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80" yWindow="165" windowWidth="18030" windowHeight="8730" tabRatio="818" activeTab="11"/>
  </bookViews>
  <sheets>
    <sheet name="H28.04" sheetId="23" r:id="rId1"/>
    <sheet name="H28.05" sheetId="36" r:id="rId2"/>
    <sheet name="H28.06" sheetId="37" r:id="rId3"/>
    <sheet name="H28.07" sheetId="38" r:id="rId4"/>
    <sheet name="H28.08" sheetId="39" r:id="rId5"/>
    <sheet name="H28.09" sheetId="41" r:id="rId6"/>
    <sheet name="H28.10" sheetId="43" r:id="rId7"/>
    <sheet name="H28.11" sheetId="44" r:id="rId8"/>
    <sheet name="H28.12" sheetId="46" r:id="rId9"/>
    <sheet name="H29.01" sheetId="48" r:id="rId10"/>
    <sheet name="H29.02" sheetId="49" r:id="rId11"/>
    <sheet name="H29.03" sheetId="52" r:id="rId12"/>
    <sheet name="集計表" sheetId="35" r:id="rId13"/>
    <sheet name="Sheet1" sheetId="51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</externalReferences>
  <definedNames>
    <definedName name="_xlnm.Print_Area" localSheetId="0">H28.04!$B$1:$AC$406</definedName>
    <definedName name="_xlnm.Print_Area" localSheetId="1">H28.05!$B$1:$AC$406</definedName>
    <definedName name="_xlnm.Print_Area" localSheetId="2">H28.06!$B$1:$AC$406</definedName>
    <definedName name="_xlnm.Print_Area" localSheetId="3">H28.07!$B$1:$AC$406</definedName>
    <definedName name="_xlnm.Print_Area" localSheetId="4">H28.08!$B$1:$AC$406</definedName>
    <definedName name="_xlnm.Print_Area" localSheetId="5">H28.09!$B$1:$AC$406</definedName>
    <definedName name="_xlnm.Print_Area" localSheetId="6">H28.10!$B$1:$AC$406</definedName>
    <definedName name="_xlnm.Print_Area" localSheetId="7">H28.11!$B$1:$AC$406</definedName>
    <definedName name="_xlnm.Print_Area" localSheetId="8">H28.12!$B$1:$AC$406</definedName>
    <definedName name="_xlnm.Print_Area" localSheetId="9">H29.01!$B$1:$AC$406</definedName>
    <definedName name="_xlnm.Print_Area" localSheetId="10">H29.02!$B$1:$AC$406</definedName>
    <definedName name="_xlnm.Print_Area" localSheetId="11">H29.03!$B$1:$AC$406</definedName>
  </definedNames>
  <calcPr calcId="145621"/>
</workbook>
</file>

<file path=xl/calcChain.xml><?xml version="1.0" encoding="utf-8"?>
<calcChain xmlns="http://schemas.openxmlformats.org/spreadsheetml/2006/main">
  <c r="Z395" i="52" l="1"/>
  <c r="Y395" i="52"/>
  <c r="X395" i="52"/>
  <c r="W395" i="52"/>
  <c r="V395" i="52"/>
  <c r="U395" i="52"/>
  <c r="T395" i="52"/>
  <c r="S395" i="52"/>
  <c r="R395" i="52"/>
  <c r="Q395" i="52"/>
  <c r="P395" i="52"/>
  <c r="O395" i="52"/>
  <c r="N395" i="52"/>
  <c r="M395" i="52"/>
  <c r="L395" i="52"/>
  <c r="K395" i="52"/>
  <c r="J395" i="52"/>
  <c r="I395" i="52"/>
  <c r="H395" i="52"/>
  <c r="G395" i="52"/>
  <c r="F395" i="52"/>
  <c r="E395" i="52"/>
  <c r="D395" i="52"/>
  <c r="C395" i="52"/>
  <c r="Z394" i="52"/>
  <c r="Y394" i="52"/>
  <c r="X394" i="52"/>
  <c r="W394" i="52"/>
  <c r="V394" i="52"/>
  <c r="U394" i="52"/>
  <c r="T394" i="52"/>
  <c r="S394" i="52"/>
  <c r="R394" i="52"/>
  <c r="Q394" i="52"/>
  <c r="P394" i="52"/>
  <c r="O394" i="52"/>
  <c r="N394" i="52"/>
  <c r="M394" i="52"/>
  <c r="L394" i="52"/>
  <c r="K394" i="52"/>
  <c r="J394" i="52"/>
  <c r="I394" i="52"/>
  <c r="H394" i="52"/>
  <c r="G394" i="52"/>
  <c r="F394" i="52"/>
  <c r="E394" i="52"/>
  <c r="D394" i="52"/>
  <c r="C394" i="52"/>
  <c r="Z393" i="52"/>
  <c r="Y393" i="52"/>
  <c r="X393" i="52"/>
  <c r="W393" i="52"/>
  <c r="V393" i="52"/>
  <c r="U393" i="52"/>
  <c r="T393" i="52"/>
  <c r="S393" i="52"/>
  <c r="R393" i="52"/>
  <c r="Q393" i="52"/>
  <c r="P393" i="52"/>
  <c r="O393" i="52"/>
  <c r="N393" i="52"/>
  <c r="M393" i="52"/>
  <c r="L393" i="52"/>
  <c r="K393" i="52"/>
  <c r="J393" i="52"/>
  <c r="I393" i="52"/>
  <c r="H393" i="52"/>
  <c r="G393" i="52"/>
  <c r="F393" i="52"/>
  <c r="E393" i="52"/>
  <c r="D393" i="52"/>
  <c r="C393" i="52"/>
  <c r="Z392" i="52"/>
  <c r="Y392" i="52"/>
  <c r="X392" i="52"/>
  <c r="W392" i="52"/>
  <c r="V392" i="52"/>
  <c r="U392" i="52"/>
  <c r="T392" i="52"/>
  <c r="S392" i="52"/>
  <c r="R392" i="52"/>
  <c r="Q392" i="52"/>
  <c r="P392" i="52"/>
  <c r="O392" i="52"/>
  <c r="N392" i="52"/>
  <c r="M392" i="52"/>
  <c r="L392" i="52"/>
  <c r="K392" i="52"/>
  <c r="J392" i="52"/>
  <c r="I392" i="52"/>
  <c r="H392" i="52"/>
  <c r="G392" i="52"/>
  <c r="F392" i="52"/>
  <c r="E392" i="52"/>
  <c r="D392" i="52"/>
  <c r="C392" i="52"/>
  <c r="Z391" i="52"/>
  <c r="Y391" i="52"/>
  <c r="X391" i="52"/>
  <c r="W391" i="52"/>
  <c r="V391" i="52"/>
  <c r="U391" i="52"/>
  <c r="T391" i="52"/>
  <c r="S391" i="52"/>
  <c r="R391" i="52"/>
  <c r="Q391" i="52"/>
  <c r="P391" i="52"/>
  <c r="O391" i="52"/>
  <c r="N391" i="52"/>
  <c r="M391" i="52"/>
  <c r="L391" i="52"/>
  <c r="K391" i="52"/>
  <c r="J391" i="52"/>
  <c r="I391" i="52"/>
  <c r="H391" i="52"/>
  <c r="G391" i="52"/>
  <c r="F391" i="52"/>
  <c r="E391" i="52"/>
  <c r="D391" i="52"/>
  <c r="C391" i="52"/>
  <c r="Z390" i="52"/>
  <c r="Y390" i="52"/>
  <c r="X390" i="52"/>
  <c r="W390" i="52"/>
  <c r="V390" i="52"/>
  <c r="U390" i="52"/>
  <c r="T390" i="52"/>
  <c r="S390" i="52"/>
  <c r="R390" i="52"/>
  <c r="Q390" i="52"/>
  <c r="P390" i="52"/>
  <c r="O390" i="52"/>
  <c r="N390" i="52"/>
  <c r="M390" i="52"/>
  <c r="L390" i="52"/>
  <c r="K390" i="52"/>
  <c r="J390" i="52"/>
  <c r="I390" i="52"/>
  <c r="H390" i="52"/>
  <c r="G390" i="52"/>
  <c r="F390" i="52"/>
  <c r="E390" i="52"/>
  <c r="D390" i="52"/>
  <c r="C390" i="52"/>
  <c r="Z389" i="52"/>
  <c r="Y389" i="52"/>
  <c r="X389" i="52"/>
  <c r="W389" i="52"/>
  <c r="V389" i="52"/>
  <c r="U389" i="52"/>
  <c r="T389" i="52"/>
  <c r="S389" i="52"/>
  <c r="R389" i="52"/>
  <c r="Q389" i="52"/>
  <c r="P389" i="52"/>
  <c r="O389" i="52"/>
  <c r="N389" i="52"/>
  <c r="M389" i="52"/>
  <c r="L389" i="52"/>
  <c r="K389" i="52"/>
  <c r="J389" i="52"/>
  <c r="I389" i="52"/>
  <c r="H389" i="52"/>
  <c r="G389" i="52"/>
  <c r="F389" i="52"/>
  <c r="E389" i="52"/>
  <c r="D389" i="52"/>
  <c r="C389" i="52"/>
  <c r="Z388" i="52"/>
  <c r="Y388" i="52"/>
  <c r="X388" i="52"/>
  <c r="W388" i="52"/>
  <c r="V388" i="52"/>
  <c r="U388" i="52"/>
  <c r="T388" i="52"/>
  <c r="S388" i="52"/>
  <c r="R388" i="52"/>
  <c r="Q388" i="52"/>
  <c r="P388" i="52"/>
  <c r="O388" i="52"/>
  <c r="N388" i="52"/>
  <c r="M388" i="52"/>
  <c r="L388" i="52"/>
  <c r="K388" i="52"/>
  <c r="J388" i="52"/>
  <c r="I388" i="52"/>
  <c r="H388" i="52"/>
  <c r="G388" i="52"/>
  <c r="F388" i="52"/>
  <c r="E388" i="52"/>
  <c r="D388" i="52"/>
  <c r="C388" i="52"/>
  <c r="Z387" i="52"/>
  <c r="Y387" i="52"/>
  <c r="X387" i="52"/>
  <c r="W387" i="52"/>
  <c r="V387" i="52"/>
  <c r="U387" i="52"/>
  <c r="T387" i="52"/>
  <c r="S387" i="52"/>
  <c r="R387" i="52"/>
  <c r="Q387" i="52"/>
  <c r="P387" i="52"/>
  <c r="O387" i="52"/>
  <c r="N387" i="52"/>
  <c r="M387" i="52"/>
  <c r="L387" i="52"/>
  <c r="K387" i="52"/>
  <c r="J387" i="52"/>
  <c r="I387" i="52"/>
  <c r="H387" i="52"/>
  <c r="G387" i="52"/>
  <c r="F387" i="52"/>
  <c r="E387" i="52"/>
  <c r="D387" i="52"/>
  <c r="C387" i="52"/>
  <c r="Z386" i="52"/>
  <c r="Y386" i="52"/>
  <c r="X386" i="52"/>
  <c r="W386" i="52"/>
  <c r="V386" i="52"/>
  <c r="U386" i="52"/>
  <c r="T386" i="52"/>
  <c r="S386" i="52"/>
  <c r="R386" i="52"/>
  <c r="Q386" i="52"/>
  <c r="P386" i="52"/>
  <c r="O386" i="52"/>
  <c r="N386" i="52"/>
  <c r="M386" i="52"/>
  <c r="L386" i="52"/>
  <c r="K386" i="52"/>
  <c r="J386" i="52"/>
  <c r="I386" i="52"/>
  <c r="H386" i="52"/>
  <c r="G386" i="52"/>
  <c r="F386" i="52"/>
  <c r="E386" i="52"/>
  <c r="D386" i="52"/>
  <c r="C386" i="52"/>
  <c r="Z385" i="52"/>
  <c r="Y385" i="52"/>
  <c r="X385" i="52"/>
  <c r="W385" i="52"/>
  <c r="V385" i="52"/>
  <c r="U385" i="52"/>
  <c r="T385" i="52"/>
  <c r="S385" i="52"/>
  <c r="R385" i="52"/>
  <c r="Q385" i="52"/>
  <c r="P385" i="52"/>
  <c r="O385" i="52"/>
  <c r="N385" i="52"/>
  <c r="M385" i="52"/>
  <c r="L385" i="52"/>
  <c r="K385" i="52"/>
  <c r="J385" i="52"/>
  <c r="I385" i="52"/>
  <c r="H385" i="52"/>
  <c r="G385" i="52"/>
  <c r="F385" i="52"/>
  <c r="E385" i="52"/>
  <c r="D385" i="52"/>
  <c r="C385" i="52"/>
  <c r="Z384" i="52"/>
  <c r="Y384" i="52"/>
  <c r="X384" i="52"/>
  <c r="W384" i="52"/>
  <c r="V384" i="52"/>
  <c r="U384" i="52"/>
  <c r="T384" i="52"/>
  <c r="S384" i="52"/>
  <c r="R384" i="52"/>
  <c r="Q384" i="52"/>
  <c r="P384" i="52"/>
  <c r="O384" i="52"/>
  <c r="N384" i="52"/>
  <c r="M384" i="52"/>
  <c r="L384" i="52"/>
  <c r="K384" i="52"/>
  <c r="J384" i="52"/>
  <c r="I384" i="52"/>
  <c r="H384" i="52"/>
  <c r="G384" i="52"/>
  <c r="F384" i="52"/>
  <c r="E384" i="52"/>
  <c r="D384" i="52"/>
  <c r="C384" i="52"/>
  <c r="Z383" i="52"/>
  <c r="Y383" i="52"/>
  <c r="X383" i="52"/>
  <c r="W383" i="52"/>
  <c r="V383" i="52"/>
  <c r="U383" i="52"/>
  <c r="T383" i="52"/>
  <c r="S383" i="52"/>
  <c r="R383" i="52"/>
  <c r="Q383" i="52"/>
  <c r="P383" i="52"/>
  <c r="O383" i="52"/>
  <c r="N383" i="52"/>
  <c r="M383" i="52"/>
  <c r="L383" i="52"/>
  <c r="K383" i="52"/>
  <c r="J383" i="52"/>
  <c r="I383" i="52"/>
  <c r="H383" i="52"/>
  <c r="G383" i="52"/>
  <c r="F383" i="52"/>
  <c r="E383" i="52"/>
  <c r="D383" i="52"/>
  <c r="C383" i="52"/>
  <c r="Z382" i="52"/>
  <c r="Y382" i="52"/>
  <c r="X382" i="52"/>
  <c r="W382" i="52"/>
  <c r="V382" i="52"/>
  <c r="U382" i="52"/>
  <c r="T382" i="52"/>
  <c r="S382" i="52"/>
  <c r="R382" i="52"/>
  <c r="Q382" i="52"/>
  <c r="P382" i="52"/>
  <c r="O382" i="52"/>
  <c r="N382" i="52"/>
  <c r="M382" i="52"/>
  <c r="L382" i="52"/>
  <c r="K382" i="52"/>
  <c r="J382" i="52"/>
  <c r="I382" i="52"/>
  <c r="H382" i="52"/>
  <c r="G382" i="52"/>
  <c r="F382" i="52"/>
  <c r="E382" i="52"/>
  <c r="D382" i="52"/>
  <c r="C382" i="52"/>
  <c r="Z381" i="52"/>
  <c r="Y381" i="52"/>
  <c r="X381" i="52"/>
  <c r="W381" i="52"/>
  <c r="V381" i="52"/>
  <c r="U381" i="52"/>
  <c r="T381" i="52"/>
  <c r="S381" i="52"/>
  <c r="R381" i="52"/>
  <c r="Q381" i="52"/>
  <c r="P381" i="52"/>
  <c r="O381" i="52"/>
  <c r="N381" i="52"/>
  <c r="M381" i="52"/>
  <c r="L381" i="52"/>
  <c r="K381" i="52"/>
  <c r="J381" i="52"/>
  <c r="I381" i="52"/>
  <c r="H381" i="52"/>
  <c r="G381" i="52"/>
  <c r="F381" i="52"/>
  <c r="E381" i="52"/>
  <c r="D381" i="52"/>
  <c r="C381" i="52"/>
  <c r="Z380" i="52"/>
  <c r="Y380" i="52"/>
  <c r="X380" i="52"/>
  <c r="W380" i="52"/>
  <c r="V380" i="52"/>
  <c r="U380" i="52"/>
  <c r="T380" i="52"/>
  <c r="S380" i="52"/>
  <c r="R380" i="52"/>
  <c r="Q380" i="52"/>
  <c r="P380" i="52"/>
  <c r="O380" i="52"/>
  <c r="N380" i="52"/>
  <c r="M380" i="52"/>
  <c r="L380" i="52"/>
  <c r="K380" i="52"/>
  <c r="J380" i="52"/>
  <c r="I380" i="52"/>
  <c r="H380" i="52"/>
  <c r="G380" i="52"/>
  <c r="F380" i="52"/>
  <c r="E380" i="52"/>
  <c r="D380" i="52"/>
  <c r="C380" i="52"/>
  <c r="Z379" i="52"/>
  <c r="Y379" i="52"/>
  <c r="X379" i="52"/>
  <c r="W379" i="52"/>
  <c r="V379" i="52"/>
  <c r="U379" i="52"/>
  <c r="T379" i="52"/>
  <c r="S379" i="52"/>
  <c r="R379" i="52"/>
  <c r="Q379" i="52"/>
  <c r="P379" i="52"/>
  <c r="O379" i="52"/>
  <c r="N379" i="52"/>
  <c r="M379" i="52"/>
  <c r="L379" i="52"/>
  <c r="K379" i="52"/>
  <c r="J379" i="52"/>
  <c r="I379" i="52"/>
  <c r="H379" i="52"/>
  <c r="G379" i="52"/>
  <c r="F379" i="52"/>
  <c r="E379" i="52"/>
  <c r="D379" i="52"/>
  <c r="C379" i="52"/>
  <c r="Z378" i="52"/>
  <c r="Y378" i="52"/>
  <c r="X378" i="52"/>
  <c r="W378" i="52"/>
  <c r="V378" i="52"/>
  <c r="U378" i="52"/>
  <c r="T378" i="52"/>
  <c r="S378" i="52"/>
  <c r="R378" i="52"/>
  <c r="Q378" i="52"/>
  <c r="P378" i="52"/>
  <c r="O378" i="52"/>
  <c r="N378" i="52"/>
  <c r="M378" i="52"/>
  <c r="L378" i="52"/>
  <c r="K378" i="52"/>
  <c r="J378" i="52"/>
  <c r="I378" i="52"/>
  <c r="H378" i="52"/>
  <c r="G378" i="52"/>
  <c r="F378" i="52"/>
  <c r="E378" i="52"/>
  <c r="D378" i="52"/>
  <c r="C378" i="52"/>
  <c r="Z377" i="52"/>
  <c r="Y377" i="52"/>
  <c r="X377" i="52"/>
  <c r="W377" i="52"/>
  <c r="V377" i="52"/>
  <c r="U377" i="52"/>
  <c r="T377" i="52"/>
  <c r="S377" i="52"/>
  <c r="R377" i="52"/>
  <c r="Q377" i="52"/>
  <c r="P377" i="52"/>
  <c r="O377" i="52"/>
  <c r="N377" i="52"/>
  <c r="M377" i="52"/>
  <c r="L377" i="52"/>
  <c r="K377" i="52"/>
  <c r="J377" i="52"/>
  <c r="I377" i="52"/>
  <c r="H377" i="52"/>
  <c r="G377" i="52"/>
  <c r="F377" i="52"/>
  <c r="E377" i="52"/>
  <c r="D377" i="52"/>
  <c r="C377" i="52"/>
  <c r="Z376" i="52"/>
  <c r="Y376" i="52"/>
  <c r="X376" i="52"/>
  <c r="W376" i="52"/>
  <c r="V376" i="52"/>
  <c r="U376" i="52"/>
  <c r="T376" i="52"/>
  <c r="S376" i="52"/>
  <c r="R376" i="52"/>
  <c r="Q376" i="52"/>
  <c r="P376" i="52"/>
  <c r="O376" i="52"/>
  <c r="N376" i="52"/>
  <c r="M376" i="52"/>
  <c r="L376" i="52"/>
  <c r="K376" i="52"/>
  <c r="J376" i="52"/>
  <c r="I376" i="52"/>
  <c r="H376" i="52"/>
  <c r="G376" i="52"/>
  <c r="F376" i="52"/>
  <c r="E376" i="52"/>
  <c r="D376" i="52"/>
  <c r="C376" i="52"/>
  <c r="Z375" i="52"/>
  <c r="Y375" i="52"/>
  <c r="X375" i="52"/>
  <c r="W375" i="52"/>
  <c r="V375" i="52"/>
  <c r="U375" i="52"/>
  <c r="T375" i="52"/>
  <c r="S375" i="52"/>
  <c r="R375" i="52"/>
  <c r="Q375" i="52"/>
  <c r="P375" i="52"/>
  <c r="O375" i="52"/>
  <c r="N375" i="52"/>
  <c r="M375" i="52"/>
  <c r="L375" i="52"/>
  <c r="K375" i="52"/>
  <c r="J375" i="52"/>
  <c r="I375" i="52"/>
  <c r="H375" i="52"/>
  <c r="G375" i="52"/>
  <c r="F375" i="52"/>
  <c r="E375" i="52"/>
  <c r="D375" i="52"/>
  <c r="C375" i="52"/>
  <c r="Z374" i="52"/>
  <c r="Y374" i="52"/>
  <c r="X374" i="52"/>
  <c r="W374" i="52"/>
  <c r="V374" i="52"/>
  <c r="U374" i="52"/>
  <c r="T374" i="52"/>
  <c r="S374" i="52"/>
  <c r="R374" i="52"/>
  <c r="Q374" i="52"/>
  <c r="P374" i="52"/>
  <c r="O374" i="52"/>
  <c r="N374" i="52"/>
  <c r="M374" i="52"/>
  <c r="L374" i="52"/>
  <c r="K374" i="52"/>
  <c r="J374" i="52"/>
  <c r="I374" i="52"/>
  <c r="H374" i="52"/>
  <c r="G374" i="52"/>
  <c r="F374" i="52"/>
  <c r="E374" i="52"/>
  <c r="D374" i="52"/>
  <c r="C374" i="52"/>
  <c r="Z373" i="52"/>
  <c r="Y373" i="52"/>
  <c r="X373" i="52"/>
  <c r="W373" i="52"/>
  <c r="V373" i="52"/>
  <c r="U373" i="52"/>
  <c r="T373" i="52"/>
  <c r="S373" i="52"/>
  <c r="R373" i="52"/>
  <c r="Q373" i="52"/>
  <c r="P373" i="52"/>
  <c r="O373" i="52"/>
  <c r="N373" i="52"/>
  <c r="M373" i="52"/>
  <c r="L373" i="52"/>
  <c r="K373" i="52"/>
  <c r="J373" i="52"/>
  <c r="I373" i="52"/>
  <c r="H373" i="52"/>
  <c r="G373" i="52"/>
  <c r="F373" i="52"/>
  <c r="E373" i="52"/>
  <c r="D373" i="52"/>
  <c r="C373" i="52"/>
  <c r="Z372" i="52"/>
  <c r="Y372" i="52"/>
  <c r="X372" i="52"/>
  <c r="W372" i="52"/>
  <c r="V372" i="52"/>
  <c r="U372" i="52"/>
  <c r="T372" i="52"/>
  <c r="S372" i="52"/>
  <c r="R372" i="52"/>
  <c r="Q372" i="52"/>
  <c r="P372" i="52"/>
  <c r="O372" i="52"/>
  <c r="N372" i="52"/>
  <c r="M372" i="52"/>
  <c r="L372" i="52"/>
  <c r="K372" i="52"/>
  <c r="J372" i="52"/>
  <c r="I372" i="52"/>
  <c r="H372" i="52"/>
  <c r="G372" i="52"/>
  <c r="F372" i="52"/>
  <c r="E372" i="52"/>
  <c r="D372" i="52"/>
  <c r="C372" i="52"/>
  <c r="Z371" i="52"/>
  <c r="Y371" i="52"/>
  <c r="X371" i="52"/>
  <c r="W371" i="52"/>
  <c r="V371" i="52"/>
  <c r="U371" i="52"/>
  <c r="T371" i="52"/>
  <c r="S371" i="52"/>
  <c r="R371" i="52"/>
  <c r="Q371" i="52"/>
  <c r="P371" i="52"/>
  <c r="O371" i="52"/>
  <c r="N371" i="52"/>
  <c r="M371" i="52"/>
  <c r="L371" i="52"/>
  <c r="K371" i="52"/>
  <c r="J371" i="52"/>
  <c r="I371" i="52"/>
  <c r="H371" i="52"/>
  <c r="G371" i="52"/>
  <c r="F371" i="52"/>
  <c r="E371" i="52"/>
  <c r="D371" i="52"/>
  <c r="C371" i="52"/>
  <c r="Z370" i="52"/>
  <c r="Y370" i="52"/>
  <c r="X370" i="52"/>
  <c r="W370" i="52"/>
  <c r="V370" i="52"/>
  <c r="U370" i="52"/>
  <c r="T370" i="52"/>
  <c r="S370" i="52"/>
  <c r="R370" i="52"/>
  <c r="Q370" i="52"/>
  <c r="P370" i="52"/>
  <c r="O370" i="52"/>
  <c r="N370" i="52"/>
  <c r="M370" i="52"/>
  <c r="L370" i="52"/>
  <c r="K370" i="52"/>
  <c r="J370" i="52"/>
  <c r="I370" i="52"/>
  <c r="H370" i="52"/>
  <c r="G370" i="52"/>
  <c r="F370" i="52"/>
  <c r="E370" i="52"/>
  <c r="D370" i="52"/>
  <c r="C370" i="52"/>
  <c r="Z369" i="52"/>
  <c r="Y369" i="52"/>
  <c r="X369" i="52"/>
  <c r="W369" i="52"/>
  <c r="V369" i="52"/>
  <c r="U369" i="52"/>
  <c r="T369" i="52"/>
  <c r="S369" i="52"/>
  <c r="R369" i="52"/>
  <c r="Q369" i="52"/>
  <c r="P369" i="52"/>
  <c r="O369" i="52"/>
  <c r="N369" i="52"/>
  <c r="M369" i="52"/>
  <c r="L369" i="52"/>
  <c r="K369" i="52"/>
  <c r="J369" i="52"/>
  <c r="I369" i="52"/>
  <c r="H369" i="52"/>
  <c r="G369" i="52"/>
  <c r="F369" i="52"/>
  <c r="E369" i="52"/>
  <c r="D369" i="52"/>
  <c r="C369" i="52"/>
  <c r="Z368" i="52"/>
  <c r="Y368" i="52"/>
  <c r="X368" i="52"/>
  <c r="W368" i="52"/>
  <c r="V368" i="52"/>
  <c r="U368" i="52"/>
  <c r="T368" i="52"/>
  <c r="S368" i="52"/>
  <c r="R368" i="52"/>
  <c r="Q368" i="52"/>
  <c r="P368" i="52"/>
  <c r="O368" i="52"/>
  <c r="N368" i="52"/>
  <c r="M368" i="52"/>
  <c r="L368" i="52"/>
  <c r="K368" i="52"/>
  <c r="J368" i="52"/>
  <c r="I368" i="52"/>
  <c r="H368" i="52"/>
  <c r="G368" i="52"/>
  <c r="F368" i="52"/>
  <c r="E368" i="52"/>
  <c r="D368" i="52"/>
  <c r="C368" i="52"/>
  <c r="Z367" i="52"/>
  <c r="Y367" i="52"/>
  <c r="X367" i="52"/>
  <c r="W367" i="52"/>
  <c r="V367" i="52"/>
  <c r="U367" i="52"/>
  <c r="T367" i="52"/>
  <c r="S367" i="52"/>
  <c r="R367" i="52"/>
  <c r="Q367" i="52"/>
  <c r="P367" i="52"/>
  <c r="O367" i="52"/>
  <c r="N367" i="52"/>
  <c r="M367" i="52"/>
  <c r="L367" i="52"/>
  <c r="K367" i="52"/>
  <c r="J367" i="52"/>
  <c r="I367" i="52"/>
  <c r="H367" i="52"/>
  <c r="G367" i="52"/>
  <c r="F367" i="52"/>
  <c r="E367" i="52"/>
  <c r="D367" i="52"/>
  <c r="C367" i="52"/>
  <c r="Z366" i="52"/>
  <c r="Y366" i="52"/>
  <c r="X366" i="52"/>
  <c r="W366" i="52"/>
  <c r="V366" i="52"/>
  <c r="U366" i="52"/>
  <c r="T366" i="52"/>
  <c r="S366" i="52"/>
  <c r="R366" i="52"/>
  <c r="Q366" i="52"/>
  <c r="P366" i="52"/>
  <c r="O366" i="52"/>
  <c r="N366" i="52"/>
  <c r="M366" i="52"/>
  <c r="L366" i="52"/>
  <c r="K366" i="52"/>
  <c r="J366" i="52"/>
  <c r="I366" i="52"/>
  <c r="H366" i="52"/>
  <c r="G366" i="52"/>
  <c r="F366" i="52"/>
  <c r="E366" i="52"/>
  <c r="D366" i="52"/>
  <c r="C366" i="52"/>
  <c r="Z365" i="52"/>
  <c r="Y365" i="52"/>
  <c r="X365" i="52"/>
  <c r="W365" i="52"/>
  <c r="V365" i="52"/>
  <c r="U365" i="52"/>
  <c r="T365" i="52"/>
  <c r="S365" i="52"/>
  <c r="R365" i="52"/>
  <c r="Q365" i="52"/>
  <c r="P365" i="52"/>
  <c r="O365" i="52"/>
  <c r="N365" i="52"/>
  <c r="M365" i="52"/>
  <c r="L365" i="52"/>
  <c r="K365" i="52"/>
  <c r="J365" i="52"/>
  <c r="I365" i="52"/>
  <c r="H365" i="52"/>
  <c r="G365" i="52"/>
  <c r="F365" i="52"/>
  <c r="E365" i="52"/>
  <c r="D365" i="52"/>
  <c r="C365" i="52"/>
  <c r="Z355" i="52"/>
  <c r="Y355" i="52"/>
  <c r="X355" i="52"/>
  <c r="W355" i="52"/>
  <c r="V355" i="52"/>
  <c r="U355" i="52"/>
  <c r="T355" i="52"/>
  <c r="S355" i="52"/>
  <c r="R355" i="52"/>
  <c r="Q355" i="52"/>
  <c r="P355" i="52"/>
  <c r="O355" i="52"/>
  <c r="N355" i="52"/>
  <c r="M355" i="52"/>
  <c r="L355" i="52"/>
  <c r="K355" i="52"/>
  <c r="J355" i="52"/>
  <c r="I355" i="52"/>
  <c r="H355" i="52"/>
  <c r="G355" i="52"/>
  <c r="F355" i="52"/>
  <c r="E355" i="52"/>
  <c r="D355" i="52"/>
  <c r="C355" i="52"/>
  <c r="Z354" i="52"/>
  <c r="Y354" i="52"/>
  <c r="X354" i="52"/>
  <c r="W354" i="52"/>
  <c r="V354" i="52"/>
  <c r="U354" i="52"/>
  <c r="T354" i="52"/>
  <c r="S354" i="52"/>
  <c r="R354" i="52"/>
  <c r="Q354" i="52"/>
  <c r="P354" i="52"/>
  <c r="O354" i="52"/>
  <c r="N354" i="52"/>
  <c r="M354" i="52"/>
  <c r="L354" i="52"/>
  <c r="K354" i="52"/>
  <c r="J354" i="52"/>
  <c r="I354" i="52"/>
  <c r="H354" i="52"/>
  <c r="G354" i="52"/>
  <c r="F354" i="52"/>
  <c r="E354" i="52"/>
  <c r="D354" i="52"/>
  <c r="C354" i="52"/>
  <c r="Z353" i="52"/>
  <c r="Y353" i="52"/>
  <c r="X353" i="52"/>
  <c r="W353" i="52"/>
  <c r="V353" i="52"/>
  <c r="U353" i="52"/>
  <c r="T353" i="52"/>
  <c r="S353" i="52"/>
  <c r="R353" i="52"/>
  <c r="Q353" i="52"/>
  <c r="P353" i="52"/>
  <c r="O353" i="52"/>
  <c r="N353" i="52"/>
  <c r="M353" i="52"/>
  <c r="L353" i="52"/>
  <c r="K353" i="52"/>
  <c r="J353" i="52"/>
  <c r="I353" i="52"/>
  <c r="H353" i="52"/>
  <c r="G353" i="52"/>
  <c r="F353" i="52"/>
  <c r="E353" i="52"/>
  <c r="D353" i="52"/>
  <c r="C353" i="52"/>
  <c r="Z352" i="52"/>
  <c r="Y352" i="52"/>
  <c r="X352" i="52"/>
  <c r="W352" i="52"/>
  <c r="V352" i="52"/>
  <c r="U352" i="52"/>
  <c r="T352" i="52"/>
  <c r="S352" i="52"/>
  <c r="R352" i="52"/>
  <c r="Q352" i="52"/>
  <c r="P352" i="52"/>
  <c r="O352" i="52"/>
  <c r="N352" i="52"/>
  <c r="M352" i="52"/>
  <c r="L352" i="52"/>
  <c r="K352" i="52"/>
  <c r="J352" i="52"/>
  <c r="I352" i="52"/>
  <c r="H352" i="52"/>
  <c r="G352" i="52"/>
  <c r="F352" i="52"/>
  <c r="E352" i="52"/>
  <c r="D352" i="52"/>
  <c r="C352" i="52"/>
  <c r="Z351" i="52"/>
  <c r="Y351" i="52"/>
  <c r="X351" i="52"/>
  <c r="W351" i="52"/>
  <c r="V351" i="52"/>
  <c r="U351" i="52"/>
  <c r="T351" i="52"/>
  <c r="S351" i="52"/>
  <c r="R351" i="52"/>
  <c r="Q351" i="52"/>
  <c r="P351" i="52"/>
  <c r="O351" i="52"/>
  <c r="N351" i="52"/>
  <c r="M351" i="52"/>
  <c r="L351" i="52"/>
  <c r="K351" i="52"/>
  <c r="J351" i="52"/>
  <c r="I351" i="52"/>
  <c r="H351" i="52"/>
  <c r="G351" i="52"/>
  <c r="F351" i="52"/>
  <c r="E351" i="52"/>
  <c r="D351" i="52"/>
  <c r="C351" i="52"/>
  <c r="Z350" i="52"/>
  <c r="Y350" i="52"/>
  <c r="X350" i="52"/>
  <c r="W350" i="52"/>
  <c r="V350" i="52"/>
  <c r="U350" i="52"/>
  <c r="T350" i="52"/>
  <c r="S350" i="52"/>
  <c r="R350" i="52"/>
  <c r="Q350" i="52"/>
  <c r="P350" i="52"/>
  <c r="O350" i="52"/>
  <c r="N350" i="52"/>
  <c r="M350" i="52"/>
  <c r="L350" i="52"/>
  <c r="K350" i="52"/>
  <c r="J350" i="52"/>
  <c r="I350" i="52"/>
  <c r="H350" i="52"/>
  <c r="G350" i="52"/>
  <c r="F350" i="52"/>
  <c r="E350" i="52"/>
  <c r="D350" i="52"/>
  <c r="C350" i="52"/>
  <c r="Z349" i="52"/>
  <c r="Y349" i="52"/>
  <c r="X349" i="52"/>
  <c r="W349" i="52"/>
  <c r="V349" i="52"/>
  <c r="U349" i="52"/>
  <c r="T349" i="52"/>
  <c r="S349" i="52"/>
  <c r="R349" i="52"/>
  <c r="Q349" i="52"/>
  <c r="P349" i="52"/>
  <c r="O349" i="52"/>
  <c r="N349" i="52"/>
  <c r="M349" i="52"/>
  <c r="L349" i="52"/>
  <c r="K349" i="52"/>
  <c r="J349" i="52"/>
  <c r="I349" i="52"/>
  <c r="H349" i="52"/>
  <c r="G349" i="52"/>
  <c r="F349" i="52"/>
  <c r="E349" i="52"/>
  <c r="D349" i="52"/>
  <c r="C349" i="52"/>
  <c r="Z348" i="52"/>
  <c r="Y348" i="52"/>
  <c r="X348" i="52"/>
  <c r="W348" i="52"/>
  <c r="V348" i="52"/>
  <c r="U348" i="52"/>
  <c r="T348" i="52"/>
  <c r="S348" i="52"/>
  <c r="R348" i="52"/>
  <c r="Q348" i="52"/>
  <c r="P348" i="52"/>
  <c r="O348" i="52"/>
  <c r="N348" i="52"/>
  <c r="M348" i="52"/>
  <c r="L348" i="52"/>
  <c r="K348" i="52"/>
  <c r="J348" i="52"/>
  <c r="I348" i="52"/>
  <c r="H348" i="52"/>
  <c r="G348" i="52"/>
  <c r="F348" i="52"/>
  <c r="E348" i="52"/>
  <c r="D348" i="52"/>
  <c r="C348" i="52"/>
  <c r="Z347" i="52"/>
  <c r="Y347" i="52"/>
  <c r="X347" i="52"/>
  <c r="W347" i="52"/>
  <c r="V347" i="52"/>
  <c r="U347" i="52"/>
  <c r="T347" i="52"/>
  <c r="S347" i="52"/>
  <c r="R347" i="52"/>
  <c r="Q347" i="52"/>
  <c r="P347" i="52"/>
  <c r="O347" i="52"/>
  <c r="N347" i="52"/>
  <c r="M347" i="52"/>
  <c r="L347" i="52"/>
  <c r="K347" i="52"/>
  <c r="J347" i="52"/>
  <c r="I347" i="52"/>
  <c r="H347" i="52"/>
  <c r="G347" i="52"/>
  <c r="F347" i="52"/>
  <c r="E347" i="52"/>
  <c r="D347" i="52"/>
  <c r="C347" i="52"/>
  <c r="Z346" i="52"/>
  <c r="Y346" i="52"/>
  <c r="X346" i="52"/>
  <c r="W346" i="52"/>
  <c r="V346" i="52"/>
  <c r="U346" i="52"/>
  <c r="T346" i="52"/>
  <c r="S346" i="52"/>
  <c r="R346" i="52"/>
  <c r="Q346" i="52"/>
  <c r="P346" i="52"/>
  <c r="O346" i="52"/>
  <c r="N346" i="52"/>
  <c r="M346" i="52"/>
  <c r="L346" i="52"/>
  <c r="K346" i="52"/>
  <c r="J346" i="52"/>
  <c r="I346" i="52"/>
  <c r="H346" i="52"/>
  <c r="G346" i="52"/>
  <c r="F346" i="52"/>
  <c r="E346" i="52"/>
  <c r="D346" i="52"/>
  <c r="C346" i="52"/>
  <c r="Z345" i="52"/>
  <c r="Y345" i="52"/>
  <c r="X345" i="52"/>
  <c r="W345" i="52"/>
  <c r="V345" i="52"/>
  <c r="U345" i="52"/>
  <c r="T345" i="52"/>
  <c r="S345" i="52"/>
  <c r="R345" i="52"/>
  <c r="Q345" i="52"/>
  <c r="P345" i="52"/>
  <c r="O345" i="52"/>
  <c r="N345" i="52"/>
  <c r="M345" i="52"/>
  <c r="L345" i="52"/>
  <c r="K345" i="52"/>
  <c r="J345" i="52"/>
  <c r="I345" i="52"/>
  <c r="H345" i="52"/>
  <c r="G345" i="52"/>
  <c r="F345" i="52"/>
  <c r="E345" i="52"/>
  <c r="D345" i="52"/>
  <c r="C345" i="52"/>
  <c r="Z344" i="52"/>
  <c r="Y344" i="52"/>
  <c r="X344" i="52"/>
  <c r="W344" i="52"/>
  <c r="V344" i="52"/>
  <c r="U344" i="52"/>
  <c r="T344" i="52"/>
  <c r="S344" i="52"/>
  <c r="R344" i="52"/>
  <c r="Q344" i="52"/>
  <c r="P344" i="52"/>
  <c r="O344" i="52"/>
  <c r="N344" i="52"/>
  <c r="M344" i="52"/>
  <c r="L344" i="52"/>
  <c r="K344" i="52"/>
  <c r="J344" i="52"/>
  <c r="I344" i="52"/>
  <c r="H344" i="52"/>
  <c r="G344" i="52"/>
  <c r="F344" i="52"/>
  <c r="E344" i="52"/>
  <c r="D344" i="52"/>
  <c r="C344" i="52"/>
  <c r="Z343" i="52"/>
  <c r="Y343" i="52"/>
  <c r="X343" i="52"/>
  <c r="W343" i="52"/>
  <c r="V343" i="52"/>
  <c r="U343" i="52"/>
  <c r="T343" i="52"/>
  <c r="S343" i="52"/>
  <c r="R343" i="52"/>
  <c r="Q343" i="52"/>
  <c r="P343" i="52"/>
  <c r="O343" i="52"/>
  <c r="N343" i="52"/>
  <c r="M343" i="52"/>
  <c r="L343" i="52"/>
  <c r="K343" i="52"/>
  <c r="J343" i="52"/>
  <c r="I343" i="52"/>
  <c r="H343" i="52"/>
  <c r="G343" i="52"/>
  <c r="F343" i="52"/>
  <c r="E343" i="52"/>
  <c r="D343" i="52"/>
  <c r="C343" i="52"/>
  <c r="Z342" i="52"/>
  <c r="Y342" i="52"/>
  <c r="X342" i="52"/>
  <c r="W342" i="52"/>
  <c r="V342" i="52"/>
  <c r="U342" i="52"/>
  <c r="T342" i="52"/>
  <c r="S342" i="52"/>
  <c r="R342" i="52"/>
  <c r="Q342" i="52"/>
  <c r="P342" i="52"/>
  <c r="O342" i="52"/>
  <c r="N342" i="52"/>
  <c r="M342" i="52"/>
  <c r="L342" i="52"/>
  <c r="K342" i="52"/>
  <c r="J342" i="52"/>
  <c r="I342" i="52"/>
  <c r="H342" i="52"/>
  <c r="G342" i="52"/>
  <c r="F342" i="52"/>
  <c r="E342" i="52"/>
  <c r="D342" i="52"/>
  <c r="C342" i="52"/>
  <c r="Z341" i="52"/>
  <c r="Y341" i="52"/>
  <c r="X341" i="52"/>
  <c r="W341" i="52"/>
  <c r="V341" i="52"/>
  <c r="U341" i="52"/>
  <c r="T341" i="52"/>
  <c r="S341" i="52"/>
  <c r="R341" i="52"/>
  <c r="Q341" i="52"/>
  <c r="P341" i="52"/>
  <c r="O341" i="52"/>
  <c r="N341" i="52"/>
  <c r="M341" i="52"/>
  <c r="L341" i="52"/>
  <c r="K341" i="52"/>
  <c r="J341" i="52"/>
  <c r="I341" i="52"/>
  <c r="H341" i="52"/>
  <c r="G341" i="52"/>
  <c r="F341" i="52"/>
  <c r="E341" i="52"/>
  <c r="D341" i="52"/>
  <c r="C341" i="52"/>
  <c r="Z340" i="52"/>
  <c r="Y340" i="52"/>
  <c r="X340" i="52"/>
  <c r="W340" i="52"/>
  <c r="V340" i="52"/>
  <c r="U340" i="52"/>
  <c r="T340" i="52"/>
  <c r="S340" i="52"/>
  <c r="R340" i="52"/>
  <c r="Q340" i="52"/>
  <c r="P340" i="52"/>
  <c r="O340" i="52"/>
  <c r="N340" i="52"/>
  <c r="M340" i="52"/>
  <c r="L340" i="52"/>
  <c r="K340" i="52"/>
  <c r="J340" i="52"/>
  <c r="I340" i="52"/>
  <c r="H340" i="52"/>
  <c r="G340" i="52"/>
  <c r="F340" i="52"/>
  <c r="E340" i="52"/>
  <c r="D340" i="52"/>
  <c r="C340" i="52"/>
  <c r="Z339" i="52"/>
  <c r="Y339" i="52"/>
  <c r="X339" i="52"/>
  <c r="W339" i="52"/>
  <c r="V339" i="52"/>
  <c r="U339" i="52"/>
  <c r="T339" i="52"/>
  <c r="S339" i="52"/>
  <c r="R339" i="52"/>
  <c r="Q339" i="52"/>
  <c r="P339" i="52"/>
  <c r="O339" i="52"/>
  <c r="N339" i="52"/>
  <c r="M339" i="52"/>
  <c r="L339" i="52"/>
  <c r="K339" i="52"/>
  <c r="J339" i="52"/>
  <c r="I339" i="52"/>
  <c r="H339" i="52"/>
  <c r="G339" i="52"/>
  <c r="F339" i="52"/>
  <c r="E339" i="52"/>
  <c r="D339" i="52"/>
  <c r="C339" i="52"/>
  <c r="Z338" i="52"/>
  <c r="Y338" i="52"/>
  <c r="X338" i="52"/>
  <c r="W338" i="52"/>
  <c r="V338" i="52"/>
  <c r="U338" i="52"/>
  <c r="T338" i="52"/>
  <c r="S338" i="52"/>
  <c r="R338" i="52"/>
  <c r="Q338" i="52"/>
  <c r="P338" i="52"/>
  <c r="O338" i="52"/>
  <c r="N338" i="52"/>
  <c r="M338" i="52"/>
  <c r="L338" i="52"/>
  <c r="K338" i="52"/>
  <c r="J338" i="52"/>
  <c r="I338" i="52"/>
  <c r="H338" i="52"/>
  <c r="G338" i="52"/>
  <c r="F338" i="52"/>
  <c r="E338" i="52"/>
  <c r="D338" i="52"/>
  <c r="C338" i="52"/>
  <c r="Z337" i="52"/>
  <c r="Y337" i="52"/>
  <c r="X337" i="52"/>
  <c r="W337" i="52"/>
  <c r="V337" i="52"/>
  <c r="U337" i="52"/>
  <c r="T337" i="52"/>
  <c r="S337" i="52"/>
  <c r="R337" i="52"/>
  <c r="Q337" i="52"/>
  <c r="P337" i="52"/>
  <c r="O337" i="52"/>
  <c r="N337" i="52"/>
  <c r="M337" i="52"/>
  <c r="L337" i="52"/>
  <c r="K337" i="52"/>
  <c r="J337" i="52"/>
  <c r="I337" i="52"/>
  <c r="H337" i="52"/>
  <c r="G337" i="52"/>
  <c r="F337" i="52"/>
  <c r="E337" i="52"/>
  <c r="D337" i="52"/>
  <c r="C337" i="52"/>
  <c r="Z336" i="52"/>
  <c r="Y336" i="52"/>
  <c r="X336" i="52"/>
  <c r="W336" i="52"/>
  <c r="V336" i="52"/>
  <c r="U336" i="52"/>
  <c r="T336" i="52"/>
  <c r="S336" i="52"/>
  <c r="R336" i="52"/>
  <c r="Q336" i="52"/>
  <c r="P336" i="52"/>
  <c r="O336" i="52"/>
  <c r="N336" i="52"/>
  <c r="M336" i="52"/>
  <c r="L336" i="52"/>
  <c r="K336" i="52"/>
  <c r="J336" i="52"/>
  <c r="I336" i="52"/>
  <c r="H336" i="52"/>
  <c r="G336" i="52"/>
  <c r="F336" i="52"/>
  <c r="E336" i="52"/>
  <c r="D336" i="52"/>
  <c r="C336" i="52"/>
  <c r="Z335" i="52"/>
  <c r="Y335" i="52"/>
  <c r="X335" i="52"/>
  <c r="W335" i="52"/>
  <c r="V335" i="52"/>
  <c r="U335" i="52"/>
  <c r="T335" i="52"/>
  <c r="S335" i="52"/>
  <c r="R335" i="52"/>
  <c r="Q335" i="52"/>
  <c r="P335" i="52"/>
  <c r="O335" i="52"/>
  <c r="N335" i="52"/>
  <c r="M335" i="52"/>
  <c r="L335" i="52"/>
  <c r="K335" i="52"/>
  <c r="J335" i="52"/>
  <c r="I335" i="52"/>
  <c r="H335" i="52"/>
  <c r="G335" i="52"/>
  <c r="F335" i="52"/>
  <c r="E335" i="52"/>
  <c r="D335" i="52"/>
  <c r="C335" i="52"/>
  <c r="Z334" i="52"/>
  <c r="Y334" i="52"/>
  <c r="X334" i="52"/>
  <c r="W334" i="52"/>
  <c r="V334" i="52"/>
  <c r="U334" i="52"/>
  <c r="T334" i="52"/>
  <c r="S334" i="52"/>
  <c r="R334" i="52"/>
  <c r="Q334" i="52"/>
  <c r="P334" i="52"/>
  <c r="O334" i="52"/>
  <c r="N334" i="52"/>
  <c r="M334" i="52"/>
  <c r="L334" i="52"/>
  <c r="K334" i="52"/>
  <c r="J334" i="52"/>
  <c r="I334" i="52"/>
  <c r="H334" i="52"/>
  <c r="G334" i="52"/>
  <c r="F334" i="52"/>
  <c r="E334" i="52"/>
  <c r="D334" i="52"/>
  <c r="C334" i="52"/>
  <c r="Z333" i="52"/>
  <c r="Y333" i="52"/>
  <c r="X333" i="52"/>
  <c r="W333" i="52"/>
  <c r="V333" i="52"/>
  <c r="U333" i="52"/>
  <c r="T333" i="52"/>
  <c r="S333" i="52"/>
  <c r="R333" i="52"/>
  <c r="Q333" i="52"/>
  <c r="P333" i="52"/>
  <c r="O333" i="52"/>
  <c r="N333" i="52"/>
  <c r="M333" i="52"/>
  <c r="L333" i="52"/>
  <c r="K333" i="52"/>
  <c r="J333" i="52"/>
  <c r="I333" i="52"/>
  <c r="H333" i="52"/>
  <c r="G333" i="52"/>
  <c r="F333" i="52"/>
  <c r="E333" i="52"/>
  <c r="D333" i="52"/>
  <c r="C333" i="52"/>
  <c r="Z332" i="52"/>
  <c r="Y332" i="52"/>
  <c r="X332" i="52"/>
  <c r="W332" i="52"/>
  <c r="V332" i="52"/>
  <c r="U332" i="52"/>
  <c r="T332" i="52"/>
  <c r="S332" i="52"/>
  <c r="R332" i="52"/>
  <c r="Q332" i="52"/>
  <c r="P332" i="52"/>
  <c r="O332" i="52"/>
  <c r="N332" i="52"/>
  <c r="M332" i="52"/>
  <c r="L332" i="52"/>
  <c r="K332" i="52"/>
  <c r="J332" i="52"/>
  <c r="I332" i="52"/>
  <c r="H332" i="52"/>
  <c r="G332" i="52"/>
  <c r="F332" i="52"/>
  <c r="E332" i="52"/>
  <c r="D332" i="52"/>
  <c r="C332" i="52"/>
  <c r="Z331" i="52"/>
  <c r="Y331" i="52"/>
  <c r="X331" i="52"/>
  <c r="W331" i="52"/>
  <c r="V331" i="52"/>
  <c r="U331" i="52"/>
  <c r="T331" i="52"/>
  <c r="S331" i="52"/>
  <c r="R331" i="52"/>
  <c r="Q331" i="52"/>
  <c r="P331" i="52"/>
  <c r="O331" i="52"/>
  <c r="N331" i="52"/>
  <c r="M331" i="52"/>
  <c r="L331" i="52"/>
  <c r="K331" i="52"/>
  <c r="J331" i="52"/>
  <c r="I331" i="52"/>
  <c r="H331" i="52"/>
  <c r="G331" i="52"/>
  <c r="F331" i="52"/>
  <c r="E331" i="52"/>
  <c r="D331" i="52"/>
  <c r="C331" i="52"/>
  <c r="Z330" i="52"/>
  <c r="Y330" i="52"/>
  <c r="X330" i="52"/>
  <c r="W330" i="52"/>
  <c r="V330" i="52"/>
  <c r="U330" i="52"/>
  <c r="T330" i="52"/>
  <c r="S330" i="52"/>
  <c r="R330" i="52"/>
  <c r="Q330" i="52"/>
  <c r="P330" i="52"/>
  <c r="O330" i="52"/>
  <c r="N330" i="52"/>
  <c r="M330" i="52"/>
  <c r="L330" i="52"/>
  <c r="K330" i="52"/>
  <c r="J330" i="52"/>
  <c r="I330" i="52"/>
  <c r="H330" i="52"/>
  <c r="G330" i="52"/>
  <c r="F330" i="52"/>
  <c r="E330" i="52"/>
  <c r="D330" i="52"/>
  <c r="C330" i="52"/>
  <c r="Z329" i="52"/>
  <c r="Y329" i="52"/>
  <c r="X329" i="52"/>
  <c r="W329" i="52"/>
  <c r="V329" i="52"/>
  <c r="U329" i="52"/>
  <c r="T329" i="52"/>
  <c r="S329" i="52"/>
  <c r="R329" i="52"/>
  <c r="Q329" i="52"/>
  <c r="P329" i="52"/>
  <c r="O329" i="52"/>
  <c r="N329" i="52"/>
  <c r="M329" i="52"/>
  <c r="L329" i="52"/>
  <c r="K329" i="52"/>
  <c r="J329" i="52"/>
  <c r="I329" i="52"/>
  <c r="H329" i="52"/>
  <c r="G329" i="52"/>
  <c r="F329" i="52"/>
  <c r="E329" i="52"/>
  <c r="D329" i="52"/>
  <c r="C329" i="52"/>
  <c r="Z328" i="52"/>
  <c r="Y328" i="52"/>
  <c r="X328" i="52"/>
  <c r="W328" i="52"/>
  <c r="V328" i="52"/>
  <c r="U328" i="52"/>
  <c r="T328" i="52"/>
  <c r="S328" i="52"/>
  <c r="R328" i="52"/>
  <c r="Q328" i="52"/>
  <c r="P328" i="52"/>
  <c r="O328" i="52"/>
  <c r="N328" i="52"/>
  <c r="M328" i="52"/>
  <c r="L328" i="52"/>
  <c r="K328" i="52"/>
  <c r="J328" i="52"/>
  <c r="I328" i="52"/>
  <c r="H328" i="52"/>
  <c r="G328" i="52"/>
  <c r="F328" i="52"/>
  <c r="E328" i="52"/>
  <c r="D328" i="52"/>
  <c r="C328" i="52"/>
  <c r="Z327" i="52"/>
  <c r="Y327" i="52"/>
  <c r="X327" i="52"/>
  <c r="W327" i="52"/>
  <c r="V327" i="52"/>
  <c r="U327" i="52"/>
  <c r="T327" i="52"/>
  <c r="S327" i="52"/>
  <c r="R327" i="52"/>
  <c r="Q327" i="52"/>
  <c r="P327" i="52"/>
  <c r="O327" i="52"/>
  <c r="N327" i="52"/>
  <c r="M327" i="52"/>
  <c r="L327" i="52"/>
  <c r="K327" i="52"/>
  <c r="J327" i="52"/>
  <c r="I327" i="52"/>
  <c r="H327" i="52"/>
  <c r="G327" i="52"/>
  <c r="F327" i="52"/>
  <c r="E327" i="52"/>
  <c r="D327" i="52"/>
  <c r="C327" i="52"/>
  <c r="Z326" i="52"/>
  <c r="Y326" i="52"/>
  <c r="X326" i="52"/>
  <c r="W326" i="52"/>
  <c r="V326" i="52"/>
  <c r="U326" i="52"/>
  <c r="T326" i="52"/>
  <c r="S326" i="52"/>
  <c r="R326" i="52"/>
  <c r="Q326" i="52"/>
  <c r="P326" i="52"/>
  <c r="O326" i="52"/>
  <c r="N326" i="52"/>
  <c r="M326" i="52"/>
  <c r="L326" i="52"/>
  <c r="K326" i="52"/>
  <c r="J326" i="52"/>
  <c r="I326" i="52"/>
  <c r="H326" i="52"/>
  <c r="G326" i="52"/>
  <c r="F326" i="52"/>
  <c r="E326" i="52"/>
  <c r="D326" i="52"/>
  <c r="C326" i="52"/>
  <c r="Z325" i="52"/>
  <c r="Y325" i="52"/>
  <c r="X325" i="52"/>
  <c r="W325" i="52"/>
  <c r="V325" i="52"/>
  <c r="U325" i="52"/>
  <c r="T325" i="52"/>
  <c r="S325" i="52"/>
  <c r="R325" i="52"/>
  <c r="Q325" i="52"/>
  <c r="P325" i="52"/>
  <c r="O325" i="52"/>
  <c r="N325" i="52"/>
  <c r="M325" i="52"/>
  <c r="L325" i="52"/>
  <c r="K325" i="52"/>
  <c r="J325" i="52"/>
  <c r="I325" i="52"/>
  <c r="H325" i="52"/>
  <c r="G325" i="52"/>
  <c r="F325" i="52"/>
  <c r="E325" i="52"/>
  <c r="D325" i="52"/>
  <c r="C325" i="52"/>
  <c r="Z315" i="52"/>
  <c r="Y315" i="52"/>
  <c r="X315" i="52"/>
  <c r="W315" i="52"/>
  <c r="V315" i="52"/>
  <c r="U315" i="52"/>
  <c r="T315" i="52"/>
  <c r="S315" i="52"/>
  <c r="R315" i="52"/>
  <c r="Q315" i="52"/>
  <c r="P315" i="52"/>
  <c r="O315" i="52"/>
  <c r="N315" i="52"/>
  <c r="M315" i="52"/>
  <c r="L315" i="52"/>
  <c r="K315" i="52"/>
  <c r="J315" i="52"/>
  <c r="I315" i="52"/>
  <c r="H315" i="52"/>
  <c r="G315" i="52"/>
  <c r="F315" i="52"/>
  <c r="E315" i="52"/>
  <c r="D315" i="52"/>
  <c r="C315" i="52"/>
  <c r="Z314" i="52"/>
  <c r="Y314" i="52"/>
  <c r="X314" i="52"/>
  <c r="W314" i="52"/>
  <c r="V314" i="52"/>
  <c r="U314" i="52"/>
  <c r="T314" i="52"/>
  <c r="S314" i="52"/>
  <c r="R314" i="52"/>
  <c r="Q314" i="52"/>
  <c r="P314" i="52"/>
  <c r="O314" i="52"/>
  <c r="N314" i="52"/>
  <c r="M314" i="52"/>
  <c r="L314" i="52"/>
  <c r="K314" i="52"/>
  <c r="J314" i="52"/>
  <c r="I314" i="52"/>
  <c r="H314" i="52"/>
  <c r="G314" i="52"/>
  <c r="F314" i="52"/>
  <c r="E314" i="52"/>
  <c r="D314" i="52"/>
  <c r="C314" i="52"/>
  <c r="Z313" i="52"/>
  <c r="Y313" i="52"/>
  <c r="X313" i="52"/>
  <c r="W313" i="52"/>
  <c r="V313" i="52"/>
  <c r="U313" i="52"/>
  <c r="T313" i="52"/>
  <c r="S313" i="52"/>
  <c r="R313" i="52"/>
  <c r="Q313" i="52"/>
  <c r="P313" i="52"/>
  <c r="O313" i="52"/>
  <c r="N313" i="52"/>
  <c r="M313" i="52"/>
  <c r="L313" i="52"/>
  <c r="K313" i="52"/>
  <c r="J313" i="52"/>
  <c r="I313" i="52"/>
  <c r="H313" i="52"/>
  <c r="G313" i="52"/>
  <c r="F313" i="52"/>
  <c r="E313" i="52"/>
  <c r="D313" i="52"/>
  <c r="C313" i="52"/>
  <c r="Z312" i="52"/>
  <c r="Y312" i="52"/>
  <c r="X312" i="52"/>
  <c r="W312" i="52"/>
  <c r="V312" i="52"/>
  <c r="U312" i="52"/>
  <c r="T312" i="52"/>
  <c r="S312" i="52"/>
  <c r="R312" i="52"/>
  <c r="Q312" i="52"/>
  <c r="P312" i="52"/>
  <c r="O312" i="52"/>
  <c r="N312" i="52"/>
  <c r="M312" i="52"/>
  <c r="L312" i="52"/>
  <c r="K312" i="52"/>
  <c r="J312" i="52"/>
  <c r="I312" i="52"/>
  <c r="H312" i="52"/>
  <c r="G312" i="52"/>
  <c r="F312" i="52"/>
  <c r="E312" i="52"/>
  <c r="D312" i="52"/>
  <c r="C312" i="52"/>
  <c r="Z311" i="52"/>
  <c r="Y311" i="52"/>
  <c r="X311" i="52"/>
  <c r="W311" i="52"/>
  <c r="V311" i="52"/>
  <c r="U311" i="52"/>
  <c r="T311" i="52"/>
  <c r="S311" i="52"/>
  <c r="R311" i="52"/>
  <c r="Q311" i="52"/>
  <c r="P311" i="52"/>
  <c r="O311" i="52"/>
  <c r="N311" i="52"/>
  <c r="M311" i="52"/>
  <c r="L311" i="52"/>
  <c r="K311" i="52"/>
  <c r="J311" i="52"/>
  <c r="I311" i="52"/>
  <c r="H311" i="52"/>
  <c r="G311" i="52"/>
  <c r="F311" i="52"/>
  <c r="E311" i="52"/>
  <c r="D311" i="52"/>
  <c r="C311" i="52"/>
  <c r="Z310" i="52"/>
  <c r="Y310" i="52"/>
  <c r="X310" i="52"/>
  <c r="W310" i="52"/>
  <c r="V310" i="52"/>
  <c r="U310" i="52"/>
  <c r="T310" i="52"/>
  <c r="S310" i="52"/>
  <c r="R310" i="52"/>
  <c r="Q310" i="52"/>
  <c r="P310" i="52"/>
  <c r="O310" i="52"/>
  <c r="N310" i="52"/>
  <c r="M310" i="52"/>
  <c r="L310" i="52"/>
  <c r="K310" i="52"/>
  <c r="J310" i="52"/>
  <c r="I310" i="52"/>
  <c r="H310" i="52"/>
  <c r="G310" i="52"/>
  <c r="F310" i="52"/>
  <c r="E310" i="52"/>
  <c r="D310" i="52"/>
  <c r="C310" i="52"/>
  <c r="Z309" i="52"/>
  <c r="Y309" i="52"/>
  <c r="X309" i="52"/>
  <c r="W309" i="52"/>
  <c r="V309" i="52"/>
  <c r="U309" i="52"/>
  <c r="T309" i="52"/>
  <c r="S309" i="52"/>
  <c r="R309" i="52"/>
  <c r="Q309" i="52"/>
  <c r="P309" i="52"/>
  <c r="O309" i="52"/>
  <c r="N309" i="52"/>
  <c r="M309" i="52"/>
  <c r="L309" i="52"/>
  <c r="K309" i="52"/>
  <c r="J309" i="52"/>
  <c r="I309" i="52"/>
  <c r="H309" i="52"/>
  <c r="G309" i="52"/>
  <c r="F309" i="52"/>
  <c r="E309" i="52"/>
  <c r="D309" i="52"/>
  <c r="C309" i="52"/>
  <c r="Z308" i="52"/>
  <c r="Y308" i="52"/>
  <c r="X308" i="52"/>
  <c r="W308" i="52"/>
  <c r="V308" i="52"/>
  <c r="U308" i="52"/>
  <c r="T308" i="52"/>
  <c r="S308" i="52"/>
  <c r="R308" i="52"/>
  <c r="Q308" i="52"/>
  <c r="P308" i="52"/>
  <c r="O308" i="52"/>
  <c r="N308" i="52"/>
  <c r="M308" i="52"/>
  <c r="L308" i="52"/>
  <c r="K308" i="52"/>
  <c r="J308" i="52"/>
  <c r="I308" i="52"/>
  <c r="H308" i="52"/>
  <c r="G308" i="52"/>
  <c r="F308" i="52"/>
  <c r="E308" i="52"/>
  <c r="D308" i="52"/>
  <c r="C308" i="52"/>
  <c r="Z307" i="52"/>
  <c r="Y307" i="52"/>
  <c r="X307" i="52"/>
  <c r="W307" i="52"/>
  <c r="V307" i="52"/>
  <c r="U307" i="52"/>
  <c r="T307" i="52"/>
  <c r="S307" i="52"/>
  <c r="R307" i="52"/>
  <c r="Q307" i="52"/>
  <c r="P307" i="52"/>
  <c r="O307" i="52"/>
  <c r="N307" i="52"/>
  <c r="M307" i="52"/>
  <c r="L307" i="52"/>
  <c r="K307" i="52"/>
  <c r="J307" i="52"/>
  <c r="I307" i="52"/>
  <c r="H307" i="52"/>
  <c r="G307" i="52"/>
  <c r="F307" i="52"/>
  <c r="E307" i="52"/>
  <c r="D307" i="52"/>
  <c r="C307" i="52"/>
  <c r="Z306" i="52"/>
  <c r="Y306" i="52"/>
  <c r="X306" i="52"/>
  <c r="W306" i="52"/>
  <c r="V306" i="52"/>
  <c r="U306" i="52"/>
  <c r="T306" i="52"/>
  <c r="S306" i="52"/>
  <c r="R306" i="52"/>
  <c r="Q306" i="52"/>
  <c r="P306" i="52"/>
  <c r="O306" i="52"/>
  <c r="N306" i="52"/>
  <c r="M306" i="52"/>
  <c r="L306" i="52"/>
  <c r="K306" i="52"/>
  <c r="J306" i="52"/>
  <c r="I306" i="52"/>
  <c r="H306" i="52"/>
  <c r="G306" i="52"/>
  <c r="F306" i="52"/>
  <c r="E306" i="52"/>
  <c r="D306" i="52"/>
  <c r="C306" i="52"/>
  <c r="Z305" i="52"/>
  <c r="Y305" i="52"/>
  <c r="X305" i="52"/>
  <c r="W305" i="52"/>
  <c r="V305" i="52"/>
  <c r="U305" i="52"/>
  <c r="T305" i="52"/>
  <c r="S305" i="52"/>
  <c r="R305" i="52"/>
  <c r="Q305" i="52"/>
  <c r="P305" i="52"/>
  <c r="O305" i="52"/>
  <c r="N305" i="52"/>
  <c r="M305" i="52"/>
  <c r="L305" i="52"/>
  <c r="K305" i="52"/>
  <c r="J305" i="52"/>
  <c r="I305" i="52"/>
  <c r="H305" i="52"/>
  <c r="G305" i="52"/>
  <c r="F305" i="52"/>
  <c r="E305" i="52"/>
  <c r="D305" i="52"/>
  <c r="C305" i="52"/>
  <c r="Z304" i="52"/>
  <c r="Y304" i="52"/>
  <c r="X304" i="52"/>
  <c r="W304" i="52"/>
  <c r="V304" i="52"/>
  <c r="U304" i="52"/>
  <c r="T304" i="52"/>
  <c r="S304" i="52"/>
  <c r="R304" i="52"/>
  <c r="Q304" i="52"/>
  <c r="P304" i="52"/>
  <c r="O304" i="52"/>
  <c r="N304" i="52"/>
  <c r="M304" i="52"/>
  <c r="L304" i="52"/>
  <c r="K304" i="52"/>
  <c r="J304" i="52"/>
  <c r="I304" i="52"/>
  <c r="H304" i="52"/>
  <c r="G304" i="52"/>
  <c r="F304" i="52"/>
  <c r="E304" i="52"/>
  <c r="D304" i="52"/>
  <c r="C304" i="52"/>
  <c r="Z303" i="52"/>
  <c r="Y303" i="52"/>
  <c r="X303" i="52"/>
  <c r="W303" i="52"/>
  <c r="V303" i="52"/>
  <c r="U303" i="52"/>
  <c r="T303" i="52"/>
  <c r="S303" i="52"/>
  <c r="R303" i="52"/>
  <c r="Q303" i="52"/>
  <c r="P303" i="52"/>
  <c r="O303" i="52"/>
  <c r="N303" i="52"/>
  <c r="M303" i="52"/>
  <c r="L303" i="52"/>
  <c r="K303" i="52"/>
  <c r="J303" i="52"/>
  <c r="I303" i="52"/>
  <c r="H303" i="52"/>
  <c r="G303" i="52"/>
  <c r="F303" i="52"/>
  <c r="E303" i="52"/>
  <c r="D303" i="52"/>
  <c r="C303" i="52"/>
  <c r="Z302" i="52"/>
  <c r="Y302" i="52"/>
  <c r="X302" i="52"/>
  <c r="W302" i="52"/>
  <c r="V302" i="52"/>
  <c r="U302" i="52"/>
  <c r="T302" i="52"/>
  <c r="S302" i="52"/>
  <c r="R302" i="52"/>
  <c r="Q302" i="52"/>
  <c r="P302" i="52"/>
  <c r="O302" i="52"/>
  <c r="N302" i="52"/>
  <c r="M302" i="52"/>
  <c r="L302" i="52"/>
  <c r="K302" i="52"/>
  <c r="J302" i="52"/>
  <c r="I302" i="52"/>
  <c r="H302" i="52"/>
  <c r="G302" i="52"/>
  <c r="F302" i="52"/>
  <c r="E302" i="52"/>
  <c r="D302" i="52"/>
  <c r="C302" i="52"/>
  <c r="Z301" i="52"/>
  <c r="Y301" i="52"/>
  <c r="X301" i="52"/>
  <c r="W301" i="52"/>
  <c r="V301" i="52"/>
  <c r="U301" i="52"/>
  <c r="T301" i="52"/>
  <c r="S301" i="52"/>
  <c r="R301" i="52"/>
  <c r="Q301" i="52"/>
  <c r="P301" i="52"/>
  <c r="O301" i="52"/>
  <c r="N301" i="52"/>
  <c r="M301" i="52"/>
  <c r="L301" i="52"/>
  <c r="K301" i="52"/>
  <c r="J301" i="52"/>
  <c r="I301" i="52"/>
  <c r="H301" i="52"/>
  <c r="G301" i="52"/>
  <c r="F301" i="52"/>
  <c r="E301" i="52"/>
  <c r="D301" i="52"/>
  <c r="C301" i="52"/>
  <c r="Z300" i="52"/>
  <c r="Y300" i="52"/>
  <c r="X300" i="52"/>
  <c r="W300" i="52"/>
  <c r="V300" i="52"/>
  <c r="U300" i="52"/>
  <c r="T300" i="52"/>
  <c r="S300" i="52"/>
  <c r="R300" i="52"/>
  <c r="Q300" i="52"/>
  <c r="P300" i="52"/>
  <c r="O300" i="52"/>
  <c r="N300" i="52"/>
  <c r="M300" i="52"/>
  <c r="L300" i="52"/>
  <c r="K300" i="52"/>
  <c r="J300" i="52"/>
  <c r="I300" i="52"/>
  <c r="H300" i="52"/>
  <c r="G300" i="52"/>
  <c r="F300" i="52"/>
  <c r="E300" i="52"/>
  <c r="D300" i="52"/>
  <c r="C300" i="52"/>
  <c r="Z299" i="52"/>
  <c r="Y299" i="52"/>
  <c r="X299" i="52"/>
  <c r="W299" i="52"/>
  <c r="V299" i="52"/>
  <c r="U299" i="52"/>
  <c r="T299" i="52"/>
  <c r="S299" i="52"/>
  <c r="R299" i="52"/>
  <c r="Q299" i="52"/>
  <c r="P299" i="52"/>
  <c r="O299" i="52"/>
  <c r="N299" i="52"/>
  <c r="M299" i="52"/>
  <c r="L299" i="52"/>
  <c r="K299" i="52"/>
  <c r="J299" i="52"/>
  <c r="I299" i="52"/>
  <c r="H299" i="52"/>
  <c r="G299" i="52"/>
  <c r="F299" i="52"/>
  <c r="E299" i="52"/>
  <c r="D299" i="52"/>
  <c r="C299" i="52"/>
  <c r="Z298" i="52"/>
  <c r="Y298" i="52"/>
  <c r="X298" i="52"/>
  <c r="W298" i="52"/>
  <c r="V298" i="52"/>
  <c r="U298" i="52"/>
  <c r="T298" i="52"/>
  <c r="S298" i="52"/>
  <c r="R298" i="52"/>
  <c r="Q298" i="52"/>
  <c r="P298" i="52"/>
  <c r="O298" i="52"/>
  <c r="N298" i="52"/>
  <c r="M298" i="52"/>
  <c r="L298" i="52"/>
  <c r="K298" i="52"/>
  <c r="J298" i="52"/>
  <c r="I298" i="52"/>
  <c r="H298" i="52"/>
  <c r="G298" i="52"/>
  <c r="F298" i="52"/>
  <c r="E298" i="52"/>
  <c r="D298" i="52"/>
  <c r="C298" i="52"/>
  <c r="Z297" i="52"/>
  <c r="Y297" i="52"/>
  <c r="X297" i="52"/>
  <c r="W297" i="52"/>
  <c r="V297" i="52"/>
  <c r="U297" i="52"/>
  <c r="T297" i="52"/>
  <c r="S297" i="52"/>
  <c r="R297" i="52"/>
  <c r="Q297" i="52"/>
  <c r="P297" i="52"/>
  <c r="O297" i="52"/>
  <c r="N297" i="52"/>
  <c r="M297" i="52"/>
  <c r="L297" i="52"/>
  <c r="K297" i="52"/>
  <c r="J297" i="52"/>
  <c r="I297" i="52"/>
  <c r="H297" i="52"/>
  <c r="G297" i="52"/>
  <c r="F297" i="52"/>
  <c r="E297" i="52"/>
  <c r="D297" i="52"/>
  <c r="C297" i="52"/>
  <c r="Z296" i="52"/>
  <c r="Y296" i="52"/>
  <c r="X296" i="52"/>
  <c r="W296" i="52"/>
  <c r="V296" i="52"/>
  <c r="U296" i="52"/>
  <c r="T296" i="52"/>
  <c r="S296" i="52"/>
  <c r="R296" i="52"/>
  <c r="Q296" i="52"/>
  <c r="P296" i="52"/>
  <c r="O296" i="52"/>
  <c r="N296" i="52"/>
  <c r="M296" i="52"/>
  <c r="L296" i="52"/>
  <c r="K296" i="52"/>
  <c r="J296" i="52"/>
  <c r="I296" i="52"/>
  <c r="H296" i="52"/>
  <c r="G296" i="52"/>
  <c r="F296" i="52"/>
  <c r="E296" i="52"/>
  <c r="D296" i="52"/>
  <c r="C296" i="52"/>
  <c r="Z295" i="52"/>
  <c r="Y295" i="52"/>
  <c r="X295" i="52"/>
  <c r="W295" i="52"/>
  <c r="V295" i="52"/>
  <c r="U295" i="52"/>
  <c r="T295" i="52"/>
  <c r="S295" i="52"/>
  <c r="R295" i="52"/>
  <c r="Q295" i="52"/>
  <c r="P295" i="52"/>
  <c r="O295" i="52"/>
  <c r="N295" i="52"/>
  <c r="M295" i="52"/>
  <c r="L295" i="52"/>
  <c r="K295" i="52"/>
  <c r="J295" i="52"/>
  <c r="I295" i="52"/>
  <c r="H295" i="52"/>
  <c r="G295" i="52"/>
  <c r="F295" i="52"/>
  <c r="E295" i="52"/>
  <c r="D295" i="52"/>
  <c r="C295" i="52"/>
  <c r="Z294" i="52"/>
  <c r="Y294" i="52"/>
  <c r="X294" i="52"/>
  <c r="W294" i="52"/>
  <c r="V294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Z293" i="52"/>
  <c r="Y293" i="52"/>
  <c r="X293" i="52"/>
  <c r="W293" i="52"/>
  <c r="V293" i="52"/>
  <c r="U293" i="52"/>
  <c r="T293" i="52"/>
  <c r="S293" i="52"/>
  <c r="R293" i="52"/>
  <c r="Q293" i="52"/>
  <c r="P293" i="52"/>
  <c r="O293" i="52"/>
  <c r="N293" i="52"/>
  <c r="M293" i="52"/>
  <c r="L293" i="52"/>
  <c r="K293" i="52"/>
  <c r="J293" i="52"/>
  <c r="I293" i="52"/>
  <c r="H293" i="52"/>
  <c r="G293" i="52"/>
  <c r="F293" i="52"/>
  <c r="E293" i="52"/>
  <c r="D293" i="52"/>
  <c r="C293" i="52"/>
  <c r="Z292" i="52"/>
  <c r="Y292" i="52"/>
  <c r="X292" i="52"/>
  <c r="W292" i="52"/>
  <c r="V292" i="52"/>
  <c r="U292" i="52"/>
  <c r="T292" i="52"/>
  <c r="S292" i="52"/>
  <c r="R292" i="52"/>
  <c r="Q292" i="52"/>
  <c r="P292" i="52"/>
  <c r="O292" i="52"/>
  <c r="N292" i="52"/>
  <c r="M292" i="52"/>
  <c r="L292" i="52"/>
  <c r="K292" i="52"/>
  <c r="J292" i="52"/>
  <c r="I292" i="52"/>
  <c r="H292" i="52"/>
  <c r="G292" i="52"/>
  <c r="F292" i="52"/>
  <c r="E292" i="52"/>
  <c r="D292" i="52"/>
  <c r="C292" i="52"/>
  <c r="Z291" i="52"/>
  <c r="Y291" i="52"/>
  <c r="X291" i="52"/>
  <c r="W291" i="52"/>
  <c r="V291" i="52"/>
  <c r="U291" i="52"/>
  <c r="T291" i="52"/>
  <c r="S291" i="52"/>
  <c r="R291" i="52"/>
  <c r="Q291" i="52"/>
  <c r="P291" i="52"/>
  <c r="O291" i="52"/>
  <c r="N291" i="52"/>
  <c r="M291" i="52"/>
  <c r="L291" i="52"/>
  <c r="K291" i="52"/>
  <c r="J291" i="52"/>
  <c r="I291" i="52"/>
  <c r="H291" i="52"/>
  <c r="G291" i="52"/>
  <c r="F291" i="52"/>
  <c r="E291" i="52"/>
  <c r="D291" i="52"/>
  <c r="C291" i="52"/>
  <c r="Z290" i="52"/>
  <c r="Y290" i="52"/>
  <c r="X290" i="52"/>
  <c r="W290" i="52"/>
  <c r="V290" i="52"/>
  <c r="U290" i="52"/>
  <c r="T290" i="52"/>
  <c r="S290" i="52"/>
  <c r="R290" i="52"/>
  <c r="Q290" i="52"/>
  <c r="P290" i="52"/>
  <c r="O290" i="52"/>
  <c r="N290" i="52"/>
  <c r="M290" i="52"/>
  <c r="L290" i="52"/>
  <c r="K290" i="52"/>
  <c r="J290" i="52"/>
  <c r="I290" i="52"/>
  <c r="H290" i="52"/>
  <c r="G290" i="52"/>
  <c r="F290" i="52"/>
  <c r="E290" i="52"/>
  <c r="D290" i="52"/>
  <c r="C290" i="52"/>
  <c r="Z289" i="52"/>
  <c r="Y289" i="52"/>
  <c r="X289" i="52"/>
  <c r="W289" i="52"/>
  <c r="V289" i="52"/>
  <c r="U289" i="52"/>
  <c r="T289" i="52"/>
  <c r="S289" i="52"/>
  <c r="R289" i="52"/>
  <c r="Q289" i="52"/>
  <c r="P289" i="52"/>
  <c r="O289" i="52"/>
  <c r="N289" i="52"/>
  <c r="M289" i="52"/>
  <c r="L289" i="52"/>
  <c r="K289" i="52"/>
  <c r="J289" i="52"/>
  <c r="I289" i="52"/>
  <c r="H289" i="52"/>
  <c r="G289" i="52"/>
  <c r="F289" i="52"/>
  <c r="E289" i="52"/>
  <c r="D289" i="52"/>
  <c r="C289" i="52"/>
  <c r="Z288" i="52"/>
  <c r="Y288" i="52"/>
  <c r="X288" i="52"/>
  <c r="W288" i="52"/>
  <c r="V288" i="52"/>
  <c r="U288" i="52"/>
  <c r="T288" i="52"/>
  <c r="S288" i="52"/>
  <c r="R288" i="52"/>
  <c r="Q288" i="52"/>
  <c r="P288" i="52"/>
  <c r="O288" i="52"/>
  <c r="N288" i="52"/>
  <c r="M288" i="52"/>
  <c r="L288" i="52"/>
  <c r="K288" i="52"/>
  <c r="J288" i="52"/>
  <c r="I288" i="52"/>
  <c r="H288" i="52"/>
  <c r="G288" i="52"/>
  <c r="F288" i="52"/>
  <c r="E288" i="52"/>
  <c r="D288" i="52"/>
  <c r="C288" i="52"/>
  <c r="Z287" i="52"/>
  <c r="Y287" i="52"/>
  <c r="X287" i="52"/>
  <c r="W287" i="52"/>
  <c r="V287" i="52"/>
  <c r="U287" i="52"/>
  <c r="T287" i="52"/>
  <c r="S287" i="52"/>
  <c r="R287" i="52"/>
  <c r="Q287" i="52"/>
  <c r="P287" i="52"/>
  <c r="O287" i="52"/>
  <c r="N287" i="52"/>
  <c r="M287" i="52"/>
  <c r="L287" i="52"/>
  <c r="K287" i="52"/>
  <c r="J287" i="52"/>
  <c r="I287" i="52"/>
  <c r="H287" i="52"/>
  <c r="G287" i="52"/>
  <c r="F287" i="52"/>
  <c r="E287" i="52"/>
  <c r="D287" i="52"/>
  <c r="C287" i="52"/>
  <c r="Z286" i="52"/>
  <c r="Y286" i="52"/>
  <c r="X286" i="52"/>
  <c r="W286" i="52"/>
  <c r="V286" i="52"/>
  <c r="U286" i="52"/>
  <c r="T286" i="52"/>
  <c r="S286" i="52"/>
  <c r="R286" i="52"/>
  <c r="Q286" i="52"/>
  <c r="P286" i="52"/>
  <c r="O286" i="52"/>
  <c r="N286" i="52"/>
  <c r="M286" i="52"/>
  <c r="L286" i="52"/>
  <c r="K286" i="52"/>
  <c r="J286" i="52"/>
  <c r="I286" i="52"/>
  <c r="H286" i="52"/>
  <c r="G286" i="52"/>
  <c r="F286" i="52"/>
  <c r="E286" i="52"/>
  <c r="D286" i="52"/>
  <c r="C286" i="52"/>
  <c r="Z285" i="52"/>
  <c r="Y285" i="52"/>
  <c r="X285" i="52"/>
  <c r="W285" i="52"/>
  <c r="V285" i="52"/>
  <c r="U285" i="52"/>
  <c r="T285" i="52"/>
  <c r="S285" i="52"/>
  <c r="R285" i="52"/>
  <c r="Q285" i="52"/>
  <c r="P285" i="52"/>
  <c r="O285" i="52"/>
  <c r="N285" i="52"/>
  <c r="M285" i="52"/>
  <c r="L285" i="52"/>
  <c r="K285" i="52"/>
  <c r="J285" i="52"/>
  <c r="I285" i="52"/>
  <c r="H285" i="52"/>
  <c r="G285" i="52"/>
  <c r="F285" i="52"/>
  <c r="E285" i="52"/>
  <c r="D285" i="52"/>
  <c r="C285" i="52"/>
  <c r="Z275" i="52"/>
  <c r="Y275" i="52"/>
  <c r="X275" i="52"/>
  <c r="W275" i="52"/>
  <c r="V275" i="52"/>
  <c r="U275" i="52"/>
  <c r="T275" i="52"/>
  <c r="S275" i="52"/>
  <c r="R275" i="52"/>
  <c r="Q275" i="52"/>
  <c r="P275" i="52"/>
  <c r="O275" i="52"/>
  <c r="N275" i="52"/>
  <c r="M275" i="52"/>
  <c r="L275" i="52"/>
  <c r="K275" i="52"/>
  <c r="J275" i="52"/>
  <c r="I275" i="52"/>
  <c r="H275" i="52"/>
  <c r="G275" i="52"/>
  <c r="F275" i="52"/>
  <c r="E275" i="52"/>
  <c r="D275" i="52"/>
  <c r="C275" i="52"/>
  <c r="Z274" i="52"/>
  <c r="Y274" i="52"/>
  <c r="X274" i="52"/>
  <c r="W274" i="52"/>
  <c r="V274" i="52"/>
  <c r="U274" i="52"/>
  <c r="T274" i="52"/>
  <c r="S274" i="52"/>
  <c r="R274" i="52"/>
  <c r="Q274" i="52"/>
  <c r="P274" i="52"/>
  <c r="O274" i="52"/>
  <c r="N274" i="52"/>
  <c r="M274" i="52"/>
  <c r="L274" i="52"/>
  <c r="K274" i="52"/>
  <c r="J274" i="52"/>
  <c r="I274" i="52"/>
  <c r="H274" i="52"/>
  <c r="G274" i="52"/>
  <c r="F274" i="52"/>
  <c r="E274" i="52"/>
  <c r="D274" i="52"/>
  <c r="C274" i="52"/>
  <c r="Z273" i="52"/>
  <c r="Y273" i="52"/>
  <c r="X273" i="52"/>
  <c r="W273" i="52"/>
  <c r="V273" i="52"/>
  <c r="U273" i="52"/>
  <c r="T273" i="52"/>
  <c r="S273" i="52"/>
  <c r="R273" i="52"/>
  <c r="Q273" i="52"/>
  <c r="P273" i="52"/>
  <c r="O273" i="52"/>
  <c r="N273" i="52"/>
  <c r="M273" i="52"/>
  <c r="L273" i="52"/>
  <c r="K273" i="52"/>
  <c r="J273" i="52"/>
  <c r="I273" i="52"/>
  <c r="H273" i="52"/>
  <c r="G273" i="52"/>
  <c r="F273" i="52"/>
  <c r="E273" i="52"/>
  <c r="D273" i="52"/>
  <c r="C273" i="52"/>
  <c r="Z272" i="52"/>
  <c r="Y272" i="52"/>
  <c r="X272" i="52"/>
  <c r="W272" i="52"/>
  <c r="V272" i="52"/>
  <c r="U272" i="52"/>
  <c r="T272" i="52"/>
  <c r="S272" i="52"/>
  <c r="R272" i="52"/>
  <c r="Q272" i="52"/>
  <c r="P272" i="52"/>
  <c r="O272" i="52"/>
  <c r="N272" i="52"/>
  <c r="M272" i="52"/>
  <c r="L272" i="52"/>
  <c r="K272" i="52"/>
  <c r="J272" i="52"/>
  <c r="I272" i="52"/>
  <c r="H272" i="52"/>
  <c r="G272" i="52"/>
  <c r="F272" i="52"/>
  <c r="E272" i="52"/>
  <c r="D272" i="52"/>
  <c r="C272" i="52"/>
  <c r="Z271" i="52"/>
  <c r="Y271" i="52"/>
  <c r="X271" i="52"/>
  <c r="W271" i="52"/>
  <c r="V271" i="52"/>
  <c r="U271" i="52"/>
  <c r="T271" i="52"/>
  <c r="S271" i="52"/>
  <c r="R271" i="52"/>
  <c r="Q271" i="52"/>
  <c r="P271" i="52"/>
  <c r="O271" i="52"/>
  <c r="N271" i="52"/>
  <c r="M271" i="52"/>
  <c r="L271" i="52"/>
  <c r="K271" i="52"/>
  <c r="J271" i="52"/>
  <c r="I271" i="52"/>
  <c r="H271" i="52"/>
  <c r="G271" i="52"/>
  <c r="F271" i="52"/>
  <c r="E271" i="52"/>
  <c r="D271" i="52"/>
  <c r="C271" i="52"/>
  <c r="Z270" i="52"/>
  <c r="Y270" i="52"/>
  <c r="X270" i="52"/>
  <c r="W270" i="52"/>
  <c r="V270" i="52"/>
  <c r="U270" i="52"/>
  <c r="T270" i="52"/>
  <c r="S270" i="52"/>
  <c r="R270" i="52"/>
  <c r="Q270" i="52"/>
  <c r="P270" i="52"/>
  <c r="O270" i="52"/>
  <c r="N270" i="52"/>
  <c r="M270" i="52"/>
  <c r="L270" i="52"/>
  <c r="K270" i="52"/>
  <c r="J270" i="52"/>
  <c r="I270" i="52"/>
  <c r="H270" i="52"/>
  <c r="G270" i="52"/>
  <c r="F270" i="52"/>
  <c r="E270" i="52"/>
  <c r="D270" i="52"/>
  <c r="C270" i="52"/>
  <c r="Z269" i="52"/>
  <c r="Y269" i="52"/>
  <c r="X269" i="52"/>
  <c r="W269" i="52"/>
  <c r="V269" i="52"/>
  <c r="U269" i="52"/>
  <c r="T269" i="52"/>
  <c r="S269" i="52"/>
  <c r="R269" i="52"/>
  <c r="Q269" i="52"/>
  <c r="P269" i="52"/>
  <c r="O269" i="52"/>
  <c r="N269" i="52"/>
  <c r="M269" i="52"/>
  <c r="L269" i="52"/>
  <c r="K269" i="52"/>
  <c r="J269" i="52"/>
  <c r="I269" i="52"/>
  <c r="H269" i="52"/>
  <c r="G269" i="52"/>
  <c r="F269" i="52"/>
  <c r="E269" i="52"/>
  <c r="D269" i="52"/>
  <c r="C269" i="52"/>
  <c r="Z268" i="52"/>
  <c r="Y268" i="52"/>
  <c r="X268" i="52"/>
  <c r="W268" i="52"/>
  <c r="V268" i="52"/>
  <c r="U268" i="52"/>
  <c r="T268" i="52"/>
  <c r="S268" i="52"/>
  <c r="R268" i="52"/>
  <c r="Q268" i="52"/>
  <c r="P268" i="52"/>
  <c r="O268" i="52"/>
  <c r="N268" i="52"/>
  <c r="M268" i="52"/>
  <c r="L268" i="52"/>
  <c r="K268" i="52"/>
  <c r="J268" i="52"/>
  <c r="I268" i="52"/>
  <c r="H268" i="52"/>
  <c r="G268" i="52"/>
  <c r="F268" i="52"/>
  <c r="E268" i="52"/>
  <c r="D268" i="52"/>
  <c r="C268" i="52"/>
  <c r="Z267" i="52"/>
  <c r="Y267" i="52"/>
  <c r="X267" i="52"/>
  <c r="W267" i="52"/>
  <c r="V267" i="52"/>
  <c r="U267" i="52"/>
  <c r="T267" i="52"/>
  <c r="S267" i="52"/>
  <c r="R267" i="52"/>
  <c r="Q267" i="52"/>
  <c r="P267" i="52"/>
  <c r="O267" i="52"/>
  <c r="N267" i="52"/>
  <c r="M267" i="52"/>
  <c r="L267" i="52"/>
  <c r="K267" i="52"/>
  <c r="J267" i="52"/>
  <c r="I267" i="52"/>
  <c r="H267" i="52"/>
  <c r="G267" i="52"/>
  <c r="F267" i="52"/>
  <c r="E267" i="52"/>
  <c r="D267" i="52"/>
  <c r="C267" i="52"/>
  <c r="Z266" i="52"/>
  <c r="Y266" i="52"/>
  <c r="X266" i="52"/>
  <c r="W266" i="52"/>
  <c r="V266" i="52"/>
  <c r="U266" i="52"/>
  <c r="T266" i="52"/>
  <c r="S266" i="52"/>
  <c r="R266" i="52"/>
  <c r="Q266" i="52"/>
  <c r="P266" i="52"/>
  <c r="O266" i="52"/>
  <c r="N266" i="52"/>
  <c r="M266" i="52"/>
  <c r="L266" i="52"/>
  <c r="K266" i="52"/>
  <c r="J266" i="52"/>
  <c r="I266" i="52"/>
  <c r="H266" i="52"/>
  <c r="G266" i="52"/>
  <c r="F266" i="52"/>
  <c r="E266" i="52"/>
  <c r="D266" i="52"/>
  <c r="C266" i="52"/>
  <c r="Z265" i="52"/>
  <c r="Y265" i="52"/>
  <c r="X265" i="52"/>
  <c r="W265" i="52"/>
  <c r="V265" i="52"/>
  <c r="U265" i="52"/>
  <c r="T265" i="52"/>
  <c r="S265" i="52"/>
  <c r="R265" i="52"/>
  <c r="Q265" i="52"/>
  <c r="P265" i="52"/>
  <c r="O265" i="52"/>
  <c r="N265" i="52"/>
  <c r="M265" i="52"/>
  <c r="L265" i="52"/>
  <c r="K265" i="52"/>
  <c r="J265" i="52"/>
  <c r="I265" i="52"/>
  <c r="H265" i="52"/>
  <c r="G265" i="52"/>
  <c r="F265" i="52"/>
  <c r="E265" i="52"/>
  <c r="D265" i="52"/>
  <c r="C265" i="52"/>
  <c r="Z264" i="52"/>
  <c r="Y264" i="52"/>
  <c r="X264" i="52"/>
  <c r="W264" i="52"/>
  <c r="V264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Z263" i="52"/>
  <c r="Y263" i="52"/>
  <c r="X263" i="52"/>
  <c r="W263" i="52"/>
  <c r="V263" i="52"/>
  <c r="U263" i="52"/>
  <c r="T263" i="52"/>
  <c r="S263" i="52"/>
  <c r="R263" i="52"/>
  <c r="Q263" i="52"/>
  <c r="P263" i="52"/>
  <c r="O263" i="52"/>
  <c r="N263" i="52"/>
  <c r="M263" i="52"/>
  <c r="L263" i="52"/>
  <c r="K263" i="52"/>
  <c r="J263" i="52"/>
  <c r="I263" i="52"/>
  <c r="H263" i="52"/>
  <c r="G263" i="52"/>
  <c r="F263" i="52"/>
  <c r="E263" i="52"/>
  <c r="D263" i="52"/>
  <c r="C263" i="52"/>
  <c r="Z262" i="52"/>
  <c r="Y262" i="52"/>
  <c r="X262" i="52"/>
  <c r="W262" i="52"/>
  <c r="V262" i="52"/>
  <c r="U262" i="52"/>
  <c r="T262" i="52"/>
  <c r="S262" i="52"/>
  <c r="R262" i="52"/>
  <c r="Q262" i="52"/>
  <c r="P262" i="52"/>
  <c r="O262" i="52"/>
  <c r="N262" i="52"/>
  <c r="M262" i="52"/>
  <c r="L262" i="52"/>
  <c r="K262" i="52"/>
  <c r="J262" i="52"/>
  <c r="I262" i="52"/>
  <c r="H262" i="52"/>
  <c r="G262" i="52"/>
  <c r="F262" i="52"/>
  <c r="E262" i="52"/>
  <c r="D262" i="52"/>
  <c r="C262" i="52"/>
  <c r="Z261" i="52"/>
  <c r="Y261" i="52"/>
  <c r="X261" i="52"/>
  <c r="W261" i="52"/>
  <c r="V261" i="52"/>
  <c r="U261" i="52"/>
  <c r="T261" i="52"/>
  <c r="S261" i="52"/>
  <c r="R261" i="52"/>
  <c r="Q261" i="52"/>
  <c r="P261" i="52"/>
  <c r="O261" i="52"/>
  <c r="N261" i="52"/>
  <c r="M261" i="52"/>
  <c r="L261" i="52"/>
  <c r="K261" i="52"/>
  <c r="J261" i="52"/>
  <c r="I261" i="52"/>
  <c r="H261" i="52"/>
  <c r="G261" i="52"/>
  <c r="F261" i="52"/>
  <c r="E261" i="52"/>
  <c r="D261" i="52"/>
  <c r="C261" i="52"/>
  <c r="Z260" i="52"/>
  <c r="Y260" i="52"/>
  <c r="X260" i="52"/>
  <c r="W260" i="52"/>
  <c r="V260" i="52"/>
  <c r="U260" i="52"/>
  <c r="T260" i="52"/>
  <c r="S260" i="52"/>
  <c r="R260" i="52"/>
  <c r="Q260" i="52"/>
  <c r="P260" i="52"/>
  <c r="O260" i="52"/>
  <c r="N260" i="52"/>
  <c r="M260" i="52"/>
  <c r="L260" i="52"/>
  <c r="K260" i="52"/>
  <c r="J260" i="52"/>
  <c r="I260" i="52"/>
  <c r="H260" i="52"/>
  <c r="G260" i="52"/>
  <c r="F260" i="52"/>
  <c r="E260" i="52"/>
  <c r="D260" i="52"/>
  <c r="C260" i="52"/>
  <c r="Z259" i="52"/>
  <c r="Y259" i="52"/>
  <c r="X259" i="52"/>
  <c r="W259" i="52"/>
  <c r="V259" i="52"/>
  <c r="U259" i="52"/>
  <c r="T259" i="52"/>
  <c r="S259" i="52"/>
  <c r="R259" i="52"/>
  <c r="Q259" i="52"/>
  <c r="P259" i="52"/>
  <c r="O259" i="52"/>
  <c r="N259" i="52"/>
  <c r="M259" i="52"/>
  <c r="L259" i="52"/>
  <c r="K259" i="52"/>
  <c r="J259" i="52"/>
  <c r="I259" i="52"/>
  <c r="H259" i="52"/>
  <c r="G259" i="52"/>
  <c r="F259" i="52"/>
  <c r="E259" i="52"/>
  <c r="D259" i="52"/>
  <c r="C259" i="52"/>
  <c r="Z258" i="52"/>
  <c r="Y258" i="52"/>
  <c r="X258" i="52"/>
  <c r="W258" i="52"/>
  <c r="V258" i="52"/>
  <c r="U258" i="52"/>
  <c r="T258" i="52"/>
  <c r="S258" i="52"/>
  <c r="R258" i="52"/>
  <c r="Q258" i="52"/>
  <c r="P258" i="52"/>
  <c r="O258" i="52"/>
  <c r="N258" i="52"/>
  <c r="M258" i="52"/>
  <c r="L258" i="52"/>
  <c r="K258" i="52"/>
  <c r="J258" i="52"/>
  <c r="I258" i="52"/>
  <c r="H258" i="52"/>
  <c r="G258" i="52"/>
  <c r="F258" i="52"/>
  <c r="E258" i="52"/>
  <c r="D258" i="52"/>
  <c r="C258" i="52"/>
  <c r="Z257" i="52"/>
  <c r="Y257" i="52"/>
  <c r="X257" i="52"/>
  <c r="W257" i="52"/>
  <c r="V257" i="52"/>
  <c r="U257" i="52"/>
  <c r="T257" i="52"/>
  <c r="S257" i="52"/>
  <c r="R257" i="52"/>
  <c r="Q257" i="52"/>
  <c r="P257" i="52"/>
  <c r="O257" i="52"/>
  <c r="N257" i="52"/>
  <c r="M257" i="52"/>
  <c r="L257" i="52"/>
  <c r="K257" i="52"/>
  <c r="J257" i="52"/>
  <c r="I257" i="52"/>
  <c r="H257" i="52"/>
  <c r="G257" i="52"/>
  <c r="F257" i="52"/>
  <c r="E257" i="52"/>
  <c r="D257" i="52"/>
  <c r="C257" i="52"/>
  <c r="Z256" i="52"/>
  <c r="Y256" i="52"/>
  <c r="X256" i="52"/>
  <c r="W256" i="52"/>
  <c r="V256" i="52"/>
  <c r="U256" i="52"/>
  <c r="T256" i="52"/>
  <c r="S256" i="52"/>
  <c r="R256" i="52"/>
  <c r="Q256" i="52"/>
  <c r="P256" i="52"/>
  <c r="O256" i="52"/>
  <c r="N256" i="52"/>
  <c r="M256" i="52"/>
  <c r="L256" i="52"/>
  <c r="K256" i="52"/>
  <c r="J256" i="52"/>
  <c r="I256" i="52"/>
  <c r="H256" i="52"/>
  <c r="G256" i="52"/>
  <c r="F256" i="52"/>
  <c r="E256" i="52"/>
  <c r="D256" i="52"/>
  <c r="C256" i="52"/>
  <c r="Z255" i="52"/>
  <c r="Y255" i="52"/>
  <c r="X255" i="52"/>
  <c r="W255" i="52"/>
  <c r="V255" i="52"/>
  <c r="U255" i="52"/>
  <c r="T255" i="52"/>
  <c r="S255" i="52"/>
  <c r="R255" i="52"/>
  <c r="Q255" i="52"/>
  <c r="P255" i="52"/>
  <c r="O255" i="52"/>
  <c r="N255" i="52"/>
  <c r="M255" i="52"/>
  <c r="L255" i="52"/>
  <c r="K255" i="52"/>
  <c r="J255" i="52"/>
  <c r="I255" i="52"/>
  <c r="H255" i="52"/>
  <c r="G255" i="52"/>
  <c r="F255" i="52"/>
  <c r="E255" i="52"/>
  <c r="D255" i="52"/>
  <c r="C255" i="52"/>
  <c r="Z254" i="52"/>
  <c r="Y254" i="52"/>
  <c r="X254" i="52"/>
  <c r="W254" i="52"/>
  <c r="V254" i="52"/>
  <c r="U254" i="52"/>
  <c r="T254" i="52"/>
  <c r="S254" i="52"/>
  <c r="R254" i="52"/>
  <c r="Q254" i="52"/>
  <c r="P254" i="52"/>
  <c r="O254" i="52"/>
  <c r="N254" i="52"/>
  <c r="M254" i="52"/>
  <c r="L254" i="52"/>
  <c r="K254" i="52"/>
  <c r="J254" i="52"/>
  <c r="I254" i="52"/>
  <c r="H254" i="52"/>
  <c r="G254" i="52"/>
  <c r="F254" i="52"/>
  <c r="E254" i="52"/>
  <c r="D254" i="52"/>
  <c r="C254" i="52"/>
  <c r="Z253" i="52"/>
  <c r="Y253" i="52"/>
  <c r="X253" i="52"/>
  <c r="W253" i="52"/>
  <c r="V253" i="52"/>
  <c r="U253" i="52"/>
  <c r="T253" i="52"/>
  <c r="S253" i="52"/>
  <c r="R253" i="52"/>
  <c r="Q253" i="52"/>
  <c r="P253" i="52"/>
  <c r="O253" i="52"/>
  <c r="N253" i="52"/>
  <c r="M253" i="52"/>
  <c r="L253" i="52"/>
  <c r="K253" i="52"/>
  <c r="J253" i="52"/>
  <c r="I253" i="52"/>
  <c r="H253" i="52"/>
  <c r="G253" i="52"/>
  <c r="F253" i="52"/>
  <c r="E253" i="52"/>
  <c r="D253" i="52"/>
  <c r="C253" i="52"/>
  <c r="Z252" i="52"/>
  <c r="Y252" i="52"/>
  <c r="X252" i="52"/>
  <c r="W252" i="52"/>
  <c r="V252" i="52"/>
  <c r="U252" i="52"/>
  <c r="T252" i="52"/>
  <c r="S252" i="52"/>
  <c r="R252" i="52"/>
  <c r="Q252" i="52"/>
  <c r="P252" i="52"/>
  <c r="O252" i="52"/>
  <c r="N252" i="52"/>
  <c r="M252" i="52"/>
  <c r="L252" i="52"/>
  <c r="K252" i="52"/>
  <c r="J252" i="52"/>
  <c r="I252" i="52"/>
  <c r="H252" i="52"/>
  <c r="G252" i="52"/>
  <c r="F252" i="52"/>
  <c r="E252" i="52"/>
  <c r="D252" i="52"/>
  <c r="C252" i="52"/>
  <c r="Z251" i="52"/>
  <c r="Y251" i="52"/>
  <c r="X251" i="52"/>
  <c r="W251" i="52"/>
  <c r="V251" i="52"/>
  <c r="U251" i="52"/>
  <c r="T251" i="52"/>
  <c r="S251" i="52"/>
  <c r="R251" i="52"/>
  <c r="Q251" i="52"/>
  <c r="P251" i="52"/>
  <c r="O251" i="52"/>
  <c r="N251" i="52"/>
  <c r="M251" i="52"/>
  <c r="L251" i="52"/>
  <c r="K251" i="52"/>
  <c r="J251" i="52"/>
  <c r="I251" i="52"/>
  <c r="H251" i="52"/>
  <c r="G251" i="52"/>
  <c r="F251" i="52"/>
  <c r="E251" i="52"/>
  <c r="D251" i="52"/>
  <c r="C251" i="52"/>
  <c r="Z250" i="52"/>
  <c r="Y250" i="52"/>
  <c r="X250" i="52"/>
  <c r="W250" i="52"/>
  <c r="V250" i="52"/>
  <c r="U250" i="52"/>
  <c r="T250" i="52"/>
  <c r="S250" i="52"/>
  <c r="R250" i="52"/>
  <c r="Q250" i="52"/>
  <c r="P250" i="52"/>
  <c r="O250" i="52"/>
  <c r="N250" i="52"/>
  <c r="M250" i="52"/>
  <c r="L250" i="52"/>
  <c r="K250" i="52"/>
  <c r="J250" i="52"/>
  <c r="I250" i="52"/>
  <c r="H250" i="52"/>
  <c r="G250" i="52"/>
  <c r="F250" i="52"/>
  <c r="E250" i="52"/>
  <c r="D250" i="52"/>
  <c r="C250" i="52"/>
  <c r="Z249" i="52"/>
  <c r="Y249" i="52"/>
  <c r="X249" i="52"/>
  <c r="W249" i="52"/>
  <c r="V249" i="52"/>
  <c r="U249" i="52"/>
  <c r="T249" i="52"/>
  <c r="S249" i="52"/>
  <c r="R249" i="52"/>
  <c r="Q249" i="52"/>
  <c r="P249" i="52"/>
  <c r="O249" i="52"/>
  <c r="N249" i="52"/>
  <c r="M249" i="52"/>
  <c r="L249" i="52"/>
  <c r="K249" i="52"/>
  <c r="J249" i="52"/>
  <c r="I249" i="52"/>
  <c r="H249" i="52"/>
  <c r="G249" i="52"/>
  <c r="F249" i="52"/>
  <c r="E249" i="52"/>
  <c r="D249" i="52"/>
  <c r="C249" i="52"/>
  <c r="Z248" i="52"/>
  <c r="Y248" i="52"/>
  <c r="X248" i="52"/>
  <c r="W248" i="52"/>
  <c r="V248" i="52"/>
  <c r="U248" i="52"/>
  <c r="T248" i="52"/>
  <c r="S248" i="52"/>
  <c r="R248" i="52"/>
  <c r="Q248" i="52"/>
  <c r="P248" i="52"/>
  <c r="O248" i="52"/>
  <c r="N248" i="52"/>
  <c r="M248" i="52"/>
  <c r="L248" i="52"/>
  <c r="K248" i="52"/>
  <c r="J248" i="52"/>
  <c r="I248" i="52"/>
  <c r="H248" i="52"/>
  <c r="G248" i="52"/>
  <c r="F248" i="52"/>
  <c r="E248" i="52"/>
  <c r="D248" i="52"/>
  <c r="C248" i="52"/>
  <c r="Z247" i="52"/>
  <c r="Y247" i="52"/>
  <c r="X247" i="52"/>
  <c r="W247" i="52"/>
  <c r="V247" i="52"/>
  <c r="U247" i="52"/>
  <c r="T247" i="52"/>
  <c r="S247" i="52"/>
  <c r="R247" i="52"/>
  <c r="Q247" i="52"/>
  <c r="P247" i="52"/>
  <c r="O247" i="52"/>
  <c r="N247" i="52"/>
  <c r="M247" i="52"/>
  <c r="L247" i="52"/>
  <c r="K247" i="52"/>
  <c r="J247" i="52"/>
  <c r="I247" i="52"/>
  <c r="H247" i="52"/>
  <c r="G247" i="52"/>
  <c r="F247" i="52"/>
  <c r="E247" i="52"/>
  <c r="D247" i="52"/>
  <c r="C247" i="52"/>
  <c r="Z246" i="52"/>
  <c r="Y246" i="52"/>
  <c r="X246" i="52"/>
  <c r="W246" i="52"/>
  <c r="V246" i="52"/>
  <c r="U246" i="52"/>
  <c r="T246" i="52"/>
  <c r="S246" i="52"/>
  <c r="R246" i="52"/>
  <c r="Q246" i="52"/>
  <c r="P246" i="52"/>
  <c r="O246" i="52"/>
  <c r="N246" i="52"/>
  <c r="M246" i="52"/>
  <c r="L246" i="52"/>
  <c r="K246" i="52"/>
  <c r="J246" i="52"/>
  <c r="I246" i="52"/>
  <c r="H246" i="52"/>
  <c r="G246" i="52"/>
  <c r="F246" i="52"/>
  <c r="E246" i="52"/>
  <c r="D246" i="52"/>
  <c r="C246" i="52"/>
  <c r="Z245" i="52"/>
  <c r="Y245" i="52"/>
  <c r="X245" i="52"/>
  <c r="W245" i="52"/>
  <c r="V245" i="52"/>
  <c r="U245" i="52"/>
  <c r="T245" i="52"/>
  <c r="S245" i="52"/>
  <c r="R245" i="52"/>
  <c r="Q245" i="52"/>
  <c r="P245" i="52"/>
  <c r="O245" i="52"/>
  <c r="N245" i="52"/>
  <c r="M245" i="52"/>
  <c r="L245" i="52"/>
  <c r="K245" i="52"/>
  <c r="J245" i="52"/>
  <c r="I245" i="52"/>
  <c r="H245" i="52"/>
  <c r="G245" i="52"/>
  <c r="F245" i="52"/>
  <c r="E245" i="52"/>
  <c r="D245" i="52"/>
  <c r="C245" i="52"/>
  <c r="Z235" i="52"/>
  <c r="Y235" i="52"/>
  <c r="X235" i="52"/>
  <c r="W235" i="52"/>
  <c r="V235" i="52"/>
  <c r="U235" i="52"/>
  <c r="T235" i="52"/>
  <c r="S235" i="52"/>
  <c r="R235" i="52"/>
  <c r="Q235" i="52"/>
  <c r="P235" i="52"/>
  <c r="O235" i="52"/>
  <c r="N235" i="52"/>
  <c r="M235" i="52"/>
  <c r="L235" i="52"/>
  <c r="K235" i="52"/>
  <c r="J235" i="52"/>
  <c r="I235" i="52"/>
  <c r="H235" i="52"/>
  <c r="G235" i="52"/>
  <c r="F235" i="52"/>
  <c r="E235" i="52"/>
  <c r="D235" i="52"/>
  <c r="C235" i="52"/>
  <c r="Z234" i="52"/>
  <c r="Y234" i="52"/>
  <c r="X234" i="52"/>
  <c r="W234" i="52"/>
  <c r="V234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Z233" i="52"/>
  <c r="Y233" i="52"/>
  <c r="X233" i="52"/>
  <c r="W233" i="52"/>
  <c r="V233" i="52"/>
  <c r="U233" i="52"/>
  <c r="T233" i="52"/>
  <c r="S233" i="52"/>
  <c r="R233" i="52"/>
  <c r="Q233" i="52"/>
  <c r="P233" i="52"/>
  <c r="O233" i="52"/>
  <c r="N233" i="52"/>
  <c r="M233" i="52"/>
  <c r="L233" i="52"/>
  <c r="K233" i="52"/>
  <c r="J233" i="52"/>
  <c r="I233" i="52"/>
  <c r="H233" i="52"/>
  <c r="G233" i="52"/>
  <c r="F233" i="52"/>
  <c r="E233" i="52"/>
  <c r="D233" i="52"/>
  <c r="C233" i="52"/>
  <c r="Z232" i="52"/>
  <c r="Y232" i="52"/>
  <c r="X232" i="52"/>
  <c r="W232" i="52"/>
  <c r="V232" i="52"/>
  <c r="U232" i="52"/>
  <c r="T232" i="52"/>
  <c r="S232" i="52"/>
  <c r="R232" i="52"/>
  <c r="Q232" i="52"/>
  <c r="P232" i="52"/>
  <c r="O232" i="52"/>
  <c r="N232" i="52"/>
  <c r="M232" i="52"/>
  <c r="L232" i="52"/>
  <c r="K232" i="52"/>
  <c r="J232" i="52"/>
  <c r="I232" i="52"/>
  <c r="H232" i="52"/>
  <c r="G232" i="52"/>
  <c r="F232" i="52"/>
  <c r="E232" i="52"/>
  <c r="D232" i="52"/>
  <c r="C232" i="52"/>
  <c r="Z231" i="52"/>
  <c r="Y231" i="52"/>
  <c r="X231" i="52"/>
  <c r="W231" i="52"/>
  <c r="V231" i="52"/>
  <c r="U231" i="52"/>
  <c r="T231" i="52"/>
  <c r="S231" i="52"/>
  <c r="R231" i="52"/>
  <c r="Q231" i="52"/>
  <c r="P231" i="52"/>
  <c r="O231" i="52"/>
  <c r="N231" i="52"/>
  <c r="M231" i="52"/>
  <c r="L231" i="52"/>
  <c r="K231" i="52"/>
  <c r="J231" i="52"/>
  <c r="I231" i="52"/>
  <c r="H231" i="52"/>
  <c r="G231" i="52"/>
  <c r="F231" i="52"/>
  <c r="E231" i="52"/>
  <c r="D231" i="52"/>
  <c r="C231" i="52"/>
  <c r="Z230" i="52"/>
  <c r="Y230" i="52"/>
  <c r="X230" i="52"/>
  <c r="W230" i="52"/>
  <c r="V230" i="52"/>
  <c r="U230" i="52"/>
  <c r="T230" i="52"/>
  <c r="S230" i="52"/>
  <c r="R230" i="52"/>
  <c r="Q230" i="52"/>
  <c r="P230" i="52"/>
  <c r="O230" i="52"/>
  <c r="N230" i="52"/>
  <c r="M230" i="52"/>
  <c r="L230" i="52"/>
  <c r="K230" i="52"/>
  <c r="J230" i="52"/>
  <c r="I230" i="52"/>
  <c r="H230" i="52"/>
  <c r="G230" i="52"/>
  <c r="F230" i="52"/>
  <c r="E230" i="52"/>
  <c r="D230" i="52"/>
  <c r="C230" i="52"/>
  <c r="Z229" i="52"/>
  <c r="Y229" i="52"/>
  <c r="X229" i="52"/>
  <c r="V229" i="52"/>
  <c r="U229" i="52"/>
  <c r="T229" i="52"/>
  <c r="S229" i="52"/>
  <c r="R229" i="52"/>
  <c r="Q229" i="52"/>
  <c r="P229" i="52"/>
  <c r="O229" i="52"/>
  <c r="N229" i="52"/>
  <c r="M229" i="52"/>
  <c r="L229" i="52"/>
  <c r="K229" i="52"/>
  <c r="J229" i="52"/>
  <c r="I229" i="52"/>
  <c r="H229" i="52"/>
  <c r="G229" i="52"/>
  <c r="F229" i="52"/>
  <c r="E229" i="52"/>
  <c r="D229" i="52"/>
  <c r="C229" i="52"/>
  <c r="Z228" i="52"/>
  <c r="Y228" i="52"/>
  <c r="X228" i="52"/>
  <c r="W228" i="52"/>
  <c r="V228" i="52"/>
  <c r="U228" i="52"/>
  <c r="T228" i="52"/>
  <c r="S228" i="52"/>
  <c r="R228" i="52"/>
  <c r="Q228" i="52"/>
  <c r="P228" i="52"/>
  <c r="O228" i="52"/>
  <c r="N228" i="52"/>
  <c r="M228" i="52"/>
  <c r="L228" i="52"/>
  <c r="K228" i="52"/>
  <c r="J228" i="52"/>
  <c r="I228" i="52"/>
  <c r="H228" i="52"/>
  <c r="G228" i="52"/>
  <c r="F228" i="52"/>
  <c r="E228" i="52"/>
  <c r="D228" i="52"/>
  <c r="C228" i="52"/>
  <c r="Z227" i="52"/>
  <c r="Y227" i="52"/>
  <c r="X227" i="52"/>
  <c r="W227" i="52"/>
  <c r="V227" i="52"/>
  <c r="U227" i="52"/>
  <c r="T227" i="52"/>
  <c r="S227" i="52"/>
  <c r="R227" i="52"/>
  <c r="Q227" i="52"/>
  <c r="P227" i="52"/>
  <c r="O227" i="52"/>
  <c r="N227" i="52"/>
  <c r="M227" i="52"/>
  <c r="L227" i="52"/>
  <c r="K227" i="52"/>
  <c r="J227" i="52"/>
  <c r="I227" i="52"/>
  <c r="H227" i="52"/>
  <c r="G227" i="52"/>
  <c r="F227" i="52"/>
  <c r="E227" i="52"/>
  <c r="D227" i="52"/>
  <c r="C227" i="52"/>
  <c r="Z226" i="52"/>
  <c r="Y226" i="52"/>
  <c r="X226" i="52"/>
  <c r="W226" i="52"/>
  <c r="V226" i="52"/>
  <c r="U226" i="52"/>
  <c r="T226" i="52"/>
  <c r="S226" i="52"/>
  <c r="R226" i="52"/>
  <c r="Q226" i="52"/>
  <c r="P226" i="52"/>
  <c r="O226" i="52"/>
  <c r="N226" i="52"/>
  <c r="M226" i="52"/>
  <c r="L226" i="52"/>
  <c r="K226" i="52"/>
  <c r="J226" i="52"/>
  <c r="I226" i="52"/>
  <c r="H226" i="52"/>
  <c r="G226" i="52"/>
  <c r="F226" i="52"/>
  <c r="E226" i="52"/>
  <c r="D226" i="52"/>
  <c r="C226" i="52"/>
  <c r="Z225" i="52"/>
  <c r="Y225" i="52"/>
  <c r="X225" i="52"/>
  <c r="W225" i="52"/>
  <c r="V225" i="52"/>
  <c r="U225" i="52"/>
  <c r="T225" i="52"/>
  <c r="S225" i="52"/>
  <c r="R225" i="52"/>
  <c r="Q225" i="52"/>
  <c r="P225" i="52"/>
  <c r="O225" i="52"/>
  <c r="N225" i="52"/>
  <c r="M225" i="52"/>
  <c r="L225" i="52"/>
  <c r="K225" i="52"/>
  <c r="J225" i="52"/>
  <c r="I225" i="52"/>
  <c r="H225" i="52"/>
  <c r="G225" i="52"/>
  <c r="F225" i="52"/>
  <c r="E225" i="52"/>
  <c r="D225" i="52"/>
  <c r="C225" i="52"/>
  <c r="Z224" i="52"/>
  <c r="Y224" i="52"/>
  <c r="X224" i="52"/>
  <c r="W224" i="52"/>
  <c r="V224" i="52"/>
  <c r="U224" i="52"/>
  <c r="T224" i="52"/>
  <c r="S224" i="52"/>
  <c r="R224" i="52"/>
  <c r="Q224" i="52"/>
  <c r="P224" i="52"/>
  <c r="O224" i="52"/>
  <c r="N224" i="52"/>
  <c r="M224" i="52"/>
  <c r="L224" i="52"/>
  <c r="K224" i="52"/>
  <c r="J224" i="52"/>
  <c r="I224" i="52"/>
  <c r="H224" i="52"/>
  <c r="G224" i="52"/>
  <c r="F224" i="52"/>
  <c r="E224" i="52"/>
  <c r="D224" i="52"/>
  <c r="C224" i="52"/>
  <c r="Z223" i="52"/>
  <c r="Y223" i="52"/>
  <c r="X223" i="52"/>
  <c r="W223" i="52"/>
  <c r="V223" i="52"/>
  <c r="U223" i="52"/>
  <c r="T223" i="52"/>
  <c r="S223" i="52"/>
  <c r="R223" i="52"/>
  <c r="Q223" i="52"/>
  <c r="P223" i="52"/>
  <c r="O223" i="52"/>
  <c r="N223" i="52"/>
  <c r="M223" i="52"/>
  <c r="L223" i="52"/>
  <c r="K223" i="52"/>
  <c r="J223" i="52"/>
  <c r="I223" i="52"/>
  <c r="H223" i="52"/>
  <c r="G223" i="52"/>
  <c r="F223" i="52"/>
  <c r="E223" i="52"/>
  <c r="D223" i="52"/>
  <c r="C223" i="52"/>
  <c r="Z222" i="52"/>
  <c r="Y222" i="52"/>
  <c r="X222" i="52"/>
  <c r="W222" i="52"/>
  <c r="V222" i="52"/>
  <c r="U222" i="52"/>
  <c r="T222" i="52"/>
  <c r="S222" i="52"/>
  <c r="R222" i="52"/>
  <c r="Q222" i="52"/>
  <c r="P222" i="52"/>
  <c r="O222" i="52"/>
  <c r="N222" i="52"/>
  <c r="M222" i="52"/>
  <c r="L222" i="52"/>
  <c r="K222" i="52"/>
  <c r="J222" i="52"/>
  <c r="I222" i="52"/>
  <c r="H222" i="52"/>
  <c r="G222" i="52"/>
  <c r="F222" i="52"/>
  <c r="E222" i="52"/>
  <c r="D222" i="52"/>
  <c r="C222" i="52"/>
  <c r="Z221" i="52"/>
  <c r="Y221" i="52"/>
  <c r="X221" i="52"/>
  <c r="W221" i="52"/>
  <c r="V221" i="52"/>
  <c r="U221" i="52"/>
  <c r="T221" i="52"/>
  <c r="S221" i="52"/>
  <c r="R221" i="52"/>
  <c r="Q221" i="52"/>
  <c r="P221" i="52"/>
  <c r="O221" i="52"/>
  <c r="N221" i="52"/>
  <c r="M221" i="52"/>
  <c r="L221" i="52"/>
  <c r="K221" i="52"/>
  <c r="J221" i="52"/>
  <c r="I221" i="52"/>
  <c r="H221" i="52"/>
  <c r="G221" i="52"/>
  <c r="F221" i="52"/>
  <c r="E221" i="52"/>
  <c r="D221" i="52"/>
  <c r="C221" i="52"/>
  <c r="Z220" i="52"/>
  <c r="Y220" i="52"/>
  <c r="X220" i="52"/>
  <c r="W220" i="52"/>
  <c r="V220" i="52"/>
  <c r="U220" i="52"/>
  <c r="T220" i="52"/>
  <c r="S220" i="52"/>
  <c r="R220" i="52"/>
  <c r="Q220" i="52"/>
  <c r="P220" i="52"/>
  <c r="O220" i="52"/>
  <c r="N220" i="52"/>
  <c r="M220" i="52"/>
  <c r="L220" i="52"/>
  <c r="K220" i="52"/>
  <c r="J220" i="52"/>
  <c r="I220" i="52"/>
  <c r="H220" i="52"/>
  <c r="G220" i="52"/>
  <c r="F220" i="52"/>
  <c r="E220" i="52"/>
  <c r="D220" i="52"/>
  <c r="C220" i="52"/>
  <c r="Z219" i="52"/>
  <c r="Y219" i="52"/>
  <c r="X219" i="52"/>
  <c r="W219" i="52"/>
  <c r="V219" i="52"/>
  <c r="U219" i="52"/>
  <c r="T219" i="52"/>
  <c r="S219" i="52"/>
  <c r="R219" i="52"/>
  <c r="Q219" i="52"/>
  <c r="P219" i="52"/>
  <c r="O219" i="52"/>
  <c r="N219" i="52"/>
  <c r="M219" i="52"/>
  <c r="L219" i="52"/>
  <c r="K219" i="52"/>
  <c r="J219" i="52"/>
  <c r="I219" i="52"/>
  <c r="H219" i="52"/>
  <c r="G219" i="52"/>
  <c r="F219" i="52"/>
  <c r="E219" i="52"/>
  <c r="D219" i="52"/>
  <c r="C219" i="52"/>
  <c r="Z218" i="52"/>
  <c r="Y218" i="52"/>
  <c r="X218" i="52"/>
  <c r="W218" i="52"/>
  <c r="V218" i="52"/>
  <c r="U218" i="52"/>
  <c r="T218" i="52"/>
  <c r="S218" i="52"/>
  <c r="R218" i="52"/>
  <c r="Q218" i="52"/>
  <c r="P218" i="52"/>
  <c r="O218" i="52"/>
  <c r="N218" i="52"/>
  <c r="M218" i="52"/>
  <c r="L218" i="52"/>
  <c r="K218" i="52"/>
  <c r="J218" i="52"/>
  <c r="I218" i="52"/>
  <c r="H218" i="52"/>
  <c r="G218" i="52"/>
  <c r="F218" i="52"/>
  <c r="E218" i="52"/>
  <c r="D218" i="52"/>
  <c r="C218" i="52"/>
  <c r="Z217" i="52"/>
  <c r="Y217" i="52"/>
  <c r="X217" i="52"/>
  <c r="W217" i="52"/>
  <c r="V217" i="52"/>
  <c r="U217" i="52"/>
  <c r="T217" i="52"/>
  <c r="S217" i="52"/>
  <c r="R217" i="52"/>
  <c r="Q217" i="52"/>
  <c r="P217" i="52"/>
  <c r="O217" i="52"/>
  <c r="N217" i="52"/>
  <c r="M217" i="52"/>
  <c r="L217" i="52"/>
  <c r="K217" i="52"/>
  <c r="J217" i="52"/>
  <c r="I217" i="52"/>
  <c r="H217" i="52"/>
  <c r="G217" i="52"/>
  <c r="F217" i="52"/>
  <c r="E217" i="52"/>
  <c r="D217" i="52"/>
  <c r="C217" i="52"/>
  <c r="Z216" i="52"/>
  <c r="Y216" i="52"/>
  <c r="X216" i="52"/>
  <c r="W216" i="52"/>
  <c r="V216" i="52"/>
  <c r="U216" i="52"/>
  <c r="T216" i="52"/>
  <c r="S216" i="52"/>
  <c r="R216" i="52"/>
  <c r="Q216" i="52"/>
  <c r="P216" i="52"/>
  <c r="O216" i="52"/>
  <c r="N216" i="52"/>
  <c r="M216" i="52"/>
  <c r="L216" i="52"/>
  <c r="K216" i="52"/>
  <c r="J216" i="52"/>
  <c r="I216" i="52"/>
  <c r="H216" i="52"/>
  <c r="G216" i="52"/>
  <c r="F216" i="52"/>
  <c r="E216" i="52"/>
  <c r="D216" i="52"/>
  <c r="C216" i="52"/>
  <c r="Z215" i="52"/>
  <c r="Y215" i="52"/>
  <c r="X215" i="52"/>
  <c r="W215" i="52"/>
  <c r="V215" i="52"/>
  <c r="U215" i="52"/>
  <c r="T215" i="52"/>
  <c r="S215" i="52"/>
  <c r="R215" i="52"/>
  <c r="Q215" i="52"/>
  <c r="P215" i="52"/>
  <c r="O215" i="52"/>
  <c r="N215" i="52"/>
  <c r="M215" i="52"/>
  <c r="L215" i="52"/>
  <c r="K215" i="52"/>
  <c r="J215" i="52"/>
  <c r="I215" i="52"/>
  <c r="H215" i="52"/>
  <c r="G215" i="52"/>
  <c r="F215" i="52"/>
  <c r="E215" i="52"/>
  <c r="D215" i="52"/>
  <c r="C215" i="52"/>
  <c r="Z214" i="52"/>
  <c r="Y214" i="52"/>
  <c r="X214" i="52"/>
  <c r="W214" i="52"/>
  <c r="V214" i="52"/>
  <c r="U214" i="52"/>
  <c r="T214" i="52"/>
  <c r="S214" i="52"/>
  <c r="R214" i="52"/>
  <c r="Q214" i="52"/>
  <c r="P214" i="52"/>
  <c r="O214" i="52"/>
  <c r="N214" i="52"/>
  <c r="M214" i="52"/>
  <c r="L214" i="52"/>
  <c r="K214" i="52"/>
  <c r="J214" i="52"/>
  <c r="I214" i="52"/>
  <c r="H214" i="52"/>
  <c r="G214" i="52"/>
  <c r="F214" i="52"/>
  <c r="E214" i="52"/>
  <c r="D214" i="52"/>
  <c r="C214" i="52"/>
  <c r="Z213" i="52"/>
  <c r="Y213" i="52"/>
  <c r="X213" i="52"/>
  <c r="W213" i="52"/>
  <c r="V213" i="52"/>
  <c r="U213" i="52"/>
  <c r="T213" i="52"/>
  <c r="S213" i="52"/>
  <c r="R213" i="52"/>
  <c r="Q213" i="52"/>
  <c r="P213" i="52"/>
  <c r="O213" i="52"/>
  <c r="N213" i="52"/>
  <c r="M213" i="52"/>
  <c r="L213" i="52"/>
  <c r="K213" i="52"/>
  <c r="J213" i="52"/>
  <c r="I213" i="52"/>
  <c r="H213" i="52"/>
  <c r="G213" i="52"/>
  <c r="F213" i="52"/>
  <c r="E213" i="52"/>
  <c r="D213" i="52"/>
  <c r="C213" i="52"/>
  <c r="Z212" i="52"/>
  <c r="Y212" i="52"/>
  <c r="X212" i="52"/>
  <c r="W212" i="52"/>
  <c r="V212" i="52"/>
  <c r="U212" i="52"/>
  <c r="T212" i="52"/>
  <c r="S212" i="52"/>
  <c r="R212" i="52"/>
  <c r="Q212" i="52"/>
  <c r="P212" i="52"/>
  <c r="O212" i="52"/>
  <c r="N212" i="52"/>
  <c r="M212" i="52"/>
  <c r="L212" i="52"/>
  <c r="K212" i="52"/>
  <c r="J212" i="52"/>
  <c r="I212" i="52"/>
  <c r="H212" i="52"/>
  <c r="G212" i="52"/>
  <c r="F212" i="52"/>
  <c r="E212" i="52"/>
  <c r="D212" i="52"/>
  <c r="C212" i="52"/>
  <c r="Z211" i="52"/>
  <c r="Y211" i="52"/>
  <c r="X211" i="52"/>
  <c r="W211" i="52"/>
  <c r="V211" i="52"/>
  <c r="U211" i="52"/>
  <c r="T211" i="52"/>
  <c r="S211" i="52"/>
  <c r="R211" i="52"/>
  <c r="Q211" i="52"/>
  <c r="P211" i="52"/>
  <c r="O211" i="52"/>
  <c r="N211" i="52"/>
  <c r="M211" i="52"/>
  <c r="L211" i="52"/>
  <c r="K211" i="52"/>
  <c r="J211" i="52"/>
  <c r="I211" i="52"/>
  <c r="H211" i="52"/>
  <c r="G211" i="52"/>
  <c r="F211" i="52"/>
  <c r="E211" i="52"/>
  <c r="D211" i="52"/>
  <c r="C211" i="52"/>
  <c r="Z210" i="52"/>
  <c r="Y210" i="52"/>
  <c r="X210" i="52"/>
  <c r="W210" i="52"/>
  <c r="V210" i="52"/>
  <c r="U210" i="52"/>
  <c r="T210" i="52"/>
  <c r="S210" i="52"/>
  <c r="R210" i="52"/>
  <c r="Q210" i="52"/>
  <c r="P210" i="52"/>
  <c r="O210" i="52"/>
  <c r="N210" i="52"/>
  <c r="M210" i="52"/>
  <c r="L210" i="52"/>
  <c r="K210" i="52"/>
  <c r="J210" i="52"/>
  <c r="I210" i="52"/>
  <c r="H210" i="52"/>
  <c r="G210" i="52"/>
  <c r="F210" i="52"/>
  <c r="E210" i="52"/>
  <c r="D210" i="52"/>
  <c r="C210" i="52"/>
  <c r="Z209" i="52"/>
  <c r="Y209" i="52"/>
  <c r="X209" i="52"/>
  <c r="W209" i="52"/>
  <c r="V209" i="52"/>
  <c r="U209" i="52"/>
  <c r="T209" i="52"/>
  <c r="S209" i="52"/>
  <c r="R209" i="52"/>
  <c r="Q209" i="52"/>
  <c r="P209" i="52"/>
  <c r="O209" i="52"/>
  <c r="N209" i="52"/>
  <c r="M209" i="52"/>
  <c r="L209" i="52"/>
  <c r="K209" i="52"/>
  <c r="J209" i="52"/>
  <c r="I209" i="52"/>
  <c r="H209" i="52"/>
  <c r="G209" i="52"/>
  <c r="F209" i="52"/>
  <c r="E209" i="52"/>
  <c r="D209" i="52"/>
  <c r="C209" i="52"/>
  <c r="Z208" i="52"/>
  <c r="Y208" i="52"/>
  <c r="X208" i="52"/>
  <c r="W208" i="52"/>
  <c r="V208" i="52"/>
  <c r="U208" i="52"/>
  <c r="T208" i="52"/>
  <c r="S208" i="52"/>
  <c r="R208" i="52"/>
  <c r="Q208" i="52"/>
  <c r="P208" i="52"/>
  <c r="O208" i="52"/>
  <c r="N208" i="52"/>
  <c r="M208" i="52"/>
  <c r="L208" i="52"/>
  <c r="K208" i="52"/>
  <c r="J208" i="52"/>
  <c r="I208" i="52"/>
  <c r="H208" i="52"/>
  <c r="G208" i="52"/>
  <c r="F208" i="52"/>
  <c r="E208" i="52"/>
  <c r="D208" i="52"/>
  <c r="C208" i="52"/>
  <c r="Z207" i="52"/>
  <c r="Y207" i="52"/>
  <c r="X207" i="52"/>
  <c r="W207" i="52"/>
  <c r="V207" i="52"/>
  <c r="U207" i="52"/>
  <c r="T207" i="52"/>
  <c r="S207" i="52"/>
  <c r="R207" i="52"/>
  <c r="Q207" i="52"/>
  <c r="P207" i="52"/>
  <c r="O207" i="52"/>
  <c r="N207" i="52"/>
  <c r="M207" i="52"/>
  <c r="L207" i="52"/>
  <c r="K207" i="52"/>
  <c r="J207" i="52"/>
  <c r="I207" i="52"/>
  <c r="H207" i="52"/>
  <c r="G207" i="52"/>
  <c r="F207" i="52"/>
  <c r="E207" i="52"/>
  <c r="D207" i="52"/>
  <c r="C207" i="52"/>
  <c r="Z206" i="52"/>
  <c r="Y206" i="52"/>
  <c r="X206" i="52"/>
  <c r="W206" i="52"/>
  <c r="V206" i="52"/>
  <c r="U206" i="52"/>
  <c r="T206" i="52"/>
  <c r="S206" i="52"/>
  <c r="R206" i="52"/>
  <c r="Q206" i="52"/>
  <c r="P206" i="52"/>
  <c r="O206" i="52"/>
  <c r="N206" i="52"/>
  <c r="M206" i="52"/>
  <c r="L206" i="52"/>
  <c r="K206" i="52"/>
  <c r="J206" i="52"/>
  <c r="I206" i="52"/>
  <c r="H206" i="52"/>
  <c r="G206" i="52"/>
  <c r="F206" i="52"/>
  <c r="E206" i="52"/>
  <c r="D206" i="52"/>
  <c r="C206" i="52"/>
  <c r="Z205" i="52"/>
  <c r="Y205" i="52"/>
  <c r="X205" i="52"/>
  <c r="W205" i="52"/>
  <c r="V205" i="52"/>
  <c r="U205" i="52"/>
  <c r="T205" i="52"/>
  <c r="S205" i="52"/>
  <c r="R205" i="52"/>
  <c r="Q205" i="52"/>
  <c r="P205" i="52"/>
  <c r="O205" i="52"/>
  <c r="N205" i="52"/>
  <c r="M205" i="52"/>
  <c r="L205" i="52"/>
  <c r="K205" i="52"/>
  <c r="J205" i="52"/>
  <c r="I205" i="52"/>
  <c r="H205" i="52"/>
  <c r="G205" i="52"/>
  <c r="F205" i="52"/>
  <c r="E205" i="52"/>
  <c r="D205" i="52"/>
  <c r="C205" i="52"/>
  <c r="Z195" i="52"/>
  <c r="Y195" i="52"/>
  <c r="X195" i="52"/>
  <c r="W195" i="52"/>
  <c r="V195" i="52"/>
  <c r="U195" i="52"/>
  <c r="T195" i="52"/>
  <c r="S195" i="52"/>
  <c r="R195" i="52"/>
  <c r="Q195" i="52"/>
  <c r="P195" i="52"/>
  <c r="O195" i="52"/>
  <c r="N195" i="52"/>
  <c r="M195" i="52"/>
  <c r="L195" i="52"/>
  <c r="K195" i="52"/>
  <c r="J195" i="52"/>
  <c r="I195" i="52"/>
  <c r="H195" i="52"/>
  <c r="G195" i="52"/>
  <c r="F195" i="52"/>
  <c r="E195" i="52"/>
  <c r="D195" i="52"/>
  <c r="C195" i="52"/>
  <c r="Z194" i="52"/>
  <c r="Y194" i="52"/>
  <c r="X194" i="52"/>
  <c r="W194" i="52"/>
  <c r="V194" i="52"/>
  <c r="U194" i="52"/>
  <c r="T194" i="52"/>
  <c r="S194" i="52"/>
  <c r="R194" i="52"/>
  <c r="Q194" i="52"/>
  <c r="P194" i="52"/>
  <c r="O194" i="52"/>
  <c r="N194" i="52"/>
  <c r="M194" i="52"/>
  <c r="L194" i="52"/>
  <c r="K194" i="52"/>
  <c r="J194" i="52"/>
  <c r="I194" i="52"/>
  <c r="H194" i="52"/>
  <c r="G194" i="52"/>
  <c r="F194" i="52"/>
  <c r="E194" i="52"/>
  <c r="D194" i="52"/>
  <c r="C194" i="52"/>
  <c r="Z193" i="52"/>
  <c r="Y193" i="52"/>
  <c r="X193" i="52"/>
  <c r="W193" i="52"/>
  <c r="V193" i="52"/>
  <c r="U193" i="52"/>
  <c r="T193" i="52"/>
  <c r="S193" i="52"/>
  <c r="R193" i="52"/>
  <c r="Q193" i="52"/>
  <c r="P193" i="52"/>
  <c r="O193" i="52"/>
  <c r="N193" i="52"/>
  <c r="M193" i="52"/>
  <c r="L193" i="52"/>
  <c r="K193" i="52"/>
  <c r="J193" i="52"/>
  <c r="I193" i="52"/>
  <c r="H193" i="52"/>
  <c r="G193" i="52"/>
  <c r="F193" i="52"/>
  <c r="E193" i="52"/>
  <c r="D193" i="52"/>
  <c r="C193" i="52"/>
  <c r="Z192" i="52"/>
  <c r="Y192" i="52"/>
  <c r="X192" i="52"/>
  <c r="W192" i="52"/>
  <c r="V192" i="52"/>
  <c r="U192" i="52"/>
  <c r="T192" i="52"/>
  <c r="S192" i="52"/>
  <c r="R192" i="52"/>
  <c r="Q192" i="52"/>
  <c r="P192" i="52"/>
  <c r="O192" i="52"/>
  <c r="N192" i="52"/>
  <c r="M192" i="52"/>
  <c r="L192" i="52"/>
  <c r="K192" i="52"/>
  <c r="J192" i="52"/>
  <c r="I192" i="52"/>
  <c r="H192" i="52"/>
  <c r="G192" i="52"/>
  <c r="F192" i="52"/>
  <c r="E192" i="52"/>
  <c r="D192" i="52"/>
  <c r="C192" i="52"/>
  <c r="Z191" i="52"/>
  <c r="Y191" i="52"/>
  <c r="X191" i="52"/>
  <c r="W191" i="52"/>
  <c r="V191" i="52"/>
  <c r="U191" i="52"/>
  <c r="T191" i="52"/>
  <c r="S191" i="52"/>
  <c r="R191" i="52"/>
  <c r="Q191" i="52"/>
  <c r="P191" i="52"/>
  <c r="O191" i="52"/>
  <c r="N191" i="52"/>
  <c r="M191" i="52"/>
  <c r="L191" i="52"/>
  <c r="K191" i="52"/>
  <c r="J191" i="52"/>
  <c r="I191" i="52"/>
  <c r="H191" i="52"/>
  <c r="G191" i="52"/>
  <c r="F191" i="52"/>
  <c r="E191" i="52"/>
  <c r="D191" i="52"/>
  <c r="C191" i="52"/>
  <c r="Z190" i="52"/>
  <c r="Y190" i="52"/>
  <c r="X190" i="52"/>
  <c r="W190" i="52"/>
  <c r="V190" i="52"/>
  <c r="U190" i="52"/>
  <c r="T190" i="52"/>
  <c r="S190" i="52"/>
  <c r="R190" i="52"/>
  <c r="Q190" i="52"/>
  <c r="P190" i="52"/>
  <c r="O190" i="52"/>
  <c r="N190" i="52"/>
  <c r="M190" i="52"/>
  <c r="L190" i="52"/>
  <c r="K190" i="52"/>
  <c r="J190" i="52"/>
  <c r="I190" i="52"/>
  <c r="H190" i="52"/>
  <c r="G190" i="52"/>
  <c r="F190" i="52"/>
  <c r="E190" i="52"/>
  <c r="D190" i="52"/>
  <c r="C190" i="52"/>
  <c r="Z189" i="52"/>
  <c r="Y189" i="52"/>
  <c r="X189" i="52"/>
  <c r="W189" i="52"/>
  <c r="V189" i="52"/>
  <c r="U189" i="52"/>
  <c r="T189" i="52"/>
  <c r="S189" i="52"/>
  <c r="R189" i="52"/>
  <c r="Q189" i="52"/>
  <c r="P189" i="52"/>
  <c r="O189" i="52"/>
  <c r="N189" i="52"/>
  <c r="M189" i="52"/>
  <c r="L189" i="52"/>
  <c r="K189" i="52"/>
  <c r="J189" i="52"/>
  <c r="I189" i="52"/>
  <c r="H189" i="52"/>
  <c r="G189" i="52"/>
  <c r="F189" i="52"/>
  <c r="E189" i="52"/>
  <c r="D189" i="52"/>
  <c r="C189" i="52"/>
  <c r="Z188" i="52"/>
  <c r="Y188" i="52"/>
  <c r="X188" i="52"/>
  <c r="W188" i="52"/>
  <c r="V188" i="52"/>
  <c r="U188" i="52"/>
  <c r="T188" i="52"/>
  <c r="S188" i="52"/>
  <c r="R188" i="52"/>
  <c r="Q188" i="52"/>
  <c r="P188" i="52"/>
  <c r="O188" i="52"/>
  <c r="N188" i="52"/>
  <c r="M188" i="52"/>
  <c r="L188" i="52"/>
  <c r="K188" i="52"/>
  <c r="J188" i="52"/>
  <c r="I188" i="52"/>
  <c r="H188" i="52"/>
  <c r="G188" i="52"/>
  <c r="F188" i="52"/>
  <c r="E188" i="52"/>
  <c r="D188" i="52"/>
  <c r="C188" i="52"/>
  <c r="Z187" i="52"/>
  <c r="Y187" i="52"/>
  <c r="X187" i="52"/>
  <c r="W187" i="52"/>
  <c r="V187" i="52"/>
  <c r="U187" i="52"/>
  <c r="T187" i="52"/>
  <c r="S187" i="52"/>
  <c r="R187" i="52"/>
  <c r="Q187" i="52"/>
  <c r="P187" i="52"/>
  <c r="O187" i="52"/>
  <c r="N187" i="52"/>
  <c r="M187" i="52"/>
  <c r="L187" i="52"/>
  <c r="K187" i="52"/>
  <c r="J187" i="52"/>
  <c r="I187" i="52"/>
  <c r="H187" i="52"/>
  <c r="G187" i="52"/>
  <c r="F187" i="52"/>
  <c r="E187" i="52"/>
  <c r="D187" i="52"/>
  <c r="C187" i="52"/>
  <c r="Z186" i="52"/>
  <c r="Y186" i="52"/>
  <c r="X186" i="52"/>
  <c r="W186" i="52"/>
  <c r="V186" i="52"/>
  <c r="U186" i="52"/>
  <c r="T186" i="52"/>
  <c r="S186" i="52"/>
  <c r="R186" i="52"/>
  <c r="Q186" i="52"/>
  <c r="P186" i="52"/>
  <c r="O186" i="52"/>
  <c r="N186" i="52"/>
  <c r="M186" i="52"/>
  <c r="L186" i="52"/>
  <c r="K186" i="52"/>
  <c r="J186" i="52"/>
  <c r="I186" i="52"/>
  <c r="H186" i="52"/>
  <c r="G186" i="52"/>
  <c r="F186" i="52"/>
  <c r="E186" i="52"/>
  <c r="D186" i="52"/>
  <c r="C186" i="52"/>
  <c r="Z185" i="52"/>
  <c r="Y185" i="52"/>
  <c r="X185" i="52"/>
  <c r="W185" i="52"/>
  <c r="V185" i="52"/>
  <c r="U185" i="52"/>
  <c r="T185" i="52"/>
  <c r="S185" i="52"/>
  <c r="R185" i="52"/>
  <c r="Q185" i="52"/>
  <c r="P185" i="52"/>
  <c r="O185" i="52"/>
  <c r="N185" i="52"/>
  <c r="M185" i="52"/>
  <c r="L185" i="52"/>
  <c r="K185" i="52"/>
  <c r="J185" i="52"/>
  <c r="I185" i="52"/>
  <c r="H185" i="52"/>
  <c r="G185" i="52"/>
  <c r="F185" i="52"/>
  <c r="E185" i="52"/>
  <c r="D185" i="52"/>
  <c r="C185" i="52"/>
  <c r="Z184" i="52"/>
  <c r="Y184" i="52"/>
  <c r="X184" i="52"/>
  <c r="W184" i="52"/>
  <c r="V184" i="52"/>
  <c r="U184" i="52"/>
  <c r="T184" i="52"/>
  <c r="S184" i="52"/>
  <c r="R184" i="52"/>
  <c r="Q184" i="52"/>
  <c r="P184" i="52"/>
  <c r="O184" i="52"/>
  <c r="N184" i="52"/>
  <c r="M184" i="52"/>
  <c r="L184" i="52"/>
  <c r="K184" i="52"/>
  <c r="J184" i="52"/>
  <c r="I184" i="52"/>
  <c r="H184" i="52"/>
  <c r="G184" i="52"/>
  <c r="F184" i="52"/>
  <c r="E184" i="52"/>
  <c r="D184" i="52"/>
  <c r="C184" i="52"/>
  <c r="Z183" i="52"/>
  <c r="Y183" i="52"/>
  <c r="X183" i="52"/>
  <c r="W183" i="52"/>
  <c r="V183" i="52"/>
  <c r="U183" i="52"/>
  <c r="T183" i="52"/>
  <c r="S183" i="52"/>
  <c r="R183" i="52"/>
  <c r="Q183" i="52"/>
  <c r="P183" i="52"/>
  <c r="O183" i="52"/>
  <c r="N183" i="52"/>
  <c r="M183" i="52"/>
  <c r="L183" i="52"/>
  <c r="K183" i="52"/>
  <c r="J183" i="52"/>
  <c r="I183" i="52"/>
  <c r="H183" i="52"/>
  <c r="G183" i="52"/>
  <c r="F183" i="52"/>
  <c r="E183" i="52"/>
  <c r="D183" i="52"/>
  <c r="C183" i="52"/>
  <c r="Z182" i="52"/>
  <c r="Y182" i="52"/>
  <c r="X182" i="52"/>
  <c r="W182" i="52"/>
  <c r="V182" i="52"/>
  <c r="U182" i="52"/>
  <c r="T182" i="52"/>
  <c r="S182" i="52"/>
  <c r="R182" i="52"/>
  <c r="Q182" i="52"/>
  <c r="P182" i="52"/>
  <c r="O182" i="52"/>
  <c r="N182" i="52"/>
  <c r="M182" i="52"/>
  <c r="L182" i="52"/>
  <c r="K182" i="52"/>
  <c r="J182" i="52"/>
  <c r="I182" i="52"/>
  <c r="H182" i="52"/>
  <c r="G182" i="52"/>
  <c r="F182" i="52"/>
  <c r="E182" i="52"/>
  <c r="D182" i="52"/>
  <c r="C182" i="52"/>
  <c r="Z181" i="52"/>
  <c r="Y181" i="52"/>
  <c r="X181" i="52"/>
  <c r="W181" i="52"/>
  <c r="V181" i="52"/>
  <c r="U181" i="52"/>
  <c r="T181" i="52"/>
  <c r="S181" i="52"/>
  <c r="R181" i="52"/>
  <c r="Q181" i="52"/>
  <c r="P181" i="52"/>
  <c r="O181" i="52"/>
  <c r="N181" i="52"/>
  <c r="M181" i="52"/>
  <c r="L181" i="52"/>
  <c r="K181" i="52"/>
  <c r="J181" i="52"/>
  <c r="I181" i="52"/>
  <c r="H181" i="52"/>
  <c r="G181" i="52"/>
  <c r="F181" i="52"/>
  <c r="E181" i="52"/>
  <c r="D181" i="52"/>
  <c r="C181" i="52"/>
  <c r="Z180" i="52"/>
  <c r="Y180" i="52"/>
  <c r="X180" i="52"/>
  <c r="W180" i="52"/>
  <c r="V180" i="52"/>
  <c r="U180" i="52"/>
  <c r="T180" i="52"/>
  <c r="S180" i="52"/>
  <c r="R180" i="52"/>
  <c r="Q180" i="52"/>
  <c r="P180" i="52"/>
  <c r="O180" i="52"/>
  <c r="N180" i="52"/>
  <c r="M180" i="52"/>
  <c r="L180" i="52"/>
  <c r="K180" i="52"/>
  <c r="J180" i="52"/>
  <c r="I180" i="52"/>
  <c r="H180" i="52"/>
  <c r="G180" i="52"/>
  <c r="F180" i="52"/>
  <c r="E180" i="52"/>
  <c r="D180" i="52"/>
  <c r="C180" i="52"/>
  <c r="Z179" i="52"/>
  <c r="Y179" i="52"/>
  <c r="X179" i="52"/>
  <c r="W179" i="52"/>
  <c r="V179" i="52"/>
  <c r="U179" i="52"/>
  <c r="T179" i="52"/>
  <c r="S179" i="52"/>
  <c r="R179" i="52"/>
  <c r="Q179" i="52"/>
  <c r="P179" i="52"/>
  <c r="O179" i="52"/>
  <c r="N179" i="52"/>
  <c r="M179" i="52"/>
  <c r="L179" i="52"/>
  <c r="K179" i="52"/>
  <c r="J179" i="52"/>
  <c r="I179" i="52"/>
  <c r="H179" i="52"/>
  <c r="G179" i="52"/>
  <c r="F179" i="52"/>
  <c r="E179" i="52"/>
  <c r="D179" i="52"/>
  <c r="C179" i="52"/>
  <c r="Z178" i="52"/>
  <c r="Y178" i="52"/>
  <c r="X178" i="52"/>
  <c r="W178" i="52"/>
  <c r="V178" i="52"/>
  <c r="U178" i="52"/>
  <c r="T178" i="52"/>
  <c r="S178" i="52"/>
  <c r="R178" i="52"/>
  <c r="Q178" i="52"/>
  <c r="P178" i="52"/>
  <c r="O178" i="52"/>
  <c r="N178" i="52"/>
  <c r="M178" i="52"/>
  <c r="L178" i="52"/>
  <c r="K178" i="52"/>
  <c r="J178" i="52"/>
  <c r="I178" i="52"/>
  <c r="H178" i="52"/>
  <c r="G178" i="52"/>
  <c r="F178" i="52"/>
  <c r="E178" i="52"/>
  <c r="D178" i="52"/>
  <c r="C178" i="52"/>
  <c r="Z177" i="52"/>
  <c r="Y177" i="52"/>
  <c r="X177" i="52"/>
  <c r="W177" i="52"/>
  <c r="V177" i="52"/>
  <c r="U177" i="52"/>
  <c r="T177" i="52"/>
  <c r="S177" i="52"/>
  <c r="R177" i="52"/>
  <c r="Q177" i="52"/>
  <c r="P177" i="52"/>
  <c r="O177" i="52"/>
  <c r="N177" i="52"/>
  <c r="M177" i="52"/>
  <c r="L177" i="52"/>
  <c r="K177" i="52"/>
  <c r="J177" i="52"/>
  <c r="I177" i="52"/>
  <c r="H177" i="52"/>
  <c r="G177" i="52"/>
  <c r="F177" i="52"/>
  <c r="E177" i="52"/>
  <c r="D177" i="52"/>
  <c r="C177" i="52"/>
  <c r="Z176" i="52"/>
  <c r="Y176" i="52"/>
  <c r="X176" i="52"/>
  <c r="W176" i="52"/>
  <c r="V176" i="52"/>
  <c r="U176" i="52"/>
  <c r="T176" i="52"/>
  <c r="S176" i="52"/>
  <c r="R176" i="52"/>
  <c r="Q176" i="52"/>
  <c r="P176" i="52"/>
  <c r="O176" i="52"/>
  <c r="N176" i="52"/>
  <c r="M176" i="52"/>
  <c r="L176" i="52"/>
  <c r="K176" i="52"/>
  <c r="J176" i="52"/>
  <c r="I176" i="52"/>
  <c r="H176" i="52"/>
  <c r="G176" i="52"/>
  <c r="F176" i="52"/>
  <c r="E176" i="52"/>
  <c r="D176" i="52"/>
  <c r="C176" i="52"/>
  <c r="Z175" i="52"/>
  <c r="Y175" i="52"/>
  <c r="X175" i="52"/>
  <c r="W175" i="52"/>
  <c r="V175" i="52"/>
  <c r="U175" i="52"/>
  <c r="T175" i="52"/>
  <c r="S175" i="52"/>
  <c r="R175" i="52"/>
  <c r="Q175" i="52"/>
  <c r="P175" i="52"/>
  <c r="O175" i="52"/>
  <c r="N175" i="52"/>
  <c r="M175" i="52"/>
  <c r="L175" i="52"/>
  <c r="K175" i="52"/>
  <c r="J175" i="52"/>
  <c r="I175" i="52"/>
  <c r="H175" i="52"/>
  <c r="G175" i="52"/>
  <c r="F175" i="52"/>
  <c r="E175" i="52"/>
  <c r="D175" i="52"/>
  <c r="C175" i="52"/>
  <c r="Z174" i="52"/>
  <c r="Y174" i="52"/>
  <c r="X174" i="52"/>
  <c r="W174" i="52"/>
  <c r="V174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Z173" i="52"/>
  <c r="Y173" i="52"/>
  <c r="X173" i="52"/>
  <c r="W173" i="52"/>
  <c r="V173" i="52"/>
  <c r="U173" i="52"/>
  <c r="T173" i="52"/>
  <c r="S173" i="52"/>
  <c r="R173" i="52"/>
  <c r="Q173" i="52"/>
  <c r="P173" i="52"/>
  <c r="O173" i="52"/>
  <c r="N173" i="52"/>
  <c r="M173" i="52"/>
  <c r="L173" i="52"/>
  <c r="K173" i="52"/>
  <c r="J173" i="52"/>
  <c r="I173" i="52"/>
  <c r="H173" i="52"/>
  <c r="G173" i="52"/>
  <c r="F173" i="52"/>
  <c r="E173" i="52"/>
  <c r="D173" i="52"/>
  <c r="C173" i="52"/>
  <c r="Z172" i="52"/>
  <c r="Y172" i="52"/>
  <c r="X172" i="52"/>
  <c r="W172" i="52"/>
  <c r="V172" i="52"/>
  <c r="U172" i="52"/>
  <c r="T172" i="52"/>
  <c r="S172" i="52"/>
  <c r="R172" i="52"/>
  <c r="Q172" i="52"/>
  <c r="P172" i="52"/>
  <c r="O172" i="52"/>
  <c r="N172" i="52"/>
  <c r="M172" i="52"/>
  <c r="L172" i="52"/>
  <c r="K172" i="52"/>
  <c r="J172" i="52"/>
  <c r="I172" i="52"/>
  <c r="H172" i="52"/>
  <c r="G172" i="52"/>
  <c r="F172" i="52"/>
  <c r="E172" i="52"/>
  <c r="D172" i="52"/>
  <c r="C172" i="52"/>
  <c r="Z171" i="52"/>
  <c r="Y171" i="52"/>
  <c r="X171" i="52"/>
  <c r="W171" i="52"/>
  <c r="V171" i="52"/>
  <c r="U171" i="52"/>
  <c r="T171" i="52"/>
  <c r="S171" i="52"/>
  <c r="R171" i="52"/>
  <c r="Q171" i="52"/>
  <c r="P171" i="52"/>
  <c r="O171" i="52"/>
  <c r="N171" i="52"/>
  <c r="M171" i="52"/>
  <c r="L171" i="52"/>
  <c r="K171" i="52"/>
  <c r="J171" i="52"/>
  <c r="I171" i="52"/>
  <c r="H171" i="52"/>
  <c r="G171" i="52"/>
  <c r="F171" i="52"/>
  <c r="E171" i="52"/>
  <c r="D171" i="52"/>
  <c r="C171" i="52"/>
  <c r="Z170" i="52"/>
  <c r="Y170" i="52"/>
  <c r="X170" i="52"/>
  <c r="W170" i="52"/>
  <c r="V170" i="52"/>
  <c r="U170" i="52"/>
  <c r="T170" i="52"/>
  <c r="S170" i="52"/>
  <c r="R170" i="52"/>
  <c r="Q170" i="52"/>
  <c r="P170" i="52"/>
  <c r="O170" i="52"/>
  <c r="N170" i="52"/>
  <c r="M170" i="52"/>
  <c r="L170" i="52"/>
  <c r="K170" i="52"/>
  <c r="J170" i="52"/>
  <c r="I170" i="52"/>
  <c r="H170" i="52"/>
  <c r="G170" i="52"/>
  <c r="F170" i="52"/>
  <c r="E170" i="52"/>
  <c r="D170" i="52"/>
  <c r="C170" i="52"/>
  <c r="Z169" i="52"/>
  <c r="Y169" i="52"/>
  <c r="X169" i="52"/>
  <c r="W169" i="52"/>
  <c r="V169" i="52"/>
  <c r="U169" i="52"/>
  <c r="T169" i="52"/>
  <c r="S169" i="52"/>
  <c r="R169" i="52"/>
  <c r="Q169" i="52"/>
  <c r="P169" i="52"/>
  <c r="O169" i="52"/>
  <c r="N169" i="52"/>
  <c r="M169" i="52"/>
  <c r="L169" i="52"/>
  <c r="K169" i="52"/>
  <c r="J169" i="52"/>
  <c r="I169" i="52"/>
  <c r="H169" i="52"/>
  <c r="G169" i="52"/>
  <c r="F169" i="52"/>
  <c r="E169" i="52"/>
  <c r="D169" i="52"/>
  <c r="C169" i="52"/>
  <c r="Z168" i="52"/>
  <c r="Y168" i="52"/>
  <c r="X168" i="52"/>
  <c r="W168" i="52"/>
  <c r="V168" i="52"/>
  <c r="U168" i="52"/>
  <c r="T168" i="52"/>
  <c r="S168" i="52"/>
  <c r="R168" i="52"/>
  <c r="Q168" i="52"/>
  <c r="P168" i="52"/>
  <c r="O168" i="52"/>
  <c r="N168" i="52"/>
  <c r="M168" i="52"/>
  <c r="L168" i="52"/>
  <c r="K168" i="52"/>
  <c r="J168" i="52"/>
  <c r="I168" i="52"/>
  <c r="H168" i="52"/>
  <c r="G168" i="52"/>
  <c r="F168" i="52"/>
  <c r="E168" i="52"/>
  <c r="D168" i="52"/>
  <c r="C168" i="52"/>
  <c r="Z167" i="52"/>
  <c r="Y167" i="52"/>
  <c r="X167" i="52"/>
  <c r="W167" i="52"/>
  <c r="V167" i="52"/>
  <c r="U167" i="52"/>
  <c r="T167" i="52"/>
  <c r="S167" i="52"/>
  <c r="R167" i="52"/>
  <c r="Q167" i="52"/>
  <c r="P167" i="52"/>
  <c r="O167" i="52"/>
  <c r="N167" i="52"/>
  <c r="M167" i="52"/>
  <c r="L167" i="52"/>
  <c r="K167" i="52"/>
  <c r="J167" i="52"/>
  <c r="I167" i="52"/>
  <c r="H167" i="52"/>
  <c r="G167" i="52"/>
  <c r="F167" i="52"/>
  <c r="E167" i="52"/>
  <c r="D167" i="52"/>
  <c r="C167" i="52"/>
  <c r="Z166" i="52"/>
  <c r="Y166" i="52"/>
  <c r="X166" i="52"/>
  <c r="W166" i="52"/>
  <c r="V166" i="52"/>
  <c r="U166" i="52"/>
  <c r="T166" i="52"/>
  <c r="S166" i="52"/>
  <c r="R166" i="52"/>
  <c r="Q166" i="52"/>
  <c r="P166" i="52"/>
  <c r="O166" i="52"/>
  <c r="N166" i="52"/>
  <c r="M166" i="52"/>
  <c r="L166" i="52"/>
  <c r="K166" i="52"/>
  <c r="J166" i="52"/>
  <c r="I166" i="52"/>
  <c r="H166" i="52"/>
  <c r="G166" i="52"/>
  <c r="F166" i="52"/>
  <c r="E166" i="52"/>
  <c r="D166" i="52"/>
  <c r="C166" i="52"/>
  <c r="Z165" i="52"/>
  <c r="Y165" i="52"/>
  <c r="X165" i="52"/>
  <c r="W165" i="52"/>
  <c r="V165" i="52"/>
  <c r="U165" i="52"/>
  <c r="T165" i="52"/>
  <c r="S165" i="52"/>
  <c r="R165" i="52"/>
  <c r="Q165" i="52"/>
  <c r="P165" i="52"/>
  <c r="O165" i="52"/>
  <c r="N165" i="52"/>
  <c r="M165" i="52"/>
  <c r="L165" i="52"/>
  <c r="K165" i="52"/>
  <c r="J165" i="52"/>
  <c r="I165" i="52"/>
  <c r="H165" i="52"/>
  <c r="G165" i="52"/>
  <c r="F165" i="52"/>
  <c r="E165" i="52"/>
  <c r="D165" i="52"/>
  <c r="C165" i="52"/>
  <c r="Z155" i="52"/>
  <c r="Y155" i="52"/>
  <c r="X155" i="52"/>
  <c r="W155" i="52"/>
  <c r="V155" i="52"/>
  <c r="U155" i="52"/>
  <c r="T155" i="52"/>
  <c r="S155" i="52"/>
  <c r="R155" i="52"/>
  <c r="Q155" i="52"/>
  <c r="P155" i="52"/>
  <c r="O155" i="52"/>
  <c r="N155" i="52"/>
  <c r="M155" i="52"/>
  <c r="L155" i="52"/>
  <c r="K155" i="52"/>
  <c r="J155" i="52"/>
  <c r="I155" i="52"/>
  <c r="H155" i="52"/>
  <c r="G155" i="52"/>
  <c r="F155" i="52"/>
  <c r="E155" i="52"/>
  <c r="D155" i="52"/>
  <c r="C155" i="52"/>
  <c r="Z154" i="52"/>
  <c r="Y154" i="52"/>
  <c r="X154" i="52"/>
  <c r="W154" i="52"/>
  <c r="V154" i="52"/>
  <c r="U154" i="52"/>
  <c r="T154" i="52"/>
  <c r="S154" i="52"/>
  <c r="R154" i="52"/>
  <c r="Q154" i="52"/>
  <c r="P154" i="52"/>
  <c r="O154" i="52"/>
  <c r="N154" i="52"/>
  <c r="M154" i="52"/>
  <c r="L154" i="52"/>
  <c r="K154" i="52"/>
  <c r="J154" i="52"/>
  <c r="I154" i="52"/>
  <c r="H154" i="52"/>
  <c r="G154" i="52"/>
  <c r="F154" i="52"/>
  <c r="E154" i="52"/>
  <c r="D154" i="52"/>
  <c r="C154" i="52"/>
  <c r="Z153" i="52"/>
  <c r="Y153" i="52"/>
  <c r="X153" i="52"/>
  <c r="W153" i="52"/>
  <c r="V153" i="52"/>
  <c r="U153" i="52"/>
  <c r="T153" i="52"/>
  <c r="S153" i="52"/>
  <c r="R153" i="52"/>
  <c r="Q153" i="52"/>
  <c r="P153" i="52"/>
  <c r="O153" i="52"/>
  <c r="N153" i="52"/>
  <c r="M153" i="52"/>
  <c r="L153" i="52"/>
  <c r="K153" i="52"/>
  <c r="J153" i="52"/>
  <c r="I153" i="52"/>
  <c r="H153" i="52"/>
  <c r="G153" i="52"/>
  <c r="F153" i="52"/>
  <c r="E153" i="52"/>
  <c r="D153" i="52"/>
  <c r="C153" i="52"/>
  <c r="Z152" i="52"/>
  <c r="Y152" i="52"/>
  <c r="X152" i="52"/>
  <c r="W152" i="52"/>
  <c r="V152" i="52"/>
  <c r="U152" i="52"/>
  <c r="T152" i="52"/>
  <c r="S152" i="52"/>
  <c r="R152" i="52"/>
  <c r="Q152" i="52"/>
  <c r="P152" i="52"/>
  <c r="O152" i="52"/>
  <c r="N152" i="52"/>
  <c r="M152" i="52"/>
  <c r="L152" i="52"/>
  <c r="K152" i="52"/>
  <c r="J152" i="52"/>
  <c r="I152" i="52"/>
  <c r="H152" i="52"/>
  <c r="G152" i="52"/>
  <c r="F152" i="52"/>
  <c r="E152" i="52"/>
  <c r="D152" i="52"/>
  <c r="C152" i="52"/>
  <c r="Z151" i="52"/>
  <c r="Y151" i="52"/>
  <c r="X151" i="52"/>
  <c r="W151" i="52"/>
  <c r="V151" i="52"/>
  <c r="U151" i="52"/>
  <c r="T151" i="52"/>
  <c r="S151" i="52"/>
  <c r="R151" i="52"/>
  <c r="Q151" i="52"/>
  <c r="P151" i="52"/>
  <c r="O151" i="52"/>
  <c r="N151" i="52"/>
  <c r="M151" i="52"/>
  <c r="L151" i="52"/>
  <c r="K151" i="52"/>
  <c r="J151" i="52"/>
  <c r="I151" i="52"/>
  <c r="H151" i="52"/>
  <c r="G151" i="52"/>
  <c r="F151" i="52"/>
  <c r="E151" i="52"/>
  <c r="D151" i="52"/>
  <c r="C151" i="52"/>
  <c r="Z150" i="52"/>
  <c r="Y150" i="52"/>
  <c r="X150" i="52"/>
  <c r="W150" i="52"/>
  <c r="V150" i="52"/>
  <c r="U150" i="52"/>
  <c r="T150" i="52"/>
  <c r="S150" i="52"/>
  <c r="R150" i="52"/>
  <c r="Q150" i="52"/>
  <c r="P150" i="52"/>
  <c r="O150" i="52"/>
  <c r="N150" i="52"/>
  <c r="M150" i="52"/>
  <c r="L150" i="52"/>
  <c r="K150" i="52"/>
  <c r="J150" i="52"/>
  <c r="I150" i="52"/>
  <c r="H150" i="52"/>
  <c r="G150" i="52"/>
  <c r="F150" i="52"/>
  <c r="E150" i="52"/>
  <c r="D150" i="52"/>
  <c r="C150" i="52"/>
  <c r="Z149" i="52"/>
  <c r="Y149" i="52"/>
  <c r="X149" i="52"/>
  <c r="W149" i="52"/>
  <c r="V149" i="52"/>
  <c r="U149" i="52"/>
  <c r="T149" i="52"/>
  <c r="S149" i="52"/>
  <c r="R149" i="52"/>
  <c r="Q149" i="52"/>
  <c r="P149" i="52"/>
  <c r="O149" i="52"/>
  <c r="N149" i="52"/>
  <c r="M149" i="52"/>
  <c r="L149" i="52"/>
  <c r="K149" i="52"/>
  <c r="J149" i="52"/>
  <c r="I149" i="52"/>
  <c r="H149" i="52"/>
  <c r="G149" i="52"/>
  <c r="F149" i="52"/>
  <c r="E149" i="52"/>
  <c r="D149" i="52"/>
  <c r="C149" i="52"/>
  <c r="Z148" i="52"/>
  <c r="Y148" i="52"/>
  <c r="X148" i="52"/>
  <c r="W148" i="52"/>
  <c r="V148" i="52"/>
  <c r="U148" i="52"/>
  <c r="T148" i="52"/>
  <c r="S148" i="52"/>
  <c r="R148" i="52"/>
  <c r="Q148" i="52"/>
  <c r="P148" i="52"/>
  <c r="O148" i="52"/>
  <c r="N148" i="52"/>
  <c r="M148" i="52"/>
  <c r="L148" i="52"/>
  <c r="K148" i="52"/>
  <c r="J148" i="52"/>
  <c r="I148" i="52"/>
  <c r="H148" i="52"/>
  <c r="G148" i="52"/>
  <c r="F148" i="52"/>
  <c r="E148" i="52"/>
  <c r="D148" i="52"/>
  <c r="C148" i="52"/>
  <c r="Z147" i="52"/>
  <c r="Y147" i="52"/>
  <c r="X147" i="52"/>
  <c r="W147" i="52"/>
  <c r="V147" i="52"/>
  <c r="U147" i="52"/>
  <c r="T147" i="52"/>
  <c r="S147" i="52"/>
  <c r="R147" i="52"/>
  <c r="Q147" i="52"/>
  <c r="P147" i="52"/>
  <c r="O147" i="52"/>
  <c r="N147" i="52"/>
  <c r="M147" i="52"/>
  <c r="L147" i="52"/>
  <c r="K147" i="52"/>
  <c r="J147" i="52"/>
  <c r="I147" i="52"/>
  <c r="H147" i="52"/>
  <c r="G147" i="52"/>
  <c r="F147" i="52"/>
  <c r="E147" i="52"/>
  <c r="D147" i="52"/>
  <c r="C147" i="52"/>
  <c r="Z146" i="52"/>
  <c r="Y146" i="52"/>
  <c r="X146" i="52"/>
  <c r="W146" i="52"/>
  <c r="V146" i="52"/>
  <c r="U146" i="52"/>
  <c r="T146" i="52"/>
  <c r="S146" i="52"/>
  <c r="R146" i="52"/>
  <c r="Q146" i="52"/>
  <c r="P146" i="52"/>
  <c r="O146" i="52"/>
  <c r="N146" i="52"/>
  <c r="M146" i="52"/>
  <c r="L146" i="52"/>
  <c r="K146" i="52"/>
  <c r="J146" i="52"/>
  <c r="I146" i="52"/>
  <c r="H146" i="52"/>
  <c r="G146" i="52"/>
  <c r="F146" i="52"/>
  <c r="E146" i="52"/>
  <c r="D146" i="52"/>
  <c r="C146" i="52"/>
  <c r="Z145" i="52"/>
  <c r="Y145" i="52"/>
  <c r="X145" i="52"/>
  <c r="W145" i="52"/>
  <c r="V145" i="52"/>
  <c r="U145" i="52"/>
  <c r="T145" i="52"/>
  <c r="S145" i="52"/>
  <c r="R145" i="52"/>
  <c r="Q145" i="52"/>
  <c r="P145" i="52"/>
  <c r="O145" i="52"/>
  <c r="N145" i="52"/>
  <c r="M145" i="52"/>
  <c r="L145" i="52"/>
  <c r="K145" i="52"/>
  <c r="J145" i="52"/>
  <c r="I145" i="52"/>
  <c r="H145" i="52"/>
  <c r="G145" i="52"/>
  <c r="F145" i="52"/>
  <c r="E145" i="52"/>
  <c r="D145" i="52"/>
  <c r="C145" i="52"/>
  <c r="Z144" i="52"/>
  <c r="Y144" i="52"/>
  <c r="X144" i="52"/>
  <c r="W144" i="52"/>
  <c r="V144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Z143" i="52"/>
  <c r="Y143" i="52"/>
  <c r="X143" i="52"/>
  <c r="W143" i="52"/>
  <c r="V143" i="52"/>
  <c r="U143" i="52"/>
  <c r="T143" i="52"/>
  <c r="S143" i="52"/>
  <c r="R143" i="52"/>
  <c r="Q143" i="52"/>
  <c r="P143" i="52"/>
  <c r="O143" i="52"/>
  <c r="N143" i="52"/>
  <c r="M143" i="52"/>
  <c r="L143" i="52"/>
  <c r="K143" i="52"/>
  <c r="J143" i="52"/>
  <c r="I143" i="52"/>
  <c r="H143" i="52"/>
  <c r="G143" i="52"/>
  <c r="F143" i="52"/>
  <c r="E143" i="52"/>
  <c r="D143" i="52"/>
  <c r="C143" i="52"/>
  <c r="Z142" i="52"/>
  <c r="Y142" i="52"/>
  <c r="X142" i="52"/>
  <c r="W142" i="52"/>
  <c r="V142" i="52"/>
  <c r="U142" i="52"/>
  <c r="T142" i="52"/>
  <c r="S142" i="52"/>
  <c r="R142" i="52"/>
  <c r="Q142" i="52"/>
  <c r="P142" i="52"/>
  <c r="O142" i="52"/>
  <c r="N142" i="52"/>
  <c r="M142" i="52"/>
  <c r="L142" i="52"/>
  <c r="K142" i="52"/>
  <c r="J142" i="52"/>
  <c r="I142" i="52"/>
  <c r="H142" i="52"/>
  <c r="G142" i="52"/>
  <c r="F142" i="52"/>
  <c r="E142" i="52"/>
  <c r="D142" i="52"/>
  <c r="C142" i="52"/>
  <c r="Z141" i="52"/>
  <c r="Y141" i="52"/>
  <c r="X141" i="52"/>
  <c r="W141" i="52"/>
  <c r="V141" i="52"/>
  <c r="U141" i="52"/>
  <c r="T141" i="52"/>
  <c r="S141" i="52"/>
  <c r="R141" i="52"/>
  <c r="Q141" i="52"/>
  <c r="P141" i="52"/>
  <c r="O141" i="52"/>
  <c r="N141" i="52"/>
  <c r="M141" i="52"/>
  <c r="L141" i="52"/>
  <c r="K141" i="52"/>
  <c r="J141" i="52"/>
  <c r="I141" i="52"/>
  <c r="H141" i="52"/>
  <c r="G141" i="52"/>
  <c r="F141" i="52"/>
  <c r="E141" i="52"/>
  <c r="D141" i="52"/>
  <c r="C141" i="52"/>
  <c r="Z140" i="52"/>
  <c r="Y140" i="52"/>
  <c r="X140" i="52"/>
  <c r="W140" i="52"/>
  <c r="V140" i="52"/>
  <c r="U140" i="52"/>
  <c r="T140" i="52"/>
  <c r="S140" i="52"/>
  <c r="R140" i="52"/>
  <c r="Q140" i="52"/>
  <c r="P140" i="52"/>
  <c r="O140" i="52"/>
  <c r="N140" i="52"/>
  <c r="M140" i="52"/>
  <c r="L140" i="52"/>
  <c r="K140" i="52"/>
  <c r="J140" i="52"/>
  <c r="I140" i="52"/>
  <c r="H140" i="52"/>
  <c r="G140" i="52"/>
  <c r="F140" i="52"/>
  <c r="E140" i="52"/>
  <c r="D140" i="52"/>
  <c r="C140" i="52"/>
  <c r="Z139" i="52"/>
  <c r="Y139" i="52"/>
  <c r="X139" i="52"/>
  <c r="W139" i="52"/>
  <c r="V139" i="52"/>
  <c r="U139" i="52"/>
  <c r="T139" i="52"/>
  <c r="S139" i="52"/>
  <c r="R139" i="52"/>
  <c r="Q139" i="52"/>
  <c r="P139" i="52"/>
  <c r="O139" i="52"/>
  <c r="N139" i="52"/>
  <c r="M139" i="52"/>
  <c r="L139" i="52"/>
  <c r="K139" i="52"/>
  <c r="J139" i="52"/>
  <c r="I139" i="52"/>
  <c r="H139" i="52"/>
  <c r="G139" i="52"/>
  <c r="F139" i="52"/>
  <c r="E139" i="52"/>
  <c r="D139" i="52"/>
  <c r="C139" i="52"/>
  <c r="Z138" i="52"/>
  <c r="Y138" i="52"/>
  <c r="X138" i="52"/>
  <c r="W138" i="52"/>
  <c r="V138" i="52"/>
  <c r="U138" i="52"/>
  <c r="T138" i="52"/>
  <c r="S138" i="52"/>
  <c r="R138" i="52"/>
  <c r="Q138" i="52"/>
  <c r="P138" i="52"/>
  <c r="O138" i="52"/>
  <c r="N138" i="52"/>
  <c r="M138" i="52"/>
  <c r="L138" i="52"/>
  <c r="K138" i="52"/>
  <c r="J138" i="52"/>
  <c r="I138" i="52"/>
  <c r="H138" i="52"/>
  <c r="G138" i="52"/>
  <c r="F138" i="52"/>
  <c r="E138" i="52"/>
  <c r="D138" i="52"/>
  <c r="C138" i="52"/>
  <c r="Z137" i="52"/>
  <c r="Y137" i="52"/>
  <c r="X137" i="52"/>
  <c r="W137" i="52"/>
  <c r="V137" i="52"/>
  <c r="U137" i="52"/>
  <c r="T137" i="52"/>
  <c r="S137" i="52"/>
  <c r="R137" i="52"/>
  <c r="Q137" i="52"/>
  <c r="P137" i="52"/>
  <c r="O137" i="52"/>
  <c r="N137" i="52"/>
  <c r="M137" i="52"/>
  <c r="L137" i="52"/>
  <c r="K137" i="52"/>
  <c r="J137" i="52"/>
  <c r="I137" i="52"/>
  <c r="H137" i="52"/>
  <c r="G137" i="52"/>
  <c r="F137" i="52"/>
  <c r="E137" i="52"/>
  <c r="D137" i="52"/>
  <c r="C137" i="52"/>
  <c r="Z136" i="52"/>
  <c r="Y136" i="52"/>
  <c r="X136" i="52"/>
  <c r="W136" i="52"/>
  <c r="V136" i="52"/>
  <c r="U136" i="52"/>
  <c r="T136" i="52"/>
  <c r="S136" i="52"/>
  <c r="R136" i="52"/>
  <c r="Q136" i="52"/>
  <c r="P136" i="52"/>
  <c r="O136" i="52"/>
  <c r="N136" i="52"/>
  <c r="M136" i="52"/>
  <c r="L136" i="52"/>
  <c r="K136" i="52"/>
  <c r="J136" i="52"/>
  <c r="I136" i="52"/>
  <c r="H136" i="52"/>
  <c r="G136" i="52"/>
  <c r="F136" i="52"/>
  <c r="E136" i="52"/>
  <c r="D136" i="52"/>
  <c r="C136" i="52"/>
  <c r="Z135" i="52"/>
  <c r="Y135" i="52"/>
  <c r="X135" i="52"/>
  <c r="W135" i="52"/>
  <c r="V135" i="52"/>
  <c r="U135" i="52"/>
  <c r="T135" i="52"/>
  <c r="S135" i="52"/>
  <c r="R135" i="52"/>
  <c r="Q135" i="52"/>
  <c r="P135" i="52"/>
  <c r="O135" i="52"/>
  <c r="N135" i="52"/>
  <c r="M135" i="52"/>
  <c r="L135" i="52"/>
  <c r="K135" i="52"/>
  <c r="J135" i="52"/>
  <c r="I135" i="52"/>
  <c r="H135" i="52"/>
  <c r="G135" i="52"/>
  <c r="F135" i="52"/>
  <c r="E135" i="52"/>
  <c r="D135" i="52"/>
  <c r="C135" i="52"/>
  <c r="Z134" i="52"/>
  <c r="Y134" i="52"/>
  <c r="X134" i="52"/>
  <c r="W134" i="52"/>
  <c r="V134" i="52"/>
  <c r="U134" i="52"/>
  <c r="T134" i="52"/>
  <c r="S134" i="52"/>
  <c r="R134" i="52"/>
  <c r="Q134" i="52"/>
  <c r="P134" i="52"/>
  <c r="O134" i="52"/>
  <c r="N134" i="52"/>
  <c r="M134" i="52"/>
  <c r="L134" i="52"/>
  <c r="K134" i="52"/>
  <c r="J134" i="52"/>
  <c r="I134" i="52"/>
  <c r="H134" i="52"/>
  <c r="G134" i="52"/>
  <c r="F134" i="52"/>
  <c r="E134" i="52"/>
  <c r="D134" i="52"/>
  <c r="C134" i="52"/>
  <c r="Z133" i="52"/>
  <c r="Y133" i="52"/>
  <c r="X133" i="52"/>
  <c r="W133" i="52"/>
  <c r="V133" i="52"/>
  <c r="U133" i="52"/>
  <c r="T133" i="52"/>
  <c r="S133" i="52"/>
  <c r="R133" i="52"/>
  <c r="Q133" i="52"/>
  <c r="P133" i="52"/>
  <c r="O133" i="52"/>
  <c r="N133" i="52"/>
  <c r="M133" i="52"/>
  <c r="L133" i="52"/>
  <c r="K133" i="52"/>
  <c r="J133" i="52"/>
  <c r="I133" i="52"/>
  <c r="H133" i="52"/>
  <c r="G133" i="52"/>
  <c r="F133" i="52"/>
  <c r="E133" i="52"/>
  <c r="D133" i="52"/>
  <c r="C133" i="52"/>
  <c r="Z132" i="52"/>
  <c r="Y132" i="52"/>
  <c r="X132" i="52"/>
  <c r="W132" i="52"/>
  <c r="V132" i="52"/>
  <c r="U132" i="52"/>
  <c r="T132" i="52"/>
  <c r="S132" i="52"/>
  <c r="R132" i="52"/>
  <c r="Q132" i="52"/>
  <c r="P132" i="52"/>
  <c r="O132" i="52"/>
  <c r="N132" i="52"/>
  <c r="M132" i="52"/>
  <c r="L132" i="52"/>
  <c r="K132" i="52"/>
  <c r="J132" i="52"/>
  <c r="I132" i="52"/>
  <c r="H132" i="52"/>
  <c r="G132" i="52"/>
  <c r="F132" i="52"/>
  <c r="E132" i="52"/>
  <c r="D132" i="52"/>
  <c r="C132" i="52"/>
  <c r="Z131" i="52"/>
  <c r="Y131" i="52"/>
  <c r="X131" i="52"/>
  <c r="W131" i="52"/>
  <c r="V131" i="52"/>
  <c r="U131" i="52"/>
  <c r="T131" i="52"/>
  <c r="S131" i="52"/>
  <c r="R131" i="52"/>
  <c r="Q131" i="52"/>
  <c r="P131" i="52"/>
  <c r="O131" i="52"/>
  <c r="N131" i="52"/>
  <c r="M131" i="52"/>
  <c r="L131" i="52"/>
  <c r="K131" i="52"/>
  <c r="J131" i="52"/>
  <c r="I131" i="52"/>
  <c r="H131" i="52"/>
  <c r="G131" i="52"/>
  <c r="F131" i="52"/>
  <c r="E131" i="52"/>
  <c r="D131" i="52"/>
  <c r="C131" i="52"/>
  <c r="Z130" i="52"/>
  <c r="Y130" i="52"/>
  <c r="X130" i="52"/>
  <c r="W130" i="52"/>
  <c r="V130" i="52"/>
  <c r="U130" i="52"/>
  <c r="T130" i="52"/>
  <c r="S130" i="52"/>
  <c r="R130" i="52"/>
  <c r="Q130" i="52"/>
  <c r="P130" i="52"/>
  <c r="O130" i="52"/>
  <c r="N130" i="52"/>
  <c r="M130" i="52"/>
  <c r="L130" i="52"/>
  <c r="K130" i="52"/>
  <c r="J130" i="52"/>
  <c r="I130" i="52"/>
  <c r="H130" i="52"/>
  <c r="G130" i="52"/>
  <c r="F130" i="52"/>
  <c r="E130" i="52"/>
  <c r="D130" i="52"/>
  <c r="C130" i="52"/>
  <c r="Z129" i="52"/>
  <c r="Y129" i="52"/>
  <c r="X129" i="52"/>
  <c r="W129" i="52"/>
  <c r="V129" i="52"/>
  <c r="U129" i="52"/>
  <c r="T129" i="52"/>
  <c r="S129" i="52"/>
  <c r="R129" i="52"/>
  <c r="Q129" i="52"/>
  <c r="P129" i="52"/>
  <c r="O129" i="52"/>
  <c r="N129" i="52"/>
  <c r="M129" i="52"/>
  <c r="L129" i="52"/>
  <c r="K129" i="52"/>
  <c r="J129" i="52"/>
  <c r="I129" i="52"/>
  <c r="H129" i="52"/>
  <c r="G129" i="52"/>
  <c r="F129" i="52"/>
  <c r="E129" i="52"/>
  <c r="D129" i="52"/>
  <c r="C129" i="52"/>
  <c r="Z128" i="52"/>
  <c r="Y128" i="52"/>
  <c r="X128" i="52"/>
  <c r="W128" i="52"/>
  <c r="V128" i="52"/>
  <c r="U128" i="52"/>
  <c r="T128" i="52"/>
  <c r="S128" i="52"/>
  <c r="R128" i="52"/>
  <c r="Q128" i="52"/>
  <c r="P128" i="52"/>
  <c r="O128" i="52"/>
  <c r="N128" i="52"/>
  <c r="M128" i="52"/>
  <c r="L128" i="52"/>
  <c r="K128" i="52"/>
  <c r="J128" i="52"/>
  <c r="I128" i="52"/>
  <c r="H128" i="52"/>
  <c r="G128" i="52"/>
  <c r="F128" i="52"/>
  <c r="E128" i="52"/>
  <c r="D128" i="52"/>
  <c r="C128" i="52"/>
  <c r="Z127" i="52"/>
  <c r="Y127" i="52"/>
  <c r="X127" i="52"/>
  <c r="W127" i="52"/>
  <c r="V127" i="52"/>
  <c r="U127" i="52"/>
  <c r="T127" i="52"/>
  <c r="S127" i="52"/>
  <c r="R127" i="52"/>
  <c r="Q127" i="52"/>
  <c r="P127" i="52"/>
  <c r="O127" i="52"/>
  <c r="N127" i="52"/>
  <c r="M127" i="52"/>
  <c r="L127" i="52"/>
  <c r="K127" i="52"/>
  <c r="J127" i="52"/>
  <c r="I127" i="52"/>
  <c r="H127" i="52"/>
  <c r="G127" i="52"/>
  <c r="F127" i="52"/>
  <c r="E127" i="52"/>
  <c r="D127" i="52"/>
  <c r="C127" i="52"/>
  <c r="Z126" i="52"/>
  <c r="Y126" i="52"/>
  <c r="X126" i="52"/>
  <c r="W126" i="52"/>
  <c r="V126" i="52"/>
  <c r="U126" i="52"/>
  <c r="T126" i="52"/>
  <c r="S126" i="52"/>
  <c r="R126" i="52"/>
  <c r="Q126" i="52"/>
  <c r="P126" i="52"/>
  <c r="O126" i="52"/>
  <c r="N126" i="52"/>
  <c r="M126" i="52"/>
  <c r="L126" i="52"/>
  <c r="K126" i="52"/>
  <c r="J126" i="52"/>
  <c r="I126" i="52"/>
  <c r="H126" i="52"/>
  <c r="G126" i="52"/>
  <c r="F126" i="52"/>
  <c r="E126" i="52"/>
  <c r="D126" i="52"/>
  <c r="C126" i="52"/>
  <c r="Z125" i="52"/>
  <c r="Y125" i="52"/>
  <c r="X125" i="52"/>
  <c r="W125" i="52"/>
  <c r="V125" i="52"/>
  <c r="U125" i="52"/>
  <c r="T125" i="52"/>
  <c r="S125" i="52"/>
  <c r="R125" i="52"/>
  <c r="Q125" i="52"/>
  <c r="P125" i="52"/>
  <c r="O125" i="52"/>
  <c r="N125" i="52"/>
  <c r="M125" i="52"/>
  <c r="L125" i="52"/>
  <c r="K125" i="52"/>
  <c r="J125" i="52"/>
  <c r="I125" i="52"/>
  <c r="H125" i="52"/>
  <c r="G125" i="52"/>
  <c r="F125" i="52"/>
  <c r="E125" i="52"/>
  <c r="D125" i="52"/>
  <c r="C125" i="52"/>
  <c r="Z115" i="52"/>
  <c r="Y115" i="52"/>
  <c r="X115" i="52"/>
  <c r="W115" i="52"/>
  <c r="V115" i="52"/>
  <c r="U115" i="52"/>
  <c r="T115" i="52"/>
  <c r="S115" i="52"/>
  <c r="R115" i="52"/>
  <c r="Q115" i="52"/>
  <c r="P115" i="52"/>
  <c r="O115" i="52"/>
  <c r="N115" i="52"/>
  <c r="M115" i="52"/>
  <c r="L115" i="52"/>
  <c r="K115" i="52"/>
  <c r="J115" i="52"/>
  <c r="I115" i="52"/>
  <c r="H115" i="52"/>
  <c r="G115" i="52"/>
  <c r="F115" i="52"/>
  <c r="E115" i="52"/>
  <c r="D115" i="52"/>
  <c r="C115" i="52"/>
  <c r="Z114" i="52"/>
  <c r="Y114" i="52"/>
  <c r="X114" i="52"/>
  <c r="W114" i="52"/>
  <c r="V114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Z113" i="52"/>
  <c r="Y113" i="52"/>
  <c r="X113" i="52"/>
  <c r="W113" i="52"/>
  <c r="V113" i="52"/>
  <c r="U113" i="52"/>
  <c r="T113" i="52"/>
  <c r="S113" i="52"/>
  <c r="R113" i="52"/>
  <c r="Q113" i="52"/>
  <c r="P113" i="52"/>
  <c r="O113" i="52"/>
  <c r="N113" i="52"/>
  <c r="M113" i="52"/>
  <c r="L113" i="52"/>
  <c r="K113" i="52"/>
  <c r="J113" i="52"/>
  <c r="I113" i="52"/>
  <c r="H113" i="52"/>
  <c r="G113" i="52"/>
  <c r="F113" i="52"/>
  <c r="E113" i="52"/>
  <c r="D113" i="52"/>
  <c r="C113" i="52"/>
  <c r="Z112" i="52"/>
  <c r="Y112" i="52"/>
  <c r="X112" i="52"/>
  <c r="W112" i="52"/>
  <c r="V112" i="52"/>
  <c r="U112" i="52"/>
  <c r="T112" i="52"/>
  <c r="S112" i="52"/>
  <c r="R112" i="52"/>
  <c r="Q112" i="52"/>
  <c r="P112" i="52"/>
  <c r="O112" i="52"/>
  <c r="N112" i="52"/>
  <c r="M112" i="52"/>
  <c r="L112" i="52"/>
  <c r="K112" i="52"/>
  <c r="J112" i="52"/>
  <c r="I112" i="52"/>
  <c r="H112" i="52"/>
  <c r="G112" i="52"/>
  <c r="F112" i="52"/>
  <c r="E112" i="52"/>
  <c r="D112" i="52"/>
  <c r="C112" i="52"/>
  <c r="Z111" i="52"/>
  <c r="Y111" i="52"/>
  <c r="X111" i="52"/>
  <c r="W111" i="52"/>
  <c r="V111" i="52"/>
  <c r="U111" i="52"/>
  <c r="T111" i="52"/>
  <c r="S111" i="52"/>
  <c r="R111" i="52"/>
  <c r="Q111" i="52"/>
  <c r="P111" i="52"/>
  <c r="O111" i="52"/>
  <c r="N111" i="52"/>
  <c r="M111" i="52"/>
  <c r="L111" i="52"/>
  <c r="K111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C108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C107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C106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C105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C104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C103" i="52"/>
  <c r="Z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C102" i="52"/>
  <c r="Z101" i="52"/>
  <c r="Y101" i="52"/>
  <c r="X101" i="52"/>
  <c r="W101" i="52"/>
  <c r="V101" i="52"/>
  <c r="U101" i="52"/>
  <c r="T101" i="52"/>
  <c r="S101" i="52"/>
  <c r="R101" i="52"/>
  <c r="Q101" i="52"/>
  <c r="P101" i="52"/>
  <c r="O101" i="52"/>
  <c r="N101" i="52"/>
  <c r="M101" i="52"/>
  <c r="L101" i="52"/>
  <c r="K101" i="52"/>
  <c r="J101" i="52"/>
  <c r="I101" i="52"/>
  <c r="H101" i="52"/>
  <c r="G101" i="52"/>
  <c r="F101" i="52"/>
  <c r="E101" i="52"/>
  <c r="D101" i="52"/>
  <c r="C101" i="52"/>
  <c r="Z100" i="52"/>
  <c r="Y100" i="52"/>
  <c r="X100" i="52"/>
  <c r="W100" i="52"/>
  <c r="V100" i="52"/>
  <c r="U100" i="52"/>
  <c r="T100" i="52"/>
  <c r="S100" i="52"/>
  <c r="R100" i="52"/>
  <c r="Q100" i="52"/>
  <c r="P100" i="52"/>
  <c r="O100" i="52"/>
  <c r="N100" i="52"/>
  <c r="M100" i="52"/>
  <c r="L100" i="52"/>
  <c r="K100" i="52"/>
  <c r="J100" i="52"/>
  <c r="I100" i="52"/>
  <c r="H100" i="52"/>
  <c r="G100" i="52"/>
  <c r="F100" i="52"/>
  <c r="E100" i="52"/>
  <c r="D100" i="52"/>
  <c r="C100" i="52"/>
  <c r="Z99" i="52"/>
  <c r="Y99" i="52"/>
  <c r="X99" i="52"/>
  <c r="W99" i="52"/>
  <c r="V99" i="52"/>
  <c r="U99" i="52"/>
  <c r="T99" i="52"/>
  <c r="S99" i="52"/>
  <c r="R99" i="52"/>
  <c r="Q99" i="52"/>
  <c r="P99" i="52"/>
  <c r="O99" i="52"/>
  <c r="N99" i="52"/>
  <c r="M99" i="52"/>
  <c r="L99" i="52"/>
  <c r="K99" i="52"/>
  <c r="J99" i="52"/>
  <c r="I99" i="52"/>
  <c r="H99" i="52"/>
  <c r="G99" i="52"/>
  <c r="F99" i="52"/>
  <c r="E99" i="52"/>
  <c r="D99" i="52"/>
  <c r="C99" i="52"/>
  <c r="Z98" i="52"/>
  <c r="Y98" i="52"/>
  <c r="X98" i="52"/>
  <c r="W98" i="52"/>
  <c r="V98" i="52"/>
  <c r="U98" i="52"/>
  <c r="T98" i="52"/>
  <c r="S98" i="52"/>
  <c r="R98" i="52"/>
  <c r="Q98" i="52"/>
  <c r="P98" i="52"/>
  <c r="O98" i="52"/>
  <c r="N98" i="52"/>
  <c r="M98" i="52"/>
  <c r="L98" i="52"/>
  <c r="K98" i="52"/>
  <c r="J98" i="52"/>
  <c r="I98" i="52"/>
  <c r="H98" i="52"/>
  <c r="G98" i="52"/>
  <c r="F98" i="52"/>
  <c r="E98" i="52"/>
  <c r="D98" i="52"/>
  <c r="C98" i="52"/>
  <c r="Z97" i="52"/>
  <c r="Y97" i="52"/>
  <c r="X97" i="52"/>
  <c r="W97" i="52"/>
  <c r="V97" i="52"/>
  <c r="U97" i="52"/>
  <c r="T97" i="52"/>
  <c r="S97" i="52"/>
  <c r="R97" i="52"/>
  <c r="Q97" i="52"/>
  <c r="P97" i="52"/>
  <c r="O97" i="52"/>
  <c r="N97" i="52"/>
  <c r="M97" i="52"/>
  <c r="L97" i="52"/>
  <c r="K97" i="52"/>
  <c r="J97" i="52"/>
  <c r="I97" i="52"/>
  <c r="H97" i="52"/>
  <c r="G97" i="52"/>
  <c r="F97" i="52"/>
  <c r="E97" i="52"/>
  <c r="D97" i="52"/>
  <c r="C97" i="52"/>
  <c r="Z96" i="52"/>
  <c r="Y96" i="52"/>
  <c r="X96" i="52"/>
  <c r="W96" i="52"/>
  <c r="V96" i="52"/>
  <c r="U96" i="52"/>
  <c r="T96" i="52"/>
  <c r="S96" i="52"/>
  <c r="R96" i="52"/>
  <c r="Q96" i="52"/>
  <c r="P96" i="52"/>
  <c r="O96" i="52"/>
  <c r="N96" i="52"/>
  <c r="M96" i="52"/>
  <c r="L96" i="52"/>
  <c r="K96" i="52"/>
  <c r="J96" i="52"/>
  <c r="I96" i="52"/>
  <c r="H96" i="52"/>
  <c r="G96" i="52"/>
  <c r="F96" i="52"/>
  <c r="E96" i="52"/>
  <c r="D96" i="52"/>
  <c r="C96" i="52"/>
  <c r="Z95" i="52"/>
  <c r="Y95" i="52"/>
  <c r="X95" i="52"/>
  <c r="W95" i="52"/>
  <c r="V95" i="52"/>
  <c r="U95" i="52"/>
  <c r="T95" i="52"/>
  <c r="S95" i="52"/>
  <c r="R95" i="52"/>
  <c r="Q95" i="52"/>
  <c r="P95" i="52"/>
  <c r="O95" i="52"/>
  <c r="N95" i="52"/>
  <c r="M95" i="52"/>
  <c r="L95" i="52"/>
  <c r="K95" i="52"/>
  <c r="J95" i="52"/>
  <c r="I95" i="52"/>
  <c r="H95" i="52"/>
  <c r="G95" i="52"/>
  <c r="F95" i="52"/>
  <c r="E95" i="52"/>
  <c r="D95" i="52"/>
  <c r="C95" i="52"/>
  <c r="Z94" i="52"/>
  <c r="Y94" i="52"/>
  <c r="X94" i="52"/>
  <c r="W94" i="52"/>
  <c r="V94" i="52"/>
  <c r="U94" i="52"/>
  <c r="T94" i="52"/>
  <c r="S94" i="52"/>
  <c r="R94" i="52"/>
  <c r="Q94" i="52"/>
  <c r="P94" i="52"/>
  <c r="O94" i="52"/>
  <c r="N94" i="52"/>
  <c r="M94" i="52"/>
  <c r="L94" i="52"/>
  <c r="K94" i="52"/>
  <c r="J94" i="52"/>
  <c r="I94" i="52"/>
  <c r="H94" i="52"/>
  <c r="G94" i="52"/>
  <c r="F94" i="52"/>
  <c r="E94" i="52"/>
  <c r="D94" i="52"/>
  <c r="C94" i="52"/>
  <c r="Z93" i="52"/>
  <c r="Y93" i="52"/>
  <c r="X93" i="52"/>
  <c r="W93" i="52"/>
  <c r="V93" i="52"/>
  <c r="U93" i="52"/>
  <c r="T93" i="52"/>
  <c r="S93" i="52"/>
  <c r="R93" i="52"/>
  <c r="Q93" i="52"/>
  <c r="P93" i="52"/>
  <c r="O93" i="52"/>
  <c r="N93" i="52"/>
  <c r="M93" i="52"/>
  <c r="L93" i="52"/>
  <c r="K93" i="52"/>
  <c r="J93" i="52"/>
  <c r="I93" i="52"/>
  <c r="H93" i="52"/>
  <c r="G93" i="52"/>
  <c r="F93" i="52"/>
  <c r="E93" i="52"/>
  <c r="D93" i="52"/>
  <c r="C93" i="52"/>
  <c r="Z92" i="52"/>
  <c r="Y92" i="52"/>
  <c r="X92" i="52"/>
  <c r="W92" i="52"/>
  <c r="V92" i="52"/>
  <c r="U92" i="52"/>
  <c r="T92" i="52"/>
  <c r="S92" i="52"/>
  <c r="R92" i="52"/>
  <c r="Q92" i="52"/>
  <c r="P92" i="52"/>
  <c r="O92" i="52"/>
  <c r="N92" i="52"/>
  <c r="M92" i="52"/>
  <c r="L92" i="52"/>
  <c r="K92" i="52"/>
  <c r="J92" i="52"/>
  <c r="I92" i="52"/>
  <c r="H92" i="52"/>
  <c r="G92" i="52"/>
  <c r="F92" i="52"/>
  <c r="E92" i="52"/>
  <c r="D92" i="52"/>
  <c r="C92" i="52"/>
  <c r="Z91" i="52"/>
  <c r="Y91" i="52"/>
  <c r="X91" i="52"/>
  <c r="W91" i="52"/>
  <c r="V91" i="52"/>
  <c r="U91" i="52"/>
  <c r="T91" i="52"/>
  <c r="S91" i="52"/>
  <c r="R91" i="52"/>
  <c r="Q91" i="52"/>
  <c r="P91" i="52"/>
  <c r="O91" i="52"/>
  <c r="N91" i="52"/>
  <c r="M91" i="52"/>
  <c r="L91" i="52"/>
  <c r="K91" i="52"/>
  <c r="J91" i="52"/>
  <c r="I91" i="52"/>
  <c r="H91" i="52"/>
  <c r="G91" i="52"/>
  <c r="F91" i="52"/>
  <c r="E91" i="52"/>
  <c r="D91" i="52"/>
  <c r="C91" i="52"/>
  <c r="Z90" i="52"/>
  <c r="Y90" i="52"/>
  <c r="X90" i="52"/>
  <c r="W90" i="52"/>
  <c r="V90" i="52"/>
  <c r="U90" i="52"/>
  <c r="T90" i="52"/>
  <c r="S90" i="52"/>
  <c r="R90" i="52"/>
  <c r="Q90" i="52"/>
  <c r="P90" i="52"/>
  <c r="O90" i="52"/>
  <c r="N90" i="52"/>
  <c r="M90" i="52"/>
  <c r="L90" i="52"/>
  <c r="K90" i="52"/>
  <c r="J90" i="52"/>
  <c r="I90" i="52"/>
  <c r="H90" i="52"/>
  <c r="G90" i="52"/>
  <c r="F90" i="52"/>
  <c r="E90" i="52"/>
  <c r="D90" i="52"/>
  <c r="C90" i="52"/>
  <c r="Z89" i="52"/>
  <c r="Y89" i="52"/>
  <c r="X89" i="52"/>
  <c r="W89" i="52"/>
  <c r="V89" i="52"/>
  <c r="U89" i="52"/>
  <c r="T89" i="52"/>
  <c r="S89" i="52"/>
  <c r="R89" i="52"/>
  <c r="Q89" i="52"/>
  <c r="P89" i="52"/>
  <c r="O89" i="52"/>
  <c r="N89" i="52"/>
  <c r="M89" i="52"/>
  <c r="L89" i="52"/>
  <c r="K89" i="52"/>
  <c r="J89" i="52"/>
  <c r="I89" i="52"/>
  <c r="H89" i="52"/>
  <c r="G89" i="52"/>
  <c r="F89" i="52"/>
  <c r="E89" i="52"/>
  <c r="D89" i="52"/>
  <c r="C89" i="52"/>
  <c r="Z88" i="52"/>
  <c r="Y88" i="52"/>
  <c r="X88" i="52"/>
  <c r="W88" i="52"/>
  <c r="V88" i="52"/>
  <c r="U88" i="52"/>
  <c r="T88" i="52"/>
  <c r="S88" i="52"/>
  <c r="R88" i="52"/>
  <c r="Q88" i="52"/>
  <c r="P88" i="52"/>
  <c r="O88" i="52"/>
  <c r="N88" i="52"/>
  <c r="M88" i="52"/>
  <c r="L88" i="52"/>
  <c r="K88" i="52"/>
  <c r="J88" i="52"/>
  <c r="I88" i="52"/>
  <c r="H88" i="52"/>
  <c r="G88" i="52"/>
  <c r="F88" i="52"/>
  <c r="E88" i="52"/>
  <c r="D88" i="52"/>
  <c r="C88" i="52"/>
  <c r="Z87" i="52"/>
  <c r="Y87" i="52"/>
  <c r="X87" i="52"/>
  <c r="W87" i="52"/>
  <c r="V87" i="52"/>
  <c r="U87" i="52"/>
  <c r="T87" i="52"/>
  <c r="S87" i="52"/>
  <c r="R87" i="52"/>
  <c r="Q87" i="52"/>
  <c r="P87" i="52"/>
  <c r="O87" i="52"/>
  <c r="N87" i="52"/>
  <c r="M87" i="52"/>
  <c r="L87" i="52"/>
  <c r="K87" i="52"/>
  <c r="J87" i="52"/>
  <c r="I87" i="52"/>
  <c r="H87" i="52"/>
  <c r="G87" i="52"/>
  <c r="F87" i="52"/>
  <c r="E87" i="52"/>
  <c r="D87" i="52"/>
  <c r="C87" i="52"/>
  <c r="Z86" i="52"/>
  <c r="Y86" i="52"/>
  <c r="X86" i="52"/>
  <c r="W86" i="52"/>
  <c r="V86" i="52"/>
  <c r="U86" i="52"/>
  <c r="T86" i="52"/>
  <c r="S86" i="52"/>
  <c r="R86" i="52"/>
  <c r="Q86" i="52"/>
  <c r="P86" i="52"/>
  <c r="O86" i="52"/>
  <c r="N86" i="52"/>
  <c r="M86" i="52"/>
  <c r="L86" i="52"/>
  <c r="K86" i="52"/>
  <c r="J86" i="52"/>
  <c r="I86" i="52"/>
  <c r="H86" i="52"/>
  <c r="G86" i="52"/>
  <c r="F86" i="52"/>
  <c r="E86" i="52"/>
  <c r="D86" i="52"/>
  <c r="C86" i="52"/>
  <c r="Z85" i="52"/>
  <c r="Y85" i="52"/>
  <c r="X85" i="52"/>
  <c r="W85" i="52"/>
  <c r="V85" i="52"/>
  <c r="U85" i="52"/>
  <c r="T85" i="52"/>
  <c r="S85" i="52"/>
  <c r="R85" i="52"/>
  <c r="Q85" i="52"/>
  <c r="P85" i="52"/>
  <c r="O85" i="52"/>
  <c r="N85" i="52"/>
  <c r="M85" i="52"/>
  <c r="L85" i="52"/>
  <c r="K85" i="52"/>
  <c r="J85" i="52"/>
  <c r="I85" i="52"/>
  <c r="H85" i="52"/>
  <c r="G85" i="52"/>
  <c r="F85" i="52"/>
  <c r="E85" i="52"/>
  <c r="D85" i="52"/>
  <c r="C85" i="52"/>
  <c r="Z75" i="52"/>
  <c r="Y75" i="52"/>
  <c r="X75" i="52"/>
  <c r="W75" i="52"/>
  <c r="V75" i="52"/>
  <c r="U75" i="52"/>
  <c r="T75" i="52"/>
  <c r="S75" i="52"/>
  <c r="R75" i="52"/>
  <c r="Q75" i="52"/>
  <c r="P75" i="52"/>
  <c r="O75" i="52"/>
  <c r="N75" i="52"/>
  <c r="M75" i="52"/>
  <c r="L75" i="52"/>
  <c r="K75" i="52"/>
  <c r="J75" i="52"/>
  <c r="I75" i="52"/>
  <c r="H75" i="52"/>
  <c r="G75" i="52"/>
  <c r="F75" i="52"/>
  <c r="E75" i="52"/>
  <c r="D75" i="52"/>
  <c r="C75" i="52"/>
  <c r="Z74" i="52"/>
  <c r="Y74" i="52"/>
  <c r="X74" i="52"/>
  <c r="W74" i="52"/>
  <c r="V74" i="52"/>
  <c r="U74" i="52"/>
  <c r="T74" i="52"/>
  <c r="S74" i="52"/>
  <c r="R74" i="52"/>
  <c r="Q74" i="52"/>
  <c r="P74" i="52"/>
  <c r="O74" i="52"/>
  <c r="N74" i="52"/>
  <c r="M74" i="52"/>
  <c r="L74" i="52"/>
  <c r="K74" i="52"/>
  <c r="J74" i="52"/>
  <c r="I74" i="52"/>
  <c r="H74" i="52"/>
  <c r="G74" i="52"/>
  <c r="F74" i="52"/>
  <c r="E74" i="52"/>
  <c r="D74" i="52"/>
  <c r="C74" i="52"/>
  <c r="Z73" i="52"/>
  <c r="Y73" i="52"/>
  <c r="X73" i="52"/>
  <c r="W73" i="52"/>
  <c r="V73" i="52"/>
  <c r="U73" i="52"/>
  <c r="T73" i="52"/>
  <c r="S73" i="52"/>
  <c r="R73" i="52"/>
  <c r="Q73" i="52"/>
  <c r="P73" i="52"/>
  <c r="O73" i="52"/>
  <c r="N73" i="52"/>
  <c r="M73" i="52"/>
  <c r="L73" i="52"/>
  <c r="K73" i="52"/>
  <c r="J73" i="52"/>
  <c r="I73" i="52"/>
  <c r="H73" i="52"/>
  <c r="G73" i="52"/>
  <c r="F73" i="52"/>
  <c r="E73" i="52"/>
  <c r="D73" i="52"/>
  <c r="C73" i="52"/>
  <c r="Z72" i="52"/>
  <c r="Y72" i="52"/>
  <c r="X72" i="52"/>
  <c r="W72" i="52"/>
  <c r="V72" i="52"/>
  <c r="U72" i="52"/>
  <c r="T72" i="52"/>
  <c r="S72" i="52"/>
  <c r="R72" i="52"/>
  <c r="Q72" i="52"/>
  <c r="P72" i="52"/>
  <c r="O72" i="52"/>
  <c r="N72" i="52"/>
  <c r="M72" i="52"/>
  <c r="L72" i="52"/>
  <c r="K72" i="52"/>
  <c r="J72" i="52"/>
  <c r="I72" i="52"/>
  <c r="H72" i="52"/>
  <c r="G72" i="52"/>
  <c r="F72" i="52"/>
  <c r="E72" i="52"/>
  <c r="D72" i="52"/>
  <c r="C72" i="52"/>
  <c r="Z71" i="52"/>
  <c r="Y71" i="52"/>
  <c r="X71" i="52"/>
  <c r="W71" i="52"/>
  <c r="V71" i="52"/>
  <c r="U71" i="52"/>
  <c r="T71" i="52"/>
  <c r="S71" i="52"/>
  <c r="R71" i="52"/>
  <c r="Q71" i="52"/>
  <c r="P71" i="52"/>
  <c r="O71" i="52"/>
  <c r="N71" i="52"/>
  <c r="M71" i="52"/>
  <c r="L71" i="52"/>
  <c r="K71" i="52"/>
  <c r="J71" i="52"/>
  <c r="I71" i="52"/>
  <c r="H71" i="52"/>
  <c r="G71" i="52"/>
  <c r="F71" i="52"/>
  <c r="E71" i="52"/>
  <c r="D71" i="52"/>
  <c r="C71" i="52"/>
  <c r="Z70" i="52"/>
  <c r="Y70" i="52"/>
  <c r="X70" i="52"/>
  <c r="W70" i="52"/>
  <c r="V70" i="52"/>
  <c r="U70" i="52"/>
  <c r="T70" i="52"/>
  <c r="S70" i="52"/>
  <c r="R70" i="52"/>
  <c r="Q70" i="52"/>
  <c r="P70" i="52"/>
  <c r="O70" i="52"/>
  <c r="N70" i="52"/>
  <c r="M70" i="52"/>
  <c r="L70" i="52"/>
  <c r="K70" i="52"/>
  <c r="J70" i="52"/>
  <c r="I70" i="52"/>
  <c r="H70" i="52"/>
  <c r="G70" i="52"/>
  <c r="F70" i="52"/>
  <c r="E70" i="52"/>
  <c r="D70" i="52"/>
  <c r="C70" i="52"/>
  <c r="Z69" i="52"/>
  <c r="Y69" i="52"/>
  <c r="X69" i="52"/>
  <c r="W69" i="52"/>
  <c r="V69" i="52"/>
  <c r="U69" i="52"/>
  <c r="T69" i="52"/>
  <c r="S69" i="52"/>
  <c r="R69" i="52"/>
  <c r="Q69" i="52"/>
  <c r="P69" i="52"/>
  <c r="O69" i="52"/>
  <c r="N69" i="52"/>
  <c r="M69" i="52"/>
  <c r="L69" i="52"/>
  <c r="K69" i="52"/>
  <c r="J69" i="52"/>
  <c r="I69" i="52"/>
  <c r="H69" i="52"/>
  <c r="G69" i="52"/>
  <c r="F69" i="52"/>
  <c r="E69" i="52"/>
  <c r="D69" i="52"/>
  <c r="C69" i="52"/>
  <c r="Z68" i="52"/>
  <c r="Y68" i="52"/>
  <c r="X68" i="52"/>
  <c r="W68" i="52"/>
  <c r="V68" i="52"/>
  <c r="U68" i="52"/>
  <c r="T68" i="52"/>
  <c r="S68" i="52"/>
  <c r="R68" i="52"/>
  <c r="Q68" i="52"/>
  <c r="P68" i="52"/>
  <c r="O68" i="52"/>
  <c r="N68" i="52"/>
  <c r="M68" i="52"/>
  <c r="L68" i="52"/>
  <c r="K68" i="52"/>
  <c r="J68" i="52"/>
  <c r="I68" i="52"/>
  <c r="H68" i="52"/>
  <c r="G68" i="52"/>
  <c r="F68" i="52"/>
  <c r="E68" i="52"/>
  <c r="D68" i="52"/>
  <c r="C68" i="52"/>
  <c r="Z67" i="52"/>
  <c r="Y67" i="52"/>
  <c r="X67" i="52"/>
  <c r="W67" i="52"/>
  <c r="V67" i="52"/>
  <c r="U67" i="52"/>
  <c r="T67" i="52"/>
  <c r="S67" i="52"/>
  <c r="R67" i="52"/>
  <c r="Q67" i="52"/>
  <c r="P67" i="52"/>
  <c r="O67" i="52"/>
  <c r="N67" i="52"/>
  <c r="M67" i="52"/>
  <c r="L67" i="52"/>
  <c r="K67" i="52"/>
  <c r="J67" i="52"/>
  <c r="I67" i="52"/>
  <c r="H67" i="52"/>
  <c r="G67" i="52"/>
  <c r="F67" i="52"/>
  <c r="E67" i="52"/>
  <c r="D67" i="52"/>
  <c r="C67" i="52"/>
  <c r="Z66" i="52"/>
  <c r="Y66" i="52"/>
  <c r="X66" i="52"/>
  <c r="W66" i="52"/>
  <c r="V66" i="52"/>
  <c r="U66" i="52"/>
  <c r="T66" i="52"/>
  <c r="S66" i="52"/>
  <c r="R66" i="52"/>
  <c r="Q66" i="52"/>
  <c r="P66" i="52"/>
  <c r="O66" i="52"/>
  <c r="N66" i="52"/>
  <c r="M66" i="52"/>
  <c r="L66" i="52"/>
  <c r="K66" i="52"/>
  <c r="J66" i="52"/>
  <c r="I66" i="52"/>
  <c r="H66" i="52"/>
  <c r="G66" i="52"/>
  <c r="F66" i="52"/>
  <c r="E66" i="52"/>
  <c r="D66" i="52"/>
  <c r="C66" i="52"/>
  <c r="Z65" i="52"/>
  <c r="Y65" i="52"/>
  <c r="X65" i="52"/>
  <c r="W65" i="52"/>
  <c r="V65" i="52"/>
  <c r="U65" i="52"/>
  <c r="T65" i="52"/>
  <c r="S65" i="52"/>
  <c r="R65" i="52"/>
  <c r="Q65" i="52"/>
  <c r="P65" i="52"/>
  <c r="O65" i="52"/>
  <c r="N65" i="52"/>
  <c r="M65" i="52"/>
  <c r="L65" i="52"/>
  <c r="K65" i="52"/>
  <c r="J65" i="52"/>
  <c r="I65" i="52"/>
  <c r="H65" i="52"/>
  <c r="G65" i="52"/>
  <c r="F65" i="52"/>
  <c r="E65" i="52"/>
  <c r="D65" i="52"/>
  <c r="C65" i="52"/>
  <c r="Z64" i="52"/>
  <c r="Y64" i="52"/>
  <c r="X64" i="52"/>
  <c r="W64" i="52"/>
  <c r="V64" i="52"/>
  <c r="U64" i="52"/>
  <c r="T64" i="52"/>
  <c r="S64" i="52"/>
  <c r="R64" i="52"/>
  <c r="Q64" i="52"/>
  <c r="P64" i="52"/>
  <c r="O64" i="52"/>
  <c r="N64" i="52"/>
  <c r="M64" i="52"/>
  <c r="L64" i="52"/>
  <c r="K64" i="52"/>
  <c r="J64" i="52"/>
  <c r="I64" i="52"/>
  <c r="H64" i="52"/>
  <c r="G64" i="52"/>
  <c r="F64" i="52"/>
  <c r="E64" i="52"/>
  <c r="D64" i="52"/>
  <c r="C64" i="52"/>
  <c r="Z63" i="52"/>
  <c r="Y63" i="52"/>
  <c r="X63" i="52"/>
  <c r="W63" i="52"/>
  <c r="V63" i="52"/>
  <c r="U63" i="52"/>
  <c r="T63" i="52"/>
  <c r="S63" i="52"/>
  <c r="R63" i="52"/>
  <c r="Q63" i="52"/>
  <c r="P63" i="52"/>
  <c r="O63" i="52"/>
  <c r="N63" i="52"/>
  <c r="M63" i="52"/>
  <c r="L63" i="52"/>
  <c r="K63" i="52"/>
  <c r="J63" i="52"/>
  <c r="I63" i="52"/>
  <c r="H63" i="52"/>
  <c r="G63" i="52"/>
  <c r="F63" i="52"/>
  <c r="E63" i="52"/>
  <c r="D63" i="52"/>
  <c r="C63" i="52"/>
  <c r="Z62" i="52"/>
  <c r="Y62" i="52"/>
  <c r="X62" i="52"/>
  <c r="W62" i="52"/>
  <c r="V62" i="52"/>
  <c r="U62" i="52"/>
  <c r="T62" i="52"/>
  <c r="S62" i="52"/>
  <c r="R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C62" i="52"/>
  <c r="Z61" i="52"/>
  <c r="Y61" i="52"/>
  <c r="X61" i="52"/>
  <c r="W61" i="52"/>
  <c r="V61" i="52"/>
  <c r="U61" i="52"/>
  <c r="T61" i="52"/>
  <c r="S61" i="52"/>
  <c r="R61" i="52"/>
  <c r="Q61" i="52"/>
  <c r="P61" i="52"/>
  <c r="O61" i="52"/>
  <c r="N61" i="52"/>
  <c r="M61" i="52"/>
  <c r="L61" i="52"/>
  <c r="K61" i="52"/>
  <c r="J61" i="52"/>
  <c r="I61" i="52"/>
  <c r="H61" i="52"/>
  <c r="G61" i="52"/>
  <c r="F61" i="52"/>
  <c r="E61" i="52"/>
  <c r="D61" i="52"/>
  <c r="C61" i="52"/>
  <c r="Z60" i="52"/>
  <c r="Y60" i="52"/>
  <c r="X60" i="52"/>
  <c r="W60" i="52"/>
  <c r="V60" i="52"/>
  <c r="U60" i="52"/>
  <c r="T60" i="52"/>
  <c r="S60" i="52"/>
  <c r="R60" i="52"/>
  <c r="Q60" i="52"/>
  <c r="P60" i="52"/>
  <c r="O60" i="52"/>
  <c r="N60" i="52"/>
  <c r="M60" i="52"/>
  <c r="L60" i="52"/>
  <c r="K60" i="52"/>
  <c r="J60" i="52"/>
  <c r="I60" i="52"/>
  <c r="H60" i="52"/>
  <c r="G60" i="52"/>
  <c r="F60" i="52"/>
  <c r="E60" i="52"/>
  <c r="D60" i="52"/>
  <c r="C60" i="52"/>
  <c r="Z59" i="52"/>
  <c r="Y59" i="52"/>
  <c r="X59" i="52"/>
  <c r="W59" i="52"/>
  <c r="V59" i="52"/>
  <c r="U59" i="52"/>
  <c r="T59" i="52"/>
  <c r="S59" i="52"/>
  <c r="R59" i="52"/>
  <c r="Q59" i="52"/>
  <c r="P59" i="52"/>
  <c r="O59" i="52"/>
  <c r="N59" i="52"/>
  <c r="M59" i="52"/>
  <c r="L59" i="52"/>
  <c r="K59" i="52"/>
  <c r="J59" i="52"/>
  <c r="I59" i="52"/>
  <c r="H59" i="52"/>
  <c r="G59" i="52"/>
  <c r="F59" i="52"/>
  <c r="E59" i="52"/>
  <c r="D59" i="52"/>
  <c r="C59" i="52"/>
  <c r="Z58" i="52"/>
  <c r="Y58" i="52"/>
  <c r="X58" i="52"/>
  <c r="W58" i="52"/>
  <c r="V58" i="52"/>
  <c r="U58" i="52"/>
  <c r="T58" i="52"/>
  <c r="S58" i="52"/>
  <c r="R58" i="52"/>
  <c r="Q58" i="52"/>
  <c r="P58" i="52"/>
  <c r="O58" i="52"/>
  <c r="N58" i="52"/>
  <c r="M58" i="52"/>
  <c r="L58" i="52"/>
  <c r="K58" i="52"/>
  <c r="J58" i="52"/>
  <c r="I58" i="52"/>
  <c r="H58" i="52"/>
  <c r="G58" i="52"/>
  <c r="F58" i="52"/>
  <c r="E58" i="52"/>
  <c r="D58" i="52"/>
  <c r="C58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7" i="52"/>
  <c r="C57" i="52"/>
  <c r="Z56" i="52"/>
  <c r="Y56" i="52"/>
  <c r="X56" i="52"/>
  <c r="W56" i="52"/>
  <c r="V56" i="52"/>
  <c r="U56" i="52"/>
  <c r="T56" i="52"/>
  <c r="S56" i="52"/>
  <c r="R56" i="52"/>
  <c r="Q56" i="52"/>
  <c r="P56" i="52"/>
  <c r="O56" i="52"/>
  <c r="N56" i="52"/>
  <c r="M56" i="52"/>
  <c r="L56" i="52"/>
  <c r="K56" i="52"/>
  <c r="J56" i="52"/>
  <c r="I56" i="52"/>
  <c r="H56" i="52"/>
  <c r="G56" i="52"/>
  <c r="F56" i="52"/>
  <c r="E56" i="52"/>
  <c r="D56" i="52"/>
  <c r="C56" i="52"/>
  <c r="Z55" i="52"/>
  <c r="Y55" i="52"/>
  <c r="X55" i="52"/>
  <c r="W55" i="52"/>
  <c r="V55" i="52"/>
  <c r="U55" i="52"/>
  <c r="T55" i="52"/>
  <c r="S55" i="52"/>
  <c r="R55" i="52"/>
  <c r="Q55" i="52"/>
  <c r="P55" i="52"/>
  <c r="O55" i="52"/>
  <c r="N55" i="52"/>
  <c r="M55" i="52"/>
  <c r="L55" i="52"/>
  <c r="K55" i="52"/>
  <c r="J55" i="52"/>
  <c r="I55" i="52"/>
  <c r="H55" i="52"/>
  <c r="G55" i="52"/>
  <c r="F55" i="52"/>
  <c r="E55" i="52"/>
  <c r="D55" i="52"/>
  <c r="C55" i="52"/>
  <c r="Z54" i="52"/>
  <c r="Y54" i="52"/>
  <c r="X54" i="52"/>
  <c r="W54" i="52"/>
  <c r="V54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Z53" i="52"/>
  <c r="Y53" i="52"/>
  <c r="X53" i="52"/>
  <c r="W53" i="52"/>
  <c r="V53" i="52"/>
  <c r="U53" i="52"/>
  <c r="T53" i="52"/>
  <c r="S53" i="52"/>
  <c r="R53" i="52"/>
  <c r="Q53" i="52"/>
  <c r="P53" i="52"/>
  <c r="O53" i="52"/>
  <c r="N53" i="52"/>
  <c r="M53" i="52"/>
  <c r="L53" i="52"/>
  <c r="K53" i="52"/>
  <c r="J53" i="52"/>
  <c r="I53" i="52"/>
  <c r="H53" i="52"/>
  <c r="G53" i="52"/>
  <c r="F53" i="52"/>
  <c r="E53" i="52"/>
  <c r="D53" i="52"/>
  <c r="C53" i="52"/>
  <c r="Z52" i="52"/>
  <c r="Y52" i="52"/>
  <c r="X52" i="52"/>
  <c r="W52" i="52"/>
  <c r="V52" i="52"/>
  <c r="U52" i="52"/>
  <c r="T52" i="52"/>
  <c r="S52" i="52"/>
  <c r="R52" i="52"/>
  <c r="Q52" i="52"/>
  <c r="P52" i="52"/>
  <c r="O52" i="52"/>
  <c r="N52" i="52"/>
  <c r="M52" i="52"/>
  <c r="L52" i="52"/>
  <c r="K52" i="52"/>
  <c r="J52" i="52"/>
  <c r="I52" i="52"/>
  <c r="H52" i="52"/>
  <c r="G52" i="52"/>
  <c r="F52" i="52"/>
  <c r="E52" i="52"/>
  <c r="D52" i="52"/>
  <c r="C52" i="52"/>
  <c r="Z51" i="52"/>
  <c r="Y51" i="52"/>
  <c r="X51" i="52"/>
  <c r="W51" i="52"/>
  <c r="V51" i="52"/>
  <c r="U51" i="52"/>
  <c r="T51" i="52"/>
  <c r="S51" i="52"/>
  <c r="R51" i="52"/>
  <c r="Q51" i="52"/>
  <c r="P51" i="52"/>
  <c r="O51" i="52"/>
  <c r="N51" i="52"/>
  <c r="M51" i="52"/>
  <c r="L51" i="52"/>
  <c r="K51" i="52"/>
  <c r="J51" i="52"/>
  <c r="I51" i="52"/>
  <c r="H51" i="52"/>
  <c r="G51" i="52"/>
  <c r="F51" i="52"/>
  <c r="E51" i="52"/>
  <c r="D51" i="52"/>
  <c r="C51" i="52"/>
  <c r="Z50" i="52"/>
  <c r="Y50" i="52"/>
  <c r="X50" i="52"/>
  <c r="W50" i="52"/>
  <c r="V50" i="52"/>
  <c r="U50" i="52"/>
  <c r="T50" i="52"/>
  <c r="S50" i="52"/>
  <c r="R50" i="52"/>
  <c r="Q50" i="52"/>
  <c r="P50" i="52"/>
  <c r="O50" i="52"/>
  <c r="N50" i="52"/>
  <c r="M50" i="52"/>
  <c r="L50" i="52"/>
  <c r="K50" i="52"/>
  <c r="J50" i="52"/>
  <c r="I50" i="52"/>
  <c r="H50" i="52"/>
  <c r="G50" i="52"/>
  <c r="F50" i="52"/>
  <c r="E50" i="52"/>
  <c r="D50" i="52"/>
  <c r="C50" i="52"/>
  <c r="Z49" i="52"/>
  <c r="Y49" i="52"/>
  <c r="X49" i="52"/>
  <c r="W49" i="52"/>
  <c r="V49" i="52"/>
  <c r="U49" i="52"/>
  <c r="T49" i="52"/>
  <c r="S49" i="52"/>
  <c r="R49" i="52"/>
  <c r="Q49" i="52"/>
  <c r="P49" i="52"/>
  <c r="O49" i="52"/>
  <c r="N49" i="52"/>
  <c r="M49" i="52"/>
  <c r="L49" i="52"/>
  <c r="K49" i="52"/>
  <c r="J49" i="52"/>
  <c r="I49" i="52"/>
  <c r="H49" i="52"/>
  <c r="G49" i="52"/>
  <c r="F49" i="52"/>
  <c r="E49" i="52"/>
  <c r="D49" i="52"/>
  <c r="C49" i="52"/>
  <c r="Z48" i="52"/>
  <c r="Y48" i="52"/>
  <c r="X48" i="52"/>
  <c r="W48" i="52"/>
  <c r="V48" i="52"/>
  <c r="U48" i="52"/>
  <c r="T48" i="52"/>
  <c r="S48" i="52"/>
  <c r="R48" i="52"/>
  <c r="Q48" i="52"/>
  <c r="P48" i="52"/>
  <c r="O48" i="52"/>
  <c r="N48" i="52"/>
  <c r="M48" i="52"/>
  <c r="L48" i="52"/>
  <c r="K48" i="52"/>
  <c r="J48" i="52"/>
  <c r="I48" i="52"/>
  <c r="H48" i="52"/>
  <c r="G48" i="52"/>
  <c r="F48" i="52"/>
  <c r="E48" i="52"/>
  <c r="D48" i="52"/>
  <c r="C48" i="52"/>
  <c r="Z47" i="52"/>
  <c r="Y47" i="52"/>
  <c r="X47" i="52"/>
  <c r="W47" i="52"/>
  <c r="V47" i="52"/>
  <c r="U47" i="52"/>
  <c r="T47" i="52"/>
  <c r="S47" i="52"/>
  <c r="R47" i="52"/>
  <c r="Q47" i="52"/>
  <c r="P47" i="52"/>
  <c r="O47" i="52"/>
  <c r="N47" i="52"/>
  <c r="M47" i="52"/>
  <c r="L47" i="52"/>
  <c r="K47" i="52"/>
  <c r="J47" i="52"/>
  <c r="I47" i="52"/>
  <c r="H47" i="52"/>
  <c r="G47" i="52"/>
  <c r="F47" i="52"/>
  <c r="E47" i="52"/>
  <c r="D47" i="52"/>
  <c r="C47" i="52"/>
  <c r="Z46" i="52"/>
  <c r="Y46" i="52"/>
  <c r="X46" i="52"/>
  <c r="W46" i="52"/>
  <c r="V46" i="52"/>
  <c r="U46" i="52"/>
  <c r="T46" i="52"/>
  <c r="S46" i="52"/>
  <c r="R46" i="52"/>
  <c r="Q46" i="52"/>
  <c r="P46" i="52"/>
  <c r="O46" i="52"/>
  <c r="N46" i="52"/>
  <c r="M46" i="52"/>
  <c r="L46" i="52"/>
  <c r="K46" i="52"/>
  <c r="J46" i="52"/>
  <c r="I46" i="52"/>
  <c r="H46" i="52"/>
  <c r="G46" i="52"/>
  <c r="F46" i="52"/>
  <c r="E46" i="52"/>
  <c r="D46" i="52"/>
  <c r="C46" i="52"/>
  <c r="Z45" i="52"/>
  <c r="Y45" i="52"/>
  <c r="X45" i="52"/>
  <c r="W45" i="52"/>
  <c r="V45" i="52"/>
  <c r="U45" i="52"/>
  <c r="T45" i="52"/>
  <c r="S45" i="52"/>
  <c r="R45" i="52"/>
  <c r="Q45" i="52"/>
  <c r="P45" i="52"/>
  <c r="O45" i="52"/>
  <c r="N45" i="52"/>
  <c r="M45" i="52"/>
  <c r="L45" i="52"/>
  <c r="K45" i="52"/>
  <c r="J45" i="52"/>
  <c r="I45" i="52"/>
  <c r="H45" i="52"/>
  <c r="G45" i="52"/>
  <c r="F45" i="52"/>
  <c r="E45" i="52"/>
  <c r="D45" i="52"/>
  <c r="C45" i="52"/>
  <c r="Z35" i="52"/>
  <c r="Y35" i="52"/>
  <c r="X35" i="52"/>
  <c r="W35" i="52"/>
  <c r="V35" i="52"/>
  <c r="U35" i="52"/>
  <c r="T35" i="52"/>
  <c r="S35" i="52"/>
  <c r="R35" i="52"/>
  <c r="Q35" i="52"/>
  <c r="P35" i="52"/>
  <c r="O35" i="52"/>
  <c r="N35" i="52"/>
  <c r="M35" i="52"/>
  <c r="L35" i="52"/>
  <c r="K35" i="52"/>
  <c r="J35" i="52"/>
  <c r="I35" i="52"/>
  <c r="H35" i="52"/>
  <c r="G35" i="52"/>
  <c r="F35" i="52"/>
  <c r="E35" i="52"/>
  <c r="D35" i="52"/>
  <c r="C35" i="52"/>
  <c r="Z34" i="52"/>
  <c r="Y34" i="52"/>
  <c r="X34" i="52"/>
  <c r="W34" i="52"/>
  <c r="V34" i="52"/>
  <c r="U34" i="52"/>
  <c r="T34" i="52"/>
  <c r="S34" i="52"/>
  <c r="R34" i="52"/>
  <c r="Q34" i="52"/>
  <c r="P34" i="52"/>
  <c r="O34" i="52"/>
  <c r="N34" i="52"/>
  <c r="M34" i="52"/>
  <c r="L34" i="52"/>
  <c r="K34" i="52"/>
  <c r="J34" i="52"/>
  <c r="I34" i="52"/>
  <c r="H34" i="52"/>
  <c r="G34" i="52"/>
  <c r="F34" i="52"/>
  <c r="E34" i="52"/>
  <c r="D34" i="52"/>
  <c r="C34" i="52"/>
  <c r="Z33" i="52"/>
  <c r="Y33" i="52"/>
  <c r="X33" i="52"/>
  <c r="W33" i="52"/>
  <c r="V33" i="52"/>
  <c r="U33" i="52"/>
  <c r="T33" i="52"/>
  <c r="S33" i="52"/>
  <c r="R33" i="52"/>
  <c r="Q33" i="52"/>
  <c r="P33" i="52"/>
  <c r="O33" i="52"/>
  <c r="N33" i="52"/>
  <c r="M33" i="52"/>
  <c r="L33" i="52"/>
  <c r="K33" i="52"/>
  <c r="J33" i="52"/>
  <c r="I33" i="52"/>
  <c r="H33" i="52"/>
  <c r="G33" i="52"/>
  <c r="F33" i="52"/>
  <c r="E33" i="52"/>
  <c r="D33" i="52"/>
  <c r="C33" i="52"/>
  <c r="Z32" i="52"/>
  <c r="Y32" i="52"/>
  <c r="X32" i="52"/>
  <c r="W32" i="52"/>
  <c r="V32" i="52"/>
  <c r="U32" i="52"/>
  <c r="T32" i="52"/>
  <c r="S32" i="52"/>
  <c r="R32" i="52"/>
  <c r="Q32" i="52"/>
  <c r="P32" i="52"/>
  <c r="O32" i="52"/>
  <c r="N32" i="52"/>
  <c r="M32" i="52"/>
  <c r="L32" i="52"/>
  <c r="K32" i="52"/>
  <c r="J32" i="52"/>
  <c r="I32" i="52"/>
  <c r="H32" i="52"/>
  <c r="G32" i="52"/>
  <c r="F32" i="52"/>
  <c r="E32" i="52"/>
  <c r="D32" i="52"/>
  <c r="C32" i="52"/>
  <c r="Z31" i="52"/>
  <c r="Y31" i="52"/>
  <c r="X31" i="52"/>
  <c r="W31" i="52"/>
  <c r="V31" i="52"/>
  <c r="U31" i="52"/>
  <c r="T31" i="52"/>
  <c r="S31" i="52"/>
  <c r="R31" i="52"/>
  <c r="Q31" i="52"/>
  <c r="P31" i="52"/>
  <c r="O31" i="52"/>
  <c r="N31" i="52"/>
  <c r="M31" i="52"/>
  <c r="L31" i="52"/>
  <c r="K31" i="52"/>
  <c r="J31" i="52"/>
  <c r="I31" i="52"/>
  <c r="H31" i="52"/>
  <c r="G31" i="52"/>
  <c r="F31" i="52"/>
  <c r="E31" i="52"/>
  <c r="D31" i="52"/>
  <c r="C31" i="52"/>
  <c r="Z30" i="52"/>
  <c r="Y30" i="52"/>
  <c r="X30" i="52"/>
  <c r="W30" i="52"/>
  <c r="V30" i="52"/>
  <c r="U30" i="52"/>
  <c r="T30" i="52"/>
  <c r="S30" i="52"/>
  <c r="R30" i="52"/>
  <c r="Q30" i="52"/>
  <c r="P30" i="52"/>
  <c r="O30" i="52"/>
  <c r="N30" i="52"/>
  <c r="M30" i="52"/>
  <c r="L30" i="52"/>
  <c r="K30" i="52"/>
  <c r="J30" i="52"/>
  <c r="I30" i="52"/>
  <c r="H30" i="52"/>
  <c r="G30" i="52"/>
  <c r="F30" i="52"/>
  <c r="E30" i="52"/>
  <c r="D30" i="52"/>
  <c r="C30" i="52"/>
  <c r="Z29" i="52"/>
  <c r="Y29" i="52"/>
  <c r="X29" i="52"/>
  <c r="W29" i="52"/>
  <c r="V29" i="52"/>
  <c r="U29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D29" i="52"/>
  <c r="C29" i="52"/>
  <c r="Z28" i="52"/>
  <c r="Y28" i="52"/>
  <c r="X28" i="52"/>
  <c r="W28" i="52"/>
  <c r="V28" i="52"/>
  <c r="U28" i="52"/>
  <c r="T28" i="52"/>
  <c r="S28" i="52"/>
  <c r="R28" i="52"/>
  <c r="Q28" i="52"/>
  <c r="P28" i="52"/>
  <c r="O28" i="52"/>
  <c r="N28" i="52"/>
  <c r="M28" i="52"/>
  <c r="L28" i="52"/>
  <c r="K28" i="52"/>
  <c r="J28" i="52"/>
  <c r="I28" i="52"/>
  <c r="H28" i="52"/>
  <c r="G28" i="52"/>
  <c r="F28" i="52"/>
  <c r="E28" i="52"/>
  <c r="D28" i="52"/>
  <c r="C28" i="52"/>
  <c r="Z27" i="52"/>
  <c r="Y27" i="52"/>
  <c r="X27" i="52"/>
  <c r="W27" i="52"/>
  <c r="V27" i="52"/>
  <c r="U27" i="52"/>
  <c r="T27" i="52"/>
  <c r="S27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D27" i="52"/>
  <c r="C27" i="52"/>
  <c r="Z26" i="52"/>
  <c r="Y26" i="52"/>
  <c r="X26" i="52"/>
  <c r="W26" i="52"/>
  <c r="V26" i="52"/>
  <c r="U26" i="52"/>
  <c r="T26" i="52"/>
  <c r="S26" i="52"/>
  <c r="R26" i="52"/>
  <c r="Q26" i="52"/>
  <c r="P26" i="52"/>
  <c r="O26" i="52"/>
  <c r="N26" i="52"/>
  <c r="M26" i="52"/>
  <c r="L26" i="52"/>
  <c r="K26" i="52"/>
  <c r="J26" i="52"/>
  <c r="I26" i="52"/>
  <c r="H26" i="52"/>
  <c r="G26" i="52"/>
  <c r="F26" i="52"/>
  <c r="E26" i="52"/>
  <c r="D26" i="52"/>
  <c r="C26" i="52"/>
  <c r="Z25" i="52"/>
  <c r="Y25" i="52"/>
  <c r="X25" i="52"/>
  <c r="W25" i="52"/>
  <c r="V25" i="52"/>
  <c r="U25" i="52"/>
  <c r="T25" i="52"/>
  <c r="S25" i="52"/>
  <c r="R25" i="52"/>
  <c r="Q25" i="52"/>
  <c r="P25" i="52"/>
  <c r="O25" i="52"/>
  <c r="N25" i="52"/>
  <c r="M25" i="52"/>
  <c r="L25" i="52"/>
  <c r="K25" i="52"/>
  <c r="J25" i="52"/>
  <c r="I25" i="52"/>
  <c r="H25" i="52"/>
  <c r="G25" i="52"/>
  <c r="F25" i="52"/>
  <c r="E25" i="52"/>
  <c r="D25" i="52"/>
  <c r="C25" i="52"/>
  <c r="Z24" i="52"/>
  <c r="Y24" i="52"/>
  <c r="X24" i="52"/>
  <c r="W24" i="52"/>
  <c r="V24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Z23" i="52"/>
  <c r="Y23" i="52"/>
  <c r="X23" i="52"/>
  <c r="W23" i="52"/>
  <c r="V23" i="52"/>
  <c r="U23" i="52"/>
  <c r="T23" i="52"/>
  <c r="S23" i="52"/>
  <c r="R23" i="52"/>
  <c r="Q23" i="52"/>
  <c r="P23" i="52"/>
  <c r="O23" i="52"/>
  <c r="N23" i="52"/>
  <c r="M23" i="52"/>
  <c r="L23" i="52"/>
  <c r="K23" i="52"/>
  <c r="J23" i="52"/>
  <c r="I23" i="52"/>
  <c r="H23" i="52"/>
  <c r="G23" i="52"/>
  <c r="F23" i="52"/>
  <c r="E23" i="52"/>
  <c r="D23" i="52"/>
  <c r="C23" i="52"/>
  <c r="Z22" i="52"/>
  <c r="Y22" i="52"/>
  <c r="X22" i="52"/>
  <c r="W22" i="52"/>
  <c r="V22" i="52"/>
  <c r="U22" i="52"/>
  <c r="T22" i="52"/>
  <c r="S22" i="52"/>
  <c r="R22" i="52"/>
  <c r="Q22" i="52"/>
  <c r="P22" i="52"/>
  <c r="O22" i="52"/>
  <c r="N22" i="52"/>
  <c r="M22" i="52"/>
  <c r="L22" i="52"/>
  <c r="K22" i="52"/>
  <c r="J22" i="52"/>
  <c r="I22" i="52"/>
  <c r="H22" i="52"/>
  <c r="G22" i="52"/>
  <c r="F22" i="52"/>
  <c r="E22" i="52"/>
  <c r="D22" i="52"/>
  <c r="C22" i="52"/>
  <c r="Z21" i="52"/>
  <c r="Y21" i="52"/>
  <c r="X21" i="52"/>
  <c r="W21" i="52"/>
  <c r="V21" i="52"/>
  <c r="U21" i="52"/>
  <c r="T21" i="52"/>
  <c r="S21" i="52"/>
  <c r="R21" i="52"/>
  <c r="Q21" i="52"/>
  <c r="P21" i="52"/>
  <c r="O21" i="52"/>
  <c r="N21" i="52"/>
  <c r="M21" i="52"/>
  <c r="L21" i="52"/>
  <c r="K21" i="52"/>
  <c r="J21" i="52"/>
  <c r="I21" i="52"/>
  <c r="H21" i="52"/>
  <c r="G21" i="52"/>
  <c r="F21" i="52"/>
  <c r="E21" i="52"/>
  <c r="D21" i="52"/>
  <c r="C21" i="52"/>
  <c r="Z20" i="52"/>
  <c r="Y20" i="52"/>
  <c r="X20" i="52"/>
  <c r="W20" i="52"/>
  <c r="V20" i="52"/>
  <c r="U20" i="52"/>
  <c r="T20" i="52"/>
  <c r="S20" i="52"/>
  <c r="R20" i="52"/>
  <c r="Q20" i="52"/>
  <c r="P20" i="52"/>
  <c r="O20" i="52"/>
  <c r="N20" i="52"/>
  <c r="M20" i="52"/>
  <c r="L20" i="52"/>
  <c r="K20" i="52"/>
  <c r="J20" i="52"/>
  <c r="I20" i="52"/>
  <c r="H20" i="52"/>
  <c r="G20" i="52"/>
  <c r="F20" i="52"/>
  <c r="E20" i="52"/>
  <c r="D20" i="52"/>
  <c r="C20" i="52"/>
  <c r="Z19" i="52"/>
  <c r="Y19" i="52"/>
  <c r="X19" i="52"/>
  <c r="W19" i="52"/>
  <c r="V19" i="52"/>
  <c r="U19" i="52"/>
  <c r="T19" i="52"/>
  <c r="S19" i="52"/>
  <c r="R19" i="52"/>
  <c r="Q19" i="52"/>
  <c r="P19" i="52"/>
  <c r="O19" i="52"/>
  <c r="N19" i="52"/>
  <c r="M19" i="52"/>
  <c r="L19" i="52"/>
  <c r="K19" i="52"/>
  <c r="J19" i="52"/>
  <c r="I19" i="52"/>
  <c r="H19" i="52"/>
  <c r="G19" i="52"/>
  <c r="F19" i="52"/>
  <c r="E19" i="52"/>
  <c r="D19" i="52"/>
  <c r="C19" i="52"/>
  <c r="Z18" i="52"/>
  <c r="Y18" i="52"/>
  <c r="X18" i="52"/>
  <c r="W18" i="52"/>
  <c r="V18" i="52"/>
  <c r="U18" i="52"/>
  <c r="T18" i="52"/>
  <c r="S18" i="52"/>
  <c r="R18" i="52"/>
  <c r="Q18" i="52"/>
  <c r="P18" i="52"/>
  <c r="O18" i="52"/>
  <c r="N18" i="52"/>
  <c r="M18" i="52"/>
  <c r="L18" i="52"/>
  <c r="K18" i="52"/>
  <c r="J18" i="52"/>
  <c r="I18" i="52"/>
  <c r="H18" i="52"/>
  <c r="G18" i="52"/>
  <c r="F18" i="52"/>
  <c r="E18" i="52"/>
  <c r="D18" i="52"/>
  <c r="C18" i="52"/>
  <c r="Z17" i="52"/>
  <c r="Y17" i="52"/>
  <c r="X17" i="52"/>
  <c r="W17" i="52"/>
  <c r="V17" i="52"/>
  <c r="U17" i="52"/>
  <c r="T17" i="52"/>
  <c r="S17" i="52"/>
  <c r="R17" i="52"/>
  <c r="Q17" i="52"/>
  <c r="P17" i="52"/>
  <c r="O17" i="52"/>
  <c r="N17" i="52"/>
  <c r="M17" i="52"/>
  <c r="L17" i="52"/>
  <c r="K17" i="52"/>
  <c r="J17" i="52"/>
  <c r="I17" i="52"/>
  <c r="H17" i="52"/>
  <c r="G17" i="52"/>
  <c r="F17" i="52"/>
  <c r="E17" i="52"/>
  <c r="D17" i="52"/>
  <c r="C17" i="52"/>
  <c r="Z16" i="52"/>
  <c r="Y16" i="52"/>
  <c r="X16" i="52"/>
  <c r="W16" i="52"/>
  <c r="V16" i="52"/>
  <c r="U16" i="52"/>
  <c r="T16" i="52"/>
  <c r="S16" i="52"/>
  <c r="R16" i="52"/>
  <c r="Q16" i="52"/>
  <c r="P16" i="52"/>
  <c r="O16" i="52"/>
  <c r="N16" i="52"/>
  <c r="M16" i="52"/>
  <c r="L16" i="52"/>
  <c r="K16" i="52"/>
  <c r="J16" i="52"/>
  <c r="I16" i="52"/>
  <c r="H16" i="52"/>
  <c r="G16" i="52"/>
  <c r="F16" i="52"/>
  <c r="E16" i="52"/>
  <c r="D16" i="52"/>
  <c r="C16" i="52"/>
  <c r="Z15" i="52"/>
  <c r="Y15" i="52"/>
  <c r="X15" i="52"/>
  <c r="W15" i="52"/>
  <c r="V15" i="52"/>
  <c r="U15" i="52"/>
  <c r="T15" i="52"/>
  <c r="S15" i="52"/>
  <c r="R15" i="52"/>
  <c r="Q15" i="52"/>
  <c r="P15" i="52"/>
  <c r="O15" i="52"/>
  <c r="N15" i="52"/>
  <c r="M15" i="52"/>
  <c r="L15" i="52"/>
  <c r="K15" i="52"/>
  <c r="J15" i="52"/>
  <c r="I15" i="52"/>
  <c r="H15" i="52"/>
  <c r="G15" i="52"/>
  <c r="F15" i="52"/>
  <c r="E15" i="52"/>
  <c r="D15" i="52"/>
  <c r="C15" i="52"/>
  <c r="Z14" i="52"/>
  <c r="Y14" i="52"/>
  <c r="X14" i="52"/>
  <c r="W14" i="52"/>
  <c r="V14" i="52"/>
  <c r="U14" i="52"/>
  <c r="T14" i="52"/>
  <c r="S14" i="52"/>
  <c r="R14" i="52"/>
  <c r="Q14" i="52"/>
  <c r="P14" i="52"/>
  <c r="O14" i="52"/>
  <c r="N14" i="52"/>
  <c r="M14" i="52"/>
  <c r="L14" i="52"/>
  <c r="K14" i="52"/>
  <c r="J14" i="52"/>
  <c r="I14" i="52"/>
  <c r="H14" i="52"/>
  <c r="G14" i="52"/>
  <c r="F14" i="52"/>
  <c r="E14" i="52"/>
  <c r="D14" i="52"/>
  <c r="C14" i="52"/>
  <c r="Z13" i="52"/>
  <c r="Y13" i="52"/>
  <c r="X13" i="52"/>
  <c r="W13" i="52"/>
  <c r="V13" i="52"/>
  <c r="U13" i="52"/>
  <c r="T13" i="52"/>
  <c r="S13" i="52"/>
  <c r="R13" i="52"/>
  <c r="Q13" i="52"/>
  <c r="P13" i="52"/>
  <c r="O13" i="52"/>
  <c r="N13" i="52"/>
  <c r="M13" i="52"/>
  <c r="L13" i="52"/>
  <c r="K13" i="52"/>
  <c r="J13" i="52"/>
  <c r="I13" i="52"/>
  <c r="H13" i="52"/>
  <c r="G13" i="52"/>
  <c r="F13" i="52"/>
  <c r="E13" i="52"/>
  <c r="D13" i="52"/>
  <c r="C13" i="52"/>
  <c r="Z12" i="52"/>
  <c r="Y12" i="52"/>
  <c r="X12" i="52"/>
  <c r="W12" i="52"/>
  <c r="V12" i="52"/>
  <c r="U12" i="52"/>
  <c r="T12" i="52"/>
  <c r="S12" i="52"/>
  <c r="R12" i="52"/>
  <c r="Q12" i="52"/>
  <c r="P12" i="52"/>
  <c r="O12" i="52"/>
  <c r="N12" i="52"/>
  <c r="M12" i="52"/>
  <c r="L12" i="52"/>
  <c r="K12" i="52"/>
  <c r="J12" i="52"/>
  <c r="I12" i="52"/>
  <c r="H12" i="52"/>
  <c r="G12" i="52"/>
  <c r="F12" i="52"/>
  <c r="E12" i="52"/>
  <c r="D12" i="52"/>
  <c r="C12" i="52"/>
  <c r="Z11" i="52"/>
  <c r="Y11" i="52"/>
  <c r="X11" i="52"/>
  <c r="W11" i="52"/>
  <c r="V11" i="52"/>
  <c r="U11" i="52"/>
  <c r="T11" i="52"/>
  <c r="S11" i="52"/>
  <c r="R11" i="52"/>
  <c r="Q11" i="52"/>
  <c r="P11" i="52"/>
  <c r="O11" i="52"/>
  <c r="N11" i="52"/>
  <c r="M11" i="52"/>
  <c r="L11" i="52"/>
  <c r="K11" i="52"/>
  <c r="J11" i="52"/>
  <c r="I11" i="52"/>
  <c r="H11" i="52"/>
  <c r="G11" i="52"/>
  <c r="F11" i="52"/>
  <c r="E11" i="52"/>
  <c r="D11" i="52"/>
  <c r="C11" i="52"/>
  <c r="Z10" i="52"/>
  <c r="Y10" i="52"/>
  <c r="X10" i="52"/>
  <c r="W10" i="52"/>
  <c r="V10" i="52"/>
  <c r="U10" i="52"/>
  <c r="T10" i="52"/>
  <c r="S10" i="52"/>
  <c r="R10" i="52"/>
  <c r="Q10" i="52"/>
  <c r="P10" i="52"/>
  <c r="O10" i="52"/>
  <c r="N10" i="52"/>
  <c r="M10" i="52"/>
  <c r="L10" i="52"/>
  <c r="K10" i="52"/>
  <c r="J10" i="52"/>
  <c r="I10" i="52"/>
  <c r="H10" i="52"/>
  <c r="G10" i="52"/>
  <c r="F10" i="52"/>
  <c r="E10" i="52"/>
  <c r="D10" i="52"/>
  <c r="C10" i="52"/>
  <c r="Z9" i="52"/>
  <c r="Y9" i="52"/>
  <c r="X9" i="52"/>
  <c r="W9" i="52"/>
  <c r="V9" i="52"/>
  <c r="U9" i="52"/>
  <c r="T9" i="52"/>
  <c r="S9" i="52"/>
  <c r="R9" i="52"/>
  <c r="Q9" i="52"/>
  <c r="P9" i="52"/>
  <c r="O9" i="52"/>
  <c r="N9" i="52"/>
  <c r="M9" i="52"/>
  <c r="L9" i="52"/>
  <c r="K9" i="52"/>
  <c r="J9" i="52"/>
  <c r="I9" i="52"/>
  <c r="H9" i="52"/>
  <c r="G9" i="52"/>
  <c r="F9" i="52"/>
  <c r="E9" i="52"/>
  <c r="D9" i="52"/>
  <c r="C9" i="52"/>
  <c r="Z8" i="52"/>
  <c r="Y8" i="52"/>
  <c r="X8" i="52"/>
  <c r="W8" i="52"/>
  <c r="V8" i="52"/>
  <c r="U8" i="52"/>
  <c r="T8" i="52"/>
  <c r="S8" i="52"/>
  <c r="R8" i="52"/>
  <c r="Q8" i="52"/>
  <c r="P8" i="52"/>
  <c r="O8" i="52"/>
  <c r="N8" i="52"/>
  <c r="M8" i="52"/>
  <c r="L8" i="52"/>
  <c r="K8" i="52"/>
  <c r="J8" i="52"/>
  <c r="I8" i="52"/>
  <c r="H8" i="52"/>
  <c r="G8" i="52"/>
  <c r="F8" i="52"/>
  <c r="E8" i="52"/>
  <c r="D8" i="52"/>
  <c r="C8" i="52"/>
  <c r="Z7" i="52"/>
  <c r="Y7" i="52"/>
  <c r="X7" i="52"/>
  <c r="W7" i="52"/>
  <c r="V7" i="52"/>
  <c r="U7" i="52"/>
  <c r="T7" i="52"/>
  <c r="S7" i="52"/>
  <c r="R7" i="52"/>
  <c r="Q7" i="52"/>
  <c r="P7" i="52"/>
  <c r="O7" i="52"/>
  <c r="N7" i="52"/>
  <c r="M7" i="52"/>
  <c r="L7" i="52"/>
  <c r="K7" i="52"/>
  <c r="J7" i="52"/>
  <c r="I7" i="52"/>
  <c r="H7" i="52"/>
  <c r="G7" i="52"/>
  <c r="F7" i="52"/>
  <c r="E7" i="52"/>
  <c r="D7" i="52"/>
  <c r="C7" i="52"/>
  <c r="Z6" i="52"/>
  <c r="Y6" i="52"/>
  <c r="X6" i="52"/>
  <c r="W6" i="52"/>
  <c r="V6" i="52"/>
  <c r="U6" i="52"/>
  <c r="T6" i="52"/>
  <c r="S6" i="52"/>
  <c r="R6" i="52"/>
  <c r="Q6" i="52"/>
  <c r="P6" i="52"/>
  <c r="O6" i="52"/>
  <c r="N6" i="52"/>
  <c r="M6" i="52"/>
  <c r="L6" i="52"/>
  <c r="K6" i="52"/>
  <c r="J6" i="52"/>
  <c r="I6" i="52"/>
  <c r="H6" i="52"/>
  <c r="G6" i="52"/>
  <c r="F6" i="52"/>
  <c r="E6" i="52"/>
  <c r="D6" i="52"/>
  <c r="C6" i="52"/>
  <c r="Z5" i="52"/>
  <c r="Y5" i="52"/>
  <c r="X5" i="52"/>
  <c r="W5" i="52"/>
  <c r="V5" i="52"/>
  <c r="U5" i="52"/>
  <c r="T5" i="52"/>
  <c r="S5" i="52"/>
  <c r="R5" i="52"/>
  <c r="Q5" i="52"/>
  <c r="P5" i="52"/>
  <c r="O5" i="52"/>
  <c r="N5" i="52"/>
  <c r="M5" i="52"/>
  <c r="L5" i="52"/>
  <c r="K5" i="52"/>
  <c r="J5" i="52"/>
  <c r="I5" i="52"/>
  <c r="H5" i="52"/>
  <c r="G5" i="52"/>
  <c r="F5" i="52"/>
  <c r="E5" i="52"/>
  <c r="D5" i="52"/>
  <c r="C5" i="52"/>
  <c r="AB395" i="52"/>
  <c r="AC394" i="52"/>
  <c r="AB393" i="52"/>
  <c r="AC392" i="52"/>
  <c r="AB391" i="52"/>
  <c r="AC390" i="52"/>
  <c r="AB389" i="52"/>
  <c r="AC388" i="52"/>
  <c r="AB387" i="52"/>
  <c r="AC386" i="52"/>
  <c r="AB385" i="52"/>
  <c r="AC384" i="52"/>
  <c r="AB383" i="52"/>
  <c r="AC382" i="52"/>
  <c r="AB381" i="52"/>
  <c r="AC380" i="52"/>
  <c r="AB379" i="52"/>
  <c r="AC378" i="52"/>
  <c r="AB377" i="52"/>
  <c r="AC376" i="52"/>
  <c r="AB375" i="52"/>
  <c r="AC374" i="52"/>
  <c r="AB373" i="52"/>
  <c r="AC372" i="52"/>
  <c r="AB371" i="52"/>
  <c r="AC370" i="52"/>
  <c r="AB369" i="52"/>
  <c r="AC368" i="52"/>
  <c r="AB367" i="52"/>
  <c r="AC366" i="52"/>
  <c r="Z398" i="52"/>
  <c r="Y397" i="52"/>
  <c r="X398" i="52"/>
  <c r="W397" i="52"/>
  <c r="V398" i="52"/>
  <c r="U397" i="52"/>
  <c r="T398" i="52"/>
  <c r="S397" i="52"/>
  <c r="R398" i="52"/>
  <c r="Q397" i="52"/>
  <c r="P398" i="52"/>
  <c r="O397" i="52"/>
  <c r="N398" i="52"/>
  <c r="M397" i="52"/>
  <c r="L398" i="52"/>
  <c r="K397" i="52"/>
  <c r="J398" i="52"/>
  <c r="I397" i="52"/>
  <c r="H398" i="52"/>
  <c r="G397" i="52"/>
  <c r="F398" i="52"/>
  <c r="E397" i="52"/>
  <c r="D398" i="52"/>
  <c r="C397" i="52"/>
  <c r="AB355" i="52"/>
  <c r="AB354" i="52"/>
  <c r="AC354" i="52"/>
  <c r="AB353" i="52"/>
  <c r="AB352" i="52"/>
  <c r="AC352" i="52"/>
  <c r="AB351" i="52"/>
  <c r="AB350" i="52"/>
  <c r="AC350" i="52"/>
  <c r="AB349" i="52"/>
  <c r="AB348" i="52"/>
  <c r="AC348" i="52"/>
  <c r="AB347" i="52"/>
  <c r="AB346" i="52"/>
  <c r="AC346" i="52"/>
  <c r="AB345" i="52"/>
  <c r="AB344" i="52"/>
  <c r="AC344" i="52"/>
  <c r="AB343" i="52"/>
  <c r="AB342" i="52"/>
  <c r="AC342" i="52"/>
  <c r="AB341" i="52"/>
  <c r="AC340" i="52"/>
  <c r="AB339" i="52"/>
  <c r="AC338" i="52"/>
  <c r="AB337" i="52"/>
  <c r="AC336" i="52"/>
  <c r="AB335" i="52"/>
  <c r="AC334" i="52"/>
  <c r="AB333" i="52"/>
  <c r="AC332" i="52"/>
  <c r="AB331" i="52"/>
  <c r="AC330" i="52"/>
  <c r="AB329" i="52"/>
  <c r="AC328" i="52"/>
  <c r="AB327" i="52"/>
  <c r="AC326" i="52"/>
  <c r="Z358" i="52"/>
  <c r="Y358" i="52"/>
  <c r="X358" i="52"/>
  <c r="W357" i="52"/>
  <c r="V358" i="52"/>
  <c r="U357" i="52"/>
  <c r="T358" i="52"/>
  <c r="S357" i="52"/>
  <c r="R358" i="52"/>
  <c r="Q357" i="52"/>
  <c r="P358" i="52"/>
  <c r="O357" i="52"/>
  <c r="N358" i="52"/>
  <c r="M357" i="52"/>
  <c r="L358" i="52"/>
  <c r="K357" i="52"/>
  <c r="J358" i="52"/>
  <c r="I357" i="52"/>
  <c r="H358" i="52"/>
  <c r="G357" i="52"/>
  <c r="F358" i="52"/>
  <c r="E357" i="52"/>
  <c r="D358" i="52"/>
  <c r="C357" i="52"/>
  <c r="AB315" i="52"/>
  <c r="AB314" i="52"/>
  <c r="AC314" i="52"/>
  <c r="AB313" i="52"/>
  <c r="AB312" i="52"/>
  <c r="AC312" i="52"/>
  <c r="AB311" i="52"/>
  <c r="AB310" i="52"/>
  <c r="AC310" i="52"/>
  <c r="AB309" i="52"/>
  <c r="AB308" i="52"/>
  <c r="AC308" i="52"/>
  <c r="AB307" i="52"/>
  <c r="AB306" i="52"/>
  <c r="AC306" i="52"/>
  <c r="AB305" i="52"/>
  <c r="AB304" i="52"/>
  <c r="AC304" i="52"/>
  <c r="AB303" i="52"/>
  <c r="AB302" i="52"/>
  <c r="AC302" i="52"/>
  <c r="AB301" i="52"/>
  <c r="AB300" i="52"/>
  <c r="AC300" i="52"/>
  <c r="AB299" i="52"/>
  <c r="AB298" i="52"/>
  <c r="AC298" i="52"/>
  <c r="AB297" i="52"/>
  <c r="AC296" i="52"/>
  <c r="AB295" i="52"/>
  <c r="AC294" i="52"/>
  <c r="AB293" i="52"/>
  <c r="AC292" i="52"/>
  <c r="AB291" i="52"/>
  <c r="AC290" i="52"/>
  <c r="AB289" i="52"/>
  <c r="AC288" i="52"/>
  <c r="AB287" i="52"/>
  <c r="AC286" i="52"/>
  <c r="Z318" i="52"/>
  <c r="Y318" i="52"/>
  <c r="X318" i="52"/>
  <c r="W318" i="52"/>
  <c r="V318" i="52"/>
  <c r="U317" i="52"/>
  <c r="T318" i="52"/>
  <c r="S317" i="52"/>
  <c r="R318" i="52"/>
  <c r="Q317" i="52"/>
  <c r="P318" i="52"/>
  <c r="O317" i="52"/>
  <c r="N318" i="52"/>
  <c r="M317" i="52"/>
  <c r="L318" i="52"/>
  <c r="K317" i="52"/>
  <c r="J318" i="52"/>
  <c r="I317" i="52"/>
  <c r="H318" i="52"/>
  <c r="G317" i="52"/>
  <c r="F318" i="52"/>
  <c r="E317" i="52"/>
  <c r="D318" i="52"/>
  <c r="C317" i="52"/>
  <c r="AB275" i="52"/>
  <c r="AC274" i="52"/>
  <c r="AB273" i="52"/>
  <c r="AC272" i="52"/>
  <c r="AB271" i="52"/>
  <c r="AC270" i="52"/>
  <c r="AB269" i="52"/>
  <c r="AC268" i="52"/>
  <c r="AB267" i="52"/>
  <c r="AC266" i="52"/>
  <c r="AB265" i="52"/>
  <c r="AC264" i="52"/>
  <c r="AB263" i="52"/>
  <c r="AC262" i="52"/>
  <c r="AB261" i="52"/>
  <c r="AC260" i="52"/>
  <c r="AB259" i="52"/>
  <c r="AC258" i="52"/>
  <c r="AB257" i="52"/>
  <c r="AC256" i="52"/>
  <c r="AB255" i="52"/>
  <c r="AC254" i="52"/>
  <c r="AB253" i="52"/>
  <c r="AC252" i="52"/>
  <c r="AB251" i="52"/>
  <c r="AC250" i="52"/>
  <c r="AB249" i="52"/>
  <c r="AC248" i="52"/>
  <c r="AB247" i="52"/>
  <c r="AC246" i="52"/>
  <c r="Z278" i="52"/>
  <c r="Y277" i="52"/>
  <c r="X278" i="52"/>
  <c r="W277" i="52"/>
  <c r="V278" i="52"/>
  <c r="U277" i="52"/>
  <c r="T278" i="52"/>
  <c r="S277" i="52"/>
  <c r="R278" i="52"/>
  <c r="Q277" i="52"/>
  <c r="P278" i="52"/>
  <c r="O277" i="52"/>
  <c r="N278" i="52"/>
  <c r="M277" i="52"/>
  <c r="L278" i="52"/>
  <c r="K277" i="52"/>
  <c r="J278" i="52"/>
  <c r="I277" i="52"/>
  <c r="H278" i="52"/>
  <c r="G277" i="52"/>
  <c r="F278" i="52"/>
  <c r="E277" i="52"/>
  <c r="D278" i="52"/>
  <c r="C277" i="52"/>
  <c r="AB235" i="52"/>
  <c r="AB234" i="52"/>
  <c r="AC234" i="52"/>
  <c r="AB233" i="52"/>
  <c r="AB232" i="52"/>
  <c r="AC232" i="52"/>
  <c r="AB231" i="52"/>
  <c r="AB230" i="52"/>
  <c r="AC230" i="52"/>
  <c r="W229" i="52"/>
  <c r="AB229" i="52"/>
  <c r="AB228" i="52"/>
  <c r="AC228" i="52"/>
  <c r="AB227" i="52"/>
  <c r="AB226" i="52"/>
  <c r="AC226" i="52"/>
  <c r="AB225" i="52"/>
  <c r="AB224" i="52"/>
  <c r="AC224" i="52"/>
  <c r="AB223" i="52"/>
  <c r="AB222" i="52"/>
  <c r="AC222" i="52"/>
  <c r="AB221" i="52"/>
  <c r="AB220" i="52"/>
  <c r="AC220" i="52"/>
  <c r="AB219" i="52"/>
  <c r="AB218" i="52"/>
  <c r="AC218" i="52"/>
  <c r="AB217" i="52"/>
  <c r="AB216" i="52"/>
  <c r="AC216" i="52"/>
  <c r="AB215" i="52"/>
  <c r="AB214" i="52"/>
  <c r="AC214" i="52"/>
  <c r="AB213" i="52"/>
  <c r="AB212" i="52"/>
  <c r="AC212" i="52"/>
  <c r="AB211" i="52"/>
  <c r="AB210" i="52"/>
  <c r="AC210" i="52"/>
  <c r="AB209" i="52"/>
  <c r="AB208" i="52"/>
  <c r="AC208" i="52"/>
  <c r="AB207" i="52"/>
  <c r="AB206" i="52"/>
  <c r="AC206" i="52"/>
  <c r="Z237" i="52"/>
  <c r="Y238" i="52"/>
  <c r="X237" i="52"/>
  <c r="W238" i="52"/>
  <c r="V237" i="52"/>
  <c r="U238" i="52"/>
  <c r="T237" i="52"/>
  <c r="S238" i="52"/>
  <c r="R238" i="52"/>
  <c r="Q237" i="52"/>
  <c r="P238" i="52"/>
  <c r="O237" i="52"/>
  <c r="N238" i="52"/>
  <c r="M237" i="52"/>
  <c r="L238" i="52"/>
  <c r="K237" i="52"/>
  <c r="J238" i="52"/>
  <c r="I237" i="52"/>
  <c r="H238" i="52"/>
  <c r="G237" i="52"/>
  <c r="F238" i="52"/>
  <c r="E237" i="52"/>
  <c r="D238" i="52"/>
  <c r="C237" i="52"/>
  <c r="AB195" i="52"/>
  <c r="AB194" i="52"/>
  <c r="AC194" i="52"/>
  <c r="AB193" i="52"/>
  <c r="AB192" i="52"/>
  <c r="AC192" i="52"/>
  <c r="AB191" i="52"/>
  <c r="AB190" i="52"/>
  <c r="AC190" i="52"/>
  <c r="AB189" i="52"/>
  <c r="AB188" i="52"/>
  <c r="AC188" i="52"/>
  <c r="AB187" i="52"/>
  <c r="AB186" i="52"/>
  <c r="AC186" i="52"/>
  <c r="AB185" i="52"/>
  <c r="AB184" i="52"/>
  <c r="AC184" i="52"/>
  <c r="AB183" i="52"/>
  <c r="AC182" i="52"/>
  <c r="AB181" i="52"/>
  <c r="AC180" i="52"/>
  <c r="AB179" i="52"/>
  <c r="AC178" i="52"/>
  <c r="AB177" i="52"/>
  <c r="AC176" i="52"/>
  <c r="AB175" i="52"/>
  <c r="AC174" i="52"/>
  <c r="AB173" i="52"/>
  <c r="AC172" i="52"/>
  <c r="AB171" i="52"/>
  <c r="AC170" i="52"/>
  <c r="AB169" i="52"/>
  <c r="AC168" i="52"/>
  <c r="AB167" i="52"/>
  <c r="AC166" i="52"/>
  <c r="Z198" i="52"/>
  <c r="Y197" i="52"/>
  <c r="X198" i="52"/>
  <c r="W197" i="52"/>
  <c r="V198" i="52"/>
  <c r="U197" i="52"/>
  <c r="T198" i="52"/>
  <c r="S197" i="52"/>
  <c r="R198" i="52"/>
  <c r="Q197" i="52"/>
  <c r="P198" i="52"/>
  <c r="O197" i="52"/>
  <c r="N198" i="52"/>
  <c r="M197" i="52"/>
  <c r="L198" i="52"/>
  <c r="K197" i="52"/>
  <c r="J198" i="52"/>
  <c r="I197" i="52"/>
  <c r="H198" i="52"/>
  <c r="G197" i="52"/>
  <c r="F198" i="52"/>
  <c r="E197" i="52"/>
  <c r="D198" i="52"/>
  <c r="C197" i="52"/>
  <c r="AB155" i="52"/>
  <c r="AC155" i="52"/>
  <c r="AB154" i="52"/>
  <c r="AB153" i="52"/>
  <c r="AC153" i="52"/>
  <c r="AB152" i="52"/>
  <c r="AB151" i="52"/>
  <c r="AC151" i="52"/>
  <c r="AB150" i="52"/>
  <c r="AB149" i="52"/>
  <c r="AC149" i="52"/>
  <c r="AB148" i="52"/>
  <c r="AB147" i="52"/>
  <c r="AC147" i="52"/>
  <c r="AB146" i="52"/>
  <c r="AB145" i="52"/>
  <c r="AC145" i="52"/>
  <c r="AB144" i="52"/>
  <c r="AB143" i="52"/>
  <c r="AC143" i="52"/>
  <c r="AB142" i="52"/>
  <c r="AB141" i="52"/>
  <c r="AC141" i="52"/>
  <c r="AB140" i="52"/>
  <c r="AB139" i="52"/>
  <c r="AC139" i="52"/>
  <c r="AB138" i="52"/>
  <c r="AB137" i="52"/>
  <c r="AC137" i="52"/>
  <c r="AB136" i="52"/>
  <c r="AC135" i="52"/>
  <c r="AB134" i="52"/>
  <c r="AC133" i="52"/>
  <c r="AB132" i="52"/>
  <c r="AC131" i="52"/>
  <c r="AB130" i="52"/>
  <c r="AC129" i="52"/>
  <c r="AB128" i="52"/>
  <c r="AC127" i="52"/>
  <c r="AB126" i="52"/>
  <c r="Z158" i="52"/>
  <c r="Y158" i="52"/>
  <c r="X158" i="52"/>
  <c r="W158" i="52"/>
  <c r="V158" i="52"/>
  <c r="U158" i="52"/>
  <c r="T158" i="52"/>
  <c r="S158" i="52"/>
  <c r="R158" i="52"/>
  <c r="Q158" i="52"/>
  <c r="P158" i="52"/>
  <c r="O158" i="52"/>
  <c r="N158" i="52"/>
  <c r="M158" i="52"/>
  <c r="L157" i="52"/>
  <c r="K158" i="52"/>
  <c r="J157" i="52"/>
  <c r="I158" i="52"/>
  <c r="H157" i="52"/>
  <c r="G158" i="52"/>
  <c r="F157" i="52"/>
  <c r="E158" i="52"/>
  <c r="D157" i="52"/>
  <c r="C158" i="52"/>
  <c r="AC115" i="52"/>
  <c r="AB114" i="52"/>
  <c r="AC113" i="52"/>
  <c r="AB112" i="52"/>
  <c r="AC111" i="52"/>
  <c r="AB110" i="52"/>
  <c r="AB108" i="52"/>
  <c r="AC107" i="52"/>
  <c r="AB106" i="52"/>
  <c r="AC105" i="52"/>
  <c r="AB104" i="52"/>
  <c r="AC103" i="52"/>
  <c r="AB102" i="52"/>
  <c r="AC101" i="52"/>
  <c r="AB100" i="52"/>
  <c r="AC99" i="52"/>
  <c r="AB98" i="52"/>
  <c r="AC97" i="52"/>
  <c r="AB96" i="52"/>
  <c r="AC95" i="52"/>
  <c r="AB94" i="52"/>
  <c r="AC93" i="52"/>
  <c r="AB92" i="52"/>
  <c r="AC91" i="52"/>
  <c r="AB90" i="52"/>
  <c r="AC89" i="52"/>
  <c r="AB88" i="52"/>
  <c r="AC87" i="52"/>
  <c r="AB86" i="52"/>
  <c r="Z117" i="52"/>
  <c r="Y118" i="52"/>
  <c r="X117" i="52"/>
  <c r="W118" i="52"/>
  <c r="V117" i="52"/>
  <c r="U118" i="52"/>
  <c r="T117" i="52"/>
  <c r="S118" i="52"/>
  <c r="R117" i="52"/>
  <c r="Q118" i="52"/>
  <c r="P117" i="52"/>
  <c r="O118" i="52"/>
  <c r="N117" i="52"/>
  <c r="M118" i="52"/>
  <c r="L117" i="52"/>
  <c r="K118" i="52"/>
  <c r="J117" i="52"/>
  <c r="I118" i="52"/>
  <c r="H117" i="52"/>
  <c r="G118" i="52"/>
  <c r="F117" i="52"/>
  <c r="E118" i="52"/>
  <c r="D117" i="52"/>
  <c r="C118" i="52"/>
  <c r="AC75" i="52"/>
  <c r="AB74" i="52"/>
  <c r="AC73" i="52"/>
  <c r="AB72" i="52"/>
  <c r="AC71" i="52"/>
  <c r="AB70" i="52"/>
  <c r="AC69" i="52"/>
  <c r="AB68" i="52"/>
  <c r="AC67" i="52"/>
  <c r="AB66" i="52"/>
  <c r="AC65" i="52"/>
  <c r="AB64" i="52"/>
  <c r="AC63" i="52"/>
  <c r="AB62" i="52"/>
  <c r="AC61" i="52"/>
  <c r="AB60" i="52"/>
  <c r="AC59" i="52"/>
  <c r="AB58" i="52"/>
  <c r="AC57" i="52"/>
  <c r="AB56" i="52"/>
  <c r="AC55" i="52"/>
  <c r="AB54" i="52"/>
  <c r="AC53" i="52"/>
  <c r="AB52" i="52"/>
  <c r="AC51" i="52"/>
  <c r="AB50" i="52"/>
  <c r="AC49" i="52"/>
  <c r="AB48" i="52"/>
  <c r="AC47" i="52"/>
  <c r="AB46" i="52"/>
  <c r="Z77" i="52"/>
  <c r="Y78" i="52"/>
  <c r="X77" i="52"/>
  <c r="W78" i="52"/>
  <c r="V77" i="52"/>
  <c r="U78" i="52"/>
  <c r="T77" i="52"/>
  <c r="S78" i="52"/>
  <c r="R77" i="52"/>
  <c r="Q78" i="52"/>
  <c r="P77" i="52"/>
  <c r="O78" i="52"/>
  <c r="N77" i="52"/>
  <c r="M78" i="52"/>
  <c r="L77" i="52"/>
  <c r="K78" i="52"/>
  <c r="J77" i="52"/>
  <c r="I78" i="52"/>
  <c r="H77" i="52"/>
  <c r="G78" i="52"/>
  <c r="F77" i="52"/>
  <c r="E78" i="52"/>
  <c r="D77" i="52"/>
  <c r="C78" i="52"/>
  <c r="AC35" i="52"/>
  <c r="AB34" i="52"/>
  <c r="AC33" i="52"/>
  <c r="AB32" i="52"/>
  <c r="AC31" i="52"/>
  <c r="AB30" i="52"/>
  <c r="AC29" i="52"/>
  <c r="AB28" i="52"/>
  <c r="AC27" i="52"/>
  <c r="AB26" i="52"/>
  <c r="AC25" i="52"/>
  <c r="AB24" i="52"/>
  <c r="AC23" i="52"/>
  <c r="AB22" i="52"/>
  <c r="AC21" i="52"/>
  <c r="AB20" i="52"/>
  <c r="AC19" i="52"/>
  <c r="AB18" i="52"/>
  <c r="AC17" i="52"/>
  <c r="AB16" i="52"/>
  <c r="AC15" i="52"/>
  <c r="AB14" i="52"/>
  <c r="AC13" i="52"/>
  <c r="AB12" i="52"/>
  <c r="AC11" i="52"/>
  <c r="AB10" i="52"/>
  <c r="AC9" i="52"/>
  <c r="AB8" i="52"/>
  <c r="AC7" i="52"/>
  <c r="AB6" i="52"/>
  <c r="Z37" i="52"/>
  <c r="Y38" i="52"/>
  <c r="X37" i="52"/>
  <c r="W38" i="52"/>
  <c r="V37" i="52"/>
  <c r="U38" i="52"/>
  <c r="T37" i="52"/>
  <c r="S38" i="52"/>
  <c r="R37" i="52"/>
  <c r="Q38" i="52"/>
  <c r="P37" i="52"/>
  <c r="O38" i="52"/>
  <c r="N37" i="52"/>
  <c r="M38" i="52"/>
  <c r="L37" i="52"/>
  <c r="K38" i="52"/>
  <c r="J37" i="52"/>
  <c r="I38" i="52"/>
  <c r="H37" i="52"/>
  <c r="G38" i="52"/>
  <c r="F37" i="52"/>
  <c r="E38" i="52"/>
  <c r="D37" i="52"/>
  <c r="C38" i="52"/>
  <c r="AB5" i="52" l="1"/>
  <c r="AA6" i="52"/>
  <c r="AC6" i="52"/>
  <c r="AB7" i="52"/>
  <c r="AA8" i="52"/>
  <c r="AC8" i="52"/>
  <c r="AB9" i="52"/>
  <c r="AA10" i="52"/>
  <c r="AC10" i="52"/>
  <c r="AB11" i="52"/>
  <c r="AA12" i="52"/>
  <c r="AC12" i="52"/>
  <c r="AB13" i="52"/>
  <c r="AA14" i="52"/>
  <c r="AC14" i="52"/>
  <c r="AB15" i="52"/>
  <c r="AA16" i="52"/>
  <c r="AC16" i="52"/>
  <c r="AB17" i="52"/>
  <c r="AA18" i="52"/>
  <c r="AC18" i="52"/>
  <c r="AB19" i="52"/>
  <c r="AA20" i="52"/>
  <c r="AC20" i="52"/>
  <c r="AB21" i="52"/>
  <c r="AA22" i="52"/>
  <c r="AC22" i="52"/>
  <c r="AB23" i="52"/>
  <c r="AA24" i="52"/>
  <c r="AC24" i="52"/>
  <c r="AB25" i="52"/>
  <c r="AA26" i="52"/>
  <c r="AC26" i="52"/>
  <c r="AB27" i="52"/>
  <c r="AA28" i="52"/>
  <c r="AC28" i="52"/>
  <c r="AB29" i="52"/>
  <c r="AA30" i="52"/>
  <c r="AC30" i="52"/>
  <c r="AB31" i="52"/>
  <c r="AA32" i="52"/>
  <c r="AC32" i="52"/>
  <c r="AB33" i="52"/>
  <c r="AA34" i="52"/>
  <c r="AC34" i="52"/>
  <c r="AB35" i="52"/>
  <c r="C36" i="52"/>
  <c r="E36" i="52"/>
  <c r="G36" i="52"/>
  <c r="I36" i="52"/>
  <c r="K36" i="52"/>
  <c r="M36" i="52"/>
  <c r="O36" i="52"/>
  <c r="Q36" i="52"/>
  <c r="S36" i="52"/>
  <c r="U36" i="52"/>
  <c r="W36" i="52"/>
  <c r="Y36" i="52"/>
  <c r="C37" i="52"/>
  <c r="E37" i="52"/>
  <c r="G37" i="52"/>
  <c r="I37" i="52"/>
  <c r="K37" i="52"/>
  <c r="M37" i="52"/>
  <c r="O37" i="52"/>
  <c r="Q37" i="52"/>
  <c r="S37" i="52"/>
  <c r="U37" i="52"/>
  <c r="W37" i="52"/>
  <c r="Y37" i="52"/>
  <c r="D38" i="52"/>
  <c r="F38" i="52"/>
  <c r="H38" i="52"/>
  <c r="J38" i="52"/>
  <c r="L38" i="52"/>
  <c r="N38" i="52"/>
  <c r="P38" i="52"/>
  <c r="R38" i="52"/>
  <c r="T38" i="52"/>
  <c r="V38" i="52"/>
  <c r="X38" i="52"/>
  <c r="Z38" i="52"/>
  <c r="AB45" i="52"/>
  <c r="AA46" i="52"/>
  <c r="AC46" i="52"/>
  <c r="AB47" i="52"/>
  <c r="AA48" i="52"/>
  <c r="AC48" i="52"/>
  <c r="AB49" i="52"/>
  <c r="AA50" i="52"/>
  <c r="AC50" i="52"/>
  <c r="AB51" i="52"/>
  <c r="AA52" i="52"/>
  <c r="AC52" i="52"/>
  <c r="AB53" i="52"/>
  <c r="AA54" i="52"/>
  <c r="AC54" i="52"/>
  <c r="AB55" i="52"/>
  <c r="AA56" i="52"/>
  <c r="AC56" i="52"/>
  <c r="AB57" i="52"/>
  <c r="AA58" i="52"/>
  <c r="AC58" i="52"/>
  <c r="AB59" i="52"/>
  <c r="AA60" i="52"/>
  <c r="AC60" i="52"/>
  <c r="AB61" i="52"/>
  <c r="AA62" i="52"/>
  <c r="AC62" i="52"/>
  <c r="AB63" i="52"/>
  <c r="AA64" i="52"/>
  <c r="AC64" i="52"/>
  <c r="AB65" i="52"/>
  <c r="AA66" i="52"/>
  <c r="AC66" i="52"/>
  <c r="AB67" i="52"/>
  <c r="AA68" i="52"/>
  <c r="AC68" i="52"/>
  <c r="AB69" i="52"/>
  <c r="AA70" i="52"/>
  <c r="AC70" i="52"/>
  <c r="AB71" i="52"/>
  <c r="AA72" i="52"/>
  <c r="AC72" i="52"/>
  <c r="AB73" i="52"/>
  <c r="AA74" i="52"/>
  <c r="AC74" i="52"/>
  <c r="AB75" i="52"/>
  <c r="C76" i="52"/>
  <c r="E76" i="52"/>
  <c r="G76" i="52"/>
  <c r="I76" i="52"/>
  <c r="K76" i="52"/>
  <c r="M76" i="52"/>
  <c r="O76" i="52"/>
  <c r="Q76" i="52"/>
  <c r="S76" i="52"/>
  <c r="U76" i="52"/>
  <c r="W76" i="52"/>
  <c r="Y76" i="52"/>
  <c r="C77" i="52"/>
  <c r="E77" i="52"/>
  <c r="G77" i="52"/>
  <c r="I77" i="52"/>
  <c r="K77" i="52"/>
  <c r="M77" i="52"/>
  <c r="O77" i="52"/>
  <c r="Q77" i="52"/>
  <c r="S77" i="52"/>
  <c r="U77" i="52"/>
  <c r="W77" i="52"/>
  <c r="Y77" i="52"/>
  <c r="D78" i="52"/>
  <c r="F78" i="52"/>
  <c r="H78" i="52"/>
  <c r="J78" i="52"/>
  <c r="L78" i="52"/>
  <c r="N78" i="52"/>
  <c r="P78" i="52"/>
  <c r="R78" i="52"/>
  <c r="T78" i="52"/>
  <c r="V78" i="52"/>
  <c r="X78" i="52"/>
  <c r="Z78" i="52"/>
  <c r="AB85" i="52"/>
  <c r="AA86" i="52"/>
  <c r="AC86" i="52"/>
  <c r="AB87" i="52"/>
  <c r="AA88" i="52"/>
  <c r="AC88" i="52"/>
  <c r="AB89" i="52"/>
  <c r="AA90" i="52"/>
  <c r="AC90" i="52"/>
  <c r="AB91" i="52"/>
  <c r="AA92" i="52"/>
  <c r="AC92" i="52"/>
  <c r="AB93" i="52"/>
  <c r="AA94" i="52"/>
  <c r="AC94" i="52"/>
  <c r="AB95" i="52"/>
  <c r="AA96" i="52"/>
  <c r="AC96" i="52"/>
  <c r="AB97" i="52"/>
  <c r="AA98" i="52"/>
  <c r="AC98" i="52"/>
  <c r="AB99" i="52"/>
  <c r="AA100" i="52"/>
  <c r="AC100" i="52"/>
  <c r="AB101" i="52"/>
  <c r="AA102" i="52"/>
  <c r="AC102" i="52"/>
  <c r="AB103" i="52"/>
  <c r="AA104" i="52"/>
  <c r="AC104" i="52"/>
  <c r="AB105" i="52"/>
  <c r="AA106" i="52"/>
  <c r="AC106" i="52"/>
  <c r="AB107" i="52"/>
  <c r="AA108" i="52"/>
  <c r="AC108" i="52"/>
  <c r="AB109" i="52"/>
  <c r="AA110" i="52"/>
  <c r="AB111" i="52"/>
  <c r="AA112" i="52"/>
  <c r="AC112" i="52"/>
  <c r="AB113" i="52"/>
  <c r="AA114" i="52"/>
  <c r="AC114" i="52"/>
  <c r="AB115" i="52"/>
  <c r="C116" i="52"/>
  <c r="E116" i="52"/>
  <c r="G116" i="52"/>
  <c r="I116" i="52"/>
  <c r="K116" i="52"/>
  <c r="M116" i="52"/>
  <c r="O116" i="52"/>
  <c r="Q116" i="52"/>
  <c r="S116" i="52"/>
  <c r="U116" i="52"/>
  <c r="W116" i="52"/>
  <c r="Y116" i="52"/>
  <c r="C117" i="52"/>
  <c r="E117" i="52"/>
  <c r="G117" i="52"/>
  <c r="I117" i="52"/>
  <c r="K117" i="52"/>
  <c r="M117" i="52"/>
  <c r="O117" i="52"/>
  <c r="Q117" i="52"/>
  <c r="S117" i="52"/>
  <c r="U117" i="52"/>
  <c r="W117" i="52"/>
  <c r="Y117" i="52"/>
  <c r="D118" i="52"/>
  <c r="F118" i="52"/>
  <c r="H118" i="52"/>
  <c r="J118" i="52"/>
  <c r="L118" i="52"/>
  <c r="N118" i="52"/>
  <c r="P118" i="52"/>
  <c r="R118" i="52"/>
  <c r="T118" i="52"/>
  <c r="V118" i="52"/>
  <c r="X118" i="52"/>
  <c r="Z118" i="52"/>
  <c r="AB125" i="52"/>
  <c r="AA126" i="52"/>
  <c r="AC126" i="52"/>
  <c r="AB127" i="52"/>
  <c r="AA128" i="52"/>
  <c r="AC128" i="52"/>
  <c r="AB129" i="52"/>
  <c r="AA130" i="52"/>
  <c r="AC130" i="52"/>
  <c r="AB131" i="52"/>
  <c r="AA132" i="52"/>
  <c r="AC132" i="52"/>
  <c r="AB133" i="52"/>
  <c r="AA134" i="52"/>
  <c r="AC134" i="52"/>
  <c r="AB135" i="52"/>
  <c r="AA136" i="52"/>
  <c r="AC136" i="52"/>
  <c r="AA138" i="52"/>
  <c r="AC138" i="52"/>
  <c r="AA140" i="52"/>
  <c r="AC140" i="52"/>
  <c r="AA142" i="52"/>
  <c r="AC142" i="52"/>
  <c r="AA144" i="52"/>
  <c r="AC144" i="52"/>
  <c r="AA146" i="52"/>
  <c r="AC146" i="52"/>
  <c r="AA148" i="52"/>
  <c r="AC148" i="52"/>
  <c r="AA150" i="52"/>
  <c r="AC150" i="52"/>
  <c r="AA152" i="52"/>
  <c r="AC152" i="52"/>
  <c r="AA154" i="52"/>
  <c r="AC154" i="52"/>
  <c r="C156" i="52"/>
  <c r="E156" i="52"/>
  <c r="G156" i="52"/>
  <c r="I156" i="52"/>
  <c r="K156" i="52"/>
  <c r="M156" i="52"/>
  <c r="O156" i="52"/>
  <c r="Q156" i="52"/>
  <c r="S156" i="52"/>
  <c r="U156" i="52"/>
  <c r="W156" i="52"/>
  <c r="Y156" i="52"/>
  <c r="C157" i="52"/>
  <c r="E157" i="52"/>
  <c r="G157" i="52"/>
  <c r="I157" i="52"/>
  <c r="K157" i="52"/>
  <c r="M157" i="52"/>
  <c r="O157" i="52"/>
  <c r="Q157" i="52"/>
  <c r="S157" i="52"/>
  <c r="U157" i="52"/>
  <c r="W157" i="52"/>
  <c r="Y157" i="52"/>
  <c r="D158" i="52"/>
  <c r="F158" i="52"/>
  <c r="H158" i="52"/>
  <c r="J158" i="52"/>
  <c r="L158" i="52"/>
  <c r="AA5" i="52"/>
  <c r="AC5" i="52"/>
  <c r="AC37" i="52" s="1"/>
  <c r="AA7" i="52"/>
  <c r="AA9" i="52"/>
  <c r="AA11" i="52"/>
  <c r="AA13" i="52"/>
  <c r="AA15" i="52"/>
  <c r="AA17" i="52"/>
  <c r="AA19" i="52"/>
  <c r="AA21" i="52"/>
  <c r="AA23" i="52"/>
  <c r="AA25" i="52"/>
  <c r="AA27" i="52"/>
  <c r="AA29" i="52"/>
  <c r="AA31" i="52"/>
  <c r="AA33" i="52"/>
  <c r="AA35" i="52"/>
  <c r="D36" i="52"/>
  <c r="F36" i="52"/>
  <c r="H36" i="52"/>
  <c r="J36" i="52"/>
  <c r="L36" i="52"/>
  <c r="N36" i="52"/>
  <c r="P36" i="52"/>
  <c r="R36" i="52"/>
  <c r="T36" i="52"/>
  <c r="V36" i="52"/>
  <c r="X36" i="52"/>
  <c r="Z36" i="52"/>
  <c r="AA45" i="52"/>
  <c r="AC45" i="52"/>
  <c r="AC77" i="52" s="1"/>
  <c r="AA47" i="52"/>
  <c r="AA49" i="52"/>
  <c r="AA51" i="52"/>
  <c r="AA53" i="52"/>
  <c r="AA55" i="52"/>
  <c r="AA57" i="52"/>
  <c r="AA59" i="52"/>
  <c r="AA61" i="52"/>
  <c r="AA63" i="52"/>
  <c r="AA65" i="52"/>
  <c r="AA67" i="52"/>
  <c r="AA69" i="52"/>
  <c r="AA71" i="52"/>
  <c r="AA73" i="52"/>
  <c r="AA75" i="52"/>
  <c r="D76" i="52"/>
  <c r="F76" i="52"/>
  <c r="H76" i="52"/>
  <c r="J76" i="52"/>
  <c r="L76" i="52"/>
  <c r="N76" i="52"/>
  <c r="P76" i="52"/>
  <c r="R76" i="52"/>
  <c r="T76" i="52"/>
  <c r="V76" i="52"/>
  <c r="X76" i="52"/>
  <c r="Z76" i="52"/>
  <c r="AA85" i="52"/>
  <c r="AC85" i="52"/>
  <c r="AC117" i="52" s="1"/>
  <c r="AA87" i="52"/>
  <c r="AA89" i="52"/>
  <c r="AA91" i="52"/>
  <c r="AA93" i="52"/>
  <c r="AA95" i="52"/>
  <c r="AA97" i="52"/>
  <c r="AA99" i="52"/>
  <c r="AA101" i="52"/>
  <c r="AA103" i="52"/>
  <c r="AA105" i="52"/>
  <c r="AA107" i="52"/>
  <c r="AA109" i="52"/>
  <c r="AA111" i="52"/>
  <c r="AA113" i="52"/>
  <c r="AA115" i="52"/>
  <c r="D116" i="52"/>
  <c r="F116" i="52"/>
  <c r="H116" i="52"/>
  <c r="J116" i="52"/>
  <c r="L116" i="52"/>
  <c r="N116" i="52"/>
  <c r="P116" i="52"/>
  <c r="R116" i="52"/>
  <c r="T116" i="52"/>
  <c r="V116" i="52"/>
  <c r="X116" i="52"/>
  <c r="Z116" i="52"/>
  <c r="AA125" i="52"/>
  <c r="AC125" i="52"/>
  <c r="AC157" i="52" s="1"/>
  <c r="AA127" i="52"/>
  <c r="AA129" i="52"/>
  <c r="AA131" i="52"/>
  <c r="AA133" i="52"/>
  <c r="AA135" i="52"/>
  <c r="AA137" i="52"/>
  <c r="AA139" i="52"/>
  <c r="AA141" i="52"/>
  <c r="AA143" i="52"/>
  <c r="AA145" i="52"/>
  <c r="AA147" i="52"/>
  <c r="AA149" i="52"/>
  <c r="AA151" i="52"/>
  <c r="AA153" i="52"/>
  <c r="AA155" i="52"/>
  <c r="D156" i="52"/>
  <c r="F156" i="52"/>
  <c r="H156" i="52"/>
  <c r="J156" i="52"/>
  <c r="L156" i="52"/>
  <c r="N156" i="52"/>
  <c r="P156" i="52"/>
  <c r="R156" i="52"/>
  <c r="T156" i="52"/>
  <c r="V156" i="52"/>
  <c r="X156" i="52"/>
  <c r="Z156" i="52"/>
  <c r="N157" i="52"/>
  <c r="P157" i="52"/>
  <c r="R157" i="52"/>
  <c r="T157" i="52"/>
  <c r="V157" i="52"/>
  <c r="X157" i="52"/>
  <c r="Z157" i="52"/>
  <c r="AA165" i="52"/>
  <c r="AC165" i="52"/>
  <c r="AB166" i="52"/>
  <c r="AA167" i="52"/>
  <c r="AC167" i="52"/>
  <c r="AB168" i="52"/>
  <c r="AA169" i="52"/>
  <c r="AC169" i="52"/>
  <c r="AB170" i="52"/>
  <c r="AA171" i="52"/>
  <c r="AC171" i="52"/>
  <c r="AB172" i="52"/>
  <c r="AA173" i="52"/>
  <c r="AC173" i="52"/>
  <c r="AB174" i="52"/>
  <c r="AA175" i="52"/>
  <c r="AC175" i="52"/>
  <c r="AB176" i="52"/>
  <c r="AA177" i="52"/>
  <c r="AC177" i="52"/>
  <c r="AB178" i="52"/>
  <c r="AA179" i="52"/>
  <c r="AC179" i="52"/>
  <c r="AB180" i="52"/>
  <c r="AA181" i="52"/>
  <c r="AC181" i="52"/>
  <c r="AB182" i="52"/>
  <c r="AA183" i="52"/>
  <c r="AC183" i="52"/>
  <c r="AA185" i="52"/>
  <c r="AC185" i="52"/>
  <c r="AA187" i="52"/>
  <c r="AC187" i="52"/>
  <c r="AA189" i="52"/>
  <c r="AC189" i="52"/>
  <c r="AA191" i="52"/>
  <c r="AC191" i="52"/>
  <c r="AA193" i="52"/>
  <c r="AC193" i="52"/>
  <c r="AA195" i="52"/>
  <c r="AC195" i="52"/>
  <c r="D196" i="52"/>
  <c r="F196" i="52"/>
  <c r="H196" i="52"/>
  <c r="J196" i="52"/>
  <c r="L196" i="52"/>
  <c r="N196" i="52"/>
  <c r="P196" i="52"/>
  <c r="R196" i="52"/>
  <c r="T196" i="52"/>
  <c r="V196" i="52"/>
  <c r="X196" i="52"/>
  <c r="Z196" i="52"/>
  <c r="D197" i="52"/>
  <c r="F197" i="52"/>
  <c r="H197" i="52"/>
  <c r="J197" i="52"/>
  <c r="L197" i="52"/>
  <c r="N197" i="52"/>
  <c r="P197" i="52"/>
  <c r="R197" i="52"/>
  <c r="T197" i="52"/>
  <c r="V197" i="52"/>
  <c r="X197" i="52"/>
  <c r="Z197" i="52"/>
  <c r="C198" i="52"/>
  <c r="E198" i="52"/>
  <c r="G198" i="52"/>
  <c r="I198" i="52"/>
  <c r="K198" i="52"/>
  <c r="M198" i="52"/>
  <c r="O198" i="52"/>
  <c r="Q198" i="52"/>
  <c r="S198" i="52"/>
  <c r="U198" i="52"/>
  <c r="W198" i="52"/>
  <c r="Y198" i="52"/>
  <c r="AA205" i="52"/>
  <c r="AC205" i="52"/>
  <c r="AA207" i="52"/>
  <c r="AC207" i="52"/>
  <c r="AA209" i="52"/>
  <c r="AC209" i="52"/>
  <c r="AA211" i="52"/>
  <c r="AC211" i="52"/>
  <c r="AA213" i="52"/>
  <c r="AC213" i="52"/>
  <c r="AA215" i="52"/>
  <c r="AC215" i="52"/>
  <c r="AA217" i="52"/>
  <c r="AC217" i="52"/>
  <c r="AA219" i="52"/>
  <c r="AC219" i="52"/>
  <c r="AA221" i="52"/>
  <c r="AC221" i="52"/>
  <c r="AA223" i="52"/>
  <c r="AC223" i="52"/>
  <c r="AA225" i="52"/>
  <c r="AC225" i="52"/>
  <c r="AA227" i="52"/>
  <c r="AC227" i="52"/>
  <c r="AA229" i="52"/>
  <c r="AC229" i="52"/>
  <c r="AA231" i="52"/>
  <c r="AC231" i="52"/>
  <c r="AA233" i="52"/>
  <c r="AC233" i="52"/>
  <c r="AA235" i="52"/>
  <c r="AC235" i="52"/>
  <c r="D236" i="52"/>
  <c r="F236" i="52"/>
  <c r="H236" i="52"/>
  <c r="J236" i="52"/>
  <c r="L236" i="52"/>
  <c r="N236" i="52"/>
  <c r="P236" i="52"/>
  <c r="R236" i="52"/>
  <c r="T236" i="52"/>
  <c r="V236" i="52"/>
  <c r="X236" i="52"/>
  <c r="Z236" i="52"/>
  <c r="D237" i="52"/>
  <c r="F237" i="52"/>
  <c r="H237" i="52"/>
  <c r="J237" i="52"/>
  <c r="L237" i="52"/>
  <c r="N237" i="52"/>
  <c r="P237" i="52"/>
  <c r="R237" i="52"/>
  <c r="C238" i="52"/>
  <c r="E238" i="52"/>
  <c r="G238" i="52"/>
  <c r="I238" i="52"/>
  <c r="K238" i="52"/>
  <c r="M238" i="52"/>
  <c r="O238" i="52"/>
  <c r="Q238" i="52"/>
  <c r="AB165" i="52"/>
  <c r="AB197" i="52" s="1"/>
  <c r="AA166" i="52"/>
  <c r="AA168" i="52"/>
  <c r="AA170" i="52"/>
  <c r="AA172" i="52"/>
  <c r="AA174" i="52"/>
  <c r="AA176" i="52"/>
  <c r="AA178" i="52"/>
  <c r="AA180" i="52"/>
  <c r="AA182" i="52"/>
  <c r="AA184" i="52"/>
  <c r="AA186" i="52"/>
  <c r="AA188" i="52"/>
  <c r="AA190" i="52"/>
  <c r="AA192" i="52"/>
  <c r="AA194" i="52"/>
  <c r="C196" i="52"/>
  <c r="E196" i="52"/>
  <c r="G196" i="52"/>
  <c r="I196" i="52"/>
  <c r="K196" i="52"/>
  <c r="M196" i="52"/>
  <c r="O196" i="52"/>
  <c r="Q196" i="52"/>
  <c r="S196" i="52"/>
  <c r="U196" i="52"/>
  <c r="W196" i="52"/>
  <c r="Y196" i="52"/>
  <c r="T238" i="52"/>
  <c r="V238" i="52"/>
  <c r="X238" i="52"/>
  <c r="Z238" i="52"/>
  <c r="AB205" i="52"/>
  <c r="AB237" i="52" s="1"/>
  <c r="AA206" i="52"/>
  <c r="AA208" i="52"/>
  <c r="AA210" i="52"/>
  <c r="AA212" i="52"/>
  <c r="AA214" i="52"/>
  <c r="AA216" i="52"/>
  <c r="AA218" i="52"/>
  <c r="AA220" i="52"/>
  <c r="AA222" i="52"/>
  <c r="AA224" i="52"/>
  <c r="AA226" i="52"/>
  <c r="AA228" i="52"/>
  <c r="AA230" i="52"/>
  <c r="AA232" i="52"/>
  <c r="AA234" i="52"/>
  <c r="C236" i="52"/>
  <c r="E236" i="52"/>
  <c r="G236" i="52"/>
  <c r="I236" i="52"/>
  <c r="K236" i="52"/>
  <c r="M236" i="52"/>
  <c r="O236" i="52"/>
  <c r="Q236" i="52"/>
  <c r="S236" i="52"/>
  <c r="U236" i="52"/>
  <c r="W236" i="52"/>
  <c r="Y236" i="52"/>
  <c r="S237" i="52"/>
  <c r="U237" i="52"/>
  <c r="W237" i="52"/>
  <c r="Y237" i="52"/>
  <c r="AA245" i="52"/>
  <c r="AC245" i="52"/>
  <c r="AB246" i="52"/>
  <c r="AA247" i="52"/>
  <c r="AC247" i="52"/>
  <c r="AB248" i="52"/>
  <c r="AA249" i="52"/>
  <c r="AC249" i="52"/>
  <c r="AB250" i="52"/>
  <c r="AA251" i="52"/>
  <c r="AC251" i="52"/>
  <c r="AB252" i="52"/>
  <c r="AA253" i="52"/>
  <c r="AC253" i="52"/>
  <c r="AB254" i="52"/>
  <c r="AA255" i="52"/>
  <c r="AC255" i="52"/>
  <c r="AB256" i="52"/>
  <c r="AA257" i="52"/>
  <c r="AC257" i="52"/>
  <c r="AB258" i="52"/>
  <c r="AA259" i="52"/>
  <c r="AC259" i="52"/>
  <c r="AB260" i="52"/>
  <c r="AA261" i="52"/>
  <c r="AC261" i="52"/>
  <c r="AB262" i="52"/>
  <c r="AA263" i="52"/>
  <c r="AC263" i="52"/>
  <c r="AB264" i="52"/>
  <c r="AA265" i="52"/>
  <c r="AC265" i="52"/>
  <c r="AB266" i="52"/>
  <c r="AA267" i="52"/>
  <c r="AC267" i="52"/>
  <c r="AB268" i="52"/>
  <c r="AA269" i="52"/>
  <c r="AC269" i="52"/>
  <c r="AB270" i="52"/>
  <c r="AA271" i="52"/>
  <c r="AC271" i="52"/>
  <c r="AB272" i="52"/>
  <c r="AA273" i="52"/>
  <c r="AC273" i="52"/>
  <c r="AB274" i="52"/>
  <c r="AA275" i="52"/>
  <c r="AC275" i="52"/>
  <c r="D276" i="52"/>
  <c r="F276" i="52"/>
  <c r="H276" i="52"/>
  <c r="J276" i="52"/>
  <c r="L276" i="52"/>
  <c r="N276" i="52"/>
  <c r="P276" i="52"/>
  <c r="R276" i="52"/>
  <c r="T276" i="52"/>
  <c r="V276" i="52"/>
  <c r="X276" i="52"/>
  <c r="Z276" i="52"/>
  <c r="D277" i="52"/>
  <c r="F277" i="52"/>
  <c r="H277" i="52"/>
  <c r="J277" i="52"/>
  <c r="L277" i="52"/>
  <c r="N277" i="52"/>
  <c r="P277" i="52"/>
  <c r="R277" i="52"/>
  <c r="T277" i="52"/>
  <c r="V277" i="52"/>
  <c r="X277" i="52"/>
  <c r="Z277" i="52"/>
  <c r="C278" i="52"/>
  <c r="E278" i="52"/>
  <c r="G278" i="52"/>
  <c r="I278" i="52"/>
  <c r="K278" i="52"/>
  <c r="M278" i="52"/>
  <c r="O278" i="52"/>
  <c r="Q278" i="52"/>
  <c r="S278" i="52"/>
  <c r="U278" i="52"/>
  <c r="W278" i="52"/>
  <c r="Y278" i="52"/>
  <c r="AA285" i="52"/>
  <c r="AC285" i="52"/>
  <c r="AB286" i="52"/>
  <c r="AA287" i="52"/>
  <c r="AC287" i="52"/>
  <c r="AB288" i="52"/>
  <c r="AA289" i="52"/>
  <c r="AC289" i="52"/>
  <c r="AB290" i="52"/>
  <c r="AA291" i="52"/>
  <c r="AC291" i="52"/>
  <c r="AB292" i="52"/>
  <c r="AA293" i="52"/>
  <c r="AC293" i="52"/>
  <c r="AB294" i="52"/>
  <c r="AA295" i="52"/>
  <c r="AC295" i="52"/>
  <c r="AB296" i="52"/>
  <c r="AA297" i="52"/>
  <c r="AC297" i="52"/>
  <c r="AA299" i="52"/>
  <c r="AC299" i="52"/>
  <c r="AA301" i="52"/>
  <c r="AC301" i="52"/>
  <c r="AA303" i="52"/>
  <c r="AC303" i="52"/>
  <c r="AA305" i="52"/>
  <c r="AC305" i="52"/>
  <c r="AA307" i="52"/>
  <c r="AC307" i="52"/>
  <c r="AA309" i="52"/>
  <c r="AC309" i="52"/>
  <c r="AA311" i="52"/>
  <c r="AC311" i="52"/>
  <c r="AA313" i="52"/>
  <c r="AC313" i="52"/>
  <c r="AA315" i="52"/>
  <c r="AC315" i="52"/>
  <c r="D316" i="52"/>
  <c r="F316" i="52"/>
  <c r="H316" i="52"/>
  <c r="J316" i="52"/>
  <c r="L316" i="52"/>
  <c r="N316" i="52"/>
  <c r="P316" i="52"/>
  <c r="R316" i="52"/>
  <c r="T316" i="52"/>
  <c r="V316" i="52"/>
  <c r="X316" i="52"/>
  <c r="Z316" i="52"/>
  <c r="D317" i="52"/>
  <c r="F317" i="52"/>
  <c r="H317" i="52"/>
  <c r="J317" i="52"/>
  <c r="L317" i="52"/>
  <c r="N317" i="52"/>
  <c r="P317" i="52"/>
  <c r="R317" i="52"/>
  <c r="T317" i="52"/>
  <c r="V317" i="52"/>
  <c r="X317" i="52"/>
  <c r="Z317" i="52"/>
  <c r="C318" i="52"/>
  <c r="E318" i="52"/>
  <c r="G318" i="52"/>
  <c r="I318" i="52"/>
  <c r="K318" i="52"/>
  <c r="M318" i="52"/>
  <c r="O318" i="52"/>
  <c r="Q318" i="52"/>
  <c r="S318" i="52"/>
  <c r="U318" i="52"/>
  <c r="AB245" i="52"/>
  <c r="AB277" i="52" s="1"/>
  <c r="AA246" i="52"/>
  <c r="AA248" i="52"/>
  <c r="AA250" i="52"/>
  <c r="AA252" i="52"/>
  <c r="AA254" i="52"/>
  <c r="AA256" i="52"/>
  <c r="AA258" i="52"/>
  <c r="AA260" i="52"/>
  <c r="AA262" i="52"/>
  <c r="AA264" i="52"/>
  <c r="AA266" i="52"/>
  <c r="AA268" i="52"/>
  <c r="AA270" i="52"/>
  <c r="AA272" i="52"/>
  <c r="AA274" i="52"/>
  <c r="C276" i="52"/>
  <c r="E276" i="52"/>
  <c r="G276" i="52"/>
  <c r="I276" i="52"/>
  <c r="K276" i="52"/>
  <c r="M276" i="52"/>
  <c r="O276" i="52"/>
  <c r="Q276" i="52"/>
  <c r="S276" i="52"/>
  <c r="U276" i="52"/>
  <c r="W276" i="52"/>
  <c r="Y276" i="52"/>
  <c r="AB285" i="52"/>
  <c r="AB317" i="52" s="1"/>
  <c r="AA286" i="52"/>
  <c r="AA288" i="52"/>
  <c r="AA290" i="52"/>
  <c r="AA292" i="52"/>
  <c r="AA294" i="52"/>
  <c r="AA296" i="52"/>
  <c r="AA298" i="52"/>
  <c r="AA300" i="52"/>
  <c r="AA302" i="52"/>
  <c r="AA304" i="52"/>
  <c r="AA306" i="52"/>
  <c r="AA308" i="52"/>
  <c r="AA310" i="52"/>
  <c r="AA312" i="52"/>
  <c r="AA314" i="52"/>
  <c r="C316" i="52"/>
  <c r="E316" i="52"/>
  <c r="G316" i="52"/>
  <c r="I316" i="52"/>
  <c r="K316" i="52"/>
  <c r="M316" i="52"/>
  <c r="O316" i="52"/>
  <c r="Q316" i="52"/>
  <c r="S316" i="52"/>
  <c r="U316" i="52"/>
  <c r="W316" i="52"/>
  <c r="Y316" i="52"/>
  <c r="W317" i="52"/>
  <c r="Y317" i="52"/>
  <c r="AA325" i="52"/>
  <c r="AC325" i="52"/>
  <c r="AB326" i="52"/>
  <c r="AA327" i="52"/>
  <c r="AC327" i="52"/>
  <c r="AB328" i="52"/>
  <c r="AA329" i="52"/>
  <c r="AC329" i="52"/>
  <c r="AB330" i="52"/>
  <c r="AA331" i="52"/>
  <c r="AC331" i="52"/>
  <c r="AB332" i="52"/>
  <c r="AA333" i="52"/>
  <c r="AC333" i="52"/>
  <c r="AB334" i="52"/>
  <c r="AA335" i="52"/>
  <c r="AC335" i="52"/>
  <c r="AB336" i="52"/>
  <c r="AA337" i="52"/>
  <c r="AC337" i="52"/>
  <c r="AB338" i="52"/>
  <c r="AA339" i="52"/>
  <c r="AC339" i="52"/>
  <c r="AB340" i="52"/>
  <c r="AA341" i="52"/>
  <c r="AC341" i="52"/>
  <c r="AA343" i="52"/>
  <c r="AC343" i="52"/>
  <c r="AA345" i="52"/>
  <c r="AC345" i="52"/>
  <c r="AA347" i="52"/>
  <c r="AC347" i="52"/>
  <c r="AA349" i="52"/>
  <c r="AC349" i="52"/>
  <c r="AA351" i="52"/>
  <c r="AC351" i="52"/>
  <c r="AA353" i="52"/>
  <c r="AC353" i="52"/>
  <c r="AA355" i="52"/>
  <c r="AC355" i="52"/>
  <c r="D356" i="52"/>
  <c r="F356" i="52"/>
  <c r="H356" i="52"/>
  <c r="J356" i="52"/>
  <c r="L356" i="52"/>
  <c r="N356" i="52"/>
  <c r="P356" i="52"/>
  <c r="R356" i="52"/>
  <c r="T356" i="52"/>
  <c r="V356" i="52"/>
  <c r="X356" i="52"/>
  <c r="Z356" i="52"/>
  <c r="D357" i="52"/>
  <c r="F357" i="52"/>
  <c r="H357" i="52"/>
  <c r="J357" i="52"/>
  <c r="L357" i="52"/>
  <c r="N357" i="52"/>
  <c r="P357" i="52"/>
  <c r="R357" i="52"/>
  <c r="T357" i="52"/>
  <c r="V357" i="52"/>
  <c r="X357" i="52"/>
  <c r="Z357" i="52"/>
  <c r="C358" i="52"/>
  <c r="E358" i="52"/>
  <c r="G358" i="52"/>
  <c r="I358" i="52"/>
  <c r="K358" i="52"/>
  <c r="M358" i="52"/>
  <c r="O358" i="52"/>
  <c r="Q358" i="52"/>
  <c r="S358" i="52"/>
  <c r="U358" i="52"/>
  <c r="W358" i="52"/>
  <c r="AB325" i="52"/>
  <c r="AB357" i="52" s="1"/>
  <c r="AA326" i="52"/>
  <c r="AA328" i="52"/>
  <c r="AA330" i="52"/>
  <c r="AA332" i="52"/>
  <c r="AA334" i="52"/>
  <c r="AA336" i="52"/>
  <c r="AA338" i="52"/>
  <c r="AA340" i="52"/>
  <c r="AA342" i="52"/>
  <c r="AA344" i="52"/>
  <c r="AA346" i="52"/>
  <c r="AA348" i="52"/>
  <c r="AA350" i="52"/>
  <c r="AA352" i="52"/>
  <c r="AA354" i="52"/>
  <c r="C356" i="52"/>
  <c r="E356" i="52"/>
  <c r="G356" i="52"/>
  <c r="I356" i="52"/>
  <c r="K356" i="52"/>
  <c r="M356" i="52"/>
  <c r="O356" i="52"/>
  <c r="Q356" i="52"/>
  <c r="S356" i="52"/>
  <c r="U356" i="52"/>
  <c r="W356" i="52"/>
  <c r="Y356" i="52"/>
  <c r="Y357" i="52"/>
  <c r="AA365" i="52"/>
  <c r="AC365" i="52"/>
  <c r="AB366" i="52"/>
  <c r="AA367" i="52"/>
  <c r="AC367" i="52"/>
  <c r="AB368" i="52"/>
  <c r="AA369" i="52"/>
  <c r="AC369" i="52"/>
  <c r="AB370" i="52"/>
  <c r="AA371" i="52"/>
  <c r="AC371" i="52"/>
  <c r="AB372" i="52"/>
  <c r="AA373" i="52"/>
  <c r="AC373" i="52"/>
  <c r="AB374" i="52"/>
  <c r="AA375" i="52"/>
  <c r="AC375" i="52"/>
  <c r="AB376" i="52"/>
  <c r="AA377" i="52"/>
  <c r="AC377" i="52"/>
  <c r="AB378" i="52"/>
  <c r="AA379" i="52"/>
  <c r="AC379" i="52"/>
  <c r="AB380" i="52"/>
  <c r="AA381" i="52"/>
  <c r="AC381" i="52"/>
  <c r="AB382" i="52"/>
  <c r="AA383" i="52"/>
  <c r="AC383" i="52"/>
  <c r="AB384" i="52"/>
  <c r="AA385" i="52"/>
  <c r="AC385" i="52"/>
  <c r="AB386" i="52"/>
  <c r="AA387" i="52"/>
  <c r="AC387" i="52"/>
  <c r="AB388" i="52"/>
  <c r="AA389" i="52"/>
  <c r="AC389" i="52"/>
  <c r="AB390" i="52"/>
  <c r="AA391" i="52"/>
  <c r="AC391" i="52"/>
  <c r="AB392" i="52"/>
  <c r="AA393" i="52"/>
  <c r="AC393" i="52"/>
  <c r="AB394" i="52"/>
  <c r="AA395" i="52"/>
  <c r="AC395" i="52"/>
  <c r="D396" i="52"/>
  <c r="F396" i="52"/>
  <c r="H396" i="52"/>
  <c r="J396" i="52"/>
  <c r="L396" i="52"/>
  <c r="N396" i="52"/>
  <c r="P396" i="52"/>
  <c r="R396" i="52"/>
  <c r="T396" i="52"/>
  <c r="V396" i="52"/>
  <c r="X396" i="52"/>
  <c r="Z396" i="52"/>
  <c r="D397" i="52"/>
  <c r="F397" i="52"/>
  <c r="H397" i="52"/>
  <c r="J397" i="52"/>
  <c r="L397" i="52"/>
  <c r="N397" i="52"/>
  <c r="P397" i="52"/>
  <c r="R397" i="52"/>
  <c r="T397" i="52"/>
  <c r="V397" i="52"/>
  <c r="X397" i="52"/>
  <c r="Z397" i="52"/>
  <c r="C398" i="52"/>
  <c r="E398" i="52"/>
  <c r="G398" i="52"/>
  <c r="I398" i="52"/>
  <c r="K398" i="52"/>
  <c r="M398" i="52"/>
  <c r="O398" i="52"/>
  <c r="Q398" i="52"/>
  <c r="S398" i="52"/>
  <c r="U398" i="52"/>
  <c r="W398" i="52"/>
  <c r="Y398" i="52"/>
  <c r="AB365" i="52"/>
  <c r="AB397" i="52" s="1"/>
  <c r="AA366" i="52"/>
  <c r="AA368" i="52"/>
  <c r="AA370" i="52"/>
  <c r="AA372" i="52"/>
  <c r="AA374" i="52"/>
  <c r="AA376" i="52"/>
  <c r="AA378" i="52"/>
  <c r="AA380" i="52"/>
  <c r="AA382" i="52"/>
  <c r="AA384" i="52"/>
  <c r="AA386" i="52"/>
  <c r="AA388" i="52"/>
  <c r="AA390" i="52"/>
  <c r="AA392" i="52"/>
  <c r="AA394" i="52"/>
  <c r="C396" i="52"/>
  <c r="E396" i="52"/>
  <c r="G396" i="52"/>
  <c r="I396" i="52"/>
  <c r="K396" i="52"/>
  <c r="M396" i="52"/>
  <c r="O396" i="52"/>
  <c r="Q396" i="52"/>
  <c r="S396" i="52"/>
  <c r="U396" i="52"/>
  <c r="W396" i="52"/>
  <c r="Y396" i="52"/>
  <c r="AA33" i="49"/>
  <c r="AB33" i="49"/>
  <c r="AA13" i="49"/>
  <c r="AB13" i="49"/>
  <c r="AC13" i="49"/>
  <c r="C33" i="49"/>
  <c r="D33" i="49"/>
  <c r="E33" i="49"/>
  <c r="F33" i="49"/>
  <c r="G33" i="49"/>
  <c r="H33" i="49"/>
  <c r="I33" i="49"/>
  <c r="J33" i="49"/>
  <c r="K33" i="49"/>
  <c r="L33" i="49"/>
  <c r="M33" i="49"/>
  <c r="N33" i="49"/>
  <c r="O33" i="49"/>
  <c r="P33" i="49"/>
  <c r="Q33" i="49"/>
  <c r="R33" i="49"/>
  <c r="S33" i="49"/>
  <c r="T33" i="49"/>
  <c r="U33" i="49"/>
  <c r="V33" i="49"/>
  <c r="W33" i="49"/>
  <c r="X33" i="49"/>
  <c r="Y33" i="49"/>
  <c r="Z33" i="49"/>
  <c r="C73" i="49"/>
  <c r="D73" i="49"/>
  <c r="E73" i="49"/>
  <c r="F73" i="49"/>
  <c r="G73" i="49"/>
  <c r="H73" i="49"/>
  <c r="I73" i="49"/>
  <c r="J73" i="49"/>
  <c r="K73" i="49"/>
  <c r="L73" i="49"/>
  <c r="M73" i="49"/>
  <c r="N73" i="49"/>
  <c r="O73" i="49"/>
  <c r="P73" i="49"/>
  <c r="Q73" i="49"/>
  <c r="R73" i="49"/>
  <c r="S73" i="49"/>
  <c r="T73" i="49"/>
  <c r="U73" i="49"/>
  <c r="V73" i="49"/>
  <c r="W73" i="49"/>
  <c r="X73" i="49"/>
  <c r="Y73" i="49"/>
  <c r="Z73" i="49"/>
  <c r="Z393" i="49"/>
  <c r="Y393" i="49"/>
  <c r="X393" i="49"/>
  <c r="W393" i="49"/>
  <c r="V393" i="49"/>
  <c r="U393" i="49"/>
  <c r="T393" i="49"/>
  <c r="S393" i="49"/>
  <c r="R393" i="49"/>
  <c r="Q393" i="49"/>
  <c r="P393" i="49"/>
  <c r="O393" i="49"/>
  <c r="N393" i="49"/>
  <c r="M393" i="49"/>
  <c r="L393" i="49"/>
  <c r="K393" i="49"/>
  <c r="J393" i="49"/>
  <c r="I393" i="49"/>
  <c r="H393" i="49"/>
  <c r="G393" i="49"/>
  <c r="F393" i="49"/>
  <c r="E393" i="49"/>
  <c r="D393" i="49"/>
  <c r="C393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Z391" i="49"/>
  <c r="Y391" i="49"/>
  <c r="X391" i="49"/>
  <c r="W391" i="49"/>
  <c r="V391" i="49"/>
  <c r="U391" i="49"/>
  <c r="T391" i="49"/>
  <c r="S391" i="49"/>
  <c r="R391" i="49"/>
  <c r="Q391" i="49"/>
  <c r="P391" i="49"/>
  <c r="O391" i="49"/>
  <c r="N391" i="49"/>
  <c r="M391" i="49"/>
  <c r="L391" i="49"/>
  <c r="K391" i="49"/>
  <c r="J391" i="49"/>
  <c r="I391" i="49"/>
  <c r="H391" i="49"/>
  <c r="G391" i="49"/>
  <c r="F391" i="49"/>
  <c r="E391" i="49"/>
  <c r="D391" i="49"/>
  <c r="C391" i="49"/>
  <c r="Z390" i="49"/>
  <c r="Y390" i="49"/>
  <c r="X390" i="49"/>
  <c r="W390" i="49"/>
  <c r="V390" i="49"/>
  <c r="U390" i="49"/>
  <c r="T390" i="49"/>
  <c r="S390" i="49"/>
  <c r="R390" i="49"/>
  <c r="Q390" i="49"/>
  <c r="P390" i="49"/>
  <c r="O390" i="49"/>
  <c r="N390" i="49"/>
  <c r="M390" i="49"/>
  <c r="L390" i="49"/>
  <c r="K390" i="49"/>
  <c r="J390" i="49"/>
  <c r="I390" i="49"/>
  <c r="H390" i="49"/>
  <c r="G390" i="49"/>
  <c r="F390" i="49"/>
  <c r="E390" i="49"/>
  <c r="D390" i="49"/>
  <c r="C390" i="49"/>
  <c r="Z389" i="49"/>
  <c r="Y389" i="49"/>
  <c r="X389" i="49"/>
  <c r="W389" i="49"/>
  <c r="V389" i="49"/>
  <c r="U389" i="49"/>
  <c r="T389" i="49"/>
  <c r="S389" i="49"/>
  <c r="R389" i="49"/>
  <c r="Q389" i="49"/>
  <c r="P389" i="49"/>
  <c r="O389" i="49"/>
  <c r="N389" i="49"/>
  <c r="M389" i="49"/>
  <c r="L389" i="49"/>
  <c r="K389" i="49"/>
  <c r="J389" i="49"/>
  <c r="I389" i="49"/>
  <c r="H389" i="49"/>
  <c r="G389" i="49"/>
  <c r="F389" i="49"/>
  <c r="E389" i="49"/>
  <c r="D389" i="49"/>
  <c r="C389" i="49"/>
  <c r="Z388" i="49"/>
  <c r="Y388" i="49"/>
  <c r="X388" i="49"/>
  <c r="W388" i="49"/>
  <c r="V388" i="49"/>
  <c r="U388" i="49"/>
  <c r="T388" i="49"/>
  <c r="S388" i="49"/>
  <c r="R388" i="49"/>
  <c r="Q388" i="49"/>
  <c r="P388" i="49"/>
  <c r="O388" i="49"/>
  <c r="N388" i="49"/>
  <c r="M388" i="49"/>
  <c r="L388" i="49"/>
  <c r="K388" i="49"/>
  <c r="J388" i="49"/>
  <c r="I388" i="49"/>
  <c r="H388" i="49"/>
  <c r="G388" i="49"/>
  <c r="F388" i="49"/>
  <c r="E388" i="49"/>
  <c r="D388" i="49"/>
  <c r="C388" i="49"/>
  <c r="Z387" i="49"/>
  <c r="Y387" i="49"/>
  <c r="X387" i="49"/>
  <c r="W387" i="49"/>
  <c r="V387" i="49"/>
  <c r="U387" i="49"/>
  <c r="T387" i="49"/>
  <c r="S387" i="49"/>
  <c r="R387" i="49"/>
  <c r="Q387" i="49"/>
  <c r="P387" i="49"/>
  <c r="O387" i="49"/>
  <c r="N387" i="49"/>
  <c r="M387" i="49"/>
  <c r="L387" i="49"/>
  <c r="K387" i="49"/>
  <c r="J387" i="49"/>
  <c r="I387" i="49"/>
  <c r="H387" i="49"/>
  <c r="G387" i="49"/>
  <c r="F387" i="49"/>
  <c r="E387" i="49"/>
  <c r="D387" i="49"/>
  <c r="C387" i="49"/>
  <c r="Z386" i="49"/>
  <c r="Y386" i="49"/>
  <c r="X386" i="49"/>
  <c r="W386" i="49"/>
  <c r="V386" i="49"/>
  <c r="U386" i="49"/>
  <c r="T386" i="49"/>
  <c r="S386" i="49"/>
  <c r="R386" i="49"/>
  <c r="Q386" i="49"/>
  <c r="P386" i="49"/>
  <c r="O386" i="49"/>
  <c r="N386" i="49"/>
  <c r="M386" i="49"/>
  <c r="L386" i="49"/>
  <c r="K386" i="49"/>
  <c r="J386" i="49"/>
  <c r="I386" i="49"/>
  <c r="H386" i="49"/>
  <c r="G386" i="49"/>
  <c r="F386" i="49"/>
  <c r="E386" i="49"/>
  <c r="D386" i="49"/>
  <c r="C386" i="49"/>
  <c r="Z385" i="49"/>
  <c r="Y385" i="49"/>
  <c r="X385" i="49"/>
  <c r="W385" i="49"/>
  <c r="V385" i="49"/>
  <c r="U385" i="49"/>
  <c r="T385" i="49"/>
  <c r="S385" i="49"/>
  <c r="R385" i="49"/>
  <c r="Q385" i="49"/>
  <c r="P385" i="49"/>
  <c r="O385" i="49"/>
  <c r="N385" i="49"/>
  <c r="M385" i="49"/>
  <c r="L385" i="49"/>
  <c r="K385" i="49"/>
  <c r="J385" i="49"/>
  <c r="I385" i="49"/>
  <c r="H385" i="49"/>
  <c r="G385" i="49"/>
  <c r="F385" i="49"/>
  <c r="E385" i="49"/>
  <c r="D385" i="49"/>
  <c r="C385" i="49"/>
  <c r="Z384" i="49"/>
  <c r="Y384" i="49"/>
  <c r="X384" i="49"/>
  <c r="W384" i="49"/>
  <c r="V384" i="49"/>
  <c r="U384" i="49"/>
  <c r="T384" i="49"/>
  <c r="S384" i="49"/>
  <c r="R384" i="49"/>
  <c r="Q384" i="49"/>
  <c r="P384" i="49"/>
  <c r="O384" i="49"/>
  <c r="N384" i="49"/>
  <c r="M384" i="49"/>
  <c r="L384" i="49"/>
  <c r="K384" i="49"/>
  <c r="J384" i="49"/>
  <c r="I384" i="49"/>
  <c r="H384" i="49"/>
  <c r="G384" i="49"/>
  <c r="F384" i="49"/>
  <c r="E384" i="49"/>
  <c r="D384" i="49"/>
  <c r="C384" i="49"/>
  <c r="Z383" i="49"/>
  <c r="Y383" i="49"/>
  <c r="X383" i="49"/>
  <c r="W383" i="49"/>
  <c r="V383" i="49"/>
  <c r="U383" i="49"/>
  <c r="T383" i="49"/>
  <c r="S383" i="49"/>
  <c r="R383" i="49"/>
  <c r="Q383" i="49"/>
  <c r="P383" i="49"/>
  <c r="O383" i="49"/>
  <c r="N383" i="49"/>
  <c r="M383" i="49"/>
  <c r="L383" i="49"/>
  <c r="K383" i="49"/>
  <c r="J383" i="49"/>
  <c r="I383" i="49"/>
  <c r="H383" i="49"/>
  <c r="G383" i="49"/>
  <c r="F383" i="49"/>
  <c r="E383" i="49"/>
  <c r="D383" i="49"/>
  <c r="C383" i="49"/>
  <c r="Z382" i="49"/>
  <c r="Y382" i="49"/>
  <c r="X382" i="49"/>
  <c r="W382" i="49"/>
  <c r="V382" i="49"/>
  <c r="U382" i="49"/>
  <c r="T382" i="49"/>
  <c r="S382" i="49"/>
  <c r="R382" i="49"/>
  <c r="Q382" i="49"/>
  <c r="P382" i="49"/>
  <c r="O382" i="49"/>
  <c r="N382" i="49"/>
  <c r="M382" i="49"/>
  <c r="L382" i="49"/>
  <c r="K382" i="49"/>
  <c r="J382" i="49"/>
  <c r="I382" i="49"/>
  <c r="H382" i="49"/>
  <c r="G382" i="49"/>
  <c r="F382" i="49"/>
  <c r="E382" i="49"/>
  <c r="D382" i="49"/>
  <c r="C382" i="49"/>
  <c r="Z381" i="49"/>
  <c r="Y381" i="49"/>
  <c r="X381" i="49"/>
  <c r="W381" i="49"/>
  <c r="V381" i="49"/>
  <c r="U381" i="49"/>
  <c r="T381" i="49"/>
  <c r="S381" i="49"/>
  <c r="R381" i="49"/>
  <c r="Q381" i="49"/>
  <c r="P381" i="49"/>
  <c r="O381" i="49"/>
  <c r="N381" i="49"/>
  <c r="M381" i="49"/>
  <c r="L381" i="49"/>
  <c r="K381" i="49"/>
  <c r="J381" i="49"/>
  <c r="I381" i="49"/>
  <c r="H381" i="49"/>
  <c r="G381" i="49"/>
  <c r="F381" i="49"/>
  <c r="E381" i="49"/>
  <c r="D381" i="49"/>
  <c r="C381" i="49"/>
  <c r="Z380" i="49"/>
  <c r="Y380" i="49"/>
  <c r="X380" i="49"/>
  <c r="W380" i="49"/>
  <c r="V380" i="49"/>
  <c r="U380" i="49"/>
  <c r="T380" i="49"/>
  <c r="S380" i="49"/>
  <c r="R380" i="49"/>
  <c r="Q380" i="49"/>
  <c r="P380" i="49"/>
  <c r="O380" i="49"/>
  <c r="N380" i="49"/>
  <c r="M380" i="49"/>
  <c r="L380" i="49"/>
  <c r="K380" i="49"/>
  <c r="J380" i="49"/>
  <c r="I380" i="49"/>
  <c r="H380" i="49"/>
  <c r="G380" i="49"/>
  <c r="F380" i="49"/>
  <c r="E380" i="49"/>
  <c r="D380" i="49"/>
  <c r="C380" i="49"/>
  <c r="Z379" i="49"/>
  <c r="Y379" i="49"/>
  <c r="X379" i="49"/>
  <c r="W379" i="49"/>
  <c r="V379" i="49"/>
  <c r="U379" i="49"/>
  <c r="T379" i="49"/>
  <c r="S379" i="49"/>
  <c r="R379" i="49"/>
  <c r="Q379" i="49"/>
  <c r="P379" i="49"/>
  <c r="O379" i="49"/>
  <c r="N379" i="49"/>
  <c r="M379" i="49"/>
  <c r="L379" i="49"/>
  <c r="K379" i="49"/>
  <c r="J379" i="49"/>
  <c r="I379" i="49"/>
  <c r="H379" i="49"/>
  <c r="G379" i="49"/>
  <c r="F379" i="49"/>
  <c r="E379" i="49"/>
  <c r="D379" i="49"/>
  <c r="C379" i="49"/>
  <c r="Z378" i="49"/>
  <c r="Y378" i="49"/>
  <c r="X378" i="49"/>
  <c r="W378" i="49"/>
  <c r="V378" i="49"/>
  <c r="U378" i="49"/>
  <c r="T378" i="49"/>
  <c r="S378" i="49"/>
  <c r="R378" i="49"/>
  <c r="Q378" i="49"/>
  <c r="P378" i="49"/>
  <c r="O378" i="49"/>
  <c r="N378" i="49"/>
  <c r="M378" i="49"/>
  <c r="L378" i="49"/>
  <c r="K378" i="49"/>
  <c r="J378" i="49"/>
  <c r="I378" i="49"/>
  <c r="H378" i="49"/>
  <c r="G378" i="49"/>
  <c r="F378" i="49"/>
  <c r="E378" i="49"/>
  <c r="D378" i="49"/>
  <c r="C378" i="49"/>
  <c r="Z377" i="49"/>
  <c r="Y377" i="49"/>
  <c r="X377" i="49"/>
  <c r="W377" i="49"/>
  <c r="V377" i="49"/>
  <c r="U377" i="49"/>
  <c r="T377" i="49"/>
  <c r="S377" i="49"/>
  <c r="R377" i="49"/>
  <c r="Q377" i="49"/>
  <c r="P377" i="49"/>
  <c r="O377" i="49"/>
  <c r="N377" i="49"/>
  <c r="M377" i="49"/>
  <c r="L377" i="49"/>
  <c r="K377" i="49"/>
  <c r="J377" i="49"/>
  <c r="I377" i="49"/>
  <c r="H377" i="49"/>
  <c r="G377" i="49"/>
  <c r="F377" i="49"/>
  <c r="E377" i="49"/>
  <c r="D377" i="49"/>
  <c r="C377" i="49"/>
  <c r="Z376" i="49"/>
  <c r="Y376" i="49"/>
  <c r="X376" i="49"/>
  <c r="W376" i="49"/>
  <c r="V376" i="49"/>
  <c r="U376" i="49"/>
  <c r="T376" i="49"/>
  <c r="S376" i="49"/>
  <c r="R376" i="49"/>
  <c r="Q376" i="49"/>
  <c r="P376" i="49"/>
  <c r="O376" i="49"/>
  <c r="N376" i="49"/>
  <c r="M376" i="49"/>
  <c r="L376" i="49"/>
  <c r="K376" i="49"/>
  <c r="J376" i="49"/>
  <c r="I376" i="49"/>
  <c r="H376" i="49"/>
  <c r="G376" i="49"/>
  <c r="F376" i="49"/>
  <c r="E376" i="49"/>
  <c r="D376" i="49"/>
  <c r="C376" i="49"/>
  <c r="Z375" i="49"/>
  <c r="Y375" i="49"/>
  <c r="X375" i="49"/>
  <c r="W375" i="49"/>
  <c r="V375" i="49"/>
  <c r="U375" i="49"/>
  <c r="T375" i="49"/>
  <c r="S375" i="49"/>
  <c r="R375" i="49"/>
  <c r="Q375" i="49"/>
  <c r="P375" i="49"/>
  <c r="O375" i="49"/>
  <c r="N375" i="49"/>
  <c r="M375" i="49"/>
  <c r="L375" i="49"/>
  <c r="K375" i="49"/>
  <c r="J375" i="49"/>
  <c r="I375" i="49"/>
  <c r="H375" i="49"/>
  <c r="G375" i="49"/>
  <c r="F375" i="49"/>
  <c r="E375" i="49"/>
  <c r="D375" i="49"/>
  <c r="C375" i="49"/>
  <c r="Z374" i="49"/>
  <c r="Y374" i="49"/>
  <c r="X374" i="49"/>
  <c r="W374" i="49"/>
  <c r="V374" i="49"/>
  <c r="U374" i="49"/>
  <c r="T374" i="49"/>
  <c r="S374" i="49"/>
  <c r="R374" i="49"/>
  <c r="Q374" i="49"/>
  <c r="P374" i="49"/>
  <c r="O374" i="49"/>
  <c r="N374" i="49"/>
  <c r="M374" i="49"/>
  <c r="L374" i="49"/>
  <c r="K374" i="49"/>
  <c r="J374" i="49"/>
  <c r="I374" i="49"/>
  <c r="H374" i="49"/>
  <c r="G374" i="49"/>
  <c r="F374" i="49"/>
  <c r="E374" i="49"/>
  <c r="D374" i="49"/>
  <c r="C374" i="49"/>
  <c r="Z373" i="49"/>
  <c r="Y373" i="49"/>
  <c r="X373" i="49"/>
  <c r="W373" i="49"/>
  <c r="V373" i="49"/>
  <c r="U373" i="49"/>
  <c r="T373" i="49"/>
  <c r="S373" i="49"/>
  <c r="R373" i="49"/>
  <c r="Q373" i="49"/>
  <c r="P373" i="49"/>
  <c r="O373" i="49"/>
  <c r="N373" i="49"/>
  <c r="M373" i="49"/>
  <c r="L373" i="49"/>
  <c r="K373" i="49"/>
  <c r="J373" i="49"/>
  <c r="I373" i="49"/>
  <c r="H373" i="49"/>
  <c r="G373" i="49"/>
  <c r="F373" i="49"/>
  <c r="E373" i="49"/>
  <c r="D373" i="49"/>
  <c r="C373" i="49"/>
  <c r="Z372" i="49"/>
  <c r="Y372" i="49"/>
  <c r="X372" i="49"/>
  <c r="W372" i="49"/>
  <c r="V372" i="49"/>
  <c r="U372" i="49"/>
  <c r="T372" i="49"/>
  <c r="S372" i="49"/>
  <c r="R372" i="49"/>
  <c r="Q372" i="49"/>
  <c r="P372" i="49"/>
  <c r="O372" i="49"/>
  <c r="N372" i="49"/>
  <c r="M372" i="49"/>
  <c r="L372" i="49"/>
  <c r="K372" i="49"/>
  <c r="J372" i="49"/>
  <c r="I372" i="49"/>
  <c r="H372" i="49"/>
  <c r="G372" i="49"/>
  <c r="F372" i="49"/>
  <c r="E372" i="49"/>
  <c r="D372" i="49"/>
  <c r="C372" i="49"/>
  <c r="Z371" i="49"/>
  <c r="Y371" i="49"/>
  <c r="X371" i="49"/>
  <c r="W371" i="49"/>
  <c r="V371" i="49"/>
  <c r="U371" i="49"/>
  <c r="T371" i="49"/>
  <c r="S371" i="49"/>
  <c r="R371" i="49"/>
  <c r="Q371" i="49"/>
  <c r="P371" i="49"/>
  <c r="O371" i="49"/>
  <c r="N371" i="49"/>
  <c r="M371" i="49"/>
  <c r="L371" i="49"/>
  <c r="K371" i="49"/>
  <c r="J371" i="49"/>
  <c r="I371" i="49"/>
  <c r="H371" i="49"/>
  <c r="G371" i="49"/>
  <c r="F371" i="49"/>
  <c r="E371" i="49"/>
  <c r="D371" i="49"/>
  <c r="C371" i="49"/>
  <c r="Z370" i="49"/>
  <c r="Y370" i="49"/>
  <c r="X370" i="49"/>
  <c r="W370" i="49"/>
  <c r="V370" i="49"/>
  <c r="U370" i="49"/>
  <c r="T370" i="49"/>
  <c r="S370" i="49"/>
  <c r="R370" i="49"/>
  <c r="Q370" i="49"/>
  <c r="P370" i="49"/>
  <c r="O370" i="49"/>
  <c r="N370" i="49"/>
  <c r="M370" i="49"/>
  <c r="L370" i="49"/>
  <c r="K370" i="49"/>
  <c r="J370" i="49"/>
  <c r="I370" i="49"/>
  <c r="H370" i="49"/>
  <c r="G370" i="49"/>
  <c r="F370" i="49"/>
  <c r="E370" i="49"/>
  <c r="D370" i="49"/>
  <c r="C370" i="49"/>
  <c r="Z369" i="49"/>
  <c r="Y369" i="49"/>
  <c r="X369" i="49"/>
  <c r="W369" i="49"/>
  <c r="V369" i="49"/>
  <c r="U369" i="49"/>
  <c r="T369" i="49"/>
  <c r="S369" i="49"/>
  <c r="R369" i="49"/>
  <c r="Q369" i="49"/>
  <c r="P369" i="49"/>
  <c r="O369" i="49"/>
  <c r="N369" i="49"/>
  <c r="M369" i="49"/>
  <c r="L369" i="49"/>
  <c r="K369" i="49"/>
  <c r="J369" i="49"/>
  <c r="I369" i="49"/>
  <c r="H369" i="49"/>
  <c r="G369" i="49"/>
  <c r="F369" i="49"/>
  <c r="E369" i="49"/>
  <c r="D369" i="49"/>
  <c r="C369" i="49"/>
  <c r="Z368" i="49"/>
  <c r="Y368" i="49"/>
  <c r="X368" i="49"/>
  <c r="W368" i="49"/>
  <c r="V368" i="49"/>
  <c r="U368" i="49"/>
  <c r="T368" i="49"/>
  <c r="S368" i="49"/>
  <c r="R368" i="49"/>
  <c r="Q368" i="49"/>
  <c r="P368" i="49"/>
  <c r="O368" i="49"/>
  <c r="N368" i="49"/>
  <c r="M368" i="49"/>
  <c r="L368" i="49"/>
  <c r="K368" i="49"/>
  <c r="J368" i="49"/>
  <c r="I368" i="49"/>
  <c r="H368" i="49"/>
  <c r="G368" i="49"/>
  <c r="F368" i="49"/>
  <c r="E368" i="49"/>
  <c r="D368" i="49"/>
  <c r="C368" i="49"/>
  <c r="Z367" i="49"/>
  <c r="Y367" i="49"/>
  <c r="X367" i="49"/>
  <c r="W367" i="49"/>
  <c r="V367" i="49"/>
  <c r="U367" i="49"/>
  <c r="T367" i="49"/>
  <c r="S367" i="49"/>
  <c r="R367" i="49"/>
  <c r="Q367" i="49"/>
  <c r="P367" i="49"/>
  <c r="O367" i="49"/>
  <c r="N367" i="49"/>
  <c r="M367" i="49"/>
  <c r="L367" i="49"/>
  <c r="K367" i="49"/>
  <c r="J367" i="49"/>
  <c r="I367" i="49"/>
  <c r="H367" i="49"/>
  <c r="G367" i="49"/>
  <c r="F367" i="49"/>
  <c r="E367" i="49"/>
  <c r="D367" i="49"/>
  <c r="C367" i="49"/>
  <c r="Z366" i="49"/>
  <c r="Y366" i="49"/>
  <c r="X366" i="49"/>
  <c r="W366" i="49"/>
  <c r="V366" i="49"/>
  <c r="U366" i="49"/>
  <c r="T366" i="49"/>
  <c r="S366" i="49"/>
  <c r="R366" i="49"/>
  <c r="Q366" i="49"/>
  <c r="P366" i="49"/>
  <c r="O366" i="49"/>
  <c r="N366" i="49"/>
  <c r="M366" i="49"/>
  <c r="L366" i="49"/>
  <c r="K366" i="49"/>
  <c r="J366" i="49"/>
  <c r="I366" i="49"/>
  <c r="H366" i="49"/>
  <c r="G366" i="49"/>
  <c r="F366" i="49"/>
  <c r="E366" i="49"/>
  <c r="D366" i="49"/>
  <c r="C366" i="49"/>
  <c r="Z365" i="49"/>
  <c r="Y365" i="49"/>
  <c r="X365" i="49"/>
  <c r="W365" i="49"/>
  <c r="V365" i="49"/>
  <c r="U365" i="49"/>
  <c r="T365" i="49"/>
  <c r="S365" i="49"/>
  <c r="R365" i="49"/>
  <c r="Q365" i="49"/>
  <c r="P365" i="49"/>
  <c r="O365" i="49"/>
  <c r="N365" i="49"/>
  <c r="M365" i="49"/>
  <c r="L365" i="49"/>
  <c r="K365" i="49"/>
  <c r="J365" i="49"/>
  <c r="I365" i="49"/>
  <c r="H365" i="49"/>
  <c r="G365" i="49"/>
  <c r="F365" i="49"/>
  <c r="E365" i="49"/>
  <c r="D365" i="49"/>
  <c r="C365" i="49"/>
  <c r="Z353" i="49"/>
  <c r="Y353" i="49"/>
  <c r="X353" i="49"/>
  <c r="W353" i="49"/>
  <c r="V353" i="49"/>
  <c r="U353" i="49"/>
  <c r="T353" i="49"/>
  <c r="S353" i="49"/>
  <c r="R353" i="49"/>
  <c r="Q353" i="49"/>
  <c r="P353" i="49"/>
  <c r="O353" i="49"/>
  <c r="N353" i="49"/>
  <c r="M353" i="49"/>
  <c r="L353" i="49"/>
  <c r="K353" i="49"/>
  <c r="J353" i="49"/>
  <c r="I353" i="49"/>
  <c r="H353" i="49"/>
  <c r="G353" i="49"/>
  <c r="F353" i="49"/>
  <c r="E353" i="49"/>
  <c r="D353" i="49"/>
  <c r="C353" i="49"/>
  <c r="Z352" i="49"/>
  <c r="Y352" i="49"/>
  <c r="X352" i="49"/>
  <c r="W352" i="49"/>
  <c r="V352" i="49"/>
  <c r="U352" i="49"/>
  <c r="T352" i="49"/>
  <c r="S352" i="49"/>
  <c r="R352" i="49"/>
  <c r="Q352" i="49"/>
  <c r="P352" i="49"/>
  <c r="O352" i="49"/>
  <c r="N352" i="49"/>
  <c r="M352" i="49"/>
  <c r="L352" i="49"/>
  <c r="K352" i="49"/>
  <c r="J352" i="49"/>
  <c r="I352" i="49"/>
  <c r="H352" i="49"/>
  <c r="G352" i="49"/>
  <c r="F352" i="49"/>
  <c r="E352" i="49"/>
  <c r="D352" i="49"/>
  <c r="C352" i="49"/>
  <c r="Z351" i="49"/>
  <c r="Y351" i="49"/>
  <c r="X351" i="49"/>
  <c r="W351" i="49"/>
  <c r="V351" i="49"/>
  <c r="U351" i="49"/>
  <c r="T351" i="49"/>
  <c r="S351" i="49"/>
  <c r="R351" i="49"/>
  <c r="Q351" i="49"/>
  <c r="P351" i="49"/>
  <c r="O351" i="49"/>
  <c r="N351" i="49"/>
  <c r="M351" i="49"/>
  <c r="L351" i="49"/>
  <c r="K351" i="49"/>
  <c r="J351" i="49"/>
  <c r="I351" i="49"/>
  <c r="H351" i="49"/>
  <c r="G351" i="49"/>
  <c r="F351" i="49"/>
  <c r="E351" i="49"/>
  <c r="D351" i="49"/>
  <c r="C351" i="49"/>
  <c r="Z350" i="49"/>
  <c r="Y350" i="49"/>
  <c r="X350" i="49"/>
  <c r="W350" i="49"/>
  <c r="V350" i="49"/>
  <c r="U350" i="49"/>
  <c r="T350" i="49"/>
  <c r="S350" i="49"/>
  <c r="R350" i="49"/>
  <c r="Q350" i="49"/>
  <c r="P350" i="49"/>
  <c r="O350" i="49"/>
  <c r="N350" i="49"/>
  <c r="M350" i="49"/>
  <c r="L350" i="49"/>
  <c r="K350" i="49"/>
  <c r="J350" i="49"/>
  <c r="I350" i="49"/>
  <c r="H350" i="49"/>
  <c r="G350" i="49"/>
  <c r="F350" i="49"/>
  <c r="E350" i="49"/>
  <c r="D350" i="49"/>
  <c r="C350" i="49"/>
  <c r="Z349" i="49"/>
  <c r="Y349" i="49"/>
  <c r="X349" i="49"/>
  <c r="W349" i="49"/>
  <c r="V349" i="49"/>
  <c r="U349" i="49"/>
  <c r="T349" i="49"/>
  <c r="S349" i="49"/>
  <c r="R349" i="49"/>
  <c r="Q349" i="49"/>
  <c r="P349" i="49"/>
  <c r="O349" i="49"/>
  <c r="N349" i="49"/>
  <c r="M349" i="49"/>
  <c r="L349" i="49"/>
  <c r="K349" i="49"/>
  <c r="J349" i="49"/>
  <c r="I349" i="49"/>
  <c r="H349" i="49"/>
  <c r="G349" i="49"/>
  <c r="F349" i="49"/>
  <c r="E349" i="49"/>
  <c r="D349" i="49"/>
  <c r="C349" i="49"/>
  <c r="Z348" i="49"/>
  <c r="Y348" i="49"/>
  <c r="X348" i="49"/>
  <c r="W348" i="49"/>
  <c r="V348" i="49"/>
  <c r="U348" i="49"/>
  <c r="T348" i="49"/>
  <c r="S348" i="49"/>
  <c r="R348" i="49"/>
  <c r="Q348" i="49"/>
  <c r="P348" i="49"/>
  <c r="O348" i="49"/>
  <c r="N348" i="49"/>
  <c r="M348" i="49"/>
  <c r="L348" i="49"/>
  <c r="K348" i="49"/>
  <c r="J348" i="49"/>
  <c r="I348" i="49"/>
  <c r="H348" i="49"/>
  <c r="G348" i="49"/>
  <c r="F348" i="49"/>
  <c r="E348" i="49"/>
  <c r="D348" i="49"/>
  <c r="C348" i="49"/>
  <c r="Z347" i="49"/>
  <c r="Y347" i="49"/>
  <c r="X347" i="49"/>
  <c r="W347" i="49"/>
  <c r="V347" i="49"/>
  <c r="U347" i="49"/>
  <c r="T347" i="49"/>
  <c r="S347" i="49"/>
  <c r="R347" i="49"/>
  <c r="Q347" i="49"/>
  <c r="P347" i="49"/>
  <c r="O347" i="49"/>
  <c r="N347" i="49"/>
  <c r="M347" i="49"/>
  <c r="L347" i="49"/>
  <c r="K347" i="49"/>
  <c r="J347" i="49"/>
  <c r="I347" i="49"/>
  <c r="H347" i="49"/>
  <c r="G347" i="49"/>
  <c r="F347" i="49"/>
  <c r="E347" i="49"/>
  <c r="D347" i="49"/>
  <c r="C347" i="49"/>
  <c r="Z346" i="49"/>
  <c r="Y346" i="49"/>
  <c r="X346" i="49"/>
  <c r="W346" i="49"/>
  <c r="V346" i="49"/>
  <c r="U346" i="49"/>
  <c r="T346" i="49"/>
  <c r="S346" i="49"/>
  <c r="R346" i="49"/>
  <c r="Q346" i="49"/>
  <c r="P346" i="49"/>
  <c r="O346" i="49"/>
  <c r="N346" i="49"/>
  <c r="M346" i="49"/>
  <c r="L346" i="49"/>
  <c r="K346" i="49"/>
  <c r="J346" i="49"/>
  <c r="I346" i="49"/>
  <c r="H346" i="49"/>
  <c r="G346" i="49"/>
  <c r="F346" i="49"/>
  <c r="E346" i="49"/>
  <c r="D346" i="49"/>
  <c r="C346" i="49"/>
  <c r="Z345" i="49"/>
  <c r="Y345" i="49"/>
  <c r="X345" i="49"/>
  <c r="W345" i="49"/>
  <c r="V345" i="49"/>
  <c r="U345" i="49"/>
  <c r="T345" i="49"/>
  <c r="S345" i="49"/>
  <c r="R345" i="49"/>
  <c r="Q345" i="49"/>
  <c r="P345" i="49"/>
  <c r="O345" i="49"/>
  <c r="N345" i="49"/>
  <c r="M345" i="49"/>
  <c r="L345" i="49"/>
  <c r="K345" i="49"/>
  <c r="J345" i="49"/>
  <c r="I345" i="49"/>
  <c r="H345" i="49"/>
  <c r="G345" i="49"/>
  <c r="F345" i="49"/>
  <c r="E345" i="49"/>
  <c r="D345" i="49"/>
  <c r="C345" i="49"/>
  <c r="Z344" i="49"/>
  <c r="Y344" i="49"/>
  <c r="X344" i="49"/>
  <c r="W344" i="49"/>
  <c r="V344" i="49"/>
  <c r="U344" i="49"/>
  <c r="T344" i="49"/>
  <c r="S344" i="49"/>
  <c r="R344" i="49"/>
  <c r="Q344" i="49"/>
  <c r="P344" i="49"/>
  <c r="O344" i="49"/>
  <c r="N344" i="49"/>
  <c r="M344" i="49"/>
  <c r="L344" i="49"/>
  <c r="K344" i="49"/>
  <c r="J344" i="49"/>
  <c r="I344" i="49"/>
  <c r="H344" i="49"/>
  <c r="G344" i="49"/>
  <c r="F344" i="49"/>
  <c r="E344" i="49"/>
  <c r="D344" i="49"/>
  <c r="C344" i="49"/>
  <c r="Z343" i="49"/>
  <c r="Y343" i="49"/>
  <c r="X343" i="49"/>
  <c r="W343" i="49"/>
  <c r="V343" i="49"/>
  <c r="U343" i="49"/>
  <c r="T343" i="49"/>
  <c r="S343" i="49"/>
  <c r="R343" i="49"/>
  <c r="Q343" i="49"/>
  <c r="P343" i="49"/>
  <c r="O343" i="49"/>
  <c r="N343" i="49"/>
  <c r="M343" i="49"/>
  <c r="L343" i="49"/>
  <c r="K343" i="49"/>
  <c r="J343" i="49"/>
  <c r="I343" i="49"/>
  <c r="H343" i="49"/>
  <c r="G343" i="49"/>
  <c r="F343" i="49"/>
  <c r="E343" i="49"/>
  <c r="D343" i="49"/>
  <c r="C343" i="49"/>
  <c r="Z342" i="49"/>
  <c r="Y342" i="49"/>
  <c r="X342" i="49"/>
  <c r="W342" i="49"/>
  <c r="V342" i="49"/>
  <c r="U342" i="49"/>
  <c r="T342" i="49"/>
  <c r="S342" i="49"/>
  <c r="R342" i="49"/>
  <c r="Q342" i="49"/>
  <c r="P342" i="49"/>
  <c r="O342" i="49"/>
  <c r="N342" i="49"/>
  <c r="M342" i="49"/>
  <c r="L342" i="49"/>
  <c r="K342" i="49"/>
  <c r="J342" i="49"/>
  <c r="I342" i="49"/>
  <c r="H342" i="49"/>
  <c r="G342" i="49"/>
  <c r="F342" i="49"/>
  <c r="E342" i="49"/>
  <c r="D342" i="49"/>
  <c r="C342" i="49"/>
  <c r="Z341" i="49"/>
  <c r="Y341" i="49"/>
  <c r="X341" i="49"/>
  <c r="W341" i="49"/>
  <c r="V341" i="49"/>
  <c r="U341" i="49"/>
  <c r="T341" i="49"/>
  <c r="S341" i="49"/>
  <c r="R341" i="49"/>
  <c r="Q341" i="49"/>
  <c r="P341" i="49"/>
  <c r="O341" i="49"/>
  <c r="N341" i="49"/>
  <c r="M341" i="49"/>
  <c r="L341" i="49"/>
  <c r="K341" i="49"/>
  <c r="J341" i="49"/>
  <c r="I341" i="49"/>
  <c r="H341" i="49"/>
  <c r="G341" i="49"/>
  <c r="F341" i="49"/>
  <c r="E341" i="49"/>
  <c r="D341" i="49"/>
  <c r="C341" i="49"/>
  <c r="Z340" i="49"/>
  <c r="Y340" i="49"/>
  <c r="X340" i="49"/>
  <c r="W340" i="49"/>
  <c r="V340" i="49"/>
  <c r="U340" i="49"/>
  <c r="T340" i="49"/>
  <c r="S340" i="49"/>
  <c r="R340" i="49"/>
  <c r="Q340" i="49"/>
  <c r="P340" i="49"/>
  <c r="O340" i="49"/>
  <c r="N340" i="49"/>
  <c r="M340" i="49"/>
  <c r="L340" i="49"/>
  <c r="K340" i="49"/>
  <c r="J340" i="49"/>
  <c r="I340" i="49"/>
  <c r="H340" i="49"/>
  <c r="G340" i="49"/>
  <c r="F340" i="49"/>
  <c r="E340" i="49"/>
  <c r="D340" i="49"/>
  <c r="C340" i="49"/>
  <c r="Z339" i="49"/>
  <c r="Y339" i="49"/>
  <c r="X339" i="49"/>
  <c r="W339" i="49"/>
  <c r="V339" i="49"/>
  <c r="U339" i="49"/>
  <c r="T339" i="49"/>
  <c r="S339" i="49"/>
  <c r="R339" i="49"/>
  <c r="Q339" i="49"/>
  <c r="P339" i="49"/>
  <c r="O339" i="49"/>
  <c r="N339" i="49"/>
  <c r="M339" i="49"/>
  <c r="L339" i="49"/>
  <c r="K339" i="49"/>
  <c r="J339" i="49"/>
  <c r="I339" i="49"/>
  <c r="H339" i="49"/>
  <c r="G339" i="49"/>
  <c r="F339" i="49"/>
  <c r="E339" i="49"/>
  <c r="D339" i="49"/>
  <c r="C339" i="49"/>
  <c r="Z338" i="49"/>
  <c r="Y338" i="49"/>
  <c r="X338" i="49"/>
  <c r="W338" i="49"/>
  <c r="V338" i="49"/>
  <c r="U338" i="49"/>
  <c r="T338" i="49"/>
  <c r="S338" i="49"/>
  <c r="R338" i="49"/>
  <c r="Q338" i="49"/>
  <c r="P338" i="49"/>
  <c r="O338" i="49"/>
  <c r="N338" i="49"/>
  <c r="M338" i="49"/>
  <c r="L338" i="49"/>
  <c r="K338" i="49"/>
  <c r="J338" i="49"/>
  <c r="I338" i="49"/>
  <c r="H338" i="49"/>
  <c r="G338" i="49"/>
  <c r="F338" i="49"/>
  <c r="E338" i="49"/>
  <c r="D338" i="49"/>
  <c r="C338" i="49"/>
  <c r="Z337" i="49"/>
  <c r="Y337" i="49"/>
  <c r="X337" i="49"/>
  <c r="W337" i="49"/>
  <c r="V337" i="49"/>
  <c r="U337" i="49"/>
  <c r="T337" i="49"/>
  <c r="S337" i="49"/>
  <c r="R337" i="49"/>
  <c r="Q337" i="49"/>
  <c r="P337" i="49"/>
  <c r="O337" i="49"/>
  <c r="N337" i="49"/>
  <c r="M337" i="49"/>
  <c r="L337" i="49"/>
  <c r="K337" i="49"/>
  <c r="J337" i="49"/>
  <c r="I337" i="49"/>
  <c r="H337" i="49"/>
  <c r="G337" i="49"/>
  <c r="F337" i="49"/>
  <c r="E337" i="49"/>
  <c r="D337" i="49"/>
  <c r="C337" i="49"/>
  <c r="Z336" i="49"/>
  <c r="Y336" i="49"/>
  <c r="X336" i="49"/>
  <c r="W336" i="49"/>
  <c r="V336" i="49"/>
  <c r="U336" i="49"/>
  <c r="T336" i="49"/>
  <c r="S336" i="49"/>
  <c r="R336" i="49"/>
  <c r="Q336" i="49"/>
  <c r="P336" i="49"/>
  <c r="O336" i="49"/>
  <c r="N336" i="49"/>
  <c r="M336" i="49"/>
  <c r="L336" i="49"/>
  <c r="K336" i="49"/>
  <c r="J336" i="49"/>
  <c r="I336" i="49"/>
  <c r="H336" i="49"/>
  <c r="G336" i="49"/>
  <c r="F336" i="49"/>
  <c r="E336" i="49"/>
  <c r="D336" i="49"/>
  <c r="C336" i="49"/>
  <c r="Z335" i="49"/>
  <c r="Y335" i="49"/>
  <c r="X335" i="49"/>
  <c r="W335" i="49"/>
  <c r="V335" i="49"/>
  <c r="U335" i="49"/>
  <c r="T335" i="49"/>
  <c r="S335" i="49"/>
  <c r="R335" i="49"/>
  <c r="Q335" i="49"/>
  <c r="P335" i="49"/>
  <c r="O335" i="49"/>
  <c r="N335" i="49"/>
  <c r="M335" i="49"/>
  <c r="L335" i="49"/>
  <c r="K335" i="49"/>
  <c r="J335" i="49"/>
  <c r="I335" i="49"/>
  <c r="H335" i="49"/>
  <c r="G335" i="49"/>
  <c r="F335" i="49"/>
  <c r="E335" i="49"/>
  <c r="D335" i="49"/>
  <c r="C335" i="49"/>
  <c r="Z334" i="49"/>
  <c r="Y334" i="49"/>
  <c r="X334" i="49"/>
  <c r="W334" i="49"/>
  <c r="V334" i="49"/>
  <c r="U334" i="49"/>
  <c r="T334" i="49"/>
  <c r="S334" i="49"/>
  <c r="R334" i="49"/>
  <c r="Q334" i="49"/>
  <c r="P334" i="49"/>
  <c r="O334" i="49"/>
  <c r="N334" i="49"/>
  <c r="M334" i="49"/>
  <c r="L334" i="49"/>
  <c r="K334" i="49"/>
  <c r="J334" i="49"/>
  <c r="I334" i="49"/>
  <c r="H334" i="49"/>
  <c r="G334" i="49"/>
  <c r="F334" i="49"/>
  <c r="E334" i="49"/>
  <c r="D334" i="49"/>
  <c r="C334" i="49"/>
  <c r="Z333" i="49"/>
  <c r="Y333" i="49"/>
  <c r="X333" i="49"/>
  <c r="W333" i="49"/>
  <c r="V333" i="49"/>
  <c r="U333" i="49"/>
  <c r="T333" i="49"/>
  <c r="S333" i="49"/>
  <c r="R333" i="49"/>
  <c r="Q333" i="49"/>
  <c r="P333" i="49"/>
  <c r="O333" i="49"/>
  <c r="N333" i="49"/>
  <c r="M333" i="49"/>
  <c r="L333" i="49"/>
  <c r="K333" i="49"/>
  <c r="J333" i="49"/>
  <c r="I333" i="49"/>
  <c r="H333" i="49"/>
  <c r="G333" i="49"/>
  <c r="F333" i="49"/>
  <c r="E333" i="49"/>
  <c r="D333" i="49"/>
  <c r="C333" i="49"/>
  <c r="Z332" i="49"/>
  <c r="Y332" i="49"/>
  <c r="X332" i="49"/>
  <c r="W332" i="49"/>
  <c r="V332" i="49"/>
  <c r="U332" i="49"/>
  <c r="T332" i="49"/>
  <c r="S332" i="49"/>
  <c r="R332" i="49"/>
  <c r="Q332" i="49"/>
  <c r="P332" i="49"/>
  <c r="O332" i="49"/>
  <c r="N332" i="49"/>
  <c r="M332" i="49"/>
  <c r="L332" i="49"/>
  <c r="K332" i="49"/>
  <c r="J332" i="49"/>
  <c r="I332" i="49"/>
  <c r="H332" i="49"/>
  <c r="G332" i="49"/>
  <c r="F332" i="49"/>
  <c r="E332" i="49"/>
  <c r="D332" i="49"/>
  <c r="C332" i="49"/>
  <c r="Z331" i="49"/>
  <c r="Y331" i="49"/>
  <c r="X331" i="49"/>
  <c r="W331" i="49"/>
  <c r="V331" i="49"/>
  <c r="U331" i="49"/>
  <c r="T331" i="49"/>
  <c r="S331" i="49"/>
  <c r="R331" i="49"/>
  <c r="Q331" i="49"/>
  <c r="P331" i="49"/>
  <c r="O331" i="49"/>
  <c r="N331" i="49"/>
  <c r="M331" i="49"/>
  <c r="L331" i="49"/>
  <c r="K331" i="49"/>
  <c r="J331" i="49"/>
  <c r="I331" i="49"/>
  <c r="H331" i="49"/>
  <c r="G331" i="49"/>
  <c r="F331" i="49"/>
  <c r="E331" i="49"/>
  <c r="D331" i="49"/>
  <c r="C331" i="49"/>
  <c r="Z330" i="49"/>
  <c r="Y330" i="49"/>
  <c r="X330" i="49"/>
  <c r="W330" i="49"/>
  <c r="V330" i="49"/>
  <c r="U330" i="49"/>
  <c r="T330" i="49"/>
  <c r="S330" i="49"/>
  <c r="R330" i="49"/>
  <c r="Q330" i="49"/>
  <c r="P330" i="49"/>
  <c r="O330" i="49"/>
  <c r="N330" i="49"/>
  <c r="M330" i="49"/>
  <c r="L330" i="49"/>
  <c r="K330" i="49"/>
  <c r="J330" i="49"/>
  <c r="I330" i="49"/>
  <c r="H330" i="49"/>
  <c r="G330" i="49"/>
  <c r="F330" i="49"/>
  <c r="E330" i="49"/>
  <c r="D330" i="49"/>
  <c r="C330" i="49"/>
  <c r="Z329" i="49"/>
  <c r="Y329" i="49"/>
  <c r="X329" i="49"/>
  <c r="W329" i="49"/>
  <c r="V329" i="49"/>
  <c r="U329" i="49"/>
  <c r="T329" i="49"/>
  <c r="S329" i="49"/>
  <c r="R329" i="49"/>
  <c r="Q329" i="49"/>
  <c r="P329" i="49"/>
  <c r="O329" i="49"/>
  <c r="N329" i="49"/>
  <c r="M329" i="49"/>
  <c r="L329" i="49"/>
  <c r="K329" i="49"/>
  <c r="J329" i="49"/>
  <c r="I329" i="49"/>
  <c r="H329" i="49"/>
  <c r="G329" i="49"/>
  <c r="F329" i="49"/>
  <c r="E329" i="49"/>
  <c r="D329" i="49"/>
  <c r="C329" i="49"/>
  <c r="Z328" i="49"/>
  <c r="Y328" i="49"/>
  <c r="X328" i="49"/>
  <c r="W328" i="49"/>
  <c r="V328" i="49"/>
  <c r="U328" i="49"/>
  <c r="T328" i="49"/>
  <c r="S328" i="49"/>
  <c r="R328" i="49"/>
  <c r="Q328" i="49"/>
  <c r="P328" i="49"/>
  <c r="O328" i="49"/>
  <c r="N328" i="49"/>
  <c r="M328" i="49"/>
  <c r="L328" i="49"/>
  <c r="K328" i="49"/>
  <c r="J328" i="49"/>
  <c r="I328" i="49"/>
  <c r="H328" i="49"/>
  <c r="G328" i="49"/>
  <c r="F328" i="49"/>
  <c r="E328" i="49"/>
  <c r="D328" i="49"/>
  <c r="C328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Z326" i="49"/>
  <c r="Y326" i="49"/>
  <c r="X326" i="49"/>
  <c r="W326" i="49"/>
  <c r="V326" i="49"/>
  <c r="U326" i="49"/>
  <c r="T326" i="49"/>
  <c r="S326" i="49"/>
  <c r="R326" i="49"/>
  <c r="Q326" i="49"/>
  <c r="P326" i="49"/>
  <c r="O326" i="49"/>
  <c r="N326" i="49"/>
  <c r="M326" i="49"/>
  <c r="L326" i="49"/>
  <c r="K326" i="49"/>
  <c r="J326" i="49"/>
  <c r="I326" i="49"/>
  <c r="H326" i="49"/>
  <c r="G326" i="49"/>
  <c r="F326" i="49"/>
  <c r="E326" i="49"/>
  <c r="D326" i="49"/>
  <c r="C326" i="49"/>
  <c r="Z325" i="49"/>
  <c r="Y325" i="49"/>
  <c r="X325" i="49"/>
  <c r="W325" i="49"/>
  <c r="V325" i="49"/>
  <c r="U325" i="49"/>
  <c r="T325" i="49"/>
  <c r="S325" i="49"/>
  <c r="R325" i="49"/>
  <c r="Q325" i="49"/>
  <c r="P325" i="49"/>
  <c r="O325" i="49"/>
  <c r="N325" i="49"/>
  <c r="M325" i="49"/>
  <c r="L325" i="49"/>
  <c r="K325" i="49"/>
  <c r="J325" i="49"/>
  <c r="I325" i="49"/>
  <c r="H325" i="49"/>
  <c r="G325" i="49"/>
  <c r="F325" i="49"/>
  <c r="E325" i="49"/>
  <c r="D325" i="49"/>
  <c r="C325" i="49"/>
  <c r="Z313" i="49"/>
  <c r="Y313" i="49"/>
  <c r="X313" i="49"/>
  <c r="W313" i="49"/>
  <c r="V313" i="49"/>
  <c r="U313" i="49"/>
  <c r="T313" i="49"/>
  <c r="S313" i="49"/>
  <c r="R313" i="49"/>
  <c r="Q313" i="49"/>
  <c r="P313" i="49"/>
  <c r="O313" i="49"/>
  <c r="N313" i="49"/>
  <c r="M313" i="49"/>
  <c r="L313" i="49"/>
  <c r="K313" i="49"/>
  <c r="J313" i="49"/>
  <c r="I313" i="49"/>
  <c r="H313" i="49"/>
  <c r="G313" i="49"/>
  <c r="F313" i="49"/>
  <c r="E313" i="49"/>
  <c r="D313" i="49"/>
  <c r="C313" i="49"/>
  <c r="Z312" i="49"/>
  <c r="Y312" i="49"/>
  <c r="X312" i="49"/>
  <c r="W312" i="49"/>
  <c r="V312" i="49"/>
  <c r="U312" i="49"/>
  <c r="T312" i="49"/>
  <c r="S312" i="49"/>
  <c r="R312" i="49"/>
  <c r="Q312" i="49"/>
  <c r="P312" i="49"/>
  <c r="O312" i="49"/>
  <c r="N312" i="49"/>
  <c r="M312" i="49"/>
  <c r="L312" i="49"/>
  <c r="K312" i="49"/>
  <c r="J312" i="49"/>
  <c r="I312" i="49"/>
  <c r="H312" i="49"/>
  <c r="G312" i="49"/>
  <c r="F312" i="49"/>
  <c r="E312" i="49"/>
  <c r="D312" i="49"/>
  <c r="C312" i="49"/>
  <c r="Z311" i="49"/>
  <c r="Y311" i="49"/>
  <c r="X311" i="49"/>
  <c r="W311" i="49"/>
  <c r="V311" i="49"/>
  <c r="U311" i="49"/>
  <c r="T311" i="49"/>
  <c r="S311" i="49"/>
  <c r="R311" i="49"/>
  <c r="Q311" i="49"/>
  <c r="P311" i="49"/>
  <c r="O311" i="49"/>
  <c r="N311" i="49"/>
  <c r="M311" i="49"/>
  <c r="L311" i="49"/>
  <c r="K311" i="49"/>
  <c r="J311" i="49"/>
  <c r="I311" i="49"/>
  <c r="H311" i="49"/>
  <c r="G311" i="49"/>
  <c r="F311" i="49"/>
  <c r="E311" i="49"/>
  <c r="D311" i="49"/>
  <c r="C311" i="49"/>
  <c r="Z310" i="49"/>
  <c r="Y310" i="49"/>
  <c r="X310" i="49"/>
  <c r="W310" i="49"/>
  <c r="V310" i="49"/>
  <c r="U310" i="49"/>
  <c r="T310" i="49"/>
  <c r="S310" i="49"/>
  <c r="R310" i="49"/>
  <c r="Q310" i="49"/>
  <c r="P310" i="49"/>
  <c r="O310" i="49"/>
  <c r="N310" i="49"/>
  <c r="M310" i="49"/>
  <c r="L310" i="49"/>
  <c r="K310" i="49"/>
  <c r="J310" i="49"/>
  <c r="I310" i="49"/>
  <c r="H310" i="49"/>
  <c r="G310" i="49"/>
  <c r="F310" i="49"/>
  <c r="E310" i="49"/>
  <c r="D310" i="49"/>
  <c r="C310" i="49"/>
  <c r="Z309" i="49"/>
  <c r="Y309" i="49"/>
  <c r="X309" i="49"/>
  <c r="W309" i="49"/>
  <c r="V309" i="49"/>
  <c r="U309" i="49"/>
  <c r="T309" i="49"/>
  <c r="S309" i="49"/>
  <c r="R309" i="49"/>
  <c r="Q309" i="49"/>
  <c r="P309" i="49"/>
  <c r="O309" i="49"/>
  <c r="N309" i="49"/>
  <c r="M309" i="49"/>
  <c r="L309" i="49"/>
  <c r="K309" i="49"/>
  <c r="J309" i="49"/>
  <c r="I309" i="49"/>
  <c r="H309" i="49"/>
  <c r="G309" i="49"/>
  <c r="F309" i="49"/>
  <c r="E309" i="49"/>
  <c r="D309" i="49"/>
  <c r="C309" i="49"/>
  <c r="Z308" i="49"/>
  <c r="Y308" i="49"/>
  <c r="X308" i="49"/>
  <c r="W308" i="49"/>
  <c r="V308" i="49"/>
  <c r="U308" i="49"/>
  <c r="T308" i="49"/>
  <c r="S308" i="49"/>
  <c r="R308" i="49"/>
  <c r="Q308" i="49"/>
  <c r="P308" i="49"/>
  <c r="O308" i="49"/>
  <c r="N308" i="49"/>
  <c r="M308" i="49"/>
  <c r="L308" i="49"/>
  <c r="K308" i="49"/>
  <c r="J308" i="49"/>
  <c r="I308" i="49"/>
  <c r="H308" i="49"/>
  <c r="G308" i="49"/>
  <c r="F308" i="49"/>
  <c r="E308" i="49"/>
  <c r="D308" i="49"/>
  <c r="C308" i="49"/>
  <c r="Z307" i="49"/>
  <c r="Y307" i="49"/>
  <c r="X307" i="49"/>
  <c r="W307" i="49"/>
  <c r="V307" i="49"/>
  <c r="U307" i="49"/>
  <c r="T307" i="49"/>
  <c r="S307" i="49"/>
  <c r="R307" i="49"/>
  <c r="Q307" i="49"/>
  <c r="P307" i="49"/>
  <c r="O307" i="49"/>
  <c r="N307" i="49"/>
  <c r="M307" i="49"/>
  <c r="L307" i="49"/>
  <c r="K307" i="49"/>
  <c r="J307" i="49"/>
  <c r="I307" i="49"/>
  <c r="H307" i="49"/>
  <c r="G307" i="49"/>
  <c r="F307" i="49"/>
  <c r="E307" i="49"/>
  <c r="D307" i="49"/>
  <c r="C307" i="49"/>
  <c r="Z306" i="49"/>
  <c r="Y306" i="49"/>
  <c r="X306" i="49"/>
  <c r="W306" i="49"/>
  <c r="V306" i="49"/>
  <c r="U306" i="49"/>
  <c r="T306" i="49"/>
  <c r="S306" i="49"/>
  <c r="R306" i="49"/>
  <c r="Q306" i="49"/>
  <c r="P306" i="49"/>
  <c r="O306" i="49"/>
  <c r="N306" i="49"/>
  <c r="M306" i="49"/>
  <c r="L306" i="49"/>
  <c r="K306" i="49"/>
  <c r="J306" i="49"/>
  <c r="I306" i="49"/>
  <c r="H306" i="49"/>
  <c r="G306" i="49"/>
  <c r="F306" i="49"/>
  <c r="E306" i="49"/>
  <c r="D306" i="49"/>
  <c r="C306" i="49"/>
  <c r="Z305" i="49"/>
  <c r="Y305" i="49"/>
  <c r="X305" i="49"/>
  <c r="W305" i="49"/>
  <c r="V305" i="49"/>
  <c r="U305" i="49"/>
  <c r="T305" i="49"/>
  <c r="S305" i="49"/>
  <c r="R305" i="49"/>
  <c r="Q305" i="49"/>
  <c r="P305" i="49"/>
  <c r="O305" i="49"/>
  <c r="N305" i="49"/>
  <c r="M305" i="49"/>
  <c r="L305" i="49"/>
  <c r="K305" i="49"/>
  <c r="J305" i="49"/>
  <c r="I305" i="49"/>
  <c r="H305" i="49"/>
  <c r="G305" i="49"/>
  <c r="F305" i="49"/>
  <c r="E305" i="49"/>
  <c r="D305" i="49"/>
  <c r="C305" i="49"/>
  <c r="Z304" i="49"/>
  <c r="Y304" i="49"/>
  <c r="X304" i="49"/>
  <c r="W304" i="49"/>
  <c r="V304" i="49"/>
  <c r="U304" i="49"/>
  <c r="T304" i="49"/>
  <c r="S304" i="49"/>
  <c r="R304" i="49"/>
  <c r="Q304" i="49"/>
  <c r="P304" i="49"/>
  <c r="O304" i="49"/>
  <c r="N304" i="49"/>
  <c r="M304" i="49"/>
  <c r="L304" i="49"/>
  <c r="K304" i="49"/>
  <c r="J304" i="49"/>
  <c r="I304" i="49"/>
  <c r="H304" i="49"/>
  <c r="G304" i="49"/>
  <c r="F304" i="49"/>
  <c r="E304" i="49"/>
  <c r="D304" i="49"/>
  <c r="C304" i="49"/>
  <c r="Z303" i="49"/>
  <c r="Y303" i="49"/>
  <c r="X303" i="49"/>
  <c r="W303" i="49"/>
  <c r="V303" i="49"/>
  <c r="U303" i="49"/>
  <c r="T303" i="49"/>
  <c r="S303" i="49"/>
  <c r="R303" i="49"/>
  <c r="Q303" i="49"/>
  <c r="P303" i="49"/>
  <c r="O303" i="49"/>
  <c r="N303" i="49"/>
  <c r="M303" i="49"/>
  <c r="L303" i="49"/>
  <c r="K303" i="49"/>
  <c r="J303" i="49"/>
  <c r="I303" i="49"/>
  <c r="H303" i="49"/>
  <c r="G303" i="49"/>
  <c r="F303" i="49"/>
  <c r="E303" i="49"/>
  <c r="D303" i="49"/>
  <c r="C303" i="49"/>
  <c r="Z302" i="49"/>
  <c r="Y302" i="49"/>
  <c r="X302" i="49"/>
  <c r="W302" i="49"/>
  <c r="V302" i="49"/>
  <c r="U302" i="49"/>
  <c r="T302" i="49"/>
  <c r="S302" i="49"/>
  <c r="R302" i="49"/>
  <c r="Q302" i="49"/>
  <c r="P302" i="49"/>
  <c r="O302" i="49"/>
  <c r="N302" i="49"/>
  <c r="M302" i="49"/>
  <c r="L302" i="49"/>
  <c r="K302" i="49"/>
  <c r="J302" i="49"/>
  <c r="I302" i="49"/>
  <c r="H302" i="49"/>
  <c r="G302" i="49"/>
  <c r="F302" i="49"/>
  <c r="E302" i="49"/>
  <c r="D302" i="49"/>
  <c r="C302" i="49"/>
  <c r="Z301" i="49"/>
  <c r="Y301" i="49"/>
  <c r="X301" i="49"/>
  <c r="W301" i="49"/>
  <c r="V301" i="49"/>
  <c r="U301" i="49"/>
  <c r="T301" i="49"/>
  <c r="S301" i="49"/>
  <c r="R301" i="49"/>
  <c r="Q301" i="49"/>
  <c r="P301" i="49"/>
  <c r="O301" i="49"/>
  <c r="N301" i="49"/>
  <c r="M301" i="49"/>
  <c r="L301" i="49"/>
  <c r="K301" i="49"/>
  <c r="J301" i="49"/>
  <c r="I301" i="49"/>
  <c r="H301" i="49"/>
  <c r="G301" i="49"/>
  <c r="F301" i="49"/>
  <c r="E301" i="49"/>
  <c r="D301" i="49"/>
  <c r="C301" i="49"/>
  <c r="Z300" i="49"/>
  <c r="Y300" i="49"/>
  <c r="X300" i="49"/>
  <c r="W300" i="49"/>
  <c r="V300" i="49"/>
  <c r="U300" i="49"/>
  <c r="T300" i="49"/>
  <c r="S300" i="49"/>
  <c r="R300" i="49"/>
  <c r="Q300" i="49"/>
  <c r="P300" i="49"/>
  <c r="O300" i="49"/>
  <c r="N300" i="49"/>
  <c r="M300" i="49"/>
  <c r="L300" i="49"/>
  <c r="K300" i="49"/>
  <c r="J300" i="49"/>
  <c r="I300" i="49"/>
  <c r="H300" i="49"/>
  <c r="G300" i="49"/>
  <c r="F300" i="49"/>
  <c r="E300" i="49"/>
  <c r="D300" i="49"/>
  <c r="C300" i="49"/>
  <c r="Z299" i="49"/>
  <c r="Y299" i="49"/>
  <c r="X299" i="49"/>
  <c r="W299" i="49"/>
  <c r="V299" i="49"/>
  <c r="U299" i="49"/>
  <c r="T299" i="49"/>
  <c r="S299" i="49"/>
  <c r="R299" i="49"/>
  <c r="Q299" i="49"/>
  <c r="P299" i="49"/>
  <c r="O299" i="49"/>
  <c r="N299" i="49"/>
  <c r="M299" i="49"/>
  <c r="L299" i="49"/>
  <c r="K299" i="49"/>
  <c r="J299" i="49"/>
  <c r="I299" i="49"/>
  <c r="H299" i="49"/>
  <c r="G299" i="49"/>
  <c r="F299" i="49"/>
  <c r="E299" i="49"/>
  <c r="D299" i="49"/>
  <c r="C299" i="49"/>
  <c r="Z298" i="49"/>
  <c r="Y298" i="49"/>
  <c r="X298" i="49"/>
  <c r="W298" i="49"/>
  <c r="V298" i="49"/>
  <c r="U298" i="49"/>
  <c r="T298" i="49"/>
  <c r="S298" i="49"/>
  <c r="R298" i="49"/>
  <c r="Q298" i="49"/>
  <c r="P298" i="49"/>
  <c r="O298" i="49"/>
  <c r="N298" i="49"/>
  <c r="M298" i="49"/>
  <c r="L298" i="49"/>
  <c r="K298" i="49"/>
  <c r="J298" i="49"/>
  <c r="I298" i="49"/>
  <c r="H298" i="49"/>
  <c r="G298" i="49"/>
  <c r="F298" i="49"/>
  <c r="E298" i="49"/>
  <c r="D298" i="49"/>
  <c r="C298" i="49"/>
  <c r="Z297" i="49"/>
  <c r="Y297" i="49"/>
  <c r="X297" i="49"/>
  <c r="W297" i="49"/>
  <c r="V297" i="49"/>
  <c r="U297" i="49"/>
  <c r="T297" i="49"/>
  <c r="S297" i="49"/>
  <c r="R297" i="49"/>
  <c r="Q297" i="49"/>
  <c r="P297" i="49"/>
  <c r="O297" i="49"/>
  <c r="N297" i="49"/>
  <c r="M297" i="49"/>
  <c r="L297" i="49"/>
  <c r="K297" i="49"/>
  <c r="J297" i="49"/>
  <c r="I297" i="49"/>
  <c r="H297" i="49"/>
  <c r="G297" i="49"/>
  <c r="F297" i="49"/>
  <c r="E297" i="49"/>
  <c r="D297" i="49"/>
  <c r="C297" i="49"/>
  <c r="Z296" i="49"/>
  <c r="Y296" i="49"/>
  <c r="X296" i="49"/>
  <c r="W296" i="49"/>
  <c r="V296" i="49"/>
  <c r="U296" i="49"/>
  <c r="T296" i="49"/>
  <c r="S296" i="49"/>
  <c r="R296" i="49"/>
  <c r="Q296" i="49"/>
  <c r="P296" i="49"/>
  <c r="O296" i="49"/>
  <c r="N296" i="49"/>
  <c r="M296" i="49"/>
  <c r="L296" i="49"/>
  <c r="K296" i="49"/>
  <c r="J296" i="49"/>
  <c r="I296" i="49"/>
  <c r="H296" i="49"/>
  <c r="G296" i="49"/>
  <c r="F296" i="49"/>
  <c r="E296" i="49"/>
  <c r="D296" i="49"/>
  <c r="C296" i="49"/>
  <c r="Z295" i="49"/>
  <c r="Y295" i="49"/>
  <c r="X295" i="49"/>
  <c r="W295" i="49"/>
  <c r="V295" i="49"/>
  <c r="U295" i="49"/>
  <c r="T295" i="49"/>
  <c r="S295" i="49"/>
  <c r="R295" i="49"/>
  <c r="Q295" i="49"/>
  <c r="P295" i="49"/>
  <c r="O295" i="49"/>
  <c r="N295" i="49"/>
  <c r="M295" i="49"/>
  <c r="L295" i="49"/>
  <c r="K295" i="49"/>
  <c r="J295" i="49"/>
  <c r="I295" i="49"/>
  <c r="H295" i="49"/>
  <c r="G295" i="49"/>
  <c r="F295" i="49"/>
  <c r="E295" i="49"/>
  <c r="D295" i="49"/>
  <c r="C295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Z293" i="49"/>
  <c r="Y293" i="49"/>
  <c r="X293" i="49"/>
  <c r="W293" i="49"/>
  <c r="V293" i="49"/>
  <c r="U293" i="49"/>
  <c r="T293" i="49"/>
  <c r="S293" i="49"/>
  <c r="R293" i="49"/>
  <c r="Q293" i="49"/>
  <c r="P293" i="49"/>
  <c r="O293" i="49"/>
  <c r="N293" i="49"/>
  <c r="M293" i="49"/>
  <c r="L293" i="49"/>
  <c r="K293" i="49"/>
  <c r="J293" i="49"/>
  <c r="I293" i="49"/>
  <c r="H293" i="49"/>
  <c r="G293" i="49"/>
  <c r="F293" i="49"/>
  <c r="E293" i="49"/>
  <c r="D293" i="49"/>
  <c r="C293" i="49"/>
  <c r="Z292" i="49"/>
  <c r="Y292" i="49"/>
  <c r="X292" i="49"/>
  <c r="W292" i="49"/>
  <c r="V292" i="49"/>
  <c r="U292" i="49"/>
  <c r="T292" i="49"/>
  <c r="S292" i="49"/>
  <c r="R292" i="49"/>
  <c r="Q292" i="49"/>
  <c r="P292" i="49"/>
  <c r="O292" i="49"/>
  <c r="N292" i="49"/>
  <c r="M292" i="49"/>
  <c r="L292" i="49"/>
  <c r="K292" i="49"/>
  <c r="J292" i="49"/>
  <c r="I292" i="49"/>
  <c r="H292" i="49"/>
  <c r="G292" i="49"/>
  <c r="F292" i="49"/>
  <c r="E292" i="49"/>
  <c r="D292" i="49"/>
  <c r="C292" i="49"/>
  <c r="Z291" i="49"/>
  <c r="Y291" i="49"/>
  <c r="X291" i="49"/>
  <c r="W291" i="49"/>
  <c r="V291" i="49"/>
  <c r="U291" i="49"/>
  <c r="T291" i="49"/>
  <c r="S291" i="49"/>
  <c r="R291" i="49"/>
  <c r="Q291" i="49"/>
  <c r="P291" i="49"/>
  <c r="O291" i="49"/>
  <c r="N291" i="49"/>
  <c r="M291" i="49"/>
  <c r="L291" i="49"/>
  <c r="K291" i="49"/>
  <c r="J291" i="49"/>
  <c r="I291" i="49"/>
  <c r="H291" i="49"/>
  <c r="G291" i="49"/>
  <c r="F291" i="49"/>
  <c r="E291" i="49"/>
  <c r="D291" i="49"/>
  <c r="C291" i="49"/>
  <c r="Z290" i="49"/>
  <c r="Y290" i="49"/>
  <c r="X290" i="49"/>
  <c r="W290" i="49"/>
  <c r="V290" i="49"/>
  <c r="U290" i="49"/>
  <c r="T290" i="49"/>
  <c r="S290" i="49"/>
  <c r="R290" i="49"/>
  <c r="Q290" i="49"/>
  <c r="P290" i="49"/>
  <c r="O290" i="49"/>
  <c r="N290" i="49"/>
  <c r="M290" i="49"/>
  <c r="L290" i="49"/>
  <c r="K290" i="49"/>
  <c r="J290" i="49"/>
  <c r="I290" i="49"/>
  <c r="H290" i="49"/>
  <c r="G290" i="49"/>
  <c r="F290" i="49"/>
  <c r="E290" i="49"/>
  <c r="D290" i="49"/>
  <c r="C290" i="49"/>
  <c r="Z289" i="49"/>
  <c r="Y289" i="49"/>
  <c r="X289" i="49"/>
  <c r="W289" i="49"/>
  <c r="V289" i="49"/>
  <c r="U289" i="49"/>
  <c r="T289" i="49"/>
  <c r="S289" i="49"/>
  <c r="R289" i="49"/>
  <c r="Q289" i="49"/>
  <c r="P289" i="49"/>
  <c r="O289" i="49"/>
  <c r="N289" i="49"/>
  <c r="M289" i="49"/>
  <c r="L289" i="49"/>
  <c r="K289" i="49"/>
  <c r="J289" i="49"/>
  <c r="I289" i="49"/>
  <c r="H289" i="49"/>
  <c r="G289" i="49"/>
  <c r="F289" i="49"/>
  <c r="E289" i="49"/>
  <c r="D289" i="49"/>
  <c r="C289" i="49"/>
  <c r="Z288" i="49"/>
  <c r="Y288" i="49"/>
  <c r="X288" i="49"/>
  <c r="W288" i="49"/>
  <c r="V288" i="49"/>
  <c r="U288" i="49"/>
  <c r="T288" i="49"/>
  <c r="S288" i="49"/>
  <c r="R288" i="49"/>
  <c r="Q288" i="49"/>
  <c r="P288" i="49"/>
  <c r="O288" i="49"/>
  <c r="N288" i="49"/>
  <c r="M288" i="49"/>
  <c r="L288" i="49"/>
  <c r="K288" i="49"/>
  <c r="J288" i="49"/>
  <c r="I288" i="49"/>
  <c r="H288" i="49"/>
  <c r="G288" i="49"/>
  <c r="F288" i="49"/>
  <c r="E288" i="49"/>
  <c r="D288" i="49"/>
  <c r="C288" i="49"/>
  <c r="Z287" i="49"/>
  <c r="Y287" i="49"/>
  <c r="X287" i="49"/>
  <c r="W287" i="49"/>
  <c r="V287" i="49"/>
  <c r="U287" i="49"/>
  <c r="T287" i="49"/>
  <c r="S287" i="49"/>
  <c r="R287" i="49"/>
  <c r="Q287" i="49"/>
  <c r="P287" i="49"/>
  <c r="O287" i="49"/>
  <c r="N287" i="49"/>
  <c r="M287" i="49"/>
  <c r="L287" i="49"/>
  <c r="K287" i="49"/>
  <c r="J287" i="49"/>
  <c r="I287" i="49"/>
  <c r="H287" i="49"/>
  <c r="G287" i="49"/>
  <c r="F287" i="49"/>
  <c r="E287" i="49"/>
  <c r="D287" i="49"/>
  <c r="C287" i="49"/>
  <c r="Z286" i="49"/>
  <c r="Y286" i="49"/>
  <c r="X286" i="49"/>
  <c r="W286" i="49"/>
  <c r="V286" i="49"/>
  <c r="U286" i="49"/>
  <c r="T286" i="49"/>
  <c r="S286" i="49"/>
  <c r="R286" i="49"/>
  <c r="Q286" i="49"/>
  <c r="P286" i="49"/>
  <c r="O286" i="49"/>
  <c r="N286" i="49"/>
  <c r="M286" i="49"/>
  <c r="L286" i="49"/>
  <c r="K286" i="49"/>
  <c r="J286" i="49"/>
  <c r="I286" i="49"/>
  <c r="H286" i="49"/>
  <c r="G286" i="49"/>
  <c r="F286" i="49"/>
  <c r="E286" i="49"/>
  <c r="D286" i="49"/>
  <c r="C286" i="49"/>
  <c r="Z285" i="49"/>
  <c r="Y285" i="49"/>
  <c r="X285" i="49"/>
  <c r="W285" i="49"/>
  <c r="V285" i="49"/>
  <c r="U285" i="49"/>
  <c r="T285" i="49"/>
  <c r="S285" i="49"/>
  <c r="R285" i="49"/>
  <c r="Q285" i="49"/>
  <c r="P285" i="49"/>
  <c r="O285" i="49"/>
  <c r="N285" i="49"/>
  <c r="M285" i="49"/>
  <c r="L285" i="49"/>
  <c r="K285" i="49"/>
  <c r="J285" i="49"/>
  <c r="I285" i="49"/>
  <c r="H285" i="49"/>
  <c r="G285" i="49"/>
  <c r="F285" i="49"/>
  <c r="E285" i="49"/>
  <c r="D285" i="49"/>
  <c r="C285" i="49"/>
  <c r="Z273" i="49"/>
  <c r="Y273" i="49"/>
  <c r="X273" i="49"/>
  <c r="W273" i="49"/>
  <c r="V273" i="49"/>
  <c r="U273" i="49"/>
  <c r="T273" i="49"/>
  <c r="S273" i="49"/>
  <c r="R273" i="49"/>
  <c r="Q273" i="49"/>
  <c r="P273" i="49"/>
  <c r="O273" i="49"/>
  <c r="N273" i="49"/>
  <c r="M273" i="49"/>
  <c r="L273" i="49"/>
  <c r="K273" i="49"/>
  <c r="J273" i="49"/>
  <c r="I273" i="49"/>
  <c r="H273" i="49"/>
  <c r="G273" i="49"/>
  <c r="F273" i="49"/>
  <c r="E273" i="49"/>
  <c r="D273" i="49"/>
  <c r="C273" i="49"/>
  <c r="Z272" i="49"/>
  <c r="Y272" i="49"/>
  <c r="X272" i="49"/>
  <c r="W272" i="49"/>
  <c r="V272" i="49"/>
  <c r="U272" i="49"/>
  <c r="T272" i="49"/>
  <c r="S272" i="49"/>
  <c r="R272" i="49"/>
  <c r="Q272" i="49"/>
  <c r="P272" i="49"/>
  <c r="O272" i="49"/>
  <c r="N272" i="49"/>
  <c r="M272" i="49"/>
  <c r="L272" i="49"/>
  <c r="K272" i="49"/>
  <c r="J272" i="49"/>
  <c r="I272" i="49"/>
  <c r="H272" i="49"/>
  <c r="G272" i="49"/>
  <c r="F272" i="49"/>
  <c r="E272" i="49"/>
  <c r="D272" i="49"/>
  <c r="C272" i="49"/>
  <c r="Z271" i="49"/>
  <c r="Y271" i="49"/>
  <c r="X271" i="49"/>
  <c r="W271" i="49"/>
  <c r="V271" i="49"/>
  <c r="U271" i="49"/>
  <c r="T271" i="49"/>
  <c r="S271" i="49"/>
  <c r="R271" i="49"/>
  <c r="Q271" i="49"/>
  <c r="P271" i="49"/>
  <c r="O271" i="49"/>
  <c r="N271" i="49"/>
  <c r="M271" i="49"/>
  <c r="L271" i="49"/>
  <c r="K271" i="49"/>
  <c r="J271" i="49"/>
  <c r="I271" i="49"/>
  <c r="H271" i="49"/>
  <c r="G271" i="49"/>
  <c r="F271" i="49"/>
  <c r="E271" i="49"/>
  <c r="D271" i="49"/>
  <c r="C271" i="49"/>
  <c r="Z270" i="49"/>
  <c r="Y270" i="49"/>
  <c r="X270" i="49"/>
  <c r="W270" i="49"/>
  <c r="V270" i="49"/>
  <c r="U270" i="49"/>
  <c r="T270" i="49"/>
  <c r="S270" i="49"/>
  <c r="R270" i="49"/>
  <c r="Q270" i="49"/>
  <c r="P270" i="49"/>
  <c r="O270" i="49"/>
  <c r="N270" i="49"/>
  <c r="M270" i="49"/>
  <c r="L270" i="49"/>
  <c r="K270" i="49"/>
  <c r="J270" i="49"/>
  <c r="I270" i="49"/>
  <c r="H270" i="49"/>
  <c r="G270" i="49"/>
  <c r="F270" i="49"/>
  <c r="E270" i="49"/>
  <c r="D270" i="49"/>
  <c r="C270" i="49"/>
  <c r="Z269" i="49"/>
  <c r="Y269" i="49"/>
  <c r="X269" i="49"/>
  <c r="W269" i="49"/>
  <c r="V269" i="49"/>
  <c r="U269" i="49"/>
  <c r="T269" i="49"/>
  <c r="S269" i="49"/>
  <c r="R269" i="49"/>
  <c r="Q269" i="49"/>
  <c r="P269" i="49"/>
  <c r="O269" i="49"/>
  <c r="N269" i="49"/>
  <c r="M269" i="49"/>
  <c r="L269" i="49"/>
  <c r="K269" i="49"/>
  <c r="J269" i="49"/>
  <c r="I269" i="49"/>
  <c r="H269" i="49"/>
  <c r="G269" i="49"/>
  <c r="F269" i="49"/>
  <c r="E269" i="49"/>
  <c r="D269" i="49"/>
  <c r="C269" i="49"/>
  <c r="Z268" i="49"/>
  <c r="Y268" i="49"/>
  <c r="X268" i="49"/>
  <c r="W268" i="49"/>
  <c r="V268" i="49"/>
  <c r="U268" i="49"/>
  <c r="T268" i="49"/>
  <c r="S268" i="49"/>
  <c r="R268" i="49"/>
  <c r="Q268" i="49"/>
  <c r="P268" i="49"/>
  <c r="O268" i="49"/>
  <c r="N268" i="49"/>
  <c r="M268" i="49"/>
  <c r="L268" i="49"/>
  <c r="K268" i="49"/>
  <c r="J268" i="49"/>
  <c r="I268" i="49"/>
  <c r="H268" i="49"/>
  <c r="G268" i="49"/>
  <c r="F268" i="49"/>
  <c r="E268" i="49"/>
  <c r="D268" i="49"/>
  <c r="C268" i="49"/>
  <c r="Z267" i="49"/>
  <c r="Y267" i="49"/>
  <c r="X267" i="49"/>
  <c r="W267" i="49"/>
  <c r="V267" i="49"/>
  <c r="U267" i="49"/>
  <c r="T267" i="49"/>
  <c r="S267" i="49"/>
  <c r="R267" i="49"/>
  <c r="Q267" i="49"/>
  <c r="P267" i="49"/>
  <c r="O267" i="49"/>
  <c r="N267" i="49"/>
  <c r="M267" i="49"/>
  <c r="L267" i="49"/>
  <c r="K267" i="49"/>
  <c r="J267" i="49"/>
  <c r="I267" i="49"/>
  <c r="H267" i="49"/>
  <c r="G267" i="49"/>
  <c r="F267" i="49"/>
  <c r="E267" i="49"/>
  <c r="D267" i="49"/>
  <c r="C267" i="49"/>
  <c r="Z266" i="49"/>
  <c r="Y266" i="49"/>
  <c r="X266" i="49"/>
  <c r="W266" i="49"/>
  <c r="V266" i="49"/>
  <c r="U266" i="49"/>
  <c r="T266" i="49"/>
  <c r="S266" i="49"/>
  <c r="R266" i="49"/>
  <c r="Q266" i="49"/>
  <c r="P266" i="49"/>
  <c r="O266" i="49"/>
  <c r="N266" i="49"/>
  <c r="M266" i="49"/>
  <c r="L266" i="49"/>
  <c r="K266" i="49"/>
  <c r="J266" i="49"/>
  <c r="I266" i="49"/>
  <c r="H266" i="49"/>
  <c r="G266" i="49"/>
  <c r="F266" i="49"/>
  <c r="E266" i="49"/>
  <c r="D266" i="49"/>
  <c r="C266" i="49"/>
  <c r="Z265" i="49"/>
  <c r="Y265" i="49"/>
  <c r="X265" i="49"/>
  <c r="W265" i="49"/>
  <c r="V265" i="49"/>
  <c r="U265" i="49"/>
  <c r="T265" i="49"/>
  <c r="S265" i="49"/>
  <c r="R265" i="49"/>
  <c r="Q265" i="49"/>
  <c r="P265" i="49"/>
  <c r="O265" i="49"/>
  <c r="N265" i="49"/>
  <c r="M265" i="49"/>
  <c r="L265" i="49"/>
  <c r="K265" i="49"/>
  <c r="J265" i="49"/>
  <c r="I265" i="49"/>
  <c r="H265" i="49"/>
  <c r="G265" i="49"/>
  <c r="F265" i="49"/>
  <c r="E265" i="49"/>
  <c r="D265" i="49"/>
  <c r="C265" i="49"/>
  <c r="Z264" i="49"/>
  <c r="Y264" i="49"/>
  <c r="X264" i="49"/>
  <c r="W264" i="49"/>
  <c r="V264" i="49"/>
  <c r="U264" i="49"/>
  <c r="T264" i="49"/>
  <c r="S264" i="49"/>
  <c r="R264" i="49"/>
  <c r="Q264" i="49"/>
  <c r="P264" i="49"/>
  <c r="O264" i="49"/>
  <c r="N264" i="49"/>
  <c r="M264" i="49"/>
  <c r="L264" i="49"/>
  <c r="K264" i="49"/>
  <c r="J264" i="49"/>
  <c r="I264" i="49"/>
  <c r="H264" i="49"/>
  <c r="G264" i="49"/>
  <c r="F264" i="49"/>
  <c r="E264" i="49"/>
  <c r="D264" i="49"/>
  <c r="C264" i="49"/>
  <c r="Z263" i="49"/>
  <c r="Y263" i="49"/>
  <c r="X263" i="49"/>
  <c r="W263" i="49"/>
  <c r="V263" i="49"/>
  <c r="U263" i="49"/>
  <c r="T263" i="49"/>
  <c r="S263" i="49"/>
  <c r="R263" i="49"/>
  <c r="Q263" i="49"/>
  <c r="P263" i="49"/>
  <c r="O263" i="49"/>
  <c r="N263" i="49"/>
  <c r="M263" i="49"/>
  <c r="L263" i="49"/>
  <c r="K263" i="49"/>
  <c r="J263" i="49"/>
  <c r="I263" i="49"/>
  <c r="H263" i="49"/>
  <c r="G263" i="49"/>
  <c r="F263" i="49"/>
  <c r="E263" i="49"/>
  <c r="D263" i="49"/>
  <c r="C263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Z261" i="49"/>
  <c r="Y261" i="49"/>
  <c r="X261" i="49"/>
  <c r="W261" i="49"/>
  <c r="V261" i="49"/>
  <c r="U261" i="49"/>
  <c r="T261" i="49"/>
  <c r="S261" i="49"/>
  <c r="R261" i="49"/>
  <c r="Q261" i="49"/>
  <c r="P261" i="49"/>
  <c r="O261" i="49"/>
  <c r="N261" i="49"/>
  <c r="M261" i="49"/>
  <c r="L261" i="49"/>
  <c r="K261" i="49"/>
  <c r="J261" i="49"/>
  <c r="I261" i="49"/>
  <c r="H261" i="49"/>
  <c r="G261" i="49"/>
  <c r="F261" i="49"/>
  <c r="E261" i="49"/>
  <c r="D261" i="49"/>
  <c r="C261" i="49"/>
  <c r="Z260" i="49"/>
  <c r="Y260" i="49"/>
  <c r="X260" i="49"/>
  <c r="W260" i="49"/>
  <c r="V260" i="49"/>
  <c r="U260" i="49"/>
  <c r="T260" i="49"/>
  <c r="S260" i="49"/>
  <c r="R260" i="49"/>
  <c r="Q260" i="49"/>
  <c r="P260" i="49"/>
  <c r="O260" i="49"/>
  <c r="N260" i="49"/>
  <c r="M260" i="49"/>
  <c r="L260" i="49"/>
  <c r="K260" i="49"/>
  <c r="J260" i="49"/>
  <c r="I260" i="49"/>
  <c r="H260" i="49"/>
  <c r="G260" i="49"/>
  <c r="F260" i="49"/>
  <c r="E260" i="49"/>
  <c r="D260" i="49"/>
  <c r="C260" i="49"/>
  <c r="Z259" i="49"/>
  <c r="Y259" i="49"/>
  <c r="X259" i="49"/>
  <c r="W259" i="49"/>
  <c r="V259" i="49"/>
  <c r="U259" i="49"/>
  <c r="T259" i="49"/>
  <c r="S259" i="49"/>
  <c r="R259" i="49"/>
  <c r="Q259" i="49"/>
  <c r="P259" i="49"/>
  <c r="O259" i="49"/>
  <c r="N259" i="49"/>
  <c r="M259" i="49"/>
  <c r="L259" i="49"/>
  <c r="K259" i="49"/>
  <c r="J259" i="49"/>
  <c r="I259" i="49"/>
  <c r="H259" i="49"/>
  <c r="G259" i="49"/>
  <c r="F259" i="49"/>
  <c r="E259" i="49"/>
  <c r="D259" i="49"/>
  <c r="C259" i="49"/>
  <c r="Z258" i="49"/>
  <c r="Y258" i="49"/>
  <c r="X258" i="49"/>
  <c r="W258" i="49"/>
  <c r="V258" i="49"/>
  <c r="U258" i="49"/>
  <c r="T258" i="49"/>
  <c r="S258" i="49"/>
  <c r="R258" i="49"/>
  <c r="Q258" i="49"/>
  <c r="P258" i="49"/>
  <c r="O258" i="49"/>
  <c r="N258" i="49"/>
  <c r="M258" i="49"/>
  <c r="L258" i="49"/>
  <c r="K258" i="49"/>
  <c r="J258" i="49"/>
  <c r="I258" i="49"/>
  <c r="H258" i="49"/>
  <c r="G258" i="49"/>
  <c r="F258" i="49"/>
  <c r="E258" i="49"/>
  <c r="D258" i="49"/>
  <c r="C258" i="49"/>
  <c r="Z257" i="49"/>
  <c r="Y257" i="49"/>
  <c r="X257" i="49"/>
  <c r="W257" i="49"/>
  <c r="V257" i="49"/>
  <c r="U257" i="49"/>
  <c r="T257" i="49"/>
  <c r="S257" i="49"/>
  <c r="R257" i="49"/>
  <c r="Q257" i="49"/>
  <c r="P257" i="49"/>
  <c r="O257" i="49"/>
  <c r="N257" i="49"/>
  <c r="M257" i="49"/>
  <c r="L257" i="49"/>
  <c r="K257" i="49"/>
  <c r="J257" i="49"/>
  <c r="I257" i="49"/>
  <c r="H257" i="49"/>
  <c r="G257" i="49"/>
  <c r="F257" i="49"/>
  <c r="E257" i="49"/>
  <c r="D257" i="49"/>
  <c r="C257" i="49"/>
  <c r="Z256" i="49"/>
  <c r="Y256" i="49"/>
  <c r="X256" i="49"/>
  <c r="W256" i="49"/>
  <c r="V256" i="49"/>
  <c r="U256" i="49"/>
  <c r="T256" i="49"/>
  <c r="S256" i="49"/>
  <c r="R256" i="49"/>
  <c r="Q256" i="49"/>
  <c r="P256" i="49"/>
  <c r="O256" i="49"/>
  <c r="N256" i="49"/>
  <c r="M256" i="49"/>
  <c r="L256" i="49"/>
  <c r="K256" i="49"/>
  <c r="J256" i="49"/>
  <c r="I256" i="49"/>
  <c r="H256" i="49"/>
  <c r="G256" i="49"/>
  <c r="F256" i="49"/>
  <c r="E256" i="49"/>
  <c r="D256" i="49"/>
  <c r="C256" i="49"/>
  <c r="Z255" i="49"/>
  <c r="Y255" i="49"/>
  <c r="X255" i="49"/>
  <c r="W255" i="49"/>
  <c r="V255" i="49"/>
  <c r="U255" i="49"/>
  <c r="T255" i="49"/>
  <c r="S255" i="49"/>
  <c r="R255" i="49"/>
  <c r="Q255" i="49"/>
  <c r="P255" i="49"/>
  <c r="O255" i="49"/>
  <c r="N255" i="49"/>
  <c r="M255" i="49"/>
  <c r="L255" i="49"/>
  <c r="K255" i="49"/>
  <c r="J255" i="49"/>
  <c r="I255" i="49"/>
  <c r="H255" i="49"/>
  <c r="G255" i="49"/>
  <c r="F255" i="49"/>
  <c r="E255" i="49"/>
  <c r="D255" i="49"/>
  <c r="C255" i="49"/>
  <c r="Z254" i="49"/>
  <c r="Y254" i="49"/>
  <c r="X254" i="49"/>
  <c r="W254" i="49"/>
  <c r="V254" i="49"/>
  <c r="U254" i="49"/>
  <c r="T254" i="49"/>
  <c r="S254" i="49"/>
  <c r="R254" i="49"/>
  <c r="Q254" i="49"/>
  <c r="P254" i="49"/>
  <c r="O254" i="49"/>
  <c r="N254" i="49"/>
  <c r="M254" i="49"/>
  <c r="L254" i="49"/>
  <c r="K254" i="49"/>
  <c r="J254" i="49"/>
  <c r="I254" i="49"/>
  <c r="H254" i="49"/>
  <c r="G254" i="49"/>
  <c r="F254" i="49"/>
  <c r="E254" i="49"/>
  <c r="D254" i="49"/>
  <c r="C254" i="49"/>
  <c r="Z253" i="49"/>
  <c r="Y253" i="49"/>
  <c r="X253" i="49"/>
  <c r="W253" i="49"/>
  <c r="V253" i="49"/>
  <c r="U253" i="49"/>
  <c r="T253" i="49"/>
  <c r="S253" i="49"/>
  <c r="R253" i="49"/>
  <c r="Q253" i="49"/>
  <c r="P253" i="49"/>
  <c r="O253" i="49"/>
  <c r="N253" i="49"/>
  <c r="M253" i="49"/>
  <c r="L253" i="49"/>
  <c r="K253" i="49"/>
  <c r="J253" i="49"/>
  <c r="I253" i="49"/>
  <c r="H253" i="49"/>
  <c r="G253" i="49"/>
  <c r="F253" i="49"/>
  <c r="E253" i="49"/>
  <c r="D253" i="49"/>
  <c r="C253" i="49"/>
  <c r="Z252" i="49"/>
  <c r="Y252" i="49"/>
  <c r="X252" i="49"/>
  <c r="W252" i="49"/>
  <c r="V252" i="49"/>
  <c r="U252" i="49"/>
  <c r="T252" i="49"/>
  <c r="S252" i="49"/>
  <c r="R252" i="49"/>
  <c r="Q252" i="49"/>
  <c r="P252" i="49"/>
  <c r="O252" i="49"/>
  <c r="N252" i="49"/>
  <c r="M252" i="49"/>
  <c r="L252" i="49"/>
  <c r="K252" i="49"/>
  <c r="J252" i="49"/>
  <c r="I252" i="49"/>
  <c r="H252" i="49"/>
  <c r="G252" i="49"/>
  <c r="F252" i="49"/>
  <c r="E252" i="49"/>
  <c r="D252" i="49"/>
  <c r="C252" i="49"/>
  <c r="Z251" i="49"/>
  <c r="Y251" i="49"/>
  <c r="X251" i="49"/>
  <c r="W251" i="49"/>
  <c r="V251" i="49"/>
  <c r="U251" i="49"/>
  <c r="T251" i="49"/>
  <c r="S251" i="49"/>
  <c r="R251" i="49"/>
  <c r="Q251" i="49"/>
  <c r="P251" i="49"/>
  <c r="O251" i="49"/>
  <c r="N251" i="49"/>
  <c r="M251" i="49"/>
  <c r="L251" i="49"/>
  <c r="K251" i="49"/>
  <c r="J251" i="49"/>
  <c r="I251" i="49"/>
  <c r="H251" i="49"/>
  <c r="G251" i="49"/>
  <c r="F251" i="49"/>
  <c r="E251" i="49"/>
  <c r="D251" i="49"/>
  <c r="C251" i="49"/>
  <c r="Z250" i="49"/>
  <c r="Y250" i="49"/>
  <c r="X250" i="49"/>
  <c r="W250" i="49"/>
  <c r="V250" i="49"/>
  <c r="U250" i="49"/>
  <c r="T250" i="49"/>
  <c r="S250" i="49"/>
  <c r="R250" i="49"/>
  <c r="Q250" i="49"/>
  <c r="P250" i="49"/>
  <c r="O250" i="49"/>
  <c r="N250" i="49"/>
  <c r="M250" i="49"/>
  <c r="L250" i="49"/>
  <c r="K250" i="49"/>
  <c r="J250" i="49"/>
  <c r="I250" i="49"/>
  <c r="H250" i="49"/>
  <c r="G250" i="49"/>
  <c r="F250" i="49"/>
  <c r="E250" i="49"/>
  <c r="D250" i="49"/>
  <c r="C250" i="49"/>
  <c r="Z249" i="49"/>
  <c r="Y249" i="49"/>
  <c r="X249" i="49"/>
  <c r="W249" i="49"/>
  <c r="V249" i="49"/>
  <c r="U249" i="49"/>
  <c r="T249" i="49"/>
  <c r="S249" i="49"/>
  <c r="R249" i="49"/>
  <c r="Q249" i="49"/>
  <c r="P249" i="49"/>
  <c r="O249" i="49"/>
  <c r="N249" i="49"/>
  <c r="M249" i="49"/>
  <c r="L249" i="49"/>
  <c r="K249" i="49"/>
  <c r="J249" i="49"/>
  <c r="I249" i="49"/>
  <c r="H249" i="49"/>
  <c r="G249" i="49"/>
  <c r="F249" i="49"/>
  <c r="E249" i="49"/>
  <c r="D249" i="49"/>
  <c r="C249" i="49"/>
  <c r="Z248" i="49"/>
  <c r="Y248" i="49"/>
  <c r="X248" i="49"/>
  <c r="W248" i="49"/>
  <c r="V248" i="49"/>
  <c r="U248" i="49"/>
  <c r="T248" i="49"/>
  <c r="S248" i="49"/>
  <c r="R248" i="49"/>
  <c r="Q248" i="49"/>
  <c r="P248" i="49"/>
  <c r="O248" i="49"/>
  <c r="N248" i="49"/>
  <c r="M248" i="49"/>
  <c r="L248" i="49"/>
  <c r="K248" i="49"/>
  <c r="J248" i="49"/>
  <c r="I248" i="49"/>
  <c r="H248" i="49"/>
  <c r="G248" i="49"/>
  <c r="F248" i="49"/>
  <c r="E248" i="49"/>
  <c r="D248" i="49"/>
  <c r="C248" i="49"/>
  <c r="Z247" i="49"/>
  <c r="Y247" i="49"/>
  <c r="X247" i="49"/>
  <c r="W247" i="49"/>
  <c r="V247" i="49"/>
  <c r="U247" i="49"/>
  <c r="T247" i="49"/>
  <c r="S247" i="49"/>
  <c r="R247" i="49"/>
  <c r="Q247" i="49"/>
  <c r="P247" i="49"/>
  <c r="O247" i="49"/>
  <c r="N247" i="49"/>
  <c r="M247" i="49"/>
  <c r="L247" i="49"/>
  <c r="K247" i="49"/>
  <c r="J247" i="49"/>
  <c r="I247" i="49"/>
  <c r="H247" i="49"/>
  <c r="G247" i="49"/>
  <c r="F247" i="49"/>
  <c r="E247" i="49"/>
  <c r="D247" i="49"/>
  <c r="C247" i="49"/>
  <c r="Z246" i="49"/>
  <c r="Y246" i="49"/>
  <c r="X246" i="49"/>
  <c r="W246" i="49"/>
  <c r="V246" i="49"/>
  <c r="U246" i="49"/>
  <c r="T246" i="49"/>
  <c r="S246" i="49"/>
  <c r="R246" i="49"/>
  <c r="Q246" i="49"/>
  <c r="P246" i="49"/>
  <c r="O246" i="49"/>
  <c r="N246" i="49"/>
  <c r="M246" i="49"/>
  <c r="L246" i="49"/>
  <c r="K246" i="49"/>
  <c r="J246" i="49"/>
  <c r="I246" i="49"/>
  <c r="H246" i="49"/>
  <c r="G246" i="49"/>
  <c r="F246" i="49"/>
  <c r="E246" i="49"/>
  <c r="D246" i="49"/>
  <c r="C246" i="49"/>
  <c r="Z245" i="49"/>
  <c r="Y245" i="49"/>
  <c r="X245" i="49"/>
  <c r="W245" i="49"/>
  <c r="V245" i="49"/>
  <c r="U245" i="49"/>
  <c r="T245" i="49"/>
  <c r="S245" i="49"/>
  <c r="R245" i="49"/>
  <c r="Q245" i="49"/>
  <c r="P245" i="49"/>
  <c r="O245" i="49"/>
  <c r="N245" i="49"/>
  <c r="M245" i="49"/>
  <c r="L245" i="49"/>
  <c r="K245" i="49"/>
  <c r="J245" i="49"/>
  <c r="I245" i="49"/>
  <c r="H245" i="49"/>
  <c r="G245" i="49"/>
  <c r="F245" i="49"/>
  <c r="E245" i="49"/>
  <c r="D245" i="49"/>
  <c r="C245" i="49"/>
  <c r="Z233" i="49"/>
  <c r="Y233" i="49"/>
  <c r="X233" i="49"/>
  <c r="W233" i="49"/>
  <c r="V233" i="49"/>
  <c r="U233" i="49"/>
  <c r="T233" i="49"/>
  <c r="S233" i="49"/>
  <c r="R233" i="49"/>
  <c r="Q233" i="49"/>
  <c r="P233" i="49"/>
  <c r="O233" i="49"/>
  <c r="N233" i="49"/>
  <c r="M233" i="49"/>
  <c r="L233" i="49"/>
  <c r="K233" i="49"/>
  <c r="J233" i="49"/>
  <c r="I233" i="49"/>
  <c r="H233" i="49"/>
  <c r="G233" i="49"/>
  <c r="F233" i="49"/>
  <c r="E233" i="49"/>
  <c r="D233" i="49"/>
  <c r="C233" i="49"/>
  <c r="Z232" i="49"/>
  <c r="Y232" i="49"/>
  <c r="X232" i="49"/>
  <c r="W232" i="49"/>
  <c r="V232" i="49"/>
  <c r="U232" i="49"/>
  <c r="T232" i="49"/>
  <c r="S232" i="49"/>
  <c r="R232" i="49"/>
  <c r="Q232" i="49"/>
  <c r="P232" i="49"/>
  <c r="O232" i="49"/>
  <c r="N232" i="49"/>
  <c r="M232" i="49"/>
  <c r="L232" i="49"/>
  <c r="K232" i="49"/>
  <c r="J232" i="49"/>
  <c r="I232" i="49"/>
  <c r="H232" i="49"/>
  <c r="G232" i="49"/>
  <c r="F232" i="49"/>
  <c r="E232" i="49"/>
  <c r="D232" i="49"/>
  <c r="C232" i="49"/>
  <c r="Z231" i="49"/>
  <c r="Y231" i="49"/>
  <c r="X231" i="49"/>
  <c r="W231" i="49"/>
  <c r="V231" i="49"/>
  <c r="U231" i="49"/>
  <c r="T231" i="49"/>
  <c r="S231" i="49"/>
  <c r="R231" i="49"/>
  <c r="Q231" i="49"/>
  <c r="P231" i="49"/>
  <c r="O231" i="49"/>
  <c r="N231" i="49"/>
  <c r="M231" i="49"/>
  <c r="L231" i="49"/>
  <c r="K231" i="49"/>
  <c r="J231" i="49"/>
  <c r="I231" i="49"/>
  <c r="H231" i="49"/>
  <c r="G231" i="49"/>
  <c r="F231" i="49"/>
  <c r="E231" i="49"/>
  <c r="D231" i="49"/>
  <c r="C231" i="49"/>
  <c r="Z230" i="49"/>
  <c r="Y230" i="49"/>
  <c r="X230" i="49"/>
  <c r="W230" i="49"/>
  <c r="V230" i="49"/>
  <c r="U230" i="49"/>
  <c r="T230" i="49"/>
  <c r="S230" i="49"/>
  <c r="R230" i="49"/>
  <c r="Q230" i="49"/>
  <c r="P230" i="49"/>
  <c r="O230" i="49"/>
  <c r="N230" i="49"/>
  <c r="M230" i="49"/>
  <c r="L230" i="49"/>
  <c r="K230" i="49"/>
  <c r="J230" i="49"/>
  <c r="I230" i="49"/>
  <c r="H230" i="49"/>
  <c r="G230" i="49"/>
  <c r="F230" i="49"/>
  <c r="E230" i="49"/>
  <c r="D230" i="49"/>
  <c r="C230" i="49"/>
  <c r="Z229" i="49"/>
  <c r="Y229" i="49"/>
  <c r="X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Z228" i="49"/>
  <c r="Y228" i="49"/>
  <c r="X228" i="49"/>
  <c r="W228" i="49"/>
  <c r="V228" i="49"/>
  <c r="U228" i="49"/>
  <c r="T228" i="49"/>
  <c r="S228" i="49"/>
  <c r="R228" i="49"/>
  <c r="Q228" i="49"/>
  <c r="P228" i="49"/>
  <c r="O228" i="49"/>
  <c r="N228" i="49"/>
  <c r="M228" i="49"/>
  <c r="L228" i="49"/>
  <c r="K228" i="49"/>
  <c r="J228" i="49"/>
  <c r="I228" i="49"/>
  <c r="H228" i="49"/>
  <c r="G228" i="49"/>
  <c r="F228" i="49"/>
  <c r="E228" i="49"/>
  <c r="D228" i="49"/>
  <c r="C228" i="49"/>
  <c r="Z227" i="49"/>
  <c r="Y227" i="49"/>
  <c r="X227" i="49"/>
  <c r="W227" i="49"/>
  <c r="V227" i="49"/>
  <c r="U227" i="49"/>
  <c r="T227" i="49"/>
  <c r="S227" i="49"/>
  <c r="R227" i="49"/>
  <c r="Q227" i="49"/>
  <c r="P227" i="49"/>
  <c r="O227" i="49"/>
  <c r="N227" i="49"/>
  <c r="M227" i="49"/>
  <c r="L227" i="49"/>
  <c r="K227" i="49"/>
  <c r="J227" i="49"/>
  <c r="I227" i="49"/>
  <c r="H227" i="49"/>
  <c r="G227" i="49"/>
  <c r="F227" i="49"/>
  <c r="E227" i="49"/>
  <c r="D227" i="49"/>
  <c r="C227" i="49"/>
  <c r="Z226" i="49"/>
  <c r="Y226" i="49"/>
  <c r="X226" i="49"/>
  <c r="W226" i="49"/>
  <c r="V226" i="49"/>
  <c r="U226" i="49"/>
  <c r="T226" i="49"/>
  <c r="S226" i="49"/>
  <c r="R226" i="49"/>
  <c r="Q226" i="49"/>
  <c r="P226" i="49"/>
  <c r="O226" i="49"/>
  <c r="N226" i="49"/>
  <c r="M226" i="49"/>
  <c r="L226" i="49"/>
  <c r="K226" i="49"/>
  <c r="J226" i="49"/>
  <c r="I226" i="49"/>
  <c r="H226" i="49"/>
  <c r="G226" i="49"/>
  <c r="F226" i="49"/>
  <c r="E226" i="49"/>
  <c r="D226" i="49"/>
  <c r="C226" i="49"/>
  <c r="Z225" i="49"/>
  <c r="Y225" i="49"/>
  <c r="X225" i="49"/>
  <c r="W225" i="49"/>
  <c r="V225" i="49"/>
  <c r="U225" i="49"/>
  <c r="T225" i="49"/>
  <c r="S225" i="49"/>
  <c r="R225" i="49"/>
  <c r="Q225" i="49"/>
  <c r="P225" i="49"/>
  <c r="O225" i="49"/>
  <c r="N225" i="49"/>
  <c r="M225" i="49"/>
  <c r="L225" i="49"/>
  <c r="K225" i="49"/>
  <c r="J225" i="49"/>
  <c r="I225" i="49"/>
  <c r="H225" i="49"/>
  <c r="G225" i="49"/>
  <c r="F225" i="49"/>
  <c r="E225" i="49"/>
  <c r="D225" i="49"/>
  <c r="C225" i="49"/>
  <c r="Z224" i="49"/>
  <c r="Y224" i="49"/>
  <c r="X224" i="49"/>
  <c r="W224" i="49"/>
  <c r="V224" i="49"/>
  <c r="U224" i="49"/>
  <c r="T224" i="49"/>
  <c r="S224" i="49"/>
  <c r="R224" i="49"/>
  <c r="Q224" i="49"/>
  <c r="P224" i="49"/>
  <c r="O224" i="49"/>
  <c r="N224" i="49"/>
  <c r="M224" i="49"/>
  <c r="L224" i="49"/>
  <c r="K224" i="49"/>
  <c r="J224" i="49"/>
  <c r="I224" i="49"/>
  <c r="H224" i="49"/>
  <c r="G224" i="49"/>
  <c r="F224" i="49"/>
  <c r="E224" i="49"/>
  <c r="D224" i="49"/>
  <c r="C224" i="49"/>
  <c r="Z223" i="49"/>
  <c r="Y223" i="49"/>
  <c r="X223" i="49"/>
  <c r="W223" i="49"/>
  <c r="V223" i="49"/>
  <c r="U223" i="49"/>
  <c r="T223" i="49"/>
  <c r="S223" i="49"/>
  <c r="R223" i="49"/>
  <c r="Q223" i="49"/>
  <c r="P223" i="49"/>
  <c r="O223" i="49"/>
  <c r="N223" i="49"/>
  <c r="M223" i="49"/>
  <c r="L223" i="49"/>
  <c r="K223" i="49"/>
  <c r="J223" i="49"/>
  <c r="I223" i="49"/>
  <c r="H223" i="49"/>
  <c r="G223" i="49"/>
  <c r="F223" i="49"/>
  <c r="E223" i="49"/>
  <c r="D223" i="49"/>
  <c r="C223" i="49"/>
  <c r="Z222" i="49"/>
  <c r="Y222" i="49"/>
  <c r="X222" i="49"/>
  <c r="W222" i="49"/>
  <c r="V222" i="49"/>
  <c r="U222" i="49"/>
  <c r="T222" i="49"/>
  <c r="S222" i="49"/>
  <c r="R222" i="49"/>
  <c r="Q222" i="49"/>
  <c r="P222" i="49"/>
  <c r="O222" i="49"/>
  <c r="N222" i="49"/>
  <c r="M222" i="49"/>
  <c r="L222" i="49"/>
  <c r="K222" i="49"/>
  <c r="J222" i="49"/>
  <c r="I222" i="49"/>
  <c r="H222" i="49"/>
  <c r="G222" i="49"/>
  <c r="F222" i="49"/>
  <c r="E222" i="49"/>
  <c r="D222" i="49"/>
  <c r="C222" i="49"/>
  <c r="Z221" i="49"/>
  <c r="Y221" i="49"/>
  <c r="X221" i="49"/>
  <c r="W221" i="49"/>
  <c r="V221" i="49"/>
  <c r="U221" i="49"/>
  <c r="T221" i="49"/>
  <c r="S221" i="49"/>
  <c r="R221" i="49"/>
  <c r="Q221" i="49"/>
  <c r="P221" i="49"/>
  <c r="O221" i="49"/>
  <c r="N221" i="49"/>
  <c r="M221" i="49"/>
  <c r="L221" i="49"/>
  <c r="K221" i="49"/>
  <c r="J221" i="49"/>
  <c r="I221" i="49"/>
  <c r="H221" i="49"/>
  <c r="G221" i="49"/>
  <c r="F221" i="49"/>
  <c r="E221" i="49"/>
  <c r="D221" i="49"/>
  <c r="C221" i="49"/>
  <c r="Z220" i="49"/>
  <c r="Y220" i="49"/>
  <c r="X220" i="49"/>
  <c r="W220" i="49"/>
  <c r="V220" i="49"/>
  <c r="U220" i="49"/>
  <c r="T220" i="49"/>
  <c r="S220" i="49"/>
  <c r="R220" i="49"/>
  <c r="Q220" i="49"/>
  <c r="P220" i="49"/>
  <c r="O220" i="49"/>
  <c r="N220" i="49"/>
  <c r="M220" i="49"/>
  <c r="L220" i="49"/>
  <c r="K220" i="49"/>
  <c r="J220" i="49"/>
  <c r="I220" i="49"/>
  <c r="H220" i="49"/>
  <c r="G220" i="49"/>
  <c r="F220" i="49"/>
  <c r="E220" i="49"/>
  <c r="D220" i="49"/>
  <c r="C220" i="49"/>
  <c r="Z219" i="49"/>
  <c r="Y219" i="49"/>
  <c r="X219" i="49"/>
  <c r="W219" i="49"/>
  <c r="V219" i="49"/>
  <c r="U219" i="49"/>
  <c r="T219" i="49"/>
  <c r="S219" i="49"/>
  <c r="R219" i="49"/>
  <c r="Q219" i="49"/>
  <c r="P219" i="49"/>
  <c r="O219" i="49"/>
  <c r="N219" i="49"/>
  <c r="M219" i="49"/>
  <c r="L219" i="49"/>
  <c r="K219" i="49"/>
  <c r="J219" i="49"/>
  <c r="I219" i="49"/>
  <c r="H219" i="49"/>
  <c r="G219" i="49"/>
  <c r="F219" i="49"/>
  <c r="E219" i="49"/>
  <c r="D219" i="49"/>
  <c r="C219" i="49"/>
  <c r="Z218" i="49"/>
  <c r="Y218" i="49"/>
  <c r="X218" i="49"/>
  <c r="W218" i="49"/>
  <c r="V218" i="49"/>
  <c r="U218" i="49"/>
  <c r="T218" i="49"/>
  <c r="S218" i="49"/>
  <c r="R218" i="49"/>
  <c r="Q218" i="49"/>
  <c r="P218" i="49"/>
  <c r="O218" i="49"/>
  <c r="N218" i="49"/>
  <c r="M218" i="49"/>
  <c r="L218" i="49"/>
  <c r="K218" i="49"/>
  <c r="J218" i="49"/>
  <c r="I218" i="49"/>
  <c r="H218" i="49"/>
  <c r="G218" i="49"/>
  <c r="F218" i="49"/>
  <c r="E218" i="49"/>
  <c r="D218" i="49"/>
  <c r="C218" i="49"/>
  <c r="Z217" i="49"/>
  <c r="Y217" i="49"/>
  <c r="X217" i="49"/>
  <c r="W217" i="49"/>
  <c r="V217" i="49"/>
  <c r="U217" i="49"/>
  <c r="T217" i="49"/>
  <c r="S217" i="49"/>
  <c r="R217" i="49"/>
  <c r="Q217" i="49"/>
  <c r="P217" i="49"/>
  <c r="O217" i="49"/>
  <c r="N217" i="49"/>
  <c r="M217" i="49"/>
  <c r="L217" i="49"/>
  <c r="K217" i="49"/>
  <c r="J217" i="49"/>
  <c r="I217" i="49"/>
  <c r="H217" i="49"/>
  <c r="G217" i="49"/>
  <c r="F217" i="49"/>
  <c r="E217" i="49"/>
  <c r="D217" i="49"/>
  <c r="C217" i="49"/>
  <c r="Z216" i="49"/>
  <c r="Y216" i="49"/>
  <c r="X216" i="49"/>
  <c r="W216" i="49"/>
  <c r="V216" i="49"/>
  <c r="U216" i="49"/>
  <c r="T216" i="49"/>
  <c r="S216" i="49"/>
  <c r="R216" i="49"/>
  <c r="Q216" i="49"/>
  <c r="P216" i="49"/>
  <c r="O216" i="49"/>
  <c r="N216" i="49"/>
  <c r="M216" i="49"/>
  <c r="L216" i="49"/>
  <c r="K216" i="49"/>
  <c r="J216" i="49"/>
  <c r="I216" i="49"/>
  <c r="H216" i="49"/>
  <c r="G216" i="49"/>
  <c r="F216" i="49"/>
  <c r="E216" i="49"/>
  <c r="D216" i="49"/>
  <c r="C216" i="49"/>
  <c r="Z215" i="49"/>
  <c r="Y215" i="49"/>
  <c r="X215" i="49"/>
  <c r="W215" i="49"/>
  <c r="V215" i="49"/>
  <c r="U215" i="49"/>
  <c r="T215" i="49"/>
  <c r="S215" i="49"/>
  <c r="R215" i="49"/>
  <c r="Q215" i="49"/>
  <c r="P215" i="49"/>
  <c r="O215" i="49"/>
  <c r="N215" i="49"/>
  <c r="M215" i="49"/>
  <c r="L215" i="49"/>
  <c r="K215" i="49"/>
  <c r="J215" i="49"/>
  <c r="I215" i="49"/>
  <c r="H215" i="49"/>
  <c r="G215" i="49"/>
  <c r="F215" i="49"/>
  <c r="E215" i="49"/>
  <c r="D215" i="49"/>
  <c r="C215" i="49"/>
  <c r="Z214" i="49"/>
  <c r="Y214" i="49"/>
  <c r="X214" i="49"/>
  <c r="W214" i="49"/>
  <c r="V214" i="49"/>
  <c r="U214" i="49"/>
  <c r="T214" i="49"/>
  <c r="S214" i="49"/>
  <c r="R214" i="49"/>
  <c r="Q214" i="49"/>
  <c r="P214" i="49"/>
  <c r="O214" i="49"/>
  <c r="N214" i="49"/>
  <c r="M214" i="49"/>
  <c r="L214" i="49"/>
  <c r="K214" i="49"/>
  <c r="J214" i="49"/>
  <c r="I214" i="49"/>
  <c r="H214" i="49"/>
  <c r="G214" i="49"/>
  <c r="F214" i="49"/>
  <c r="E214" i="49"/>
  <c r="D214" i="49"/>
  <c r="C214" i="49"/>
  <c r="Z213" i="49"/>
  <c r="Y213" i="49"/>
  <c r="X213" i="49"/>
  <c r="W213" i="49"/>
  <c r="V213" i="49"/>
  <c r="U213" i="49"/>
  <c r="T213" i="49"/>
  <c r="S213" i="49"/>
  <c r="R213" i="49"/>
  <c r="Q213" i="49"/>
  <c r="P213" i="49"/>
  <c r="O213" i="49"/>
  <c r="N213" i="49"/>
  <c r="M213" i="49"/>
  <c r="L213" i="49"/>
  <c r="K213" i="49"/>
  <c r="J213" i="49"/>
  <c r="I213" i="49"/>
  <c r="H213" i="49"/>
  <c r="G213" i="49"/>
  <c r="F213" i="49"/>
  <c r="E213" i="49"/>
  <c r="D213" i="49"/>
  <c r="C213" i="49"/>
  <c r="Z212" i="49"/>
  <c r="Y212" i="49"/>
  <c r="X212" i="49"/>
  <c r="W212" i="49"/>
  <c r="V212" i="49"/>
  <c r="U212" i="49"/>
  <c r="T212" i="49"/>
  <c r="S212" i="49"/>
  <c r="R212" i="49"/>
  <c r="Q212" i="49"/>
  <c r="P212" i="49"/>
  <c r="O212" i="49"/>
  <c r="N212" i="49"/>
  <c r="M212" i="49"/>
  <c r="L212" i="49"/>
  <c r="K212" i="49"/>
  <c r="J212" i="49"/>
  <c r="I212" i="49"/>
  <c r="H212" i="49"/>
  <c r="G212" i="49"/>
  <c r="F212" i="49"/>
  <c r="E212" i="49"/>
  <c r="D212" i="49"/>
  <c r="C212" i="49"/>
  <c r="Z211" i="49"/>
  <c r="Y211" i="49"/>
  <c r="X211" i="49"/>
  <c r="W211" i="49"/>
  <c r="V211" i="49"/>
  <c r="U211" i="49"/>
  <c r="T211" i="49"/>
  <c r="S211" i="49"/>
  <c r="R211" i="49"/>
  <c r="Q211" i="49"/>
  <c r="P211" i="49"/>
  <c r="O211" i="49"/>
  <c r="N211" i="49"/>
  <c r="M211" i="49"/>
  <c r="L211" i="49"/>
  <c r="K211" i="49"/>
  <c r="J211" i="49"/>
  <c r="I211" i="49"/>
  <c r="H211" i="49"/>
  <c r="G211" i="49"/>
  <c r="F211" i="49"/>
  <c r="E211" i="49"/>
  <c r="D211" i="49"/>
  <c r="C211" i="49"/>
  <c r="Z210" i="49"/>
  <c r="Y210" i="49"/>
  <c r="X210" i="49"/>
  <c r="W210" i="49"/>
  <c r="V210" i="49"/>
  <c r="U210" i="49"/>
  <c r="T210" i="49"/>
  <c r="S210" i="49"/>
  <c r="R210" i="49"/>
  <c r="Q210" i="49"/>
  <c r="P210" i="49"/>
  <c r="O210" i="49"/>
  <c r="N210" i="49"/>
  <c r="M210" i="49"/>
  <c r="L210" i="49"/>
  <c r="K210" i="49"/>
  <c r="J210" i="49"/>
  <c r="I210" i="49"/>
  <c r="H210" i="49"/>
  <c r="G210" i="49"/>
  <c r="F210" i="49"/>
  <c r="E210" i="49"/>
  <c r="D210" i="49"/>
  <c r="C210" i="49"/>
  <c r="Z209" i="49"/>
  <c r="Y209" i="49"/>
  <c r="X209" i="49"/>
  <c r="W209" i="49"/>
  <c r="V209" i="49"/>
  <c r="U209" i="49"/>
  <c r="T209" i="49"/>
  <c r="S209" i="49"/>
  <c r="R209" i="49"/>
  <c r="Q209" i="49"/>
  <c r="P209" i="49"/>
  <c r="O209" i="49"/>
  <c r="N209" i="49"/>
  <c r="M209" i="49"/>
  <c r="L209" i="49"/>
  <c r="K209" i="49"/>
  <c r="J209" i="49"/>
  <c r="I209" i="49"/>
  <c r="H209" i="49"/>
  <c r="G209" i="49"/>
  <c r="F209" i="49"/>
  <c r="E209" i="49"/>
  <c r="D209" i="49"/>
  <c r="C209" i="49"/>
  <c r="Z208" i="49"/>
  <c r="Y208" i="49"/>
  <c r="X208" i="49"/>
  <c r="W208" i="49"/>
  <c r="V208" i="49"/>
  <c r="U208" i="49"/>
  <c r="T208" i="49"/>
  <c r="S208" i="49"/>
  <c r="R208" i="49"/>
  <c r="Q208" i="49"/>
  <c r="P208" i="49"/>
  <c r="O208" i="49"/>
  <c r="N208" i="49"/>
  <c r="M208" i="49"/>
  <c r="L208" i="49"/>
  <c r="K208" i="49"/>
  <c r="J208" i="49"/>
  <c r="I208" i="49"/>
  <c r="H208" i="49"/>
  <c r="G208" i="49"/>
  <c r="F208" i="49"/>
  <c r="E208" i="49"/>
  <c r="D208" i="49"/>
  <c r="C208" i="49"/>
  <c r="Z207" i="49"/>
  <c r="Y207" i="49"/>
  <c r="X207" i="49"/>
  <c r="W207" i="49"/>
  <c r="V207" i="49"/>
  <c r="U207" i="49"/>
  <c r="T207" i="49"/>
  <c r="S207" i="49"/>
  <c r="R207" i="49"/>
  <c r="Q207" i="49"/>
  <c r="P207" i="49"/>
  <c r="O207" i="49"/>
  <c r="N207" i="49"/>
  <c r="M207" i="49"/>
  <c r="L207" i="49"/>
  <c r="K207" i="49"/>
  <c r="J207" i="49"/>
  <c r="I207" i="49"/>
  <c r="H207" i="49"/>
  <c r="G207" i="49"/>
  <c r="F207" i="49"/>
  <c r="E207" i="49"/>
  <c r="D207" i="49"/>
  <c r="C207" i="49"/>
  <c r="Z206" i="49"/>
  <c r="Y206" i="49"/>
  <c r="X206" i="49"/>
  <c r="W206" i="49"/>
  <c r="V206" i="49"/>
  <c r="U206" i="49"/>
  <c r="T206" i="49"/>
  <c r="S206" i="49"/>
  <c r="R206" i="49"/>
  <c r="Q206" i="49"/>
  <c r="P206" i="49"/>
  <c r="O206" i="49"/>
  <c r="N206" i="49"/>
  <c r="M206" i="49"/>
  <c r="L206" i="49"/>
  <c r="K206" i="49"/>
  <c r="J206" i="49"/>
  <c r="I206" i="49"/>
  <c r="H206" i="49"/>
  <c r="G206" i="49"/>
  <c r="F206" i="49"/>
  <c r="E206" i="49"/>
  <c r="D206" i="49"/>
  <c r="C206" i="49"/>
  <c r="Z205" i="49"/>
  <c r="Y205" i="49"/>
  <c r="X205" i="49"/>
  <c r="W205" i="49"/>
  <c r="V205" i="49"/>
  <c r="U205" i="49"/>
  <c r="T205" i="49"/>
  <c r="S205" i="49"/>
  <c r="R205" i="49"/>
  <c r="Q205" i="49"/>
  <c r="P205" i="49"/>
  <c r="O205" i="49"/>
  <c r="N205" i="49"/>
  <c r="M205" i="49"/>
  <c r="L205" i="49"/>
  <c r="K205" i="49"/>
  <c r="J205" i="49"/>
  <c r="I205" i="49"/>
  <c r="H205" i="49"/>
  <c r="G205" i="49"/>
  <c r="F205" i="49"/>
  <c r="E205" i="49"/>
  <c r="D205" i="49"/>
  <c r="C205" i="49"/>
  <c r="Z193" i="49"/>
  <c r="Y193" i="49"/>
  <c r="X193" i="49"/>
  <c r="W193" i="49"/>
  <c r="V193" i="49"/>
  <c r="U193" i="49"/>
  <c r="T193" i="49"/>
  <c r="S193" i="49"/>
  <c r="R193" i="49"/>
  <c r="Q193" i="49"/>
  <c r="P193" i="49"/>
  <c r="O193" i="49"/>
  <c r="N193" i="49"/>
  <c r="M193" i="49"/>
  <c r="L193" i="49"/>
  <c r="K193" i="49"/>
  <c r="J193" i="49"/>
  <c r="I193" i="49"/>
  <c r="H193" i="49"/>
  <c r="G193" i="49"/>
  <c r="F193" i="49"/>
  <c r="E193" i="49"/>
  <c r="D193" i="49"/>
  <c r="C193" i="49"/>
  <c r="Z192" i="49"/>
  <c r="Y192" i="49"/>
  <c r="X192" i="49"/>
  <c r="W192" i="49"/>
  <c r="V192" i="49"/>
  <c r="U192" i="49"/>
  <c r="T192" i="49"/>
  <c r="S192" i="49"/>
  <c r="R192" i="49"/>
  <c r="Q192" i="49"/>
  <c r="P192" i="49"/>
  <c r="O192" i="49"/>
  <c r="N192" i="49"/>
  <c r="M192" i="49"/>
  <c r="L192" i="49"/>
  <c r="K192" i="49"/>
  <c r="J192" i="49"/>
  <c r="I192" i="49"/>
  <c r="H192" i="49"/>
  <c r="G192" i="49"/>
  <c r="F192" i="49"/>
  <c r="E192" i="49"/>
  <c r="D192" i="49"/>
  <c r="C192" i="49"/>
  <c r="Z191" i="49"/>
  <c r="Y191" i="49"/>
  <c r="X191" i="49"/>
  <c r="W191" i="49"/>
  <c r="V191" i="49"/>
  <c r="U191" i="49"/>
  <c r="T191" i="49"/>
  <c r="S191" i="49"/>
  <c r="R191" i="49"/>
  <c r="Q191" i="49"/>
  <c r="P191" i="49"/>
  <c r="O191" i="49"/>
  <c r="N191" i="49"/>
  <c r="M191" i="49"/>
  <c r="L191" i="49"/>
  <c r="K191" i="49"/>
  <c r="J191" i="49"/>
  <c r="I191" i="49"/>
  <c r="H191" i="49"/>
  <c r="G191" i="49"/>
  <c r="F191" i="49"/>
  <c r="E191" i="49"/>
  <c r="D191" i="49"/>
  <c r="C191" i="49"/>
  <c r="Z190" i="49"/>
  <c r="Y190" i="49"/>
  <c r="X190" i="49"/>
  <c r="W190" i="49"/>
  <c r="V190" i="49"/>
  <c r="U190" i="49"/>
  <c r="T190" i="49"/>
  <c r="S190" i="49"/>
  <c r="R190" i="49"/>
  <c r="Q190" i="49"/>
  <c r="P190" i="49"/>
  <c r="O190" i="49"/>
  <c r="N190" i="49"/>
  <c r="M190" i="49"/>
  <c r="L190" i="49"/>
  <c r="K190" i="49"/>
  <c r="J190" i="49"/>
  <c r="I190" i="49"/>
  <c r="H190" i="49"/>
  <c r="G190" i="49"/>
  <c r="F190" i="49"/>
  <c r="E190" i="49"/>
  <c r="D190" i="49"/>
  <c r="C190" i="49"/>
  <c r="Z189" i="49"/>
  <c r="Y189" i="49"/>
  <c r="X189" i="49"/>
  <c r="W189" i="49"/>
  <c r="V189" i="49"/>
  <c r="U189" i="49"/>
  <c r="T189" i="49"/>
  <c r="S189" i="49"/>
  <c r="R189" i="49"/>
  <c r="Q189" i="49"/>
  <c r="P189" i="49"/>
  <c r="O189" i="49"/>
  <c r="N189" i="49"/>
  <c r="M189" i="49"/>
  <c r="L189" i="49"/>
  <c r="K189" i="49"/>
  <c r="J189" i="49"/>
  <c r="I189" i="49"/>
  <c r="H189" i="49"/>
  <c r="G189" i="49"/>
  <c r="F189" i="49"/>
  <c r="E189" i="49"/>
  <c r="D189" i="49"/>
  <c r="C189" i="49"/>
  <c r="Z188" i="49"/>
  <c r="Y188" i="49"/>
  <c r="X188" i="49"/>
  <c r="W188" i="49"/>
  <c r="V188" i="49"/>
  <c r="U188" i="49"/>
  <c r="T188" i="49"/>
  <c r="S188" i="49"/>
  <c r="R188" i="49"/>
  <c r="Q188" i="49"/>
  <c r="P188" i="49"/>
  <c r="O188" i="49"/>
  <c r="N188" i="49"/>
  <c r="M188" i="49"/>
  <c r="L188" i="49"/>
  <c r="K188" i="49"/>
  <c r="J188" i="49"/>
  <c r="I188" i="49"/>
  <c r="H188" i="49"/>
  <c r="G188" i="49"/>
  <c r="F188" i="49"/>
  <c r="E188" i="49"/>
  <c r="D188" i="49"/>
  <c r="C188" i="49"/>
  <c r="Z187" i="49"/>
  <c r="Y187" i="49"/>
  <c r="X187" i="49"/>
  <c r="W187" i="49"/>
  <c r="V187" i="49"/>
  <c r="U187" i="49"/>
  <c r="T187" i="49"/>
  <c r="S187" i="49"/>
  <c r="R187" i="49"/>
  <c r="Q187" i="49"/>
  <c r="P187" i="49"/>
  <c r="O187" i="49"/>
  <c r="N187" i="49"/>
  <c r="M187" i="49"/>
  <c r="L187" i="49"/>
  <c r="K187" i="49"/>
  <c r="J187" i="49"/>
  <c r="I187" i="49"/>
  <c r="H187" i="49"/>
  <c r="G187" i="49"/>
  <c r="F187" i="49"/>
  <c r="E187" i="49"/>
  <c r="D187" i="49"/>
  <c r="C187" i="49"/>
  <c r="Z186" i="49"/>
  <c r="Y186" i="49"/>
  <c r="X186" i="49"/>
  <c r="W186" i="49"/>
  <c r="V186" i="49"/>
  <c r="U186" i="49"/>
  <c r="T186" i="49"/>
  <c r="S186" i="49"/>
  <c r="R186" i="49"/>
  <c r="Q186" i="49"/>
  <c r="P186" i="49"/>
  <c r="O186" i="49"/>
  <c r="N186" i="49"/>
  <c r="M186" i="49"/>
  <c r="L186" i="49"/>
  <c r="K186" i="49"/>
  <c r="J186" i="49"/>
  <c r="I186" i="49"/>
  <c r="H186" i="49"/>
  <c r="G186" i="49"/>
  <c r="F186" i="49"/>
  <c r="E186" i="49"/>
  <c r="D186" i="49"/>
  <c r="C186" i="49"/>
  <c r="Z185" i="49"/>
  <c r="Y185" i="49"/>
  <c r="X185" i="49"/>
  <c r="W185" i="49"/>
  <c r="V185" i="49"/>
  <c r="U185" i="49"/>
  <c r="T185" i="49"/>
  <c r="S185" i="49"/>
  <c r="R185" i="49"/>
  <c r="Q185" i="49"/>
  <c r="P185" i="49"/>
  <c r="O185" i="49"/>
  <c r="N185" i="49"/>
  <c r="M185" i="49"/>
  <c r="L185" i="49"/>
  <c r="K185" i="49"/>
  <c r="J185" i="49"/>
  <c r="I185" i="49"/>
  <c r="H185" i="49"/>
  <c r="G185" i="49"/>
  <c r="F185" i="49"/>
  <c r="E185" i="49"/>
  <c r="D185" i="49"/>
  <c r="C185" i="49"/>
  <c r="Z184" i="49"/>
  <c r="Y184" i="49"/>
  <c r="X184" i="49"/>
  <c r="W184" i="49"/>
  <c r="V184" i="49"/>
  <c r="U184" i="49"/>
  <c r="T184" i="49"/>
  <c r="S184" i="49"/>
  <c r="R184" i="49"/>
  <c r="Q184" i="49"/>
  <c r="P184" i="49"/>
  <c r="O184" i="49"/>
  <c r="N184" i="49"/>
  <c r="M184" i="49"/>
  <c r="L184" i="49"/>
  <c r="K184" i="49"/>
  <c r="J184" i="49"/>
  <c r="I184" i="49"/>
  <c r="H184" i="49"/>
  <c r="G184" i="49"/>
  <c r="F184" i="49"/>
  <c r="E184" i="49"/>
  <c r="D184" i="49"/>
  <c r="C184" i="49"/>
  <c r="Z183" i="49"/>
  <c r="Y183" i="49"/>
  <c r="X183" i="49"/>
  <c r="W183" i="49"/>
  <c r="V183" i="49"/>
  <c r="U183" i="49"/>
  <c r="T183" i="49"/>
  <c r="S183" i="49"/>
  <c r="R183" i="49"/>
  <c r="Q183" i="49"/>
  <c r="P183" i="49"/>
  <c r="O183" i="49"/>
  <c r="N183" i="49"/>
  <c r="M183" i="49"/>
  <c r="L183" i="49"/>
  <c r="K183" i="49"/>
  <c r="J183" i="49"/>
  <c r="I183" i="49"/>
  <c r="H183" i="49"/>
  <c r="G183" i="49"/>
  <c r="F183" i="49"/>
  <c r="E183" i="49"/>
  <c r="D183" i="49"/>
  <c r="C183" i="49"/>
  <c r="Z182" i="49"/>
  <c r="Y182" i="49"/>
  <c r="X182" i="49"/>
  <c r="W182" i="49"/>
  <c r="V182" i="49"/>
  <c r="U182" i="49"/>
  <c r="T182" i="49"/>
  <c r="S182" i="49"/>
  <c r="R182" i="49"/>
  <c r="Q182" i="49"/>
  <c r="P182" i="49"/>
  <c r="O182" i="49"/>
  <c r="N182" i="49"/>
  <c r="M182" i="49"/>
  <c r="L182" i="49"/>
  <c r="K182" i="49"/>
  <c r="J182" i="49"/>
  <c r="I182" i="49"/>
  <c r="H182" i="49"/>
  <c r="G182" i="49"/>
  <c r="F182" i="49"/>
  <c r="E182" i="49"/>
  <c r="D182" i="49"/>
  <c r="C182" i="49"/>
  <c r="Z181" i="49"/>
  <c r="Y181" i="49"/>
  <c r="X181" i="49"/>
  <c r="W181" i="49"/>
  <c r="V181" i="49"/>
  <c r="U181" i="49"/>
  <c r="T181" i="49"/>
  <c r="S181" i="49"/>
  <c r="R181" i="49"/>
  <c r="Q181" i="49"/>
  <c r="P181" i="49"/>
  <c r="O181" i="49"/>
  <c r="N181" i="49"/>
  <c r="M181" i="49"/>
  <c r="L181" i="49"/>
  <c r="K181" i="49"/>
  <c r="J181" i="49"/>
  <c r="I181" i="49"/>
  <c r="H181" i="49"/>
  <c r="G181" i="49"/>
  <c r="F181" i="49"/>
  <c r="E181" i="49"/>
  <c r="D181" i="49"/>
  <c r="C181" i="49"/>
  <c r="Z180" i="49"/>
  <c r="Y180" i="49"/>
  <c r="X180" i="49"/>
  <c r="W180" i="49"/>
  <c r="V180" i="49"/>
  <c r="U180" i="49"/>
  <c r="T180" i="49"/>
  <c r="S180" i="49"/>
  <c r="R180" i="49"/>
  <c r="Q180" i="49"/>
  <c r="P180" i="49"/>
  <c r="O180" i="49"/>
  <c r="N180" i="49"/>
  <c r="M180" i="49"/>
  <c r="L180" i="49"/>
  <c r="K180" i="49"/>
  <c r="J180" i="49"/>
  <c r="I180" i="49"/>
  <c r="H180" i="49"/>
  <c r="G180" i="49"/>
  <c r="F180" i="49"/>
  <c r="E180" i="49"/>
  <c r="D180" i="49"/>
  <c r="C180" i="49"/>
  <c r="Z179" i="49"/>
  <c r="Y179" i="49"/>
  <c r="X179" i="49"/>
  <c r="W179" i="49"/>
  <c r="V179" i="49"/>
  <c r="U179" i="49"/>
  <c r="T179" i="49"/>
  <c r="S179" i="49"/>
  <c r="R179" i="49"/>
  <c r="Q179" i="49"/>
  <c r="P179" i="49"/>
  <c r="O179" i="49"/>
  <c r="N179" i="49"/>
  <c r="M179" i="49"/>
  <c r="L179" i="49"/>
  <c r="K179" i="49"/>
  <c r="J179" i="49"/>
  <c r="I179" i="49"/>
  <c r="H179" i="49"/>
  <c r="G179" i="49"/>
  <c r="F179" i="49"/>
  <c r="E179" i="49"/>
  <c r="D179" i="49"/>
  <c r="C179" i="49"/>
  <c r="Z178" i="49"/>
  <c r="Y178" i="49"/>
  <c r="X178" i="49"/>
  <c r="W178" i="49"/>
  <c r="V178" i="49"/>
  <c r="U178" i="49"/>
  <c r="T178" i="49"/>
  <c r="S178" i="49"/>
  <c r="R178" i="49"/>
  <c r="Q178" i="49"/>
  <c r="P178" i="49"/>
  <c r="O178" i="49"/>
  <c r="N178" i="49"/>
  <c r="M178" i="49"/>
  <c r="L178" i="49"/>
  <c r="K178" i="49"/>
  <c r="J178" i="49"/>
  <c r="I178" i="49"/>
  <c r="H178" i="49"/>
  <c r="G178" i="49"/>
  <c r="F178" i="49"/>
  <c r="E178" i="49"/>
  <c r="D178" i="49"/>
  <c r="C178" i="49"/>
  <c r="Z177" i="49"/>
  <c r="Y177" i="49"/>
  <c r="X177" i="49"/>
  <c r="W177" i="49"/>
  <c r="V177" i="49"/>
  <c r="U177" i="49"/>
  <c r="T177" i="49"/>
  <c r="S177" i="49"/>
  <c r="R177" i="49"/>
  <c r="Q177" i="49"/>
  <c r="P177" i="49"/>
  <c r="O177" i="49"/>
  <c r="N177" i="49"/>
  <c r="M177" i="49"/>
  <c r="L177" i="49"/>
  <c r="K177" i="49"/>
  <c r="J177" i="49"/>
  <c r="I177" i="49"/>
  <c r="H177" i="49"/>
  <c r="G177" i="49"/>
  <c r="F177" i="49"/>
  <c r="E177" i="49"/>
  <c r="D177" i="49"/>
  <c r="C177" i="49"/>
  <c r="Z176" i="49"/>
  <c r="Y176" i="49"/>
  <c r="X176" i="49"/>
  <c r="W176" i="49"/>
  <c r="V176" i="49"/>
  <c r="U176" i="49"/>
  <c r="T176" i="49"/>
  <c r="S176" i="49"/>
  <c r="R176" i="49"/>
  <c r="Q176" i="49"/>
  <c r="P176" i="49"/>
  <c r="O176" i="49"/>
  <c r="N176" i="49"/>
  <c r="M176" i="49"/>
  <c r="L176" i="49"/>
  <c r="K176" i="49"/>
  <c r="J176" i="49"/>
  <c r="I176" i="49"/>
  <c r="H176" i="49"/>
  <c r="G176" i="49"/>
  <c r="F176" i="49"/>
  <c r="E176" i="49"/>
  <c r="D176" i="49"/>
  <c r="C176" i="49"/>
  <c r="Z175" i="49"/>
  <c r="Y175" i="49"/>
  <c r="X175" i="49"/>
  <c r="W175" i="49"/>
  <c r="V175" i="49"/>
  <c r="U175" i="49"/>
  <c r="T175" i="49"/>
  <c r="S175" i="49"/>
  <c r="R175" i="49"/>
  <c r="Q175" i="49"/>
  <c r="P175" i="49"/>
  <c r="O175" i="49"/>
  <c r="N175" i="49"/>
  <c r="M175" i="49"/>
  <c r="L175" i="49"/>
  <c r="K175" i="49"/>
  <c r="J175" i="49"/>
  <c r="I175" i="49"/>
  <c r="H175" i="49"/>
  <c r="G175" i="49"/>
  <c r="F175" i="49"/>
  <c r="E175" i="49"/>
  <c r="D175" i="49"/>
  <c r="C175" i="49"/>
  <c r="Z174" i="49"/>
  <c r="Y174" i="49"/>
  <c r="X174" i="49"/>
  <c r="W174" i="49"/>
  <c r="V174" i="49"/>
  <c r="U174" i="49"/>
  <c r="T174" i="49"/>
  <c r="S174" i="49"/>
  <c r="R174" i="49"/>
  <c r="Q174" i="49"/>
  <c r="P174" i="49"/>
  <c r="O174" i="49"/>
  <c r="N174" i="49"/>
  <c r="M174" i="49"/>
  <c r="L174" i="49"/>
  <c r="K174" i="49"/>
  <c r="J174" i="49"/>
  <c r="I174" i="49"/>
  <c r="H174" i="49"/>
  <c r="G174" i="49"/>
  <c r="F174" i="49"/>
  <c r="E174" i="49"/>
  <c r="D174" i="49"/>
  <c r="C174" i="49"/>
  <c r="Z173" i="49"/>
  <c r="Y173" i="49"/>
  <c r="X173" i="49"/>
  <c r="W173" i="49"/>
  <c r="V173" i="49"/>
  <c r="U173" i="49"/>
  <c r="T173" i="49"/>
  <c r="S173" i="49"/>
  <c r="R173" i="49"/>
  <c r="Q173" i="49"/>
  <c r="P173" i="49"/>
  <c r="O173" i="49"/>
  <c r="N173" i="49"/>
  <c r="M173" i="49"/>
  <c r="L173" i="49"/>
  <c r="K173" i="49"/>
  <c r="J173" i="49"/>
  <c r="I173" i="49"/>
  <c r="H173" i="49"/>
  <c r="G173" i="49"/>
  <c r="F173" i="49"/>
  <c r="E173" i="49"/>
  <c r="D173" i="49"/>
  <c r="C173" i="49"/>
  <c r="Z172" i="49"/>
  <c r="Y172" i="49"/>
  <c r="X172" i="49"/>
  <c r="W172" i="49"/>
  <c r="V172" i="49"/>
  <c r="U172" i="49"/>
  <c r="T172" i="49"/>
  <c r="S172" i="49"/>
  <c r="R172" i="49"/>
  <c r="Q172" i="49"/>
  <c r="P172" i="49"/>
  <c r="O172" i="49"/>
  <c r="N172" i="49"/>
  <c r="M172" i="49"/>
  <c r="L172" i="49"/>
  <c r="K172" i="49"/>
  <c r="J172" i="49"/>
  <c r="I172" i="49"/>
  <c r="H172" i="49"/>
  <c r="G172" i="49"/>
  <c r="F172" i="49"/>
  <c r="E172" i="49"/>
  <c r="D172" i="49"/>
  <c r="C172" i="49"/>
  <c r="Z171" i="49"/>
  <c r="Y171" i="49"/>
  <c r="X171" i="49"/>
  <c r="W171" i="49"/>
  <c r="V171" i="49"/>
  <c r="U171" i="49"/>
  <c r="T171" i="49"/>
  <c r="S171" i="49"/>
  <c r="R171" i="49"/>
  <c r="Q171" i="49"/>
  <c r="P171" i="49"/>
  <c r="O171" i="49"/>
  <c r="N171" i="49"/>
  <c r="M171" i="49"/>
  <c r="L171" i="49"/>
  <c r="K171" i="49"/>
  <c r="J171" i="49"/>
  <c r="I171" i="49"/>
  <c r="H171" i="49"/>
  <c r="G171" i="49"/>
  <c r="F171" i="49"/>
  <c r="E171" i="49"/>
  <c r="D171" i="49"/>
  <c r="C171" i="49"/>
  <c r="Z170" i="49"/>
  <c r="Y170" i="49"/>
  <c r="X170" i="49"/>
  <c r="W170" i="49"/>
  <c r="V170" i="49"/>
  <c r="U170" i="49"/>
  <c r="T170" i="49"/>
  <c r="S170" i="49"/>
  <c r="R170" i="49"/>
  <c r="Q170" i="49"/>
  <c r="P170" i="49"/>
  <c r="O170" i="49"/>
  <c r="N170" i="49"/>
  <c r="M170" i="49"/>
  <c r="L170" i="49"/>
  <c r="K170" i="49"/>
  <c r="J170" i="49"/>
  <c r="I170" i="49"/>
  <c r="H170" i="49"/>
  <c r="G170" i="49"/>
  <c r="F170" i="49"/>
  <c r="E170" i="49"/>
  <c r="D170" i="49"/>
  <c r="C170" i="49"/>
  <c r="Z169" i="49"/>
  <c r="Y169" i="49"/>
  <c r="X169" i="49"/>
  <c r="W169" i="49"/>
  <c r="V169" i="49"/>
  <c r="U169" i="49"/>
  <c r="T169" i="49"/>
  <c r="S169" i="49"/>
  <c r="R169" i="49"/>
  <c r="Q169" i="49"/>
  <c r="P169" i="49"/>
  <c r="O169" i="49"/>
  <c r="N169" i="49"/>
  <c r="M169" i="49"/>
  <c r="L169" i="49"/>
  <c r="K169" i="49"/>
  <c r="J169" i="49"/>
  <c r="I169" i="49"/>
  <c r="H169" i="49"/>
  <c r="G169" i="49"/>
  <c r="F169" i="49"/>
  <c r="E169" i="49"/>
  <c r="D169" i="49"/>
  <c r="C169" i="49"/>
  <c r="Z168" i="49"/>
  <c r="Y168" i="49"/>
  <c r="X168" i="49"/>
  <c r="W168" i="49"/>
  <c r="V168" i="49"/>
  <c r="U168" i="49"/>
  <c r="T168" i="49"/>
  <c r="S168" i="49"/>
  <c r="R168" i="49"/>
  <c r="Q168" i="49"/>
  <c r="P168" i="49"/>
  <c r="O168" i="49"/>
  <c r="N168" i="49"/>
  <c r="M168" i="49"/>
  <c r="L168" i="49"/>
  <c r="K168" i="49"/>
  <c r="J168" i="49"/>
  <c r="I168" i="49"/>
  <c r="H168" i="49"/>
  <c r="G168" i="49"/>
  <c r="F168" i="49"/>
  <c r="E168" i="49"/>
  <c r="D168" i="49"/>
  <c r="C168" i="49"/>
  <c r="Z167" i="49"/>
  <c r="Y167" i="49"/>
  <c r="X167" i="49"/>
  <c r="W167" i="49"/>
  <c r="V167" i="49"/>
  <c r="U167" i="49"/>
  <c r="T167" i="49"/>
  <c r="S167" i="49"/>
  <c r="R167" i="49"/>
  <c r="Q167" i="49"/>
  <c r="P167" i="49"/>
  <c r="O167" i="49"/>
  <c r="N167" i="49"/>
  <c r="M167" i="49"/>
  <c r="L167" i="49"/>
  <c r="K167" i="49"/>
  <c r="J167" i="49"/>
  <c r="I167" i="49"/>
  <c r="H167" i="49"/>
  <c r="G167" i="49"/>
  <c r="F167" i="49"/>
  <c r="E167" i="49"/>
  <c r="D167" i="49"/>
  <c r="C167" i="49"/>
  <c r="Z166" i="49"/>
  <c r="Y166" i="49"/>
  <c r="X166" i="49"/>
  <c r="W166" i="49"/>
  <c r="V166" i="49"/>
  <c r="U166" i="49"/>
  <c r="T166" i="49"/>
  <c r="S166" i="49"/>
  <c r="R166" i="49"/>
  <c r="Q166" i="49"/>
  <c r="P166" i="49"/>
  <c r="O166" i="49"/>
  <c r="N166" i="49"/>
  <c r="M166" i="49"/>
  <c r="L166" i="49"/>
  <c r="K166" i="49"/>
  <c r="J166" i="49"/>
  <c r="I166" i="49"/>
  <c r="H166" i="49"/>
  <c r="G166" i="49"/>
  <c r="F166" i="49"/>
  <c r="E166" i="49"/>
  <c r="D166" i="49"/>
  <c r="C166" i="49"/>
  <c r="Z165" i="49"/>
  <c r="Y165" i="49"/>
  <c r="X165" i="49"/>
  <c r="W165" i="49"/>
  <c r="V165" i="49"/>
  <c r="U165" i="49"/>
  <c r="T165" i="49"/>
  <c r="S165" i="49"/>
  <c r="R165" i="49"/>
  <c r="Q165" i="49"/>
  <c r="P165" i="49"/>
  <c r="O165" i="49"/>
  <c r="N165" i="49"/>
  <c r="M165" i="49"/>
  <c r="L165" i="49"/>
  <c r="K165" i="49"/>
  <c r="J165" i="49"/>
  <c r="I165" i="49"/>
  <c r="H165" i="49"/>
  <c r="G165" i="49"/>
  <c r="F165" i="49"/>
  <c r="E165" i="49"/>
  <c r="D165" i="49"/>
  <c r="C165" i="49"/>
  <c r="Z153" i="49"/>
  <c r="Y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L153" i="49"/>
  <c r="K153" i="49"/>
  <c r="J153" i="49"/>
  <c r="I153" i="49"/>
  <c r="H153" i="49"/>
  <c r="G153" i="49"/>
  <c r="F153" i="49"/>
  <c r="E153" i="49"/>
  <c r="D153" i="49"/>
  <c r="C153" i="49"/>
  <c r="Z152" i="49"/>
  <c r="Y152" i="49"/>
  <c r="X152" i="49"/>
  <c r="W152" i="49"/>
  <c r="V152" i="49"/>
  <c r="U152" i="49"/>
  <c r="T152" i="49"/>
  <c r="S152" i="49"/>
  <c r="R152" i="49"/>
  <c r="Q152" i="49"/>
  <c r="P152" i="49"/>
  <c r="O152" i="49"/>
  <c r="N152" i="49"/>
  <c r="M152" i="49"/>
  <c r="L152" i="49"/>
  <c r="K152" i="49"/>
  <c r="J152" i="49"/>
  <c r="I152" i="49"/>
  <c r="H152" i="49"/>
  <c r="G152" i="49"/>
  <c r="F152" i="49"/>
  <c r="E152" i="49"/>
  <c r="D152" i="49"/>
  <c r="C152" i="49"/>
  <c r="Z151" i="49"/>
  <c r="Y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L151" i="49"/>
  <c r="K151" i="49"/>
  <c r="J151" i="49"/>
  <c r="I151" i="49"/>
  <c r="H151" i="49"/>
  <c r="G151" i="49"/>
  <c r="F151" i="49"/>
  <c r="E151" i="49"/>
  <c r="D151" i="49"/>
  <c r="C151" i="49"/>
  <c r="Z150" i="49"/>
  <c r="Y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L150" i="49"/>
  <c r="K150" i="49"/>
  <c r="J150" i="49"/>
  <c r="I150" i="49"/>
  <c r="H150" i="49"/>
  <c r="G150" i="49"/>
  <c r="F150" i="49"/>
  <c r="E150" i="49"/>
  <c r="D150" i="49"/>
  <c r="C150" i="49"/>
  <c r="Z149" i="49"/>
  <c r="Y149" i="49"/>
  <c r="X149" i="49"/>
  <c r="W149" i="49"/>
  <c r="V149" i="49"/>
  <c r="U149" i="49"/>
  <c r="T149" i="49"/>
  <c r="S149" i="49"/>
  <c r="R149" i="49"/>
  <c r="Q149" i="49"/>
  <c r="P149" i="49"/>
  <c r="O149" i="49"/>
  <c r="N149" i="49"/>
  <c r="M149" i="49"/>
  <c r="L149" i="49"/>
  <c r="K149" i="49"/>
  <c r="J149" i="49"/>
  <c r="I149" i="49"/>
  <c r="H149" i="49"/>
  <c r="G149" i="49"/>
  <c r="F149" i="49"/>
  <c r="E149" i="49"/>
  <c r="D149" i="49"/>
  <c r="C149" i="49"/>
  <c r="Z148" i="49"/>
  <c r="Y148" i="49"/>
  <c r="X148" i="49"/>
  <c r="W148" i="49"/>
  <c r="V148" i="49"/>
  <c r="U148" i="49"/>
  <c r="T148" i="49"/>
  <c r="S148" i="49"/>
  <c r="R148" i="49"/>
  <c r="Q148" i="49"/>
  <c r="P148" i="49"/>
  <c r="O148" i="49"/>
  <c r="N148" i="49"/>
  <c r="M148" i="49"/>
  <c r="L148" i="49"/>
  <c r="K148" i="49"/>
  <c r="J148" i="49"/>
  <c r="I148" i="49"/>
  <c r="H148" i="49"/>
  <c r="G148" i="49"/>
  <c r="F148" i="49"/>
  <c r="E148" i="49"/>
  <c r="D148" i="49"/>
  <c r="C148" i="49"/>
  <c r="Z147" i="49"/>
  <c r="Y147" i="49"/>
  <c r="X147" i="49"/>
  <c r="W147" i="49"/>
  <c r="V147" i="49"/>
  <c r="U147" i="49"/>
  <c r="T147" i="49"/>
  <c r="S147" i="49"/>
  <c r="R147" i="49"/>
  <c r="Q147" i="49"/>
  <c r="P147" i="49"/>
  <c r="O147" i="49"/>
  <c r="N147" i="49"/>
  <c r="M147" i="49"/>
  <c r="L147" i="49"/>
  <c r="K147" i="49"/>
  <c r="J147" i="49"/>
  <c r="I147" i="49"/>
  <c r="H147" i="49"/>
  <c r="G147" i="49"/>
  <c r="F147" i="49"/>
  <c r="E147" i="49"/>
  <c r="D147" i="49"/>
  <c r="C147" i="49"/>
  <c r="Z146" i="49"/>
  <c r="Y146" i="49"/>
  <c r="X146" i="49"/>
  <c r="W146" i="49"/>
  <c r="V146" i="49"/>
  <c r="U146" i="49"/>
  <c r="T146" i="49"/>
  <c r="S146" i="49"/>
  <c r="R146" i="49"/>
  <c r="Q146" i="49"/>
  <c r="P146" i="49"/>
  <c r="O146" i="49"/>
  <c r="N146" i="49"/>
  <c r="M146" i="49"/>
  <c r="L146" i="49"/>
  <c r="K146" i="49"/>
  <c r="J146" i="49"/>
  <c r="I146" i="49"/>
  <c r="H146" i="49"/>
  <c r="G146" i="49"/>
  <c r="F146" i="49"/>
  <c r="E146" i="49"/>
  <c r="D146" i="49"/>
  <c r="C146" i="49"/>
  <c r="Z145" i="49"/>
  <c r="Y145" i="49"/>
  <c r="X145" i="49"/>
  <c r="W145" i="49"/>
  <c r="V145" i="49"/>
  <c r="U145" i="49"/>
  <c r="T145" i="49"/>
  <c r="S145" i="49"/>
  <c r="R145" i="49"/>
  <c r="Q145" i="49"/>
  <c r="P145" i="49"/>
  <c r="O145" i="49"/>
  <c r="N145" i="49"/>
  <c r="M145" i="49"/>
  <c r="L145" i="49"/>
  <c r="K145" i="49"/>
  <c r="J145" i="49"/>
  <c r="I145" i="49"/>
  <c r="H145" i="49"/>
  <c r="G145" i="49"/>
  <c r="F145" i="49"/>
  <c r="E145" i="49"/>
  <c r="D145" i="49"/>
  <c r="C145" i="49"/>
  <c r="Z144" i="49"/>
  <c r="Y144" i="49"/>
  <c r="X144" i="49"/>
  <c r="W144" i="49"/>
  <c r="V144" i="49"/>
  <c r="U144" i="49"/>
  <c r="T144" i="49"/>
  <c r="S144" i="49"/>
  <c r="R144" i="49"/>
  <c r="Q144" i="49"/>
  <c r="P144" i="49"/>
  <c r="O144" i="49"/>
  <c r="N144" i="49"/>
  <c r="M144" i="49"/>
  <c r="L144" i="49"/>
  <c r="K144" i="49"/>
  <c r="J144" i="49"/>
  <c r="I144" i="49"/>
  <c r="H144" i="49"/>
  <c r="G144" i="49"/>
  <c r="F144" i="49"/>
  <c r="E144" i="49"/>
  <c r="D144" i="49"/>
  <c r="C144" i="49"/>
  <c r="Z143" i="49"/>
  <c r="Y143" i="49"/>
  <c r="X143" i="49"/>
  <c r="W143" i="49"/>
  <c r="V143" i="49"/>
  <c r="U143" i="49"/>
  <c r="T143" i="49"/>
  <c r="S143" i="49"/>
  <c r="R143" i="49"/>
  <c r="Q143" i="49"/>
  <c r="P143" i="49"/>
  <c r="O143" i="49"/>
  <c r="N143" i="49"/>
  <c r="M143" i="49"/>
  <c r="L143" i="49"/>
  <c r="K143" i="49"/>
  <c r="J143" i="49"/>
  <c r="I143" i="49"/>
  <c r="H143" i="49"/>
  <c r="G143" i="49"/>
  <c r="F143" i="49"/>
  <c r="E143" i="49"/>
  <c r="D143" i="49"/>
  <c r="C143" i="49"/>
  <c r="Z142" i="49"/>
  <c r="Y142" i="49"/>
  <c r="X142" i="49"/>
  <c r="W142" i="49"/>
  <c r="V142" i="49"/>
  <c r="U142" i="49"/>
  <c r="T142" i="49"/>
  <c r="S142" i="49"/>
  <c r="R142" i="49"/>
  <c r="Q142" i="49"/>
  <c r="P142" i="49"/>
  <c r="O142" i="49"/>
  <c r="N142" i="49"/>
  <c r="M142" i="49"/>
  <c r="L142" i="49"/>
  <c r="K142" i="49"/>
  <c r="J142" i="49"/>
  <c r="I142" i="49"/>
  <c r="H142" i="49"/>
  <c r="G142" i="49"/>
  <c r="F142" i="49"/>
  <c r="E142" i="49"/>
  <c r="D142" i="49"/>
  <c r="C142" i="49"/>
  <c r="Z141" i="49"/>
  <c r="Y141" i="49"/>
  <c r="X141" i="49"/>
  <c r="W141" i="49"/>
  <c r="V141" i="49"/>
  <c r="U141" i="49"/>
  <c r="T141" i="49"/>
  <c r="S141" i="49"/>
  <c r="R141" i="49"/>
  <c r="Q141" i="49"/>
  <c r="P141" i="49"/>
  <c r="O141" i="49"/>
  <c r="N141" i="49"/>
  <c r="M141" i="49"/>
  <c r="L141" i="49"/>
  <c r="K141" i="49"/>
  <c r="J141" i="49"/>
  <c r="I141" i="49"/>
  <c r="H141" i="49"/>
  <c r="G141" i="49"/>
  <c r="F141" i="49"/>
  <c r="E141" i="49"/>
  <c r="D141" i="49"/>
  <c r="C141" i="49"/>
  <c r="Z140" i="49"/>
  <c r="Y140" i="49"/>
  <c r="X140" i="49"/>
  <c r="W140" i="49"/>
  <c r="V140" i="49"/>
  <c r="U140" i="49"/>
  <c r="T140" i="49"/>
  <c r="S140" i="49"/>
  <c r="R140" i="49"/>
  <c r="Q140" i="49"/>
  <c r="P140" i="49"/>
  <c r="O140" i="49"/>
  <c r="N140" i="49"/>
  <c r="M140" i="49"/>
  <c r="L140" i="49"/>
  <c r="K140" i="49"/>
  <c r="J140" i="49"/>
  <c r="I140" i="49"/>
  <c r="H140" i="49"/>
  <c r="G140" i="49"/>
  <c r="F140" i="49"/>
  <c r="E140" i="49"/>
  <c r="D140" i="49"/>
  <c r="C140" i="49"/>
  <c r="Z139" i="49"/>
  <c r="Y139" i="49"/>
  <c r="X139" i="49"/>
  <c r="W139" i="49"/>
  <c r="V139" i="49"/>
  <c r="U139" i="49"/>
  <c r="T139" i="49"/>
  <c r="S139" i="49"/>
  <c r="R139" i="49"/>
  <c r="Q139" i="49"/>
  <c r="P139" i="49"/>
  <c r="O139" i="49"/>
  <c r="N139" i="49"/>
  <c r="M139" i="49"/>
  <c r="L139" i="49"/>
  <c r="K139" i="49"/>
  <c r="J139" i="49"/>
  <c r="I139" i="49"/>
  <c r="H139" i="49"/>
  <c r="G139" i="49"/>
  <c r="F139" i="49"/>
  <c r="E139" i="49"/>
  <c r="D139" i="49"/>
  <c r="C139" i="49"/>
  <c r="Z138" i="49"/>
  <c r="Y138" i="49"/>
  <c r="X138" i="49"/>
  <c r="W138" i="49"/>
  <c r="V138" i="49"/>
  <c r="U138" i="49"/>
  <c r="T138" i="49"/>
  <c r="S138" i="49"/>
  <c r="R138" i="49"/>
  <c r="Q138" i="49"/>
  <c r="P138" i="49"/>
  <c r="O138" i="49"/>
  <c r="N138" i="49"/>
  <c r="M138" i="49"/>
  <c r="L138" i="49"/>
  <c r="K138" i="49"/>
  <c r="J138" i="49"/>
  <c r="I138" i="49"/>
  <c r="H138" i="49"/>
  <c r="G138" i="49"/>
  <c r="F138" i="49"/>
  <c r="E138" i="49"/>
  <c r="D138" i="49"/>
  <c r="C138" i="49"/>
  <c r="Z137" i="49"/>
  <c r="Y137" i="49"/>
  <c r="X137" i="49"/>
  <c r="W137" i="49"/>
  <c r="V137" i="49"/>
  <c r="U137" i="49"/>
  <c r="T137" i="49"/>
  <c r="S137" i="49"/>
  <c r="R137" i="49"/>
  <c r="Q137" i="49"/>
  <c r="P137" i="49"/>
  <c r="O137" i="49"/>
  <c r="N137" i="49"/>
  <c r="M137" i="49"/>
  <c r="L137" i="49"/>
  <c r="K137" i="49"/>
  <c r="J137" i="49"/>
  <c r="I137" i="49"/>
  <c r="H137" i="49"/>
  <c r="G137" i="49"/>
  <c r="F137" i="49"/>
  <c r="E137" i="49"/>
  <c r="D137" i="49"/>
  <c r="C137" i="49"/>
  <c r="Z136" i="49"/>
  <c r="Y136" i="49"/>
  <c r="X136" i="49"/>
  <c r="W136" i="49"/>
  <c r="V136" i="49"/>
  <c r="U136" i="49"/>
  <c r="T136" i="49"/>
  <c r="S136" i="49"/>
  <c r="R136" i="49"/>
  <c r="Q136" i="49"/>
  <c r="P136" i="49"/>
  <c r="O136" i="49"/>
  <c r="N136" i="49"/>
  <c r="M136" i="49"/>
  <c r="L136" i="49"/>
  <c r="K136" i="49"/>
  <c r="J136" i="49"/>
  <c r="I136" i="49"/>
  <c r="H136" i="49"/>
  <c r="G136" i="49"/>
  <c r="F136" i="49"/>
  <c r="E136" i="49"/>
  <c r="D136" i="49"/>
  <c r="C136" i="49"/>
  <c r="Z135" i="49"/>
  <c r="Y135" i="49"/>
  <c r="X135" i="49"/>
  <c r="W135" i="49"/>
  <c r="V135" i="49"/>
  <c r="U135" i="49"/>
  <c r="T135" i="49"/>
  <c r="S135" i="49"/>
  <c r="R135" i="49"/>
  <c r="Q135" i="49"/>
  <c r="P135" i="49"/>
  <c r="O135" i="49"/>
  <c r="N135" i="49"/>
  <c r="M135" i="49"/>
  <c r="L135" i="49"/>
  <c r="K135" i="49"/>
  <c r="J135" i="49"/>
  <c r="I135" i="49"/>
  <c r="H135" i="49"/>
  <c r="G135" i="49"/>
  <c r="F135" i="49"/>
  <c r="E135" i="49"/>
  <c r="D135" i="49"/>
  <c r="C135" i="49"/>
  <c r="Z134" i="49"/>
  <c r="Y134" i="49"/>
  <c r="X134" i="49"/>
  <c r="W134" i="49"/>
  <c r="V134" i="49"/>
  <c r="U134" i="49"/>
  <c r="T134" i="49"/>
  <c r="S134" i="49"/>
  <c r="R134" i="49"/>
  <c r="Q134" i="49"/>
  <c r="P134" i="49"/>
  <c r="O134" i="49"/>
  <c r="N134" i="49"/>
  <c r="M134" i="49"/>
  <c r="L134" i="49"/>
  <c r="K134" i="49"/>
  <c r="J134" i="49"/>
  <c r="I134" i="49"/>
  <c r="H134" i="49"/>
  <c r="G134" i="49"/>
  <c r="F134" i="49"/>
  <c r="E134" i="49"/>
  <c r="D134" i="49"/>
  <c r="C134" i="49"/>
  <c r="Z133" i="49"/>
  <c r="Y133" i="49"/>
  <c r="X133" i="49"/>
  <c r="W133" i="49"/>
  <c r="V133" i="49"/>
  <c r="U133" i="49"/>
  <c r="T133" i="49"/>
  <c r="S133" i="49"/>
  <c r="R133" i="49"/>
  <c r="Q133" i="49"/>
  <c r="P133" i="49"/>
  <c r="O133" i="49"/>
  <c r="N133" i="49"/>
  <c r="M133" i="49"/>
  <c r="L133" i="49"/>
  <c r="K133" i="49"/>
  <c r="J133" i="49"/>
  <c r="I133" i="49"/>
  <c r="H133" i="49"/>
  <c r="G133" i="49"/>
  <c r="F133" i="49"/>
  <c r="E133" i="49"/>
  <c r="D133" i="49"/>
  <c r="C133" i="49"/>
  <c r="Z132" i="49"/>
  <c r="Y132" i="49"/>
  <c r="X132" i="49"/>
  <c r="W132" i="49"/>
  <c r="V132" i="49"/>
  <c r="U132" i="49"/>
  <c r="T132" i="49"/>
  <c r="S132" i="49"/>
  <c r="R132" i="49"/>
  <c r="Q132" i="49"/>
  <c r="P132" i="49"/>
  <c r="O132" i="49"/>
  <c r="N132" i="49"/>
  <c r="M132" i="49"/>
  <c r="L132" i="49"/>
  <c r="K132" i="49"/>
  <c r="J132" i="49"/>
  <c r="I132" i="49"/>
  <c r="H132" i="49"/>
  <c r="G132" i="49"/>
  <c r="F132" i="49"/>
  <c r="E132" i="49"/>
  <c r="D132" i="49"/>
  <c r="C132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Z130" i="49"/>
  <c r="Y130" i="49"/>
  <c r="X130" i="49"/>
  <c r="W130" i="49"/>
  <c r="V130" i="49"/>
  <c r="U130" i="49"/>
  <c r="T130" i="49"/>
  <c r="S130" i="49"/>
  <c r="R130" i="49"/>
  <c r="Q130" i="49"/>
  <c r="P130" i="49"/>
  <c r="O130" i="49"/>
  <c r="N130" i="49"/>
  <c r="M130" i="49"/>
  <c r="L130" i="49"/>
  <c r="K130" i="49"/>
  <c r="J130" i="49"/>
  <c r="I130" i="49"/>
  <c r="H130" i="49"/>
  <c r="G130" i="49"/>
  <c r="F130" i="49"/>
  <c r="E130" i="49"/>
  <c r="D130" i="49"/>
  <c r="C130" i="49"/>
  <c r="Z129" i="49"/>
  <c r="Y129" i="49"/>
  <c r="X129" i="49"/>
  <c r="W129" i="49"/>
  <c r="V129" i="49"/>
  <c r="U129" i="49"/>
  <c r="T129" i="49"/>
  <c r="S129" i="49"/>
  <c r="R129" i="49"/>
  <c r="Q129" i="49"/>
  <c r="P129" i="49"/>
  <c r="O129" i="49"/>
  <c r="N129" i="49"/>
  <c r="M129" i="49"/>
  <c r="L129" i="49"/>
  <c r="K129" i="49"/>
  <c r="J129" i="49"/>
  <c r="I129" i="49"/>
  <c r="H129" i="49"/>
  <c r="G129" i="49"/>
  <c r="F129" i="49"/>
  <c r="E129" i="49"/>
  <c r="D129" i="49"/>
  <c r="C129" i="49"/>
  <c r="Z128" i="49"/>
  <c r="Y128" i="49"/>
  <c r="X128" i="49"/>
  <c r="W128" i="49"/>
  <c r="V128" i="49"/>
  <c r="U128" i="49"/>
  <c r="T128" i="49"/>
  <c r="S128" i="49"/>
  <c r="R128" i="49"/>
  <c r="Q128" i="49"/>
  <c r="P128" i="49"/>
  <c r="O128" i="49"/>
  <c r="N128" i="49"/>
  <c r="M128" i="49"/>
  <c r="L128" i="49"/>
  <c r="K128" i="49"/>
  <c r="J128" i="49"/>
  <c r="I128" i="49"/>
  <c r="H128" i="49"/>
  <c r="G128" i="49"/>
  <c r="F128" i="49"/>
  <c r="E128" i="49"/>
  <c r="D128" i="49"/>
  <c r="C128" i="49"/>
  <c r="Z127" i="49"/>
  <c r="Y127" i="49"/>
  <c r="X127" i="49"/>
  <c r="W127" i="49"/>
  <c r="V127" i="49"/>
  <c r="U127" i="49"/>
  <c r="T127" i="49"/>
  <c r="S127" i="49"/>
  <c r="R127" i="49"/>
  <c r="Q127" i="49"/>
  <c r="P127" i="49"/>
  <c r="O127" i="49"/>
  <c r="N127" i="49"/>
  <c r="M127" i="49"/>
  <c r="L127" i="49"/>
  <c r="K127" i="49"/>
  <c r="J127" i="49"/>
  <c r="I127" i="49"/>
  <c r="H127" i="49"/>
  <c r="G127" i="49"/>
  <c r="F127" i="49"/>
  <c r="E127" i="49"/>
  <c r="D127" i="49"/>
  <c r="C127" i="49"/>
  <c r="Z126" i="49"/>
  <c r="Y126" i="49"/>
  <c r="X126" i="49"/>
  <c r="W126" i="49"/>
  <c r="V126" i="49"/>
  <c r="U126" i="49"/>
  <c r="T126" i="49"/>
  <c r="S126" i="49"/>
  <c r="R126" i="49"/>
  <c r="Q126" i="49"/>
  <c r="P126" i="49"/>
  <c r="O126" i="49"/>
  <c r="N126" i="49"/>
  <c r="M126" i="49"/>
  <c r="L126" i="49"/>
  <c r="K126" i="49"/>
  <c r="J126" i="49"/>
  <c r="I126" i="49"/>
  <c r="H126" i="49"/>
  <c r="G126" i="49"/>
  <c r="F126" i="49"/>
  <c r="E126" i="49"/>
  <c r="D126" i="49"/>
  <c r="C126" i="49"/>
  <c r="Z125" i="49"/>
  <c r="Y125" i="49"/>
  <c r="X125" i="49"/>
  <c r="W125" i="49"/>
  <c r="V125" i="49"/>
  <c r="U125" i="49"/>
  <c r="T125" i="49"/>
  <c r="S125" i="49"/>
  <c r="R125" i="49"/>
  <c r="Q125" i="49"/>
  <c r="P125" i="49"/>
  <c r="O125" i="49"/>
  <c r="N125" i="49"/>
  <c r="M125" i="49"/>
  <c r="L125" i="49"/>
  <c r="K125" i="49"/>
  <c r="J125" i="49"/>
  <c r="I125" i="49"/>
  <c r="H125" i="49"/>
  <c r="G125" i="49"/>
  <c r="F125" i="49"/>
  <c r="E125" i="49"/>
  <c r="D125" i="49"/>
  <c r="C125" i="49"/>
  <c r="Z113" i="49"/>
  <c r="Y113" i="49"/>
  <c r="X113" i="49"/>
  <c r="W113" i="49"/>
  <c r="V113" i="49"/>
  <c r="U113" i="49"/>
  <c r="T113" i="49"/>
  <c r="S113" i="49"/>
  <c r="R113" i="49"/>
  <c r="Q113" i="49"/>
  <c r="P113" i="49"/>
  <c r="O113" i="49"/>
  <c r="N113" i="49"/>
  <c r="M113" i="49"/>
  <c r="L113" i="49"/>
  <c r="K113" i="49"/>
  <c r="J113" i="49"/>
  <c r="I113" i="49"/>
  <c r="H113" i="49"/>
  <c r="G113" i="49"/>
  <c r="F113" i="49"/>
  <c r="E113" i="49"/>
  <c r="D113" i="49"/>
  <c r="C113" i="49"/>
  <c r="Z112" i="49"/>
  <c r="Y112" i="49"/>
  <c r="X112" i="49"/>
  <c r="W112" i="49"/>
  <c r="V112" i="49"/>
  <c r="U112" i="49"/>
  <c r="T112" i="49"/>
  <c r="S112" i="49"/>
  <c r="R112" i="49"/>
  <c r="Q112" i="49"/>
  <c r="P112" i="49"/>
  <c r="O112" i="49"/>
  <c r="N112" i="49"/>
  <c r="M112" i="49"/>
  <c r="L112" i="49"/>
  <c r="K112" i="49"/>
  <c r="J112" i="49"/>
  <c r="I112" i="49"/>
  <c r="H112" i="49"/>
  <c r="G112" i="49"/>
  <c r="F112" i="49"/>
  <c r="E112" i="49"/>
  <c r="D112" i="49"/>
  <c r="C112" i="49"/>
  <c r="Z111" i="49"/>
  <c r="Y111" i="49"/>
  <c r="X111" i="49"/>
  <c r="W111" i="49"/>
  <c r="V111" i="49"/>
  <c r="U111" i="49"/>
  <c r="T111" i="49"/>
  <c r="S111" i="49"/>
  <c r="R111" i="49"/>
  <c r="Q111" i="49"/>
  <c r="P111" i="49"/>
  <c r="O111" i="49"/>
  <c r="N111" i="49"/>
  <c r="M111" i="49"/>
  <c r="L111" i="49"/>
  <c r="K111" i="49"/>
  <c r="J111" i="49"/>
  <c r="I111" i="49"/>
  <c r="H111" i="49"/>
  <c r="G111" i="49"/>
  <c r="F111" i="49"/>
  <c r="E111" i="49"/>
  <c r="D111" i="49"/>
  <c r="C111" i="49"/>
  <c r="Z110" i="49"/>
  <c r="Y110" i="49"/>
  <c r="X110" i="49"/>
  <c r="W110" i="49"/>
  <c r="V110" i="49"/>
  <c r="U110" i="49"/>
  <c r="T110" i="49"/>
  <c r="S110" i="49"/>
  <c r="R110" i="49"/>
  <c r="Q110" i="49"/>
  <c r="P110" i="49"/>
  <c r="O110" i="49"/>
  <c r="N110" i="49"/>
  <c r="M110" i="49"/>
  <c r="L110" i="49"/>
  <c r="K110" i="49"/>
  <c r="J110" i="49"/>
  <c r="I110" i="49"/>
  <c r="H110" i="49"/>
  <c r="G110" i="49"/>
  <c r="F110" i="49"/>
  <c r="E110" i="49"/>
  <c r="D110" i="49"/>
  <c r="C110" i="49"/>
  <c r="Z109" i="49"/>
  <c r="Y109" i="49"/>
  <c r="X109" i="49"/>
  <c r="W109" i="49"/>
  <c r="V109" i="49"/>
  <c r="U109" i="49"/>
  <c r="T109" i="49"/>
  <c r="S109" i="49"/>
  <c r="R109" i="49"/>
  <c r="Q109" i="49"/>
  <c r="P109" i="49"/>
  <c r="O109" i="49"/>
  <c r="N109" i="49"/>
  <c r="M109" i="49"/>
  <c r="L109" i="49"/>
  <c r="K109" i="49"/>
  <c r="J109" i="49"/>
  <c r="I109" i="49"/>
  <c r="H109" i="49"/>
  <c r="G109" i="49"/>
  <c r="F109" i="49"/>
  <c r="E109" i="49"/>
  <c r="D109" i="49"/>
  <c r="C109" i="49"/>
  <c r="Z108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E108" i="49"/>
  <c r="D108" i="49"/>
  <c r="C108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C107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C106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D105" i="49"/>
  <c r="C105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D104" i="49"/>
  <c r="C104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C103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C102" i="49"/>
  <c r="Z101" i="49"/>
  <c r="Y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E101" i="49"/>
  <c r="D101" i="49"/>
  <c r="C101" i="49"/>
  <c r="Z100" i="49"/>
  <c r="Y100" i="49"/>
  <c r="X100" i="49"/>
  <c r="W100" i="49"/>
  <c r="V100" i="49"/>
  <c r="U100" i="49"/>
  <c r="T100" i="49"/>
  <c r="S100" i="49"/>
  <c r="R100" i="49"/>
  <c r="Q100" i="49"/>
  <c r="P100" i="49"/>
  <c r="O100" i="49"/>
  <c r="N100" i="49"/>
  <c r="M100" i="49"/>
  <c r="L100" i="49"/>
  <c r="K100" i="49"/>
  <c r="J100" i="49"/>
  <c r="I100" i="49"/>
  <c r="H100" i="49"/>
  <c r="G100" i="49"/>
  <c r="F100" i="49"/>
  <c r="E100" i="49"/>
  <c r="D100" i="49"/>
  <c r="C100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Z98" i="49"/>
  <c r="Y98" i="49"/>
  <c r="X98" i="49"/>
  <c r="W98" i="49"/>
  <c r="V98" i="49"/>
  <c r="U98" i="49"/>
  <c r="T98" i="49"/>
  <c r="S98" i="49"/>
  <c r="R98" i="49"/>
  <c r="Q98" i="49"/>
  <c r="P98" i="49"/>
  <c r="O98" i="49"/>
  <c r="N98" i="49"/>
  <c r="M98" i="49"/>
  <c r="L98" i="49"/>
  <c r="K98" i="49"/>
  <c r="J98" i="49"/>
  <c r="I98" i="49"/>
  <c r="H98" i="49"/>
  <c r="G98" i="49"/>
  <c r="F98" i="49"/>
  <c r="E98" i="49"/>
  <c r="D98" i="49"/>
  <c r="C98" i="49"/>
  <c r="Z97" i="49"/>
  <c r="Y97" i="49"/>
  <c r="X97" i="49"/>
  <c r="W97" i="49"/>
  <c r="V97" i="49"/>
  <c r="U97" i="49"/>
  <c r="T97" i="49"/>
  <c r="S97" i="49"/>
  <c r="R97" i="49"/>
  <c r="Q97" i="49"/>
  <c r="P97" i="49"/>
  <c r="O97" i="49"/>
  <c r="N97" i="49"/>
  <c r="M97" i="49"/>
  <c r="L97" i="49"/>
  <c r="K97" i="49"/>
  <c r="J97" i="49"/>
  <c r="I97" i="49"/>
  <c r="H97" i="49"/>
  <c r="G97" i="49"/>
  <c r="F97" i="49"/>
  <c r="E97" i="49"/>
  <c r="D97" i="49"/>
  <c r="C97" i="49"/>
  <c r="Z96" i="49"/>
  <c r="Y96" i="49"/>
  <c r="X96" i="49"/>
  <c r="W96" i="49"/>
  <c r="V96" i="49"/>
  <c r="U96" i="49"/>
  <c r="T96" i="49"/>
  <c r="S96" i="49"/>
  <c r="R96" i="49"/>
  <c r="Q96" i="49"/>
  <c r="P96" i="49"/>
  <c r="O96" i="49"/>
  <c r="N96" i="49"/>
  <c r="M96" i="49"/>
  <c r="L96" i="49"/>
  <c r="K96" i="49"/>
  <c r="J96" i="49"/>
  <c r="I96" i="49"/>
  <c r="H96" i="49"/>
  <c r="G96" i="49"/>
  <c r="F96" i="49"/>
  <c r="E96" i="49"/>
  <c r="D96" i="49"/>
  <c r="C96" i="49"/>
  <c r="Z95" i="49"/>
  <c r="Y95" i="49"/>
  <c r="X95" i="49"/>
  <c r="W95" i="49"/>
  <c r="V95" i="49"/>
  <c r="U95" i="49"/>
  <c r="T95" i="49"/>
  <c r="S95" i="49"/>
  <c r="R95" i="49"/>
  <c r="Q95" i="49"/>
  <c r="P95" i="49"/>
  <c r="O95" i="49"/>
  <c r="N95" i="49"/>
  <c r="M95" i="49"/>
  <c r="L95" i="49"/>
  <c r="K95" i="49"/>
  <c r="J95" i="49"/>
  <c r="I95" i="49"/>
  <c r="H95" i="49"/>
  <c r="G95" i="49"/>
  <c r="F95" i="49"/>
  <c r="E95" i="49"/>
  <c r="D95" i="49"/>
  <c r="C95" i="49"/>
  <c r="Z94" i="49"/>
  <c r="Y94" i="49"/>
  <c r="X94" i="49"/>
  <c r="W94" i="49"/>
  <c r="V94" i="49"/>
  <c r="U94" i="49"/>
  <c r="T94" i="49"/>
  <c r="S94" i="49"/>
  <c r="R94" i="49"/>
  <c r="Q94" i="49"/>
  <c r="P94" i="49"/>
  <c r="O94" i="49"/>
  <c r="N94" i="49"/>
  <c r="M94" i="49"/>
  <c r="L94" i="49"/>
  <c r="K94" i="49"/>
  <c r="J94" i="49"/>
  <c r="I94" i="49"/>
  <c r="H94" i="49"/>
  <c r="G94" i="49"/>
  <c r="F94" i="49"/>
  <c r="E94" i="49"/>
  <c r="D94" i="49"/>
  <c r="C94" i="49"/>
  <c r="Z93" i="49"/>
  <c r="Y93" i="49"/>
  <c r="X93" i="49"/>
  <c r="W93" i="49"/>
  <c r="V93" i="49"/>
  <c r="U93" i="49"/>
  <c r="T93" i="49"/>
  <c r="S93" i="49"/>
  <c r="R93" i="49"/>
  <c r="Q93" i="49"/>
  <c r="P93" i="49"/>
  <c r="O93" i="49"/>
  <c r="N93" i="49"/>
  <c r="M93" i="49"/>
  <c r="L93" i="49"/>
  <c r="K93" i="49"/>
  <c r="J93" i="49"/>
  <c r="I93" i="49"/>
  <c r="H93" i="49"/>
  <c r="G93" i="49"/>
  <c r="F93" i="49"/>
  <c r="E93" i="49"/>
  <c r="D93" i="49"/>
  <c r="C93" i="49"/>
  <c r="Z92" i="49"/>
  <c r="Y92" i="49"/>
  <c r="X92" i="49"/>
  <c r="W92" i="49"/>
  <c r="V92" i="49"/>
  <c r="U92" i="49"/>
  <c r="T92" i="49"/>
  <c r="S92" i="49"/>
  <c r="R92" i="49"/>
  <c r="Q92" i="49"/>
  <c r="P92" i="49"/>
  <c r="O92" i="49"/>
  <c r="N92" i="49"/>
  <c r="M92" i="49"/>
  <c r="L92" i="49"/>
  <c r="K92" i="49"/>
  <c r="J92" i="49"/>
  <c r="I92" i="49"/>
  <c r="H92" i="49"/>
  <c r="G92" i="49"/>
  <c r="F92" i="49"/>
  <c r="E92" i="49"/>
  <c r="D92" i="49"/>
  <c r="C92" i="49"/>
  <c r="Z91" i="49"/>
  <c r="Y91" i="49"/>
  <c r="X91" i="49"/>
  <c r="W91" i="49"/>
  <c r="V91" i="49"/>
  <c r="U91" i="49"/>
  <c r="T91" i="49"/>
  <c r="S91" i="49"/>
  <c r="R91" i="49"/>
  <c r="Q91" i="49"/>
  <c r="P91" i="49"/>
  <c r="O91" i="49"/>
  <c r="N91" i="49"/>
  <c r="M91" i="49"/>
  <c r="L91" i="49"/>
  <c r="K91" i="49"/>
  <c r="J91" i="49"/>
  <c r="I91" i="49"/>
  <c r="H91" i="49"/>
  <c r="G91" i="49"/>
  <c r="F91" i="49"/>
  <c r="E91" i="49"/>
  <c r="D91" i="49"/>
  <c r="C91" i="49"/>
  <c r="Z90" i="49"/>
  <c r="Y90" i="49"/>
  <c r="X90" i="49"/>
  <c r="W90" i="49"/>
  <c r="V90" i="49"/>
  <c r="U90" i="49"/>
  <c r="T90" i="49"/>
  <c r="S90" i="49"/>
  <c r="R90" i="49"/>
  <c r="Q90" i="49"/>
  <c r="P90" i="49"/>
  <c r="O90" i="49"/>
  <c r="N90" i="49"/>
  <c r="M90" i="49"/>
  <c r="L90" i="49"/>
  <c r="K90" i="49"/>
  <c r="J90" i="49"/>
  <c r="I90" i="49"/>
  <c r="H90" i="49"/>
  <c r="G90" i="49"/>
  <c r="F90" i="49"/>
  <c r="E90" i="49"/>
  <c r="D90" i="49"/>
  <c r="C90" i="49"/>
  <c r="Z89" i="49"/>
  <c r="Y89" i="49"/>
  <c r="X89" i="49"/>
  <c r="W89" i="49"/>
  <c r="V89" i="49"/>
  <c r="U89" i="49"/>
  <c r="T89" i="49"/>
  <c r="S89" i="49"/>
  <c r="R89" i="49"/>
  <c r="Q89" i="49"/>
  <c r="P89" i="49"/>
  <c r="O89" i="49"/>
  <c r="N89" i="49"/>
  <c r="M89" i="49"/>
  <c r="L89" i="49"/>
  <c r="K89" i="49"/>
  <c r="J89" i="49"/>
  <c r="I89" i="49"/>
  <c r="H89" i="49"/>
  <c r="G89" i="49"/>
  <c r="F89" i="49"/>
  <c r="E89" i="49"/>
  <c r="D89" i="49"/>
  <c r="C89" i="49"/>
  <c r="Z88" i="49"/>
  <c r="Y88" i="49"/>
  <c r="X88" i="49"/>
  <c r="W88" i="49"/>
  <c r="V88" i="49"/>
  <c r="U88" i="49"/>
  <c r="T88" i="49"/>
  <c r="S88" i="49"/>
  <c r="R88" i="49"/>
  <c r="Q88" i="49"/>
  <c r="P88" i="49"/>
  <c r="O88" i="49"/>
  <c r="N88" i="49"/>
  <c r="M88" i="49"/>
  <c r="L88" i="49"/>
  <c r="K88" i="49"/>
  <c r="J88" i="49"/>
  <c r="I88" i="49"/>
  <c r="H88" i="49"/>
  <c r="G88" i="49"/>
  <c r="F88" i="49"/>
  <c r="E88" i="49"/>
  <c r="D88" i="49"/>
  <c r="C88" i="49"/>
  <c r="Z87" i="49"/>
  <c r="Y87" i="49"/>
  <c r="X87" i="49"/>
  <c r="W87" i="49"/>
  <c r="V87" i="49"/>
  <c r="U87" i="49"/>
  <c r="T87" i="49"/>
  <c r="S87" i="49"/>
  <c r="R87" i="49"/>
  <c r="Q87" i="49"/>
  <c r="P87" i="49"/>
  <c r="O87" i="49"/>
  <c r="N87" i="49"/>
  <c r="M87" i="49"/>
  <c r="L87" i="49"/>
  <c r="K87" i="49"/>
  <c r="J87" i="49"/>
  <c r="I87" i="49"/>
  <c r="H87" i="49"/>
  <c r="G87" i="49"/>
  <c r="F87" i="49"/>
  <c r="E87" i="49"/>
  <c r="D87" i="49"/>
  <c r="C87" i="49"/>
  <c r="Z86" i="49"/>
  <c r="Y86" i="49"/>
  <c r="X86" i="49"/>
  <c r="W86" i="49"/>
  <c r="V86" i="49"/>
  <c r="U86" i="49"/>
  <c r="T86" i="49"/>
  <c r="S86" i="49"/>
  <c r="R86" i="49"/>
  <c r="Q86" i="49"/>
  <c r="P86" i="49"/>
  <c r="O86" i="49"/>
  <c r="N86" i="49"/>
  <c r="M86" i="49"/>
  <c r="L86" i="49"/>
  <c r="K86" i="49"/>
  <c r="J86" i="49"/>
  <c r="I86" i="49"/>
  <c r="H86" i="49"/>
  <c r="G86" i="49"/>
  <c r="F86" i="49"/>
  <c r="E86" i="49"/>
  <c r="D86" i="49"/>
  <c r="C86" i="49"/>
  <c r="Z85" i="49"/>
  <c r="Y85" i="49"/>
  <c r="X85" i="49"/>
  <c r="W85" i="49"/>
  <c r="V85" i="49"/>
  <c r="U85" i="49"/>
  <c r="T85" i="49"/>
  <c r="S85" i="49"/>
  <c r="R85" i="49"/>
  <c r="Q85" i="49"/>
  <c r="P85" i="49"/>
  <c r="O85" i="49"/>
  <c r="N85" i="49"/>
  <c r="M85" i="49"/>
  <c r="L85" i="49"/>
  <c r="K85" i="49"/>
  <c r="J85" i="49"/>
  <c r="I85" i="49"/>
  <c r="H85" i="49"/>
  <c r="G85" i="49"/>
  <c r="F85" i="49"/>
  <c r="E85" i="49"/>
  <c r="D85" i="49"/>
  <c r="C85" i="49"/>
  <c r="Z72" i="49"/>
  <c r="Y72" i="49"/>
  <c r="X72" i="49"/>
  <c r="W72" i="49"/>
  <c r="V72" i="49"/>
  <c r="U72" i="49"/>
  <c r="T72" i="49"/>
  <c r="S72" i="49"/>
  <c r="R72" i="49"/>
  <c r="Q72" i="49"/>
  <c r="P72" i="49"/>
  <c r="O72" i="49"/>
  <c r="N72" i="49"/>
  <c r="M72" i="49"/>
  <c r="L72" i="49"/>
  <c r="K72" i="49"/>
  <c r="J72" i="49"/>
  <c r="I72" i="49"/>
  <c r="H72" i="49"/>
  <c r="G72" i="49"/>
  <c r="F72" i="49"/>
  <c r="E72" i="49"/>
  <c r="D72" i="49"/>
  <c r="C72" i="49"/>
  <c r="Z71" i="49"/>
  <c r="Y71" i="49"/>
  <c r="X71" i="49"/>
  <c r="W71" i="49"/>
  <c r="V71" i="49"/>
  <c r="U71" i="49"/>
  <c r="T71" i="49"/>
  <c r="S71" i="49"/>
  <c r="R71" i="49"/>
  <c r="Q71" i="49"/>
  <c r="P71" i="49"/>
  <c r="O71" i="49"/>
  <c r="N71" i="49"/>
  <c r="M71" i="49"/>
  <c r="L71" i="49"/>
  <c r="K71" i="49"/>
  <c r="J71" i="49"/>
  <c r="I71" i="49"/>
  <c r="H71" i="49"/>
  <c r="G71" i="49"/>
  <c r="F71" i="49"/>
  <c r="E71" i="49"/>
  <c r="D71" i="49"/>
  <c r="C71" i="49"/>
  <c r="Z70" i="49"/>
  <c r="Y70" i="49"/>
  <c r="X70" i="49"/>
  <c r="W70" i="49"/>
  <c r="V70" i="49"/>
  <c r="U70" i="49"/>
  <c r="T70" i="49"/>
  <c r="S70" i="49"/>
  <c r="R70" i="49"/>
  <c r="Q70" i="49"/>
  <c r="P70" i="49"/>
  <c r="O70" i="49"/>
  <c r="N70" i="49"/>
  <c r="M70" i="49"/>
  <c r="L70" i="49"/>
  <c r="K70" i="49"/>
  <c r="J70" i="49"/>
  <c r="I70" i="49"/>
  <c r="H70" i="49"/>
  <c r="G70" i="49"/>
  <c r="F70" i="49"/>
  <c r="E70" i="49"/>
  <c r="D70" i="49"/>
  <c r="C70" i="49"/>
  <c r="Z69" i="49"/>
  <c r="Y69" i="49"/>
  <c r="X69" i="49"/>
  <c r="W69" i="49"/>
  <c r="V69" i="49"/>
  <c r="U69" i="49"/>
  <c r="T69" i="49"/>
  <c r="S69" i="49"/>
  <c r="R69" i="49"/>
  <c r="Q69" i="49"/>
  <c r="P69" i="49"/>
  <c r="O69" i="49"/>
  <c r="N69" i="49"/>
  <c r="M69" i="49"/>
  <c r="L69" i="49"/>
  <c r="K69" i="49"/>
  <c r="J69" i="49"/>
  <c r="I69" i="49"/>
  <c r="H69" i="49"/>
  <c r="G69" i="49"/>
  <c r="F69" i="49"/>
  <c r="E69" i="49"/>
  <c r="D69" i="49"/>
  <c r="C69" i="49"/>
  <c r="Z68" i="49"/>
  <c r="Y68" i="49"/>
  <c r="X68" i="49"/>
  <c r="W68" i="49"/>
  <c r="V68" i="49"/>
  <c r="U68" i="49"/>
  <c r="T68" i="49"/>
  <c r="S68" i="49"/>
  <c r="R68" i="49"/>
  <c r="Q68" i="49"/>
  <c r="P68" i="49"/>
  <c r="O68" i="49"/>
  <c r="N68" i="49"/>
  <c r="M68" i="49"/>
  <c r="L68" i="49"/>
  <c r="K68" i="49"/>
  <c r="J68" i="49"/>
  <c r="I68" i="49"/>
  <c r="H68" i="49"/>
  <c r="G68" i="49"/>
  <c r="F68" i="49"/>
  <c r="E68" i="49"/>
  <c r="D68" i="49"/>
  <c r="C68" i="49"/>
  <c r="Z67" i="49"/>
  <c r="Y67" i="49"/>
  <c r="X67" i="49"/>
  <c r="W67" i="49"/>
  <c r="V67" i="49"/>
  <c r="U67" i="49"/>
  <c r="T67" i="49"/>
  <c r="S67" i="49"/>
  <c r="R67" i="49"/>
  <c r="Q67" i="49"/>
  <c r="P67" i="49"/>
  <c r="O67" i="49"/>
  <c r="N67" i="49"/>
  <c r="M67" i="49"/>
  <c r="L67" i="49"/>
  <c r="K67" i="49"/>
  <c r="J67" i="49"/>
  <c r="I67" i="49"/>
  <c r="H67" i="49"/>
  <c r="G67" i="49"/>
  <c r="F67" i="49"/>
  <c r="E67" i="49"/>
  <c r="D67" i="49"/>
  <c r="C67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Z65" i="49"/>
  <c r="Y65" i="49"/>
  <c r="X65" i="49"/>
  <c r="W65" i="49"/>
  <c r="V65" i="49"/>
  <c r="U65" i="49"/>
  <c r="T65" i="49"/>
  <c r="S65" i="49"/>
  <c r="R65" i="49"/>
  <c r="Q65" i="49"/>
  <c r="P65" i="49"/>
  <c r="O65" i="49"/>
  <c r="N65" i="49"/>
  <c r="M65" i="49"/>
  <c r="L65" i="49"/>
  <c r="K65" i="49"/>
  <c r="J65" i="49"/>
  <c r="I65" i="49"/>
  <c r="H65" i="49"/>
  <c r="G65" i="49"/>
  <c r="F65" i="49"/>
  <c r="E65" i="49"/>
  <c r="D65" i="49"/>
  <c r="C65" i="49"/>
  <c r="Z64" i="49"/>
  <c r="Y64" i="49"/>
  <c r="X64" i="49"/>
  <c r="W64" i="49"/>
  <c r="V64" i="49"/>
  <c r="U64" i="49"/>
  <c r="T64" i="49"/>
  <c r="S64" i="49"/>
  <c r="R64" i="49"/>
  <c r="Q64" i="49"/>
  <c r="P64" i="49"/>
  <c r="O64" i="49"/>
  <c r="N64" i="49"/>
  <c r="M64" i="49"/>
  <c r="L64" i="49"/>
  <c r="K64" i="49"/>
  <c r="J64" i="49"/>
  <c r="I64" i="49"/>
  <c r="H64" i="49"/>
  <c r="G64" i="49"/>
  <c r="F64" i="49"/>
  <c r="E64" i="49"/>
  <c r="D64" i="49"/>
  <c r="C64" i="49"/>
  <c r="Z63" i="49"/>
  <c r="Y63" i="49"/>
  <c r="X63" i="49"/>
  <c r="W63" i="49"/>
  <c r="V63" i="49"/>
  <c r="U63" i="49"/>
  <c r="T63" i="49"/>
  <c r="S63" i="49"/>
  <c r="R63" i="49"/>
  <c r="Q63" i="49"/>
  <c r="P63" i="49"/>
  <c r="O63" i="49"/>
  <c r="N63" i="49"/>
  <c r="M63" i="49"/>
  <c r="L63" i="49"/>
  <c r="K63" i="49"/>
  <c r="J63" i="49"/>
  <c r="I63" i="49"/>
  <c r="H63" i="49"/>
  <c r="G63" i="49"/>
  <c r="F63" i="49"/>
  <c r="E63" i="49"/>
  <c r="D63" i="49"/>
  <c r="C63" i="49"/>
  <c r="Z62" i="49"/>
  <c r="Y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G62" i="49"/>
  <c r="F62" i="49"/>
  <c r="E62" i="49"/>
  <c r="D62" i="49"/>
  <c r="C62" i="49"/>
  <c r="Z61" i="49"/>
  <c r="Y61" i="49"/>
  <c r="X61" i="49"/>
  <c r="W61" i="49"/>
  <c r="V61" i="49"/>
  <c r="U61" i="49"/>
  <c r="T61" i="49"/>
  <c r="S61" i="49"/>
  <c r="R61" i="49"/>
  <c r="Q61" i="49"/>
  <c r="P61" i="49"/>
  <c r="O61" i="49"/>
  <c r="N61" i="49"/>
  <c r="M61" i="49"/>
  <c r="L61" i="49"/>
  <c r="K61" i="49"/>
  <c r="J61" i="49"/>
  <c r="I61" i="49"/>
  <c r="H61" i="49"/>
  <c r="G61" i="49"/>
  <c r="F61" i="49"/>
  <c r="E61" i="49"/>
  <c r="D61" i="49"/>
  <c r="C61" i="49"/>
  <c r="Z60" i="49"/>
  <c r="Y60" i="49"/>
  <c r="X60" i="49"/>
  <c r="W60" i="49"/>
  <c r="V60" i="49"/>
  <c r="U60" i="49"/>
  <c r="T60" i="49"/>
  <c r="S60" i="49"/>
  <c r="R60" i="49"/>
  <c r="Q60" i="49"/>
  <c r="P60" i="49"/>
  <c r="O60" i="49"/>
  <c r="N60" i="49"/>
  <c r="M60" i="49"/>
  <c r="L60" i="49"/>
  <c r="K60" i="49"/>
  <c r="J60" i="49"/>
  <c r="I60" i="49"/>
  <c r="H60" i="49"/>
  <c r="G60" i="49"/>
  <c r="F60" i="49"/>
  <c r="E60" i="49"/>
  <c r="D60" i="49"/>
  <c r="C60" i="49"/>
  <c r="Z59" i="49"/>
  <c r="Y59" i="49"/>
  <c r="X59" i="49"/>
  <c r="W59" i="49"/>
  <c r="V59" i="49"/>
  <c r="U59" i="49"/>
  <c r="T59" i="49"/>
  <c r="S59" i="49"/>
  <c r="R59" i="49"/>
  <c r="Q59" i="49"/>
  <c r="P59" i="49"/>
  <c r="O59" i="49"/>
  <c r="N59" i="49"/>
  <c r="M59" i="49"/>
  <c r="L59" i="49"/>
  <c r="K59" i="49"/>
  <c r="J59" i="49"/>
  <c r="I59" i="49"/>
  <c r="H59" i="49"/>
  <c r="G59" i="49"/>
  <c r="F59" i="49"/>
  <c r="E59" i="49"/>
  <c r="D59" i="49"/>
  <c r="C59" i="49"/>
  <c r="Z58" i="49"/>
  <c r="Y58" i="49"/>
  <c r="X58" i="49"/>
  <c r="W58" i="49"/>
  <c r="V58" i="49"/>
  <c r="U58" i="49"/>
  <c r="T58" i="49"/>
  <c r="S58" i="49"/>
  <c r="R58" i="49"/>
  <c r="Q58" i="49"/>
  <c r="P58" i="49"/>
  <c r="O58" i="49"/>
  <c r="N58" i="49"/>
  <c r="M58" i="49"/>
  <c r="L58" i="49"/>
  <c r="K58" i="49"/>
  <c r="J58" i="49"/>
  <c r="I58" i="49"/>
  <c r="H58" i="49"/>
  <c r="G58" i="49"/>
  <c r="F58" i="49"/>
  <c r="E58" i="49"/>
  <c r="D58" i="49"/>
  <c r="C58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7" i="49"/>
  <c r="C57" i="49"/>
  <c r="Z56" i="49"/>
  <c r="Y56" i="49"/>
  <c r="X56" i="49"/>
  <c r="W56" i="49"/>
  <c r="V56" i="49"/>
  <c r="U56" i="49"/>
  <c r="T56" i="49"/>
  <c r="S56" i="49"/>
  <c r="R56" i="49"/>
  <c r="Q56" i="49"/>
  <c r="P56" i="49"/>
  <c r="O56" i="49"/>
  <c r="N56" i="49"/>
  <c r="M56" i="49"/>
  <c r="L56" i="49"/>
  <c r="K56" i="49"/>
  <c r="J56" i="49"/>
  <c r="I56" i="49"/>
  <c r="H56" i="49"/>
  <c r="G56" i="49"/>
  <c r="F56" i="49"/>
  <c r="E56" i="49"/>
  <c r="D56" i="49"/>
  <c r="C56" i="49"/>
  <c r="Z55" i="49"/>
  <c r="Y55" i="49"/>
  <c r="X55" i="49"/>
  <c r="W55" i="49"/>
  <c r="V55" i="49"/>
  <c r="U55" i="49"/>
  <c r="T55" i="49"/>
  <c r="S55" i="49"/>
  <c r="R55" i="49"/>
  <c r="Q55" i="49"/>
  <c r="P55" i="49"/>
  <c r="O55" i="49"/>
  <c r="N55" i="49"/>
  <c r="M55" i="49"/>
  <c r="L55" i="49"/>
  <c r="K55" i="49"/>
  <c r="J55" i="49"/>
  <c r="I55" i="49"/>
  <c r="H55" i="49"/>
  <c r="G55" i="49"/>
  <c r="F55" i="49"/>
  <c r="E55" i="49"/>
  <c r="D55" i="49"/>
  <c r="C55" i="49"/>
  <c r="Z54" i="49"/>
  <c r="Y54" i="49"/>
  <c r="X54" i="49"/>
  <c r="W54" i="49"/>
  <c r="V54" i="49"/>
  <c r="U54" i="49"/>
  <c r="T54" i="49"/>
  <c r="S54" i="49"/>
  <c r="R54" i="49"/>
  <c r="Q54" i="49"/>
  <c r="P54" i="49"/>
  <c r="O54" i="49"/>
  <c r="N54" i="49"/>
  <c r="M54" i="49"/>
  <c r="L54" i="49"/>
  <c r="K54" i="49"/>
  <c r="J54" i="49"/>
  <c r="I54" i="49"/>
  <c r="H54" i="49"/>
  <c r="G54" i="49"/>
  <c r="F54" i="49"/>
  <c r="E54" i="49"/>
  <c r="D54" i="49"/>
  <c r="C54" i="49"/>
  <c r="Z53" i="49"/>
  <c r="Y53" i="49"/>
  <c r="X53" i="49"/>
  <c r="W53" i="49"/>
  <c r="V53" i="49"/>
  <c r="U53" i="49"/>
  <c r="T53" i="49"/>
  <c r="S53" i="49"/>
  <c r="R53" i="49"/>
  <c r="Q53" i="49"/>
  <c r="P53" i="49"/>
  <c r="O53" i="49"/>
  <c r="N53" i="49"/>
  <c r="M53" i="49"/>
  <c r="L53" i="49"/>
  <c r="K53" i="49"/>
  <c r="J53" i="49"/>
  <c r="I53" i="49"/>
  <c r="H53" i="49"/>
  <c r="G53" i="49"/>
  <c r="F53" i="49"/>
  <c r="E53" i="49"/>
  <c r="D53" i="49"/>
  <c r="C53" i="49"/>
  <c r="Z52" i="49"/>
  <c r="Y52" i="49"/>
  <c r="X52" i="49"/>
  <c r="W52" i="49"/>
  <c r="V52" i="49"/>
  <c r="U52" i="49"/>
  <c r="T52" i="49"/>
  <c r="S52" i="49"/>
  <c r="R52" i="49"/>
  <c r="Q52" i="49"/>
  <c r="P52" i="49"/>
  <c r="O52" i="49"/>
  <c r="N52" i="49"/>
  <c r="M52" i="49"/>
  <c r="L52" i="49"/>
  <c r="K52" i="49"/>
  <c r="J52" i="49"/>
  <c r="I52" i="49"/>
  <c r="H52" i="49"/>
  <c r="G52" i="49"/>
  <c r="F52" i="49"/>
  <c r="E52" i="49"/>
  <c r="D52" i="49"/>
  <c r="C52" i="49"/>
  <c r="Z51" i="49"/>
  <c r="Y51" i="49"/>
  <c r="X51" i="49"/>
  <c r="W51" i="49"/>
  <c r="V51" i="49"/>
  <c r="U51" i="49"/>
  <c r="T51" i="49"/>
  <c r="S51" i="49"/>
  <c r="R51" i="49"/>
  <c r="Q51" i="49"/>
  <c r="P51" i="49"/>
  <c r="O51" i="49"/>
  <c r="N51" i="49"/>
  <c r="M51" i="49"/>
  <c r="L51" i="49"/>
  <c r="K51" i="49"/>
  <c r="J51" i="49"/>
  <c r="I51" i="49"/>
  <c r="H51" i="49"/>
  <c r="G51" i="49"/>
  <c r="F51" i="49"/>
  <c r="E51" i="49"/>
  <c r="D51" i="49"/>
  <c r="C51" i="49"/>
  <c r="Z50" i="49"/>
  <c r="Y50" i="49"/>
  <c r="X50" i="49"/>
  <c r="W50" i="49"/>
  <c r="V50" i="49"/>
  <c r="U50" i="49"/>
  <c r="T50" i="49"/>
  <c r="S50" i="49"/>
  <c r="R50" i="49"/>
  <c r="Q50" i="49"/>
  <c r="P50" i="49"/>
  <c r="O50" i="49"/>
  <c r="N50" i="49"/>
  <c r="M50" i="49"/>
  <c r="L50" i="49"/>
  <c r="K50" i="49"/>
  <c r="J50" i="49"/>
  <c r="I50" i="49"/>
  <c r="H50" i="49"/>
  <c r="G50" i="49"/>
  <c r="F50" i="49"/>
  <c r="E50" i="49"/>
  <c r="D50" i="49"/>
  <c r="C50" i="49"/>
  <c r="Z49" i="49"/>
  <c r="Y49" i="49"/>
  <c r="X49" i="49"/>
  <c r="W49" i="49"/>
  <c r="V49" i="49"/>
  <c r="U49" i="49"/>
  <c r="T49" i="49"/>
  <c r="S49" i="49"/>
  <c r="R49" i="49"/>
  <c r="Q49" i="49"/>
  <c r="P49" i="49"/>
  <c r="O49" i="49"/>
  <c r="N49" i="49"/>
  <c r="M49" i="49"/>
  <c r="L49" i="49"/>
  <c r="K49" i="49"/>
  <c r="J49" i="49"/>
  <c r="I49" i="49"/>
  <c r="H49" i="49"/>
  <c r="G49" i="49"/>
  <c r="F49" i="49"/>
  <c r="E49" i="49"/>
  <c r="D49" i="49"/>
  <c r="C49" i="49"/>
  <c r="Z48" i="49"/>
  <c r="Y48" i="49"/>
  <c r="X48" i="49"/>
  <c r="W48" i="49"/>
  <c r="V48" i="49"/>
  <c r="U48" i="49"/>
  <c r="T48" i="49"/>
  <c r="S48" i="49"/>
  <c r="R48" i="49"/>
  <c r="Q48" i="49"/>
  <c r="P48" i="49"/>
  <c r="O48" i="49"/>
  <c r="N48" i="49"/>
  <c r="M48" i="49"/>
  <c r="L48" i="49"/>
  <c r="K48" i="49"/>
  <c r="J48" i="49"/>
  <c r="I48" i="49"/>
  <c r="H48" i="49"/>
  <c r="G48" i="49"/>
  <c r="F48" i="49"/>
  <c r="E48" i="49"/>
  <c r="D48" i="49"/>
  <c r="C48" i="49"/>
  <c r="Z47" i="49"/>
  <c r="Y47" i="49"/>
  <c r="X47" i="49"/>
  <c r="W47" i="49"/>
  <c r="V47" i="49"/>
  <c r="U47" i="49"/>
  <c r="T47" i="49"/>
  <c r="S47" i="49"/>
  <c r="R47" i="49"/>
  <c r="Q47" i="49"/>
  <c r="P47" i="49"/>
  <c r="O47" i="49"/>
  <c r="N47" i="49"/>
  <c r="M47" i="49"/>
  <c r="L47" i="49"/>
  <c r="K47" i="49"/>
  <c r="J47" i="49"/>
  <c r="I47" i="49"/>
  <c r="H47" i="49"/>
  <c r="G47" i="49"/>
  <c r="F47" i="49"/>
  <c r="E47" i="49"/>
  <c r="D47" i="49"/>
  <c r="C47" i="49"/>
  <c r="Z46" i="49"/>
  <c r="Y46" i="49"/>
  <c r="X46" i="49"/>
  <c r="W46" i="49"/>
  <c r="V46" i="49"/>
  <c r="U46" i="49"/>
  <c r="T46" i="49"/>
  <c r="S46" i="49"/>
  <c r="R46" i="49"/>
  <c r="Q46" i="49"/>
  <c r="P46" i="49"/>
  <c r="O46" i="49"/>
  <c r="N46" i="49"/>
  <c r="M46" i="49"/>
  <c r="L46" i="49"/>
  <c r="K46" i="49"/>
  <c r="J46" i="49"/>
  <c r="I46" i="49"/>
  <c r="H46" i="49"/>
  <c r="G46" i="49"/>
  <c r="F46" i="49"/>
  <c r="E46" i="49"/>
  <c r="D46" i="49"/>
  <c r="C46" i="49"/>
  <c r="Z45" i="49"/>
  <c r="Y45" i="49"/>
  <c r="X45" i="49"/>
  <c r="W45" i="49"/>
  <c r="V45" i="49"/>
  <c r="U45" i="49"/>
  <c r="T45" i="49"/>
  <c r="S45" i="49"/>
  <c r="R45" i="49"/>
  <c r="Q45" i="49"/>
  <c r="P45" i="49"/>
  <c r="O45" i="49"/>
  <c r="N45" i="49"/>
  <c r="M45" i="49"/>
  <c r="L45" i="49"/>
  <c r="K45" i="49"/>
  <c r="J45" i="49"/>
  <c r="I45" i="49"/>
  <c r="H45" i="49"/>
  <c r="G45" i="49"/>
  <c r="F45" i="49"/>
  <c r="E45" i="49"/>
  <c r="D45" i="49"/>
  <c r="C45" i="49"/>
  <c r="Z32" i="49"/>
  <c r="Y32" i="49"/>
  <c r="X32" i="49"/>
  <c r="W32" i="49"/>
  <c r="V32" i="49"/>
  <c r="U32" i="49"/>
  <c r="T32" i="49"/>
  <c r="S32" i="49"/>
  <c r="R32" i="49"/>
  <c r="Q32" i="49"/>
  <c r="P32" i="49"/>
  <c r="O32" i="49"/>
  <c r="N32" i="49"/>
  <c r="M32" i="49"/>
  <c r="L32" i="49"/>
  <c r="K32" i="49"/>
  <c r="J32" i="49"/>
  <c r="I32" i="49"/>
  <c r="H32" i="49"/>
  <c r="G32" i="49"/>
  <c r="F32" i="49"/>
  <c r="E32" i="49"/>
  <c r="D32" i="49"/>
  <c r="C32" i="49"/>
  <c r="Z31" i="49"/>
  <c r="Y31" i="49"/>
  <c r="X31" i="49"/>
  <c r="W31" i="49"/>
  <c r="V31" i="49"/>
  <c r="U31" i="49"/>
  <c r="T31" i="49"/>
  <c r="S31" i="49"/>
  <c r="R31" i="49"/>
  <c r="Q31" i="49"/>
  <c r="P31" i="49"/>
  <c r="O31" i="49"/>
  <c r="N31" i="49"/>
  <c r="M31" i="49"/>
  <c r="L31" i="49"/>
  <c r="K31" i="49"/>
  <c r="J31" i="49"/>
  <c r="I31" i="49"/>
  <c r="H31" i="49"/>
  <c r="G31" i="49"/>
  <c r="F31" i="49"/>
  <c r="E31" i="49"/>
  <c r="D31" i="49"/>
  <c r="C31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M30" i="49"/>
  <c r="L30" i="49"/>
  <c r="K30" i="49"/>
  <c r="J30" i="49"/>
  <c r="I30" i="49"/>
  <c r="H30" i="49"/>
  <c r="G30" i="49"/>
  <c r="F30" i="49"/>
  <c r="E30" i="49"/>
  <c r="D30" i="49"/>
  <c r="C30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D29" i="49"/>
  <c r="C29" i="49"/>
  <c r="Z28" i="49"/>
  <c r="Y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D28" i="49"/>
  <c r="C28" i="49"/>
  <c r="Z27" i="49"/>
  <c r="Y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H27" i="49"/>
  <c r="G27" i="49"/>
  <c r="F27" i="49"/>
  <c r="E27" i="49"/>
  <c r="D27" i="49"/>
  <c r="C27" i="49"/>
  <c r="Z26" i="49"/>
  <c r="Y26" i="49"/>
  <c r="X26" i="49"/>
  <c r="W26" i="49"/>
  <c r="V26" i="49"/>
  <c r="U26" i="49"/>
  <c r="T26" i="49"/>
  <c r="S26" i="49"/>
  <c r="R26" i="49"/>
  <c r="Q26" i="49"/>
  <c r="P26" i="49"/>
  <c r="O26" i="49"/>
  <c r="N26" i="49"/>
  <c r="M26" i="49"/>
  <c r="L26" i="49"/>
  <c r="K26" i="49"/>
  <c r="J26" i="49"/>
  <c r="I26" i="49"/>
  <c r="H26" i="49"/>
  <c r="G26" i="49"/>
  <c r="F26" i="49"/>
  <c r="E26" i="49"/>
  <c r="D26" i="49"/>
  <c r="C26" i="49"/>
  <c r="Z25" i="49"/>
  <c r="Y25" i="49"/>
  <c r="X25" i="49"/>
  <c r="W25" i="49"/>
  <c r="V25" i="49"/>
  <c r="U25" i="49"/>
  <c r="T25" i="49"/>
  <c r="S25" i="49"/>
  <c r="R25" i="49"/>
  <c r="Q25" i="49"/>
  <c r="P25" i="49"/>
  <c r="O25" i="49"/>
  <c r="N25" i="49"/>
  <c r="M25" i="49"/>
  <c r="L25" i="49"/>
  <c r="K25" i="49"/>
  <c r="J25" i="49"/>
  <c r="I25" i="49"/>
  <c r="H25" i="49"/>
  <c r="G25" i="49"/>
  <c r="F25" i="49"/>
  <c r="E25" i="49"/>
  <c r="D25" i="49"/>
  <c r="C25" i="49"/>
  <c r="Z24" i="49"/>
  <c r="Y24" i="49"/>
  <c r="X24" i="49"/>
  <c r="W24" i="49"/>
  <c r="V24" i="49"/>
  <c r="U24" i="49"/>
  <c r="T24" i="49"/>
  <c r="S24" i="49"/>
  <c r="R24" i="49"/>
  <c r="Q24" i="49"/>
  <c r="P24" i="49"/>
  <c r="O24" i="49"/>
  <c r="N24" i="49"/>
  <c r="M24" i="49"/>
  <c r="L24" i="49"/>
  <c r="K24" i="49"/>
  <c r="J24" i="49"/>
  <c r="I24" i="49"/>
  <c r="H24" i="49"/>
  <c r="G24" i="49"/>
  <c r="F24" i="49"/>
  <c r="E24" i="49"/>
  <c r="D24" i="49"/>
  <c r="C24" i="49"/>
  <c r="Z23" i="49"/>
  <c r="Y23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Z22" i="49"/>
  <c r="Y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Z21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Z20" i="49"/>
  <c r="Y20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Z19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C18" i="49"/>
  <c r="Z17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C17" i="49"/>
  <c r="Z16" i="49"/>
  <c r="Y16" i="49"/>
  <c r="X16" i="49"/>
  <c r="W16" i="49"/>
  <c r="V16" i="49"/>
  <c r="U16" i="49"/>
  <c r="T16" i="49"/>
  <c r="S16" i="49"/>
  <c r="R16" i="49"/>
  <c r="Q16" i="49"/>
  <c r="P16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C16" i="49"/>
  <c r="Z15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Z14" i="49"/>
  <c r="Y14" i="49"/>
  <c r="X14" i="49"/>
  <c r="W14" i="49"/>
  <c r="V14" i="49"/>
  <c r="U14" i="49"/>
  <c r="T14" i="49"/>
  <c r="S14" i="49"/>
  <c r="R14" i="49"/>
  <c r="Q14" i="49"/>
  <c r="P14" i="49"/>
  <c r="O14" i="49"/>
  <c r="N14" i="49"/>
  <c r="M14" i="49"/>
  <c r="L14" i="49"/>
  <c r="K14" i="49"/>
  <c r="J14" i="49"/>
  <c r="I14" i="49"/>
  <c r="H14" i="49"/>
  <c r="G14" i="49"/>
  <c r="F14" i="49"/>
  <c r="E14" i="49"/>
  <c r="D14" i="49"/>
  <c r="C14" i="49"/>
  <c r="Z13" i="49"/>
  <c r="Y13" i="49"/>
  <c r="X13" i="49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I13" i="49"/>
  <c r="H13" i="49"/>
  <c r="G13" i="49"/>
  <c r="F13" i="49"/>
  <c r="E13" i="49"/>
  <c r="D13" i="49"/>
  <c r="C13" i="49"/>
  <c r="Z12" i="49"/>
  <c r="Y12" i="49"/>
  <c r="X12" i="49"/>
  <c r="W12" i="49"/>
  <c r="V12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C12" i="49"/>
  <c r="Z11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L11" i="49"/>
  <c r="K11" i="49"/>
  <c r="J11" i="49"/>
  <c r="I11" i="49"/>
  <c r="H11" i="49"/>
  <c r="G11" i="49"/>
  <c r="F11" i="49"/>
  <c r="E11" i="49"/>
  <c r="D11" i="49"/>
  <c r="C11" i="49"/>
  <c r="Z10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L10" i="49"/>
  <c r="K10" i="49"/>
  <c r="J10" i="49"/>
  <c r="I10" i="49"/>
  <c r="H10" i="49"/>
  <c r="G10" i="49"/>
  <c r="F10" i="49"/>
  <c r="E10" i="49"/>
  <c r="D10" i="49"/>
  <c r="C10" i="49"/>
  <c r="Z9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D9" i="49"/>
  <c r="C9" i="49"/>
  <c r="Z8" i="49"/>
  <c r="Y8" i="49"/>
  <c r="X8" i="49"/>
  <c r="W8" i="49"/>
  <c r="V8" i="49"/>
  <c r="U8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G8" i="49"/>
  <c r="F8" i="49"/>
  <c r="E8" i="49"/>
  <c r="D8" i="49"/>
  <c r="C8" i="49"/>
  <c r="Z7" i="49"/>
  <c r="Y7" i="49"/>
  <c r="X7" i="49"/>
  <c r="W7" i="49"/>
  <c r="V7" i="49"/>
  <c r="U7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D7" i="49"/>
  <c r="C7" i="49"/>
  <c r="Z6" i="49"/>
  <c r="Y6" i="49"/>
  <c r="X6" i="49"/>
  <c r="W6" i="49"/>
  <c r="V6" i="49"/>
  <c r="U6" i="49"/>
  <c r="T6" i="49"/>
  <c r="S6" i="49"/>
  <c r="R6" i="49"/>
  <c r="Q6" i="49"/>
  <c r="P6" i="49"/>
  <c r="O6" i="49"/>
  <c r="N6" i="49"/>
  <c r="M6" i="49"/>
  <c r="L6" i="49"/>
  <c r="K6" i="49"/>
  <c r="J6" i="49"/>
  <c r="I6" i="49"/>
  <c r="H6" i="49"/>
  <c r="G6" i="49"/>
  <c r="F6" i="49"/>
  <c r="E6" i="49"/>
  <c r="D6" i="49"/>
  <c r="C6" i="49"/>
  <c r="Z5" i="49"/>
  <c r="Y5" i="49"/>
  <c r="X5" i="49"/>
  <c r="W5" i="49"/>
  <c r="V5" i="49"/>
  <c r="U5" i="49"/>
  <c r="T5" i="49"/>
  <c r="S5" i="49"/>
  <c r="R5" i="49"/>
  <c r="Q5" i="49"/>
  <c r="P5" i="49"/>
  <c r="O5" i="49"/>
  <c r="N5" i="49"/>
  <c r="M5" i="49"/>
  <c r="L5" i="49"/>
  <c r="K5" i="49"/>
  <c r="J5" i="49"/>
  <c r="I5" i="49"/>
  <c r="H5" i="49"/>
  <c r="G5" i="49"/>
  <c r="F5" i="49"/>
  <c r="E5" i="49"/>
  <c r="D5" i="49"/>
  <c r="C5" i="49"/>
  <c r="AC397" i="52" l="1"/>
  <c r="AC357" i="52"/>
  <c r="AC317" i="52"/>
  <c r="AA277" i="52"/>
  <c r="AA237" i="52"/>
  <c r="AC197" i="52"/>
  <c r="AA117" i="52"/>
  <c r="AA37" i="52"/>
  <c r="AA397" i="52"/>
  <c r="AA357" i="52"/>
  <c r="AA317" i="52"/>
  <c r="AC277" i="52"/>
  <c r="AC237" i="52"/>
  <c r="AA197" i="52"/>
  <c r="AA157" i="52"/>
  <c r="AA77" i="52"/>
  <c r="AB157" i="52"/>
  <c r="AB117" i="52"/>
  <c r="AB77" i="52"/>
  <c r="AB37" i="52"/>
  <c r="Z395" i="48"/>
  <c r="Y395" i="48"/>
  <c r="X395" i="48"/>
  <c r="W395" i="48"/>
  <c r="V395" i="48"/>
  <c r="U395" i="48"/>
  <c r="T395" i="48"/>
  <c r="S395" i="48"/>
  <c r="R395" i="48"/>
  <c r="Q395" i="48"/>
  <c r="P395" i="48"/>
  <c r="O395" i="48"/>
  <c r="N395" i="48"/>
  <c r="M395" i="48"/>
  <c r="L395" i="48"/>
  <c r="K395" i="48"/>
  <c r="J395" i="48"/>
  <c r="I395" i="48"/>
  <c r="H395" i="48"/>
  <c r="G395" i="48"/>
  <c r="F395" i="48"/>
  <c r="E395" i="48"/>
  <c r="D395" i="48"/>
  <c r="C395" i="48"/>
  <c r="Z394" i="48"/>
  <c r="Y394" i="48"/>
  <c r="X394" i="48"/>
  <c r="W394" i="48"/>
  <c r="V394" i="48"/>
  <c r="U394" i="48"/>
  <c r="T394" i="48"/>
  <c r="S394" i="48"/>
  <c r="R394" i="48"/>
  <c r="Q394" i="48"/>
  <c r="P394" i="48"/>
  <c r="O394" i="48"/>
  <c r="N394" i="48"/>
  <c r="M394" i="48"/>
  <c r="L394" i="48"/>
  <c r="K394" i="48"/>
  <c r="J394" i="48"/>
  <c r="I394" i="48"/>
  <c r="H394" i="48"/>
  <c r="G394" i="48"/>
  <c r="F394" i="48"/>
  <c r="E394" i="48"/>
  <c r="D394" i="48"/>
  <c r="C394" i="48"/>
  <c r="Z393" i="48"/>
  <c r="Y393" i="48"/>
  <c r="X393" i="48"/>
  <c r="W393" i="48"/>
  <c r="V393" i="48"/>
  <c r="U393" i="48"/>
  <c r="T393" i="48"/>
  <c r="S393" i="48"/>
  <c r="R393" i="48"/>
  <c r="Q393" i="48"/>
  <c r="P393" i="48"/>
  <c r="O393" i="48"/>
  <c r="N393" i="48"/>
  <c r="M393" i="48"/>
  <c r="L393" i="48"/>
  <c r="K393" i="48"/>
  <c r="J393" i="48"/>
  <c r="I393" i="48"/>
  <c r="H393" i="48"/>
  <c r="G393" i="48"/>
  <c r="F393" i="48"/>
  <c r="E393" i="48"/>
  <c r="D393" i="48"/>
  <c r="C393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Z391" i="48"/>
  <c r="Y391" i="48"/>
  <c r="X391" i="48"/>
  <c r="W391" i="48"/>
  <c r="V391" i="48"/>
  <c r="U391" i="48"/>
  <c r="T391" i="48"/>
  <c r="S391" i="48"/>
  <c r="R391" i="48"/>
  <c r="Q391" i="48"/>
  <c r="P391" i="48"/>
  <c r="O391" i="48"/>
  <c r="N391" i="48"/>
  <c r="M391" i="48"/>
  <c r="L391" i="48"/>
  <c r="K391" i="48"/>
  <c r="J391" i="48"/>
  <c r="I391" i="48"/>
  <c r="H391" i="48"/>
  <c r="G391" i="48"/>
  <c r="F391" i="48"/>
  <c r="E391" i="48"/>
  <c r="D391" i="48"/>
  <c r="C391" i="48"/>
  <c r="Z390" i="48"/>
  <c r="Y390" i="48"/>
  <c r="X390" i="48"/>
  <c r="W390" i="48"/>
  <c r="V390" i="48"/>
  <c r="U390" i="48"/>
  <c r="T390" i="48"/>
  <c r="S390" i="48"/>
  <c r="R390" i="48"/>
  <c r="Q390" i="48"/>
  <c r="P390" i="48"/>
  <c r="O390" i="48"/>
  <c r="N390" i="48"/>
  <c r="M390" i="48"/>
  <c r="L390" i="48"/>
  <c r="K390" i="48"/>
  <c r="J390" i="48"/>
  <c r="I390" i="48"/>
  <c r="H390" i="48"/>
  <c r="G390" i="48"/>
  <c r="F390" i="48"/>
  <c r="E390" i="48"/>
  <c r="D390" i="48"/>
  <c r="C390" i="48"/>
  <c r="Z389" i="48"/>
  <c r="Y389" i="48"/>
  <c r="X389" i="48"/>
  <c r="W389" i="48"/>
  <c r="V389" i="48"/>
  <c r="U389" i="48"/>
  <c r="T389" i="48"/>
  <c r="S389" i="48"/>
  <c r="R389" i="48"/>
  <c r="Q389" i="48"/>
  <c r="P389" i="48"/>
  <c r="O389" i="48"/>
  <c r="N389" i="48"/>
  <c r="M389" i="48"/>
  <c r="L389" i="48"/>
  <c r="K389" i="48"/>
  <c r="J389" i="48"/>
  <c r="I389" i="48"/>
  <c r="H389" i="48"/>
  <c r="G389" i="48"/>
  <c r="F389" i="48"/>
  <c r="E389" i="48"/>
  <c r="D389" i="48"/>
  <c r="C389" i="48"/>
  <c r="Z388" i="48"/>
  <c r="Y388" i="48"/>
  <c r="X388" i="48"/>
  <c r="W388" i="48"/>
  <c r="V388" i="48"/>
  <c r="U388" i="48"/>
  <c r="T388" i="48"/>
  <c r="S388" i="48"/>
  <c r="R388" i="48"/>
  <c r="Q388" i="48"/>
  <c r="P388" i="48"/>
  <c r="O388" i="48"/>
  <c r="N388" i="48"/>
  <c r="M388" i="48"/>
  <c r="L388" i="48"/>
  <c r="K388" i="48"/>
  <c r="J388" i="48"/>
  <c r="I388" i="48"/>
  <c r="H388" i="48"/>
  <c r="G388" i="48"/>
  <c r="F388" i="48"/>
  <c r="E388" i="48"/>
  <c r="D388" i="48"/>
  <c r="C388" i="48"/>
  <c r="Z387" i="48"/>
  <c r="Y387" i="48"/>
  <c r="X387" i="48"/>
  <c r="W387" i="48"/>
  <c r="V387" i="48"/>
  <c r="U387" i="48"/>
  <c r="T387" i="48"/>
  <c r="S387" i="48"/>
  <c r="R387" i="48"/>
  <c r="Q387" i="48"/>
  <c r="P387" i="48"/>
  <c r="O387" i="48"/>
  <c r="N387" i="48"/>
  <c r="M387" i="48"/>
  <c r="L387" i="48"/>
  <c r="K387" i="48"/>
  <c r="J387" i="48"/>
  <c r="I387" i="48"/>
  <c r="H387" i="48"/>
  <c r="G387" i="48"/>
  <c r="F387" i="48"/>
  <c r="E387" i="48"/>
  <c r="D387" i="48"/>
  <c r="C387" i="48"/>
  <c r="Z386" i="48"/>
  <c r="Y386" i="48"/>
  <c r="X386" i="48"/>
  <c r="W386" i="48"/>
  <c r="V386" i="48"/>
  <c r="U386" i="48"/>
  <c r="T386" i="48"/>
  <c r="S386" i="48"/>
  <c r="R386" i="48"/>
  <c r="Q386" i="48"/>
  <c r="P386" i="48"/>
  <c r="O386" i="48"/>
  <c r="N386" i="48"/>
  <c r="M386" i="48"/>
  <c r="L386" i="48"/>
  <c r="K386" i="48"/>
  <c r="J386" i="48"/>
  <c r="I386" i="48"/>
  <c r="H386" i="48"/>
  <c r="G386" i="48"/>
  <c r="F386" i="48"/>
  <c r="E386" i="48"/>
  <c r="D386" i="48"/>
  <c r="C386" i="48"/>
  <c r="Z385" i="48"/>
  <c r="Y385" i="48"/>
  <c r="X385" i="48"/>
  <c r="W385" i="48"/>
  <c r="V385" i="48"/>
  <c r="U385" i="48"/>
  <c r="T385" i="48"/>
  <c r="S385" i="48"/>
  <c r="R385" i="48"/>
  <c r="Q385" i="48"/>
  <c r="P385" i="48"/>
  <c r="O385" i="48"/>
  <c r="N385" i="48"/>
  <c r="M385" i="48"/>
  <c r="L385" i="48"/>
  <c r="K385" i="48"/>
  <c r="J385" i="48"/>
  <c r="I385" i="48"/>
  <c r="H385" i="48"/>
  <c r="G385" i="48"/>
  <c r="F385" i="48"/>
  <c r="E385" i="48"/>
  <c r="D385" i="48"/>
  <c r="C385" i="48"/>
  <c r="Z384" i="48"/>
  <c r="Y384" i="48"/>
  <c r="X384" i="48"/>
  <c r="W384" i="48"/>
  <c r="V384" i="48"/>
  <c r="U384" i="48"/>
  <c r="T384" i="48"/>
  <c r="S384" i="48"/>
  <c r="R384" i="48"/>
  <c r="Q384" i="48"/>
  <c r="P384" i="48"/>
  <c r="O384" i="48"/>
  <c r="N384" i="48"/>
  <c r="M384" i="48"/>
  <c r="L384" i="48"/>
  <c r="K384" i="48"/>
  <c r="J384" i="48"/>
  <c r="I384" i="48"/>
  <c r="H384" i="48"/>
  <c r="G384" i="48"/>
  <c r="F384" i="48"/>
  <c r="E384" i="48"/>
  <c r="D384" i="48"/>
  <c r="C384" i="48"/>
  <c r="Z383" i="48"/>
  <c r="Y383" i="48"/>
  <c r="X383" i="48"/>
  <c r="W383" i="48"/>
  <c r="V383" i="48"/>
  <c r="U383" i="48"/>
  <c r="T383" i="48"/>
  <c r="S383" i="48"/>
  <c r="R383" i="48"/>
  <c r="Q383" i="48"/>
  <c r="P383" i="48"/>
  <c r="O383" i="48"/>
  <c r="N383" i="48"/>
  <c r="M383" i="48"/>
  <c r="L383" i="48"/>
  <c r="K383" i="48"/>
  <c r="J383" i="48"/>
  <c r="I383" i="48"/>
  <c r="H383" i="48"/>
  <c r="G383" i="48"/>
  <c r="F383" i="48"/>
  <c r="E383" i="48"/>
  <c r="D383" i="48"/>
  <c r="C383" i="48"/>
  <c r="Z382" i="48"/>
  <c r="Y382" i="48"/>
  <c r="X382" i="48"/>
  <c r="W382" i="48"/>
  <c r="V382" i="48"/>
  <c r="U382" i="48"/>
  <c r="T382" i="48"/>
  <c r="S382" i="48"/>
  <c r="R382" i="48"/>
  <c r="Q382" i="48"/>
  <c r="P382" i="48"/>
  <c r="O382" i="48"/>
  <c r="N382" i="48"/>
  <c r="M382" i="48"/>
  <c r="L382" i="48"/>
  <c r="K382" i="48"/>
  <c r="J382" i="48"/>
  <c r="I382" i="48"/>
  <c r="H382" i="48"/>
  <c r="G382" i="48"/>
  <c r="F382" i="48"/>
  <c r="E382" i="48"/>
  <c r="D382" i="48"/>
  <c r="C382" i="48"/>
  <c r="Z381" i="48"/>
  <c r="Y381" i="48"/>
  <c r="X381" i="48"/>
  <c r="W381" i="48"/>
  <c r="V381" i="48"/>
  <c r="U381" i="48"/>
  <c r="T381" i="48"/>
  <c r="S381" i="48"/>
  <c r="R381" i="48"/>
  <c r="Q381" i="48"/>
  <c r="P381" i="48"/>
  <c r="O381" i="48"/>
  <c r="N381" i="48"/>
  <c r="M381" i="48"/>
  <c r="L381" i="48"/>
  <c r="K381" i="48"/>
  <c r="J381" i="48"/>
  <c r="I381" i="48"/>
  <c r="H381" i="48"/>
  <c r="G381" i="48"/>
  <c r="F381" i="48"/>
  <c r="E381" i="48"/>
  <c r="D381" i="48"/>
  <c r="C381" i="48"/>
  <c r="Z380" i="48"/>
  <c r="Y380" i="48"/>
  <c r="X380" i="48"/>
  <c r="W380" i="48"/>
  <c r="V380" i="48"/>
  <c r="U380" i="48"/>
  <c r="T380" i="48"/>
  <c r="S380" i="48"/>
  <c r="R380" i="48"/>
  <c r="Q380" i="48"/>
  <c r="P380" i="48"/>
  <c r="O380" i="48"/>
  <c r="N380" i="48"/>
  <c r="M380" i="48"/>
  <c r="L380" i="48"/>
  <c r="K380" i="48"/>
  <c r="J380" i="48"/>
  <c r="I380" i="48"/>
  <c r="H380" i="48"/>
  <c r="G380" i="48"/>
  <c r="F380" i="48"/>
  <c r="E380" i="48"/>
  <c r="D380" i="48"/>
  <c r="C380" i="48"/>
  <c r="Z379" i="48"/>
  <c r="Y379" i="48"/>
  <c r="X379" i="48"/>
  <c r="W379" i="48"/>
  <c r="V379" i="48"/>
  <c r="U379" i="48"/>
  <c r="T379" i="48"/>
  <c r="S379" i="48"/>
  <c r="R379" i="48"/>
  <c r="Q379" i="48"/>
  <c r="P379" i="48"/>
  <c r="O379" i="48"/>
  <c r="N379" i="48"/>
  <c r="M379" i="48"/>
  <c r="L379" i="48"/>
  <c r="K379" i="48"/>
  <c r="J379" i="48"/>
  <c r="I379" i="48"/>
  <c r="H379" i="48"/>
  <c r="G379" i="48"/>
  <c r="F379" i="48"/>
  <c r="E379" i="48"/>
  <c r="D379" i="48"/>
  <c r="C379" i="48"/>
  <c r="Z378" i="48"/>
  <c r="Y378" i="48"/>
  <c r="X378" i="48"/>
  <c r="W378" i="48"/>
  <c r="V378" i="48"/>
  <c r="U378" i="48"/>
  <c r="T378" i="48"/>
  <c r="S378" i="48"/>
  <c r="R378" i="48"/>
  <c r="Q378" i="48"/>
  <c r="P378" i="48"/>
  <c r="O378" i="48"/>
  <c r="N378" i="48"/>
  <c r="M378" i="48"/>
  <c r="L378" i="48"/>
  <c r="K378" i="48"/>
  <c r="J378" i="48"/>
  <c r="I378" i="48"/>
  <c r="H378" i="48"/>
  <c r="G378" i="48"/>
  <c r="F378" i="48"/>
  <c r="E378" i="48"/>
  <c r="D378" i="48"/>
  <c r="C378" i="48"/>
  <c r="Z377" i="48"/>
  <c r="Y377" i="48"/>
  <c r="X377" i="48"/>
  <c r="W377" i="48"/>
  <c r="V377" i="48"/>
  <c r="U377" i="48"/>
  <c r="T377" i="48"/>
  <c r="S377" i="48"/>
  <c r="R377" i="48"/>
  <c r="Q377" i="48"/>
  <c r="P377" i="48"/>
  <c r="O377" i="48"/>
  <c r="N377" i="48"/>
  <c r="M377" i="48"/>
  <c r="L377" i="48"/>
  <c r="K377" i="48"/>
  <c r="J377" i="48"/>
  <c r="I377" i="48"/>
  <c r="H377" i="48"/>
  <c r="G377" i="48"/>
  <c r="F377" i="48"/>
  <c r="E377" i="48"/>
  <c r="D377" i="48"/>
  <c r="C377" i="48"/>
  <c r="Z376" i="48"/>
  <c r="Y376" i="48"/>
  <c r="X376" i="48"/>
  <c r="W376" i="48"/>
  <c r="V376" i="48"/>
  <c r="U376" i="48"/>
  <c r="T376" i="48"/>
  <c r="S376" i="48"/>
  <c r="R376" i="48"/>
  <c r="Q376" i="48"/>
  <c r="P376" i="48"/>
  <c r="O376" i="48"/>
  <c r="N376" i="48"/>
  <c r="M376" i="48"/>
  <c r="L376" i="48"/>
  <c r="K376" i="48"/>
  <c r="J376" i="48"/>
  <c r="I376" i="48"/>
  <c r="H376" i="48"/>
  <c r="G376" i="48"/>
  <c r="F376" i="48"/>
  <c r="E376" i="48"/>
  <c r="D376" i="48"/>
  <c r="C376" i="48"/>
  <c r="Z375" i="48"/>
  <c r="Y375" i="48"/>
  <c r="X375" i="48"/>
  <c r="W375" i="48"/>
  <c r="V375" i="48"/>
  <c r="U375" i="48"/>
  <c r="T375" i="48"/>
  <c r="S375" i="48"/>
  <c r="R375" i="48"/>
  <c r="Q375" i="48"/>
  <c r="P375" i="48"/>
  <c r="O375" i="48"/>
  <c r="N375" i="48"/>
  <c r="M375" i="48"/>
  <c r="L375" i="48"/>
  <c r="K375" i="48"/>
  <c r="J375" i="48"/>
  <c r="I375" i="48"/>
  <c r="H375" i="48"/>
  <c r="G375" i="48"/>
  <c r="F375" i="48"/>
  <c r="E375" i="48"/>
  <c r="D375" i="48"/>
  <c r="C375" i="48"/>
  <c r="Z374" i="48"/>
  <c r="Y374" i="48"/>
  <c r="X374" i="48"/>
  <c r="W374" i="48"/>
  <c r="V374" i="48"/>
  <c r="U374" i="48"/>
  <c r="T374" i="48"/>
  <c r="S374" i="48"/>
  <c r="R374" i="48"/>
  <c r="Q374" i="48"/>
  <c r="P374" i="48"/>
  <c r="O374" i="48"/>
  <c r="N374" i="48"/>
  <c r="M374" i="48"/>
  <c r="L374" i="48"/>
  <c r="K374" i="48"/>
  <c r="J374" i="48"/>
  <c r="I374" i="48"/>
  <c r="H374" i="48"/>
  <c r="G374" i="48"/>
  <c r="F374" i="48"/>
  <c r="E374" i="48"/>
  <c r="D374" i="48"/>
  <c r="C374" i="48"/>
  <c r="Z373" i="48"/>
  <c r="Y373" i="48"/>
  <c r="X373" i="48"/>
  <c r="W373" i="48"/>
  <c r="V373" i="48"/>
  <c r="U373" i="48"/>
  <c r="T373" i="48"/>
  <c r="S373" i="48"/>
  <c r="R373" i="48"/>
  <c r="Q373" i="48"/>
  <c r="P373" i="48"/>
  <c r="O373" i="48"/>
  <c r="N373" i="48"/>
  <c r="M373" i="48"/>
  <c r="L373" i="48"/>
  <c r="K373" i="48"/>
  <c r="J373" i="48"/>
  <c r="I373" i="48"/>
  <c r="H373" i="48"/>
  <c r="G373" i="48"/>
  <c r="F373" i="48"/>
  <c r="E373" i="48"/>
  <c r="D373" i="48"/>
  <c r="C373" i="48"/>
  <c r="Z372" i="48"/>
  <c r="Y372" i="48"/>
  <c r="X372" i="48"/>
  <c r="W372" i="48"/>
  <c r="V372" i="48"/>
  <c r="U372" i="48"/>
  <c r="T372" i="48"/>
  <c r="S372" i="48"/>
  <c r="R372" i="48"/>
  <c r="Q372" i="48"/>
  <c r="P372" i="48"/>
  <c r="O372" i="48"/>
  <c r="N372" i="48"/>
  <c r="M372" i="48"/>
  <c r="L372" i="48"/>
  <c r="K372" i="48"/>
  <c r="J372" i="48"/>
  <c r="I372" i="48"/>
  <c r="H372" i="48"/>
  <c r="G372" i="48"/>
  <c r="F372" i="48"/>
  <c r="E372" i="48"/>
  <c r="D372" i="48"/>
  <c r="C372" i="48"/>
  <c r="Z371" i="48"/>
  <c r="Y371" i="48"/>
  <c r="X371" i="48"/>
  <c r="W371" i="48"/>
  <c r="V371" i="48"/>
  <c r="U371" i="48"/>
  <c r="T371" i="48"/>
  <c r="S371" i="48"/>
  <c r="R371" i="48"/>
  <c r="Q371" i="48"/>
  <c r="P371" i="48"/>
  <c r="O371" i="48"/>
  <c r="N371" i="48"/>
  <c r="M371" i="48"/>
  <c r="L371" i="48"/>
  <c r="K371" i="48"/>
  <c r="J371" i="48"/>
  <c r="I371" i="48"/>
  <c r="H371" i="48"/>
  <c r="G371" i="48"/>
  <c r="F371" i="48"/>
  <c r="E371" i="48"/>
  <c r="D371" i="48"/>
  <c r="C371" i="48"/>
  <c r="Z370" i="48"/>
  <c r="Y370" i="48"/>
  <c r="X370" i="48"/>
  <c r="W370" i="48"/>
  <c r="V370" i="48"/>
  <c r="U370" i="48"/>
  <c r="T370" i="48"/>
  <c r="S370" i="48"/>
  <c r="R370" i="48"/>
  <c r="Q370" i="48"/>
  <c r="P370" i="48"/>
  <c r="O370" i="48"/>
  <c r="N370" i="48"/>
  <c r="M370" i="48"/>
  <c r="L370" i="48"/>
  <c r="K370" i="48"/>
  <c r="J370" i="48"/>
  <c r="I370" i="48"/>
  <c r="H370" i="48"/>
  <c r="G370" i="48"/>
  <c r="F370" i="48"/>
  <c r="E370" i="48"/>
  <c r="D370" i="48"/>
  <c r="C370" i="48"/>
  <c r="Z369" i="48"/>
  <c r="Y369" i="48"/>
  <c r="X369" i="48"/>
  <c r="W369" i="48"/>
  <c r="V369" i="48"/>
  <c r="U369" i="48"/>
  <c r="T369" i="48"/>
  <c r="S369" i="48"/>
  <c r="R369" i="48"/>
  <c r="Q369" i="48"/>
  <c r="P369" i="48"/>
  <c r="O369" i="48"/>
  <c r="N369" i="48"/>
  <c r="M369" i="48"/>
  <c r="L369" i="48"/>
  <c r="K369" i="48"/>
  <c r="J369" i="48"/>
  <c r="I369" i="48"/>
  <c r="H369" i="48"/>
  <c r="G369" i="48"/>
  <c r="F369" i="48"/>
  <c r="E369" i="48"/>
  <c r="D369" i="48"/>
  <c r="C369" i="48"/>
  <c r="Z368" i="48"/>
  <c r="Y368" i="48"/>
  <c r="X368" i="48"/>
  <c r="W368" i="48"/>
  <c r="V368" i="48"/>
  <c r="U368" i="48"/>
  <c r="T368" i="48"/>
  <c r="S368" i="48"/>
  <c r="R368" i="48"/>
  <c r="Q368" i="48"/>
  <c r="P368" i="48"/>
  <c r="O368" i="48"/>
  <c r="N368" i="48"/>
  <c r="M368" i="48"/>
  <c r="L368" i="48"/>
  <c r="K368" i="48"/>
  <c r="J368" i="48"/>
  <c r="I368" i="48"/>
  <c r="H368" i="48"/>
  <c r="G368" i="48"/>
  <c r="F368" i="48"/>
  <c r="E368" i="48"/>
  <c r="D368" i="48"/>
  <c r="C368" i="48"/>
  <c r="Z367" i="48"/>
  <c r="Y367" i="48"/>
  <c r="X367" i="48"/>
  <c r="W367" i="48"/>
  <c r="V367" i="48"/>
  <c r="U367" i="48"/>
  <c r="T367" i="48"/>
  <c r="S367" i="48"/>
  <c r="R367" i="48"/>
  <c r="Q367" i="48"/>
  <c r="P367" i="48"/>
  <c r="O367" i="48"/>
  <c r="N367" i="48"/>
  <c r="M367" i="48"/>
  <c r="L367" i="48"/>
  <c r="K367" i="48"/>
  <c r="J367" i="48"/>
  <c r="I367" i="48"/>
  <c r="H367" i="48"/>
  <c r="G367" i="48"/>
  <c r="F367" i="48"/>
  <c r="E367" i="48"/>
  <c r="D367" i="48"/>
  <c r="C367" i="48"/>
  <c r="Z366" i="48"/>
  <c r="Y366" i="48"/>
  <c r="X366" i="48"/>
  <c r="W366" i="48"/>
  <c r="V366" i="48"/>
  <c r="U366" i="48"/>
  <c r="T366" i="48"/>
  <c r="S366" i="48"/>
  <c r="R366" i="48"/>
  <c r="Q366" i="48"/>
  <c r="P366" i="48"/>
  <c r="O366" i="48"/>
  <c r="N366" i="48"/>
  <c r="M366" i="48"/>
  <c r="L366" i="48"/>
  <c r="K366" i="48"/>
  <c r="J366" i="48"/>
  <c r="I366" i="48"/>
  <c r="H366" i="48"/>
  <c r="G366" i="48"/>
  <c r="F366" i="48"/>
  <c r="E366" i="48"/>
  <c r="D366" i="48"/>
  <c r="C366" i="48"/>
  <c r="Z365" i="48"/>
  <c r="Y365" i="48"/>
  <c r="X365" i="48"/>
  <c r="W365" i="48"/>
  <c r="V365" i="48"/>
  <c r="U365" i="48"/>
  <c r="T365" i="48"/>
  <c r="S365" i="48"/>
  <c r="R365" i="48"/>
  <c r="Q365" i="48"/>
  <c r="P365" i="48"/>
  <c r="O365" i="48"/>
  <c r="N365" i="48"/>
  <c r="M365" i="48"/>
  <c r="L365" i="48"/>
  <c r="K365" i="48"/>
  <c r="J365" i="48"/>
  <c r="I365" i="48"/>
  <c r="H365" i="48"/>
  <c r="G365" i="48"/>
  <c r="F365" i="48"/>
  <c r="E365" i="48"/>
  <c r="D365" i="48"/>
  <c r="C365" i="48"/>
  <c r="Z355" i="48"/>
  <c r="Y355" i="48"/>
  <c r="X355" i="48"/>
  <c r="W355" i="48"/>
  <c r="V355" i="48"/>
  <c r="U355" i="48"/>
  <c r="T355" i="48"/>
  <c r="S355" i="48"/>
  <c r="R355" i="48"/>
  <c r="Q355" i="48"/>
  <c r="P355" i="48"/>
  <c r="O355" i="48"/>
  <c r="N355" i="48"/>
  <c r="M355" i="48"/>
  <c r="L355" i="48"/>
  <c r="K355" i="48"/>
  <c r="J355" i="48"/>
  <c r="I355" i="48"/>
  <c r="H355" i="48"/>
  <c r="G355" i="48"/>
  <c r="F355" i="48"/>
  <c r="E355" i="48"/>
  <c r="D355" i="48"/>
  <c r="C355" i="48"/>
  <c r="Z354" i="48"/>
  <c r="Y354" i="48"/>
  <c r="X354" i="48"/>
  <c r="W354" i="48"/>
  <c r="V354" i="48"/>
  <c r="U354" i="48"/>
  <c r="T354" i="48"/>
  <c r="S354" i="48"/>
  <c r="R354" i="48"/>
  <c r="Q354" i="48"/>
  <c r="P354" i="48"/>
  <c r="O354" i="48"/>
  <c r="N354" i="48"/>
  <c r="M354" i="48"/>
  <c r="L354" i="48"/>
  <c r="K354" i="48"/>
  <c r="J354" i="48"/>
  <c r="I354" i="48"/>
  <c r="H354" i="48"/>
  <c r="G354" i="48"/>
  <c r="F354" i="48"/>
  <c r="E354" i="48"/>
  <c r="D354" i="48"/>
  <c r="C354" i="48"/>
  <c r="Z353" i="48"/>
  <c r="Y353" i="48"/>
  <c r="X353" i="48"/>
  <c r="W353" i="48"/>
  <c r="V353" i="48"/>
  <c r="U353" i="48"/>
  <c r="T353" i="48"/>
  <c r="S353" i="48"/>
  <c r="R353" i="48"/>
  <c r="Q353" i="48"/>
  <c r="P353" i="48"/>
  <c r="O353" i="48"/>
  <c r="N353" i="48"/>
  <c r="M353" i="48"/>
  <c r="L353" i="48"/>
  <c r="K353" i="48"/>
  <c r="J353" i="48"/>
  <c r="I353" i="48"/>
  <c r="H353" i="48"/>
  <c r="G353" i="48"/>
  <c r="F353" i="48"/>
  <c r="E353" i="48"/>
  <c r="D353" i="48"/>
  <c r="C353" i="48"/>
  <c r="Z352" i="48"/>
  <c r="Y352" i="48"/>
  <c r="X352" i="48"/>
  <c r="W352" i="48"/>
  <c r="V352" i="48"/>
  <c r="U352" i="48"/>
  <c r="T352" i="48"/>
  <c r="S352" i="48"/>
  <c r="R352" i="48"/>
  <c r="Q352" i="48"/>
  <c r="P352" i="48"/>
  <c r="O352" i="48"/>
  <c r="N352" i="48"/>
  <c r="M352" i="48"/>
  <c r="L352" i="48"/>
  <c r="K352" i="48"/>
  <c r="J352" i="48"/>
  <c r="I352" i="48"/>
  <c r="H352" i="48"/>
  <c r="G352" i="48"/>
  <c r="F352" i="48"/>
  <c r="E352" i="48"/>
  <c r="D352" i="48"/>
  <c r="C352" i="48"/>
  <c r="Z351" i="48"/>
  <c r="Y351" i="48"/>
  <c r="X351" i="48"/>
  <c r="W351" i="48"/>
  <c r="V351" i="48"/>
  <c r="U351" i="48"/>
  <c r="T351" i="48"/>
  <c r="S351" i="48"/>
  <c r="R351" i="48"/>
  <c r="Q351" i="48"/>
  <c r="P351" i="48"/>
  <c r="O351" i="48"/>
  <c r="N351" i="48"/>
  <c r="M351" i="48"/>
  <c r="L351" i="48"/>
  <c r="K351" i="48"/>
  <c r="J351" i="48"/>
  <c r="I351" i="48"/>
  <c r="H351" i="48"/>
  <c r="G351" i="48"/>
  <c r="F351" i="48"/>
  <c r="E351" i="48"/>
  <c r="D351" i="48"/>
  <c r="C351" i="48"/>
  <c r="Z350" i="48"/>
  <c r="Y350" i="48"/>
  <c r="X350" i="48"/>
  <c r="W350" i="48"/>
  <c r="V350" i="48"/>
  <c r="U350" i="48"/>
  <c r="T350" i="48"/>
  <c r="S350" i="48"/>
  <c r="R350" i="48"/>
  <c r="Q350" i="48"/>
  <c r="P350" i="48"/>
  <c r="O350" i="48"/>
  <c r="N350" i="48"/>
  <c r="M350" i="48"/>
  <c r="L350" i="48"/>
  <c r="K350" i="48"/>
  <c r="J350" i="48"/>
  <c r="I350" i="48"/>
  <c r="H350" i="48"/>
  <c r="G350" i="48"/>
  <c r="F350" i="48"/>
  <c r="E350" i="48"/>
  <c r="D350" i="48"/>
  <c r="C350" i="48"/>
  <c r="Z349" i="48"/>
  <c r="Y349" i="48"/>
  <c r="X349" i="48"/>
  <c r="W349" i="48"/>
  <c r="V349" i="48"/>
  <c r="U349" i="48"/>
  <c r="T349" i="48"/>
  <c r="S349" i="48"/>
  <c r="R349" i="48"/>
  <c r="Q349" i="48"/>
  <c r="P349" i="48"/>
  <c r="O349" i="48"/>
  <c r="N349" i="48"/>
  <c r="M349" i="48"/>
  <c r="L349" i="48"/>
  <c r="K349" i="48"/>
  <c r="J349" i="48"/>
  <c r="I349" i="48"/>
  <c r="H349" i="48"/>
  <c r="G349" i="48"/>
  <c r="F349" i="48"/>
  <c r="E349" i="48"/>
  <c r="D349" i="48"/>
  <c r="C349" i="48"/>
  <c r="Z348" i="48"/>
  <c r="Y348" i="48"/>
  <c r="X348" i="48"/>
  <c r="W348" i="48"/>
  <c r="V348" i="48"/>
  <c r="U348" i="48"/>
  <c r="T348" i="48"/>
  <c r="S348" i="48"/>
  <c r="R348" i="48"/>
  <c r="Q348" i="48"/>
  <c r="P348" i="48"/>
  <c r="O348" i="48"/>
  <c r="N348" i="48"/>
  <c r="M348" i="48"/>
  <c r="L348" i="48"/>
  <c r="K348" i="48"/>
  <c r="J348" i="48"/>
  <c r="I348" i="48"/>
  <c r="H348" i="48"/>
  <c r="G348" i="48"/>
  <c r="F348" i="48"/>
  <c r="E348" i="48"/>
  <c r="D348" i="48"/>
  <c r="C348" i="48"/>
  <c r="Z347" i="48"/>
  <c r="Y347" i="48"/>
  <c r="X347" i="48"/>
  <c r="W347" i="48"/>
  <c r="V347" i="48"/>
  <c r="U347" i="48"/>
  <c r="T347" i="48"/>
  <c r="S347" i="48"/>
  <c r="R347" i="48"/>
  <c r="Q347" i="48"/>
  <c r="P347" i="48"/>
  <c r="O347" i="48"/>
  <c r="N347" i="48"/>
  <c r="M347" i="48"/>
  <c r="L347" i="48"/>
  <c r="K347" i="48"/>
  <c r="J347" i="48"/>
  <c r="I347" i="48"/>
  <c r="H347" i="48"/>
  <c r="G347" i="48"/>
  <c r="F347" i="48"/>
  <c r="E347" i="48"/>
  <c r="D347" i="48"/>
  <c r="C347" i="48"/>
  <c r="Z346" i="48"/>
  <c r="Y346" i="48"/>
  <c r="X346" i="48"/>
  <c r="W346" i="48"/>
  <c r="V346" i="48"/>
  <c r="U346" i="48"/>
  <c r="T346" i="48"/>
  <c r="S346" i="48"/>
  <c r="R346" i="48"/>
  <c r="Q346" i="48"/>
  <c r="P346" i="48"/>
  <c r="O346" i="48"/>
  <c r="N346" i="48"/>
  <c r="M346" i="48"/>
  <c r="L346" i="48"/>
  <c r="K346" i="48"/>
  <c r="J346" i="48"/>
  <c r="I346" i="48"/>
  <c r="H346" i="48"/>
  <c r="G346" i="48"/>
  <c r="F346" i="48"/>
  <c r="E346" i="48"/>
  <c r="D346" i="48"/>
  <c r="C346" i="48"/>
  <c r="Z345" i="48"/>
  <c r="Y345" i="48"/>
  <c r="X345" i="48"/>
  <c r="W345" i="48"/>
  <c r="V345" i="48"/>
  <c r="U345" i="48"/>
  <c r="T345" i="48"/>
  <c r="S345" i="48"/>
  <c r="R345" i="48"/>
  <c r="Q345" i="48"/>
  <c r="P345" i="48"/>
  <c r="O345" i="48"/>
  <c r="N345" i="48"/>
  <c r="M345" i="48"/>
  <c r="L345" i="48"/>
  <c r="K345" i="48"/>
  <c r="J345" i="48"/>
  <c r="I345" i="48"/>
  <c r="H345" i="48"/>
  <c r="G345" i="48"/>
  <c r="F345" i="48"/>
  <c r="E345" i="48"/>
  <c r="D345" i="48"/>
  <c r="C345" i="48"/>
  <c r="Z344" i="48"/>
  <c r="Y344" i="48"/>
  <c r="X344" i="48"/>
  <c r="W344" i="48"/>
  <c r="V344" i="48"/>
  <c r="U344" i="48"/>
  <c r="T344" i="48"/>
  <c r="S344" i="48"/>
  <c r="R344" i="48"/>
  <c r="Q344" i="48"/>
  <c r="P344" i="48"/>
  <c r="O344" i="48"/>
  <c r="N344" i="48"/>
  <c r="M344" i="48"/>
  <c r="L344" i="48"/>
  <c r="K344" i="48"/>
  <c r="J344" i="48"/>
  <c r="I344" i="48"/>
  <c r="H344" i="48"/>
  <c r="G344" i="48"/>
  <c r="F344" i="48"/>
  <c r="E344" i="48"/>
  <c r="D344" i="48"/>
  <c r="C344" i="48"/>
  <c r="Z343" i="48"/>
  <c r="Y343" i="48"/>
  <c r="X343" i="48"/>
  <c r="W343" i="48"/>
  <c r="V343" i="48"/>
  <c r="U343" i="48"/>
  <c r="T343" i="48"/>
  <c r="S343" i="48"/>
  <c r="R343" i="48"/>
  <c r="Q343" i="48"/>
  <c r="P343" i="48"/>
  <c r="O343" i="48"/>
  <c r="N343" i="48"/>
  <c r="M343" i="48"/>
  <c r="L343" i="48"/>
  <c r="K343" i="48"/>
  <c r="J343" i="48"/>
  <c r="I343" i="48"/>
  <c r="H343" i="48"/>
  <c r="G343" i="48"/>
  <c r="F343" i="48"/>
  <c r="E343" i="48"/>
  <c r="D343" i="48"/>
  <c r="C343" i="48"/>
  <c r="Z342" i="48"/>
  <c r="Y342" i="48"/>
  <c r="X342" i="48"/>
  <c r="W342" i="48"/>
  <c r="V342" i="48"/>
  <c r="U342" i="48"/>
  <c r="T342" i="48"/>
  <c r="S342" i="48"/>
  <c r="R342" i="48"/>
  <c r="Q342" i="48"/>
  <c r="P342" i="48"/>
  <c r="O342" i="48"/>
  <c r="N342" i="48"/>
  <c r="M342" i="48"/>
  <c r="L342" i="48"/>
  <c r="K342" i="48"/>
  <c r="J342" i="48"/>
  <c r="I342" i="48"/>
  <c r="H342" i="48"/>
  <c r="G342" i="48"/>
  <c r="F342" i="48"/>
  <c r="E342" i="48"/>
  <c r="D342" i="48"/>
  <c r="C342" i="48"/>
  <c r="Z341" i="48"/>
  <c r="Y341" i="48"/>
  <c r="X341" i="48"/>
  <c r="W341" i="48"/>
  <c r="V341" i="48"/>
  <c r="U341" i="48"/>
  <c r="T341" i="48"/>
  <c r="S341" i="48"/>
  <c r="R341" i="48"/>
  <c r="Q341" i="48"/>
  <c r="P341" i="48"/>
  <c r="O341" i="48"/>
  <c r="N341" i="48"/>
  <c r="M341" i="48"/>
  <c r="L341" i="48"/>
  <c r="K341" i="48"/>
  <c r="J341" i="48"/>
  <c r="I341" i="48"/>
  <c r="H341" i="48"/>
  <c r="G341" i="48"/>
  <c r="F341" i="48"/>
  <c r="E341" i="48"/>
  <c r="D341" i="48"/>
  <c r="C341" i="48"/>
  <c r="Z340" i="48"/>
  <c r="Y340" i="48"/>
  <c r="X340" i="48"/>
  <c r="W340" i="48"/>
  <c r="V340" i="48"/>
  <c r="U340" i="48"/>
  <c r="T340" i="48"/>
  <c r="S340" i="48"/>
  <c r="R340" i="48"/>
  <c r="Q340" i="48"/>
  <c r="P340" i="48"/>
  <c r="O340" i="48"/>
  <c r="N340" i="48"/>
  <c r="M340" i="48"/>
  <c r="L340" i="48"/>
  <c r="K340" i="48"/>
  <c r="J340" i="48"/>
  <c r="I340" i="48"/>
  <c r="H340" i="48"/>
  <c r="G340" i="48"/>
  <c r="F340" i="48"/>
  <c r="E340" i="48"/>
  <c r="D340" i="48"/>
  <c r="C340" i="48"/>
  <c r="Z339" i="48"/>
  <c r="Y339" i="48"/>
  <c r="X339" i="48"/>
  <c r="W339" i="48"/>
  <c r="V339" i="48"/>
  <c r="U339" i="48"/>
  <c r="T339" i="48"/>
  <c r="S339" i="48"/>
  <c r="R339" i="48"/>
  <c r="Q339" i="48"/>
  <c r="P339" i="48"/>
  <c r="O339" i="48"/>
  <c r="N339" i="48"/>
  <c r="M339" i="48"/>
  <c r="L339" i="48"/>
  <c r="K339" i="48"/>
  <c r="J339" i="48"/>
  <c r="I339" i="48"/>
  <c r="H339" i="48"/>
  <c r="G339" i="48"/>
  <c r="F339" i="48"/>
  <c r="E339" i="48"/>
  <c r="D339" i="48"/>
  <c r="C339" i="48"/>
  <c r="Z338" i="48"/>
  <c r="Y338" i="48"/>
  <c r="X338" i="48"/>
  <c r="W338" i="48"/>
  <c r="V338" i="48"/>
  <c r="U338" i="48"/>
  <c r="T338" i="48"/>
  <c r="S338" i="48"/>
  <c r="R338" i="48"/>
  <c r="Q338" i="48"/>
  <c r="P338" i="48"/>
  <c r="O338" i="48"/>
  <c r="N338" i="48"/>
  <c r="M338" i="48"/>
  <c r="L338" i="48"/>
  <c r="K338" i="48"/>
  <c r="J338" i="48"/>
  <c r="I338" i="48"/>
  <c r="H338" i="48"/>
  <c r="G338" i="48"/>
  <c r="F338" i="48"/>
  <c r="E338" i="48"/>
  <c r="D338" i="48"/>
  <c r="C338" i="48"/>
  <c r="Z337" i="48"/>
  <c r="Y337" i="48"/>
  <c r="X337" i="48"/>
  <c r="W337" i="48"/>
  <c r="V337" i="48"/>
  <c r="U337" i="48"/>
  <c r="T337" i="48"/>
  <c r="S337" i="48"/>
  <c r="R337" i="48"/>
  <c r="Q337" i="48"/>
  <c r="P337" i="48"/>
  <c r="O337" i="48"/>
  <c r="N337" i="48"/>
  <c r="M337" i="48"/>
  <c r="L337" i="48"/>
  <c r="K337" i="48"/>
  <c r="J337" i="48"/>
  <c r="I337" i="48"/>
  <c r="H337" i="48"/>
  <c r="G337" i="48"/>
  <c r="F337" i="48"/>
  <c r="E337" i="48"/>
  <c r="D337" i="48"/>
  <c r="C337" i="48"/>
  <c r="Z336" i="48"/>
  <c r="Y336" i="48"/>
  <c r="X336" i="48"/>
  <c r="W336" i="48"/>
  <c r="V336" i="48"/>
  <c r="U336" i="48"/>
  <c r="T336" i="48"/>
  <c r="S336" i="48"/>
  <c r="R336" i="48"/>
  <c r="Q336" i="48"/>
  <c r="P336" i="48"/>
  <c r="O336" i="48"/>
  <c r="N336" i="48"/>
  <c r="M336" i="48"/>
  <c r="L336" i="48"/>
  <c r="K336" i="48"/>
  <c r="J336" i="48"/>
  <c r="I336" i="48"/>
  <c r="H336" i="48"/>
  <c r="G336" i="48"/>
  <c r="F336" i="48"/>
  <c r="E336" i="48"/>
  <c r="D336" i="48"/>
  <c r="C336" i="48"/>
  <c r="Z335" i="48"/>
  <c r="Y335" i="48"/>
  <c r="X335" i="48"/>
  <c r="W335" i="48"/>
  <c r="V335" i="48"/>
  <c r="U335" i="48"/>
  <c r="T335" i="48"/>
  <c r="S335" i="48"/>
  <c r="R335" i="48"/>
  <c r="Q335" i="48"/>
  <c r="P335" i="48"/>
  <c r="O335" i="48"/>
  <c r="N335" i="48"/>
  <c r="M335" i="48"/>
  <c r="L335" i="48"/>
  <c r="K335" i="48"/>
  <c r="J335" i="48"/>
  <c r="I335" i="48"/>
  <c r="H335" i="48"/>
  <c r="G335" i="48"/>
  <c r="F335" i="48"/>
  <c r="E335" i="48"/>
  <c r="D335" i="48"/>
  <c r="C335" i="48"/>
  <c r="Z334" i="48"/>
  <c r="Y334" i="48"/>
  <c r="X334" i="48"/>
  <c r="W334" i="48"/>
  <c r="V334" i="48"/>
  <c r="U334" i="48"/>
  <c r="T334" i="48"/>
  <c r="S334" i="48"/>
  <c r="R334" i="48"/>
  <c r="Q334" i="48"/>
  <c r="P334" i="48"/>
  <c r="O334" i="48"/>
  <c r="N334" i="48"/>
  <c r="M334" i="48"/>
  <c r="L334" i="48"/>
  <c r="K334" i="48"/>
  <c r="J334" i="48"/>
  <c r="I334" i="48"/>
  <c r="H334" i="48"/>
  <c r="G334" i="48"/>
  <c r="F334" i="48"/>
  <c r="E334" i="48"/>
  <c r="D334" i="48"/>
  <c r="C334" i="48"/>
  <c r="Z333" i="48"/>
  <c r="Y333" i="48"/>
  <c r="X333" i="48"/>
  <c r="W333" i="48"/>
  <c r="V333" i="48"/>
  <c r="U333" i="48"/>
  <c r="T333" i="48"/>
  <c r="S333" i="48"/>
  <c r="R333" i="48"/>
  <c r="Q333" i="48"/>
  <c r="P333" i="48"/>
  <c r="O333" i="48"/>
  <c r="N333" i="48"/>
  <c r="M333" i="48"/>
  <c r="L333" i="48"/>
  <c r="K333" i="48"/>
  <c r="J333" i="48"/>
  <c r="I333" i="48"/>
  <c r="H333" i="48"/>
  <c r="G333" i="48"/>
  <c r="F333" i="48"/>
  <c r="E333" i="48"/>
  <c r="D333" i="48"/>
  <c r="C333" i="48"/>
  <c r="Z332" i="48"/>
  <c r="Y332" i="48"/>
  <c r="X332" i="48"/>
  <c r="W332" i="48"/>
  <c r="V332" i="48"/>
  <c r="U332" i="48"/>
  <c r="T332" i="48"/>
  <c r="S332" i="48"/>
  <c r="R332" i="48"/>
  <c r="Q332" i="48"/>
  <c r="P332" i="48"/>
  <c r="O332" i="48"/>
  <c r="N332" i="48"/>
  <c r="M332" i="48"/>
  <c r="L332" i="48"/>
  <c r="K332" i="48"/>
  <c r="J332" i="48"/>
  <c r="I332" i="48"/>
  <c r="H332" i="48"/>
  <c r="G332" i="48"/>
  <c r="F332" i="48"/>
  <c r="E332" i="48"/>
  <c r="D332" i="48"/>
  <c r="C332" i="48"/>
  <c r="Z331" i="48"/>
  <c r="Y331" i="48"/>
  <c r="X331" i="48"/>
  <c r="W331" i="48"/>
  <c r="V331" i="48"/>
  <c r="U331" i="48"/>
  <c r="T331" i="48"/>
  <c r="S331" i="48"/>
  <c r="R331" i="48"/>
  <c r="Q331" i="48"/>
  <c r="P331" i="48"/>
  <c r="O331" i="48"/>
  <c r="N331" i="48"/>
  <c r="M331" i="48"/>
  <c r="L331" i="48"/>
  <c r="K331" i="48"/>
  <c r="J331" i="48"/>
  <c r="I331" i="48"/>
  <c r="H331" i="48"/>
  <c r="G331" i="48"/>
  <c r="F331" i="48"/>
  <c r="E331" i="48"/>
  <c r="D331" i="48"/>
  <c r="C331" i="48"/>
  <c r="Z330" i="48"/>
  <c r="Y330" i="48"/>
  <c r="X330" i="48"/>
  <c r="W330" i="48"/>
  <c r="V330" i="48"/>
  <c r="U330" i="48"/>
  <c r="T330" i="48"/>
  <c r="S330" i="48"/>
  <c r="R330" i="48"/>
  <c r="Q330" i="48"/>
  <c r="P330" i="48"/>
  <c r="O330" i="48"/>
  <c r="N330" i="48"/>
  <c r="M330" i="48"/>
  <c r="L330" i="48"/>
  <c r="K330" i="48"/>
  <c r="J330" i="48"/>
  <c r="I330" i="48"/>
  <c r="H330" i="48"/>
  <c r="G330" i="48"/>
  <c r="F330" i="48"/>
  <c r="E330" i="48"/>
  <c r="D330" i="48"/>
  <c r="C330" i="48"/>
  <c r="Z329" i="48"/>
  <c r="Y329" i="48"/>
  <c r="X329" i="48"/>
  <c r="W329" i="48"/>
  <c r="V329" i="48"/>
  <c r="U329" i="48"/>
  <c r="T329" i="48"/>
  <c r="S329" i="48"/>
  <c r="R329" i="48"/>
  <c r="Q329" i="48"/>
  <c r="P329" i="48"/>
  <c r="O329" i="48"/>
  <c r="N329" i="48"/>
  <c r="M329" i="48"/>
  <c r="L329" i="48"/>
  <c r="K329" i="48"/>
  <c r="J329" i="48"/>
  <c r="I329" i="48"/>
  <c r="H329" i="48"/>
  <c r="G329" i="48"/>
  <c r="F329" i="48"/>
  <c r="E329" i="48"/>
  <c r="D329" i="48"/>
  <c r="C329" i="48"/>
  <c r="Z328" i="48"/>
  <c r="Y328" i="48"/>
  <c r="X328" i="48"/>
  <c r="W328" i="48"/>
  <c r="V328" i="48"/>
  <c r="U328" i="48"/>
  <c r="T328" i="48"/>
  <c r="S328" i="48"/>
  <c r="R328" i="48"/>
  <c r="Q328" i="48"/>
  <c r="P328" i="48"/>
  <c r="O328" i="48"/>
  <c r="N328" i="48"/>
  <c r="M328" i="48"/>
  <c r="L328" i="48"/>
  <c r="K328" i="48"/>
  <c r="J328" i="48"/>
  <c r="I328" i="48"/>
  <c r="H328" i="48"/>
  <c r="G328" i="48"/>
  <c r="F328" i="48"/>
  <c r="E328" i="48"/>
  <c r="D328" i="48"/>
  <c r="C328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Z326" i="48"/>
  <c r="Y326" i="48"/>
  <c r="X326" i="48"/>
  <c r="W326" i="48"/>
  <c r="V326" i="48"/>
  <c r="U326" i="48"/>
  <c r="T326" i="48"/>
  <c r="S326" i="48"/>
  <c r="R326" i="48"/>
  <c r="Q326" i="48"/>
  <c r="P326" i="48"/>
  <c r="O326" i="48"/>
  <c r="N326" i="48"/>
  <c r="M326" i="48"/>
  <c r="L326" i="48"/>
  <c r="K326" i="48"/>
  <c r="J326" i="48"/>
  <c r="I326" i="48"/>
  <c r="H326" i="48"/>
  <c r="G326" i="48"/>
  <c r="F326" i="48"/>
  <c r="E326" i="48"/>
  <c r="D326" i="48"/>
  <c r="C326" i="48"/>
  <c r="Z325" i="48"/>
  <c r="Y325" i="48"/>
  <c r="X325" i="48"/>
  <c r="W325" i="48"/>
  <c r="V325" i="48"/>
  <c r="U325" i="48"/>
  <c r="T325" i="48"/>
  <c r="S325" i="48"/>
  <c r="R325" i="48"/>
  <c r="Q325" i="48"/>
  <c r="P325" i="48"/>
  <c r="O325" i="48"/>
  <c r="N325" i="48"/>
  <c r="M325" i="48"/>
  <c r="L325" i="48"/>
  <c r="K325" i="48"/>
  <c r="J325" i="48"/>
  <c r="I325" i="48"/>
  <c r="H325" i="48"/>
  <c r="G325" i="48"/>
  <c r="F325" i="48"/>
  <c r="E325" i="48"/>
  <c r="D325" i="48"/>
  <c r="C325" i="48"/>
  <c r="Z315" i="48"/>
  <c r="Y315" i="48"/>
  <c r="X315" i="48"/>
  <c r="W315" i="48"/>
  <c r="V315" i="48"/>
  <c r="U315" i="48"/>
  <c r="T315" i="48"/>
  <c r="S315" i="48"/>
  <c r="R315" i="48"/>
  <c r="Q315" i="48"/>
  <c r="P315" i="48"/>
  <c r="O315" i="48"/>
  <c r="N315" i="48"/>
  <c r="M315" i="48"/>
  <c r="L315" i="48"/>
  <c r="K315" i="48"/>
  <c r="J315" i="48"/>
  <c r="I315" i="48"/>
  <c r="H315" i="48"/>
  <c r="G315" i="48"/>
  <c r="F315" i="48"/>
  <c r="E315" i="48"/>
  <c r="D315" i="48"/>
  <c r="C315" i="48"/>
  <c r="Z314" i="48"/>
  <c r="Y314" i="48"/>
  <c r="X314" i="48"/>
  <c r="W314" i="48"/>
  <c r="V314" i="48"/>
  <c r="U314" i="48"/>
  <c r="T314" i="48"/>
  <c r="S314" i="48"/>
  <c r="R314" i="48"/>
  <c r="Q314" i="48"/>
  <c r="P314" i="48"/>
  <c r="O314" i="48"/>
  <c r="N314" i="48"/>
  <c r="M314" i="48"/>
  <c r="L314" i="48"/>
  <c r="K314" i="48"/>
  <c r="J314" i="48"/>
  <c r="I314" i="48"/>
  <c r="H314" i="48"/>
  <c r="G314" i="48"/>
  <c r="F314" i="48"/>
  <c r="E314" i="48"/>
  <c r="D314" i="48"/>
  <c r="C314" i="48"/>
  <c r="Z313" i="48"/>
  <c r="Y313" i="48"/>
  <c r="X313" i="48"/>
  <c r="W313" i="48"/>
  <c r="V313" i="48"/>
  <c r="U313" i="48"/>
  <c r="T313" i="48"/>
  <c r="S313" i="48"/>
  <c r="R313" i="48"/>
  <c r="Q313" i="48"/>
  <c r="P313" i="48"/>
  <c r="O313" i="48"/>
  <c r="N313" i="48"/>
  <c r="M313" i="48"/>
  <c r="L313" i="48"/>
  <c r="K313" i="48"/>
  <c r="J313" i="48"/>
  <c r="I313" i="48"/>
  <c r="H313" i="48"/>
  <c r="G313" i="48"/>
  <c r="F313" i="48"/>
  <c r="E313" i="48"/>
  <c r="D313" i="48"/>
  <c r="C313" i="48"/>
  <c r="Z312" i="48"/>
  <c r="Y312" i="48"/>
  <c r="X312" i="48"/>
  <c r="W312" i="48"/>
  <c r="V312" i="48"/>
  <c r="U312" i="48"/>
  <c r="T312" i="48"/>
  <c r="S312" i="48"/>
  <c r="R312" i="48"/>
  <c r="Q312" i="48"/>
  <c r="P312" i="48"/>
  <c r="O312" i="48"/>
  <c r="N312" i="48"/>
  <c r="M312" i="48"/>
  <c r="L312" i="48"/>
  <c r="K312" i="48"/>
  <c r="J312" i="48"/>
  <c r="I312" i="48"/>
  <c r="H312" i="48"/>
  <c r="G312" i="48"/>
  <c r="F312" i="48"/>
  <c r="E312" i="48"/>
  <c r="D312" i="48"/>
  <c r="C312" i="48"/>
  <c r="Z311" i="48"/>
  <c r="Y311" i="48"/>
  <c r="X311" i="48"/>
  <c r="W311" i="48"/>
  <c r="V311" i="48"/>
  <c r="U311" i="48"/>
  <c r="T311" i="48"/>
  <c r="S311" i="48"/>
  <c r="R311" i="48"/>
  <c r="Q311" i="48"/>
  <c r="P311" i="48"/>
  <c r="O311" i="48"/>
  <c r="N311" i="48"/>
  <c r="M311" i="48"/>
  <c r="L311" i="48"/>
  <c r="K311" i="48"/>
  <c r="J311" i="48"/>
  <c r="I311" i="48"/>
  <c r="H311" i="48"/>
  <c r="G311" i="48"/>
  <c r="F311" i="48"/>
  <c r="E311" i="48"/>
  <c r="D311" i="48"/>
  <c r="C311" i="48"/>
  <c r="Z310" i="48"/>
  <c r="Y310" i="48"/>
  <c r="X310" i="48"/>
  <c r="W310" i="48"/>
  <c r="V310" i="48"/>
  <c r="U310" i="48"/>
  <c r="T310" i="48"/>
  <c r="S310" i="48"/>
  <c r="R310" i="48"/>
  <c r="Q310" i="48"/>
  <c r="P310" i="48"/>
  <c r="O310" i="48"/>
  <c r="N310" i="48"/>
  <c r="M310" i="48"/>
  <c r="L310" i="48"/>
  <c r="K310" i="48"/>
  <c r="J310" i="48"/>
  <c r="I310" i="48"/>
  <c r="H310" i="48"/>
  <c r="G310" i="48"/>
  <c r="F310" i="48"/>
  <c r="E310" i="48"/>
  <c r="D310" i="48"/>
  <c r="C310" i="48"/>
  <c r="Z309" i="48"/>
  <c r="Y309" i="48"/>
  <c r="X309" i="48"/>
  <c r="W309" i="48"/>
  <c r="V309" i="48"/>
  <c r="U309" i="48"/>
  <c r="T309" i="48"/>
  <c r="S309" i="48"/>
  <c r="R309" i="48"/>
  <c r="Q309" i="48"/>
  <c r="P309" i="48"/>
  <c r="O309" i="48"/>
  <c r="N309" i="48"/>
  <c r="M309" i="48"/>
  <c r="L309" i="48"/>
  <c r="K309" i="48"/>
  <c r="J309" i="48"/>
  <c r="I309" i="48"/>
  <c r="H309" i="48"/>
  <c r="G309" i="48"/>
  <c r="F309" i="48"/>
  <c r="E309" i="48"/>
  <c r="D309" i="48"/>
  <c r="C309" i="48"/>
  <c r="Z308" i="48"/>
  <c r="Y308" i="48"/>
  <c r="X308" i="48"/>
  <c r="W308" i="48"/>
  <c r="V308" i="48"/>
  <c r="U308" i="48"/>
  <c r="T308" i="48"/>
  <c r="S308" i="48"/>
  <c r="R308" i="48"/>
  <c r="Q308" i="48"/>
  <c r="P308" i="48"/>
  <c r="O308" i="48"/>
  <c r="N308" i="48"/>
  <c r="M308" i="48"/>
  <c r="L308" i="48"/>
  <c r="K308" i="48"/>
  <c r="J308" i="48"/>
  <c r="I308" i="48"/>
  <c r="H308" i="48"/>
  <c r="G308" i="48"/>
  <c r="F308" i="48"/>
  <c r="E308" i="48"/>
  <c r="D308" i="48"/>
  <c r="C308" i="48"/>
  <c r="Z307" i="48"/>
  <c r="Y307" i="48"/>
  <c r="X307" i="48"/>
  <c r="W307" i="48"/>
  <c r="V307" i="48"/>
  <c r="U307" i="48"/>
  <c r="T307" i="48"/>
  <c r="S307" i="48"/>
  <c r="R307" i="48"/>
  <c r="Q307" i="48"/>
  <c r="P307" i="48"/>
  <c r="O307" i="48"/>
  <c r="N307" i="48"/>
  <c r="M307" i="48"/>
  <c r="L307" i="48"/>
  <c r="K307" i="48"/>
  <c r="J307" i="48"/>
  <c r="I307" i="48"/>
  <c r="H307" i="48"/>
  <c r="G307" i="48"/>
  <c r="F307" i="48"/>
  <c r="E307" i="48"/>
  <c r="D307" i="48"/>
  <c r="C307" i="48"/>
  <c r="Z306" i="48"/>
  <c r="Y306" i="48"/>
  <c r="X306" i="48"/>
  <c r="W306" i="48"/>
  <c r="V306" i="48"/>
  <c r="U306" i="48"/>
  <c r="T306" i="48"/>
  <c r="S306" i="48"/>
  <c r="R306" i="48"/>
  <c r="Q306" i="48"/>
  <c r="P306" i="48"/>
  <c r="O306" i="48"/>
  <c r="N306" i="48"/>
  <c r="M306" i="48"/>
  <c r="L306" i="48"/>
  <c r="K306" i="48"/>
  <c r="J306" i="48"/>
  <c r="I306" i="48"/>
  <c r="H306" i="48"/>
  <c r="G306" i="48"/>
  <c r="F306" i="48"/>
  <c r="E306" i="48"/>
  <c r="D306" i="48"/>
  <c r="C306" i="48"/>
  <c r="Z305" i="48"/>
  <c r="Y305" i="48"/>
  <c r="X305" i="48"/>
  <c r="W305" i="48"/>
  <c r="V305" i="48"/>
  <c r="U305" i="48"/>
  <c r="T305" i="48"/>
  <c r="S305" i="48"/>
  <c r="R305" i="48"/>
  <c r="Q305" i="48"/>
  <c r="P305" i="48"/>
  <c r="O305" i="48"/>
  <c r="N305" i="48"/>
  <c r="M305" i="48"/>
  <c r="L305" i="48"/>
  <c r="K305" i="48"/>
  <c r="J305" i="48"/>
  <c r="I305" i="48"/>
  <c r="H305" i="48"/>
  <c r="G305" i="48"/>
  <c r="F305" i="48"/>
  <c r="E305" i="48"/>
  <c r="D305" i="48"/>
  <c r="C305" i="48"/>
  <c r="Z304" i="48"/>
  <c r="Y304" i="48"/>
  <c r="X304" i="48"/>
  <c r="W304" i="48"/>
  <c r="V304" i="48"/>
  <c r="U304" i="48"/>
  <c r="T304" i="48"/>
  <c r="S304" i="48"/>
  <c r="R304" i="48"/>
  <c r="Q304" i="48"/>
  <c r="P304" i="48"/>
  <c r="O304" i="48"/>
  <c r="N304" i="48"/>
  <c r="M304" i="48"/>
  <c r="L304" i="48"/>
  <c r="K304" i="48"/>
  <c r="J304" i="48"/>
  <c r="I304" i="48"/>
  <c r="H304" i="48"/>
  <c r="G304" i="48"/>
  <c r="F304" i="48"/>
  <c r="E304" i="48"/>
  <c r="D304" i="48"/>
  <c r="C304" i="48"/>
  <c r="Z303" i="48"/>
  <c r="Y303" i="48"/>
  <c r="X303" i="48"/>
  <c r="W303" i="48"/>
  <c r="V303" i="48"/>
  <c r="U303" i="48"/>
  <c r="T303" i="48"/>
  <c r="S303" i="48"/>
  <c r="R303" i="48"/>
  <c r="Q303" i="48"/>
  <c r="P303" i="48"/>
  <c r="O303" i="48"/>
  <c r="N303" i="48"/>
  <c r="M303" i="48"/>
  <c r="L303" i="48"/>
  <c r="K303" i="48"/>
  <c r="J303" i="48"/>
  <c r="I303" i="48"/>
  <c r="H303" i="48"/>
  <c r="G303" i="48"/>
  <c r="F303" i="48"/>
  <c r="E303" i="48"/>
  <c r="D303" i="48"/>
  <c r="C303" i="48"/>
  <c r="Z302" i="48"/>
  <c r="Y302" i="48"/>
  <c r="X302" i="48"/>
  <c r="W302" i="48"/>
  <c r="V302" i="48"/>
  <c r="U302" i="48"/>
  <c r="T302" i="48"/>
  <c r="S302" i="48"/>
  <c r="R302" i="48"/>
  <c r="Q302" i="48"/>
  <c r="P302" i="48"/>
  <c r="O302" i="48"/>
  <c r="N302" i="48"/>
  <c r="M302" i="48"/>
  <c r="L302" i="48"/>
  <c r="K302" i="48"/>
  <c r="J302" i="48"/>
  <c r="I302" i="48"/>
  <c r="H302" i="48"/>
  <c r="G302" i="48"/>
  <c r="F302" i="48"/>
  <c r="E302" i="48"/>
  <c r="D302" i="48"/>
  <c r="C302" i="48"/>
  <c r="Z301" i="48"/>
  <c r="Y301" i="48"/>
  <c r="X301" i="48"/>
  <c r="W301" i="48"/>
  <c r="V301" i="48"/>
  <c r="U301" i="48"/>
  <c r="T301" i="48"/>
  <c r="S301" i="48"/>
  <c r="R301" i="48"/>
  <c r="Q301" i="48"/>
  <c r="P301" i="48"/>
  <c r="O301" i="48"/>
  <c r="N301" i="48"/>
  <c r="M301" i="48"/>
  <c r="L301" i="48"/>
  <c r="K301" i="48"/>
  <c r="J301" i="48"/>
  <c r="I301" i="48"/>
  <c r="H301" i="48"/>
  <c r="G301" i="48"/>
  <c r="F301" i="48"/>
  <c r="E301" i="48"/>
  <c r="D301" i="48"/>
  <c r="C301" i="48"/>
  <c r="Z300" i="48"/>
  <c r="Y300" i="48"/>
  <c r="X300" i="48"/>
  <c r="W300" i="48"/>
  <c r="V300" i="48"/>
  <c r="U300" i="48"/>
  <c r="T300" i="48"/>
  <c r="S300" i="48"/>
  <c r="R300" i="48"/>
  <c r="Q300" i="48"/>
  <c r="P300" i="48"/>
  <c r="O300" i="48"/>
  <c r="N300" i="48"/>
  <c r="M300" i="48"/>
  <c r="L300" i="48"/>
  <c r="K300" i="48"/>
  <c r="J300" i="48"/>
  <c r="I300" i="48"/>
  <c r="H300" i="48"/>
  <c r="G300" i="48"/>
  <c r="F300" i="48"/>
  <c r="E300" i="48"/>
  <c r="D300" i="48"/>
  <c r="C300" i="48"/>
  <c r="Z299" i="48"/>
  <c r="Y299" i="48"/>
  <c r="X299" i="48"/>
  <c r="W299" i="48"/>
  <c r="V299" i="48"/>
  <c r="U299" i="48"/>
  <c r="T299" i="48"/>
  <c r="S299" i="48"/>
  <c r="R299" i="48"/>
  <c r="Q299" i="48"/>
  <c r="P299" i="48"/>
  <c r="O299" i="48"/>
  <c r="N299" i="48"/>
  <c r="M299" i="48"/>
  <c r="L299" i="48"/>
  <c r="K299" i="48"/>
  <c r="J299" i="48"/>
  <c r="I299" i="48"/>
  <c r="H299" i="48"/>
  <c r="G299" i="48"/>
  <c r="F299" i="48"/>
  <c r="E299" i="48"/>
  <c r="D299" i="48"/>
  <c r="C299" i="48"/>
  <c r="Z298" i="48"/>
  <c r="Y298" i="48"/>
  <c r="X298" i="48"/>
  <c r="W298" i="48"/>
  <c r="V298" i="48"/>
  <c r="U298" i="48"/>
  <c r="T298" i="48"/>
  <c r="S298" i="48"/>
  <c r="R298" i="48"/>
  <c r="Q298" i="48"/>
  <c r="P298" i="48"/>
  <c r="O298" i="48"/>
  <c r="N298" i="48"/>
  <c r="M298" i="48"/>
  <c r="L298" i="48"/>
  <c r="K298" i="48"/>
  <c r="J298" i="48"/>
  <c r="I298" i="48"/>
  <c r="H298" i="48"/>
  <c r="G298" i="48"/>
  <c r="F298" i="48"/>
  <c r="E298" i="48"/>
  <c r="D298" i="48"/>
  <c r="C298" i="48"/>
  <c r="Z297" i="48"/>
  <c r="Y297" i="48"/>
  <c r="X297" i="48"/>
  <c r="W297" i="48"/>
  <c r="V297" i="48"/>
  <c r="U297" i="48"/>
  <c r="T297" i="48"/>
  <c r="S297" i="48"/>
  <c r="R297" i="48"/>
  <c r="Q297" i="48"/>
  <c r="P297" i="48"/>
  <c r="O297" i="48"/>
  <c r="N297" i="48"/>
  <c r="M297" i="48"/>
  <c r="L297" i="48"/>
  <c r="K297" i="48"/>
  <c r="J297" i="48"/>
  <c r="I297" i="48"/>
  <c r="H297" i="48"/>
  <c r="G297" i="48"/>
  <c r="F297" i="48"/>
  <c r="E297" i="48"/>
  <c r="D297" i="48"/>
  <c r="C297" i="48"/>
  <c r="Z296" i="48"/>
  <c r="Y296" i="48"/>
  <c r="X296" i="48"/>
  <c r="W296" i="48"/>
  <c r="V296" i="48"/>
  <c r="U296" i="48"/>
  <c r="T296" i="48"/>
  <c r="S296" i="48"/>
  <c r="R296" i="48"/>
  <c r="Q296" i="48"/>
  <c r="P296" i="48"/>
  <c r="O296" i="48"/>
  <c r="N296" i="48"/>
  <c r="M296" i="48"/>
  <c r="L296" i="48"/>
  <c r="K296" i="48"/>
  <c r="J296" i="48"/>
  <c r="I296" i="48"/>
  <c r="H296" i="48"/>
  <c r="G296" i="48"/>
  <c r="F296" i="48"/>
  <c r="E296" i="48"/>
  <c r="D296" i="48"/>
  <c r="C296" i="48"/>
  <c r="Z295" i="48"/>
  <c r="Y295" i="48"/>
  <c r="X295" i="48"/>
  <c r="W295" i="48"/>
  <c r="V295" i="48"/>
  <c r="U295" i="48"/>
  <c r="T295" i="48"/>
  <c r="S295" i="48"/>
  <c r="R295" i="48"/>
  <c r="Q295" i="48"/>
  <c r="P295" i="48"/>
  <c r="O295" i="48"/>
  <c r="N295" i="48"/>
  <c r="M295" i="48"/>
  <c r="L295" i="48"/>
  <c r="K295" i="48"/>
  <c r="J295" i="48"/>
  <c r="I295" i="48"/>
  <c r="H295" i="48"/>
  <c r="G295" i="48"/>
  <c r="F295" i="48"/>
  <c r="E295" i="48"/>
  <c r="D295" i="48"/>
  <c r="C295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Z293" i="48"/>
  <c r="Y293" i="48"/>
  <c r="X293" i="48"/>
  <c r="W293" i="48"/>
  <c r="V293" i="48"/>
  <c r="U293" i="48"/>
  <c r="T293" i="48"/>
  <c r="S293" i="48"/>
  <c r="R293" i="48"/>
  <c r="Q293" i="48"/>
  <c r="P293" i="48"/>
  <c r="O293" i="48"/>
  <c r="N293" i="48"/>
  <c r="M293" i="48"/>
  <c r="L293" i="48"/>
  <c r="K293" i="48"/>
  <c r="J293" i="48"/>
  <c r="I293" i="48"/>
  <c r="H293" i="48"/>
  <c r="G293" i="48"/>
  <c r="F293" i="48"/>
  <c r="E293" i="48"/>
  <c r="D293" i="48"/>
  <c r="C293" i="48"/>
  <c r="Z292" i="48"/>
  <c r="Y292" i="48"/>
  <c r="X292" i="48"/>
  <c r="W292" i="48"/>
  <c r="V292" i="48"/>
  <c r="U292" i="48"/>
  <c r="T292" i="48"/>
  <c r="S292" i="48"/>
  <c r="R292" i="48"/>
  <c r="Q292" i="48"/>
  <c r="P292" i="48"/>
  <c r="O292" i="48"/>
  <c r="N292" i="48"/>
  <c r="M292" i="48"/>
  <c r="L292" i="48"/>
  <c r="K292" i="48"/>
  <c r="J292" i="48"/>
  <c r="I292" i="48"/>
  <c r="H292" i="48"/>
  <c r="G292" i="48"/>
  <c r="F292" i="48"/>
  <c r="E292" i="48"/>
  <c r="D292" i="48"/>
  <c r="C292" i="48"/>
  <c r="Z291" i="48"/>
  <c r="Y291" i="48"/>
  <c r="X291" i="48"/>
  <c r="W291" i="48"/>
  <c r="V291" i="48"/>
  <c r="U291" i="48"/>
  <c r="T291" i="48"/>
  <c r="S291" i="48"/>
  <c r="R291" i="48"/>
  <c r="Q291" i="48"/>
  <c r="P291" i="48"/>
  <c r="O291" i="48"/>
  <c r="N291" i="48"/>
  <c r="M291" i="48"/>
  <c r="L291" i="48"/>
  <c r="K291" i="48"/>
  <c r="J291" i="48"/>
  <c r="I291" i="48"/>
  <c r="H291" i="48"/>
  <c r="G291" i="48"/>
  <c r="F291" i="48"/>
  <c r="E291" i="48"/>
  <c r="D291" i="48"/>
  <c r="C291" i="48"/>
  <c r="Z290" i="48"/>
  <c r="Y290" i="48"/>
  <c r="X290" i="48"/>
  <c r="W290" i="48"/>
  <c r="V290" i="48"/>
  <c r="U290" i="48"/>
  <c r="T290" i="48"/>
  <c r="S290" i="48"/>
  <c r="R290" i="48"/>
  <c r="Q290" i="48"/>
  <c r="P290" i="48"/>
  <c r="O290" i="48"/>
  <c r="N290" i="48"/>
  <c r="M290" i="48"/>
  <c r="L290" i="48"/>
  <c r="K290" i="48"/>
  <c r="J290" i="48"/>
  <c r="I290" i="48"/>
  <c r="H290" i="48"/>
  <c r="G290" i="48"/>
  <c r="F290" i="48"/>
  <c r="E290" i="48"/>
  <c r="D290" i="48"/>
  <c r="C290" i="48"/>
  <c r="Z289" i="48"/>
  <c r="Y289" i="48"/>
  <c r="X289" i="48"/>
  <c r="W289" i="48"/>
  <c r="V289" i="48"/>
  <c r="U289" i="48"/>
  <c r="T289" i="48"/>
  <c r="S289" i="48"/>
  <c r="R289" i="48"/>
  <c r="Q289" i="48"/>
  <c r="P289" i="48"/>
  <c r="O289" i="48"/>
  <c r="N289" i="48"/>
  <c r="M289" i="48"/>
  <c r="L289" i="48"/>
  <c r="K289" i="48"/>
  <c r="J289" i="48"/>
  <c r="I289" i="48"/>
  <c r="H289" i="48"/>
  <c r="G289" i="48"/>
  <c r="F289" i="48"/>
  <c r="E289" i="48"/>
  <c r="D289" i="48"/>
  <c r="C289" i="48"/>
  <c r="Z288" i="48"/>
  <c r="Y288" i="48"/>
  <c r="X288" i="48"/>
  <c r="W288" i="48"/>
  <c r="V288" i="48"/>
  <c r="U288" i="48"/>
  <c r="T288" i="48"/>
  <c r="S288" i="48"/>
  <c r="R288" i="48"/>
  <c r="Q288" i="48"/>
  <c r="P288" i="48"/>
  <c r="O288" i="48"/>
  <c r="N288" i="48"/>
  <c r="M288" i="48"/>
  <c r="L288" i="48"/>
  <c r="K288" i="48"/>
  <c r="J288" i="48"/>
  <c r="I288" i="48"/>
  <c r="H288" i="48"/>
  <c r="G288" i="48"/>
  <c r="F288" i="48"/>
  <c r="E288" i="48"/>
  <c r="D288" i="48"/>
  <c r="C288" i="48"/>
  <c r="Z287" i="48"/>
  <c r="Y287" i="48"/>
  <c r="X287" i="48"/>
  <c r="W287" i="48"/>
  <c r="V287" i="48"/>
  <c r="U287" i="48"/>
  <c r="T287" i="48"/>
  <c r="S287" i="48"/>
  <c r="R287" i="48"/>
  <c r="Q287" i="48"/>
  <c r="P287" i="48"/>
  <c r="O287" i="48"/>
  <c r="N287" i="48"/>
  <c r="M287" i="48"/>
  <c r="L287" i="48"/>
  <c r="K287" i="48"/>
  <c r="J287" i="48"/>
  <c r="I287" i="48"/>
  <c r="H287" i="48"/>
  <c r="G287" i="48"/>
  <c r="F287" i="48"/>
  <c r="E287" i="48"/>
  <c r="D287" i="48"/>
  <c r="C287" i="48"/>
  <c r="Z286" i="48"/>
  <c r="Y286" i="48"/>
  <c r="X286" i="48"/>
  <c r="W286" i="48"/>
  <c r="V286" i="48"/>
  <c r="U286" i="48"/>
  <c r="T286" i="48"/>
  <c r="S286" i="48"/>
  <c r="R286" i="48"/>
  <c r="Q286" i="48"/>
  <c r="P286" i="48"/>
  <c r="O286" i="48"/>
  <c r="N286" i="48"/>
  <c r="M286" i="48"/>
  <c r="L286" i="48"/>
  <c r="K286" i="48"/>
  <c r="J286" i="48"/>
  <c r="I286" i="48"/>
  <c r="H286" i="48"/>
  <c r="G286" i="48"/>
  <c r="F286" i="48"/>
  <c r="E286" i="48"/>
  <c r="D286" i="48"/>
  <c r="C286" i="48"/>
  <c r="Z285" i="48"/>
  <c r="Y285" i="48"/>
  <c r="X285" i="48"/>
  <c r="W285" i="48"/>
  <c r="V285" i="48"/>
  <c r="U285" i="48"/>
  <c r="T285" i="48"/>
  <c r="S285" i="48"/>
  <c r="R285" i="48"/>
  <c r="Q285" i="48"/>
  <c r="P285" i="48"/>
  <c r="O285" i="48"/>
  <c r="N285" i="48"/>
  <c r="M285" i="48"/>
  <c r="L285" i="48"/>
  <c r="K285" i="48"/>
  <c r="J285" i="48"/>
  <c r="I285" i="48"/>
  <c r="H285" i="48"/>
  <c r="G285" i="48"/>
  <c r="F285" i="48"/>
  <c r="E285" i="48"/>
  <c r="D285" i="48"/>
  <c r="C285" i="48"/>
  <c r="Z275" i="48"/>
  <c r="Y275" i="48"/>
  <c r="X275" i="48"/>
  <c r="W275" i="48"/>
  <c r="V275" i="48"/>
  <c r="U275" i="48"/>
  <c r="T275" i="48"/>
  <c r="S275" i="48"/>
  <c r="R275" i="48"/>
  <c r="Q275" i="48"/>
  <c r="P275" i="48"/>
  <c r="O275" i="48"/>
  <c r="N275" i="48"/>
  <c r="M275" i="48"/>
  <c r="L275" i="48"/>
  <c r="K275" i="48"/>
  <c r="J275" i="48"/>
  <c r="I275" i="48"/>
  <c r="H275" i="48"/>
  <c r="G275" i="48"/>
  <c r="F275" i="48"/>
  <c r="E275" i="48"/>
  <c r="D275" i="48"/>
  <c r="C275" i="48"/>
  <c r="Z274" i="48"/>
  <c r="Y274" i="48"/>
  <c r="X274" i="48"/>
  <c r="W274" i="48"/>
  <c r="V274" i="48"/>
  <c r="U274" i="48"/>
  <c r="T274" i="48"/>
  <c r="S274" i="48"/>
  <c r="R274" i="48"/>
  <c r="Q274" i="48"/>
  <c r="P274" i="48"/>
  <c r="O274" i="48"/>
  <c r="N274" i="48"/>
  <c r="M274" i="48"/>
  <c r="L274" i="48"/>
  <c r="K274" i="48"/>
  <c r="J274" i="48"/>
  <c r="I274" i="48"/>
  <c r="H274" i="48"/>
  <c r="G274" i="48"/>
  <c r="F274" i="48"/>
  <c r="E274" i="48"/>
  <c r="D274" i="48"/>
  <c r="C274" i="48"/>
  <c r="Z273" i="48"/>
  <c r="Y273" i="48"/>
  <c r="X273" i="48"/>
  <c r="W273" i="48"/>
  <c r="V273" i="48"/>
  <c r="U273" i="48"/>
  <c r="T273" i="48"/>
  <c r="S273" i="48"/>
  <c r="R273" i="48"/>
  <c r="Q273" i="48"/>
  <c r="P273" i="48"/>
  <c r="O273" i="48"/>
  <c r="N273" i="48"/>
  <c r="M273" i="48"/>
  <c r="L273" i="48"/>
  <c r="K273" i="48"/>
  <c r="J273" i="48"/>
  <c r="I273" i="48"/>
  <c r="H273" i="48"/>
  <c r="G273" i="48"/>
  <c r="F273" i="48"/>
  <c r="E273" i="48"/>
  <c r="D273" i="48"/>
  <c r="C273" i="48"/>
  <c r="Z272" i="48"/>
  <c r="Y272" i="48"/>
  <c r="X272" i="48"/>
  <c r="W272" i="48"/>
  <c r="V272" i="48"/>
  <c r="U272" i="48"/>
  <c r="T272" i="48"/>
  <c r="S272" i="48"/>
  <c r="R272" i="48"/>
  <c r="Q272" i="48"/>
  <c r="P272" i="48"/>
  <c r="O272" i="48"/>
  <c r="N272" i="48"/>
  <c r="M272" i="48"/>
  <c r="L272" i="48"/>
  <c r="K272" i="48"/>
  <c r="J272" i="48"/>
  <c r="I272" i="48"/>
  <c r="H272" i="48"/>
  <c r="G272" i="48"/>
  <c r="F272" i="48"/>
  <c r="E272" i="48"/>
  <c r="D272" i="48"/>
  <c r="C272" i="48"/>
  <c r="Z271" i="48"/>
  <c r="Y271" i="48"/>
  <c r="X271" i="48"/>
  <c r="W271" i="48"/>
  <c r="V271" i="48"/>
  <c r="U271" i="48"/>
  <c r="T271" i="48"/>
  <c r="S271" i="48"/>
  <c r="R271" i="48"/>
  <c r="Q271" i="48"/>
  <c r="P271" i="48"/>
  <c r="O271" i="48"/>
  <c r="N271" i="48"/>
  <c r="M271" i="48"/>
  <c r="L271" i="48"/>
  <c r="K271" i="48"/>
  <c r="J271" i="48"/>
  <c r="I271" i="48"/>
  <c r="H271" i="48"/>
  <c r="G271" i="48"/>
  <c r="F271" i="48"/>
  <c r="E271" i="48"/>
  <c r="D271" i="48"/>
  <c r="C271" i="48"/>
  <c r="Z270" i="48"/>
  <c r="Y270" i="48"/>
  <c r="X270" i="48"/>
  <c r="W270" i="48"/>
  <c r="V270" i="48"/>
  <c r="U270" i="48"/>
  <c r="T270" i="48"/>
  <c r="S270" i="48"/>
  <c r="R270" i="48"/>
  <c r="Q270" i="48"/>
  <c r="P270" i="48"/>
  <c r="O270" i="48"/>
  <c r="N270" i="48"/>
  <c r="M270" i="48"/>
  <c r="L270" i="48"/>
  <c r="K270" i="48"/>
  <c r="J270" i="48"/>
  <c r="I270" i="48"/>
  <c r="H270" i="48"/>
  <c r="G270" i="48"/>
  <c r="F270" i="48"/>
  <c r="E270" i="48"/>
  <c r="D270" i="48"/>
  <c r="C270" i="48"/>
  <c r="Z269" i="48"/>
  <c r="Y269" i="48"/>
  <c r="X269" i="48"/>
  <c r="W269" i="48"/>
  <c r="V269" i="48"/>
  <c r="U269" i="48"/>
  <c r="T269" i="48"/>
  <c r="S269" i="48"/>
  <c r="R269" i="48"/>
  <c r="Q269" i="48"/>
  <c r="P269" i="48"/>
  <c r="O269" i="48"/>
  <c r="N269" i="48"/>
  <c r="M269" i="48"/>
  <c r="L269" i="48"/>
  <c r="K269" i="48"/>
  <c r="J269" i="48"/>
  <c r="I269" i="48"/>
  <c r="H269" i="48"/>
  <c r="G269" i="48"/>
  <c r="F269" i="48"/>
  <c r="E269" i="48"/>
  <c r="D269" i="48"/>
  <c r="C269" i="48"/>
  <c r="Z268" i="48"/>
  <c r="Y268" i="48"/>
  <c r="X268" i="48"/>
  <c r="W268" i="48"/>
  <c r="V268" i="48"/>
  <c r="U268" i="48"/>
  <c r="T268" i="48"/>
  <c r="S268" i="48"/>
  <c r="R268" i="48"/>
  <c r="Q268" i="48"/>
  <c r="P268" i="48"/>
  <c r="O268" i="48"/>
  <c r="N268" i="48"/>
  <c r="M268" i="48"/>
  <c r="L268" i="48"/>
  <c r="K268" i="48"/>
  <c r="J268" i="48"/>
  <c r="I268" i="48"/>
  <c r="H268" i="48"/>
  <c r="G268" i="48"/>
  <c r="F268" i="48"/>
  <c r="E268" i="48"/>
  <c r="D268" i="48"/>
  <c r="C268" i="48"/>
  <c r="Z267" i="48"/>
  <c r="Y267" i="48"/>
  <c r="X267" i="48"/>
  <c r="W267" i="48"/>
  <c r="V267" i="48"/>
  <c r="U267" i="48"/>
  <c r="T267" i="48"/>
  <c r="S267" i="48"/>
  <c r="R267" i="48"/>
  <c r="Q267" i="48"/>
  <c r="P267" i="48"/>
  <c r="O267" i="48"/>
  <c r="N267" i="48"/>
  <c r="M267" i="48"/>
  <c r="L267" i="48"/>
  <c r="K267" i="48"/>
  <c r="J267" i="48"/>
  <c r="I267" i="48"/>
  <c r="H267" i="48"/>
  <c r="G267" i="48"/>
  <c r="F267" i="48"/>
  <c r="E267" i="48"/>
  <c r="D267" i="48"/>
  <c r="C267" i="48"/>
  <c r="Z266" i="48"/>
  <c r="Y266" i="48"/>
  <c r="X266" i="48"/>
  <c r="W266" i="48"/>
  <c r="V266" i="48"/>
  <c r="U266" i="48"/>
  <c r="T266" i="48"/>
  <c r="S266" i="48"/>
  <c r="R266" i="48"/>
  <c r="Q266" i="48"/>
  <c r="P266" i="48"/>
  <c r="O266" i="48"/>
  <c r="N266" i="48"/>
  <c r="M266" i="48"/>
  <c r="L266" i="48"/>
  <c r="K266" i="48"/>
  <c r="J266" i="48"/>
  <c r="I266" i="48"/>
  <c r="H266" i="48"/>
  <c r="G266" i="48"/>
  <c r="F266" i="48"/>
  <c r="E266" i="48"/>
  <c r="D266" i="48"/>
  <c r="C266" i="48"/>
  <c r="Z265" i="48"/>
  <c r="Y265" i="48"/>
  <c r="X265" i="48"/>
  <c r="W265" i="48"/>
  <c r="V265" i="48"/>
  <c r="U265" i="48"/>
  <c r="T265" i="48"/>
  <c r="S265" i="48"/>
  <c r="R265" i="48"/>
  <c r="Q265" i="48"/>
  <c r="P265" i="48"/>
  <c r="O265" i="48"/>
  <c r="N265" i="48"/>
  <c r="M265" i="48"/>
  <c r="L265" i="48"/>
  <c r="K265" i="48"/>
  <c r="J265" i="48"/>
  <c r="I265" i="48"/>
  <c r="H265" i="48"/>
  <c r="G265" i="48"/>
  <c r="F265" i="48"/>
  <c r="E265" i="48"/>
  <c r="D265" i="48"/>
  <c r="C265" i="48"/>
  <c r="Z264" i="48"/>
  <c r="Y264" i="48"/>
  <c r="X264" i="48"/>
  <c r="W264" i="48"/>
  <c r="V264" i="48"/>
  <c r="U264" i="48"/>
  <c r="T264" i="48"/>
  <c r="S264" i="48"/>
  <c r="R264" i="48"/>
  <c r="Q264" i="48"/>
  <c r="P264" i="48"/>
  <c r="O264" i="48"/>
  <c r="N264" i="48"/>
  <c r="M264" i="48"/>
  <c r="L264" i="48"/>
  <c r="K264" i="48"/>
  <c r="J264" i="48"/>
  <c r="I264" i="48"/>
  <c r="H264" i="48"/>
  <c r="G264" i="48"/>
  <c r="F264" i="48"/>
  <c r="E264" i="48"/>
  <c r="D264" i="48"/>
  <c r="C264" i="48"/>
  <c r="Z263" i="48"/>
  <c r="Y263" i="48"/>
  <c r="X263" i="48"/>
  <c r="W263" i="48"/>
  <c r="V263" i="48"/>
  <c r="U263" i="48"/>
  <c r="T263" i="48"/>
  <c r="S263" i="48"/>
  <c r="R263" i="48"/>
  <c r="Q263" i="48"/>
  <c r="P263" i="48"/>
  <c r="O263" i="48"/>
  <c r="N263" i="48"/>
  <c r="M263" i="48"/>
  <c r="L263" i="48"/>
  <c r="K263" i="48"/>
  <c r="J263" i="48"/>
  <c r="I263" i="48"/>
  <c r="H263" i="48"/>
  <c r="G263" i="48"/>
  <c r="F263" i="48"/>
  <c r="E263" i="48"/>
  <c r="D263" i="48"/>
  <c r="C263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Z261" i="48"/>
  <c r="Y261" i="48"/>
  <c r="X261" i="48"/>
  <c r="W261" i="48"/>
  <c r="V261" i="48"/>
  <c r="U261" i="48"/>
  <c r="T261" i="48"/>
  <c r="S261" i="48"/>
  <c r="R261" i="48"/>
  <c r="Q261" i="48"/>
  <c r="P261" i="48"/>
  <c r="O261" i="48"/>
  <c r="N261" i="48"/>
  <c r="M261" i="48"/>
  <c r="L261" i="48"/>
  <c r="K261" i="48"/>
  <c r="J261" i="48"/>
  <c r="I261" i="48"/>
  <c r="H261" i="48"/>
  <c r="G261" i="48"/>
  <c r="F261" i="48"/>
  <c r="E261" i="48"/>
  <c r="D261" i="48"/>
  <c r="C261" i="48"/>
  <c r="Z260" i="48"/>
  <c r="Y260" i="48"/>
  <c r="X260" i="48"/>
  <c r="W260" i="48"/>
  <c r="V260" i="48"/>
  <c r="U260" i="48"/>
  <c r="T260" i="48"/>
  <c r="S260" i="48"/>
  <c r="R260" i="48"/>
  <c r="Q260" i="48"/>
  <c r="P260" i="48"/>
  <c r="O260" i="48"/>
  <c r="N260" i="48"/>
  <c r="M260" i="48"/>
  <c r="L260" i="48"/>
  <c r="K260" i="48"/>
  <c r="J260" i="48"/>
  <c r="I260" i="48"/>
  <c r="H260" i="48"/>
  <c r="G260" i="48"/>
  <c r="F260" i="48"/>
  <c r="E260" i="48"/>
  <c r="D260" i="48"/>
  <c r="C260" i="48"/>
  <c r="Z259" i="48"/>
  <c r="Y259" i="48"/>
  <c r="X259" i="48"/>
  <c r="W259" i="48"/>
  <c r="V259" i="48"/>
  <c r="U259" i="48"/>
  <c r="T259" i="48"/>
  <c r="S259" i="48"/>
  <c r="R259" i="48"/>
  <c r="Q259" i="48"/>
  <c r="P259" i="48"/>
  <c r="O259" i="48"/>
  <c r="N259" i="48"/>
  <c r="M259" i="48"/>
  <c r="L259" i="48"/>
  <c r="K259" i="48"/>
  <c r="J259" i="48"/>
  <c r="I259" i="48"/>
  <c r="H259" i="48"/>
  <c r="G259" i="48"/>
  <c r="F259" i="48"/>
  <c r="E259" i="48"/>
  <c r="D259" i="48"/>
  <c r="C259" i="48"/>
  <c r="Z258" i="48"/>
  <c r="Y258" i="48"/>
  <c r="X258" i="48"/>
  <c r="W258" i="48"/>
  <c r="V258" i="48"/>
  <c r="U258" i="48"/>
  <c r="T258" i="48"/>
  <c r="S258" i="48"/>
  <c r="R258" i="48"/>
  <c r="Q258" i="48"/>
  <c r="P258" i="48"/>
  <c r="O258" i="48"/>
  <c r="N258" i="48"/>
  <c r="M258" i="48"/>
  <c r="L258" i="48"/>
  <c r="K258" i="48"/>
  <c r="J258" i="48"/>
  <c r="I258" i="48"/>
  <c r="H258" i="48"/>
  <c r="G258" i="48"/>
  <c r="F258" i="48"/>
  <c r="E258" i="48"/>
  <c r="D258" i="48"/>
  <c r="C258" i="48"/>
  <c r="Z257" i="48"/>
  <c r="Y257" i="48"/>
  <c r="X257" i="48"/>
  <c r="W257" i="48"/>
  <c r="V257" i="48"/>
  <c r="U257" i="48"/>
  <c r="T257" i="48"/>
  <c r="S257" i="48"/>
  <c r="R257" i="48"/>
  <c r="Q257" i="48"/>
  <c r="P257" i="48"/>
  <c r="O257" i="48"/>
  <c r="N257" i="48"/>
  <c r="M257" i="48"/>
  <c r="L257" i="48"/>
  <c r="K257" i="48"/>
  <c r="J257" i="48"/>
  <c r="I257" i="48"/>
  <c r="H257" i="48"/>
  <c r="G257" i="48"/>
  <c r="F257" i="48"/>
  <c r="E257" i="48"/>
  <c r="D257" i="48"/>
  <c r="C257" i="48"/>
  <c r="Z256" i="48"/>
  <c r="Y256" i="48"/>
  <c r="X256" i="48"/>
  <c r="W256" i="48"/>
  <c r="V256" i="48"/>
  <c r="U256" i="48"/>
  <c r="T256" i="48"/>
  <c r="S256" i="48"/>
  <c r="R256" i="48"/>
  <c r="Q256" i="48"/>
  <c r="P256" i="48"/>
  <c r="O256" i="48"/>
  <c r="N256" i="48"/>
  <c r="M256" i="48"/>
  <c r="L256" i="48"/>
  <c r="K256" i="48"/>
  <c r="J256" i="48"/>
  <c r="I256" i="48"/>
  <c r="H256" i="48"/>
  <c r="G256" i="48"/>
  <c r="F256" i="48"/>
  <c r="E256" i="48"/>
  <c r="D256" i="48"/>
  <c r="C256" i="48"/>
  <c r="Z255" i="48"/>
  <c r="Y255" i="48"/>
  <c r="X255" i="48"/>
  <c r="W255" i="48"/>
  <c r="V255" i="48"/>
  <c r="U255" i="48"/>
  <c r="T255" i="48"/>
  <c r="S255" i="48"/>
  <c r="R255" i="48"/>
  <c r="Q255" i="48"/>
  <c r="P255" i="48"/>
  <c r="O255" i="48"/>
  <c r="N255" i="48"/>
  <c r="M255" i="48"/>
  <c r="L255" i="48"/>
  <c r="K255" i="48"/>
  <c r="J255" i="48"/>
  <c r="I255" i="48"/>
  <c r="H255" i="48"/>
  <c r="G255" i="48"/>
  <c r="F255" i="48"/>
  <c r="E255" i="48"/>
  <c r="D255" i="48"/>
  <c r="C255" i="48"/>
  <c r="Z254" i="48"/>
  <c r="Y254" i="48"/>
  <c r="X254" i="48"/>
  <c r="W254" i="48"/>
  <c r="V254" i="48"/>
  <c r="U254" i="48"/>
  <c r="T254" i="48"/>
  <c r="S254" i="48"/>
  <c r="R254" i="48"/>
  <c r="Q254" i="48"/>
  <c r="P254" i="48"/>
  <c r="O254" i="48"/>
  <c r="N254" i="48"/>
  <c r="M254" i="48"/>
  <c r="L254" i="48"/>
  <c r="K254" i="48"/>
  <c r="J254" i="48"/>
  <c r="I254" i="48"/>
  <c r="H254" i="48"/>
  <c r="G254" i="48"/>
  <c r="F254" i="48"/>
  <c r="E254" i="48"/>
  <c r="D254" i="48"/>
  <c r="C254" i="48"/>
  <c r="Z253" i="48"/>
  <c r="Y253" i="48"/>
  <c r="X253" i="48"/>
  <c r="W253" i="48"/>
  <c r="V253" i="48"/>
  <c r="U253" i="48"/>
  <c r="T253" i="48"/>
  <c r="S253" i="48"/>
  <c r="R253" i="48"/>
  <c r="Q253" i="48"/>
  <c r="P253" i="48"/>
  <c r="O253" i="48"/>
  <c r="N253" i="48"/>
  <c r="M253" i="48"/>
  <c r="L253" i="48"/>
  <c r="K253" i="48"/>
  <c r="J253" i="48"/>
  <c r="I253" i="48"/>
  <c r="H253" i="48"/>
  <c r="G253" i="48"/>
  <c r="F253" i="48"/>
  <c r="E253" i="48"/>
  <c r="D253" i="48"/>
  <c r="C253" i="48"/>
  <c r="Z252" i="48"/>
  <c r="Y252" i="48"/>
  <c r="X252" i="48"/>
  <c r="W252" i="48"/>
  <c r="V252" i="48"/>
  <c r="U252" i="48"/>
  <c r="T252" i="48"/>
  <c r="S252" i="48"/>
  <c r="R252" i="48"/>
  <c r="Q252" i="48"/>
  <c r="P252" i="48"/>
  <c r="O252" i="48"/>
  <c r="N252" i="48"/>
  <c r="M252" i="48"/>
  <c r="L252" i="48"/>
  <c r="K252" i="48"/>
  <c r="J252" i="48"/>
  <c r="I252" i="48"/>
  <c r="H252" i="48"/>
  <c r="G252" i="48"/>
  <c r="F252" i="48"/>
  <c r="E252" i="48"/>
  <c r="D252" i="48"/>
  <c r="C252" i="48"/>
  <c r="Z251" i="48"/>
  <c r="Y251" i="48"/>
  <c r="X251" i="48"/>
  <c r="W251" i="48"/>
  <c r="V251" i="48"/>
  <c r="U251" i="48"/>
  <c r="T251" i="48"/>
  <c r="S251" i="48"/>
  <c r="R251" i="48"/>
  <c r="Q251" i="48"/>
  <c r="P251" i="48"/>
  <c r="O251" i="48"/>
  <c r="N251" i="48"/>
  <c r="M251" i="48"/>
  <c r="L251" i="48"/>
  <c r="K251" i="48"/>
  <c r="J251" i="48"/>
  <c r="I251" i="48"/>
  <c r="H251" i="48"/>
  <c r="G251" i="48"/>
  <c r="F251" i="48"/>
  <c r="E251" i="48"/>
  <c r="D251" i="48"/>
  <c r="C251" i="48"/>
  <c r="Z250" i="48"/>
  <c r="Y250" i="48"/>
  <c r="X250" i="48"/>
  <c r="W250" i="48"/>
  <c r="V250" i="48"/>
  <c r="U250" i="48"/>
  <c r="T250" i="48"/>
  <c r="S250" i="48"/>
  <c r="R250" i="48"/>
  <c r="Q250" i="48"/>
  <c r="P250" i="48"/>
  <c r="O250" i="48"/>
  <c r="N250" i="48"/>
  <c r="M250" i="48"/>
  <c r="L250" i="48"/>
  <c r="K250" i="48"/>
  <c r="J250" i="48"/>
  <c r="I250" i="48"/>
  <c r="H250" i="48"/>
  <c r="G250" i="48"/>
  <c r="F250" i="48"/>
  <c r="E250" i="48"/>
  <c r="D250" i="48"/>
  <c r="C250" i="48"/>
  <c r="Z249" i="48"/>
  <c r="Y249" i="48"/>
  <c r="X249" i="48"/>
  <c r="W249" i="48"/>
  <c r="V249" i="48"/>
  <c r="U249" i="48"/>
  <c r="T249" i="48"/>
  <c r="S249" i="48"/>
  <c r="R249" i="48"/>
  <c r="Q249" i="48"/>
  <c r="P249" i="48"/>
  <c r="O249" i="48"/>
  <c r="N249" i="48"/>
  <c r="M249" i="48"/>
  <c r="L249" i="48"/>
  <c r="K249" i="48"/>
  <c r="J249" i="48"/>
  <c r="I249" i="48"/>
  <c r="H249" i="48"/>
  <c r="G249" i="48"/>
  <c r="F249" i="48"/>
  <c r="E249" i="48"/>
  <c r="D249" i="48"/>
  <c r="C249" i="48"/>
  <c r="Z248" i="48"/>
  <c r="Y248" i="48"/>
  <c r="X248" i="48"/>
  <c r="W248" i="48"/>
  <c r="V248" i="48"/>
  <c r="U248" i="48"/>
  <c r="T248" i="48"/>
  <c r="S248" i="48"/>
  <c r="R248" i="48"/>
  <c r="Q248" i="48"/>
  <c r="P248" i="48"/>
  <c r="O248" i="48"/>
  <c r="N248" i="48"/>
  <c r="M248" i="48"/>
  <c r="L248" i="48"/>
  <c r="K248" i="48"/>
  <c r="J248" i="48"/>
  <c r="I248" i="48"/>
  <c r="H248" i="48"/>
  <c r="G248" i="48"/>
  <c r="F248" i="48"/>
  <c r="E248" i="48"/>
  <c r="D248" i="48"/>
  <c r="C248" i="48"/>
  <c r="Z247" i="48"/>
  <c r="Y247" i="48"/>
  <c r="X247" i="48"/>
  <c r="W247" i="48"/>
  <c r="V247" i="48"/>
  <c r="U247" i="48"/>
  <c r="T247" i="48"/>
  <c r="S247" i="48"/>
  <c r="R247" i="48"/>
  <c r="Q247" i="48"/>
  <c r="P247" i="48"/>
  <c r="O247" i="48"/>
  <c r="N247" i="48"/>
  <c r="M247" i="48"/>
  <c r="L247" i="48"/>
  <c r="K247" i="48"/>
  <c r="J247" i="48"/>
  <c r="I247" i="48"/>
  <c r="H247" i="48"/>
  <c r="G247" i="48"/>
  <c r="F247" i="48"/>
  <c r="E247" i="48"/>
  <c r="D247" i="48"/>
  <c r="C247" i="48"/>
  <c r="Z246" i="48"/>
  <c r="Y246" i="48"/>
  <c r="X246" i="48"/>
  <c r="W246" i="48"/>
  <c r="V246" i="48"/>
  <c r="U246" i="48"/>
  <c r="T246" i="48"/>
  <c r="S246" i="48"/>
  <c r="R246" i="48"/>
  <c r="Q246" i="48"/>
  <c r="P246" i="48"/>
  <c r="O246" i="48"/>
  <c r="N246" i="48"/>
  <c r="M246" i="48"/>
  <c r="L246" i="48"/>
  <c r="K246" i="48"/>
  <c r="J246" i="48"/>
  <c r="I246" i="48"/>
  <c r="H246" i="48"/>
  <c r="G246" i="48"/>
  <c r="F246" i="48"/>
  <c r="E246" i="48"/>
  <c r="D246" i="48"/>
  <c r="C246" i="48"/>
  <c r="Z245" i="48"/>
  <c r="Y245" i="48"/>
  <c r="X245" i="48"/>
  <c r="W245" i="48"/>
  <c r="V245" i="48"/>
  <c r="U245" i="48"/>
  <c r="T245" i="48"/>
  <c r="S245" i="48"/>
  <c r="R245" i="48"/>
  <c r="Q245" i="48"/>
  <c r="P245" i="48"/>
  <c r="O245" i="48"/>
  <c r="N245" i="48"/>
  <c r="M245" i="48"/>
  <c r="L245" i="48"/>
  <c r="K245" i="48"/>
  <c r="J245" i="48"/>
  <c r="I245" i="48"/>
  <c r="H245" i="48"/>
  <c r="G245" i="48"/>
  <c r="F245" i="48"/>
  <c r="E245" i="48"/>
  <c r="D245" i="48"/>
  <c r="C245" i="48"/>
  <c r="Z235" i="48"/>
  <c r="Y235" i="48"/>
  <c r="X235" i="48"/>
  <c r="W235" i="48"/>
  <c r="V235" i="48"/>
  <c r="U235" i="48"/>
  <c r="T235" i="48"/>
  <c r="S235" i="48"/>
  <c r="R235" i="48"/>
  <c r="Q235" i="48"/>
  <c r="P235" i="48"/>
  <c r="O235" i="48"/>
  <c r="N235" i="48"/>
  <c r="M235" i="48"/>
  <c r="L235" i="48"/>
  <c r="K235" i="48"/>
  <c r="J235" i="48"/>
  <c r="I235" i="48"/>
  <c r="H235" i="48"/>
  <c r="G235" i="48"/>
  <c r="F235" i="48"/>
  <c r="E235" i="48"/>
  <c r="D235" i="48"/>
  <c r="C235" i="48"/>
  <c r="Z234" i="48"/>
  <c r="Y234" i="48"/>
  <c r="X234" i="48"/>
  <c r="W234" i="48"/>
  <c r="V234" i="48"/>
  <c r="U234" i="48"/>
  <c r="T234" i="48"/>
  <c r="S234" i="48"/>
  <c r="R234" i="48"/>
  <c r="Q234" i="48"/>
  <c r="P234" i="48"/>
  <c r="O234" i="48"/>
  <c r="N234" i="48"/>
  <c r="M234" i="48"/>
  <c r="L234" i="48"/>
  <c r="K234" i="48"/>
  <c r="J234" i="48"/>
  <c r="I234" i="48"/>
  <c r="H234" i="48"/>
  <c r="G234" i="48"/>
  <c r="F234" i="48"/>
  <c r="E234" i="48"/>
  <c r="D234" i="48"/>
  <c r="C234" i="48"/>
  <c r="Z233" i="48"/>
  <c r="Y233" i="48"/>
  <c r="X233" i="48"/>
  <c r="W233" i="48"/>
  <c r="V233" i="48"/>
  <c r="U233" i="48"/>
  <c r="T233" i="48"/>
  <c r="S233" i="48"/>
  <c r="R233" i="48"/>
  <c r="Q233" i="48"/>
  <c r="P233" i="48"/>
  <c r="O233" i="48"/>
  <c r="N233" i="48"/>
  <c r="M233" i="48"/>
  <c r="L233" i="48"/>
  <c r="K233" i="48"/>
  <c r="J233" i="48"/>
  <c r="I233" i="48"/>
  <c r="H233" i="48"/>
  <c r="G233" i="48"/>
  <c r="F233" i="48"/>
  <c r="E233" i="48"/>
  <c r="D233" i="48"/>
  <c r="C233" i="48"/>
  <c r="Z232" i="48"/>
  <c r="Y232" i="48"/>
  <c r="X232" i="48"/>
  <c r="W232" i="48"/>
  <c r="V232" i="48"/>
  <c r="U232" i="48"/>
  <c r="T232" i="48"/>
  <c r="S232" i="48"/>
  <c r="R232" i="48"/>
  <c r="Q232" i="48"/>
  <c r="P232" i="48"/>
  <c r="O232" i="48"/>
  <c r="N232" i="48"/>
  <c r="M232" i="48"/>
  <c r="L232" i="48"/>
  <c r="K232" i="48"/>
  <c r="J232" i="48"/>
  <c r="I232" i="48"/>
  <c r="H232" i="48"/>
  <c r="G232" i="48"/>
  <c r="F232" i="48"/>
  <c r="E232" i="48"/>
  <c r="D232" i="48"/>
  <c r="C232" i="48"/>
  <c r="Z231" i="48"/>
  <c r="Y231" i="48"/>
  <c r="X231" i="48"/>
  <c r="W231" i="48"/>
  <c r="V231" i="48"/>
  <c r="U231" i="48"/>
  <c r="T231" i="48"/>
  <c r="S231" i="48"/>
  <c r="R231" i="48"/>
  <c r="Q231" i="48"/>
  <c r="P231" i="48"/>
  <c r="O231" i="48"/>
  <c r="N231" i="48"/>
  <c r="M231" i="48"/>
  <c r="L231" i="48"/>
  <c r="K231" i="48"/>
  <c r="J231" i="48"/>
  <c r="I231" i="48"/>
  <c r="H231" i="48"/>
  <c r="G231" i="48"/>
  <c r="F231" i="48"/>
  <c r="E231" i="48"/>
  <c r="D231" i="48"/>
  <c r="C231" i="48"/>
  <c r="Z230" i="48"/>
  <c r="Y230" i="48"/>
  <c r="X230" i="48"/>
  <c r="W230" i="48"/>
  <c r="V230" i="48"/>
  <c r="U230" i="48"/>
  <c r="T230" i="48"/>
  <c r="S230" i="48"/>
  <c r="R230" i="48"/>
  <c r="Q230" i="48"/>
  <c r="P230" i="48"/>
  <c r="O230" i="48"/>
  <c r="N230" i="48"/>
  <c r="M230" i="48"/>
  <c r="L230" i="48"/>
  <c r="K230" i="48"/>
  <c r="J230" i="48"/>
  <c r="I230" i="48"/>
  <c r="H230" i="48"/>
  <c r="G230" i="48"/>
  <c r="F230" i="48"/>
  <c r="E230" i="48"/>
  <c r="D230" i="48"/>
  <c r="C230" i="48"/>
  <c r="Z229" i="48"/>
  <c r="Y229" i="48"/>
  <c r="X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Z228" i="48"/>
  <c r="Y228" i="48"/>
  <c r="X228" i="48"/>
  <c r="W228" i="48"/>
  <c r="V228" i="48"/>
  <c r="U228" i="48"/>
  <c r="T228" i="48"/>
  <c r="S228" i="48"/>
  <c r="R228" i="48"/>
  <c r="Q228" i="48"/>
  <c r="P228" i="48"/>
  <c r="O228" i="48"/>
  <c r="N228" i="48"/>
  <c r="M228" i="48"/>
  <c r="L228" i="48"/>
  <c r="K228" i="48"/>
  <c r="J228" i="48"/>
  <c r="I228" i="48"/>
  <c r="H228" i="48"/>
  <c r="G228" i="48"/>
  <c r="F228" i="48"/>
  <c r="E228" i="48"/>
  <c r="D228" i="48"/>
  <c r="C228" i="48"/>
  <c r="Z227" i="48"/>
  <c r="Y227" i="48"/>
  <c r="X227" i="48"/>
  <c r="W227" i="48"/>
  <c r="V227" i="48"/>
  <c r="U227" i="48"/>
  <c r="T227" i="48"/>
  <c r="S227" i="48"/>
  <c r="R227" i="48"/>
  <c r="Q227" i="48"/>
  <c r="P227" i="48"/>
  <c r="O227" i="48"/>
  <c r="N227" i="48"/>
  <c r="M227" i="48"/>
  <c r="L227" i="48"/>
  <c r="K227" i="48"/>
  <c r="J227" i="48"/>
  <c r="I227" i="48"/>
  <c r="H227" i="48"/>
  <c r="G227" i="48"/>
  <c r="F227" i="48"/>
  <c r="E227" i="48"/>
  <c r="D227" i="48"/>
  <c r="C227" i="48"/>
  <c r="Z226" i="48"/>
  <c r="Y226" i="48"/>
  <c r="X226" i="48"/>
  <c r="W226" i="48"/>
  <c r="V226" i="48"/>
  <c r="U226" i="48"/>
  <c r="T226" i="48"/>
  <c r="S226" i="48"/>
  <c r="R226" i="48"/>
  <c r="Q226" i="48"/>
  <c r="P226" i="48"/>
  <c r="O226" i="48"/>
  <c r="N226" i="48"/>
  <c r="M226" i="48"/>
  <c r="L226" i="48"/>
  <c r="K226" i="48"/>
  <c r="J226" i="48"/>
  <c r="I226" i="48"/>
  <c r="H226" i="48"/>
  <c r="G226" i="48"/>
  <c r="F226" i="48"/>
  <c r="E226" i="48"/>
  <c r="D226" i="48"/>
  <c r="C226" i="48"/>
  <c r="Z225" i="48"/>
  <c r="Y225" i="48"/>
  <c r="X225" i="48"/>
  <c r="W225" i="48"/>
  <c r="V225" i="48"/>
  <c r="U225" i="48"/>
  <c r="T225" i="48"/>
  <c r="S225" i="48"/>
  <c r="R225" i="48"/>
  <c r="Q225" i="48"/>
  <c r="P225" i="48"/>
  <c r="O225" i="48"/>
  <c r="N225" i="48"/>
  <c r="M225" i="48"/>
  <c r="L225" i="48"/>
  <c r="K225" i="48"/>
  <c r="J225" i="48"/>
  <c r="I225" i="48"/>
  <c r="H225" i="48"/>
  <c r="G225" i="48"/>
  <c r="F225" i="48"/>
  <c r="E225" i="48"/>
  <c r="D225" i="48"/>
  <c r="C225" i="48"/>
  <c r="Z224" i="48"/>
  <c r="Y224" i="48"/>
  <c r="X224" i="48"/>
  <c r="W224" i="48"/>
  <c r="V224" i="48"/>
  <c r="U224" i="48"/>
  <c r="T224" i="48"/>
  <c r="S224" i="48"/>
  <c r="R224" i="48"/>
  <c r="Q224" i="48"/>
  <c r="P224" i="48"/>
  <c r="O224" i="48"/>
  <c r="N224" i="48"/>
  <c r="M224" i="48"/>
  <c r="L224" i="48"/>
  <c r="K224" i="48"/>
  <c r="J224" i="48"/>
  <c r="I224" i="48"/>
  <c r="H224" i="48"/>
  <c r="G224" i="48"/>
  <c r="F224" i="48"/>
  <c r="E224" i="48"/>
  <c r="D224" i="48"/>
  <c r="C224" i="48"/>
  <c r="Z223" i="48"/>
  <c r="Y223" i="48"/>
  <c r="X223" i="48"/>
  <c r="W223" i="48"/>
  <c r="V223" i="48"/>
  <c r="U223" i="48"/>
  <c r="T223" i="48"/>
  <c r="S223" i="48"/>
  <c r="R223" i="48"/>
  <c r="Q223" i="48"/>
  <c r="P223" i="48"/>
  <c r="O223" i="48"/>
  <c r="N223" i="48"/>
  <c r="M223" i="48"/>
  <c r="L223" i="48"/>
  <c r="K223" i="48"/>
  <c r="J223" i="48"/>
  <c r="I223" i="48"/>
  <c r="H223" i="48"/>
  <c r="G223" i="48"/>
  <c r="F223" i="48"/>
  <c r="E223" i="48"/>
  <c r="D223" i="48"/>
  <c r="C223" i="48"/>
  <c r="Z222" i="48"/>
  <c r="Y222" i="48"/>
  <c r="X222" i="48"/>
  <c r="W222" i="48"/>
  <c r="V222" i="48"/>
  <c r="U222" i="48"/>
  <c r="T222" i="48"/>
  <c r="S222" i="48"/>
  <c r="R222" i="48"/>
  <c r="Q222" i="48"/>
  <c r="P222" i="48"/>
  <c r="O222" i="48"/>
  <c r="N222" i="48"/>
  <c r="M222" i="48"/>
  <c r="L222" i="48"/>
  <c r="K222" i="48"/>
  <c r="J222" i="48"/>
  <c r="I222" i="48"/>
  <c r="H222" i="48"/>
  <c r="G222" i="48"/>
  <c r="F222" i="48"/>
  <c r="E222" i="48"/>
  <c r="D222" i="48"/>
  <c r="C222" i="48"/>
  <c r="Z221" i="48"/>
  <c r="Y221" i="48"/>
  <c r="X221" i="48"/>
  <c r="W221" i="48"/>
  <c r="V221" i="48"/>
  <c r="U221" i="48"/>
  <c r="T221" i="48"/>
  <c r="S221" i="48"/>
  <c r="R221" i="48"/>
  <c r="Q221" i="48"/>
  <c r="P221" i="48"/>
  <c r="O221" i="48"/>
  <c r="N221" i="48"/>
  <c r="M221" i="48"/>
  <c r="L221" i="48"/>
  <c r="K221" i="48"/>
  <c r="J221" i="48"/>
  <c r="I221" i="48"/>
  <c r="H221" i="48"/>
  <c r="G221" i="48"/>
  <c r="F221" i="48"/>
  <c r="E221" i="48"/>
  <c r="D221" i="48"/>
  <c r="C221" i="48"/>
  <c r="Z220" i="48"/>
  <c r="Y220" i="48"/>
  <c r="X220" i="48"/>
  <c r="W220" i="48"/>
  <c r="V220" i="48"/>
  <c r="U220" i="48"/>
  <c r="T220" i="48"/>
  <c r="S220" i="48"/>
  <c r="R220" i="48"/>
  <c r="Q220" i="48"/>
  <c r="P220" i="48"/>
  <c r="O220" i="48"/>
  <c r="N220" i="48"/>
  <c r="M220" i="48"/>
  <c r="L220" i="48"/>
  <c r="K220" i="48"/>
  <c r="J220" i="48"/>
  <c r="I220" i="48"/>
  <c r="H220" i="48"/>
  <c r="G220" i="48"/>
  <c r="F220" i="48"/>
  <c r="E220" i="48"/>
  <c r="D220" i="48"/>
  <c r="C220" i="48"/>
  <c r="Z219" i="48"/>
  <c r="Y219" i="48"/>
  <c r="X219" i="48"/>
  <c r="W219" i="48"/>
  <c r="V219" i="48"/>
  <c r="U219" i="48"/>
  <c r="T219" i="48"/>
  <c r="S219" i="48"/>
  <c r="R219" i="48"/>
  <c r="Q219" i="48"/>
  <c r="P219" i="48"/>
  <c r="O219" i="48"/>
  <c r="N219" i="48"/>
  <c r="M219" i="48"/>
  <c r="L219" i="48"/>
  <c r="K219" i="48"/>
  <c r="J219" i="48"/>
  <c r="I219" i="48"/>
  <c r="H219" i="48"/>
  <c r="G219" i="48"/>
  <c r="F219" i="48"/>
  <c r="E219" i="48"/>
  <c r="D219" i="48"/>
  <c r="C219" i="48"/>
  <c r="Z218" i="48"/>
  <c r="Y218" i="48"/>
  <c r="X218" i="48"/>
  <c r="W218" i="48"/>
  <c r="V218" i="48"/>
  <c r="U218" i="48"/>
  <c r="T218" i="48"/>
  <c r="S218" i="48"/>
  <c r="R218" i="48"/>
  <c r="Q218" i="48"/>
  <c r="P218" i="48"/>
  <c r="O218" i="48"/>
  <c r="N218" i="48"/>
  <c r="M218" i="48"/>
  <c r="L218" i="48"/>
  <c r="K218" i="48"/>
  <c r="J218" i="48"/>
  <c r="I218" i="48"/>
  <c r="H218" i="48"/>
  <c r="G218" i="48"/>
  <c r="F218" i="48"/>
  <c r="E218" i="48"/>
  <c r="D218" i="48"/>
  <c r="C218" i="48"/>
  <c r="Z217" i="48"/>
  <c r="Y217" i="48"/>
  <c r="X217" i="48"/>
  <c r="W217" i="48"/>
  <c r="V217" i="48"/>
  <c r="U217" i="48"/>
  <c r="T217" i="48"/>
  <c r="S217" i="48"/>
  <c r="R217" i="48"/>
  <c r="Q217" i="48"/>
  <c r="P217" i="48"/>
  <c r="O217" i="48"/>
  <c r="N217" i="48"/>
  <c r="M217" i="48"/>
  <c r="L217" i="48"/>
  <c r="K217" i="48"/>
  <c r="J217" i="48"/>
  <c r="I217" i="48"/>
  <c r="H217" i="48"/>
  <c r="G217" i="48"/>
  <c r="F217" i="48"/>
  <c r="E217" i="48"/>
  <c r="D217" i="48"/>
  <c r="C217" i="48"/>
  <c r="Z216" i="48"/>
  <c r="Y216" i="48"/>
  <c r="X216" i="48"/>
  <c r="W216" i="48"/>
  <c r="V216" i="48"/>
  <c r="U216" i="48"/>
  <c r="T216" i="48"/>
  <c r="S216" i="48"/>
  <c r="R216" i="48"/>
  <c r="Q216" i="48"/>
  <c r="P216" i="48"/>
  <c r="O216" i="48"/>
  <c r="N216" i="48"/>
  <c r="M216" i="48"/>
  <c r="L216" i="48"/>
  <c r="K216" i="48"/>
  <c r="J216" i="48"/>
  <c r="I216" i="48"/>
  <c r="H216" i="48"/>
  <c r="G216" i="48"/>
  <c r="F216" i="48"/>
  <c r="E216" i="48"/>
  <c r="D216" i="48"/>
  <c r="C216" i="48"/>
  <c r="Z215" i="48"/>
  <c r="Y215" i="48"/>
  <c r="X215" i="48"/>
  <c r="W215" i="48"/>
  <c r="V215" i="48"/>
  <c r="U215" i="48"/>
  <c r="T215" i="48"/>
  <c r="S215" i="48"/>
  <c r="R215" i="48"/>
  <c r="Q215" i="48"/>
  <c r="P215" i="48"/>
  <c r="O215" i="48"/>
  <c r="N215" i="48"/>
  <c r="M215" i="48"/>
  <c r="L215" i="48"/>
  <c r="K215" i="48"/>
  <c r="J215" i="48"/>
  <c r="I215" i="48"/>
  <c r="H215" i="48"/>
  <c r="G215" i="48"/>
  <c r="F215" i="48"/>
  <c r="E215" i="48"/>
  <c r="D215" i="48"/>
  <c r="C215" i="48"/>
  <c r="Z214" i="48"/>
  <c r="Y214" i="48"/>
  <c r="X214" i="48"/>
  <c r="W214" i="48"/>
  <c r="V214" i="48"/>
  <c r="U214" i="48"/>
  <c r="T214" i="48"/>
  <c r="S214" i="48"/>
  <c r="R214" i="48"/>
  <c r="Q214" i="48"/>
  <c r="P214" i="48"/>
  <c r="O214" i="48"/>
  <c r="N214" i="48"/>
  <c r="M214" i="48"/>
  <c r="L214" i="48"/>
  <c r="K214" i="48"/>
  <c r="J214" i="48"/>
  <c r="I214" i="48"/>
  <c r="H214" i="48"/>
  <c r="G214" i="48"/>
  <c r="F214" i="48"/>
  <c r="E214" i="48"/>
  <c r="D214" i="48"/>
  <c r="C214" i="48"/>
  <c r="Z213" i="48"/>
  <c r="Y213" i="48"/>
  <c r="X213" i="48"/>
  <c r="W213" i="48"/>
  <c r="V213" i="48"/>
  <c r="U213" i="48"/>
  <c r="T213" i="48"/>
  <c r="S213" i="48"/>
  <c r="R213" i="48"/>
  <c r="Q213" i="48"/>
  <c r="P213" i="48"/>
  <c r="O213" i="48"/>
  <c r="N213" i="48"/>
  <c r="M213" i="48"/>
  <c r="L213" i="48"/>
  <c r="K213" i="48"/>
  <c r="J213" i="48"/>
  <c r="I213" i="48"/>
  <c r="H213" i="48"/>
  <c r="G213" i="48"/>
  <c r="F213" i="48"/>
  <c r="E213" i="48"/>
  <c r="D213" i="48"/>
  <c r="C213" i="48"/>
  <c r="Z212" i="48"/>
  <c r="Y212" i="48"/>
  <c r="X212" i="48"/>
  <c r="W212" i="48"/>
  <c r="V212" i="48"/>
  <c r="U212" i="48"/>
  <c r="T212" i="48"/>
  <c r="S212" i="48"/>
  <c r="R212" i="48"/>
  <c r="Q212" i="48"/>
  <c r="P212" i="48"/>
  <c r="O212" i="48"/>
  <c r="N212" i="48"/>
  <c r="M212" i="48"/>
  <c r="L212" i="48"/>
  <c r="K212" i="48"/>
  <c r="J212" i="48"/>
  <c r="I212" i="48"/>
  <c r="H212" i="48"/>
  <c r="G212" i="48"/>
  <c r="F212" i="48"/>
  <c r="E212" i="48"/>
  <c r="D212" i="48"/>
  <c r="C212" i="48"/>
  <c r="Z211" i="48"/>
  <c r="Y211" i="48"/>
  <c r="X211" i="48"/>
  <c r="W211" i="48"/>
  <c r="V211" i="48"/>
  <c r="U211" i="48"/>
  <c r="T211" i="48"/>
  <c r="S211" i="48"/>
  <c r="R211" i="48"/>
  <c r="Q211" i="48"/>
  <c r="P211" i="48"/>
  <c r="O211" i="48"/>
  <c r="N211" i="48"/>
  <c r="M211" i="48"/>
  <c r="L211" i="48"/>
  <c r="K211" i="48"/>
  <c r="J211" i="48"/>
  <c r="I211" i="48"/>
  <c r="H211" i="48"/>
  <c r="G211" i="48"/>
  <c r="F211" i="48"/>
  <c r="E211" i="48"/>
  <c r="D211" i="48"/>
  <c r="C211" i="48"/>
  <c r="Z210" i="48"/>
  <c r="Y210" i="48"/>
  <c r="X210" i="48"/>
  <c r="W210" i="48"/>
  <c r="V210" i="48"/>
  <c r="U210" i="48"/>
  <c r="T210" i="48"/>
  <c r="S210" i="48"/>
  <c r="R210" i="48"/>
  <c r="Q210" i="48"/>
  <c r="P210" i="48"/>
  <c r="O210" i="48"/>
  <c r="N210" i="48"/>
  <c r="M210" i="48"/>
  <c r="L210" i="48"/>
  <c r="K210" i="48"/>
  <c r="J210" i="48"/>
  <c r="I210" i="48"/>
  <c r="H210" i="48"/>
  <c r="G210" i="48"/>
  <c r="F210" i="48"/>
  <c r="E210" i="48"/>
  <c r="D210" i="48"/>
  <c r="C210" i="48"/>
  <c r="Z209" i="48"/>
  <c r="Y209" i="48"/>
  <c r="X209" i="48"/>
  <c r="W209" i="48"/>
  <c r="V209" i="48"/>
  <c r="U209" i="48"/>
  <c r="T209" i="48"/>
  <c r="S209" i="48"/>
  <c r="R209" i="48"/>
  <c r="Q209" i="48"/>
  <c r="P209" i="48"/>
  <c r="O209" i="48"/>
  <c r="N209" i="48"/>
  <c r="M209" i="48"/>
  <c r="L209" i="48"/>
  <c r="K209" i="48"/>
  <c r="J209" i="48"/>
  <c r="I209" i="48"/>
  <c r="H209" i="48"/>
  <c r="G209" i="48"/>
  <c r="F209" i="48"/>
  <c r="E209" i="48"/>
  <c r="D209" i="48"/>
  <c r="C209" i="48"/>
  <c r="Z208" i="48"/>
  <c r="Y208" i="48"/>
  <c r="X208" i="48"/>
  <c r="W208" i="48"/>
  <c r="V208" i="48"/>
  <c r="U208" i="48"/>
  <c r="T208" i="48"/>
  <c r="S208" i="48"/>
  <c r="R208" i="48"/>
  <c r="Q208" i="48"/>
  <c r="P208" i="48"/>
  <c r="O208" i="48"/>
  <c r="N208" i="48"/>
  <c r="M208" i="48"/>
  <c r="L208" i="48"/>
  <c r="K208" i="48"/>
  <c r="J208" i="48"/>
  <c r="I208" i="48"/>
  <c r="H208" i="48"/>
  <c r="G208" i="48"/>
  <c r="F208" i="48"/>
  <c r="E208" i="48"/>
  <c r="D208" i="48"/>
  <c r="C208" i="48"/>
  <c r="Z207" i="48"/>
  <c r="Y207" i="48"/>
  <c r="X207" i="48"/>
  <c r="W207" i="48"/>
  <c r="V207" i="48"/>
  <c r="U207" i="48"/>
  <c r="T207" i="48"/>
  <c r="S207" i="48"/>
  <c r="R207" i="48"/>
  <c r="Q207" i="48"/>
  <c r="P207" i="48"/>
  <c r="O207" i="48"/>
  <c r="N207" i="48"/>
  <c r="M207" i="48"/>
  <c r="L207" i="48"/>
  <c r="K207" i="48"/>
  <c r="J207" i="48"/>
  <c r="I207" i="48"/>
  <c r="H207" i="48"/>
  <c r="G207" i="48"/>
  <c r="F207" i="48"/>
  <c r="E207" i="48"/>
  <c r="D207" i="48"/>
  <c r="C207" i="48"/>
  <c r="Z206" i="48"/>
  <c r="Y206" i="48"/>
  <c r="X206" i="48"/>
  <c r="W206" i="48"/>
  <c r="V206" i="48"/>
  <c r="U206" i="48"/>
  <c r="T206" i="48"/>
  <c r="S206" i="48"/>
  <c r="R206" i="48"/>
  <c r="Q206" i="48"/>
  <c r="P206" i="48"/>
  <c r="O206" i="48"/>
  <c r="N206" i="48"/>
  <c r="M206" i="48"/>
  <c r="L206" i="48"/>
  <c r="K206" i="48"/>
  <c r="J206" i="48"/>
  <c r="I206" i="48"/>
  <c r="H206" i="48"/>
  <c r="G206" i="48"/>
  <c r="F206" i="48"/>
  <c r="E206" i="48"/>
  <c r="D206" i="48"/>
  <c r="C206" i="48"/>
  <c r="Z205" i="48"/>
  <c r="Y205" i="48"/>
  <c r="X205" i="48"/>
  <c r="W205" i="48"/>
  <c r="V205" i="48"/>
  <c r="U205" i="48"/>
  <c r="T205" i="48"/>
  <c r="S205" i="48"/>
  <c r="R205" i="48"/>
  <c r="Q205" i="48"/>
  <c r="P205" i="48"/>
  <c r="O205" i="48"/>
  <c r="N205" i="48"/>
  <c r="M205" i="48"/>
  <c r="L205" i="48"/>
  <c r="K205" i="48"/>
  <c r="J205" i="48"/>
  <c r="I205" i="48"/>
  <c r="H205" i="48"/>
  <c r="G205" i="48"/>
  <c r="F205" i="48"/>
  <c r="E205" i="48"/>
  <c r="D205" i="48"/>
  <c r="C205" i="48"/>
  <c r="Z195" i="48"/>
  <c r="Y195" i="48"/>
  <c r="X195" i="48"/>
  <c r="W195" i="48"/>
  <c r="V195" i="48"/>
  <c r="U195" i="48"/>
  <c r="T195" i="48"/>
  <c r="S195" i="48"/>
  <c r="R195" i="48"/>
  <c r="Q195" i="48"/>
  <c r="P195" i="48"/>
  <c r="O195" i="48"/>
  <c r="N195" i="48"/>
  <c r="M195" i="48"/>
  <c r="L195" i="48"/>
  <c r="K195" i="48"/>
  <c r="J195" i="48"/>
  <c r="I195" i="48"/>
  <c r="H195" i="48"/>
  <c r="G195" i="48"/>
  <c r="F195" i="48"/>
  <c r="E195" i="48"/>
  <c r="D195" i="48"/>
  <c r="C195" i="48"/>
  <c r="Z194" i="48"/>
  <c r="Y194" i="48"/>
  <c r="X194" i="48"/>
  <c r="W194" i="48"/>
  <c r="V194" i="48"/>
  <c r="U194" i="48"/>
  <c r="T194" i="48"/>
  <c r="S194" i="48"/>
  <c r="R194" i="48"/>
  <c r="Q194" i="48"/>
  <c r="P194" i="48"/>
  <c r="O194" i="48"/>
  <c r="N194" i="48"/>
  <c r="M194" i="48"/>
  <c r="L194" i="48"/>
  <c r="K194" i="48"/>
  <c r="J194" i="48"/>
  <c r="I194" i="48"/>
  <c r="H194" i="48"/>
  <c r="G194" i="48"/>
  <c r="F194" i="48"/>
  <c r="E194" i="48"/>
  <c r="D194" i="48"/>
  <c r="C194" i="48"/>
  <c r="Z193" i="48"/>
  <c r="Y193" i="48"/>
  <c r="X193" i="48"/>
  <c r="W193" i="48"/>
  <c r="V193" i="48"/>
  <c r="U193" i="48"/>
  <c r="T193" i="48"/>
  <c r="S193" i="48"/>
  <c r="R193" i="48"/>
  <c r="Q193" i="48"/>
  <c r="P193" i="48"/>
  <c r="O193" i="48"/>
  <c r="N193" i="48"/>
  <c r="M193" i="48"/>
  <c r="L193" i="48"/>
  <c r="K193" i="48"/>
  <c r="J193" i="48"/>
  <c r="I193" i="48"/>
  <c r="H193" i="48"/>
  <c r="G193" i="48"/>
  <c r="F193" i="48"/>
  <c r="E193" i="48"/>
  <c r="D193" i="48"/>
  <c r="C193" i="48"/>
  <c r="Z192" i="48"/>
  <c r="Y192" i="48"/>
  <c r="X192" i="48"/>
  <c r="W192" i="48"/>
  <c r="V192" i="48"/>
  <c r="U192" i="48"/>
  <c r="T192" i="48"/>
  <c r="S192" i="48"/>
  <c r="R192" i="48"/>
  <c r="Q192" i="48"/>
  <c r="P192" i="48"/>
  <c r="O192" i="48"/>
  <c r="N192" i="48"/>
  <c r="M192" i="48"/>
  <c r="L192" i="48"/>
  <c r="K192" i="48"/>
  <c r="J192" i="48"/>
  <c r="I192" i="48"/>
  <c r="H192" i="48"/>
  <c r="G192" i="48"/>
  <c r="F192" i="48"/>
  <c r="E192" i="48"/>
  <c r="D192" i="48"/>
  <c r="C192" i="48"/>
  <c r="Z191" i="48"/>
  <c r="Y191" i="48"/>
  <c r="X191" i="48"/>
  <c r="W191" i="48"/>
  <c r="V191" i="48"/>
  <c r="U191" i="48"/>
  <c r="T191" i="48"/>
  <c r="S191" i="48"/>
  <c r="R191" i="48"/>
  <c r="Q191" i="48"/>
  <c r="P191" i="48"/>
  <c r="O191" i="48"/>
  <c r="N191" i="48"/>
  <c r="M191" i="48"/>
  <c r="L191" i="48"/>
  <c r="K191" i="48"/>
  <c r="J191" i="48"/>
  <c r="I191" i="48"/>
  <c r="H191" i="48"/>
  <c r="G191" i="48"/>
  <c r="F191" i="48"/>
  <c r="E191" i="48"/>
  <c r="D191" i="48"/>
  <c r="C191" i="48"/>
  <c r="Z190" i="48"/>
  <c r="Y190" i="48"/>
  <c r="X190" i="48"/>
  <c r="W190" i="48"/>
  <c r="V190" i="48"/>
  <c r="U190" i="48"/>
  <c r="T190" i="48"/>
  <c r="S190" i="48"/>
  <c r="R190" i="48"/>
  <c r="Q190" i="48"/>
  <c r="P190" i="48"/>
  <c r="O190" i="48"/>
  <c r="N190" i="48"/>
  <c r="M190" i="48"/>
  <c r="L190" i="48"/>
  <c r="K190" i="48"/>
  <c r="J190" i="48"/>
  <c r="I190" i="48"/>
  <c r="H190" i="48"/>
  <c r="G190" i="48"/>
  <c r="F190" i="48"/>
  <c r="E190" i="48"/>
  <c r="D190" i="48"/>
  <c r="C190" i="48"/>
  <c r="Z189" i="48"/>
  <c r="Y189" i="48"/>
  <c r="X189" i="48"/>
  <c r="W189" i="48"/>
  <c r="V189" i="48"/>
  <c r="U189" i="48"/>
  <c r="T189" i="48"/>
  <c r="S189" i="48"/>
  <c r="R189" i="48"/>
  <c r="Q189" i="48"/>
  <c r="P189" i="48"/>
  <c r="O189" i="48"/>
  <c r="N189" i="48"/>
  <c r="M189" i="48"/>
  <c r="L189" i="48"/>
  <c r="K189" i="48"/>
  <c r="J189" i="48"/>
  <c r="I189" i="48"/>
  <c r="H189" i="48"/>
  <c r="G189" i="48"/>
  <c r="F189" i="48"/>
  <c r="E189" i="48"/>
  <c r="D189" i="48"/>
  <c r="C189" i="48"/>
  <c r="Z188" i="48"/>
  <c r="Y188" i="48"/>
  <c r="X188" i="48"/>
  <c r="W188" i="48"/>
  <c r="V188" i="48"/>
  <c r="U188" i="48"/>
  <c r="T188" i="48"/>
  <c r="S188" i="48"/>
  <c r="R188" i="48"/>
  <c r="Q188" i="48"/>
  <c r="P188" i="48"/>
  <c r="O188" i="48"/>
  <c r="N188" i="48"/>
  <c r="M188" i="48"/>
  <c r="L188" i="48"/>
  <c r="K188" i="48"/>
  <c r="J188" i="48"/>
  <c r="I188" i="48"/>
  <c r="H188" i="48"/>
  <c r="G188" i="48"/>
  <c r="F188" i="48"/>
  <c r="E188" i="48"/>
  <c r="D188" i="48"/>
  <c r="C188" i="48"/>
  <c r="Z187" i="48"/>
  <c r="Y187" i="48"/>
  <c r="X187" i="48"/>
  <c r="W187" i="48"/>
  <c r="V187" i="48"/>
  <c r="U187" i="48"/>
  <c r="T187" i="48"/>
  <c r="S187" i="48"/>
  <c r="R187" i="48"/>
  <c r="Q187" i="48"/>
  <c r="P187" i="48"/>
  <c r="O187" i="48"/>
  <c r="N187" i="48"/>
  <c r="M187" i="48"/>
  <c r="L187" i="48"/>
  <c r="K187" i="48"/>
  <c r="J187" i="48"/>
  <c r="I187" i="48"/>
  <c r="H187" i="48"/>
  <c r="G187" i="48"/>
  <c r="F187" i="48"/>
  <c r="E187" i="48"/>
  <c r="D187" i="48"/>
  <c r="C187" i="48"/>
  <c r="Z186" i="48"/>
  <c r="Y186" i="48"/>
  <c r="X186" i="48"/>
  <c r="W186" i="48"/>
  <c r="V186" i="48"/>
  <c r="U186" i="48"/>
  <c r="T186" i="48"/>
  <c r="S186" i="48"/>
  <c r="R186" i="48"/>
  <c r="Q186" i="48"/>
  <c r="P186" i="48"/>
  <c r="O186" i="48"/>
  <c r="N186" i="48"/>
  <c r="M186" i="48"/>
  <c r="L186" i="48"/>
  <c r="K186" i="48"/>
  <c r="J186" i="48"/>
  <c r="I186" i="48"/>
  <c r="H186" i="48"/>
  <c r="G186" i="48"/>
  <c r="F186" i="48"/>
  <c r="E186" i="48"/>
  <c r="D186" i="48"/>
  <c r="C186" i="48"/>
  <c r="Z185" i="48"/>
  <c r="Y185" i="48"/>
  <c r="X185" i="48"/>
  <c r="W185" i="48"/>
  <c r="V185" i="48"/>
  <c r="U185" i="48"/>
  <c r="T185" i="48"/>
  <c r="S185" i="48"/>
  <c r="R185" i="48"/>
  <c r="Q185" i="48"/>
  <c r="P185" i="48"/>
  <c r="O185" i="48"/>
  <c r="N185" i="48"/>
  <c r="M185" i="48"/>
  <c r="L185" i="48"/>
  <c r="K185" i="48"/>
  <c r="J185" i="48"/>
  <c r="I185" i="48"/>
  <c r="H185" i="48"/>
  <c r="G185" i="48"/>
  <c r="F185" i="48"/>
  <c r="E185" i="48"/>
  <c r="D185" i="48"/>
  <c r="C185" i="48"/>
  <c r="Z184" i="48"/>
  <c r="Y184" i="48"/>
  <c r="X184" i="48"/>
  <c r="W184" i="48"/>
  <c r="V184" i="48"/>
  <c r="U184" i="48"/>
  <c r="T184" i="48"/>
  <c r="S184" i="48"/>
  <c r="R184" i="48"/>
  <c r="Q184" i="48"/>
  <c r="P184" i="48"/>
  <c r="O184" i="48"/>
  <c r="N184" i="48"/>
  <c r="M184" i="48"/>
  <c r="L184" i="48"/>
  <c r="K184" i="48"/>
  <c r="J184" i="48"/>
  <c r="I184" i="48"/>
  <c r="H184" i="48"/>
  <c r="G184" i="48"/>
  <c r="F184" i="48"/>
  <c r="E184" i="48"/>
  <c r="D184" i="48"/>
  <c r="C184" i="48"/>
  <c r="Z183" i="48"/>
  <c r="Y183" i="48"/>
  <c r="X183" i="48"/>
  <c r="W183" i="48"/>
  <c r="V183" i="48"/>
  <c r="U183" i="48"/>
  <c r="T183" i="48"/>
  <c r="S183" i="48"/>
  <c r="R183" i="48"/>
  <c r="Q183" i="48"/>
  <c r="P183" i="48"/>
  <c r="O183" i="48"/>
  <c r="N183" i="48"/>
  <c r="M183" i="48"/>
  <c r="L183" i="48"/>
  <c r="K183" i="48"/>
  <c r="J183" i="48"/>
  <c r="I183" i="48"/>
  <c r="H183" i="48"/>
  <c r="G183" i="48"/>
  <c r="F183" i="48"/>
  <c r="E183" i="48"/>
  <c r="D183" i="48"/>
  <c r="C183" i="48"/>
  <c r="Z182" i="48"/>
  <c r="Y182" i="48"/>
  <c r="X182" i="48"/>
  <c r="W182" i="48"/>
  <c r="V182" i="48"/>
  <c r="U182" i="48"/>
  <c r="T182" i="48"/>
  <c r="S182" i="48"/>
  <c r="R182" i="48"/>
  <c r="Q182" i="48"/>
  <c r="P182" i="48"/>
  <c r="O182" i="48"/>
  <c r="N182" i="48"/>
  <c r="M182" i="48"/>
  <c r="L182" i="48"/>
  <c r="K182" i="48"/>
  <c r="J182" i="48"/>
  <c r="I182" i="48"/>
  <c r="H182" i="48"/>
  <c r="G182" i="48"/>
  <c r="F182" i="48"/>
  <c r="E182" i="48"/>
  <c r="D182" i="48"/>
  <c r="C182" i="48"/>
  <c r="Z181" i="48"/>
  <c r="Y181" i="48"/>
  <c r="X181" i="48"/>
  <c r="W181" i="48"/>
  <c r="V181" i="48"/>
  <c r="U181" i="48"/>
  <c r="T181" i="48"/>
  <c r="S181" i="48"/>
  <c r="R181" i="48"/>
  <c r="Q181" i="48"/>
  <c r="P181" i="48"/>
  <c r="O181" i="48"/>
  <c r="N181" i="48"/>
  <c r="M181" i="48"/>
  <c r="L181" i="48"/>
  <c r="K181" i="48"/>
  <c r="J181" i="48"/>
  <c r="I181" i="48"/>
  <c r="H181" i="48"/>
  <c r="G181" i="48"/>
  <c r="F181" i="48"/>
  <c r="E181" i="48"/>
  <c r="D181" i="48"/>
  <c r="C181" i="48"/>
  <c r="Z180" i="48"/>
  <c r="Y180" i="48"/>
  <c r="X180" i="48"/>
  <c r="W180" i="48"/>
  <c r="V180" i="48"/>
  <c r="U180" i="48"/>
  <c r="T180" i="48"/>
  <c r="S180" i="48"/>
  <c r="R180" i="48"/>
  <c r="Q180" i="48"/>
  <c r="P180" i="48"/>
  <c r="O180" i="48"/>
  <c r="N180" i="48"/>
  <c r="M180" i="48"/>
  <c r="L180" i="48"/>
  <c r="K180" i="48"/>
  <c r="J180" i="48"/>
  <c r="I180" i="48"/>
  <c r="H180" i="48"/>
  <c r="G180" i="48"/>
  <c r="F180" i="48"/>
  <c r="E180" i="48"/>
  <c r="D180" i="48"/>
  <c r="C180" i="48"/>
  <c r="Z179" i="48"/>
  <c r="Y179" i="48"/>
  <c r="X179" i="48"/>
  <c r="W179" i="48"/>
  <c r="V179" i="48"/>
  <c r="U179" i="48"/>
  <c r="T179" i="48"/>
  <c r="S179" i="48"/>
  <c r="R179" i="48"/>
  <c r="Q179" i="48"/>
  <c r="P179" i="48"/>
  <c r="O179" i="48"/>
  <c r="N179" i="48"/>
  <c r="M179" i="48"/>
  <c r="L179" i="48"/>
  <c r="K179" i="48"/>
  <c r="J179" i="48"/>
  <c r="I179" i="48"/>
  <c r="H179" i="48"/>
  <c r="G179" i="48"/>
  <c r="F179" i="48"/>
  <c r="E179" i="48"/>
  <c r="D179" i="48"/>
  <c r="C179" i="48"/>
  <c r="Z178" i="48"/>
  <c r="Y178" i="48"/>
  <c r="X178" i="48"/>
  <c r="W178" i="48"/>
  <c r="V178" i="48"/>
  <c r="U178" i="48"/>
  <c r="T178" i="48"/>
  <c r="S178" i="48"/>
  <c r="R178" i="48"/>
  <c r="Q178" i="48"/>
  <c r="P178" i="48"/>
  <c r="O178" i="48"/>
  <c r="N178" i="48"/>
  <c r="M178" i="48"/>
  <c r="L178" i="48"/>
  <c r="K178" i="48"/>
  <c r="J178" i="48"/>
  <c r="I178" i="48"/>
  <c r="H178" i="48"/>
  <c r="G178" i="48"/>
  <c r="F178" i="48"/>
  <c r="E178" i="48"/>
  <c r="D178" i="48"/>
  <c r="C178" i="48"/>
  <c r="Z177" i="48"/>
  <c r="Y177" i="48"/>
  <c r="X177" i="48"/>
  <c r="W177" i="48"/>
  <c r="V177" i="48"/>
  <c r="U177" i="48"/>
  <c r="T177" i="48"/>
  <c r="S177" i="48"/>
  <c r="R177" i="48"/>
  <c r="Q177" i="48"/>
  <c r="P177" i="48"/>
  <c r="O177" i="48"/>
  <c r="N177" i="48"/>
  <c r="M177" i="48"/>
  <c r="L177" i="48"/>
  <c r="K177" i="48"/>
  <c r="J177" i="48"/>
  <c r="I177" i="48"/>
  <c r="H177" i="48"/>
  <c r="G177" i="48"/>
  <c r="F177" i="48"/>
  <c r="E177" i="48"/>
  <c r="D177" i="48"/>
  <c r="C177" i="48"/>
  <c r="Z176" i="48"/>
  <c r="Y176" i="48"/>
  <c r="X176" i="48"/>
  <c r="W176" i="48"/>
  <c r="V176" i="48"/>
  <c r="U176" i="48"/>
  <c r="T176" i="48"/>
  <c r="S176" i="48"/>
  <c r="R176" i="48"/>
  <c r="Q176" i="48"/>
  <c r="P176" i="48"/>
  <c r="O176" i="48"/>
  <c r="N176" i="48"/>
  <c r="M176" i="48"/>
  <c r="L176" i="48"/>
  <c r="K176" i="48"/>
  <c r="J176" i="48"/>
  <c r="I176" i="48"/>
  <c r="H176" i="48"/>
  <c r="G176" i="48"/>
  <c r="F176" i="48"/>
  <c r="E176" i="48"/>
  <c r="D176" i="48"/>
  <c r="C176" i="48"/>
  <c r="Z175" i="48"/>
  <c r="Y175" i="48"/>
  <c r="X175" i="48"/>
  <c r="W175" i="48"/>
  <c r="V175" i="48"/>
  <c r="U175" i="48"/>
  <c r="T175" i="48"/>
  <c r="S175" i="48"/>
  <c r="R175" i="48"/>
  <c r="Q175" i="48"/>
  <c r="P175" i="48"/>
  <c r="O175" i="48"/>
  <c r="N175" i="48"/>
  <c r="M175" i="48"/>
  <c r="L175" i="48"/>
  <c r="K175" i="48"/>
  <c r="J175" i="48"/>
  <c r="I175" i="48"/>
  <c r="H175" i="48"/>
  <c r="G175" i="48"/>
  <c r="F175" i="48"/>
  <c r="E175" i="48"/>
  <c r="D175" i="48"/>
  <c r="C175" i="48"/>
  <c r="Z174" i="48"/>
  <c r="Y174" i="48"/>
  <c r="X174" i="48"/>
  <c r="W174" i="48"/>
  <c r="V174" i="48"/>
  <c r="U174" i="48"/>
  <c r="T174" i="48"/>
  <c r="S174" i="48"/>
  <c r="R174" i="48"/>
  <c r="Q174" i="48"/>
  <c r="P174" i="48"/>
  <c r="O174" i="48"/>
  <c r="N174" i="48"/>
  <c r="M174" i="48"/>
  <c r="L174" i="48"/>
  <c r="K174" i="48"/>
  <c r="J174" i="48"/>
  <c r="I174" i="48"/>
  <c r="H174" i="48"/>
  <c r="G174" i="48"/>
  <c r="F174" i="48"/>
  <c r="E174" i="48"/>
  <c r="D174" i="48"/>
  <c r="C174" i="48"/>
  <c r="Z173" i="48"/>
  <c r="Y173" i="48"/>
  <c r="X173" i="48"/>
  <c r="W173" i="48"/>
  <c r="V173" i="48"/>
  <c r="U173" i="48"/>
  <c r="T173" i="48"/>
  <c r="S173" i="48"/>
  <c r="R173" i="48"/>
  <c r="Q173" i="48"/>
  <c r="P173" i="48"/>
  <c r="O173" i="48"/>
  <c r="N173" i="48"/>
  <c r="M173" i="48"/>
  <c r="L173" i="48"/>
  <c r="K173" i="48"/>
  <c r="J173" i="48"/>
  <c r="I173" i="48"/>
  <c r="H173" i="48"/>
  <c r="G173" i="48"/>
  <c r="F173" i="48"/>
  <c r="E173" i="48"/>
  <c r="D173" i="48"/>
  <c r="C173" i="48"/>
  <c r="Z172" i="48"/>
  <c r="Y172" i="48"/>
  <c r="X172" i="48"/>
  <c r="W172" i="48"/>
  <c r="V172" i="48"/>
  <c r="U172" i="48"/>
  <c r="T172" i="48"/>
  <c r="S172" i="48"/>
  <c r="R172" i="48"/>
  <c r="Q172" i="48"/>
  <c r="P172" i="48"/>
  <c r="O172" i="48"/>
  <c r="N172" i="48"/>
  <c r="M172" i="48"/>
  <c r="L172" i="48"/>
  <c r="K172" i="48"/>
  <c r="J172" i="48"/>
  <c r="I172" i="48"/>
  <c r="H172" i="48"/>
  <c r="G172" i="48"/>
  <c r="F172" i="48"/>
  <c r="E172" i="48"/>
  <c r="D172" i="48"/>
  <c r="C172" i="48"/>
  <c r="Z171" i="48"/>
  <c r="Y171" i="48"/>
  <c r="X171" i="48"/>
  <c r="W171" i="48"/>
  <c r="V171" i="48"/>
  <c r="U171" i="48"/>
  <c r="T171" i="48"/>
  <c r="S171" i="48"/>
  <c r="R171" i="48"/>
  <c r="Q171" i="48"/>
  <c r="P171" i="48"/>
  <c r="O171" i="48"/>
  <c r="N171" i="48"/>
  <c r="M171" i="48"/>
  <c r="L171" i="48"/>
  <c r="K171" i="48"/>
  <c r="J171" i="48"/>
  <c r="I171" i="48"/>
  <c r="H171" i="48"/>
  <c r="G171" i="48"/>
  <c r="F171" i="48"/>
  <c r="E171" i="48"/>
  <c r="D171" i="48"/>
  <c r="C171" i="48"/>
  <c r="Z170" i="48"/>
  <c r="Y170" i="48"/>
  <c r="X170" i="48"/>
  <c r="W170" i="48"/>
  <c r="V170" i="48"/>
  <c r="U170" i="48"/>
  <c r="T170" i="48"/>
  <c r="S170" i="48"/>
  <c r="R170" i="48"/>
  <c r="Q170" i="48"/>
  <c r="P170" i="48"/>
  <c r="O170" i="48"/>
  <c r="N170" i="48"/>
  <c r="M170" i="48"/>
  <c r="L170" i="48"/>
  <c r="K170" i="48"/>
  <c r="J170" i="48"/>
  <c r="I170" i="48"/>
  <c r="H170" i="48"/>
  <c r="G170" i="48"/>
  <c r="F170" i="48"/>
  <c r="E170" i="48"/>
  <c r="D170" i="48"/>
  <c r="C170" i="48"/>
  <c r="Z169" i="48"/>
  <c r="Y169" i="48"/>
  <c r="X169" i="48"/>
  <c r="W169" i="48"/>
  <c r="V169" i="48"/>
  <c r="U169" i="48"/>
  <c r="T169" i="48"/>
  <c r="S169" i="48"/>
  <c r="R169" i="48"/>
  <c r="Q169" i="48"/>
  <c r="P169" i="48"/>
  <c r="O169" i="48"/>
  <c r="N169" i="48"/>
  <c r="M169" i="48"/>
  <c r="L169" i="48"/>
  <c r="K169" i="48"/>
  <c r="J169" i="48"/>
  <c r="I169" i="48"/>
  <c r="H169" i="48"/>
  <c r="G169" i="48"/>
  <c r="F169" i="48"/>
  <c r="E169" i="48"/>
  <c r="D169" i="48"/>
  <c r="C169" i="48"/>
  <c r="Z168" i="48"/>
  <c r="Y168" i="48"/>
  <c r="X168" i="48"/>
  <c r="W168" i="48"/>
  <c r="V168" i="48"/>
  <c r="U168" i="48"/>
  <c r="T168" i="48"/>
  <c r="S168" i="48"/>
  <c r="R168" i="48"/>
  <c r="Q168" i="48"/>
  <c r="P168" i="48"/>
  <c r="O168" i="48"/>
  <c r="N168" i="48"/>
  <c r="M168" i="48"/>
  <c r="L168" i="48"/>
  <c r="K168" i="48"/>
  <c r="J168" i="48"/>
  <c r="I168" i="48"/>
  <c r="H168" i="48"/>
  <c r="G168" i="48"/>
  <c r="F168" i="48"/>
  <c r="E168" i="48"/>
  <c r="D168" i="48"/>
  <c r="C168" i="48"/>
  <c r="Z167" i="48"/>
  <c r="Y167" i="48"/>
  <c r="X167" i="48"/>
  <c r="W167" i="48"/>
  <c r="V167" i="48"/>
  <c r="U167" i="48"/>
  <c r="T167" i="48"/>
  <c r="S167" i="48"/>
  <c r="R167" i="48"/>
  <c r="Q167" i="48"/>
  <c r="P167" i="48"/>
  <c r="O167" i="48"/>
  <c r="N167" i="48"/>
  <c r="M167" i="48"/>
  <c r="L167" i="48"/>
  <c r="K167" i="48"/>
  <c r="J167" i="48"/>
  <c r="I167" i="48"/>
  <c r="H167" i="48"/>
  <c r="G167" i="48"/>
  <c r="F167" i="48"/>
  <c r="E167" i="48"/>
  <c r="D167" i="48"/>
  <c r="C167" i="48"/>
  <c r="Z166" i="48"/>
  <c r="Y166" i="48"/>
  <c r="X166" i="48"/>
  <c r="W166" i="48"/>
  <c r="V166" i="48"/>
  <c r="U166" i="48"/>
  <c r="T166" i="48"/>
  <c r="S166" i="48"/>
  <c r="R166" i="48"/>
  <c r="Q166" i="48"/>
  <c r="P166" i="48"/>
  <c r="O166" i="48"/>
  <c r="N166" i="48"/>
  <c r="M166" i="48"/>
  <c r="L166" i="48"/>
  <c r="K166" i="48"/>
  <c r="J166" i="48"/>
  <c r="I166" i="48"/>
  <c r="H166" i="48"/>
  <c r="G166" i="48"/>
  <c r="F166" i="48"/>
  <c r="E166" i="48"/>
  <c r="D166" i="48"/>
  <c r="C166" i="48"/>
  <c r="Z165" i="48"/>
  <c r="Y165" i="48"/>
  <c r="X165" i="48"/>
  <c r="W165" i="48"/>
  <c r="V165" i="48"/>
  <c r="U165" i="48"/>
  <c r="T165" i="48"/>
  <c r="S165" i="48"/>
  <c r="R165" i="48"/>
  <c r="Q165" i="48"/>
  <c r="P165" i="48"/>
  <c r="O165" i="48"/>
  <c r="N165" i="48"/>
  <c r="M165" i="48"/>
  <c r="L165" i="48"/>
  <c r="K165" i="48"/>
  <c r="J165" i="48"/>
  <c r="I165" i="48"/>
  <c r="H165" i="48"/>
  <c r="G165" i="48"/>
  <c r="F165" i="48"/>
  <c r="E165" i="48"/>
  <c r="D165" i="48"/>
  <c r="C165" i="48"/>
  <c r="Z155" i="48"/>
  <c r="Y155" i="48"/>
  <c r="X155" i="48"/>
  <c r="W155" i="48"/>
  <c r="V155" i="48"/>
  <c r="U155" i="48"/>
  <c r="T155" i="48"/>
  <c r="S155" i="48"/>
  <c r="R155" i="48"/>
  <c r="Q155" i="48"/>
  <c r="P155" i="48"/>
  <c r="O155" i="48"/>
  <c r="N155" i="48"/>
  <c r="M155" i="48"/>
  <c r="L155" i="48"/>
  <c r="K155" i="48"/>
  <c r="J155" i="48"/>
  <c r="I155" i="48"/>
  <c r="H155" i="48"/>
  <c r="G155" i="48"/>
  <c r="F155" i="48"/>
  <c r="E155" i="48"/>
  <c r="D155" i="48"/>
  <c r="C155" i="48"/>
  <c r="Z154" i="48"/>
  <c r="Y154" i="48"/>
  <c r="X154" i="48"/>
  <c r="W154" i="48"/>
  <c r="V154" i="48"/>
  <c r="U154" i="48"/>
  <c r="T154" i="48"/>
  <c r="S154" i="48"/>
  <c r="R154" i="48"/>
  <c r="Q154" i="48"/>
  <c r="P154" i="48"/>
  <c r="O154" i="48"/>
  <c r="N154" i="48"/>
  <c r="M154" i="48"/>
  <c r="L154" i="48"/>
  <c r="K154" i="48"/>
  <c r="J154" i="48"/>
  <c r="I154" i="48"/>
  <c r="H154" i="48"/>
  <c r="G154" i="48"/>
  <c r="F154" i="48"/>
  <c r="E154" i="48"/>
  <c r="D154" i="48"/>
  <c r="C154" i="48"/>
  <c r="Z153" i="48"/>
  <c r="Y153" i="48"/>
  <c r="X153" i="48"/>
  <c r="W153" i="48"/>
  <c r="V153" i="48"/>
  <c r="U153" i="48"/>
  <c r="T153" i="48"/>
  <c r="S153" i="48"/>
  <c r="R153" i="48"/>
  <c r="Q153" i="48"/>
  <c r="P153" i="48"/>
  <c r="O153" i="48"/>
  <c r="N153" i="48"/>
  <c r="M153" i="48"/>
  <c r="L153" i="48"/>
  <c r="K153" i="48"/>
  <c r="J153" i="48"/>
  <c r="I153" i="48"/>
  <c r="H153" i="48"/>
  <c r="G153" i="48"/>
  <c r="F153" i="48"/>
  <c r="E153" i="48"/>
  <c r="D153" i="48"/>
  <c r="C153" i="48"/>
  <c r="Z152" i="48"/>
  <c r="Y152" i="48"/>
  <c r="X152" i="48"/>
  <c r="W152" i="48"/>
  <c r="V152" i="48"/>
  <c r="U152" i="48"/>
  <c r="T152" i="48"/>
  <c r="S152" i="48"/>
  <c r="R152" i="48"/>
  <c r="Q152" i="48"/>
  <c r="P152" i="48"/>
  <c r="O152" i="48"/>
  <c r="N152" i="48"/>
  <c r="M152" i="48"/>
  <c r="L152" i="48"/>
  <c r="K152" i="48"/>
  <c r="J152" i="48"/>
  <c r="I152" i="48"/>
  <c r="H152" i="48"/>
  <c r="G152" i="48"/>
  <c r="F152" i="48"/>
  <c r="E152" i="48"/>
  <c r="D152" i="48"/>
  <c r="C152" i="48"/>
  <c r="Z151" i="48"/>
  <c r="Y151" i="48"/>
  <c r="X151" i="48"/>
  <c r="W151" i="48"/>
  <c r="V151" i="48"/>
  <c r="U151" i="48"/>
  <c r="T151" i="48"/>
  <c r="S151" i="48"/>
  <c r="R151" i="48"/>
  <c r="Q151" i="48"/>
  <c r="P151" i="48"/>
  <c r="O151" i="48"/>
  <c r="N151" i="48"/>
  <c r="M151" i="48"/>
  <c r="L151" i="48"/>
  <c r="K151" i="48"/>
  <c r="J151" i="48"/>
  <c r="I151" i="48"/>
  <c r="H151" i="48"/>
  <c r="G151" i="48"/>
  <c r="F151" i="48"/>
  <c r="E151" i="48"/>
  <c r="D151" i="48"/>
  <c r="C151" i="48"/>
  <c r="Z150" i="48"/>
  <c r="Y150" i="48"/>
  <c r="X150" i="48"/>
  <c r="W150" i="48"/>
  <c r="V150" i="48"/>
  <c r="U150" i="48"/>
  <c r="T150" i="48"/>
  <c r="S150" i="48"/>
  <c r="R150" i="48"/>
  <c r="Q150" i="48"/>
  <c r="P150" i="48"/>
  <c r="O150" i="48"/>
  <c r="N150" i="48"/>
  <c r="M150" i="48"/>
  <c r="L150" i="48"/>
  <c r="K150" i="48"/>
  <c r="J150" i="48"/>
  <c r="I150" i="48"/>
  <c r="H150" i="48"/>
  <c r="G150" i="48"/>
  <c r="F150" i="48"/>
  <c r="E150" i="48"/>
  <c r="D150" i="48"/>
  <c r="C150" i="48"/>
  <c r="Z149" i="48"/>
  <c r="Y149" i="48"/>
  <c r="X149" i="48"/>
  <c r="W149" i="48"/>
  <c r="V149" i="48"/>
  <c r="U149" i="48"/>
  <c r="T149" i="48"/>
  <c r="S149" i="48"/>
  <c r="R149" i="48"/>
  <c r="Q149" i="48"/>
  <c r="P149" i="48"/>
  <c r="O149" i="48"/>
  <c r="N149" i="48"/>
  <c r="M149" i="48"/>
  <c r="L149" i="48"/>
  <c r="K149" i="48"/>
  <c r="J149" i="48"/>
  <c r="I149" i="48"/>
  <c r="H149" i="48"/>
  <c r="G149" i="48"/>
  <c r="F149" i="48"/>
  <c r="E149" i="48"/>
  <c r="D149" i="48"/>
  <c r="C149" i="48"/>
  <c r="Z148" i="48"/>
  <c r="Y148" i="48"/>
  <c r="X148" i="48"/>
  <c r="W148" i="48"/>
  <c r="V148" i="48"/>
  <c r="U148" i="48"/>
  <c r="T148" i="48"/>
  <c r="S148" i="48"/>
  <c r="R148" i="48"/>
  <c r="Q148" i="48"/>
  <c r="P148" i="48"/>
  <c r="O148" i="48"/>
  <c r="N148" i="48"/>
  <c r="M148" i="48"/>
  <c r="L148" i="48"/>
  <c r="K148" i="48"/>
  <c r="J148" i="48"/>
  <c r="I148" i="48"/>
  <c r="H148" i="48"/>
  <c r="G148" i="48"/>
  <c r="F148" i="48"/>
  <c r="E148" i="48"/>
  <c r="D148" i="48"/>
  <c r="C148" i="48"/>
  <c r="Z147" i="48"/>
  <c r="Y147" i="48"/>
  <c r="X147" i="48"/>
  <c r="W147" i="48"/>
  <c r="V147" i="48"/>
  <c r="U147" i="48"/>
  <c r="T147" i="48"/>
  <c r="S147" i="48"/>
  <c r="R147" i="48"/>
  <c r="Q147" i="48"/>
  <c r="P147" i="48"/>
  <c r="O147" i="48"/>
  <c r="N147" i="48"/>
  <c r="M147" i="48"/>
  <c r="L147" i="48"/>
  <c r="K147" i="48"/>
  <c r="J147" i="48"/>
  <c r="I147" i="48"/>
  <c r="H147" i="48"/>
  <c r="G147" i="48"/>
  <c r="F147" i="48"/>
  <c r="E147" i="48"/>
  <c r="D147" i="48"/>
  <c r="C147" i="48"/>
  <c r="Z146" i="48"/>
  <c r="Y146" i="48"/>
  <c r="X146" i="48"/>
  <c r="W146" i="48"/>
  <c r="V146" i="48"/>
  <c r="U146" i="48"/>
  <c r="T146" i="48"/>
  <c r="S146" i="48"/>
  <c r="R146" i="48"/>
  <c r="Q146" i="48"/>
  <c r="P146" i="48"/>
  <c r="O146" i="48"/>
  <c r="N146" i="48"/>
  <c r="M146" i="48"/>
  <c r="L146" i="48"/>
  <c r="K146" i="48"/>
  <c r="J146" i="48"/>
  <c r="I146" i="48"/>
  <c r="H146" i="48"/>
  <c r="G146" i="48"/>
  <c r="F146" i="48"/>
  <c r="E146" i="48"/>
  <c r="D146" i="48"/>
  <c r="C146" i="48"/>
  <c r="Z145" i="48"/>
  <c r="Y145" i="48"/>
  <c r="X145" i="48"/>
  <c r="W145" i="48"/>
  <c r="V145" i="48"/>
  <c r="U145" i="48"/>
  <c r="T145" i="48"/>
  <c r="S145" i="48"/>
  <c r="R145" i="48"/>
  <c r="Q145" i="48"/>
  <c r="P145" i="48"/>
  <c r="O145" i="48"/>
  <c r="N145" i="48"/>
  <c r="M145" i="48"/>
  <c r="L145" i="48"/>
  <c r="K145" i="48"/>
  <c r="J145" i="48"/>
  <c r="I145" i="48"/>
  <c r="H145" i="48"/>
  <c r="G145" i="48"/>
  <c r="F145" i="48"/>
  <c r="E145" i="48"/>
  <c r="D145" i="48"/>
  <c r="C145" i="48"/>
  <c r="Z144" i="48"/>
  <c r="Y144" i="48"/>
  <c r="X144" i="48"/>
  <c r="W144" i="48"/>
  <c r="V144" i="48"/>
  <c r="U144" i="48"/>
  <c r="T144" i="48"/>
  <c r="S144" i="48"/>
  <c r="R144" i="48"/>
  <c r="Q144" i="48"/>
  <c r="P144" i="48"/>
  <c r="O144" i="48"/>
  <c r="N144" i="48"/>
  <c r="M144" i="48"/>
  <c r="L144" i="48"/>
  <c r="K144" i="48"/>
  <c r="J144" i="48"/>
  <c r="I144" i="48"/>
  <c r="H144" i="48"/>
  <c r="G144" i="48"/>
  <c r="F144" i="48"/>
  <c r="E144" i="48"/>
  <c r="D144" i="48"/>
  <c r="C144" i="48"/>
  <c r="Z143" i="48"/>
  <c r="Y143" i="48"/>
  <c r="X143" i="48"/>
  <c r="W143" i="48"/>
  <c r="V143" i="48"/>
  <c r="U143" i="48"/>
  <c r="T143" i="48"/>
  <c r="S143" i="48"/>
  <c r="R143" i="48"/>
  <c r="Q143" i="48"/>
  <c r="P143" i="48"/>
  <c r="O143" i="48"/>
  <c r="N143" i="48"/>
  <c r="M143" i="48"/>
  <c r="L143" i="48"/>
  <c r="K143" i="48"/>
  <c r="J143" i="48"/>
  <c r="I143" i="48"/>
  <c r="H143" i="48"/>
  <c r="G143" i="48"/>
  <c r="F143" i="48"/>
  <c r="E143" i="48"/>
  <c r="D143" i="48"/>
  <c r="C143" i="48"/>
  <c r="Z142" i="48"/>
  <c r="Y142" i="48"/>
  <c r="X142" i="48"/>
  <c r="W142" i="48"/>
  <c r="V142" i="48"/>
  <c r="U142" i="48"/>
  <c r="T142" i="48"/>
  <c r="S142" i="48"/>
  <c r="R142" i="48"/>
  <c r="Q142" i="48"/>
  <c r="P142" i="48"/>
  <c r="O142" i="48"/>
  <c r="N142" i="48"/>
  <c r="M142" i="48"/>
  <c r="L142" i="48"/>
  <c r="K142" i="48"/>
  <c r="J142" i="48"/>
  <c r="I142" i="48"/>
  <c r="H142" i="48"/>
  <c r="G142" i="48"/>
  <c r="F142" i="48"/>
  <c r="E142" i="48"/>
  <c r="D142" i="48"/>
  <c r="C142" i="48"/>
  <c r="Z141" i="48"/>
  <c r="Y141" i="48"/>
  <c r="X141" i="48"/>
  <c r="W141" i="48"/>
  <c r="V141" i="48"/>
  <c r="U141" i="48"/>
  <c r="T141" i="48"/>
  <c r="S141" i="48"/>
  <c r="R141" i="48"/>
  <c r="Q141" i="48"/>
  <c r="P141" i="48"/>
  <c r="O141" i="48"/>
  <c r="N141" i="48"/>
  <c r="M141" i="48"/>
  <c r="L141" i="48"/>
  <c r="K141" i="48"/>
  <c r="J141" i="48"/>
  <c r="I141" i="48"/>
  <c r="H141" i="48"/>
  <c r="G141" i="48"/>
  <c r="F141" i="48"/>
  <c r="E141" i="48"/>
  <c r="D141" i="48"/>
  <c r="C141" i="48"/>
  <c r="Z140" i="48"/>
  <c r="Y140" i="48"/>
  <c r="X140" i="48"/>
  <c r="W140" i="48"/>
  <c r="V140" i="48"/>
  <c r="U140" i="48"/>
  <c r="T140" i="48"/>
  <c r="S140" i="48"/>
  <c r="R140" i="48"/>
  <c r="Q140" i="48"/>
  <c r="P140" i="48"/>
  <c r="O140" i="48"/>
  <c r="N140" i="48"/>
  <c r="M140" i="48"/>
  <c r="L140" i="48"/>
  <c r="K140" i="48"/>
  <c r="J140" i="48"/>
  <c r="I140" i="48"/>
  <c r="H140" i="48"/>
  <c r="G140" i="48"/>
  <c r="F140" i="48"/>
  <c r="E140" i="48"/>
  <c r="D140" i="48"/>
  <c r="C140" i="48"/>
  <c r="Z139" i="48"/>
  <c r="Y139" i="48"/>
  <c r="X139" i="48"/>
  <c r="W139" i="48"/>
  <c r="V139" i="48"/>
  <c r="U139" i="48"/>
  <c r="T139" i="48"/>
  <c r="S139" i="48"/>
  <c r="R139" i="48"/>
  <c r="Q139" i="48"/>
  <c r="P139" i="48"/>
  <c r="O139" i="48"/>
  <c r="N139" i="48"/>
  <c r="M139" i="48"/>
  <c r="L139" i="48"/>
  <c r="K139" i="48"/>
  <c r="J139" i="48"/>
  <c r="I139" i="48"/>
  <c r="H139" i="48"/>
  <c r="G139" i="48"/>
  <c r="F139" i="48"/>
  <c r="E139" i="48"/>
  <c r="D139" i="48"/>
  <c r="C139" i="48"/>
  <c r="Z138" i="48"/>
  <c r="Y138" i="48"/>
  <c r="X138" i="48"/>
  <c r="W138" i="48"/>
  <c r="V138" i="48"/>
  <c r="U138" i="48"/>
  <c r="T138" i="48"/>
  <c r="S138" i="48"/>
  <c r="R138" i="48"/>
  <c r="Q138" i="48"/>
  <c r="P138" i="48"/>
  <c r="O138" i="48"/>
  <c r="N138" i="48"/>
  <c r="M138" i="48"/>
  <c r="L138" i="48"/>
  <c r="K138" i="48"/>
  <c r="J138" i="48"/>
  <c r="I138" i="48"/>
  <c r="H138" i="48"/>
  <c r="G138" i="48"/>
  <c r="F138" i="48"/>
  <c r="E138" i="48"/>
  <c r="D138" i="48"/>
  <c r="C138" i="48"/>
  <c r="Z137" i="48"/>
  <c r="Y137" i="48"/>
  <c r="X137" i="48"/>
  <c r="W137" i="48"/>
  <c r="V137" i="48"/>
  <c r="U137" i="48"/>
  <c r="T137" i="48"/>
  <c r="S137" i="48"/>
  <c r="R137" i="48"/>
  <c r="Q137" i="48"/>
  <c r="P137" i="48"/>
  <c r="O137" i="48"/>
  <c r="N137" i="48"/>
  <c r="M137" i="48"/>
  <c r="L137" i="48"/>
  <c r="K137" i="48"/>
  <c r="J137" i="48"/>
  <c r="I137" i="48"/>
  <c r="H137" i="48"/>
  <c r="G137" i="48"/>
  <c r="F137" i="48"/>
  <c r="E137" i="48"/>
  <c r="D137" i="48"/>
  <c r="C137" i="48"/>
  <c r="Z136" i="48"/>
  <c r="Y136" i="48"/>
  <c r="X136" i="48"/>
  <c r="W136" i="48"/>
  <c r="V136" i="48"/>
  <c r="U136" i="48"/>
  <c r="T136" i="48"/>
  <c r="S136" i="48"/>
  <c r="R136" i="48"/>
  <c r="Q136" i="48"/>
  <c r="P136" i="48"/>
  <c r="O136" i="48"/>
  <c r="N136" i="48"/>
  <c r="M136" i="48"/>
  <c r="L136" i="48"/>
  <c r="K136" i="48"/>
  <c r="J136" i="48"/>
  <c r="I136" i="48"/>
  <c r="H136" i="48"/>
  <c r="G136" i="48"/>
  <c r="F136" i="48"/>
  <c r="E136" i="48"/>
  <c r="D136" i="48"/>
  <c r="C136" i="48"/>
  <c r="Z135" i="48"/>
  <c r="Y135" i="48"/>
  <c r="X135" i="48"/>
  <c r="W135" i="48"/>
  <c r="V135" i="48"/>
  <c r="U135" i="48"/>
  <c r="T135" i="48"/>
  <c r="S135" i="48"/>
  <c r="R135" i="48"/>
  <c r="Q135" i="48"/>
  <c r="P135" i="48"/>
  <c r="O135" i="48"/>
  <c r="N135" i="48"/>
  <c r="M135" i="48"/>
  <c r="L135" i="48"/>
  <c r="K135" i="48"/>
  <c r="J135" i="48"/>
  <c r="I135" i="48"/>
  <c r="H135" i="48"/>
  <c r="G135" i="48"/>
  <c r="F135" i="48"/>
  <c r="E135" i="48"/>
  <c r="D135" i="48"/>
  <c r="C135" i="48"/>
  <c r="Z134" i="48"/>
  <c r="Y134" i="48"/>
  <c r="X134" i="48"/>
  <c r="W134" i="48"/>
  <c r="V134" i="48"/>
  <c r="U134" i="48"/>
  <c r="T134" i="48"/>
  <c r="S134" i="48"/>
  <c r="R134" i="48"/>
  <c r="Q134" i="48"/>
  <c r="P134" i="48"/>
  <c r="O134" i="48"/>
  <c r="N134" i="48"/>
  <c r="M134" i="48"/>
  <c r="L134" i="48"/>
  <c r="K134" i="48"/>
  <c r="J134" i="48"/>
  <c r="I134" i="48"/>
  <c r="H134" i="48"/>
  <c r="G134" i="48"/>
  <c r="F134" i="48"/>
  <c r="E134" i="48"/>
  <c r="D134" i="48"/>
  <c r="C134" i="48"/>
  <c r="Z133" i="48"/>
  <c r="Y133" i="48"/>
  <c r="X133" i="48"/>
  <c r="W133" i="48"/>
  <c r="V133" i="48"/>
  <c r="U133" i="48"/>
  <c r="T133" i="48"/>
  <c r="S133" i="48"/>
  <c r="R133" i="48"/>
  <c r="Q133" i="48"/>
  <c r="P133" i="48"/>
  <c r="O133" i="48"/>
  <c r="N133" i="48"/>
  <c r="M133" i="48"/>
  <c r="L133" i="48"/>
  <c r="K133" i="48"/>
  <c r="J133" i="48"/>
  <c r="I133" i="48"/>
  <c r="H133" i="48"/>
  <c r="G133" i="48"/>
  <c r="F133" i="48"/>
  <c r="E133" i="48"/>
  <c r="D133" i="48"/>
  <c r="C133" i="48"/>
  <c r="Z132" i="48"/>
  <c r="Y132" i="48"/>
  <c r="X132" i="48"/>
  <c r="W132" i="48"/>
  <c r="V132" i="48"/>
  <c r="U132" i="48"/>
  <c r="T132" i="48"/>
  <c r="S132" i="48"/>
  <c r="R132" i="48"/>
  <c r="Q132" i="48"/>
  <c r="P132" i="48"/>
  <c r="O132" i="48"/>
  <c r="N132" i="48"/>
  <c r="M132" i="48"/>
  <c r="L132" i="48"/>
  <c r="K132" i="48"/>
  <c r="J132" i="48"/>
  <c r="I132" i="48"/>
  <c r="H132" i="48"/>
  <c r="G132" i="48"/>
  <c r="F132" i="48"/>
  <c r="E132" i="48"/>
  <c r="D132" i="48"/>
  <c r="C132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Z130" i="48"/>
  <c r="Y130" i="48"/>
  <c r="X130" i="48"/>
  <c r="W130" i="48"/>
  <c r="V130" i="48"/>
  <c r="U130" i="48"/>
  <c r="T130" i="48"/>
  <c r="S130" i="48"/>
  <c r="R130" i="48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E130" i="48"/>
  <c r="D130" i="48"/>
  <c r="C130" i="48"/>
  <c r="Z129" i="48"/>
  <c r="Y129" i="48"/>
  <c r="X129" i="48"/>
  <c r="W129" i="48"/>
  <c r="V129" i="48"/>
  <c r="U129" i="48"/>
  <c r="T129" i="48"/>
  <c r="S129" i="48"/>
  <c r="R129" i="48"/>
  <c r="Q129" i="48"/>
  <c r="P129" i="48"/>
  <c r="O129" i="48"/>
  <c r="N129" i="48"/>
  <c r="M129" i="48"/>
  <c r="L129" i="48"/>
  <c r="K129" i="48"/>
  <c r="J129" i="48"/>
  <c r="I129" i="48"/>
  <c r="H129" i="48"/>
  <c r="G129" i="48"/>
  <c r="F129" i="48"/>
  <c r="E129" i="48"/>
  <c r="D129" i="48"/>
  <c r="C129" i="48"/>
  <c r="Z128" i="48"/>
  <c r="Y128" i="48"/>
  <c r="X128" i="48"/>
  <c r="W128" i="48"/>
  <c r="V128" i="48"/>
  <c r="U128" i="48"/>
  <c r="T128" i="48"/>
  <c r="S128" i="48"/>
  <c r="R128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E128" i="48"/>
  <c r="D128" i="48"/>
  <c r="C128" i="48"/>
  <c r="Z127" i="48"/>
  <c r="Y127" i="48"/>
  <c r="X127" i="48"/>
  <c r="W127" i="48"/>
  <c r="V127" i="48"/>
  <c r="U127" i="48"/>
  <c r="T127" i="48"/>
  <c r="S127" i="48"/>
  <c r="R127" i="48"/>
  <c r="Q127" i="48"/>
  <c r="P127" i="48"/>
  <c r="O127" i="48"/>
  <c r="N127" i="48"/>
  <c r="M127" i="48"/>
  <c r="L127" i="48"/>
  <c r="K127" i="48"/>
  <c r="J127" i="48"/>
  <c r="I127" i="48"/>
  <c r="H127" i="48"/>
  <c r="G127" i="48"/>
  <c r="F127" i="48"/>
  <c r="E127" i="48"/>
  <c r="D127" i="48"/>
  <c r="C127" i="48"/>
  <c r="Z126" i="48"/>
  <c r="Y126" i="48"/>
  <c r="X126" i="48"/>
  <c r="W126" i="48"/>
  <c r="V126" i="48"/>
  <c r="U126" i="48"/>
  <c r="T126" i="48"/>
  <c r="S126" i="48"/>
  <c r="R126" i="48"/>
  <c r="Q126" i="48"/>
  <c r="P126" i="48"/>
  <c r="O126" i="48"/>
  <c r="N126" i="48"/>
  <c r="M126" i="48"/>
  <c r="L126" i="48"/>
  <c r="K126" i="48"/>
  <c r="J126" i="48"/>
  <c r="I126" i="48"/>
  <c r="H126" i="48"/>
  <c r="G126" i="48"/>
  <c r="F126" i="48"/>
  <c r="E126" i="48"/>
  <c r="D126" i="48"/>
  <c r="C126" i="48"/>
  <c r="Z125" i="48"/>
  <c r="Y125" i="48"/>
  <c r="X125" i="48"/>
  <c r="W125" i="48"/>
  <c r="V125" i="48"/>
  <c r="U125" i="48"/>
  <c r="T125" i="48"/>
  <c r="S125" i="48"/>
  <c r="R125" i="48"/>
  <c r="Q125" i="48"/>
  <c r="P125" i="48"/>
  <c r="O125" i="48"/>
  <c r="N125" i="48"/>
  <c r="M125" i="48"/>
  <c r="L125" i="48"/>
  <c r="K125" i="48"/>
  <c r="J125" i="48"/>
  <c r="I125" i="48"/>
  <c r="H125" i="48"/>
  <c r="G125" i="48"/>
  <c r="F125" i="48"/>
  <c r="E125" i="48"/>
  <c r="D125" i="48"/>
  <c r="C125" i="48"/>
  <c r="Z115" i="48"/>
  <c r="Y115" i="48"/>
  <c r="X115" i="48"/>
  <c r="W115" i="48"/>
  <c r="V115" i="48"/>
  <c r="U115" i="48"/>
  <c r="T115" i="48"/>
  <c r="S115" i="48"/>
  <c r="R115" i="48"/>
  <c r="Q115" i="48"/>
  <c r="P115" i="48"/>
  <c r="O115" i="48"/>
  <c r="N115" i="48"/>
  <c r="M115" i="48"/>
  <c r="L115" i="48"/>
  <c r="K115" i="48"/>
  <c r="J115" i="48"/>
  <c r="I115" i="48"/>
  <c r="H115" i="48"/>
  <c r="G115" i="48"/>
  <c r="F115" i="48"/>
  <c r="E115" i="48"/>
  <c r="D115" i="48"/>
  <c r="C115" i="48"/>
  <c r="Z114" i="48"/>
  <c r="Y114" i="48"/>
  <c r="X114" i="48"/>
  <c r="W114" i="48"/>
  <c r="V114" i="48"/>
  <c r="U114" i="48"/>
  <c r="T114" i="48"/>
  <c r="S114" i="48"/>
  <c r="R114" i="48"/>
  <c r="Q114" i="48"/>
  <c r="P114" i="48"/>
  <c r="O114" i="48"/>
  <c r="N114" i="48"/>
  <c r="M114" i="48"/>
  <c r="L114" i="48"/>
  <c r="K114" i="48"/>
  <c r="J114" i="48"/>
  <c r="I114" i="48"/>
  <c r="H114" i="48"/>
  <c r="G114" i="48"/>
  <c r="F114" i="48"/>
  <c r="E114" i="48"/>
  <c r="D114" i="48"/>
  <c r="C114" i="48"/>
  <c r="Z113" i="48"/>
  <c r="Y113" i="48"/>
  <c r="X113" i="48"/>
  <c r="W113" i="48"/>
  <c r="V113" i="48"/>
  <c r="U113" i="48"/>
  <c r="T113" i="48"/>
  <c r="S113" i="48"/>
  <c r="R113" i="48"/>
  <c r="Q113" i="48"/>
  <c r="P113" i="48"/>
  <c r="O113" i="48"/>
  <c r="N113" i="48"/>
  <c r="M113" i="48"/>
  <c r="L113" i="48"/>
  <c r="K113" i="48"/>
  <c r="J113" i="48"/>
  <c r="I113" i="48"/>
  <c r="H113" i="48"/>
  <c r="G113" i="48"/>
  <c r="F113" i="48"/>
  <c r="E113" i="48"/>
  <c r="D113" i="48"/>
  <c r="C113" i="48"/>
  <c r="Z112" i="48"/>
  <c r="Y112" i="48"/>
  <c r="X112" i="48"/>
  <c r="W112" i="48"/>
  <c r="V112" i="48"/>
  <c r="U112" i="48"/>
  <c r="T112" i="48"/>
  <c r="S112" i="48"/>
  <c r="R112" i="48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E112" i="48"/>
  <c r="D112" i="48"/>
  <c r="C112" i="48"/>
  <c r="Z111" i="48"/>
  <c r="Y111" i="48"/>
  <c r="X111" i="48"/>
  <c r="W111" i="48"/>
  <c r="V111" i="48"/>
  <c r="U111" i="48"/>
  <c r="T111" i="48"/>
  <c r="S111" i="48"/>
  <c r="R111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E111" i="48"/>
  <c r="D111" i="48"/>
  <c r="C111" i="48"/>
  <c r="Z110" i="48"/>
  <c r="Y110" i="48"/>
  <c r="X110" i="48"/>
  <c r="W110" i="48"/>
  <c r="V110" i="48"/>
  <c r="U110" i="48"/>
  <c r="T110" i="48"/>
  <c r="S110" i="48"/>
  <c r="R110" i="48"/>
  <c r="Q110" i="48"/>
  <c r="P110" i="48"/>
  <c r="O110" i="48"/>
  <c r="N110" i="48"/>
  <c r="M110" i="48"/>
  <c r="L110" i="48"/>
  <c r="K110" i="48"/>
  <c r="J110" i="48"/>
  <c r="I110" i="48"/>
  <c r="H110" i="48"/>
  <c r="G110" i="48"/>
  <c r="F110" i="48"/>
  <c r="E110" i="48"/>
  <c r="D110" i="48"/>
  <c r="C110" i="48"/>
  <c r="Z109" i="48"/>
  <c r="Y109" i="48"/>
  <c r="X109" i="48"/>
  <c r="W109" i="48"/>
  <c r="V109" i="48"/>
  <c r="U109" i="48"/>
  <c r="T109" i="48"/>
  <c r="S109" i="48"/>
  <c r="R109" i="48"/>
  <c r="Q109" i="48"/>
  <c r="P109" i="48"/>
  <c r="O109" i="48"/>
  <c r="N109" i="48"/>
  <c r="M109" i="48"/>
  <c r="L109" i="48"/>
  <c r="K109" i="48"/>
  <c r="J109" i="48"/>
  <c r="I109" i="48"/>
  <c r="H109" i="48"/>
  <c r="G109" i="48"/>
  <c r="F109" i="48"/>
  <c r="E109" i="48"/>
  <c r="D109" i="48"/>
  <c r="C109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E108" i="48"/>
  <c r="D108" i="48"/>
  <c r="C108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C107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D106" i="48"/>
  <c r="C106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D105" i="48"/>
  <c r="C105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E104" i="48"/>
  <c r="D104" i="48"/>
  <c r="C104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E103" i="48"/>
  <c r="D103" i="48"/>
  <c r="C103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D102" i="48"/>
  <c r="C102" i="48"/>
  <c r="Z101" i="48"/>
  <c r="Y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E101" i="48"/>
  <c r="D101" i="48"/>
  <c r="C101" i="48"/>
  <c r="Z100" i="48"/>
  <c r="Y100" i="48"/>
  <c r="X100" i="48"/>
  <c r="W100" i="48"/>
  <c r="V100" i="48"/>
  <c r="U100" i="48"/>
  <c r="T100" i="48"/>
  <c r="S100" i="48"/>
  <c r="R100" i="48"/>
  <c r="Q100" i="48"/>
  <c r="P100" i="48"/>
  <c r="O100" i="48"/>
  <c r="N100" i="48"/>
  <c r="M100" i="48"/>
  <c r="L100" i="48"/>
  <c r="K100" i="48"/>
  <c r="J100" i="48"/>
  <c r="I100" i="48"/>
  <c r="H100" i="48"/>
  <c r="G100" i="48"/>
  <c r="F100" i="48"/>
  <c r="E100" i="48"/>
  <c r="D100" i="48"/>
  <c r="C100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Z98" i="48"/>
  <c r="Y98" i="48"/>
  <c r="X98" i="48"/>
  <c r="W98" i="48"/>
  <c r="V98" i="48"/>
  <c r="U98" i="48"/>
  <c r="T98" i="48"/>
  <c r="S98" i="48"/>
  <c r="R98" i="48"/>
  <c r="Q98" i="48"/>
  <c r="P98" i="48"/>
  <c r="O98" i="48"/>
  <c r="N98" i="48"/>
  <c r="M98" i="48"/>
  <c r="L98" i="48"/>
  <c r="K98" i="48"/>
  <c r="J98" i="48"/>
  <c r="I98" i="48"/>
  <c r="H98" i="48"/>
  <c r="G98" i="48"/>
  <c r="F98" i="48"/>
  <c r="E98" i="48"/>
  <c r="D98" i="48"/>
  <c r="C98" i="48"/>
  <c r="Z97" i="48"/>
  <c r="Y97" i="48"/>
  <c r="X97" i="48"/>
  <c r="W97" i="48"/>
  <c r="V97" i="48"/>
  <c r="U97" i="48"/>
  <c r="T97" i="48"/>
  <c r="S97" i="48"/>
  <c r="R97" i="48"/>
  <c r="Q97" i="48"/>
  <c r="P97" i="48"/>
  <c r="O97" i="48"/>
  <c r="N97" i="48"/>
  <c r="M97" i="48"/>
  <c r="L97" i="48"/>
  <c r="K97" i="48"/>
  <c r="J97" i="48"/>
  <c r="I97" i="48"/>
  <c r="H97" i="48"/>
  <c r="G97" i="48"/>
  <c r="F97" i="48"/>
  <c r="E97" i="48"/>
  <c r="D97" i="48"/>
  <c r="C97" i="48"/>
  <c r="Z96" i="48"/>
  <c r="Y96" i="48"/>
  <c r="X96" i="48"/>
  <c r="W96" i="48"/>
  <c r="V96" i="48"/>
  <c r="U96" i="48"/>
  <c r="T96" i="48"/>
  <c r="S96" i="48"/>
  <c r="R96" i="48"/>
  <c r="Q96" i="48"/>
  <c r="P96" i="48"/>
  <c r="O96" i="48"/>
  <c r="N96" i="48"/>
  <c r="M96" i="48"/>
  <c r="L96" i="48"/>
  <c r="K96" i="48"/>
  <c r="J96" i="48"/>
  <c r="I96" i="48"/>
  <c r="H96" i="48"/>
  <c r="G96" i="48"/>
  <c r="F96" i="48"/>
  <c r="E96" i="48"/>
  <c r="D96" i="48"/>
  <c r="C96" i="48"/>
  <c r="Z95" i="48"/>
  <c r="Y95" i="48"/>
  <c r="X95" i="48"/>
  <c r="W95" i="48"/>
  <c r="V95" i="48"/>
  <c r="U95" i="48"/>
  <c r="T95" i="48"/>
  <c r="S95" i="48"/>
  <c r="R95" i="48"/>
  <c r="Q95" i="48"/>
  <c r="P95" i="48"/>
  <c r="O95" i="48"/>
  <c r="N95" i="48"/>
  <c r="M95" i="48"/>
  <c r="L95" i="48"/>
  <c r="K95" i="48"/>
  <c r="J95" i="48"/>
  <c r="I95" i="48"/>
  <c r="H95" i="48"/>
  <c r="G95" i="48"/>
  <c r="F95" i="48"/>
  <c r="E95" i="48"/>
  <c r="D95" i="48"/>
  <c r="C95" i="48"/>
  <c r="Z94" i="48"/>
  <c r="Y94" i="48"/>
  <c r="X94" i="48"/>
  <c r="W94" i="48"/>
  <c r="V94" i="48"/>
  <c r="U94" i="48"/>
  <c r="T94" i="48"/>
  <c r="S94" i="48"/>
  <c r="R94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E94" i="48"/>
  <c r="D94" i="48"/>
  <c r="C94" i="48"/>
  <c r="Z93" i="48"/>
  <c r="Y93" i="48"/>
  <c r="X93" i="48"/>
  <c r="W93" i="48"/>
  <c r="V93" i="48"/>
  <c r="U93" i="48"/>
  <c r="T93" i="48"/>
  <c r="S93" i="48"/>
  <c r="R93" i="48"/>
  <c r="Q93" i="48"/>
  <c r="P93" i="48"/>
  <c r="O93" i="48"/>
  <c r="N93" i="48"/>
  <c r="M93" i="48"/>
  <c r="L93" i="48"/>
  <c r="K93" i="48"/>
  <c r="J93" i="48"/>
  <c r="I93" i="48"/>
  <c r="H93" i="48"/>
  <c r="G93" i="48"/>
  <c r="F93" i="48"/>
  <c r="E93" i="48"/>
  <c r="D93" i="48"/>
  <c r="C93" i="48"/>
  <c r="Z92" i="48"/>
  <c r="Y92" i="48"/>
  <c r="X92" i="48"/>
  <c r="W92" i="48"/>
  <c r="V92" i="48"/>
  <c r="U92" i="48"/>
  <c r="T92" i="48"/>
  <c r="S92" i="48"/>
  <c r="R92" i="48"/>
  <c r="Q92" i="48"/>
  <c r="P92" i="48"/>
  <c r="O92" i="48"/>
  <c r="N92" i="48"/>
  <c r="M92" i="48"/>
  <c r="L92" i="48"/>
  <c r="K92" i="48"/>
  <c r="J92" i="48"/>
  <c r="I92" i="48"/>
  <c r="H92" i="48"/>
  <c r="G92" i="48"/>
  <c r="F92" i="48"/>
  <c r="E92" i="48"/>
  <c r="D92" i="48"/>
  <c r="C92" i="48"/>
  <c r="Z91" i="48"/>
  <c r="Y91" i="48"/>
  <c r="X91" i="48"/>
  <c r="W91" i="48"/>
  <c r="V91" i="48"/>
  <c r="U91" i="48"/>
  <c r="T91" i="48"/>
  <c r="S91" i="48"/>
  <c r="R91" i="48"/>
  <c r="Q91" i="48"/>
  <c r="P91" i="48"/>
  <c r="O91" i="48"/>
  <c r="N91" i="48"/>
  <c r="M91" i="48"/>
  <c r="L91" i="48"/>
  <c r="K91" i="48"/>
  <c r="J91" i="48"/>
  <c r="I91" i="48"/>
  <c r="H91" i="48"/>
  <c r="G91" i="48"/>
  <c r="F91" i="48"/>
  <c r="E91" i="48"/>
  <c r="D91" i="48"/>
  <c r="C91" i="48"/>
  <c r="Z90" i="48"/>
  <c r="Y90" i="48"/>
  <c r="X90" i="48"/>
  <c r="W90" i="48"/>
  <c r="V90" i="48"/>
  <c r="U90" i="48"/>
  <c r="T90" i="48"/>
  <c r="S90" i="48"/>
  <c r="R90" i="48"/>
  <c r="Q90" i="48"/>
  <c r="P90" i="48"/>
  <c r="O90" i="48"/>
  <c r="N90" i="48"/>
  <c r="M90" i="48"/>
  <c r="L90" i="48"/>
  <c r="K90" i="48"/>
  <c r="J90" i="48"/>
  <c r="I90" i="48"/>
  <c r="H90" i="48"/>
  <c r="G90" i="48"/>
  <c r="F90" i="48"/>
  <c r="E90" i="48"/>
  <c r="D90" i="48"/>
  <c r="C90" i="48"/>
  <c r="Z89" i="48"/>
  <c r="Y89" i="48"/>
  <c r="X89" i="48"/>
  <c r="W89" i="48"/>
  <c r="V89" i="48"/>
  <c r="U89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H89" i="48"/>
  <c r="G89" i="48"/>
  <c r="F89" i="48"/>
  <c r="E89" i="48"/>
  <c r="D89" i="48"/>
  <c r="C89" i="48"/>
  <c r="Z88" i="48"/>
  <c r="Y88" i="48"/>
  <c r="X88" i="48"/>
  <c r="W88" i="48"/>
  <c r="V88" i="48"/>
  <c r="U88" i="48"/>
  <c r="T88" i="48"/>
  <c r="S88" i="48"/>
  <c r="R88" i="48"/>
  <c r="Q88" i="48"/>
  <c r="P88" i="48"/>
  <c r="O88" i="48"/>
  <c r="N88" i="48"/>
  <c r="M88" i="48"/>
  <c r="L88" i="48"/>
  <c r="K88" i="48"/>
  <c r="J88" i="48"/>
  <c r="I88" i="48"/>
  <c r="H88" i="48"/>
  <c r="G88" i="48"/>
  <c r="F88" i="48"/>
  <c r="E88" i="48"/>
  <c r="D88" i="48"/>
  <c r="C88" i="48"/>
  <c r="Z87" i="48"/>
  <c r="Y87" i="48"/>
  <c r="X87" i="48"/>
  <c r="W87" i="48"/>
  <c r="V87" i="48"/>
  <c r="U87" i="48"/>
  <c r="T87" i="48"/>
  <c r="S87" i="48"/>
  <c r="R87" i="48"/>
  <c r="Q87" i="48"/>
  <c r="P87" i="48"/>
  <c r="O87" i="48"/>
  <c r="N87" i="48"/>
  <c r="M87" i="48"/>
  <c r="L87" i="48"/>
  <c r="K87" i="48"/>
  <c r="J87" i="48"/>
  <c r="I87" i="48"/>
  <c r="H87" i="48"/>
  <c r="G87" i="48"/>
  <c r="F87" i="48"/>
  <c r="E87" i="48"/>
  <c r="D87" i="48"/>
  <c r="C87" i="48"/>
  <c r="Z86" i="48"/>
  <c r="Y86" i="48"/>
  <c r="X86" i="48"/>
  <c r="W86" i="48"/>
  <c r="V86" i="48"/>
  <c r="U86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H86" i="48"/>
  <c r="G86" i="48"/>
  <c r="F86" i="48"/>
  <c r="E86" i="48"/>
  <c r="D86" i="48"/>
  <c r="C86" i="48"/>
  <c r="Z85" i="48"/>
  <c r="Y85" i="48"/>
  <c r="X85" i="48"/>
  <c r="W85" i="48"/>
  <c r="V85" i="48"/>
  <c r="U85" i="48"/>
  <c r="T85" i="48"/>
  <c r="S85" i="48"/>
  <c r="R85" i="48"/>
  <c r="Q85" i="48"/>
  <c r="P85" i="48"/>
  <c r="O85" i="48"/>
  <c r="N85" i="48"/>
  <c r="M85" i="48"/>
  <c r="L85" i="48"/>
  <c r="K85" i="48"/>
  <c r="J85" i="48"/>
  <c r="I85" i="48"/>
  <c r="H85" i="48"/>
  <c r="G85" i="48"/>
  <c r="F85" i="48"/>
  <c r="E85" i="48"/>
  <c r="D85" i="48"/>
  <c r="C85" i="48"/>
  <c r="Z75" i="48"/>
  <c r="Y75" i="48"/>
  <c r="X75" i="48"/>
  <c r="W75" i="48"/>
  <c r="V75" i="48"/>
  <c r="U75" i="48"/>
  <c r="T75" i="48"/>
  <c r="S75" i="48"/>
  <c r="R75" i="48"/>
  <c r="Q75" i="48"/>
  <c r="P75" i="48"/>
  <c r="O75" i="48"/>
  <c r="N75" i="48"/>
  <c r="M75" i="48"/>
  <c r="L75" i="48"/>
  <c r="K75" i="48"/>
  <c r="J75" i="48"/>
  <c r="I75" i="48"/>
  <c r="H75" i="48"/>
  <c r="G75" i="48"/>
  <c r="F75" i="48"/>
  <c r="E75" i="48"/>
  <c r="D75" i="48"/>
  <c r="C75" i="48"/>
  <c r="Z74" i="48"/>
  <c r="Y74" i="48"/>
  <c r="X74" i="48"/>
  <c r="W74" i="48"/>
  <c r="V74" i="48"/>
  <c r="U74" i="48"/>
  <c r="T74" i="48"/>
  <c r="S74" i="48"/>
  <c r="R74" i="48"/>
  <c r="Q74" i="48"/>
  <c r="P74" i="48"/>
  <c r="O74" i="48"/>
  <c r="N74" i="48"/>
  <c r="M74" i="48"/>
  <c r="L74" i="48"/>
  <c r="K74" i="48"/>
  <c r="J74" i="48"/>
  <c r="I74" i="48"/>
  <c r="H74" i="48"/>
  <c r="G74" i="48"/>
  <c r="F74" i="48"/>
  <c r="E74" i="48"/>
  <c r="D74" i="48"/>
  <c r="C74" i="48"/>
  <c r="Z73" i="48"/>
  <c r="Y73" i="48"/>
  <c r="X73" i="48"/>
  <c r="W73" i="48"/>
  <c r="V73" i="48"/>
  <c r="U73" i="48"/>
  <c r="T73" i="48"/>
  <c r="S73" i="48"/>
  <c r="R73" i="48"/>
  <c r="Q73" i="48"/>
  <c r="P73" i="48"/>
  <c r="O73" i="48"/>
  <c r="N73" i="48"/>
  <c r="M73" i="48"/>
  <c r="L73" i="48"/>
  <c r="K73" i="48"/>
  <c r="J73" i="48"/>
  <c r="I73" i="48"/>
  <c r="H73" i="48"/>
  <c r="G73" i="48"/>
  <c r="F73" i="48"/>
  <c r="E73" i="48"/>
  <c r="D73" i="48"/>
  <c r="C73" i="48"/>
  <c r="Z72" i="48"/>
  <c r="Y72" i="48"/>
  <c r="X72" i="48"/>
  <c r="W72" i="48"/>
  <c r="V72" i="48"/>
  <c r="U72" i="48"/>
  <c r="T72" i="48"/>
  <c r="S72" i="48"/>
  <c r="R72" i="48"/>
  <c r="Q72" i="48"/>
  <c r="P72" i="48"/>
  <c r="O72" i="48"/>
  <c r="N72" i="48"/>
  <c r="M72" i="48"/>
  <c r="L72" i="48"/>
  <c r="K72" i="48"/>
  <c r="J72" i="48"/>
  <c r="I72" i="48"/>
  <c r="H72" i="48"/>
  <c r="G72" i="48"/>
  <c r="F72" i="48"/>
  <c r="E72" i="48"/>
  <c r="D72" i="48"/>
  <c r="C72" i="48"/>
  <c r="Z71" i="48"/>
  <c r="Y71" i="48"/>
  <c r="X71" i="48"/>
  <c r="W71" i="48"/>
  <c r="V71" i="48"/>
  <c r="U71" i="48"/>
  <c r="T71" i="48"/>
  <c r="S71" i="48"/>
  <c r="R71" i="48"/>
  <c r="Q71" i="48"/>
  <c r="P71" i="48"/>
  <c r="O71" i="48"/>
  <c r="N71" i="48"/>
  <c r="M71" i="48"/>
  <c r="L71" i="48"/>
  <c r="K71" i="48"/>
  <c r="J71" i="48"/>
  <c r="I71" i="48"/>
  <c r="H71" i="48"/>
  <c r="G71" i="48"/>
  <c r="F71" i="48"/>
  <c r="E71" i="48"/>
  <c r="D71" i="48"/>
  <c r="C71" i="48"/>
  <c r="Z70" i="48"/>
  <c r="Y70" i="48"/>
  <c r="X70" i="48"/>
  <c r="W70" i="48"/>
  <c r="V70" i="48"/>
  <c r="U70" i="48"/>
  <c r="T70" i="48"/>
  <c r="S70" i="48"/>
  <c r="R70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E70" i="48"/>
  <c r="D70" i="48"/>
  <c r="C70" i="48"/>
  <c r="Z69" i="48"/>
  <c r="Y69" i="48"/>
  <c r="X69" i="48"/>
  <c r="W69" i="48"/>
  <c r="V69" i="48"/>
  <c r="U69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H69" i="48"/>
  <c r="G69" i="48"/>
  <c r="F69" i="48"/>
  <c r="E69" i="48"/>
  <c r="D69" i="48"/>
  <c r="C69" i="48"/>
  <c r="Z68" i="48"/>
  <c r="Y68" i="48"/>
  <c r="X68" i="48"/>
  <c r="W68" i="48"/>
  <c r="V68" i="48"/>
  <c r="U68" i="48"/>
  <c r="T68" i="48"/>
  <c r="S68" i="48"/>
  <c r="R68" i="48"/>
  <c r="Q68" i="48"/>
  <c r="P68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C68" i="48"/>
  <c r="Z67" i="48"/>
  <c r="Y67" i="48"/>
  <c r="X67" i="48"/>
  <c r="W67" i="48"/>
  <c r="V67" i="48"/>
  <c r="U67" i="48"/>
  <c r="T67" i="48"/>
  <c r="S67" i="48"/>
  <c r="R67" i="48"/>
  <c r="Q67" i="48"/>
  <c r="P67" i="48"/>
  <c r="O67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Z65" i="48"/>
  <c r="Y65" i="48"/>
  <c r="X65" i="48"/>
  <c r="W65" i="48"/>
  <c r="V65" i="48"/>
  <c r="U65" i="48"/>
  <c r="T65" i="48"/>
  <c r="S65" i="48"/>
  <c r="R65" i="48"/>
  <c r="Q65" i="48"/>
  <c r="P65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Z64" i="48"/>
  <c r="Y64" i="48"/>
  <c r="X64" i="48"/>
  <c r="W64" i="48"/>
  <c r="V64" i="48"/>
  <c r="U64" i="48"/>
  <c r="T64" i="48"/>
  <c r="S64" i="48"/>
  <c r="R64" i="48"/>
  <c r="Q64" i="48"/>
  <c r="P64" i="48"/>
  <c r="O64" i="48"/>
  <c r="N64" i="48"/>
  <c r="M64" i="48"/>
  <c r="L64" i="48"/>
  <c r="K64" i="48"/>
  <c r="J64" i="48"/>
  <c r="I64" i="48"/>
  <c r="H64" i="48"/>
  <c r="G64" i="48"/>
  <c r="F64" i="48"/>
  <c r="E64" i="48"/>
  <c r="D64" i="48"/>
  <c r="C64" i="48"/>
  <c r="Z63" i="48"/>
  <c r="Y63" i="48"/>
  <c r="X63" i="48"/>
  <c r="W63" i="48"/>
  <c r="V63" i="48"/>
  <c r="U63" i="48"/>
  <c r="T63" i="48"/>
  <c r="S63" i="48"/>
  <c r="R63" i="48"/>
  <c r="Q63" i="48"/>
  <c r="P63" i="48"/>
  <c r="O63" i="48"/>
  <c r="N63" i="48"/>
  <c r="M63" i="48"/>
  <c r="L63" i="48"/>
  <c r="K63" i="48"/>
  <c r="J63" i="48"/>
  <c r="I63" i="48"/>
  <c r="H63" i="48"/>
  <c r="G63" i="48"/>
  <c r="F63" i="48"/>
  <c r="E63" i="48"/>
  <c r="D63" i="48"/>
  <c r="C63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Z61" i="48"/>
  <c r="Y61" i="48"/>
  <c r="X61" i="48"/>
  <c r="W61" i="48"/>
  <c r="V61" i="48"/>
  <c r="U61" i="48"/>
  <c r="T61" i="48"/>
  <c r="S61" i="48"/>
  <c r="R61" i="48"/>
  <c r="Q61" i="48"/>
  <c r="P61" i="48"/>
  <c r="O61" i="48"/>
  <c r="N61" i="48"/>
  <c r="M61" i="48"/>
  <c r="L61" i="48"/>
  <c r="K61" i="48"/>
  <c r="J61" i="48"/>
  <c r="I61" i="48"/>
  <c r="H61" i="48"/>
  <c r="G61" i="48"/>
  <c r="F61" i="48"/>
  <c r="E61" i="48"/>
  <c r="D61" i="48"/>
  <c r="C61" i="48"/>
  <c r="Z60" i="48"/>
  <c r="Y60" i="48"/>
  <c r="X60" i="48"/>
  <c r="W60" i="48"/>
  <c r="V60" i="48"/>
  <c r="U60" i="48"/>
  <c r="T60" i="48"/>
  <c r="S60" i="48"/>
  <c r="R60" i="48"/>
  <c r="Q60" i="48"/>
  <c r="P60" i="48"/>
  <c r="O60" i="48"/>
  <c r="N60" i="48"/>
  <c r="M60" i="48"/>
  <c r="L60" i="48"/>
  <c r="K60" i="48"/>
  <c r="J60" i="48"/>
  <c r="I60" i="48"/>
  <c r="H60" i="48"/>
  <c r="G60" i="48"/>
  <c r="F60" i="48"/>
  <c r="E60" i="48"/>
  <c r="D60" i="48"/>
  <c r="C60" i="48"/>
  <c r="Z59" i="48"/>
  <c r="Y59" i="48"/>
  <c r="X59" i="48"/>
  <c r="W59" i="48"/>
  <c r="V59" i="48"/>
  <c r="U59" i="48"/>
  <c r="T59" i="48"/>
  <c r="S59" i="48"/>
  <c r="R59" i="48"/>
  <c r="Q59" i="48"/>
  <c r="P59" i="48"/>
  <c r="O59" i="48"/>
  <c r="N59" i="48"/>
  <c r="M59" i="48"/>
  <c r="L59" i="48"/>
  <c r="K59" i="48"/>
  <c r="J59" i="48"/>
  <c r="I59" i="48"/>
  <c r="H59" i="48"/>
  <c r="G59" i="48"/>
  <c r="F59" i="48"/>
  <c r="E59" i="48"/>
  <c r="D59" i="48"/>
  <c r="C59" i="48"/>
  <c r="Z58" i="48"/>
  <c r="Y58" i="48"/>
  <c r="X58" i="48"/>
  <c r="W58" i="48"/>
  <c r="V58" i="48"/>
  <c r="U58" i="48"/>
  <c r="T58" i="48"/>
  <c r="S58" i="48"/>
  <c r="R58" i="48"/>
  <c r="Q58" i="48"/>
  <c r="P58" i="48"/>
  <c r="O58" i="48"/>
  <c r="N58" i="48"/>
  <c r="M58" i="48"/>
  <c r="L58" i="48"/>
  <c r="K58" i="48"/>
  <c r="J58" i="48"/>
  <c r="I58" i="48"/>
  <c r="H58" i="48"/>
  <c r="G58" i="48"/>
  <c r="F58" i="48"/>
  <c r="E58" i="48"/>
  <c r="D58" i="48"/>
  <c r="C58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7" i="48"/>
  <c r="C57" i="48"/>
  <c r="Z56" i="48"/>
  <c r="Y56" i="48"/>
  <c r="X56" i="48"/>
  <c r="W56" i="48"/>
  <c r="V56" i="48"/>
  <c r="U56" i="48"/>
  <c r="T56" i="48"/>
  <c r="S56" i="48"/>
  <c r="R56" i="48"/>
  <c r="Q56" i="48"/>
  <c r="P56" i="48"/>
  <c r="O56" i="48"/>
  <c r="N56" i="48"/>
  <c r="M56" i="48"/>
  <c r="L56" i="48"/>
  <c r="K56" i="48"/>
  <c r="J56" i="48"/>
  <c r="I56" i="48"/>
  <c r="H56" i="48"/>
  <c r="G56" i="48"/>
  <c r="F56" i="48"/>
  <c r="E56" i="48"/>
  <c r="D56" i="48"/>
  <c r="C56" i="48"/>
  <c r="Z55" i="48"/>
  <c r="Y55" i="48"/>
  <c r="X55" i="48"/>
  <c r="W55" i="48"/>
  <c r="V55" i="48"/>
  <c r="U55" i="48"/>
  <c r="T55" i="48"/>
  <c r="S55" i="48"/>
  <c r="R55" i="48"/>
  <c r="Q55" i="48"/>
  <c r="P55" i="48"/>
  <c r="O55" i="48"/>
  <c r="N55" i="48"/>
  <c r="M55" i="48"/>
  <c r="L55" i="48"/>
  <c r="K55" i="48"/>
  <c r="J55" i="48"/>
  <c r="I55" i="48"/>
  <c r="H55" i="48"/>
  <c r="G55" i="48"/>
  <c r="F55" i="48"/>
  <c r="E55" i="48"/>
  <c r="D55" i="48"/>
  <c r="C55" i="48"/>
  <c r="Z54" i="48"/>
  <c r="Y54" i="48"/>
  <c r="X54" i="48"/>
  <c r="W54" i="48"/>
  <c r="V54" i="48"/>
  <c r="U54" i="48"/>
  <c r="T54" i="48"/>
  <c r="S54" i="48"/>
  <c r="R54" i="48"/>
  <c r="Q54" i="48"/>
  <c r="P54" i="48"/>
  <c r="O54" i="48"/>
  <c r="N54" i="48"/>
  <c r="M54" i="48"/>
  <c r="L54" i="48"/>
  <c r="K54" i="48"/>
  <c r="J54" i="48"/>
  <c r="I54" i="48"/>
  <c r="H54" i="48"/>
  <c r="G54" i="48"/>
  <c r="F54" i="48"/>
  <c r="E54" i="48"/>
  <c r="D54" i="48"/>
  <c r="C54" i="48"/>
  <c r="Z53" i="48"/>
  <c r="Y53" i="48"/>
  <c r="X53" i="48"/>
  <c r="W53" i="48"/>
  <c r="V53" i="48"/>
  <c r="U53" i="48"/>
  <c r="T53" i="48"/>
  <c r="S53" i="48"/>
  <c r="R53" i="48"/>
  <c r="Q53" i="48"/>
  <c r="P53" i="48"/>
  <c r="O53" i="48"/>
  <c r="N53" i="48"/>
  <c r="M53" i="48"/>
  <c r="L53" i="48"/>
  <c r="K53" i="48"/>
  <c r="J53" i="48"/>
  <c r="I53" i="48"/>
  <c r="H53" i="48"/>
  <c r="G53" i="48"/>
  <c r="F53" i="48"/>
  <c r="E53" i="48"/>
  <c r="D53" i="48"/>
  <c r="C53" i="48"/>
  <c r="Z52" i="48"/>
  <c r="Y52" i="48"/>
  <c r="X52" i="48"/>
  <c r="W52" i="48"/>
  <c r="V52" i="48"/>
  <c r="U52" i="48"/>
  <c r="T52" i="48"/>
  <c r="S52" i="48"/>
  <c r="R52" i="48"/>
  <c r="Q52" i="48"/>
  <c r="P52" i="48"/>
  <c r="O52" i="48"/>
  <c r="N52" i="48"/>
  <c r="M52" i="48"/>
  <c r="L52" i="48"/>
  <c r="K52" i="48"/>
  <c r="J52" i="48"/>
  <c r="I52" i="48"/>
  <c r="H52" i="48"/>
  <c r="G52" i="48"/>
  <c r="F52" i="48"/>
  <c r="E52" i="48"/>
  <c r="D52" i="48"/>
  <c r="C52" i="48"/>
  <c r="Z51" i="48"/>
  <c r="Y51" i="48"/>
  <c r="X51" i="48"/>
  <c r="W51" i="48"/>
  <c r="V51" i="48"/>
  <c r="U51" i="48"/>
  <c r="T51" i="48"/>
  <c r="S51" i="48"/>
  <c r="R51" i="48"/>
  <c r="Q51" i="48"/>
  <c r="P51" i="48"/>
  <c r="O51" i="48"/>
  <c r="N51" i="48"/>
  <c r="M51" i="48"/>
  <c r="L51" i="48"/>
  <c r="K51" i="48"/>
  <c r="J51" i="48"/>
  <c r="I51" i="48"/>
  <c r="H51" i="48"/>
  <c r="G51" i="48"/>
  <c r="F51" i="48"/>
  <c r="E51" i="48"/>
  <c r="D51" i="48"/>
  <c r="C51" i="48"/>
  <c r="Z50" i="48"/>
  <c r="Y50" i="48"/>
  <c r="X50" i="48"/>
  <c r="W50" i="48"/>
  <c r="V50" i="48"/>
  <c r="U50" i="48"/>
  <c r="T50" i="48"/>
  <c r="S50" i="48"/>
  <c r="R50" i="48"/>
  <c r="Q50" i="48"/>
  <c r="P50" i="48"/>
  <c r="O50" i="48"/>
  <c r="N50" i="48"/>
  <c r="M50" i="48"/>
  <c r="L50" i="48"/>
  <c r="K50" i="48"/>
  <c r="J50" i="48"/>
  <c r="I50" i="48"/>
  <c r="H50" i="48"/>
  <c r="G50" i="48"/>
  <c r="F50" i="48"/>
  <c r="E50" i="48"/>
  <c r="D50" i="48"/>
  <c r="C50" i="48"/>
  <c r="Z49" i="48"/>
  <c r="Y49" i="48"/>
  <c r="X49" i="48"/>
  <c r="W49" i="48"/>
  <c r="V49" i="48"/>
  <c r="U49" i="48"/>
  <c r="T49" i="48"/>
  <c r="S49" i="48"/>
  <c r="R49" i="48"/>
  <c r="Q49" i="48"/>
  <c r="P49" i="48"/>
  <c r="O49" i="48"/>
  <c r="N49" i="48"/>
  <c r="M49" i="48"/>
  <c r="L49" i="48"/>
  <c r="K49" i="48"/>
  <c r="J49" i="48"/>
  <c r="I49" i="48"/>
  <c r="H49" i="48"/>
  <c r="G49" i="48"/>
  <c r="F49" i="48"/>
  <c r="E49" i="48"/>
  <c r="D49" i="48"/>
  <c r="C49" i="48"/>
  <c r="Z48" i="48"/>
  <c r="Y48" i="48"/>
  <c r="X48" i="48"/>
  <c r="W48" i="48"/>
  <c r="V48" i="48"/>
  <c r="U48" i="48"/>
  <c r="T48" i="48"/>
  <c r="S48" i="48"/>
  <c r="R48" i="48"/>
  <c r="Q48" i="48"/>
  <c r="P48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C48" i="48"/>
  <c r="Z47" i="48"/>
  <c r="Y47" i="48"/>
  <c r="X47" i="48"/>
  <c r="W47" i="48"/>
  <c r="V47" i="48"/>
  <c r="U47" i="48"/>
  <c r="T47" i="48"/>
  <c r="S47" i="48"/>
  <c r="R47" i="48"/>
  <c r="Q47" i="48"/>
  <c r="P47" i="48"/>
  <c r="O47" i="48"/>
  <c r="N47" i="48"/>
  <c r="M47" i="48"/>
  <c r="L47" i="48"/>
  <c r="K47" i="48"/>
  <c r="J47" i="48"/>
  <c r="I47" i="48"/>
  <c r="H47" i="48"/>
  <c r="G47" i="48"/>
  <c r="F47" i="48"/>
  <c r="E47" i="48"/>
  <c r="D47" i="48"/>
  <c r="C47" i="48"/>
  <c r="Z46" i="48"/>
  <c r="Y46" i="48"/>
  <c r="X46" i="48"/>
  <c r="W46" i="48"/>
  <c r="V46" i="48"/>
  <c r="U46" i="48"/>
  <c r="T46" i="48"/>
  <c r="S46" i="48"/>
  <c r="R46" i="48"/>
  <c r="Q46" i="48"/>
  <c r="P46" i="48"/>
  <c r="O46" i="48"/>
  <c r="N46" i="48"/>
  <c r="M46" i="48"/>
  <c r="L46" i="48"/>
  <c r="K46" i="48"/>
  <c r="J46" i="48"/>
  <c r="I46" i="48"/>
  <c r="H46" i="48"/>
  <c r="G46" i="48"/>
  <c r="F46" i="48"/>
  <c r="E46" i="48"/>
  <c r="D46" i="48"/>
  <c r="C46" i="48"/>
  <c r="Z45" i="48"/>
  <c r="Y45" i="48"/>
  <c r="X45" i="48"/>
  <c r="W45" i="48"/>
  <c r="V45" i="48"/>
  <c r="U45" i="48"/>
  <c r="T45" i="48"/>
  <c r="S45" i="48"/>
  <c r="R45" i="48"/>
  <c r="Q45" i="48"/>
  <c r="P45" i="48"/>
  <c r="O45" i="48"/>
  <c r="N45" i="48"/>
  <c r="M45" i="48"/>
  <c r="L45" i="48"/>
  <c r="K45" i="48"/>
  <c r="J45" i="48"/>
  <c r="I45" i="48"/>
  <c r="H45" i="48"/>
  <c r="G45" i="48"/>
  <c r="F45" i="48"/>
  <c r="E45" i="48"/>
  <c r="D45" i="48"/>
  <c r="C4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Z34" i="48"/>
  <c r="Y34" i="48"/>
  <c r="X34" i="48"/>
  <c r="W34" i="48"/>
  <c r="V34" i="48"/>
  <c r="U34" i="48"/>
  <c r="T34" i="48"/>
  <c r="S34" i="48"/>
  <c r="R34" i="48"/>
  <c r="Q34" i="48"/>
  <c r="P34" i="48"/>
  <c r="O34" i="48"/>
  <c r="N34" i="48"/>
  <c r="M34" i="48"/>
  <c r="L34" i="48"/>
  <c r="K34" i="48"/>
  <c r="J34" i="48"/>
  <c r="I34" i="48"/>
  <c r="H34" i="48"/>
  <c r="G34" i="48"/>
  <c r="F34" i="48"/>
  <c r="E34" i="48"/>
  <c r="D34" i="48"/>
  <c r="C34" i="48"/>
  <c r="Z33" i="48"/>
  <c r="Y33" i="48"/>
  <c r="X33" i="48"/>
  <c r="W33" i="48"/>
  <c r="V33" i="48"/>
  <c r="U33" i="48"/>
  <c r="T33" i="48"/>
  <c r="S33" i="48"/>
  <c r="R33" i="48"/>
  <c r="Q33" i="48"/>
  <c r="P33" i="48"/>
  <c r="O33" i="48"/>
  <c r="N33" i="48"/>
  <c r="M33" i="48"/>
  <c r="L33" i="48"/>
  <c r="K33" i="48"/>
  <c r="J33" i="48"/>
  <c r="I33" i="48"/>
  <c r="H33" i="48"/>
  <c r="G33" i="48"/>
  <c r="F33" i="48"/>
  <c r="E33" i="48"/>
  <c r="D33" i="48"/>
  <c r="C33" i="48"/>
  <c r="Z32" i="48"/>
  <c r="Y32" i="48"/>
  <c r="X32" i="48"/>
  <c r="W32" i="48"/>
  <c r="V32" i="48"/>
  <c r="U32" i="48"/>
  <c r="T32" i="48"/>
  <c r="S32" i="48"/>
  <c r="R32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E32" i="48"/>
  <c r="D32" i="48"/>
  <c r="C32" i="48"/>
  <c r="Z31" i="48"/>
  <c r="Y31" i="48"/>
  <c r="X31" i="48"/>
  <c r="W31" i="48"/>
  <c r="V31" i="48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C31" i="48"/>
  <c r="Z30" i="48"/>
  <c r="Y30" i="48"/>
  <c r="X30" i="48"/>
  <c r="W30" i="48"/>
  <c r="V30" i="48"/>
  <c r="U30" i="48"/>
  <c r="T30" i="48"/>
  <c r="S30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C30" i="48"/>
  <c r="Z29" i="48"/>
  <c r="Y29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Z28" i="48"/>
  <c r="Y28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Z27" i="48"/>
  <c r="Y27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Z26" i="48"/>
  <c r="Y26" i="48"/>
  <c r="X26" i="48"/>
  <c r="W26" i="48"/>
  <c r="V26" i="48"/>
  <c r="U26" i="48"/>
  <c r="T26" i="48"/>
  <c r="S26" i="48"/>
  <c r="R26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Z25" i="48"/>
  <c r="Y25" i="48"/>
  <c r="X25" i="48"/>
  <c r="W25" i="48"/>
  <c r="V25" i="48"/>
  <c r="U25" i="48"/>
  <c r="T25" i="48"/>
  <c r="S25" i="48"/>
  <c r="R25" i="48"/>
  <c r="Q25" i="48"/>
  <c r="P25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Z24" i="48"/>
  <c r="Y24" i="48"/>
  <c r="X24" i="48"/>
  <c r="W24" i="48"/>
  <c r="V24" i="48"/>
  <c r="U24" i="48"/>
  <c r="T24" i="48"/>
  <c r="S24" i="48"/>
  <c r="R24" i="48"/>
  <c r="Q24" i="48"/>
  <c r="P24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C24" i="48"/>
  <c r="Z23" i="48"/>
  <c r="Y23" i="48"/>
  <c r="X23" i="48"/>
  <c r="W23" i="48"/>
  <c r="V23" i="48"/>
  <c r="U23" i="48"/>
  <c r="T23" i="48"/>
  <c r="S23" i="48"/>
  <c r="R23" i="48"/>
  <c r="Q23" i="48"/>
  <c r="P23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Z22" i="48"/>
  <c r="Y22" i="48"/>
  <c r="X22" i="48"/>
  <c r="W22" i="48"/>
  <c r="V22" i="48"/>
  <c r="U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D22" i="48"/>
  <c r="C22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Z20" i="48"/>
  <c r="Y20" i="48"/>
  <c r="X20" i="48"/>
  <c r="W20" i="48"/>
  <c r="V20" i="48"/>
  <c r="U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D20" i="48"/>
  <c r="C20" i="48"/>
  <c r="Z19" i="48"/>
  <c r="Y19" i="48"/>
  <c r="X19" i="48"/>
  <c r="W19" i="48"/>
  <c r="V19" i="48"/>
  <c r="U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D19" i="48"/>
  <c r="C19" i="48"/>
  <c r="Z18" i="48"/>
  <c r="Y18" i="48"/>
  <c r="X18" i="48"/>
  <c r="W18" i="48"/>
  <c r="V18" i="48"/>
  <c r="U18" i="48"/>
  <c r="T18" i="48"/>
  <c r="S18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D18" i="48"/>
  <c r="C18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C17" i="48"/>
  <c r="Z16" i="48"/>
  <c r="Y16" i="48"/>
  <c r="X16" i="48"/>
  <c r="W16" i="48"/>
  <c r="V16" i="48"/>
  <c r="U16" i="48"/>
  <c r="T16" i="48"/>
  <c r="S16" i="48"/>
  <c r="R16" i="48"/>
  <c r="Q16" i="48"/>
  <c r="P16" i="48"/>
  <c r="O16" i="48"/>
  <c r="N16" i="48"/>
  <c r="M16" i="48"/>
  <c r="L16" i="48"/>
  <c r="K16" i="48"/>
  <c r="J16" i="48"/>
  <c r="I16" i="48"/>
  <c r="H16" i="48"/>
  <c r="G16" i="48"/>
  <c r="F16" i="48"/>
  <c r="E16" i="48"/>
  <c r="D16" i="48"/>
  <c r="C16" i="48"/>
  <c r="Z15" i="48"/>
  <c r="Y15" i="48"/>
  <c r="X15" i="48"/>
  <c r="W15" i="48"/>
  <c r="V15" i="48"/>
  <c r="U15" i="48"/>
  <c r="T15" i="48"/>
  <c r="S15" i="48"/>
  <c r="R15" i="48"/>
  <c r="Q15" i="48"/>
  <c r="P15" i="48"/>
  <c r="O15" i="48"/>
  <c r="N15" i="48"/>
  <c r="M15" i="48"/>
  <c r="L15" i="48"/>
  <c r="K15" i="48"/>
  <c r="J15" i="48"/>
  <c r="I15" i="48"/>
  <c r="H15" i="48"/>
  <c r="G15" i="48"/>
  <c r="F15" i="48"/>
  <c r="E15" i="48"/>
  <c r="D15" i="48"/>
  <c r="C15" i="48"/>
  <c r="Z14" i="48"/>
  <c r="Y14" i="48"/>
  <c r="X14" i="48"/>
  <c r="W14" i="48"/>
  <c r="V14" i="48"/>
  <c r="U14" i="48"/>
  <c r="T14" i="48"/>
  <c r="S14" i="48"/>
  <c r="R14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E14" i="48"/>
  <c r="D14" i="48"/>
  <c r="C14" i="48"/>
  <c r="Z13" i="48"/>
  <c r="Y13" i="48"/>
  <c r="X13" i="48"/>
  <c r="W13" i="48"/>
  <c r="V13" i="48"/>
  <c r="U13" i="48"/>
  <c r="T13" i="48"/>
  <c r="S13" i="48"/>
  <c r="R13" i="48"/>
  <c r="Q13" i="48"/>
  <c r="P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C13" i="48"/>
  <c r="Z12" i="48"/>
  <c r="Y12" i="48"/>
  <c r="X12" i="48"/>
  <c r="W12" i="48"/>
  <c r="V12" i="48"/>
  <c r="U12" i="48"/>
  <c r="T12" i="48"/>
  <c r="S12" i="48"/>
  <c r="R12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D12" i="48"/>
  <c r="C12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D11" i="48"/>
  <c r="C11" i="48"/>
  <c r="Z10" i="48"/>
  <c r="Y10" i="48"/>
  <c r="X10" i="48"/>
  <c r="W10" i="48"/>
  <c r="V10" i="48"/>
  <c r="U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D10" i="48"/>
  <c r="C10" i="48"/>
  <c r="Z9" i="48"/>
  <c r="Y9" i="48"/>
  <c r="X9" i="48"/>
  <c r="W9" i="48"/>
  <c r="V9" i="48"/>
  <c r="U9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D9" i="48"/>
  <c r="C9" i="48"/>
  <c r="Z8" i="48"/>
  <c r="Y8" i="48"/>
  <c r="X8" i="48"/>
  <c r="W8" i="48"/>
  <c r="V8" i="48"/>
  <c r="U8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D8" i="48"/>
  <c r="C8" i="48"/>
  <c r="Z7" i="48"/>
  <c r="Y7" i="48"/>
  <c r="X7" i="48"/>
  <c r="W7" i="48"/>
  <c r="V7" i="48"/>
  <c r="U7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D7" i="48"/>
  <c r="C7" i="48"/>
  <c r="Z6" i="48"/>
  <c r="Y6" i="48"/>
  <c r="X6" i="48"/>
  <c r="W6" i="48"/>
  <c r="V6" i="48"/>
  <c r="U6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D6" i="48"/>
  <c r="C6" i="48"/>
  <c r="Z5" i="48"/>
  <c r="Y5" i="48"/>
  <c r="X5" i="48"/>
  <c r="W5" i="48"/>
  <c r="V5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E5" i="48"/>
  <c r="D5" i="48"/>
  <c r="C5" i="48"/>
  <c r="O12" i="35" l="1"/>
  <c r="AA216" i="46"/>
  <c r="AB216" i="46"/>
  <c r="AC216" i="46"/>
  <c r="AA217" i="46"/>
  <c r="AB217" i="46"/>
  <c r="AC217" i="46"/>
  <c r="AA390" i="46"/>
  <c r="AB390" i="46"/>
  <c r="AC390" i="46"/>
  <c r="AA391" i="46"/>
  <c r="AB391" i="46"/>
  <c r="AC391" i="46"/>
  <c r="Z395" i="46"/>
  <c r="Y395" i="46"/>
  <c r="X395" i="46"/>
  <c r="W395" i="46"/>
  <c r="V395" i="46"/>
  <c r="U395" i="46"/>
  <c r="T395" i="46"/>
  <c r="S395" i="46"/>
  <c r="R395" i="46"/>
  <c r="Q395" i="46"/>
  <c r="P395" i="46"/>
  <c r="O395" i="46"/>
  <c r="N395" i="46"/>
  <c r="M395" i="46"/>
  <c r="L395" i="46"/>
  <c r="K395" i="46"/>
  <c r="J395" i="46"/>
  <c r="I395" i="46"/>
  <c r="H395" i="46"/>
  <c r="G395" i="46"/>
  <c r="F395" i="46"/>
  <c r="E395" i="46"/>
  <c r="D395" i="46"/>
  <c r="C395" i="46"/>
  <c r="Z394" i="46"/>
  <c r="Y394" i="46"/>
  <c r="X394" i="46"/>
  <c r="W394" i="46"/>
  <c r="V394" i="46"/>
  <c r="U394" i="46"/>
  <c r="T394" i="46"/>
  <c r="S394" i="46"/>
  <c r="R394" i="46"/>
  <c r="Q394" i="46"/>
  <c r="P394" i="46"/>
  <c r="O394" i="46"/>
  <c r="N394" i="46"/>
  <c r="M394" i="46"/>
  <c r="L394" i="46"/>
  <c r="K394" i="46"/>
  <c r="J394" i="46"/>
  <c r="I394" i="46"/>
  <c r="H394" i="46"/>
  <c r="G394" i="46"/>
  <c r="F394" i="46"/>
  <c r="E394" i="46"/>
  <c r="D394" i="46"/>
  <c r="C394" i="46"/>
  <c r="Z393" i="46"/>
  <c r="Y393" i="46"/>
  <c r="X393" i="46"/>
  <c r="W393" i="46"/>
  <c r="V393" i="46"/>
  <c r="U393" i="46"/>
  <c r="T393" i="46"/>
  <c r="S393" i="46"/>
  <c r="R393" i="46"/>
  <c r="Q393" i="46"/>
  <c r="P393" i="46"/>
  <c r="O393" i="46"/>
  <c r="N393" i="46"/>
  <c r="M393" i="46"/>
  <c r="L393" i="46"/>
  <c r="K393" i="46"/>
  <c r="J393" i="46"/>
  <c r="I393" i="46"/>
  <c r="H393" i="46"/>
  <c r="G393" i="46"/>
  <c r="F393" i="46"/>
  <c r="E393" i="46"/>
  <c r="D393" i="46"/>
  <c r="C393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Z391" i="46"/>
  <c r="Y391" i="46"/>
  <c r="X391" i="46"/>
  <c r="W391" i="46"/>
  <c r="V391" i="46"/>
  <c r="U391" i="46"/>
  <c r="T391" i="46"/>
  <c r="S391" i="46"/>
  <c r="R391" i="46"/>
  <c r="Q391" i="46"/>
  <c r="P391" i="46"/>
  <c r="O391" i="46"/>
  <c r="N391" i="46"/>
  <c r="M391" i="46"/>
  <c r="L391" i="46"/>
  <c r="K391" i="46"/>
  <c r="J391" i="46"/>
  <c r="I391" i="46"/>
  <c r="H391" i="46"/>
  <c r="G391" i="46"/>
  <c r="F391" i="46"/>
  <c r="E391" i="46"/>
  <c r="D391" i="46"/>
  <c r="C391" i="46"/>
  <c r="Z390" i="46"/>
  <c r="Y390" i="46"/>
  <c r="X390" i="46"/>
  <c r="W390" i="46"/>
  <c r="V390" i="46"/>
  <c r="U390" i="46"/>
  <c r="T390" i="46"/>
  <c r="S390" i="46"/>
  <c r="R390" i="46"/>
  <c r="Q390" i="46"/>
  <c r="P390" i="46"/>
  <c r="O390" i="46"/>
  <c r="N390" i="46"/>
  <c r="M390" i="46"/>
  <c r="L390" i="46"/>
  <c r="K390" i="46"/>
  <c r="J390" i="46"/>
  <c r="I390" i="46"/>
  <c r="H390" i="46"/>
  <c r="G390" i="46"/>
  <c r="F390" i="46"/>
  <c r="E390" i="46"/>
  <c r="D390" i="46"/>
  <c r="C390" i="46"/>
  <c r="Z389" i="46"/>
  <c r="Y389" i="46"/>
  <c r="X389" i="46"/>
  <c r="W389" i="46"/>
  <c r="V389" i="46"/>
  <c r="U389" i="46"/>
  <c r="T389" i="46"/>
  <c r="S389" i="46"/>
  <c r="R389" i="46"/>
  <c r="Q389" i="46"/>
  <c r="P389" i="46"/>
  <c r="O389" i="46"/>
  <c r="N389" i="46"/>
  <c r="M389" i="46"/>
  <c r="L389" i="46"/>
  <c r="K389" i="46"/>
  <c r="J389" i="46"/>
  <c r="I389" i="46"/>
  <c r="H389" i="46"/>
  <c r="G389" i="46"/>
  <c r="F389" i="46"/>
  <c r="E389" i="46"/>
  <c r="D389" i="46"/>
  <c r="C389" i="46"/>
  <c r="Z388" i="46"/>
  <c r="Y388" i="46"/>
  <c r="X388" i="46"/>
  <c r="W388" i="46"/>
  <c r="V388" i="46"/>
  <c r="U388" i="46"/>
  <c r="T388" i="46"/>
  <c r="S388" i="46"/>
  <c r="R388" i="46"/>
  <c r="Q388" i="46"/>
  <c r="P388" i="46"/>
  <c r="O388" i="46"/>
  <c r="N388" i="46"/>
  <c r="M388" i="46"/>
  <c r="L388" i="46"/>
  <c r="K388" i="46"/>
  <c r="J388" i="46"/>
  <c r="I388" i="46"/>
  <c r="H388" i="46"/>
  <c r="G388" i="46"/>
  <c r="F388" i="46"/>
  <c r="E388" i="46"/>
  <c r="D388" i="46"/>
  <c r="C388" i="46"/>
  <c r="Z387" i="46"/>
  <c r="Y387" i="46"/>
  <c r="X387" i="46"/>
  <c r="W387" i="46"/>
  <c r="V387" i="46"/>
  <c r="U387" i="46"/>
  <c r="T387" i="46"/>
  <c r="S387" i="46"/>
  <c r="R387" i="46"/>
  <c r="Q387" i="46"/>
  <c r="P387" i="46"/>
  <c r="O387" i="46"/>
  <c r="N387" i="46"/>
  <c r="M387" i="46"/>
  <c r="L387" i="46"/>
  <c r="K387" i="46"/>
  <c r="J387" i="46"/>
  <c r="I387" i="46"/>
  <c r="H387" i="46"/>
  <c r="G387" i="46"/>
  <c r="F387" i="46"/>
  <c r="E387" i="46"/>
  <c r="D387" i="46"/>
  <c r="C387" i="46"/>
  <c r="Z386" i="46"/>
  <c r="Y386" i="46"/>
  <c r="X386" i="46"/>
  <c r="W386" i="46"/>
  <c r="V386" i="46"/>
  <c r="U386" i="46"/>
  <c r="T386" i="46"/>
  <c r="S386" i="46"/>
  <c r="R386" i="46"/>
  <c r="Q386" i="46"/>
  <c r="P386" i="46"/>
  <c r="O386" i="46"/>
  <c r="N386" i="46"/>
  <c r="M386" i="46"/>
  <c r="L386" i="46"/>
  <c r="K386" i="46"/>
  <c r="J386" i="46"/>
  <c r="I386" i="46"/>
  <c r="H386" i="46"/>
  <c r="G386" i="46"/>
  <c r="F386" i="46"/>
  <c r="E386" i="46"/>
  <c r="D386" i="46"/>
  <c r="C386" i="46"/>
  <c r="Z385" i="46"/>
  <c r="Y385" i="46"/>
  <c r="X385" i="46"/>
  <c r="W385" i="46"/>
  <c r="V385" i="46"/>
  <c r="U385" i="46"/>
  <c r="T385" i="46"/>
  <c r="S385" i="46"/>
  <c r="R385" i="46"/>
  <c r="Q385" i="46"/>
  <c r="P385" i="46"/>
  <c r="O385" i="46"/>
  <c r="N385" i="46"/>
  <c r="M385" i="46"/>
  <c r="L385" i="46"/>
  <c r="K385" i="46"/>
  <c r="J385" i="46"/>
  <c r="I385" i="46"/>
  <c r="H385" i="46"/>
  <c r="G385" i="46"/>
  <c r="F385" i="46"/>
  <c r="E385" i="46"/>
  <c r="D385" i="46"/>
  <c r="C385" i="46"/>
  <c r="Z384" i="46"/>
  <c r="Y384" i="46"/>
  <c r="X384" i="46"/>
  <c r="W384" i="46"/>
  <c r="V384" i="46"/>
  <c r="U384" i="46"/>
  <c r="T384" i="46"/>
  <c r="S384" i="46"/>
  <c r="R384" i="46"/>
  <c r="Q384" i="46"/>
  <c r="P384" i="46"/>
  <c r="O384" i="46"/>
  <c r="N384" i="46"/>
  <c r="M384" i="46"/>
  <c r="L384" i="46"/>
  <c r="K384" i="46"/>
  <c r="J384" i="46"/>
  <c r="I384" i="46"/>
  <c r="H384" i="46"/>
  <c r="G384" i="46"/>
  <c r="F384" i="46"/>
  <c r="E384" i="46"/>
  <c r="D384" i="46"/>
  <c r="C384" i="46"/>
  <c r="Z383" i="46"/>
  <c r="Y383" i="46"/>
  <c r="X383" i="46"/>
  <c r="W383" i="46"/>
  <c r="V383" i="46"/>
  <c r="U383" i="46"/>
  <c r="T383" i="46"/>
  <c r="S383" i="46"/>
  <c r="R383" i="46"/>
  <c r="Q383" i="46"/>
  <c r="P383" i="46"/>
  <c r="O383" i="46"/>
  <c r="N383" i="46"/>
  <c r="M383" i="46"/>
  <c r="L383" i="46"/>
  <c r="K383" i="46"/>
  <c r="J383" i="46"/>
  <c r="I383" i="46"/>
  <c r="H383" i="46"/>
  <c r="G383" i="46"/>
  <c r="F383" i="46"/>
  <c r="E383" i="46"/>
  <c r="D383" i="46"/>
  <c r="C383" i="46"/>
  <c r="Z382" i="46"/>
  <c r="Y382" i="46"/>
  <c r="X382" i="46"/>
  <c r="W382" i="46"/>
  <c r="V382" i="46"/>
  <c r="U382" i="46"/>
  <c r="T382" i="46"/>
  <c r="S382" i="46"/>
  <c r="R382" i="46"/>
  <c r="Q382" i="46"/>
  <c r="P382" i="46"/>
  <c r="O382" i="46"/>
  <c r="N382" i="46"/>
  <c r="M382" i="46"/>
  <c r="L382" i="46"/>
  <c r="K382" i="46"/>
  <c r="J382" i="46"/>
  <c r="I382" i="46"/>
  <c r="H382" i="46"/>
  <c r="G382" i="46"/>
  <c r="F382" i="46"/>
  <c r="E382" i="46"/>
  <c r="D382" i="46"/>
  <c r="C382" i="46"/>
  <c r="Z381" i="46"/>
  <c r="Y381" i="46"/>
  <c r="X381" i="46"/>
  <c r="W381" i="46"/>
  <c r="V381" i="46"/>
  <c r="U381" i="46"/>
  <c r="T381" i="46"/>
  <c r="S381" i="46"/>
  <c r="R381" i="46"/>
  <c r="Q381" i="46"/>
  <c r="P381" i="46"/>
  <c r="O381" i="46"/>
  <c r="N381" i="46"/>
  <c r="M381" i="46"/>
  <c r="L381" i="46"/>
  <c r="K381" i="46"/>
  <c r="J381" i="46"/>
  <c r="I381" i="46"/>
  <c r="H381" i="46"/>
  <c r="G381" i="46"/>
  <c r="F381" i="46"/>
  <c r="E381" i="46"/>
  <c r="D381" i="46"/>
  <c r="C381" i="46"/>
  <c r="Z380" i="46"/>
  <c r="Y380" i="46"/>
  <c r="X380" i="46"/>
  <c r="W380" i="46"/>
  <c r="V380" i="46"/>
  <c r="U380" i="46"/>
  <c r="T380" i="46"/>
  <c r="S380" i="46"/>
  <c r="R380" i="46"/>
  <c r="Q380" i="46"/>
  <c r="P380" i="46"/>
  <c r="O380" i="46"/>
  <c r="N380" i="46"/>
  <c r="M380" i="46"/>
  <c r="L380" i="46"/>
  <c r="K380" i="46"/>
  <c r="J380" i="46"/>
  <c r="I380" i="46"/>
  <c r="H380" i="46"/>
  <c r="G380" i="46"/>
  <c r="F380" i="46"/>
  <c r="E380" i="46"/>
  <c r="D380" i="46"/>
  <c r="C380" i="46"/>
  <c r="Z379" i="46"/>
  <c r="Y379" i="46"/>
  <c r="X379" i="46"/>
  <c r="W379" i="46"/>
  <c r="V379" i="46"/>
  <c r="U379" i="46"/>
  <c r="T379" i="46"/>
  <c r="S379" i="46"/>
  <c r="R379" i="46"/>
  <c r="Q379" i="46"/>
  <c r="P379" i="46"/>
  <c r="O379" i="46"/>
  <c r="N379" i="46"/>
  <c r="M379" i="46"/>
  <c r="L379" i="46"/>
  <c r="K379" i="46"/>
  <c r="J379" i="46"/>
  <c r="I379" i="46"/>
  <c r="H379" i="46"/>
  <c r="G379" i="46"/>
  <c r="F379" i="46"/>
  <c r="E379" i="46"/>
  <c r="D379" i="46"/>
  <c r="C379" i="46"/>
  <c r="Z378" i="46"/>
  <c r="Y378" i="46"/>
  <c r="X378" i="46"/>
  <c r="W378" i="46"/>
  <c r="V378" i="46"/>
  <c r="U378" i="46"/>
  <c r="T378" i="46"/>
  <c r="S378" i="46"/>
  <c r="R378" i="46"/>
  <c r="Q378" i="46"/>
  <c r="P378" i="46"/>
  <c r="O378" i="46"/>
  <c r="N378" i="46"/>
  <c r="M378" i="46"/>
  <c r="L378" i="46"/>
  <c r="K378" i="46"/>
  <c r="J378" i="46"/>
  <c r="I378" i="46"/>
  <c r="H378" i="46"/>
  <c r="G378" i="46"/>
  <c r="F378" i="46"/>
  <c r="E378" i="46"/>
  <c r="D378" i="46"/>
  <c r="C378" i="46"/>
  <c r="Z377" i="46"/>
  <c r="Y377" i="46"/>
  <c r="X377" i="46"/>
  <c r="W377" i="46"/>
  <c r="V377" i="46"/>
  <c r="U377" i="46"/>
  <c r="T377" i="46"/>
  <c r="S377" i="46"/>
  <c r="R377" i="46"/>
  <c r="Q377" i="46"/>
  <c r="P377" i="46"/>
  <c r="O377" i="46"/>
  <c r="N377" i="46"/>
  <c r="M377" i="46"/>
  <c r="L377" i="46"/>
  <c r="K377" i="46"/>
  <c r="J377" i="46"/>
  <c r="I377" i="46"/>
  <c r="H377" i="46"/>
  <c r="G377" i="46"/>
  <c r="F377" i="46"/>
  <c r="E377" i="46"/>
  <c r="D377" i="46"/>
  <c r="C377" i="46"/>
  <c r="Z376" i="46"/>
  <c r="Y376" i="46"/>
  <c r="X376" i="46"/>
  <c r="W376" i="46"/>
  <c r="V376" i="46"/>
  <c r="U376" i="46"/>
  <c r="T376" i="46"/>
  <c r="S376" i="46"/>
  <c r="R376" i="46"/>
  <c r="Q376" i="46"/>
  <c r="P376" i="46"/>
  <c r="O376" i="46"/>
  <c r="N376" i="46"/>
  <c r="M376" i="46"/>
  <c r="L376" i="46"/>
  <c r="K376" i="46"/>
  <c r="J376" i="46"/>
  <c r="I376" i="46"/>
  <c r="H376" i="46"/>
  <c r="G376" i="46"/>
  <c r="F376" i="46"/>
  <c r="E376" i="46"/>
  <c r="D376" i="46"/>
  <c r="C376" i="46"/>
  <c r="Z375" i="46"/>
  <c r="Y375" i="46"/>
  <c r="X375" i="46"/>
  <c r="W375" i="46"/>
  <c r="V375" i="46"/>
  <c r="U375" i="46"/>
  <c r="T375" i="46"/>
  <c r="S375" i="46"/>
  <c r="R375" i="46"/>
  <c r="Q375" i="46"/>
  <c r="P375" i="46"/>
  <c r="O375" i="46"/>
  <c r="N375" i="46"/>
  <c r="M375" i="46"/>
  <c r="L375" i="46"/>
  <c r="K375" i="46"/>
  <c r="J375" i="46"/>
  <c r="I375" i="46"/>
  <c r="H375" i="46"/>
  <c r="G375" i="46"/>
  <c r="F375" i="46"/>
  <c r="E375" i="46"/>
  <c r="D375" i="46"/>
  <c r="C375" i="46"/>
  <c r="Z374" i="46"/>
  <c r="Y374" i="46"/>
  <c r="X374" i="46"/>
  <c r="W374" i="46"/>
  <c r="V374" i="46"/>
  <c r="U374" i="46"/>
  <c r="T374" i="46"/>
  <c r="S374" i="46"/>
  <c r="R374" i="46"/>
  <c r="Q374" i="46"/>
  <c r="P374" i="46"/>
  <c r="O374" i="46"/>
  <c r="N374" i="46"/>
  <c r="M374" i="46"/>
  <c r="L374" i="46"/>
  <c r="K374" i="46"/>
  <c r="J374" i="46"/>
  <c r="I374" i="46"/>
  <c r="H374" i="46"/>
  <c r="G374" i="46"/>
  <c r="F374" i="46"/>
  <c r="E374" i="46"/>
  <c r="D374" i="46"/>
  <c r="C374" i="46"/>
  <c r="Z373" i="46"/>
  <c r="Y373" i="46"/>
  <c r="X373" i="46"/>
  <c r="W373" i="46"/>
  <c r="V373" i="46"/>
  <c r="U373" i="46"/>
  <c r="T373" i="46"/>
  <c r="S373" i="46"/>
  <c r="R373" i="46"/>
  <c r="Q373" i="46"/>
  <c r="P373" i="46"/>
  <c r="O373" i="46"/>
  <c r="N373" i="46"/>
  <c r="M373" i="46"/>
  <c r="L373" i="46"/>
  <c r="K373" i="46"/>
  <c r="J373" i="46"/>
  <c r="I373" i="46"/>
  <c r="H373" i="46"/>
  <c r="G373" i="46"/>
  <c r="F373" i="46"/>
  <c r="E373" i="46"/>
  <c r="D373" i="46"/>
  <c r="C373" i="46"/>
  <c r="Z372" i="46"/>
  <c r="Y372" i="46"/>
  <c r="X372" i="46"/>
  <c r="W372" i="46"/>
  <c r="V372" i="46"/>
  <c r="U372" i="46"/>
  <c r="T372" i="46"/>
  <c r="S372" i="46"/>
  <c r="R372" i="46"/>
  <c r="Q372" i="46"/>
  <c r="P372" i="46"/>
  <c r="O372" i="46"/>
  <c r="N372" i="46"/>
  <c r="M372" i="46"/>
  <c r="L372" i="46"/>
  <c r="K372" i="46"/>
  <c r="J372" i="46"/>
  <c r="I372" i="46"/>
  <c r="H372" i="46"/>
  <c r="G372" i="46"/>
  <c r="F372" i="46"/>
  <c r="E372" i="46"/>
  <c r="D372" i="46"/>
  <c r="C372" i="46"/>
  <c r="Z371" i="46"/>
  <c r="Y371" i="46"/>
  <c r="X371" i="46"/>
  <c r="W371" i="46"/>
  <c r="V371" i="46"/>
  <c r="U371" i="46"/>
  <c r="T371" i="46"/>
  <c r="S371" i="46"/>
  <c r="R371" i="46"/>
  <c r="Q371" i="46"/>
  <c r="P371" i="46"/>
  <c r="O371" i="46"/>
  <c r="N371" i="46"/>
  <c r="M371" i="46"/>
  <c r="L371" i="46"/>
  <c r="K371" i="46"/>
  <c r="J371" i="46"/>
  <c r="I371" i="46"/>
  <c r="H371" i="46"/>
  <c r="G371" i="46"/>
  <c r="F371" i="46"/>
  <c r="E371" i="46"/>
  <c r="D371" i="46"/>
  <c r="C371" i="46"/>
  <c r="Z370" i="46"/>
  <c r="Y370" i="46"/>
  <c r="X370" i="46"/>
  <c r="W370" i="46"/>
  <c r="V370" i="46"/>
  <c r="U370" i="46"/>
  <c r="T370" i="46"/>
  <c r="S370" i="46"/>
  <c r="R370" i="46"/>
  <c r="Q370" i="46"/>
  <c r="P370" i="46"/>
  <c r="O370" i="46"/>
  <c r="N370" i="46"/>
  <c r="M370" i="46"/>
  <c r="L370" i="46"/>
  <c r="K370" i="46"/>
  <c r="J370" i="46"/>
  <c r="I370" i="46"/>
  <c r="H370" i="46"/>
  <c r="G370" i="46"/>
  <c r="F370" i="46"/>
  <c r="E370" i="46"/>
  <c r="D370" i="46"/>
  <c r="C370" i="46"/>
  <c r="Z369" i="46"/>
  <c r="Y369" i="46"/>
  <c r="X369" i="46"/>
  <c r="W369" i="46"/>
  <c r="V369" i="46"/>
  <c r="U369" i="46"/>
  <c r="T369" i="46"/>
  <c r="S369" i="46"/>
  <c r="R369" i="46"/>
  <c r="Q369" i="46"/>
  <c r="P369" i="46"/>
  <c r="O369" i="46"/>
  <c r="N369" i="46"/>
  <c r="M369" i="46"/>
  <c r="L369" i="46"/>
  <c r="K369" i="46"/>
  <c r="J369" i="46"/>
  <c r="I369" i="46"/>
  <c r="H369" i="46"/>
  <c r="G369" i="46"/>
  <c r="F369" i="46"/>
  <c r="E369" i="46"/>
  <c r="D369" i="46"/>
  <c r="C369" i="46"/>
  <c r="Z368" i="46"/>
  <c r="Y368" i="46"/>
  <c r="X368" i="46"/>
  <c r="W368" i="46"/>
  <c r="V368" i="46"/>
  <c r="U368" i="46"/>
  <c r="T368" i="46"/>
  <c r="S368" i="46"/>
  <c r="R368" i="46"/>
  <c r="Q368" i="46"/>
  <c r="P368" i="46"/>
  <c r="O368" i="46"/>
  <c r="N368" i="46"/>
  <c r="M368" i="46"/>
  <c r="L368" i="46"/>
  <c r="K368" i="46"/>
  <c r="J368" i="46"/>
  <c r="I368" i="46"/>
  <c r="H368" i="46"/>
  <c r="G368" i="46"/>
  <c r="F368" i="46"/>
  <c r="E368" i="46"/>
  <c r="D368" i="46"/>
  <c r="C368" i="46"/>
  <c r="Z367" i="46"/>
  <c r="Y367" i="46"/>
  <c r="X367" i="46"/>
  <c r="W367" i="46"/>
  <c r="V367" i="46"/>
  <c r="U367" i="46"/>
  <c r="T367" i="46"/>
  <c r="S367" i="46"/>
  <c r="R367" i="46"/>
  <c r="Q367" i="46"/>
  <c r="P367" i="46"/>
  <c r="O367" i="46"/>
  <c r="N367" i="46"/>
  <c r="M367" i="46"/>
  <c r="L367" i="46"/>
  <c r="K367" i="46"/>
  <c r="J367" i="46"/>
  <c r="I367" i="46"/>
  <c r="H367" i="46"/>
  <c r="G367" i="46"/>
  <c r="F367" i="46"/>
  <c r="E367" i="46"/>
  <c r="D367" i="46"/>
  <c r="C367" i="46"/>
  <c r="Z366" i="46"/>
  <c r="Y366" i="46"/>
  <c r="X366" i="46"/>
  <c r="W366" i="46"/>
  <c r="V366" i="46"/>
  <c r="U366" i="46"/>
  <c r="T366" i="46"/>
  <c r="S366" i="46"/>
  <c r="R366" i="46"/>
  <c r="Q366" i="46"/>
  <c r="P366" i="46"/>
  <c r="O366" i="46"/>
  <c r="N366" i="46"/>
  <c r="M366" i="46"/>
  <c r="L366" i="46"/>
  <c r="K366" i="46"/>
  <c r="J366" i="46"/>
  <c r="I366" i="46"/>
  <c r="H366" i="46"/>
  <c r="G366" i="46"/>
  <c r="F366" i="46"/>
  <c r="E366" i="46"/>
  <c r="D366" i="46"/>
  <c r="C366" i="46"/>
  <c r="Z365" i="46"/>
  <c r="Y365" i="46"/>
  <c r="X365" i="46"/>
  <c r="W365" i="46"/>
  <c r="V365" i="46"/>
  <c r="U365" i="46"/>
  <c r="T365" i="46"/>
  <c r="S365" i="46"/>
  <c r="R365" i="46"/>
  <c r="Q365" i="46"/>
  <c r="P365" i="46"/>
  <c r="O365" i="46"/>
  <c r="N365" i="46"/>
  <c r="M365" i="46"/>
  <c r="L365" i="46"/>
  <c r="K365" i="46"/>
  <c r="J365" i="46"/>
  <c r="I365" i="46"/>
  <c r="H365" i="46"/>
  <c r="G365" i="46"/>
  <c r="F365" i="46"/>
  <c r="E365" i="46"/>
  <c r="D365" i="46"/>
  <c r="C365" i="46"/>
  <c r="Z355" i="46"/>
  <c r="Y355" i="46"/>
  <c r="X355" i="46"/>
  <c r="W355" i="46"/>
  <c r="V355" i="46"/>
  <c r="U355" i="46"/>
  <c r="T355" i="46"/>
  <c r="S355" i="46"/>
  <c r="R355" i="46"/>
  <c r="Q355" i="46"/>
  <c r="P355" i="46"/>
  <c r="O355" i="46"/>
  <c r="N355" i="46"/>
  <c r="M355" i="46"/>
  <c r="L355" i="46"/>
  <c r="K355" i="46"/>
  <c r="J355" i="46"/>
  <c r="I355" i="46"/>
  <c r="H355" i="46"/>
  <c r="G355" i="46"/>
  <c r="F355" i="46"/>
  <c r="E355" i="46"/>
  <c r="D355" i="46"/>
  <c r="C355" i="46"/>
  <c r="Z354" i="46"/>
  <c r="Y354" i="46"/>
  <c r="X354" i="46"/>
  <c r="W354" i="46"/>
  <c r="V354" i="46"/>
  <c r="U354" i="46"/>
  <c r="T354" i="46"/>
  <c r="S354" i="46"/>
  <c r="R354" i="46"/>
  <c r="Q354" i="46"/>
  <c r="P354" i="46"/>
  <c r="O354" i="46"/>
  <c r="N354" i="46"/>
  <c r="M354" i="46"/>
  <c r="L354" i="46"/>
  <c r="K354" i="46"/>
  <c r="J354" i="46"/>
  <c r="I354" i="46"/>
  <c r="H354" i="46"/>
  <c r="G354" i="46"/>
  <c r="F354" i="46"/>
  <c r="E354" i="46"/>
  <c r="D354" i="46"/>
  <c r="C354" i="46"/>
  <c r="Z353" i="46"/>
  <c r="Y353" i="46"/>
  <c r="X353" i="46"/>
  <c r="W353" i="46"/>
  <c r="V353" i="46"/>
  <c r="U353" i="46"/>
  <c r="T353" i="46"/>
  <c r="S353" i="46"/>
  <c r="R353" i="46"/>
  <c r="Q353" i="46"/>
  <c r="P353" i="46"/>
  <c r="O353" i="46"/>
  <c r="N353" i="46"/>
  <c r="M353" i="46"/>
  <c r="L353" i="46"/>
  <c r="K353" i="46"/>
  <c r="J353" i="46"/>
  <c r="I353" i="46"/>
  <c r="H353" i="46"/>
  <c r="G353" i="46"/>
  <c r="F353" i="46"/>
  <c r="E353" i="46"/>
  <c r="D353" i="46"/>
  <c r="C353" i="46"/>
  <c r="Z352" i="46"/>
  <c r="Y352" i="46"/>
  <c r="X352" i="46"/>
  <c r="W352" i="46"/>
  <c r="V352" i="46"/>
  <c r="U352" i="46"/>
  <c r="T352" i="46"/>
  <c r="S352" i="46"/>
  <c r="R352" i="46"/>
  <c r="Q352" i="46"/>
  <c r="P352" i="46"/>
  <c r="O352" i="46"/>
  <c r="N352" i="46"/>
  <c r="M352" i="46"/>
  <c r="L352" i="46"/>
  <c r="K352" i="46"/>
  <c r="J352" i="46"/>
  <c r="I352" i="46"/>
  <c r="H352" i="46"/>
  <c r="G352" i="46"/>
  <c r="F352" i="46"/>
  <c r="E352" i="46"/>
  <c r="D352" i="46"/>
  <c r="C352" i="46"/>
  <c r="Z351" i="46"/>
  <c r="Y351" i="46"/>
  <c r="X351" i="46"/>
  <c r="W351" i="46"/>
  <c r="V351" i="46"/>
  <c r="U351" i="46"/>
  <c r="T351" i="46"/>
  <c r="S351" i="46"/>
  <c r="R351" i="46"/>
  <c r="Q351" i="46"/>
  <c r="P351" i="46"/>
  <c r="O351" i="46"/>
  <c r="N351" i="46"/>
  <c r="M351" i="46"/>
  <c r="L351" i="46"/>
  <c r="K351" i="46"/>
  <c r="J351" i="46"/>
  <c r="I351" i="46"/>
  <c r="H351" i="46"/>
  <c r="G351" i="46"/>
  <c r="F351" i="46"/>
  <c r="E351" i="46"/>
  <c r="D351" i="46"/>
  <c r="C351" i="46"/>
  <c r="Z350" i="46"/>
  <c r="Y350" i="46"/>
  <c r="X350" i="46"/>
  <c r="W350" i="46"/>
  <c r="V350" i="46"/>
  <c r="U350" i="46"/>
  <c r="T350" i="46"/>
  <c r="S350" i="46"/>
  <c r="R350" i="46"/>
  <c r="Q350" i="46"/>
  <c r="P350" i="46"/>
  <c r="O350" i="46"/>
  <c r="N350" i="46"/>
  <c r="M350" i="46"/>
  <c r="L350" i="46"/>
  <c r="K350" i="46"/>
  <c r="J350" i="46"/>
  <c r="I350" i="46"/>
  <c r="H350" i="46"/>
  <c r="G350" i="46"/>
  <c r="F350" i="46"/>
  <c r="E350" i="46"/>
  <c r="D350" i="46"/>
  <c r="C350" i="46"/>
  <c r="Z349" i="46"/>
  <c r="Y349" i="46"/>
  <c r="X349" i="46"/>
  <c r="W349" i="46"/>
  <c r="V349" i="46"/>
  <c r="U349" i="46"/>
  <c r="T349" i="46"/>
  <c r="S349" i="46"/>
  <c r="R349" i="46"/>
  <c r="Q349" i="46"/>
  <c r="P349" i="46"/>
  <c r="O349" i="46"/>
  <c r="N349" i="46"/>
  <c r="M349" i="46"/>
  <c r="L349" i="46"/>
  <c r="K349" i="46"/>
  <c r="J349" i="46"/>
  <c r="I349" i="46"/>
  <c r="H349" i="46"/>
  <c r="G349" i="46"/>
  <c r="F349" i="46"/>
  <c r="E349" i="46"/>
  <c r="D349" i="46"/>
  <c r="C349" i="46"/>
  <c r="Z348" i="46"/>
  <c r="Y348" i="46"/>
  <c r="X348" i="46"/>
  <c r="W348" i="46"/>
  <c r="V348" i="46"/>
  <c r="U348" i="46"/>
  <c r="T348" i="46"/>
  <c r="S348" i="46"/>
  <c r="R348" i="46"/>
  <c r="Q348" i="46"/>
  <c r="P348" i="46"/>
  <c r="O348" i="46"/>
  <c r="N348" i="46"/>
  <c r="M348" i="46"/>
  <c r="L348" i="46"/>
  <c r="K348" i="46"/>
  <c r="J348" i="46"/>
  <c r="I348" i="46"/>
  <c r="H348" i="46"/>
  <c r="G348" i="46"/>
  <c r="F348" i="46"/>
  <c r="E348" i="46"/>
  <c r="D348" i="46"/>
  <c r="C348" i="46"/>
  <c r="Z347" i="46"/>
  <c r="Y347" i="46"/>
  <c r="X347" i="46"/>
  <c r="W347" i="46"/>
  <c r="V347" i="46"/>
  <c r="U347" i="46"/>
  <c r="T347" i="46"/>
  <c r="S347" i="46"/>
  <c r="R347" i="46"/>
  <c r="Q347" i="46"/>
  <c r="P347" i="46"/>
  <c r="O347" i="46"/>
  <c r="N347" i="46"/>
  <c r="M347" i="46"/>
  <c r="L347" i="46"/>
  <c r="K347" i="46"/>
  <c r="J347" i="46"/>
  <c r="I347" i="46"/>
  <c r="H347" i="46"/>
  <c r="G347" i="46"/>
  <c r="F347" i="46"/>
  <c r="E347" i="46"/>
  <c r="D347" i="46"/>
  <c r="C347" i="46"/>
  <c r="Z346" i="46"/>
  <c r="Y346" i="46"/>
  <c r="X346" i="46"/>
  <c r="W346" i="46"/>
  <c r="V346" i="46"/>
  <c r="U346" i="46"/>
  <c r="T346" i="46"/>
  <c r="S346" i="46"/>
  <c r="R346" i="46"/>
  <c r="Q346" i="46"/>
  <c r="P346" i="46"/>
  <c r="O346" i="46"/>
  <c r="N346" i="46"/>
  <c r="M346" i="46"/>
  <c r="L346" i="46"/>
  <c r="K346" i="46"/>
  <c r="J346" i="46"/>
  <c r="I346" i="46"/>
  <c r="H346" i="46"/>
  <c r="G346" i="46"/>
  <c r="F346" i="46"/>
  <c r="E346" i="46"/>
  <c r="D346" i="46"/>
  <c r="C346" i="46"/>
  <c r="Z345" i="46"/>
  <c r="Y345" i="46"/>
  <c r="X345" i="46"/>
  <c r="W345" i="46"/>
  <c r="V345" i="46"/>
  <c r="U345" i="46"/>
  <c r="T345" i="46"/>
  <c r="S345" i="46"/>
  <c r="R345" i="46"/>
  <c r="Q345" i="46"/>
  <c r="P345" i="46"/>
  <c r="O345" i="46"/>
  <c r="N345" i="46"/>
  <c r="M345" i="46"/>
  <c r="L345" i="46"/>
  <c r="K345" i="46"/>
  <c r="J345" i="46"/>
  <c r="I345" i="46"/>
  <c r="H345" i="46"/>
  <c r="G345" i="46"/>
  <c r="F345" i="46"/>
  <c r="E345" i="46"/>
  <c r="D345" i="46"/>
  <c r="C345" i="46"/>
  <c r="Z344" i="46"/>
  <c r="Y344" i="46"/>
  <c r="X344" i="46"/>
  <c r="W344" i="46"/>
  <c r="V344" i="46"/>
  <c r="U344" i="46"/>
  <c r="T344" i="46"/>
  <c r="S344" i="46"/>
  <c r="R344" i="46"/>
  <c r="Q344" i="46"/>
  <c r="P344" i="46"/>
  <c r="O344" i="46"/>
  <c r="N344" i="46"/>
  <c r="M344" i="46"/>
  <c r="L344" i="46"/>
  <c r="K344" i="46"/>
  <c r="J344" i="46"/>
  <c r="I344" i="46"/>
  <c r="H344" i="46"/>
  <c r="G344" i="46"/>
  <c r="F344" i="46"/>
  <c r="E344" i="46"/>
  <c r="D344" i="46"/>
  <c r="C344" i="46"/>
  <c r="Z343" i="46"/>
  <c r="Y343" i="46"/>
  <c r="X343" i="46"/>
  <c r="W343" i="46"/>
  <c r="V343" i="46"/>
  <c r="U343" i="46"/>
  <c r="T343" i="46"/>
  <c r="S343" i="46"/>
  <c r="R343" i="46"/>
  <c r="Q343" i="46"/>
  <c r="P343" i="46"/>
  <c r="O343" i="46"/>
  <c r="N343" i="46"/>
  <c r="M343" i="46"/>
  <c r="L343" i="46"/>
  <c r="K343" i="46"/>
  <c r="J343" i="46"/>
  <c r="I343" i="46"/>
  <c r="H343" i="46"/>
  <c r="G343" i="46"/>
  <c r="F343" i="46"/>
  <c r="E343" i="46"/>
  <c r="D343" i="46"/>
  <c r="C343" i="46"/>
  <c r="Z342" i="46"/>
  <c r="Y342" i="46"/>
  <c r="X342" i="46"/>
  <c r="W342" i="46"/>
  <c r="V342" i="46"/>
  <c r="U342" i="46"/>
  <c r="T342" i="46"/>
  <c r="S342" i="46"/>
  <c r="R342" i="46"/>
  <c r="Q342" i="46"/>
  <c r="P342" i="46"/>
  <c r="O342" i="46"/>
  <c r="N342" i="46"/>
  <c r="M342" i="46"/>
  <c r="L342" i="46"/>
  <c r="K342" i="46"/>
  <c r="J342" i="46"/>
  <c r="I342" i="46"/>
  <c r="H342" i="46"/>
  <c r="G342" i="46"/>
  <c r="F342" i="46"/>
  <c r="E342" i="46"/>
  <c r="D342" i="46"/>
  <c r="C342" i="46"/>
  <c r="Z341" i="46"/>
  <c r="Y341" i="46"/>
  <c r="X341" i="46"/>
  <c r="W341" i="46"/>
  <c r="V341" i="46"/>
  <c r="U341" i="46"/>
  <c r="T341" i="46"/>
  <c r="S341" i="46"/>
  <c r="R341" i="46"/>
  <c r="Q341" i="46"/>
  <c r="P341" i="46"/>
  <c r="O341" i="46"/>
  <c r="N341" i="46"/>
  <c r="M341" i="46"/>
  <c r="L341" i="46"/>
  <c r="K341" i="46"/>
  <c r="J341" i="46"/>
  <c r="I341" i="46"/>
  <c r="H341" i="46"/>
  <c r="G341" i="46"/>
  <c r="F341" i="46"/>
  <c r="E341" i="46"/>
  <c r="D341" i="46"/>
  <c r="C341" i="46"/>
  <c r="Z340" i="46"/>
  <c r="Y340" i="46"/>
  <c r="X340" i="46"/>
  <c r="W340" i="46"/>
  <c r="V340" i="46"/>
  <c r="U340" i="46"/>
  <c r="T340" i="46"/>
  <c r="S340" i="46"/>
  <c r="R340" i="46"/>
  <c r="Q340" i="46"/>
  <c r="P340" i="46"/>
  <c r="O340" i="46"/>
  <c r="N340" i="46"/>
  <c r="M340" i="46"/>
  <c r="L340" i="46"/>
  <c r="K340" i="46"/>
  <c r="J340" i="46"/>
  <c r="I340" i="46"/>
  <c r="H340" i="46"/>
  <c r="G340" i="46"/>
  <c r="F340" i="46"/>
  <c r="E340" i="46"/>
  <c r="D340" i="46"/>
  <c r="C340" i="46"/>
  <c r="Z339" i="46"/>
  <c r="Y339" i="46"/>
  <c r="X339" i="46"/>
  <c r="W339" i="46"/>
  <c r="V339" i="46"/>
  <c r="U339" i="46"/>
  <c r="T339" i="46"/>
  <c r="S339" i="46"/>
  <c r="R339" i="46"/>
  <c r="Q339" i="46"/>
  <c r="P339" i="46"/>
  <c r="O339" i="46"/>
  <c r="N339" i="46"/>
  <c r="M339" i="46"/>
  <c r="L339" i="46"/>
  <c r="K339" i="46"/>
  <c r="J339" i="46"/>
  <c r="I339" i="46"/>
  <c r="H339" i="46"/>
  <c r="G339" i="46"/>
  <c r="F339" i="46"/>
  <c r="E339" i="46"/>
  <c r="D339" i="46"/>
  <c r="C339" i="46"/>
  <c r="Z338" i="46"/>
  <c r="Y338" i="46"/>
  <c r="X338" i="46"/>
  <c r="W338" i="46"/>
  <c r="V338" i="46"/>
  <c r="U338" i="46"/>
  <c r="T338" i="46"/>
  <c r="S338" i="46"/>
  <c r="R338" i="46"/>
  <c r="Q338" i="46"/>
  <c r="P338" i="46"/>
  <c r="O338" i="46"/>
  <c r="N338" i="46"/>
  <c r="M338" i="46"/>
  <c r="L338" i="46"/>
  <c r="K338" i="46"/>
  <c r="J338" i="46"/>
  <c r="I338" i="46"/>
  <c r="H338" i="46"/>
  <c r="G338" i="46"/>
  <c r="F338" i="46"/>
  <c r="E338" i="46"/>
  <c r="D338" i="46"/>
  <c r="C338" i="46"/>
  <c r="Z337" i="46"/>
  <c r="Y337" i="46"/>
  <c r="X337" i="46"/>
  <c r="W337" i="46"/>
  <c r="V337" i="46"/>
  <c r="U337" i="46"/>
  <c r="T337" i="46"/>
  <c r="S337" i="46"/>
  <c r="R337" i="46"/>
  <c r="Q337" i="46"/>
  <c r="P337" i="46"/>
  <c r="O337" i="46"/>
  <c r="N337" i="46"/>
  <c r="M337" i="46"/>
  <c r="L337" i="46"/>
  <c r="K337" i="46"/>
  <c r="J337" i="46"/>
  <c r="I337" i="46"/>
  <c r="H337" i="46"/>
  <c r="G337" i="46"/>
  <c r="F337" i="46"/>
  <c r="E337" i="46"/>
  <c r="D337" i="46"/>
  <c r="C337" i="46"/>
  <c r="Z336" i="46"/>
  <c r="Y336" i="46"/>
  <c r="X336" i="46"/>
  <c r="W336" i="46"/>
  <c r="V336" i="46"/>
  <c r="U336" i="46"/>
  <c r="T336" i="46"/>
  <c r="S336" i="46"/>
  <c r="R336" i="46"/>
  <c r="Q336" i="46"/>
  <c r="P336" i="46"/>
  <c r="O336" i="46"/>
  <c r="N336" i="46"/>
  <c r="M336" i="46"/>
  <c r="L336" i="46"/>
  <c r="K336" i="46"/>
  <c r="J336" i="46"/>
  <c r="I336" i="46"/>
  <c r="H336" i="46"/>
  <c r="G336" i="46"/>
  <c r="F336" i="46"/>
  <c r="E336" i="46"/>
  <c r="D336" i="46"/>
  <c r="C336" i="46"/>
  <c r="Z335" i="46"/>
  <c r="Y335" i="46"/>
  <c r="X335" i="46"/>
  <c r="W335" i="46"/>
  <c r="V335" i="46"/>
  <c r="U335" i="46"/>
  <c r="T335" i="46"/>
  <c r="S335" i="46"/>
  <c r="R335" i="46"/>
  <c r="Q335" i="46"/>
  <c r="P335" i="46"/>
  <c r="O335" i="46"/>
  <c r="N335" i="46"/>
  <c r="M335" i="46"/>
  <c r="L335" i="46"/>
  <c r="K335" i="46"/>
  <c r="J335" i="46"/>
  <c r="I335" i="46"/>
  <c r="H335" i="46"/>
  <c r="G335" i="46"/>
  <c r="F335" i="46"/>
  <c r="E335" i="46"/>
  <c r="D335" i="46"/>
  <c r="C335" i="46"/>
  <c r="Z334" i="46"/>
  <c r="Y334" i="46"/>
  <c r="X334" i="46"/>
  <c r="W334" i="46"/>
  <c r="V334" i="46"/>
  <c r="U334" i="46"/>
  <c r="T334" i="46"/>
  <c r="S334" i="46"/>
  <c r="R334" i="46"/>
  <c r="Q334" i="46"/>
  <c r="P334" i="46"/>
  <c r="O334" i="46"/>
  <c r="N334" i="46"/>
  <c r="M334" i="46"/>
  <c r="L334" i="46"/>
  <c r="K334" i="46"/>
  <c r="J334" i="46"/>
  <c r="I334" i="46"/>
  <c r="H334" i="46"/>
  <c r="G334" i="46"/>
  <c r="F334" i="46"/>
  <c r="E334" i="46"/>
  <c r="D334" i="46"/>
  <c r="C334" i="46"/>
  <c r="Z333" i="46"/>
  <c r="Y333" i="46"/>
  <c r="X333" i="46"/>
  <c r="W333" i="46"/>
  <c r="V333" i="46"/>
  <c r="U333" i="46"/>
  <c r="T333" i="46"/>
  <c r="S333" i="46"/>
  <c r="R333" i="46"/>
  <c r="Q333" i="46"/>
  <c r="P333" i="46"/>
  <c r="O333" i="46"/>
  <c r="N333" i="46"/>
  <c r="M333" i="46"/>
  <c r="L333" i="46"/>
  <c r="K333" i="46"/>
  <c r="J333" i="46"/>
  <c r="I333" i="46"/>
  <c r="H333" i="46"/>
  <c r="G333" i="46"/>
  <c r="F333" i="46"/>
  <c r="E333" i="46"/>
  <c r="D333" i="46"/>
  <c r="C333" i="46"/>
  <c r="Z332" i="46"/>
  <c r="Y332" i="46"/>
  <c r="X332" i="46"/>
  <c r="W332" i="46"/>
  <c r="V332" i="46"/>
  <c r="U332" i="46"/>
  <c r="T332" i="46"/>
  <c r="S332" i="46"/>
  <c r="R332" i="46"/>
  <c r="Q332" i="46"/>
  <c r="P332" i="46"/>
  <c r="O332" i="46"/>
  <c r="N332" i="46"/>
  <c r="M332" i="46"/>
  <c r="L332" i="46"/>
  <c r="K332" i="46"/>
  <c r="J332" i="46"/>
  <c r="I332" i="46"/>
  <c r="H332" i="46"/>
  <c r="G332" i="46"/>
  <c r="F332" i="46"/>
  <c r="E332" i="46"/>
  <c r="D332" i="46"/>
  <c r="C332" i="46"/>
  <c r="Z331" i="46"/>
  <c r="Y331" i="46"/>
  <c r="X331" i="46"/>
  <c r="W331" i="46"/>
  <c r="V331" i="46"/>
  <c r="U331" i="46"/>
  <c r="T331" i="46"/>
  <c r="S331" i="46"/>
  <c r="R331" i="46"/>
  <c r="Q331" i="46"/>
  <c r="P331" i="46"/>
  <c r="O331" i="46"/>
  <c r="N331" i="46"/>
  <c r="M331" i="46"/>
  <c r="L331" i="46"/>
  <c r="K331" i="46"/>
  <c r="J331" i="46"/>
  <c r="I331" i="46"/>
  <c r="H331" i="46"/>
  <c r="G331" i="46"/>
  <c r="F331" i="46"/>
  <c r="E331" i="46"/>
  <c r="D331" i="46"/>
  <c r="C331" i="46"/>
  <c r="Z330" i="46"/>
  <c r="Y330" i="46"/>
  <c r="X330" i="46"/>
  <c r="W330" i="46"/>
  <c r="V330" i="46"/>
  <c r="U330" i="46"/>
  <c r="T330" i="46"/>
  <c r="S330" i="46"/>
  <c r="R330" i="46"/>
  <c r="Q330" i="46"/>
  <c r="P330" i="46"/>
  <c r="O330" i="46"/>
  <c r="N330" i="46"/>
  <c r="M330" i="46"/>
  <c r="L330" i="46"/>
  <c r="K330" i="46"/>
  <c r="J330" i="46"/>
  <c r="I330" i="46"/>
  <c r="H330" i="46"/>
  <c r="G330" i="46"/>
  <c r="F330" i="46"/>
  <c r="E330" i="46"/>
  <c r="D330" i="46"/>
  <c r="C330" i="46"/>
  <c r="Z329" i="46"/>
  <c r="Y329" i="46"/>
  <c r="X329" i="46"/>
  <c r="W329" i="46"/>
  <c r="V329" i="46"/>
  <c r="U329" i="46"/>
  <c r="T329" i="46"/>
  <c r="S329" i="46"/>
  <c r="R329" i="46"/>
  <c r="Q329" i="46"/>
  <c r="P329" i="46"/>
  <c r="O329" i="46"/>
  <c r="N329" i="46"/>
  <c r="M329" i="46"/>
  <c r="L329" i="46"/>
  <c r="K329" i="46"/>
  <c r="J329" i="46"/>
  <c r="I329" i="46"/>
  <c r="H329" i="46"/>
  <c r="G329" i="46"/>
  <c r="F329" i="46"/>
  <c r="E329" i="46"/>
  <c r="D329" i="46"/>
  <c r="C329" i="46"/>
  <c r="Z328" i="46"/>
  <c r="Y328" i="46"/>
  <c r="X328" i="46"/>
  <c r="W328" i="46"/>
  <c r="V328" i="46"/>
  <c r="U328" i="46"/>
  <c r="T328" i="46"/>
  <c r="S328" i="46"/>
  <c r="R328" i="46"/>
  <c r="Q328" i="46"/>
  <c r="P328" i="46"/>
  <c r="O328" i="46"/>
  <c r="N328" i="46"/>
  <c r="M328" i="46"/>
  <c r="L328" i="46"/>
  <c r="K328" i="46"/>
  <c r="J328" i="46"/>
  <c r="I328" i="46"/>
  <c r="H328" i="46"/>
  <c r="G328" i="46"/>
  <c r="F328" i="46"/>
  <c r="E328" i="46"/>
  <c r="D328" i="46"/>
  <c r="C328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Z326" i="46"/>
  <c r="Y326" i="46"/>
  <c r="X326" i="46"/>
  <c r="W326" i="46"/>
  <c r="V326" i="46"/>
  <c r="U326" i="46"/>
  <c r="T326" i="46"/>
  <c r="S326" i="46"/>
  <c r="R326" i="46"/>
  <c r="Q326" i="46"/>
  <c r="P326" i="46"/>
  <c r="O326" i="46"/>
  <c r="N326" i="46"/>
  <c r="M326" i="46"/>
  <c r="L326" i="46"/>
  <c r="K326" i="46"/>
  <c r="J326" i="46"/>
  <c r="I326" i="46"/>
  <c r="H326" i="46"/>
  <c r="G326" i="46"/>
  <c r="F326" i="46"/>
  <c r="E326" i="46"/>
  <c r="D326" i="46"/>
  <c r="C326" i="46"/>
  <c r="Z325" i="46"/>
  <c r="Y325" i="46"/>
  <c r="X325" i="46"/>
  <c r="W325" i="46"/>
  <c r="V325" i="46"/>
  <c r="U325" i="46"/>
  <c r="T325" i="46"/>
  <c r="S325" i="46"/>
  <c r="R325" i="46"/>
  <c r="Q325" i="46"/>
  <c r="P325" i="46"/>
  <c r="O325" i="46"/>
  <c r="N325" i="46"/>
  <c r="M325" i="46"/>
  <c r="L325" i="46"/>
  <c r="K325" i="46"/>
  <c r="J325" i="46"/>
  <c r="I325" i="46"/>
  <c r="H325" i="46"/>
  <c r="G325" i="46"/>
  <c r="F325" i="46"/>
  <c r="E325" i="46"/>
  <c r="D325" i="46"/>
  <c r="C325" i="46"/>
  <c r="Z315" i="46"/>
  <c r="Y315" i="46"/>
  <c r="X315" i="46"/>
  <c r="W315" i="46"/>
  <c r="V315" i="46"/>
  <c r="U315" i="46"/>
  <c r="T315" i="46"/>
  <c r="S315" i="46"/>
  <c r="R315" i="46"/>
  <c r="Q315" i="46"/>
  <c r="P315" i="46"/>
  <c r="O315" i="46"/>
  <c r="N315" i="46"/>
  <c r="M315" i="46"/>
  <c r="L315" i="46"/>
  <c r="K315" i="46"/>
  <c r="J315" i="46"/>
  <c r="I315" i="46"/>
  <c r="H315" i="46"/>
  <c r="G315" i="46"/>
  <c r="F315" i="46"/>
  <c r="E315" i="46"/>
  <c r="D315" i="46"/>
  <c r="C315" i="46"/>
  <c r="Z314" i="46"/>
  <c r="Y314" i="46"/>
  <c r="X314" i="46"/>
  <c r="W314" i="46"/>
  <c r="V314" i="46"/>
  <c r="U314" i="46"/>
  <c r="T314" i="46"/>
  <c r="S314" i="46"/>
  <c r="R314" i="46"/>
  <c r="Q314" i="46"/>
  <c r="P314" i="46"/>
  <c r="O314" i="46"/>
  <c r="N314" i="46"/>
  <c r="M314" i="46"/>
  <c r="L314" i="46"/>
  <c r="K314" i="46"/>
  <c r="J314" i="46"/>
  <c r="I314" i="46"/>
  <c r="H314" i="46"/>
  <c r="G314" i="46"/>
  <c r="F314" i="46"/>
  <c r="E314" i="46"/>
  <c r="D314" i="46"/>
  <c r="C314" i="46"/>
  <c r="Z313" i="46"/>
  <c r="Y313" i="46"/>
  <c r="X313" i="46"/>
  <c r="W313" i="46"/>
  <c r="V313" i="46"/>
  <c r="U313" i="46"/>
  <c r="T313" i="46"/>
  <c r="S313" i="46"/>
  <c r="R313" i="46"/>
  <c r="Q313" i="46"/>
  <c r="P313" i="46"/>
  <c r="O313" i="46"/>
  <c r="N313" i="46"/>
  <c r="M313" i="46"/>
  <c r="L313" i="46"/>
  <c r="K313" i="46"/>
  <c r="J313" i="46"/>
  <c r="I313" i="46"/>
  <c r="H313" i="46"/>
  <c r="G313" i="46"/>
  <c r="F313" i="46"/>
  <c r="E313" i="46"/>
  <c r="D313" i="46"/>
  <c r="C313" i="46"/>
  <c r="Z312" i="46"/>
  <c r="Y312" i="46"/>
  <c r="X312" i="46"/>
  <c r="W312" i="46"/>
  <c r="V312" i="46"/>
  <c r="U312" i="46"/>
  <c r="T312" i="46"/>
  <c r="S312" i="46"/>
  <c r="R312" i="46"/>
  <c r="Q312" i="46"/>
  <c r="P312" i="46"/>
  <c r="O312" i="46"/>
  <c r="N312" i="46"/>
  <c r="M312" i="46"/>
  <c r="L312" i="46"/>
  <c r="K312" i="46"/>
  <c r="J312" i="46"/>
  <c r="I312" i="46"/>
  <c r="H312" i="46"/>
  <c r="G312" i="46"/>
  <c r="F312" i="46"/>
  <c r="E312" i="46"/>
  <c r="D312" i="46"/>
  <c r="C312" i="46"/>
  <c r="Z311" i="46"/>
  <c r="Y311" i="46"/>
  <c r="X311" i="46"/>
  <c r="W311" i="46"/>
  <c r="V311" i="46"/>
  <c r="U311" i="46"/>
  <c r="T311" i="46"/>
  <c r="S311" i="46"/>
  <c r="R311" i="46"/>
  <c r="Q311" i="46"/>
  <c r="P311" i="46"/>
  <c r="O311" i="46"/>
  <c r="N311" i="46"/>
  <c r="M311" i="46"/>
  <c r="L311" i="46"/>
  <c r="K311" i="46"/>
  <c r="J311" i="46"/>
  <c r="I311" i="46"/>
  <c r="H311" i="46"/>
  <c r="G311" i="46"/>
  <c r="F311" i="46"/>
  <c r="E311" i="46"/>
  <c r="D311" i="46"/>
  <c r="C311" i="46"/>
  <c r="Z310" i="46"/>
  <c r="Y310" i="46"/>
  <c r="X310" i="46"/>
  <c r="W310" i="46"/>
  <c r="V310" i="46"/>
  <c r="U310" i="46"/>
  <c r="T310" i="46"/>
  <c r="S310" i="46"/>
  <c r="R310" i="46"/>
  <c r="Q310" i="46"/>
  <c r="P310" i="46"/>
  <c r="O310" i="46"/>
  <c r="N310" i="46"/>
  <c r="M310" i="46"/>
  <c r="L310" i="46"/>
  <c r="K310" i="46"/>
  <c r="J310" i="46"/>
  <c r="I310" i="46"/>
  <c r="H310" i="46"/>
  <c r="G310" i="46"/>
  <c r="F310" i="46"/>
  <c r="E310" i="46"/>
  <c r="D310" i="46"/>
  <c r="C310" i="46"/>
  <c r="Z309" i="46"/>
  <c r="Y309" i="46"/>
  <c r="X309" i="46"/>
  <c r="W309" i="46"/>
  <c r="V309" i="46"/>
  <c r="U309" i="46"/>
  <c r="T309" i="46"/>
  <c r="S309" i="46"/>
  <c r="R309" i="46"/>
  <c r="Q309" i="46"/>
  <c r="P309" i="46"/>
  <c r="O309" i="46"/>
  <c r="N309" i="46"/>
  <c r="M309" i="46"/>
  <c r="L309" i="46"/>
  <c r="K309" i="46"/>
  <c r="J309" i="46"/>
  <c r="I309" i="46"/>
  <c r="H309" i="46"/>
  <c r="G309" i="46"/>
  <c r="F309" i="46"/>
  <c r="E309" i="46"/>
  <c r="D309" i="46"/>
  <c r="C309" i="46"/>
  <c r="Z308" i="46"/>
  <c r="Y308" i="46"/>
  <c r="X308" i="46"/>
  <c r="W308" i="46"/>
  <c r="V308" i="46"/>
  <c r="U308" i="46"/>
  <c r="T308" i="46"/>
  <c r="S308" i="46"/>
  <c r="R308" i="46"/>
  <c r="Q308" i="46"/>
  <c r="P308" i="46"/>
  <c r="O308" i="46"/>
  <c r="N308" i="46"/>
  <c r="M308" i="46"/>
  <c r="L308" i="46"/>
  <c r="K308" i="46"/>
  <c r="J308" i="46"/>
  <c r="I308" i="46"/>
  <c r="H308" i="46"/>
  <c r="G308" i="46"/>
  <c r="F308" i="46"/>
  <c r="E308" i="46"/>
  <c r="D308" i="46"/>
  <c r="C308" i="46"/>
  <c r="Z307" i="46"/>
  <c r="Y307" i="46"/>
  <c r="X307" i="46"/>
  <c r="W307" i="46"/>
  <c r="V307" i="46"/>
  <c r="U307" i="46"/>
  <c r="T307" i="46"/>
  <c r="S307" i="46"/>
  <c r="R307" i="46"/>
  <c r="Q307" i="46"/>
  <c r="P307" i="46"/>
  <c r="O307" i="46"/>
  <c r="N307" i="46"/>
  <c r="M307" i="46"/>
  <c r="L307" i="46"/>
  <c r="K307" i="46"/>
  <c r="J307" i="46"/>
  <c r="I307" i="46"/>
  <c r="H307" i="46"/>
  <c r="G307" i="46"/>
  <c r="F307" i="46"/>
  <c r="E307" i="46"/>
  <c r="D307" i="46"/>
  <c r="C307" i="46"/>
  <c r="Z306" i="46"/>
  <c r="Y306" i="46"/>
  <c r="X306" i="46"/>
  <c r="W306" i="46"/>
  <c r="V306" i="46"/>
  <c r="U306" i="46"/>
  <c r="T306" i="46"/>
  <c r="S306" i="46"/>
  <c r="R306" i="46"/>
  <c r="Q306" i="46"/>
  <c r="P306" i="46"/>
  <c r="O306" i="46"/>
  <c r="N306" i="46"/>
  <c r="M306" i="46"/>
  <c r="L306" i="46"/>
  <c r="K306" i="46"/>
  <c r="J306" i="46"/>
  <c r="I306" i="46"/>
  <c r="H306" i="46"/>
  <c r="G306" i="46"/>
  <c r="F306" i="46"/>
  <c r="E306" i="46"/>
  <c r="D306" i="46"/>
  <c r="C306" i="46"/>
  <c r="Z305" i="46"/>
  <c r="Y305" i="46"/>
  <c r="X305" i="46"/>
  <c r="W305" i="46"/>
  <c r="V305" i="46"/>
  <c r="U305" i="46"/>
  <c r="T305" i="46"/>
  <c r="S305" i="46"/>
  <c r="R305" i="46"/>
  <c r="Q305" i="46"/>
  <c r="P305" i="46"/>
  <c r="O305" i="46"/>
  <c r="N305" i="46"/>
  <c r="M305" i="46"/>
  <c r="L305" i="46"/>
  <c r="K305" i="46"/>
  <c r="J305" i="46"/>
  <c r="I305" i="46"/>
  <c r="H305" i="46"/>
  <c r="G305" i="46"/>
  <c r="F305" i="46"/>
  <c r="E305" i="46"/>
  <c r="D305" i="46"/>
  <c r="C305" i="46"/>
  <c r="Z304" i="46"/>
  <c r="Y304" i="46"/>
  <c r="X304" i="46"/>
  <c r="W304" i="46"/>
  <c r="V304" i="46"/>
  <c r="U304" i="46"/>
  <c r="T304" i="46"/>
  <c r="S304" i="46"/>
  <c r="R304" i="46"/>
  <c r="Q304" i="46"/>
  <c r="P304" i="46"/>
  <c r="O304" i="46"/>
  <c r="N304" i="46"/>
  <c r="M304" i="46"/>
  <c r="L304" i="46"/>
  <c r="K304" i="46"/>
  <c r="J304" i="46"/>
  <c r="I304" i="46"/>
  <c r="H304" i="46"/>
  <c r="G304" i="46"/>
  <c r="F304" i="46"/>
  <c r="E304" i="46"/>
  <c r="D304" i="46"/>
  <c r="C304" i="46"/>
  <c r="Z303" i="46"/>
  <c r="Y303" i="46"/>
  <c r="X303" i="46"/>
  <c r="W303" i="46"/>
  <c r="V303" i="46"/>
  <c r="U303" i="46"/>
  <c r="T303" i="46"/>
  <c r="S303" i="46"/>
  <c r="R303" i="46"/>
  <c r="Q303" i="46"/>
  <c r="P303" i="46"/>
  <c r="O303" i="46"/>
  <c r="N303" i="46"/>
  <c r="M303" i="46"/>
  <c r="L303" i="46"/>
  <c r="K303" i="46"/>
  <c r="J303" i="46"/>
  <c r="I303" i="46"/>
  <c r="H303" i="46"/>
  <c r="G303" i="46"/>
  <c r="F303" i="46"/>
  <c r="E303" i="46"/>
  <c r="D303" i="46"/>
  <c r="C303" i="46"/>
  <c r="Z302" i="46"/>
  <c r="Y302" i="46"/>
  <c r="X302" i="46"/>
  <c r="W302" i="46"/>
  <c r="V302" i="46"/>
  <c r="U302" i="46"/>
  <c r="T302" i="46"/>
  <c r="S302" i="46"/>
  <c r="R302" i="46"/>
  <c r="Q302" i="46"/>
  <c r="P302" i="46"/>
  <c r="O302" i="46"/>
  <c r="N302" i="46"/>
  <c r="M302" i="46"/>
  <c r="L302" i="46"/>
  <c r="K302" i="46"/>
  <c r="J302" i="46"/>
  <c r="I302" i="46"/>
  <c r="H302" i="46"/>
  <c r="G302" i="46"/>
  <c r="F302" i="46"/>
  <c r="E302" i="46"/>
  <c r="D302" i="46"/>
  <c r="C302" i="46"/>
  <c r="Z301" i="46"/>
  <c r="Y301" i="46"/>
  <c r="X301" i="46"/>
  <c r="W301" i="46"/>
  <c r="V301" i="46"/>
  <c r="U301" i="46"/>
  <c r="T301" i="46"/>
  <c r="S301" i="46"/>
  <c r="R301" i="46"/>
  <c r="Q301" i="46"/>
  <c r="P301" i="46"/>
  <c r="O301" i="46"/>
  <c r="N301" i="46"/>
  <c r="M301" i="46"/>
  <c r="L301" i="46"/>
  <c r="K301" i="46"/>
  <c r="J301" i="46"/>
  <c r="I301" i="46"/>
  <c r="H301" i="46"/>
  <c r="G301" i="46"/>
  <c r="F301" i="46"/>
  <c r="E301" i="46"/>
  <c r="D301" i="46"/>
  <c r="C301" i="46"/>
  <c r="Z300" i="46"/>
  <c r="Y300" i="46"/>
  <c r="X300" i="46"/>
  <c r="W300" i="46"/>
  <c r="V300" i="46"/>
  <c r="U300" i="46"/>
  <c r="T300" i="46"/>
  <c r="S300" i="46"/>
  <c r="R300" i="46"/>
  <c r="Q300" i="46"/>
  <c r="P300" i="46"/>
  <c r="O300" i="46"/>
  <c r="N300" i="46"/>
  <c r="M300" i="46"/>
  <c r="L300" i="46"/>
  <c r="K300" i="46"/>
  <c r="J300" i="46"/>
  <c r="I300" i="46"/>
  <c r="H300" i="46"/>
  <c r="G300" i="46"/>
  <c r="F300" i="46"/>
  <c r="E300" i="46"/>
  <c r="D300" i="46"/>
  <c r="C300" i="46"/>
  <c r="Z299" i="46"/>
  <c r="Y299" i="46"/>
  <c r="X299" i="46"/>
  <c r="W299" i="46"/>
  <c r="V299" i="46"/>
  <c r="U299" i="46"/>
  <c r="T299" i="46"/>
  <c r="S299" i="46"/>
  <c r="R299" i="46"/>
  <c r="Q299" i="46"/>
  <c r="P299" i="46"/>
  <c r="O299" i="46"/>
  <c r="N299" i="46"/>
  <c r="M299" i="46"/>
  <c r="L299" i="46"/>
  <c r="K299" i="46"/>
  <c r="J299" i="46"/>
  <c r="I299" i="46"/>
  <c r="H299" i="46"/>
  <c r="G299" i="46"/>
  <c r="F299" i="46"/>
  <c r="E299" i="46"/>
  <c r="D299" i="46"/>
  <c r="C299" i="46"/>
  <c r="Z298" i="46"/>
  <c r="Y298" i="46"/>
  <c r="X298" i="46"/>
  <c r="W298" i="46"/>
  <c r="V298" i="46"/>
  <c r="U298" i="46"/>
  <c r="T298" i="46"/>
  <c r="S298" i="46"/>
  <c r="R298" i="46"/>
  <c r="Q298" i="46"/>
  <c r="P298" i="46"/>
  <c r="O298" i="46"/>
  <c r="N298" i="46"/>
  <c r="M298" i="46"/>
  <c r="L298" i="46"/>
  <c r="K298" i="46"/>
  <c r="J298" i="46"/>
  <c r="I298" i="46"/>
  <c r="H298" i="46"/>
  <c r="G298" i="46"/>
  <c r="F298" i="46"/>
  <c r="E298" i="46"/>
  <c r="D298" i="46"/>
  <c r="C298" i="46"/>
  <c r="Z297" i="46"/>
  <c r="Y297" i="46"/>
  <c r="X297" i="46"/>
  <c r="W297" i="46"/>
  <c r="V297" i="46"/>
  <c r="U297" i="46"/>
  <c r="T297" i="46"/>
  <c r="S297" i="46"/>
  <c r="R297" i="46"/>
  <c r="Q297" i="46"/>
  <c r="P297" i="46"/>
  <c r="O297" i="46"/>
  <c r="N297" i="46"/>
  <c r="M297" i="46"/>
  <c r="L297" i="46"/>
  <c r="K297" i="46"/>
  <c r="J297" i="46"/>
  <c r="I297" i="46"/>
  <c r="H297" i="46"/>
  <c r="G297" i="46"/>
  <c r="F297" i="46"/>
  <c r="E297" i="46"/>
  <c r="D297" i="46"/>
  <c r="C297" i="46"/>
  <c r="Z296" i="46"/>
  <c r="Y296" i="46"/>
  <c r="X296" i="46"/>
  <c r="W296" i="46"/>
  <c r="V296" i="46"/>
  <c r="U296" i="46"/>
  <c r="T296" i="46"/>
  <c r="S296" i="46"/>
  <c r="R296" i="46"/>
  <c r="Q296" i="46"/>
  <c r="P296" i="46"/>
  <c r="O296" i="46"/>
  <c r="N296" i="46"/>
  <c r="M296" i="46"/>
  <c r="L296" i="46"/>
  <c r="K296" i="46"/>
  <c r="J296" i="46"/>
  <c r="I296" i="46"/>
  <c r="H296" i="46"/>
  <c r="G296" i="46"/>
  <c r="F296" i="46"/>
  <c r="E296" i="46"/>
  <c r="D296" i="46"/>
  <c r="C296" i="46"/>
  <c r="Z295" i="46"/>
  <c r="Y295" i="46"/>
  <c r="X295" i="46"/>
  <c r="W295" i="46"/>
  <c r="V295" i="46"/>
  <c r="U295" i="46"/>
  <c r="T295" i="46"/>
  <c r="S295" i="46"/>
  <c r="R295" i="46"/>
  <c r="Q295" i="46"/>
  <c r="P295" i="46"/>
  <c r="O295" i="46"/>
  <c r="N295" i="46"/>
  <c r="M295" i="46"/>
  <c r="L295" i="46"/>
  <c r="K295" i="46"/>
  <c r="J295" i="46"/>
  <c r="I295" i="46"/>
  <c r="H295" i="46"/>
  <c r="G295" i="46"/>
  <c r="F295" i="46"/>
  <c r="E295" i="46"/>
  <c r="D295" i="46"/>
  <c r="C295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Z293" i="46"/>
  <c r="Y293" i="46"/>
  <c r="X293" i="46"/>
  <c r="W293" i="46"/>
  <c r="V293" i="46"/>
  <c r="U293" i="46"/>
  <c r="T293" i="46"/>
  <c r="S293" i="46"/>
  <c r="R293" i="46"/>
  <c r="Q293" i="46"/>
  <c r="P293" i="46"/>
  <c r="O293" i="46"/>
  <c r="N293" i="46"/>
  <c r="M293" i="46"/>
  <c r="L293" i="46"/>
  <c r="K293" i="46"/>
  <c r="J293" i="46"/>
  <c r="I293" i="46"/>
  <c r="H293" i="46"/>
  <c r="G293" i="46"/>
  <c r="F293" i="46"/>
  <c r="E293" i="46"/>
  <c r="D293" i="46"/>
  <c r="C293" i="46"/>
  <c r="Z292" i="46"/>
  <c r="Y292" i="46"/>
  <c r="X292" i="46"/>
  <c r="W292" i="46"/>
  <c r="V292" i="46"/>
  <c r="U292" i="46"/>
  <c r="T292" i="46"/>
  <c r="S292" i="46"/>
  <c r="R292" i="46"/>
  <c r="Q292" i="46"/>
  <c r="P292" i="46"/>
  <c r="O292" i="46"/>
  <c r="N292" i="46"/>
  <c r="M292" i="46"/>
  <c r="L292" i="46"/>
  <c r="K292" i="46"/>
  <c r="J292" i="46"/>
  <c r="I292" i="46"/>
  <c r="H292" i="46"/>
  <c r="G292" i="46"/>
  <c r="F292" i="46"/>
  <c r="E292" i="46"/>
  <c r="D292" i="46"/>
  <c r="C292" i="46"/>
  <c r="Z291" i="46"/>
  <c r="Y291" i="46"/>
  <c r="X291" i="46"/>
  <c r="W291" i="46"/>
  <c r="V291" i="46"/>
  <c r="U291" i="46"/>
  <c r="T291" i="46"/>
  <c r="S291" i="46"/>
  <c r="R291" i="46"/>
  <c r="Q291" i="46"/>
  <c r="P291" i="46"/>
  <c r="O291" i="46"/>
  <c r="N291" i="46"/>
  <c r="M291" i="46"/>
  <c r="L291" i="46"/>
  <c r="K291" i="46"/>
  <c r="J291" i="46"/>
  <c r="I291" i="46"/>
  <c r="H291" i="46"/>
  <c r="G291" i="46"/>
  <c r="F291" i="46"/>
  <c r="D291" i="46"/>
  <c r="C291" i="46"/>
  <c r="Z290" i="46"/>
  <c r="Y290" i="46"/>
  <c r="X290" i="46"/>
  <c r="W290" i="46"/>
  <c r="V290" i="46"/>
  <c r="U290" i="46"/>
  <c r="T290" i="46"/>
  <c r="S290" i="46"/>
  <c r="R290" i="46"/>
  <c r="Q290" i="46"/>
  <c r="P290" i="46"/>
  <c r="O290" i="46"/>
  <c r="N290" i="46"/>
  <c r="M290" i="46"/>
  <c r="L290" i="46"/>
  <c r="K290" i="46"/>
  <c r="J290" i="46"/>
  <c r="I290" i="46"/>
  <c r="H290" i="46"/>
  <c r="G290" i="46"/>
  <c r="F290" i="46"/>
  <c r="E290" i="46"/>
  <c r="D290" i="46"/>
  <c r="C290" i="46"/>
  <c r="Z289" i="46"/>
  <c r="Y289" i="46"/>
  <c r="X289" i="46"/>
  <c r="W289" i="46"/>
  <c r="V289" i="46"/>
  <c r="U289" i="46"/>
  <c r="T289" i="46"/>
  <c r="S289" i="46"/>
  <c r="R289" i="46"/>
  <c r="Q289" i="46"/>
  <c r="P289" i="46"/>
  <c r="O289" i="46"/>
  <c r="N289" i="46"/>
  <c r="M289" i="46"/>
  <c r="L289" i="46"/>
  <c r="K289" i="46"/>
  <c r="J289" i="46"/>
  <c r="I289" i="46"/>
  <c r="H289" i="46"/>
  <c r="G289" i="46"/>
  <c r="F289" i="46"/>
  <c r="E289" i="46"/>
  <c r="D289" i="46"/>
  <c r="C289" i="46"/>
  <c r="Z288" i="46"/>
  <c r="Y288" i="46"/>
  <c r="X288" i="46"/>
  <c r="W288" i="46"/>
  <c r="V288" i="46"/>
  <c r="U288" i="46"/>
  <c r="T288" i="46"/>
  <c r="S288" i="46"/>
  <c r="R288" i="46"/>
  <c r="Q288" i="46"/>
  <c r="P288" i="46"/>
  <c r="O288" i="46"/>
  <c r="N288" i="46"/>
  <c r="M288" i="46"/>
  <c r="L288" i="46"/>
  <c r="K288" i="46"/>
  <c r="J288" i="46"/>
  <c r="I288" i="46"/>
  <c r="H288" i="46"/>
  <c r="G288" i="46"/>
  <c r="F288" i="46"/>
  <c r="E288" i="46"/>
  <c r="D288" i="46"/>
  <c r="C288" i="46"/>
  <c r="Z287" i="46"/>
  <c r="Y287" i="46"/>
  <c r="X287" i="46"/>
  <c r="W287" i="46"/>
  <c r="V287" i="46"/>
  <c r="U287" i="46"/>
  <c r="T287" i="46"/>
  <c r="S287" i="46"/>
  <c r="R287" i="46"/>
  <c r="Q287" i="46"/>
  <c r="P287" i="46"/>
  <c r="O287" i="46"/>
  <c r="N287" i="46"/>
  <c r="M287" i="46"/>
  <c r="L287" i="46"/>
  <c r="K287" i="46"/>
  <c r="J287" i="46"/>
  <c r="I287" i="46"/>
  <c r="H287" i="46"/>
  <c r="G287" i="46"/>
  <c r="F287" i="46"/>
  <c r="E287" i="46"/>
  <c r="D287" i="46"/>
  <c r="C287" i="46"/>
  <c r="Z286" i="46"/>
  <c r="Y286" i="46"/>
  <c r="X286" i="46"/>
  <c r="W286" i="46"/>
  <c r="V286" i="46"/>
  <c r="U286" i="46"/>
  <c r="T286" i="46"/>
  <c r="S286" i="46"/>
  <c r="R286" i="46"/>
  <c r="Q286" i="46"/>
  <c r="P286" i="46"/>
  <c r="O286" i="46"/>
  <c r="N286" i="46"/>
  <c r="M286" i="46"/>
  <c r="L286" i="46"/>
  <c r="K286" i="46"/>
  <c r="J286" i="46"/>
  <c r="I286" i="46"/>
  <c r="H286" i="46"/>
  <c r="G286" i="46"/>
  <c r="F286" i="46"/>
  <c r="E286" i="46"/>
  <c r="D286" i="46"/>
  <c r="C286" i="46"/>
  <c r="Z285" i="46"/>
  <c r="Y285" i="46"/>
  <c r="X285" i="46"/>
  <c r="W285" i="46"/>
  <c r="V285" i="46"/>
  <c r="U285" i="46"/>
  <c r="T285" i="46"/>
  <c r="S285" i="46"/>
  <c r="R285" i="46"/>
  <c r="Q285" i="46"/>
  <c r="P285" i="46"/>
  <c r="O285" i="46"/>
  <c r="N285" i="46"/>
  <c r="M285" i="46"/>
  <c r="L285" i="46"/>
  <c r="K285" i="46"/>
  <c r="J285" i="46"/>
  <c r="I285" i="46"/>
  <c r="H285" i="46"/>
  <c r="G285" i="46"/>
  <c r="F285" i="46"/>
  <c r="E285" i="46"/>
  <c r="D285" i="46"/>
  <c r="C285" i="46"/>
  <c r="Z275" i="46"/>
  <c r="Y275" i="46"/>
  <c r="X275" i="46"/>
  <c r="W275" i="46"/>
  <c r="V275" i="46"/>
  <c r="U275" i="46"/>
  <c r="T275" i="46"/>
  <c r="S275" i="46"/>
  <c r="R275" i="46"/>
  <c r="Q275" i="46"/>
  <c r="P275" i="46"/>
  <c r="O275" i="46"/>
  <c r="N275" i="46"/>
  <c r="M275" i="46"/>
  <c r="L275" i="46"/>
  <c r="K275" i="46"/>
  <c r="J275" i="46"/>
  <c r="I275" i="46"/>
  <c r="H275" i="46"/>
  <c r="G275" i="46"/>
  <c r="F275" i="46"/>
  <c r="E275" i="46"/>
  <c r="D275" i="46"/>
  <c r="C275" i="46"/>
  <c r="Z274" i="46"/>
  <c r="Y274" i="46"/>
  <c r="X274" i="46"/>
  <c r="W274" i="46"/>
  <c r="V274" i="46"/>
  <c r="U274" i="46"/>
  <c r="T274" i="46"/>
  <c r="S274" i="46"/>
  <c r="R274" i="46"/>
  <c r="Q274" i="46"/>
  <c r="P274" i="46"/>
  <c r="O274" i="46"/>
  <c r="N274" i="46"/>
  <c r="M274" i="46"/>
  <c r="L274" i="46"/>
  <c r="K274" i="46"/>
  <c r="J274" i="46"/>
  <c r="I274" i="46"/>
  <c r="H274" i="46"/>
  <c r="G274" i="46"/>
  <c r="F274" i="46"/>
  <c r="E274" i="46"/>
  <c r="D274" i="46"/>
  <c r="C274" i="46"/>
  <c r="Z273" i="46"/>
  <c r="Y273" i="46"/>
  <c r="X273" i="46"/>
  <c r="W273" i="46"/>
  <c r="V273" i="46"/>
  <c r="U273" i="46"/>
  <c r="T273" i="46"/>
  <c r="S273" i="46"/>
  <c r="R273" i="46"/>
  <c r="Q273" i="46"/>
  <c r="P273" i="46"/>
  <c r="O273" i="46"/>
  <c r="N273" i="46"/>
  <c r="M273" i="46"/>
  <c r="L273" i="46"/>
  <c r="K273" i="46"/>
  <c r="J273" i="46"/>
  <c r="I273" i="46"/>
  <c r="H273" i="46"/>
  <c r="G273" i="46"/>
  <c r="F273" i="46"/>
  <c r="E273" i="46"/>
  <c r="D273" i="46"/>
  <c r="C273" i="46"/>
  <c r="Z272" i="46"/>
  <c r="Y272" i="46"/>
  <c r="X272" i="46"/>
  <c r="W272" i="46"/>
  <c r="V272" i="46"/>
  <c r="U272" i="46"/>
  <c r="T272" i="46"/>
  <c r="S272" i="46"/>
  <c r="R272" i="46"/>
  <c r="Q272" i="46"/>
  <c r="P272" i="46"/>
  <c r="O272" i="46"/>
  <c r="N272" i="46"/>
  <c r="M272" i="46"/>
  <c r="L272" i="46"/>
  <c r="K272" i="46"/>
  <c r="J272" i="46"/>
  <c r="I272" i="46"/>
  <c r="H272" i="46"/>
  <c r="G272" i="46"/>
  <c r="F272" i="46"/>
  <c r="E272" i="46"/>
  <c r="D272" i="46"/>
  <c r="C272" i="46"/>
  <c r="Z271" i="46"/>
  <c r="Y271" i="46"/>
  <c r="X271" i="46"/>
  <c r="W271" i="46"/>
  <c r="V271" i="46"/>
  <c r="U271" i="46"/>
  <c r="T271" i="46"/>
  <c r="S271" i="46"/>
  <c r="R271" i="46"/>
  <c r="Q271" i="46"/>
  <c r="P271" i="46"/>
  <c r="O271" i="46"/>
  <c r="N271" i="46"/>
  <c r="M271" i="46"/>
  <c r="L271" i="46"/>
  <c r="K271" i="46"/>
  <c r="J271" i="46"/>
  <c r="I271" i="46"/>
  <c r="H271" i="46"/>
  <c r="G271" i="46"/>
  <c r="F271" i="46"/>
  <c r="E271" i="46"/>
  <c r="D271" i="46"/>
  <c r="C271" i="46"/>
  <c r="Z270" i="46"/>
  <c r="Y270" i="46"/>
  <c r="X270" i="46"/>
  <c r="W270" i="46"/>
  <c r="V270" i="46"/>
  <c r="U270" i="46"/>
  <c r="T270" i="46"/>
  <c r="S270" i="46"/>
  <c r="R270" i="46"/>
  <c r="Q270" i="46"/>
  <c r="P270" i="46"/>
  <c r="O270" i="46"/>
  <c r="N270" i="46"/>
  <c r="M270" i="46"/>
  <c r="L270" i="46"/>
  <c r="K270" i="46"/>
  <c r="J270" i="46"/>
  <c r="I270" i="46"/>
  <c r="H270" i="46"/>
  <c r="G270" i="46"/>
  <c r="F270" i="46"/>
  <c r="E270" i="46"/>
  <c r="D270" i="46"/>
  <c r="C270" i="46"/>
  <c r="Z269" i="46"/>
  <c r="Y269" i="46"/>
  <c r="X269" i="46"/>
  <c r="W269" i="46"/>
  <c r="V269" i="46"/>
  <c r="U269" i="46"/>
  <c r="T269" i="46"/>
  <c r="S269" i="46"/>
  <c r="R269" i="46"/>
  <c r="Q269" i="46"/>
  <c r="P269" i="46"/>
  <c r="O269" i="46"/>
  <c r="N269" i="46"/>
  <c r="M269" i="46"/>
  <c r="L269" i="46"/>
  <c r="K269" i="46"/>
  <c r="J269" i="46"/>
  <c r="I269" i="46"/>
  <c r="H269" i="46"/>
  <c r="G269" i="46"/>
  <c r="F269" i="46"/>
  <c r="E269" i="46"/>
  <c r="D269" i="46"/>
  <c r="C269" i="46"/>
  <c r="Z268" i="46"/>
  <c r="Y268" i="46"/>
  <c r="X268" i="46"/>
  <c r="W268" i="46"/>
  <c r="V268" i="46"/>
  <c r="U268" i="46"/>
  <c r="T268" i="46"/>
  <c r="S268" i="46"/>
  <c r="R268" i="46"/>
  <c r="Q268" i="46"/>
  <c r="P268" i="46"/>
  <c r="O268" i="46"/>
  <c r="N268" i="46"/>
  <c r="M268" i="46"/>
  <c r="L268" i="46"/>
  <c r="K268" i="46"/>
  <c r="J268" i="46"/>
  <c r="I268" i="46"/>
  <c r="H268" i="46"/>
  <c r="G268" i="46"/>
  <c r="F268" i="46"/>
  <c r="E268" i="46"/>
  <c r="D268" i="46"/>
  <c r="C268" i="46"/>
  <c r="Z267" i="46"/>
  <c r="Y267" i="46"/>
  <c r="X267" i="46"/>
  <c r="W267" i="46"/>
  <c r="V267" i="46"/>
  <c r="U267" i="46"/>
  <c r="T267" i="46"/>
  <c r="S267" i="46"/>
  <c r="R267" i="46"/>
  <c r="Q267" i="46"/>
  <c r="P267" i="46"/>
  <c r="O267" i="46"/>
  <c r="N267" i="46"/>
  <c r="M267" i="46"/>
  <c r="L267" i="46"/>
  <c r="K267" i="46"/>
  <c r="J267" i="46"/>
  <c r="I267" i="46"/>
  <c r="H267" i="46"/>
  <c r="G267" i="46"/>
  <c r="F267" i="46"/>
  <c r="E267" i="46"/>
  <c r="D267" i="46"/>
  <c r="C267" i="46"/>
  <c r="Z266" i="46"/>
  <c r="Y266" i="46"/>
  <c r="X266" i="46"/>
  <c r="W266" i="46"/>
  <c r="V266" i="46"/>
  <c r="U266" i="46"/>
  <c r="T266" i="46"/>
  <c r="S266" i="46"/>
  <c r="R266" i="46"/>
  <c r="Q266" i="46"/>
  <c r="P266" i="46"/>
  <c r="O266" i="46"/>
  <c r="N266" i="46"/>
  <c r="M266" i="46"/>
  <c r="L266" i="46"/>
  <c r="K266" i="46"/>
  <c r="J266" i="46"/>
  <c r="I266" i="46"/>
  <c r="H266" i="46"/>
  <c r="G266" i="46"/>
  <c r="F266" i="46"/>
  <c r="E266" i="46"/>
  <c r="D266" i="46"/>
  <c r="C266" i="46"/>
  <c r="Z265" i="46"/>
  <c r="Y265" i="46"/>
  <c r="X265" i="46"/>
  <c r="W265" i="46"/>
  <c r="V265" i="46"/>
  <c r="U265" i="46"/>
  <c r="T265" i="46"/>
  <c r="S265" i="46"/>
  <c r="R265" i="46"/>
  <c r="Q265" i="46"/>
  <c r="P265" i="46"/>
  <c r="O265" i="46"/>
  <c r="N265" i="46"/>
  <c r="M265" i="46"/>
  <c r="L265" i="46"/>
  <c r="K265" i="46"/>
  <c r="J265" i="46"/>
  <c r="I265" i="46"/>
  <c r="H265" i="46"/>
  <c r="G265" i="46"/>
  <c r="F265" i="46"/>
  <c r="E265" i="46"/>
  <c r="D265" i="46"/>
  <c r="C265" i="46"/>
  <c r="Z264" i="46"/>
  <c r="Y264" i="46"/>
  <c r="X264" i="46"/>
  <c r="W264" i="46"/>
  <c r="V264" i="46"/>
  <c r="U264" i="46"/>
  <c r="T264" i="46"/>
  <c r="S264" i="46"/>
  <c r="R264" i="46"/>
  <c r="Q264" i="46"/>
  <c r="P264" i="46"/>
  <c r="O264" i="46"/>
  <c r="N264" i="46"/>
  <c r="M264" i="46"/>
  <c r="L264" i="46"/>
  <c r="K264" i="46"/>
  <c r="J264" i="46"/>
  <c r="I264" i="46"/>
  <c r="H264" i="46"/>
  <c r="G264" i="46"/>
  <c r="F264" i="46"/>
  <c r="E264" i="46"/>
  <c r="D264" i="46"/>
  <c r="C264" i="46"/>
  <c r="Z263" i="46"/>
  <c r="Y263" i="46"/>
  <c r="X263" i="46"/>
  <c r="W263" i="46"/>
  <c r="V263" i="46"/>
  <c r="U263" i="46"/>
  <c r="T263" i="46"/>
  <c r="S263" i="46"/>
  <c r="R263" i="46"/>
  <c r="Q263" i="46"/>
  <c r="P263" i="46"/>
  <c r="O263" i="46"/>
  <c r="N263" i="46"/>
  <c r="M263" i="46"/>
  <c r="L263" i="46"/>
  <c r="K263" i="46"/>
  <c r="J263" i="46"/>
  <c r="I263" i="46"/>
  <c r="H263" i="46"/>
  <c r="G263" i="46"/>
  <c r="F263" i="46"/>
  <c r="E263" i="46"/>
  <c r="D263" i="46"/>
  <c r="C263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Z261" i="46"/>
  <c r="Y261" i="46"/>
  <c r="X261" i="46"/>
  <c r="W261" i="46"/>
  <c r="V261" i="46"/>
  <c r="U261" i="46"/>
  <c r="T261" i="46"/>
  <c r="S261" i="46"/>
  <c r="R261" i="46"/>
  <c r="Q261" i="46"/>
  <c r="P261" i="46"/>
  <c r="O261" i="46"/>
  <c r="N261" i="46"/>
  <c r="M261" i="46"/>
  <c r="L261" i="46"/>
  <c r="K261" i="46"/>
  <c r="J261" i="46"/>
  <c r="I261" i="46"/>
  <c r="H261" i="46"/>
  <c r="G261" i="46"/>
  <c r="F261" i="46"/>
  <c r="E261" i="46"/>
  <c r="D261" i="46"/>
  <c r="C261" i="46"/>
  <c r="Z260" i="46"/>
  <c r="Y260" i="46"/>
  <c r="X260" i="46"/>
  <c r="W260" i="46"/>
  <c r="V260" i="46"/>
  <c r="U260" i="46"/>
  <c r="T260" i="46"/>
  <c r="S260" i="46"/>
  <c r="R260" i="46"/>
  <c r="Q260" i="46"/>
  <c r="P260" i="46"/>
  <c r="O260" i="46"/>
  <c r="N260" i="46"/>
  <c r="M260" i="46"/>
  <c r="L260" i="46"/>
  <c r="K260" i="46"/>
  <c r="J260" i="46"/>
  <c r="I260" i="46"/>
  <c r="H260" i="46"/>
  <c r="G260" i="46"/>
  <c r="F260" i="46"/>
  <c r="E260" i="46"/>
  <c r="D260" i="46"/>
  <c r="C260" i="46"/>
  <c r="Z259" i="46"/>
  <c r="Y259" i="46"/>
  <c r="X259" i="46"/>
  <c r="W259" i="46"/>
  <c r="V259" i="46"/>
  <c r="U259" i="46"/>
  <c r="T259" i="46"/>
  <c r="S259" i="46"/>
  <c r="R259" i="46"/>
  <c r="Q259" i="46"/>
  <c r="P259" i="46"/>
  <c r="O259" i="46"/>
  <c r="N259" i="46"/>
  <c r="M259" i="46"/>
  <c r="L259" i="46"/>
  <c r="K259" i="46"/>
  <c r="J259" i="46"/>
  <c r="I259" i="46"/>
  <c r="H259" i="46"/>
  <c r="G259" i="46"/>
  <c r="F259" i="46"/>
  <c r="E259" i="46"/>
  <c r="D259" i="46"/>
  <c r="C259" i="46"/>
  <c r="Z258" i="46"/>
  <c r="Y258" i="46"/>
  <c r="X258" i="46"/>
  <c r="W258" i="46"/>
  <c r="V258" i="46"/>
  <c r="U258" i="46"/>
  <c r="T258" i="46"/>
  <c r="S258" i="46"/>
  <c r="R258" i="46"/>
  <c r="Q258" i="46"/>
  <c r="P258" i="46"/>
  <c r="O258" i="46"/>
  <c r="N258" i="46"/>
  <c r="M258" i="46"/>
  <c r="L258" i="46"/>
  <c r="K258" i="46"/>
  <c r="J258" i="46"/>
  <c r="I258" i="46"/>
  <c r="H258" i="46"/>
  <c r="G258" i="46"/>
  <c r="F258" i="46"/>
  <c r="E258" i="46"/>
  <c r="D258" i="46"/>
  <c r="C258" i="46"/>
  <c r="Z257" i="46"/>
  <c r="Y257" i="46"/>
  <c r="X257" i="46"/>
  <c r="W257" i="46"/>
  <c r="V257" i="46"/>
  <c r="U257" i="46"/>
  <c r="T257" i="46"/>
  <c r="S257" i="46"/>
  <c r="R257" i="46"/>
  <c r="Q257" i="46"/>
  <c r="P257" i="46"/>
  <c r="O257" i="46"/>
  <c r="N257" i="46"/>
  <c r="M257" i="46"/>
  <c r="L257" i="46"/>
  <c r="K257" i="46"/>
  <c r="J257" i="46"/>
  <c r="I257" i="46"/>
  <c r="H257" i="46"/>
  <c r="G257" i="46"/>
  <c r="F257" i="46"/>
  <c r="E257" i="46"/>
  <c r="D257" i="46"/>
  <c r="C257" i="46"/>
  <c r="Z256" i="46"/>
  <c r="Y256" i="46"/>
  <c r="X256" i="46"/>
  <c r="W256" i="46"/>
  <c r="V256" i="46"/>
  <c r="U256" i="46"/>
  <c r="T256" i="46"/>
  <c r="S256" i="46"/>
  <c r="R256" i="46"/>
  <c r="Q256" i="46"/>
  <c r="P256" i="46"/>
  <c r="O256" i="46"/>
  <c r="N256" i="46"/>
  <c r="M256" i="46"/>
  <c r="L256" i="46"/>
  <c r="K256" i="46"/>
  <c r="J256" i="46"/>
  <c r="I256" i="46"/>
  <c r="H256" i="46"/>
  <c r="G256" i="46"/>
  <c r="F256" i="46"/>
  <c r="E256" i="46"/>
  <c r="D256" i="46"/>
  <c r="C256" i="46"/>
  <c r="Z255" i="46"/>
  <c r="Y255" i="46"/>
  <c r="X255" i="46"/>
  <c r="W255" i="46"/>
  <c r="V255" i="46"/>
  <c r="U255" i="46"/>
  <c r="T255" i="46"/>
  <c r="S255" i="46"/>
  <c r="R255" i="46"/>
  <c r="Q255" i="46"/>
  <c r="P255" i="46"/>
  <c r="O255" i="46"/>
  <c r="N255" i="46"/>
  <c r="M255" i="46"/>
  <c r="L255" i="46"/>
  <c r="K255" i="46"/>
  <c r="J255" i="46"/>
  <c r="I255" i="46"/>
  <c r="H255" i="46"/>
  <c r="G255" i="46"/>
  <c r="F255" i="46"/>
  <c r="E255" i="46"/>
  <c r="D255" i="46"/>
  <c r="C255" i="46"/>
  <c r="Z254" i="46"/>
  <c r="Y254" i="46"/>
  <c r="X254" i="46"/>
  <c r="W254" i="46"/>
  <c r="V254" i="46"/>
  <c r="U254" i="46"/>
  <c r="T254" i="46"/>
  <c r="S254" i="46"/>
  <c r="R254" i="46"/>
  <c r="Q254" i="46"/>
  <c r="P254" i="46"/>
  <c r="O254" i="46"/>
  <c r="N254" i="46"/>
  <c r="M254" i="46"/>
  <c r="L254" i="46"/>
  <c r="K254" i="46"/>
  <c r="J254" i="46"/>
  <c r="I254" i="46"/>
  <c r="H254" i="46"/>
  <c r="G254" i="46"/>
  <c r="F254" i="46"/>
  <c r="E254" i="46"/>
  <c r="D254" i="46"/>
  <c r="C254" i="46"/>
  <c r="Z253" i="46"/>
  <c r="Y253" i="46"/>
  <c r="X253" i="46"/>
  <c r="W253" i="46"/>
  <c r="V253" i="46"/>
  <c r="U253" i="46"/>
  <c r="T253" i="46"/>
  <c r="S253" i="46"/>
  <c r="R253" i="46"/>
  <c r="Q253" i="46"/>
  <c r="P253" i="46"/>
  <c r="O253" i="46"/>
  <c r="N253" i="46"/>
  <c r="M253" i="46"/>
  <c r="L253" i="46"/>
  <c r="K253" i="46"/>
  <c r="J253" i="46"/>
  <c r="I253" i="46"/>
  <c r="H253" i="46"/>
  <c r="G253" i="46"/>
  <c r="F253" i="46"/>
  <c r="E253" i="46"/>
  <c r="D253" i="46"/>
  <c r="C253" i="46"/>
  <c r="Z252" i="46"/>
  <c r="Y252" i="46"/>
  <c r="X252" i="46"/>
  <c r="W252" i="46"/>
  <c r="V252" i="46"/>
  <c r="U252" i="46"/>
  <c r="T252" i="46"/>
  <c r="S252" i="46"/>
  <c r="R252" i="46"/>
  <c r="Q252" i="46"/>
  <c r="P252" i="46"/>
  <c r="O252" i="46"/>
  <c r="N252" i="46"/>
  <c r="M252" i="46"/>
  <c r="L252" i="46"/>
  <c r="K252" i="46"/>
  <c r="J252" i="46"/>
  <c r="I252" i="46"/>
  <c r="H252" i="46"/>
  <c r="G252" i="46"/>
  <c r="F252" i="46"/>
  <c r="E252" i="46"/>
  <c r="D252" i="46"/>
  <c r="C252" i="46"/>
  <c r="Z251" i="46"/>
  <c r="Y251" i="46"/>
  <c r="X251" i="46"/>
  <c r="W251" i="46"/>
  <c r="V251" i="46"/>
  <c r="U251" i="46"/>
  <c r="T251" i="46"/>
  <c r="S251" i="46"/>
  <c r="R251" i="46"/>
  <c r="Q251" i="46"/>
  <c r="P251" i="46"/>
  <c r="O251" i="46"/>
  <c r="N251" i="46"/>
  <c r="M251" i="46"/>
  <c r="L251" i="46"/>
  <c r="K251" i="46"/>
  <c r="J251" i="46"/>
  <c r="I251" i="46"/>
  <c r="H251" i="46"/>
  <c r="G251" i="46"/>
  <c r="F251" i="46"/>
  <c r="E251" i="46"/>
  <c r="D251" i="46"/>
  <c r="C251" i="46"/>
  <c r="Z250" i="46"/>
  <c r="Y250" i="46"/>
  <c r="X250" i="46"/>
  <c r="W250" i="46"/>
  <c r="V250" i="46"/>
  <c r="U250" i="46"/>
  <c r="T250" i="46"/>
  <c r="S250" i="46"/>
  <c r="R250" i="46"/>
  <c r="Q250" i="46"/>
  <c r="P250" i="46"/>
  <c r="O250" i="46"/>
  <c r="N250" i="46"/>
  <c r="M250" i="46"/>
  <c r="L250" i="46"/>
  <c r="K250" i="46"/>
  <c r="J250" i="46"/>
  <c r="I250" i="46"/>
  <c r="H250" i="46"/>
  <c r="G250" i="46"/>
  <c r="F250" i="46"/>
  <c r="E250" i="46"/>
  <c r="D250" i="46"/>
  <c r="C250" i="46"/>
  <c r="Z249" i="46"/>
  <c r="Y249" i="46"/>
  <c r="X249" i="46"/>
  <c r="W249" i="46"/>
  <c r="V249" i="46"/>
  <c r="U249" i="46"/>
  <c r="T249" i="46"/>
  <c r="S249" i="46"/>
  <c r="R249" i="46"/>
  <c r="Q249" i="46"/>
  <c r="P249" i="46"/>
  <c r="O249" i="46"/>
  <c r="N249" i="46"/>
  <c r="M249" i="46"/>
  <c r="L249" i="46"/>
  <c r="K249" i="46"/>
  <c r="J249" i="46"/>
  <c r="I249" i="46"/>
  <c r="H249" i="46"/>
  <c r="G249" i="46"/>
  <c r="F249" i="46"/>
  <c r="E249" i="46"/>
  <c r="D249" i="46"/>
  <c r="C249" i="46"/>
  <c r="Z248" i="46"/>
  <c r="Y248" i="46"/>
  <c r="X248" i="46"/>
  <c r="W248" i="46"/>
  <c r="V248" i="46"/>
  <c r="U248" i="46"/>
  <c r="T248" i="46"/>
  <c r="S248" i="46"/>
  <c r="R248" i="46"/>
  <c r="Q248" i="46"/>
  <c r="P248" i="46"/>
  <c r="O248" i="46"/>
  <c r="N248" i="46"/>
  <c r="M248" i="46"/>
  <c r="L248" i="46"/>
  <c r="K248" i="46"/>
  <c r="J248" i="46"/>
  <c r="I248" i="46"/>
  <c r="H248" i="46"/>
  <c r="G248" i="46"/>
  <c r="F248" i="46"/>
  <c r="E248" i="46"/>
  <c r="D248" i="46"/>
  <c r="C248" i="46"/>
  <c r="Z247" i="46"/>
  <c r="Y247" i="46"/>
  <c r="X247" i="46"/>
  <c r="W247" i="46"/>
  <c r="V247" i="46"/>
  <c r="U247" i="46"/>
  <c r="T247" i="46"/>
  <c r="S247" i="46"/>
  <c r="R247" i="46"/>
  <c r="Q247" i="46"/>
  <c r="P247" i="46"/>
  <c r="O247" i="46"/>
  <c r="N247" i="46"/>
  <c r="M247" i="46"/>
  <c r="L247" i="46"/>
  <c r="K247" i="46"/>
  <c r="J247" i="46"/>
  <c r="I247" i="46"/>
  <c r="H247" i="46"/>
  <c r="G247" i="46"/>
  <c r="F247" i="46"/>
  <c r="E247" i="46"/>
  <c r="D247" i="46"/>
  <c r="C247" i="46"/>
  <c r="Z246" i="46"/>
  <c r="Y246" i="46"/>
  <c r="X246" i="46"/>
  <c r="W246" i="46"/>
  <c r="V246" i="46"/>
  <c r="U246" i="46"/>
  <c r="T246" i="46"/>
  <c r="S246" i="46"/>
  <c r="R246" i="46"/>
  <c r="Q246" i="46"/>
  <c r="P246" i="46"/>
  <c r="O246" i="46"/>
  <c r="N246" i="46"/>
  <c r="M246" i="46"/>
  <c r="L246" i="46"/>
  <c r="K246" i="46"/>
  <c r="J246" i="46"/>
  <c r="I246" i="46"/>
  <c r="H246" i="46"/>
  <c r="G246" i="46"/>
  <c r="F246" i="46"/>
  <c r="E246" i="46"/>
  <c r="D246" i="46"/>
  <c r="C246" i="46"/>
  <c r="Z245" i="46"/>
  <c r="Y245" i="46"/>
  <c r="X245" i="46"/>
  <c r="W245" i="46"/>
  <c r="V245" i="46"/>
  <c r="U245" i="46"/>
  <c r="T245" i="46"/>
  <c r="S245" i="46"/>
  <c r="R245" i="46"/>
  <c r="Q245" i="46"/>
  <c r="P245" i="46"/>
  <c r="O245" i="46"/>
  <c r="N245" i="46"/>
  <c r="M245" i="46"/>
  <c r="L245" i="46"/>
  <c r="K245" i="46"/>
  <c r="J245" i="46"/>
  <c r="I245" i="46"/>
  <c r="H245" i="46"/>
  <c r="G245" i="46"/>
  <c r="F245" i="46"/>
  <c r="E245" i="46"/>
  <c r="D245" i="46"/>
  <c r="C245" i="46"/>
  <c r="Z235" i="46"/>
  <c r="Y235" i="46"/>
  <c r="X235" i="46"/>
  <c r="W235" i="46"/>
  <c r="V235" i="46"/>
  <c r="U235" i="46"/>
  <c r="T235" i="46"/>
  <c r="S235" i="46"/>
  <c r="R235" i="46"/>
  <c r="Q235" i="46"/>
  <c r="P235" i="46"/>
  <c r="O235" i="46"/>
  <c r="N235" i="46"/>
  <c r="M235" i="46"/>
  <c r="L235" i="46"/>
  <c r="K235" i="46"/>
  <c r="J235" i="46"/>
  <c r="I235" i="46"/>
  <c r="H235" i="46"/>
  <c r="G235" i="46"/>
  <c r="F235" i="46"/>
  <c r="E235" i="46"/>
  <c r="D235" i="46"/>
  <c r="C235" i="46"/>
  <c r="Z234" i="46"/>
  <c r="Y234" i="46"/>
  <c r="X234" i="46"/>
  <c r="W234" i="46"/>
  <c r="V234" i="46"/>
  <c r="U234" i="46"/>
  <c r="T234" i="46"/>
  <c r="S234" i="46"/>
  <c r="R234" i="46"/>
  <c r="Q234" i="46"/>
  <c r="P234" i="46"/>
  <c r="O234" i="46"/>
  <c r="N234" i="46"/>
  <c r="M234" i="46"/>
  <c r="L234" i="46"/>
  <c r="K234" i="46"/>
  <c r="J234" i="46"/>
  <c r="I234" i="46"/>
  <c r="H234" i="46"/>
  <c r="G234" i="46"/>
  <c r="F234" i="46"/>
  <c r="E234" i="46"/>
  <c r="D234" i="46"/>
  <c r="C234" i="46"/>
  <c r="Z233" i="46"/>
  <c r="Y233" i="46"/>
  <c r="X233" i="46"/>
  <c r="W233" i="46"/>
  <c r="V233" i="46"/>
  <c r="U233" i="46"/>
  <c r="T233" i="46"/>
  <c r="S233" i="46"/>
  <c r="R233" i="46"/>
  <c r="Q233" i="46"/>
  <c r="P233" i="46"/>
  <c r="O233" i="46"/>
  <c r="N233" i="46"/>
  <c r="M233" i="46"/>
  <c r="L233" i="46"/>
  <c r="K233" i="46"/>
  <c r="J233" i="46"/>
  <c r="I233" i="46"/>
  <c r="H233" i="46"/>
  <c r="G233" i="46"/>
  <c r="F233" i="46"/>
  <c r="E233" i="46"/>
  <c r="D233" i="46"/>
  <c r="C233" i="46"/>
  <c r="Z232" i="46"/>
  <c r="Y232" i="46"/>
  <c r="X232" i="46"/>
  <c r="W232" i="46"/>
  <c r="V232" i="46"/>
  <c r="U232" i="46"/>
  <c r="T232" i="46"/>
  <c r="S232" i="46"/>
  <c r="R232" i="46"/>
  <c r="Q232" i="46"/>
  <c r="P232" i="46"/>
  <c r="O232" i="46"/>
  <c r="N232" i="46"/>
  <c r="M232" i="46"/>
  <c r="L232" i="46"/>
  <c r="K232" i="46"/>
  <c r="J232" i="46"/>
  <c r="I232" i="46"/>
  <c r="H232" i="46"/>
  <c r="G232" i="46"/>
  <c r="F232" i="46"/>
  <c r="E232" i="46"/>
  <c r="D232" i="46"/>
  <c r="C232" i="46"/>
  <c r="Z231" i="46"/>
  <c r="Y231" i="46"/>
  <c r="X231" i="46"/>
  <c r="W231" i="46"/>
  <c r="V231" i="46"/>
  <c r="U231" i="46"/>
  <c r="T231" i="46"/>
  <c r="S231" i="46"/>
  <c r="R231" i="46"/>
  <c r="Q231" i="46"/>
  <c r="P231" i="46"/>
  <c r="O231" i="46"/>
  <c r="N231" i="46"/>
  <c r="M231" i="46"/>
  <c r="L231" i="46"/>
  <c r="K231" i="46"/>
  <c r="J231" i="46"/>
  <c r="I231" i="46"/>
  <c r="H231" i="46"/>
  <c r="G231" i="46"/>
  <c r="F231" i="46"/>
  <c r="E231" i="46"/>
  <c r="D231" i="46"/>
  <c r="C231" i="46"/>
  <c r="Z230" i="46"/>
  <c r="Y230" i="46"/>
  <c r="X230" i="46"/>
  <c r="W230" i="46"/>
  <c r="V230" i="46"/>
  <c r="U230" i="46"/>
  <c r="T230" i="46"/>
  <c r="S230" i="46"/>
  <c r="R230" i="46"/>
  <c r="Q230" i="46"/>
  <c r="P230" i="46"/>
  <c r="O230" i="46"/>
  <c r="N230" i="46"/>
  <c r="M230" i="46"/>
  <c r="L230" i="46"/>
  <c r="K230" i="46"/>
  <c r="J230" i="46"/>
  <c r="I230" i="46"/>
  <c r="H230" i="46"/>
  <c r="G230" i="46"/>
  <c r="F230" i="46"/>
  <c r="E230" i="46"/>
  <c r="D230" i="46"/>
  <c r="C230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Z228" i="46"/>
  <c r="Y228" i="46"/>
  <c r="X228" i="46"/>
  <c r="W228" i="46"/>
  <c r="V228" i="46"/>
  <c r="U228" i="46"/>
  <c r="T228" i="46"/>
  <c r="S228" i="46"/>
  <c r="R228" i="46"/>
  <c r="Q228" i="46"/>
  <c r="P228" i="46"/>
  <c r="O228" i="46"/>
  <c r="N228" i="46"/>
  <c r="M228" i="46"/>
  <c r="L228" i="46"/>
  <c r="K228" i="46"/>
  <c r="J228" i="46"/>
  <c r="I228" i="46"/>
  <c r="H228" i="46"/>
  <c r="G228" i="46"/>
  <c r="F228" i="46"/>
  <c r="E228" i="46"/>
  <c r="D228" i="46"/>
  <c r="C228" i="46"/>
  <c r="Z227" i="46"/>
  <c r="Y227" i="46"/>
  <c r="X227" i="46"/>
  <c r="W227" i="46"/>
  <c r="V227" i="46"/>
  <c r="U227" i="46"/>
  <c r="T227" i="46"/>
  <c r="S227" i="46"/>
  <c r="R227" i="46"/>
  <c r="Q227" i="46"/>
  <c r="P227" i="46"/>
  <c r="O227" i="46"/>
  <c r="N227" i="46"/>
  <c r="M227" i="46"/>
  <c r="L227" i="46"/>
  <c r="K227" i="46"/>
  <c r="J227" i="46"/>
  <c r="I227" i="46"/>
  <c r="H227" i="46"/>
  <c r="G227" i="46"/>
  <c r="F227" i="46"/>
  <c r="E227" i="46"/>
  <c r="D227" i="46"/>
  <c r="C227" i="46"/>
  <c r="Z226" i="46"/>
  <c r="Y226" i="46"/>
  <c r="X226" i="46"/>
  <c r="W226" i="46"/>
  <c r="V226" i="46"/>
  <c r="U226" i="46"/>
  <c r="T226" i="46"/>
  <c r="S226" i="46"/>
  <c r="R226" i="46"/>
  <c r="Q226" i="46"/>
  <c r="P226" i="46"/>
  <c r="O226" i="46"/>
  <c r="N226" i="46"/>
  <c r="M226" i="46"/>
  <c r="L226" i="46"/>
  <c r="K226" i="46"/>
  <c r="J226" i="46"/>
  <c r="I226" i="46"/>
  <c r="H226" i="46"/>
  <c r="G226" i="46"/>
  <c r="F226" i="46"/>
  <c r="E226" i="46"/>
  <c r="D226" i="46"/>
  <c r="C226" i="46"/>
  <c r="Z225" i="46"/>
  <c r="Y225" i="46"/>
  <c r="X225" i="46"/>
  <c r="W225" i="46"/>
  <c r="V225" i="46"/>
  <c r="U225" i="46"/>
  <c r="T225" i="46"/>
  <c r="S225" i="46"/>
  <c r="R225" i="46"/>
  <c r="Q225" i="46"/>
  <c r="P225" i="46"/>
  <c r="O225" i="46"/>
  <c r="N225" i="46"/>
  <c r="M225" i="46"/>
  <c r="L225" i="46"/>
  <c r="K225" i="46"/>
  <c r="J225" i="46"/>
  <c r="I225" i="46"/>
  <c r="H225" i="46"/>
  <c r="G225" i="46"/>
  <c r="F225" i="46"/>
  <c r="E225" i="46"/>
  <c r="D225" i="46"/>
  <c r="C225" i="46"/>
  <c r="Z224" i="46"/>
  <c r="Y224" i="46"/>
  <c r="X224" i="46"/>
  <c r="W224" i="46"/>
  <c r="V224" i="46"/>
  <c r="U224" i="46"/>
  <c r="T224" i="46"/>
  <c r="S224" i="46"/>
  <c r="R224" i="46"/>
  <c r="Q224" i="46"/>
  <c r="P224" i="46"/>
  <c r="O224" i="46"/>
  <c r="N224" i="46"/>
  <c r="M224" i="46"/>
  <c r="L224" i="46"/>
  <c r="K224" i="46"/>
  <c r="J224" i="46"/>
  <c r="I224" i="46"/>
  <c r="H224" i="46"/>
  <c r="G224" i="46"/>
  <c r="F224" i="46"/>
  <c r="E224" i="46"/>
  <c r="D224" i="46"/>
  <c r="C224" i="46"/>
  <c r="Z223" i="46"/>
  <c r="Y223" i="46"/>
  <c r="X223" i="46"/>
  <c r="W223" i="46"/>
  <c r="V223" i="46"/>
  <c r="U223" i="46"/>
  <c r="T223" i="46"/>
  <c r="S223" i="46"/>
  <c r="R223" i="46"/>
  <c r="Q223" i="46"/>
  <c r="P223" i="46"/>
  <c r="O223" i="46"/>
  <c r="N223" i="46"/>
  <c r="M223" i="46"/>
  <c r="L223" i="46"/>
  <c r="K223" i="46"/>
  <c r="J223" i="46"/>
  <c r="I223" i="46"/>
  <c r="H223" i="46"/>
  <c r="G223" i="46"/>
  <c r="F223" i="46"/>
  <c r="E223" i="46"/>
  <c r="D223" i="46"/>
  <c r="C223" i="46"/>
  <c r="Z222" i="46"/>
  <c r="Y222" i="46"/>
  <c r="X222" i="46"/>
  <c r="W222" i="46"/>
  <c r="V222" i="46"/>
  <c r="U222" i="46"/>
  <c r="T222" i="46"/>
  <c r="S222" i="46"/>
  <c r="R222" i="46"/>
  <c r="Q222" i="46"/>
  <c r="P222" i="46"/>
  <c r="O222" i="46"/>
  <c r="N222" i="46"/>
  <c r="M222" i="46"/>
  <c r="L222" i="46"/>
  <c r="K222" i="46"/>
  <c r="J222" i="46"/>
  <c r="I222" i="46"/>
  <c r="H222" i="46"/>
  <c r="G222" i="46"/>
  <c r="F222" i="46"/>
  <c r="E222" i="46"/>
  <c r="D222" i="46"/>
  <c r="C222" i="46"/>
  <c r="Z221" i="46"/>
  <c r="Y221" i="46"/>
  <c r="X221" i="46"/>
  <c r="W221" i="46"/>
  <c r="V221" i="46"/>
  <c r="U221" i="46"/>
  <c r="T221" i="46"/>
  <c r="S221" i="46"/>
  <c r="R221" i="46"/>
  <c r="Q221" i="46"/>
  <c r="P221" i="46"/>
  <c r="O221" i="46"/>
  <c r="N221" i="46"/>
  <c r="M221" i="46"/>
  <c r="L221" i="46"/>
  <c r="K221" i="46"/>
  <c r="J221" i="46"/>
  <c r="I221" i="46"/>
  <c r="H221" i="46"/>
  <c r="G221" i="46"/>
  <c r="F221" i="46"/>
  <c r="E221" i="46"/>
  <c r="D221" i="46"/>
  <c r="C221" i="46"/>
  <c r="Z220" i="46"/>
  <c r="Y220" i="46"/>
  <c r="X220" i="46"/>
  <c r="W220" i="46"/>
  <c r="V220" i="46"/>
  <c r="U220" i="46"/>
  <c r="T220" i="46"/>
  <c r="S220" i="46"/>
  <c r="R220" i="46"/>
  <c r="Q220" i="46"/>
  <c r="P220" i="46"/>
  <c r="O220" i="46"/>
  <c r="N220" i="46"/>
  <c r="M220" i="46"/>
  <c r="L220" i="46"/>
  <c r="K220" i="46"/>
  <c r="J220" i="46"/>
  <c r="I220" i="46"/>
  <c r="H220" i="46"/>
  <c r="G220" i="46"/>
  <c r="F220" i="46"/>
  <c r="E220" i="46"/>
  <c r="D220" i="46"/>
  <c r="C220" i="46"/>
  <c r="Z219" i="46"/>
  <c r="Y219" i="46"/>
  <c r="X219" i="46"/>
  <c r="W219" i="46"/>
  <c r="V219" i="46"/>
  <c r="U219" i="46"/>
  <c r="T219" i="46"/>
  <c r="S219" i="46"/>
  <c r="R219" i="46"/>
  <c r="Q219" i="46"/>
  <c r="P219" i="46"/>
  <c r="O219" i="46"/>
  <c r="N219" i="46"/>
  <c r="M219" i="46"/>
  <c r="L219" i="46"/>
  <c r="K219" i="46"/>
  <c r="J219" i="46"/>
  <c r="I219" i="46"/>
  <c r="H219" i="46"/>
  <c r="G219" i="46"/>
  <c r="F219" i="46"/>
  <c r="E219" i="46"/>
  <c r="D219" i="46"/>
  <c r="C219" i="46"/>
  <c r="Z218" i="46"/>
  <c r="Y218" i="46"/>
  <c r="X218" i="46"/>
  <c r="W218" i="46"/>
  <c r="V218" i="46"/>
  <c r="U218" i="46"/>
  <c r="T218" i="46"/>
  <c r="S218" i="46"/>
  <c r="R218" i="46"/>
  <c r="Q218" i="46"/>
  <c r="P218" i="46"/>
  <c r="O218" i="46"/>
  <c r="N218" i="46"/>
  <c r="M218" i="46"/>
  <c r="L218" i="46"/>
  <c r="K218" i="46"/>
  <c r="J218" i="46"/>
  <c r="I218" i="46"/>
  <c r="H218" i="46"/>
  <c r="G218" i="46"/>
  <c r="F218" i="46"/>
  <c r="E218" i="46"/>
  <c r="D218" i="46"/>
  <c r="C218" i="46"/>
  <c r="Z217" i="46"/>
  <c r="Y217" i="46"/>
  <c r="X217" i="46"/>
  <c r="W217" i="46"/>
  <c r="V217" i="46"/>
  <c r="U217" i="46"/>
  <c r="T217" i="46"/>
  <c r="S217" i="46"/>
  <c r="R217" i="46"/>
  <c r="Q217" i="46"/>
  <c r="P217" i="46"/>
  <c r="O217" i="46"/>
  <c r="N217" i="46"/>
  <c r="M217" i="46"/>
  <c r="L217" i="46"/>
  <c r="K217" i="46"/>
  <c r="J217" i="46"/>
  <c r="I217" i="46"/>
  <c r="H217" i="46"/>
  <c r="G217" i="46"/>
  <c r="F217" i="46"/>
  <c r="E217" i="46"/>
  <c r="D217" i="46"/>
  <c r="C217" i="46"/>
  <c r="Z216" i="46"/>
  <c r="Y216" i="46"/>
  <c r="X216" i="46"/>
  <c r="W216" i="46"/>
  <c r="V216" i="46"/>
  <c r="U216" i="46"/>
  <c r="T216" i="46"/>
  <c r="S216" i="46"/>
  <c r="R216" i="46"/>
  <c r="Q216" i="46"/>
  <c r="P216" i="46"/>
  <c r="O216" i="46"/>
  <c r="N216" i="46"/>
  <c r="M216" i="46"/>
  <c r="L216" i="46"/>
  <c r="K216" i="46"/>
  <c r="T213" i="46"/>
  <c r="S213" i="46"/>
  <c r="R213" i="46"/>
  <c r="Q213" i="46"/>
  <c r="P213" i="46"/>
  <c r="O213" i="46"/>
  <c r="N213" i="46"/>
  <c r="M213" i="46"/>
  <c r="L213" i="46"/>
  <c r="K213" i="46"/>
  <c r="J213" i="46"/>
  <c r="I213" i="46"/>
  <c r="H213" i="46"/>
  <c r="G213" i="46"/>
  <c r="F213" i="46"/>
  <c r="E213" i="46"/>
  <c r="D213" i="46"/>
  <c r="C213" i="46"/>
  <c r="Z212" i="46"/>
  <c r="Y212" i="46"/>
  <c r="X212" i="46"/>
  <c r="W212" i="46"/>
  <c r="V212" i="46"/>
  <c r="U212" i="46"/>
  <c r="T212" i="46"/>
  <c r="S212" i="46"/>
  <c r="R212" i="46"/>
  <c r="Q212" i="46"/>
  <c r="P212" i="46"/>
  <c r="O212" i="46"/>
  <c r="N212" i="46"/>
  <c r="M212" i="46"/>
  <c r="L212" i="46"/>
  <c r="K212" i="46"/>
  <c r="J212" i="46"/>
  <c r="I212" i="46"/>
  <c r="H212" i="46"/>
  <c r="G212" i="46"/>
  <c r="F212" i="46"/>
  <c r="E212" i="46"/>
  <c r="D212" i="46"/>
  <c r="C212" i="46"/>
  <c r="Z211" i="46"/>
  <c r="Y211" i="46"/>
  <c r="X211" i="46"/>
  <c r="W211" i="46"/>
  <c r="V211" i="46"/>
  <c r="U211" i="46"/>
  <c r="T211" i="46"/>
  <c r="S211" i="46"/>
  <c r="R211" i="46"/>
  <c r="Q211" i="46"/>
  <c r="P211" i="46"/>
  <c r="O211" i="46"/>
  <c r="N211" i="46"/>
  <c r="M211" i="46"/>
  <c r="L211" i="46"/>
  <c r="K211" i="46"/>
  <c r="J211" i="46"/>
  <c r="I211" i="46"/>
  <c r="H211" i="46"/>
  <c r="G211" i="46"/>
  <c r="F211" i="46"/>
  <c r="E211" i="46"/>
  <c r="D211" i="46"/>
  <c r="C211" i="46"/>
  <c r="Z210" i="46"/>
  <c r="Y210" i="46"/>
  <c r="X210" i="46"/>
  <c r="W210" i="46"/>
  <c r="V210" i="46"/>
  <c r="U210" i="46"/>
  <c r="T210" i="46"/>
  <c r="S210" i="46"/>
  <c r="R210" i="46"/>
  <c r="Q210" i="46"/>
  <c r="P210" i="46"/>
  <c r="O210" i="46"/>
  <c r="N210" i="46"/>
  <c r="M210" i="46"/>
  <c r="L210" i="46"/>
  <c r="K210" i="46"/>
  <c r="J210" i="46"/>
  <c r="I210" i="46"/>
  <c r="H210" i="46"/>
  <c r="G210" i="46"/>
  <c r="F210" i="46"/>
  <c r="E210" i="46"/>
  <c r="D210" i="46"/>
  <c r="C210" i="46"/>
  <c r="Z209" i="46"/>
  <c r="Y209" i="46"/>
  <c r="X209" i="46"/>
  <c r="W209" i="46"/>
  <c r="V209" i="46"/>
  <c r="U209" i="46"/>
  <c r="T209" i="46"/>
  <c r="S209" i="46"/>
  <c r="R209" i="46"/>
  <c r="Q209" i="46"/>
  <c r="P209" i="46"/>
  <c r="O209" i="46"/>
  <c r="N209" i="46"/>
  <c r="M209" i="46"/>
  <c r="L209" i="46"/>
  <c r="K209" i="46"/>
  <c r="J209" i="46"/>
  <c r="I209" i="46"/>
  <c r="H209" i="46"/>
  <c r="G209" i="46"/>
  <c r="F209" i="46"/>
  <c r="E209" i="46"/>
  <c r="D209" i="46"/>
  <c r="C209" i="46"/>
  <c r="Z208" i="46"/>
  <c r="Y208" i="46"/>
  <c r="X208" i="46"/>
  <c r="W208" i="46"/>
  <c r="V208" i="46"/>
  <c r="U208" i="46"/>
  <c r="T208" i="46"/>
  <c r="S208" i="46"/>
  <c r="R208" i="46"/>
  <c r="Q208" i="46"/>
  <c r="P208" i="46"/>
  <c r="O208" i="46"/>
  <c r="N208" i="46"/>
  <c r="M208" i="46"/>
  <c r="L208" i="46"/>
  <c r="K208" i="46"/>
  <c r="J208" i="46"/>
  <c r="I208" i="46"/>
  <c r="H208" i="46"/>
  <c r="G208" i="46"/>
  <c r="F208" i="46"/>
  <c r="E208" i="46"/>
  <c r="D208" i="46"/>
  <c r="C208" i="46"/>
  <c r="Z207" i="46"/>
  <c r="Y207" i="46"/>
  <c r="X207" i="46"/>
  <c r="W207" i="46"/>
  <c r="V207" i="46"/>
  <c r="U207" i="46"/>
  <c r="T207" i="46"/>
  <c r="S207" i="46"/>
  <c r="R207" i="46"/>
  <c r="Q207" i="46"/>
  <c r="P207" i="46"/>
  <c r="O207" i="46"/>
  <c r="N207" i="46"/>
  <c r="M207" i="46"/>
  <c r="L207" i="46"/>
  <c r="K207" i="46"/>
  <c r="J207" i="46"/>
  <c r="I207" i="46"/>
  <c r="H207" i="46"/>
  <c r="G207" i="46"/>
  <c r="F207" i="46"/>
  <c r="E207" i="46"/>
  <c r="D207" i="46"/>
  <c r="C207" i="46"/>
  <c r="Z206" i="46"/>
  <c r="Y206" i="46"/>
  <c r="X206" i="46"/>
  <c r="W206" i="46"/>
  <c r="V206" i="46"/>
  <c r="U206" i="46"/>
  <c r="T206" i="46"/>
  <c r="S206" i="46"/>
  <c r="R206" i="46"/>
  <c r="Q206" i="46"/>
  <c r="P206" i="46"/>
  <c r="O206" i="46"/>
  <c r="N206" i="46"/>
  <c r="M206" i="46"/>
  <c r="L206" i="46"/>
  <c r="K206" i="46"/>
  <c r="J206" i="46"/>
  <c r="I206" i="46"/>
  <c r="H206" i="46"/>
  <c r="G206" i="46"/>
  <c r="F206" i="46"/>
  <c r="E206" i="46"/>
  <c r="D206" i="46"/>
  <c r="C206" i="46"/>
  <c r="Z205" i="46"/>
  <c r="Y205" i="46"/>
  <c r="X205" i="46"/>
  <c r="W205" i="46"/>
  <c r="V205" i="46"/>
  <c r="U205" i="46"/>
  <c r="T205" i="46"/>
  <c r="S205" i="46"/>
  <c r="R205" i="46"/>
  <c r="Q205" i="46"/>
  <c r="P205" i="46"/>
  <c r="O205" i="46"/>
  <c r="N205" i="46"/>
  <c r="M205" i="46"/>
  <c r="L205" i="46"/>
  <c r="K205" i="46"/>
  <c r="J205" i="46"/>
  <c r="I205" i="46"/>
  <c r="H205" i="46"/>
  <c r="G205" i="46"/>
  <c r="F205" i="46"/>
  <c r="E205" i="46"/>
  <c r="D205" i="46"/>
  <c r="C205" i="46"/>
  <c r="Z195" i="46"/>
  <c r="Y195" i="46"/>
  <c r="X195" i="46"/>
  <c r="W195" i="46"/>
  <c r="V195" i="46"/>
  <c r="U195" i="46"/>
  <c r="T195" i="46"/>
  <c r="S195" i="46"/>
  <c r="R195" i="46"/>
  <c r="Q195" i="46"/>
  <c r="P195" i="46"/>
  <c r="O195" i="46"/>
  <c r="N195" i="46"/>
  <c r="M195" i="46"/>
  <c r="L195" i="46"/>
  <c r="K195" i="46"/>
  <c r="J195" i="46"/>
  <c r="I195" i="46"/>
  <c r="H195" i="46"/>
  <c r="G195" i="46"/>
  <c r="F195" i="46"/>
  <c r="E195" i="46"/>
  <c r="D195" i="46"/>
  <c r="C195" i="46"/>
  <c r="Z194" i="46"/>
  <c r="Y194" i="46"/>
  <c r="X194" i="46"/>
  <c r="W194" i="46"/>
  <c r="V194" i="46"/>
  <c r="U194" i="46"/>
  <c r="T194" i="46"/>
  <c r="S194" i="46"/>
  <c r="R194" i="46"/>
  <c r="Q194" i="46"/>
  <c r="P194" i="46"/>
  <c r="O194" i="46"/>
  <c r="N194" i="46"/>
  <c r="M194" i="46"/>
  <c r="L194" i="46"/>
  <c r="K194" i="46"/>
  <c r="J194" i="46"/>
  <c r="I194" i="46"/>
  <c r="H194" i="46"/>
  <c r="G194" i="46"/>
  <c r="F194" i="46"/>
  <c r="E194" i="46"/>
  <c r="D194" i="46"/>
  <c r="C194" i="46"/>
  <c r="Z193" i="46"/>
  <c r="Y193" i="46"/>
  <c r="X193" i="46"/>
  <c r="W193" i="46"/>
  <c r="V193" i="46"/>
  <c r="U193" i="46"/>
  <c r="T193" i="46"/>
  <c r="S193" i="46"/>
  <c r="R193" i="46"/>
  <c r="Q193" i="46"/>
  <c r="P193" i="46"/>
  <c r="O193" i="46"/>
  <c r="N193" i="46"/>
  <c r="M193" i="46"/>
  <c r="L193" i="46"/>
  <c r="K193" i="46"/>
  <c r="J193" i="46"/>
  <c r="I193" i="46"/>
  <c r="H193" i="46"/>
  <c r="G193" i="46"/>
  <c r="F193" i="46"/>
  <c r="E193" i="46"/>
  <c r="D193" i="46"/>
  <c r="C193" i="46"/>
  <c r="Z192" i="46"/>
  <c r="Y192" i="46"/>
  <c r="X192" i="46"/>
  <c r="W192" i="46"/>
  <c r="V192" i="46"/>
  <c r="U192" i="46"/>
  <c r="T192" i="46"/>
  <c r="S192" i="46"/>
  <c r="R192" i="46"/>
  <c r="Q192" i="46"/>
  <c r="P192" i="46"/>
  <c r="O192" i="46"/>
  <c r="N192" i="46"/>
  <c r="M192" i="46"/>
  <c r="L192" i="46"/>
  <c r="K192" i="46"/>
  <c r="J192" i="46"/>
  <c r="I192" i="46"/>
  <c r="H192" i="46"/>
  <c r="G192" i="46"/>
  <c r="F192" i="46"/>
  <c r="E192" i="46"/>
  <c r="D192" i="46"/>
  <c r="C192" i="46"/>
  <c r="Z191" i="46"/>
  <c r="Y191" i="46"/>
  <c r="X191" i="46"/>
  <c r="W191" i="46"/>
  <c r="V191" i="46"/>
  <c r="U191" i="46"/>
  <c r="T191" i="46"/>
  <c r="S191" i="46"/>
  <c r="R191" i="46"/>
  <c r="Q191" i="46"/>
  <c r="P191" i="46"/>
  <c r="O191" i="46"/>
  <c r="N191" i="46"/>
  <c r="M191" i="46"/>
  <c r="L191" i="46"/>
  <c r="K191" i="46"/>
  <c r="J191" i="46"/>
  <c r="I191" i="46"/>
  <c r="H191" i="46"/>
  <c r="G191" i="46"/>
  <c r="F191" i="46"/>
  <c r="E191" i="46"/>
  <c r="D191" i="46"/>
  <c r="C191" i="46"/>
  <c r="Z190" i="46"/>
  <c r="Y190" i="46"/>
  <c r="X190" i="46"/>
  <c r="W190" i="46"/>
  <c r="V190" i="46"/>
  <c r="U190" i="46"/>
  <c r="T190" i="46"/>
  <c r="S190" i="46"/>
  <c r="R190" i="46"/>
  <c r="Q190" i="46"/>
  <c r="P190" i="46"/>
  <c r="O190" i="46"/>
  <c r="N190" i="46"/>
  <c r="M190" i="46"/>
  <c r="L190" i="46"/>
  <c r="K190" i="46"/>
  <c r="J190" i="46"/>
  <c r="I190" i="46"/>
  <c r="H190" i="46"/>
  <c r="G190" i="46"/>
  <c r="F190" i="46"/>
  <c r="E190" i="46"/>
  <c r="D190" i="46"/>
  <c r="C190" i="46"/>
  <c r="Z189" i="46"/>
  <c r="Y189" i="46"/>
  <c r="X189" i="46"/>
  <c r="W189" i="46"/>
  <c r="V189" i="46"/>
  <c r="U189" i="46"/>
  <c r="T189" i="46"/>
  <c r="S189" i="46"/>
  <c r="R189" i="46"/>
  <c r="Q189" i="46"/>
  <c r="P189" i="46"/>
  <c r="O189" i="46"/>
  <c r="N189" i="46"/>
  <c r="M189" i="46"/>
  <c r="L189" i="46"/>
  <c r="K189" i="46"/>
  <c r="J189" i="46"/>
  <c r="I189" i="46"/>
  <c r="H189" i="46"/>
  <c r="G189" i="46"/>
  <c r="F189" i="46"/>
  <c r="E189" i="46"/>
  <c r="D189" i="46"/>
  <c r="C189" i="46"/>
  <c r="Z188" i="46"/>
  <c r="Y188" i="46"/>
  <c r="X188" i="46"/>
  <c r="W188" i="46"/>
  <c r="V188" i="46"/>
  <c r="U188" i="46"/>
  <c r="T188" i="46"/>
  <c r="S188" i="46"/>
  <c r="R188" i="46"/>
  <c r="Q188" i="46"/>
  <c r="P188" i="46"/>
  <c r="O188" i="46"/>
  <c r="N188" i="46"/>
  <c r="M188" i="46"/>
  <c r="L188" i="46"/>
  <c r="K188" i="46"/>
  <c r="J188" i="46"/>
  <c r="I188" i="46"/>
  <c r="H188" i="46"/>
  <c r="G188" i="46"/>
  <c r="F188" i="46"/>
  <c r="E188" i="46"/>
  <c r="D188" i="46"/>
  <c r="C188" i="46"/>
  <c r="Z187" i="46"/>
  <c r="Y187" i="46"/>
  <c r="X187" i="46"/>
  <c r="W187" i="46"/>
  <c r="V187" i="46"/>
  <c r="U187" i="46"/>
  <c r="T187" i="46"/>
  <c r="S187" i="46"/>
  <c r="R187" i="46"/>
  <c r="Q187" i="46"/>
  <c r="P187" i="46"/>
  <c r="O187" i="46"/>
  <c r="N187" i="46"/>
  <c r="M187" i="46"/>
  <c r="L187" i="46"/>
  <c r="K187" i="46"/>
  <c r="J187" i="46"/>
  <c r="I187" i="46"/>
  <c r="H187" i="46"/>
  <c r="G187" i="46"/>
  <c r="F187" i="46"/>
  <c r="E187" i="46"/>
  <c r="D187" i="46"/>
  <c r="C187" i="46"/>
  <c r="Z186" i="46"/>
  <c r="Y186" i="46"/>
  <c r="X186" i="46"/>
  <c r="W186" i="46"/>
  <c r="V186" i="46"/>
  <c r="U186" i="46"/>
  <c r="T186" i="46"/>
  <c r="S186" i="46"/>
  <c r="R186" i="46"/>
  <c r="Q186" i="46"/>
  <c r="P186" i="46"/>
  <c r="O186" i="46"/>
  <c r="N186" i="46"/>
  <c r="M186" i="46"/>
  <c r="L186" i="46"/>
  <c r="K186" i="46"/>
  <c r="J186" i="46"/>
  <c r="I186" i="46"/>
  <c r="H186" i="46"/>
  <c r="G186" i="46"/>
  <c r="F186" i="46"/>
  <c r="E186" i="46"/>
  <c r="D186" i="46"/>
  <c r="C186" i="46"/>
  <c r="Z185" i="46"/>
  <c r="Y185" i="46"/>
  <c r="X185" i="46"/>
  <c r="W185" i="46"/>
  <c r="V185" i="46"/>
  <c r="U185" i="46"/>
  <c r="T185" i="46"/>
  <c r="S185" i="46"/>
  <c r="R185" i="46"/>
  <c r="Q185" i="46"/>
  <c r="P185" i="46"/>
  <c r="O185" i="46"/>
  <c r="N185" i="46"/>
  <c r="M185" i="46"/>
  <c r="L185" i="46"/>
  <c r="K185" i="46"/>
  <c r="J185" i="46"/>
  <c r="I185" i="46"/>
  <c r="H185" i="46"/>
  <c r="G185" i="46"/>
  <c r="F185" i="46"/>
  <c r="E185" i="46"/>
  <c r="D185" i="46"/>
  <c r="C185" i="46"/>
  <c r="Z184" i="46"/>
  <c r="Y184" i="46"/>
  <c r="X184" i="46"/>
  <c r="W184" i="46"/>
  <c r="V184" i="46"/>
  <c r="U184" i="46"/>
  <c r="T184" i="46"/>
  <c r="S184" i="46"/>
  <c r="R184" i="46"/>
  <c r="Q184" i="46"/>
  <c r="P184" i="46"/>
  <c r="O184" i="46"/>
  <c r="N184" i="46"/>
  <c r="M184" i="46"/>
  <c r="L184" i="46"/>
  <c r="K184" i="46"/>
  <c r="J184" i="46"/>
  <c r="I184" i="46"/>
  <c r="H184" i="46"/>
  <c r="G184" i="46"/>
  <c r="F184" i="46"/>
  <c r="E184" i="46"/>
  <c r="D184" i="46"/>
  <c r="C184" i="46"/>
  <c r="Z183" i="46"/>
  <c r="Y183" i="46"/>
  <c r="X183" i="46"/>
  <c r="W183" i="46"/>
  <c r="V183" i="46"/>
  <c r="U183" i="46"/>
  <c r="T183" i="46"/>
  <c r="S183" i="46"/>
  <c r="R183" i="46"/>
  <c r="Q183" i="46"/>
  <c r="P183" i="46"/>
  <c r="O183" i="46"/>
  <c r="N183" i="46"/>
  <c r="M183" i="46"/>
  <c r="L183" i="46"/>
  <c r="K183" i="46"/>
  <c r="J183" i="46"/>
  <c r="I183" i="46"/>
  <c r="H183" i="46"/>
  <c r="G183" i="46"/>
  <c r="F183" i="46"/>
  <c r="E183" i="46"/>
  <c r="D183" i="46"/>
  <c r="C183" i="46"/>
  <c r="Z182" i="46"/>
  <c r="Y182" i="46"/>
  <c r="X182" i="46"/>
  <c r="W182" i="46"/>
  <c r="V182" i="46"/>
  <c r="U182" i="46"/>
  <c r="T182" i="46"/>
  <c r="S182" i="46"/>
  <c r="R182" i="46"/>
  <c r="Q182" i="46"/>
  <c r="P182" i="46"/>
  <c r="O182" i="46"/>
  <c r="N182" i="46"/>
  <c r="M182" i="46"/>
  <c r="L182" i="46"/>
  <c r="K182" i="46"/>
  <c r="J182" i="46"/>
  <c r="I182" i="46"/>
  <c r="H182" i="46"/>
  <c r="G182" i="46"/>
  <c r="F182" i="46"/>
  <c r="E182" i="46"/>
  <c r="D182" i="46"/>
  <c r="C182" i="46"/>
  <c r="Z181" i="46"/>
  <c r="Y181" i="46"/>
  <c r="X181" i="46"/>
  <c r="W181" i="46"/>
  <c r="V181" i="46"/>
  <c r="U181" i="46"/>
  <c r="T181" i="46"/>
  <c r="S181" i="46"/>
  <c r="R181" i="46"/>
  <c r="Q181" i="46"/>
  <c r="P181" i="46"/>
  <c r="O181" i="46"/>
  <c r="N181" i="46"/>
  <c r="M181" i="46"/>
  <c r="L181" i="46"/>
  <c r="K181" i="46"/>
  <c r="J181" i="46"/>
  <c r="I181" i="46"/>
  <c r="H181" i="46"/>
  <c r="G181" i="46"/>
  <c r="F181" i="46"/>
  <c r="E181" i="46"/>
  <c r="D181" i="46"/>
  <c r="C181" i="46"/>
  <c r="Z180" i="46"/>
  <c r="Y180" i="46"/>
  <c r="X180" i="46"/>
  <c r="W180" i="46"/>
  <c r="V180" i="46"/>
  <c r="U180" i="46"/>
  <c r="T180" i="46"/>
  <c r="S180" i="46"/>
  <c r="R180" i="46"/>
  <c r="Q180" i="46"/>
  <c r="P180" i="46"/>
  <c r="O180" i="46"/>
  <c r="N180" i="46"/>
  <c r="M180" i="46"/>
  <c r="L180" i="46"/>
  <c r="K180" i="46"/>
  <c r="J180" i="46"/>
  <c r="I180" i="46"/>
  <c r="H180" i="46"/>
  <c r="G180" i="46"/>
  <c r="F180" i="46"/>
  <c r="E180" i="46"/>
  <c r="D180" i="46"/>
  <c r="C180" i="46"/>
  <c r="Z179" i="46"/>
  <c r="Y179" i="46"/>
  <c r="X179" i="46"/>
  <c r="W179" i="46"/>
  <c r="V179" i="46"/>
  <c r="U179" i="46"/>
  <c r="T179" i="46"/>
  <c r="S179" i="46"/>
  <c r="R179" i="46"/>
  <c r="Q179" i="46"/>
  <c r="P179" i="46"/>
  <c r="O179" i="46"/>
  <c r="N179" i="46"/>
  <c r="M179" i="46"/>
  <c r="L179" i="46"/>
  <c r="K179" i="46"/>
  <c r="J179" i="46"/>
  <c r="I179" i="46"/>
  <c r="H179" i="46"/>
  <c r="G179" i="46"/>
  <c r="F179" i="46"/>
  <c r="E179" i="46"/>
  <c r="D179" i="46"/>
  <c r="C179" i="46"/>
  <c r="Z178" i="46"/>
  <c r="Y178" i="46"/>
  <c r="X178" i="46"/>
  <c r="W178" i="46"/>
  <c r="V178" i="46"/>
  <c r="U178" i="46"/>
  <c r="T178" i="46"/>
  <c r="S178" i="46"/>
  <c r="R178" i="46"/>
  <c r="Q178" i="46"/>
  <c r="P178" i="46"/>
  <c r="O178" i="46"/>
  <c r="N178" i="46"/>
  <c r="M178" i="46"/>
  <c r="L178" i="46"/>
  <c r="K178" i="46"/>
  <c r="J178" i="46"/>
  <c r="I178" i="46"/>
  <c r="H178" i="46"/>
  <c r="G178" i="46"/>
  <c r="F178" i="46"/>
  <c r="E178" i="46"/>
  <c r="D178" i="46"/>
  <c r="C178" i="46"/>
  <c r="Z177" i="46"/>
  <c r="Y177" i="46"/>
  <c r="X177" i="46"/>
  <c r="W177" i="46"/>
  <c r="V177" i="46"/>
  <c r="U177" i="46"/>
  <c r="T177" i="46"/>
  <c r="S177" i="46"/>
  <c r="R177" i="46"/>
  <c r="Q177" i="46"/>
  <c r="P177" i="46"/>
  <c r="O177" i="46"/>
  <c r="N177" i="46"/>
  <c r="M177" i="46"/>
  <c r="L177" i="46"/>
  <c r="K177" i="46"/>
  <c r="J177" i="46"/>
  <c r="I177" i="46"/>
  <c r="H177" i="46"/>
  <c r="G177" i="46"/>
  <c r="F177" i="46"/>
  <c r="E177" i="46"/>
  <c r="D177" i="46"/>
  <c r="C177" i="46"/>
  <c r="Z176" i="46"/>
  <c r="Y176" i="46"/>
  <c r="X176" i="46"/>
  <c r="W176" i="46"/>
  <c r="V176" i="46"/>
  <c r="U176" i="46"/>
  <c r="T176" i="46"/>
  <c r="S176" i="46"/>
  <c r="R176" i="46"/>
  <c r="Q176" i="46"/>
  <c r="P176" i="46"/>
  <c r="O176" i="46"/>
  <c r="N176" i="46"/>
  <c r="M176" i="46"/>
  <c r="L176" i="46"/>
  <c r="K176" i="46"/>
  <c r="J176" i="46"/>
  <c r="I176" i="46"/>
  <c r="H176" i="46"/>
  <c r="G176" i="46"/>
  <c r="F176" i="46"/>
  <c r="E176" i="46"/>
  <c r="D176" i="46"/>
  <c r="C176" i="46"/>
  <c r="Z175" i="46"/>
  <c r="Y175" i="46"/>
  <c r="X175" i="46"/>
  <c r="W175" i="46"/>
  <c r="V175" i="46"/>
  <c r="U175" i="46"/>
  <c r="T175" i="46"/>
  <c r="S175" i="46"/>
  <c r="R175" i="46"/>
  <c r="Q175" i="46"/>
  <c r="P175" i="46"/>
  <c r="O175" i="46"/>
  <c r="N175" i="46"/>
  <c r="M175" i="46"/>
  <c r="L175" i="46"/>
  <c r="K175" i="46"/>
  <c r="J175" i="46"/>
  <c r="I175" i="46"/>
  <c r="H175" i="46"/>
  <c r="G175" i="46"/>
  <c r="F175" i="46"/>
  <c r="E175" i="46"/>
  <c r="D175" i="46"/>
  <c r="C175" i="46"/>
  <c r="Z174" i="46"/>
  <c r="Y174" i="46"/>
  <c r="X174" i="46"/>
  <c r="W174" i="46"/>
  <c r="V174" i="46"/>
  <c r="U174" i="46"/>
  <c r="T174" i="46"/>
  <c r="S174" i="46"/>
  <c r="R174" i="46"/>
  <c r="Q174" i="46"/>
  <c r="P174" i="46"/>
  <c r="O174" i="46"/>
  <c r="N174" i="46"/>
  <c r="M174" i="46"/>
  <c r="L174" i="46"/>
  <c r="K174" i="46"/>
  <c r="J174" i="46"/>
  <c r="I174" i="46"/>
  <c r="H174" i="46"/>
  <c r="G174" i="46"/>
  <c r="F174" i="46"/>
  <c r="E174" i="46"/>
  <c r="D174" i="46"/>
  <c r="C174" i="46"/>
  <c r="Z173" i="46"/>
  <c r="Y173" i="46"/>
  <c r="X173" i="46"/>
  <c r="W173" i="46"/>
  <c r="V173" i="46"/>
  <c r="U173" i="46"/>
  <c r="T173" i="46"/>
  <c r="S173" i="46"/>
  <c r="R173" i="46"/>
  <c r="Q173" i="46"/>
  <c r="P173" i="46"/>
  <c r="O173" i="46"/>
  <c r="N173" i="46"/>
  <c r="M173" i="46"/>
  <c r="L173" i="46"/>
  <c r="K173" i="46"/>
  <c r="J173" i="46"/>
  <c r="I173" i="46"/>
  <c r="H173" i="46"/>
  <c r="G173" i="46"/>
  <c r="F173" i="46"/>
  <c r="E173" i="46"/>
  <c r="D173" i="46"/>
  <c r="C173" i="46"/>
  <c r="Z172" i="46"/>
  <c r="Y172" i="46"/>
  <c r="X172" i="46"/>
  <c r="W172" i="46"/>
  <c r="V172" i="46"/>
  <c r="U172" i="46"/>
  <c r="T172" i="46"/>
  <c r="S172" i="46"/>
  <c r="R172" i="46"/>
  <c r="Q172" i="46"/>
  <c r="P172" i="46"/>
  <c r="O172" i="46"/>
  <c r="N172" i="46"/>
  <c r="M172" i="46"/>
  <c r="L172" i="46"/>
  <c r="K172" i="46"/>
  <c r="J172" i="46"/>
  <c r="I172" i="46"/>
  <c r="H172" i="46"/>
  <c r="G172" i="46"/>
  <c r="F172" i="46"/>
  <c r="E172" i="46"/>
  <c r="D172" i="46"/>
  <c r="C172" i="46"/>
  <c r="Z171" i="46"/>
  <c r="Y171" i="46"/>
  <c r="X171" i="46"/>
  <c r="W171" i="46"/>
  <c r="V171" i="46"/>
  <c r="U171" i="46"/>
  <c r="T171" i="46"/>
  <c r="S171" i="46"/>
  <c r="R171" i="46"/>
  <c r="Q171" i="46"/>
  <c r="P171" i="46"/>
  <c r="O171" i="46"/>
  <c r="N171" i="46"/>
  <c r="M171" i="46"/>
  <c r="L171" i="46"/>
  <c r="K171" i="46"/>
  <c r="J171" i="46"/>
  <c r="I171" i="46"/>
  <c r="H171" i="46"/>
  <c r="G171" i="46"/>
  <c r="F171" i="46"/>
  <c r="E171" i="46"/>
  <c r="D171" i="46"/>
  <c r="C171" i="46"/>
  <c r="Z170" i="46"/>
  <c r="Y170" i="46"/>
  <c r="X170" i="46"/>
  <c r="W170" i="46"/>
  <c r="V170" i="46"/>
  <c r="U170" i="46"/>
  <c r="T170" i="46"/>
  <c r="S170" i="46"/>
  <c r="R170" i="46"/>
  <c r="Q170" i="46"/>
  <c r="P170" i="46"/>
  <c r="O170" i="46"/>
  <c r="N170" i="46"/>
  <c r="M170" i="46"/>
  <c r="L170" i="46"/>
  <c r="K170" i="46"/>
  <c r="J170" i="46"/>
  <c r="I170" i="46"/>
  <c r="H170" i="46"/>
  <c r="G170" i="46"/>
  <c r="F170" i="46"/>
  <c r="E170" i="46"/>
  <c r="D170" i="46"/>
  <c r="C170" i="46"/>
  <c r="Z169" i="46"/>
  <c r="Y169" i="46"/>
  <c r="X169" i="46"/>
  <c r="W169" i="46"/>
  <c r="V169" i="46"/>
  <c r="U169" i="46"/>
  <c r="T169" i="46"/>
  <c r="S169" i="46"/>
  <c r="R169" i="46"/>
  <c r="Q169" i="46"/>
  <c r="P169" i="46"/>
  <c r="O169" i="46"/>
  <c r="N169" i="46"/>
  <c r="M169" i="46"/>
  <c r="L169" i="46"/>
  <c r="K169" i="46"/>
  <c r="J169" i="46"/>
  <c r="I169" i="46"/>
  <c r="H169" i="46"/>
  <c r="G169" i="46"/>
  <c r="F169" i="46"/>
  <c r="E169" i="46"/>
  <c r="D169" i="46"/>
  <c r="C169" i="46"/>
  <c r="Z168" i="46"/>
  <c r="Y168" i="46"/>
  <c r="X168" i="46"/>
  <c r="W168" i="46"/>
  <c r="V168" i="46"/>
  <c r="U168" i="46"/>
  <c r="T168" i="46"/>
  <c r="S168" i="46"/>
  <c r="R168" i="46"/>
  <c r="Q168" i="46"/>
  <c r="P168" i="46"/>
  <c r="O168" i="46"/>
  <c r="N168" i="46"/>
  <c r="M168" i="46"/>
  <c r="L168" i="46"/>
  <c r="K168" i="46"/>
  <c r="J168" i="46"/>
  <c r="I168" i="46"/>
  <c r="H168" i="46"/>
  <c r="G168" i="46"/>
  <c r="F168" i="46"/>
  <c r="E168" i="46"/>
  <c r="D168" i="46"/>
  <c r="C168" i="46"/>
  <c r="Z167" i="46"/>
  <c r="Y167" i="46"/>
  <c r="X167" i="46"/>
  <c r="W167" i="46"/>
  <c r="V167" i="46"/>
  <c r="U167" i="46"/>
  <c r="T167" i="46"/>
  <c r="S167" i="46"/>
  <c r="R167" i="46"/>
  <c r="Q167" i="46"/>
  <c r="P167" i="46"/>
  <c r="O167" i="46"/>
  <c r="N167" i="46"/>
  <c r="M167" i="46"/>
  <c r="L167" i="46"/>
  <c r="K167" i="46"/>
  <c r="J167" i="46"/>
  <c r="I167" i="46"/>
  <c r="H167" i="46"/>
  <c r="G167" i="46"/>
  <c r="F167" i="46"/>
  <c r="E167" i="46"/>
  <c r="D167" i="46"/>
  <c r="C167" i="46"/>
  <c r="Z166" i="46"/>
  <c r="Y166" i="46"/>
  <c r="X166" i="46"/>
  <c r="W166" i="46"/>
  <c r="V166" i="46"/>
  <c r="U166" i="46"/>
  <c r="T166" i="46"/>
  <c r="S166" i="46"/>
  <c r="R166" i="46"/>
  <c r="Q166" i="46"/>
  <c r="P166" i="46"/>
  <c r="O166" i="46"/>
  <c r="N166" i="46"/>
  <c r="M166" i="46"/>
  <c r="L166" i="46"/>
  <c r="K166" i="46"/>
  <c r="J166" i="46"/>
  <c r="I166" i="46"/>
  <c r="H166" i="46"/>
  <c r="G166" i="46"/>
  <c r="F166" i="46"/>
  <c r="E166" i="46"/>
  <c r="D166" i="46"/>
  <c r="C166" i="46"/>
  <c r="Z165" i="46"/>
  <c r="Y165" i="46"/>
  <c r="X165" i="46"/>
  <c r="W165" i="46"/>
  <c r="V165" i="46"/>
  <c r="U165" i="46"/>
  <c r="T165" i="46"/>
  <c r="S165" i="46"/>
  <c r="R165" i="46"/>
  <c r="Q165" i="46"/>
  <c r="P165" i="46"/>
  <c r="O165" i="46"/>
  <c r="N165" i="46"/>
  <c r="M165" i="46"/>
  <c r="L165" i="46"/>
  <c r="K165" i="46"/>
  <c r="J165" i="46"/>
  <c r="I165" i="46"/>
  <c r="H165" i="46"/>
  <c r="G165" i="46"/>
  <c r="F165" i="46"/>
  <c r="E165" i="46"/>
  <c r="D165" i="46"/>
  <c r="C165" i="46"/>
  <c r="Z155" i="46"/>
  <c r="Y155" i="46"/>
  <c r="X155" i="46"/>
  <c r="W155" i="46"/>
  <c r="V155" i="46"/>
  <c r="U155" i="46"/>
  <c r="T155" i="46"/>
  <c r="S155" i="46"/>
  <c r="R155" i="46"/>
  <c r="Q155" i="46"/>
  <c r="P155" i="46"/>
  <c r="O155" i="46"/>
  <c r="N155" i="46"/>
  <c r="M155" i="46"/>
  <c r="L155" i="46"/>
  <c r="K155" i="46"/>
  <c r="J155" i="46"/>
  <c r="I155" i="46"/>
  <c r="H155" i="46"/>
  <c r="G155" i="46"/>
  <c r="F155" i="46"/>
  <c r="E155" i="46"/>
  <c r="D155" i="46"/>
  <c r="C155" i="46"/>
  <c r="Z154" i="46"/>
  <c r="Y154" i="46"/>
  <c r="X154" i="46"/>
  <c r="W154" i="46"/>
  <c r="V154" i="46"/>
  <c r="U154" i="46"/>
  <c r="T154" i="46"/>
  <c r="S154" i="46"/>
  <c r="R154" i="46"/>
  <c r="Q154" i="46"/>
  <c r="P154" i="46"/>
  <c r="O154" i="46"/>
  <c r="N154" i="46"/>
  <c r="M154" i="46"/>
  <c r="L154" i="46"/>
  <c r="K154" i="46"/>
  <c r="J154" i="46"/>
  <c r="I154" i="46"/>
  <c r="H154" i="46"/>
  <c r="G154" i="46"/>
  <c r="F154" i="46"/>
  <c r="E154" i="46"/>
  <c r="D154" i="46"/>
  <c r="C154" i="46"/>
  <c r="Z153" i="46"/>
  <c r="Y153" i="46"/>
  <c r="X153" i="46"/>
  <c r="W153" i="46"/>
  <c r="V153" i="46"/>
  <c r="U153" i="46"/>
  <c r="T153" i="46"/>
  <c r="S153" i="46"/>
  <c r="R153" i="46"/>
  <c r="Q153" i="46"/>
  <c r="P153" i="46"/>
  <c r="O153" i="46"/>
  <c r="N153" i="46"/>
  <c r="M153" i="46"/>
  <c r="L153" i="46"/>
  <c r="K153" i="46"/>
  <c r="J153" i="46"/>
  <c r="I153" i="46"/>
  <c r="H153" i="46"/>
  <c r="G153" i="46"/>
  <c r="F153" i="46"/>
  <c r="E153" i="46"/>
  <c r="D153" i="46"/>
  <c r="C153" i="46"/>
  <c r="Z152" i="46"/>
  <c r="Y152" i="46"/>
  <c r="X152" i="46"/>
  <c r="W152" i="46"/>
  <c r="V152" i="46"/>
  <c r="U152" i="46"/>
  <c r="T152" i="46"/>
  <c r="S152" i="46"/>
  <c r="R152" i="46"/>
  <c r="Q152" i="46"/>
  <c r="P152" i="46"/>
  <c r="O152" i="46"/>
  <c r="N152" i="46"/>
  <c r="M152" i="46"/>
  <c r="L152" i="46"/>
  <c r="K152" i="46"/>
  <c r="J152" i="46"/>
  <c r="I152" i="46"/>
  <c r="H152" i="46"/>
  <c r="G152" i="46"/>
  <c r="F152" i="46"/>
  <c r="E152" i="46"/>
  <c r="D152" i="46"/>
  <c r="C152" i="46"/>
  <c r="Z151" i="46"/>
  <c r="Y151" i="46"/>
  <c r="X151" i="46"/>
  <c r="W151" i="46"/>
  <c r="V151" i="46"/>
  <c r="U151" i="46"/>
  <c r="T151" i="46"/>
  <c r="S151" i="46"/>
  <c r="R151" i="46"/>
  <c r="Q151" i="46"/>
  <c r="P151" i="46"/>
  <c r="O151" i="46"/>
  <c r="N151" i="46"/>
  <c r="M151" i="46"/>
  <c r="L151" i="46"/>
  <c r="K151" i="46"/>
  <c r="J151" i="46"/>
  <c r="I151" i="46"/>
  <c r="H151" i="46"/>
  <c r="G151" i="46"/>
  <c r="F151" i="46"/>
  <c r="E151" i="46"/>
  <c r="D151" i="46"/>
  <c r="C151" i="46"/>
  <c r="Z150" i="46"/>
  <c r="Y150" i="46"/>
  <c r="X150" i="46"/>
  <c r="W150" i="46"/>
  <c r="V150" i="46"/>
  <c r="U150" i="46"/>
  <c r="T150" i="46"/>
  <c r="S150" i="46"/>
  <c r="R150" i="46"/>
  <c r="Q150" i="46"/>
  <c r="P150" i="46"/>
  <c r="O150" i="46"/>
  <c r="N150" i="46"/>
  <c r="M150" i="46"/>
  <c r="L150" i="46"/>
  <c r="K150" i="46"/>
  <c r="J150" i="46"/>
  <c r="I150" i="46"/>
  <c r="H150" i="46"/>
  <c r="G150" i="46"/>
  <c r="F150" i="46"/>
  <c r="E150" i="46"/>
  <c r="D150" i="46"/>
  <c r="C150" i="46"/>
  <c r="Z149" i="46"/>
  <c r="Y149" i="46"/>
  <c r="X149" i="46"/>
  <c r="W149" i="46"/>
  <c r="V149" i="46"/>
  <c r="U149" i="46"/>
  <c r="T149" i="46"/>
  <c r="S149" i="46"/>
  <c r="R149" i="46"/>
  <c r="Q149" i="46"/>
  <c r="P149" i="46"/>
  <c r="O149" i="46"/>
  <c r="N149" i="46"/>
  <c r="M149" i="46"/>
  <c r="L149" i="46"/>
  <c r="K149" i="46"/>
  <c r="J149" i="46"/>
  <c r="I149" i="46"/>
  <c r="H149" i="46"/>
  <c r="G149" i="46"/>
  <c r="F149" i="46"/>
  <c r="E149" i="46"/>
  <c r="D149" i="46"/>
  <c r="C149" i="46"/>
  <c r="Z148" i="46"/>
  <c r="Y148" i="46"/>
  <c r="X148" i="46"/>
  <c r="W148" i="46"/>
  <c r="V148" i="46"/>
  <c r="U148" i="46"/>
  <c r="T148" i="46"/>
  <c r="S148" i="46"/>
  <c r="R148" i="46"/>
  <c r="Q148" i="46"/>
  <c r="P148" i="46"/>
  <c r="O148" i="46"/>
  <c r="N148" i="46"/>
  <c r="M148" i="46"/>
  <c r="L148" i="46"/>
  <c r="K148" i="46"/>
  <c r="J148" i="46"/>
  <c r="I148" i="46"/>
  <c r="H148" i="46"/>
  <c r="G148" i="46"/>
  <c r="F148" i="46"/>
  <c r="E148" i="46"/>
  <c r="D148" i="46"/>
  <c r="C148" i="46"/>
  <c r="Z147" i="46"/>
  <c r="Y147" i="46"/>
  <c r="X147" i="46"/>
  <c r="W147" i="46"/>
  <c r="V147" i="46"/>
  <c r="U147" i="46"/>
  <c r="T147" i="46"/>
  <c r="S147" i="46"/>
  <c r="R147" i="46"/>
  <c r="Q147" i="46"/>
  <c r="P147" i="46"/>
  <c r="O147" i="46"/>
  <c r="N147" i="46"/>
  <c r="M147" i="46"/>
  <c r="L147" i="46"/>
  <c r="K147" i="46"/>
  <c r="J147" i="46"/>
  <c r="I147" i="46"/>
  <c r="H147" i="46"/>
  <c r="G147" i="46"/>
  <c r="F147" i="46"/>
  <c r="E147" i="46"/>
  <c r="D147" i="46"/>
  <c r="C147" i="46"/>
  <c r="Z146" i="46"/>
  <c r="Y146" i="46"/>
  <c r="X146" i="46"/>
  <c r="W146" i="46"/>
  <c r="V146" i="46"/>
  <c r="U146" i="46"/>
  <c r="T146" i="46"/>
  <c r="S146" i="46"/>
  <c r="R146" i="46"/>
  <c r="Q146" i="46"/>
  <c r="P146" i="46"/>
  <c r="O146" i="46"/>
  <c r="N146" i="46"/>
  <c r="M146" i="46"/>
  <c r="L146" i="46"/>
  <c r="K146" i="46"/>
  <c r="J146" i="46"/>
  <c r="I146" i="46"/>
  <c r="H146" i="46"/>
  <c r="G146" i="46"/>
  <c r="F146" i="46"/>
  <c r="E146" i="46"/>
  <c r="D146" i="46"/>
  <c r="C146" i="46"/>
  <c r="Z145" i="46"/>
  <c r="Y145" i="46"/>
  <c r="X145" i="46"/>
  <c r="W145" i="46"/>
  <c r="V145" i="46"/>
  <c r="U145" i="46"/>
  <c r="T145" i="46"/>
  <c r="S145" i="46"/>
  <c r="R145" i="46"/>
  <c r="Q145" i="46"/>
  <c r="P145" i="46"/>
  <c r="O145" i="46"/>
  <c r="N145" i="46"/>
  <c r="M145" i="46"/>
  <c r="L145" i="46"/>
  <c r="K145" i="46"/>
  <c r="J145" i="46"/>
  <c r="I145" i="46"/>
  <c r="H145" i="46"/>
  <c r="G145" i="46"/>
  <c r="F145" i="46"/>
  <c r="E145" i="46"/>
  <c r="D145" i="46"/>
  <c r="C145" i="46"/>
  <c r="Z144" i="46"/>
  <c r="Y144" i="46"/>
  <c r="X144" i="46"/>
  <c r="W144" i="46"/>
  <c r="V144" i="46"/>
  <c r="U144" i="46"/>
  <c r="T144" i="46"/>
  <c r="S144" i="46"/>
  <c r="R144" i="46"/>
  <c r="Q144" i="46"/>
  <c r="P144" i="46"/>
  <c r="O144" i="46"/>
  <c r="N144" i="46"/>
  <c r="M144" i="46"/>
  <c r="L144" i="46"/>
  <c r="K144" i="46"/>
  <c r="J144" i="46"/>
  <c r="I144" i="46"/>
  <c r="H144" i="46"/>
  <c r="G144" i="46"/>
  <c r="F144" i="46"/>
  <c r="E144" i="46"/>
  <c r="D144" i="46"/>
  <c r="C144" i="46"/>
  <c r="Z143" i="46"/>
  <c r="Y143" i="46"/>
  <c r="X143" i="46"/>
  <c r="W143" i="46"/>
  <c r="V143" i="46"/>
  <c r="U143" i="46"/>
  <c r="T143" i="46"/>
  <c r="S143" i="46"/>
  <c r="R143" i="46"/>
  <c r="Q143" i="46"/>
  <c r="P143" i="46"/>
  <c r="O143" i="46"/>
  <c r="N143" i="46"/>
  <c r="M143" i="46"/>
  <c r="L143" i="46"/>
  <c r="K143" i="46"/>
  <c r="J143" i="46"/>
  <c r="I143" i="46"/>
  <c r="H143" i="46"/>
  <c r="G143" i="46"/>
  <c r="F143" i="46"/>
  <c r="E143" i="46"/>
  <c r="D143" i="46"/>
  <c r="C143" i="46"/>
  <c r="Z142" i="46"/>
  <c r="Y142" i="46"/>
  <c r="X142" i="46"/>
  <c r="W142" i="46"/>
  <c r="V142" i="46"/>
  <c r="U142" i="46"/>
  <c r="T142" i="46"/>
  <c r="S142" i="46"/>
  <c r="R142" i="46"/>
  <c r="Q142" i="46"/>
  <c r="P142" i="46"/>
  <c r="O142" i="46"/>
  <c r="N142" i="46"/>
  <c r="M142" i="46"/>
  <c r="L142" i="46"/>
  <c r="K142" i="46"/>
  <c r="J142" i="46"/>
  <c r="I142" i="46"/>
  <c r="H142" i="46"/>
  <c r="G142" i="46"/>
  <c r="F142" i="46"/>
  <c r="E142" i="46"/>
  <c r="D142" i="46"/>
  <c r="C142" i="46"/>
  <c r="Z141" i="46"/>
  <c r="Y141" i="46"/>
  <c r="X141" i="46"/>
  <c r="W141" i="46"/>
  <c r="V141" i="46"/>
  <c r="U141" i="46"/>
  <c r="T141" i="46"/>
  <c r="S141" i="46"/>
  <c r="R141" i="46"/>
  <c r="Q141" i="46"/>
  <c r="P141" i="46"/>
  <c r="O141" i="46"/>
  <c r="N141" i="46"/>
  <c r="M141" i="46"/>
  <c r="L141" i="46"/>
  <c r="K141" i="46"/>
  <c r="J141" i="46"/>
  <c r="I141" i="46"/>
  <c r="H141" i="46"/>
  <c r="G141" i="46"/>
  <c r="F141" i="46"/>
  <c r="E141" i="46"/>
  <c r="D141" i="46"/>
  <c r="C141" i="46"/>
  <c r="Z140" i="46"/>
  <c r="Y140" i="46"/>
  <c r="X140" i="46"/>
  <c r="W140" i="46"/>
  <c r="V140" i="46"/>
  <c r="U140" i="46"/>
  <c r="T140" i="46"/>
  <c r="S140" i="46"/>
  <c r="R140" i="46"/>
  <c r="Q140" i="46"/>
  <c r="P140" i="46"/>
  <c r="O140" i="46"/>
  <c r="N140" i="46"/>
  <c r="M140" i="46"/>
  <c r="L140" i="46"/>
  <c r="K140" i="46"/>
  <c r="J140" i="46"/>
  <c r="I140" i="46"/>
  <c r="H140" i="46"/>
  <c r="G140" i="46"/>
  <c r="F140" i="46"/>
  <c r="E140" i="46"/>
  <c r="D140" i="46"/>
  <c r="C140" i="46"/>
  <c r="Z139" i="46"/>
  <c r="Y139" i="46"/>
  <c r="X139" i="46"/>
  <c r="W139" i="46"/>
  <c r="V139" i="46"/>
  <c r="U139" i="46"/>
  <c r="T139" i="46"/>
  <c r="S139" i="46"/>
  <c r="R139" i="46"/>
  <c r="Q139" i="46"/>
  <c r="P139" i="46"/>
  <c r="O139" i="46"/>
  <c r="N139" i="46"/>
  <c r="M139" i="46"/>
  <c r="L139" i="46"/>
  <c r="K139" i="46"/>
  <c r="J139" i="46"/>
  <c r="I139" i="46"/>
  <c r="H139" i="46"/>
  <c r="G139" i="46"/>
  <c r="F139" i="46"/>
  <c r="E139" i="46"/>
  <c r="D139" i="46"/>
  <c r="C139" i="46"/>
  <c r="Z138" i="46"/>
  <c r="Y138" i="46"/>
  <c r="X138" i="46"/>
  <c r="W138" i="46"/>
  <c r="V138" i="46"/>
  <c r="U138" i="46"/>
  <c r="T138" i="46"/>
  <c r="S138" i="46"/>
  <c r="R138" i="46"/>
  <c r="Q138" i="46"/>
  <c r="P138" i="46"/>
  <c r="O138" i="46"/>
  <c r="N138" i="46"/>
  <c r="M138" i="46"/>
  <c r="L138" i="46"/>
  <c r="K138" i="46"/>
  <c r="J138" i="46"/>
  <c r="I138" i="46"/>
  <c r="H138" i="46"/>
  <c r="G138" i="46"/>
  <c r="F138" i="46"/>
  <c r="E138" i="46"/>
  <c r="D138" i="46"/>
  <c r="C138" i="46"/>
  <c r="Z137" i="46"/>
  <c r="Y137" i="46"/>
  <c r="X137" i="46"/>
  <c r="W137" i="46"/>
  <c r="V137" i="46"/>
  <c r="U137" i="46"/>
  <c r="T137" i="46"/>
  <c r="S137" i="46"/>
  <c r="R137" i="46"/>
  <c r="Q137" i="46"/>
  <c r="P137" i="46"/>
  <c r="O137" i="46"/>
  <c r="N137" i="46"/>
  <c r="M137" i="46"/>
  <c r="L137" i="46"/>
  <c r="K137" i="46"/>
  <c r="J137" i="46"/>
  <c r="I137" i="46"/>
  <c r="H137" i="46"/>
  <c r="G137" i="46"/>
  <c r="F137" i="46"/>
  <c r="E137" i="46"/>
  <c r="D137" i="46"/>
  <c r="C137" i="46"/>
  <c r="Z136" i="46"/>
  <c r="Y136" i="46"/>
  <c r="X136" i="46"/>
  <c r="W136" i="46"/>
  <c r="V136" i="46"/>
  <c r="U136" i="46"/>
  <c r="T136" i="46"/>
  <c r="S136" i="46"/>
  <c r="R136" i="46"/>
  <c r="Q136" i="46"/>
  <c r="P136" i="46"/>
  <c r="O136" i="46"/>
  <c r="N136" i="46"/>
  <c r="M136" i="46"/>
  <c r="L136" i="46"/>
  <c r="K136" i="46"/>
  <c r="J136" i="46"/>
  <c r="I136" i="46"/>
  <c r="H136" i="46"/>
  <c r="G136" i="46"/>
  <c r="F136" i="46"/>
  <c r="E136" i="46"/>
  <c r="D136" i="46"/>
  <c r="C136" i="46"/>
  <c r="Z135" i="46"/>
  <c r="Y135" i="46"/>
  <c r="X135" i="46"/>
  <c r="W135" i="46"/>
  <c r="V135" i="46"/>
  <c r="U135" i="46"/>
  <c r="T135" i="46"/>
  <c r="S135" i="46"/>
  <c r="R135" i="46"/>
  <c r="Q135" i="46"/>
  <c r="P135" i="46"/>
  <c r="O135" i="46"/>
  <c r="N135" i="46"/>
  <c r="M135" i="46"/>
  <c r="L135" i="46"/>
  <c r="K135" i="46"/>
  <c r="J135" i="46"/>
  <c r="I135" i="46"/>
  <c r="H135" i="46"/>
  <c r="G135" i="46"/>
  <c r="F135" i="46"/>
  <c r="E135" i="46"/>
  <c r="D135" i="46"/>
  <c r="C135" i="46"/>
  <c r="Z134" i="46"/>
  <c r="Y134" i="46"/>
  <c r="X134" i="46"/>
  <c r="W134" i="46"/>
  <c r="V134" i="46"/>
  <c r="U134" i="46"/>
  <c r="T134" i="46"/>
  <c r="S134" i="46"/>
  <c r="R134" i="46"/>
  <c r="Q134" i="46"/>
  <c r="P134" i="46"/>
  <c r="O134" i="46"/>
  <c r="N134" i="46"/>
  <c r="M134" i="46"/>
  <c r="L134" i="46"/>
  <c r="K134" i="46"/>
  <c r="J134" i="46"/>
  <c r="I134" i="46"/>
  <c r="H134" i="46"/>
  <c r="G134" i="46"/>
  <c r="F134" i="46"/>
  <c r="E134" i="46"/>
  <c r="D134" i="46"/>
  <c r="C134" i="46"/>
  <c r="Z133" i="46"/>
  <c r="Y133" i="46"/>
  <c r="X133" i="46"/>
  <c r="W133" i="46"/>
  <c r="V133" i="46"/>
  <c r="U133" i="46"/>
  <c r="T133" i="46"/>
  <c r="S133" i="46"/>
  <c r="R133" i="46"/>
  <c r="Q133" i="46"/>
  <c r="P133" i="46"/>
  <c r="O133" i="46"/>
  <c r="N133" i="46"/>
  <c r="M133" i="46"/>
  <c r="L133" i="46"/>
  <c r="K133" i="46"/>
  <c r="J133" i="46"/>
  <c r="I133" i="46"/>
  <c r="H133" i="46"/>
  <c r="G133" i="46"/>
  <c r="F133" i="46"/>
  <c r="E133" i="46"/>
  <c r="D133" i="46"/>
  <c r="C133" i="46"/>
  <c r="Z132" i="46"/>
  <c r="Y132" i="46"/>
  <c r="X132" i="46"/>
  <c r="W132" i="46"/>
  <c r="V132" i="46"/>
  <c r="U132" i="46"/>
  <c r="T132" i="46"/>
  <c r="S132" i="46"/>
  <c r="R132" i="46"/>
  <c r="Q132" i="46"/>
  <c r="P132" i="46"/>
  <c r="O132" i="46"/>
  <c r="N132" i="46"/>
  <c r="M132" i="46"/>
  <c r="L132" i="46"/>
  <c r="K132" i="46"/>
  <c r="J132" i="46"/>
  <c r="I132" i="46"/>
  <c r="H132" i="46"/>
  <c r="G132" i="46"/>
  <c r="F132" i="46"/>
  <c r="E132" i="46"/>
  <c r="D132" i="46"/>
  <c r="C132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Z130" i="46"/>
  <c r="Y130" i="46"/>
  <c r="X130" i="46"/>
  <c r="W130" i="46"/>
  <c r="V130" i="46"/>
  <c r="U130" i="46"/>
  <c r="T130" i="46"/>
  <c r="S130" i="46"/>
  <c r="R130" i="46"/>
  <c r="Q130" i="46"/>
  <c r="P130" i="46"/>
  <c r="O130" i="46"/>
  <c r="N130" i="46"/>
  <c r="M130" i="46"/>
  <c r="L130" i="46"/>
  <c r="K130" i="46"/>
  <c r="J130" i="46"/>
  <c r="I130" i="46"/>
  <c r="H130" i="46"/>
  <c r="G130" i="46"/>
  <c r="F130" i="46"/>
  <c r="E130" i="46"/>
  <c r="D130" i="46"/>
  <c r="C130" i="46"/>
  <c r="Z129" i="46"/>
  <c r="Y129" i="46"/>
  <c r="X129" i="46"/>
  <c r="W129" i="46"/>
  <c r="V129" i="46"/>
  <c r="U129" i="46"/>
  <c r="T129" i="46"/>
  <c r="S129" i="46"/>
  <c r="R129" i="46"/>
  <c r="Q129" i="46"/>
  <c r="P129" i="46"/>
  <c r="O129" i="46"/>
  <c r="N129" i="46"/>
  <c r="M129" i="46"/>
  <c r="L129" i="46"/>
  <c r="K129" i="46"/>
  <c r="J129" i="46"/>
  <c r="I129" i="46"/>
  <c r="H129" i="46"/>
  <c r="G129" i="46"/>
  <c r="F129" i="46"/>
  <c r="E129" i="46"/>
  <c r="D129" i="46"/>
  <c r="C129" i="46"/>
  <c r="Z128" i="46"/>
  <c r="Y128" i="46"/>
  <c r="X128" i="46"/>
  <c r="W128" i="46"/>
  <c r="V128" i="46"/>
  <c r="U128" i="46"/>
  <c r="T128" i="46"/>
  <c r="S128" i="46"/>
  <c r="R128" i="46"/>
  <c r="Q128" i="46"/>
  <c r="P128" i="46"/>
  <c r="O128" i="46"/>
  <c r="N128" i="46"/>
  <c r="M128" i="46"/>
  <c r="L128" i="46"/>
  <c r="K128" i="46"/>
  <c r="J128" i="46"/>
  <c r="I128" i="46"/>
  <c r="H128" i="46"/>
  <c r="G128" i="46"/>
  <c r="F128" i="46"/>
  <c r="E128" i="46"/>
  <c r="D128" i="46"/>
  <c r="C128" i="46"/>
  <c r="Z127" i="46"/>
  <c r="Y127" i="46"/>
  <c r="X127" i="46"/>
  <c r="W127" i="46"/>
  <c r="V127" i="46"/>
  <c r="U127" i="46"/>
  <c r="T127" i="46"/>
  <c r="S127" i="46"/>
  <c r="R127" i="46"/>
  <c r="Q127" i="46"/>
  <c r="P127" i="46"/>
  <c r="O127" i="46"/>
  <c r="N127" i="46"/>
  <c r="M127" i="46"/>
  <c r="L127" i="46"/>
  <c r="K127" i="46"/>
  <c r="J127" i="46"/>
  <c r="I127" i="46"/>
  <c r="H127" i="46"/>
  <c r="G127" i="46"/>
  <c r="F127" i="46"/>
  <c r="E127" i="46"/>
  <c r="D127" i="46"/>
  <c r="C127" i="46"/>
  <c r="Z126" i="46"/>
  <c r="Y126" i="46"/>
  <c r="X126" i="46"/>
  <c r="W126" i="46"/>
  <c r="V126" i="46"/>
  <c r="U126" i="46"/>
  <c r="T126" i="46"/>
  <c r="S126" i="46"/>
  <c r="R126" i="46"/>
  <c r="Q126" i="46"/>
  <c r="P126" i="46"/>
  <c r="O126" i="46"/>
  <c r="N126" i="46"/>
  <c r="M126" i="46"/>
  <c r="L126" i="46"/>
  <c r="K126" i="46"/>
  <c r="J126" i="46"/>
  <c r="I126" i="46"/>
  <c r="H126" i="46"/>
  <c r="G126" i="46"/>
  <c r="F126" i="46"/>
  <c r="E126" i="46"/>
  <c r="D126" i="46"/>
  <c r="C126" i="46"/>
  <c r="Z125" i="46"/>
  <c r="Y125" i="46"/>
  <c r="X125" i="46"/>
  <c r="W125" i="46"/>
  <c r="V125" i="46"/>
  <c r="U125" i="46"/>
  <c r="T125" i="46"/>
  <c r="S125" i="46"/>
  <c r="R125" i="46"/>
  <c r="Q125" i="46"/>
  <c r="P125" i="46"/>
  <c r="O125" i="46"/>
  <c r="N125" i="46"/>
  <c r="M125" i="46"/>
  <c r="L125" i="46"/>
  <c r="K125" i="46"/>
  <c r="J125" i="46"/>
  <c r="I125" i="46"/>
  <c r="H125" i="46"/>
  <c r="G125" i="46"/>
  <c r="F125" i="46"/>
  <c r="E125" i="46"/>
  <c r="D125" i="46"/>
  <c r="C12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G115" i="46"/>
  <c r="F115" i="46"/>
  <c r="E115" i="46"/>
  <c r="D115" i="46"/>
  <c r="C115" i="46"/>
  <c r="Z114" i="46"/>
  <c r="Y114" i="46"/>
  <c r="X114" i="46"/>
  <c r="W114" i="46"/>
  <c r="V114" i="46"/>
  <c r="U114" i="46"/>
  <c r="T114" i="46"/>
  <c r="S114" i="46"/>
  <c r="R114" i="46"/>
  <c r="Q114" i="46"/>
  <c r="P114" i="46"/>
  <c r="O114" i="46"/>
  <c r="N114" i="46"/>
  <c r="M114" i="46"/>
  <c r="L114" i="46"/>
  <c r="K114" i="46"/>
  <c r="J114" i="46"/>
  <c r="I114" i="46"/>
  <c r="H114" i="46"/>
  <c r="G114" i="46"/>
  <c r="F114" i="46"/>
  <c r="E114" i="46"/>
  <c r="D114" i="46"/>
  <c r="C114" i="46"/>
  <c r="Z113" i="46"/>
  <c r="Y113" i="46"/>
  <c r="X113" i="46"/>
  <c r="W113" i="46"/>
  <c r="V113" i="46"/>
  <c r="U113" i="46"/>
  <c r="T113" i="46"/>
  <c r="S113" i="46"/>
  <c r="R113" i="46"/>
  <c r="Q113" i="46"/>
  <c r="P113" i="46"/>
  <c r="O113" i="46"/>
  <c r="N113" i="46"/>
  <c r="M113" i="46"/>
  <c r="L113" i="46"/>
  <c r="K113" i="46"/>
  <c r="J113" i="46"/>
  <c r="I113" i="46"/>
  <c r="H113" i="46"/>
  <c r="G113" i="46"/>
  <c r="F113" i="46"/>
  <c r="E113" i="46"/>
  <c r="D113" i="46"/>
  <c r="C113" i="46"/>
  <c r="Z112" i="46"/>
  <c r="Y112" i="46"/>
  <c r="X112" i="46"/>
  <c r="W112" i="46"/>
  <c r="V112" i="46"/>
  <c r="U112" i="46"/>
  <c r="T112" i="46"/>
  <c r="S112" i="46"/>
  <c r="R112" i="46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E112" i="46"/>
  <c r="D112" i="46"/>
  <c r="C112" i="46"/>
  <c r="Z111" i="46"/>
  <c r="Y111" i="46"/>
  <c r="X111" i="46"/>
  <c r="W111" i="46"/>
  <c r="V111" i="46"/>
  <c r="U111" i="46"/>
  <c r="T111" i="46"/>
  <c r="S111" i="46"/>
  <c r="R111" i="46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E111" i="46"/>
  <c r="D111" i="46"/>
  <c r="C111" i="46"/>
  <c r="Z110" i="46"/>
  <c r="Y110" i="46"/>
  <c r="X110" i="46"/>
  <c r="W110" i="46"/>
  <c r="V110" i="46"/>
  <c r="U110" i="46"/>
  <c r="T110" i="46"/>
  <c r="S110" i="46"/>
  <c r="R110" i="46"/>
  <c r="Q110" i="46"/>
  <c r="P110" i="46"/>
  <c r="O110" i="46"/>
  <c r="N110" i="46"/>
  <c r="M110" i="46"/>
  <c r="L110" i="46"/>
  <c r="K110" i="46"/>
  <c r="J110" i="46"/>
  <c r="I110" i="46"/>
  <c r="H110" i="46"/>
  <c r="G110" i="46"/>
  <c r="F110" i="46"/>
  <c r="E110" i="46"/>
  <c r="D110" i="46"/>
  <c r="C110" i="46"/>
  <c r="Z109" i="46"/>
  <c r="Y109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E109" i="46"/>
  <c r="D109" i="46"/>
  <c r="C109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C108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C100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Z98" i="46"/>
  <c r="Y98" i="46"/>
  <c r="X98" i="46"/>
  <c r="W98" i="46"/>
  <c r="V98" i="46"/>
  <c r="U98" i="46"/>
  <c r="T98" i="46"/>
  <c r="S98" i="46"/>
  <c r="R98" i="46"/>
  <c r="Q98" i="46"/>
  <c r="P98" i="46"/>
  <c r="O98" i="46"/>
  <c r="N98" i="46"/>
  <c r="M98" i="46"/>
  <c r="L98" i="46"/>
  <c r="K98" i="46"/>
  <c r="J98" i="46"/>
  <c r="I98" i="46"/>
  <c r="H98" i="46"/>
  <c r="G98" i="46"/>
  <c r="F98" i="46"/>
  <c r="E98" i="46"/>
  <c r="D98" i="46"/>
  <c r="C98" i="46"/>
  <c r="Z97" i="46"/>
  <c r="Y97" i="46"/>
  <c r="X97" i="46"/>
  <c r="W97" i="46"/>
  <c r="V97" i="46"/>
  <c r="U97" i="46"/>
  <c r="T97" i="46"/>
  <c r="S97" i="46"/>
  <c r="R97" i="46"/>
  <c r="Q97" i="46"/>
  <c r="P97" i="46"/>
  <c r="O97" i="46"/>
  <c r="N97" i="46"/>
  <c r="M97" i="46"/>
  <c r="L97" i="46"/>
  <c r="K97" i="46"/>
  <c r="J97" i="46"/>
  <c r="I97" i="46"/>
  <c r="H97" i="46"/>
  <c r="G97" i="46"/>
  <c r="F97" i="46"/>
  <c r="E97" i="46"/>
  <c r="D97" i="46"/>
  <c r="C97" i="46"/>
  <c r="Z96" i="46"/>
  <c r="Y96" i="46"/>
  <c r="X96" i="46"/>
  <c r="W96" i="46"/>
  <c r="V96" i="46"/>
  <c r="U96" i="46"/>
  <c r="T96" i="46"/>
  <c r="S96" i="46"/>
  <c r="R96" i="46"/>
  <c r="Q96" i="46"/>
  <c r="P96" i="46"/>
  <c r="O96" i="46"/>
  <c r="N96" i="46"/>
  <c r="M96" i="46"/>
  <c r="L96" i="46"/>
  <c r="K96" i="46"/>
  <c r="J96" i="46"/>
  <c r="I96" i="46"/>
  <c r="H96" i="46"/>
  <c r="G96" i="46"/>
  <c r="F96" i="46"/>
  <c r="E96" i="46"/>
  <c r="D96" i="46"/>
  <c r="C96" i="46"/>
  <c r="Z95" i="46"/>
  <c r="Y95" i="46"/>
  <c r="X95" i="46"/>
  <c r="W95" i="46"/>
  <c r="V95" i="46"/>
  <c r="U95" i="46"/>
  <c r="T95" i="46"/>
  <c r="S95" i="46"/>
  <c r="R95" i="46"/>
  <c r="Q95" i="46"/>
  <c r="P95" i="46"/>
  <c r="O95" i="46"/>
  <c r="N95" i="46"/>
  <c r="M95" i="46"/>
  <c r="L95" i="46"/>
  <c r="K95" i="46"/>
  <c r="J95" i="46"/>
  <c r="I95" i="46"/>
  <c r="H95" i="46"/>
  <c r="G95" i="46"/>
  <c r="F95" i="46"/>
  <c r="E95" i="46"/>
  <c r="D95" i="46"/>
  <c r="C95" i="46"/>
  <c r="Z94" i="46"/>
  <c r="Y94" i="46"/>
  <c r="X94" i="46"/>
  <c r="W94" i="46"/>
  <c r="V94" i="46"/>
  <c r="U94" i="46"/>
  <c r="T94" i="46"/>
  <c r="S94" i="46"/>
  <c r="R94" i="46"/>
  <c r="Q94" i="46"/>
  <c r="P94" i="46"/>
  <c r="O94" i="46"/>
  <c r="N94" i="46"/>
  <c r="M94" i="46"/>
  <c r="L94" i="46"/>
  <c r="K94" i="46"/>
  <c r="J94" i="46"/>
  <c r="I94" i="46"/>
  <c r="H94" i="46"/>
  <c r="G94" i="46"/>
  <c r="F94" i="46"/>
  <c r="E94" i="46"/>
  <c r="D94" i="46"/>
  <c r="C94" i="46"/>
  <c r="Z93" i="46"/>
  <c r="Y93" i="46"/>
  <c r="X93" i="46"/>
  <c r="W93" i="46"/>
  <c r="V93" i="46"/>
  <c r="U93" i="46"/>
  <c r="T93" i="46"/>
  <c r="S93" i="46"/>
  <c r="R93" i="46"/>
  <c r="Q93" i="46"/>
  <c r="P93" i="46"/>
  <c r="O93" i="46"/>
  <c r="N93" i="46"/>
  <c r="M93" i="46"/>
  <c r="L93" i="46"/>
  <c r="K93" i="46"/>
  <c r="J93" i="46"/>
  <c r="I93" i="46"/>
  <c r="H93" i="46"/>
  <c r="G93" i="46"/>
  <c r="F93" i="46"/>
  <c r="E93" i="46"/>
  <c r="D93" i="46"/>
  <c r="C93" i="46"/>
  <c r="Z92" i="46"/>
  <c r="Y92" i="46"/>
  <c r="X92" i="46"/>
  <c r="W92" i="46"/>
  <c r="V92" i="46"/>
  <c r="U92" i="46"/>
  <c r="T92" i="46"/>
  <c r="S92" i="46"/>
  <c r="R92" i="46"/>
  <c r="Q92" i="46"/>
  <c r="P92" i="46"/>
  <c r="O92" i="46"/>
  <c r="N92" i="46"/>
  <c r="M92" i="46"/>
  <c r="L92" i="46"/>
  <c r="K92" i="46"/>
  <c r="J92" i="46"/>
  <c r="I92" i="46"/>
  <c r="H92" i="46"/>
  <c r="G92" i="46"/>
  <c r="F92" i="46"/>
  <c r="E92" i="46"/>
  <c r="D92" i="46"/>
  <c r="C92" i="46"/>
  <c r="Z91" i="46"/>
  <c r="Y91" i="46"/>
  <c r="X91" i="46"/>
  <c r="W91" i="46"/>
  <c r="V91" i="46"/>
  <c r="U91" i="46"/>
  <c r="T91" i="46"/>
  <c r="S91" i="46"/>
  <c r="R91" i="46"/>
  <c r="Q91" i="46"/>
  <c r="P91" i="46"/>
  <c r="O91" i="46"/>
  <c r="N91" i="46"/>
  <c r="M91" i="46"/>
  <c r="L91" i="46"/>
  <c r="K91" i="46"/>
  <c r="J91" i="46"/>
  <c r="I91" i="46"/>
  <c r="H91" i="46"/>
  <c r="G91" i="46"/>
  <c r="F91" i="46"/>
  <c r="E91" i="46"/>
  <c r="D91" i="46"/>
  <c r="C91" i="46"/>
  <c r="Z90" i="46"/>
  <c r="Y90" i="46"/>
  <c r="X90" i="46"/>
  <c r="W90" i="46"/>
  <c r="V90" i="46"/>
  <c r="U90" i="46"/>
  <c r="T90" i="46"/>
  <c r="S90" i="46"/>
  <c r="R90" i="46"/>
  <c r="Q90" i="46"/>
  <c r="P90" i="46"/>
  <c r="O90" i="46"/>
  <c r="N90" i="46"/>
  <c r="M90" i="46"/>
  <c r="L90" i="46"/>
  <c r="K90" i="46"/>
  <c r="J90" i="46"/>
  <c r="I90" i="46"/>
  <c r="H90" i="46"/>
  <c r="G90" i="46"/>
  <c r="F90" i="46"/>
  <c r="E90" i="46"/>
  <c r="D90" i="46"/>
  <c r="C90" i="46"/>
  <c r="Z89" i="46"/>
  <c r="Y89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H89" i="46"/>
  <c r="G89" i="46"/>
  <c r="F89" i="46"/>
  <c r="E89" i="46"/>
  <c r="D89" i="46"/>
  <c r="C89" i="46"/>
  <c r="Z88" i="46"/>
  <c r="Y88" i="46"/>
  <c r="X88" i="46"/>
  <c r="W88" i="46"/>
  <c r="V88" i="46"/>
  <c r="U88" i="46"/>
  <c r="T88" i="46"/>
  <c r="S88" i="46"/>
  <c r="R88" i="46"/>
  <c r="Q88" i="46"/>
  <c r="P88" i="46"/>
  <c r="O88" i="46"/>
  <c r="N88" i="46"/>
  <c r="M88" i="46"/>
  <c r="L88" i="46"/>
  <c r="K88" i="46"/>
  <c r="J88" i="46"/>
  <c r="I88" i="46"/>
  <c r="H88" i="46"/>
  <c r="G88" i="46"/>
  <c r="F88" i="46"/>
  <c r="E88" i="46"/>
  <c r="D88" i="46"/>
  <c r="C88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G87" i="46"/>
  <c r="F87" i="46"/>
  <c r="E87" i="46"/>
  <c r="D87" i="46"/>
  <c r="C87" i="46"/>
  <c r="Z86" i="46"/>
  <c r="Y86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D86" i="46"/>
  <c r="C86" i="46"/>
  <c r="Z85" i="46"/>
  <c r="Y85" i="46"/>
  <c r="X85" i="46"/>
  <c r="W85" i="46"/>
  <c r="V85" i="46"/>
  <c r="U85" i="46"/>
  <c r="T85" i="46"/>
  <c r="S85" i="46"/>
  <c r="R85" i="46"/>
  <c r="Q85" i="46"/>
  <c r="P85" i="46"/>
  <c r="O85" i="46"/>
  <c r="N85" i="46"/>
  <c r="M85" i="46"/>
  <c r="L85" i="46"/>
  <c r="K85" i="46"/>
  <c r="J85" i="46"/>
  <c r="I85" i="46"/>
  <c r="H85" i="46"/>
  <c r="G85" i="46"/>
  <c r="F85" i="46"/>
  <c r="E85" i="46"/>
  <c r="D85" i="46"/>
  <c r="C85" i="46"/>
  <c r="Z75" i="46"/>
  <c r="Y75" i="46"/>
  <c r="X75" i="46"/>
  <c r="W75" i="46"/>
  <c r="V75" i="46"/>
  <c r="U75" i="46"/>
  <c r="T75" i="46"/>
  <c r="S75" i="46"/>
  <c r="R75" i="46"/>
  <c r="Q75" i="46"/>
  <c r="P75" i="46"/>
  <c r="O75" i="46"/>
  <c r="N75" i="46"/>
  <c r="M75" i="46"/>
  <c r="L75" i="46"/>
  <c r="K75" i="46"/>
  <c r="J75" i="46"/>
  <c r="I75" i="46"/>
  <c r="H75" i="46"/>
  <c r="G75" i="46"/>
  <c r="F75" i="46"/>
  <c r="E75" i="46"/>
  <c r="D75" i="46"/>
  <c r="C75" i="46"/>
  <c r="Z74" i="46"/>
  <c r="Y74" i="46"/>
  <c r="X74" i="46"/>
  <c r="W74" i="46"/>
  <c r="V74" i="46"/>
  <c r="U74" i="46"/>
  <c r="T74" i="46"/>
  <c r="S74" i="46"/>
  <c r="R74" i="46"/>
  <c r="Q74" i="46"/>
  <c r="P74" i="46"/>
  <c r="O74" i="46"/>
  <c r="N74" i="46"/>
  <c r="M74" i="46"/>
  <c r="L74" i="46"/>
  <c r="K74" i="46"/>
  <c r="J74" i="46"/>
  <c r="I74" i="46"/>
  <c r="H74" i="46"/>
  <c r="G74" i="46"/>
  <c r="F74" i="46"/>
  <c r="E74" i="46"/>
  <c r="D74" i="46"/>
  <c r="C74" i="46"/>
  <c r="Z73" i="46"/>
  <c r="Y73" i="46"/>
  <c r="X73" i="46"/>
  <c r="W73" i="46"/>
  <c r="V73" i="46"/>
  <c r="U73" i="46"/>
  <c r="T73" i="46"/>
  <c r="S73" i="46"/>
  <c r="R73" i="46"/>
  <c r="Q73" i="46"/>
  <c r="P73" i="46"/>
  <c r="O73" i="46"/>
  <c r="N73" i="46"/>
  <c r="M73" i="46"/>
  <c r="L73" i="46"/>
  <c r="K73" i="46"/>
  <c r="J73" i="46"/>
  <c r="I73" i="46"/>
  <c r="H73" i="46"/>
  <c r="G73" i="46"/>
  <c r="F73" i="46"/>
  <c r="E73" i="46"/>
  <c r="D73" i="46"/>
  <c r="C73" i="46"/>
  <c r="Z72" i="46"/>
  <c r="Y72" i="46"/>
  <c r="X72" i="46"/>
  <c r="W72" i="46"/>
  <c r="V72" i="46"/>
  <c r="U72" i="46"/>
  <c r="T72" i="46"/>
  <c r="S72" i="46"/>
  <c r="R72" i="46"/>
  <c r="Q72" i="46"/>
  <c r="P72" i="46"/>
  <c r="O72" i="46"/>
  <c r="N72" i="46"/>
  <c r="M72" i="46"/>
  <c r="L72" i="46"/>
  <c r="K72" i="46"/>
  <c r="J72" i="46"/>
  <c r="I72" i="46"/>
  <c r="H72" i="46"/>
  <c r="G72" i="46"/>
  <c r="F72" i="46"/>
  <c r="E72" i="46"/>
  <c r="D72" i="46"/>
  <c r="C72" i="46"/>
  <c r="Z71" i="46"/>
  <c r="Y71" i="46"/>
  <c r="X71" i="46"/>
  <c r="W71" i="46"/>
  <c r="V71" i="46"/>
  <c r="U71" i="46"/>
  <c r="T71" i="46"/>
  <c r="S71" i="46"/>
  <c r="R71" i="46"/>
  <c r="Q71" i="46"/>
  <c r="P71" i="46"/>
  <c r="O71" i="46"/>
  <c r="N71" i="46"/>
  <c r="M71" i="46"/>
  <c r="L71" i="46"/>
  <c r="K71" i="46"/>
  <c r="J71" i="46"/>
  <c r="I71" i="46"/>
  <c r="H71" i="46"/>
  <c r="G71" i="46"/>
  <c r="F71" i="46"/>
  <c r="E71" i="46"/>
  <c r="D71" i="46"/>
  <c r="C71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D70" i="46"/>
  <c r="C70" i="46"/>
  <c r="Z69" i="46"/>
  <c r="Y69" i="46"/>
  <c r="X69" i="46"/>
  <c r="W69" i="46"/>
  <c r="V69" i="46"/>
  <c r="U69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H69" i="46"/>
  <c r="G69" i="46"/>
  <c r="F69" i="46"/>
  <c r="E69" i="46"/>
  <c r="D69" i="46"/>
  <c r="C69" i="46"/>
  <c r="Z68" i="46"/>
  <c r="Y68" i="46"/>
  <c r="X68" i="46"/>
  <c r="W68" i="46"/>
  <c r="V68" i="46"/>
  <c r="U68" i="46"/>
  <c r="T68" i="46"/>
  <c r="S68" i="46"/>
  <c r="R68" i="46"/>
  <c r="Q68" i="46"/>
  <c r="P68" i="46"/>
  <c r="O68" i="46"/>
  <c r="N68" i="46"/>
  <c r="M68" i="46"/>
  <c r="L68" i="46"/>
  <c r="K68" i="46"/>
  <c r="J68" i="46"/>
  <c r="I68" i="46"/>
  <c r="H68" i="46"/>
  <c r="G68" i="46"/>
  <c r="F68" i="46"/>
  <c r="E68" i="46"/>
  <c r="D68" i="46"/>
  <c r="C68" i="46"/>
  <c r="Z67" i="46"/>
  <c r="Y67" i="46"/>
  <c r="X67" i="46"/>
  <c r="W67" i="46"/>
  <c r="V67" i="46"/>
  <c r="U67" i="46"/>
  <c r="T67" i="46"/>
  <c r="S67" i="46"/>
  <c r="R67" i="46"/>
  <c r="Q67" i="46"/>
  <c r="P67" i="46"/>
  <c r="O67" i="46"/>
  <c r="N67" i="46"/>
  <c r="M67" i="46"/>
  <c r="L67" i="46"/>
  <c r="K67" i="46"/>
  <c r="J67" i="46"/>
  <c r="I67" i="46"/>
  <c r="H67" i="46"/>
  <c r="G67" i="46"/>
  <c r="F67" i="46"/>
  <c r="E67" i="46"/>
  <c r="D67" i="46"/>
  <c r="C67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Z65" i="46"/>
  <c r="Y65" i="46"/>
  <c r="X65" i="46"/>
  <c r="W65" i="46"/>
  <c r="V65" i="46"/>
  <c r="U65" i="46"/>
  <c r="T65" i="46"/>
  <c r="S65" i="46"/>
  <c r="R65" i="46"/>
  <c r="Q65" i="46"/>
  <c r="P65" i="46"/>
  <c r="O65" i="46"/>
  <c r="N65" i="46"/>
  <c r="M65" i="46"/>
  <c r="L65" i="46"/>
  <c r="K65" i="46"/>
  <c r="J65" i="46"/>
  <c r="I65" i="46"/>
  <c r="H65" i="46"/>
  <c r="G65" i="46"/>
  <c r="F65" i="46"/>
  <c r="E65" i="46"/>
  <c r="D65" i="46"/>
  <c r="C65" i="46"/>
  <c r="Z64" i="46"/>
  <c r="Y64" i="46"/>
  <c r="X64" i="46"/>
  <c r="W64" i="46"/>
  <c r="V64" i="46"/>
  <c r="U64" i="46"/>
  <c r="T64" i="46"/>
  <c r="S64" i="46"/>
  <c r="R64" i="46"/>
  <c r="Q64" i="46"/>
  <c r="P64" i="46"/>
  <c r="O64" i="46"/>
  <c r="N64" i="46"/>
  <c r="M64" i="46"/>
  <c r="L64" i="46"/>
  <c r="K64" i="46"/>
  <c r="J64" i="46"/>
  <c r="I64" i="46"/>
  <c r="H64" i="46"/>
  <c r="G64" i="46"/>
  <c r="F64" i="46"/>
  <c r="E64" i="46"/>
  <c r="D64" i="46"/>
  <c r="C64" i="46"/>
  <c r="Z63" i="46"/>
  <c r="Y63" i="46"/>
  <c r="X6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C62" i="46"/>
  <c r="Z61" i="46"/>
  <c r="Y61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H61" i="46"/>
  <c r="G61" i="46"/>
  <c r="F61" i="46"/>
  <c r="E61" i="46"/>
  <c r="D61" i="46"/>
  <c r="C61" i="46"/>
  <c r="Z60" i="46"/>
  <c r="Y60" i="46"/>
  <c r="X60" i="46"/>
  <c r="W60" i="46"/>
  <c r="V60" i="46"/>
  <c r="U60" i="46"/>
  <c r="T60" i="46"/>
  <c r="S60" i="46"/>
  <c r="R60" i="46"/>
  <c r="Q60" i="46"/>
  <c r="P60" i="46"/>
  <c r="O60" i="46"/>
  <c r="N60" i="46"/>
  <c r="M60" i="46"/>
  <c r="L60" i="46"/>
  <c r="K60" i="46"/>
  <c r="J60" i="46"/>
  <c r="I60" i="46"/>
  <c r="H60" i="46"/>
  <c r="G60" i="46"/>
  <c r="F60" i="46"/>
  <c r="E60" i="46"/>
  <c r="D60" i="46"/>
  <c r="C60" i="46"/>
  <c r="Z59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C59" i="46"/>
  <c r="Z58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M58" i="46"/>
  <c r="L58" i="46"/>
  <c r="K58" i="46"/>
  <c r="J58" i="46"/>
  <c r="I58" i="46"/>
  <c r="H58" i="46"/>
  <c r="G58" i="46"/>
  <c r="F58" i="46"/>
  <c r="E58" i="46"/>
  <c r="D58" i="46"/>
  <c r="C58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7" i="46"/>
  <c r="C57" i="46"/>
  <c r="Z56" i="46"/>
  <c r="Y56" i="46"/>
  <c r="X56" i="46"/>
  <c r="W56" i="46"/>
  <c r="V56" i="46"/>
  <c r="U56" i="46"/>
  <c r="T56" i="46"/>
  <c r="S56" i="46"/>
  <c r="R56" i="46"/>
  <c r="Q56" i="46"/>
  <c r="P56" i="46"/>
  <c r="O56" i="46"/>
  <c r="N56" i="46"/>
  <c r="M56" i="46"/>
  <c r="L56" i="46"/>
  <c r="K56" i="46"/>
  <c r="J56" i="46"/>
  <c r="I56" i="46"/>
  <c r="H56" i="46"/>
  <c r="G56" i="46"/>
  <c r="F56" i="46"/>
  <c r="E56" i="46"/>
  <c r="D56" i="46"/>
  <c r="C56" i="46"/>
  <c r="Z55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D55" i="46"/>
  <c r="C55" i="46"/>
  <c r="Z54" i="46"/>
  <c r="Y54" i="46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Z53" i="46"/>
  <c r="Y53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Z52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D52" i="46"/>
  <c r="C52" i="46"/>
  <c r="Z51" i="46"/>
  <c r="Y51" i="46"/>
  <c r="X51" i="46"/>
  <c r="W51" i="46"/>
  <c r="V51" i="46"/>
  <c r="U51" i="46"/>
  <c r="T51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G51" i="46"/>
  <c r="F51" i="46"/>
  <c r="E51" i="46"/>
  <c r="D51" i="46"/>
  <c r="C51" i="46"/>
  <c r="Z50" i="46"/>
  <c r="Y50" i="46"/>
  <c r="X50" i="46"/>
  <c r="W50" i="46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C50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C49" i="46"/>
  <c r="Z48" i="46"/>
  <c r="Y48" i="46"/>
  <c r="X48" i="46"/>
  <c r="W48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C48" i="46"/>
  <c r="Z47" i="46"/>
  <c r="Y47" i="46"/>
  <c r="X47" i="46"/>
  <c r="W47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C47" i="46"/>
  <c r="Z46" i="46"/>
  <c r="Y46" i="46"/>
  <c r="X46" i="46"/>
  <c r="W46" i="46"/>
  <c r="V46" i="46"/>
  <c r="U46" i="46"/>
  <c r="T46" i="46"/>
  <c r="S46" i="46"/>
  <c r="R46" i="46"/>
  <c r="Q46" i="46"/>
  <c r="P46" i="46"/>
  <c r="O46" i="46"/>
  <c r="N46" i="46"/>
  <c r="M46" i="46"/>
  <c r="L46" i="46"/>
  <c r="K46" i="46"/>
  <c r="J46" i="46"/>
  <c r="I46" i="46"/>
  <c r="H46" i="46"/>
  <c r="G46" i="46"/>
  <c r="F46" i="46"/>
  <c r="E46" i="46"/>
  <c r="D46" i="46"/>
  <c r="C46" i="46"/>
  <c r="Z45" i="46"/>
  <c r="Y45" i="46"/>
  <c r="X45" i="46"/>
  <c r="W45" i="46"/>
  <c r="V45" i="46"/>
  <c r="U45" i="46"/>
  <c r="T45" i="46"/>
  <c r="S45" i="46"/>
  <c r="R45" i="46"/>
  <c r="Q45" i="46"/>
  <c r="P45" i="46"/>
  <c r="O45" i="46"/>
  <c r="N45" i="46"/>
  <c r="M45" i="46"/>
  <c r="L45" i="46"/>
  <c r="K45" i="46"/>
  <c r="J45" i="46"/>
  <c r="I45" i="46"/>
  <c r="H45" i="46"/>
  <c r="G45" i="46"/>
  <c r="F45" i="46"/>
  <c r="E45" i="46"/>
  <c r="D45" i="46"/>
  <c r="C4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Z34" i="46"/>
  <c r="Y34" i="46"/>
  <c r="X34" i="46"/>
  <c r="W34" i="46"/>
  <c r="V34" i="46"/>
  <c r="U34" i="46"/>
  <c r="T34" i="46"/>
  <c r="S34" i="46"/>
  <c r="R34" i="46"/>
  <c r="Q34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D34" i="46"/>
  <c r="C34" i="46"/>
  <c r="Z33" i="46"/>
  <c r="Y33" i="46"/>
  <c r="X33" i="46"/>
  <c r="W33" i="46"/>
  <c r="V33" i="46"/>
  <c r="U33" i="46"/>
  <c r="T33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D32" i="46"/>
  <c r="C32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D30" i="46"/>
  <c r="C30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D29" i="46"/>
  <c r="C29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Z26" i="46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Z25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Z24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C24" i="46"/>
  <c r="Z23" i="46"/>
  <c r="Y23" i="46"/>
  <c r="X23" i="46"/>
  <c r="W23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Z22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Z20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Z19" i="46"/>
  <c r="Y19" i="46"/>
  <c r="X19" i="46"/>
  <c r="W19" i="46"/>
  <c r="V19" i="46"/>
  <c r="U19" i="46"/>
  <c r="T19" i="46"/>
  <c r="S19" i="46"/>
  <c r="R19" i="46"/>
  <c r="Q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C19" i="46"/>
  <c r="Z18" i="46"/>
  <c r="Y18" i="46"/>
  <c r="X18" i="46"/>
  <c r="W18" i="46"/>
  <c r="V18" i="46"/>
  <c r="U18" i="46"/>
  <c r="T18" i="46"/>
  <c r="S18" i="46"/>
  <c r="R18" i="46"/>
  <c r="Q18" i="46"/>
  <c r="P18" i="46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D17" i="46"/>
  <c r="C17" i="46"/>
  <c r="Z16" i="46"/>
  <c r="Y16" i="46"/>
  <c r="X16" i="46"/>
  <c r="W16" i="46"/>
  <c r="V16" i="46"/>
  <c r="U16" i="46"/>
  <c r="T16" i="46"/>
  <c r="S16" i="46"/>
  <c r="R16" i="46"/>
  <c r="Q16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D16" i="46"/>
  <c r="C16" i="46"/>
  <c r="Z15" i="46"/>
  <c r="Y15" i="46"/>
  <c r="X15" i="46"/>
  <c r="W15" i="46"/>
  <c r="V15" i="46"/>
  <c r="U15" i="46"/>
  <c r="T15" i="46"/>
  <c r="S15" i="46"/>
  <c r="R15" i="46"/>
  <c r="Q15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C15" i="46"/>
  <c r="Z14" i="46"/>
  <c r="Y14" i="46"/>
  <c r="X14" i="46"/>
  <c r="W14" i="46"/>
  <c r="V14" i="46"/>
  <c r="U14" i="46"/>
  <c r="T14" i="46"/>
  <c r="S14" i="46"/>
  <c r="R14" i="46"/>
  <c r="Q14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C14" i="46"/>
  <c r="Z13" i="46"/>
  <c r="Y13" i="46"/>
  <c r="X13" i="46"/>
  <c r="W13" i="46"/>
  <c r="V13" i="46"/>
  <c r="U13" i="46"/>
  <c r="T13" i="46"/>
  <c r="S13" i="46"/>
  <c r="R13" i="46"/>
  <c r="Q13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C13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Z11" i="46"/>
  <c r="Y11" i="46"/>
  <c r="X11" i="46"/>
  <c r="W11" i="46"/>
  <c r="V11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C11" i="46"/>
  <c r="Z10" i="46"/>
  <c r="Y10" i="46"/>
  <c r="X10" i="46"/>
  <c r="W10" i="46"/>
  <c r="V10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Z9" i="46"/>
  <c r="Y9" i="46"/>
  <c r="X9" i="46"/>
  <c r="W9" i="46"/>
  <c r="V9" i="46"/>
  <c r="U9" i="46"/>
  <c r="T9" i="46"/>
  <c r="S9" i="46"/>
  <c r="R9" i="46"/>
  <c r="Q9" i="46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C9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C8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Z6" i="46"/>
  <c r="Y6" i="46"/>
  <c r="X6" i="46"/>
  <c r="W6" i="46"/>
  <c r="V6" i="46"/>
  <c r="U6" i="46"/>
  <c r="T6" i="46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D6" i="46"/>
  <c r="C6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E5" i="46"/>
  <c r="D5" i="46"/>
  <c r="C5" i="46"/>
  <c r="AA5" i="46"/>
  <c r="AB5" i="46"/>
  <c r="AC5" i="46"/>
  <c r="AA6" i="46"/>
  <c r="AB6" i="46"/>
  <c r="AC6" i="46"/>
  <c r="AA7" i="46"/>
  <c r="AB7" i="46"/>
  <c r="AC7" i="46"/>
  <c r="AA8" i="46"/>
  <c r="AB8" i="46"/>
  <c r="AC8" i="46"/>
  <c r="AA9" i="46"/>
  <c r="AB9" i="46"/>
  <c r="AC9" i="46"/>
  <c r="AA10" i="46"/>
  <c r="AB10" i="46"/>
  <c r="AC10" i="46"/>
  <c r="AA11" i="46"/>
  <c r="AB11" i="46"/>
  <c r="AC11" i="46"/>
  <c r="AA12" i="46"/>
  <c r="AB12" i="46"/>
  <c r="AC12" i="46"/>
  <c r="AA13" i="46"/>
  <c r="AB13" i="46"/>
  <c r="AC13" i="46"/>
  <c r="AA14" i="46"/>
  <c r="AB14" i="46"/>
  <c r="AC14" i="46"/>
  <c r="AA15" i="46"/>
  <c r="AB15" i="46"/>
  <c r="AC15" i="46"/>
  <c r="AA16" i="46"/>
  <c r="AB16" i="46"/>
  <c r="AC16" i="46"/>
  <c r="AA17" i="46"/>
  <c r="AB17" i="46"/>
  <c r="AC17" i="46"/>
  <c r="AA18" i="46"/>
  <c r="AB18" i="46"/>
  <c r="AC18" i="46"/>
  <c r="AA19" i="46"/>
  <c r="AB19" i="46"/>
  <c r="AC19" i="46"/>
  <c r="AA20" i="46"/>
  <c r="AB20" i="46"/>
  <c r="AC20" i="46"/>
  <c r="AA21" i="46"/>
  <c r="AB21" i="46"/>
  <c r="AC21" i="46"/>
  <c r="AA22" i="46"/>
  <c r="AB22" i="46"/>
  <c r="AC22" i="46"/>
  <c r="AA23" i="46"/>
  <c r="AB23" i="46"/>
  <c r="AC23" i="46"/>
  <c r="AA24" i="46"/>
  <c r="AB24" i="46"/>
  <c r="AC24" i="46"/>
  <c r="AA25" i="46"/>
  <c r="AC25" i="46"/>
  <c r="AB25" i="46"/>
  <c r="AB26" i="46"/>
  <c r="AA26" i="46"/>
  <c r="AC26" i="46"/>
  <c r="AA27" i="46"/>
  <c r="AC27" i="46"/>
  <c r="AB27" i="46"/>
  <c r="AB28" i="46"/>
  <c r="AA28" i="46"/>
  <c r="AC28" i="46"/>
  <c r="AA29" i="46"/>
  <c r="AC29" i="46"/>
  <c r="AB29" i="46"/>
  <c r="AB30" i="46"/>
  <c r="AA30" i="46"/>
  <c r="AC30" i="46"/>
  <c r="AA31" i="46"/>
  <c r="AC31" i="46"/>
  <c r="AB31" i="46"/>
  <c r="AB32" i="46"/>
  <c r="AA32" i="46"/>
  <c r="AC32" i="46"/>
  <c r="AA33" i="46"/>
  <c r="AC33" i="46"/>
  <c r="AB33" i="46"/>
  <c r="AB34" i="46"/>
  <c r="AA34" i="46"/>
  <c r="AC34" i="46"/>
  <c r="AA35" i="46"/>
  <c r="AB35" i="46"/>
  <c r="C36" i="46"/>
  <c r="D36" i="46"/>
  <c r="E36" i="46"/>
  <c r="F36" i="46"/>
  <c r="G36" i="46"/>
  <c r="H36" i="46"/>
  <c r="I36" i="46"/>
  <c r="J36" i="46"/>
  <c r="K36" i="46"/>
  <c r="L36" i="46"/>
  <c r="M36" i="46"/>
  <c r="N36" i="46"/>
  <c r="O36" i="46"/>
  <c r="P36" i="46"/>
  <c r="Q36" i="46"/>
  <c r="R36" i="46"/>
  <c r="S36" i="46"/>
  <c r="T36" i="46"/>
  <c r="U36" i="46"/>
  <c r="V36" i="46"/>
  <c r="W36" i="46"/>
  <c r="X36" i="46"/>
  <c r="Y36" i="46"/>
  <c r="Z36" i="46"/>
  <c r="C37" i="46"/>
  <c r="D37" i="46"/>
  <c r="E37" i="46"/>
  <c r="F37" i="46"/>
  <c r="G37" i="46"/>
  <c r="H37" i="46"/>
  <c r="I37" i="46"/>
  <c r="J37" i="46"/>
  <c r="K37" i="46"/>
  <c r="L37" i="46"/>
  <c r="M37" i="46"/>
  <c r="N37" i="46"/>
  <c r="O37" i="46"/>
  <c r="P37" i="46"/>
  <c r="Q37" i="46"/>
  <c r="R37" i="46"/>
  <c r="S37" i="46"/>
  <c r="T37" i="46"/>
  <c r="U37" i="46"/>
  <c r="V37" i="46"/>
  <c r="W37" i="46"/>
  <c r="X37" i="46"/>
  <c r="Y37" i="46"/>
  <c r="Z37" i="46"/>
  <c r="AB37" i="46"/>
  <c r="C38" i="46"/>
  <c r="D38" i="46"/>
  <c r="E38" i="46"/>
  <c r="F38" i="46"/>
  <c r="G38" i="46"/>
  <c r="H38" i="46"/>
  <c r="I38" i="46"/>
  <c r="J38" i="46"/>
  <c r="K38" i="46"/>
  <c r="L38" i="46"/>
  <c r="M38" i="46"/>
  <c r="N38" i="46"/>
  <c r="O38" i="46"/>
  <c r="P38" i="46"/>
  <c r="Q38" i="46"/>
  <c r="R38" i="46"/>
  <c r="S38" i="46"/>
  <c r="T38" i="46"/>
  <c r="U38" i="46"/>
  <c r="V38" i="46"/>
  <c r="W38" i="46"/>
  <c r="X38" i="46"/>
  <c r="Y38" i="46"/>
  <c r="Z38" i="46"/>
  <c r="AA45" i="46"/>
  <c r="AB45" i="46"/>
  <c r="AB46" i="46"/>
  <c r="AA46" i="46"/>
  <c r="AC46" i="46"/>
  <c r="AA47" i="46"/>
  <c r="AB47" i="46"/>
  <c r="AB48" i="46"/>
  <c r="AA48" i="46"/>
  <c r="AC48" i="46"/>
  <c r="AA49" i="46"/>
  <c r="AB49" i="46"/>
  <c r="AB50" i="46"/>
  <c r="AA50" i="46"/>
  <c r="AC50" i="46"/>
  <c r="AA51" i="46"/>
  <c r="AB51" i="46"/>
  <c r="AB52" i="46"/>
  <c r="AA52" i="46"/>
  <c r="AC52" i="46"/>
  <c r="AA53" i="46"/>
  <c r="AB53" i="46"/>
  <c r="AB54" i="46"/>
  <c r="AA54" i="46"/>
  <c r="AC54" i="46"/>
  <c r="AA55" i="46"/>
  <c r="AB55" i="46"/>
  <c r="AB56" i="46"/>
  <c r="AA56" i="46"/>
  <c r="AC56" i="46"/>
  <c r="AA57" i="46"/>
  <c r="AB57" i="46"/>
  <c r="AB58" i="46"/>
  <c r="AA58" i="46"/>
  <c r="AC58" i="46"/>
  <c r="AA59" i="46"/>
  <c r="AB59" i="46"/>
  <c r="AB60" i="46"/>
  <c r="AA60" i="46"/>
  <c r="AC60" i="46"/>
  <c r="AA61" i="46"/>
  <c r="AB61" i="46"/>
  <c r="AB62" i="46"/>
  <c r="AA62" i="46"/>
  <c r="AC62" i="46"/>
  <c r="AA63" i="46"/>
  <c r="AB63" i="46"/>
  <c r="AB64" i="46"/>
  <c r="AA64" i="46"/>
  <c r="AC64" i="46"/>
  <c r="AA65" i="46"/>
  <c r="AB65" i="46"/>
  <c r="AB66" i="46"/>
  <c r="AA66" i="46"/>
  <c r="AC66" i="46"/>
  <c r="AA67" i="46"/>
  <c r="AB67" i="46"/>
  <c r="AB68" i="46"/>
  <c r="AA68" i="46"/>
  <c r="AC68" i="46"/>
  <c r="AA69" i="46"/>
  <c r="AB69" i="46"/>
  <c r="AB70" i="46"/>
  <c r="AA70" i="46"/>
  <c r="AC70" i="46"/>
  <c r="AA71" i="46"/>
  <c r="AB71" i="46"/>
  <c r="AB72" i="46"/>
  <c r="AA72" i="46"/>
  <c r="AC72" i="46"/>
  <c r="AA73" i="46"/>
  <c r="F76" i="46"/>
  <c r="H76" i="46"/>
  <c r="AB73" i="46"/>
  <c r="AB74" i="46"/>
  <c r="AA74" i="46"/>
  <c r="AC74" i="46"/>
  <c r="AA75" i="46"/>
  <c r="J76" i="46"/>
  <c r="L76" i="46"/>
  <c r="N76" i="46"/>
  <c r="P76" i="46"/>
  <c r="R76" i="46"/>
  <c r="T76" i="46"/>
  <c r="V76" i="46"/>
  <c r="X76" i="46"/>
  <c r="Z76" i="46"/>
  <c r="AB75" i="46"/>
  <c r="C76" i="46"/>
  <c r="E76" i="46"/>
  <c r="G76" i="46"/>
  <c r="I76" i="46"/>
  <c r="K76" i="46"/>
  <c r="M76" i="46"/>
  <c r="O76" i="46"/>
  <c r="Q76" i="46"/>
  <c r="S76" i="46"/>
  <c r="U76" i="46"/>
  <c r="W76" i="46"/>
  <c r="Y76" i="46"/>
  <c r="C77" i="46"/>
  <c r="D77" i="46"/>
  <c r="E77" i="46"/>
  <c r="F77" i="46"/>
  <c r="G77" i="46"/>
  <c r="H77" i="46"/>
  <c r="I77" i="46"/>
  <c r="J77" i="46"/>
  <c r="K77" i="46"/>
  <c r="L77" i="46"/>
  <c r="M77" i="46"/>
  <c r="N77" i="46"/>
  <c r="O77" i="46"/>
  <c r="P77" i="46"/>
  <c r="Q77" i="46"/>
  <c r="R77" i="46"/>
  <c r="S77" i="46"/>
  <c r="T77" i="46"/>
  <c r="U77" i="46"/>
  <c r="V77" i="46"/>
  <c r="W77" i="46"/>
  <c r="X77" i="46"/>
  <c r="Y77" i="46"/>
  <c r="Z77" i="46"/>
  <c r="C78" i="46"/>
  <c r="D78" i="46"/>
  <c r="E78" i="46"/>
  <c r="F78" i="46"/>
  <c r="G78" i="46"/>
  <c r="H78" i="46"/>
  <c r="I78" i="46"/>
  <c r="J78" i="46"/>
  <c r="K78" i="46"/>
  <c r="L78" i="46"/>
  <c r="M78" i="46"/>
  <c r="N78" i="46"/>
  <c r="O78" i="46"/>
  <c r="P78" i="46"/>
  <c r="Q78" i="46"/>
  <c r="R78" i="46"/>
  <c r="S78" i="46"/>
  <c r="T78" i="46"/>
  <c r="U78" i="46"/>
  <c r="V78" i="46"/>
  <c r="W78" i="46"/>
  <c r="X78" i="46"/>
  <c r="Y78" i="46"/>
  <c r="Z78" i="46"/>
  <c r="AB85" i="46"/>
  <c r="AA86" i="46"/>
  <c r="AC86" i="46"/>
  <c r="AB87" i="46"/>
  <c r="AB88" i="46"/>
  <c r="AA88" i="46"/>
  <c r="AC88" i="46"/>
  <c r="AA89" i="46"/>
  <c r="AB89" i="46"/>
  <c r="AB90" i="46"/>
  <c r="AA90" i="46"/>
  <c r="AC90" i="46"/>
  <c r="AA91" i="46"/>
  <c r="AB91" i="46"/>
  <c r="AB92" i="46"/>
  <c r="AA92" i="46"/>
  <c r="AC92" i="46"/>
  <c r="AA93" i="46"/>
  <c r="AB93" i="46"/>
  <c r="AB94" i="46"/>
  <c r="AA94" i="46"/>
  <c r="AC94" i="46"/>
  <c r="AA95" i="46"/>
  <c r="AB95" i="46"/>
  <c r="AB96" i="46"/>
  <c r="AA96" i="46"/>
  <c r="AC96" i="46"/>
  <c r="AA97" i="46"/>
  <c r="AB97" i="46"/>
  <c r="AB98" i="46"/>
  <c r="AA98" i="46"/>
  <c r="AC98" i="46"/>
  <c r="AA99" i="46"/>
  <c r="AB99" i="46"/>
  <c r="AB100" i="46"/>
  <c r="AA100" i="46"/>
  <c r="AC100" i="46"/>
  <c r="AA101" i="46"/>
  <c r="AB101" i="46"/>
  <c r="AB102" i="46"/>
  <c r="AA102" i="46"/>
  <c r="AC102" i="46"/>
  <c r="AA103" i="46"/>
  <c r="AB103" i="46"/>
  <c r="AB104" i="46"/>
  <c r="AA104" i="46"/>
  <c r="AC104" i="46"/>
  <c r="AA105" i="46"/>
  <c r="AB105" i="46"/>
  <c r="AB106" i="46"/>
  <c r="AA106" i="46"/>
  <c r="AC106" i="46"/>
  <c r="AA107" i="46"/>
  <c r="AB107" i="46"/>
  <c r="AB108" i="46"/>
  <c r="AA108" i="46"/>
  <c r="AC108" i="46"/>
  <c r="AA109" i="46"/>
  <c r="AB109" i="46"/>
  <c r="AB110" i="46"/>
  <c r="AA110" i="46"/>
  <c r="AC110" i="46"/>
  <c r="AA111" i="46"/>
  <c r="AB111" i="46"/>
  <c r="AB112" i="46"/>
  <c r="AA112" i="46"/>
  <c r="AC112" i="46"/>
  <c r="AA113" i="46"/>
  <c r="AB113" i="46"/>
  <c r="AB114" i="46"/>
  <c r="AA114" i="46"/>
  <c r="AC114" i="46"/>
  <c r="AA115" i="46"/>
  <c r="F116" i="46"/>
  <c r="H116" i="46"/>
  <c r="J116" i="46"/>
  <c r="L116" i="46"/>
  <c r="N116" i="46"/>
  <c r="P116" i="46"/>
  <c r="R116" i="46"/>
  <c r="AB115" i="46"/>
  <c r="C116" i="46"/>
  <c r="E116" i="46"/>
  <c r="G116" i="46"/>
  <c r="I116" i="46"/>
  <c r="K116" i="46"/>
  <c r="M116" i="46"/>
  <c r="O116" i="46"/>
  <c r="Q116" i="46"/>
  <c r="S116" i="46"/>
  <c r="T116" i="46"/>
  <c r="U116" i="46"/>
  <c r="V116" i="46"/>
  <c r="W116" i="46"/>
  <c r="X116" i="46"/>
  <c r="Y116" i="46"/>
  <c r="Z116" i="46"/>
  <c r="C117" i="46"/>
  <c r="D117" i="46"/>
  <c r="E117" i="46"/>
  <c r="F117" i="46"/>
  <c r="G117" i="46"/>
  <c r="H117" i="46"/>
  <c r="I117" i="46"/>
  <c r="J117" i="46"/>
  <c r="K117" i="46"/>
  <c r="L117" i="46"/>
  <c r="M117" i="46"/>
  <c r="N117" i="46"/>
  <c r="O117" i="46"/>
  <c r="P117" i="46"/>
  <c r="Q117" i="46"/>
  <c r="R117" i="46"/>
  <c r="S117" i="46"/>
  <c r="T117" i="46"/>
  <c r="U117" i="46"/>
  <c r="V117" i="46"/>
  <c r="W117" i="46"/>
  <c r="X117" i="46"/>
  <c r="Y117" i="46"/>
  <c r="Z117" i="46"/>
  <c r="C118" i="46"/>
  <c r="D118" i="46"/>
  <c r="E118" i="46"/>
  <c r="F118" i="46"/>
  <c r="G118" i="46"/>
  <c r="H118" i="46"/>
  <c r="I118" i="46"/>
  <c r="J118" i="46"/>
  <c r="K118" i="46"/>
  <c r="L118" i="46"/>
  <c r="M118" i="46"/>
  <c r="N118" i="46"/>
  <c r="O118" i="46"/>
  <c r="P118" i="46"/>
  <c r="Q118" i="46"/>
  <c r="R118" i="46"/>
  <c r="S118" i="46"/>
  <c r="T118" i="46"/>
  <c r="U118" i="46"/>
  <c r="V118" i="46"/>
  <c r="W118" i="46"/>
  <c r="X118" i="46"/>
  <c r="Y118" i="46"/>
  <c r="Z118" i="46"/>
  <c r="AA125" i="46"/>
  <c r="AB125" i="46"/>
  <c r="AB126" i="46"/>
  <c r="AA126" i="46"/>
  <c r="AC126" i="46"/>
  <c r="AA127" i="46"/>
  <c r="AB127" i="46"/>
  <c r="AB128" i="46"/>
  <c r="AA128" i="46"/>
  <c r="AC128" i="46"/>
  <c r="AA129" i="46"/>
  <c r="AB129" i="46"/>
  <c r="AB130" i="46"/>
  <c r="AA130" i="46"/>
  <c r="AC130" i="46"/>
  <c r="AA131" i="46"/>
  <c r="AB131" i="46"/>
  <c r="AB132" i="46"/>
  <c r="AA132" i="46"/>
  <c r="AC132" i="46"/>
  <c r="AA133" i="46"/>
  <c r="AB133" i="46"/>
  <c r="AB134" i="46"/>
  <c r="AA134" i="46"/>
  <c r="AC134" i="46"/>
  <c r="AA135" i="46"/>
  <c r="AB135" i="46"/>
  <c r="AB136" i="46"/>
  <c r="AA136" i="46"/>
  <c r="AC136" i="46"/>
  <c r="AA137" i="46"/>
  <c r="AB137" i="46"/>
  <c r="AB138" i="46"/>
  <c r="AA138" i="46"/>
  <c r="AC138" i="46"/>
  <c r="AA139" i="46"/>
  <c r="AB139" i="46"/>
  <c r="AB140" i="46"/>
  <c r="AA140" i="46"/>
  <c r="AC140" i="46"/>
  <c r="AA141" i="46"/>
  <c r="AB141" i="46"/>
  <c r="AC142" i="46"/>
  <c r="AA142" i="46"/>
  <c r="AB143" i="46"/>
  <c r="AA144" i="46"/>
  <c r="AC144" i="46"/>
  <c r="AA145" i="46"/>
  <c r="AC145" i="46"/>
  <c r="AB145" i="46"/>
  <c r="AA146" i="46"/>
  <c r="AB146" i="46"/>
  <c r="AC146" i="46"/>
  <c r="AA147" i="46"/>
  <c r="AB147" i="46"/>
  <c r="AC147" i="46"/>
  <c r="AA148" i="46"/>
  <c r="AB148" i="46"/>
  <c r="AC148" i="46"/>
  <c r="AA149" i="46"/>
  <c r="AB149" i="46"/>
  <c r="AC149" i="46"/>
  <c r="AA150" i="46"/>
  <c r="AB150" i="46"/>
  <c r="AC150" i="46"/>
  <c r="AA151" i="46"/>
  <c r="AB151" i="46"/>
  <c r="AC151" i="46"/>
  <c r="AA152" i="46"/>
  <c r="AB152" i="46"/>
  <c r="AC152" i="46"/>
  <c r="AA153" i="46"/>
  <c r="AB153" i="46"/>
  <c r="AC153" i="46"/>
  <c r="AA154" i="46"/>
  <c r="AB154" i="46"/>
  <c r="AC154" i="46"/>
  <c r="AA155" i="46"/>
  <c r="AB155" i="46"/>
  <c r="AC155" i="46"/>
  <c r="C156" i="46"/>
  <c r="D156" i="46"/>
  <c r="E156" i="46"/>
  <c r="F156" i="46"/>
  <c r="G156" i="46"/>
  <c r="H156" i="46"/>
  <c r="I156" i="46"/>
  <c r="J156" i="46"/>
  <c r="K156" i="46"/>
  <c r="L156" i="46"/>
  <c r="M156" i="46"/>
  <c r="N156" i="46"/>
  <c r="O156" i="46"/>
  <c r="P156" i="46"/>
  <c r="Q156" i="46"/>
  <c r="R156" i="46"/>
  <c r="S156" i="46"/>
  <c r="T156" i="46"/>
  <c r="U156" i="46"/>
  <c r="V156" i="46"/>
  <c r="W156" i="46"/>
  <c r="X156" i="46"/>
  <c r="Y156" i="46"/>
  <c r="Z156" i="46"/>
  <c r="C157" i="46"/>
  <c r="D157" i="46"/>
  <c r="E157" i="46"/>
  <c r="F157" i="46"/>
  <c r="G157" i="46"/>
  <c r="H157" i="46"/>
  <c r="I157" i="46"/>
  <c r="J157" i="46"/>
  <c r="K157" i="46"/>
  <c r="L157" i="46"/>
  <c r="M157" i="46"/>
  <c r="N157" i="46"/>
  <c r="O157" i="46"/>
  <c r="P157" i="46"/>
  <c r="Q157" i="46"/>
  <c r="R157" i="46"/>
  <c r="S157" i="46"/>
  <c r="T157" i="46"/>
  <c r="U157" i="46"/>
  <c r="V157" i="46"/>
  <c r="W157" i="46"/>
  <c r="X157" i="46"/>
  <c r="Y157" i="46"/>
  <c r="Z157" i="46"/>
  <c r="C158" i="46"/>
  <c r="D158" i="46"/>
  <c r="E158" i="46"/>
  <c r="F158" i="46"/>
  <c r="G158" i="46"/>
  <c r="H158" i="46"/>
  <c r="I158" i="46"/>
  <c r="J158" i="46"/>
  <c r="K158" i="46"/>
  <c r="L158" i="46"/>
  <c r="M158" i="46"/>
  <c r="N158" i="46"/>
  <c r="O158" i="46"/>
  <c r="P158" i="46"/>
  <c r="Q158" i="46"/>
  <c r="R158" i="46"/>
  <c r="S158" i="46"/>
  <c r="T158" i="46"/>
  <c r="U158" i="46"/>
  <c r="V158" i="46"/>
  <c r="W158" i="46"/>
  <c r="X158" i="46"/>
  <c r="Y158" i="46"/>
  <c r="Z158" i="46"/>
  <c r="AA165" i="46"/>
  <c r="AB165" i="46"/>
  <c r="AC165" i="46"/>
  <c r="AA166" i="46"/>
  <c r="AB166" i="46"/>
  <c r="AC166" i="46"/>
  <c r="AA167" i="46"/>
  <c r="AB167" i="46"/>
  <c r="AC167" i="46"/>
  <c r="AA168" i="46"/>
  <c r="AB168" i="46"/>
  <c r="AC168" i="46"/>
  <c r="AA169" i="46"/>
  <c r="AB169" i="46"/>
  <c r="AC169" i="46"/>
  <c r="AA170" i="46"/>
  <c r="AB170" i="46"/>
  <c r="AC170" i="46"/>
  <c r="AA171" i="46"/>
  <c r="AB171" i="46"/>
  <c r="AC171" i="46"/>
  <c r="AA172" i="46"/>
  <c r="AB172" i="46"/>
  <c r="AC172" i="46"/>
  <c r="AA173" i="46"/>
  <c r="AB173" i="46"/>
  <c r="AC173" i="46"/>
  <c r="AA174" i="46"/>
  <c r="AB174" i="46"/>
  <c r="AC174" i="46"/>
  <c r="AA175" i="46"/>
  <c r="AB175" i="46"/>
  <c r="AC175" i="46"/>
  <c r="AA176" i="46"/>
  <c r="AB176" i="46"/>
  <c r="AC176" i="46"/>
  <c r="AA177" i="46"/>
  <c r="AB177" i="46"/>
  <c r="AC177" i="46"/>
  <c r="AA178" i="46"/>
  <c r="AB178" i="46"/>
  <c r="AC178" i="46"/>
  <c r="AA179" i="46"/>
  <c r="AB179" i="46"/>
  <c r="AC179" i="46"/>
  <c r="AA180" i="46"/>
  <c r="AB180" i="46"/>
  <c r="AC180" i="46"/>
  <c r="AA181" i="46"/>
  <c r="AB181" i="46"/>
  <c r="AC181" i="46"/>
  <c r="AA182" i="46"/>
  <c r="AB182" i="46"/>
  <c r="AC182" i="46"/>
  <c r="AA183" i="46"/>
  <c r="AB183" i="46"/>
  <c r="AC183" i="46"/>
  <c r="AA184" i="46"/>
  <c r="AB184" i="46"/>
  <c r="AC184" i="46"/>
  <c r="AA185" i="46"/>
  <c r="AB185" i="46"/>
  <c r="AC185" i="46"/>
  <c r="AA186" i="46"/>
  <c r="AB186" i="46"/>
  <c r="AC186" i="46"/>
  <c r="AA187" i="46"/>
  <c r="AB187" i="46"/>
  <c r="AC187" i="46"/>
  <c r="AA188" i="46"/>
  <c r="AB188" i="46"/>
  <c r="AC188" i="46"/>
  <c r="AA189" i="46"/>
  <c r="AB189" i="46"/>
  <c r="AC189" i="46"/>
  <c r="AA190" i="46"/>
  <c r="AB190" i="46"/>
  <c r="AC190" i="46"/>
  <c r="AA191" i="46"/>
  <c r="AB191" i="46"/>
  <c r="AC191" i="46"/>
  <c r="AA192" i="46"/>
  <c r="AB192" i="46"/>
  <c r="AC192" i="46"/>
  <c r="AA193" i="46"/>
  <c r="AB193" i="46"/>
  <c r="AC193" i="46"/>
  <c r="AA194" i="46"/>
  <c r="AB194" i="46"/>
  <c r="AC194" i="46"/>
  <c r="AA195" i="46"/>
  <c r="AB195" i="46"/>
  <c r="AC195" i="46"/>
  <c r="C196" i="46"/>
  <c r="D196" i="46"/>
  <c r="E196" i="46"/>
  <c r="F196" i="46"/>
  <c r="G196" i="46"/>
  <c r="H196" i="46"/>
  <c r="I196" i="46"/>
  <c r="J196" i="46"/>
  <c r="K196" i="46"/>
  <c r="L196" i="46"/>
  <c r="M196" i="46"/>
  <c r="N196" i="46"/>
  <c r="O196" i="46"/>
  <c r="P196" i="46"/>
  <c r="Q196" i="46"/>
  <c r="R196" i="46"/>
  <c r="S196" i="46"/>
  <c r="T196" i="46"/>
  <c r="U196" i="46"/>
  <c r="V196" i="46"/>
  <c r="W196" i="46"/>
  <c r="X196" i="46"/>
  <c r="Y196" i="46"/>
  <c r="Z196" i="46"/>
  <c r="C197" i="46"/>
  <c r="D197" i="46"/>
  <c r="E197" i="46"/>
  <c r="F197" i="46"/>
  <c r="G197" i="46"/>
  <c r="H197" i="46"/>
  <c r="I197" i="46"/>
  <c r="J197" i="46"/>
  <c r="K197" i="46"/>
  <c r="L197" i="46"/>
  <c r="M197" i="46"/>
  <c r="N197" i="46"/>
  <c r="O197" i="46"/>
  <c r="P197" i="46"/>
  <c r="Q197" i="46"/>
  <c r="R197" i="46"/>
  <c r="S197" i="46"/>
  <c r="T197" i="46"/>
  <c r="U197" i="46"/>
  <c r="V197" i="46"/>
  <c r="W197" i="46"/>
  <c r="X197" i="46"/>
  <c r="Y197" i="46"/>
  <c r="Z197" i="46"/>
  <c r="AB197" i="46"/>
  <c r="AC197" i="46"/>
  <c r="C198" i="46"/>
  <c r="D198" i="46"/>
  <c r="E198" i="46"/>
  <c r="F198" i="46"/>
  <c r="G198" i="46"/>
  <c r="H198" i="46"/>
  <c r="I198" i="46"/>
  <c r="J198" i="46"/>
  <c r="K198" i="46"/>
  <c r="L198" i="46"/>
  <c r="M198" i="46"/>
  <c r="N198" i="46"/>
  <c r="O198" i="46"/>
  <c r="P198" i="46"/>
  <c r="Q198" i="46"/>
  <c r="R198" i="46"/>
  <c r="S198" i="46"/>
  <c r="T198" i="46"/>
  <c r="U198" i="46"/>
  <c r="V198" i="46"/>
  <c r="W198" i="46"/>
  <c r="X198" i="46"/>
  <c r="Y198" i="46"/>
  <c r="Z198" i="46"/>
  <c r="AA205" i="46"/>
  <c r="AB205" i="46"/>
  <c r="AC205" i="46"/>
  <c r="AA206" i="46"/>
  <c r="AB206" i="46"/>
  <c r="AC206" i="46"/>
  <c r="AA207" i="46"/>
  <c r="AB207" i="46"/>
  <c r="AC207" i="46"/>
  <c r="AA208" i="46"/>
  <c r="AB208" i="46"/>
  <c r="AC208" i="46"/>
  <c r="AA209" i="46"/>
  <c r="AB209" i="46"/>
  <c r="AC209" i="46"/>
  <c r="AA210" i="46"/>
  <c r="AB210" i="46"/>
  <c r="AC210" i="46"/>
  <c r="AA211" i="46"/>
  <c r="AB211" i="46"/>
  <c r="AC211" i="46"/>
  <c r="AA212" i="46"/>
  <c r="AB212" i="46"/>
  <c r="AC212" i="46"/>
  <c r="AA213" i="46"/>
  <c r="AB213" i="46"/>
  <c r="AC213" i="46"/>
  <c r="AA214" i="46"/>
  <c r="AB214" i="46"/>
  <c r="AA215" i="46"/>
  <c r="AB215" i="46"/>
  <c r="AA218" i="46"/>
  <c r="AB218" i="46"/>
  <c r="AC218" i="46"/>
  <c r="AA219" i="46"/>
  <c r="AB219" i="46"/>
  <c r="AC219" i="46"/>
  <c r="AA220" i="46"/>
  <c r="AB220" i="46"/>
  <c r="AC220" i="46"/>
  <c r="AA221" i="46"/>
  <c r="AB221" i="46"/>
  <c r="AC221" i="46"/>
  <c r="AA222" i="46"/>
  <c r="AB222" i="46"/>
  <c r="AC222" i="46"/>
  <c r="AA223" i="46"/>
  <c r="AB223" i="46"/>
  <c r="AC223" i="46"/>
  <c r="AA224" i="46"/>
  <c r="AB224" i="46"/>
  <c r="AC224" i="46"/>
  <c r="AA225" i="46"/>
  <c r="AB225" i="46"/>
  <c r="AC225" i="46"/>
  <c r="AA226" i="46"/>
  <c r="AB226" i="46"/>
  <c r="AC226" i="46"/>
  <c r="AA227" i="46"/>
  <c r="AB227" i="46"/>
  <c r="AC227" i="46"/>
  <c r="AA228" i="46"/>
  <c r="AB228" i="46"/>
  <c r="AC228" i="46"/>
  <c r="AA229" i="46"/>
  <c r="AB229" i="46"/>
  <c r="AC229" i="46"/>
  <c r="AA230" i="46"/>
  <c r="AB230" i="46"/>
  <c r="AC230" i="46"/>
  <c r="AA231" i="46"/>
  <c r="AB231" i="46"/>
  <c r="AC231" i="46"/>
  <c r="AA232" i="46"/>
  <c r="AB232" i="46"/>
  <c r="AC232" i="46"/>
  <c r="AA233" i="46"/>
  <c r="AB233" i="46"/>
  <c r="AC233" i="46"/>
  <c r="AA234" i="46"/>
  <c r="AB234" i="46"/>
  <c r="AC234" i="46"/>
  <c r="AA235" i="46"/>
  <c r="AB235" i="46"/>
  <c r="AC235" i="46"/>
  <c r="C236" i="46"/>
  <c r="D236" i="46"/>
  <c r="E236" i="46"/>
  <c r="F236" i="46"/>
  <c r="G236" i="46"/>
  <c r="H236" i="46"/>
  <c r="I236" i="46"/>
  <c r="J236" i="46"/>
  <c r="K236" i="46"/>
  <c r="L236" i="46"/>
  <c r="M236" i="46"/>
  <c r="N236" i="46"/>
  <c r="O236" i="46"/>
  <c r="P236" i="46"/>
  <c r="Q236" i="46"/>
  <c r="R236" i="46"/>
  <c r="S236" i="46"/>
  <c r="T236" i="46"/>
  <c r="U236" i="46"/>
  <c r="V236" i="46"/>
  <c r="W236" i="46"/>
  <c r="X236" i="46"/>
  <c r="Y236" i="46"/>
  <c r="Z236" i="46"/>
  <c r="C237" i="46"/>
  <c r="D237" i="46"/>
  <c r="E237" i="46"/>
  <c r="F237" i="46"/>
  <c r="G237" i="46"/>
  <c r="H237" i="46"/>
  <c r="I237" i="46"/>
  <c r="J237" i="46"/>
  <c r="K237" i="46"/>
  <c r="L237" i="46"/>
  <c r="M237" i="46"/>
  <c r="N237" i="46"/>
  <c r="O237" i="46"/>
  <c r="P237" i="46"/>
  <c r="Q237" i="46"/>
  <c r="R237" i="46"/>
  <c r="S237" i="46"/>
  <c r="T237" i="46"/>
  <c r="U237" i="46"/>
  <c r="V237" i="46"/>
  <c r="W237" i="46"/>
  <c r="X237" i="46"/>
  <c r="Y237" i="46"/>
  <c r="Z237" i="46"/>
  <c r="AC237" i="46"/>
  <c r="C238" i="46"/>
  <c r="D238" i="46"/>
  <c r="E238" i="46"/>
  <c r="F238" i="46"/>
  <c r="G238" i="46"/>
  <c r="H238" i="46"/>
  <c r="I238" i="46"/>
  <c r="J238" i="46"/>
  <c r="K238" i="46"/>
  <c r="L238" i="46"/>
  <c r="M238" i="46"/>
  <c r="N238" i="46"/>
  <c r="O238" i="46"/>
  <c r="P238" i="46"/>
  <c r="Q238" i="46"/>
  <c r="R238" i="46"/>
  <c r="S238" i="46"/>
  <c r="T238" i="46"/>
  <c r="U238" i="46"/>
  <c r="V238" i="46"/>
  <c r="W238" i="46"/>
  <c r="X238" i="46"/>
  <c r="Y238" i="46"/>
  <c r="Z238" i="46"/>
  <c r="AA245" i="46"/>
  <c r="AB245" i="46"/>
  <c r="AC245" i="46"/>
  <c r="AA246" i="46"/>
  <c r="AB246" i="46"/>
  <c r="AC246" i="46"/>
  <c r="AA247" i="46"/>
  <c r="AB247" i="46"/>
  <c r="AC247" i="46"/>
  <c r="AA248" i="46"/>
  <c r="AB248" i="46"/>
  <c r="AC248" i="46"/>
  <c r="AA249" i="46"/>
  <c r="AB249" i="46"/>
  <c r="AC249" i="46"/>
  <c r="AA250" i="46"/>
  <c r="AB250" i="46"/>
  <c r="AC250" i="46"/>
  <c r="AA251" i="46"/>
  <c r="AB251" i="46"/>
  <c r="AC251" i="46"/>
  <c r="AA252" i="46"/>
  <c r="AB252" i="46"/>
  <c r="AC252" i="46"/>
  <c r="AA253" i="46"/>
  <c r="AB253" i="46"/>
  <c r="AC253" i="46"/>
  <c r="AA254" i="46"/>
  <c r="AB254" i="46"/>
  <c r="AC254" i="46"/>
  <c r="AA255" i="46"/>
  <c r="AB255" i="46"/>
  <c r="AC255" i="46"/>
  <c r="AA256" i="46"/>
  <c r="AB256" i="46"/>
  <c r="AC256" i="46"/>
  <c r="AA257" i="46"/>
  <c r="AB257" i="46"/>
  <c r="AC257" i="46"/>
  <c r="AA258" i="46"/>
  <c r="AB258" i="46"/>
  <c r="AC258" i="46"/>
  <c r="AA259" i="46"/>
  <c r="AB259" i="46"/>
  <c r="AC259" i="46"/>
  <c r="AA260" i="46"/>
  <c r="AB260" i="46"/>
  <c r="AC260" i="46"/>
  <c r="AA261" i="46"/>
  <c r="AB261" i="46"/>
  <c r="AC261" i="46"/>
  <c r="AA262" i="46"/>
  <c r="AB262" i="46"/>
  <c r="AC262" i="46"/>
  <c r="AA263" i="46"/>
  <c r="AB263" i="46"/>
  <c r="AC263" i="46"/>
  <c r="AA264" i="46"/>
  <c r="AB264" i="46"/>
  <c r="AC264" i="46"/>
  <c r="AA265" i="46"/>
  <c r="AB265" i="46"/>
  <c r="AC265" i="46"/>
  <c r="AA266" i="46"/>
  <c r="AB266" i="46"/>
  <c r="AC266" i="46"/>
  <c r="AA267" i="46"/>
  <c r="AB267" i="46"/>
  <c r="AC267" i="46"/>
  <c r="AA268" i="46"/>
  <c r="AB268" i="46"/>
  <c r="AC268" i="46"/>
  <c r="AA269" i="46"/>
  <c r="AB269" i="46"/>
  <c r="AC269" i="46"/>
  <c r="AA270" i="46"/>
  <c r="AB270" i="46"/>
  <c r="AC270" i="46"/>
  <c r="AA271" i="46"/>
  <c r="AB271" i="46"/>
  <c r="AC271" i="46"/>
  <c r="AA272" i="46"/>
  <c r="AB272" i="46"/>
  <c r="AC272" i="46"/>
  <c r="AA273" i="46"/>
  <c r="AB273" i="46"/>
  <c r="AC273" i="46"/>
  <c r="AA274" i="46"/>
  <c r="AB274" i="46"/>
  <c r="AC274" i="46"/>
  <c r="AA275" i="46"/>
  <c r="AB275" i="46"/>
  <c r="AC275" i="46"/>
  <c r="C276" i="46"/>
  <c r="D276" i="46"/>
  <c r="E276" i="46"/>
  <c r="F276" i="46"/>
  <c r="G276" i="46"/>
  <c r="H276" i="46"/>
  <c r="I276" i="46"/>
  <c r="J276" i="46"/>
  <c r="K276" i="46"/>
  <c r="L276" i="46"/>
  <c r="M276" i="46"/>
  <c r="N276" i="46"/>
  <c r="O276" i="46"/>
  <c r="P276" i="46"/>
  <c r="Q276" i="46"/>
  <c r="R276" i="46"/>
  <c r="S276" i="46"/>
  <c r="T276" i="46"/>
  <c r="U276" i="46"/>
  <c r="V276" i="46"/>
  <c r="W276" i="46"/>
  <c r="X276" i="46"/>
  <c r="Y276" i="46"/>
  <c r="Z276" i="46"/>
  <c r="C277" i="46"/>
  <c r="D277" i="46"/>
  <c r="E277" i="46"/>
  <c r="F277" i="46"/>
  <c r="G277" i="46"/>
  <c r="H277" i="46"/>
  <c r="I277" i="46"/>
  <c r="J277" i="46"/>
  <c r="K277" i="46"/>
  <c r="L277" i="46"/>
  <c r="M277" i="46"/>
  <c r="N277" i="46"/>
  <c r="O277" i="46"/>
  <c r="P277" i="46"/>
  <c r="Q277" i="46"/>
  <c r="R277" i="46"/>
  <c r="S277" i="46"/>
  <c r="T277" i="46"/>
  <c r="U277" i="46"/>
  <c r="V277" i="46"/>
  <c r="W277" i="46"/>
  <c r="X277" i="46"/>
  <c r="Y277" i="46"/>
  <c r="Z277" i="46"/>
  <c r="AB277" i="46"/>
  <c r="AC277" i="46"/>
  <c r="C278" i="46"/>
  <c r="D278" i="46"/>
  <c r="E278" i="46"/>
  <c r="F278" i="46"/>
  <c r="G278" i="46"/>
  <c r="H278" i="46"/>
  <c r="I278" i="46"/>
  <c r="J278" i="46"/>
  <c r="K278" i="46"/>
  <c r="L278" i="46"/>
  <c r="M278" i="46"/>
  <c r="N278" i="46"/>
  <c r="O278" i="46"/>
  <c r="P278" i="46"/>
  <c r="Q278" i="46"/>
  <c r="R278" i="46"/>
  <c r="S278" i="46"/>
  <c r="T278" i="46"/>
  <c r="U278" i="46"/>
  <c r="V278" i="46"/>
  <c r="W278" i="46"/>
  <c r="X278" i="46"/>
  <c r="Y278" i="46"/>
  <c r="Z278" i="46"/>
  <c r="AA285" i="46"/>
  <c r="AB285" i="46"/>
  <c r="AC285" i="46"/>
  <c r="AA286" i="46"/>
  <c r="AB286" i="46"/>
  <c r="AC286" i="46"/>
  <c r="AB287" i="46"/>
  <c r="AA287" i="46"/>
  <c r="AC287" i="46"/>
  <c r="AA288" i="46"/>
  <c r="AC288" i="46"/>
  <c r="AB288" i="46"/>
  <c r="AA289" i="46"/>
  <c r="AB289" i="46"/>
  <c r="AC289" i="46"/>
  <c r="AA290" i="46"/>
  <c r="AB290" i="46"/>
  <c r="AC290" i="46"/>
  <c r="E291" i="46"/>
  <c r="AB291" i="46"/>
  <c r="AA291" i="46"/>
  <c r="AC291" i="46"/>
  <c r="AA292" i="46"/>
  <c r="AC292" i="46"/>
  <c r="AB292" i="46"/>
  <c r="AB293" i="46"/>
  <c r="AA293" i="46"/>
  <c r="AC293" i="46"/>
  <c r="AA294" i="46"/>
  <c r="AC294" i="46"/>
  <c r="AB294" i="46"/>
  <c r="AB295" i="46"/>
  <c r="AA295" i="46"/>
  <c r="AC295" i="46"/>
  <c r="AA296" i="46"/>
  <c r="AC296" i="46"/>
  <c r="AB296" i="46"/>
  <c r="AB297" i="46"/>
  <c r="AA297" i="46"/>
  <c r="AC297" i="46"/>
  <c r="AA298" i="46"/>
  <c r="AC298" i="46"/>
  <c r="AB298" i="46"/>
  <c r="AB299" i="46"/>
  <c r="AA299" i="46"/>
  <c r="AC299" i="46"/>
  <c r="AA300" i="46"/>
  <c r="AB300" i="46"/>
  <c r="AC300" i="46"/>
  <c r="AA301" i="46"/>
  <c r="AB301" i="46"/>
  <c r="AC301" i="46"/>
  <c r="AA302" i="46"/>
  <c r="AB302" i="46"/>
  <c r="AC302" i="46"/>
  <c r="AA303" i="46"/>
  <c r="AB303" i="46"/>
  <c r="AC303" i="46"/>
  <c r="AA304" i="46"/>
  <c r="AB304" i="46"/>
  <c r="AC304" i="46"/>
  <c r="AA305" i="46"/>
  <c r="AB305" i="46"/>
  <c r="AC305" i="46"/>
  <c r="AA306" i="46"/>
  <c r="AB306" i="46"/>
  <c r="AC306" i="46"/>
  <c r="AA307" i="46"/>
  <c r="AB307" i="46"/>
  <c r="AC307" i="46"/>
  <c r="AA308" i="46"/>
  <c r="AB308" i="46"/>
  <c r="AC308" i="46"/>
  <c r="AA309" i="46"/>
  <c r="AB309" i="46"/>
  <c r="AC309" i="46"/>
  <c r="AA310" i="46"/>
  <c r="AB310" i="46"/>
  <c r="AC310" i="46"/>
  <c r="AA311" i="46"/>
  <c r="AB311" i="46"/>
  <c r="AC311" i="46"/>
  <c r="AA312" i="46"/>
  <c r="AB312" i="46"/>
  <c r="AC312" i="46"/>
  <c r="AA313" i="46"/>
  <c r="AB313" i="46"/>
  <c r="AC313" i="46"/>
  <c r="AA314" i="46"/>
  <c r="AB314" i="46"/>
  <c r="AC314" i="46"/>
  <c r="AA315" i="46"/>
  <c r="AB315" i="46"/>
  <c r="AC315" i="46"/>
  <c r="C316" i="46"/>
  <c r="D316" i="46"/>
  <c r="E316" i="46"/>
  <c r="F316" i="46"/>
  <c r="G316" i="46"/>
  <c r="H316" i="46"/>
  <c r="I316" i="46"/>
  <c r="J316" i="46"/>
  <c r="K316" i="46"/>
  <c r="L316" i="46"/>
  <c r="M316" i="46"/>
  <c r="N316" i="46"/>
  <c r="O316" i="46"/>
  <c r="P316" i="46"/>
  <c r="Q316" i="46"/>
  <c r="R316" i="46"/>
  <c r="S316" i="46"/>
  <c r="T316" i="46"/>
  <c r="U316" i="46"/>
  <c r="V316" i="46"/>
  <c r="W316" i="46"/>
  <c r="X316" i="46"/>
  <c r="Y316" i="46"/>
  <c r="Z316" i="46"/>
  <c r="C317" i="46"/>
  <c r="D317" i="46"/>
  <c r="E317" i="46"/>
  <c r="F317" i="46"/>
  <c r="G317" i="46"/>
  <c r="H317" i="46"/>
  <c r="I317" i="46"/>
  <c r="J317" i="46"/>
  <c r="K317" i="46"/>
  <c r="L317" i="46"/>
  <c r="M317" i="46"/>
  <c r="N317" i="46"/>
  <c r="O317" i="46"/>
  <c r="P317" i="46"/>
  <c r="Q317" i="46"/>
  <c r="R317" i="46"/>
  <c r="S317" i="46"/>
  <c r="T317" i="46"/>
  <c r="U317" i="46"/>
  <c r="V317" i="46"/>
  <c r="W317" i="46"/>
  <c r="X317" i="46"/>
  <c r="Y317" i="46"/>
  <c r="Z317" i="46"/>
  <c r="C318" i="46"/>
  <c r="D318" i="46"/>
  <c r="E318" i="46"/>
  <c r="F318" i="46"/>
  <c r="G318" i="46"/>
  <c r="H318" i="46"/>
  <c r="I318" i="46"/>
  <c r="J318" i="46"/>
  <c r="K318" i="46"/>
  <c r="L318" i="46"/>
  <c r="M318" i="46"/>
  <c r="N318" i="46"/>
  <c r="O318" i="46"/>
  <c r="P318" i="46"/>
  <c r="Q318" i="46"/>
  <c r="R318" i="46"/>
  <c r="S318" i="46"/>
  <c r="T318" i="46"/>
  <c r="U318" i="46"/>
  <c r="V318" i="46"/>
  <c r="W318" i="46"/>
  <c r="X318" i="46"/>
  <c r="Y318" i="46"/>
  <c r="Z318" i="46"/>
  <c r="AA325" i="46"/>
  <c r="AB325" i="46"/>
  <c r="AC325" i="46"/>
  <c r="AA326" i="46"/>
  <c r="AB326" i="46"/>
  <c r="AC326" i="46"/>
  <c r="AA327" i="46"/>
  <c r="AB327" i="46"/>
  <c r="AC327" i="46"/>
  <c r="AA328" i="46"/>
  <c r="AB328" i="46"/>
  <c r="AC328" i="46"/>
  <c r="AA329" i="46"/>
  <c r="AB329" i="46"/>
  <c r="AC329" i="46"/>
  <c r="AA330" i="46"/>
  <c r="AB330" i="46"/>
  <c r="AC330" i="46"/>
  <c r="AA331" i="46"/>
  <c r="AB331" i="46"/>
  <c r="AC331" i="46"/>
  <c r="AA332" i="46"/>
  <c r="AB332" i="46"/>
  <c r="AC332" i="46"/>
  <c r="AA333" i="46"/>
  <c r="AB333" i="46"/>
  <c r="AC333" i="46"/>
  <c r="AA334" i="46"/>
  <c r="AB334" i="46"/>
  <c r="AC334" i="46"/>
  <c r="AA335" i="46"/>
  <c r="AB335" i="46"/>
  <c r="AC335" i="46"/>
  <c r="AA336" i="46"/>
  <c r="AB336" i="46"/>
  <c r="AC336" i="46"/>
  <c r="AA337" i="46"/>
  <c r="AB337" i="46"/>
  <c r="AC337" i="46"/>
  <c r="AA338" i="46"/>
  <c r="AB338" i="46"/>
  <c r="AC338" i="46"/>
  <c r="AA339" i="46"/>
  <c r="AB339" i="46"/>
  <c r="AC339" i="46"/>
  <c r="AA340" i="46"/>
  <c r="AB340" i="46"/>
  <c r="AC340" i="46"/>
  <c r="AA341" i="46"/>
  <c r="AB341" i="46"/>
  <c r="AC341" i="46"/>
  <c r="AA342" i="46"/>
  <c r="AB342" i="46"/>
  <c r="AC342" i="46"/>
  <c r="AA343" i="46"/>
  <c r="AB343" i="46"/>
  <c r="AC343" i="46"/>
  <c r="AA344" i="46"/>
  <c r="AB344" i="46"/>
  <c r="AC344" i="46"/>
  <c r="AA345" i="46"/>
  <c r="AB345" i="46"/>
  <c r="AC345" i="46"/>
  <c r="AA346" i="46"/>
  <c r="AB346" i="46"/>
  <c r="AC346" i="46"/>
  <c r="AA347" i="46"/>
  <c r="AB347" i="46"/>
  <c r="AC347" i="46"/>
  <c r="AA348" i="46"/>
  <c r="AB348" i="46"/>
  <c r="AC348" i="46"/>
  <c r="AA349" i="46"/>
  <c r="AB349" i="46"/>
  <c r="AC349" i="46"/>
  <c r="AA350" i="46"/>
  <c r="AB350" i="46"/>
  <c r="AC350" i="46"/>
  <c r="AA351" i="46"/>
  <c r="AB351" i="46"/>
  <c r="AC351" i="46"/>
  <c r="AA352" i="46"/>
  <c r="AB352" i="46"/>
  <c r="AC352" i="46"/>
  <c r="AA353" i="46"/>
  <c r="AB353" i="46"/>
  <c r="AC353" i="46"/>
  <c r="AA354" i="46"/>
  <c r="AB354" i="46"/>
  <c r="AC354" i="46"/>
  <c r="AA355" i="46"/>
  <c r="AB355" i="46"/>
  <c r="AC355" i="46"/>
  <c r="C356" i="46"/>
  <c r="D356" i="46"/>
  <c r="E356" i="46"/>
  <c r="F356" i="46"/>
  <c r="G356" i="46"/>
  <c r="H356" i="46"/>
  <c r="I356" i="46"/>
  <c r="J356" i="46"/>
  <c r="K356" i="46"/>
  <c r="L356" i="46"/>
  <c r="M356" i="46"/>
  <c r="N356" i="46"/>
  <c r="O356" i="46"/>
  <c r="P356" i="46"/>
  <c r="Q356" i="46"/>
  <c r="R356" i="46"/>
  <c r="S356" i="46"/>
  <c r="T356" i="46"/>
  <c r="U356" i="46"/>
  <c r="V356" i="46"/>
  <c r="W356" i="46"/>
  <c r="X356" i="46"/>
  <c r="Y356" i="46"/>
  <c r="Z356" i="46"/>
  <c r="C357" i="46"/>
  <c r="D357" i="46"/>
  <c r="E357" i="46"/>
  <c r="F357" i="46"/>
  <c r="G357" i="46"/>
  <c r="H357" i="46"/>
  <c r="I357" i="46"/>
  <c r="J357" i="46"/>
  <c r="K357" i="46"/>
  <c r="L357" i="46"/>
  <c r="M357" i="46"/>
  <c r="N357" i="46"/>
  <c r="O357" i="46"/>
  <c r="P357" i="46"/>
  <c r="Q357" i="46"/>
  <c r="R357" i="46"/>
  <c r="S357" i="46"/>
  <c r="T357" i="46"/>
  <c r="U357" i="46"/>
  <c r="V357" i="46"/>
  <c r="W357" i="46"/>
  <c r="X357" i="46"/>
  <c r="Y357" i="46"/>
  <c r="Z357" i="46"/>
  <c r="AB357" i="46"/>
  <c r="AC357" i="46"/>
  <c r="C358" i="46"/>
  <c r="D358" i="46"/>
  <c r="E358" i="46"/>
  <c r="F358" i="46"/>
  <c r="G358" i="46"/>
  <c r="H358" i="46"/>
  <c r="I358" i="46"/>
  <c r="J358" i="46"/>
  <c r="K358" i="46"/>
  <c r="L358" i="46"/>
  <c r="M358" i="46"/>
  <c r="N358" i="46"/>
  <c r="O358" i="46"/>
  <c r="P358" i="46"/>
  <c r="Q358" i="46"/>
  <c r="R358" i="46"/>
  <c r="S358" i="46"/>
  <c r="T358" i="46"/>
  <c r="U358" i="46"/>
  <c r="V358" i="46"/>
  <c r="W358" i="46"/>
  <c r="X358" i="46"/>
  <c r="Y358" i="46"/>
  <c r="Z358" i="46"/>
  <c r="AA365" i="46"/>
  <c r="AB365" i="46"/>
  <c r="AC365" i="46"/>
  <c r="AA366" i="46"/>
  <c r="AB366" i="46"/>
  <c r="AC366" i="46"/>
  <c r="AA367" i="46"/>
  <c r="AB367" i="46"/>
  <c r="AC367" i="46"/>
  <c r="AA368" i="46"/>
  <c r="AB368" i="46"/>
  <c r="AC368" i="46"/>
  <c r="AA369" i="46"/>
  <c r="AB369" i="46"/>
  <c r="AC369" i="46"/>
  <c r="AA370" i="46"/>
  <c r="AB370" i="46"/>
  <c r="AC370" i="46"/>
  <c r="AA371" i="46"/>
  <c r="AB371" i="46"/>
  <c r="AC371" i="46"/>
  <c r="AA372" i="46"/>
  <c r="AB372" i="46"/>
  <c r="AC372" i="46"/>
  <c r="AA373" i="46"/>
  <c r="AB373" i="46"/>
  <c r="AC373" i="46"/>
  <c r="AA374" i="46"/>
  <c r="AB374" i="46"/>
  <c r="AC374" i="46"/>
  <c r="AA375" i="46"/>
  <c r="AB375" i="46"/>
  <c r="AC375" i="46"/>
  <c r="AA376" i="46"/>
  <c r="AB376" i="46"/>
  <c r="AC376" i="46"/>
  <c r="AA377" i="46"/>
  <c r="AB377" i="46"/>
  <c r="AC377" i="46"/>
  <c r="AA378" i="46"/>
  <c r="AB378" i="46"/>
  <c r="AC378" i="46"/>
  <c r="AA379" i="46"/>
  <c r="AB379" i="46"/>
  <c r="AC379" i="46"/>
  <c r="AA380" i="46"/>
  <c r="AB380" i="46"/>
  <c r="AC380" i="46"/>
  <c r="AA381" i="46"/>
  <c r="AB381" i="46"/>
  <c r="AC381" i="46"/>
  <c r="AA382" i="46"/>
  <c r="AB382" i="46"/>
  <c r="AC382" i="46"/>
  <c r="AA383" i="46"/>
  <c r="AB383" i="46"/>
  <c r="AC383" i="46"/>
  <c r="AA384" i="46"/>
  <c r="AB384" i="46"/>
  <c r="AC384" i="46"/>
  <c r="AA385" i="46"/>
  <c r="AB385" i="46"/>
  <c r="AC385" i="46"/>
  <c r="AA386" i="46"/>
  <c r="AB386" i="46"/>
  <c r="AC386" i="46"/>
  <c r="AA387" i="46"/>
  <c r="AB387" i="46"/>
  <c r="AC387" i="46"/>
  <c r="AA388" i="46"/>
  <c r="AB388" i="46"/>
  <c r="AC388" i="46"/>
  <c r="AA389" i="46"/>
  <c r="AB389" i="46"/>
  <c r="AC389" i="46"/>
  <c r="AA392" i="46"/>
  <c r="AB392" i="46"/>
  <c r="AC392" i="46"/>
  <c r="AA393" i="46"/>
  <c r="AB393" i="46"/>
  <c r="AC393" i="46"/>
  <c r="AA394" i="46"/>
  <c r="AB394" i="46"/>
  <c r="AC394" i="46"/>
  <c r="AA395" i="46"/>
  <c r="AB395" i="46"/>
  <c r="AC395" i="46"/>
  <c r="C396" i="46"/>
  <c r="D396" i="46"/>
  <c r="E396" i="46"/>
  <c r="F396" i="46"/>
  <c r="G396" i="46"/>
  <c r="H396" i="46"/>
  <c r="I396" i="46"/>
  <c r="J396" i="46"/>
  <c r="K396" i="46"/>
  <c r="L396" i="46"/>
  <c r="M396" i="46"/>
  <c r="N396" i="46"/>
  <c r="O396" i="46"/>
  <c r="P396" i="46"/>
  <c r="Q396" i="46"/>
  <c r="R396" i="46"/>
  <c r="S396" i="46"/>
  <c r="T396" i="46"/>
  <c r="U396" i="46"/>
  <c r="V396" i="46"/>
  <c r="W396" i="46"/>
  <c r="X396" i="46"/>
  <c r="Y396" i="46"/>
  <c r="Z396" i="46"/>
  <c r="C397" i="46"/>
  <c r="D397" i="46"/>
  <c r="E397" i="46"/>
  <c r="F397" i="46"/>
  <c r="G397" i="46"/>
  <c r="H397" i="46"/>
  <c r="I397" i="46"/>
  <c r="J397" i="46"/>
  <c r="K397" i="46"/>
  <c r="L397" i="46"/>
  <c r="M397" i="46"/>
  <c r="N397" i="46"/>
  <c r="O397" i="46"/>
  <c r="P397" i="46"/>
  <c r="Q397" i="46"/>
  <c r="R397" i="46"/>
  <c r="S397" i="46"/>
  <c r="T397" i="46"/>
  <c r="U397" i="46"/>
  <c r="V397" i="46"/>
  <c r="W397" i="46"/>
  <c r="X397" i="46"/>
  <c r="Y397" i="46"/>
  <c r="Z397" i="46"/>
  <c r="AB397" i="46"/>
  <c r="AC397" i="46"/>
  <c r="C398" i="46"/>
  <c r="D398" i="46"/>
  <c r="E398" i="46"/>
  <c r="F398" i="46"/>
  <c r="G398" i="46"/>
  <c r="H398" i="46"/>
  <c r="I398" i="46"/>
  <c r="J398" i="46"/>
  <c r="K398" i="46"/>
  <c r="L398" i="46"/>
  <c r="M398" i="46"/>
  <c r="N398" i="46"/>
  <c r="O398" i="46"/>
  <c r="P398" i="46"/>
  <c r="Q398" i="46"/>
  <c r="R398" i="46"/>
  <c r="S398" i="46"/>
  <c r="T398" i="46"/>
  <c r="U398" i="46"/>
  <c r="V398" i="46"/>
  <c r="W398" i="46"/>
  <c r="X398" i="46"/>
  <c r="Y398" i="46"/>
  <c r="Z398" i="46"/>
  <c r="AB237" i="46" l="1"/>
  <c r="AA397" i="46"/>
  <c r="AA37" i="46"/>
  <c r="AA237" i="46"/>
  <c r="AC317" i="46"/>
  <c r="AA317" i="46"/>
  <c r="AA277" i="46"/>
  <c r="AA197" i="46"/>
  <c r="AA357" i="46"/>
  <c r="AB317" i="46"/>
  <c r="AB144" i="46"/>
  <c r="AA143" i="46"/>
  <c r="AA157" i="46" s="1"/>
  <c r="AC143" i="46"/>
  <c r="AB142" i="46"/>
  <c r="AC141" i="46"/>
  <c r="AC139" i="46"/>
  <c r="AC137" i="46"/>
  <c r="AC135" i="46"/>
  <c r="AC133" i="46"/>
  <c r="AC131" i="46"/>
  <c r="AC129" i="46"/>
  <c r="AC127" i="46"/>
  <c r="AC125" i="46"/>
  <c r="AC157" i="46" s="1"/>
  <c r="D116" i="46"/>
  <c r="AC115" i="46"/>
  <c r="AC113" i="46"/>
  <c r="AC111" i="46"/>
  <c r="AC109" i="46"/>
  <c r="AC107" i="46"/>
  <c r="AC105" i="46"/>
  <c r="AC103" i="46"/>
  <c r="AC101" i="46"/>
  <c r="AC99" i="46"/>
  <c r="AC97" i="46"/>
  <c r="AC95" i="46"/>
  <c r="AC93" i="46"/>
  <c r="AC91" i="46"/>
  <c r="AC89" i="46"/>
  <c r="AB86" i="46"/>
  <c r="AB117" i="46" s="1"/>
  <c r="AA85" i="46"/>
  <c r="AC85" i="46"/>
  <c r="AB77" i="46"/>
  <c r="AA77" i="46"/>
  <c r="AA87" i="46"/>
  <c r="AC87" i="46"/>
  <c r="D76" i="46"/>
  <c r="AC75" i="46"/>
  <c r="AC73" i="46"/>
  <c r="AC71" i="46"/>
  <c r="AC69" i="46"/>
  <c r="AC67" i="46"/>
  <c r="AC65" i="46"/>
  <c r="AC63" i="46"/>
  <c r="AC61" i="46"/>
  <c r="AC59" i="46"/>
  <c r="AC57" i="46"/>
  <c r="AC55" i="46"/>
  <c r="AC53" i="46"/>
  <c r="AC51" i="46"/>
  <c r="AC49" i="46"/>
  <c r="AC47" i="46"/>
  <c r="AC45" i="46"/>
  <c r="AC35" i="46"/>
  <c r="AC37" i="46" s="1"/>
  <c r="R368" i="44"/>
  <c r="Q368" i="44"/>
  <c r="P368" i="44"/>
  <c r="O368" i="44"/>
  <c r="N368" i="44"/>
  <c r="M368" i="44"/>
  <c r="Q329" i="44"/>
  <c r="P329" i="44"/>
  <c r="O329" i="44"/>
  <c r="N329" i="44"/>
  <c r="M329" i="44"/>
  <c r="Q290" i="44"/>
  <c r="P290" i="44"/>
  <c r="O290" i="44"/>
  <c r="N290" i="44"/>
  <c r="M290" i="44"/>
  <c r="Q256" i="44"/>
  <c r="P256" i="44"/>
  <c r="O256" i="44"/>
  <c r="N256" i="44"/>
  <c r="M256" i="44"/>
  <c r="Q215" i="44"/>
  <c r="P215" i="44"/>
  <c r="O215" i="44"/>
  <c r="N215" i="44"/>
  <c r="M215" i="44"/>
  <c r="M174" i="44"/>
  <c r="L174" i="44"/>
  <c r="AC145" i="44"/>
  <c r="AC146" i="44"/>
  <c r="AC147" i="44"/>
  <c r="AB145" i="44"/>
  <c r="AB146" i="44"/>
  <c r="AB147" i="44"/>
  <c r="AA145" i="44"/>
  <c r="AA146" i="44"/>
  <c r="AA147" i="44"/>
  <c r="L145" i="44"/>
  <c r="M145" i="44"/>
  <c r="N145" i="44"/>
  <c r="O145" i="44"/>
  <c r="P145" i="44"/>
  <c r="Q145" i="44"/>
  <c r="R145" i="44"/>
  <c r="S145" i="44"/>
  <c r="T145" i="44"/>
  <c r="U145" i="44"/>
  <c r="V145" i="44"/>
  <c r="W145" i="44"/>
  <c r="X145" i="44"/>
  <c r="Y145" i="44"/>
  <c r="Z145" i="44"/>
  <c r="Y147" i="44"/>
  <c r="C146" i="44"/>
  <c r="D146" i="44"/>
  <c r="E146" i="44"/>
  <c r="F146" i="44"/>
  <c r="G146" i="44"/>
  <c r="H146" i="44"/>
  <c r="I146" i="44"/>
  <c r="J146" i="44"/>
  <c r="K146" i="44"/>
  <c r="L146" i="44"/>
  <c r="M146" i="44"/>
  <c r="N146" i="44"/>
  <c r="O146" i="44"/>
  <c r="P146" i="44"/>
  <c r="Q146" i="44"/>
  <c r="R146" i="44"/>
  <c r="S146" i="44"/>
  <c r="T146" i="44"/>
  <c r="U146" i="44"/>
  <c r="V146" i="44"/>
  <c r="W146" i="44"/>
  <c r="X146" i="44"/>
  <c r="Y146" i="44"/>
  <c r="Z146" i="44"/>
  <c r="C147" i="44"/>
  <c r="D147" i="44"/>
  <c r="E147" i="44"/>
  <c r="F147" i="44"/>
  <c r="G147" i="44"/>
  <c r="H147" i="44"/>
  <c r="I147" i="44"/>
  <c r="J147" i="44"/>
  <c r="K147" i="44"/>
  <c r="L147" i="44"/>
  <c r="M147" i="44"/>
  <c r="N147" i="44"/>
  <c r="O147" i="44"/>
  <c r="P147" i="44"/>
  <c r="Q147" i="44"/>
  <c r="R147" i="44"/>
  <c r="S147" i="44"/>
  <c r="T147" i="44"/>
  <c r="U147" i="44"/>
  <c r="V147" i="44"/>
  <c r="W147" i="44"/>
  <c r="X147" i="44"/>
  <c r="Z147" i="44"/>
  <c r="C148" i="44"/>
  <c r="D148" i="44"/>
  <c r="E148" i="44"/>
  <c r="F148" i="44"/>
  <c r="G148" i="44"/>
  <c r="H148" i="44"/>
  <c r="I148" i="44"/>
  <c r="J148" i="44"/>
  <c r="P137" i="44"/>
  <c r="O137" i="44"/>
  <c r="N137" i="44"/>
  <c r="M137" i="44"/>
  <c r="Q137" i="44"/>
  <c r="Q93" i="44"/>
  <c r="P93" i="44"/>
  <c r="O93" i="44"/>
  <c r="N93" i="44"/>
  <c r="M93" i="44"/>
  <c r="R46" i="44"/>
  <c r="Q46" i="44"/>
  <c r="P46" i="44"/>
  <c r="O46" i="44"/>
  <c r="N46" i="44"/>
  <c r="AC77" i="46" l="1"/>
  <c r="AA117" i="46"/>
  <c r="AB157" i="46"/>
  <c r="AC117" i="46"/>
  <c r="Z394" i="44"/>
  <c r="Y394" i="44"/>
  <c r="X394" i="44"/>
  <c r="W394" i="44"/>
  <c r="V394" i="44"/>
  <c r="U394" i="44"/>
  <c r="T394" i="44"/>
  <c r="S394" i="44"/>
  <c r="R394" i="44"/>
  <c r="Q394" i="44"/>
  <c r="P394" i="44"/>
  <c r="O394" i="44"/>
  <c r="N394" i="44"/>
  <c r="M394" i="44"/>
  <c r="L394" i="44"/>
  <c r="K394" i="44"/>
  <c r="J394" i="44"/>
  <c r="I394" i="44"/>
  <c r="H394" i="44"/>
  <c r="G394" i="44"/>
  <c r="F394" i="44"/>
  <c r="E394" i="44"/>
  <c r="D394" i="44"/>
  <c r="C394" i="44"/>
  <c r="Z393" i="44"/>
  <c r="Y393" i="44"/>
  <c r="X393" i="44"/>
  <c r="W393" i="44"/>
  <c r="V393" i="44"/>
  <c r="U393" i="44"/>
  <c r="T393" i="44"/>
  <c r="S393" i="44"/>
  <c r="R393" i="44"/>
  <c r="Q393" i="44"/>
  <c r="P393" i="44"/>
  <c r="O393" i="44"/>
  <c r="N393" i="44"/>
  <c r="M393" i="44"/>
  <c r="L393" i="44"/>
  <c r="K393" i="44"/>
  <c r="J393" i="44"/>
  <c r="I393" i="44"/>
  <c r="H393" i="44"/>
  <c r="G393" i="44"/>
  <c r="F393" i="44"/>
  <c r="E393" i="44"/>
  <c r="D393" i="44"/>
  <c r="C393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G392" i="44"/>
  <c r="F392" i="44"/>
  <c r="E392" i="44"/>
  <c r="D392" i="44"/>
  <c r="C392" i="44"/>
  <c r="Z391" i="44"/>
  <c r="Y391" i="44"/>
  <c r="X391" i="44"/>
  <c r="W391" i="44"/>
  <c r="V391" i="44"/>
  <c r="U391" i="44"/>
  <c r="T391" i="44"/>
  <c r="S391" i="44"/>
  <c r="R391" i="44"/>
  <c r="Q391" i="44"/>
  <c r="P391" i="44"/>
  <c r="O391" i="44"/>
  <c r="N391" i="44"/>
  <c r="M391" i="44"/>
  <c r="L391" i="44"/>
  <c r="K391" i="44"/>
  <c r="J391" i="44"/>
  <c r="I391" i="44"/>
  <c r="H391" i="44"/>
  <c r="G391" i="44"/>
  <c r="F391" i="44"/>
  <c r="E391" i="44"/>
  <c r="D391" i="44"/>
  <c r="C391" i="44"/>
  <c r="Z390" i="44"/>
  <c r="Y390" i="44"/>
  <c r="X390" i="44"/>
  <c r="W390" i="44"/>
  <c r="V390" i="44"/>
  <c r="U390" i="44"/>
  <c r="T390" i="44"/>
  <c r="S390" i="44"/>
  <c r="R390" i="44"/>
  <c r="Q390" i="44"/>
  <c r="P390" i="44"/>
  <c r="O390" i="44"/>
  <c r="N390" i="44"/>
  <c r="M390" i="44"/>
  <c r="L390" i="44"/>
  <c r="K390" i="44"/>
  <c r="J390" i="44"/>
  <c r="I390" i="44"/>
  <c r="H390" i="44"/>
  <c r="G390" i="44"/>
  <c r="F390" i="44"/>
  <c r="E390" i="44"/>
  <c r="D390" i="44"/>
  <c r="C390" i="44"/>
  <c r="Z389" i="44"/>
  <c r="Y389" i="44"/>
  <c r="X389" i="44"/>
  <c r="W389" i="44"/>
  <c r="V389" i="44"/>
  <c r="U389" i="44"/>
  <c r="T389" i="44"/>
  <c r="S389" i="44"/>
  <c r="R389" i="44"/>
  <c r="Q389" i="44"/>
  <c r="P389" i="44"/>
  <c r="O389" i="44"/>
  <c r="N389" i="44"/>
  <c r="M389" i="44"/>
  <c r="L389" i="44"/>
  <c r="K389" i="44"/>
  <c r="J389" i="44"/>
  <c r="I389" i="44"/>
  <c r="H389" i="44"/>
  <c r="G389" i="44"/>
  <c r="F389" i="44"/>
  <c r="E389" i="44"/>
  <c r="D389" i="44"/>
  <c r="C389" i="44"/>
  <c r="Z388" i="44"/>
  <c r="Y388" i="44"/>
  <c r="X388" i="44"/>
  <c r="W388" i="44"/>
  <c r="V388" i="44"/>
  <c r="U388" i="44"/>
  <c r="T388" i="44"/>
  <c r="S388" i="44"/>
  <c r="R388" i="44"/>
  <c r="Q388" i="44"/>
  <c r="P388" i="44"/>
  <c r="O388" i="44"/>
  <c r="N388" i="44"/>
  <c r="M388" i="44"/>
  <c r="L388" i="44"/>
  <c r="K388" i="44"/>
  <c r="J388" i="44"/>
  <c r="I388" i="44"/>
  <c r="H388" i="44"/>
  <c r="G388" i="44"/>
  <c r="F388" i="44"/>
  <c r="E388" i="44"/>
  <c r="D388" i="44"/>
  <c r="C388" i="44"/>
  <c r="Z387" i="44"/>
  <c r="Y387" i="44"/>
  <c r="X387" i="44"/>
  <c r="W387" i="44"/>
  <c r="V387" i="44"/>
  <c r="U387" i="44"/>
  <c r="T387" i="44"/>
  <c r="S387" i="44"/>
  <c r="R387" i="44"/>
  <c r="Q387" i="44"/>
  <c r="P387" i="44"/>
  <c r="O387" i="44"/>
  <c r="N387" i="44"/>
  <c r="M387" i="44"/>
  <c r="L387" i="44"/>
  <c r="K387" i="44"/>
  <c r="J387" i="44"/>
  <c r="I387" i="44"/>
  <c r="H387" i="44"/>
  <c r="G387" i="44"/>
  <c r="F387" i="44"/>
  <c r="E387" i="44"/>
  <c r="D387" i="44"/>
  <c r="C387" i="44"/>
  <c r="Z386" i="44"/>
  <c r="Y386" i="44"/>
  <c r="X386" i="44"/>
  <c r="W386" i="44"/>
  <c r="V386" i="44"/>
  <c r="U386" i="44"/>
  <c r="T386" i="44"/>
  <c r="S386" i="44"/>
  <c r="R386" i="44"/>
  <c r="Q386" i="44"/>
  <c r="P386" i="44"/>
  <c r="O386" i="44"/>
  <c r="N386" i="44"/>
  <c r="M386" i="44"/>
  <c r="L386" i="44"/>
  <c r="K386" i="44"/>
  <c r="J386" i="44"/>
  <c r="I386" i="44"/>
  <c r="H386" i="44"/>
  <c r="G386" i="44"/>
  <c r="F386" i="44"/>
  <c r="E386" i="44"/>
  <c r="D386" i="44"/>
  <c r="C386" i="44"/>
  <c r="Z385" i="44"/>
  <c r="Y385" i="44"/>
  <c r="X385" i="44"/>
  <c r="W385" i="44"/>
  <c r="V385" i="44"/>
  <c r="U385" i="44"/>
  <c r="T385" i="44"/>
  <c r="S385" i="44"/>
  <c r="R385" i="44"/>
  <c r="Q385" i="44"/>
  <c r="P385" i="44"/>
  <c r="O385" i="44"/>
  <c r="N385" i="44"/>
  <c r="M385" i="44"/>
  <c r="L385" i="44"/>
  <c r="K385" i="44"/>
  <c r="J385" i="44"/>
  <c r="I385" i="44"/>
  <c r="H385" i="44"/>
  <c r="G385" i="44"/>
  <c r="F385" i="44"/>
  <c r="E385" i="44"/>
  <c r="D385" i="44"/>
  <c r="C385" i="44"/>
  <c r="Z384" i="44"/>
  <c r="Y384" i="44"/>
  <c r="X384" i="44"/>
  <c r="W384" i="44"/>
  <c r="V384" i="44"/>
  <c r="U384" i="44"/>
  <c r="T384" i="44"/>
  <c r="S384" i="44"/>
  <c r="R384" i="44"/>
  <c r="Q384" i="44"/>
  <c r="P384" i="44"/>
  <c r="O384" i="44"/>
  <c r="N384" i="44"/>
  <c r="M384" i="44"/>
  <c r="L384" i="44"/>
  <c r="K384" i="44"/>
  <c r="J384" i="44"/>
  <c r="I384" i="44"/>
  <c r="H384" i="44"/>
  <c r="G384" i="44"/>
  <c r="F384" i="44"/>
  <c r="E384" i="44"/>
  <c r="D384" i="44"/>
  <c r="C384" i="44"/>
  <c r="Z383" i="44"/>
  <c r="Y383" i="44"/>
  <c r="X383" i="44"/>
  <c r="W383" i="44"/>
  <c r="V383" i="44"/>
  <c r="U383" i="44"/>
  <c r="T383" i="44"/>
  <c r="S383" i="44"/>
  <c r="R383" i="44"/>
  <c r="Q383" i="44"/>
  <c r="P383" i="44"/>
  <c r="O383" i="44"/>
  <c r="N383" i="44"/>
  <c r="M383" i="44"/>
  <c r="L383" i="44"/>
  <c r="K383" i="44"/>
  <c r="J383" i="44"/>
  <c r="I383" i="44"/>
  <c r="H383" i="44"/>
  <c r="G383" i="44"/>
  <c r="F383" i="44"/>
  <c r="E383" i="44"/>
  <c r="D383" i="44"/>
  <c r="C383" i="44"/>
  <c r="Z382" i="44"/>
  <c r="Y382" i="44"/>
  <c r="X382" i="44"/>
  <c r="W382" i="44"/>
  <c r="V382" i="44"/>
  <c r="U382" i="44"/>
  <c r="T382" i="44"/>
  <c r="S382" i="44"/>
  <c r="R382" i="44"/>
  <c r="Q382" i="44"/>
  <c r="P382" i="44"/>
  <c r="O382" i="44"/>
  <c r="N382" i="44"/>
  <c r="M382" i="44"/>
  <c r="L382" i="44"/>
  <c r="K382" i="44"/>
  <c r="J382" i="44"/>
  <c r="I382" i="44"/>
  <c r="H382" i="44"/>
  <c r="G382" i="44"/>
  <c r="F382" i="44"/>
  <c r="E382" i="44"/>
  <c r="D382" i="44"/>
  <c r="C382" i="44"/>
  <c r="Z381" i="44"/>
  <c r="Y381" i="44"/>
  <c r="X381" i="44"/>
  <c r="W381" i="44"/>
  <c r="V381" i="44"/>
  <c r="U381" i="44"/>
  <c r="T381" i="44"/>
  <c r="S381" i="44"/>
  <c r="R381" i="44"/>
  <c r="Q381" i="44"/>
  <c r="P381" i="44"/>
  <c r="O381" i="44"/>
  <c r="N381" i="44"/>
  <c r="M381" i="44"/>
  <c r="L381" i="44"/>
  <c r="K381" i="44"/>
  <c r="J381" i="44"/>
  <c r="I381" i="44"/>
  <c r="H381" i="44"/>
  <c r="G381" i="44"/>
  <c r="F381" i="44"/>
  <c r="E381" i="44"/>
  <c r="D381" i="44"/>
  <c r="C381" i="44"/>
  <c r="Z380" i="44"/>
  <c r="Y380" i="44"/>
  <c r="X380" i="44"/>
  <c r="W380" i="44"/>
  <c r="V380" i="44"/>
  <c r="U380" i="44"/>
  <c r="T380" i="44"/>
  <c r="S380" i="44"/>
  <c r="R380" i="44"/>
  <c r="Q380" i="44"/>
  <c r="P380" i="44"/>
  <c r="O380" i="44"/>
  <c r="N380" i="44"/>
  <c r="M380" i="44"/>
  <c r="L380" i="44"/>
  <c r="K380" i="44"/>
  <c r="J380" i="44"/>
  <c r="I380" i="44"/>
  <c r="H380" i="44"/>
  <c r="G380" i="44"/>
  <c r="F380" i="44"/>
  <c r="E380" i="44"/>
  <c r="D380" i="44"/>
  <c r="C380" i="44"/>
  <c r="Z379" i="44"/>
  <c r="Y379" i="44"/>
  <c r="X379" i="44"/>
  <c r="W379" i="44"/>
  <c r="V379" i="44"/>
  <c r="U379" i="44"/>
  <c r="T379" i="44"/>
  <c r="S379" i="44"/>
  <c r="R379" i="44"/>
  <c r="Q379" i="44"/>
  <c r="P379" i="44"/>
  <c r="O379" i="44"/>
  <c r="N379" i="44"/>
  <c r="M379" i="44"/>
  <c r="L379" i="44"/>
  <c r="K379" i="44"/>
  <c r="J379" i="44"/>
  <c r="I379" i="44"/>
  <c r="H379" i="44"/>
  <c r="G379" i="44"/>
  <c r="F379" i="44"/>
  <c r="E379" i="44"/>
  <c r="D379" i="44"/>
  <c r="C379" i="44"/>
  <c r="Z378" i="44"/>
  <c r="Y378" i="44"/>
  <c r="X378" i="44"/>
  <c r="W378" i="44"/>
  <c r="V378" i="44"/>
  <c r="U378" i="44"/>
  <c r="T378" i="44"/>
  <c r="S378" i="44"/>
  <c r="R378" i="44"/>
  <c r="Q378" i="44"/>
  <c r="P378" i="44"/>
  <c r="O378" i="44"/>
  <c r="N378" i="44"/>
  <c r="M378" i="44"/>
  <c r="L378" i="44"/>
  <c r="K378" i="44"/>
  <c r="J378" i="44"/>
  <c r="I378" i="44"/>
  <c r="H378" i="44"/>
  <c r="G378" i="44"/>
  <c r="F378" i="44"/>
  <c r="E378" i="44"/>
  <c r="D378" i="44"/>
  <c r="C378" i="44"/>
  <c r="Z377" i="44"/>
  <c r="Y377" i="44"/>
  <c r="X377" i="44"/>
  <c r="W377" i="44"/>
  <c r="V377" i="44"/>
  <c r="U377" i="44"/>
  <c r="T377" i="44"/>
  <c r="S377" i="44"/>
  <c r="R377" i="44"/>
  <c r="Q377" i="44"/>
  <c r="P377" i="44"/>
  <c r="O377" i="44"/>
  <c r="N377" i="44"/>
  <c r="M377" i="44"/>
  <c r="L377" i="44"/>
  <c r="K377" i="44"/>
  <c r="J377" i="44"/>
  <c r="I377" i="44"/>
  <c r="H377" i="44"/>
  <c r="G377" i="44"/>
  <c r="F377" i="44"/>
  <c r="E377" i="44"/>
  <c r="D377" i="44"/>
  <c r="C377" i="44"/>
  <c r="Z376" i="44"/>
  <c r="Y376" i="44"/>
  <c r="X376" i="44"/>
  <c r="W376" i="44"/>
  <c r="V376" i="44"/>
  <c r="U376" i="44"/>
  <c r="T376" i="44"/>
  <c r="S376" i="44"/>
  <c r="R376" i="44"/>
  <c r="Q376" i="44"/>
  <c r="P376" i="44"/>
  <c r="O376" i="44"/>
  <c r="N376" i="44"/>
  <c r="M376" i="44"/>
  <c r="L376" i="44"/>
  <c r="K376" i="44"/>
  <c r="J376" i="44"/>
  <c r="I376" i="44"/>
  <c r="H376" i="44"/>
  <c r="G376" i="44"/>
  <c r="F376" i="44"/>
  <c r="E376" i="44"/>
  <c r="D376" i="44"/>
  <c r="C376" i="44"/>
  <c r="Z375" i="44"/>
  <c r="Y375" i="44"/>
  <c r="X375" i="44"/>
  <c r="W375" i="44"/>
  <c r="V375" i="44"/>
  <c r="U375" i="44"/>
  <c r="T375" i="44"/>
  <c r="S375" i="44"/>
  <c r="R375" i="44"/>
  <c r="Q375" i="44"/>
  <c r="P375" i="44"/>
  <c r="O375" i="44"/>
  <c r="N375" i="44"/>
  <c r="M375" i="44"/>
  <c r="L375" i="44"/>
  <c r="K375" i="44"/>
  <c r="J375" i="44"/>
  <c r="I375" i="44"/>
  <c r="H375" i="44"/>
  <c r="G375" i="44"/>
  <c r="F375" i="44"/>
  <c r="E375" i="44"/>
  <c r="D375" i="44"/>
  <c r="C375" i="44"/>
  <c r="Z374" i="44"/>
  <c r="Y374" i="44"/>
  <c r="X374" i="44"/>
  <c r="W374" i="44"/>
  <c r="V374" i="44"/>
  <c r="U374" i="44"/>
  <c r="T374" i="44"/>
  <c r="S374" i="44"/>
  <c r="R374" i="44"/>
  <c r="Q374" i="44"/>
  <c r="P374" i="44"/>
  <c r="O374" i="44"/>
  <c r="N374" i="44"/>
  <c r="M374" i="44"/>
  <c r="L374" i="44"/>
  <c r="K374" i="44"/>
  <c r="J374" i="44"/>
  <c r="I374" i="44"/>
  <c r="H374" i="44"/>
  <c r="G374" i="44"/>
  <c r="F374" i="44"/>
  <c r="E374" i="44"/>
  <c r="D374" i="44"/>
  <c r="C374" i="44"/>
  <c r="Z373" i="44"/>
  <c r="Y373" i="44"/>
  <c r="X373" i="44"/>
  <c r="W373" i="44"/>
  <c r="V373" i="44"/>
  <c r="U373" i="44"/>
  <c r="T373" i="44"/>
  <c r="S373" i="44"/>
  <c r="R373" i="44"/>
  <c r="Q373" i="44"/>
  <c r="P373" i="44"/>
  <c r="O373" i="44"/>
  <c r="N373" i="44"/>
  <c r="M373" i="44"/>
  <c r="L373" i="44"/>
  <c r="K373" i="44"/>
  <c r="J373" i="44"/>
  <c r="I373" i="44"/>
  <c r="H373" i="44"/>
  <c r="G373" i="44"/>
  <c r="F373" i="44"/>
  <c r="E373" i="44"/>
  <c r="D373" i="44"/>
  <c r="C373" i="44"/>
  <c r="Z372" i="44"/>
  <c r="Y372" i="44"/>
  <c r="X372" i="44"/>
  <c r="W372" i="44"/>
  <c r="V372" i="44"/>
  <c r="U372" i="44"/>
  <c r="T372" i="44"/>
  <c r="S372" i="44"/>
  <c r="R372" i="44"/>
  <c r="Q372" i="44"/>
  <c r="P372" i="44"/>
  <c r="O372" i="44"/>
  <c r="N372" i="44"/>
  <c r="M372" i="44"/>
  <c r="L372" i="44"/>
  <c r="K372" i="44"/>
  <c r="J372" i="44"/>
  <c r="I372" i="44"/>
  <c r="H372" i="44"/>
  <c r="G372" i="44"/>
  <c r="F372" i="44"/>
  <c r="E372" i="44"/>
  <c r="D372" i="44"/>
  <c r="C372" i="44"/>
  <c r="Z371" i="44"/>
  <c r="Y371" i="44"/>
  <c r="X371" i="44"/>
  <c r="W371" i="44"/>
  <c r="V371" i="44"/>
  <c r="U371" i="44"/>
  <c r="T371" i="44"/>
  <c r="S371" i="44"/>
  <c r="R371" i="44"/>
  <c r="Q371" i="44"/>
  <c r="P371" i="44"/>
  <c r="O371" i="44"/>
  <c r="N371" i="44"/>
  <c r="M371" i="44"/>
  <c r="L371" i="44"/>
  <c r="K371" i="44"/>
  <c r="J371" i="44"/>
  <c r="I371" i="44"/>
  <c r="H371" i="44"/>
  <c r="G371" i="44"/>
  <c r="F371" i="44"/>
  <c r="E371" i="44"/>
  <c r="D371" i="44"/>
  <c r="C371" i="44"/>
  <c r="Z370" i="44"/>
  <c r="Y370" i="44"/>
  <c r="X370" i="44"/>
  <c r="W370" i="44"/>
  <c r="V370" i="44"/>
  <c r="U370" i="44"/>
  <c r="T370" i="44"/>
  <c r="S370" i="44"/>
  <c r="R370" i="44"/>
  <c r="Q370" i="44"/>
  <c r="P370" i="44"/>
  <c r="O370" i="44"/>
  <c r="N370" i="44"/>
  <c r="M370" i="44"/>
  <c r="L370" i="44"/>
  <c r="K370" i="44"/>
  <c r="J370" i="44"/>
  <c r="I370" i="44"/>
  <c r="H370" i="44"/>
  <c r="G370" i="44"/>
  <c r="F370" i="44"/>
  <c r="E370" i="44"/>
  <c r="D370" i="44"/>
  <c r="C370" i="44"/>
  <c r="Z369" i="44"/>
  <c r="Y369" i="44"/>
  <c r="X369" i="44"/>
  <c r="W369" i="44"/>
  <c r="V369" i="44"/>
  <c r="U369" i="44"/>
  <c r="T369" i="44"/>
  <c r="S369" i="44"/>
  <c r="R369" i="44"/>
  <c r="Q369" i="44"/>
  <c r="P369" i="44"/>
  <c r="O369" i="44"/>
  <c r="N369" i="44"/>
  <c r="M369" i="44"/>
  <c r="L369" i="44"/>
  <c r="K369" i="44"/>
  <c r="J369" i="44"/>
  <c r="I369" i="44"/>
  <c r="H369" i="44"/>
  <c r="G369" i="44"/>
  <c r="F369" i="44"/>
  <c r="E369" i="44"/>
  <c r="D369" i="44"/>
  <c r="C369" i="44"/>
  <c r="Z368" i="44"/>
  <c r="Y368" i="44"/>
  <c r="X368" i="44"/>
  <c r="W368" i="44"/>
  <c r="V368" i="44"/>
  <c r="U368" i="44"/>
  <c r="T368" i="44"/>
  <c r="S368" i="44"/>
  <c r="L368" i="44"/>
  <c r="K368" i="44"/>
  <c r="J368" i="44"/>
  <c r="I368" i="44"/>
  <c r="H368" i="44"/>
  <c r="G368" i="44"/>
  <c r="F368" i="44"/>
  <c r="E368" i="44"/>
  <c r="D368" i="44"/>
  <c r="C368" i="44"/>
  <c r="Z367" i="44"/>
  <c r="Y367" i="44"/>
  <c r="X367" i="44"/>
  <c r="W367" i="44"/>
  <c r="V367" i="44"/>
  <c r="U367" i="44"/>
  <c r="T367" i="44"/>
  <c r="S367" i="44"/>
  <c r="R367" i="44"/>
  <c r="Q367" i="44"/>
  <c r="P367" i="44"/>
  <c r="O367" i="44"/>
  <c r="N367" i="44"/>
  <c r="M367" i="44"/>
  <c r="L367" i="44"/>
  <c r="K367" i="44"/>
  <c r="J367" i="44"/>
  <c r="I367" i="44"/>
  <c r="H367" i="44"/>
  <c r="G367" i="44"/>
  <c r="F367" i="44"/>
  <c r="E367" i="44"/>
  <c r="D367" i="44"/>
  <c r="C367" i="44"/>
  <c r="Z366" i="44"/>
  <c r="Y366" i="44"/>
  <c r="X366" i="44"/>
  <c r="W366" i="44"/>
  <c r="V366" i="44"/>
  <c r="U366" i="44"/>
  <c r="T366" i="44"/>
  <c r="S366" i="44"/>
  <c r="R366" i="44"/>
  <c r="Q366" i="44"/>
  <c r="P366" i="44"/>
  <c r="O366" i="44"/>
  <c r="N366" i="44"/>
  <c r="M366" i="44"/>
  <c r="L366" i="44"/>
  <c r="K366" i="44"/>
  <c r="J366" i="44"/>
  <c r="I366" i="44"/>
  <c r="H366" i="44"/>
  <c r="G366" i="44"/>
  <c r="F366" i="44"/>
  <c r="E366" i="44"/>
  <c r="D366" i="44"/>
  <c r="C366" i="44"/>
  <c r="Z365" i="44"/>
  <c r="Y365" i="44"/>
  <c r="X365" i="44"/>
  <c r="W365" i="44"/>
  <c r="V365" i="44"/>
  <c r="U365" i="44"/>
  <c r="T365" i="44"/>
  <c r="S365" i="44"/>
  <c r="R365" i="44"/>
  <c r="Q365" i="44"/>
  <c r="P365" i="44"/>
  <c r="O365" i="44"/>
  <c r="N365" i="44"/>
  <c r="M365" i="44"/>
  <c r="L365" i="44"/>
  <c r="K365" i="44"/>
  <c r="J365" i="44"/>
  <c r="I365" i="44"/>
  <c r="H365" i="44"/>
  <c r="G365" i="44"/>
  <c r="F365" i="44"/>
  <c r="E365" i="44"/>
  <c r="D365" i="44"/>
  <c r="C365" i="44"/>
  <c r="Z354" i="44"/>
  <c r="Y354" i="44"/>
  <c r="X354" i="44"/>
  <c r="W354" i="44"/>
  <c r="V354" i="44"/>
  <c r="U354" i="44"/>
  <c r="T354" i="44"/>
  <c r="S354" i="44"/>
  <c r="R354" i="44"/>
  <c r="Q354" i="44"/>
  <c r="P354" i="44"/>
  <c r="O354" i="44"/>
  <c r="N354" i="44"/>
  <c r="M354" i="44"/>
  <c r="L354" i="44"/>
  <c r="K354" i="44"/>
  <c r="J354" i="44"/>
  <c r="I354" i="44"/>
  <c r="H354" i="44"/>
  <c r="G354" i="44"/>
  <c r="F354" i="44"/>
  <c r="E354" i="44"/>
  <c r="D354" i="44"/>
  <c r="C354" i="44"/>
  <c r="Z353" i="44"/>
  <c r="Y353" i="44"/>
  <c r="X353" i="44"/>
  <c r="W353" i="44"/>
  <c r="V353" i="44"/>
  <c r="U353" i="44"/>
  <c r="T353" i="44"/>
  <c r="S353" i="44"/>
  <c r="R353" i="44"/>
  <c r="Q353" i="44"/>
  <c r="P353" i="44"/>
  <c r="O353" i="44"/>
  <c r="N353" i="44"/>
  <c r="M353" i="44"/>
  <c r="L353" i="44"/>
  <c r="K353" i="44"/>
  <c r="J353" i="44"/>
  <c r="I353" i="44"/>
  <c r="H353" i="44"/>
  <c r="G353" i="44"/>
  <c r="F353" i="44"/>
  <c r="E353" i="44"/>
  <c r="D353" i="44"/>
  <c r="C353" i="44"/>
  <c r="Z352" i="44"/>
  <c r="Y352" i="44"/>
  <c r="X352" i="44"/>
  <c r="W352" i="44"/>
  <c r="V352" i="44"/>
  <c r="U352" i="44"/>
  <c r="T352" i="44"/>
  <c r="S352" i="44"/>
  <c r="R352" i="44"/>
  <c r="Q352" i="44"/>
  <c r="P352" i="44"/>
  <c r="O352" i="44"/>
  <c r="N352" i="44"/>
  <c r="M352" i="44"/>
  <c r="L352" i="44"/>
  <c r="K352" i="44"/>
  <c r="J352" i="44"/>
  <c r="I352" i="44"/>
  <c r="H352" i="44"/>
  <c r="G352" i="44"/>
  <c r="F352" i="44"/>
  <c r="E352" i="44"/>
  <c r="D352" i="44"/>
  <c r="C352" i="44"/>
  <c r="Z351" i="44"/>
  <c r="Y351" i="44"/>
  <c r="X351" i="44"/>
  <c r="W351" i="44"/>
  <c r="V351" i="44"/>
  <c r="U351" i="44"/>
  <c r="T351" i="44"/>
  <c r="S351" i="44"/>
  <c r="R351" i="44"/>
  <c r="Q351" i="44"/>
  <c r="P351" i="44"/>
  <c r="O351" i="44"/>
  <c r="N351" i="44"/>
  <c r="M351" i="44"/>
  <c r="L351" i="44"/>
  <c r="K351" i="44"/>
  <c r="J351" i="44"/>
  <c r="I351" i="44"/>
  <c r="H351" i="44"/>
  <c r="G351" i="44"/>
  <c r="F351" i="44"/>
  <c r="E351" i="44"/>
  <c r="D351" i="44"/>
  <c r="C351" i="44"/>
  <c r="Z350" i="44"/>
  <c r="Y350" i="44"/>
  <c r="X350" i="44"/>
  <c r="W350" i="44"/>
  <c r="V350" i="44"/>
  <c r="U350" i="44"/>
  <c r="T350" i="44"/>
  <c r="S350" i="44"/>
  <c r="R350" i="44"/>
  <c r="Q350" i="44"/>
  <c r="P350" i="44"/>
  <c r="O350" i="44"/>
  <c r="N350" i="44"/>
  <c r="M350" i="44"/>
  <c r="L350" i="44"/>
  <c r="K350" i="44"/>
  <c r="J350" i="44"/>
  <c r="I350" i="44"/>
  <c r="H350" i="44"/>
  <c r="G350" i="44"/>
  <c r="F350" i="44"/>
  <c r="E350" i="44"/>
  <c r="D350" i="44"/>
  <c r="C350" i="44"/>
  <c r="Z349" i="44"/>
  <c r="Y349" i="44"/>
  <c r="X349" i="44"/>
  <c r="W349" i="44"/>
  <c r="V349" i="44"/>
  <c r="U349" i="44"/>
  <c r="T349" i="44"/>
  <c r="S349" i="44"/>
  <c r="R349" i="44"/>
  <c r="Q349" i="44"/>
  <c r="P349" i="44"/>
  <c r="O349" i="44"/>
  <c r="N349" i="44"/>
  <c r="M349" i="44"/>
  <c r="L349" i="44"/>
  <c r="K349" i="44"/>
  <c r="J349" i="44"/>
  <c r="I349" i="44"/>
  <c r="H349" i="44"/>
  <c r="G349" i="44"/>
  <c r="F349" i="44"/>
  <c r="E349" i="44"/>
  <c r="D349" i="44"/>
  <c r="C349" i="44"/>
  <c r="Z348" i="44"/>
  <c r="Y348" i="44"/>
  <c r="X348" i="44"/>
  <c r="W348" i="44"/>
  <c r="V348" i="44"/>
  <c r="U348" i="44"/>
  <c r="T348" i="44"/>
  <c r="S348" i="44"/>
  <c r="R348" i="44"/>
  <c r="Q348" i="44"/>
  <c r="P348" i="44"/>
  <c r="O348" i="44"/>
  <c r="N348" i="44"/>
  <c r="M348" i="44"/>
  <c r="L348" i="44"/>
  <c r="K348" i="44"/>
  <c r="J348" i="44"/>
  <c r="I348" i="44"/>
  <c r="H348" i="44"/>
  <c r="G348" i="44"/>
  <c r="F348" i="44"/>
  <c r="E348" i="44"/>
  <c r="D348" i="44"/>
  <c r="C348" i="44"/>
  <c r="Z347" i="44"/>
  <c r="Y347" i="44"/>
  <c r="X347" i="44"/>
  <c r="W347" i="44"/>
  <c r="V347" i="44"/>
  <c r="U347" i="44"/>
  <c r="T347" i="44"/>
  <c r="S347" i="44"/>
  <c r="R347" i="44"/>
  <c r="Q347" i="44"/>
  <c r="P347" i="44"/>
  <c r="O347" i="44"/>
  <c r="N347" i="44"/>
  <c r="M347" i="44"/>
  <c r="L347" i="44"/>
  <c r="K347" i="44"/>
  <c r="J347" i="44"/>
  <c r="I347" i="44"/>
  <c r="H347" i="44"/>
  <c r="G347" i="44"/>
  <c r="F347" i="44"/>
  <c r="E347" i="44"/>
  <c r="D347" i="44"/>
  <c r="C347" i="44"/>
  <c r="Z346" i="44"/>
  <c r="Y346" i="44"/>
  <c r="X346" i="44"/>
  <c r="W346" i="44"/>
  <c r="V346" i="44"/>
  <c r="U346" i="44"/>
  <c r="T346" i="44"/>
  <c r="S346" i="44"/>
  <c r="R346" i="44"/>
  <c r="Q346" i="44"/>
  <c r="P346" i="44"/>
  <c r="O346" i="44"/>
  <c r="N346" i="44"/>
  <c r="M346" i="44"/>
  <c r="L346" i="44"/>
  <c r="K346" i="44"/>
  <c r="J346" i="44"/>
  <c r="I346" i="44"/>
  <c r="H346" i="44"/>
  <c r="G346" i="44"/>
  <c r="F346" i="44"/>
  <c r="E346" i="44"/>
  <c r="D346" i="44"/>
  <c r="C346" i="44"/>
  <c r="Z345" i="44"/>
  <c r="Y345" i="44"/>
  <c r="X345" i="44"/>
  <c r="W345" i="44"/>
  <c r="V345" i="44"/>
  <c r="U345" i="44"/>
  <c r="T345" i="44"/>
  <c r="S345" i="44"/>
  <c r="R345" i="44"/>
  <c r="Q345" i="44"/>
  <c r="P345" i="44"/>
  <c r="O345" i="44"/>
  <c r="N345" i="44"/>
  <c r="M345" i="44"/>
  <c r="L345" i="44"/>
  <c r="K345" i="44"/>
  <c r="J345" i="44"/>
  <c r="I345" i="44"/>
  <c r="H345" i="44"/>
  <c r="G345" i="44"/>
  <c r="F345" i="44"/>
  <c r="E345" i="44"/>
  <c r="D345" i="44"/>
  <c r="C345" i="44"/>
  <c r="Z344" i="44"/>
  <c r="Y344" i="44"/>
  <c r="X344" i="44"/>
  <c r="W344" i="44"/>
  <c r="V344" i="44"/>
  <c r="U344" i="44"/>
  <c r="T344" i="44"/>
  <c r="S344" i="44"/>
  <c r="R344" i="44"/>
  <c r="Q344" i="44"/>
  <c r="P344" i="44"/>
  <c r="O344" i="44"/>
  <c r="N344" i="44"/>
  <c r="M344" i="44"/>
  <c r="L344" i="44"/>
  <c r="K344" i="44"/>
  <c r="J344" i="44"/>
  <c r="I344" i="44"/>
  <c r="H344" i="44"/>
  <c r="G344" i="44"/>
  <c r="F344" i="44"/>
  <c r="E344" i="44"/>
  <c r="D344" i="44"/>
  <c r="C344" i="44"/>
  <c r="Z343" i="44"/>
  <c r="Y343" i="44"/>
  <c r="X343" i="44"/>
  <c r="W343" i="44"/>
  <c r="V343" i="44"/>
  <c r="U343" i="44"/>
  <c r="T343" i="44"/>
  <c r="S343" i="44"/>
  <c r="R343" i="44"/>
  <c r="Q343" i="44"/>
  <c r="P343" i="44"/>
  <c r="O343" i="44"/>
  <c r="N343" i="44"/>
  <c r="M343" i="44"/>
  <c r="L343" i="44"/>
  <c r="K343" i="44"/>
  <c r="J343" i="44"/>
  <c r="I343" i="44"/>
  <c r="H343" i="44"/>
  <c r="G343" i="44"/>
  <c r="F343" i="44"/>
  <c r="E343" i="44"/>
  <c r="D343" i="44"/>
  <c r="C343" i="44"/>
  <c r="Z342" i="44"/>
  <c r="Y342" i="44"/>
  <c r="X342" i="44"/>
  <c r="W342" i="44"/>
  <c r="V342" i="44"/>
  <c r="U342" i="44"/>
  <c r="T342" i="44"/>
  <c r="S342" i="44"/>
  <c r="R342" i="44"/>
  <c r="Q342" i="44"/>
  <c r="P342" i="44"/>
  <c r="O342" i="44"/>
  <c r="N342" i="44"/>
  <c r="M342" i="44"/>
  <c r="L342" i="44"/>
  <c r="K342" i="44"/>
  <c r="J342" i="44"/>
  <c r="I342" i="44"/>
  <c r="H342" i="44"/>
  <c r="G342" i="44"/>
  <c r="F342" i="44"/>
  <c r="E342" i="44"/>
  <c r="D342" i="44"/>
  <c r="C342" i="44"/>
  <c r="Z341" i="44"/>
  <c r="Y341" i="44"/>
  <c r="X341" i="44"/>
  <c r="W341" i="44"/>
  <c r="V341" i="44"/>
  <c r="U341" i="44"/>
  <c r="T341" i="44"/>
  <c r="S341" i="44"/>
  <c r="R341" i="44"/>
  <c r="Q341" i="44"/>
  <c r="P341" i="44"/>
  <c r="O341" i="44"/>
  <c r="N341" i="44"/>
  <c r="M341" i="44"/>
  <c r="L341" i="44"/>
  <c r="K341" i="44"/>
  <c r="J341" i="44"/>
  <c r="I341" i="44"/>
  <c r="H341" i="44"/>
  <c r="G341" i="44"/>
  <c r="F341" i="44"/>
  <c r="E341" i="44"/>
  <c r="D341" i="44"/>
  <c r="C341" i="44"/>
  <c r="Z340" i="44"/>
  <c r="Y340" i="44"/>
  <c r="X340" i="44"/>
  <c r="W340" i="44"/>
  <c r="V340" i="44"/>
  <c r="U340" i="44"/>
  <c r="T340" i="44"/>
  <c r="S340" i="44"/>
  <c r="R340" i="44"/>
  <c r="Q340" i="44"/>
  <c r="P340" i="44"/>
  <c r="O340" i="44"/>
  <c r="N340" i="44"/>
  <c r="M340" i="44"/>
  <c r="L340" i="44"/>
  <c r="K340" i="44"/>
  <c r="J340" i="44"/>
  <c r="I340" i="44"/>
  <c r="H340" i="44"/>
  <c r="G340" i="44"/>
  <c r="F340" i="44"/>
  <c r="E340" i="44"/>
  <c r="D340" i="44"/>
  <c r="C340" i="44"/>
  <c r="Z339" i="44"/>
  <c r="Y339" i="44"/>
  <c r="X339" i="44"/>
  <c r="W339" i="44"/>
  <c r="V339" i="44"/>
  <c r="U339" i="44"/>
  <c r="T339" i="44"/>
  <c r="S339" i="44"/>
  <c r="R339" i="44"/>
  <c r="Q339" i="44"/>
  <c r="P339" i="44"/>
  <c r="O339" i="44"/>
  <c r="N339" i="44"/>
  <c r="M339" i="44"/>
  <c r="L339" i="44"/>
  <c r="K339" i="44"/>
  <c r="J339" i="44"/>
  <c r="I339" i="44"/>
  <c r="H339" i="44"/>
  <c r="G339" i="44"/>
  <c r="F339" i="44"/>
  <c r="E339" i="44"/>
  <c r="D339" i="44"/>
  <c r="C339" i="44"/>
  <c r="Z338" i="44"/>
  <c r="Y338" i="44"/>
  <c r="X338" i="44"/>
  <c r="W338" i="44"/>
  <c r="V338" i="44"/>
  <c r="U338" i="44"/>
  <c r="T338" i="44"/>
  <c r="S338" i="44"/>
  <c r="R338" i="44"/>
  <c r="Q338" i="44"/>
  <c r="P338" i="44"/>
  <c r="O338" i="44"/>
  <c r="N338" i="44"/>
  <c r="M338" i="44"/>
  <c r="L338" i="44"/>
  <c r="K338" i="44"/>
  <c r="J338" i="44"/>
  <c r="I338" i="44"/>
  <c r="H338" i="44"/>
  <c r="G338" i="44"/>
  <c r="F338" i="44"/>
  <c r="E338" i="44"/>
  <c r="D338" i="44"/>
  <c r="C338" i="44"/>
  <c r="Z337" i="44"/>
  <c r="Y337" i="44"/>
  <c r="X337" i="44"/>
  <c r="W337" i="44"/>
  <c r="V337" i="44"/>
  <c r="U337" i="44"/>
  <c r="T337" i="44"/>
  <c r="S337" i="44"/>
  <c r="R337" i="44"/>
  <c r="Q337" i="44"/>
  <c r="P337" i="44"/>
  <c r="O337" i="44"/>
  <c r="N337" i="44"/>
  <c r="M337" i="44"/>
  <c r="L337" i="44"/>
  <c r="K337" i="44"/>
  <c r="J337" i="44"/>
  <c r="I337" i="44"/>
  <c r="H337" i="44"/>
  <c r="G337" i="44"/>
  <c r="F337" i="44"/>
  <c r="E337" i="44"/>
  <c r="D337" i="44"/>
  <c r="C337" i="44"/>
  <c r="Z336" i="44"/>
  <c r="Y336" i="44"/>
  <c r="X336" i="44"/>
  <c r="W336" i="44"/>
  <c r="V336" i="44"/>
  <c r="U336" i="44"/>
  <c r="T336" i="44"/>
  <c r="S336" i="44"/>
  <c r="R336" i="44"/>
  <c r="Q336" i="44"/>
  <c r="P336" i="44"/>
  <c r="O336" i="44"/>
  <c r="N336" i="44"/>
  <c r="M336" i="44"/>
  <c r="L336" i="44"/>
  <c r="K336" i="44"/>
  <c r="J336" i="44"/>
  <c r="I336" i="44"/>
  <c r="H336" i="44"/>
  <c r="G336" i="44"/>
  <c r="F336" i="44"/>
  <c r="E336" i="44"/>
  <c r="D336" i="44"/>
  <c r="C336" i="44"/>
  <c r="Z335" i="44"/>
  <c r="Y335" i="44"/>
  <c r="X335" i="44"/>
  <c r="W335" i="44"/>
  <c r="V335" i="44"/>
  <c r="U335" i="44"/>
  <c r="T335" i="44"/>
  <c r="S335" i="44"/>
  <c r="R335" i="44"/>
  <c r="Q335" i="44"/>
  <c r="P335" i="44"/>
  <c r="O335" i="44"/>
  <c r="N335" i="44"/>
  <c r="M335" i="44"/>
  <c r="L335" i="44"/>
  <c r="K335" i="44"/>
  <c r="J335" i="44"/>
  <c r="I335" i="44"/>
  <c r="H335" i="44"/>
  <c r="G335" i="44"/>
  <c r="F335" i="44"/>
  <c r="E335" i="44"/>
  <c r="D335" i="44"/>
  <c r="C335" i="44"/>
  <c r="Z334" i="44"/>
  <c r="Y334" i="44"/>
  <c r="X334" i="44"/>
  <c r="W334" i="44"/>
  <c r="V334" i="44"/>
  <c r="U334" i="44"/>
  <c r="T334" i="44"/>
  <c r="S334" i="44"/>
  <c r="R334" i="44"/>
  <c r="Q334" i="44"/>
  <c r="P334" i="44"/>
  <c r="O334" i="44"/>
  <c r="N334" i="44"/>
  <c r="M334" i="44"/>
  <c r="L334" i="44"/>
  <c r="K334" i="44"/>
  <c r="J334" i="44"/>
  <c r="I334" i="44"/>
  <c r="H334" i="44"/>
  <c r="G334" i="44"/>
  <c r="F334" i="44"/>
  <c r="E334" i="44"/>
  <c r="D334" i="44"/>
  <c r="C334" i="44"/>
  <c r="Z333" i="44"/>
  <c r="Y333" i="44"/>
  <c r="X333" i="44"/>
  <c r="W333" i="44"/>
  <c r="V333" i="44"/>
  <c r="U333" i="44"/>
  <c r="T333" i="44"/>
  <c r="S333" i="44"/>
  <c r="R333" i="44"/>
  <c r="Q333" i="44"/>
  <c r="P333" i="44"/>
  <c r="O333" i="44"/>
  <c r="N333" i="44"/>
  <c r="M333" i="44"/>
  <c r="L333" i="44"/>
  <c r="K333" i="44"/>
  <c r="J333" i="44"/>
  <c r="I333" i="44"/>
  <c r="H333" i="44"/>
  <c r="G333" i="44"/>
  <c r="F333" i="44"/>
  <c r="E333" i="44"/>
  <c r="D333" i="44"/>
  <c r="C333" i="44"/>
  <c r="Z332" i="44"/>
  <c r="Y332" i="44"/>
  <c r="X332" i="44"/>
  <c r="W332" i="44"/>
  <c r="V332" i="44"/>
  <c r="U332" i="44"/>
  <c r="T332" i="44"/>
  <c r="S332" i="44"/>
  <c r="R332" i="44"/>
  <c r="Q332" i="44"/>
  <c r="P332" i="44"/>
  <c r="O332" i="44"/>
  <c r="N332" i="44"/>
  <c r="M332" i="44"/>
  <c r="L332" i="44"/>
  <c r="K332" i="44"/>
  <c r="J332" i="44"/>
  <c r="I332" i="44"/>
  <c r="H332" i="44"/>
  <c r="G332" i="44"/>
  <c r="F332" i="44"/>
  <c r="E332" i="44"/>
  <c r="D332" i="44"/>
  <c r="C332" i="44"/>
  <c r="Z331" i="44"/>
  <c r="Y331" i="44"/>
  <c r="X331" i="44"/>
  <c r="W331" i="44"/>
  <c r="V331" i="44"/>
  <c r="U331" i="44"/>
  <c r="T331" i="44"/>
  <c r="S331" i="44"/>
  <c r="R331" i="44"/>
  <c r="Q331" i="44"/>
  <c r="P331" i="44"/>
  <c r="O331" i="44"/>
  <c r="N331" i="44"/>
  <c r="M331" i="44"/>
  <c r="L331" i="44"/>
  <c r="K331" i="44"/>
  <c r="J331" i="44"/>
  <c r="I331" i="44"/>
  <c r="H331" i="44"/>
  <c r="G331" i="44"/>
  <c r="F331" i="44"/>
  <c r="E331" i="44"/>
  <c r="D331" i="44"/>
  <c r="C331" i="44"/>
  <c r="Z330" i="44"/>
  <c r="Y330" i="44"/>
  <c r="X330" i="44"/>
  <c r="W330" i="44"/>
  <c r="V330" i="44"/>
  <c r="U330" i="44"/>
  <c r="T330" i="44"/>
  <c r="S330" i="44"/>
  <c r="R330" i="44"/>
  <c r="Q330" i="44"/>
  <c r="P330" i="44"/>
  <c r="O330" i="44"/>
  <c r="N330" i="44"/>
  <c r="M330" i="44"/>
  <c r="L330" i="44"/>
  <c r="K330" i="44"/>
  <c r="J330" i="44"/>
  <c r="I330" i="44"/>
  <c r="H330" i="44"/>
  <c r="G330" i="44"/>
  <c r="F330" i="44"/>
  <c r="E330" i="44"/>
  <c r="D330" i="44"/>
  <c r="C330" i="44"/>
  <c r="Z329" i="44"/>
  <c r="Y329" i="44"/>
  <c r="X329" i="44"/>
  <c r="W329" i="44"/>
  <c r="V329" i="44"/>
  <c r="U329" i="44"/>
  <c r="T329" i="44"/>
  <c r="S329" i="44"/>
  <c r="R329" i="44"/>
  <c r="L329" i="44"/>
  <c r="K329" i="44"/>
  <c r="J329" i="44"/>
  <c r="I329" i="44"/>
  <c r="H329" i="44"/>
  <c r="G329" i="44"/>
  <c r="F329" i="44"/>
  <c r="E329" i="44"/>
  <c r="D329" i="44"/>
  <c r="C329" i="44"/>
  <c r="Z328" i="44"/>
  <c r="Y328" i="44"/>
  <c r="X328" i="44"/>
  <c r="W328" i="44"/>
  <c r="V328" i="44"/>
  <c r="U328" i="44"/>
  <c r="T328" i="44"/>
  <c r="S328" i="44"/>
  <c r="R328" i="44"/>
  <c r="Q328" i="44"/>
  <c r="P328" i="44"/>
  <c r="O328" i="44"/>
  <c r="N328" i="44"/>
  <c r="M328" i="44"/>
  <c r="L328" i="44"/>
  <c r="K328" i="44"/>
  <c r="J328" i="44"/>
  <c r="I328" i="44"/>
  <c r="H328" i="44"/>
  <c r="G328" i="44"/>
  <c r="F328" i="44"/>
  <c r="E328" i="44"/>
  <c r="D328" i="44"/>
  <c r="C328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G327" i="44"/>
  <c r="F327" i="44"/>
  <c r="E327" i="44"/>
  <c r="D327" i="44"/>
  <c r="C327" i="44"/>
  <c r="Z326" i="44"/>
  <c r="Y326" i="44"/>
  <c r="X326" i="44"/>
  <c r="W326" i="44"/>
  <c r="V326" i="44"/>
  <c r="U326" i="44"/>
  <c r="T326" i="44"/>
  <c r="S326" i="44"/>
  <c r="R326" i="44"/>
  <c r="Q326" i="44"/>
  <c r="P326" i="44"/>
  <c r="O326" i="44"/>
  <c r="N326" i="44"/>
  <c r="M326" i="44"/>
  <c r="L326" i="44"/>
  <c r="K326" i="44"/>
  <c r="J326" i="44"/>
  <c r="I326" i="44"/>
  <c r="H326" i="44"/>
  <c r="G326" i="44"/>
  <c r="F326" i="44"/>
  <c r="E326" i="44"/>
  <c r="D326" i="44"/>
  <c r="C326" i="44"/>
  <c r="Z325" i="44"/>
  <c r="Y325" i="44"/>
  <c r="X325" i="44"/>
  <c r="W325" i="44"/>
  <c r="V325" i="44"/>
  <c r="U325" i="44"/>
  <c r="T325" i="44"/>
  <c r="S325" i="44"/>
  <c r="R325" i="44"/>
  <c r="M325" i="44"/>
  <c r="L325" i="44"/>
  <c r="K325" i="44"/>
  <c r="J325" i="44"/>
  <c r="I325" i="44"/>
  <c r="H325" i="44"/>
  <c r="G325" i="44"/>
  <c r="F325" i="44"/>
  <c r="E325" i="44"/>
  <c r="D325" i="44"/>
  <c r="C325" i="44"/>
  <c r="Z314" i="44"/>
  <c r="Y314" i="44"/>
  <c r="X314" i="44"/>
  <c r="W314" i="44"/>
  <c r="V314" i="44"/>
  <c r="U314" i="44"/>
  <c r="T314" i="44"/>
  <c r="S314" i="44"/>
  <c r="R314" i="44"/>
  <c r="Q314" i="44"/>
  <c r="P314" i="44"/>
  <c r="O314" i="44"/>
  <c r="N314" i="44"/>
  <c r="M314" i="44"/>
  <c r="L314" i="44"/>
  <c r="K314" i="44"/>
  <c r="J314" i="44"/>
  <c r="I314" i="44"/>
  <c r="H314" i="44"/>
  <c r="G314" i="44"/>
  <c r="F314" i="44"/>
  <c r="E314" i="44"/>
  <c r="D314" i="44"/>
  <c r="C314" i="44"/>
  <c r="Z313" i="44"/>
  <c r="Y313" i="44"/>
  <c r="X313" i="44"/>
  <c r="W313" i="44"/>
  <c r="V313" i="44"/>
  <c r="U313" i="44"/>
  <c r="T313" i="44"/>
  <c r="S313" i="44"/>
  <c r="R313" i="44"/>
  <c r="Q313" i="44"/>
  <c r="P313" i="44"/>
  <c r="O313" i="44"/>
  <c r="N313" i="44"/>
  <c r="M313" i="44"/>
  <c r="L313" i="44"/>
  <c r="K313" i="44"/>
  <c r="J313" i="44"/>
  <c r="I313" i="44"/>
  <c r="H313" i="44"/>
  <c r="G313" i="44"/>
  <c r="F313" i="44"/>
  <c r="E313" i="44"/>
  <c r="D313" i="44"/>
  <c r="C313" i="44"/>
  <c r="Z312" i="44"/>
  <c r="Y312" i="44"/>
  <c r="X312" i="44"/>
  <c r="W312" i="44"/>
  <c r="V312" i="44"/>
  <c r="U312" i="44"/>
  <c r="T312" i="44"/>
  <c r="S312" i="44"/>
  <c r="R312" i="44"/>
  <c r="Q312" i="44"/>
  <c r="P312" i="44"/>
  <c r="O312" i="44"/>
  <c r="N312" i="44"/>
  <c r="M312" i="44"/>
  <c r="L312" i="44"/>
  <c r="K312" i="44"/>
  <c r="J312" i="44"/>
  <c r="I312" i="44"/>
  <c r="H312" i="44"/>
  <c r="G312" i="44"/>
  <c r="F312" i="44"/>
  <c r="E312" i="44"/>
  <c r="D312" i="44"/>
  <c r="C312" i="44"/>
  <c r="Z311" i="44"/>
  <c r="Y311" i="44"/>
  <c r="X311" i="44"/>
  <c r="W311" i="44"/>
  <c r="V311" i="44"/>
  <c r="U311" i="44"/>
  <c r="T311" i="44"/>
  <c r="S311" i="44"/>
  <c r="R311" i="44"/>
  <c r="Q311" i="44"/>
  <c r="P311" i="44"/>
  <c r="O311" i="44"/>
  <c r="N311" i="44"/>
  <c r="M311" i="44"/>
  <c r="L311" i="44"/>
  <c r="K311" i="44"/>
  <c r="J311" i="44"/>
  <c r="I311" i="44"/>
  <c r="H311" i="44"/>
  <c r="G311" i="44"/>
  <c r="F311" i="44"/>
  <c r="E311" i="44"/>
  <c r="D311" i="44"/>
  <c r="C311" i="44"/>
  <c r="Z310" i="44"/>
  <c r="Y310" i="44"/>
  <c r="X310" i="44"/>
  <c r="W310" i="44"/>
  <c r="V310" i="44"/>
  <c r="U310" i="44"/>
  <c r="T310" i="44"/>
  <c r="S310" i="44"/>
  <c r="R310" i="44"/>
  <c r="Q310" i="44"/>
  <c r="P310" i="44"/>
  <c r="O310" i="44"/>
  <c r="N310" i="44"/>
  <c r="M310" i="44"/>
  <c r="L310" i="44"/>
  <c r="K310" i="44"/>
  <c r="J310" i="44"/>
  <c r="I310" i="44"/>
  <c r="H310" i="44"/>
  <c r="G310" i="44"/>
  <c r="F310" i="44"/>
  <c r="E310" i="44"/>
  <c r="D310" i="44"/>
  <c r="C310" i="44"/>
  <c r="Z309" i="44"/>
  <c r="Y309" i="44"/>
  <c r="X309" i="44"/>
  <c r="W309" i="44"/>
  <c r="V309" i="44"/>
  <c r="U309" i="44"/>
  <c r="T309" i="44"/>
  <c r="S309" i="44"/>
  <c r="R309" i="44"/>
  <c r="Q309" i="44"/>
  <c r="P309" i="44"/>
  <c r="O309" i="44"/>
  <c r="N309" i="44"/>
  <c r="M309" i="44"/>
  <c r="L309" i="44"/>
  <c r="K309" i="44"/>
  <c r="J309" i="44"/>
  <c r="I309" i="44"/>
  <c r="H309" i="44"/>
  <c r="G309" i="44"/>
  <c r="F309" i="44"/>
  <c r="E309" i="44"/>
  <c r="D309" i="44"/>
  <c r="C309" i="44"/>
  <c r="Z308" i="44"/>
  <c r="Y308" i="44"/>
  <c r="X308" i="44"/>
  <c r="W308" i="44"/>
  <c r="V308" i="44"/>
  <c r="U308" i="44"/>
  <c r="T308" i="44"/>
  <c r="S308" i="44"/>
  <c r="R308" i="44"/>
  <c r="Q308" i="44"/>
  <c r="P308" i="44"/>
  <c r="O308" i="44"/>
  <c r="N308" i="44"/>
  <c r="M308" i="44"/>
  <c r="L308" i="44"/>
  <c r="K308" i="44"/>
  <c r="J308" i="44"/>
  <c r="I308" i="44"/>
  <c r="H308" i="44"/>
  <c r="G308" i="44"/>
  <c r="F308" i="44"/>
  <c r="E308" i="44"/>
  <c r="D308" i="44"/>
  <c r="C308" i="44"/>
  <c r="Z307" i="44"/>
  <c r="Y307" i="44"/>
  <c r="X307" i="44"/>
  <c r="W307" i="44"/>
  <c r="V307" i="44"/>
  <c r="U307" i="44"/>
  <c r="T307" i="44"/>
  <c r="S307" i="44"/>
  <c r="R307" i="44"/>
  <c r="Q307" i="44"/>
  <c r="P307" i="44"/>
  <c r="O307" i="44"/>
  <c r="N307" i="44"/>
  <c r="M307" i="44"/>
  <c r="L307" i="44"/>
  <c r="K307" i="44"/>
  <c r="J307" i="44"/>
  <c r="I307" i="44"/>
  <c r="H307" i="44"/>
  <c r="G307" i="44"/>
  <c r="F307" i="44"/>
  <c r="E307" i="44"/>
  <c r="D307" i="44"/>
  <c r="C307" i="44"/>
  <c r="Z306" i="44"/>
  <c r="Y306" i="44"/>
  <c r="X306" i="44"/>
  <c r="W306" i="44"/>
  <c r="V306" i="44"/>
  <c r="U306" i="44"/>
  <c r="T306" i="44"/>
  <c r="S306" i="44"/>
  <c r="R306" i="44"/>
  <c r="Q306" i="44"/>
  <c r="P306" i="44"/>
  <c r="O306" i="44"/>
  <c r="N306" i="44"/>
  <c r="M306" i="44"/>
  <c r="L306" i="44"/>
  <c r="K306" i="44"/>
  <c r="J306" i="44"/>
  <c r="I306" i="44"/>
  <c r="H306" i="44"/>
  <c r="G306" i="44"/>
  <c r="F306" i="44"/>
  <c r="E306" i="44"/>
  <c r="D306" i="44"/>
  <c r="C306" i="44"/>
  <c r="Z305" i="44"/>
  <c r="Y305" i="44"/>
  <c r="X305" i="44"/>
  <c r="W305" i="44"/>
  <c r="V305" i="44"/>
  <c r="U305" i="44"/>
  <c r="T305" i="44"/>
  <c r="S305" i="44"/>
  <c r="R305" i="44"/>
  <c r="Q305" i="44"/>
  <c r="P305" i="44"/>
  <c r="O305" i="44"/>
  <c r="N305" i="44"/>
  <c r="M305" i="44"/>
  <c r="L305" i="44"/>
  <c r="K305" i="44"/>
  <c r="J305" i="44"/>
  <c r="I305" i="44"/>
  <c r="H305" i="44"/>
  <c r="G305" i="44"/>
  <c r="F305" i="44"/>
  <c r="E305" i="44"/>
  <c r="D305" i="44"/>
  <c r="C305" i="44"/>
  <c r="Z304" i="44"/>
  <c r="Y304" i="44"/>
  <c r="X304" i="44"/>
  <c r="W304" i="44"/>
  <c r="V304" i="44"/>
  <c r="U304" i="44"/>
  <c r="T304" i="44"/>
  <c r="S304" i="44"/>
  <c r="R304" i="44"/>
  <c r="Q304" i="44"/>
  <c r="P304" i="44"/>
  <c r="O304" i="44"/>
  <c r="N304" i="44"/>
  <c r="M304" i="44"/>
  <c r="L304" i="44"/>
  <c r="K304" i="44"/>
  <c r="J304" i="44"/>
  <c r="I304" i="44"/>
  <c r="H304" i="44"/>
  <c r="G304" i="44"/>
  <c r="F304" i="44"/>
  <c r="E304" i="44"/>
  <c r="D304" i="44"/>
  <c r="C304" i="44"/>
  <c r="Z303" i="44"/>
  <c r="Y303" i="44"/>
  <c r="X303" i="44"/>
  <c r="W303" i="44"/>
  <c r="V303" i="44"/>
  <c r="U303" i="44"/>
  <c r="T303" i="44"/>
  <c r="S303" i="44"/>
  <c r="R303" i="44"/>
  <c r="Q303" i="44"/>
  <c r="P303" i="44"/>
  <c r="O303" i="44"/>
  <c r="N303" i="44"/>
  <c r="M303" i="44"/>
  <c r="L303" i="44"/>
  <c r="K303" i="44"/>
  <c r="J303" i="44"/>
  <c r="I303" i="44"/>
  <c r="H303" i="44"/>
  <c r="G303" i="44"/>
  <c r="F303" i="44"/>
  <c r="E303" i="44"/>
  <c r="D303" i="44"/>
  <c r="C303" i="44"/>
  <c r="Z302" i="44"/>
  <c r="Y302" i="44"/>
  <c r="X302" i="44"/>
  <c r="W302" i="44"/>
  <c r="V302" i="44"/>
  <c r="U302" i="44"/>
  <c r="T302" i="44"/>
  <c r="S302" i="44"/>
  <c r="R302" i="44"/>
  <c r="Q302" i="44"/>
  <c r="P302" i="44"/>
  <c r="O302" i="44"/>
  <c r="N302" i="44"/>
  <c r="M302" i="44"/>
  <c r="L302" i="44"/>
  <c r="K302" i="44"/>
  <c r="J302" i="44"/>
  <c r="I302" i="44"/>
  <c r="H302" i="44"/>
  <c r="G302" i="44"/>
  <c r="F302" i="44"/>
  <c r="E302" i="44"/>
  <c r="D302" i="44"/>
  <c r="C302" i="44"/>
  <c r="Z301" i="44"/>
  <c r="Y301" i="44"/>
  <c r="X301" i="44"/>
  <c r="W301" i="44"/>
  <c r="V301" i="44"/>
  <c r="U301" i="44"/>
  <c r="T301" i="44"/>
  <c r="S301" i="44"/>
  <c r="R301" i="44"/>
  <c r="Q301" i="44"/>
  <c r="P301" i="44"/>
  <c r="O301" i="44"/>
  <c r="N301" i="44"/>
  <c r="M301" i="44"/>
  <c r="L301" i="44"/>
  <c r="K301" i="44"/>
  <c r="J301" i="44"/>
  <c r="I301" i="44"/>
  <c r="H301" i="44"/>
  <c r="G301" i="44"/>
  <c r="F301" i="44"/>
  <c r="E301" i="44"/>
  <c r="D301" i="44"/>
  <c r="C301" i="44"/>
  <c r="Z300" i="44"/>
  <c r="Y300" i="44"/>
  <c r="X300" i="44"/>
  <c r="W300" i="44"/>
  <c r="V300" i="44"/>
  <c r="U300" i="44"/>
  <c r="T300" i="44"/>
  <c r="S300" i="44"/>
  <c r="R300" i="44"/>
  <c r="Q300" i="44"/>
  <c r="P300" i="44"/>
  <c r="O300" i="44"/>
  <c r="N300" i="44"/>
  <c r="M300" i="44"/>
  <c r="L300" i="44"/>
  <c r="K300" i="44"/>
  <c r="J300" i="44"/>
  <c r="I300" i="44"/>
  <c r="H300" i="44"/>
  <c r="G300" i="44"/>
  <c r="F300" i="44"/>
  <c r="E300" i="44"/>
  <c r="D300" i="44"/>
  <c r="C300" i="44"/>
  <c r="Z299" i="44"/>
  <c r="Y299" i="44"/>
  <c r="X299" i="44"/>
  <c r="W299" i="44"/>
  <c r="V299" i="44"/>
  <c r="U299" i="44"/>
  <c r="T299" i="44"/>
  <c r="S299" i="44"/>
  <c r="R299" i="44"/>
  <c r="Q299" i="44"/>
  <c r="P299" i="44"/>
  <c r="O299" i="44"/>
  <c r="N299" i="44"/>
  <c r="M299" i="44"/>
  <c r="L299" i="44"/>
  <c r="K299" i="44"/>
  <c r="J299" i="44"/>
  <c r="I299" i="44"/>
  <c r="H299" i="44"/>
  <c r="G299" i="44"/>
  <c r="F299" i="44"/>
  <c r="E299" i="44"/>
  <c r="D299" i="44"/>
  <c r="C299" i="44"/>
  <c r="Z298" i="44"/>
  <c r="Y298" i="44"/>
  <c r="X298" i="44"/>
  <c r="W298" i="44"/>
  <c r="V298" i="44"/>
  <c r="U298" i="44"/>
  <c r="T298" i="44"/>
  <c r="S298" i="44"/>
  <c r="R298" i="44"/>
  <c r="Q298" i="44"/>
  <c r="P298" i="44"/>
  <c r="O298" i="44"/>
  <c r="N298" i="44"/>
  <c r="M298" i="44"/>
  <c r="L298" i="44"/>
  <c r="K298" i="44"/>
  <c r="J298" i="44"/>
  <c r="I298" i="44"/>
  <c r="H298" i="44"/>
  <c r="G298" i="44"/>
  <c r="F298" i="44"/>
  <c r="E298" i="44"/>
  <c r="D298" i="44"/>
  <c r="C298" i="44"/>
  <c r="Z297" i="44"/>
  <c r="Y297" i="44"/>
  <c r="X297" i="44"/>
  <c r="W297" i="44"/>
  <c r="V297" i="44"/>
  <c r="U297" i="44"/>
  <c r="T297" i="44"/>
  <c r="S297" i="44"/>
  <c r="R297" i="44"/>
  <c r="Q297" i="44"/>
  <c r="P297" i="44"/>
  <c r="O297" i="44"/>
  <c r="N297" i="44"/>
  <c r="M297" i="44"/>
  <c r="L297" i="44"/>
  <c r="K297" i="44"/>
  <c r="J297" i="44"/>
  <c r="I297" i="44"/>
  <c r="H297" i="44"/>
  <c r="G297" i="44"/>
  <c r="F297" i="44"/>
  <c r="E297" i="44"/>
  <c r="D297" i="44"/>
  <c r="C297" i="44"/>
  <c r="Z296" i="44"/>
  <c r="Y296" i="44"/>
  <c r="X296" i="44"/>
  <c r="W296" i="44"/>
  <c r="V296" i="44"/>
  <c r="U296" i="44"/>
  <c r="T296" i="44"/>
  <c r="S296" i="44"/>
  <c r="R296" i="44"/>
  <c r="Q296" i="44"/>
  <c r="P296" i="44"/>
  <c r="O296" i="44"/>
  <c r="N296" i="44"/>
  <c r="M296" i="44"/>
  <c r="L296" i="44"/>
  <c r="K296" i="44"/>
  <c r="J296" i="44"/>
  <c r="I296" i="44"/>
  <c r="H296" i="44"/>
  <c r="G296" i="44"/>
  <c r="F296" i="44"/>
  <c r="E296" i="44"/>
  <c r="D296" i="44"/>
  <c r="C296" i="44"/>
  <c r="Z295" i="44"/>
  <c r="Y295" i="44"/>
  <c r="X295" i="44"/>
  <c r="W295" i="44"/>
  <c r="V295" i="44"/>
  <c r="U295" i="44"/>
  <c r="T295" i="44"/>
  <c r="S295" i="44"/>
  <c r="R295" i="44"/>
  <c r="Q295" i="44"/>
  <c r="P295" i="44"/>
  <c r="O295" i="44"/>
  <c r="N295" i="44"/>
  <c r="M295" i="44"/>
  <c r="L295" i="44"/>
  <c r="K295" i="44"/>
  <c r="J295" i="44"/>
  <c r="I295" i="44"/>
  <c r="H295" i="44"/>
  <c r="G295" i="44"/>
  <c r="F295" i="44"/>
  <c r="E295" i="44"/>
  <c r="D295" i="44"/>
  <c r="C295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G294" i="44"/>
  <c r="F294" i="44"/>
  <c r="E294" i="44"/>
  <c r="D294" i="44"/>
  <c r="C294" i="44"/>
  <c r="Z293" i="44"/>
  <c r="Y293" i="44"/>
  <c r="X293" i="44"/>
  <c r="W293" i="44"/>
  <c r="V293" i="44"/>
  <c r="U293" i="44"/>
  <c r="T293" i="44"/>
  <c r="S293" i="44"/>
  <c r="R293" i="44"/>
  <c r="Q293" i="44"/>
  <c r="P293" i="44"/>
  <c r="O293" i="44"/>
  <c r="N293" i="44"/>
  <c r="M293" i="44"/>
  <c r="L293" i="44"/>
  <c r="K293" i="44"/>
  <c r="J293" i="44"/>
  <c r="I293" i="44"/>
  <c r="H293" i="44"/>
  <c r="G293" i="44"/>
  <c r="F293" i="44"/>
  <c r="E293" i="44"/>
  <c r="D293" i="44"/>
  <c r="C293" i="44"/>
  <c r="Z292" i="44"/>
  <c r="Y292" i="44"/>
  <c r="X292" i="44"/>
  <c r="W292" i="44"/>
  <c r="V292" i="44"/>
  <c r="U292" i="44"/>
  <c r="T292" i="44"/>
  <c r="S292" i="44"/>
  <c r="R292" i="44"/>
  <c r="Q292" i="44"/>
  <c r="P292" i="44"/>
  <c r="O292" i="44"/>
  <c r="N292" i="44"/>
  <c r="M292" i="44"/>
  <c r="L292" i="44"/>
  <c r="K292" i="44"/>
  <c r="J292" i="44"/>
  <c r="I292" i="44"/>
  <c r="H292" i="44"/>
  <c r="G292" i="44"/>
  <c r="F292" i="44"/>
  <c r="E292" i="44"/>
  <c r="D292" i="44"/>
  <c r="C292" i="44"/>
  <c r="Z291" i="44"/>
  <c r="Y291" i="44"/>
  <c r="X291" i="44"/>
  <c r="W291" i="44"/>
  <c r="V291" i="44"/>
  <c r="U291" i="44"/>
  <c r="T291" i="44"/>
  <c r="S291" i="44"/>
  <c r="R291" i="44"/>
  <c r="Q291" i="44"/>
  <c r="P291" i="44"/>
  <c r="O291" i="44"/>
  <c r="N291" i="44"/>
  <c r="M291" i="44"/>
  <c r="L291" i="44"/>
  <c r="K291" i="44"/>
  <c r="J291" i="44"/>
  <c r="I291" i="44"/>
  <c r="H291" i="44"/>
  <c r="G291" i="44"/>
  <c r="F291" i="44"/>
  <c r="E291" i="44"/>
  <c r="D291" i="44"/>
  <c r="C291" i="44"/>
  <c r="Z290" i="44"/>
  <c r="Y290" i="44"/>
  <c r="X290" i="44"/>
  <c r="W290" i="44"/>
  <c r="V290" i="44"/>
  <c r="U290" i="44"/>
  <c r="T290" i="44"/>
  <c r="S290" i="44"/>
  <c r="R290" i="44"/>
  <c r="L290" i="44"/>
  <c r="K290" i="44"/>
  <c r="J290" i="44"/>
  <c r="I290" i="44"/>
  <c r="H290" i="44"/>
  <c r="G290" i="44"/>
  <c r="F290" i="44"/>
  <c r="E290" i="44"/>
  <c r="D290" i="44"/>
  <c r="C290" i="44"/>
  <c r="Z289" i="44"/>
  <c r="Y289" i="44"/>
  <c r="X289" i="44"/>
  <c r="W289" i="44"/>
  <c r="V289" i="44"/>
  <c r="U289" i="44"/>
  <c r="T289" i="44"/>
  <c r="S289" i="44"/>
  <c r="R289" i="44"/>
  <c r="Q289" i="44"/>
  <c r="P289" i="44"/>
  <c r="O289" i="44"/>
  <c r="N289" i="44"/>
  <c r="M289" i="44"/>
  <c r="L289" i="44"/>
  <c r="K289" i="44"/>
  <c r="J289" i="44"/>
  <c r="I289" i="44"/>
  <c r="H289" i="44"/>
  <c r="G289" i="44"/>
  <c r="F289" i="44"/>
  <c r="E289" i="44"/>
  <c r="D289" i="44"/>
  <c r="C289" i="44"/>
  <c r="Z288" i="44"/>
  <c r="Y288" i="44"/>
  <c r="X288" i="44"/>
  <c r="W288" i="44"/>
  <c r="V288" i="44"/>
  <c r="U288" i="44"/>
  <c r="T288" i="44"/>
  <c r="S288" i="44"/>
  <c r="R288" i="44"/>
  <c r="Q288" i="44"/>
  <c r="P288" i="44"/>
  <c r="O288" i="44"/>
  <c r="N288" i="44"/>
  <c r="M288" i="44"/>
  <c r="L288" i="44"/>
  <c r="K288" i="44"/>
  <c r="J288" i="44"/>
  <c r="I288" i="44"/>
  <c r="H288" i="44"/>
  <c r="G288" i="44"/>
  <c r="F288" i="44"/>
  <c r="E288" i="44"/>
  <c r="D288" i="44"/>
  <c r="C288" i="44"/>
  <c r="Z287" i="44"/>
  <c r="Y287" i="44"/>
  <c r="X287" i="44"/>
  <c r="W287" i="44"/>
  <c r="V287" i="44"/>
  <c r="U287" i="44"/>
  <c r="T287" i="44"/>
  <c r="S287" i="44"/>
  <c r="R287" i="44"/>
  <c r="Q287" i="44"/>
  <c r="P287" i="44"/>
  <c r="O287" i="44"/>
  <c r="N287" i="44"/>
  <c r="M287" i="44"/>
  <c r="L287" i="44"/>
  <c r="K287" i="44"/>
  <c r="J287" i="44"/>
  <c r="I287" i="44"/>
  <c r="H287" i="44"/>
  <c r="G287" i="44"/>
  <c r="F287" i="44"/>
  <c r="E287" i="44"/>
  <c r="D287" i="44"/>
  <c r="C287" i="44"/>
  <c r="Z286" i="44"/>
  <c r="Y286" i="44"/>
  <c r="X286" i="44"/>
  <c r="W286" i="44"/>
  <c r="V286" i="44"/>
  <c r="U286" i="44"/>
  <c r="T286" i="44"/>
  <c r="S286" i="44"/>
  <c r="O286" i="44"/>
  <c r="N286" i="44"/>
  <c r="M286" i="44"/>
  <c r="L286" i="44"/>
  <c r="K286" i="44"/>
  <c r="J286" i="44"/>
  <c r="I286" i="44"/>
  <c r="H286" i="44"/>
  <c r="G286" i="44"/>
  <c r="F286" i="44"/>
  <c r="E286" i="44"/>
  <c r="D286" i="44"/>
  <c r="C286" i="44"/>
  <c r="Z285" i="44"/>
  <c r="Y285" i="44"/>
  <c r="X285" i="44"/>
  <c r="W285" i="44"/>
  <c r="V285" i="44"/>
  <c r="U285" i="44"/>
  <c r="T285" i="44"/>
  <c r="S285" i="44"/>
  <c r="R285" i="44"/>
  <c r="Q285" i="44"/>
  <c r="P285" i="44"/>
  <c r="O285" i="44"/>
  <c r="N285" i="44"/>
  <c r="M285" i="44"/>
  <c r="L285" i="44"/>
  <c r="K285" i="44"/>
  <c r="J285" i="44"/>
  <c r="I285" i="44"/>
  <c r="H285" i="44"/>
  <c r="G285" i="44"/>
  <c r="F285" i="44"/>
  <c r="E285" i="44"/>
  <c r="D285" i="44"/>
  <c r="C285" i="44"/>
  <c r="Z274" i="44"/>
  <c r="Y274" i="44"/>
  <c r="X274" i="44"/>
  <c r="W274" i="44"/>
  <c r="V274" i="44"/>
  <c r="U274" i="44"/>
  <c r="T274" i="44"/>
  <c r="S274" i="44"/>
  <c r="R274" i="44"/>
  <c r="Q274" i="44"/>
  <c r="P274" i="44"/>
  <c r="O274" i="44"/>
  <c r="N274" i="44"/>
  <c r="M274" i="44"/>
  <c r="L274" i="44"/>
  <c r="K274" i="44"/>
  <c r="J274" i="44"/>
  <c r="I274" i="44"/>
  <c r="H274" i="44"/>
  <c r="G274" i="44"/>
  <c r="F274" i="44"/>
  <c r="E274" i="44"/>
  <c r="D274" i="44"/>
  <c r="C274" i="44"/>
  <c r="Z273" i="44"/>
  <c r="Y273" i="44"/>
  <c r="X273" i="44"/>
  <c r="W273" i="44"/>
  <c r="V273" i="44"/>
  <c r="U273" i="44"/>
  <c r="T273" i="44"/>
  <c r="S273" i="44"/>
  <c r="R273" i="44"/>
  <c r="Q273" i="44"/>
  <c r="P273" i="44"/>
  <c r="O273" i="44"/>
  <c r="N273" i="44"/>
  <c r="M273" i="44"/>
  <c r="L273" i="44"/>
  <c r="K273" i="44"/>
  <c r="J273" i="44"/>
  <c r="I273" i="44"/>
  <c r="H273" i="44"/>
  <c r="G273" i="44"/>
  <c r="F273" i="44"/>
  <c r="E273" i="44"/>
  <c r="D273" i="44"/>
  <c r="C273" i="44"/>
  <c r="Z272" i="44"/>
  <c r="Y272" i="44"/>
  <c r="X272" i="44"/>
  <c r="W272" i="44"/>
  <c r="V272" i="44"/>
  <c r="U272" i="44"/>
  <c r="T272" i="44"/>
  <c r="S272" i="44"/>
  <c r="R272" i="44"/>
  <c r="Q272" i="44"/>
  <c r="P272" i="44"/>
  <c r="O272" i="44"/>
  <c r="N272" i="44"/>
  <c r="M272" i="44"/>
  <c r="L272" i="44"/>
  <c r="K272" i="44"/>
  <c r="J272" i="44"/>
  <c r="I272" i="44"/>
  <c r="H272" i="44"/>
  <c r="G272" i="44"/>
  <c r="F272" i="44"/>
  <c r="E272" i="44"/>
  <c r="D272" i="44"/>
  <c r="C272" i="44"/>
  <c r="Z271" i="44"/>
  <c r="Y271" i="44"/>
  <c r="X271" i="44"/>
  <c r="W271" i="44"/>
  <c r="V271" i="44"/>
  <c r="U271" i="44"/>
  <c r="T271" i="44"/>
  <c r="S271" i="44"/>
  <c r="R271" i="44"/>
  <c r="Q271" i="44"/>
  <c r="P271" i="44"/>
  <c r="O271" i="44"/>
  <c r="N271" i="44"/>
  <c r="M271" i="44"/>
  <c r="L271" i="44"/>
  <c r="K271" i="44"/>
  <c r="J271" i="44"/>
  <c r="I271" i="44"/>
  <c r="H271" i="44"/>
  <c r="G271" i="44"/>
  <c r="F271" i="44"/>
  <c r="E271" i="44"/>
  <c r="D271" i="44"/>
  <c r="C271" i="44"/>
  <c r="Z270" i="44"/>
  <c r="Y270" i="44"/>
  <c r="X270" i="44"/>
  <c r="W270" i="44"/>
  <c r="V270" i="44"/>
  <c r="U270" i="44"/>
  <c r="T270" i="44"/>
  <c r="S270" i="44"/>
  <c r="R270" i="44"/>
  <c r="Q270" i="44"/>
  <c r="P270" i="44"/>
  <c r="O270" i="44"/>
  <c r="N270" i="44"/>
  <c r="M270" i="44"/>
  <c r="L270" i="44"/>
  <c r="K270" i="44"/>
  <c r="J270" i="44"/>
  <c r="I270" i="44"/>
  <c r="H270" i="44"/>
  <c r="G270" i="44"/>
  <c r="F270" i="44"/>
  <c r="E270" i="44"/>
  <c r="D270" i="44"/>
  <c r="C270" i="44"/>
  <c r="Z269" i="44"/>
  <c r="Y269" i="44"/>
  <c r="X269" i="44"/>
  <c r="W269" i="44"/>
  <c r="V269" i="44"/>
  <c r="U269" i="44"/>
  <c r="T269" i="44"/>
  <c r="S269" i="44"/>
  <c r="R269" i="44"/>
  <c r="Q269" i="44"/>
  <c r="P269" i="44"/>
  <c r="O269" i="44"/>
  <c r="N269" i="44"/>
  <c r="M269" i="44"/>
  <c r="L269" i="44"/>
  <c r="K269" i="44"/>
  <c r="J269" i="44"/>
  <c r="I269" i="44"/>
  <c r="H269" i="44"/>
  <c r="G269" i="44"/>
  <c r="F269" i="44"/>
  <c r="E269" i="44"/>
  <c r="D269" i="44"/>
  <c r="C269" i="44"/>
  <c r="Z268" i="44"/>
  <c r="Y268" i="44"/>
  <c r="X268" i="44"/>
  <c r="W268" i="44"/>
  <c r="V268" i="44"/>
  <c r="U268" i="44"/>
  <c r="T268" i="44"/>
  <c r="S268" i="44"/>
  <c r="R268" i="44"/>
  <c r="Q268" i="44"/>
  <c r="P268" i="44"/>
  <c r="O268" i="44"/>
  <c r="N268" i="44"/>
  <c r="M268" i="44"/>
  <c r="L268" i="44"/>
  <c r="K268" i="44"/>
  <c r="J268" i="44"/>
  <c r="I268" i="44"/>
  <c r="H268" i="44"/>
  <c r="G268" i="44"/>
  <c r="F268" i="44"/>
  <c r="E268" i="44"/>
  <c r="D268" i="44"/>
  <c r="C268" i="44"/>
  <c r="Z267" i="44"/>
  <c r="Y267" i="44"/>
  <c r="X267" i="44"/>
  <c r="W267" i="44"/>
  <c r="V267" i="44"/>
  <c r="U267" i="44"/>
  <c r="T267" i="44"/>
  <c r="S267" i="44"/>
  <c r="R267" i="44"/>
  <c r="Q267" i="44"/>
  <c r="P267" i="44"/>
  <c r="O267" i="44"/>
  <c r="N267" i="44"/>
  <c r="M267" i="44"/>
  <c r="L267" i="44"/>
  <c r="K267" i="44"/>
  <c r="J267" i="44"/>
  <c r="I267" i="44"/>
  <c r="H267" i="44"/>
  <c r="G267" i="44"/>
  <c r="F267" i="44"/>
  <c r="E267" i="44"/>
  <c r="D267" i="44"/>
  <c r="C267" i="44"/>
  <c r="Z266" i="44"/>
  <c r="Y266" i="44"/>
  <c r="X266" i="44"/>
  <c r="W266" i="44"/>
  <c r="V266" i="44"/>
  <c r="U266" i="44"/>
  <c r="T266" i="44"/>
  <c r="S266" i="44"/>
  <c r="R266" i="44"/>
  <c r="Q266" i="44"/>
  <c r="P266" i="44"/>
  <c r="O266" i="44"/>
  <c r="N266" i="44"/>
  <c r="M266" i="44"/>
  <c r="L266" i="44"/>
  <c r="K266" i="44"/>
  <c r="J266" i="44"/>
  <c r="I266" i="44"/>
  <c r="H266" i="44"/>
  <c r="G266" i="44"/>
  <c r="F266" i="44"/>
  <c r="E266" i="44"/>
  <c r="D266" i="44"/>
  <c r="C266" i="44"/>
  <c r="Z265" i="44"/>
  <c r="Y265" i="44"/>
  <c r="X265" i="44"/>
  <c r="W265" i="44"/>
  <c r="V265" i="44"/>
  <c r="U265" i="44"/>
  <c r="T265" i="44"/>
  <c r="S265" i="44"/>
  <c r="R265" i="44"/>
  <c r="Q265" i="44"/>
  <c r="P265" i="44"/>
  <c r="O265" i="44"/>
  <c r="N265" i="44"/>
  <c r="M265" i="44"/>
  <c r="L265" i="44"/>
  <c r="K265" i="44"/>
  <c r="J265" i="44"/>
  <c r="I265" i="44"/>
  <c r="H265" i="44"/>
  <c r="G265" i="44"/>
  <c r="F265" i="44"/>
  <c r="E265" i="44"/>
  <c r="D265" i="44"/>
  <c r="C265" i="44"/>
  <c r="Z264" i="44"/>
  <c r="Y264" i="44"/>
  <c r="X264" i="44"/>
  <c r="W264" i="44"/>
  <c r="V264" i="44"/>
  <c r="U264" i="44"/>
  <c r="T264" i="44"/>
  <c r="S264" i="44"/>
  <c r="R264" i="44"/>
  <c r="Q264" i="44"/>
  <c r="P264" i="44"/>
  <c r="O264" i="44"/>
  <c r="N264" i="44"/>
  <c r="M264" i="44"/>
  <c r="L264" i="44"/>
  <c r="K264" i="44"/>
  <c r="J264" i="44"/>
  <c r="I264" i="44"/>
  <c r="H264" i="44"/>
  <c r="G264" i="44"/>
  <c r="F264" i="44"/>
  <c r="E264" i="44"/>
  <c r="D264" i="44"/>
  <c r="C264" i="44"/>
  <c r="Z263" i="44"/>
  <c r="Y263" i="44"/>
  <c r="X263" i="44"/>
  <c r="W263" i="44"/>
  <c r="V263" i="44"/>
  <c r="U263" i="44"/>
  <c r="T263" i="44"/>
  <c r="S263" i="44"/>
  <c r="R263" i="44"/>
  <c r="Q263" i="44"/>
  <c r="P263" i="44"/>
  <c r="O263" i="44"/>
  <c r="N263" i="44"/>
  <c r="M263" i="44"/>
  <c r="L263" i="44"/>
  <c r="K263" i="44"/>
  <c r="J263" i="44"/>
  <c r="I263" i="44"/>
  <c r="H263" i="44"/>
  <c r="G263" i="44"/>
  <c r="F263" i="44"/>
  <c r="E263" i="44"/>
  <c r="D263" i="44"/>
  <c r="C263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G262" i="44"/>
  <c r="F262" i="44"/>
  <c r="E262" i="44"/>
  <c r="D262" i="44"/>
  <c r="C262" i="44"/>
  <c r="Z261" i="44"/>
  <c r="Y261" i="44"/>
  <c r="X261" i="44"/>
  <c r="W261" i="44"/>
  <c r="V261" i="44"/>
  <c r="U261" i="44"/>
  <c r="T261" i="44"/>
  <c r="S261" i="44"/>
  <c r="R261" i="44"/>
  <c r="Q261" i="44"/>
  <c r="P261" i="44"/>
  <c r="O261" i="44"/>
  <c r="N261" i="44"/>
  <c r="M261" i="44"/>
  <c r="L261" i="44"/>
  <c r="K261" i="44"/>
  <c r="J261" i="44"/>
  <c r="I261" i="44"/>
  <c r="H261" i="44"/>
  <c r="G261" i="44"/>
  <c r="F261" i="44"/>
  <c r="E261" i="44"/>
  <c r="D261" i="44"/>
  <c r="C261" i="44"/>
  <c r="Z260" i="44"/>
  <c r="Y260" i="44"/>
  <c r="X260" i="44"/>
  <c r="W260" i="44"/>
  <c r="V260" i="44"/>
  <c r="U260" i="44"/>
  <c r="T260" i="44"/>
  <c r="S260" i="44"/>
  <c r="R260" i="44"/>
  <c r="Q260" i="44"/>
  <c r="P260" i="44"/>
  <c r="O260" i="44"/>
  <c r="N260" i="44"/>
  <c r="M260" i="44"/>
  <c r="L260" i="44"/>
  <c r="K260" i="44"/>
  <c r="J260" i="44"/>
  <c r="I260" i="44"/>
  <c r="H260" i="44"/>
  <c r="G260" i="44"/>
  <c r="F260" i="44"/>
  <c r="E260" i="44"/>
  <c r="D260" i="44"/>
  <c r="C260" i="44"/>
  <c r="Z259" i="44"/>
  <c r="Y259" i="44"/>
  <c r="X259" i="44"/>
  <c r="W259" i="44"/>
  <c r="V259" i="44"/>
  <c r="U259" i="44"/>
  <c r="T259" i="44"/>
  <c r="S259" i="44"/>
  <c r="R259" i="44"/>
  <c r="Q259" i="44"/>
  <c r="P259" i="44"/>
  <c r="O259" i="44"/>
  <c r="N259" i="44"/>
  <c r="M259" i="44"/>
  <c r="L259" i="44"/>
  <c r="K259" i="44"/>
  <c r="J259" i="44"/>
  <c r="I259" i="44"/>
  <c r="H259" i="44"/>
  <c r="G259" i="44"/>
  <c r="F259" i="44"/>
  <c r="E259" i="44"/>
  <c r="D259" i="44"/>
  <c r="C259" i="44"/>
  <c r="Z258" i="44"/>
  <c r="Y258" i="44"/>
  <c r="X258" i="44"/>
  <c r="W258" i="44"/>
  <c r="V258" i="44"/>
  <c r="U258" i="44"/>
  <c r="T258" i="44"/>
  <c r="S258" i="44"/>
  <c r="R258" i="44"/>
  <c r="Q258" i="44"/>
  <c r="P258" i="44"/>
  <c r="O258" i="44"/>
  <c r="N258" i="44"/>
  <c r="M258" i="44"/>
  <c r="L258" i="44"/>
  <c r="K258" i="44"/>
  <c r="J258" i="44"/>
  <c r="I258" i="44"/>
  <c r="H258" i="44"/>
  <c r="G258" i="44"/>
  <c r="F258" i="44"/>
  <c r="E258" i="44"/>
  <c r="D258" i="44"/>
  <c r="C258" i="44"/>
  <c r="Z257" i="44"/>
  <c r="Y257" i="44"/>
  <c r="X257" i="44"/>
  <c r="W257" i="44"/>
  <c r="V257" i="44"/>
  <c r="U257" i="44"/>
  <c r="T257" i="44"/>
  <c r="S257" i="44"/>
  <c r="R257" i="44"/>
  <c r="Q257" i="44"/>
  <c r="P257" i="44"/>
  <c r="O257" i="44"/>
  <c r="N257" i="44"/>
  <c r="M257" i="44"/>
  <c r="L257" i="44"/>
  <c r="K257" i="44"/>
  <c r="J257" i="44"/>
  <c r="I257" i="44"/>
  <c r="H257" i="44"/>
  <c r="G257" i="44"/>
  <c r="F257" i="44"/>
  <c r="E257" i="44"/>
  <c r="D257" i="44"/>
  <c r="C257" i="44"/>
  <c r="Z256" i="44"/>
  <c r="Y256" i="44"/>
  <c r="X256" i="44"/>
  <c r="W256" i="44"/>
  <c r="V256" i="44"/>
  <c r="U256" i="44"/>
  <c r="T256" i="44"/>
  <c r="S256" i="44"/>
  <c r="R256" i="44"/>
  <c r="L256" i="44"/>
  <c r="K256" i="44"/>
  <c r="J256" i="44"/>
  <c r="I256" i="44"/>
  <c r="H256" i="44"/>
  <c r="G256" i="44"/>
  <c r="F256" i="44"/>
  <c r="E256" i="44"/>
  <c r="D256" i="44"/>
  <c r="C256" i="44"/>
  <c r="Z255" i="44"/>
  <c r="Y255" i="44"/>
  <c r="X255" i="44"/>
  <c r="W255" i="44"/>
  <c r="V255" i="44"/>
  <c r="U255" i="44"/>
  <c r="T255" i="44"/>
  <c r="S255" i="44"/>
  <c r="R255" i="44"/>
  <c r="Q255" i="44"/>
  <c r="P255" i="44"/>
  <c r="O255" i="44"/>
  <c r="N255" i="44"/>
  <c r="M255" i="44"/>
  <c r="L255" i="44"/>
  <c r="K255" i="44"/>
  <c r="J255" i="44"/>
  <c r="I255" i="44"/>
  <c r="H255" i="44"/>
  <c r="G255" i="44"/>
  <c r="F255" i="44"/>
  <c r="E255" i="44"/>
  <c r="D255" i="44"/>
  <c r="C255" i="44"/>
  <c r="Z254" i="44"/>
  <c r="Y254" i="44"/>
  <c r="X254" i="44"/>
  <c r="W254" i="44"/>
  <c r="V254" i="44"/>
  <c r="U254" i="44"/>
  <c r="T254" i="44"/>
  <c r="S254" i="44"/>
  <c r="R254" i="44"/>
  <c r="Q254" i="44"/>
  <c r="P254" i="44"/>
  <c r="O254" i="44"/>
  <c r="N254" i="44"/>
  <c r="M254" i="44"/>
  <c r="L254" i="44"/>
  <c r="K254" i="44"/>
  <c r="J254" i="44"/>
  <c r="I254" i="44"/>
  <c r="H254" i="44"/>
  <c r="G254" i="44"/>
  <c r="F254" i="44"/>
  <c r="E254" i="44"/>
  <c r="D254" i="44"/>
  <c r="C254" i="44"/>
  <c r="Z253" i="44"/>
  <c r="Y253" i="44"/>
  <c r="X253" i="44"/>
  <c r="W253" i="44"/>
  <c r="V253" i="44"/>
  <c r="U253" i="44"/>
  <c r="T253" i="44"/>
  <c r="S253" i="44"/>
  <c r="R253" i="44"/>
  <c r="Q253" i="44"/>
  <c r="P253" i="44"/>
  <c r="O253" i="44"/>
  <c r="N253" i="44"/>
  <c r="M253" i="44"/>
  <c r="L253" i="44"/>
  <c r="K253" i="44"/>
  <c r="J253" i="44"/>
  <c r="I253" i="44"/>
  <c r="H253" i="44"/>
  <c r="G253" i="44"/>
  <c r="F253" i="44"/>
  <c r="E253" i="44"/>
  <c r="D253" i="44"/>
  <c r="C253" i="44"/>
  <c r="Z252" i="44"/>
  <c r="Y252" i="44"/>
  <c r="X252" i="44"/>
  <c r="W252" i="44"/>
  <c r="V252" i="44"/>
  <c r="U252" i="44"/>
  <c r="T252" i="44"/>
  <c r="S252" i="44"/>
  <c r="R252" i="44"/>
  <c r="M252" i="44"/>
  <c r="L252" i="44"/>
  <c r="K252" i="44"/>
  <c r="J252" i="44"/>
  <c r="I252" i="44"/>
  <c r="H252" i="44"/>
  <c r="G252" i="44"/>
  <c r="F252" i="44"/>
  <c r="E252" i="44"/>
  <c r="D252" i="44"/>
  <c r="C252" i="44"/>
  <c r="Z251" i="44"/>
  <c r="Y251" i="44"/>
  <c r="X251" i="44"/>
  <c r="W251" i="44"/>
  <c r="V251" i="44"/>
  <c r="U251" i="44"/>
  <c r="T251" i="44"/>
  <c r="S251" i="44"/>
  <c r="R251" i="44"/>
  <c r="Q251" i="44"/>
  <c r="P251" i="44"/>
  <c r="O251" i="44"/>
  <c r="N251" i="44"/>
  <c r="M251" i="44"/>
  <c r="L251" i="44"/>
  <c r="K251" i="44"/>
  <c r="J251" i="44"/>
  <c r="I251" i="44"/>
  <c r="H251" i="44"/>
  <c r="G251" i="44"/>
  <c r="F251" i="44"/>
  <c r="E251" i="44"/>
  <c r="D251" i="44"/>
  <c r="C251" i="44"/>
  <c r="Z250" i="44"/>
  <c r="Y250" i="44"/>
  <c r="X250" i="44"/>
  <c r="W250" i="44"/>
  <c r="V250" i="44"/>
  <c r="U250" i="44"/>
  <c r="T250" i="44"/>
  <c r="S250" i="44"/>
  <c r="R250" i="44"/>
  <c r="Q250" i="44"/>
  <c r="P250" i="44"/>
  <c r="O250" i="44"/>
  <c r="N250" i="44"/>
  <c r="M250" i="44"/>
  <c r="L250" i="44"/>
  <c r="K250" i="44"/>
  <c r="J250" i="44"/>
  <c r="I250" i="44"/>
  <c r="H250" i="44"/>
  <c r="G250" i="44"/>
  <c r="F250" i="44"/>
  <c r="E250" i="44"/>
  <c r="D250" i="44"/>
  <c r="C250" i="44"/>
  <c r="Z249" i="44"/>
  <c r="Y249" i="44"/>
  <c r="X249" i="44"/>
  <c r="W249" i="44"/>
  <c r="V249" i="44"/>
  <c r="U249" i="44"/>
  <c r="T249" i="44"/>
  <c r="S249" i="44"/>
  <c r="R249" i="44"/>
  <c r="Q249" i="44"/>
  <c r="P249" i="44"/>
  <c r="O249" i="44"/>
  <c r="N249" i="44"/>
  <c r="M249" i="44"/>
  <c r="L249" i="44"/>
  <c r="K249" i="44"/>
  <c r="J249" i="44"/>
  <c r="I249" i="44"/>
  <c r="H249" i="44"/>
  <c r="G249" i="44"/>
  <c r="F249" i="44"/>
  <c r="E249" i="44"/>
  <c r="D249" i="44"/>
  <c r="C249" i="44"/>
  <c r="Z248" i="44"/>
  <c r="Y248" i="44"/>
  <c r="X248" i="44"/>
  <c r="W248" i="44"/>
  <c r="V248" i="44"/>
  <c r="U248" i="44"/>
  <c r="T248" i="44"/>
  <c r="S248" i="44"/>
  <c r="R248" i="44"/>
  <c r="Q248" i="44"/>
  <c r="P248" i="44"/>
  <c r="O248" i="44"/>
  <c r="N248" i="44"/>
  <c r="M248" i="44"/>
  <c r="L248" i="44"/>
  <c r="K248" i="44"/>
  <c r="J248" i="44"/>
  <c r="I248" i="44"/>
  <c r="H248" i="44"/>
  <c r="G248" i="44"/>
  <c r="F248" i="44"/>
  <c r="E248" i="44"/>
  <c r="D248" i="44"/>
  <c r="C248" i="44"/>
  <c r="Z247" i="44"/>
  <c r="Y247" i="44"/>
  <c r="X247" i="44"/>
  <c r="W247" i="44"/>
  <c r="V247" i="44"/>
  <c r="U247" i="44"/>
  <c r="T247" i="44"/>
  <c r="S247" i="44"/>
  <c r="R247" i="44"/>
  <c r="Q247" i="44"/>
  <c r="P247" i="44"/>
  <c r="O247" i="44"/>
  <c r="N247" i="44"/>
  <c r="M247" i="44"/>
  <c r="L247" i="44"/>
  <c r="K247" i="44"/>
  <c r="J247" i="44"/>
  <c r="I247" i="44"/>
  <c r="H247" i="44"/>
  <c r="G247" i="44"/>
  <c r="F247" i="44"/>
  <c r="E247" i="44"/>
  <c r="D247" i="44"/>
  <c r="C247" i="44"/>
  <c r="Z246" i="44"/>
  <c r="Y246" i="44"/>
  <c r="X246" i="44"/>
  <c r="W246" i="44"/>
  <c r="V246" i="44"/>
  <c r="U246" i="44"/>
  <c r="T246" i="44"/>
  <c r="S246" i="44"/>
  <c r="R246" i="44"/>
  <c r="Q246" i="44"/>
  <c r="P246" i="44"/>
  <c r="O246" i="44"/>
  <c r="N246" i="44"/>
  <c r="M246" i="44"/>
  <c r="L246" i="44"/>
  <c r="K246" i="44"/>
  <c r="J246" i="44"/>
  <c r="I246" i="44"/>
  <c r="H246" i="44"/>
  <c r="G246" i="44"/>
  <c r="F246" i="44"/>
  <c r="E246" i="44"/>
  <c r="D246" i="44"/>
  <c r="C246" i="44"/>
  <c r="Z245" i="44"/>
  <c r="Y245" i="44"/>
  <c r="X245" i="44"/>
  <c r="W245" i="44"/>
  <c r="V245" i="44"/>
  <c r="U245" i="44"/>
  <c r="T245" i="44"/>
  <c r="S245" i="44"/>
  <c r="R245" i="44"/>
  <c r="Q245" i="44"/>
  <c r="P245" i="44"/>
  <c r="O245" i="44"/>
  <c r="N245" i="44"/>
  <c r="M245" i="44"/>
  <c r="L245" i="44"/>
  <c r="K245" i="44"/>
  <c r="J245" i="44"/>
  <c r="I245" i="44"/>
  <c r="H245" i="44"/>
  <c r="G245" i="44"/>
  <c r="F245" i="44"/>
  <c r="E245" i="44"/>
  <c r="D245" i="44"/>
  <c r="C245" i="44"/>
  <c r="Z234" i="44"/>
  <c r="Y234" i="44"/>
  <c r="X234" i="44"/>
  <c r="W234" i="44"/>
  <c r="V234" i="44"/>
  <c r="U234" i="44"/>
  <c r="T234" i="44"/>
  <c r="S234" i="44"/>
  <c r="R234" i="44"/>
  <c r="Q234" i="44"/>
  <c r="P234" i="44"/>
  <c r="O234" i="44"/>
  <c r="N234" i="44"/>
  <c r="M234" i="44"/>
  <c r="L234" i="44"/>
  <c r="K234" i="44"/>
  <c r="J234" i="44"/>
  <c r="I234" i="44"/>
  <c r="H234" i="44"/>
  <c r="G234" i="44"/>
  <c r="F234" i="44"/>
  <c r="E234" i="44"/>
  <c r="D234" i="44"/>
  <c r="C234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L233" i="44"/>
  <c r="K233" i="44"/>
  <c r="J233" i="44"/>
  <c r="I233" i="44"/>
  <c r="H233" i="44"/>
  <c r="G233" i="44"/>
  <c r="F233" i="44"/>
  <c r="E233" i="44"/>
  <c r="D233" i="44"/>
  <c r="C233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L232" i="44"/>
  <c r="K232" i="44"/>
  <c r="J232" i="44"/>
  <c r="I232" i="44"/>
  <c r="H232" i="44"/>
  <c r="G232" i="44"/>
  <c r="F232" i="44"/>
  <c r="E232" i="44"/>
  <c r="D232" i="44"/>
  <c r="C232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L231" i="44"/>
  <c r="K231" i="44"/>
  <c r="J231" i="44"/>
  <c r="I231" i="44"/>
  <c r="H231" i="44"/>
  <c r="G231" i="44"/>
  <c r="F231" i="44"/>
  <c r="E231" i="44"/>
  <c r="D231" i="44"/>
  <c r="C231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G229" i="44"/>
  <c r="F229" i="44"/>
  <c r="E229" i="44"/>
  <c r="D229" i="44"/>
  <c r="C229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E227" i="44"/>
  <c r="D227" i="44"/>
  <c r="C227" i="44"/>
  <c r="Z226" i="44"/>
  <c r="Y226" i="44"/>
  <c r="X226" i="44"/>
  <c r="W226" i="44"/>
  <c r="V226" i="44"/>
  <c r="U226" i="44"/>
  <c r="T226" i="44"/>
  <c r="S226" i="44"/>
  <c r="R226" i="44"/>
  <c r="Q226" i="44"/>
  <c r="P226" i="44"/>
  <c r="O226" i="44"/>
  <c r="N226" i="44"/>
  <c r="M226" i="44"/>
  <c r="L226" i="44"/>
  <c r="K226" i="44"/>
  <c r="J226" i="44"/>
  <c r="I226" i="44"/>
  <c r="H226" i="44"/>
  <c r="G226" i="44"/>
  <c r="F226" i="44"/>
  <c r="E226" i="44"/>
  <c r="D226" i="44"/>
  <c r="C226" i="44"/>
  <c r="Z225" i="44"/>
  <c r="Y225" i="44"/>
  <c r="X225" i="44"/>
  <c r="W225" i="44"/>
  <c r="V225" i="44"/>
  <c r="U225" i="44"/>
  <c r="T225" i="44"/>
  <c r="S225" i="44"/>
  <c r="R225" i="44"/>
  <c r="Q225" i="44"/>
  <c r="P225" i="44"/>
  <c r="O225" i="44"/>
  <c r="N225" i="44"/>
  <c r="M225" i="44"/>
  <c r="L225" i="44"/>
  <c r="K225" i="44"/>
  <c r="J225" i="44"/>
  <c r="I225" i="44"/>
  <c r="H225" i="44"/>
  <c r="G225" i="44"/>
  <c r="F225" i="44"/>
  <c r="E225" i="44"/>
  <c r="D225" i="44"/>
  <c r="C225" i="44"/>
  <c r="Z224" i="44"/>
  <c r="Y224" i="44"/>
  <c r="X224" i="44"/>
  <c r="W224" i="44"/>
  <c r="V224" i="44"/>
  <c r="U224" i="44"/>
  <c r="T224" i="44"/>
  <c r="S224" i="44"/>
  <c r="R224" i="44"/>
  <c r="Q224" i="44"/>
  <c r="P224" i="44"/>
  <c r="O224" i="44"/>
  <c r="N224" i="44"/>
  <c r="M224" i="44"/>
  <c r="L224" i="44"/>
  <c r="K224" i="44"/>
  <c r="J224" i="44"/>
  <c r="I224" i="44"/>
  <c r="H224" i="44"/>
  <c r="G224" i="44"/>
  <c r="F224" i="44"/>
  <c r="E224" i="44"/>
  <c r="D224" i="44"/>
  <c r="C224" i="44"/>
  <c r="Z223" i="44"/>
  <c r="Y223" i="44"/>
  <c r="X223" i="44"/>
  <c r="W223" i="44"/>
  <c r="V223" i="44"/>
  <c r="U223" i="44"/>
  <c r="T223" i="44"/>
  <c r="S223" i="44"/>
  <c r="R223" i="44"/>
  <c r="Q223" i="44"/>
  <c r="P223" i="44"/>
  <c r="O223" i="44"/>
  <c r="N223" i="44"/>
  <c r="M223" i="44"/>
  <c r="L223" i="44"/>
  <c r="K223" i="44"/>
  <c r="J223" i="44"/>
  <c r="I223" i="44"/>
  <c r="H223" i="44"/>
  <c r="G223" i="44"/>
  <c r="F223" i="44"/>
  <c r="E223" i="44"/>
  <c r="D223" i="44"/>
  <c r="C223" i="44"/>
  <c r="Z222" i="44"/>
  <c r="Y222" i="44"/>
  <c r="X222" i="44"/>
  <c r="W222" i="44"/>
  <c r="V222" i="44"/>
  <c r="U222" i="44"/>
  <c r="T222" i="44"/>
  <c r="S222" i="44"/>
  <c r="R222" i="44"/>
  <c r="Q222" i="44"/>
  <c r="P222" i="44"/>
  <c r="O222" i="44"/>
  <c r="N222" i="44"/>
  <c r="M222" i="44"/>
  <c r="L222" i="44"/>
  <c r="K222" i="44"/>
  <c r="J222" i="44"/>
  <c r="I222" i="44"/>
  <c r="H222" i="44"/>
  <c r="G222" i="44"/>
  <c r="F222" i="44"/>
  <c r="E222" i="44"/>
  <c r="D222" i="44"/>
  <c r="C222" i="44"/>
  <c r="Z221" i="44"/>
  <c r="Y221" i="44"/>
  <c r="X221" i="44"/>
  <c r="W221" i="44"/>
  <c r="V221" i="44"/>
  <c r="U221" i="44"/>
  <c r="T221" i="44"/>
  <c r="S221" i="44"/>
  <c r="R221" i="44"/>
  <c r="Q221" i="44"/>
  <c r="P221" i="44"/>
  <c r="O221" i="44"/>
  <c r="N221" i="44"/>
  <c r="M221" i="44"/>
  <c r="L221" i="44"/>
  <c r="K221" i="44"/>
  <c r="J221" i="44"/>
  <c r="I221" i="44"/>
  <c r="H221" i="44"/>
  <c r="G221" i="44"/>
  <c r="F221" i="44"/>
  <c r="E221" i="44"/>
  <c r="D221" i="44"/>
  <c r="C221" i="44"/>
  <c r="Z220" i="44"/>
  <c r="Y220" i="44"/>
  <c r="X220" i="44"/>
  <c r="W220" i="44"/>
  <c r="V220" i="44"/>
  <c r="U220" i="44"/>
  <c r="T220" i="44"/>
  <c r="S220" i="44"/>
  <c r="R220" i="44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E220" i="44"/>
  <c r="D220" i="44"/>
  <c r="C220" i="44"/>
  <c r="Z219" i="44"/>
  <c r="Y219" i="44"/>
  <c r="X219" i="44"/>
  <c r="W219" i="44"/>
  <c r="V219" i="44"/>
  <c r="U219" i="44"/>
  <c r="T219" i="44"/>
  <c r="S219" i="44"/>
  <c r="R219" i="44"/>
  <c r="Q219" i="44"/>
  <c r="P219" i="44"/>
  <c r="O219" i="44"/>
  <c r="N219" i="44"/>
  <c r="M219" i="44"/>
  <c r="L219" i="44"/>
  <c r="K219" i="44"/>
  <c r="J219" i="44"/>
  <c r="I219" i="44"/>
  <c r="H219" i="44"/>
  <c r="G219" i="44"/>
  <c r="F219" i="44"/>
  <c r="E219" i="44"/>
  <c r="D219" i="44"/>
  <c r="C219" i="44"/>
  <c r="Z218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G218" i="44"/>
  <c r="F218" i="44"/>
  <c r="E218" i="44"/>
  <c r="D218" i="44"/>
  <c r="C218" i="44"/>
  <c r="Z217" i="44"/>
  <c r="Y217" i="44"/>
  <c r="X217" i="44"/>
  <c r="W217" i="44"/>
  <c r="V217" i="44"/>
  <c r="U217" i="44"/>
  <c r="T217" i="44"/>
  <c r="S217" i="44"/>
  <c r="R217" i="44"/>
  <c r="Q217" i="44"/>
  <c r="P217" i="44"/>
  <c r="O217" i="44"/>
  <c r="N217" i="44"/>
  <c r="M217" i="44"/>
  <c r="L217" i="44"/>
  <c r="K217" i="44"/>
  <c r="J217" i="44"/>
  <c r="I217" i="44"/>
  <c r="H217" i="44"/>
  <c r="G217" i="44"/>
  <c r="F217" i="44"/>
  <c r="E217" i="44"/>
  <c r="D217" i="44"/>
  <c r="C217" i="44"/>
  <c r="Z216" i="44"/>
  <c r="Y216" i="44"/>
  <c r="X216" i="44"/>
  <c r="W216" i="44"/>
  <c r="V216" i="44"/>
  <c r="U216" i="44"/>
  <c r="T216" i="44"/>
  <c r="S216" i="44"/>
  <c r="R216" i="44"/>
  <c r="Q216" i="44"/>
  <c r="P216" i="44"/>
  <c r="O216" i="44"/>
  <c r="N216" i="44"/>
  <c r="M216" i="44"/>
  <c r="L216" i="44"/>
  <c r="K216" i="44"/>
  <c r="J216" i="44"/>
  <c r="I216" i="44"/>
  <c r="H216" i="44"/>
  <c r="G216" i="44"/>
  <c r="F216" i="44"/>
  <c r="E216" i="44"/>
  <c r="D216" i="44"/>
  <c r="C216" i="44"/>
  <c r="Z215" i="44"/>
  <c r="Y215" i="44"/>
  <c r="X215" i="44"/>
  <c r="W215" i="44"/>
  <c r="V215" i="44"/>
  <c r="U215" i="44"/>
  <c r="T215" i="44"/>
  <c r="S215" i="44"/>
  <c r="R215" i="44"/>
  <c r="L215" i="44"/>
  <c r="K215" i="44"/>
  <c r="J215" i="44"/>
  <c r="I215" i="44"/>
  <c r="H215" i="44"/>
  <c r="G215" i="44"/>
  <c r="F215" i="44"/>
  <c r="E215" i="44"/>
  <c r="D215" i="44"/>
  <c r="C215" i="44"/>
  <c r="Z214" i="44"/>
  <c r="Y214" i="44"/>
  <c r="X214" i="44"/>
  <c r="W214" i="44"/>
  <c r="V214" i="44"/>
  <c r="U214" i="44"/>
  <c r="T214" i="44"/>
  <c r="S214" i="44"/>
  <c r="R214" i="44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E214" i="44"/>
  <c r="D214" i="44"/>
  <c r="C214" i="44"/>
  <c r="Z213" i="44"/>
  <c r="Y213" i="44"/>
  <c r="X213" i="44"/>
  <c r="W213" i="44"/>
  <c r="V213" i="44"/>
  <c r="U213" i="44"/>
  <c r="T213" i="44"/>
  <c r="S213" i="44"/>
  <c r="R213" i="44"/>
  <c r="M213" i="44"/>
  <c r="L213" i="44"/>
  <c r="K213" i="44"/>
  <c r="J213" i="44"/>
  <c r="I213" i="44"/>
  <c r="H213" i="44"/>
  <c r="G213" i="44"/>
  <c r="F213" i="44"/>
  <c r="E213" i="44"/>
  <c r="D213" i="44"/>
  <c r="C213" i="44"/>
  <c r="Z212" i="44"/>
  <c r="Y212" i="44"/>
  <c r="X212" i="44"/>
  <c r="W212" i="44"/>
  <c r="V212" i="44"/>
  <c r="U212" i="44"/>
  <c r="T212" i="44"/>
  <c r="S212" i="44"/>
  <c r="R212" i="44"/>
  <c r="Q212" i="44"/>
  <c r="P212" i="44"/>
  <c r="O212" i="44"/>
  <c r="N212" i="44"/>
  <c r="M212" i="44"/>
  <c r="L212" i="44"/>
  <c r="K212" i="44"/>
  <c r="J212" i="44"/>
  <c r="I212" i="44"/>
  <c r="H212" i="44"/>
  <c r="G212" i="44"/>
  <c r="F212" i="44"/>
  <c r="E212" i="44"/>
  <c r="D212" i="44"/>
  <c r="C212" i="44"/>
  <c r="Z211" i="44"/>
  <c r="Y211" i="44"/>
  <c r="X211" i="44"/>
  <c r="W211" i="44"/>
  <c r="V211" i="44"/>
  <c r="U211" i="44"/>
  <c r="T211" i="44"/>
  <c r="S211" i="44"/>
  <c r="R211" i="44"/>
  <c r="Q211" i="44"/>
  <c r="P211" i="44"/>
  <c r="O211" i="44"/>
  <c r="N211" i="44"/>
  <c r="M211" i="44"/>
  <c r="L211" i="44"/>
  <c r="K211" i="44"/>
  <c r="J211" i="44"/>
  <c r="I211" i="44"/>
  <c r="H211" i="44"/>
  <c r="G211" i="44"/>
  <c r="F211" i="44"/>
  <c r="E211" i="44"/>
  <c r="D211" i="44"/>
  <c r="C211" i="44"/>
  <c r="Z210" i="44"/>
  <c r="Y210" i="44"/>
  <c r="X210" i="44"/>
  <c r="W210" i="44"/>
  <c r="V210" i="44"/>
  <c r="U210" i="44"/>
  <c r="T210" i="44"/>
  <c r="S210" i="44"/>
  <c r="R210" i="44"/>
  <c r="Q210" i="44"/>
  <c r="P210" i="44"/>
  <c r="O210" i="44"/>
  <c r="N210" i="44"/>
  <c r="M210" i="44"/>
  <c r="L210" i="44"/>
  <c r="K210" i="44"/>
  <c r="J210" i="44"/>
  <c r="I210" i="44"/>
  <c r="H210" i="44"/>
  <c r="G210" i="44"/>
  <c r="F210" i="44"/>
  <c r="E210" i="44"/>
  <c r="D210" i="44"/>
  <c r="C210" i="44"/>
  <c r="Z209" i="44"/>
  <c r="Y209" i="44"/>
  <c r="X209" i="44"/>
  <c r="W209" i="44"/>
  <c r="V209" i="44"/>
  <c r="U209" i="44"/>
  <c r="T209" i="44"/>
  <c r="S209" i="44"/>
  <c r="R209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E209" i="44"/>
  <c r="D209" i="44"/>
  <c r="C209" i="44"/>
  <c r="Z208" i="44"/>
  <c r="Y208" i="44"/>
  <c r="X208" i="44"/>
  <c r="W208" i="44"/>
  <c r="V208" i="44"/>
  <c r="U208" i="44"/>
  <c r="T208" i="44"/>
  <c r="S208" i="44"/>
  <c r="R208" i="44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E208" i="44"/>
  <c r="D208" i="44"/>
  <c r="C208" i="44"/>
  <c r="Z207" i="44"/>
  <c r="Y207" i="44"/>
  <c r="X207" i="44"/>
  <c r="W207" i="44"/>
  <c r="V207" i="44"/>
  <c r="U207" i="44"/>
  <c r="T207" i="44"/>
  <c r="S207" i="44"/>
  <c r="R207" i="44"/>
  <c r="Q207" i="44"/>
  <c r="P207" i="44"/>
  <c r="O207" i="44"/>
  <c r="N207" i="44"/>
  <c r="M207" i="44"/>
  <c r="L207" i="44"/>
  <c r="K207" i="44"/>
  <c r="J207" i="44"/>
  <c r="I207" i="44"/>
  <c r="H207" i="44"/>
  <c r="G207" i="44"/>
  <c r="F207" i="44"/>
  <c r="E207" i="44"/>
  <c r="D207" i="44"/>
  <c r="C207" i="44"/>
  <c r="Z206" i="44"/>
  <c r="Y206" i="44"/>
  <c r="X206" i="44"/>
  <c r="W206" i="44"/>
  <c r="V206" i="44"/>
  <c r="U206" i="44"/>
  <c r="T206" i="44"/>
  <c r="S206" i="44"/>
  <c r="R206" i="44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E206" i="44"/>
  <c r="D206" i="44"/>
  <c r="C206" i="44"/>
  <c r="Z205" i="44"/>
  <c r="Y205" i="44"/>
  <c r="X205" i="44"/>
  <c r="W205" i="44"/>
  <c r="V205" i="44"/>
  <c r="U205" i="44"/>
  <c r="T205" i="44"/>
  <c r="S205" i="44"/>
  <c r="R205" i="44"/>
  <c r="Q205" i="44"/>
  <c r="P205" i="44"/>
  <c r="O205" i="44"/>
  <c r="N205" i="44"/>
  <c r="M205" i="44"/>
  <c r="L205" i="44"/>
  <c r="K205" i="44"/>
  <c r="J205" i="44"/>
  <c r="I205" i="44"/>
  <c r="H205" i="44"/>
  <c r="G205" i="44"/>
  <c r="F205" i="44"/>
  <c r="E205" i="44"/>
  <c r="D205" i="44"/>
  <c r="C205" i="44"/>
  <c r="Z194" i="44"/>
  <c r="Y194" i="44"/>
  <c r="X194" i="44"/>
  <c r="W194" i="44"/>
  <c r="V194" i="44"/>
  <c r="U194" i="44"/>
  <c r="T194" i="44"/>
  <c r="S194" i="44"/>
  <c r="R194" i="44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E194" i="44"/>
  <c r="D194" i="44"/>
  <c r="C194" i="44"/>
  <c r="Z193" i="44"/>
  <c r="Y193" i="44"/>
  <c r="X193" i="44"/>
  <c r="W193" i="44"/>
  <c r="V193" i="44"/>
  <c r="U193" i="44"/>
  <c r="T193" i="44"/>
  <c r="S193" i="44"/>
  <c r="R193" i="44"/>
  <c r="Q193" i="44"/>
  <c r="P193" i="44"/>
  <c r="O193" i="44"/>
  <c r="N193" i="44"/>
  <c r="M193" i="44"/>
  <c r="L193" i="44"/>
  <c r="K193" i="44"/>
  <c r="J193" i="44"/>
  <c r="I193" i="44"/>
  <c r="H193" i="44"/>
  <c r="G193" i="44"/>
  <c r="F193" i="44"/>
  <c r="E193" i="44"/>
  <c r="D193" i="44"/>
  <c r="C193" i="44"/>
  <c r="Z192" i="44"/>
  <c r="Y192" i="44"/>
  <c r="X192" i="44"/>
  <c r="W192" i="44"/>
  <c r="V192" i="44"/>
  <c r="U192" i="44"/>
  <c r="T192" i="44"/>
  <c r="S192" i="44"/>
  <c r="R192" i="44"/>
  <c r="Q192" i="44"/>
  <c r="P192" i="44"/>
  <c r="O192" i="44"/>
  <c r="N192" i="44"/>
  <c r="M192" i="44"/>
  <c r="L192" i="44"/>
  <c r="K192" i="44"/>
  <c r="J192" i="44"/>
  <c r="I192" i="44"/>
  <c r="H192" i="44"/>
  <c r="G192" i="44"/>
  <c r="F192" i="44"/>
  <c r="E192" i="44"/>
  <c r="D192" i="44"/>
  <c r="C192" i="44"/>
  <c r="Z191" i="44"/>
  <c r="Y191" i="44"/>
  <c r="X191" i="44"/>
  <c r="W191" i="44"/>
  <c r="V191" i="44"/>
  <c r="U191" i="44"/>
  <c r="T191" i="44"/>
  <c r="S191" i="44"/>
  <c r="R191" i="44"/>
  <c r="Q191" i="44"/>
  <c r="P191" i="44"/>
  <c r="O191" i="44"/>
  <c r="N191" i="44"/>
  <c r="M191" i="44"/>
  <c r="L191" i="44"/>
  <c r="K191" i="44"/>
  <c r="J191" i="44"/>
  <c r="I191" i="44"/>
  <c r="H191" i="44"/>
  <c r="G191" i="44"/>
  <c r="F191" i="44"/>
  <c r="E191" i="44"/>
  <c r="D191" i="44"/>
  <c r="C191" i="44"/>
  <c r="Z190" i="44"/>
  <c r="Y190" i="44"/>
  <c r="X190" i="44"/>
  <c r="W190" i="44"/>
  <c r="V190" i="44"/>
  <c r="U190" i="44"/>
  <c r="T190" i="44"/>
  <c r="S190" i="44"/>
  <c r="R190" i="44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E190" i="44"/>
  <c r="D190" i="44"/>
  <c r="C190" i="44"/>
  <c r="Z189" i="44"/>
  <c r="Y189" i="44"/>
  <c r="X189" i="44"/>
  <c r="W189" i="44"/>
  <c r="V189" i="44"/>
  <c r="U189" i="44"/>
  <c r="T189" i="44"/>
  <c r="S189" i="44"/>
  <c r="R189" i="44"/>
  <c r="Q189" i="44"/>
  <c r="P189" i="44"/>
  <c r="O189" i="44"/>
  <c r="N189" i="44"/>
  <c r="M189" i="44"/>
  <c r="L189" i="44"/>
  <c r="K189" i="44"/>
  <c r="J189" i="44"/>
  <c r="I189" i="44"/>
  <c r="H189" i="44"/>
  <c r="G189" i="44"/>
  <c r="F189" i="44"/>
  <c r="E189" i="44"/>
  <c r="D189" i="44"/>
  <c r="C189" i="44"/>
  <c r="Z188" i="44"/>
  <c r="Y188" i="44"/>
  <c r="X188" i="44"/>
  <c r="W188" i="44"/>
  <c r="V188" i="44"/>
  <c r="U188" i="44"/>
  <c r="T188" i="44"/>
  <c r="S188" i="44"/>
  <c r="R188" i="44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E188" i="44"/>
  <c r="D188" i="44"/>
  <c r="C188" i="44"/>
  <c r="Z187" i="44"/>
  <c r="Y187" i="44"/>
  <c r="X187" i="44"/>
  <c r="W187" i="44"/>
  <c r="V187" i="44"/>
  <c r="U187" i="44"/>
  <c r="T187" i="44"/>
  <c r="S187" i="44"/>
  <c r="R187" i="44"/>
  <c r="Q187" i="44"/>
  <c r="P187" i="44"/>
  <c r="O187" i="44"/>
  <c r="N187" i="44"/>
  <c r="M187" i="44"/>
  <c r="L187" i="44"/>
  <c r="K187" i="44"/>
  <c r="J187" i="44"/>
  <c r="I187" i="44"/>
  <c r="H187" i="44"/>
  <c r="G187" i="44"/>
  <c r="F187" i="44"/>
  <c r="E187" i="44"/>
  <c r="D187" i="44"/>
  <c r="C187" i="44"/>
  <c r="Z186" i="44"/>
  <c r="Y186" i="44"/>
  <c r="X186" i="44"/>
  <c r="W186" i="44"/>
  <c r="V186" i="44"/>
  <c r="U186" i="44"/>
  <c r="T186" i="44"/>
  <c r="S186" i="44"/>
  <c r="R186" i="44"/>
  <c r="Q186" i="44"/>
  <c r="P186" i="44"/>
  <c r="O186" i="44"/>
  <c r="N186" i="44"/>
  <c r="M186" i="44"/>
  <c r="L186" i="44"/>
  <c r="K186" i="44"/>
  <c r="J186" i="44"/>
  <c r="I186" i="44"/>
  <c r="H186" i="44"/>
  <c r="G186" i="44"/>
  <c r="F186" i="44"/>
  <c r="E186" i="44"/>
  <c r="D186" i="44"/>
  <c r="C186" i="44"/>
  <c r="Z185" i="44"/>
  <c r="Y185" i="44"/>
  <c r="X185" i="44"/>
  <c r="W185" i="44"/>
  <c r="V185" i="44"/>
  <c r="U185" i="44"/>
  <c r="T185" i="44"/>
  <c r="S185" i="44"/>
  <c r="R185" i="44"/>
  <c r="Q185" i="44"/>
  <c r="P185" i="44"/>
  <c r="O185" i="44"/>
  <c r="N185" i="44"/>
  <c r="M185" i="44"/>
  <c r="L185" i="44"/>
  <c r="K185" i="44"/>
  <c r="J185" i="44"/>
  <c r="I185" i="44"/>
  <c r="H185" i="44"/>
  <c r="G185" i="44"/>
  <c r="F185" i="44"/>
  <c r="E185" i="44"/>
  <c r="D185" i="44"/>
  <c r="C185" i="44"/>
  <c r="Z184" i="44"/>
  <c r="Y184" i="44"/>
  <c r="X184" i="44"/>
  <c r="W184" i="44"/>
  <c r="V184" i="44"/>
  <c r="U184" i="44"/>
  <c r="T184" i="44"/>
  <c r="S184" i="44"/>
  <c r="R184" i="44"/>
  <c r="Q184" i="44"/>
  <c r="P184" i="44"/>
  <c r="O184" i="44"/>
  <c r="N184" i="44"/>
  <c r="M184" i="44"/>
  <c r="L184" i="44"/>
  <c r="K184" i="44"/>
  <c r="J184" i="44"/>
  <c r="I184" i="44"/>
  <c r="H184" i="44"/>
  <c r="G184" i="44"/>
  <c r="F184" i="44"/>
  <c r="E184" i="44"/>
  <c r="D184" i="44"/>
  <c r="C184" i="44"/>
  <c r="Z183" i="44"/>
  <c r="Y183" i="44"/>
  <c r="X183" i="44"/>
  <c r="W183" i="44"/>
  <c r="V183" i="44"/>
  <c r="U183" i="44"/>
  <c r="T183" i="44"/>
  <c r="S183" i="44"/>
  <c r="R183" i="44"/>
  <c r="Q183" i="44"/>
  <c r="P183" i="44"/>
  <c r="O183" i="44"/>
  <c r="N183" i="44"/>
  <c r="M183" i="44"/>
  <c r="L183" i="44"/>
  <c r="K183" i="44"/>
  <c r="J183" i="44"/>
  <c r="I183" i="44"/>
  <c r="H183" i="44"/>
  <c r="G183" i="44"/>
  <c r="F183" i="44"/>
  <c r="E183" i="44"/>
  <c r="D183" i="44"/>
  <c r="C183" i="44"/>
  <c r="Z182" i="44"/>
  <c r="Y182" i="44"/>
  <c r="X182" i="44"/>
  <c r="W182" i="44"/>
  <c r="V182" i="44"/>
  <c r="U182" i="44"/>
  <c r="T182" i="44"/>
  <c r="S182" i="44"/>
  <c r="R182" i="44"/>
  <c r="Q182" i="44"/>
  <c r="P182" i="44"/>
  <c r="O182" i="44"/>
  <c r="N182" i="44"/>
  <c r="M182" i="44"/>
  <c r="L182" i="44"/>
  <c r="K182" i="44"/>
  <c r="J182" i="44"/>
  <c r="I182" i="44"/>
  <c r="H182" i="44"/>
  <c r="G182" i="44"/>
  <c r="F182" i="44"/>
  <c r="E182" i="44"/>
  <c r="D182" i="44"/>
  <c r="C182" i="44"/>
  <c r="Z181" i="44"/>
  <c r="Y181" i="44"/>
  <c r="X181" i="44"/>
  <c r="W181" i="44"/>
  <c r="V181" i="44"/>
  <c r="U181" i="44"/>
  <c r="T181" i="44"/>
  <c r="S181" i="44"/>
  <c r="R181" i="44"/>
  <c r="Q181" i="44"/>
  <c r="P181" i="44"/>
  <c r="O181" i="44"/>
  <c r="N181" i="44"/>
  <c r="M181" i="44"/>
  <c r="L181" i="44"/>
  <c r="K181" i="44"/>
  <c r="J181" i="44"/>
  <c r="I181" i="44"/>
  <c r="H181" i="44"/>
  <c r="G181" i="44"/>
  <c r="F181" i="44"/>
  <c r="E181" i="44"/>
  <c r="D181" i="44"/>
  <c r="C181" i="44"/>
  <c r="Z180" i="44"/>
  <c r="Y180" i="44"/>
  <c r="X180" i="44"/>
  <c r="W180" i="44"/>
  <c r="V180" i="44"/>
  <c r="U180" i="44"/>
  <c r="T180" i="44"/>
  <c r="S180" i="44"/>
  <c r="R180" i="44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E180" i="44"/>
  <c r="D180" i="44"/>
  <c r="C180" i="44"/>
  <c r="Z179" i="44"/>
  <c r="Y179" i="44"/>
  <c r="X179" i="44"/>
  <c r="W179" i="44"/>
  <c r="V179" i="44"/>
  <c r="U179" i="44"/>
  <c r="T179" i="44"/>
  <c r="S179" i="44"/>
  <c r="R179" i="44"/>
  <c r="Q179" i="44"/>
  <c r="P179" i="44"/>
  <c r="O179" i="44"/>
  <c r="N179" i="44"/>
  <c r="M179" i="44"/>
  <c r="L179" i="44"/>
  <c r="K179" i="44"/>
  <c r="J179" i="44"/>
  <c r="I179" i="44"/>
  <c r="H179" i="44"/>
  <c r="G179" i="44"/>
  <c r="F179" i="44"/>
  <c r="E179" i="44"/>
  <c r="D179" i="44"/>
  <c r="C179" i="44"/>
  <c r="Z178" i="44"/>
  <c r="Y178" i="44"/>
  <c r="X178" i="44"/>
  <c r="W178" i="44"/>
  <c r="V178" i="44"/>
  <c r="U178" i="44"/>
  <c r="T178" i="44"/>
  <c r="S178" i="44"/>
  <c r="R178" i="44"/>
  <c r="Q178" i="44"/>
  <c r="P178" i="44"/>
  <c r="O178" i="44"/>
  <c r="N178" i="44"/>
  <c r="M178" i="44"/>
  <c r="L178" i="44"/>
  <c r="K178" i="44"/>
  <c r="J178" i="44"/>
  <c r="I178" i="44"/>
  <c r="H178" i="44"/>
  <c r="G178" i="44"/>
  <c r="F178" i="44"/>
  <c r="E178" i="44"/>
  <c r="D178" i="44"/>
  <c r="C178" i="44"/>
  <c r="Z177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G177" i="44"/>
  <c r="F177" i="44"/>
  <c r="E177" i="44"/>
  <c r="D177" i="44"/>
  <c r="C177" i="44"/>
  <c r="Z176" i="44"/>
  <c r="Y176" i="44"/>
  <c r="X176" i="44"/>
  <c r="W176" i="44"/>
  <c r="V176" i="44"/>
  <c r="U176" i="44"/>
  <c r="T176" i="44"/>
  <c r="S176" i="44"/>
  <c r="R176" i="44"/>
  <c r="Q176" i="44"/>
  <c r="P176" i="44"/>
  <c r="O176" i="44"/>
  <c r="N176" i="44"/>
  <c r="M176" i="44"/>
  <c r="L176" i="44"/>
  <c r="K176" i="44"/>
  <c r="J176" i="44"/>
  <c r="I176" i="44"/>
  <c r="H176" i="44"/>
  <c r="G176" i="44"/>
  <c r="F176" i="44"/>
  <c r="E176" i="44"/>
  <c r="D176" i="44"/>
  <c r="C176" i="44"/>
  <c r="Z175" i="44"/>
  <c r="Y175" i="44"/>
  <c r="X175" i="44"/>
  <c r="W175" i="44"/>
  <c r="V175" i="44"/>
  <c r="U175" i="44"/>
  <c r="T175" i="44"/>
  <c r="S175" i="44"/>
  <c r="R175" i="44"/>
  <c r="Q175" i="44"/>
  <c r="P175" i="44"/>
  <c r="O175" i="44"/>
  <c r="N175" i="44"/>
  <c r="M175" i="44"/>
  <c r="L175" i="44"/>
  <c r="K175" i="44"/>
  <c r="J175" i="44"/>
  <c r="I175" i="44"/>
  <c r="H175" i="44"/>
  <c r="G175" i="44"/>
  <c r="F175" i="44"/>
  <c r="E175" i="44"/>
  <c r="D175" i="44"/>
  <c r="C175" i="44"/>
  <c r="Z174" i="44"/>
  <c r="Y174" i="44"/>
  <c r="X174" i="44"/>
  <c r="W174" i="44"/>
  <c r="V174" i="44"/>
  <c r="U174" i="44"/>
  <c r="T174" i="44"/>
  <c r="S174" i="44"/>
  <c r="R174" i="44"/>
  <c r="K174" i="44"/>
  <c r="J174" i="44"/>
  <c r="I174" i="44"/>
  <c r="H174" i="44"/>
  <c r="G174" i="44"/>
  <c r="F174" i="44"/>
  <c r="E174" i="44"/>
  <c r="D174" i="44"/>
  <c r="C174" i="44"/>
  <c r="Z173" i="44"/>
  <c r="Y173" i="44"/>
  <c r="X173" i="44"/>
  <c r="W173" i="44"/>
  <c r="V173" i="44"/>
  <c r="U173" i="44"/>
  <c r="T173" i="44"/>
  <c r="S173" i="44"/>
  <c r="R173" i="44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E173" i="44"/>
  <c r="D173" i="44"/>
  <c r="C173" i="44"/>
  <c r="Z172" i="44"/>
  <c r="Y172" i="44"/>
  <c r="X172" i="44"/>
  <c r="W172" i="44"/>
  <c r="V172" i="44"/>
  <c r="U172" i="44"/>
  <c r="T172" i="44"/>
  <c r="S172" i="44"/>
  <c r="R172" i="44"/>
  <c r="Q172" i="44"/>
  <c r="P172" i="44"/>
  <c r="O172" i="44"/>
  <c r="N172" i="44"/>
  <c r="M172" i="44"/>
  <c r="L172" i="44"/>
  <c r="K172" i="44"/>
  <c r="J172" i="44"/>
  <c r="I172" i="44"/>
  <c r="H172" i="44"/>
  <c r="G172" i="44"/>
  <c r="F172" i="44"/>
  <c r="E172" i="44"/>
  <c r="D172" i="44"/>
  <c r="C172" i="44"/>
  <c r="Z171" i="44"/>
  <c r="Y171" i="44"/>
  <c r="X171" i="44"/>
  <c r="W171" i="44"/>
  <c r="V171" i="44"/>
  <c r="U171" i="44"/>
  <c r="T171" i="44"/>
  <c r="S171" i="44"/>
  <c r="R171" i="44"/>
  <c r="Q171" i="44"/>
  <c r="P171" i="44"/>
  <c r="O171" i="44"/>
  <c r="N171" i="44"/>
  <c r="M171" i="44"/>
  <c r="L171" i="44"/>
  <c r="K171" i="44"/>
  <c r="J171" i="44"/>
  <c r="I171" i="44"/>
  <c r="H171" i="44"/>
  <c r="G171" i="44"/>
  <c r="F171" i="44"/>
  <c r="E171" i="44"/>
  <c r="D171" i="44"/>
  <c r="C171" i="44"/>
  <c r="Z170" i="44"/>
  <c r="Y170" i="44"/>
  <c r="X170" i="44"/>
  <c r="W170" i="44"/>
  <c r="V170" i="44"/>
  <c r="U170" i="44"/>
  <c r="T170" i="44"/>
  <c r="S170" i="44"/>
  <c r="R170" i="44"/>
  <c r="Q170" i="44"/>
  <c r="P170" i="44"/>
  <c r="O170" i="44"/>
  <c r="N170" i="44"/>
  <c r="M170" i="44"/>
  <c r="L170" i="44"/>
  <c r="K170" i="44"/>
  <c r="J170" i="44"/>
  <c r="I170" i="44"/>
  <c r="H170" i="44"/>
  <c r="G170" i="44"/>
  <c r="F170" i="44"/>
  <c r="E170" i="44"/>
  <c r="D170" i="44"/>
  <c r="C170" i="44"/>
  <c r="Z169" i="44"/>
  <c r="Y169" i="44"/>
  <c r="X169" i="44"/>
  <c r="W169" i="44"/>
  <c r="V169" i="44"/>
  <c r="U169" i="44"/>
  <c r="T169" i="44"/>
  <c r="S169" i="44"/>
  <c r="R169" i="44"/>
  <c r="Q169" i="44"/>
  <c r="P169" i="44"/>
  <c r="O169" i="44"/>
  <c r="N169" i="44"/>
  <c r="M169" i="44"/>
  <c r="L169" i="44"/>
  <c r="K169" i="44"/>
  <c r="J169" i="44"/>
  <c r="I169" i="44"/>
  <c r="H169" i="44"/>
  <c r="G169" i="44"/>
  <c r="F169" i="44"/>
  <c r="E169" i="44"/>
  <c r="D169" i="44"/>
  <c r="C169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F168" i="44"/>
  <c r="E168" i="44"/>
  <c r="D168" i="44"/>
  <c r="C168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D167" i="44"/>
  <c r="C167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F166" i="44"/>
  <c r="E166" i="44"/>
  <c r="D166" i="44"/>
  <c r="C166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F165" i="44"/>
  <c r="E165" i="44"/>
  <c r="D165" i="44"/>
  <c r="C165" i="44"/>
  <c r="Z154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F154" i="44"/>
  <c r="E154" i="44"/>
  <c r="D154" i="44"/>
  <c r="C154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153" i="44"/>
  <c r="C153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152" i="44"/>
  <c r="C152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151" i="44"/>
  <c r="C151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150" i="44"/>
  <c r="C150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149" i="44"/>
  <c r="C149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E142" i="44"/>
  <c r="D142" i="44"/>
  <c r="C142" i="44"/>
  <c r="Z141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D141" i="44"/>
  <c r="C141" i="44"/>
  <c r="Z140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D140" i="44"/>
  <c r="C140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E139" i="44"/>
  <c r="D139" i="44"/>
  <c r="C139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D138" i="44"/>
  <c r="C138" i="44"/>
  <c r="Z137" i="44"/>
  <c r="Y137" i="44"/>
  <c r="X137" i="44"/>
  <c r="W137" i="44"/>
  <c r="V137" i="44"/>
  <c r="U137" i="44"/>
  <c r="T137" i="44"/>
  <c r="S137" i="44"/>
  <c r="R137" i="44"/>
  <c r="L137" i="44"/>
  <c r="K137" i="44"/>
  <c r="J137" i="44"/>
  <c r="I137" i="44"/>
  <c r="H137" i="44"/>
  <c r="G137" i="44"/>
  <c r="F137" i="44"/>
  <c r="E137" i="44"/>
  <c r="D137" i="44"/>
  <c r="C137" i="44"/>
  <c r="Z136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D136" i="44"/>
  <c r="C136" i="44"/>
  <c r="Z135" i="44"/>
  <c r="Y135" i="44"/>
  <c r="X135" i="44"/>
  <c r="W135" i="44"/>
  <c r="V135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E135" i="44"/>
  <c r="D135" i="44"/>
  <c r="C135" i="44"/>
  <c r="Z134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D134" i="44"/>
  <c r="C134" i="44"/>
  <c r="Z133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D133" i="44"/>
  <c r="C133" i="44"/>
  <c r="Z132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D132" i="44"/>
  <c r="C132" i="44"/>
  <c r="Z131" i="44"/>
  <c r="Y131" i="44"/>
  <c r="X131" i="44"/>
  <c r="W131" i="44"/>
  <c r="V131" i="44"/>
  <c r="U131" i="44"/>
  <c r="T131" i="44"/>
  <c r="S131" i="44"/>
  <c r="M131" i="44"/>
  <c r="L131" i="44"/>
  <c r="K131" i="44"/>
  <c r="J131" i="44"/>
  <c r="I131" i="44"/>
  <c r="H131" i="44"/>
  <c r="G131" i="44"/>
  <c r="F131" i="44"/>
  <c r="E131" i="44"/>
  <c r="D131" i="44"/>
  <c r="C131" i="44"/>
  <c r="Z130" i="44"/>
  <c r="Y130" i="44"/>
  <c r="X130" i="44"/>
  <c r="W130" i="44"/>
  <c r="V130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D130" i="44"/>
  <c r="C130" i="44"/>
  <c r="Z129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D129" i="44"/>
  <c r="C129" i="44"/>
  <c r="Z128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D128" i="44"/>
  <c r="C128" i="44"/>
  <c r="Z127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D127" i="44"/>
  <c r="C127" i="44"/>
  <c r="Z126" i="44"/>
  <c r="Y126" i="44"/>
  <c r="X126" i="44"/>
  <c r="W126" i="44"/>
  <c r="V126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D126" i="44"/>
  <c r="C126" i="44"/>
  <c r="Z125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D125" i="44"/>
  <c r="C125" i="44"/>
  <c r="Z114" i="44"/>
  <c r="Y114" i="44"/>
  <c r="X114" i="44"/>
  <c r="W114" i="44"/>
  <c r="V114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D114" i="44"/>
  <c r="C114" i="44"/>
  <c r="Z113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D113" i="44"/>
  <c r="C113" i="44"/>
  <c r="Z112" i="44"/>
  <c r="Y112" i="44"/>
  <c r="X112" i="44"/>
  <c r="W112" i="44"/>
  <c r="V112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D112" i="44"/>
  <c r="C112" i="44"/>
  <c r="Z111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D111" i="44"/>
  <c r="C111" i="44"/>
  <c r="Z110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C110" i="44"/>
  <c r="Z109" i="44"/>
  <c r="Y109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D109" i="44"/>
  <c r="C109" i="44"/>
  <c r="Z108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D108" i="44"/>
  <c r="C108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C104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C100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D99" i="44"/>
  <c r="C99" i="44"/>
  <c r="Z98" i="44"/>
  <c r="Y98" i="44"/>
  <c r="X98" i="44"/>
  <c r="W98" i="44"/>
  <c r="V98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D98" i="44"/>
  <c r="C98" i="44"/>
  <c r="Z97" i="44"/>
  <c r="Y97" i="44"/>
  <c r="X97" i="44"/>
  <c r="W97" i="44"/>
  <c r="V97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D97" i="44"/>
  <c r="C97" i="44"/>
  <c r="Z96" i="44"/>
  <c r="Y96" i="44"/>
  <c r="X96" i="44"/>
  <c r="W96" i="44"/>
  <c r="V96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D96" i="44"/>
  <c r="C96" i="44"/>
  <c r="Z95" i="44"/>
  <c r="Y95" i="44"/>
  <c r="X95" i="44"/>
  <c r="W95" i="44"/>
  <c r="V95" i="44"/>
  <c r="U95" i="44"/>
  <c r="T95" i="44"/>
  <c r="S95" i="44"/>
  <c r="R95" i="44"/>
  <c r="M95" i="44"/>
  <c r="L95" i="44"/>
  <c r="K95" i="44"/>
  <c r="J95" i="44"/>
  <c r="I95" i="44"/>
  <c r="H95" i="44"/>
  <c r="G95" i="44"/>
  <c r="F95" i="44"/>
  <c r="E95" i="44"/>
  <c r="D95" i="44"/>
  <c r="C95" i="44"/>
  <c r="Z94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D94" i="44"/>
  <c r="C94" i="44"/>
  <c r="Z93" i="44"/>
  <c r="Y93" i="44"/>
  <c r="X93" i="44"/>
  <c r="W93" i="44"/>
  <c r="V93" i="44"/>
  <c r="U93" i="44"/>
  <c r="T93" i="44"/>
  <c r="S93" i="44"/>
  <c r="R93" i="44"/>
  <c r="L93" i="44"/>
  <c r="K93" i="44"/>
  <c r="J93" i="44"/>
  <c r="I93" i="44"/>
  <c r="H93" i="44"/>
  <c r="G93" i="44"/>
  <c r="F93" i="44"/>
  <c r="E93" i="44"/>
  <c r="D93" i="44"/>
  <c r="C93" i="44"/>
  <c r="Z92" i="44"/>
  <c r="Y92" i="44"/>
  <c r="X92" i="44"/>
  <c r="W92" i="44"/>
  <c r="V92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D92" i="44"/>
  <c r="C92" i="44"/>
  <c r="Z91" i="44"/>
  <c r="Y91" i="44"/>
  <c r="X91" i="44"/>
  <c r="W91" i="44"/>
  <c r="V91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D91" i="44"/>
  <c r="C91" i="44"/>
  <c r="Z90" i="44"/>
  <c r="Y90" i="44"/>
  <c r="X90" i="44"/>
  <c r="W90" i="44"/>
  <c r="V90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D90" i="44"/>
  <c r="C90" i="44"/>
  <c r="Z89" i="44"/>
  <c r="Y89" i="44"/>
  <c r="X89" i="44"/>
  <c r="W89" i="44"/>
  <c r="V89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Z88" i="44"/>
  <c r="Y88" i="44"/>
  <c r="X88" i="44"/>
  <c r="W88" i="44"/>
  <c r="V88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D88" i="44"/>
  <c r="C88" i="44"/>
  <c r="Z87" i="44"/>
  <c r="Y87" i="44"/>
  <c r="X87" i="44"/>
  <c r="W87" i="44"/>
  <c r="V87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D87" i="44"/>
  <c r="C87" i="44"/>
  <c r="Z86" i="44"/>
  <c r="Y86" i="44"/>
  <c r="X86" i="44"/>
  <c r="W86" i="44"/>
  <c r="V86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D86" i="44"/>
  <c r="C86" i="44"/>
  <c r="Z85" i="44"/>
  <c r="Y85" i="44"/>
  <c r="X85" i="44"/>
  <c r="W85" i="44"/>
  <c r="V85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Z74" i="44"/>
  <c r="Y74" i="44"/>
  <c r="X74" i="44"/>
  <c r="W74" i="44"/>
  <c r="V74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D74" i="44"/>
  <c r="C74" i="44"/>
  <c r="Z73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D73" i="44"/>
  <c r="C73" i="44"/>
  <c r="Z72" i="44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E72" i="44"/>
  <c r="D72" i="44"/>
  <c r="C72" i="44"/>
  <c r="Z71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D71" i="44"/>
  <c r="C71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D70" i="44"/>
  <c r="C70" i="44"/>
  <c r="Z69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D69" i="44"/>
  <c r="C69" i="44"/>
  <c r="Z68" i="44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F68" i="44"/>
  <c r="E68" i="44"/>
  <c r="D68" i="44"/>
  <c r="C68" i="44"/>
  <c r="Z67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D67" i="44"/>
  <c r="C67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D66" i="44"/>
  <c r="C66" i="44"/>
  <c r="Z65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C65" i="44"/>
  <c r="Z64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D64" i="44"/>
  <c r="C64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D63" i="44"/>
  <c r="C63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Z61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D61" i="44"/>
  <c r="C61" i="44"/>
  <c r="Z60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F60" i="44"/>
  <c r="E60" i="44"/>
  <c r="D60" i="44"/>
  <c r="C60" i="44"/>
  <c r="Z59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D59" i="44"/>
  <c r="C59" i="44"/>
  <c r="Z58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D58" i="44"/>
  <c r="C58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7" i="44"/>
  <c r="C57" i="44"/>
  <c r="Z56" i="44"/>
  <c r="Y56" i="44"/>
  <c r="X56" i="44"/>
  <c r="W56" i="44"/>
  <c r="V56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D56" i="44"/>
  <c r="C56" i="44"/>
  <c r="Z55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C55" i="44"/>
  <c r="Z54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Z53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D53" i="44"/>
  <c r="C53" i="44"/>
  <c r="Z52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C52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F51" i="44"/>
  <c r="E51" i="44"/>
  <c r="D51" i="44"/>
  <c r="C51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C50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C49" i="44"/>
  <c r="Z48" i="44"/>
  <c r="Y48" i="44"/>
  <c r="X48" i="44"/>
  <c r="W48" i="44"/>
  <c r="V48" i="44"/>
  <c r="U48" i="44"/>
  <c r="T48" i="44"/>
  <c r="S48" i="44"/>
  <c r="R48" i="44"/>
  <c r="M48" i="44"/>
  <c r="L48" i="44"/>
  <c r="K48" i="44"/>
  <c r="J48" i="44"/>
  <c r="I48" i="44"/>
  <c r="H48" i="44"/>
  <c r="G48" i="44"/>
  <c r="F48" i="44"/>
  <c r="E48" i="44"/>
  <c r="D48" i="44"/>
  <c r="C48" i="44"/>
  <c r="Z47" i="44"/>
  <c r="Y47" i="44"/>
  <c r="X47" i="44"/>
  <c r="W47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C47" i="44"/>
  <c r="Z46" i="44"/>
  <c r="Y46" i="44"/>
  <c r="X46" i="44"/>
  <c r="W46" i="44"/>
  <c r="V46" i="44"/>
  <c r="U46" i="44"/>
  <c r="T46" i="44"/>
  <c r="S46" i="44"/>
  <c r="M46" i="44"/>
  <c r="L46" i="44"/>
  <c r="K46" i="44"/>
  <c r="J46" i="44"/>
  <c r="I46" i="44"/>
  <c r="H46" i="44"/>
  <c r="G46" i="44"/>
  <c r="F46" i="44"/>
  <c r="E46" i="44"/>
  <c r="D46" i="44"/>
  <c r="C46" i="44"/>
  <c r="Z45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D45" i="44"/>
  <c r="C45" i="44"/>
  <c r="Z34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C34" i="44"/>
  <c r="Z33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C31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Z28" i="44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Z26" i="44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D26" i="44"/>
  <c r="C26" i="44"/>
  <c r="Z25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Z24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Z23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Z21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Z20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Z19" i="44"/>
  <c r="Y19" i="44"/>
  <c r="X19" i="44"/>
  <c r="W19" i="44"/>
  <c r="V19" i="44"/>
  <c r="U19" i="44"/>
  <c r="T19" i="44"/>
  <c r="S19" i="44"/>
  <c r="R19" i="44"/>
  <c r="Q19" i="44"/>
  <c r="P19" i="44"/>
  <c r="O19" i="44"/>
  <c r="M19" i="44"/>
  <c r="L19" i="44"/>
  <c r="K19" i="44"/>
  <c r="J19" i="44"/>
  <c r="I19" i="44"/>
  <c r="H19" i="44"/>
  <c r="G19" i="44"/>
  <c r="F19" i="44"/>
  <c r="E19" i="44"/>
  <c r="D19" i="44"/>
  <c r="C19" i="44"/>
  <c r="Z18" i="44"/>
  <c r="Y18" i="44"/>
  <c r="X18" i="44"/>
  <c r="W18" i="44"/>
  <c r="V18" i="44"/>
  <c r="U18" i="44"/>
  <c r="T18" i="44"/>
  <c r="S18" i="44"/>
  <c r="M18" i="44"/>
  <c r="L18" i="44"/>
  <c r="K18" i="44"/>
  <c r="J18" i="44"/>
  <c r="I18" i="44"/>
  <c r="H18" i="44"/>
  <c r="G18" i="44"/>
  <c r="F18" i="44"/>
  <c r="E18" i="44"/>
  <c r="D18" i="44"/>
  <c r="C18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C16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Z14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Z13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D13" i="44"/>
  <c r="C13" i="44"/>
  <c r="Z12" i="44"/>
  <c r="Y12" i="44"/>
  <c r="X12" i="44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Z11" i="44"/>
  <c r="Y11" i="44"/>
  <c r="X11" i="44"/>
  <c r="W11" i="44"/>
  <c r="V11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D11" i="44"/>
  <c r="C11" i="44"/>
  <c r="Z10" i="44"/>
  <c r="Y10" i="44"/>
  <c r="X10" i="44"/>
  <c r="W10" i="44"/>
  <c r="V10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Z9" i="44"/>
  <c r="Y9" i="44"/>
  <c r="X9" i="44"/>
  <c r="W9" i="44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D9" i="44"/>
  <c r="C9" i="44"/>
  <c r="Z8" i="44"/>
  <c r="Y8" i="44"/>
  <c r="X8" i="44"/>
  <c r="W8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D8" i="44"/>
  <c r="C8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D7" i="44"/>
  <c r="C7" i="44"/>
  <c r="Z6" i="44"/>
  <c r="Y6" i="44"/>
  <c r="X6" i="44"/>
  <c r="W6" i="44"/>
  <c r="V6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D6" i="44"/>
  <c r="C6" i="44"/>
  <c r="Z5" i="44"/>
  <c r="Y5" i="44"/>
  <c r="X5" i="44"/>
  <c r="W5" i="44"/>
  <c r="V5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E5" i="44"/>
  <c r="D5" i="44"/>
  <c r="C5" i="44"/>
  <c r="Z395" i="43" l="1"/>
  <c r="Y395" i="43"/>
  <c r="X395" i="43"/>
  <c r="W395" i="43"/>
  <c r="V395" i="43"/>
  <c r="U395" i="43"/>
  <c r="T395" i="43"/>
  <c r="S395" i="43"/>
  <c r="R395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G392" i="43"/>
  <c r="F392" i="43"/>
  <c r="E392" i="43"/>
  <c r="D392" i="43"/>
  <c r="C392" i="43"/>
  <c r="Z391" i="43"/>
  <c r="Y391" i="43"/>
  <c r="X391" i="43"/>
  <c r="W391" i="43"/>
  <c r="V391" i="43"/>
  <c r="U391" i="43"/>
  <c r="T391" i="43"/>
  <c r="S391" i="43"/>
  <c r="R391" i="43"/>
  <c r="Q391" i="43"/>
  <c r="P391" i="43"/>
  <c r="O391" i="43"/>
  <c r="N391" i="43"/>
  <c r="M391" i="43"/>
  <c r="L391" i="43"/>
  <c r="K391" i="43"/>
  <c r="J391" i="43"/>
  <c r="I391" i="43"/>
  <c r="H391" i="43"/>
  <c r="G391" i="43"/>
  <c r="F391" i="43"/>
  <c r="E391" i="43"/>
  <c r="D391" i="43"/>
  <c r="C391" i="43"/>
  <c r="Z390" i="43"/>
  <c r="Y390" i="43"/>
  <c r="X390" i="43"/>
  <c r="W390" i="43"/>
  <c r="V390" i="43"/>
  <c r="U390" i="43"/>
  <c r="T390" i="43"/>
  <c r="S390" i="43"/>
  <c r="R390" i="43"/>
  <c r="Q390" i="43"/>
  <c r="P390" i="43"/>
  <c r="O390" i="43"/>
  <c r="N390" i="43"/>
  <c r="M390" i="43"/>
  <c r="L390" i="43"/>
  <c r="K390" i="43"/>
  <c r="J390" i="43"/>
  <c r="I390" i="43"/>
  <c r="H390" i="43"/>
  <c r="G390" i="43"/>
  <c r="F390" i="43"/>
  <c r="E390" i="43"/>
  <c r="D390" i="43"/>
  <c r="C390" i="43"/>
  <c r="Z389" i="43"/>
  <c r="Y389" i="43"/>
  <c r="X389" i="43"/>
  <c r="W389" i="43"/>
  <c r="V389" i="43"/>
  <c r="U389" i="43"/>
  <c r="T389" i="43"/>
  <c r="S389" i="43"/>
  <c r="R389" i="43"/>
  <c r="Q389" i="43"/>
  <c r="P389" i="43"/>
  <c r="O389" i="43"/>
  <c r="N389" i="43"/>
  <c r="M389" i="43"/>
  <c r="L389" i="43"/>
  <c r="K389" i="43"/>
  <c r="J389" i="43"/>
  <c r="I389" i="43"/>
  <c r="H389" i="43"/>
  <c r="G389" i="43"/>
  <c r="F389" i="43"/>
  <c r="E389" i="43"/>
  <c r="D389" i="43"/>
  <c r="C389" i="43"/>
  <c r="Z388" i="43"/>
  <c r="Y388" i="43"/>
  <c r="X388" i="43"/>
  <c r="W388" i="43"/>
  <c r="V388" i="43"/>
  <c r="U388" i="43"/>
  <c r="T388" i="43"/>
  <c r="S388" i="43"/>
  <c r="R388" i="43"/>
  <c r="Q388" i="43"/>
  <c r="P388" i="43"/>
  <c r="O388" i="43"/>
  <c r="N388" i="43"/>
  <c r="M388" i="43"/>
  <c r="L388" i="43"/>
  <c r="K388" i="43"/>
  <c r="J388" i="43"/>
  <c r="I388" i="43"/>
  <c r="H388" i="43"/>
  <c r="G388" i="43"/>
  <c r="F388" i="43"/>
  <c r="E388" i="43"/>
  <c r="D388" i="43"/>
  <c r="C388" i="43"/>
  <c r="Z387" i="43"/>
  <c r="Y387" i="43"/>
  <c r="X387" i="43"/>
  <c r="W387" i="43"/>
  <c r="V387" i="43"/>
  <c r="U387" i="43"/>
  <c r="T387" i="43"/>
  <c r="S387" i="43"/>
  <c r="R387" i="43"/>
  <c r="Q387" i="43"/>
  <c r="P387" i="43"/>
  <c r="O387" i="43"/>
  <c r="N387" i="43"/>
  <c r="M387" i="43"/>
  <c r="L387" i="43"/>
  <c r="K387" i="43"/>
  <c r="J387" i="43"/>
  <c r="I387" i="43"/>
  <c r="H387" i="43"/>
  <c r="G387" i="43"/>
  <c r="F387" i="43"/>
  <c r="E387" i="43"/>
  <c r="D387" i="43"/>
  <c r="C387" i="43"/>
  <c r="Z386" i="43"/>
  <c r="Y386" i="43"/>
  <c r="X386" i="43"/>
  <c r="W386" i="43"/>
  <c r="V386" i="43"/>
  <c r="U386" i="43"/>
  <c r="T386" i="43"/>
  <c r="S386" i="43"/>
  <c r="R386" i="43"/>
  <c r="Q386" i="43"/>
  <c r="P386" i="43"/>
  <c r="O386" i="43"/>
  <c r="N386" i="43"/>
  <c r="M386" i="43"/>
  <c r="L386" i="43"/>
  <c r="K386" i="43"/>
  <c r="J386" i="43"/>
  <c r="I386" i="43"/>
  <c r="H386" i="43"/>
  <c r="G386" i="43"/>
  <c r="F386" i="43"/>
  <c r="E386" i="43"/>
  <c r="D386" i="43"/>
  <c r="C386" i="43"/>
  <c r="Z385" i="43"/>
  <c r="Y385" i="43"/>
  <c r="X385" i="43"/>
  <c r="W385" i="43"/>
  <c r="V385" i="43"/>
  <c r="U385" i="43"/>
  <c r="T385" i="43"/>
  <c r="S385" i="43"/>
  <c r="R385" i="43"/>
  <c r="Q385" i="43"/>
  <c r="P385" i="43"/>
  <c r="O385" i="43"/>
  <c r="N385" i="43"/>
  <c r="M385" i="43"/>
  <c r="L385" i="43"/>
  <c r="K385" i="43"/>
  <c r="J385" i="43"/>
  <c r="I385" i="43"/>
  <c r="H385" i="43"/>
  <c r="G385" i="43"/>
  <c r="F385" i="43"/>
  <c r="E385" i="43"/>
  <c r="D385" i="43"/>
  <c r="C385" i="43"/>
  <c r="Z384" i="43"/>
  <c r="Y384" i="43"/>
  <c r="X384" i="43"/>
  <c r="W384" i="43"/>
  <c r="V384" i="43"/>
  <c r="U384" i="43"/>
  <c r="T384" i="43"/>
  <c r="S384" i="43"/>
  <c r="R384" i="43"/>
  <c r="Q384" i="43"/>
  <c r="P384" i="43"/>
  <c r="O384" i="43"/>
  <c r="N384" i="43"/>
  <c r="M384" i="43"/>
  <c r="L384" i="43"/>
  <c r="K384" i="43"/>
  <c r="J384" i="43"/>
  <c r="I384" i="43"/>
  <c r="H384" i="43"/>
  <c r="G384" i="43"/>
  <c r="F384" i="43"/>
  <c r="E384" i="43"/>
  <c r="D384" i="43"/>
  <c r="C384" i="43"/>
  <c r="Z383" i="43"/>
  <c r="Y383" i="43"/>
  <c r="X383" i="43"/>
  <c r="W383" i="43"/>
  <c r="V383" i="43"/>
  <c r="U383" i="43"/>
  <c r="T383" i="43"/>
  <c r="S383" i="43"/>
  <c r="R383" i="43"/>
  <c r="Q383" i="43"/>
  <c r="P383" i="43"/>
  <c r="O383" i="43"/>
  <c r="N383" i="43"/>
  <c r="M383" i="43"/>
  <c r="L383" i="43"/>
  <c r="K383" i="43"/>
  <c r="J383" i="43"/>
  <c r="I383" i="43"/>
  <c r="H383" i="43"/>
  <c r="G383" i="43"/>
  <c r="F383" i="43"/>
  <c r="E383" i="43"/>
  <c r="D383" i="43"/>
  <c r="C383" i="43"/>
  <c r="Z382" i="43"/>
  <c r="Y382" i="43"/>
  <c r="X382" i="43"/>
  <c r="W382" i="43"/>
  <c r="V382" i="43"/>
  <c r="U382" i="43"/>
  <c r="T382" i="43"/>
  <c r="S382" i="43"/>
  <c r="R382" i="43"/>
  <c r="Q382" i="43"/>
  <c r="P382" i="43"/>
  <c r="O382" i="43"/>
  <c r="N382" i="43"/>
  <c r="M382" i="43"/>
  <c r="L382" i="43"/>
  <c r="K382" i="43"/>
  <c r="J382" i="43"/>
  <c r="I382" i="43"/>
  <c r="H382" i="43"/>
  <c r="G382" i="43"/>
  <c r="F382" i="43"/>
  <c r="E382" i="43"/>
  <c r="D382" i="43"/>
  <c r="C382" i="43"/>
  <c r="Z381" i="43"/>
  <c r="Y381" i="43"/>
  <c r="X381" i="43"/>
  <c r="W381" i="43"/>
  <c r="V381" i="43"/>
  <c r="U381" i="43"/>
  <c r="T381" i="43"/>
  <c r="S381" i="43"/>
  <c r="R381" i="43"/>
  <c r="Q381" i="43"/>
  <c r="P381" i="43"/>
  <c r="O381" i="43"/>
  <c r="N381" i="43"/>
  <c r="M381" i="43"/>
  <c r="L381" i="43"/>
  <c r="K381" i="43"/>
  <c r="J381" i="43"/>
  <c r="I381" i="43"/>
  <c r="H381" i="43"/>
  <c r="G381" i="43"/>
  <c r="F381" i="43"/>
  <c r="E381" i="43"/>
  <c r="D381" i="43"/>
  <c r="C381" i="43"/>
  <c r="Z380" i="43"/>
  <c r="Y380" i="43"/>
  <c r="X380" i="43"/>
  <c r="W380" i="43"/>
  <c r="V380" i="43"/>
  <c r="U380" i="43"/>
  <c r="T380" i="43"/>
  <c r="S380" i="43"/>
  <c r="R380" i="43"/>
  <c r="Q380" i="43"/>
  <c r="P380" i="43"/>
  <c r="O380" i="43"/>
  <c r="N380" i="43"/>
  <c r="M380" i="43"/>
  <c r="L380" i="43"/>
  <c r="K380" i="43"/>
  <c r="J380" i="43"/>
  <c r="I380" i="43"/>
  <c r="H380" i="43"/>
  <c r="G380" i="43"/>
  <c r="F380" i="43"/>
  <c r="E380" i="43"/>
  <c r="D380" i="43"/>
  <c r="C380" i="43"/>
  <c r="Z379" i="43"/>
  <c r="Y379" i="43"/>
  <c r="X379" i="43"/>
  <c r="W379" i="43"/>
  <c r="V379" i="43"/>
  <c r="U379" i="43"/>
  <c r="T379" i="43"/>
  <c r="S379" i="43"/>
  <c r="R379" i="43"/>
  <c r="Q379" i="43"/>
  <c r="P379" i="43"/>
  <c r="O379" i="43"/>
  <c r="N379" i="43"/>
  <c r="M379" i="43"/>
  <c r="L379" i="43"/>
  <c r="K379" i="43"/>
  <c r="J379" i="43"/>
  <c r="I379" i="43"/>
  <c r="H379" i="43"/>
  <c r="G379" i="43"/>
  <c r="F379" i="43"/>
  <c r="E379" i="43"/>
  <c r="D379" i="43"/>
  <c r="C379" i="43"/>
  <c r="Z378" i="43"/>
  <c r="Y378" i="43"/>
  <c r="X378" i="43"/>
  <c r="W378" i="43"/>
  <c r="V378" i="43"/>
  <c r="U378" i="43"/>
  <c r="T378" i="43"/>
  <c r="S378" i="43"/>
  <c r="R378" i="43"/>
  <c r="Q378" i="43"/>
  <c r="P378" i="43"/>
  <c r="O378" i="43"/>
  <c r="N378" i="43"/>
  <c r="M378" i="43"/>
  <c r="L378" i="43"/>
  <c r="K378" i="43"/>
  <c r="J378" i="43"/>
  <c r="I378" i="43"/>
  <c r="H378" i="43"/>
  <c r="G378" i="43"/>
  <c r="F378" i="43"/>
  <c r="E378" i="43"/>
  <c r="D378" i="43"/>
  <c r="C378" i="43"/>
  <c r="Z377" i="43"/>
  <c r="Y377" i="43"/>
  <c r="X377" i="43"/>
  <c r="W377" i="43"/>
  <c r="V377" i="43"/>
  <c r="U377" i="43"/>
  <c r="T377" i="43"/>
  <c r="S377" i="43"/>
  <c r="R377" i="43"/>
  <c r="Q377" i="43"/>
  <c r="P377" i="43"/>
  <c r="O377" i="43"/>
  <c r="N377" i="43"/>
  <c r="M377" i="43"/>
  <c r="L377" i="43"/>
  <c r="K377" i="43"/>
  <c r="J377" i="43"/>
  <c r="I377" i="43"/>
  <c r="H377" i="43"/>
  <c r="G377" i="43"/>
  <c r="F377" i="43"/>
  <c r="E377" i="43"/>
  <c r="D377" i="43"/>
  <c r="C377" i="43"/>
  <c r="Z376" i="43"/>
  <c r="Y376" i="43"/>
  <c r="X376" i="43"/>
  <c r="W376" i="43"/>
  <c r="V376" i="43"/>
  <c r="U376" i="43"/>
  <c r="T376" i="43"/>
  <c r="S376" i="43"/>
  <c r="R376" i="43"/>
  <c r="Q376" i="43"/>
  <c r="P376" i="43"/>
  <c r="O376" i="43"/>
  <c r="N376" i="43"/>
  <c r="M376" i="43"/>
  <c r="L376" i="43"/>
  <c r="K376" i="43"/>
  <c r="J376" i="43"/>
  <c r="I376" i="43"/>
  <c r="H376" i="43"/>
  <c r="G376" i="43"/>
  <c r="F376" i="43"/>
  <c r="E376" i="43"/>
  <c r="D376" i="43"/>
  <c r="C376" i="43"/>
  <c r="Z375" i="43"/>
  <c r="Y375" i="43"/>
  <c r="X375" i="43"/>
  <c r="W375" i="43"/>
  <c r="V375" i="43"/>
  <c r="U375" i="43"/>
  <c r="T375" i="43"/>
  <c r="S375" i="43"/>
  <c r="R375" i="43"/>
  <c r="Q375" i="43"/>
  <c r="P375" i="43"/>
  <c r="O375" i="43"/>
  <c r="N375" i="43"/>
  <c r="M375" i="43"/>
  <c r="L375" i="43"/>
  <c r="K375" i="43"/>
  <c r="J375" i="43"/>
  <c r="I375" i="43"/>
  <c r="H375" i="43"/>
  <c r="G375" i="43"/>
  <c r="F375" i="43"/>
  <c r="E375" i="43"/>
  <c r="D375" i="43"/>
  <c r="C375" i="43"/>
  <c r="Z374" i="43"/>
  <c r="Y374" i="43"/>
  <c r="X374" i="43"/>
  <c r="W374" i="43"/>
  <c r="V374" i="43"/>
  <c r="U374" i="43"/>
  <c r="T374" i="43"/>
  <c r="S374" i="43"/>
  <c r="R374" i="43"/>
  <c r="Q374" i="43"/>
  <c r="P374" i="43"/>
  <c r="O374" i="43"/>
  <c r="N374" i="43"/>
  <c r="M374" i="43"/>
  <c r="L374" i="43"/>
  <c r="K374" i="43"/>
  <c r="J374" i="43"/>
  <c r="I374" i="43"/>
  <c r="H374" i="43"/>
  <c r="G374" i="43"/>
  <c r="F374" i="43"/>
  <c r="E374" i="43"/>
  <c r="D374" i="43"/>
  <c r="C374" i="43"/>
  <c r="Z373" i="43"/>
  <c r="Y373" i="43"/>
  <c r="X373" i="43"/>
  <c r="W373" i="43"/>
  <c r="V373" i="43"/>
  <c r="U373" i="43"/>
  <c r="T373" i="43"/>
  <c r="S373" i="43"/>
  <c r="R373" i="43"/>
  <c r="Q373" i="43"/>
  <c r="P373" i="43"/>
  <c r="O373" i="43"/>
  <c r="N373" i="43"/>
  <c r="M373" i="43"/>
  <c r="L373" i="43"/>
  <c r="K373" i="43"/>
  <c r="J373" i="43"/>
  <c r="I373" i="43"/>
  <c r="H373" i="43"/>
  <c r="G373" i="43"/>
  <c r="F373" i="43"/>
  <c r="E373" i="43"/>
  <c r="D373" i="43"/>
  <c r="C373" i="43"/>
  <c r="Z372" i="43"/>
  <c r="Y372" i="43"/>
  <c r="X372" i="43"/>
  <c r="W372" i="43"/>
  <c r="V372" i="43"/>
  <c r="U372" i="43"/>
  <c r="T372" i="43"/>
  <c r="S372" i="43"/>
  <c r="R372" i="43"/>
  <c r="Q372" i="43"/>
  <c r="P372" i="43"/>
  <c r="O372" i="43"/>
  <c r="N372" i="43"/>
  <c r="M372" i="43"/>
  <c r="L372" i="43"/>
  <c r="K372" i="43"/>
  <c r="J372" i="43"/>
  <c r="I372" i="43"/>
  <c r="H372" i="43"/>
  <c r="G372" i="43"/>
  <c r="F372" i="43"/>
  <c r="E372" i="43"/>
  <c r="D372" i="43"/>
  <c r="C372" i="43"/>
  <c r="Z371" i="43"/>
  <c r="Y371" i="43"/>
  <c r="X371" i="43"/>
  <c r="W371" i="43"/>
  <c r="V371" i="43"/>
  <c r="U371" i="43"/>
  <c r="T371" i="43"/>
  <c r="S371" i="43"/>
  <c r="R371" i="43"/>
  <c r="Q371" i="43"/>
  <c r="P371" i="43"/>
  <c r="O371" i="43"/>
  <c r="N371" i="43"/>
  <c r="M371" i="43"/>
  <c r="L371" i="43"/>
  <c r="K371" i="43"/>
  <c r="J371" i="43"/>
  <c r="I371" i="43"/>
  <c r="H371" i="43"/>
  <c r="G371" i="43"/>
  <c r="F371" i="43"/>
  <c r="E371" i="43"/>
  <c r="D371" i="43"/>
  <c r="C371" i="43"/>
  <c r="Z370" i="43"/>
  <c r="Y370" i="43"/>
  <c r="X370" i="43"/>
  <c r="W370" i="43"/>
  <c r="V370" i="43"/>
  <c r="U370" i="43"/>
  <c r="T370" i="43"/>
  <c r="S370" i="43"/>
  <c r="R370" i="43"/>
  <c r="Q370" i="43"/>
  <c r="P370" i="43"/>
  <c r="O370" i="43"/>
  <c r="N370" i="43"/>
  <c r="M370" i="43"/>
  <c r="L370" i="43"/>
  <c r="K370" i="43"/>
  <c r="J370" i="43"/>
  <c r="I370" i="43"/>
  <c r="H370" i="43"/>
  <c r="G370" i="43"/>
  <c r="F370" i="43"/>
  <c r="E370" i="43"/>
  <c r="D370" i="43"/>
  <c r="C370" i="43"/>
  <c r="Z369" i="43"/>
  <c r="Y369" i="43"/>
  <c r="X369" i="43"/>
  <c r="W369" i="43"/>
  <c r="V369" i="43"/>
  <c r="U369" i="43"/>
  <c r="T369" i="43"/>
  <c r="S369" i="43"/>
  <c r="R369" i="43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E369" i="43"/>
  <c r="D369" i="43"/>
  <c r="C369" i="43"/>
  <c r="Z368" i="43"/>
  <c r="Y368" i="43"/>
  <c r="X368" i="43"/>
  <c r="W368" i="43"/>
  <c r="V368" i="43"/>
  <c r="U368" i="43"/>
  <c r="T368" i="43"/>
  <c r="S368" i="43"/>
  <c r="R368" i="43"/>
  <c r="Q368" i="43"/>
  <c r="P368" i="43"/>
  <c r="O368" i="43"/>
  <c r="N368" i="43"/>
  <c r="M368" i="43"/>
  <c r="L368" i="43"/>
  <c r="K368" i="43"/>
  <c r="J368" i="43"/>
  <c r="I368" i="43"/>
  <c r="H368" i="43"/>
  <c r="G368" i="43"/>
  <c r="F368" i="43"/>
  <c r="E368" i="43"/>
  <c r="D368" i="43"/>
  <c r="C368" i="43"/>
  <c r="Z367" i="43"/>
  <c r="Y367" i="43"/>
  <c r="X367" i="43"/>
  <c r="W367" i="43"/>
  <c r="V367" i="43"/>
  <c r="U367" i="43"/>
  <c r="T367" i="43"/>
  <c r="S367" i="43"/>
  <c r="R367" i="43"/>
  <c r="Q367" i="43"/>
  <c r="P367" i="43"/>
  <c r="O367" i="43"/>
  <c r="N367" i="43"/>
  <c r="M367" i="43"/>
  <c r="L367" i="43"/>
  <c r="K367" i="43"/>
  <c r="J367" i="43"/>
  <c r="I367" i="43"/>
  <c r="H367" i="43"/>
  <c r="G367" i="43"/>
  <c r="F367" i="43"/>
  <c r="E367" i="43"/>
  <c r="D367" i="43"/>
  <c r="C367" i="43"/>
  <c r="Z366" i="43"/>
  <c r="Y366" i="43"/>
  <c r="X366" i="43"/>
  <c r="W366" i="43"/>
  <c r="V366" i="43"/>
  <c r="U366" i="43"/>
  <c r="T366" i="43"/>
  <c r="S366" i="43"/>
  <c r="R366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E366" i="43"/>
  <c r="D366" i="43"/>
  <c r="C366" i="43"/>
  <c r="Z365" i="43"/>
  <c r="Y365" i="43"/>
  <c r="X365" i="43"/>
  <c r="W365" i="43"/>
  <c r="V365" i="43"/>
  <c r="U365" i="43"/>
  <c r="T365" i="43"/>
  <c r="S365" i="43"/>
  <c r="R365" i="43"/>
  <c r="Q365" i="43"/>
  <c r="P365" i="43"/>
  <c r="O365" i="43"/>
  <c r="N365" i="43"/>
  <c r="M365" i="43"/>
  <c r="L365" i="43"/>
  <c r="K365" i="43"/>
  <c r="J365" i="43"/>
  <c r="I365" i="43"/>
  <c r="H365" i="43"/>
  <c r="G365" i="43"/>
  <c r="F365" i="43"/>
  <c r="E365" i="43"/>
  <c r="D365" i="43"/>
  <c r="C365" i="43"/>
  <c r="Z355" i="43"/>
  <c r="Y355" i="43"/>
  <c r="X355" i="43"/>
  <c r="W355" i="43"/>
  <c r="V355" i="43"/>
  <c r="U355" i="43"/>
  <c r="T355" i="43"/>
  <c r="S355" i="43"/>
  <c r="R355" i="43"/>
  <c r="Q355" i="43"/>
  <c r="P355" i="43"/>
  <c r="O355" i="43"/>
  <c r="N355" i="43"/>
  <c r="M355" i="43"/>
  <c r="L355" i="43"/>
  <c r="K355" i="43"/>
  <c r="T352" i="43"/>
  <c r="S352" i="43"/>
  <c r="R352" i="43"/>
  <c r="Q352" i="43"/>
  <c r="P352" i="43"/>
  <c r="O352" i="43"/>
  <c r="N352" i="43"/>
  <c r="M352" i="43"/>
  <c r="L352" i="43"/>
  <c r="K352" i="43"/>
  <c r="J352" i="43"/>
  <c r="I352" i="43"/>
  <c r="H352" i="43"/>
  <c r="G352" i="43"/>
  <c r="F352" i="43"/>
  <c r="E352" i="43"/>
  <c r="D352" i="43"/>
  <c r="C352" i="43"/>
  <c r="Z351" i="43"/>
  <c r="Y351" i="43"/>
  <c r="X351" i="43"/>
  <c r="W351" i="43"/>
  <c r="V351" i="43"/>
  <c r="U351" i="43"/>
  <c r="T351" i="43"/>
  <c r="S351" i="43"/>
  <c r="R351" i="43"/>
  <c r="Q351" i="43"/>
  <c r="P351" i="43"/>
  <c r="O351" i="43"/>
  <c r="N351" i="43"/>
  <c r="M351" i="43"/>
  <c r="L351" i="43"/>
  <c r="K351" i="43"/>
  <c r="J351" i="43"/>
  <c r="I351" i="43"/>
  <c r="H351" i="43"/>
  <c r="G351" i="43"/>
  <c r="F351" i="43"/>
  <c r="E351" i="43"/>
  <c r="D351" i="43"/>
  <c r="C351" i="43"/>
  <c r="Z350" i="43"/>
  <c r="Y350" i="43"/>
  <c r="X350" i="43"/>
  <c r="W350" i="43"/>
  <c r="V350" i="43"/>
  <c r="U350" i="43"/>
  <c r="T350" i="43"/>
  <c r="S350" i="43"/>
  <c r="R350" i="43"/>
  <c r="Q350" i="43"/>
  <c r="P350" i="43"/>
  <c r="O350" i="43"/>
  <c r="N350" i="43"/>
  <c r="M350" i="43"/>
  <c r="L350" i="43"/>
  <c r="K350" i="43"/>
  <c r="J350" i="43"/>
  <c r="I350" i="43"/>
  <c r="H350" i="43"/>
  <c r="G350" i="43"/>
  <c r="F350" i="43"/>
  <c r="E350" i="43"/>
  <c r="D350" i="43"/>
  <c r="C350" i="43"/>
  <c r="Z349" i="43"/>
  <c r="Y349" i="43"/>
  <c r="X349" i="43"/>
  <c r="W349" i="43"/>
  <c r="V349" i="43"/>
  <c r="U349" i="43"/>
  <c r="T349" i="43"/>
  <c r="S349" i="43"/>
  <c r="R349" i="43"/>
  <c r="Q349" i="43"/>
  <c r="P349" i="43"/>
  <c r="O349" i="43"/>
  <c r="N349" i="43"/>
  <c r="M349" i="43"/>
  <c r="L349" i="43"/>
  <c r="K349" i="43"/>
  <c r="J349" i="43"/>
  <c r="I349" i="43"/>
  <c r="H349" i="43"/>
  <c r="G349" i="43"/>
  <c r="F349" i="43"/>
  <c r="E349" i="43"/>
  <c r="D349" i="43"/>
  <c r="C349" i="43"/>
  <c r="Z348" i="43"/>
  <c r="Y348" i="43"/>
  <c r="X348" i="43"/>
  <c r="W348" i="43"/>
  <c r="V348" i="43"/>
  <c r="U348" i="43"/>
  <c r="T348" i="43"/>
  <c r="S348" i="43"/>
  <c r="R348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E348" i="43"/>
  <c r="D348" i="43"/>
  <c r="C348" i="43"/>
  <c r="Z347" i="43"/>
  <c r="Y347" i="43"/>
  <c r="X347" i="43"/>
  <c r="W347" i="43"/>
  <c r="V347" i="43"/>
  <c r="U347" i="43"/>
  <c r="T347" i="43"/>
  <c r="S347" i="43"/>
  <c r="R347" i="43"/>
  <c r="Q347" i="43"/>
  <c r="P347" i="43"/>
  <c r="O347" i="43"/>
  <c r="N347" i="43"/>
  <c r="M347" i="43"/>
  <c r="L347" i="43"/>
  <c r="K347" i="43"/>
  <c r="J347" i="43"/>
  <c r="I347" i="43"/>
  <c r="H347" i="43"/>
  <c r="G347" i="43"/>
  <c r="F347" i="43"/>
  <c r="E347" i="43"/>
  <c r="D347" i="43"/>
  <c r="C347" i="43"/>
  <c r="Z346" i="43"/>
  <c r="Y346" i="43"/>
  <c r="X346" i="43"/>
  <c r="W346" i="43"/>
  <c r="V346" i="43"/>
  <c r="U346" i="43"/>
  <c r="T346" i="43"/>
  <c r="S346" i="43"/>
  <c r="R346" i="43"/>
  <c r="Q346" i="43"/>
  <c r="P346" i="43"/>
  <c r="O346" i="43"/>
  <c r="N346" i="43"/>
  <c r="M346" i="43"/>
  <c r="L346" i="43"/>
  <c r="K346" i="43"/>
  <c r="J346" i="43"/>
  <c r="I346" i="43"/>
  <c r="H346" i="43"/>
  <c r="G346" i="43"/>
  <c r="F346" i="43"/>
  <c r="E346" i="43"/>
  <c r="D346" i="43"/>
  <c r="C346" i="43"/>
  <c r="Z345" i="43"/>
  <c r="Y345" i="43"/>
  <c r="X345" i="43"/>
  <c r="W345" i="43"/>
  <c r="V345" i="43"/>
  <c r="U345" i="43"/>
  <c r="T345" i="43"/>
  <c r="S345" i="43"/>
  <c r="R345" i="43"/>
  <c r="Q345" i="43"/>
  <c r="P345" i="43"/>
  <c r="O345" i="43"/>
  <c r="N345" i="43"/>
  <c r="M345" i="43"/>
  <c r="L345" i="43"/>
  <c r="K345" i="43"/>
  <c r="J345" i="43"/>
  <c r="I345" i="43"/>
  <c r="H345" i="43"/>
  <c r="G345" i="43"/>
  <c r="F345" i="43"/>
  <c r="E345" i="43"/>
  <c r="D345" i="43"/>
  <c r="C345" i="43"/>
  <c r="Z344" i="43"/>
  <c r="Y344" i="43"/>
  <c r="X344" i="43"/>
  <c r="W344" i="43"/>
  <c r="V344" i="43"/>
  <c r="U344" i="43"/>
  <c r="T344" i="43"/>
  <c r="S344" i="43"/>
  <c r="R344" i="43"/>
  <c r="Q344" i="43"/>
  <c r="P344" i="43"/>
  <c r="O344" i="43"/>
  <c r="N344" i="43"/>
  <c r="M344" i="43"/>
  <c r="L344" i="43"/>
  <c r="K344" i="43"/>
  <c r="J344" i="43"/>
  <c r="I344" i="43"/>
  <c r="H344" i="43"/>
  <c r="G344" i="43"/>
  <c r="F344" i="43"/>
  <c r="E344" i="43"/>
  <c r="D344" i="43"/>
  <c r="C344" i="43"/>
  <c r="Z343" i="43"/>
  <c r="Y343" i="43"/>
  <c r="X343" i="43"/>
  <c r="W343" i="43"/>
  <c r="V343" i="43"/>
  <c r="U343" i="43"/>
  <c r="T343" i="43"/>
  <c r="S343" i="43"/>
  <c r="R343" i="43"/>
  <c r="Q343" i="43"/>
  <c r="P343" i="43"/>
  <c r="O343" i="43"/>
  <c r="N343" i="43"/>
  <c r="M343" i="43"/>
  <c r="L343" i="43"/>
  <c r="K343" i="43"/>
  <c r="J343" i="43"/>
  <c r="I343" i="43"/>
  <c r="H343" i="43"/>
  <c r="G343" i="43"/>
  <c r="F343" i="43"/>
  <c r="E343" i="43"/>
  <c r="D343" i="43"/>
  <c r="C343" i="43"/>
  <c r="Z342" i="43"/>
  <c r="Y342" i="43"/>
  <c r="X342" i="43"/>
  <c r="W342" i="43"/>
  <c r="V342" i="43"/>
  <c r="U342" i="43"/>
  <c r="T342" i="43"/>
  <c r="S342" i="43"/>
  <c r="R342" i="43"/>
  <c r="Q342" i="43"/>
  <c r="P342" i="43"/>
  <c r="O342" i="43"/>
  <c r="N342" i="43"/>
  <c r="M342" i="43"/>
  <c r="L342" i="43"/>
  <c r="K342" i="43"/>
  <c r="J342" i="43"/>
  <c r="I342" i="43"/>
  <c r="H342" i="43"/>
  <c r="G342" i="43"/>
  <c r="F342" i="43"/>
  <c r="E342" i="43"/>
  <c r="D342" i="43"/>
  <c r="C342" i="43"/>
  <c r="Z341" i="43"/>
  <c r="Y341" i="43"/>
  <c r="X341" i="43"/>
  <c r="W341" i="43"/>
  <c r="V341" i="43"/>
  <c r="U341" i="43"/>
  <c r="T341" i="43"/>
  <c r="S341" i="43"/>
  <c r="R341" i="43"/>
  <c r="Q341" i="43"/>
  <c r="P341" i="43"/>
  <c r="O341" i="43"/>
  <c r="N341" i="43"/>
  <c r="M341" i="43"/>
  <c r="L341" i="43"/>
  <c r="K341" i="43"/>
  <c r="J341" i="43"/>
  <c r="I341" i="43"/>
  <c r="H341" i="43"/>
  <c r="G341" i="43"/>
  <c r="F341" i="43"/>
  <c r="E341" i="43"/>
  <c r="D341" i="43"/>
  <c r="C341" i="43"/>
  <c r="Z340" i="43"/>
  <c r="Y340" i="43"/>
  <c r="X340" i="43"/>
  <c r="W340" i="43"/>
  <c r="V340" i="43"/>
  <c r="U340" i="43"/>
  <c r="T340" i="43"/>
  <c r="S340" i="43"/>
  <c r="R340" i="43"/>
  <c r="Q340" i="43"/>
  <c r="P340" i="43"/>
  <c r="O340" i="43"/>
  <c r="N340" i="43"/>
  <c r="M340" i="43"/>
  <c r="L340" i="43"/>
  <c r="K340" i="43"/>
  <c r="J340" i="43"/>
  <c r="I340" i="43"/>
  <c r="H340" i="43"/>
  <c r="G340" i="43"/>
  <c r="F340" i="43"/>
  <c r="E340" i="43"/>
  <c r="D340" i="43"/>
  <c r="C340" i="43"/>
  <c r="Z339" i="43"/>
  <c r="Y339" i="43"/>
  <c r="X339" i="43"/>
  <c r="W339" i="43"/>
  <c r="V339" i="43"/>
  <c r="U339" i="43"/>
  <c r="T339" i="43"/>
  <c r="S339" i="43"/>
  <c r="R339" i="43"/>
  <c r="Q339" i="43"/>
  <c r="P339" i="43"/>
  <c r="O339" i="43"/>
  <c r="N339" i="43"/>
  <c r="M339" i="43"/>
  <c r="L339" i="43"/>
  <c r="K339" i="43"/>
  <c r="J339" i="43"/>
  <c r="I339" i="43"/>
  <c r="H339" i="43"/>
  <c r="G339" i="43"/>
  <c r="F339" i="43"/>
  <c r="E339" i="43"/>
  <c r="D339" i="43"/>
  <c r="C339" i="43"/>
  <c r="Z338" i="43"/>
  <c r="Y338" i="43"/>
  <c r="X338" i="43"/>
  <c r="W338" i="43"/>
  <c r="V338" i="43"/>
  <c r="U338" i="43"/>
  <c r="T338" i="43"/>
  <c r="S338" i="43"/>
  <c r="R338" i="43"/>
  <c r="Q338" i="43"/>
  <c r="P338" i="43"/>
  <c r="O338" i="43"/>
  <c r="N338" i="43"/>
  <c r="M338" i="43"/>
  <c r="L338" i="43"/>
  <c r="K338" i="43"/>
  <c r="J338" i="43"/>
  <c r="I338" i="43"/>
  <c r="H338" i="43"/>
  <c r="G338" i="43"/>
  <c r="F338" i="43"/>
  <c r="E338" i="43"/>
  <c r="D338" i="43"/>
  <c r="C338" i="43"/>
  <c r="Z337" i="43"/>
  <c r="Y337" i="43"/>
  <c r="X337" i="43"/>
  <c r="W337" i="43"/>
  <c r="V337" i="43"/>
  <c r="U337" i="43"/>
  <c r="T337" i="43"/>
  <c r="S337" i="43"/>
  <c r="R337" i="43"/>
  <c r="Q337" i="43"/>
  <c r="P337" i="43"/>
  <c r="O337" i="43"/>
  <c r="N337" i="43"/>
  <c r="M337" i="43"/>
  <c r="L337" i="43"/>
  <c r="K337" i="43"/>
  <c r="J337" i="43"/>
  <c r="I337" i="43"/>
  <c r="H337" i="43"/>
  <c r="G337" i="43"/>
  <c r="F337" i="43"/>
  <c r="E337" i="43"/>
  <c r="D337" i="43"/>
  <c r="C337" i="43"/>
  <c r="Z336" i="43"/>
  <c r="Y336" i="43"/>
  <c r="X336" i="43"/>
  <c r="W336" i="43"/>
  <c r="V336" i="43"/>
  <c r="U336" i="43"/>
  <c r="T336" i="43"/>
  <c r="S336" i="43"/>
  <c r="R336" i="43"/>
  <c r="Q336" i="43"/>
  <c r="P336" i="43"/>
  <c r="O336" i="43"/>
  <c r="N336" i="43"/>
  <c r="M336" i="43"/>
  <c r="L336" i="43"/>
  <c r="K336" i="43"/>
  <c r="J336" i="43"/>
  <c r="I336" i="43"/>
  <c r="H336" i="43"/>
  <c r="G336" i="43"/>
  <c r="F336" i="43"/>
  <c r="E336" i="43"/>
  <c r="D336" i="43"/>
  <c r="C336" i="43"/>
  <c r="Z335" i="43"/>
  <c r="Y335" i="43"/>
  <c r="X335" i="43"/>
  <c r="W335" i="43"/>
  <c r="V335" i="43"/>
  <c r="U335" i="43"/>
  <c r="T335" i="43"/>
  <c r="S335" i="43"/>
  <c r="R335" i="43"/>
  <c r="Q335" i="43"/>
  <c r="P335" i="43"/>
  <c r="O335" i="43"/>
  <c r="N335" i="43"/>
  <c r="M335" i="43"/>
  <c r="L335" i="43"/>
  <c r="K335" i="43"/>
  <c r="J335" i="43"/>
  <c r="I335" i="43"/>
  <c r="H335" i="43"/>
  <c r="G335" i="43"/>
  <c r="F335" i="43"/>
  <c r="E335" i="43"/>
  <c r="D335" i="43"/>
  <c r="C335" i="43"/>
  <c r="Z334" i="43"/>
  <c r="Y334" i="43"/>
  <c r="X334" i="43"/>
  <c r="W334" i="43"/>
  <c r="V334" i="43"/>
  <c r="U334" i="43"/>
  <c r="T334" i="43"/>
  <c r="S334" i="43"/>
  <c r="R334" i="43"/>
  <c r="Q334" i="43"/>
  <c r="P334" i="43"/>
  <c r="O334" i="43"/>
  <c r="N334" i="43"/>
  <c r="M334" i="43"/>
  <c r="L334" i="43"/>
  <c r="K334" i="43"/>
  <c r="J334" i="43"/>
  <c r="I334" i="43"/>
  <c r="H334" i="43"/>
  <c r="G334" i="43"/>
  <c r="F334" i="43"/>
  <c r="E334" i="43"/>
  <c r="D334" i="43"/>
  <c r="C334" i="43"/>
  <c r="Z333" i="43"/>
  <c r="Y333" i="43"/>
  <c r="X333" i="43"/>
  <c r="W333" i="43"/>
  <c r="V333" i="43"/>
  <c r="U333" i="43"/>
  <c r="T333" i="43"/>
  <c r="S333" i="43"/>
  <c r="R333" i="43"/>
  <c r="Q333" i="43"/>
  <c r="P333" i="43"/>
  <c r="O333" i="43"/>
  <c r="N333" i="43"/>
  <c r="M333" i="43"/>
  <c r="L333" i="43"/>
  <c r="K333" i="43"/>
  <c r="J333" i="43"/>
  <c r="I333" i="43"/>
  <c r="H333" i="43"/>
  <c r="G333" i="43"/>
  <c r="F333" i="43"/>
  <c r="E333" i="43"/>
  <c r="D333" i="43"/>
  <c r="C333" i="43"/>
  <c r="Z332" i="43"/>
  <c r="Y332" i="43"/>
  <c r="X332" i="43"/>
  <c r="W332" i="43"/>
  <c r="V332" i="43"/>
  <c r="U332" i="43"/>
  <c r="T332" i="43"/>
  <c r="S332" i="43"/>
  <c r="R332" i="43"/>
  <c r="Q332" i="43"/>
  <c r="P332" i="43"/>
  <c r="O332" i="43"/>
  <c r="N332" i="43"/>
  <c r="M332" i="43"/>
  <c r="L332" i="43"/>
  <c r="K332" i="43"/>
  <c r="J332" i="43"/>
  <c r="I332" i="43"/>
  <c r="H332" i="43"/>
  <c r="G332" i="43"/>
  <c r="F332" i="43"/>
  <c r="E332" i="43"/>
  <c r="D332" i="43"/>
  <c r="C332" i="43"/>
  <c r="Z331" i="43"/>
  <c r="Y331" i="43"/>
  <c r="X331" i="43"/>
  <c r="W331" i="43"/>
  <c r="V331" i="43"/>
  <c r="U331" i="43"/>
  <c r="T331" i="43"/>
  <c r="S331" i="43"/>
  <c r="R331" i="43"/>
  <c r="Q331" i="43"/>
  <c r="P331" i="43"/>
  <c r="O331" i="43"/>
  <c r="N331" i="43"/>
  <c r="M331" i="43"/>
  <c r="L331" i="43"/>
  <c r="K331" i="43"/>
  <c r="J331" i="43"/>
  <c r="I331" i="43"/>
  <c r="H331" i="43"/>
  <c r="G331" i="43"/>
  <c r="F331" i="43"/>
  <c r="E331" i="43"/>
  <c r="D331" i="43"/>
  <c r="C331" i="43"/>
  <c r="Z330" i="43"/>
  <c r="Y330" i="43"/>
  <c r="X330" i="43"/>
  <c r="W330" i="43"/>
  <c r="V330" i="43"/>
  <c r="U330" i="43"/>
  <c r="T330" i="43"/>
  <c r="S330" i="43"/>
  <c r="R330" i="43"/>
  <c r="Q330" i="43"/>
  <c r="P330" i="43"/>
  <c r="O330" i="43"/>
  <c r="N330" i="43"/>
  <c r="M330" i="43"/>
  <c r="L330" i="43"/>
  <c r="K330" i="43"/>
  <c r="J330" i="43"/>
  <c r="I330" i="43"/>
  <c r="H330" i="43"/>
  <c r="G330" i="43"/>
  <c r="F330" i="43"/>
  <c r="E330" i="43"/>
  <c r="D330" i="43"/>
  <c r="C330" i="43"/>
  <c r="Z329" i="43"/>
  <c r="Y329" i="43"/>
  <c r="X329" i="43"/>
  <c r="W329" i="43"/>
  <c r="V329" i="43"/>
  <c r="U329" i="43"/>
  <c r="T329" i="43"/>
  <c r="S329" i="43"/>
  <c r="R329" i="43"/>
  <c r="Q329" i="43"/>
  <c r="P329" i="43"/>
  <c r="O329" i="43"/>
  <c r="N329" i="43"/>
  <c r="M329" i="43"/>
  <c r="L329" i="43"/>
  <c r="K329" i="43"/>
  <c r="J329" i="43"/>
  <c r="I329" i="43"/>
  <c r="H329" i="43"/>
  <c r="G329" i="43"/>
  <c r="F329" i="43"/>
  <c r="E329" i="43"/>
  <c r="D329" i="43"/>
  <c r="C329" i="43"/>
  <c r="Z328" i="43"/>
  <c r="Y328" i="43"/>
  <c r="X328" i="43"/>
  <c r="W328" i="43"/>
  <c r="V328" i="43"/>
  <c r="U328" i="43"/>
  <c r="T328" i="43"/>
  <c r="S328" i="43"/>
  <c r="R328" i="43"/>
  <c r="Q328" i="43"/>
  <c r="P328" i="43"/>
  <c r="O328" i="43"/>
  <c r="N328" i="43"/>
  <c r="M328" i="43"/>
  <c r="L328" i="43"/>
  <c r="K328" i="43"/>
  <c r="J328" i="43"/>
  <c r="I328" i="43"/>
  <c r="H328" i="43"/>
  <c r="G328" i="43"/>
  <c r="F328" i="43"/>
  <c r="E328" i="43"/>
  <c r="D328" i="43"/>
  <c r="C328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E327" i="43"/>
  <c r="D327" i="43"/>
  <c r="C327" i="43"/>
  <c r="Z326" i="43"/>
  <c r="Y326" i="43"/>
  <c r="X326" i="43"/>
  <c r="W326" i="43"/>
  <c r="V326" i="43"/>
  <c r="U326" i="43"/>
  <c r="T326" i="43"/>
  <c r="S326" i="43"/>
  <c r="R326" i="43"/>
  <c r="Q326" i="43"/>
  <c r="P326" i="43"/>
  <c r="O326" i="43"/>
  <c r="N326" i="43"/>
  <c r="M326" i="43"/>
  <c r="L326" i="43"/>
  <c r="K326" i="43"/>
  <c r="J326" i="43"/>
  <c r="I326" i="43"/>
  <c r="H326" i="43"/>
  <c r="G326" i="43"/>
  <c r="F326" i="43"/>
  <c r="E326" i="43"/>
  <c r="D326" i="43"/>
  <c r="C326" i="43"/>
  <c r="Z325" i="43"/>
  <c r="Y325" i="43"/>
  <c r="X325" i="43"/>
  <c r="W325" i="43"/>
  <c r="V325" i="43"/>
  <c r="U325" i="43"/>
  <c r="T325" i="43"/>
  <c r="S325" i="43"/>
  <c r="R325" i="43"/>
  <c r="Q325" i="43"/>
  <c r="P325" i="43"/>
  <c r="O325" i="43"/>
  <c r="N325" i="43"/>
  <c r="M325" i="43"/>
  <c r="L325" i="43"/>
  <c r="K325" i="43"/>
  <c r="J325" i="43"/>
  <c r="I325" i="43"/>
  <c r="H325" i="43"/>
  <c r="G325" i="43"/>
  <c r="F325" i="43"/>
  <c r="E325" i="43"/>
  <c r="D325" i="43"/>
  <c r="C325" i="43"/>
  <c r="Z315" i="43"/>
  <c r="Y315" i="43"/>
  <c r="X315" i="43"/>
  <c r="W315" i="43"/>
  <c r="V315" i="43"/>
  <c r="U315" i="43"/>
  <c r="T315" i="43"/>
  <c r="S315" i="43"/>
  <c r="R315" i="43"/>
  <c r="Q315" i="43"/>
  <c r="P315" i="43"/>
  <c r="O315" i="43"/>
  <c r="N315" i="43"/>
  <c r="M315" i="43"/>
  <c r="L315" i="43"/>
  <c r="K315" i="43"/>
  <c r="J315" i="43"/>
  <c r="I315" i="43"/>
  <c r="H315" i="43"/>
  <c r="G315" i="43"/>
  <c r="F315" i="43"/>
  <c r="E315" i="43"/>
  <c r="D315" i="43"/>
  <c r="C315" i="43"/>
  <c r="Z314" i="43"/>
  <c r="Y314" i="43"/>
  <c r="X314" i="43"/>
  <c r="W314" i="43"/>
  <c r="V314" i="43"/>
  <c r="U314" i="43"/>
  <c r="T314" i="43"/>
  <c r="S314" i="43"/>
  <c r="R314" i="43"/>
  <c r="Q314" i="43"/>
  <c r="P314" i="43"/>
  <c r="O314" i="43"/>
  <c r="N314" i="43"/>
  <c r="M314" i="43"/>
  <c r="L314" i="43"/>
  <c r="K314" i="43"/>
  <c r="J314" i="43"/>
  <c r="I314" i="43"/>
  <c r="H314" i="43"/>
  <c r="G314" i="43"/>
  <c r="F314" i="43"/>
  <c r="E314" i="43"/>
  <c r="D314" i="43"/>
  <c r="C314" i="43"/>
  <c r="Z313" i="43"/>
  <c r="Y313" i="43"/>
  <c r="X313" i="43"/>
  <c r="W313" i="43"/>
  <c r="V313" i="43"/>
  <c r="U313" i="43"/>
  <c r="T313" i="43"/>
  <c r="S313" i="43"/>
  <c r="R313" i="43"/>
  <c r="Q313" i="43"/>
  <c r="P313" i="43"/>
  <c r="O313" i="43"/>
  <c r="N313" i="43"/>
  <c r="M313" i="43"/>
  <c r="L313" i="43"/>
  <c r="K313" i="43"/>
  <c r="J313" i="43"/>
  <c r="I313" i="43"/>
  <c r="H313" i="43"/>
  <c r="G313" i="43"/>
  <c r="F313" i="43"/>
  <c r="E313" i="43"/>
  <c r="D313" i="43"/>
  <c r="C313" i="43"/>
  <c r="Z312" i="43"/>
  <c r="Y312" i="43"/>
  <c r="X312" i="43"/>
  <c r="W312" i="43"/>
  <c r="V312" i="43"/>
  <c r="U312" i="43"/>
  <c r="T312" i="43"/>
  <c r="S312" i="43"/>
  <c r="R312" i="43"/>
  <c r="Q312" i="43"/>
  <c r="P312" i="43"/>
  <c r="O312" i="43"/>
  <c r="N312" i="43"/>
  <c r="M312" i="43"/>
  <c r="L312" i="43"/>
  <c r="K312" i="43"/>
  <c r="J312" i="43"/>
  <c r="I312" i="43"/>
  <c r="H312" i="43"/>
  <c r="G312" i="43"/>
  <c r="F312" i="43"/>
  <c r="E312" i="43"/>
  <c r="D312" i="43"/>
  <c r="C312" i="43"/>
  <c r="Z311" i="43"/>
  <c r="Y311" i="43"/>
  <c r="X311" i="43"/>
  <c r="W311" i="43"/>
  <c r="V311" i="43"/>
  <c r="U311" i="43"/>
  <c r="T311" i="43"/>
  <c r="S311" i="43"/>
  <c r="R311" i="43"/>
  <c r="Q311" i="43"/>
  <c r="P311" i="43"/>
  <c r="O311" i="43"/>
  <c r="N311" i="43"/>
  <c r="M311" i="43"/>
  <c r="L311" i="43"/>
  <c r="K311" i="43"/>
  <c r="J311" i="43"/>
  <c r="I311" i="43"/>
  <c r="H311" i="43"/>
  <c r="G311" i="43"/>
  <c r="F311" i="43"/>
  <c r="E311" i="43"/>
  <c r="D311" i="43"/>
  <c r="C311" i="43"/>
  <c r="Z310" i="43"/>
  <c r="Y310" i="43"/>
  <c r="X310" i="43"/>
  <c r="W310" i="43"/>
  <c r="V310" i="43"/>
  <c r="U310" i="43"/>
  <c r="T310" i="43"/>
  <c r="S310" i="43"/>
  <c r="R310" i="43"/>
  <c r="Q310" i="43"/>
  <c r="P310" i="43"/>
  <c r="O310" i="43"/>
  <c r="N310" i="43"/>
  <c r="M310" i="43"/>
  <c r="L310" i="43"/>
  <c r="K310" i="43"/>
  <c r="J310" i="43"/>
  <c r="I310" i="43"/>
  <c r="H310" i="43"/>
  <c r="G310" i="43"/>
  <c r="F310" i="43"/>
  <c r="E310" i="43"/>
  <c r="D310" i="43"/>
  <c r="C310" i="43"/>
  <c r="Z309" i="43"/>
  <c r="Y309" i="43"/>
  <c r="X309" i="43"/>
  <c r="W309" i="43"/>
  <c r="V309" i="43"/>
  <c r="U309" i="43"/>
  <c r="T309" i="43"/>
  <c r="S309" i="43"/>
  <c r="R309" i="43"/>
  <c r="Q309" i="43"/>
  <c r="P309" i="43"/>
  <c r="O309" i="43"/>
  <c r="N309" i="43"/>
  <c r="M309" i="43"/>
  <c r="L309" i="43"/>
  <c r="K309" i="43"/>
  <c r="J309" i="43"/>
  <c r="I309" i="43"/>
  <c r="H309" i="43"/>
  <c r="G309" i="43"/>
  <c r="F309" i="43"/>
  <c r="E309" i="43"/>
  <c r="D309" i="43"/>
  <c r="C309" i="43"/>
  <c r="Z308" i="43"/>
  <c r="Y308" i="43"/>
  <c r="X308" i="43"/>
  <c r="W308" i="43"/>
  <c r="V308" i="43"/>
  <c r="U308" i="43"/>
  <c r="T308" i="43"/>
  <c r="S308" i="43"/>
  <c r="R308" i="43"/>
  <c r="Q308" i="43"/>
  <c r="P308" i="43"/>
  <c r="O308" i="43"/>
  <c r="N308" i="43"/>
  <c r="M308" i="43"/>
  <c r="L308" i="43"/>
  <c r="K308" i="43"/>
  <c r="J308" i="43"/>
  <c r="I308" i="43"/>
  <c r="H308" i="43"/>
  <c r="G308" i="43"/>
  <c r="F308" i="43"/>
  <c r="E308" i="43"/>
  <c r="D308" i="43"/>
  <c r="C308" i="43"/>
  <c r="Z307" i="43"/>
  <c r="Y307" i="43"/>
  <c r="X307" i="43"/>
  <c r="W307" i="43"/>
  <c r="V307" i="43"/>
  <c r="U307" i="43"/>
  <c r="T307" i="43"/>
  <c r="S307" i="43"/>
  <c r="R307" i="43"/>
  <c r="Q307" i="43"/>
  <c r="P307" i="43"/>
  <c r="O307" i="43"/>
  <c r="N307" i="43"/>
  <c r="M307" i="43"/>
  <c r="L307" i="43"/>
  <c r="K307" i="43"/>
  <c r="J307" i="43"/>
  <c r="I307" i="43"/>
  <c r="H307" i="43"/>
  <c r="G307" i="43"/>
  <c r="F307" i="43"/>
  <c r="E307" i="43"/>
  <c r="D307" i="43"/>
  <c r="C307" i="43"/>
  <c r="Z306" i="43"/>
  <c r="Y306" i="43"/>
  <c r="X306" i="43"/>
  <c r="W306" i="43"/>
  <c r="V306" i="43"/>
  <c r="U306" i="43"/>
  <c r="T306" i="43"/>
  <c r="S306" i="43"/>
  <c r="R306" i="43"/>
  <c r="Q306" i="43"/>
  <c r="P306" i="43"/>
  <c r="O306" i="43"/>
  <c r="N306" i="43"/>
  <c r="M306" i="43"/>
  <c r="L306" i="43"/>
  <c r="K306" i="43"/>
  <c r="J306" i="43"/>
  <c r="I306" i="43"/>
  <c r="H306" i="43"/>
  <c r="G306" i="43"/>
  <c r="F306" i="43"/>
  <c r="E306" i="43"/>
  <c r="D306" i="43"/>
  <c r="C306" i="43"/>
  <c r="Z305" i="43"/>
  <c r="Y305" i="43"/>
  <c r="X305" i="43"/>
  <c r="W305" i="43"/>
  <c r="V305" i="43"/>
  <c r="U305" i="43"/>
  <c r="T305" i="43"/>
  <c r="S305" i="43"/>
  <c r="R305" i="43"/>
  <c r="Q305" i="43"/>
  <c r="P305" i="43"/>
  <c r="O305" i="43"/>
  <c r="N305" i="43"/>
  <c r="M305" i="43"/>
  <c r="L305" i="43"/>
  <c r="K305" i="43"/>
  <c r="J305" i="43"/>
  <c r="I305" i="43"/>
  <c r="H305" i="43"/>
  <c r="G305" i="43"/>
  <c r="F305" i="43"/>
  <c r="E305" i="43"/>
  <c r="D305" i="43"/>
  <c r="C305" i="43"/>
  <c r="Z304" i="43"/>
  <c r="Y304" i="43"/>
  <c r="X304" i="43"/>
  <c r="W304" i="43"/>
  <c r="V304" i="43"/>
  <c r="U304" i="43"/>
  <c r="T304" i="43"/>
  <c r="S304" i="43"/>
  <c r="R304" i="43"/>
  <c r="Q304" i="43"/>
  <c r="P304" i="43"/>
  <c r="O304" i="43"/>
  <c r="N304" i="43"/>
  <c r="M304" i="43"/>
  <c r="L304" i="43"/>
  <c r="K304" i="43"/>
  <c r="J304" i="43"/>
  <c r="I304" i="43"/>
  <c r="H304" i="43"/>
  <c r="G304" i="43"/>
  <c r="F304" i="43"/>
  <c r="E304" i="43"/>
  <c r="D304" i="43"/>
  <c r="C304" i="43"/>
  <c r="Z303" i="43"/>
  <c r="Y303" i="43"/>
  <c r="X303" i="43"/>
  <c r="W303" i="43"/>
  <c r="V303" i="43"/>
  <c r="U303" i="43"/>
  <c r="T303" i="43"/>
  <c r="S303" i="43"/>
  <c r="R303" i="43"/>
  <c r="Q303" i="43"/>
  <c r="P303" i="43"/>
  <c r="O303" i="43"/>
  <c r="N303" i="43"/>
  <c r="M303" i="43"/>
  <c r="L303" i="43"/>
  <c r="K303" i="43"/>
  <c r="J303" i="43"/>
  <c r="I303" i="43"/>
  <c r="H303" i="43"/>
  <c r="G303" i="43"/>
  <c r="F303" i="43"/>
  <c r="E303" i="43"/>
  <c r="D303" i="43"/>
  <c r="C303" i="43"/>
  <c r="Z302" i="43"/>
  <c r="Y302" i="43"/>
  <c r="X302" i="43"/>
  <c r="W302" i="43"/>
  <c r="V302" i="43"/>
  <c r="U302" i="43"/>
  <c r="T302" i="43"/>
  <c r="S302" i="43"/>
  <c r="R302" i="43"/>
  <c r="Q302" i="43"/>
  <c r="P302" i="43"/>
  <c r="O302" i="43"/>
  <c r="N302" i="43"/>
  <c r="M302" i="43"/>
  <c r="L302" i="43"/>
  <c r="K302" i="43"/>
  <c r="J302" i="43"/>
  <c r="I302" i="43"/>
  <c r="H302" i="43"/>
  <c r="G302" i="43"/>
  <c r="F302" i="43"/>
  <c r="E302" i="43"/>
  <c r="D302" i="43"/>
  <c r="C302" i="43"/>
  <c r="Z301" i="43"/>
  <c r="Y301" i="43"/>
  <c r="X301" i="43"/>
  <c r="W301" i="43"/>
  <c r="V301" i="43"/>
  <c r="U301" i="43"/>
  <c r="T301" i="43"/>
  <c r="S301" i="43"/>
  <c r="R301" i="43"/>
  <c r="Q301" i="43"/>
  <c r="P301" i="43"/>
  <c r="O301" i="43"/>
  <c r="N301" i="43"/>
  <c r="M301" i="43"/>
  <c r="L301" i="43"/>
  <c r="K301" i="43"/>
  <c r="J301" i="43"/>
  <c r="I301" i="43"/>
  <c r="H301" i="43"/>
  <c r="G301" i="43"/>
  <c r="F301" i="43"/>
  <c r="E301" i="43"/>
  <c r="D301" i="43"/>
  <c r="C301" i="43"/>
  <c r="Z300" i="43"/>
  <c r="Y300" i="43"/>
  <c r="X300" i="43"/>
  <c r="W300" i="43"/>
  <c r="V300" i="43"/>
  <c r="U300" i="43"/>
  <c r="T300" i="43"/>
  <c r="S300" i="43"/>
  <c r="R300" i="43"/>
  <c r="Q300" i="43"/>
  <c r="P300" i="43"/>
  <c r="O300" i="43"/>
  <c r="N300" i="43"/>
  <c r="M300" i="43"/>
  <c r="L300" i="43"/>
  <c r="K300" i="43"/>
  <c r="J300" i="43"/>
  <c r="I300" i="43"/>
  <c r="H300" i="43"/>
  <c r="G300" i="43"/>
  <c r="F300" i="43"/>
  <c r="E300" i="43"/>
  <c r="D300" i="43"/>
  <c r="C300" i="43"/>
  <c r="Z299" i="43"/>
  <c r="Y299" i="43"/>
  <c r="X299" i="43"/>
  <c r="W299" i="43"/>
  <c r="V299" i="43"/>
  <c r="U299" i="43"/>
  <c r="T299" i="43"/>
  <c r="S299" i="43"/>
  <c r="R299" i="43"/>
  <c r="Q299" i="43"/>
  <c r="P299" i="43"/>
  <c r="O299" i="43"/>
  <c r="N299" i="43"/>
  <c r="M299" i="43"/>
  <c r="L299" i="43"/>
  <c r="K299" i="43"/>
  <c r="J299" i="43"/>
  <c r="I299" i="43"/>
  <c r="H299" i="43"/>
  <c r="G299" i="43"/>
  <c r="F299" i="43"/>
  <c r="E299" i="43"/>
  <c r="D299" i="43"/>
  <c r="C299" i="43"/>
  <c r="Z298" i="43"/>
  <c r="Y298" i="43"/>
  <c r="X298" i="43"/>
  <c r="W298" i="43"/>
  <c r="V298" i="43"/>
  <c r="U298" i="43"/>
  <c r="T298" i="43"/>
  <c r="S298" i="43"/>
  <c r="R298" i="43"/>
  <c r="Q298" i="43"/>
  <c r="P298" i="43"/>
  <c r="O298" i="43"/>
  <c r="N298" i="43"/>
  <c r="M298" i="43"/>
  <c r="L298" i="43"/>
  <c r="K298" i="43"/>
  <c r="J298" i="43"/>
  <c r="I298" i="43"/>
  <c r="H298" i="43"/>
  <c r="G298" i="43"/>
  <c r="F298" i="43"/>
  <c r="E298" i="43"/>
  <c r="D298" i="43"/>
  <c r="C298" i="43"/>
  <c r="Z297" i="43"/>
  <c r="Y297" i="43"/>
  <c r="X297" i="43"/>
  <c r="W297" i="43"/>
  <c r="V297" i="43"/>
  <c r="U297" i="43"/>
  <c r="T297" i="43"/>
  <c r="S297" i="43"/>
  <c r="R297" i="43"/>
  <c r="Q297" i="43"/>
  <c r="P297" i="43"/>
  <c r="O297" i="43"/>
  <c r="N297" i="43"/>
  <c r="M297" i="43"/>
  <c r="L297" i="43"/>
  <c r="K297" i="43"/>
  <c r="J297" i="43"/>
  <c r="I297" i="43"/>
  <c r="H297" i="43"/>
  <c r="G297" i="43"/>
  <c r="F297" i="43"/>
  <c r="E297" i="43"/>
  <c r="D297" i="43"/>
  <c r="C297" i="43"/>
  <c r="Z296" i="43"/>
  <c r="Y296" i="43"/>
  <c r="X296" i="43"/>
  <c r="W296" i="43"/>
  <c r="V296" i="43"/>
  <c r="U296" i="43"/>
  <c r="T296" i="43"/>
  <c r="S296" i="43"/>
  <c r="R296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E296" i="43"/>
  <c r="D296" i="43"/>
  <c r="C296" i="43"/>
  <c r="Z295" i="43"/>
  <c r="Y295" i="43"/>
  <c r="X295" i="43"/>
  <c r="W295" i="43"/>
  <c r="V295" i="43"/>
  <c r="U295" i="43"/>
  <c r="T295" i="43"/>
  <c r="S295" i="43"/>
  <c r="R295" i="43"/>
  <c r="Q295" i="43"/>
  <c r="P295" i="43"/>
  <c r="O295" i="43"/>
  <c r="N295" i="43"/>
  <c r="M295" i="43"/>
  <c r="L295" i="43"/>
  <c r="K295" i="43"/>
  <c r="J295" i="43"/>
  <c r="I295" i="43"/>
  <c r="H295" i="43"/>
  <c r="G295" i="43"/>
  <c r="F295" i="43"/>
  <c r="E295" i="43"/>
  <c r="D295" i="43"/>
  <c r="C295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G294" i="43"/>
  <c r="F294" i="43"/>
  <c r="E294" i="43"/>
  <c r="D294" i="43"/>
  <c r="C294" i="43"/>
  <c r="Z293" i="43"/>
  <c r="Y293" i="43"/>
  <c r="X293" i="43"/>
  <c r="W293" i="43"/>
  <c r="V293" i="43"/>
  <c r="U293" i="43"/>
  <c r="T293" i="43"/>
  <c r="S293" i="43"/>
  <c r="R293" i="43"/>
  <c r="Q293" i="43"/>
  <c r="P293" i="43"/>
  <c r="O293" i="43"/>
  <c r="N293" i="43"/>
  <c r="M293" i="43"/>
  <c r="L293" i="43"/>
  <c r="K293" i="43"/>
  <c r="J293" i="43"/>
  <c r="I293" i="43"/>
  <c r="H293" i="43"/>
  <c r="G293" i="43"/>
  <c r="F293" i="43"/>
  <c r="E293" i="43"/>
  <c r="D293" i="43"/>
  <c r="C293" i="43"/>
  <c r="Z292" i="43"/>
  <c r="Y292" i="43"/>
  <c r="X292" i="43"/>
  <c r="W292" i="43"/>
  <c r="V292" i="43"/>
  <c r="U292" i="43"/>
  <c r="T292" i="43"/>
  <c r="S292" i="43"/>
  <c r="R292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E292" i="43"/>
  <c r="D292" i="43"/>
  <c r="C292" i="43"/>
  <c r="Z291" i="43"/>
  <c r="Y291" i="43"/>
  <c r="X291" i="43"/>
  <c r="W291" i="43"/>
  <c r="V291" i="43"/>
  <c r="U291" i="43"/>
  <c r="T291" i="43"/>
  <c r="S291" i="43"/>
  <c r="R291" i="43"/>
  <c r="Q291" i="43"/>
  <c r="P291" i="43"/>
  <c r="O291" i="43"/>
  <c r="N291" i="43"/>
  <c r="M291" i="43"/>
  <c r="L291" i="43"/>
  <c r="K291" i="43"/>
  <c r="J291" i="43"/>
  <c r="I291" i="43"/>
  <c r="H291" i="43"/>
  <c r="G291" i="43"/>
  <c r="F291" i="43"/>
  <c r="D291" i="43"/>
  <c r="C291" i="43"/>
  <c r="Z290" i="43"/>
  <c r="Y290" i="43"/>
  <c r="X290" i="43"/>
  <c r="W290" i="43"/>
  <c r="V290" i="43"/>
  <c r="U290" i="43"/>
  <c r="T290" i="43"/>
  <c r="S290" i="43"/>
  <c r="R290" i="43"/>
  <c r="Q290" i="43"/>
  <c r="P290" i="43"/>
  <c r="O290" i="43"/>
  <c r="N290" i="43"/>
  <c r="M290" i="43"/>
  <c r="L290" i="43"/>
  <c r="K290" i="43"/>
  <c r="J290" i="43"/>
  <c r="I290" i="43"/>
  <c r="H290" i="43"/>
  <c r="G290" i="43"/>
  <c r="F290" i="43"/>
  <c r="E290" i="43"/>
  <c r="D290" i="43"/>
  <c r="C290" i="43"/>
  <c r="Z289" i="43"/>
  <c r="Y289" i="43"/>
  <c r="X289" i="43"/>
  <c r="W289" i="43"/>
  <c r="V289" i="43"/>
  <c r="U289" i="43"/>
  <c r="T289" i="43"/>
  <c r="S289" i="43"/>
  <c r="R289" i="43"/>
  <c r="Q289" i="43"/>
  <c r="P289" i="43"/>
  <c r="O289" i="43"/>
  <c r="N289" i="43"/>
  <c r="M289" i="43"/>
  <c r="L289" i="43"/>
  <c r="K289" i="43"/>
  <c r="J289" i="43"/>
  <c r="I289" i="43"/>
  <c r="H289" i="43"/>
  <c r="G289" i="43"/>
  <c r="F289" i="43"/>
  <c r="E289" i="43"/>
  <c r="D289" i="43"/>
  <c r="C289" i="43"/>
  <c r="Z288" i="43"/>
  <c r="Y288" i="43"/>
  <c r="X288" i="43"/>
  <c r="W288" i="43"/>
  <c r="V288" i="43"/>
  <c r="U288" i="43"/>
  <c r="T288" i="43"/>
  <c r="S288" i="43"/>
  <c r="R288" i="43"/>
  <c r="Q288" i="43"/>
  <c r="P288" i="43"/>
  <c r="O288" i="43"/>
  <c r="N288" i="43"/>
  <c r="M288" i="43"/>
  <c r="L288" i="43"/>
  <c r="K288" i="43"/>
  <c r="J288" i="43"/>
  <c r="I288" i="43"/>
  <c r="H288" i="43"/>
  <c r="G288" i="43"/>
  <c r="F288" i="43"/>
  <c r="E288" i="43"/>
  <c r="D288" i="43"/>
  <c r="C288" i="43"/>
  <c r="Z287" i="43"/>
  <c r="Y287" i="43"/>
  <c r="X287" i="43"/>
  <c r="W287" i="43"/>
  <c r="V287" i="43"/>
  <c r="U287" i="43"/>
  <c r="T287" i="43"/>
  <c r="S287" i="43"/>
  <c r="R287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E287" i="43"/>
  <c r="D287" i="43"/>
  <c r="C287" i="43"/>
  <c r="Z286" i="43"/>
  <c r="Y286" i="43"/>
  <c r="X286" i="43"/>
  <c r="W286" i="43"/>
  <c r="V286" i="43"/>
  <c r="U286" i="43"/>
  <c r="T286" i="43"/>
  <c r="S286" i="43"/>
  <c r="R286" i="43"/>
  <c r="Q286" i="43"/>
  <c r="P286" i="43"/>
  <c r="O286" i="43"/>
  <c r="N286" i="43"/>
  <c r="M286" i="43"/>
  <c r="L286" i="43"/>
  <c r="K286" i="43"/>
  <c r="J286" i="43"/>
  <c r="I286" i="43"/>
  <c r="H286" i="43"/>
  <c r="G286" i="43"/>
  <c r="F286" i="43"/>
  <c r="E286" i="43"/>
  <c r="D286" i="43"/>
  <c r="C286" i="43"/>
  <c r="Z285" i="43"/>
  <c r="Y285" i="43"/>
  <c r="X285" i="43"/>
  <c r="W285" i="43"/>
  <c r="V285" i="43"/>
  <c r="U285" i="43"/>
  <c r="T285" i="43"/>
  <c r="S285" i="43"/>
  <c r="R285" i="43"/>
  <c r="Q285" i="43"/>
  <c r="P285" i="43"/>
  <c r="O285" i="43"/>
  <c r="N285" i="43"/>
  <c r="M285" i="43"/>
  <c r="L285" i="43"/>
  <c r="K285" i="43"/>
  <c r="J285" i="43"/>
  <c r="I285" i="43"/>
  <c r="H285" i="43"/>
  <c r="G285" i="43"/>
  <c r="F285" i="43"/>
  <c r="E285" i="43"/>
  <c r="D285" i="43"/>
  <c r="C285" i="43"/>
  <c r="Z275" i="43"/>
  <c r="Y275" i="43"/>
  <c r="X275" i="43"/>
  <c r="W275" i="43"/>
  <c r="V275" i="43"/>
  <c r="U275" i="43"/>
  <c r="T275" i="43"/>
  <c r="S275" i="43"/>
  <c r="R275" i="43"/>
  <c r="Q275" i="43"/>
  <c r="P275" i="43"/>
  <c r="O275" i="43"/>
  <c r="N275" i="43"/>
  <c r="M275" i="43"/>
  <c r="L275" i="43"/>
  <c r="K275" i="43"/>
  <c r="J275" i="43"/>
  <c r="I275" i="43"/>
  <c r="H275" i="43"/>
  <c r="G275" i="43"/>
  <c r="F275" i="43"/>
  <c r="E275" i="43"/>
  <c r="D275" i="43"/>
  <c r="C275" i="43"/>
  <c r="Z274" i="43"/>
  <c r="Y274" i="43"/>
  <c r="X274" i="43"/>
  <c r="W274" i="43"/>
  <c r="V274" i="43"/>
  <c r="U274" i="43"/>
  <c r="T274" i="43"/>
  <c r="S274" i="43"/>
  <c r="R274" i="43"/>
  <c r="Q274" i="43"/>
  <c r="P274" i="43"/>
  <c r="O274" i="43"/>
  <c r="N274" i="43"/>
  <c r="M274" i="43"/>
  <c r="L274" i="43"/>
  <c r="K274" i="43"/>
  <c r="J274" i="43"/>
  <c r="I274" i="43"/>
  <c r="H274" i="43"/>
  <c r="G274" i="43"/>
  <c r="F274" i="43"/>
  <c r="E274" i="43"/>
  <c r="D274" i="43"/>
  <c r="C274" i="43"/>
  <c r="Z273" i="43"/>
  <c r="Y273" i="43"/>
  <c r="X273" i="43"/>
  <c r="W273" i="43"/>
  <c r="V273" i="43"/>
  <c r="U273" i="43"/>
  <c r="T273" i="43"/>
  <c r="S273" i="43"/>
  <c r="R273" i="43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E273" i="43"/>
  <c r="D273" i="43"/>
  <c r="C273" i="43"/>
  <c r="Z272" i="43"/>
  <c r="Y272" i="43"/>
  <c r="X272" i="43"/>
  <c r="W272" i="43"/>
  <c r="V272" i="43"/>
  <c r="U272" i="43"/>
  <c r="T272" i="43"/>
  <c r="S272" i="43"/>
  <c r="R272" i="43"/>
  <c r="Q272" i="43"/>
  <c r="P272" i="43"/>
  <c r="O272" i="43"/>
  <c r="N272" i="43"/>
  <c r="M272" i="43"/>
  <c r="L272" i="43"/>
  <c r="K272" i="43"/>
  <c r="J272" i="43"/>
  <c r="I272" i="43"/>
  <c r="H272" i="43"/>
  <c r="G272" i="43"/>
  <c r="F272" i="43"/>
  <c r="E272" i="43"/>
  <c r="D272" i="43"/>
  <c r="C272" i="43"/>
  <c r="Z271" i="43"/>
  <c r="Y271" i="43"/>
  <c r="X271" i="43"/>
  <c r="W271" i="43"/>
  <c r="V271" i="43"/>
  <c r="U271" i="43"/>
  <c r="T271" i="43"/>
  <c r="S271" i="43"/>
  <c r="R271" i="43"/>
  <c r="Q271" i="43"/>
  <c r="P271" i="43"/>
  <c r="O271" i="43"/>
  <c r="N271" i="43"/>
  <c r="M271" i="43"/>
  <c r="L271" i="43"/>
  <c r="K271" i="43"/>
  <c r="J271" i="43"/>
  <c r="I271" i="43"/>
  <c r="H271" i="43"/>
  <c r="G271" i="43"/>
  <c r="F271" i="43"/>
  <c r="E271" i="43"/>
  <c r="D271" i="43"/>
  <c r="C271" i="43"/>
  <c r="Z270" i="43"/>
  <c r="Y270" i="43"/>
  <c r="X270" i="43"/>
  <c r="W270" i="43"/>
  <c r="V270" i="43"/>
  <c r="U270" i="43"/>
  <c r="T270" i="43"/>
  <c r="S270" i="43"/>
  <c r="R270" i="43"/>
  <c r="Q270" i="43"/>
  <c r="P270" i="43"/>
  <c r="O270" i="43"/>
  <c r="N270" i="43"/>
  <c r="M270" i="43"/>
  <c r="L270" i="43"/>
  <c r="K270" i="43"/>
  <c r="J270" i="43"/>
  <c r="I270" i="43"/>
  <c r="H270" i="43"/>
  <c r="G270" i="43"/>
  <c r="F270" i="43"/>
  <c r="E270" i="43"/>
  <c r="D270" i="43"/>
  <c r="C270" i="43"/>
  <c r="Z269" i="43"/>
  <c r="Y269" i="43"/>
  <c r="X269" i="43"/>
  <c r="W269" i="43"/>
  <c r="V269" i="43"/>
  <c r="U269" i="43"/>
  <c r="T269" i="43"/>
  <c r="S269" i="43"/>
  <c r="R269" i="43"/>
  <c r="Q269" i="43"/>
  <c r="P269" i="43"/>
  <c r="O269" i="43"/>
  <c r="N269" i="43"/>
  <c r="M269" i="43"/>
  <c r="L269" i="43"/>
  <c r="K269" i="43"/>
  <c r="J269" i="43"/>
  <c r="I269" i="43"/>
  <c r="H269" i="43"/>
  <c r="G269" i="43"/>
  <c r="F269" i="43"/>
  <c r="E269" i="43"/>
  <c r="D269" i="43"/>
  <c r="C269" i="43"/>
  <c r="Z268" i="43"/>
  <c r="Y268" i="43"/>
  <c r="X268" i="43"/>
  <c r="W268" i="43"/>
  <c r="V268" i="43"/>
  <c r="U268" i="43"/>
  <c r="T268" i="43"/>
  <c r="S268" i="43"/>
  <c r="R268" i="43"/>
  <c r="Q268" i="43"/>
  <c r="P268" i="43"/>
  <c r="O268" i="43"/>
  <c r="N268" i="43"/>
  <c r="M268" i="43"/>
  <c r="L268" i="43"/>
  <c r="K268" i="43"/>
  <c r="J268" i="43"/>
  <c r="I268" i="43"/>
  <c r="H268" i="43"/>
  <c r="G268" i="43"/>
  <c r="F268" i="43"/>
  <c r="E268" i="43"/>
  <c r="D268" i="43"/>
  <c r="C268" i="43"/>
  <c r="Z267" i="43"/>
  <c r="Y267" i="43"/>
  <c r="X267" i="43"/>
  <c r="W267" i="43"/>
  <c r="V267" i="43"/>
  <c r="U267" i="43"/>
  <c r="T267" i="43"/>
  <c r="S267" i="43"/>
  <c r="R267" i="43"/>
  <c r="Q267" i="43"/>
  <c r="P267" i="43"/>
  <c r="O267" i="43"/>
  <c r="N267" i="43"/>
  <c r="M267" i="43"/>
  <c r="L267" i="43"/>
  <c r="K267" i="43"/>
  <c r="J267" i="43"/>
  <c r="I267" i="43"/>
  <c r="H267" i="43"/>
  <c r="G267" i="43"/>
  <c r="F267" i="43"/>
  <c r="E267" i="43"/>
  <c r="D267" i="43"/>
  <c r="C267" i="43"/>
  <c r="Z266" i="43"/>
  <c r="Y266" i="43"/>
  <c r="X266" i="43"/>
  <c r="W266" i="43"/>
  <c r="V266" i="43"/>
  <c r="U266" i="43"/>
  <c r="T266" i="43"/>
  <c r="S266" i="43"/>
  <c r="R266" i="43"/>
  <c r="Q266" i="43"/>
  <c r="P266" i="43"/>
  <c r="O266" i="43"/>
  <c r="N266" i="43"/>
  <c r="M266" i="43"/>
  <c r="L266" i="43"/>
  <c r="K266" i="43"/>
  <c r="J266" i="43"/>
  <c r="I266" i="43"/>
  <c r="H266" i="43"/>
  <c r="G266" i="43"/>
  <c r="F266" i="43"/>
  <c r="E266" i="43"/>
  <c r="D266" i="43"/>
  <c r="C266" i="43"/>
  <c r="Z265" i="43"/>
  <c r="Y265" i="43"/>
  <c r="X265" i="43"/>
  <c r="W265" i="43"/>
  <c r="V265" i="43"/>
  <c r="U265" i="43"/>
  <c r="T265" i="43"/>
  <c r="S265" i="43"/>
  <c r="R265" i="43"/>
  <c r="Q265" i="43"/>
  <c r="P265" i="43"/>
  <c r="O265" i="43"/>
  <c r="N265" i="43"/>
  <c r="M265" i="43"/>
  <c r="L265" i="43"/>
  <c r="K265" i="43"/>
  <c r="J265" i="43"/>
  <c r="I265" i="43"/>
  <c r="H265" i="43"/>
  <c r="G265" i="43"/>
  <c r="F265" i="43"/>
  <c r="E265" i="43"/>
  <c r="D265" i="43"/>
  <c r="C265" i="43"/>
  <c r="Z264" i="43"/>
  <c r="Y264" i="43"/>
  <c r="X264" i="43"/>
  <c r="W264" i="43"/>
  <c r="V264" i="43"/>
  <c r="U264" i="43"/>
  <c r="T264" i="43"/>
  <c r="S264" i="43"/>
  <c r="R264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E264" i="43"/>
  <c r="D264" i="43"/>
  <c r="C264" i="43"/>
  <c r="Z263" i="43"/>
  <c r="Y263" i="43"/>
  <c r="X263" i="43"/>
  <c r="W263" i="43"/>
  <c r="V263" i="43"/>
  <c r="U263" i="43"/>
  <c r="T263" i="43"/>
  <c r="S263" i="43"/>
  <c r="R263" i="43"/>
  <c r="Q263" i="43"/>
  <c r="P263" i="43"/>
  <c r="O263" i="43"/>
  <c r="N263" i="43"/>
  <c r="M263" i="43"/>
  <c r="L263" i="43"/>
  <c r="K263" i="43"/>
  <c r="J263" i="43"/>
  <c r="I263" i="43"/>
  <c r="H263" i="43"/>
  <c r="G263" i="43"/>
  <c r="F263" i="43"/>
  <c r="E263" i="43"/>
  <c r="D263" i="43"/>
  <c r="C263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G262" i="43"/>
  <c r="F262" i="43"/>
  <c r="E262" i="43"/>
  <c r="D262" i="43"/>
  <c r="C262" i="43"/>
  <c r="Z261" i="43"/>
  <c r="Y261" i="43"/>
  <c r="X261" i="43"/>
  <c r="W261" i="43"/>
  <c r="V261" i="43"/>
  <c r="U261" i="43"/>
  <c r="T261" i="43"/>
  <c r="S261" i="43"/>
  <c r="R261" i="43"/>
  <c r="Q261" i="43"/>
  <c r="P261" i="43"/>
  <c r="O261" i="43"/>
  <c r="N261" i="43"/>
  <c r="M261" i="43"/>
  <c r="L261" i="43"/>
  <c r="K261" i="43"/>
  <c r="J261" i="43"/>
  <c r="I261" i="43"/>
  <c r="H261" i="43"/>
  <c r="G261" i="43"/>
  <c r="F261" i="43"/>
  <c r="E261" i="43"/>
  <c r="D261" i="43"/>
  <c r="C261" i="43"/>
  <c r="Z260" i="43"/>
  <c r="Y260" i="43"/>
  <c r="X260" i="43"/>
  <c r="W260" i="43"/>
  <c r="V260" i="43"/>
  <c r="U260" i="43"/>
  <c r="T260" i="43"/>
  <c r="S260" i="43"/>
  <c r="R260" i="43"/>
  <c r="Q260" i="43"/>
  <c r="P260" i="43"/>
  <c r="O260" i="43"/>
  <c r="N260" i="43"/>
  <c r="M260" i="43"/>
  <c r="L260" i="43"/>
  <c r="K260" i="43"/>
  <c r="J260" i="43"/>
  <c r="I260" i="43"/>
  <c r="H260" i="43"/>
  <c r="G260" i="43"/>
  <c r="F260" i="43"/>
  <c r="E260" i="43"/>
  <c r="D260" i="43"/>
  <c r="C260" i="43"/>
  <c r="Z259" i="43"/>
  <c r="Y259" i="43"/>
  <c r="X259" i="43"/>
  <c r="W259" i="43"/>
  <c r="V259" i="43"/>
  <c r="U259" i="43"/>
  <c r="T259" i="43"/>
  <c r="S259" i="43"/>
  <c r="R259" i="43"/>
  <c r="Q259" i="43"/>
  <c r="P259" i="43"/>
  <c r="O259" i="43"/>
  <c r="N259" i="43"/>
  <c r="M259" i="43"/>
  <c r="L259" i="43"/>
  <c r="K259" i="43"/>
  <c r="J259" i="43"/>
  <c r="I259" i="43"/>
  <c r="H259" i="43"/>
  <c r="G259" i="43"/>
  <c r="F259" i="43"/>
  <c r="E259" i="43"/>
  <c r="D259" i="43"/>
  <c r="C259" i="43"/>
  <c r="Z258" i="43"/>
  <c r="Y258" i="43"/>
  <c r="X258" i="43"/>
  <c r="W258" i="43"/>
  <c r="V258" i="43"/>
  <c r="U258" i="43"/>
  <c r="T258" i="43"/>
  <c r="S258" i="43"/>
  <c r="R258" i="43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E258" i="43"/>
  <c r="D258" i="43"/>
  <c r="C258" i="43"/>
  <c r="Z257" i="43"/>
  <c r="Y257" i="43"/>
  <c r="X257" i="43"/>
  <c r="W257" i="43"/>
  <c r="V257" i="43"/>
  <c r="U257" i="43"/>
  <c r="T257" i="43"/>
  <c r="S257" i="43"/>
  <c r="R257" i="43"/>
  <c r="Q257" i="43"/>
  <c r="P257" i="43"/>
  <c r="O257" i="43"/>
  <c r="N257" i="43"/>
  <c r="M257" i="43"/>
  <c r="L257" i="43"/>
  <c r="K257" i="43"/>
  <c r="J257" i="43"/>
  <c r="I257" i="43"/>
  <c r="H257" i="43"/>
  <c r="G257" i="43"/>
  <c r="F257" i="43"/>
  <c r="E257" i="43"/>
  <c r="D257" i="43"/>
  <c r="C257" i="43"/>
  <c r="Z256" i="43"/>
  <c r="Y256" i="43"/>
  <c r="X256" i="43"/>
  <c r="W256" i="43"/>
  <c r="V256" i="43"/>
  <c r="U256" i="43"/>
  <c r="T256" i="43"/>
  <c r="S256" i="43"/>
  <c r="R256" i="43"/>
  <c r="Q256" i="43"/>
  <c r="P256" i="43"/>
  <c r="O256" i="43"/>
  <c r="N256" i="43"/>
  <c r="M256" i="43"/>
  <c r="L256" i="43"/>
  <c r="K256" i="43"/>
  <c r="J256" i="43"/>
  <c r="I256" i="43"/>
  <c r="H256" i="43"/>
  <c r="G256" i="43"/>
  <c r="F256" i="43"/>
  <c r="E256" i="43"/>
  <c r="D256" i="43"/>
  <c r="C256" i="43"/>
  <c r="Z255" i="43"/>
  <c r="Y255" i="43"/>
  <c r="X255" i="43"/>
  <c r="W255" i="43"/>
  <c r="V255" i="43"/>
  <c r="U255" i="43"/>
  <c r="T255" i="43"/>
  <c r="S255" i="43"/>
  <c r="R255" i="43"/>
  <c r="Q255" i="43"/>
  <c r="P255" i="43"/>
  <c r="O255" i="43"/>
  <c r="N255" i="43"/>
  <c r="M255" i="43"/>
  <c r="L255" i="43"/>
  <c r="K255" i="43"/>
  <c r="J255" i="43"/>
  <c r="I255" i="43"/>
  <c r="H255" i="43"/>
  <c r="G255" i="43"/>
  <c r="F255" i="43"/>
  <c r="E255" i="43"/>
  <c r="D255" i="43"/>
  <c r="C255" i="43"/>
  <c r="Z254" i="43"/>
  <c r="Y254" i="43"/>
  <c r="X254" i="43"/>
  <c r="W254" i="43"/>
  <c r="V254" i="43"/>
  <c r="U254" i="43"/>
  <c r="T254" i="43"/>
  <c r="S254" i="43"/>
  <c r="R254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E254" i="43"/>
  <c r="D254" i="43"/>
  <c r="C254" i="43"/>
  <c r="Z253" i="43"/>
  <c r="Y253" i="43"/>
  <c r="X253" i="43"/>
  <c r="W253" i="43"/>
  <c r="V253" i="43"/>
  <c r="U253" i="43"/>
  <c r="T253" i="43"/>
  <c r="S253" i="43"/>
  <c r="R253" i="43"/>
  <c r="Q253" i="43"/>
  <c r="P253" i="43"/>
  <c r="O253" i="43"/>
  <c r="N253" i="43"/>
  <c r="M253" i="43"/>
  <c r="L253" i="43"/>
  <c r="K253" i="43"/>
  <c r="J253" i="43"/>
  <c r="I253" i="43"/>
  <c r="H253" i="43"/>
  <c r="G253" i="43"/>
  <c r="F253" i="43"/>
  <c r="E253" i="43"/>
  <c r="D253" i="43"/>
  <c r="C253" i="43"/>
  <c r="Z252" i="43"/>
  <c r="Y252" i="43"/>
  <c r="X252" i="43"/>
  <c r="W252" i="43"/>
  <c r="V252" i="43"/>
  <c r="U252" i="43"/>
  <c r="T252" i="43"/>
  <c r="S252" i="43"/>
  <c r="R252" i="43"/>
  <c r="Q252" i="43"/>
  <c r="P252" i="43"/>
  <c r="O252" i="43"/>
  <c r="N252" i="43"/>
  <c r="M252" i="43"/>
  <c r="L252" i="43"/>
  <c r="K252" i="43"/>
  <c r="J252" i="43"/>
  <c r="I252" i="43"/>
  <c r="H252" i="43"/>
  <c r="G252" i="43"/>
  <c r="F252" i="43"/>
  <c r="E252" i="43"/>
  <c r="D252" i="43"/>
  <c r="C252" i="43"/>
  <c r="Z251" i="43"/>
  <c r="Y251" i="43"/>
  <c r="X251" i="43"/>
  <c r="W251" i="43"/>
  <c r="V251" i="43"/>
  <c r="U251" i="43"/>
  <c r="T251" i="43"/>
  <c r="S251" i="43"/>
  <c r="R251" i="43"/>
  <c r="Q251" i="43"/>
  <c r="P251" i="43"/>
  <c r="O251" i="43"/>
  <c r="N251" i="43"/>
  <c r="M251" i="43"/>
  <c r="L251" i="43"/>
  <c r="K251" i="43"/>
  <c r="J251" i="43"/>
  <c r="I251" i="43"/>
  <c r="H251" i="43"/>
  <c r="G251" i="43"/>
  <c r="F251" i="43"/>
  <c r="E251" i="43"/>
  <c r="D251" i="43"/>
  <c r="C251" i="43"/>
  <c r="Z250" i="43"/>
  <c r="Y250" i="43"/>
  <c r="X250" i="43"/>
  <c r="W250" i="43"/>
  <c r="V250" i="43"/>
  <c r="U250" i="43"/>
  <c r="T250" i="43"/>
  <c r="S250" i="43"/>
  <c r="R250" i="43"/>
  <c r="Q250" i="43"/>
  <c r="P250" i="43"/>
  <c r="O250" i="43"/>
  <c r="N250" i="43"/>
  <c r="M250" i="43"/>
  <c r="L250" i="43"/>
  <c r="K250" i="43"/>
  <c r="J250" i="43"/>
  <c r="I250" i="43"/>
  <c r="H250" i="43"/>
  <c r="G250" i="43"/>
  <c r="F250" i="43"/>
  <c r="E250" i="43"/>
  <c r="D250" i="43"/>
  <c r="C250" i="43"/>
  <c r="Z249" i="43"/>
  <c r="Y249" i="43"/>
  <c r="X249" i="43"/>
  <c r="W249" i="43"/>
  <c r="V249" i="43"/>
  <c r="U249" i="43"/>
  <c r="T249" i="43"/>
  <c r="S249" i="43"/>
  <c r="R249" i="43"/>
  <c r="Q249" i="43"/>
  <c r="P249" i="43"/>
  <c r="O249" i="43"/>
  <c r="N249" i="43"/>
  <c r="M249" i="43"/>
  <c r="L249" i="43"/>
  <c r="K249" i="43"/>
  <c r="J249" i="43"/>
  <c r="I249" i="43"/>
  <c r="H249" i="43"/>
  <c r="G249" i="43"/>
  <c r="F249" i="43"/>
  <c r="E249" i="43"/>
  <c r="D249" i="43"/>
  <c r="C249" i="43"/>
  <c r="Z248" i="43"/>
  <c r="Y248" i="43"/>
  <c r="X248" i="43"/>
  <c r="W248" i="43"/>
  <c r="V248" i="43"/>
  <c r="U248" i="43"/>
  <c r="T248" i="43"/>
  <c r="S248" i="43"/>
  <c r="R248" i="43"/>
  <c r="Q248" i="43"/>
  <c r="P248" i="43"/>
  <c r="O248" i="43"/>
  <c r="N248" i="43"/>
  <c r="M248" i="43"/>
  <c r="L248" i="43"/>
  <c r="K248" i="43"/>
  <c r="J248" i="43"/>
  <c r="I248" i="43"/>
  <c r="H248" i="43"/>
  <c r="G248" i="43"/>
  <c r="F248" i="43"/>
  <c r="E248" i="43"/>
  <c r="D248" i="43"/>
  <c r="C248" i="43"/>
  <c r="Z247" i="43"/>
  <c r="Y247" i="43"/>
  <c r="X247" i="43"/>
  <c r="W247" i="43"/>
  <c r="V247" i="43"/>
  <c r="U247" i="43"/>
  <c r="T247" i="43"/>
  <c r="S247" i="43"/>
  <c r="R247" i="43"/>
  <c r="Q247" i="43"/>
  <c r="P247" i="43"/>
  <c r="O247" i="43"/>
  <c r="N247" i="43"/>
  <c r="M247" i="43"/>
  <c r="L247" i="43"/>
  <c r="K247" i="43"/>
  <c r="J247" i="43"/>
  <c r="I247" i="43"/>
  <c r="H247" i="43"/>
  <c r="G247" i="43"/>
  <c r="F247" i="43"/>
  <c r="E247" i="43"/>
  <c r="D247" i="43"/>
  <c r="C247" i="43"/>
  <c r="Z246" i="43"/>
  <c r="Y246" i="43"/>
  <c r="X246" i="43"/>
  <c r="W246" i="43"/>
  <c r="V246" i="43"/>
  <c r="U246" i="43"/>
  <c r="T246" i="43"/>
  <c r="S246" i="43"/>
  <c r="R246" i="43"/>
  <c r="Q246" i="43"/>
  <c r="P246" i="43"/>
  <c r="O246" i="43"/>
  <c r="N246" i="43"/>
  <c r="M246" i="43"/>
  <c r="L246" i="43"/>
  <c r="K246" i="43"/>
  <c r="J246" i="43"/>
  <c r="I246" i="43"/>
  <c r="H246" i="43"/>
  <c r="G246" i="43"/>
  <c r="F246" i="43"/>
  <c r="E246" i="43"/>
  <c r="D246" i="43"/>
  <c r="C246" i="43"/>
  <c r="Z245" i="43"/>
  <c r="Y245" i="43"/>
  <c r="X245" i="43"/>
  <c r="W245" i="43"/>
  <c r="V245" i="43"/>
  <c r="U245" i="43"/>
  <c r="T245" i="43"/>
  <c r="S245" i="43"/>
  <c r="R245" i="43"/>
  <c r="Q245" i="43"/>
  <c r="P245" i="43"/>
  <c r="O245" i="43"/>
  <c r="N245" i="43"/>
  <c r="M245" i="43"/>
  <c r="L245" i="43"/>
  <c r="K245" i="43"/>
  <c r="J245" i="43"/>
  <c r="I245" i="43"/>
  <c r="H245" i="43"/>
  <c r="G245" i="43"/>
  <c r="F245" i="43"/>
  <c r="E245" i="43"/>
  <c r="D245" i="43"/>
  <c r="C245" i="43"/>
  <c r="Z235" i="43"/>
  <c r="Y235" i="43"/>
  <c r="X235" i="43"/>
  <c r="W235" i="43"/>
  <c r="V235" i="43"/>
  <c r="U235" i="43"/>
  <c r="T235" i="43"/>
  <c r="S235" i="43"/>
  <c r="R235" i="43"/>
  <c r="Q235" i="43"/>
  <c r="P235" i="43"/>
  <c r="O235" i="43"/>
  <c r="N235" i="43"/>
  <c r="M235" i="43"/>
  <c r="L235" i="43"/>
  <c r="K235" i="43"/>
  <c r="J235" i="43"/>
  <c r="I235" i="43"/>
  <c r="H235" i="43"/>
  <c r="G235" i="43"/>
  <c r="F235" i="43"/>
  <c r="E235" i="43"/>
  <c r="D235" i="43"/>
  <c r="C235" i="43"/>
  <c r="Z234" i="43"/>
  <c r="Y234" i="43"/>
  <c r="X234" i="43"/>
  <c r="W234" i="43"/>
  <c r="V234" i="43"/>
  <c r="U234" i="43"/>
  <c r="T234" i="43"/>
  <c r="S234" i="43"/>
  <c r="R234" i="43"/>
  <c r="Q234" i="43"/>
  <c r="P234" i="43"/>
  <c r="O234" i="43"/>
  <c r="N234" i="43"/>
  <c r="M234" i="43"/>
  <c r="L234" i="43"/>
  <c r="K234" i="43"/>
  <c r="J234" i="43"/>
  <c r="I234" i="43"/>
  <c r="H234" i="43"/>
  <c r="G234" i="43"/>
  <c r="F234" i="43"/>
  <c r="E234" i="43"/>
  <c r="D234" i="43"/>
  <c r="C234" i="43"/>
  <c r="Z233" i="43"/>
  <c r="Y233" i="43"/>
  <c r="X233" i="43"/>
  <c r="W233" i="43"/>
  <c r="V233" i="43"/>
  <c r="U233" i="43"/>
  <c r="T233" i="43"/>
  <c r="S233" i="43"/>
  <c r="R233" i="43"/>
  <c r="Q233" i="43"/>
  <c r="P233" i="43"/>
  <c r="O233" i="43"/>
  <c r="N233" i="43"/>
  <c r="M233" i="43"/>
  <c r="L233" i="43"/>
  <c r="K233" i="43"/>
  <c r="J233" i="43"/>
  <c r="I233" i="43"/>
  <c r="H233" i="43"/>
  <c r="G233" i="43"/>
  <c r="F233" i="43"/>
  <c r="E233" i="43"/>
  <c r="D233" i="43"/>
  <c r="C233" i="43"/>
  <c r="Z232" i="43"/>
  <c r="Y232" i="43"/>
  <c r="X232" i="43"/>
  <c r="W232" i="43"/>
  <c r="V232" i="43"/>
  <c r="U232" i="43"/>
  <c r="T232" i="43"/>
  <c r="S232" i="43"/>
  <c r="R232" i="43"/>
  <c r="Q232" i="43"/>
  <c r="P232" i="43"/>
  <c r="O232" i="43"/>
  <c r="N232" i="43"/>
  <c r="M232" i="43"/>
  <c r="L232" i="43"/>
  <c r="K232" i="43"/>
  <c r="J232" i="43"/>
  <c r="I232" i="43"/>
  <c r="H232" i="43"/>
  <c r="G232" i="43"/>
  <c r="F232" i="43"/>
  <c r="E232" i="43"/>
  <c r="D232" i="43"/>
  <c r="C232" i="43"/>
  <c r="Z231" i="43"/>
  <c r="Y231" i="43"/>
  <c r="X231" i="43"/>
  <c r="W231" i="43"/>
  <c r="V231" i="43"/>
  <c r="U231" i="43"/>
  <c r="T231" i="43"/>
  <c r="S231" i="43"/>
  <c r="R231" i="43"/>
  <c r="Q231" i="43"/>
  <c r="P231" i="43"/>
  <c r="O231" i="43"/>
  <c r="N231" i="43"/>
  <c r="M231" i="43"/>
  <c r="L231" i="43"/>
  <c r="K231" i="43"/>
  <c r="J231" i="43"/>
  <c r="I231" i="43"/>
  <c r="H231" i="43"/>
  <c r="G231" i="43"/>
  <c r="F231" i="43"/>
  <c r="E231" i="43"/>
  <c r="D231" i="43"/>
  <c r="C231" i="43"/>
  <c r="Z230" i="43"/>
  <c r="Y230" i="43"/>
  <c r="X230" i="43"/>
  <c r="W230" i="43"/>
  <c r="V230" i="43"/>
  <c r="U230" i="43"/>
  <c r="T230" i="43"/>
  <c r="S230" i="43"/>
  <c r="R230" i="43"/>
  <c r="Q230" i="43"/>
  <c r="P230" i="43"/>
  <c r="O230" i="43"/>
  <c r="N230" i="43"/>
  <c r="M230" i="43"/>
  <c r="L230" i="43"/>
  <c r="K230" i="43"/>
  <c r="J230" i="43"/>
  <c r="I230" i="43"/>
  <c r="H230" i="43"/>
  <c r="G230" i="43"/>
  <c r="F230" i="43"/>
  <c r="E230" i="43"/>
  <c r="D230" i="43"/>
  <c r="C230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G229" i="43"/>
  <c r="F229" i="43"/>
  <c r="E229" i="43"/>
  <c r="D229" i="43"/>
  <c r="C229" i="43"/>
  <c r="Z228" i="43"/>
  <c r="Y228" i="43"/>
  <c r="X228" i="43"/>
  <c r="W228" i="43"/>
  <c r="V228" i="43"/>
  <c r="U228" i="43"/>
  <c r="T228" i="43"/>
  <c r="S228" i="43"/>
  <c r="R228" i="43"/>
  <c r="Q228" i="43"/>
  <c r="P228" i="43"/>
  <c r="O228" i="43"/>
  <c r="N228" i="43"/>
  <c r="M228" i="43"/>
  <c r="L228" i="43"/>
  <c r="K228" i="43"/>
  <c r="J228" i="43"/>
  <c r="I228" i="43"/>
  <c r="H228" i="43"/>
  <c r="G228" i="43"/>
  <c r="F228" i="43"/>
  <c r="E228" i="43"/>
  <c r="D228" i="43"/>
  <c r="C228" i="43"/>
  <c r="Z227" i="43"/>
  <c r="Y227" i="43"/>
  <c r="X227" i="43"/>
  <c r="W227" i="43"/>
  <c r="V227" i="43"/>
  <c r="U227" i="43"/>
  <c r="T227" i="43"/>
  <c r="S227" i="43"/>
  <c r="R227" i="43"/>
  <c r="Q227" i="43"/>
  <c r="P227" i="43"/>
  <c r="O227" i="43"/>
  <c r="N227" i="43"/>
  <c r="M227" i="43"/>
  <c r="L227" i="43"/>
  <c r="K227" i="43"/>
  <c r="J227" i="43"/>
  <c r="I227" i="43"/>
  <c r="H227" i="43"/>
  <c r="G227" i="43"/>
  <c r="F227" i="43"/>
  <c r="E227" i="43"/>
  <c r="D227" i="43"/>
  <c r="C227" i="43"/>
  <c r="Z226" i="43"/>
  <c r="Y226" i="43"/>
  <c r="X226" i="43"/>
  <c r="W226" i="43"/>
  <c r="V226" i="43"/>
  <c r="U226" i="43"/>
  <c r="T226" i="43"/>
  <c r="S226" i="43"/>
  <c r="R226" i="43"/>
  <c r="Q226" i="43"/>
  <c r="P226" i="43"/>
  <c r="O226" i="43"/>
  <c r="N226" i="43"/>
  <c r="M226" i="43"/>
  <c r="L226" i="43"/>
  <c r="K226" i="43"/>
  <c r="J226" i="43"/>
  <c r="I226" i="43"/>
  <c r="H226" i="43"/>
  <c r="G226" i="43"/>
  <c r="F226" i="43"/>
  <c r="E226" i="43"/>
  <c r="D226" i="43"/>
  <c r="C226" i="43"/>
  <c r="Z225" i="43"/>
  <c r="Y225" i="43"/>
  <c r="X225" i="43"/>
  <c r="W225" i="43"/>
  <c r="V225" i="43"/>
  <c r="U225" i="43"/>
  <c r="T225" i="43"/>
  <c r="S225" i="43"/>
  <c r="R225" i="43"/>
  <c r="Q225" i="43"/>
  <c r="P225" i="43"/>
  <c r="O225" i="43"/>
  <c r="N225" i="43"/>
  <c r="M225" i="43"/>
  <c r="L225" i="43"/>
  <c r="K225" i="43"/>
  <c r="J225" i="43"/>
  <c r="I225" i="43"/>
  <c r="H225" i="43"/>
  <c r="G225" i="43"/>
  <c r="F225" i="43"/>
  <c r="E225" i="43"/>
  <c r="D225" i="43"/>
  <c r="C225" i="43"/>
  <c r="Z224" i="43"/>
  <c r="Y224" i="43"/>
  <c r="X224" i="43"/>
  <c r="W224" i="43"/>
  <c r="V224" i="43"/>
  <c r="U224" i="43"/>
  <c r="T224" i="43"/>
  <c r="S224" i="43"/>
  <c r="R224" i="43"/>
  <c r="Q224" i="43"/>
  <c r="P224" i="43"/>
  <c r="O224" i="43"/>
  <c r="N224" i="43"/>
  <c r="M224" i="43"/>
  <c r="L224" i="43"/>
  <c r="K224" i="43"/>
  <c r="J224" i="43"/>
  <c r="I224" i="43"/>
  <c r="H224" i="43"/>
  <c r="G224" i="43"/>
  <c r="F224" i="43"/>
  <c r="E224" i="43"/>
  <c r="D224" i="43"/>
  <c r="C224" i="43"/>
  <c r="Z223" i="43"/>
  <c r="Y223" i="43"/>
  <c r="X223" i="43"/>
  <c r="W223" i="43"/>
  <c r="V223" i="43"/>
  <c r="U223" i="43"/>
  <c r="T223" i="43"/>
  <c r="S223" i="43"/>
  <c r="R223" i="43"/>
  <c r="Q223" i="43"/>
  <c r="P223" i="43"/>
  <c r="O223" i="43"/>
  <c r="N223" i="43"/>
  <c r="M223" i="43"/>
  <c r="L223" i="43"/>
  <c r="K223" i="43"/>
  <c r="J223" i="43"/>
  <c r="I223" i="43"/>
  <c r="H223" i="43"/>
  <c r="G223" i="43"/>
  <c r="F223" i="43"/>
  <c r="E223" i="43"/>
  <c r="D223" i="43"/>
  <c r="C223" i="43"/>
  <c r="Z222" i="43"/>
  <c r="Y222" i="43"/>
  <c r="X222" i="43"/>
  <c r="W222" i="43"/>
  <c r="V222" i="43"/>
  <c r="U222" i="43"/>
  <c r="T222" i="43"/>
  <c r="S222" i="43"/>
  <c r="R222" i="43"/>
  <c r="Q222" i="43"/>
  <c r="P222" i="43"/>
  <c r="O222" i="43"/>
  <c r="N222" i="43"/>
  <c r="M222" i="43"/>
  <c r="L222" i="43"/>
  <c r="K222" i="43"/>
  <c r="J222" i="43"/>
  <c r="I222" i="43"/>
  <c r="H222" i="43"/>
  <c r="G222" i="43"/>
  <c r="F222" i="43"/>
  <c r="E222" i="43"/>
  <c r="D222" i="43"/>
  <c r="C222" i="43"/>
  <c r="Z221" i="43"/>
  <c r="Y221" i="43"/>
  <c r="X221" i="43"/>
  <c r="W221" i="43"/>
  <c r="V221" i="43"/>
  <c r="U221" i="43"/>
  <c r="T221" i="43"/>
  <c r="S221" i="43"/>
  <c r="R221" i="43"/>
  <c r="Q221" i="43"/>
  <c r="P221" i="43"/>
  <c r="O221" i="43"/>
  <c r="N221" i="43"/>
  <c r="M221" i="43"/>
  <c r="L221" i="43"/>
  <c r="K221" i="43"/>
  <c r="J221" i="43"/>
  <c r="I221" i="43"/>
  <c r="H221" i="43"/>
  <c r="G221" i="43"/>
  <c r="F221" i="43"/>
  <c r="E221" i="43"/>
  <c r="D221" i="43"/>
  <c r="C221" i="43"/>
  <c r="Z220" i="43"/>
  <c r="Y220" i="43"/>
  <c r="X220" i="43"/>
  <c r="W220" i="43"/>
  <c r="V220" i="43"/>
  <c r="U220" i="43"/>
  <c r="T220" i="43"/>
  <c r="S220" i="43"/>
  <c r="R220" i="43"/>
  <c r="Q220" i="43"/>
  <c r="P220" i="43"/>
  <c r="O220" i="43"/>
  <c r="N220" i="43"/>
  <c r="M220" i="43"/>
  <c r="L220" i="43"/>
  <c r="K220" i="43"/>
  <c r="J220" i="43"/>
  <c r="I220" i="43"/>
  <c r="H220" i="43"/>
  <c r="G220" i="43"/>
  <c r="F220" i="43"/>
  <c r="E220" i="43"/>
  <c r="D220" i="43"/>
  <c r="C220" i="43"/>
  <c r="Z219" i="43"/>
  <c r="Y219" i="43"/>
  <c r="X219" i="43"/>
  <c r="W219" i="43"/>
  <c r="V219" i="43"/>
  <c r="U219" i="43"/>
  <c r="T219" i="43"/>
  <c r="S219" i="43"/>
  <c r="R219" i="43"/>
  <c r="Q219" i="43"/>
  <c r="P219" i="43"/>
  <c r="O219" i="43"/>
  <c r="N219" i="43"/>
  <c r="M219" i="43"/>
  <c r="L219" i="43"/>
  <c r="K219" i="43"/>
  <c r="J219" i="43"/>
  <c r="I219" i="43"/>
  <c r="H219" i="43"/>
  <c r="G219" i="43"/>
  <c r="F219" i="43"/>
  <c r="E219" i="43"/>
  <c r="D219" i="43"/>
  <c r="C219" i="43"/>
  <c r="Z218" i="43"/>
  <c r="Y218" i="43"/>
  <c r="X218" i="43"/>
  <c r="W218" i="43"/>
  <c r="V218" i="43"/>
  <c r="U218" i="43"/>
  <c r="T218" i="43"/>
  <c r="S218" i="43"/>
  <c r="R218" i="43"/>
  <c r="Q218" i="43"/>
  <c r="P218" i="43"/>
  <c r="O218" i="43"/>
  <c r="N218" i="43"/>
  <c r="M218" i="43"/>
  <c r="L218" i="43"/>
  <c r="K218" i="43"/>
  <c r="J218" i="43"/>
  <c r="I218" i="43"/>
  <c r="H218" i="43"/>
  <c r="G218" i="43"/>
  <c r="F218" i="43"/>
  <c r="E218" i="43"/>
  <c r="D218" i="43"/>
  <c r="C218" i="43"/>
  <c r="Z217" i="43"/>
  <c r="Y217" i="43"/>
  <c r="X217" i="43"/>
  <c r="W217" i="43"/>
  <c r="V217" i="43"/>
  <c r="U217" i="43"/>
  <c r="T217" i="43"/>
  <c r="S217" i="43"/>
  <c r="R217" i="43"/>
  <c r="Q217" i="43"/>
  <c r="P217" i="43"/>
  <c r="O217" i="43"/>
  <c r="N217" i="43"/>
  <c r="M217" i="43"/>
  <c r="L217" i="43"/>
  <c r="K217" i="43"/>
  <c r="J217" i="43"/>
  <c r="I217" i="43"/>
  <c r="H217" i="43"/>
  <c r="G217" i="43"/>
  <c r="F217" i="43"/>
  <c r="E217" i="43"/>
  <c r="D217" i="43"/>
  <c r="C217" i="43"/>
  <c r="Z216" i="43"/>
  <c r="Y216" i="43"/>
  <c r="X216" i="43"/>
  <c r="W216" i="43"/>
  <c r="V216" i="43"/>
  <c r="U216" i="43"/>
  <c r="T216" i="43"/>
  <c r="S216" i="43"/>
  <c r="R216" i="43"/>
  <c r="Q216" i="43"/>
  <c r="P216" i="43"/>
  <c r="O216" i="43"/>
  <c r="N216" i="43"/>
  <c r="M216" i="43"/>
  <c r="L216" i="43"/>
  <c r="K216" i="43"/>
  <c r="J216" i="43"/>
  <c r="I216" i="43"/>
  <c r="H216" i="43"/>
  <c r="G216" i="43"/>
  <c r="F216" i="43"/>
  <c r="E216" i="43"/>
  <c r="D216" i="43"/>
  <c r="C216" i="43"/>
  <c r="Z215" i="43"/>
  <c r="Y215" i="43"/>
  <c r="X215" i="43"/>
  <c r="W215" i="43"/>
  <c r="V215" i="43"/>
  <c r="U215" i="43"/>
  <c r="T215" i="43"/>
  <c r="S215" i="43"/>
  <c r="R215" i="43"/>
  <c r="Q215" i="43"/>
  <c r="P215" i="43"/>
  <c r="O215" i="43"/>
  <c r="N215" i="43"/>
  <c r="M215" i="43"/>
  <c r="L215" i="43"/>
  <c r="K215" i="43"/>
  <c r="J215" i="43"/>
  <c r="I215" i="43"/>
  <c r="H215" i="43"/>
  <c r="G215" i="43"/>
  <c r="F215" i="43"/>
  <c r="E215" i="43"/>
  <c r="D215" i="43"/>
  <c r="C215" i="43"/>
  <c r="Z214" i="43"/>
  <c r="Y214" i="43"/>
  <c r="X214" i="43"/>
  <c r="W214" i="43"/>
  <c r="V214" i="43"/>
  <c r="U214" i="43"/>
  <c r="T214" i="43"/>
  <c r="S214" i="43"/>
  <c r="R214" i="43"/>
  <c r="Q214" i="43"/>
  <c r="P214" i="43"/>
  <c r="O214" i="43"/>
  <c r="N214" i="43"/>
  <c r="M214" i="43"/>
  <c r="L214" i="43"/>
  <c r="K214" i="43"/>
  <c r="J214" i="43"/>
  <c r="I214" i="43"/>
  <c r="H214" i="43"/>
  <c r="G214" i="43"/>
  <c r="F214" i="43"/>
  <c r="E214" i="43"/>
  <c r="D214" i="43"/>
  <c r="C214" i="43"/>
  <c r="Z213" i="43"/>
  <c r="Y213" i="43"/>
  <c r="X213" i="43"/>
  <c r="W213" i="43"/>
  <c r="V213" i="43"/>
  <c r="U213" i="43"/>
  <c r="T213" i="43"/>
  <c r="S213" i="43"/>
  <c r="R213" i="43"/>
  <c r="Q213" i="43"/>
  <c r="P213" i="43"/>
  <c r="O213" i="43"/>
  <c r="N213" i="43"/>
  <c r="M213" i="43"/>
  <c r="L213" i="43"/>
  <c r="K213" i="43"/>
  <c r="J213" i="43"/>
  <c r="I213" i="43"/>
  <c r="H213" i="43"/>
  <c r="G213" i="43"/>
  <c r="F213" i="43"/>
  <c r="E213" i="43"/>
  <c r="D213" i="43"/>
  <c r="C213" i="43"/>
  <c r="Z212" i="43"/>
  <c r="Y212" i="43"/>
  <c r="X212" i="43"/>
  <c r="W212" i="43"/>
  <c r="V212" i="43"/>
  <c r="U212" i="43"/>
  <c r="T212" i="43"/>
  <c r="S212" i="43"/>
  <c r="R212" i="43"/>
  <c r="Q212" i="43"/>
  <c r="P212" i="43"/>
  <c r="O212" i="43"/>
  <c r="N212" i="43"/>
  <c r="M212" i="43"/>
  <c r="L212" i="43"/>
  <c r="K212" i="43"/>
  <c r="J212" i="43"/>
  <c r="I212" i="43"/>
  <c r="H212" i="43"/>
  <c r="G212" i="43"/>
  <c r="F212" i="43"/>
  <c r="E212" i="43"/>
  <c r="D212" i="43"/>
  <c r="C212" i="43"/>
  <c r="Z211" i="43"/>
  <c r="Y211" i="43"/>
  <c r="X211" i="43"/>
  <c r="W211" i="43"/>
  <c r="V211" i="43"/>
  <c r="U211" i="43"/>
  <c r="T211" i="43"/>
  <c r="S211" i="43"/>
  <c r="R211" i="43"/>
  <c r="Q211" i="43"/>
  <c r="P211" i="43"/>
  <c r="O211" i="43"/>
  <c r="N211" i="43"/>
  <c r="M211" i="43"/>
  <c r="L211" i="43"/>
  <c r="K211" i="43"/>
  <c r="J211" i="43"/>
  <c r="I211" i="43"/>
  <c r="H211" i="43"/>
  <c r="G211" i="43"/>
  <c r="F211" i="43"/>
  <c r="E211" i="43"/>
  <c r="D211" i="43"/>
  <c r="C211" i="43"/>
  <c r="Z210" i="43"/>
  <c r="Y210" i="43"/>
  <c r="X210" i="43"/>
  <c r="W210" i="43"/>
  <c r="V210" i="43"/>
  <c r="U210" i="43"/>
  <c r="T210" i="43"/>
  <c r="S210" i="43"/>
  <c r="R210" i="43"/>
  <c r="Q210" i="43"/>
  <c r="P210" i="43"/>
  <c r="O210" i="43"/>
  <c r="N210" i="43"/>
  <c r="M210" i="43"/>
  <c r="L210" i="43"/>
  <c r="K210" i="43"/>
  <c r="J210" i="43"/>
  <c r="I210" i="43"/>
  <c r="H210" i="43"/>
  <c r="G210" i="43"/>
  <c r="F210" i="43"/>
  <c r="E210" i="43"/>
  <c r="D210" i="43"/>
  <c r="C210" i="43"/>
  <c r="Z209" i="43"/>
  <c r="Y209" i="43"/>
  <c r="X209" i="43"/>
  <c r="W209" i="43"/>
  <c r="V209" i="43"/>
  <c r="U209" i="43"/>
  <c r="T209" i="43"/>
  <c r="S209" i="43"/>
  <c r="R209" i="43"/>
  <c r="Q209" i="43"/>
  <c r="P209" i="43"/>
  <c r="O209" i="43"/>
  <c r="N209" i="43"/>
  <c r="M209" i="43"/>
  <c r="L209" i="43"/>
  <c r="K209" i="43"/>
  <c r="J209" i="43"/>
  <c r="I209" i="43"/>
  <c r="H209" i="43"/>
  <c r="G209" i="43"/>
  <c r="F209" i="43"/>
  <c r="E209" i="43"/>
  <c r="D209" i="43"/>
  <c r="C209" i="43"/>
  <c r="Z208" i="43"/>
  <c r="Y208" i="43"/>
  <c r="X208" i="43"/>
  <c r="W208" i="43"/>
  <c r="V208" i="43"/>
  <c r="U208" i="43"/>
  <c r="T208" i="43"/>
  <c r="S208" i="43"/>
  <c r="R208" i="43"/>
  <c r="Q208" i="43"/>
  <c r="P208" i="43"/>
  <c r="O208" i="43"/>
  <c r="N208" i="43"/>
  <c r="M208" i="43"/>
  <c r="L208" i="43"/>
  <c r="K208" i="43"/>
  <c r="J208" i="43"/>
  <c r="I208" i="43"/>
  <c r="H208" i="43"/>
  <c r="G208" i="43"/>
  <c r="F208" i="43"/>
  <c r="E208" i="43"/>
  <c r="D208" i="43"/>
  <c r="C208" i="43"/>
  <c r="Z207" i="43"/>
  <c r="Y207" i="43"/>
  <c r="X207" i="43"/>
  <c r="W207" i="43"/>
  <c r="V207" i="43"/>
  <c r="U207" i="43"/>
  <c r="T207" i="43"/>
  <c r="S207" i="43"/>
  <c r="R207" i="43"/>
  <c r="Q207" i="43"/>
  <c r="P207" i="43"/>
  <c r="O207" i="43"/>
  <c r="N207" i="43"/>
  <c r="M207" i="43"/>
  <c r="L207" i="43"/>
  <c r="K207" i="43"/>
  <c r="J207" i="43"/>
  <c r="I207" i="43"/>
  <c r="H207" i="43"/>
  <c r="G207" i="43"/>
  <c r="F207" i="43"/>
  <c r="E207" i="43"/>
  <c r="D207" i="43"/>
  <c r="C207" i="43"/>
  <c r="Z206" i="43"/>
  <c r="Y206" i="43"/>
  <c r="X206" i="43"/>
  <c r="W206" i="43"/>
  <c r="V206" i="43"/>
  <c r="U206" i="43"/>
  <c r="T206" i="43"/>
  <c r="S206" i="43"/>
  <c r="R206" i="43"/>
  <c r="Q206" i="43"/>
  <c r="P206" i="43"/>
  <c r="O206" i="43"/>
  <c r="N206" i="43"/>
  <c r="M206" i="43"/>
  <c r="L206" i="43"/>
  <c r="K206" i="43"/>
  <c r="J206" i="43"/>
  <c r="I206" i="43"/>
  <c r="H206" i="43"/>
  <c r="G206" i="43"/>
  <c r="F206" i="43"/>
  <c r="E206" i="43"/>
  <c r="D206" i="43"/>
  <c r="C206" i="43"/>
  <c r="Z205" i="43"/>
  <c r="Y205" i="43"/>
  <c r="X205" i="43"/>
  <c r="W205" i="43"/>
  <c r="V205" i="43"/>
  <c r="U205" i="43"/>
  <c r="T205" i="43"/>
  <c r="S205" i="43"/>
  <c r="R205" i="43"/>
  <c r="Q205" i="43"/>
  <c r="P205" i="43"/>
  <c r="O205" i="43"/>
  <c r="N205" i="43"/>
  <c r="M205" i="43"/>
  <c r="L205" i="43"/>
  <c r="K205" i="43"/>
  <c r="J205" i="43"/>
  <c r="I205" i="43"/>
  <c r="H205" i="43"/>
  <c r="G205" i="43"/>
  <c r="F205" i="43"/>
  <c r="E205" i="43"/>
  <c r="D205" i="43"/>
  <c r="C205" i="43"/>
  <c r="Z195" i="43"/>
  <c r="Y195" i="43"/>
  <c r="X195" i="43"/>
  <c r="W195" i="43"/>
  <c r="V195" i="43"/>
  <c r="U195" i="43"/>
  <c r="T195" i="43"/>
  <c r="S195" i="43"/>
  <c r="R195" i="43"/>
  <c r="Q195" i="43"/>
  <c r="P195" i="43"/>
  <c r="O195" i="43"/>
  <c r="N195" i="43"/>
  <c r="M195" i="43"/>
  <c r="L195" i="43"/>
  <c r="K195" i="43"/>
  <c r="J195" i="43"/>
  <c r="I195" i="43"/>
  <c r="H195" i="43"/>
  <c r="G195" i="43"/>
  <c r="F195" i="43"/>
  <c r="E195" i="43"/>
  <c r="D195" i="43"/>
  <c r="C195" i="43"/>
  <c r="Z194" i="43"/>
  <c r="Y194" i="43"/>
  <c r="X194" i="43"/>
  <c r="W194" i="43"/>
  <c r="V194" i="43"/>
  <c r="U194" i="43"/>
  <c r="T194" i="43"/>
  <c r="S194" i="43"/>
  <c r="R194" i="43"/>
  <c r="Q194" i="43"/>
  <c r="P194" i="43"/>
  <c r="O194" i="43"/>
  <c r="N194" i="43"/>
  <c r="M194" i="43"/>
  <c r="L194" i="43"/>
  <c r="K194" i="43"/>
  <c r="J194" i="43"/>
  <c r="I194" i="43"/>
  <c r="H194" i="43"/>
  <c r="G194" i="43"/>
  <c r="F194" i="43"/>
  <c r="E194" i="43"/>
  <c r="D194" i="43"/>
  <c r="C194" i="43"/>
  <c r="Z193" i="43"/>
  <c r="Y193" i="43"/>
  <c r="X193" i="43"/>
  <c r="W193" i="43"/>
  <c r="V193" i="43"/>
  <c r="U193" i="43"/>
  <c r="T193" i="43"/>
  <c r="S193" i="43"/>
  <c r="R193" i="43"/>
  <c r="Q193" i="43"/>
  <c r="P193" i="43"/>
  <c r="O193" i="43"/>
  <c r="N193" i="43"/>
  <c r="M193" i="43"/>
  <c r="L193" i="43"/>
  <c r="K193" i="43"/>
  <c r="J193" i="43"/>
  <c r="I193" i="43"/>
  <c r="H193" i="43"/>
  <c r="G193" i="43"/>
  <c r="F193" i="43"/>
  <c r="E193" i="43"/>
  <c r="D193" i="43"/>
  <c r="C193" i="43"/>
  <c r="Z192" i="43"/>
  <c r="Y192" i="43"/>
  <c r="X192" i="43"/>
  <c r="W192" i="43"/>
  <c r="V192" i="43"/>
  <c r="U192" i="43"/>
  <c r="T192" i="43"/>
  <c r="S192" i="43"/>
  <c r="R192" i="43"/>
  <c r="Q192" i="43"/>
  <c r="P192" i="43"/>
  <c r="O192" i="43"/>
  <c r="N192" i="43"/>
  <c r="M192" i="43"/>
  <c r="L192" i="43"/>
  <c r="K192" i="43"/>
  <c r="J192" i="43"/>
  <c r="I192" i="43"/>
  <c r="H192" i="43"/>
  <c r="G192" i="43"/>
  <c r="F192" i="43"/>
  <c r="E192" i="43"/>
  <c r="D192" i="43"/>
  <c r="C192" i="43"/>
  <c r="Z191" i="43"/>
  <c r="Y191" i="43"/>
  <c r="X191" i="43"/>
  <c r="W191" i="43"/>
  <c r="V191" i="43"/>
  <c r="U191" i="43"/>
  <c r="T191" i="43"/>
  <c r="S191" i="43"/>
  <c r="R191" i="43"/>
  <c r="Q191" i="43"/>
  <c r="P191" i="43"/>
  <c r="O191" i="43"/>
  <c r="N191" i="43"/>
  <c r="M191" i="43"/>
  <c r="L191" i="43"/>
  <c r="K191" i="43"/>
  <c r="J191" i="43"/>
  <c r="I191" i="43"/>
  <c r="H191" i="43"/>
  <c r="G191" i="43"/>
  <c r="F191" i="43"/>
  <c r="E191" i="43"/>
  <c r="D191" i="43"/>
  <c r="C191" i="43"/>
  <c r="Z190" i="43"/>
  <c r="Y190" i="43"/>
  <c r="X190" i="43"/>
  <c r="W190" i="43"/>
  <c r="V190" i="43"/>
  <c r="U190" i="43"/>
  <c r="T190" i="43"/>
  <c r="S190" i="43"/>
  <c r="R190" i="43"/>
  <c r="Q190" i="43"/>
  <c r="P190" i="43"/>
  <c r="O190" i="43"/>
  <c r="N190" i="43"/>
  <c r="M190" i="43"/>
  <c r="L190" i="43"/>
  <c r="K190" i="43"/>
  <c r="J190" i="43"/>
  <c r="I190" i="43"/>
  <c r="H190" i="43"/>
  <c r="G190" i="43"/>
  <c r="F190" i="43"/>
  <c r="E190" i="43"/>
  <c r="D190" i="43"/>
  <c r="C190" i="43"/>
  <c r="Z189" i="43"/>
  <c r="Y189" i="43"/>
  <c r="X189" i="43"/>
  <c r="W189" i="43"/>
  <c r="V189" i="43"/>
  <c r="U189" i="43"/>
  <c r="T189" i="43"/>
  <c r="S189" i="43"/>
  <c r="R189" i="43"/>
  <c r="Q189" i="43"/>
  <c r="P189" i="43"/>
  <c r="O189" i="43"/>
  <c r="N189" i="43"/>
  <c r="M189" i="43"/>
  <c r="L189" i="43"/>
  <c r="K189" i="43"/>
  <c r="J189" i="43"/>
  <c r="I189" i="43"/>
  <c r="H189" i="43"/>
  <c r="G189" i="43"/>
  <c r="F189" i="43"/>
  <c r="E189" i="43"/>
  <c r="D189" i="43"/>
  <c r="C189" i="43"/>
  <c r="Z188" i="43"/>
  <c r="Y188" i="43"/>
  <c r="X188" i="43"/>
  <c r="W188" i="43"/>
  <c r="V188" i="43"/>
  <c r="U188" i="43"/>
  <c r="T188" i="43"/>
  <c r="S188" i="43"/>
  <c r="R188" i="43"/>
  <c r="Q188" i="43"/>
  <c r="P188" i="43"/>
  <c r="O188" i="43"/>
  <c r="N188" i="43"/>
  <c r="M188" i="43"/>
  <c r="L188" i="43"/>
  <c r="K188" i="43"/>
  <c r="J188" i="43"/>
  <c r="I188" i="43"/>
  <c r="H188" i="43"/>
  <c r="G188" i="43"/>
  <c r="F188" i="43"/>
  <c r="E188" i="43"/>
  <c r="D188" i="43"/>
  <c r="C188" i="43"/>
  <c r="Z187" i="43"/>
  <c r="Y187" i="43"/>
  <c r="X187" i="43"/>
  <c r="W187" i="43"/>
  <c r="V187" i="43"/>
  <c r="U187" i="43"/>
  <c r="T187" i="43"/>
  <c r="S187" i="43"/>
  <c r="R187" i="43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E187" i="43"/>
  <c r="D187" i="43"/>
  <c r="C187" i="43"/>
  <c r="Z186" i="43"/>
  <c r="Y186" i="43"/>
  <c r="X186" i="43"/>
  <c r="W186" i="43"/>
  <c r="V186" i="43"/>
  <c r="U186" i="43"/>
  <c r="T186" i="43"/>
  <c r="S186" i="43"/>
  <c r="R186" i="43"/>
  <c r="Q186" i="43"/>
  <c r="P186" i="43"/>
  <c r="O186" i="43"/>
  <c r="N186" i="43"/>
  <c r="M186" i="43"/>
  <c r="L186" i="43"/>
  <c r="K186" i="43"/>
  <c r="J186" i="43"/>
  <c r="I186" i="43"/>
  <c r="H186" i="43"/>
  <c r="G186" i="43"/>
  <c r="F186" i="43"/>
  <c r="E186" i="43"/>
  <c r="D186" i="43"/>
  <c r="C186" i="43"/>
  <c r="Z185" i="43"/>
  <c r="Y185" i="43"/>
  <c r="X185" i="43"/>
  <c r="W185" i="43"/>
  <c r="V185" i="43"/>
  <c r="U185" i="43"/>
  <c r="T185" i="43"/>
  <c r="S185" i="43"/>
  <c r="R185" i="43"/>
  <c r="Q185" i="43"/>
  <c r="P185" i="43"/>
  <c r="O185" i="43"/>
  <c r="N185" i="43"/>
  <c r="M185" i="43"/>
  <c r="L185" i="43"/>
  <c r="K185" i="43"/>
  <c r="J185" i="43"/>
  <c r="I185" i="43"/>
  <c r="H185" i="43"/>
  <c r="G185" i="43"/>
  <c r="F185" i="43"/>
  <c r="E185" i="43"/>
  <c r="D185" i="43"/>
  <c r="C185" i="43"/>
  <c r="Z184" i="43"/>
  <c r="Y184" i="43"/>
  <c r="X184" i="43"/>
  <c r="W184" i="43"/>
  <c r="V184" i="43"/>
  <c r="U184" i="43"/>
  <c r="T184" i="43"/>
  <c r="S184" i="43"/>
  <c r="R184" i="43"/>
  <c r="Q184" i="43"/>
  <c r="P184" i="43"/>
  <c r="O184" i="43"/>
  <c r="N184" i="43"/>
  <c r="M184" i="43"/>
  <c r="L184" i="43"/>
  <c r="K184" i="43"/>
  <c r="J184" i="43"/>
  <c r="I184" i="43"/>
  <c r="H184" i="43"/>
  <c r="G184" i="43"/>
  <c r="F184" i="43"/>
  <c r="E184" i="43"/>
  <c r="D184" i="43"/>
  <c r="C184" i="43"/>
  <c r="Z183" i="43"/>
  <c r="Y183" i="43"/>
  <c r="X183" i="43"/>
  <c r="W183" i="43"/>
  <c r="V183" i="43"/>
  <c r="U183" i="43"/>
  <c r="T183" i="43"/>
  <c r="S183" i="43"/>
  <c r="R183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E183" i="43"/>
  <c r="D183" i="43"/>
  <c r="C183" i="43"/>
  <c r="Z182" i="43"/>
  <c r="Y182" i="43"/>
  <c r="X182" i="43"/>
  <c r="W182" i="43"/>
  <c r="V182" i="43"/>
  <c r="U182" i="43"/>
  <c r="T182" i="43"/>
  <c r="S182" i="43"/>
  <c r="R182" i="43"/>
  <c r="Q182" i="43"/>
  <c r="P182" i="43"/>
  <c r="O182" i="43"/>
  <c r="N182" i="43"/>
  <c r="M182" i="43"/>
  <c r="L182" i="43"/>
  <c r="K182" i="43"/>
  <c r="J182" i="43"/>
  <c r="I182" i="43"/>
  <c r="H182" i="43"/>
  <c r="G182" i="43"/>
  <c r="F182" i="43"/>
  <c r="E182" i="43"/>
  <c r="D182" i="43"/>
  <c r="C182" i="43"/>
  <c r="Z181" i="43"/>
  <c r="Y181" i="43"/>
  <c r="X181" i="43"/>
  <c r="W181" i="43"/>
  <c r="V181" i="43"/>
  <c r="U181" i="43"/>
  <c r="T181" i="43"/>
  <c r="S181" i="43"/>
  <c r="R181" i="43"/>
  <c r="Q181" i="43"/>
  <c r="P181" i="43"/>
  <c r="O181" i="43"/>
  <c r="N181" i="43"/>
  <c r="M181" i="43"/>
  <c r="L181" i="43"/>
  <c r="K181" i="43"/>
  <c r="J181" i="43"/>
  <c r="I181" i="43"/>
  <c r="H181" i="43"/>
  <c r="G181" i="43"/>
  <c r="F181" i="43"/>
  <c r="E181" i="43"/>
  <c r="D181" i="43"/>
  <c r="C181" i="43"/>
  <c r="Z180" i="43"/>
  <c r="Y180" i="43"/>
  <c r="X180" i="43"/>
  <c r="W180" i="43"/>
  <c r="V180" i="43"/>
  <c r="U180" i="43"/>
  <c r="T180" i="43"/>
  <c r="S180" i="43"/>
  <c r="R180" i="43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E180" i="43"/>
  <c r="D180" i="43"/>
  <c r="C180" i="43"/>
  <c r="Z179" i="43"/>
  <c r="Y179" i="43"/>
  <c r="X179" i="43"/>
  <c r="W179" i="43"/>
  <c r="V179" i="43"/>
  <c r="U179" i="43"/>
  <c r="T179" i="43"/>
  <c r="S179" i="43"/>
  <c r="R179" i="43"/>
  <c r="Q179" i="43"/>
  <c r="P179" i="43"/>
  <c r="O179" i="43"/>
  <c r="N179" i="43"/>
  <c r="M179" i="43"/>
  <c r="L179" i="43"/>
  <c r="K179" i="43"/>
  <c r="J179" i="43"/>
  <c r="I179" i="43"/>
  <c r="H179" i="43"/>
  <c r="G179" i="43"/>
  <c r="F179" i="43"/>
  <c r="E179" i="43"/>
  <c r="D179" i="43"/>
  <c r="C179" i="43"/>
  <c r="Z178" i="43"/>
  <c r="Y178" i="43"/>
  <c r="X178" i="43"/>
  <c r="W178" i="43"/>
  <c r="V178" i="43"/>
  <c r="U178" i="43"/>
  <c r="T178" i="43"/>
  <c r="S178" i="43"/>
  <c r="R178" i="43"/>
  <c r="Q178" i="43"/>
  <c r="P178" i="43"/>
  <c r="O178" i="43"/>
  <c r="N178" i="43"/>
  <c r="M178" i="43"/>
  <c r="L178" i="43"/>
  <c r="K178" i="43"/>
  <c r="J178" i="43"/>
  <c r="I178" i="43"/>
  <c r="H178" i="43"/>
  <c r="G178" i="43"/>
  <c r="F178" i="43"/>
  <c r="E178" i="43"/>
  <c r="D178" i="43"/>
  <c r="C178" i="43"/>
  <c r="Z177" i="43"/>
  <c r="Y177" i="43"/>
  <c r="X177" i="43"/>
  <c r="W177" i="43"/>
  <c r="V177" i="43"/>
  <c r="U177" i="43"/>
  <c r="T177" i="43"/>
  <c r="S177" i="43"/>
  <c r="R177" i="43"/>
  <c r="Q177" i="43"/>
  <c r="P177" i="43"/>
  <c r="O177" i="43"/>
  <c r="N177" i="43"/>
  <c r="M177" i="43"/>
  <c r="L177" i="43"/>
  <c r="K177" i="43"/>
  <c r="J177" i="43"/>
  <c r="I177" i="43"/>
  <c r="H177" i="43"/>
  <c r="G177" i="43"/>
  <c r="F177" i="43"/>
  <c r="E177" i="43"/>
  <c r="D177" i="43"/>
  <c r="C177" i="43"/>
  <c r="Z176" i="43"/>
  <c r="Y176" i="43"/>
  <c r="X176" i="43"/>
  <c r="W176" i="43"/>
  <c r="V176" i="43"/>
  <c r="U176" i="43"/>
  <c r="T176" i="43"/>
  <c r="S176" i="43"/>
  <c r="R176" i="43"/>
  <c r="Q176" i="43"/>
  <c r="P176" i="43"/>
  <c r="O176" i="43"/>
  <c r="N176" i="43"/>
  <c r="M176" i="43"/>
  <c r="L176" i="43"/>
  <c r="K176" i="43"/>
  <c r="J176" i="43"/>
  <c r="I176" i="43"/>
  <c r="H176" i="43"/>
  <c r="G176" i="43"/>
  <c r="F176" i="43"/>
  <c r="E176" i="43"/>
  <c r="D176" i="43"/>
  <c r="C176" i="43"/>
  <c r="Z175" i="43"/>
  <c r="Y175" i="43"/>
  <c r="X175" i="43"/>
  <c r="W175" i="43"/>
  <c r="V175" i="43"/>
  <c r="U175" i="43"/>
  <c r="T175" i="43"/>
  <c r="S175" i="43"/>
  <c r="R175" i="43"/>
  <c r="Q175" i="43"/>
  <c r="P175" i="43"/>
  <c r="O175" i="43"/>
  <c r="N175" i="43"/>
  <c r="M175" i="43"/>
  <c r="L175" i="43"/>
  <c r="K175" i="43"/>
  <c r="J175" i="43"/>
  <c r="I175" i="43"/>
  <c r="H175" i="43"/>
  <c r="G175" i="43"/>
  <c r="F175" i="43"/>
  <c r="E175" i="43"/>
  <c r="D175" i="43"/>
  <c r="C175" i="43"/>
  <c r="Z174" i="43"/>
  <c r="Y174" i="43"/>
  <c r="X174" i="43"/>
  <c r="W174" i="43"/>
  <c r="V174" i="43"/>
  <c r="U174" i="43"/>
  <c r="T174" i="43"/>
  <c r="S174" i="43"/>
  <c r="R174" i="43"/>
  <c r="Q174" i="43"/>
  <c r="P174" i="43"/>
  <c r="O174" i="43"/>
  <c r="N174" i="43"/>
  <c r="M174" i="43"/>
  <c r="L174" i="43"/>
  <c r="K174" i="43"/>
  <c r="J174" i="43"/>
  <c r="I174" i="43"/>
  <c r="H174" i="43"/>
  <c r="G174" i="43"/>
  <c r="F174" i="43"/>
  <c r="E174" i="43"/>
  <c r="D174" i="43"/>
  <c r="C174" i="43"/>
  <c r="Z173" i="43"/>
  <c r="Y173" i="43"/>
  <c r="X173" i="43"/>
  <c r="W173" i="43"/>
  <c r="V173" i="43"/>
  <c r="U173" i="43"/>
  <c r="T173" i="43"/>
  <c r="S173" i="43"/>
  <c r="R173" i="43"/>
  <c r="Q173" i="43"/>
  <c r="P173" i="43"/>
  <c r="O173" i="43"/>
  <c r="N173" i="43"/>
  <c r="M173" i="43"/>
  <c r="L173" i="43"/>
  <c r="K173" i="43"/>
  <c r="J173" i="43"/>
  <c r="I173" i="43"/>
  <c r="H173" i="43"/>
  <c r="G173" i="43"/>
  <c r="F173" i="43"/>
  <c r="E173" i="43"/>
  <c r="D173" i="43"/>
  <c r="C173" i="43"/>
  <c r="Z172" i="43"/>
  <c r="Y172" i="43"/>
  <c r="X172" i="43"/>
  <c r="W172" i="43"/>
  <c r="V172" i="43"/>
  <c r="U172" i="43"/>
  <c r="T172" i="43"/>
  <c r="S172" i="43"/>
  <c r="R172" i="43"/>
  <c r="Q172" i="43"/>
  <c r="P172" i="43"/>
  <c r="O172" i="43"/>
  <c r="N172" i="43"/>
  <c r="M172" i="43"/>
  <c r="L172" i="43"/>
  <c r="K172" i="43"/>
  <c r="J172" i="43"/>
  <c r="I172" i="43"/>
  <c r="H172" i="43"/>
  <c r="G172" i="43"/>
  <c r="F172" i="43"/>
  <c r="E172" i="43"/>
  <c r="D172" i="43"/>
  <c r="C172" i="43"/>
  <c r="Z171" i="43"/>
  <c r="Y171" i="43"/>
  <c r="X171" i="43"/>
  <c r="W171" i="43"/>
  <c r="V171" i="43"/>
  <c r="U171" i="43"/>
  <c r="T171" i="43"/>
  <c r="S171" i="43"/>
  <c r="R171" i="43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E171" i="43"/>
  <c r="D171" i="43"/>
  <c r="C171" i="43"/>
  <c r="Z170" i="43"/>
  <c r="Y170" i="43"/>
  <c r="X170" i="43"/>
  <c r="W170" i="43"/>
  <c r="V170" i="43"/>
  <c r="U170" i="43"/>
  <c r="T170" i="43"/>
  <c r="S170" i="43"/>
  <c r="R170" i="43"/>
  <c r="Q170" i="43"/>
  <c r="P170" i="43"/>
  <c r="O170" i="43"/>
  <c r="N170" i="43"/>
  <c r="M170" i="43"/>
  <c r="L170" i="43"/>
  <c r="K170" i="43"/>
  <c r="J170" i="43"/>
  <c r="I170" i="43"/>
  <c r="H170" i="43"/>
  <c r="G170" i="43"/>
  <c r="F170" i="43"/>
  <c r="E170" i="43"/>
  <c r="D170" i="43"/>
  <c r="C170" i="43"/>
  <c r="Z169" i="43"/>
  <c r="Y169" i="43"/>
  <c r="X169" i="43"/>
  <c r="W169" i="43"/>
  <c r="V169" i="43"/>
  <c r="U169" i="43"/>
  <c r="T169" i="43"/>
  <c r="S169" i="43"/>
  <c r="R169" i="43"/>
  <c r="Q169" i="43"/>
  <c r="P169" i="43"/>
  <c r="O169" i="43"/>
  <c r="N169" i="43"/>
  <c r="M169" i="43"/>
  <c r="L169" i="43"/>
  <c r="K169" i="43"/>
  <c r="J169" i="43"/>
  <c r="I169" i="43"/>
  <c r="H169" i="43"/>
  <c r="G169" i="43"/>
  <c r="F169" i="43"/>
  <c r="E169" i="43"/>
  <c r="D169" i="43"/>
  <c r="C169" i="43"/>
  <c r="Z168" i="43"/>
  <c r="Y168" i="43"/>
  <c r="X168" i="43"/>
  <c r="W168" i="43"/>
  <c r="V168" i="43"/>
  <c r="U168" i="43"/>
  <c r="T168" i="43"/>
  <c r="S168" i="43"/>
  <c r="R168" i="43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E168" i="43"/>
  <c r="D168" i="43"/>
  <c r="C168" i="43"/>
  <c r="Z167" i="43"/>
  <c r="Y167" i="43"/>
  <c r="X167" i="43"/>
  <c r="W167" i="43"/>
  <c r="V167" i="43"/>
  <c r="U167" i="43"/>
  <c r="T167" i="43"/>
  <c r="S167" i="43"/>
  <c r="R167" i="43"/>
  <c r="Q167" i="43"/>
  <c r="P167" i="43"/>
  <c r="O167" i="43"/>
  <c r="N167" i="43"/>
  <c r="M167" i="43"/>
  <c r="L167" i="43"/>
  <c r="K167" i="43"/>
  <c r="J167" i="43"/>
  <c r="I167" i="43"/>
  <c r="H167" i="43"/>
  <c r="G167" i="43"/>
  <c r="F167" i="43"/>
  <c r="E167" i="43"/>
  <c r="D167" i="43"/>
  <c r="C167" i="43"/>
  <c r="Z166" i="43"/>
  <c r="Y166" i="43"/>
  <c r="X166" i="43"/>
  <c r="W166" i="43"/>
  <c r="V166" i="43"/>
  <c r="U166" i="43"/>
  <c r="T166" i="43"/>
  <c r="S166" i="43"/>
  <c r="R166" i="43"/>
  <c r="Q166" i="43"/>
  <c r="P166" i="43"/>
  <c r="O166" i="43"/>
  <c r="N166" i="43"/>
  <c r="M166" i="43"/>
  <c r="L166" i="43"/>
  <c r="K166" i="43"/>
  <c r="J166" i="43"/>
  <c r="I166" i="43"/>
  <c r="H166" i="43"/>
  <c r="G166" i="43"/>
  <c r="F166" i="43"/>
  <c r="E166" i="43"/>
  <c r="D166" i="43"/>
  <c r="C166" i="43"/>
  <c r="Z165" i="43"/>
  <c r="Y165" i="43"/>
  <c r="X165" i="43"/>
  <c r="W165" i="43"/>
  <c r="V165" i="43"/>
  <c r="U165" i="43"/>
  <c r="T165" i="43"/>
  <c r="S165" i="43"/>
  <c r="R165" i="43"/>
  <c r="Q165" i="43"/>
  <c r="P165" i="43"/>
  <c r="O165" i="43"/>
  <c r="N165" i="43"/>
  <c r="M165" i="43"/>
  <c r="L165" i="43"/>
  <c r="K165" i="43"/>
  <c r="J165" i="43"/>
  <c r="I165" i="43"/>
  <c r="H165" i="43"/>
  <c r="G165" i="43"/>
  <c r="F165" i="43"/>
  <c r="E165" i="43"/>
  <c r="D165" i="43"/>
  <c r="C165" i="43"/>
  <c r="Z155" i="43"/>
  <c r="Y155" i="43"/>
  <c r="X155" i="43"/>
  <c r="W155" i="43"/>
  <c r="V155" i="43"/>
  <c r="U155" i="43"/>
  <c r="T155" i="43"/>
  <c r="S155" i="43"/>
  <c r="R155" i="43"/>
  <c r="Q155" i="43"/>
  <c r="P155" i="43"/>
  <c r="O155" i="43"/>
  <c r="N155" i="43"/>
  <c r="M155" i="43"/>
  <c r="L155" i="43"/>
  <c r="K155" i="43"/>
  <c r="J155" i="43"/>
  <c r="I155" i="43"/>
  <c r="H155" i="43"/>
  <c r="G155" i="43"/>
  <c r="F155" i="43"/>
  <c r="E155" i="43"/>
  <c r="D155" i="43"/>
  <c r="C155" i="43"/>
  <c r="Z154" i="43"/>
  <c r="Y154" i="43"/>
  <c r="X154" i="43"/>
  <c r="W154" i="43"/>
  <c r="V154" i="43"/>
  <c r="U154" i="43"/>
  <c r="T154" i="43"/>
  <c r="S154" i="43"/>
  <c r="R154" i="43"/>
  <c r="Q154" i="43"/>
  <c r="P154" i="43"/>
  <c r="O154" i="43"/>
  <c r="N154" i="43"/>
  <c r="M154" i="43"/>
  <c r="L154" i="43"/>
  <c r="K154" i="43"/>
  <c r="J154" i="43"/>
  <c r="I154" i="43"/>
  <c r="H154" i="43"/>
  <c r="G154" i="43"/>
  <c r="F154" i="43"/>
  <c r="E154" i="43"/>
  <c r="D154" i="43"/>
  <c r="C154" i="43"/>
  <c r="Z153" i="43"/>
  <c r="Y153" i="43"/>
  <c r="X153" i="43"/>
  <c r="W153" i="43"/>
  <c r="V153" i="43"/>
  <c r="U153" i="43"/>
  <c r="T153" i="43"/>
  <c r="S153" i="43"/>
  <c r="R153" i="43"/>
  <c r="Q153" i="43"/>
  <c r="P153" i="43"/>
  <c r="O153" i="43"/>
  <c r="N153" i="43"/>
  <c r="M153" i="43"/>
  <c r="L153" i="43"/>
  <c r="K153" i="43"/>
  <c r="J153" i="43"/>
  <c r="I153" i="43"/>
  <c r="H153" i="43"/>
  <c r="G153" i="43"/>
  <c r="F153" i="43"/>
  <c r="E153" i="43"/>
  <c r="D153" i="43"/>
  <c r="C153" i="43"/>
  <c r="Z152" i="43"/>
  <c r="Y152" i="43"/>
  <c r="X152" i="43"/>
  <c r="W152" i="43"/>
  <c r="V152" i="43"/>
  <c r="U152" i="43"/>
  <c r="T152" i="43"/>
  <c r="S152" i="43"/>
  <c r="R152" i="43"/>
  <c r="Q152" i="43"/>
  <c r="P152" i="43"/>
  <c r="O152" i="43"/>
  <c r="N152" i="43"/>
  <c r="M152" i="43"/>
  <c r="L152" i="43"/>
  <c r="K152" i="43"/>
  <c r="J152" i="43"/>
  <c r="I152" i="43"/>
  <c r="H152" i="43"/>
  <c r="G152" i="43"/>
  <c r="F152" i="43"/>
  <c r="E152" i="43"/>
  <c r="D152" i="43"/>
  <c r="C152" i="43"/>
  <c r="Z151" i="43"/>
  <c r="Y151" i="43"/>
  <c r="X151" i="43"/>
  <c r="W151" i="43"/>
  <c r="V151" i="43"/>
  <c r="U151" i="43"/>
  <c r="T151" i="43"/>
  <c r="S151" i="43"/>
  <c r="R151" i="43"/>
  <c r="Q151" i="43"/>
  <c r="P151" i="43"/>
  <c r="O151" i="43"/>
  <c r="N151" i="43"/>
  <c r="M151" i="43"/>
  <c r="L151" i="43"/>
  <c r="K151" i="43"/>
  <c r="J151" i="43"/>
  <c r="I151" i="43"/>
  <c r="H151" i="43"/>
  <c r="G151" i="43"/>
  <c r="F151" i="43"/>
  <c r="E151" i="43"/>
  <c r="D151" i="43"/>
  <c r="C151" i="43"/>
  <c r="Z150" i="43"/>
  <c r="Y150" i="43"/>
  <c r="X150" i="43"/>
  <c r="W150" i="43"/>
  <c r="V150" i="43"/>
  <c r="U150" i="43"/>
  <c r="T150" i="43"/>
  <c r="S150" i="43"/>
  <c r="R150" i="43"/>
  <c r="Q150" i="43"/>
  <c r="P150" i="43"/>
  <c r="O150" i="43"/>
  <c r="N150" i="43"/>
  <c r="M150" i="43"/>
  <c r="L150" i="43"/>
  <c r="K150" i="43"/>
  <c r="J150" i="43"/>
  <c r="I150" i="43"/>
  <c r="H150" i="43"/>
  <c r="G150" i="43"/>
  <c r="F150" i="43"/>
  <c r="E150" i="43"/>
  <c r="D150" i="43"/>
  <c r="C150" i="43"/>
  <c r="Z149" i="43"/>
  <c r="Y149" i="43"/>
  <c r="X149" i="43"/>
  <c r="W149" i="43"/>
  <c r="V149" i="43"/>
  <c r="U149" i="43"/>
  <c r="T149" i="43"/>
  <c r="S149" i="43"/>
  <c r="R149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E149" i="43"/>
  <c r="D149" i="43"/>
  <c r="C149" i="43"/>
  <c r="Z148" i="43"/>
  <c r="Y148" i="43"/>
  <c r="X148" i="43"/>
  <c r="W148" i="43"/>
  <c r="V148" i="43"/>
  <c r="U148" i="43"/>
  <c r="T148" i="43"/>
  <c r="S148" i="43"/>
  <c r="R148" i="43"/>
  <c r="Q148" i="43"/>
  <c r="P148" i="43"/>
  <c r="O148" i="43"/>
  <c r="N148" i="43"/>
  <c r="M148" i="43"/>
  <c r="L148" i="43"/>
  <c r="K148" i="43"/>
  <c r="J148" i="43"/>
  <c r="I148" i="43"/>
  <c r="H148" i="43"/>
  <c r="G148" i="43"/>
  <c r="F148" i="43"/>
  <c r="E148" i="43"/>
  <c r="D148" i="43"/>
  <c r="C148" i="43"/>
  <c r="Z147" i="43"/>
  <c r="Y147" i="43"/>
  <c r="X147" i="43"/>
  <c r="W147" i="43"/>
  <c r="V147" i="43"/>
  <c r="U147" i="43"/>
  <c r="T147" i="43"/>
  <c r="S147" i="43"/>
  <c r="R147" i="43"/>
  <c r="Q147" i="43"/>
  <c r="P147" i="43"/>
  <c r="O147" i="43"/>
  <c r="N147" i="43"/>
  <c r="M147" i="43"/>
  <c r="L147" i="43"/>
  <c r="K147" i="43"/>
  <c r="J147" i="43"/>
  <c r="I147" i="43"/>
  <c r="H147" i="43"/>
  <c r="G147" i="43"/>
  <c r="F147" i="43"/>
  <c r="E147" i="43"/>
  <c r="D147" i="43"/>
  <c r="C147" i="43"/>
  <c r="Z146" i="43"/>
  <c r="Y146" i="43"/>
  <c r="X146" i="43"/>
  <c r="W146" i="43"/>
  <c r="V146" i="43"/>
  <c r="U146" i="43"/>
  <c r="T146" i="43"/>
  <c r="S146" i="43"/>
  <c r="R146" i="43"/>
  <c r="Q146" i="43"/>
  <c r="P146" i="43"/>
  <c r="O146" i="43"/>
  <c r="N146" i="43"/>
  <c r="M146" i="43"/>
  <c r="L146" i="43"/>
  <c r="K146" i="43"/>
  <c r="J146" i="43"/>
  <c r="I146" i="43"/>
  <c r="H146" i="43"/>
  <c r="G146" i="43"/>
  <c r="F146" i="43"/>
  <c r="E146" i="43"/>
  <c r="D146" i="43"/>
  <c r="C146" i="43"/>
  <c r="Z145" i="43"/>
  <c r="Y145" i="43"/>
  <c r="X145" i="43"/>
  <c r="W145" i="43"/>
  <c r="V145" i="43"/>
  <c r="U145" i="43"/>
  <c r="T145" i="43"/>
  <c r="S145" i="43"/>
  <c r="R145" i="43"/>
  <c r="Q145" i="43"/>
  <c r="P145" i="43"/>
  <c r="O145" i="43"/>
  <c r="N145" i="43"/>
  <c r="M145" i="43"/>
  <c r="L145" i="43"/>
  <c r="K145" i="43"/>
  <c r="J145" i="43"/>
  <c r="I145" i="43"/>
  <c r="H145" i="43"/>
  <c r="G145" i="43"/>
  <c r="F145" i="43"/>
  <c r="E145" i="43"/>
  <c r="D145" i="43"/>
  <c r="C145" i="43"/>
  <c r="Z144" i="43"/>
  <c r="Y144" i="43"/>
  <c r="X144" i="43"/>
  <c r="W144" i="43"/>
  <c r="V144" i="43"/>
  <c r="U144" i="43"/>
  <c r="T144" i="43"/>
  <c r="S144" i="43"/>
  <c r="R144" i="43"/>
  <c r="Q144" i="43"/>
  <c r="P144" i="43"/>
  <c r="O144" i="43"/>
  <c r="N144" i="43"/>
  <c r="M144" i="43"/>
  <c r="L144" i="43"/>
  <c r="K144" i="43"/>
  <c r="J144" i="43"/>
  <c r="I144" i="43"/>
  <c r="H144" i="43"/>
  <c r="G144" i="43"/>
  <c r="F144" i="43"/>
  <c r="E144" i="43"/>
  <c r="D144" i="43"/>
  <c r="C144" i="43"/>
  <c r="Z143" i="43"/>
  <c r="Y143" i="43"/>
  <c r="X143" i="43"/>
  <c r="W143" i="43"/>
  <c r="V143" i="43"/>
  <c r="U143" i="43"/>
  <c r="T143" i="43"/>
  <c r="S143" i="43"/>
  <c r="R143" i="43"/>
  <c r="Q143" i="43"/>
  <c r="P143" i="43"/>
  <c r="O143" i="43"/>
  <c r="N143" i="43"/>
  <c r="M143" i="43"/>
  <c r="L143" i="43"/>
  <c r="K143" i="43"/>
  <c r="J143" i="43"/>
  <c r="I143" i="43"/>
  <c r="H143" i="43"/>
  <c r="G143" i="43"/>
  <c r="F143" i="43"/>
  <c r="E143" i="43"/>
  <c r="D143" i="43"/>
  <c r="C143" i="43"/>
  <c r="Z142" i="43"/>
  <c r="Y142" i="43"/>
  <c r="X142" i="43"/>
  <c r="W142" i="43"/>
  <c r="V142" i="43"/>
  <c r="U142" i="43"/>
  <c r="T142" i="43"/>
  <c r="S142" i="43"/>
  <c r="R142" i="43"/>
  <c r="Q142" i="43"/>
  <c r="P142" i="43"/>
  <c r="O142" i="43"/>
  <c r="N142" i="43"/>
  <c r="M142" i="43"/>
  <c r="L142" i="43"/>
  <c r="K142" i="43"/>
  <c r="J142" i="43"/>
  <c r="I142" i="43"/>
  <c r="H142" i="43"/>
  <c r="G142" i="43"/>
  <c r="F142" i="43"/>
  <c r="E142" i="43"/>
  <c r="D142" i="43"/>
  <c r="C142" i="43"/>
  <c r="Z141" i="43"/>
  <c r="Y141" i="43"/>
  <c r="X141" i="43"/>
  <c r="W141" i="43"/>
  <c r="V141" i="43"/>
  <c r="U141" i="43"/>
  <c r="T141" i="43"/>
  <c r="S141" i="43"/>
  <c r="R141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E141" i="43"/>
  <c r="D141" i="43"/>
  <c r="C141" i="43"/>
  <c r="Z140" i="43"/>
  <c r="Y140" i="43"/>
  <c r="X140" i="43"/>
  <c r="W140" i="43"/>
  <c r="V140" i="43"/>
  <c r="U140" i="43"/>
  <c r="T140" i="43"/>
  <c r="S140" i="43"/>
  <c r="R140" i="43"/>
  <c r="Q140" i="43"/>
  <c r="P140" i="43"/>
  <c r="O140" i="43"/>
  <c r="N140" i="43"/>
  <c r="M140" i="43"/>
  <c r="L140" i="43"/>
  <c r="K140" i="43"/>
  <c r="J140" i="43"/>
  <c r="I140" i="43"/>
  <c r="H140" i="43"/>
  <c r="G140" i="43"/>
  <c r="F140" i="43"/>
  <c r="E140" i="43"/>
  <c r="D140" i="43"/>
  <c r="C140" i="43"/>
  <c r="Z139" i="43"/>
  <c r="Y139" i="43"/>
  <c r="X139" i="43"/>
  <c r="W139" i="43"/>
  <c r="V139" i="43"/>
  <c r="U139" i="43"/>
  <c r="T139" i="43"/>
  <c r="S139" i="43"/>
  <c r="R139" i="43"/>
  <c r="Q139" i="43"/>
  <c r="P139" i="43"/>
  <c r="O139" i="43"/>
  <c r="N139" i="43"/>
  <c r="M139" i="43"/>
  <c r="L139" i="43"/>
  <c r="K139" i="43"/>
  <c r="J139" i="43"/>
  <c r="I139" i="43"/>
  <c r="H139" i="43"/>
  <c r="G139" i="43"/>
  <c r="F139" i="43"/>
  <c r="E139" i="43"/>
  <c r="D139" i="43"/>
  <c r="C139" i="43"/>
  <c r="Z138" i="43"/>
  <c r="Y138" i="43"/>
  <c r="X138" i="43"/>
  <c r="W138" i="43"/>
  <c r="V138" i="43"/>
  <c r="U138" i="43"/>
  <c r="T138" i="43"/>
  <c r="S138" i="43"/>
  <c r="R138" i="43"/>
  <c r="Q138" i="43"/>
  <c r="P138" i="43"/>
  <c r="O138" i="43"/>
  <c r="N138" i="43"/>
  <c r="M138" i="43"/>
  <c r="L138" i="43"/>
  <c r="K138" i="43"/>
  <c r="J138" i="43"/>
  <c r="I138" i="43"/>
  <c r="H138" i="43"/>
  <c r="G138" i="43"/>
  <c r="F138" i="43"/>
  <c r="E138" i="43"/>
  <c r="D138" i="43"/>
  <c r="C138" i="43"/>
  <c r="Z137" i="43"/>
  <c r="Y137" i="43"/>
  <c r="X137" i="43"/>
  <c r="W137" i="43"/>
  <c r="V137" i="43"/>
  <c r="U137" i="43"/>
  <c r="T137" i="43"/>
  <c r="S137" i="43"/>
  <c r="R137" i="43"/>
  <c r="Q137" i="43"/>
  <c r="P137" i="43"/>
  <c r="O137" i="43"/>
  <c r="N137" i="43"/>
  <c r="M137" i="43"/>
  <c r="L137" i="43"/>
  <c r="K137" i="43"/>
  <c r="J137" i="43"/>
  <c r="I137" i="43"/>
  <c r="H137" i="43"/>
  <c r="G137" i="43"/>
  <c r="F137" i="43"/>
  <c r="E137" i="43"/>
  <c r="D137" i="43"/>
  <c r="C137" i="43"/>
  <c r="Z136" i="43"/>
  <c r="Y136" i="43"/>
  <c r="X136" i="43"/>
  <c r="W136" i="43"/>
  <c r="V136" i="43"/>
  <c r="U136" i="43"/>
  <c r="T136" i="43"/>
  <c r="S136" i="43"/>
  <c r="R136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E136" i="43"/>
  <c r="D136" i="43"/>
  <c r="C136" i="43"/>
  <c r="Z135" i="43"/>
  <c r="Y135" i="43"/>
  <c r="X135" i="43"/>
  <c r="W135" i="43"/>
  <c r="V135" i="43"/>
  <c r="U135" i="43"/>
  <c r="T135" i="43"/>
  <c r="S135" i="43"/>
  <c r="R135" i="43"/>
  <c r="Q135" i="43"/>
  <c r="P135" i="43"/>
  <c r="O135" i="43"/>
  <c r="N135" i="43"/>
  <c r="M135" i="43"/>
  <c r="L135" i="43"/>
  <c r="K135" i="43"/>
  <c r="J135" i="43"/>
  <c r="I135" i="43"/>
  <c r="H135" i="43"/>
  <c r="G135" i="43"/>
  <c r="F135" i="43"/>
  <c r="E135" i="43"/>
  <c r="D135" i="43"/>
  <c r="C135" i="43"/>
  <c r="Z134" i="43"/>
  <c r="Y134" i="43"/>
  <c r="X134" i="43"/>
  <c r="W134" i="43"/>
  <c r="V134" i="43"/>
  <c r="U134" i="43"/>
  <c r="T134" i="43"/>
  <c r="S134" i="43"/>
  <c r="R134" i="43"/>
  <c r="Q134" i="43"/>
  <c r="P134" i="43"/>
  <c r="O134" i="43"/>
  <c r="N134" i="43"/>
  <c r="M134" i="43"/>
  <c r="L134" i="43"/>
  <c r="K134" i="43"/>
  <c r="J134" i="43"/>
  <c r="I134" i="43"/>
  <c r="H134" i="43"/>
  <c r="G134" i="43"/>
  <c r="F134" i="43"/>
  <c r="E134" i="43"/>
  <c r="D134" i="43"/>
  <c r="C134" i="43"/>
  <c r="Z133" i="43"/>
  <c r="Y133" i="43"/>
  <c r="X133" i="43"/>
  <c r="W133" i="43"/>
  <c r="V133" i="43"/>
  <c r="U133" i="43"/>
  <c r="T133" i="43"/>
  <c r="S133" i="43"/>
  <c r="R133" i="43"/>
  <c r="Q133" i="43"/>
  <c r="P133" i="43"/>
  <c r="O133" i="43"/>
  <c r="N133" i="43"/>
  <c r="M133" i="43"/>
  <c r="L133" i="43"/>
  <c r="K133" i="43"/>
  <c r="J133" i="43"/>
  <c r="I133" i="43"/>
  <c r="H133" i="43"/>
  <c r="G133" i="43"/>
  <c r="F133" i="43"/>
  <c r="E133" i="43"/>
  <c r="D133" i="43"/>
  <c r="C133" i="43"/>
  <c r="Z132" i="43"/>
  <c r="Y132" i="43"/>
  <c r="X132" i="43"/>
  <c r="W132" i="43"/>
  <c r="V132" i="43"/>
  <c r="U132" i="43"/>
  <c r="T132" i="43"/>
  <c r="S132" i="43"/>
  <c r="R132" i="43"/>
  <c r="Q132" i="43"/>
  <c r="P132" i="43"/>
  <c r="O132" i="43"/>
  <c r="N132" i="43"/>
  <c r="M132" i="43"/>
  <c r="L132" i="43"/>
  <c r="K132" i="43"/>
  <c r="J132" i="43"/>
  <c r="I132" i="43"/>
  <c r="H132" i="43"/>
  <c r="G132" i="43"/>
  <c r="F132" i="43"/>
  <c r="E132" i="43"/>
  <c r="D132" i="43"/>
  <c r="C132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G131" i="43"/>
  <c r="F131" i="43"/>
  <c r="E131" i="43"/>
  <c r="D131" i="43"/>
  <c r="C131" i="43"/>
  <c r="Z130" i="43"/>
  <c r="Y130" i="43"/>
  <c r="X130" i="43"/>
  <c r="W130" i="43"/>
  <c r="V130" i="43"/>
  <c r="U130" i="43"/>
  <c r="T130" i="43"/>
  <c r="S130" i="43"/>
  <c r="R130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E130" i="43"/>
  <c r="D130" i="43"/>
  <c r="C130" i="43"/>
  <c r="Z129" i="43"/>
  <c r="Y129" i="43"/>
  <c r="X129" i="43"/>
  <c r="W129" i="43"/>
  <c r="V129" i="43"/>
  <c r="U129" i="43"/>
  <c r="T129" i="43"/>
  <c r="S129" i="43"/>
  <c r="R129" i="43"/>
  <c r="Q129" i="43"/>
  <c r="P129" i="43"/>
  <c r="O129" i="43"/>
  <c r="N129" i="43"/>
  <c r="M129" i="43"/>
  <c r="L129" i="43"/>
  <c r="K129" i="43"/>
  <c r="J129" i="43"/>
  <c r="I129" i="43"/>
  <c r="H129" i="43"/>
  <c r="G129" i="43"/>
  <c r="F129" i="43"/>
  <c r="E129" i="43"/>
  <c r="D129" i="43"/>
  <c r="C129" i="43"/>
  <c r="Z128" i="43"/>
  <c r="Y128" i="43"/>
  <c r="X128" i="43"/>
  <c r="W128" i="43"/>
  <c r="V128" i="43"/>
  <c r="U128" i="43"/>
  <c r="T128" i="43"/>
  <c r="S128" i="43"/>
  <c r="R128" i="43"/>
  <c r="Q128" i="43"/>
  <c r="P128" i="43"/>
  <c r="O128" i="43"/>
  <c r="N128" i="43"/>
  <c r="M128" i="43"/>
  <c r="L128" i="43"/>
  <c r="K128" i="43"/>
  <c r="J128" i="43"/>
  <c r="I128" i="43"/>
  <c r="H128" i="43"/>
  <c r="G128" i="43"/>
  <c r="F128" i="43"/>
  <c r="E128" i="43"/>
  <c r="D128" i="43"/>
  <c r="C128" i="43"/>
  <c r="Z127" i="43"/>
  <c r="Y127" i="43"/>
  <c r="X127" i="43"/>
  <c r="W127" i="43"/>
  <c r="V127" i="43"/>
  <c r="U127" i="43"/>
  <c r="T127" i="43"/>
  <c r="S127" i="43"/>
  <c r="R127" i="43"/>
  <c r="Q127" i="43"/>
  <c r="P127" i="43"/>
  <c r="O127" i="43"/>
  <c r="N127" i="43"/>
  <c r="M127" i="43"/>
  <c r="L127" i="43"/>
  <c r="K127" i="43"/>
  <c r="J127" i="43"/>
  <c r="I127" i="43"/>
  <c r="H127" i="43"/>
  <c r="G127" i="43"/>
  <c r="F127" i="43"/>
  <c r="E127" i="43"/>
  <c r="D127" i="43"/>
  <c r="C127" i="43"/>
  <c r="Z126" i="43"/>
  <c r="Y126" i="43"/>
  <c r="X126" i="43"/>
  <c r="W126" i="43"/>
  <c r="V126" i="43"/>
  <c r="U126" i="43"/>
  <c r="T126" i="43"/>
  <c r="S126" i="43"/>
  <c r="R126" i="43"/>
  <c r="Q126" i="43"/>
  <c r="P126" i="43"/>
  <c r="O126" i="43"/>
  <c r="N126" i="43"/>
  <c r="M126" i="43"/>
  <c r="L126" i="43"/>
  <c r="K126" i="43"/>
  <c r="J126" i="43"/>
  <c r="I126" i="43"/>
  <c r="H126" i="43"/>
  <c r="G126" i="43"/>
  <c r="F126" i="43"/>
  <c r="E126" i="43"/>
  <c r="D126" i="43"/>
  <c r="C126" i="43"/>
  <c r="Z125" i="43"/>
  <c r="Y125" i="43"/>
  <c r="X125" i="43"/>
  <c r="W125" i="43"/>
  <c r="V125" i="43"/>
  <c r="U125" i="43"/>
  <c r="T125" i="43"/>
  <c r="S125" i="43"/>
  <c r="R125" i="43"/>
  <c r="Q125" i="43"/>
  <c r="P125" i="43"/>
  <c r="O125" i="43"/>
  <c r="N125" i="43"/>
  <c r="M125" i="43"/>
  <c r="L125" i="43"/>
  <c r="K125" i="43"/>
  <c r="J125" i="43"/>
  <c r="I125" i="43"/>
  <c r="H125" i="43"/>
  <c r="G125" i="43"/>
  <c r="F125" i="43"/>
  <c r="E125" i="43"/>
  <c r="D125" i="43"/>
  <c r="C12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G95" i="43"/>
  <c r="F95" i="43"/>
  <c r="E95" i="43"/>
  <c r="D95" i="43"/>
  <c r="C95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Z93" i="43"/>
  <c r="Y93" i="43"/>
  <c r="X93" i="43"/>
  <c r="W93" i="43"/>
  <c r="V93" i="43"/>
  <c r="U93" i="43"/>
  <c r="T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G93" i="43"/>
  <c r="F93" i="43"/>
  <c r="E93" i="43"/>
  <c r="D93" i="43"/>
  <c r="C93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92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C66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C64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D63" i="43"/>
  <c r="C63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C62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D61" i="43"/>
  <c r="C61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E60" i="43"/>
  <c r="D60" i="43"/>
  <c r="C60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C59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C53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C51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E7" i="43"/>
  <c r="D7" i="43"/>
  <c r="C7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E6" i="43"/>
  <c r="D6" i="43"/>
  <c r="C6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AA101" i="43" l="1"/>
  <c r="AB101" i="43"/>
  <c r="AC101" i="43"/>
  <c r="AA102" i="43"/>
  <c r="AB102" i="43"/>
  <c r="AC102" i="43"/>
  <c r="AA103" i="43"/>
  <c r="AB103" i="43"/>
  <c r="AC103" i="43"/>
  <c r="AA374" i="43"/>
  <c r="AB374" i="43"/>
  <c r="AC374" i="43"/>
  <c r="AA375" i="43"/>
  <c r="AB375" i="43"/>
  <c r="AC375" i="43"/>
  <c r="AA376" i="43"/>
  <c r="AB376" i="43"/>
  <c r="AC376" i="43"/>
  <c r="AB342" i="43"/>
  <c r="AB341" i="43"/>
  <c r="AC342" i="43" l="1"/>
  <c r="AC341" i="43"/>
  <c r="AA341" i="43"/>
  <c r="AA342" i="43"/>
  <c r="O11" i="35" l="1"/>
  <c r="O10" i="35"/>
  <c r="O9" i="35"/>
  <c r="O8" i="35"/>
  <c r="O7" i="35"/>
  <c r="O6" i="35"/>
  <c r="O5" i="35"/>
  <c r="O4" i="35"/>
  <c r="O3" i="35"/>
  <c r="Q14" i="41"/>
  <c r="Z394" i="41" l="1"/>
  <c r="Y394" i="41"/>
  <c r="X394" i="41"/>
  <c r="W394" i="41"/>
  <c r="V394" i="41"/>
  <c r="U394" i="41"/>
  <c r="T394" i="41"/>
  <c r="S394" i="41"/>
  <c r="R394" i="41"/>
  <c r="Q394" i="41"/>
  <c r="P394" i="41"/>
  <c r="O394" i="41"/>
  <c r="N394" i="41"/>
  <c r="M394" i="41"/>
  <c r="L394" i="41"/>
  <c r="K394" i="41"/>
  <c r="J394" i="41"/>
  <c r="I394" i="41"/>
  <c r="H394" i="41"/>
  <c r="G394" i="41"/>
  <c r="F394" i="41"/>
  <c r="E394" i="41"/>
  <c r="D394" i="41"/>
  <c r="C394" i="41"/>
  <c r="Z393" i="41"/>
  <c r="Y393" i="41"/>
  <c r="X393" i="41"/>
  <c r="W393" i="41"/>
  <c r="V393" i="41"/>
  <c r="U393" i="41"/>
  <c r="T393" i="41"/>
  <c r="S393" i="41"/>
  <c r="R393" i="41"/>
  <c r="Q393" i="41"/>
  <c r="P393" i="41"/>
  <c r="O393" i="41"/>
  <c r="N393" i="41"/>
  <c r="M393" i="41"/>
  <c r="L393" i="41"/>
  <c r="K393" i="41"/>
  <c r="J393" i="41"/>
  <c r="I393" i="41"/>
  <c r="H393" i="41"/>
  <c r="G393" i="41"/>
  <c r="F393" i="41"/>
  <c r="E393" i="41"/>
  <c r="D393" i="41"/>
  <c r="C393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G392" i="41"/>
  <c r="F392" i="41"/>
  <c r="E392" i="41"/>
  <c r="D392" i="41"/>
  <c r="C392" i="41"/>
  <c r="Z391" i="41"/>
  <c r="Y391" i="41"/>
  <c r="X391" i="41"/>
  <c r="W391" i="41"/>
  <c r="V391" i="41"/>
  <c r="U391" i="41"/>
  <c r="T391" i="41"/>
  <c r="S391" i="41"/>
  <c r="R391" i="41"/>
  <c r="Q391" i="41"/>
  <c r="P391" i="41"/>
  <c r="O391" i="41"/>
  <c r="N391" i="41"/>
  <c r="M391" i="41"/>
  <c r="L391" i="41"/>
  <c r="K391" i="41"/>
  <c r="J391" i="41"/>
  <c r="I391" i="41"/>
  <c r="H391" i="41"/>
  <c r="G391" i="41"/>
  <c r="F391" i="41"/>
  <c r="E391" i="41"/>
  <c r="D391" i="41"/>
  <c r="C391" i="41"/>
  <c r="Z390" i="41"/>
  <c r="Y390" i="41"/>
  <c r="X390" i="41"/>
  <c r="W390" i="41"/>
  <c r="V390" i="41"/>
  <c r="U390" i="41"/>
  <c r="T390" i="41"/>
  <c r="S390" i="41"/>
  <c r="R390" i="41"/>
  <c r="Q390" i="41"/>
  <c r="P390" i="41"/>
  <c r="O390" i="41"/>
  <c r="N390" i="41"/>
  <c r="M390" i="41"/>
  <c r="L390" i="41"/>
  <c r="K390" i="41"/>
  <c r="J390" i="41"/>
  <c r="I390" i="41"/>
  <c r="H390" i="41"/>
  <c r="G390" i="41"/>
  <c r="F390" i="41"/>
  <c r="E390" i="41"/>
  <c r="D390" i="41"/>
  <c r="C390" i="41"/>
  <c r="Z389" i="41"/>
  <c r="Y389" i="41"/>
  <c r="X389" i="41"/>
  <c r="W389" i="41"/>
  <c r="V389" i="41"/>
  <c r="U389" i="41"/>
  <c r="T389" i="41"/>
  <c r="S389" i="41"/>
  <c r="R389" i="41"/>
  <c r="Q389" i="41"/>
  <c r="P389" i="41"/>
  <c r="O389" i="41"/>
  <c r="N389" i="41"/>
  <c r="M389" i="41"/>
  <c r="L389" i="41"/>
  <c r="K389" i="41"/>
  <c r="J389" i="41"/>
  <c r="I389" i="41"/>
  <c r="H389" i="41"/>
  <c r="G389" i="41"/>
  <c r="F389" i="41"/>
  <c r="E389" i="41"/>
  <c r="D389" i="41"/>
  <c r="C389" i="41"/>
  <c r="Z388" i="41"/>
  <c r="Y388" i="41"/>
  <c r="X388" i="41"/>
  <c r="W388" i="41"/>
  <c r="V388" i="41"/>
  <c r="U388" i="41"/>
  <c r="T388" i="41"/>
  <c r="S388" i="41"/>
  <c r="R388" i="41"/>
  <c r="Q388" i="41"/>
  <c r="P388" i="41"/>
  <c r="O388" i="41"/>
  <c r="N388" i="41"/>
  <c r="M388" i="41"/>
  <c r="L388" i="41"/>
  <c r="K388" i="41"/>
  <c r="J388" i="41"/>
  <c r="I388" i="41"/>
  <c r="H388" i="41"/>
  <c r="G388" i="41"/>
  <c r="F388" i="41"/>
  <c r="E388" i="41"/>
  <c r="D388" i="41"/>
  <c r="C388" i="41"/>
  <c r="Z387" i="41"/>
  <c r="Y387" i="41"/>
  <c r="X387" i="41"/>
  <c r="W387" i="41"/>
  <c r="V387" i="41"/>
  <c r="U387" i="41"/>
  <c r="T387" i="41"/>
  <c r="S387" i="41"/>
  <c r="R387" i="41"/>
  <c r="Q387" i="41"/>
  <c r="P387" i="41"/>
  <c r="O387" i="41"/>
  <c r="N387" i="41"/>
  <c r="M387" i="41"/>
  <c r="L387" i="41"/>
  <c r="K387" i="41"/>
  <c r="J387" i="41"/>
  <c r="I387" i="41"/>
  <c r="H387" i="41"/>
  <c r="G387" i="41"/>
  <c r="F387" i="41"/>
  <c r="E387" i="41"/>
  <c r="D387" i="41"/>
  <c r="C387" i="41"/>
  <c r="Z386" i="41"/>
  <c r="Y386" i="41"/>
  <c r="X386" i="41"/>
  <c r="W386" i="41"/>
  <c r="V386" i="41"/>
  <c r="U386" i="41"/>
  <c r="T386" i="41"/>
  <c r="S386" i="41"/>
  <c r="R386" i="41"/>
  <c r="Q386" i="41"/>
  <c r="P386" i="41"/>
  <c r="O386" i="41"/>
  <c r="N386" i="41"/>
  <c r="M386" i="41"/>
  <c r="L386" i="41"/>
  <c r="K386" i="41"/>
  <c r="J386" i="41"/>
  <c r="I386" i="41"/>
  <c r="H386" i="41"/>
  <c r="G386" i="41"/>
  <c r="F386" i="41"/>
  <c r="E386" i="41"/>
  <c r="D386" i="41"/>
  <c r="C386" i="41"/>
  <c r="Z385" i="41"/>
  <c r="Y385" i="41"/>
  <c r="X385" i="41"/>
  <c r="W385" i="41"/>
  <c r="V385" i="41"/>
  <c r="U385" i="41"/>
  <c r="T385" i="41"/>
  <c r="S385" i="41"/>
  <c r="R385" i="41"/>
  <c r="Q385" i="41"/>
  <c r="P385" i="41"/>
  <c r="O385" i="41"/>
  <c r="N385" i="41"/>
  <c r="M385" i="41"/>
  <c r="L385" i="41"/>
  <c r="K385" i="41"/>
  <c r="J385" i="41"/>
  <c r="I385" i="41"/>
  <c r="H385" i="41"/>
  <c r="G385" i="41"/>
  <c r="F385" i="41"/>
  <c r="E385" i="41"/>
  <c r="D385" i="41"/>
  <c r="C385" i="41"/>
  <c r="Z384" i="41"/>
  <c r="Y384" i="41"/>
  <c r="X384" i="41"/>
  <c r="W384" i="41"/>
  <c r="V384" i="41"/>
  <c r="U384" i="41"/>
  <c r="T384" i="41"/>
  <c r="S384" i="41"/>
  <c r="R384" i="41"/>
  <c r="Q384" i="41"/>
  <c r="P384" i="41"/>
  <c r="O384" i="41"/>
  <c r="N384" i="41"/>
  <c r="M384" i="41"/>
  <c r="L384" i="41"/>
  <c r="K384" i="41"/>
  <c r="J384" i="41"/>
  <c r="I384" i="41"/>
  <c r="H384" i="41"/>
  <c r="G384" i="41"/>
  <c r="F384" i="41"/>
  <c r="E384" i="41"/>
  <c r="D384" i="41"/>
  <c r="C384" i="41"/>
  <c r="Z383" i="41"/>
  <c r="Y383" i="41"/>
  <c r="X383" i="41"/>
  <c r="W383" i="41"/>
  <c r="V383" i="41"/>
  <c r="U383" i="41"/>
  <c r="T383" i="41"/>
  <c r="S383" i="41"/>
  <c r="R383" i="41"/>
  <c r="Q383" i="41"/>
  <c r="P383" i="41"/>
  <c r="O383" i="41"/>
  <c r="N383" i="41"/>
  <c r="M383" i="41"/>
  <c r="L383" i="41"/>
  <c r="K383" i="41"/>
  <c r="J383" i="41"/>
  <c r="I383" i="41"/>
  <c r="H383" i="41"/>
  <c r="G383" i="41"/>
  <c r="F383" i="41"/>
  <c r="E383" i="41"/>
  <c r="D383" i="41"/>
  <c r="C383" i="41"/>
  <c r="Z382" i="41"/>
  <c r="Y382" i="41"/>
  <c r="X382" i="41"/>
  <c r="W382" i="41"/>
  <c r="V382" i="41"/>
  <c r="U382" i="41"/>
  <c r="T382" i="41"/>
  <c r="S382" i="41"/>
  <c r="R382" i="41"/>
  <c r="Q382" i="41"/>
  <c r="P382" i="41"/>
  <c r="O382" i="41"/>
  <c r="N382" i="41"/>
  <c r="M382" i="41"/>
  <c r="L382" i="41"/>
  <c r="K382" i="41"/>
  <c r="J382" i="41"/>
  <c r="I382" i="41"/>
  <c r="H382" i="41"/>
  <c r="G382" i="41"/>
  <c r="F382" i="41"/>
  <c r="E382" i="41"/>
  <c r="D382" i="41"/>
  <c r="C382" i="41"/>
  <c r="Z381" i="41"/>
  <c r="Y381" i="41"/>
  <c r="X381" i="41"/>
  <c r="W381" i="41"/>
  <c r="V381" i="41"/>
  <c r="U381" i="41"/>
  <c r="T381" i="41"/>
  <c r="S381" i="41"/>
  <c r="R381" i="41"/>
  <c r="Q381" i="41"/>
  <c r="P381" i="41"/>
  <c r="O381" i="41"/>
  <c r="N381" i="41"/>
  <c r="M381" i="41"/>
  <c r="L381" i="41"/>
  <c r="K381" i="41"/>
  <c r="J381" i="41"/>
  <c r="I381" i="41"/>
  <c r="H381" i="41"/>
  <c r="G381" i="41"/>
  <c r="F381" i="41"/>
  <c r="E381" i="41"/>
  <c r="D381" i="41"/>
  <c r="C381" i="41"/>
  <c r="Z380" i="41"/>
  <c r="Y380" i="41"/>
  <c r="X380" i="41"/>
  <c r="W380" i="41"/>
  <c r="V380" i="41"/>
  <c r="U380" i="41"/>
  <c r="T380" i="41"/>
  <c r="S380" i="41"/>
  <c r="R380" i="41"/>
  <c r="Q380" i="41"/>
  <c r="P380" i="41"/>
  <c r="O380" i="41"/>
  <c r="N380" i="41"/>
  <c r="M380" i="41"/>
  <c r="L380" i="41"/>
  <c r="K380" i="41"/>
  <c r="J380" i="41"/>
  <c r="I380" i="41"/>
  <c r="H380" i="41"/>
  <c r="G380" i="41"/>
  <c r="F380" i="41"/>
  <c r="E380" i="41"/>
  <c r="D380" i="41"/>
  <c r="C380" i="41"/>
  <c r="Z379" i="41"/>
  <c r="Y379" i="41"/>
  <c r="X379" i="41"/>
  <c r="W379" i="41"/>
  <c r="V379" i="41"/>
  <c r="U379" i="41"/>
  <c r="T379" i="41"/>
  <c r="S379" i="41"/>
  <c r="R379" i="41"/>
  <c r="Q379" i="41"/>
  <c r="P379" i="41"/>
  <c r="O379" i="41"/>
  <c r="N379" i="41"/>
  <c r="M379" i="41"/>
  <c r="L379" i="41"/>
  <c r="K379" i="41"/>
  <c r="J379" i="41"/>
  <c r="I379" i="41"/>
  <c r="H379" i="41"/>
  <c r="G379" i="41"/>
  <c r="F379" i="41"/>
  <c r="E379" i="41"/>
  <c r="D379" i="41"/>
  <c r="C379" i="41"/>
  <c r="Z378" i="41"/>
  <c r="Y378" i="41"/>
  <c r="X378" i="41"/>
  <c r="W378" i="41"/>
  <c r="V378" i="41"/>
  <c r="U378" i="41"/>
  <c r="T378" i="41"/>
  <c r="S378" i="41"/>
  <c r="R378" i="41"/>
  <c r="Q378" i="41"/>
  <c r="P378" i="41"/>
  <c r="O378" i="41"/>
  <c r="N378" i="41"/>
  <c r="M378" i="41"/>
  <c r="L378" i="41"/>
  <c r="K378" i="41"/>
  <c r="J378" i="41"/>
  <c r="I378" i="41"/>
  <c r="H378" i="41"/>
  <c r="G378" i="41"/>
  <c r="F378" i="41"/>
  <c r="E378" i="41"/>
  <c r="D378" i="41"/>
  <c r="C378" i="41"/>
  <c r="Z377" i="41"/>
  <c r="Y377" i="41"/>
  <c r="X377" i="41"/>
  <c r="W377" i="41"/>
  <c r="V377" i="41"/>
  <c r="U377" i="41"/>
  <c r="T377" i="41"/>
  <c r="S377" i="41"/>
  <c r="R377" i="41"/>
  <c r="Q377" i="41"/>
  <c r="P377" i="41"/>
  <c r="O377" i="41"/>
  <c r="N377" i="41"/>
  <c r="M377" i="41"/>
  <c r="L377" i="41"/>
  <c r="K377" i="41"/>
  <c r="J377" i="41"/>
  <c r="I377" i="41"/>
  <c r="H377" i="41"/>
  <c r="G377" i="41"/>
  <c r="F377" i="41"/>
  <c r="E377" i="41"/>
  <c r="D377" i="41"/>
  <c r="C377" i="41"/>
  <c r="Z376" i="41"/>
  <c r="Y376" i="41"/>
  <c r="X376" i="41"/>
  <c r="W376" i="41"/>
  <c r="V376" i="41"/>
  <c r="U376" i="41"/>
  <c r="T376" i="41"/>
  <c r="S376" i="41"/>
  <c r="R376" i="41"/>
  <c r="Q376" i="41"/>
  <c r="P376" i="41"/>
  <c r="O376" i="41"/>
  <c r="N376" i="41"/>
  <c r="M376" i="41"/>
  <c r="L376" i="41"/>
  <c r="K376" i="41"/>
  <c r="J376" i="41"/>
  <c r="I376" i="41"/>
  <c r="H376" i="41"/>
  <c r="G376" i="41"/>
  <c r="F376" i="41"/>
  <c r="E376" i="41"/>
  <c r="D376" i="41"/>
  <c r="C376" i="41"/>
  <c r="Z375" i="41"/>
  <c r="Y375" i="41"/>
  <c r="X375" i="41"/>
  <c r="W375" i="41"/>
  <c r="V375" i="41"/>
  <c r="U375" i="41"/>
  <c r="T375" i="41"/>
  <c r="S375" i="41"/>
  <c r="R375" i="41"/>
  <c r="Q375" i="41"/>
  <c r="P375" i="41"/>
  <c r="O375" i="41"/>
  <c r="N375" i="41"/>
  <c r="M375" i="41"/>
  <c r="L375" i="41"/>
  <c r="K375" i="41"/>
  <c r="J375" i="41"/>
  <c r="I375" i="41"/>
  <c r="H375" i="41"/>
  <c r="G375" i="41"/>
  <c r="F375" i="41"/>
  <c r="E375" i="41"/>
  <c r="D375" i="41"/>
  <c r="C375" i="41"/>
  <c r="Z374" i="41"/>
  <c r="Y374" i="41"/>
  <c r="X374" i="41"/>
  <c r="W374" i="41"/>
  <c r="V374" i="41"/>
  <c r="U374" i="41"/>
  <c r="T374" i="41"/>
  <c r="S374" i="41"/>
  <c r="R374" i="41"/>
  <c r="Q374" i="41"/>
  <c r="P374" i="41"/>
  <c r="O374" i="41"/>
  <c r="N374" i="41"/>
  <c r="M374" i="41"/>
  <c r="L374" i="41"/>
  <c r="K374" i="41"/>
  <c r="J374" i="41"/>
  <c r="I374" i="41"/>
  <c r="H374" i="41"/>
  <c r="G374" i="41"/>
  <c r="F374" i="41"/>
  <c r="E374" i="41"/>
  <c r="D374" i="41"/>
  <c r="C374" i="41"/>
  <c r="Z373" i="41"/>
  <c r="Y373" i="41"/>
  <c r="X373" i="41"/>
  <c r="W373" i="41"/>
  <c r="V373" i="41"/>
  <c r="U373" i="41"/>
  <c r="T373" i="41"/>
  <c r="S373" i="41"/>
  <c r="R373" i="41"/>
  <c r="Q373" i="41"/>
  <c r="P373" i="41"/>
  <c r="O373" i="41"/>
  <c r="N373" i="41"/>
  <c r="M373" i="41"/>
  <c r="L373" i="41"/>
  <c r="K373" i="41"/>
  <c r="J373" i="41"/>
  <c r="I373" i="41"/>
  <c r="H373" i="41"/>
  <c r="G373" i="41"/>
  <c r="F373" i="41"/>
  <c r="E373" i="41"/>
  <c r="D373" i="41"/>
  <c r="C373" i="41"/>
  <c r="Z372" i="41"/>
  <c r="Y372" i="41"/>
  <c r="X372" i="41"/>
  <c r="W372" i="41"/>
  <c r="V372" i="41"/>
  <c r="U372" i="41"/>
  <c r="T372" i="41"/>
  <c r="S372" i="41"/>
  <c r="R372" i="41"/>
  <c r="Q372" i="41"/>
  <c r="P372" i="41"/>
  <c r="O372" i="41"/>
  <c r="N372" i="41"/>
  <c r="M372" i="41"/>
  <c r="L372" i="41"/>
  <c r="K372" i="41"/>
  <c r="J372" i="41"/>
  <c r="I372" i="41"/>
  <c r="H372" i="41"/>
  <c r="G372" i="41"/>
  <c r="F372" i="41"/>
  <c r="E372" i="41"/>
  <c r="D372" i="41"/>
  <c r="C372" i="41"/>
  <c r="Z371" i="41"/>
  <c r="Y371" i="41"/>
  <c r="X371" i="41"/>
  <c r="W371" i="41"/>
  <c r="V371" i="41"/>
  <c r="U371" i="41"/>
  <c r="T371" i="41"/>
  <c r="S371" i="41"/>
  <c r="R371" i="41"/>
  <c r="Q371" i="41"/>
  <c r="P371" i="41"/>
  <c r="O371" i="41"/>
  <c r="N371" i="41"/>
  <c r="M371" i="41"/>
  <c r="L371" i="41"/>
  <c r="K371" i="41"/>
  <c r="J371" i="41"/>
  <c r="I371" i="41"/>
  <c r="H371" i="41"/>
  <c r="G371" i="41"/>
  <c r="F371" i="41"/>
  <c r="E371" i="41"/>
  <c r="D371" i="41"/>
  <c r="C371" i="41"/>
  <c r="Z370" i="41"/>
  <c r="Y370" i="41"/>
  <c r="X370" i="41"/>
  <c r="W370" i="41"/>
  <c r="V370" i="41"/>
  <c r="U370" i="41"/>
  <c r="T370" i="41"/>
  <c r="S370" i="41"/>
  <c r="R370" i="41"/>
  <c r="Q370" i="41"/>
  <c r="P370" i="41"/>
  <c r="O370" i="41"/>
  <c r="N370" i="41"/>
  <c r="M370" i="41"/>
  <c r="L370" i="41"/>
  <c r="K370" i="41"/>
  <c r="J370" i="41"/>
  <c r="I370" i="41"/>
  <c r="H370" i="41"/>
  <c r="G370" i="41"/>
  <c r="F370" i="41"/>
  <c r="E370" i="41"/>
  <c r="D370" i="41"/>
  <c r="C370" i="41"/>
  <c r="Z369" i="41"/>
  <c r="Y369" i="41"/>
  <c r="X369" i="41"/>
  <c r="W369" i="41"/>
  <c r="V369" i="41"/>
  <c r="U369" i="41"/>
  <c r="T369" i="41"/>
  <c r="S369" i="41"/>
  <c r="R369" i="41"/>
  <c r="Q369" i="41"/>
  <c r="P369" i="41"/>
  <c r="O369" i="41"/>
  <c r="N369" i="41"/>
  <c r="M369" i="41"/>
  <c r="L369" i="41"/>
  <c r="K369" i="41"/>
  <c r="J369" i="41"/>
  <c r="I369" i="41"/>
  <c r="H369" i="41"/>
  <c r="G369" i="41"/>
  <c r="F369" i="41"/>
  <c r="E369" i="41"/>
  <c r="D369" i="41"/>
  <c r="C369" i="41"/>
  <c r="Z368" i="41"/>
  <c r="Y368" i="41"/>
  <c r="X368" i="41"/>
  <c r="W368" i="41"/>
  <c r="V368" i="41"/>
  <c r="U368" i="41"/>
  <c r="T368" i="41"/>
  <c r="S368" i="41"/>
  <c r="R368" i="41"/>
  <c r="Q368" i="41"/>
  <c r="P368" i="41"/>
  <c r="O368" i="41"/>
  <c r="N368" i="41"/>
  <c r="M368" i="41"/>
  <c r="L368" i="41"/>
  <c r="K368" i="41"/>
  <c r="J368" i="41"/>
  <c r="I368" i="41"/>
  <c r="H368" i="41"/>
  <c r="G368" i="41"/>
  <c r="F368" i="41"/>
  <c r="E368" i="41"/>
  <c r="D368" i="41"/>
  <c r="C368" i="41"/>
  <c r="Z367" i="41"/>
  <c r="Y367" i="41"/>
  <c r="X367" i="41"/>
  <c r="W367" i="41"/>
  <c r="V367" i="41"/>
  <c r="U367" i="41"/>
  <c r="T367" i="41"/>
  <c r="S367" i="41"/>
  <c r="R367" i="41"/>
  <c r="Q367" i="41"/>
  <c r="P367" i="41"/>
  <c r="O367" i="41"/>
  <c r="N367" i="41"/>
  <c r="M367" i="41"/>
  <c r="L367" i="41"/>
  <c r="K367" i="41"/>
  <c r="J367" i="41"/>
  <c r="I367" i="41"/>
  <c r="H367" i="41"/>
  <c r="G367" i="41"/>
  <c r="F367" i="41"/>
  <c r="E367" i="41"/>
  <c r="D367" i="41"/>
  <c r="C367" i="41"/>
  <c r="Z366" i="41"/>
  <c r="Y366" i="41"/>
  <c r="X366" i="41"/>
  <c r="W366" i="41"/>
  <c r="V366" i="41"/>
  <c r="U366" i="41"/>
  <c r="T366" i="41"/>
  <c r="S366" i="41"/>
  <c r="R366" i="41"/>
  <c r="Q366" i="41"/>
  <c r="P366" i="41"/>
  <c r="O366" i="41"/>
  <c r="N366" i="41"/>
  <c r="M366" i="41"/>
  <c r="L366" i="41"/>
  <c r="K366" i="41"/>
  <c r="J366" i="41"/>
  <c r="I366" i="41"/>
  <c r="H366" i="41"/>
  <c r="G366" i="41"/>
  <c r="F366" i="41"/>
  <c r="E366" i="41"/>
  <c r="D366" i="41"/>
  <c r="C366" i="41"/>
  <c r="Z365" i="41"/>
  <c r="Y365" i="41"/>
  <c r="X365" i="41"/>
  <c r="W365" i="41"/>
  <c r="V365" i="41"/>
  <c r="U365" i="41"/>
  <c r="T365" i="41"/>
  <c r="S365" i="41"/>
  <c r="R365" i="41"/>
  <c r="Q365" i="41"/>
  <c r="P365" i="41"/>
  <c r="O365" i="41"/>
  <c r="N365" i="41"/>
  <c r="M365" i="41"/>
  <c r="L365" i="41"/>
  <c r="K365" i="41"/>
  <c r="J365" i="41"/>
  <c r="I365" i="41"/>
  <c r="H365" i="41"/>
  <c r="G365" i="41"/>
  <c r="F365" i="41"/>
  <c r="E365" i="41"/>
  <c r="D365" i="41"/>
  <c r="C365" i="41"/>
  <c r="Z354" i="41"/>
  <c r="Y354" i="41"/>
  <c r="X354" i="41"/>
  <c r="W354" i="41"/>
  <c r="V354" i="41"/>
  <c r="U354" i="41"/>
  <c r="T354" i="41"/>
  <c r="S354" i="41"/>
  <c r="R354" i="41"/>
  <c r="Q354" i="41"/>
  <c r="P354" i="41"/>
  <c r="O354" i="41"/>
  <c r="N354" i="41"/>
  <c r="M354" i="41"/>
  <c r="L354" i="41"/>
  <c r="K354" i="41"/>
  <c r="J354" i="41"/>
  <c r="I354" i="41"/>
  <c r="H354" i="41"/>
  <c r="G354" i="41"/>
  <c r="F354" i="41"/>
  <c r="E354" i="41"/>
  <c r="D354" i="41"/>
  <c r="C354" i="41"/>
  <c r="Z353" i="41"/>
  <c r="Y353" i="41"/>
  <c r="X353" i="41"/>
  <c r="W353" i="41"/>
  <c r="V353" i="41"/>
  <c r="U353" i="41"/>
  <c r="T353" i="41"/>
  <c r="S353" i="41"/>
  <c r="R353" i="41"/>
  <c r="Q353" i="41"/>
  <c r="P353" i="41"/>
  <c r="O353" i="41"/>
  <c r="N353" i="41"/>
  <c r="M353" i="41"/>
  <c r="L353" i="41"/>
  <c r="K353" i="41"/>
  <c r="J353" i="41"/>
  <c r="I353" i="41"/>
  <c r="H353" i="41"/>
  <c r="G353" i="41"/>
  <c r="F353" i="41"/>
  <c r="E353" i="41"/>
  <c r="D353" i="41"/>
  <c r="C353" i="41"/>
  <c r="Z352" i="41"/>
  <c r="Y352" i="41"/>
  <c r="X352" i="41"/>
  <c r="W352" i="41"/>
  <c r="V352" i="41"/>
  <c r="U352" i="41"/>
  <c r="T352" i="41"/>
  <c r="S352" i="41"/>
  <c r="R352" i="41"/>
  <c r="Q352" i="41"/>
  <c r="P352" i="41"/>
  <c r="O352" i="41"/>
  <c r="N352" i="41"/>
  <c r="M352" i="41"/>
  <c r="L352" i="41"/>
  <c r="K352" i="41"/>
  <c r="J352" i="41"/>
  <c r="I352" i="41"/>
  <c r="H352" i="41"/>
  <c r="G352" i="41"/>
  <c r="F352" i="41"/>
  <c r="E352" i="41"/>
  <c r="D352" i="41"/>
  <c r="C352" i="41"/>
  <c r="Z351" i="41"/>
  <c r="Y351" i="41"/>
  <c r="X351" i="41"/>
  <c r="W351" i="41"/>
  <c r="V351" i="41"/>
  <c r="U351" i="41"/>
  <c r="T351" i="41"/>
  <c r="S351" i="41"/>
  <c r="R351" i="41"/>
  <c r="Q351" i="41"/>
  <c r="P351" i="41"/>
  <c r="O351" i="41"/>
  <c r="N351" i="41"/>
  <c r="M351" i="41"/>
  <c r="L351" i="41"/>
  <c r="K351" i="41"/>
  <c r="J351" i="41"/>
  <c r="I351" i="41"/>
  <c r="H351" i="41"/>
  <c r="G351" i="41"/>
  <c r="F351" i="41"/>
  <c r="E351" i="41"/>
  <c r="D351" i="41"/>
  <c r="C351" i="41"/>
  <c r="Z350" i="41"/>
  <c r="Y350" i="41"/>
  <c r="X350" i="41"/>
  <c r="W350" i="41"/>
  <c r="V350" i="41"/>
  <c r="U350" i="41"/>
  <c r="T350" i="41"/>
  <c r="S350" i="41"/>
  <c r="R350" i="41"/>
  <c r="Q350" i="41"/>
  <c r="P350" i="41"/>
  <c r="O350" i="41"/>
  <c r="N350" i="41"/>
  <c r="M350" i="41"/>
  <c r="L350" i="41"/>
  <c r="K350" i="41"/>
  <c r="J350" i="41"/>
  <c r="I350" i="41"/>
  <c r="H350" i="41"/>
  <c r="G350" i="41"/>
  <c r="F350" i="41"/>
  <c r="E350" i="41"/>
  <c r="D350" i="41"/>
  <c r="C350" i="41"/>
  <c r="Z349" i="41"/>
  <c r="Y349" i="41"/>
  <c r="X349" i="41"/>
  <c r="W349" i="41"/>
  <c r="V349" i="41"/>
  <c r="U349" i="41"/>
  <c r="T349" i="41"/>
  <c r="S349" i="41"/>
  <c r="R349" i="41"/>
  <c r="Q349" i="41"/>
  <c r="P349" i="41"/>
  <c r="O349" i="41"/>
  <c r="N349" i="41"/>
  <c r="M349" i="41"/>
  <c r="L349" i="41"/>
  <c r="K349" i="41"/>
  <c r="J349" i="41"/>
  <c r="I349" i="41"/>
  <c r="H349" i="41"/>
  <c r="G349" i="41"/>
  <c r="F349" i="41"/>
  <c r="E349" i="41"/>
  <c r="D349" i="41"/>
  <c r="C349" i="41"/>
  <c r="Z348" i="41"/>
  <c r="Y348" i="41"/>
  <c r="X348" i="41"/>
  <c r="W348" i="41"/>
  <c r="V348" i="41"/>
  <c r="U348" i="41"/>
  <c r="T348" i="41"/>
  <c r="S348" i="41"/>
  <c r="R348" i="41"/>
  <c r="Q348" i="41"/>
  <c r="P348" i="41"/>
  <c r="O348" i="41"/>
  <c r="N348" i="41"/>
  <c r="M348" i="41"/>
  <c r="L348" i="41"/>
  <c r="K348" i="41"/>
  <c r="J348" i="41"/>
  <c r="I348" i="41"/>
  <c r="H348" i="41"/>
  <c r="G348" i="41"/>
  <c r="F348" i="41"/>
  <c r="E348" i="41"/>
  <c r="D348" i="41"/>
  <c r="C348" i="41"/>
  <c r="Z347" i="41"/>
  <c r="Y347" i="41"/>
  <c r="X347" i="41"/>
  <c r="W347" i="41"/>
  <c r="V347" i="41"/>
  <c r="U347" i="41"/>
  <c r="T347" i="41"/>
  <c r="S347" i="41"/>
  <c r="R347" i="41"/>
  <c r="Q347" i="41"/>
  <c r="P347" i="41"/>
  <c r="O347" i="41"/>
  <c r="N347" i="41"/>
  <c r="M347" i="41"/>
  <c r="L347" i="41"/>
  <c r="K347" i="41"/>
  <c r="J347" i="41"/>
  <c r="I347" i="41"/>
  <c r="H347" i="41"/>
  <c r="G347" i="41"/>
  <c r="F347" i="41"/>
  <c r="E347" i="41"/>
  <c r="D347" i="41"/>
  <c r="C347" i="41"/>
  <c r="Z346" i="41"/>
  <c r="Y346" i="41"/>
  <c r="X346" i="41"/>
  <c r="W346" i="41"/>
  <c r="V346" i="41"/>
  <c r="U346" i="41"/>
  <c r="T346" i="41"/>
  <c r="S346" i="41"/>
  <c r="R346" i="41"/>
  <c r="Q346" i="41"/>
  <c r="P346" i="41"/>
  <c r="O346" i="41"/>
  <c r="N346" i="41"/>
  <c r="M346" i="41"/>
  <c r="L346" i="41"/>
  <c r="K346" i="41"/>
  <c r="J346" i="41"/>
  <c r="I346" i="41"/>
  <c r="H346" i="41"/>
  <c r="G346" i="41"/>
  <c r="F346" i="41"/>
  <c r="E346" i="41"/>
  <c r="D346" i="41"/>
  <c r="C346" i="41"/>
  <c r="Z345" i="41"/>
  <c r="Y345" i="41"/>
  <c r="X345" i="41"/>
  <c r="W345" i="41"/>
  <c r="V345" i="41"/>
  <c r="U345" i="41"/>
  <c r="T345" i="41"/>
  <c r="S345" i="41"/>
  <c r="R345" i="41"/>
  <c r="Q345" i="41"/>
  <c r="P345" i="41"/>
  <c r="O345" i="41"/>
  <c r="N345" i="41"/>
  <c r="M345" i="41"/>
  <c r="L345" i="41"/>
  <c r="K345" i="41"/>
  <c r="J345" i="41"/>
  <c r="I345" i="41"/>
  <c r="H345" i="41"/>
  <c r="G345" i="41"/>
  <c r="F345" i="41"/>
  <c r="E345" i="41"/>
  <c r="D345" i="41"/>
  <c r="C345" i="41"/>
  <c r="Z344" i="41"/>
  <c r="Y344" i="41"/>
  <c r="X344" i="41"/>
  <c r="W344" i="41"/>
  <c r="V344" i="41"/>
  <c r="U344" i="41"/>
  <c r="T344" i="41"/>
  <c r="S344" i="41"/>
  <c r="R344" i="41"/>
  <c r="Q344" i="41"/>
  <c r="P344" i="41"/>
  <c r="O344" i="41"/>
  <c r="N344" i="41"/>
  <c r="M344" i="41"/>
  <c r="L344" i="41"/>
  <c r="K344" i="41"/>
  <c r="J344" i="41"/>
  <c r="I344" i="41"/>
  <c r="H344" i="41"/>
  <c r="G344" i="41"/>
  <c r="F344" i="41"/>
  <c r="E344" i="41"/>
  <c r="D344" i="41"/>
  <c r="C344" i="41"/>
  <c r="Z343" i="41"/>
  <c r="Y343" i="41"/>
  <c r="X343" i="41"/>
  <c r="W343" i="41"/>
  <c r="V343" i="41"/>
  <c r="U343" i="41"/>
  <c r="T343" i="41"/>
  <c r="S343" i="41"/>
  <c r="R343" i="41"/>
  <c r="Q343" i="41"/>
  <c r="P343" i="41"/>
  <c r="O343" i="41"/>
  <c r="N343" i="41"/>
  <c r="M343" i="41"/>
  <c r="L343" i="41"/>
  <c r="K343" i="41"/>
  <c r="J343" i="41"/>
  <c r="I343" i="41"/>
  <c r="H343" i="41"/>
  <c r="G343" i="41"/>
  <c r="F343" i="41"/>
  <c r="E343" i="41"/>
  <c r="D343" i="41"/>
  <c r="C343" i="41"/>
  <c r="Z342" i="41"/>
  <c r="Y342" i="41"/>
  <c r="X342" i="41"/>
  <c r="W342" i="41"/>
  <c r="V342" i="41"/>
  <c r="U342" i="41"/>
  <c r="T342" i="41"/>
  <c r="S342" i="41"/>
  <c r="R342" i="41"/>
  <c r="Q342" i="41"/>
  <c r="P342" i="41"/>
  <c r="O342" i="41"/>
  <c r="N342" i="41"/>
  <c r="M342" i="41"/>
  <c r="L342" i="41"/>
  <c r="K342" i="41"/>
  <c r="J342" i="41"/>
  <c r="I342" i="41"/>
  <c r="H342" i="41"/>
  <c r="G342" i="41"/>
  <c r="F342" i="41"/>
  <c r="E342" i="41"/>
  <c r="D342" i="41"/>
  <c r="C342" i="41"/>
  <c r="Z341" i="41"/>
  <c r="Y341" i="41"/>
  <c r="X341" i="41"/>
  <c r="W341" i="41"/>
  <c r="V341" i="41"/>
  <c r="U341" i="41"/>
  <c r="T341" i="41"/>
  <c r="S341" i="41"/>
  <c r="R341" i="41"/>
  <c r="Q341" i="41"/>
  <c r="P341" i="41"/>
  <c r="O341" i="41"/>
  <c r="N341" i="41"/>
  <c r="M341" i="41"/>
  <c r="L341" i="41"/>
  <c r="K341" i="41"/>
  <c r="J341" i="41"/>
  <c r="I341" i="41"/>
  <c r="H341" i="41"/>
  <c r="G341" i="41"/>
  <c r="F341" i="41"/>
  <c r="E341" i="41"/>
  <c r="D341" i="41"/>
  <c r="C341" i="41"/>
  <c r="Z340" i="41"/>
  <c r="Y340" i="41"/>
  <c r="X340" i="41"/>
  <c r="W340" i="41"/>
  <c r="V340" i="41"/>
  <c r="U340" i="41"/>
  <c r="T340" i="41"/>
  <c r="S340" i="41"/>
  <c r="R340" i="41"/>
  <c r="Q340" i="41"/>
  <c r="P340" i="41"/>
  <c r="O340" i="41"/>
  <c r="N340" i="41"/>
  <c r="M340" i="41"/>
  <c r="L340" i="41"/>
  <c r="K340" i="41"/>
  <c r="J340" i="41"/>
  <c r="I340" i="41"/>
  <c r="H340" i="41"/>
  <c r="G340" i="41"/>
  <c r="F340" i="41"/>
  <c r="E340" i="41"/>
  <c r="D340" i="41"/>
  <c r="C340" i="41"/>
  <c r="Z339" i="41"/>
  <c r="Y339" i="41"/>
  <c r="X339" i="41"/>
  <c r="W339" i="41"/>
  <c r="V339" i="41"/>
  <c r="U339" i="41"/>
  <c r="T339" i="41"/>
  <c r="S339" i="41"/>
  <c r="R339" i="41"/>
  <c r="Q339" i="41"/>
  <c r="P339" i="41"/>
  <c r="O339" i="41"/>
  <c r="N339" i="41"/>
  <c r="M339" i="41"/>
  <c r="L339" i="41"/>
  <c r="K339" i="41"/>
  <c r="J339" i="41"/>
  <c r="I339" i="41"/>
  <c r="H339" i="41"/>
  <c r="G339" i="41"/>
  <c r="F339" i="41"/>
  <c r="E339" i="41"/>
  <c r="D339" i="41"/>
  <c r="C339" i="41"/>
  <c r="Z338" i="41"/>
  <c r="Y338" i="41"/>
  <c r="X338" i="41"/>
  <c r="W338" i="41"/>
  <c r="V338" i="41"/>
  <c r="U338" i="41"/>
  <c r="T338" i="41"/>
  <c r="S338" i="41"/>
  <c r="R338" i="41"/>
  <c r="Q338" i="41"/>
  <c r="P338" i="41"/>
  <c r="O338" i="41"/>
  <c r="N338" i="41"/>
  <c r="M338" i="41"/>
  <c r="L338" i="41"/>
  <c r="K338" i="41"/>
  <c r="J338" i="41"/>
  <c r="I338" i="41"/>
  <c r="H338" i="41"/>
  <c r="G338" i="41"/>
  <c r="F338" i="41"/>
  <c r="E338" i="41"/>
  <c r="D338" i="41"/>
  <c r="C338" i="41"/>
  <c r="Z337" i="41"/>
  <c r="Y337" i="41"/>
  <c r="X337" i="41"/>
  <c r="W337" i="41"/>
  <c r="V337" i="41"/>
  <c r="U337" i="41"/>
  <c r="T337" i="41"/>
  <c r="S337" i="41"/>
  <c r="R337" i="41"/>
  <c r="Q337" i="41"/>
  <c r="P337" i="41"/>
  <c r="O337" i="41"/>
  <c r="N337" i="41"/>
  <c r="M337" i="41"/>
  <c r="L337" i="41"/>
  <c r="K337" i="41"/>
  <c r="J337" i="41"/>
  <c r="I337" i="41"/>
  <c r="H337" i="41"/>
  <c r="G337" i="41"/>
  <c r="F337" i="41"/>
  <c r="E337" i="41"/>
  <c r="D337" i="41"/>
  <c r="C337" i="41"/>
  <c r="Z336" i="41"/>
  <c r="Y336" i="41"/>
  <c r="X336" i="41"/>
  <c r="W336" i="41"/>
  <c r="V336" i="41"/>
  <c r="U336" i="41"/>
  <c r="T336" i="41"/>
  <c r="S336" i="41"/>
  <c r="R336" i="41"/>
  <c r="Q336" i="41"/>
  <c r="P336" i="41"/>
  <c r="O336" i="41"/>
  <c r="N336" i="41"/>
  <c r="M336" i="41"/>
  <c r="L336" i="41"/>
  <c r="K336" i="41"/>
  <c r="J336" i="41"/>
  <c r="I336" i="41"/>
  <c r="H336" i="41"/>
  <c r="G336" i="41"/>
  <c r="F336" i="41"/>
  <c r="E336" i="41"/>
  <c r="D336" i="41"/>
  <c r="C336" i="41"/>
  <c r="Z335" i="41"/>
  <c r="Y335" i="41"/>
  <c r="X335" i="41"/>
  <c r="W335" i="41"/>
  <c r="V335" i="41"/>
  <c r="U335" i="41"/>
  <c r="T335" i="41"/>
  <c r="S335" i="41"/>
  <c r="R335" i="41"/>
  <c r="Q335" i="41"/>
  <c r="P335" i="41"/>
  <c r="O335" i="41"/>
  <c r="N335" i="41"/>
  <c r="M335" i="41"/>
  <c r="L335" i="41"/>
  <c r="K335" i="41"/>
  <c r="J335" i="41"/>
  <c r="I335" i="41"/>
  <c r="H335" i="41"/>
  <c r="G335" i="41"/>
  <c r="F335" i="41"/>
  <c r="E335" i="41"/>
  <c r="D335" i="41"/>
  <c r="C335" i="41"/>
  <c r="Z334" i="41"/>
  <c r="Y334" i="41"/>
  <c r="X334" i="41"/>
  <c r="W334" i="41"/>
  <c r="V334" i="41"/>
  <c r="U334" i="41"/>
  <c r="T334" i="41"/>
  <c r="S334" i="41"/>
  <c r="R334" i="41"/>
  <c r="Q334" i="41"/>
  <c r="P334" i="41"/>
  <c r="O334" i="41"/>
  <c r="N334" i="41"/>
  <c r="M334" i="41"/>
  <c r="L334" i="41"/>
  <c r="K334" i="41"/>
  <c r="J334" i="41"/>
  <c r="I334" i="41"/>
  <c r="H334" i="41"/>
  <c r="G334" i="41"/>
  <c r="F334" i="41"/>
  <c r="E334" i="41"/>
  <c r="D334" i="41"/>
  <c r="C334" i="41"/>
  <c r="Z333" i="41"/>
  <c r="Y333" i="41"/>
  <c r="X333" i="41"/>
  <c r="W333" i="41"/>
  <c r="V333" i="41"/>
  <c r="U333" i="41"/>
  <c r="T333" i="41"/>
  <c r="S333" i="41"/>
  <c r="R333" i="41"/>
  <c r="Q333" i="41"/>
  <c r="P333" i="41"/>
  <c r="O333" i="41"/>
  <c r="N333" i="41"/>
  <c r="M333" i="41"/>
  <c r="L333" i="41"/>
  <c r="K333" i="41"/>
  <c r="J333" i="41"/>
  <c r="I333" i="41"/>
  <c r="H333" i="41"/>
  <c r="G333" i="41"/>
  <c r="F333" i="41"/>
  <c r="E333" i="41"/>
  <c r="D333" i="41"/>
  <c r="C333" i="41"/>
  <c r="Z332" i="41"/>
  <c r="Y332" i="41"/>
  <c r="X332" i="41"/>
  <c r="W332" i="41"/>
  <c r="V332" i="41"/>
  <c r="U332" i="41"/>
  <c r="T332" i="41"/>
  <c r="S332" i="41"/>
  <c r="R332" i="41"/>
  <c r="Q332" i="41"/>
  <c r="P332" i="41"/>
  <c r="O332" i="41"/>
  <c r="N332" i="41"/>
  <c r="M332" i="41"/>
  <c r="L332" i="41"/>
  <c r="K332" i="41"/>
  <c r="J332" i="41"/>
  <c r="I332" i="41"/>
  <c r="H332" i="41"/>
  <c r="G332" i="41"/>
  <c r="F332" i="41"/>
  <c r="E332" i="41"/>
  <c r="D332" i="41"/>
  <c r="C332" i="41"/>
  <c r="Z331" i="41"/>
  <c r="Y331" i="41"/>
  <c r="X331" i="41"/>
  <c r="W331" i="41"/>
  <c r="V331" i="41"/>
  <c r="U331" i="41"/>
  <c r="T331" i="41"/>
  <c r="S331" i="41"/>
  <c r="R331" i="41"/>
  <c r="Q331" i="41"/>
  <c r="P331" i="41"/>
  <c r="O331" i="41"/>
  <c r="N331" i="41"/>
  <c r="M331" i="41"/>
  <c r="L331" i="41"/>
  <c r="K331" i="41"/>
  <c r="J331" i="41"/>
  <c r="I331" i="41"/>
  <c r="H331" i="41"/>
  <c r="G331" i="41"/>
  <c r="F331" i="41"/>
  <c r="E331" i="41"/>
  <c r="D331" i="41"/>
  <c r="C331" i="41"/>
  <c r="Z330" i="41"/>
  <c r="Y330" i="41"/>
  <c r="X330" i="41"/>
  <c r="W330" i="41"/>
  <c r="V330" i="41"/>
  <c r="U330" i="41"/>
  <c r="T330" i="41"/>
  <c r="S330" i="41"/>
  <c r="R330" i="41"/>
  <c r="Q330" i="41"/>
  <c r="P330" i="41"/>
  <c r="O330" i="41"/>
  <c r="N330" i="41"/>
  <c r="M330" i="41"/>
  <c r="L330" i="41"/>
  <c r="K330" i="41"/>
  <c r="J330" i="41"/>
  <c r="I330" i="41"/>
  <c r="H330" i="41"/>
  <c r="G330" i="41"/>
  <c r="F330" i="41"/>
  <c r="E330" i="41"/>
  <c r="D330" i="41"/>
  <c r="C330" i="41"/>
  <c r="Z329" i="41"/>
  <c r="Y329" i="41"/>
  <c r="X329" i="41"/>
  <c r="W329" i="41"/>
  <c r="V329" i="41"/>
  <c r="U329" i="41"/>
  <c r="T329" i="41"/>
  <c r="S329" i="41"/>
  <c r="R329" i="41"/>
  <c r="Q329" i="41"/>
  <c r="P329" i="41"/>
  <c r="O329" i="41"/>
  <c r="N329" i="41"/>
  <c r="M329" i="41"/>
  <c r="L329" i="41"/>
  <c r="K329" i="41"/>
  <c r="J329" i="41"/>
  <c r="I329" i="41"/>
  <c r="H329" i="41"/>
  <c r="G329" i="41"/>
  <c r="F329" i="41"/>
  <c r="E329" i="41"/>
  <c r="D329" i="41"/>
  <c r="C329" i="41"/>
  <c r="Z328" i="41"/>
  <c r="Y328" i="41"/>
  <c r="X328" i="41"/>
  <c r="W328" i="41"/>
  <c r="V328" i="41"/>
  <c r="U328" i="41"/>
  <c r="T328" i="41"/>
  <c r="S328" i="41"/>
  <c r="R328" i="41"/>
  <c r="Q328" i="41"/>
  <c r="P328" i="41"/>
  <c r="O328" i="41"/>
  <c r="N328" i="41"/>
  <c r="M328" i="41"/>
  <c r="L328" i="41"/>
  <c r="K328" i="41"/>
  <c r="J328" i="41"/>
  <c r="I328" i="41"/>
  <c r="H328" i="41"/>
  <c r="G328" i="41"/>
  <c r="F328" i="41"/>
  <c r="E328" i="41"/>
  <c r="D328" i="41"/>
  <c r="C328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G327" i="41"/>
  <c r="F327" i="41"/>
  <c r="E327" i="41"/>
  <c r="D327" i="41"/>
  <c r="C327" i="41"/>
  <c r="Z326" i="41"/>
  <c r="Y326" i="41"/>
  <c r="X326" i="41"/>
  <c r="W326" i="41"/>
  <c r="V326" i="41"/>
  <c r="U326" i="41"/>
  <c r="T326" i="41"/>
  <c r="S326" i="41"/>
  <c r="R326" i="41"/>
  <c r="Q326" i="41"/>
  <c r="P326" i="41"/>
  <c r="O326" i="41"/>
  <c r="N326" i="41"/>
  <c r="M326" i="41"/>
  <c r="L326" i="41"/>
  <c r="K326" i="41"/>
  <c r="J326" i="41"/>
  <c r="I326" i="41"/>
  <c r="H326" i="41"/>
  <c r="G326" i="41"/>
  <c r="F326" i="41"/>
  <c r="E326" i="41"/>
  <c r="D326" i="41"/>
  <c r="C326" i="41"/>
  <c r="Z325" i="41"/>
  <c r="Y325" i="41"/>
  <c r="X325" i="41"/>
  <c r="W325" i="41"/>
  <c r="V325" i="41"/>
  <c r="U325" i="41"/>
  <c r="T325" i="41"/>
  <c r="S325" i="41"/>
  <c r="R325" i="41"/>
  <c r="Q325" i="41"/>
  <c r="M325" i="41"/>
  <c r="L325" i="41"/>
  <c r="K325" i="41"/>
  <c r="J325" i="41"/>
  <c r="I325" i="41"/>
  <c r="H325" i="41"/>
  <c r="G325" i="41"/>
  <c r="F325" i="41"/>
  <c r="E325" i="41"/>
  <c r="D325" i="41"/>
  <c r="C325" i="41"/>
  <c r="Z314" i="41"/>
  <c r="Y314" i="41"/>
  <c r="X314" i="41"/>
  <c r="W314" i="41"/>
  <c r="V314" i="41"/>
  <c r="U314" i="41"/>
  <c r="T314" i="41"/>
  <c r="S314" i="41"/>
  <c r="R314" i="41"/>
  <c r="Q314" i="41"/>
  <c r="P314" i="41"/>
  <c r="O314" i="41"/>
  <c r="N314" i="41"/>
  <c r="M314" i="41"/>
  <c r="L314" i="41"/>
  <c r="K314" i="41"/>
  <c r="J314" i="41"/>
  <c r="I314" i="41"/>
  <c r="H314" i="41"/>
  <c r="G314" i="41"/>
  <c r="F314" i="41"/>
  <c r="E314" i="41"/>
  <c r="D314" i="41"/>
  <c r="C314" i="41"/>
  <c r="Z313" i="41"/>
  <c r="Y313" i="41"/>
  <c r="X313" i="41"/>
  <c r="W313" i="41"/>
  <c r="V313" i="41"/>
  <c r="U313" i="41"/>
  <c r="T313" i="41"/>
  <c r="S313" i="41"/>
  <c r="R313" i="41"/>
  <c r="Q313" i="41"/>
  <c r="P313" i="41"/>
  <c r="O313" i="41"/>
  <c r="N313" i="41"/>
  <c r="M313" i="41"/>
  <c r="L313" i="41"/>
  <c r="K313" i="41"/>
  <c r="J313" i="41"/>
  <c r="I313" i="41"/>
  <c r="H313" i="41"/>
  <c r="G313" i="41"/>
  <c r="F313" i="41"/>
  <c r="E313" i="41"/>
  <c r="D313" i="41"/>
  <c r="C313" i="41"/>
  <c r="Z312" i="41"/>
  <c r="Y312" i="41"/>
  <c r="X312" i="41"/>
  <c r="W312" i="41"/>
  <c r="V312" i="41"/>
  <c r="U312" i="41"/>
  <c r="T312" i="41"/>
  <c r="S312" i="41"/>
  <c r="R312" i="41"/>
  <c r="Q312" i="41"/>
  <c r="P312" i="41"/>
  <c r="O312" i="41"/>
  <c r="N312" i="41"/>
  <c r="M312" i="41"/>
  <c r="L312" i="41"/>
  <c r="K312" i="41"/>
  <c r="J312" i="41"/>
  <c r="I312" i="41"/>
  <c r="H312" i="41"/>
  <c r="G312" i="41"/>
  <c r="F312" i="41"/>
  <c r="E312" i="41"/>
  <c r="D312" i="41"/>
  <c r="C312" i="41"/>
  <c r="Z311" i="41"/>
  <c r="Y311" i="41"/>
  <c r="X311" i="41"/>
  <c r="W311" i="41"/>
  <c r="V311" i="41"/>
  <c r="U311" i="41"/>
  <c r="T311" i="41"/>
  <c r="S311" i="41"/>
  <c r="R311" i="41"/>
  <c r="Q311" i="41"/>
  <c r="P311" i="41"/>
  <c r="O311" i="41"/>
  <c r="N311" i="41"/>
  <c r="M311" i="41"/>
  <c r="L311" i="41"/>
  <c r="K311" i="41"/>
  <c r="J311" i="41"/>
  <c r="I311" i="41"/>
  <c r="H311" i="41"/>
  <c r="G311" i="41"/>
  <c r="F311" i="41"/>
  <c r="E311" i="41"/>
  <c r="D311" i="41"/>
  <c r="C311" i="41"/>
  <c r="Z310" i="41"/>
  <c r="Y310" i="41"/>
  <c r="X310" i="41"/>
  <c r="W310" i="41"/>
  <c r="V310" i="41"/>
  <c r="U310" i="41"/>
  <c r="T310" i="41"/>
  <c r="S310" i="41"/>
  <c r="R310" i="41"/>
  <c r="Q310" i="41"/>
  <c r="P310" i="41"/>
  <c r="O310" i="41"/>
  <c r="N310" i="41"/>
  <c r="M310" i="41"/>
  <c r="L310" i="41"/>
  <c r="K310" i="41"/>
  <c r="J310" i="41"/>
  <c r="I310" i="41"/>
  <c r="H310" i="41"/>
  <c r="G310" i="41"/>
  <c r="F310" i="41"/>
  <c r="E310" i="41"/>
  <c r="D310" i="41"/>
  <c r="C310" i="41"/>
  <c r="Z309" i="41"/>
  <c r="Y309" i="41"/>
  <c r="X309" i="41"/>
  <c r="W309" i="41"/>
  <c r="V309" i="41"/>
  <c r="U309" i="41"/>
  <c r="T309" i="41"/>
  <c r="S309" i="41"/>
  <c r="R309" i="41"/>
  <c r="Q309" i="41"/>
  <c r="P309" i="41"/>
  <c r="O309" i="41"/>
  <c r="N309" i="41"/>
  <c r="M309" i="41"/>
  <c r="L309" i="41"/>
  <c r="K309" i="41"/>
  <c r="J309" i="41"/>
  <c r="I309" i="41"/>
  <c r="H309" i="41"/>
  <c r="G309" i="41"/>
  <c r="F309" i="41"/>
  <c r="E309" i="41"/>
  <c r="D309" i="41"/>
  <c r="C309" i="41"/>
  <c r="Z308" i="41"/>
  <c r="Y308" i="41"/>
  <c r="X308" i="41"/>
  <c r="W308" i="41"/>
  <c r="V308" i="41"/>
  <c r="U308" i="41"/>
  <c r="T308" i="41"/>
  <c r="S308" i="41"/>
  <c r="R308" i="41"/>
  <c r="Q308" i="41"/>
  <c r="P308" i="41"/>
  <c r="O308" i="41"/>
  <c r="N308" i="41"/>
  <c r="M308" i="41"/>
  <c r="L308" i="41"/>
  <c r="K308" i="41"/>
  <c r="J308" i="41"/>
  <c r="I308" i="41"/>
  <c r="H308" i="41"/>
  <c r="G308" i="41"/>
  <c r="F308" i="41"/>
  <c r="E308" i="41"/>
  <c r="D308" i="41"/>
  <c r="C308" i="41"/>
  <c r="Z307" i="41"/>
  <c r="Y307" i="41"/>
  <c r="X307" i="41"/>
  <c r="W307" i="41"/>
  <c r="V307" i="41"/>
  <c r="U307" i="41"/>
  <c r="T307" i="41"/>
  <c r="S307" i="41"/>
  <c r="R307" i="41"/>
  <c r="Q307" i="41"/>
  <c r="P307" i="41"/>
  <c r="O307" i="41"/>
  <c r="N307" i="41"/>
  <c r="M307" i="41"/>
  <c r="L307" i="41"/>
  <c r="K307" i="41"/>
  <c r="J307" i="41"/>
  <c r="I307" i="41"/>
  <c r="H307" i="41"/>
  <c r="G307" i="41"/>
  <c r="F307" i="41"/>
  <c r="E307" i="41"/>
  <c r="D307" i="41"/>
  <c r="C307" i="41"/>
  <c r="Z306" i="41"/>
  <c r="Y306" i="41"/>
  <c r="X306" i="41"/>
  <c r="W306" i="41"/>
  <c r="V306" i="41"/>
  <c r="U306" i="41"/>
  <c r="T306" i="41"/>
  <c r="S306" i="41"/>
  <c r="R306" i="41"/>
  <c r="Q306" i="41"/>
  <c r="P306" i="41"/>
  <c r="O306" i="41"/>
  <c r="N306" i="41"/>
  <c r="M306" i="41"/>
  <c r="L306" i="41"/>
  <c r="K306" i="41"/>
  <c r="J306" i="41"/>
  <c r="I306" i="41"/>
  <c r="H306" i="41"/>
  <c r="G306" i="41"/>
  <c r="F306" i="41"/>
  <c r="E306" i="41"/>
  <c r="D306" i="41"/>
  <c r="C306" i="41"/>
  <c r="Z305" i="41"/>
  <c r="Y305" i="41"/>
  <c r="X305" i="41"/>
  <c r="W305" i="41"/>
  <c r="V305" i="41"/>
  <c r="U305" i="41"/>
  <c r="T305" i="41"/>
  <c r="S305" i="41"/>
  <c r="R305" i="41"/>
  <c r="Q305" i="41"/>
  <c r="P305" i="41"/>
  <c r="O305" i="41"/>
  <c r="N305" i="41"/>
  <c r="M305" i="41"/>
  <c r="L305" i="41"/>
  <c r="K305" i="41"/>
  <c r="J305" i="41"/>
  <c r="I305" i="41"/>
  <c r="H305" i="41"/>
  <c r="G305" i="41"/>
  <c r="F305" i="41"/>
  <c r="E305" i="41"/>
  <c r="D305" i="41"/>
  <c r="C305" i="41"/>
  <c r="Z304" i="41"/>
  <c r="Y304" i="41"/>
  <c r="X304" i="41"/>
  <c r="W304" i="41"/>
  <c r="V304" i="41"/>
  <c r="U304" i="41"/>
  <c r="T304" i="41"/>
  <c r="S304" i="41"/>
  <c r="R304" i="41"/>
  <c r="Q304" i="41"/>
  <c r="P304" i="41"/>
  <c r="O304" i="41"/>
  <c r="N304" i="41"/>
  <c r="M304" i="41"/>
  <c r="L304" i="41"/>
  <c r="K304" i="41"/>
  <c r="J304" i="41"/>
  <c r="I304" i="41"/>
  <c r="H304" i="41"/>
  <c r="G304" i="41"/>
  <c r="F304" i="41"/>
  <c r="E304" i="41"/>
  <c r="D304" i="41"/>
  <c r="C304" i="41"/>
  <c r="Z303" i="41"/>
  <c r="Y303" i="41"/>
  <c r="X303" i="41"/>
  <c r="W303" i="41"/>
  <c r="V303" i="41"/>
  <c r="U303" i="41"/>
  <c r="T303" i="41"/>
  <c r="S303" i="41"/>
  <c r="R303" i="41"/>
  <c r="Q303" i="41"/>
  <c r="P303" i="41"/>
  <c r="O303" i="41"/>
  <c r="N303" i="41"/>
  <c r="M303" i="41"/>
  <c r="L303" i="41"/>
  <c r="K303" i="41"/>
  <c r="J303" i="41"/>
  <c r="I303" i="41"/>
  <c r="H303" i="41"/>
  <c r="G303" i="41"/>
  <c r="F303" i="41"/>
  <c r="E303" i="41"/>
  <c r="D303" i="41"/>
  <c r="C303" i="41"/>
  <c r="Z302" i="41"/>
  <c r="Y302" i="41"/>
  <c r="X302" i="41"/>
  <c r="W302" i="41"/>
  <c r="V302" i="41"/>
  <c r="U302" i="41"/>
  <c r="T302" i="41"/>
  <c r="S302" i="41"/>
  <c r="R302" i="41"/>
  <c r="Q302" i="41"/>
  <c r="P302" i="41"/>
  <c r="O302" i="41"/>
  <c r="N302" i="41"/>
  <c r="M302" i="41"/>
  <c r="L302" i="41"/>
  <c r="K302" i="41"/>
  <c r="J302" i="41"/>
  <c r="I302" i="41"/>
  <c r="H302" i="41"/>
  <c r="G302" i="41"/>
  <c r="F302" i="41"/>
  <c r="E302" i="41"/>
  <c r="D302" i="41"/>
  <c r="C302" i="41"/>
  <c r="Z301" i="41"/>
  <c r="Y301" i="41"/>
  <c r="X301" i="41"/>
  <c r="W301" i="41"/>
  <c r="V301" i="41"/>
  <c r="U301" i="41"/>
  <c r="T301" i="41"/>
  <c r="S301" i="41"/>
  <c r="R301" i="41"/>
  <c r="Q301" i="41"/>
  <c r="P301" i="41"/>
  <c r="O301" i="41"/>
  <c r="N301" i="41"/>
  <c r="M301" i="41"/>
  <c r="L301" i="41"/>
  <c r="K301" i="41"/>
  <c r="J301" i="41"/>
  <c r="I301" i="41"/>
  <c r="H301" i="41"/>
  <c r="G301" i="41"/>
  <c r="F301" i="41"/>
  <c r="E301" i="41"/>
  <c r="D301" i="41"/>
  <c r="C301" i="41"/>
  <c r="Z300" i="41"/>
  <c r="Y300" i="41"/>
  <c r="X300" i="41"/>
  <c r="W300" i="41"/>
  <c r="V300" i="41"/>
  <c r="U300" i="41"/>
  <c r="T300" i="41"/>
  <c r="S300" i="41"/>
  <c r="R300" i="41"/>
  <c r="Q300" i="41"/>
  <c r="P300" i="41"/>
  <c r="O300" i="41"/>
  <c r="N300" i="41"/>
  <c r="M300" i="41"/>
  <c r="L300" i="41"/>
  <c r="K300" i="41"/>
  <c r="J300" i="41"/>
  <c r="I300" i="41"/>
  <c r="H300" i="41"/>
  <c r="G300" i="41"/>
  <c r="F300" i="41"/>
  <c r="E300" i="41"/>
  <c r="D300" i="41"/>
  <c r="C300" i="41"/>
  <c r="Z299" i="41"/>
  <c r="Y299" i="41"/>
  <c r="X299" i="41"/>
  <c r="W299" i="41"/>
  <c r="V299" i="41"/>
  <c r="U299" i="41"/>
  <c r="T299" i="41"/>
  <c r="S299" i="41"/>
  <c r="R299" i="41"/>
  <c r="Q299" i="41"/>
  <c r="P299" i="41"/>
  <c r="O299" i="41"/>
  <c r="N299" i="41"/>
  <c r="M299" i="41"/>
  <c r="L299" i="41"/>
  <c r="K299" i="41"/>
  <c r="J299" i="41"/>
  <c r="I299" i="41"/>
  <c r="H299" i="41"/>
  <c r="G299" i="41"/>
  <c r="F299" i="41"/>
  <c r="E299" i="41"/>
  <c r="D299" i="41"/>
  <c r="C299" i="41"/>
  <c r="Z298" i="41"/>
  <c r="Y298" i="41"/>
  <c r="X298" i="41"/>
  <c r="W298" i="41"/>
  <c r="V298" i="41"/>
  <c r="U298" i="41"/>
  <c r="T298" i="41"/>
  <c r="S298" i="41"/>
  <c r="R298" i="41"/>
  <c r="Q298" i="41"/>
  <c r="P298" i="41"/>
  <c r="O298" i="41"/>
  <c r="N298" i="41"/>
  <c r="M298" i="41"/>
  <c r="L298" i="41"/>
  <c r="K298" i="41"/>
  <c r="J298" i="41"/>
  <c r="I298" i="41"/>
  <c r="H298" i="41"/>
  <c r="G298" i="41"/>
  <c r="F298" i="41"/>
  <c r="E298" i="41"/>
  <c r="D298" i="41"/>
  <c r="C298" i="41"/>
  <c r="Z297" i="41"/>
  <c r="Y297" i="41"/>
  <c r="X297" i="41"/>
  <c r="W297" i="41"/>
  <c r="V297" i="41"/>
  <c r="U297" i="41"/>
  <c r="T297" i="41"/>
  <c r="S297" i="41"/>
  <c r="R297" i="41"/>
  <c r="Q297" i="41"/>
  <c r="P297" i="41"/>
  <c r="O297" i="41"/>
  <c r="N297" i="41"/>
  <c r="M297" i="41"/>
  <c r="L297" i="41"/>
  <c r="K297" i="41"/>
  <c r="J297" i="41"/>
  <c r="I297" i="41"/>
  <c r="H297" i="41"/>
  <c r="G297" i="41"/>
  <c r="F297" i="41"/>
  <c r="E297" i="41"/>
  <c r="D297" i="41"/>
  <c r="C297" i="41"/>
  <c r="Z296" i="41"/>
  <c r="Y296" i="41"/>
  <c r="X296" i="41"/>
  <c r="W296" i="41"/>
  <c r="V296" i="41"/>
  <c r="U296" i="41"/>
  <c r="T296" i="41"/>
  <c r="S296" i="41"/>
  <c r="R296" i="41"/>
  <c r="Q296" i="41"/>
  <c r="P296" i="41"/>
  <c r="O296" i="41"/>
  <c r="N296" i="41"/>
  <c r="M296" i="41"/>
  <c r="L296" i="41"/>
  <c r="K296" i="41"/>
  <c r="J296" i="41"/>
  <c r="I296" i="41"/>
  <c r="H296" i="41"/>
  <c r="G296" i="41"/>
  <c r="F296" i="41"/>
  <c r="E296" i="41"/>
  <c r="D296" i="41"/>
  <c r="C296" i="41"/>
  <c r="Z295" i="41"/>
  <c r="Y295" i="41"/>
  <c r="X295" i="41"/>
  <c r="W295" i="41"/>
  <c r="V295" i="41"/>
  <c r="U295" i="41"/>
  <c r="T295" i="41"/>
  <c r="S295" i="41"/>
  <c r="R295" i="41"/>
  <c r="Q295" i="41"/>
  <c r="P295" i="41"/>
  <c r="O295" i="41"/>
  <c r="N295" i="41"/>
  <c r="M295" i="41"/>
  <c r="L295" i="41"/>
  <c r="K295" i="41"/>
  <c r="J295" i="41"/>
  <c r="I295" i="41"/>
  <c r="H295" i="41"/>
  <c r="G295" i="41"/>
  <c r="F295" i="41"/>
  <c r="E295" i="41"/>
  <c r="D295" i="41"/>
  <c r="C295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C294" i="41"/>
  <c r="Z293" i="41"/>
  <c r="Y293" i="41"/>
  <c r="X293" i="41"/>
  <c r="W293" i="41"/>
  <c r="V293" i="41"/>
  <c r="U293" i="41"/>
  <c r="T293" i="41"/>
  <c r="S293" i="41"/>
  <c r="R293" i="41"/>
  <c r="Q293" i="41"/>
  <c r="P293" i="41"/>
  <c r="O293" i="41"/>
  <c r="N293" i="41"/>
  <c r="M293" i="41"/>
  <c r="L293" i="41"/>
  <c r="K293" i="41"/>
  <c r="J293" i="41"/>
  <c r="I293" i="41"/>
  <c r="H293" i="41"/>
  <c r="G293" i="41"/>
  <c r="F293" i="41"/>
  <c r="E293" i="41"/>
  <c r="D293" i="41"/>
  <c r="C293" i="41"/>
  <c r="Z292" i="41"/>
  <c r="Y292" i="41"/>
  <c r="X292" i="41"/>
  <c r="W292" i="41"/>
  <c r="V292" i="41"/>
  <c r="U292" i="41"/>
  <c r="T292" i="41"/>
  <c r="S292" i="41"/>
  <c r="R292" i="41"/>
  <c r="Q292" i="41"/>
  <c r="P292" i="41"/>
  <c r="O292" i="41"/>
  <c r="N292" i="41"/>
  <c r="M292" i="41"/>
  <c r="L292" i="41"/>
  <c r="K292" i="41"/>
  <c r="J292" i="41"/>
  <c r="I292" i="41"/>
  <c r="H292" i="41"/>
  <c r="G292" i="41"/>
  <c r="F292" i="41"/>
  <c r="E292" i="41"/>
  <c r="D292" i="41"/>
  <c r="C292" i="41"/>
  <c r="Z291" i="41"/>
  <c r="Y291" i="41"/>
  <c r="X291" i="41"/>
  <c r="W291" i="41"/>
  <c r="V291" i="41"/>
  <c r="U291" i="41"/>
  <c r="T291" i="41"/>
  <c r="S291" i="41"/>
  <c r="R291" i="41"/>
  <c r="Q291" i="41"/>
  <c r="P291" i="41"/>
  <c r="O291" i="41"/>
  <c r="N291" i="41"/>
  <c r="M291" i="41"/>
  <c r="L291" i="41"/>
  <c r="K291" i="41"/>
  <c r="J291" i="41"/>
  <c r="I291" i="41"/>
  <c r="H291" i="41"/>
  <c r="G291" i="41"/>
  <c r="F291" i="41"/>
  <c r="E291" i="41"/>
  <c r="D291" i="41"/>
  <c r="C291" i="41"/>
  <c r="Z290" i="41"/>
  <c r="Y290" i="41"/>
  <c r="X290" i="41"/>
  <c r="W290" i="41"/>
  <c r="V290" i="41"/>
  <c r="U290" i="41"/>
  <c r="T290" i="41"/>
  <c r="S290" i="41"/>
  <c r="R290" i="41"/>
  <c r="Q290" i="41"/>
  <c r="P290" i="41"/>
  <c r="O290" i="41"/>
  <c r="N290" i="41"/>
  <c r="M290" i="41"/>
  <c r="L290" i="41"/>
  <c r="K290" i="41"/>
  <c r="J290" i="41"/>
  <c r="I290" i="41"/>
  <c r="H290" i="41"/>
  <c r="G290" i="41"/>
  <c r="F290" i="41"/>
  <c r="E290" i="41"/>
  <c r="D290" i="41"/>
  <c r="C290" i="41"/>
  <c r="Z289" i="41"/>
  <c r="Y289" i="41"/>
  <c r="X289" i="41"/>
  <c r="W289" i="41"/>
  <c r="V289" i="41"/>
  <c r="U289" i="41"/>
  <c r="T289" i="41"/>
  <c r="S289" i="41"/>
  <c r="R289" i="41"/>
  <c r="Q289" i="41"/>
  <c r="P289" i="41"/>
  <c r="O289" i="41"/>
  <c r="N289" i="41"/>
  <c r="M289" i="41"/>
  <c r="L289" i="41"/>
  <c r="K289" i="41"/>
  <c r="J289" i="41"/>
  <c r="I289" i="41"/>
  <c r="H289" i="41"/>
  <c r="G289" i="41"/>
  <c r="F289" i="41"/>
  <c r="E289" i="41"/>
  <c r="D289" i="41"/>
  <c r="C289" i="41"/>
  <c r="Z288" i="41"/>
  <c r="Y288" i="41"/>
  <c r="X288" i="41"/>
  <c r="W288" i="41"/>
  <c r="V288" i="41"/>
  <c r="U288" i="41"/>
  <c r="T288" i="41"/>
  <c r="S288" i="41"/>
  <c r="R288" i="41"/>
  <c r="Q288" i="41"/>
  <c r="P288" i="41"/>
  <c r="O288" i="41"/>
  <c r="N288" i="41"/>
  <c r="M288" i="41"/>
  <c r="L288" i="41"/>
  <c r="K288" i="41"/>
  <c r="J288" i="41"/>
  <c r="I288" i="41"/>
  <c r="H288" i="41"/>
  <c r="G288" i="41"/>
  <c r="F288" i="41"/>
  <c r="E288" i="41"/>
  <c r="D288" i="41"/>
  <c r="C288" i="41"/>
  <c r="Z287" i="41"/>
  <c r="Y287" i="41"/>
  <c r="X287" i="41"/>
  <c r="W287" i="41"/>
  <c r="V287" i="41"/>
  <c r="U287" i="41"/>
  <c r="T287" i="41"/>
  <c r="S287" i="41"/>
  <c r="R287" i="41"/>
  <c r="Q287" i="41"/>
  <c r="P287" i="41"/>
  <c r="O287" i="41"/>
  <c r="N287" i="41"/>
  <c r="M287" i="41"/>
  <c r="L287" i="41"/>
  <c r="K287" i="41"/>
  <c r="J287" i="41"/>
  <c r="I287" i="41"/>
  <c r="H287" i="41"/>
  <c r="G287" i="41"/>
  <c r="F287" i="41"/>
  <c r="E287" i="41"/>
  <c r="D287" i="41"/>
  <c r="C287" i="41"/>
  <c r="Z286" i="41"/>
  <c r="Y286" i="41"/>
  <c r="X286" i="41"/>
  <c r="W286" i="41"/>
  <c r="V286" i="41"/>
  <c r="U286" i="41"/>
  <c r="T286" i="41"/>
  <c r="S286" i="41"/>
  <c r="R286" i="41"/>
  <c r="Q286" i="41"/>
  <c r="P286" i="41"/>
  <c r="O286" i="41"/>
  <c r="N286" i="41"/>
  <c r="M286" i="41"/>
  <c r="L286" i="41"/>
  <c r="K286" i="41"/>
  <c r="J286" i="41"/>
  <c r="I286" i="41"/>
  <c r="H286" i="41"/>
  <c r="G286" i="41"/>
  <c r="F286" i="41"/>
  <c r="E286" i="41"/>
  <c r="D286" i="41"/>
  <c r="C286" i="41"/>
  <c r="Z285" i="41"/>
  <c r="Y285" i="41"/>
  <c r="X285" i="41"/>
  <c r="W285" i="41"/>
  <c r="V285" i="41"/>
  <c r="U285" i="41"/>
  <c r="T285" i="41"/>
  <c r="S285" i="41"/>
  <c r="R285" i="41"/>
  <c r="Q285" i="41"/>
  <c r="P285" i="41"/>
  <c r="O285" i="41"/>
  <c r="N285" i="41"/>
  <c r="M285" i="41"/>
  <c r="L285" i="41"/>
  <c r="K285" i="41"/>
  <c r="J285" i="41"/>
  <c r="I285" i="41"/>
  <c r="H285" i="41"/>
  <c r="G285" i="41"/>
  <c r="F285" i="41"/>
  <c r="E285" i="41"/>
  <c r="D285" i="41"/>
  <c r="C285" i="41"/>
  <c r="Z274" i="41"/>
  <c r="Y274" i="41"/>
  <c r="X274" i="41"/>
  <c r="W274" i="41"/>
  <c r="V274" i="41"/>
  <c r="U274" i="41"/>
  <c r="T274" i="41"/>
  <c r="S274" i="41"/>
  <c r="R274" i="41"/>
  <c r="Q274" i="41"/>
  <c r="P274" i="41"/>
  <c r="O274" i="41"/>
  <c r="N274" i="41"/>
  <c r="M274" i="41"/>
  <c r="L274" i="41"/>
  <c r="K274" i="41"/>
  <c r="J274" i="41"/>
  <c r="I274" i="41"/>
  <c r="H274" i="41"/>
  <c r="G274" i="41"/>
  <c r="F274" i="41"/>
  <c r="E274" i="41"/>
  <c r="D274" i="41"/>
  <c r="C274" i="41"/>
  <c r="Z273" i="41"/>
  <c r="Y273" i="41"/>
  <c r="X273" i="41"/>
  <c r="W273" i="41"/>
  <c r="V273" i="41"/>
  <c r="U273" i="41"/>
  <c r="T273" i="41"/>
  <c r="S273" i="41"/>
  <c r="R273" i="41"/>
  <c r="Q273" i="41"/>
  <c r="P273" i="41"/>
  <c r="O273" i="41"/>
  <c r="N273" i="41"/>
  <c r="M273" i="41"/>
  <c r="L273" i="41"/>
  <c r="K273" i="41"/>
  <c r="J273" i="41"/>
  <c r="I273" i="41"/>
  <c r="H273" i="41"/>
  <c r="G273" i="41"/>
  <c r="F273" i="41"/>
  <c r="E273" i="41"/>
  <c r="D273" i="41"/>
  <c r="C273" i="41"/>
  <c r="Z272" i="41"/>
  <c r="Y272" i="41"/>
  <c r="X272" i="41"/>
  <c r="W272" i="41"/>
  <c r="V272" i="41"/>
  <c r="U272" i="41"/>
  <c r="T272" i="41"/>
  <c r="S272" i="41"/>
  <c r="R272" i="41"/>
  <c r="Q272" i="41"/>
  <c r="P272" i="41"/>
  <c r="O272" i="41"/>
  <c r="N272" i="41"/>
  <c r="M272" i="41"/>
  <c r="L272" i="41"/>
  <c r="K272" i="41"/>
  <c r="J272" i="41"/>
  <c r="I272" i="41"/>
  <c r="H272" i="41"/>
  <c r="G272" i="41"/>
  <c r="F272" i="41"/>
  <c r="E272" i="41"/>
  <c r="D272" i="41"/>
  <c r="C272" i="41"/>
  <c r="Z271" i="41"/>
  <c r="Y271" i="41"/>
  <c r="X271" i="41"/>
  <c r="W271" i="41"/>
  <c r="V271" i="41"/>
  <c r="U271" i="41"/>
  <c r="T271" i="41"/>
  <c r="S271" i="41"/>
  <c r="R271" i="41"/>
  <c r="Q271" i="41"/>
  <c r="P271" i="41"/>
  <c r="O271" i="41"/>
  <c r="N271" i="41"/>
  <c r="M271" i="41"/>
  <c r="L271" i="41"/>
  <c r="K271" i="41"/>
  <c r="J271" i="41"/>
  <c r="I271" i="41"/>
  <c r="H271" i="41"/>
  <c r="G271" i="41"/>
  <c r="F271" i="41"/>
  <c r="E271" i="41"/>
  <c r="D271" i="41"/>
  <c r="C271" i="41"/>
  <c r="Z270" i="41"/>
  <c r="Y270" i="41"/>
  <c r="X270" i="41"/>
  <c r="W270" i="41"/>
  <c r="V270" i="41"/>
  <c r="U270" i="41"/>
  <c r="T270" i="41"/>
  <c r="S270" i="41"/>
  <c r="R270" i="41"/>
  <c r="Q270" i="41"/>
  <c r="P270" i="41"/>
  <c r="O270" i="41"/>
  <c r="N270" i="41"/>
  <c r="M270" i="41"/>
  <c r="L270" i="41"/>
  <c r="K270" i="41"/>
  <c r="J270" i="41"/>
  <c r="I270" i="41"/>
  <c r="H270" i="41"/>
  <c r="G270" i="41"/>
  <c r="F270" i="41"/>
  <c r="E270" i="41"/>
  <c r="D270" i="41"/>
  <c r="C270" i="41"/>
  <c r="Z269" i="41"/>
  <c r="Y269" i="41"/>
  <c r="X269" i="41"/>
  <c r="W269" i="41"/>
  <c r="V269" i="41"/>
  <c r="U269" i="41"/>
  <c r="T269" i="41"/>
  <c r="S269" i="41"/>
  <c r="R269" i="41"/>
  <c r="Q269" i="41"/>
  <c r="P269" i="41"/>
  <c r="O269" i="41"/>
  <c r="N269" i="41"/>
  <c r="M269" i="41"/>
  <c r="L269" i="41"/>
  <c r="K269" i="41"/>
  <c r="J269" i="41"/>
  <c r="I269" i="41"/>
  <c r="H269" i="41"/>
  <c r="G269" i="41"/>
  <c r="F269" i="41"/>
  <c r="E269" i="41"/>
  <c r="D269" i="41"/>
  <c r="C269" i="41"/>
  <c r="Z268" i="41"/>
  <c r="Y268" i="41"/>
  <c r="X268" i="41"/>
  <c r="W268" i="41"/>
  <c r="V268" i="41"/>
  <c r="U268" i="41"/>
  <c r="T268" i="41"/>
  <c r="S268" i="41"/>
  <c r="R268" i="41"/>
  <c r="Q268" i="41"/>
  <c r="P268" i="41"/>
  <c r="O268" i="41"/>
  <c r="N268" i="41"/>
  <c r="M268" i="41"/>
  <c r="L268" i="41"/>
  <c r="K268" i="41"/>
  <c r="J268" i="41"/>
  <c r="I268" i="41"/>
  <c r="H268" i="41"/>
  <c r="G268" i="41"/>
  <c r="F268" i="41"/>
  <c r="E268" i="41"/>
  <c r="D268" i="41"/>
  <c r="C268" i="41"/>
  <c r="Z267" i="41"/>
  <c r="Y267" i="41"/>
  <c r="X267" i="41"/>
  <c r="W267" i="41"/>
  <c r="V267" i="41"/>
  <c r="U267" i="41"/>
  <c r="T267" i="41"/>
  <c r="S267" i="41"/>
  <c r="R267" i="41"/>
  <c r="Q267" i="41"/>
  <c r="P267" i="41"/>
  <c r="O267" i="41"/>
  <c r="N267" i="41"/>
  <c r="M267" i="41"/>
  <c r="L267" i="41"/>
  <c r="K267" i="41"/>
  <c r="J267" i="41"/>
  <c r="I267" i="41"/>
  <c r="H267" i="41"/>
  <c r="G267" i="41"/>
  <c r="F267" i="41"/>
  <c r="E267" i="41"/>
  <c r="D267" i="41"/>
  <c r="C267" i="41"/>
  <c r="Z266" i="41"/>
  <c r="Y266" i="41"/>
  <c r="X266" i="41"/>
  <c r="W266" i="41"/>
  <c r="V266" i="41"/>
  <c r="U266" i="41"/>
  <c r="T266" i="41"/>
  <c r="S266" i="41"/>
  <c r="R266" i="41"/>
  <c r="Q266" i="41"/>
  <c r="P266" i="41"/>
  <c r="O266" i="41"/>
  <c r="N266" i="41"/>
  <c r="M266" i="41"/>
  <c r="L266" i="41"/>
  <c r="K266" i="41"/>
  <c r="J266" i="41"/>
  <c r="I266" i="41"/>
  <c r="H266" i="41"/>
  <c r="G266" i="41"/>
  <c r="F266" i="41"/>
  <c r="E266" i="41"/>
  <c r="D266" i="41"/>
  <c r="C266" i="41"/>
  <c r="Z265" i="41"/>
  <c r="Y265" i="41"/>
  <c r="X265" i="41"/>
  <c r="W265" i="41"/>
  <c r="V265" i="41"/>
  <c r="U265" i="41"/>
  <c r="T265" i="41"/>
  <c r="S265" i="41"/>
  <c r="R265" i="41"/>
  <c r="Q265" i="41"/>
  <c r="P265" i="41"/>
  <c r="O265" i="41"/>
  <c r="N265" i="41"/>
  <c r="M265" i="41"/>
  <c r="L265" i="41"/>
  <c r="K265" i="41"/>
  <c r="J265" i="41"/>
  <c r="I265" i="41"/>
  <c r="H265" i="41"/>
  <c r="G265" i="41"/>
  <c r="F265" i="41"/>
  <c r="E265" i="41"/>
  <c r="D265" i="41"/>
  <c r="C265" i="41"/>
  <c r="Z264" i="41"/>
  <c r="Y264" i="41"/>
  <c r="X264" i="41"/>
  <c r="W264" i="41"/>
  <c r="V264" i="41"/>
  <c r="U264" i="41"/>
  <c r="T264" i="41"/>
  <c r="S264" i="41"/>
  <c r="R264" i="41"/>
  <c r="Q264" i="41"/>
  <c r="P264" i="41"/>
  <c r="O264" i="41"/>
  <c r="N264" i="41"/>
  <c r="M264" i="41"/>
  <c r="L264" i="41"/>
  <c r="K264" i="41"/>
  <c r="J264" i="41"/>
  <c r="I264" i="41"/>
  <c r="H264" i="41"/>
  <c r="G264" i="41"/>
  <c r="F264" i="41"/>
  <c r="E264" i="41"/>
  <c r="D264" i="41"/>
  <c r="C264" i="41"/>
  <c r="Z263" i="41"/>
  <c r="Y263" i="41"/>
  <c r="X263" i="41"/>
  <c r="W263" i="41"/>
  <c r="V263" i="41"/>
  <c r="U263" i="41"/>
  <c r="T263" i="41"/>
  <c r="S263" i="41"/>
  <c r="R263" i="41"/>
  <c r="Q263" i="41"/>
  <c r="P263" i="41"/>
  <c r="O263" i="41"/>
  <c r="N263" i="41"/>
  <c r="M263" i="41"/>
  <c r="L263" i="41"/>
  <c r="K263" i="41"/>
  <c r="J263" i="41"/>
  <c r="I263" i="41"/>
  <c r="H263" i="41"/>
  <c r="G263" i="41"/>
  <c r="F263" i="41"/>
  <c r="E263" i="41"/>
  <c r="D263" i="41"/>
  <c r="C263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Z261" i="41"/>
  <c r="Y261" i="41"/>
  <c r="X261" i="41"/>
  <c r="W261" i="41"/>
  <c r="V261" i="41"/>
  <c r="U261" i="41"/>
  <c r="T261" i="41"/>
  <c r="S261" i="41"/>
  <c r="R261" i="41"/>
  <c r="Q261" i="41"/>
  <c r="P261" i="41"/>
  <c r="O261" i="41"/>
  <c r="N261" i="41"/>
  <c r="M261" i="41"/>
  <c r="L261" i="41"/>
  <c r="K261" i="41"/>
  <c r="J261" i="41"/>
  <c r="I261" i="41"/>
  <c r="H261" i="41"/>
  <c r="G261" i="41"/>
  <c r="F261" i="41"/>
  <c r="E261" i="41"/>
  <c r="D261" i="41"/>
  <c r="C261" i="41"/>
  <c r="Z260" i="41"/>
  <c r="Y260" i="41"/>
  <c r="X260" i="41"/>
  <c r="W260" i="41"/>
  <c r="V260" i="41"/>
  <c r="U260" i="41"/>
  <c r="T260" i="41"/>
  <c r="S260" i="41"/>
  <c r="R260" i="41"/>
  <c r="Q260" i="41"/>
  <c r="P260" i="41"/>
  <c r="O260" i="41"/>
  <c r="N260" i="41"/>
  <c r="M260" i="41"/>
  <c r="L260" i="41"/>
  <c r="K260" i="41"/>
  <c r="J260" i="41"/>
  <c r="I260" i="41"/>
  <c r="H260" i="41"/>
  <c r="G260" i="41"/>
  <c r="F260" i="41"/>
  <c r="E260" i="41"/>
  <c r="D260" i="41"/>
  <c r="C260" i="41"/>
  <c r="Z259" i="41"/>
  <c r="Y259" i="41"/>
  <c r="X259" i="41"/>
  <c r="W259" i="41"/>
  <c r="V259" i="41"/>
  <c r="U259" i="41"/>
  <c r="T259" i="41"/>
  <c r="S259" i="41"/>
  <c r="R259" i="41"/>
  <c r="Q259" i="41"/>
  <c r="P259" i="41"/>
  <c r="O259" i="41"/>
  <c r="N259" i="41"/>
  <c r="M259" i="41"/>
  <c r="L259" i="41"/>
  <c r="K259" i="41"/>
  <c r="J259" i="41"/>
  <c r="I259" i="41"/>
  <c r="H259" i="41"/>
  <c r="G259" i="41"/>
  <c r="F259" i="41"/>
  <c r="E259" i="41"/>
  <c r="D259" i="41"/>
  <c r="C259" i="41"/>
  <c r="Z258" i="41"/>
  <c r="Y258" i="41"/>
  <c r="X258" i="41"/>
  <c r="W258" i="41"/>
  <c r="V258" i="41"/>
  <c r="U258" i="41"/>
  <c r="T258" i="41"/>
  <c r="S258" i="41"/>
  <c r="R258" i="41"/>
  <c r="Q258" i="41"/>
  <c r="P258" i="41"/>
  <c r="O258" i="41"/>
  <c r="N258" i="41"/>
  <c r="M258" i="41"/>
  <c r="L258" i="41"/>
  <c r="K258" i="41"/>
  <c r="J258" i="41"/>
  <c r="I258" i="41"/>
  <c r="H258" i="41"/>
  <c r="G258" i="41"/>
  <c r="F258" i="41"/>
  <c r="E258" i="41"/>
  <c r="D258" i="41"/>
  <c r="C258" i="41"/>
  <c r="Z257" i="41"/>
  <c r="Y257" i="41"/>
  <c r="X257" i="41"/>
  <c r="W257" i="41"/>
  <c r="V257" i="41"/>
  <c r="U257" i="41"/>
  <c r="T257" i="41"/>
  <c r="S257" i="41"/>
  <c r="R257" i="41"/>
  <c r="Q257" i="41"/>
  <c r="P257" i="41"/>
  <c r="O257" i="41"/>
  <c r="N257" i="41"/>
  <c r="M257" i="41"/>
  <c r="L257" i="41"/>
  <c r="K257" i="41"/>
  <c r="J257" i="41"/>
  <c r="I257" i="41"/>
  <c r="H257" i="41"/>
  <c r="G257" i="41"/>
  <c r="F257" i="41"/>
  <c r="E257" i="41"/>
  <c r="D257" i="41"/>
  <c r="C257" i="41"/>
  <c r="Z256" i="41"/>
  <c r="Y256" i="41"/>
  <c r="X256" i="41"/>
  <c r="W256" i="41"/>
  <c r="V256" i="41"/>
  <c r="U256" i="41"/>
  <c r="T256" i="41"/>
  <c r="S256" i="41"/>
  <c r="R256" i="41"/>
  <c r="Q256" i="41"/>
  <c r="P256" i="41"/>
  <c r="O256" i="41"/>
  <c r="N256" i="41"/>
  <c r="M256" i="41"/>
  <c r="L256" i="41"/>
  <c r="K256" i="41"/>
  <c r="J256" i="41"/>
  <c r="I256" i="41"/>
  <c r="H256" i="41"/>
  <c r="G256" i="41"/>
  <c r="F256" i="41"/>
  <c r="E256" i="41"/>
  <c r="D256" i="41"/>
  <c r="C256" i="41"/>
  <c r="Z255" i="41"/>
  <c r="Y255" i="41"/>
  <c r="X255" i="41"/>
  <c r="W255" i="41"/>
  <c r="V255" i="41"/>
  <c r="U255" i="41"/>
  <c r="T255" i="41"/>
  <c r="S255" i="41"/>
  <c r="R255" i="41"/>
  <c r="Q255" i="41"/>
  <c r="P255" i="41"/>
  <c r="O255" i="41"/>
  <c r="N255" i="41"/>
  <c r="M255" i="41"/>
  <c r="L255" i="41"/>
  <c r="K255" i="41"/>
  <c r="J255" i="41"/>
  <c r="I255" i="41"/>
  <c r="H255" i="41"/>
  <c r="G255" i="41"/>
  <c r="F255" i="41"/>
  <c r="E255" i="41"/>
  <c r="D255" i="41"/>
  <c r="C255" i="41"/>
  <c r="Z254" i="41"/>
  <c r="Y254" i="41"/>
  <c r="X254" i="41"/>
  <c r="W254" i="41"/>
  <c r="V254" i="41"/>
  <c r="U254" i="41"/>
  <c r="T254" i="41"/>
  <c r="S254" i="41"/>
  <c r="R254" i="41"/>
  <c r="Q254" i="41"/>
  <c r="P254" i="41"/>
  <c r="O254" i="41"/>
  <c r="N254" i="41"/>
  <c r="M254" i="41"/>
  <c r="L254" i="41"/>
  <c r="K254" i="41"/>
  <c r="J254" i="41"/>
  <c r="I254" i="41"/>
  <c r="H254" i="41"/>
  <c r="G254" i="41"/>
  <c r="F254" i="41"/>
  <c r="E254" i="41"/>
  <c r="D254" i="41"/>
  <c r="C254" i="41"/>
  <c r="Z253" i="41"/>
  <c r="Y253" i="41"/>
  <c r="X253" i="41"/>
  <c r="W253" i="41"/>
  <c r="V253" i="41"/>
  <c r="U253" i="41"/>
  <c r="T253" i="41"/>
  <c r="S253" i="41"/>
  <c r="R253" i="41"/>
  <c r="Q253" i="41"/>
  <c r="P253" i="41"/>
  <c r="O253" i="41"/>
  <c r="N253" i="41"/>
  <c r="M253" i="41"/>
  <c r="L253" i="41"/>
  <c r="K253" i="41"/>
  <c r="J253" i="41"/>
  <c r="I253" i="41"/>
  <c r="H253" i="41"/>
  <c r="G253" i="41"/>
  <c r="F253" i="41"/>
  <c r="E253" i="41"/>
  <c r="D253" i="41"/>
  <c r="C253" i="41"/>
  <c r="Z252" i="41"/>
  <c r="Y252" i="41"/>
  <c r="X252" i="41"/>
  <c r="W252" i="41"/>
  <c r="V252" i="41"/>
  <c r="U252" i="41"/>
  <c r="T252" i="41"/>
  <c r="S252" i="41"/>
  <c r="R252" i="41"/>
  <c r="Q252" i="41"/>
  <c r="P252" i="41"/>
  <c r="O252" i="41"/>
  <c r="N252" i="41"/>
  <c r="M252" i="41"/>
  <c r="L252" i="41"/>
  <c r="K252" i="41"/>
  <c r="J252" i="41"/>
  <c r="I252" i="41"/>
  <c r="H252" i="41"/>
  <c r="G252" i="41"/>
  <c r="F252" i="41"/>
  <c r="E252" i="41"/>
  <c r="D252" i="41"/>
  <c r="C252" i="41"/>
  <c r="Z251" i="41"/>
  <c r="Y251" i="41"/>
  <c r="X251" i="41"/>
  <c r="W251" i="41"/>
  <c r="V251" i="41"/>
  <c r="U251" i="41"/>
  <c r="T251" i="41"/>
  <c r="S251" i="41"/>
  <c r="R251" i="41"/>
  <c r="Q251" i="41"/>
  <c r="P251" i="41"/>
  <c r="O251" i="41"/>
  <c r="N251" i="41"/>
  <c r="M251" i="41"/>
  <c r="L251" i="41"/>
  <c r="K251" i="41"/>
  <c r="J251" i="41"/>
  <c r="I251" i="41"/>
  <c r="H251" i="41"/>
  <c r="G251" i="41"/>
  <c r="F251" i="41"/>
  <c r="E251" i="41"/>
  <c r="D251" i="41"/>
  <c r="C251" i="41"/>
  <c r="Z250" i="41"/>
  <c r="Y250" i="41"/>
  <c r="X250" i="41"/>
  <c r="W250" i="41"/>
  <c r="V250" i="41"/>
  <c r="U250" i="41"/>
  <c r="T250" i="41"/>
  <c r="S250" i="41"/>
  <c r="R250" i="41"/>
  <c r="Q250" i="41"/>
  <c r="P250" i="41"/>
  <c r="O250" i="41"/>
  <c r="N250" i="41"/>
  <c r="M250" i="41"/>
  <c r="L250" i="41"/>
  <c r="K250" i="41"/>
  <c r="J250" i="41"/>
  <c r="I250" i="41"/>
  <c r="H250" i="41"/>
  <c r="G250" i="41"/>
  <c r="F250" i="41"/>
  <c r="E250" i="41"/>
  <c r="D250" i="41"/>
  <c r="C250" i="41"/>
  <c r="Z249" i="41"/>
  <c r="Y249" i="41"/>
  <c r="X249" i="41"/>
  <c r="W249" i="41"/>
  <c r="V249" i="41"/>
  <c r="U249" i="41"/>
  <c r="T249" i="41"/>
  <c r="S249" i="41"/>
  <c r="R249" i="41"/>
  <c r="Q249" i="41"/>
  <c r="P249" i="41"/>
  <c r="O249" i="41"/>
  <c r="N249" i="41"/>
  <c r="M249" i="41"/>
  <c r="L249" i="41"/>
  <c r="K249" i="41"/>
  <c r="J249" i="41"/>
  <c r="I249" i="41"/>
  <c r="H249" i="41"/>
  <c r="G249" i="41"/>
  <c r="F249" i="41"/>
  <c r="E249" i="41"/>
  <c r="D249" i="41"/>
  <c r="C249" i="41"/>
  <c r="Z248" i="41"/>
  <c r="Y248" i="41"/>
  <c r="X248" i="41"/>
  <c r="W248" i="41"/>
  <c r="V248" i="41"/>
  <c r="U248" i="41"/>
  <c r="T248" i="41"/>
  <c r="S248" i="41"/>
  <c r="R248" i="41"/>
  <c r="Q248" i="41"/>
  <c r="P248" i="41"/>
  <c r="O248" i="41"/>
  <c r="N248" i="41"/>
  <c r="M248" i="41"/>
  <c r="L248" i="41"/>
  <c r="K248" i="41"/>
  <c r="J248" i="41"/>
  <c r="I248" i="41"/>
  <c r="H248" i="41"/>
  <c r="G248" i="41"/>
  <c r="F248" i="41"/>
  <c r="E248" i="41"/>
  <c r="D248" i="41"/>
  <c r="C248" i="41"/>
  <c r="Z247" i="41"/>
  <c r="Y247" i="41"/>
  <c r="X247" i="41"/>
  <c r="W247" i="41"/>
  <c r="V247" i="41"/>
  <c r="U247" i="41"/>
  <c r="T247" i="41"/>
  <c r="S247" i="41"/>
  <c r="R247" i="41"/>
  <c r="Q247" i="41"/>
  <c r="P247" i="41"/>
  <c r="O247" i="41"/>
  <c r="N247" i="41"/>
  <c r="M247" i="41"/>
  <c r="L247" i="41"/>
  <c r="K247" i="41"/>
  <c r="J247" i="41"/>
  <c r="I247" i="41"/>
  <c r="H247" i="41"/>
  <c r="G247" i="41"/>
  <c r="F247" i="41"/>
  <c r="E247" i="41"/>
  <c r="D247" i="41"/>
  <c r="C247" i="41"/>
  <c r="Z246" i="41"/>
  <c r="Y246" i="41"/>
  <c r="X246" i="41"/>
  <c r="W246" i="41"/>
  <c r="V246" i="41"/>
  <c r="U246" i="41"/>
  <c r="T246" i="41"/>
  <c r="S246" i="41"/>
  <c r="R246" i="41"/>
  <c r="Q246" i="41"/>
  <c r="P246" i="41"/>
  <c r="O246" i="41"/>
  <c r="N246" i="41"/>
  <c r="M246" i="41"/>
  <c r="L246" i="41"/>
  <c r="K246" i="41"/>
  <c r="J246" i="41"/>
  <c r="I246" i="41"/>
  <c r="H246" i="41"/>
  <c r="G246" i="41"/>
  <c r="F246" i="41"/>
  <c r="E246" i="41"/>
  <c r="D246" i="41"/>
  <c r="C246" i="41"/>
  <c r="Z245" i="41"/>
  <c r="Y245" i="41"/>
  <c r="X245" i="41"/>
  <c r="W245" i="41"/>
  <c r="V245" i="41"/>
  <c r="U245" i="41"/>
  <c r="T245" i="41"/>
  <c r="S245" i="41"/>
  <c r="R245" i="41"/>
  <c r="Q245" i="41"/>
  <c r="P245" i="41"/>
  <c r="O245" i="41"/>
  <c r="N245" i="41"/>
  <c r="M245" i="41"/>
  <c r="L245" i="41"/>
  <c r="K245" i="41"/>
  <c r="J245" i="41"/>
  <c r="I245" i="41"/>
  <c r="H245" i="41"/>
  <c r="G245" i="41"/>
  <c r="F245" i="41"/>
  <c r="E245" i="41"/>
  <c r="D245" i="41"/>
  <c r="C245" i="41"/>
  <c r="Z234" i="41"/>
  <c r="Y234" i="41"/>
  <c r="X234" i="41"/>
  <c r="W234" i="41"/>
  <c r="V234" i="41"/>
  <c r="U234" i="41"/>
  <c r="T234" i="41"/>
  <c r="S234" i="41"/>
  <c r="R234" i="41"/>
  <c r="Q234" i="41"/>
  <c r="P234" i="41"/>
  <c r="O234" i="41"/>
  <c r="N234" i="41"/>
  <c r="M234" i="41"/>
  <c r="L234" i="41"/>
  <c r="K234" i="41"/>
  <c r="J234" i="41"/>
  <c r="I234" i="41"/>
  <c r="H234" i="41"/>
  <c r="G234" i="41"/>
  <c r="F234" i="41"/>
  <c r="E234" i="41"/>
  <c r="D234" i="41"/>
  <c r="C234" i="41"/>
  <c r="Z233" i="41"/>
  <c r="Y233" i="41"/>
  <c r="X233" i="41"/>
  <c r="W233" i="41"/>
  <c r="V233" i="41"/>
  <c r="U233" i="41"/>
  <c r="T233" i="41"/>
  <c r="S233" i="41"/>
  <c r="R233" i="41"/>
  <c r="Q233" i="41"/>
  <c r="P233" i="41"/>
  <c r="O233" i="41"/>
  <c r="N233" i="41"/>
  <c r="M233" i="41"/>
  <c r="L233" i="41"/>
  <c r="K233" i="41"/>
  <c r="J233" i="41"/>
  <c r="I233" i="41"/>
  <c r="H233" i="41"/>
  <c r="G233" i="41"/>
  <c r="F233" i="41"/>
  <c r="E233" i="41"/>
  <c r="D233" i="41"/>
  <c r="C233" i="41"/>
  <c r="Z232" i="41"/>
  <c r="Y232" i="41"/>
  <c r="X232" i="41"/>
  <c r="W232" i="41"/>
  <c r="V232" i="41"/>
  <c r="U232" i="41"/>
  <c r="T232" i="41"/>
  <c r="S232" i="41"/>
  <c r="R232" i="41"/>
  <c r="Q232" i="41"/>
  <c r="P232" i="41"/>
  <c r="O232" i="41"/>
  <c r="N232" i="41"/>
  <c r="M232" i="41"/>
  <c r="L232" i="41"/>
  <c r="K232" i="41"/>
  <c r="J232" i="41"/>
  <c r="I232" i="41"/>
  <c r="H232" i="41"/>
  <c r="G232" i="41"/>
  <c r="F232" i="41"/>
  <c r="E232" i="41"/>
  <c r="D232" i="41"/>
  <c r="C232" i="41"/>
  <c r="Z231" i="41"/>
  <c r="Y231" i="41"/>
  <c r="X231" i="41"/>
  <c r="W231" i="41"/>
  <c r="V231" i="41"/>
  <c r="U231" i="41"/>
  <c r="T231" i="41"/>
  <c r="S231" i="41"/>
  <c r="R231" i="41"/>
  <c r="Q231" i="41"/>
  <c r="P231" i="41"/>
  <c r="O231" i="41"/>
  <c r="N231" i="41"/>
  <c r="M231" i="41"/>
  <c r="L231" i="41"/>
  <c r="K231" i="41"/>
  <c r="J231" i="41"/>
  <c r="I231" i="41"/>
  <c r="H231" i="41"/>
  <c r="G231" i="41"/>
  <c r="F231" i="41"/>
  <c r="E231" i="41"/>
  <c r="D231" i="41"/>
  <c r="C231" i="41"/>
  <c r="Z230" i="41"/>
  <c r="Y230" i="41"/>
  <c r="X230" i="41"/>
  <c r="W230" i="41"/>
  <c r="V230" i="41"/>
  <c r="U230" i="41"/>
  <c r="T230" i="41"/>
  <c r="S230" i="41"/>
  <c r="R230" i="41"/>
  <c r="Q230" i="41"/>
  <c r="P230" i="41"/>
  <c r="O230" i="41"/>
  <c r="N230" i="41"/>
  <c r="M230" i="41"/>
  <c r="L230" i="41"/>
  <c r="K230" i="41"/>
  <c r="J230" i="41"/>
  <c r="I230" i="41"/>
  <c r="H230" i="41"/>
  <c r="G230" i="41"/>
  <c r="F230" i="41"/>
  <c r="E230" i="41"/>
  <c r="D230" i="41"/>
  <c r="C230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Z228" i="41"/>
  <c r="Y228" i="41"/>
  <c r="X228" i="41"/>
  <c r="W228" i="41"/>
  <c r="V228" i="41"/>
  <c r="U228" i="41"/>
  <c r="T228" i="41"/>
  <c r="S228" i="41"/>
  <c r="R228" i="41"/>
  <c r="Q228" i="41"/>
  <c r="P228" i="41"/>
  <c r="O228" i="41"/>
  <c r="N228" i="41"/>
  <c r="M228" i="41"/>
  <c r="L228" i="41"/>
  <c r="K228" i="41"/>
  <c r="J228" i="41"/>
  <c r="I228" i="41"/>
  <c r="H228" i="41"/>
  <c r="G228" i="41"/>
  <c r="F228" i="41"/>
  <c r="E228" i="41"/>
  <c r="D228" i="41"/>
  <c r="C228" i="41"/>
  <c r="Z227" i="41"/>
  <c r="Y227" i="41"/>
  <c r="X227" i="41"/>
  <c r="W227" i="41"/>
  <c r="V227" i="41"/>
  <c r="U227" i="41"/>
  <c r="T227" i="41"/>
  <c r="S227" i="41"/>
  <c r="R227" i="41"/>
  <c r="Q227" i="41"/>
  <c r="P227" i="41"/>
  <c r="O227" i="41"/>
  <c r="N227" i="41"/>
  <c r="M227" i="41"/>
  <c r="L227" i="41"/>
  <c r="K227" i="41"/>
  <c r="J227" i="41"/>
  <c r="I227" i="41"/>
  <c r="H227" i="41"/>
  <c r="G227" i="41"/>
  <c r="F227" i="41"/>
  <c r="E227" i="41"/>
  <c r="D227" i="41"/>
  <c r="C227" i="41"/>
  <c r="Z226" i="41"/>
  <c r="Y226" i="41"/>
  <c r="X226" i="41"/>
  <c r="W226" i="41"/>
  <c r="V226" i="41"/>
  <c r="U226" i="41"/>
  <c r="T226" i="41"/>
  <c r="S226" i="41"/>
  <c r="R226" i="41"/>
  <c r="Q226" i="41"/>
  <c r="P226" i="41"/>
  <c r="O226" i="41"/>
  <c r="N226" i="41"/>
  <c r="M226" i="41"/>
  <c r="L226" i="41"/>
  <c r="K226" i="41"/>
  <c r="J226" i="41"/>
  <c r="I226" i="41"/>
  <c r="H226" i="41"/>
  <c r="G226" i="41"/>
  <c r="F226" i="41"/>
  <c r="E226" i="41"/>
  <c r="D226" i="41"/>
  <c r="C226" i="41"/>
  <c r="Z225" i="41"/>
  <c r="Y225" i="41"/>
  <c r="X225" i="41"/>
  <c r="W225" i="41"/>
  <c r="V225" i="41"/>
  <c r="U225" i="41"/>
  <c r="T225" i="41"/>
  <c r="S225" i="41"/>
  <c r="R225" i="41"/>
  <c r="Q225" i="41"/>
  <c r="P225" i="41"/>
  <c r="O225" i="41"/>
  <c r="N225" i="41"/>
  <c r="M225" i="41"/>
  <c r="L225" i="41"/>
  <c r="K225" i="41"/>
  <c r="J225" i="41"/>
  <c r="I225" i="41"/>
  <c r="H225" i="41"/>
  <c r="G225" i="41"/>
  <c r="F225" i="41"/>
  <c r="E225" i="41"/>
  <c r="D225" i="41"/>
  <c r="C225" i="41"/>
  <c r="Z224" i="41"/>
  <c r="Y224" i="41"/>
  <c r="X224" i="41"/>
  <c r="W224" i="41"/>
  <c r="V224" i="41"/>
  <c r="U224" i="41"/>
  <c r="T224" i="41"/>
  <c r="S224" i="41"/>
  <c r="R224" i="41"/>
  <c r="Q224" i="41"/>
  <c r="P224" i="41"/>
  <c r="O224" i="41"/>
  <c r="N224" i="41"/>
  <c r="M224" i="41"/>
  <c r="L224" i="41"/>
  <c r="K224" i="41"/>
  <c r="J224" i="41"/>
  <c r="I224" i="41"/>
  <c r="H224" i="41"/>
  <c r="G224" i="41"/>
  <c r="F224" i="41"/>
  <c r="E224" i="41"/>
  <c r="D224" i="41"/>
  <c r="C224" i="41"/>
  <c r="Z223" i="41"/>
  <c r="Y223" i="41"/>
  <c r="X223" i="41"/>
  <c r="W223" i="41"/>
  <c r="V223" i="41"/>
  <c r="U223" i="41"/>
  <c r="T223" i="41"/>
  <c r="S223" i="41"/>
  <c r="R223" i="41"/>
  <c r="Q223" i="41"/>
  <c r="P223" i="41"/>
  <c r="O223" i="41"/>
  <c r="N223" i="41"/>
  <c r="M223" i="41"/>
  <c r="L223" i="41"/>
  <c r="K223" i="41"/>
  <c r="J223" i="41"/>
  <c r="I223" i="41"/>
  <c r="H223" i="41"/>
  <c r="G223" i="41"/>
  <c r="F223" i="41"/>
  <c r="E223" i="41"/>
  <c r="D223" i="41"/>
  <c r="C223" i="41"/>
  <c r="Z222" i="41"/>
  <c r="Y222" i="41"/>
  <c r="X222" i="41"/>
  <c r="W222" i="41"/>
  <c r="V222" i="41"/>
  <c r="U222" i="41"/>
  <c r="T222" i="41"/>
  <c r="S222" i="41"/>
  <c r="R222" i="41"/>
  <c r="Q222" i="41"/>
  <c r="P222" i="41"/>
  <c r="O222" i="41"/>
  <c r="N222" i="41"/>
  <c r="M222" i="41"/>
  <c r="L222" i="41"/>
  <c r="K222" i="41"/>
  <c r="J222" i="41"/>
  <c r="I222" i="41"/>
  <c r="H222" i="41"/>
  <c r="G222" i="41"/>
  <c r="F222" i="41"/>
  <c r="E222" i="41"/>
  <c r="D222" i="41"/>
  <c r="C222" i="41"/>
  <c r="Z221" i="41"/>
  <c r="Y221" i="41"/>
  <c r="X221" i="41"/>
  <c r="W221" i="41"/>
  <c r="V221" i="41"/>
  <c r="U221" i="41"/>
  <c r="T221" i="41"/>
  <c r="S221" i="41"/>
  <c r="R221" i="41"/>
  <c r="Q221" i="41"/>
  <c r="P221" i="41"/>
  <c r="O221" i="41"/>
  <c r="N221" i="41"/>
  <c r="M221" i="41"/>
  <c r="L221" i="41"/>
  <c r="K221" i="41"/>
  <c r="J221" i="41"/>
  <c r="I221" i="41"/>
  <c r="H221" i="41"/>
  <c r="G221" i="41"/>
  <c r="F221" i="41"/>
  <c r="E221" i="41"/>
  <c r="D221" i="41"/>
  <c r="C221" i="41"/>
  <c r="Z220" i="41"/>
  <c r="Y220" i="41"/>
  <c r="X220" i="41"/>
  <c r="W220" i="41"/>
  <c r="V220" i="41"/>
  <c r="U220" i="41"/>
  <c r="T220" i="41"/>
  <c r="S220" i="41"/>
  <c r="R220" i="41"/>
  <c r="Q220" i="41"/>
  <c r="P220" i="41"/>
  <c r="O220" i="41"/>
  <c r="N220" i="41"/>
  <c r="M220" i="41"/>
  <c r="L220" i="41"/>
  <c r="K220" i="41"/>
  <c r="J220" i="41"/>
  <c r="I220" i="41"/>
  <c r="H220" i="41"/>
  <c r="G220" i="41"/>
  <c r="F220" i="41"/>
  <c r="E220" i="41"/>
  <c r="D220" i="41"/>
  <c r="C220" i="41"/>
  <c r="Z219" i="41"/>
  <c r="Y219" i="41"/>
  <c r="X219" i="41"/>
  <c r="W219" i="41"/>
  <c r="V219" i="41"/>
  <c r="U219" i="41"/>
  <c r="T219" i="41"/>
  <c r="S219" i="41"/>
  <c r="R219" i="41"/>
  <c r="Q219" i="41"/>
  <c r="P219" i="41"/>
  <c r="O219" i="41"/>
  <c r="N219" i="41"/>
  <c r="M219" i="41"/>
  <c r="L219" i="41"/>
  <c r="K219" i="41"/>
  <c r="J219" i="41"/>
  <c r="I219" i="41"/>
  <c r="H219" i="41"/>
  <c r="G219" i="41"/>
  <c r="F219" i="41"/>
  <c r="E219" i="41"/>
  <c r="D219" i="41"/>
  <c r="C219" i="41"/>
  <c r="Z218" i="41"/>
  <c r="Y218" i="41"/>
  <c r="X218" i="41"/>
  <c r="W218" i="41"/>
  <c r="V218" i="41"/>
  <c r="U218" i="41"/>
  <c r="T218" i="41"/>
  <c r="S218" i="41"/>
  <c r="R218" i="41"/>
  <c r="Q218" i="41"/>
  <c r="P218" i="41"/>
  <c r="O218" i="41"/>
  <c r="N218" i="41"/>
  <c r="M218" i="41"/>
  <c r="L218" i="41"/>
  <c r="K218" i="41"/>
  <c r="J218" i="41"/>
  <c r="I218" i="41"/>
  <c r="H218" i="41"/>
  <c r="G218" i="41"/>
  <c r="F218" i="41"/>
  <c r="E218" i="41"/>
  <c r="D218" i="41"/>
  <c r="C218" i="41"/>
  <c r="Z217" i="41"/>
  <c r="Y217" i="41"/>
  <c r="X217" i="41"/>
  <c r="W217" i="41"/>
  <c r="V217" i="41"/>
  <c r="U217" i="41"/>
  <c r="T217" i="41"/>
  <c r="S217" i="41"/>
  <c r="R217" i="41"/>
  <c r="Q217" i="41"/>
  <c r="P217" i="41"/>
  <c r="O217" i="41"/>
  <c r="N217" i="41"/>
  <c r="M217" i="41"/>
  <c r="L217" i="41"/>
  <c r="K217" i="41"/>
  <c r="J217" i="41"/>
  <c r="I217" i="41"/>
  <c r="H217" i="41"/>
  <c r="G217" i="41"/>
  <c r="F217" i="41"/>
  <c r="E217" i="41"/>
  <c r="D217" i="41"/>
  <c r="C217" i="41"/>
  <c r="Z216" i="41"/>
  <c r="Y216" i="41"/>
  <c r="X216" i="41"/>
  <c r="W216" i="41"/>
  <c r="V216" i="41"/>
  <c r="U216" i="41"/>
  <c r="T216" i="41"/>
  <c r="S216" i="41"/>
  <c r="R216" i="41"/>
  <c r="Q216" i="41"/>
  <c r="P216" i="41"/>
  <c r="O216" i="41"/>
  <c r="N216" i="41"/>
  <c r="M216" i="41"/>
  <c r="L216" i="41"/>
  <c r="K216" i="41"/>
  <c r="J216" i="41"/>
  <c r="I216" i="41"/>
  <c r="H216" i="41"/>
  <c r="G216" i="41"/>
  <c r="F216" i="41"/>
  <c r="E216" i="41"/>
  <c r="D216" i="41"/>
  <c r="C216" i="41"/>
  <c r="Z215" i="41"/>
  <c r="Y215" i="41"/>
  <c r="X215" i="41"/>
  <c r="W215" i="41"/>
  <c r="V215" i="41"/>
  <c r="U215" i="41"/>
  <c r="T215" i="41"/>
  <c r="S215" i="41"/>
  <c r="R215" i="41"/>
  <c r="Q215" i="41"/>
  <c r="P215" i="41"/>
  <c r="O215" i="41"/>
  <c r="N215" i="41"/>
  <c r="M215" i="41"/>
  <c r="L215" i="41"/>
  <c r="K215" i="41"/>
  <c r="J215" i="41"/>
  <c r="I215" i="41"/>
  <c r="H215" i="41"/>
  <c r="G215" i="41"/>
  <c r="F215" i="41"/>
  <c r="E215" i="41"/>
  <c r="D215" i="41"/>
  <c r="C215" i="41"/>
  <c r="Z214" i="41"/>
  <c r="Y214" i="41"/>
  <c r="X214" i="41"/>
  <c r="W214" i="41"/>
  <c r="V214" i="41"/>
  <c r="U214" i="41"/>
  <c r="T214" i="41"/>
  <c r="S214" i="41"/>
  <c r="R214" i="41"/>
  <c r="Q214" i="41"/>
  <c r="P214" i="41"/>
  <c r="O214" i="41"/>
  <c r="N214" i="41"/>
  <c r="M214" i="41"/>
  <c r="L214" i="41"/>
  <c r="K214" i="41"/>
  <c r="J214" i="41"/>
  <c r="I214" i="41"/>
  <c r="H214" i="41"/>
  <c r="G214" i="41"/>
  <c r="F214" i="41"/>
  <c r="E214" i="41"/>
  <c r="D214" i="41"/>
  <c r="C214" i="41"/>
  <c r="Z213" i="41"/>
  <c r="Y213" i="41"/>
  <c r="X213" i="41"/>
  <c r="W213" i="41"/>
  <c r="V213" i="41"/>
  <c r="U213" i="41"/>
  <c r="T213" i="41"/>
  <c r="S213" i="41"/>
  <c r="R213" i="41"/>
  <c r="Q213" i="41"/>
  <c r="P213" i="41"/>
  <c r="O213" i="41"/>
  <c r="N213" i="41"/>
  <c r="M213" i="41"/>
  <c r="L213" i="41"/>
  <c r="K213" i="41"/>
  <c r="J213" i="41"/>
  <c r="I213" i="41"/>
  <c r="H213" i="41"/>
  <c r="G213" i="41"/>
  <c r="F213" i="41"/>
  <c r="E213" i="41"/>
  <c r="D213" i="41"/>
  <c r="C213" i="41"/>
  <c r="Z212" i="41"/>
  <c r="Y212" i="41"/>
  <c r="X212" i="41"/>
  <c r="W212" i="41"/>
  <c r="V212" i="41"/>
  <c r="U212" i="41"/>
  <c r="T212" i="41"/>
  <c r="S212" i="41"/>
  <c r="R212" i="41"/>
  <c r="Q212" i="41"/>
  <c r="P212" i="41"/>
  <c r="O212" i="41"/>
  <c r="N212" i="41"/>
  <c r="M212" i="41"/>
  <c r="L212" i="41"/>
  <c r="K212" i="41"/>
  <c r="J212" i="41"/>
  <c r="I212" i="41"/>
  <c r="H212" i="41"/>
  <c r="G212" i="41"/>
  <c r="F212" i="41"/>
  <c r="E212" i="41"/>
  <c r="D212" i="41"/>
  <c r="C212" i="41"/>
  <c r="Z211" i="41"/>
  <c r="Y211" i="41"/>
  <c r="X211" i="41"/>
  <c r="W211" i="41"/>
  <c r="V211" i="41"/>
  <c r="U211" i="41"/>
  <c r="T211" i="41"/>
  <c r="S211" i="41"/>
  <c r="R211" i="41"/>
  <c r="Q211" i="41"/>
  <c r="P211" i="41"/>
  <c r="O211" i="41"/>
  <c r="N211" i="41"/>
  <c r="M211" i="41"/>
  <c r="L211" i="41"/>
  <c r="K211" i="41"/>
  <c r="J211" i="41"/>
  <c r="I211" i="41"/>
  <c r="H211" i="41"/>
  <c r="G211" i="41"/>
  <c r="F211" i="41"/>
  <c r="E211" i="41"/>
  <c r="D211" i="41"/>
  <c r="C211" i="41"/>
  <c r="Z210" i="41"/>
  <c r="Y210" i="41"/>
  <c r="X210" i="41"/>
  <c r="W210" i="41"/>
  <c r="V210" i="41"/>
  <c r="U210" i="41"/>
  <c r="T210" i="41"/>
  <c r="S210" i="41"/>
  <c r="R210" i="41"/>
  <c r="Q210" i="41"/>
  <c r="P210" i="41"/>
  <c r="O210" i="41"/>
  <c r="N210" i="41"/>
  <c r="M210" i="41"/>
  <c r="L210" i="41"/>
  <c r="K210" i="41"/>
  <c r="J210" i="41"/>
  <c r="I210" i="41"/>
  <c r="H210" i="41"/>
  <c r="G210" i="41"/>
  <c r="F210" i="41"/>
  <c r="E210" i="41"/>
  <c r="D210" i="41"/>
  <c r="C210" i="41"/>
  <c r="Z209" i="41"/>
  <c r="Y209" i="41"/>
  <c r="X209" i="41"/>
  <c r="W209" i="41"/>
  <c r="V209" i="41"/>
  <c r="U209" i="41"/>
  <c r="T209" i="41"/>
  <c r="S209" i="41"/>
  <c r="R209" i="41"/>
  <c r="Q209" i="41"/>
  <c r="P209" i="41"/>
  <c r="O209" i="41"/>
  <c r="N209" i="41"/>
  <c r="M209" i="41"/>
  <c r="L209" i="41"/>
  <c r="K209" i="41"/>
  <c r="J209" i="41"/>
  <c r="I209" i="41"/>
  <c r="H209" i="41"/>
  <c r="G209" i="41"/>
  <c r="F209" i="41"/>
  <c r="E209" i="41"/>
  <c r="D209" i="41"/>
  <c r="C209" i="41"/>
  <c r="Z208" i="41"/>
  <c r="Y208" i="41"/>
  <c r="X208" i="41"/>
  <c r="W208" i="41"/>
  <c r="V208" i="41"/>
  <c r="U208" i="41"/>
  <c r="T208" i="41"/>
  <c r="S208" i="41"/>
  <c r="R208" i="41"/>
  <c r="Q208" i="41"/>
  <c r="P208" i="41"/>
  <c r="O208" i="41"/>
  <c r="N208" i="41"/>
  <c r="M208" i="41"/>
  <c r="L208" i="41"/>
  <c r="K208" i="41"/>
  <c r="J208" i="41"/>
  <c r="I208" i="41"/>
  <c r="H208" i="41"/>
  <c r="G208" i="41"/>
  <c r="F208" i="41"/>
  <c r="E208" i="41"/>
  <c r="D208" i="41"/>
  <c r="C208" i="41"/>
  <c r="Z207" i="41"/>
  <c r="Y207" i="41"/>
  <c r="X207" i="41"/>
  <c r="W207" i="41"/>
  <c r="V207" i="41"/>
  <c r="U207" i="41"/>
  <c r="T207" i="41"/>
  <c r="S207" i="41"/>
  <c r="R207" i="41"/>
  <c r="Q207" i="41"/>
  <c r="P207" i="41"/>
  <c r="O207" i="41"/>
  <c r="N207" i="41"/>
  <c r="M207" i="41"/>
  <c r="L207" i="41"/>
  <c r="K207" i="41"/>
  <c r="J207" i="41"/>
  <c r="I207" i="41"/>
  <c r="H207" i="41"/>
  <c r="G207" i="41"/>
  <c r="F207" i="41"/>
  <c r="E207" i="41"/>
  <c r="D207" i="41"/>
  <c r="C207" i="41"/>
  <c r="Z206" i="41"/>
  <c r="Y206" i="41"/>
  <c r="X206" i="41"/>
  <c r="W206" i="41"/>
  <c r="V206" i="41"/>
  <c r="U206" i="41"/>
  <c r="T206" i="41"/>
  <c r="S206" i="41"/>
  <c r="R206" i="41"/>
  <c r="Q206" i="41"/>
  <c r="P206" i="41"/>
  <c r="O206" i="41"/>
  <c r="N206" i="41"/>
  <c r="M206" i="41"/>
  <c r="L206" i="41"/>
  <c r="K206" i="41"/>
  <c r="J206" i="41"/>
  <c r="I206" i="41"/>
  <c r="H206" i="41"/>
  <c r="G206" i="41"/>
  <c r="F206" i="41"/>
  <c r="E206" i="41"/>
  <c r="D206" i="41"/>
  <c r="C206" i="41"/>
  <c r="Z205" i="41"/>
  <c r="Y205" i="41"/>
  <c r="X205" i="41"/>
  <c r="W205" i="41"/>
  <c r="V205" i="41"/>
  <c r="U205" i="41"/>
  <c r="T205" i="41"/>
  <c r="S205" i="41"/>
  <c r="R205" i="41"/>
  <c r="Q205" i="41"/>
  <c r="P205" i="41"/>
  <c r="O205" i="41"/>
  <c r="N205" i="41"/>
  <c r="M205" i="41"/>
  <c r="L205" i="41"/>
  <c r="K205" i="41"/>
  <c r="J205" i="41"/>
  <c r="I205" i="41"/>
  <c r="H205" i="41"/>
  <c r="G205" i="41"/>
  <c r="F205" i="41"/>
  <c r="E205" i="41"/>
  <c r="D205" i="41"/>
  <c r="C205" i="41"/>
  <c r="Z194" i="41"/>
  <c r="Y194" i="41"/>
  <c r="X194" i="41"/>
  <c r="W194" i="41"/>
  <c r="V194" i="41"/>
  <c r="U194" i="41"/>
  <c r="T194" i="41"/>
  <c r="S194" i="41"/>
  <c r="R194" i="41"/>
  <c r="Q194" i="41"/>
  <c r="P194" i="41"/>
  <c r="O194" i="41"/>
  <c r="N194" i="41"/>
  <c r="M194" i="41"/>
  <c r="L194" i="41"/>
  <c r="K194" i="41"/>
  <c r="J194" i="41"/>
  <c r="I194" i="41"/>
  <c r="H194" i="41"/>
  <c r="G194" i="41"/>
  <c r="F194" i="41"/>
  <c r="E194" i="41"/>
  <c r="D194" i="41"/>
  <c r="C194" i="41"/>
  <c r="Z193" i="41"/>
  <c r="Y193" i="41"/>
  <c r="X193" i="41"/>
  <c r="W193" i="41"/>
  <c r="V193" i="41"/>
  <c r="U193" i="41"/>
  <c r="T193" i="41"/>
  <c r="S193" i="41"/>
  <c r="R193" i="41"/>
  <c r="Q193" i="41"/>
  <c r="P193" i="41"/>
  <c r="O193" i="41"/>
  <c r="N193" i="41"/>
  <c r="M193" i="41"/>
  <c r="L193" i="41"/>
  <c r="K193" i="41"/>
  <c r="J193" i="41"/>
  <c r="I193" i="41"/>
  <c r="H193" i="41"/>
  <c r="G193" i="41"/>
  <c r="F193" i="41"/>
  <c r="E193" i="41"/>
  <c r="D193" i="41"/>
  <c r="C193" i="41"/>
  <c r="Z192" i="41"/>
  <c r="Y192" i="41"/>
  <c r="X192" i="41"/>
  <c r="W192" i="41"/>
  <c r="V192" i="41"/>
  <c r="U192" i="41"/>
  <c r="T192" i="41"/>
  <c r="S192" i="41"/>
  <c r="R192" i="41"/>
  <c r="Q192" i="41"/>
  <c r="P192" i="41"/>
  <c r="O192" i="41"/>
  <c r="N192" i="41"/>
  <c r="M192" i="41"/>
  <c r="L192" i="41"/>
  <c r="K192" i="41"/>
  <c r="J192" i="41"/>
  <c r="I192" i="41"/>
  <c r="H192" i="41"/>
  <c r="G192" i="41"/>
  <c r="F192" i="41"/>
  <c r="E192" i="41"/>
  <c r="D192" i="41"/>
  <c r="C192" i="41"/>
  <c r="Z191" i="41"/>
  <c r="Y191" i="41"/>
  <c r="X191" i="41"/>
  <c r="W191" i="41"/>
  <c r="V191" i="41"/>
  <c r="U191" i="41"/>
  <c r="T191" i="41"/>
  <c r="S191" i="41"/>
  <c r="R191" i="41"/>
  <c r="Q191" i="41"/>
  <c r="P191" i="41"/>
  <c r="O191" i="41"/>
  <c r="N191" i="41"/>
  <c r="M191" i="41"/>
  <c r="L191" i="41"/>
  <c r="K191" i="41"/>
  <c r="J191" i="41"/>
  <c r="I191" i="41"/>
  <c r="H191" i="41"/>
  <c r="G191" i="41"/>
  <c r="F191" i="41"/>
  <c r="E191" i="41"/>
  <c r="D191" i="41"/>
  <c r="C191" i="41"/>
  <c r="Z190" i="41"/>
  <c r="Y190" i="41"/>
  <c r="X190" i="41"/>
  <c r="W190" i="41"/>
  <c r="V190" i="41"/>
  <c r="U190" i="41"/>
  <c r="T190" i="41"/>
  <c r="S190" i="41"/>
  <c r="R190" i="41"/>
  <c r="Q190" i="41"/>
  <c r="P190" i="41"/>
  <c r="O190" i="41"/>
  <c r="N190" i="41"/>
  <c r="M190" i="41"/>
  <c r="L190" i="41"/>
  <c r="K190" i="41"/>
  <c r="J190" i="41"/>
  <c r="I190" i="41"/>
  <c r="H190" i="41"/>
  <c r="G190" i="41"/>
  <c r="F190" i="41"/>
  <c r="E190" i="41"/>
  <c r="D190" i="41"/>
  <c r="C190" i="41"/>
  <c r="Z189" i="41"/>
  <c r="Y189" i="41"/>
  <c r="X189" i="41"/>
  <c r="W189" i="41"/>
  <c r="V189" i="41"/>
  <c r="U189" i="41"/>
  <c r="T189" i="41"/>
  <c r="S189" i="41"/>
  <c r="R189" i="41"/>
  <c r="Q189" i="41"/>
  <c r="P189" i="41"/>
  <c r="O189" i="41"/>
  <c r="N189" i="41"/>
  <c r="M189" i="41"/>
  <c r="L189" i="41"/>
  <c r="K189" i="41"/>
  <c r="J189" i="41"/>
  <c r="I189" i="41"/>
  <c r="H189" i="41"/>
  <c r="G189" i="41"/>
  <c r="F189" i="41"/>
  <c r="E189" i="41"/>
  <c r="D189" i="41"/>
  <c r="C189" i="41"/>
  <c r="Z188" i="41"/>
  <c r="Y188" i="41"/>
  <c r="X188" i="41"/>
  <c r="W188" i="41"/>
  <c r="V188" i="41"/>
  <c r="U188" i="41"/>
  <c r="T188" i="41"/>
  <c r="S188" i="41"/>
  <c r="R188" i="41"/>
  <c r="Q188" i="41"/>
  <c r="P188" i="41"/>
  <c r="O188" i="41"/>
  <c r="N188" i="41"/>
  <c r="M188" i="41"/>
  <c r="L188" i="41"/>
  <c r="K188" i="41"/>
  <c r="J188" i="41"/>
  <c r="I188" i="41"/>
  <c r="H188" i="41"/>
  <c r="G188" i="41"/>
  <c r="F188" i="41"/>
  <c r="E188" i="41"/>
  <c r="D188" i="41"/>
  <c r="C188" i="41"/>
  <c r="Z187" i="41"/>
  <c r="Y187" i="41"/>
  <c r="X187" i="41"/>
  <c r="W187" i="41"/>
  <c r="V187" i="41"/>
  <c r="U187" i="41"/>
  <c r="T187" i="41"/>
  <c r="S187" i="41"/>
  <c r="R187" i="41"/>
  <c r="Q187" i="41"/>
  <c r="P187" i="41"/>
  <c r="O187" i="41"/>
  <c r="N187" i="41"/>
  <c r="M187" i="41"/>
  <c r="L187" i="41"/>
  <c r="K187" i="41"/>
  <c r="J187" i="41"/>
  <c r="I187" i="41"/>
  <c r="H187" i="41"/>
  <c r="G187" i="41"/>
  <c r="F187" i="41"/>
  <c r="E187" i="41"/>
  <c r="D187" i="41"/>
  <c r="C187" i="41"/>
  <c r="Z186" i="41"/>
  <c r="Y186" i="41"/>
  <c r="X186" i="41"/>
  <c r="W186" i="41"/>
  <c r="V186" i="41"/>
  <c r="U186" i="41"/>
  <c r="T186" i="41"/>
  <c r="S186" i="41"/>
  <c r="R186" i="41"/>
  <c r="Q186" i="41"/>
  <c r="P186" i="41"/>
  <c r="O186" i="41"/>
  <c r="N186" i="41"/>
  <c r="M186" i="41"/>
  <c r="L186" i="41"/>
  <c r="K186" i="41"/>
  <c r="J186" i="41"/>
  <c r="I186" i="41"/>
  <c r="H186" i="41"/>
  <c r="G186" i="41"/>
  <c r="F186" i="41"/>
  <c r="E186" i="41"/>
  <c r="D186" i="41"/>
  <c r="C186" i="41"/>
  <c r="Z185" i="41"/>
  <c r="Y185" i="41"/>
  <c r="X185" i="41"/>
  <c r="W185" i="41"/>
  <c r="V185" i="41"/>
  <c r="U185" i="41"/>
  <c r="T185" i="41"/>
  <c r="S185" i="41"/>
  <c r="R185" i="41"/>
  <c r="Q185" i="41"/>
  <c r="P185" i="41"/>
  <c r="O185" i="41"/>
  <c r="N185" i="41"/>
  <c r="M185" i="41"/>
  <c r="L185" i="41"/>
  <c r="K185" i="41"/>
  <c r="J185" i="41"/>
  <c r="I185" i="41"/>
  <c r="H185" i="41"/>
  <c r="G185" i="41"/>
  <c r="F185" i="41"/>
  <c r="E185" i="41"/>
  <c r="D185" i="41"/>
  <c r="C185" i="41"/>
  <c r="Z184" i="41"/>
  <c r="Y184" i="41"/>
  <c r="X184" i="41"/>
  <c r="W184" i="41"/>
  <c r="V184" i="41"/>
  <c r="U184" i="41"/>
  <c r="T184" i="41"/>
  <c r="S184" i="41"/>
  <c r="R184" i="41"/>
  <c r="Q184" i="41"/>
  <c r="P184" i="41"/>
  <c r="O184" i="41"/>
  <c r="N184" i="41"/>
  <c r="M184" i="41"/>
  <c r="L184" i="41"/>
  <c r="K184" i="41"/>
  <c r="J184" i="41"/>
  <c r="I184" i="41"/>
  <c r="H184" i="41"/>
  <c r="G184" i="41"/>
  <c r="F184" i="41"/>
  <c r="E184" i="41"/>
  <c r="D184" i="41"/>
  <c r="C184" i="41"/>
  <c r="Z183" i="41"/>
  <c r="Y183" i="41"/>
  <c r="X183" i="41"/>
  <c r="W183" i="41"/>
  <c r="V183" i="41"/>
  <c r="U183" i="41"/>
  <c r="T183" i="41"/>
  <c r="S183" i="41"/>
  <c r="R183" i="41"/>
  <c r="Q183" i="41"/>
  <c r="P183" i="41"/>
  <c r="O183" i="41"/>
  <c r="N183" i="41"/>
  <c r="M183" i="41"/>
  <c r="L183" i="41"/>
  <c r="K183" i="41"/>
  <c r="J183" i="41"/>
  <c r="I183" i="41"/>
  <c r="H183" i="41"/>
  <c r="G183" i="41"/>
  <c r="F183" i="41"/>
  <c r="E183" i="41"/>
  <c r="D183" i="41"/>
  <c r="C183" i="41"/>
  <c r="Z182" i="41"/>
  <c r="Y182" i="41"/>
  <c r="X182" i="41"/>
  <c r="W182" i="41"/>
  <c r="V182" i="41"/>
  <c r="U182" i="41"/>
  <c r="T182" i="41"/>
  <c r="S182" i="41"/>
  <c r="R182" i="41"/>
  <c r="Q182" i="41"/>
  <c r="P182" i="41"/>
  <c r="O182" i="41"/>
  <c r="N182" i="41"/>
  <c r="M182" i="41"/>
  <c r="L182" i="41"/>
  <c r="K182" i="41"/>
  <c r="J182" i="41"/>
  <c r="I182" i="41"/>
  <c r="H182" i="41"/>
  <c r="G182" i="41"/>
  <c r="F182" i="41"/>
  <c r="E182" i="41"/>
  <c r="D182" i="41"/>
  <c r="C182" i="41"/>
  <c r="Z181" i="41"/>
  <c r="Y181" i="41"/>
  <c r="X181" i="41"/>
  <c r="W181" i="41"/>
  <c r="V181" i="41"/>
  <c r="U181" i="41"/>
  <c r="T181" i="41"/>
  <c r="S181" i="41"/>
  <c r="R181" i="41"/>
  <c r="Q181" i="41"/>
  <c r="P181" i="41"/>
  <c r="O181" i="41"/>
  <c r="N181" i="41"/>
  <c r="M181" i="41"/>
  <c r="L181" i="41"/>
  <c r="K181" i="41"/>
  <c r="J181" i="41"/>
  <c r="I181" i="41"/>
  <c r="H181" i="41"/>
  <c r="G181" i="41"/>
  <c r="F181" i="41"/>
  <c r="E181" i="41"/>
  <c r="D181" i="41"/>
  <c r="C181" i="41"/>
  <c r="Z180" i="41"/>
  <c r="Y180" i="41"/>
  <c r="X180" i="41"/>
  <c r="W180" i="41"/>
  <c r="V180" i="41"/>
  <c r="U180" i="41"/>
  <c r="T180" i="41"/>
  <c r="S180" i="41"/>
  <c r="R180" i="41"/>
  <c r="Q180" i="41"/>
  <c r="P180" i="41"/>
  <c r="O180" i="41"/>
  <c r="N180" i="41"/>
  <c r="M180" i="41"/>
  <c r="L180" i="41"/>
  <c r="K180" i="41"/>
  <c r="J180" i="41"/>
  <c r="I180" i="41"/>
  <c r="H180" i="41"/>
  <c r="G180" i="41"/>
  <c r="F180" i="41"/>
  <c r="E180" i="41"/>
  <c r="D180" i="41"/>
  <c r="C180" i="41"/>
  <c r="Z179" i="41"/>
  <c r="Y179" i="41"/>
  <c r="X179" i="41"/>
  <c r="W179" i="41"/>
  <c r="V179" i="41"/>
  <c r="U179" i="41"/>
  <c r="T179" i="41"/>
  <c r="S179" i="41"/>
  <c r="R179" i="41"/>
  <c r="Q179" i="41"/>
  <c r="P179" i="41"/>
  <c r="O179" i="41"/>
  <c r="N179" i="41"/>
  <c r="M179" i="41"/>
  <c r="L179" i="41"/>
  <c r="K179" i="41"/>
  <c r="J179" i="41"/>
  <c r="I179" i="41"/>
  <c r="H179" i="41"/>
  <c r="G179" i="41"/>
  <c r="F179" i="41"/>
  <c r="E179" i="41"/>
  <c r="D179" i="41"/>
  <c r="C179" i="41"/>
  <c r="Z178" i="41"/>
  <c r="Y178" i="41"/>
  <c r="X178" i="41"/>
  <c r="W178" i="41"/>
  <c r="V178" i="41"/>
  <c r="U178" i="41"/>
  <c r="T178" i="41"/>
  <c r="S178" i="41"/>
  <c r="R178" i="41"/>
  <c r="Q178" i="41"/>
  <c r="P178" i="41"/>
  <c r="O178" i="41"/>
  <c r="N178" i="41"/>
  <c r="M178" i="41"/>
  <c r="L178" i="41"/>
  <c r="K178" i="41"/>
  <c r="J178" i="41"/>
  <c r="I178" i="41"/>
  <c r="H178" i="41"/>
  <c r="G178" i="41"/>
  <c r="F178" i="41"/>
  <c r="E178" i="41"/>
  <c r="D178" i="41"/>
  <c r="C178" i="41"/>
  <c r="Z177" i="41"/>
  <c r="Y177" i="41"/>
  <c r="X177" i="41"/>
  <c r="W177" i="41"/>
  <c r="V177" i="41"/>
  <c r="U177" i="41"/>
  <c r="T177" i="41"/>
  <c r="S177" i="41"/>
  <c r="R177" i="41"/>
  <c r="Q177" i="41"/>
  <c r="P177" i="41"/>
  <c r="O177" i="41"/>
  <c r="N177" i="41"/>
  <c r="M177" i="41"/>
  <c r="L177" i="41"/>
  <c r="K177" i="41"/>
  <c r="J177" i="41"/>
  <c r="I177" i="41"/>
  <c r="H177" i="41"/>
  <c r="G177" i="41"/>
  <c r="F177" i="41"/>
  <c r="E177" i="41"/>
  <c r="D177" i="41"/>
  <c r="C177" i="41"/>
  <c r="Z176" i="41"/>
  <c r="Y176" i="41"/>
  <c r="X176" i="41"/>
  <c r="W176" i="41"/>
  <c r="V176" i="41"/>
  <c r="U176" i="41"/>
  <c r="T176" i="41"/>
  <c r="S176" i="41"/>
  <c r="R176" i="41"/>
  <c r="Q176" i="41"/>
  <c r="P176" i="41"/>
  <c r="O176" i="41"/>
  <c r="N176" i="41"/>
  <c r="M176" i="41"/>
  <c r="L176" i="41"/>
  <c r="K176" i="41"/>
  <c r="J176" i="41"/>
  <c r="I176" i="41"/>
  <c r="H176" i="41"/>
  <c r="G176" i="41"/>
  <c r="F176" i="41"/>
  <c r="E176" i="41"/>
  <c r="D176" i="41"/>
  <c r="C176" i="41"/>
  <c r="Z175" i="41"/>
  <c r="Y175" i="41"/>
  <c r="X175" i="41"/>
  <c r="W175" i="41"/>
  <c r="V175" i="41"/>
  <c r="U175" i="41"/>
  <c r="T175" i="41"/>
  <c r="S175" i="41"/>
  <c r="R175" i="41"/>
  <c r="Q175" i="41"/>
  <c r="P175" i="41"/>
  <c r="O175" i="41"/>
  <c r="N175" i="41"/>
  <c r="M175" i="41"/>
  <c r="L175" i="41"/>
  <c r="K175" i="41"/>
  <c r="J175" i="41"/>
  <c r="I175" i="41"/>
  <c r="H175" i="41"/>
  <c r="G175" i="41"/>
  <c r="F175" i="41"/>
  <c r="E175" i="41"/>
  <c r="D175" i="41"/>
  <c r="C175" i="41"/>
  <c r="Z174" i="41"/>
  <c r="Y174" i="41"/>
  <c r="X174" i="41"/>
  <c r="W174" i="41"/>
  <c r="V174" i="41"/>
  <c r="U174" i="41"/>
  <c r="T174" i="41"/>
  <c r="S174" i="41"/>
  <c r="R174" i="41"/>
  <c r="Q174" i="41"/>
  <c r="P174" i="41"/>
  <c r="O174" i="41"/>
  <c r="N174" i="41"/>
  <c r="M174" i="41"/>
  <c r="L174" i="41"/>
  <c r="K174" i="41"/>
  <c r="J174" i="41"/>
  <c r="I174" i="41"/>
  <c r="H174" i="41"/>
  <c r="G174" i="41"/>
  <c r="F174" i="41"/>
  <c r="E174" i="41"/>
  <c r="D174" i="41"/>
  <c r="C174" i="41"/>
  <c r="Z173" i="41"/>
  <c r="Y173" i="41"/>
  <c r="X173" i="41"/>
  <c r="W173" i="41"/>
  <c r="V173" i="41"/>
  <c r="U173" i="41"/>
  <c r="T173" i="41"/>
  <c r="S173" i="41"/>
  <c r="R173" i="41"/>
  <c r="Q173" i="41"/>
  <c r="P173" i="41"/>
  <c r="O173" i="41"/>
  <c r="N173" i="41"/>
  <c r="M173" i="41"/>
  <c r="L173" i="41"/>
  <c r="K173" i="41"/>
  <c r="J173" i="41"/>
  <c r="I173" i="41"/>
  <c r="H173" i="41"/>
  <c r="G173" i="41"/>
  <c r="F173" i="41"/>
  <c r="E173" i="41"/>
  <c r="D173" i="41"/>
  <c r="C173" i="41"/>
  <c r="Z172" i="41"/>
  <c r="Y172" i="41"/>
  <c r="X172" i="41"/>
  <c r="W172" i="41"/>
  <c r="V172" i="41"/>
  <c r="U172" i="41"/>
  <c r="T172" i="41"/>
  <c r="S172" i="41"/>
  <c r="R172" i="41"/>
  <c r="Q172" i="41"/>
  <c r="P172" i="41"/>
  <c r="O172" i="41"/>
  <c r="N172" i="41"/>
  <c r="M172" i="41"/>
  <c r="L172" i="41"/>
  <c r="K172" i="41"/>
  <c r="J172" i="41"/>
  <c r="I172" i="41"/>
  <c r="H172" i="41"/>
  <c r="G172" i="41"/>
  <c r="F172" i="41"/>
  <c r="E172" i="41"/>
  <c r="D172" i="41"/>
  <c r="C172" i="41"/>
  <c r="Z171" i="41"/>
  <c r="Y171" i="41"/>
  <c r="X171" i="41"/>
  <c r="W171" i="41"/>
  <c r="V171" i="41"/>
  <c r="U171" i="41"/>
  <c r="T171" i="41"/>
  <c r="S171" i="41"/>
  <c r="R171" i="41"/>
  <c r="Q171" i="41"/>
  <c r="P171" i="41"/>
  <c r="O171" i="41"/>
  <c r="N171" i="41"/>
  <c r="M171" i="41"/>
  <c r="L171" i="41"/>
  <c r="K171" i="41"/>
  <c r="J171" i="41"/>
  <c r="I171" i="41"/>
  <c r="H171" i="41"/>
  <c r="G171" i="41"/>
  <c r="F171" i="41"/>
  <c r="E171" i="41"/>
  <c r="D171" i="41"/>
  <c r="C171" i="41"/>
  <c r="Z170" i="41"/>
  <c r="Y170" i="41"/>
  <c r="X170" i="41"/>
  <c r="W170" i="41"/>
  <c r="V170" i="41"/>
  <c r="U170" i="41"/>
  <c r="T170" i="41"/>
  <c r="S170" i="41"/>
  <c r="R170" i="41"/>
  <c r="Q170" i="41"/>
  <c r="P170" i="41"/>
  <c r="O170" i="41"/>
  <c r="N170" i="41"/>
  <c r="M170" i="41"/>
  <c r="L170" i="41"/>
  <c r="K170" i="41"/>
  <c r="J170" i="41"/>
  <c r="I170" i="41"/>
  <c r="H170" i="41"/>
  <c r="G170" i="41"/>
  <c r="F170" i="41"/>
  <c r="E170" i="41"/>
  <c r="D170" i="41"/>
  <c r="C170" i="41"/>
  <c r="Z169" i="41"/>
  <c r="Y169" i="41"/>
  <c r="X169" i="41"/>
  <c r="W169" i="41"/>
  <c r="V169" i="41"/>
  <c r="U169" i="41"/>
  <c r="T169" i="41"/>
  <c r="S169" i="41"/>
  <c r="R169" i="41"/>
  <c r="Q169" i="41"/>
  <c r="P169" i="41"/>
  <c r="O169" i="41"/>
  <c r="N169" i="41"/>
  <c r="M169" i="41"/>
  <c r="L169" i="41"/>
  <c r="K169" i="41"/>
  <c r="J169" i="41"/>
  <c r="I169" i="41"/>
  <c r="H169" i="41"/>
  <c r="G169" i="41"/>
  <c r="F169" i="41"/>
  <c r="E169" i="41"/>
  <c r="D169" i="41"/>
  <c r="C169" i="41"/>
  <c r="Z168" i="41"/>
  <c r="Y168" i="41"/>
  <c r="X168" i="41"/>
  <c r="W168" i="41"/>
  <c r="V168" i="41"/>
  <c r="U168" i="41"/>
  <c r="T168" i="41"/>
  <c r="S168" i="41"/>
  <c r="R168" i="41"/>
  <c r="Q168" i="41"/>
  <c r="P168" i="41"/>
  <c r="O168" i="41"/>
  <c r="N168" i="41"/>
  <c r="M168" i="41"/>
  <c r="L168" i="41"/>
  <c r="K168" i="41"/>
  <c r="J168" i="41"/>
  <c r="I168" i="41"/>
  <c r="H168" i="41"/>
  <c r="G168" i="41"/>
  <c r="F168" i="41"/>
  <c r="E168" i="41"/>
  <c r="D168" i="41"/>
  <c r="C168" i="41"/>
  <c r="Z167" i="41"/>
  <c r="Y167" i="41"/>
  <c r="X167" i="41"/>
  <c r="W167" i="41"/>
  <c r="V167" i="41"/>
  <c r="U167" i="41"/>
  <c r="T167" i="41"/>
  <c r="S167" i="41"/>
  <c r="R167" i="41"/>
  <c r="Q167" i="41"/>
  <c r="P167" i="41"/>
  <c r="O167" i="41"/>
  <c r="N167" i="41"/>
  <c r="M167" i="41"/>
  <c r="L167" i="41"/>
  <c r="K167" i="41"/>
  <c r="J167" i="41"/>
  <c r="I167" i="41"/>
  <c r="H167" i="41"/>
  <c r="G167" i="41"/>
  <c r="F167" i="41"/>
  <c r="E167" i="41"/>
  <c r="D167" i="41"/>
  <c r="C167" i="41"/>
  <c r="Z166" i="41"/>
  <c r="Y166" i="41"/>
  <c r="X166" i="41"/>
  <c r="W166" i="41"/>
  <c r="V166" i="41"/>
  <c r="U166" i="41"/>
  <c r="T166" i="41"/>
  <c r="S166" i="41"/>
  <c r="R166" i="41"/>
  <c r="Q166" i="41"/>
  <c r="P166" i="41"/>
  <c r="O166" i="41"/>
  <c r="N166" i="41"/>
  <c r="M166" i="41"/>
  <c r="L166" i="41"/>
  <c r="K166" i="41"/>
  <c r="J166" i="41"/>
  <c r="I166" i="41"/>
  <c r="H166" i="41"/>
  <c r="G166" i="41"/>
  <c r="F166" i="41"/>
  <c r="E166" i="41"/>
  <c r="D166" i="41"/>
  <c r="C166" i="41"/>
  <c r="Z165" i="41"/>
  <c r="Y165" i="41"/>
  <c r="X165" i="41"/>
  <c r="W165" i="41"/>
  <c r="V165" i="41"/>
  <c r="U165" i="41"/>
  <c r="T165" i="41"/>
  <c r="S165" i="41"/>
  <c r="R165" i="41"/>
  <c r="Q165" i="41"/>
  <c r="P165" i="41"/>
  <c r="O165" i="41"/>
  <c r="N165" i="41"/>
  <c r="M165" i="41"/>
  <c r="L165" i="41"/>
  <c r="K165" i="41"/>
  <c r="J165" i="41"/>
  <c r="I165" i="41"/>
  <c r="H165" i="41"/>
  <c r="G165" i="41"/>
  <c r="F165" i="41"/>
  <c r="E165" i="41"/>
  <c r="D165" i="41"/>
  <c r="C165" i="41"/>
  <c r="Z154" i="41"/>
  <c r="Y154" i="41"/>
  <c r="X154" i="41"/>
  <c r="W154" i="41"/>
  <c r="V154" i="41"/>
  <c r="U154" i="41"/>
  <c r="T154" i="41"/>
  <c r="S154" i="41"/>
  <c r="R154" i="41"/>
  <c r="Q154" i="41"/>
  <c r="P154" i="41"/>
  <c r="O154" i="41"/>
  <c r="N154" i="41"/>
  <c r="M154" i="41"/>
  <c r="L154" i="41"/>
  <c r="K154" i="41"/>
  <c r="J154" i="41"/>
  <c r="I154" i="41"/>
  <c r="H154" i="41"/>
  <c r="G154" i="41"/>
  <c r="F154" i="41"/>
  <c r="E154" i="41"/>
  <c r="D154" i="41"/>
  <c r="C154" i="41"/>
  <c r="Z153" i="41"/>
  <c r="Y153" i="41"/>
  <c r="X153" i="41"/>
  <c r="W153" i="41"/>
  <c r="V153" i="41"/>
  <c r="U153" i="41"/>
  <c r="T153" i="41"/>
  <c r="S153" i="41"/>
  <c r="R153" i="41"/>
  <c r="Q153" i="41"/>
  <c r="P153" i="41"/>
  <c r="O153" i="41"/>
  <c r="N153" i="41"/>
  <c r="M153" i="41"/>
  <c r="L153" i="41"/>
  <c r="K153" i="41"/>
  <c r="J153" i="41"/>
  <c r="I153" i="41"/>
  <c r="H153" i="41"/>
  <c r="G153" i="41"/>
  <c r="F153" i="41"/>
  <c r="E153" i="41"/>
  <c r="D153" i="41"/>
  <c r="C153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H152" i="41"/>
  <c r="G152" i="41"/>
  <c r="F152" i="41"/>
  <c r="E152" i="41"/>
  <c r="D152" i="41"/>
  <c r="C152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H151" i="41"/>
  <c r="G151" i="41"/>
  <c r="F151" i="41"/>
  <c r="E151" i="41"/>
  <c r="D151" i="41"/>
  <c r="C151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H150" i="41"/>
  <c r="G150" i="41"/>
  <c r="F150" i="41"/>
  <c r="E150" i="41"/>
  <c r="D150" i="41"/>
  <c r="C150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H149" i="41"/>
  <c r="G149" i="41"/>
  <c r="F149" i="41"/>
  <c r="E149" i="41"/>
  <c r="D149" i="41"/>
  <c r="C149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G148" i="41"/>
  <c r="F148" i="41"/>
  <c r="E148" i="41"/>
  <c r="D148" i="41"/>
  <c r="C148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H147" i="41"/>
  <c r="G147" i="41"/>
  <c r="F147" i="41"/>
  <c r="E147" i="41"/>
  <c r="D147" i="41"/>
  <c r="C147" i="41"/>
  <c r="Z146" i="41"/>
  <c r="Y146" i="41"/>
  <c r="X146" i="41"/>
  <c r="W146" i="41"/>
  <c r="V146" i="41"/>
  <c r="U146" i="41"/>
  <c r="T146" i="41"/>
  <c r="S146" i="41"/>
  <c r="R146" i="41"/>
  <c r="Q146" i="41"/>
  <c r="P146" i="41"/>
  <c r="O146" i="41"/>
  <c r="N146" i="41"/>
  <c r="M146" i="41"/>
  <c r="L146" i="41"/>
  <c r="K146" i="41"/>
  <c r="J146" i="41"/>
  <c r="I146" i="41"/>
  <c r="H146" i="41"/>
  <c r="G146" i="41"/>
  <c r="F146" i="41"/>
  <c r="E146" i="41"/>
  <c r="D146" i="41"/>
  <c r="C146" i="41"/>
  <c r="Z145" i="41"/>
  <c r="Y145" i="41"/>
  <c r="X145" i="41"/>
  <c r="W145" i="41"/>
  <c r="V145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H145" i="41"/>
  <c r="G145" i="41"/>
  <c r="F145" i="41"/>
  <c r="E145" i="41"/>
  <c r="D145" i="41"/>
  <c r="C145" i="41"/>
  <c r="Z144" i="41"/>
  <c r="Y144" i="41"/>
  <c r="X144" i="41"/>
  <c r="W144" i="41"/>
  <c r="V144" i="41"/>
  <c r="U144" i="41"/>
  <c r="T144" i="41"/>
  <c r="S144" i="41"/>
  <c r="R144" i="41"/>
  <c r="Q144" i="41"/>
  <c r="P144" i="41"/>
  <c r="O144" i="41"/>
  <c r="N144" i="41"/>
  <c r="M144" i="41"/>
  <c r="L144" i="41"/>
  <c r="K144" i="41"/>
  <c r="J144" i="41"/>
  <c r="I144" i="41"/>
  <c r="H144" i="41"/>
  <c r="G144" i="41"/>
  <c r="F144" i="41"/>
  <c r="E144" i="41"/>
  <c r="D144" i="41"/>
  <c r="C144" i="41"/>
  <c r="Z143" i="41"/>
  <c r="Y143" i="41"/>
  <c r="X143" i="41"/>
  <c r="W143" i="41"/>
  <c r="V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H143" i="41"/>
  <c r="G143" i="41"/>
  <c r="F143" i="41"/>
  <c r="E143" i="41"/>
  <c r="D143" i="41"/>
  <c r="C143" i="41"/>
  <c r="Z142" i="41"/>
  <c r="Y142" i="41"/>
  <c r="X142" i="41"/>
  <c r="W142" i="41"/>
  <c r="V142" i="41"/>
  <c r="U142" i="41"/>
  <c r="T142" i="41"/>
  <c r="S142" i="41"/>
  <c r="R142" i="41"/>
  <c r="Q142" i="41"/>
  <c r="P142" i="41"/>
  <c r="O142" i="41"/>
  <c r="N142" i="41"/>
  <c r="M142" i="41"/>
  <c r="L142" i="41"/>
  <c r="K142" i="41"/>
  <c r="J142" i="41"/>
  <c r="I142" i="41"/>
  <c r="H142" i="41"/>
  <c r="G142" i="41"/>
  <c r="F142" i="41"/>
  <c r="E142" i="41"/>
  <c r="D142" i="41"/>
  <c r="C142" i="41"/>
  <c r="Z141" i="41"/>
  <c r="Y141" i="41"/>
  <c r="X141" i="41"/>
  <c r="W141" i="41"/>
  <c r="V141" i="41"/>
  <c r="U141" i="41"/>
  <c r="T141" i="41"/>
  <c r="S141" i="41"/>
  <c r="R141" i="41"/>
  <c r="Q141" i="41"/>
  <c r="P141" i="41"/>
  <c r="O141" i="41"/>
  <c r="N141" i="41"/>
  <c r="M141" i="41"/>
  <c r="L141" i="41"/>
  <c r="K141" i="41"/>
  <c r="J141" i="41"/>
  <c r="I141" i="41"/>
  <c r="H141" i="41"/>
  <c r="G141" i="41"/>
  <c r="F141" i="41"/>
  <c r="E141" i="41"/>
  <c r="D141" i="41"/>
  <c r="C141" i="41"/>
  <c r="Z140" i="41"/>
  <c r="Y140" i="41"/>
  <c r="X140" i="41"/>
  <c r="W140" i="41"/>
  <c r="V140" i="41"/>
  <c r="U140" i="41"/>
  <c r="T140" i="41"/>
  <c r="S140" i="41"/>
  <c r="R140" i="41"/>
  <c r="Q140" i="41"/>
  <c r="P140" i="41"/>
  <c r="O140" i="41"/>
  <c r="N140" i="41"/>
  <c r="M140" i="41"/>
  <c r="L140" i="41"/>
  <c r="K140" i="41"/>
  <c r="J140" i="41"/>
  <c r="I140" i="41"/>
  <c r="H140" i="41"/>
  <c r="G140" i="41"/>
  <c r="F140" i="41"/>
  <c r="E140" i="41"/>
  <c r="D140" i="41"/>
  <c r="C140" i="41"/>
  <c r="Z139" i="41"/>
  <c r="Y139" i="41"/>
  <c r="X139" i="41"/>
  <c r="W139" i="41"/>
  <c r="V139" i="41"/>
  <c r="U139" i="41"/>
  <c r="T139" i="41"/>
  <c r="S139" i="41"/>
  <c r="R139" i="41"/>
  <c r="Q139" i="41"/>
  <c r="P139" i="41"/>
  <c r="O139" i="41"/>
  <c r="N139" i="41"/>
  <c r="M139" i="41"/>
  <c r="L139" i="41"/>
  <c r="K139" i="41"/>
  <c r="J139" i="41"/>
  <c r="I139" i="41"/>
  <c r="H139" i="41"/>
  <c r="G139" i="41"/>
  <c r="F139" i="41"/>
  <c r="E139" i="41"/>
  <c r="D139" i="41"/>
  <c r="C139" i="41"/>
  <c r="Z138" i="41"/>
  <c r="Y138" i="41"/>
  <c r="X138" i="41"/>
  <c r="W138" i="41"/>
  <c r="V138" i="41"/>
  <c r="U138" i="41"/>
  <c r="T138" i="41"/>
  <c r="S138" i="41"/>
  <c r="R138" i="41"/>
  <c r="Q138" i="41"/>
  <c r="P138" i="41"/>
  <c r="O138" i="41"/>
  <c r="N138" i="41"/>
  <c r="M138" i="41"/>
  <c r="L138" i="41"/>
  <c r="K138" i="41"/>
  <c r="J138" i="41"/>
  <c r="I138" i="41"/>
  <c r="H138" i="41"/>
  <c r="G138" i="41"/>
  <c r="F138" i="41"/>
  <c r="E138" i="41"/>
  <c r="D138" i="41"/>
  <c r="C138" i="41"/>
  <c r="Z137" i="41"/>
  <c r="Y137" i="41"/>
  <c r="X137" i="41"/>
  <c r="W137" i="41"/>
  <c r="V137" i="41"/>
  <c r="U137" i="41"/>
  <c r="T137" i="41"/>
  <c r="S137" i="41"/>
  <c r="R137" i="41"/>
  <c r="Q137" i="41"/>
  <c r="P137" i="41"/>
  <c r="O137" i="41"/>
  <c r="N137" i="41"/>
  <c r="M137" i="41"/>
  <c r="L137" i="41"/>
  <c r="K137" i="41"/>
  <c r="J137" i="41"/>
  <c r="I137" i="41"/>
  <c r="H137" i="41"/>
  <c r="G137" i="41"/>
  <c r="F137" i="41"/>
  <c r="E137" i="41"/>
  <c r="D137" i="41"/>
  <c r="C137" i="41"/>
  <c r="Z136" i="41"/>
  <c r="Y136" i="41"/>
  <c r="X136" i="41"/>
  <c r="W136" i="41"/>
  <c r="V136" i="41"/>
  <c r="U136" i="41"/>
  <c r="T136" i="41"/>
  <c r="S136" i="41"/>
  <c r="R136" i="41"/>
  <c r="Q136" i="41"/>
  <c r="P136" i="41"/>
  <c r="O136" i="41"/>
  <c r="N136" i="41"/>
  <c r="M136" i="41"/>
  <c r="L136" i="41"/>
  <c r="K136" i="41"/>
  <c r="J136" i="41"/>
  <c r="I136" i="41"/>
  <c r="H136" i="41"/>
  <c r="G136" i="41"/>
  <c r="F136" i="41"/>
  <c r="E136" i="41"/>
  <c r="D136" i="41"/>
  <c r="C136" i="41"/>
  <c r="Z135" i="41"/>
  <c r="Y135" i="41"/>
  <c r="X135" i="41"/>
  <c r="W135" i="41"/>
  <c r="V135" i="41"/>
  <c r="U135" i="41"/>
  <c r="T135" i="41"/>
  <c r="S135" i="41"/>
  <c r="R135" i="41"/>
  <c r="Q135" i="41"/>
  <c r="P135" i="41"/>
  <c r="O135" i="41"/>
  <c r="N135" i="41"/>
  <c r="M135" i="41"/>
  <c r="L135" i="41"/>
  <c r="K135" i="41"/>
  <c r="J135" i="41"/>
  <c r="I135" i="41"/>
  <c r="H135" i="41"/>
  <c r="G135" i="41"/>
  <c r="F135" i="41"/>
  <c r="E135" i="41"/>
  <c r="D135" i="41"/>
  <c r="C135" i="41"/>
  <c r="Z134" i="41"/>
  <c r="Y134" i="41"/>
  <c r="X134" i="41"/>
  <c r="W134" i="41"/>
  <c r="V134" i="41"/>
  <c r="U134" i="41"/>
  <c r="T134" i="41"/>
  <c r="S134" i="41"/>
  <c r="R134" i="41"/>
  <c r="Q134" i="41"/>
  <c r="P134" i="41"/>
  <c r="O134" i="41"/>
  <c r="N134" i="41"/>
  <c r="M134" i="41"/>
  <c r="L134" i="41"/>
  <c r="K134" i="41"/>
  <c r="J134" i="41"/>
  <c r="I134" i="41"/>
  <c r="H134" i="41"/>
  <c r="G134" i="41"/>
  <c r="F134" i="41"/>
  <c r="E134" i="41"/>
  <c r="D134" i="41"/>
  <c r="C134" i="41"/>
  <c r="Z133" i="41"/>
  <c r="Y133" i="41"/>
  <c r="X133" i="41"/>
  <c r="W133" i="41"/>
  <c r="V133" i="41"/>
  <c r="U133" i="41"/>
  <c r="T133" i="41"/>
  <c r="S133" i="41"/>
  <c r="R133" i="41"/>
  <c r="Q133" i="41"/>
  <c r="P133" i="41"/>
  <c r="O133" i="41"/>
  <c r="N133" i="41"/>
  <c r="M133" i="41"/>
  <c r="L133" i="41"/>
  <c r="K133" i="41"/>
  <c r="J133" i="41"/>
  <c r="I133" i="41"/>
  <c r="H133" i="41"/>
  <c r="G133" i="41"/>
  <c r="F133" i="41"/>
  <c r="E133" i="41"/>
  <c r="D133" i="41"/>
  <c r="C133" i="41"/>
  <c r="Z132" i="41"/>
  <c r="Y132" i="41"/>
  <c r="X132" i="41"/>
  <c r="W132" i="41"/>
  <c r="V132" i="41"/>
  <c r="U132" i="41"/>
  <c r="T132" i="41"/>
  <c r="S132" i="41"/>
  <c r="R132" i="41"/>
  <c r="Q132" i="41"/>
  <c r="P132" i="41"/>
  <c r="O132" i="41"/>
  <c r="N132" i="41"/>
  <c r="M132" i="41"/>
  <c r="L132" i="41"/>
  <c r="K132" i="41"/>
  <c r="J132" i="41"/>
  <c r="I132" i="41"/>
  <c r="H132" i="41"/>
  <c r="G132" i="41"/>
  <c r="F132" i="41"/>
  <c r="E132" i="41"/>
  <c r="D132" i="41"/>
  <c r="C132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Z130" i="41"/>
  <c r="Y130" i="41"/>
  <c r="X130" i="41"/>
  <c r="W130" i="41"/>
  <c r="V130" i="41"/>
  <c r="U130" i="41"/>
  <c r="T130" i="41"/>
  <c r="S130" i="41"/>
  <c r="R130" i="41"/>
  <c r="Q130" i="41"/>
  <c r="P130" i="41"/>
  <c r="O130" i="41"/>
  <c r="N130" i="41"/>
  <c r="M130" i="41"/>
  <c r="L130" i="41"/>
  <c r="K130" i="41"/>
  <c r="J130" i="41"/>
  <c r="I130" i="41"/>
  <c r="H130" i="41"/>
  <c r="G130" i="41"/>
  <c r="F130" i="41"/>
  <c r="E130" i="41"/>
  <c r="D130" i="41"/>
  <c r="C130" i="41"/>
  <c r="Z129" i="41"/>
  <c r="Y129" i="41"/>
  <c r="X129" i="41"/>
  <c r="W129" i="41"/>
  <c r="V129" i="41"/>
  <c r="U129" i="41"/>
  <c r="T129" i="41"/>
  <c r="S129" i="41"/>
  <c r="R129" i="41"/>
  <c r="Q129" i="41"/>
  <c r="P129" i="41"/>
  <c r="O129" i="41"/>
  <c r="N129" i="41"/>
  <c r="M129" i="41"/>
  <c r="L129" i="41"/>
  <c r="K129" i="41"/>
  <c r="J129" i="41"/>
  <c r="I129" i="41"/>
  <c r="H129" i="41"/>
  <c r="G129" i="41"/>
  <c r="F129" i="41"/>
  <c r="E129" i="41"/>
  <c r="D129" i="41"/>
  <c r="C129" i="41"/>
  <c r="Z128" i="41"/>
  <c r="Y128" i="41"/>
  <c r="X128" i="41"/>
  <c r="W128" i="41"/>
  <c r="V128" i="41"/>
  <c r="U128" i="41"/>
  <c r="T128" i="41"/>
  <c r="S128" i="41"/>
  <c r="R128" i="41"/>
  <c r="Q128" i="41"/>
  <c r="P128" i="41"/>
  <c r="O128" i="41"/>
  <c r="N128" i="41"/>
  <c r="M128" i="41"/>
  <c r="L128" i="41"/>
  <c r="K128" i="41"/>
  <c r="J128" i="41"/>
  <c r="I128" i="41"/>
  <c r="H128" i="41"/>
  <c r="G128" i="41"/>
  <c r="F128" i="41"/>
  <c r="E128" i="41"/>
  <c r="D128" i="41"/>
  <c r="C128" i="41"/>
  <c r="Z127" i="41"/>
  <c r="Y127" i="41"/>
  <c r="X127" i="41"/>
  <c r="W127" i="41"/>
  <c r="V127" i="41"/>
  <c r="U127" i="41"/>
  <c r="T127" i="41"/>
  <c r="S127" i="41"/>
  <c r="R127" i="41"/>
  <c r="Q127" i="41"/>
  <c r="P127" i="41"/>
  <c r="O127" i="41"/>
  <c r="N127" i="41"/>
  <c r="M127" i="41"/>
  <c r="L127" i="41"/>
  <c r="K127" i="41"/>
  <c r="J127" i="41"/>
  <c r="I127" i="41"/>
  <c r="H127" i="41"/>
  <c r="G127" i="41"/>
  <c r="F127" i="41"/>
  <c r="E127" i="41"/>
  <c r="D127" i="41"/>
  <c r="C127" i="41"/>
  <c r="Z126" i="41"/>
  <c r="Y126" i="41"/>
  <c r="X126" i="41"/>
  <c r="W126" i="41"/>
  <c r="V126" i="41"/>
  <c r="U126" i="41"/>
  <c r="T126" i="41"/>
  <c r="S126" i="41"/>
  <c r="R126" i="41"/>
  <c r="Q126" i="41"/>
  <c r="P126" i="41"/>
  <c r="O126" i="41"/>
  <c r="N126" i="41"/>
  <c r="M126" i="41"/>
  <c r="L126" i="41"/>
  <c r="K126" i="41"/>
  <c r="J126" i="41"/>
  <c r="I126" i="41"/>
  <c r="H126" i="41"/>
  <c r="G126" i="41"/>
  <c r="F126" i="41"/>
  <c r="E126" i="41"/>
  <c r="D126" i="41"/>
  <c r="C126" i="41"/>
  <c r="Z125" i="41"/>
  <c r="Y125" i="41"/>
  <c r="X125" i="41"/>
  <c r="W125" i="41"/>
  <c r="V125" i="41"/>
  <c r="U125" i="41"/>
  <c r="T125" i="41"/>
  <c r="S125" i="41"/>
  <c r="R125" i="41"/>
  <c r="Q125" i="41"/>
  <c r="P125" i="41"/>
  <c r="O125" i="41"/>
  <c r="N125" i="41"/>
  <c r="M125" i="41"/>
  <c r="L125" i="41"/>
  <c r="K125" i="41"/>
  <c r="J125" i="41"/>
  <c r="I125" i="41"/>
  <c r="H125" i="41"/>
  <c r="G125" i="41"/>
  <c r="F125" i="41"/>
  <c r="E125" i="41"/>
  <c r="D125" i="41"/>
  <c r="C125" i="41"/>
  <c r="Z114" i="41"/>
  <c r="Y114" i="41"/>
  <c r="X114" i="41"/>
  <c r="W114" i="41"/>
  <c r="V114" i="41"/>
  <c r="U114" i="41"/>
  <c r="T114" i="41"/>
  <c r="S114" i="41"/>
  <c r="R114" i="41"/>
  <c r="Q114" i="41"/>
  <c r="P114" i="41"/>
  <c r="O114" i="41"/>
  <c r="N114" i="41"/>
  <c r="M114" i="41"/>
  <c r="L114" i="41"/>
  <c r="K114" i="41"/>
  <c r="J114" i="41"/>
  <c r="I114" i="41"/>
  <c r="H114" i="41"/>
  <c r="G114" i="41"/>
  <c r="F114" i="41"/>
  <c r="E114" i="41"/>
  <c r="D114" i="41"/>
  <c r="C114" i="41"/>
  <c r="Z113" i="41"/>
  <c r="Y113" i="41"/>
  <c r="X113" i="41"/>
  <c r="W113" i="41"/>
  <c r="V113" i="41"/>
  <c r="U113" i="41"/>
  <c r="T113" i="41"/>
  <c r="S113" i="41"/>
  <c r="R113" i="41"/>
  <c r="Q113" i="41"/>
  <c r="P113" i="41"/>
  <c r="O113" i="41"/>
  <c r="N113" i="41"/>
  <c r="M113" i="41"/>
  <c r="L113" i="41"/>
  <c r="K113" i="41"/>
  <c r="J113" i="41"/>
  <c r="I113" i="41"/>
  <c r="H113" i="41"/>
  <c r="G113" i="41"/>
  <c r="F113" i="41"/>
  <c r="E113" i="41"/>
  <c r="D113" i="41"/>
  <c r="C113" i="41"/>
  <c r="Z112" i="41"/>
  <c r="Y112" i="41"/>
  <c r="X112" i="41"/>
  <c r="W112" i="41"/>
  <c r="V112" i="41"/>
  <c r="U112" i="41"/>
  <c r="T112" i="41"/>
  <c r="S112" i="41"/>
  <c r="R112" i="41"/>
  <c r="Q112" i="41"/>
  <c r="P112" i="41"/>
  <c r="O112" i="41"/>
  <c r="N112" i="41"/>
  <c r="M112" i="41"/>
  <c r="L112" i="41"/>
  <c r="K112" i="41"/>
  <c r="J112" i="41"/>
  <c r="I112" i="41"/>
  <c r="H112" i="41"/>
  <c r="G112" i="41"/>
  <c r="F112" i="41"/>
  <c r="E112" i="41"/>
  <c r="D112" i="41"/>
  <c r="C112" i="41"/>
  <c r="Z111" i="41"/>
  <c r="Y111" i="41"/>
  <c r="X111" i="41"/>
  <c r="W111" i="41"/>
  <c r="V111" i="41"/>
  <c r="U111" i="41"/>
  <c r="T111" i="41"/>
  <c r="S111" i="41"/>
  <c r="R111" i="41"/>
  <c r="Q111" i="41"/>
  <c r="P111" i="41"/>
  <c r="O111" i="41"/>
  <c r="N111" i="41"/>
  <c r="M111" i="41"/>
  <c r="L111" i="41"/>
  <c r="K111" i="41"/>
  <c r="J111" i="41"/>
  <c r="I111" i="41"/>
  <c r="H111" i="41"/>
  <c r="G111" i="41"/>
  <c r="F111" i="41"/>
  <c r="E111" i="41"/>
  <c r="D111" i="41"/>
  <c r="C111" i="41"/>
  <c r="Z110" i="41"/>
  <c r="Y110" i="41"/>
  <c r="X110" i="41"/>
  <c r="W110" i="41"/>
  <c r="V110" i="41"/>
  <c r="U110" i="41"/>
  <c r="T110" i="41"/>
  <c r="S110" i="41"/>
  <c r="R110" i="41"/>
  <c r="Q110" i="41"/>
  <c r="P110" i="41"/>
  <c r="O110" i="41"/>
  <c r="N110" i="41"/>
  <c r="M110" i="41"/>
  <c r="L110" i="41"/>
  <c r="K110" i="41"/>
  <c r="J110" i="41"/>
  <c r="I110" i="41"/>
  <c r="H110" i="41"/>
  <c r="G110" i="41"/>
  <c r="F110" i="41"/>
  <c r="E110" i="41"/>
  <c r="D110" i="41"/>
  <c r="C110" i="41"/>
  <c r="Z109" i="41"/>
  <c r="Y109" i="41"/>
  <c r="X109" i="41"/>
  <c r="W109" i="41"/>
  <c r="V109" i="41"/>
  <c r="U109" i="41"/>
  <c r="T109" i="41"/>
  <c r="S109" i="41"/>
  <c r="R109" i="41"/>
  <c r="Q109" i="41"/>
  <c r="P109" i="41"/>
  <c r="O109" i="41"/>
  <c r="N109" i="41"/>
  <c r="M109" i="41"/>
  <c r="L109" i="41"/>
  <c r="K109" i="41"/>
  <c r="J109" i="41"/>
  <c r="I109" i="41"/>
  <c r="H109" i="41"/>
  <c r="G109" i="41"/>
  <c r="F109" i="41"/>
  <c r="E109" i="41"/>
  <c r="D109" i="41"/>
  <c r="C109" i="41"/>
  <c r="Z108" i="41"/>
  <c r="Y108" i="41"/>
  <c r="X108" i="41"/>
  <c r="W108" i="41"/>
  <c r="V108" i="41"/>
  <c r="U108" i="41"/>
  <c r="T108" i="41"/>
  <c r="S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E108" i="41"/>
  <c r="D108" i="41"/>
  <c r="C108" i="41"/>
  <c r="Z107" i="41"/>
  <c r="Y107" i="41"/>
  <c r="X107" i="41"/>
  <c r="W107" i="41"/>
  <c r="V107" i="41"/>
  <c r="U107" i="41"/>
  <c r="T107" i="41"/>
  <c r="S107" i="41"/>
  <c r="R107" i="41"/>
  <c r="Q107" i="41"/>
  <c r="P107" i="41"/>
  <c r="O107" i="41"/>
  <c r="N107" i="41"/>
  <c r="M107" i="41"/>
  <c r="L107" i="41"/>
  <c r="K107" i="41"/>
  <c r="J107" i="41"/>
  <c r="I107" i="41"/>
  <c r="H107" i="41"/>
  <c r="G107" i="41"/>
  <c r="F107" i="41"/>
  <c r="E107" i="41"/>
  <c r="D107" i="41"/>
  <c r="C107" i="41"/>
  <c r="Z106" i="41"/>
  <c r="Y106" i="41"/>
  <c r="X106" i="41"/>
  <c r="W106" i="41"/>
  <c r="V106" i="41"/>
  <c r="U106" i="41"/>
  <c r="T106" i="41"/>
  <c r="S106" i="41"/>
  <c r="R106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E106" i="41"/>
  <c r="D106" i="41"/>
  <c r="C106" i="41"/>
  <c r="Z105" i="41"/>
  <c r="Y105" i="41"/>
  <c r="X105" i="41"/>
  <c r="W105" i="41"/>
  <c r="V105" i="41"/>
  <c r="U105" i="41"/>
  <c r="T105" i="41"/>
  <c r="S105" i="41"/>
  <c r="R105" i="41"/>
  <c r="Q105" i="41"/>
  <c r="P105" i="41"/>
  <c r="O105" i="41"/>
  <c r="N105" i="41"/>
  <c r="M105" i="41"/>
  <c r="L105" i="41"/>
  <c r="K105" i="41"/>
  <c r="J105" i="41"/>
  <c r="I105" i="41"/>
  <c r="H105" i="41"/>
  <c r="G105" i="41"/>
  <c r="F105" i="41"/>
  <c r="E105" i="41"/>
  <c r="D105" i="41"/>
  <c r="C105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E104" i="41"/>
  <c r="D104" i="41"/>
  <c r="C104" i="41"/>
  <c r="Z103" i="41"/>
  <c r="Y103" i="41"/>
  <c r="X103" i="41"/>
  <c r="W103" i="41"/>
  <c r="V103" i="41"/>
  <c r="U103" i="41"/>
  <c r="T103" i="41"/>
  <c r="S103" i="41"/>
  <c r="R103" i="41"/>
  <c r="Q103" i="41"/>
  <c r="P103" i="41"/>
  <c r="O103" i="41"/>
  <c r="N103" i="41"/>
  <c r="M103" i="41"/>
  <c r="L103" i="41"/>
  <c r="K103" i="41"/>
  <c r="J103" i="41"/>
  <c r="I103" i="41"/>
  <c r="H103" i="41"/>
  <c r="G103" i="41"/>
  <c r="F103" i="41"/>
  <c r="E103" i="41"/>
  <c r="D103" i="41"/>
  <c r="C103" i="41"/>
  <c r="Z102" i="41"/>
  <c r="Y102" i="41"/>
  <c r="X102" i="41"/>
  <c r="W102" i="41"/>
  <c r="V102" i="41"/>
  <c r="U102" i="41"/>
  <c r="T102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E102" i="41"/>
  <c r="D102" i="41"/>
  <c r="C102" i="41"/>
  <c r="Z101" i="41"/>
  <c r="Y101" i="41"/>
  <c r="X101" i="41"/>
  <c r="W101" i="41"/>
  <c r="V101" i="41"/>
  <c r="U101" i="41"/>
  <c r="T101" i="41"/>
  <c r="S101" i="41"/>
  <c r="R101" i="41"/>
  <c r="Q101" i="41"/>
  <c r="P101" i="41"/>
  <c r="O101" i="41"/>
  <c r="N101" i="41"/>
  <c r="M101" i="41"/>
  <c r="L101" i="41"/>
  <c r="K101" i="41"/>
  <c r="J101" i="41"/>
  <c r="I101" i="41"/>
  <c r="H101" i="41"/>
  <c r="G101" i="41"/>
  <c r="F101" i="41"/>
  <c r="E101" i="41"/>
  <c r="D101" i="41"/>
  <c r="C101" i="41"/>
  <c r="Z100" i="41"/>
  <c r="Y100" i="41"/>
  <c r="X100" i="41"/>
  <c r="W100" i="41"/>
  <c r="V100" i="41"/>
  <c r="U100" i="41"/>
  <c r="T100" i="41"/>
  <c r="S100" i="41"/>
  <c r="R100" i="41"/>
  <c r="Q100" i="41"/>
  <c r="P100" i="41"/>
  <c r="O100" i="41"/>
  <c r="N100" i="41"/>
  <c r="M100" i="41"/>
  <c r="L100" i="41"/>
  <c r="K100" i="41"/>
  <c r="J100" i="41"/>
  <c r="I100" i="41"/>
  <c r="H100" i="41"/>
  <c r="G100" i="41"/>
  <c r="F100" i="41"/>
  <c r="E100" i="41"/>
  <c r="D100" i="41"/>
  <c r="C100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Z98" i="41"/>
  <c r="Y98" i="41"/>
  <c r="X98" i="41"/>
  <c r="W98" i="41"/>
  <c r="V98" i="41"/>
  <c r="U98" i="41"/>
  <c r="T98" i="41"/>
  <c r="S98" i="41"/>
  <c r="R98" i="41"/>
  <c r="Q98" i="41"/>
  <c r="P98" i="41"/>
  <c r="O98" i="41"/>
  <c r="N98" i="41"/>
  <c r="M98" i="41"/>
  <c r="L98" i="41"/>
  <c r="K98" i="41"/>
  <c r="J98" i="41"/>
  <c r="I98" i="41"/>
  <c r="H98" i="41"/>
  <c r="G98" i="41"/>
  <c r="F98" i="41"/>
  <c r="E98" i="41"/>
  <c r="D98" i="41"/>
  <c r="C98" i="41"/>
  <c r="Z97" i="41"/>
  <c r="Y97" i="41"/>
  <c r="X97" i="41"/>
  <c r="W97" i="41"/>
  <c r="V97" i="41"/>
  <c r="U97" i="41"/>
  <c r="T97" i="41"/>
  <c r="S97" i="41"/>
  <c r="R97" i="41"/>
  <c r="Q97" i="41"/>
  <c r="P97" i="41"/>
  <c r="O97" i="41"/>
  <c r="N97" i="41"/>
  <c r="M97" i="41"/>
  <c r="L97" i="41"/>
  <c r="K97" i="41"/>
  <c r="J97" i="41"/>
  <c r="I97" i="41"/>
  <c r="H97" i="41"/>
  <c r="G97" i="41"/>
  <c r="F97" i="41"/>
  <c r="E97" i="41"/>
  <c r="D97" i="41"/>
  <c r="C97" i="41"/>
  <c r="Z96" i="41"/>
  <c r="Y96" i="41"/>
  <c r="X96" i="41"/>
  <c r="W96" i="41"/>
  <c r="V96" i="41"/>
  <c r="U96" i="41"/>
  <c r="T96" i="41"/>
  <c r="S96" i="41"/>
  <c r="R96" i="41"/>
  <c r="Q96" i="41"/>
  <c r="P96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C96" i="41"/>
  <c r="Z95" i="41"/>
  <c r="Y95" i="41"/>
  <c r="X95" i="41"/>
  <c r="W95" i="41"/>
  <c r="V95" i="41"/>
  <c r="U95" i="41"/>
  <c r="T95" i="41"/>
  <c r="S95" i="41"/>
  <c r="R95" i="41"/>
  <c r="Q95" i="41"/>
  <c r="P95" i="41"/>
  <c r="O95" i="41"/>
  <c r="N95" i="41"/>
  <c r="M95" i="41"/>
  <c r="L95" i="41"/>
  <c r="K95" i="41"/>
  <c r="J95" i="41"/>
  <c r="I95" i="41"/>
  <c r="H95" i="41"/>
  <c r="G95" i="41"/>
  <c r="F95" i="41"/>
  <c r="E95" i="41"/>
  <c r="D95" i="41"/>
  <c r="C95" i="41"/>
  <c r="Z94" i="41"/>
  <c r="Y94" i="41"/>
  <c r="X94" i="41"/>
  <c r="W94" i="41"/>
  <c r="V94" i="41"/>
  <c r="U94" i="41"/>
  <c r="T94" i="41"/>
  <c r="S94" i="41"/>
  <c r="R94" i="41"/>
  <c r="Q94" i="41"/>
  <c r="P94" i="41"/>
  <c r="O94" i="41"/>
  <c r="N94" i="41"/>
  <c r="M94" i="41"/>
  <c r="L94" i="41"/>
  <c r="K94" i="41"/>
  <c r="J94" i="41"/>
  <c r="I94" i="41"/>
  <c r="H94" i="41"/>
  <c r="G94" i="41"/>
  <c r="F94" i="41"/>
  <c r="E94" i="41"/>
  <c r="D94" i="41"/>
  <c r="C94" i="41"/>
  <c r="Z93" i="41"/>
  <c r="Y93" i="41"/>
  <c r="X93" i="41"/>
  <c r="W93" i="41"/>
  <c r="V93" i="41"/>
  <c r="U93" i="41"/>
  <c r="T93" i="41"/>
  <c r="S93" i="41"/>
  <c r="R93" i="41"/>
  <c r="Q93" i="41"/>
  <c r="P93" i="41"/>
  <c r="O93" i="41"/>
  <c r="N93" i="41"/>
  <c r="M93" i="41"/>
  <c r="L93" i="41"/>
  <c r="K93" i="41"/>
  <c r="J93" i="41"/>
  <c r="I93" i="41"/>
  <c r="H93" i="41"/>
  <c r="G93" i="41"/>
  <c r="F93" i="41"/>
  <c r="E93" i="41"/>
  <c r="D93" i="41"/>
  <c r="C93" i="41"/>
  <c r="Z92" i="41"/>
  <c r="Y92" i="41"/>
  <c r="X92" i="41"/>
  <c r="W92" i="41"/>
  <c r="V92" i="41"/>
  <c r="U92" i="41"/>
  <c r="T92" i="41"/>
  <c r="S92" i="41"/>
  <c r="R92" i="41"/>
  <c r="Q92" i="41"/>
  <c r="P92" i="41"/>
  <c r="O92" i="41"/>
  <c r="N92" i="41"/>
  <c r="M92" i="41"/>
  <c r="L92" i="41"/>
  <c r="K92" i="41"/>
  <c r="J92" i="41"/>
  <c r="I92" i="41"/>
  <c r="H92" i="41"/>
  <c r="G92" i="41"/>
  <c r="F92" i="41"/>
  <c r="E92" i="41"/>
  <c r="D92" i="41"/>
  <c r="C92" i="41"/>
  <c r="Z91" i="41"/>
  <c r="Y91" i="41"/>
  <c r="X91" i="41"/>
  <c r="W91" i="41"/>
  <c r="V91" i="41"/>
  <c r="U91" i="41"/>
  <c r="T91" i="41"/>
  <c r="S91" i="41"/>
  <c r="R91" i="41"/>
  <c r="Q91" i="41"/>
  <c r="P91" i="41"/>
  <c r="O91" i="41"/>
  <c r="N91" i="41"/>
  <c r="M91" i="41"/>
  <c r="L91" i="41"/>
  <c r="K91" i="41"/>
  <c r="J91" i="41"/>
  <c r="I91" i="41"/>
  <c r="H91" i="41"/>
  <c r="G91" i="41"/>
  <c r="F91" i="41"/>
  <c r="E91" i="41"/>
  <c r="D91" i="41"/>
  <c r="C91" i="41"/>
  <c r="Z90" i="41"/>
  <c r="Y90" i="41"/>
  <c r="X90" i="41"/>
  <c r="W90" i="41"/>
  <c r="V90" i="41"/>
  <c r="U90" i="41"/>
  <c r="T90" i="41"/>
  <c r="S90" i="41"/>
  <c r="R90" i="41"/>
  <c r="Q90" i="41"/>
  <c r="P90" i="41"/>
  <c r="O90" i="41"/>
  <c r="N90" i="41"/>
  <c r="M90" i="41"/>
  <c r="L90" i="41"/>
  <c r="K90" i="41"/>
  <c r="J90" i="41"/>
  <c r="I90" i="41"/>
  <c r="H90" i="41"/>
  <c r="G90" i="41"/>
  <c r="F90" i="41"/>
  <c r="E90" i="41"/>
  <c r="D90" i="41"/>
  <c r="C90" i="41"/>
  <c r="Z89" i="41"/>
  <c r="Y89" i="41"/>
  <c r="X89" i="41"/>
  <c r="W89" i="41"/>
  <c r="V89" i="41"/>
  <c r="U89" i="41"/>
  <c r="T89" i="41"/>
  <c r="S89" i="41"/>
  <c r="R89" i="41"/>
  <c r="Q89" i="41"/>
  <c r="P89" i="41"/>
  <c r="O89" i="41"/>
  <c r="N89" i="41"/>
  <c r="M89" i="41"/>
  <c r="L89" i="41"/>
  <c r="K89" i="41"/>
  <c r="J89" i="41"/>
  <c r="I89" i="41"/>
  <c r="H89" i="41"/>
  <c r="G89" i="41"/>
  <c r="F89" i="41"/>
  <c r="E89" i="41"/>
  <c r="D89" i="41"/>
  <c r="C89" i="41"/>
  <c r="Z88" i="41"/>
  <c r="Y88" i="41"/>
  <c r="X88" i="41"/>
  <c r="W88" i="41"/>
  <c r="V88" i="41"/>
  <c r="U88" i="41"/>
  <c r="T88" i="41"/>
  <c r="S88" i="41"/>
  <c r="R88" i="41"/>
  <c r="Q88" i="41"/>
  <c r="P88" i="41"/>
  <c r="O88" i="41"/>
  <c r="N88" i="41"/>
  <c r="M88" i="41"/>
  <c r="L88" i="41"/>
  <c r="K88" i="41"/>
  <c r="J88" i="41"/>
  <c r="I88" i="41"/>
  <c r="H88" i="41"/>
  <c r="G88" i="41"/>
  <c r="F88" i="41"/>
  <c r="E88" i="41"/>
  <c r="D88" i="41"/>
  <c r="C88" i="41"/>
  <c r="Z87" i="41"/>
  <c r="Y87" i="41"/>
  <c r="X87" i="41"/>
  <c r="W87" i="41"/>
  <c r="V87" i="41"/>
  <c r="U87" i="41"/>
  <c r="T87" i="41"/>
  <c r="S87" i="41"/>
  <c r="R87" i="41"/>
  <c r="Q87" i="41"/>
  <c r="P87" i="41"/>
  <c r="O87" i="41"/>
  <c r="N87" i="41"/>
  <c r="M87" i="41"/>
  <c r="L87" i="41"/>
  <c r="K87" i="41"/>
  <c r="J87" i="41"/>
  <c r="I87" i="41"/>
  <c r="H87" i="41"/>
  <c r="G87" i="41"/>
  <c r="F87" i="41"/>
  <c r="E87" i="41"/>
  <c r="D87" i="41"/>
  <c r="C87" i="41"/>
  <c r="Z86" i="41"/>
  <c r="Y86" i="41"/>
  <c r="X86" i="41"/>
  <c r="W86" i="41"/>
  <c r="V86" i="41"/>
  <c r="U86" i="41"/>
  <c r="T86" i="41"/>
  <c r="S86" i="41"/>
  <c r="R86" i="41"/>
  <c r="Q86" i="41"/>
  <c r="P86" i="41"/>
  <c r="O86" i="41"/>
  <c r="N86" i="41"/>
  <c r="M86" i="41"/>
  <c r="L86" i="41"/>
  <c r="K86" i="41"/>
  <c r="J86" i="41"/>
  <c r="I86" i="41"/>
  <c r="H86" i="41"/>
  <c r="G86" i="41"/>
  <c r="F86" i="41"/>
  <c r="E86" i="41"/>
  <c r="D86" i="41"/>
  <c r="C86" i="41"/>
  <c r="Z85" i="41"/>
  <c r="Y85" i="41"/>
  <c r="X85" i="41"/>
  <c r="W85" i="41"/>
  <c r="V85" i="41"/>
  <c r="U85" i="41"/>
  <c r="T85" i="41"/>
  <c r="S85" i="41"/>
  <c r="R85" i="41"/>
  <c r="Q85" i="41"/>
  <c r="P85" i="41"/>
  <c r="O85" i="41"/>
  <c r="N85" i="41"/>
  <c r="M85" i="41"/>
  <c r="L85" i="41"/>
  <c r="K85" i="41"/>
  <c r="J85" i="41"/>
  <c r="I85" i="41"/>
  <c r="H85" i="41"/>
  <c r="G85" i="41"/>
  <c r="F85" i="41"/>
  <c r="E85" i="41"/>
  <c r="D85" i="41"/>
  <c r="C85" i="41"/>
  <c r="Z74" i="41"/>
  <c r="Y74" i="41"/>
  <c r="X74" i="41"/>
  <c r="W74" i="41"/>
  <c r="V74" i="41"/>
  <c r="U74" i="41"/>
  <c r="T74" i="41"/>
  <c r="S74" i="41"/>
  <c r="R74" i="41"/>
  <c r="Q74" i="41"/>
  <c r="P74" i="41"/>
  <c r="O74" i="41"/>
  <c r="N74" i="41"/>
  <c r="M74" i="41"/>
  <c r="L74" i="41"/>
  <c r="K74" i="41"/>
  <c r="J74" i="41"/>
  <c r="I74" i="41"/>
  <c r="H74" i="41"/>
  <c r="G74" i="41"/>
  <c r="F74" i="41"/>
  <c r="E74" i="41"/>
  <c r="D74" i="41"/>
  <c r="C74" i="41"/>
  <c r="Z73" i="41"/>
  <c r="Y73" i="41"/>
  <c r="X73" i="41"/>
  <c r="W73" i="41"/>
  <c r="V73" i="41"/>
  <c r="U73" i="41"/>
  <c r="T73" i="41"/>
  <c r="S73" i="41"/>
  <c r="R73" i="41"/>
  <c r="Q73" i="41"/>
  <c r="P73" i="41"/>
  <c r="O73" i="41"/>
  <c r="N73" i="41"/>
  <c r="M73" i="41"/>
  <c r="L73" i="41"/>
  <c r="K73" i="41"/>
  <c r="J73" i="41"/>
  <c r="I73" i="41"/>
  <c r="H73" i="41"/>
  <c r="G73" i="41"/>
  <c r="F73" i="41"/>
  <c r="E73" i="41"/>
  <c r="D73" i="41"/>
  <c r="C73" i="41"/>
  <c r="Z72" i="41"/>
  <c r="Y72" i="41"/>
  <c r="X72" i="41"/>
  <c r="W72" i="41"/>
  <c r="V72" i="41"/>
  <c r="U72" i="41"/>
  <c r="T72" i="41"/>
  <c r="S72" i="41"/>
  <c r="R72" i="41"/>
  <c r="Q72" i="41"/>
  <c r="P72" i="41"/>
  <c r="O72" i="41"/>
  <c r="N72" i="41"/>
  <c r="M72" i="41"/>
  <c r="L72" i="41"/>
  <c r="K72" i="41"/>
  <c r="J72" i="41"/>
  <c r="I72" i="41"/>
  <c r="H72" i="41"/>
  <c r="G72" i="41"/>
  <c r="F72" i="41"/>
  <c r="E72" i="41"/>
  <c r="D72" i="41"/>
  <c r="C72" i="41"/>
  <c r="Z71" i="41"/>
  <c r="Y71" i="41"/>
  <c r="X71" i="41"/>
  <c r="W71" i="41"/>
  <c r="V71" i="41"/>
  <c r="U71" i="41"/>
  <c r="T71" i="41"/>
  <c r="S71" i="41"/>
  <c r="R71" i="41"/>
  <c r="Q71" i="41"/>
  <c r="P71" i="41"/>
  <c r="O71" i="41"/>
  <c r="N71" i="41"/>
  <c r="M71" i="41"/>
  <c r="L71" i="41"/>
  <c r="K71" i="41"/>
  <c r="J71" i="41"/>
  <c r="I71" i="41"/>
  <c r="H71" i="41"/>
  <c r="G71" i="41"/>
  <c r="F71" i="41"/>
  <c r="E71" i="41"/>
  <c r="D71" i="41"/>
  <c r="C71" i="41"/>
  <c r="Z70" i="41"/>
  <c r="Y70" i="41"/>
  <c r="X70" i="41"/>
  <c r="W70" i="41"/>
  <c r="V70" i="41"/>
  <c r="U70" i="41"/>
  <c r="T70" i="41"/>
  <c r="S70" i="41"/>
  <c r="R70" i="41"/>
  <c r="Q70" i="41"/>
  <c r="P70" i="41"/>
  <c r="O70" i="41"/>
  <c r="N70" i="41"/>
  <c r="M70" i="41"/>
  <c r="L70" i="41"/>
  <c r="K70" i="41"/>
  <c r="J70" i="41"/>
  <c r="I70" i="41"/>
  <c r="H70" i="41"/>
  <c r="G70" i="41"/>
  <c r="F70" i="41"/>
  <c r="E70" i="41"/>
  <c r="D70" i="41"/>
  <c r="C70" i="41"/>
  <c r="Z69" i="41"/>
  <c r="Y69" i="41"/>
  <c r="X69" i="41"/>
  <c r="W69" i="41"/>
  <c r="V69" i="41"/>
  <c r="U69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H69" i="41"/>
  <c r="G69" i="41"/>
  <c r="F69" i="41"/>
  <c r="E69" i="41"/>
  <c r="D69" i="41"/>
  <c r="C69" i="41"/>
  <c r="Z68" i="41"/>
  <c r="Y68" i="41"/>
  <c r="X68" i="41"/>
  <c r="W68" i="41"/>
  <c r="V68" i="41"/>
  <c r="U68" i="41"/>
  <c r="T68" i="41"/>
  <c r="S68" i="41"/>
  <c r="R68" i="41"/>
  <c r="Q68" i="41"/>
  <c r="P68" i="41"/>
  <c r="O68" i="41"/>
  <c r="N68" i="41"/>
  <c r="M68" i="41"/>
  <c r="L68" i="41"/>
  <c r="K68" i="41"/>
  <c r="J68" i="41"/>
  <c r="I68" i="41"/>
  <c r="H68" i="41"/>
  <c r="G68" i="41"/>
  <c r="F68" i="41"/>
  <c r="E68" i="41"/>
  <c r="D68" i="41"/>
  <c r="C68" i="41"/>
  <c r="Z67" i="41"/>
  <c r="Y67" i="41"/>
  <c r="X67" i="41"/>
  <c r="W67" i="41"/>
  <c r="V67" i="41"/>
  <c r="U67" i="41"/>
  <c r="T67" i="41"/>
  <c r="S67" i="41"/>
  <c r="R67" i="41"/>
  <c r="Q67" i="41"/>
  <c r="P67" i="41"/>
  <c r="O67" i="41"/>
  <c r="N67" i="41"/>
  <c r="M67" i="41"/>
  <c r="L67" i="41"/>
  <c r="K67" i="41"/>
  <c r="J67" i="41"/>
  <c r="I67" i="41"/>
  <c r="H67" i="41"/>
  <c r="G67" i="41"/>
  <c r="F67" i="41"/>
  <c r="E67" i="41"/>
  <c r="D67" i="41"/>
  <c r="C67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Z65" i="41"/>
  <c r="Y65" i="41"/>
  <c r="X65" i="41"/>
  <c r="W65" i="41"/>
  <c r="V65" i="41"/>
  <c r="U65" i="41"/>
  <c r="T65" i="41"/>
  <c r="S65" i="41"/>
  <c r="R65" i="41"/>
  <c r="Q65" i="41"/>
  <c r="P65" i="41"/>
  <c r="O65" i="41"/>
  <c r="N65" i="41"/>
  <c r="M65" i="41"/>
  <c r="L65" i="41"/>
  <c r="K65" i="41"/>
  <c r="J65" i="41"/>
  <c r="I65" i="41"/>
  <c r="H65" i="41"/>
  <c r="G65" i="41"/>
  <c r="F65" i="41"/>
  <c r="E65" i="41"/>
  <c r="D65" i="41"/>
  <c r="C65" i="41"/>
  <c r="Z64" i="41"/>
  <c r="Y64" i="41"/>
  <c r="X64" i="41"/>
  <c r="W64" i="41"/>
  <c r="V64" i="41"/>
  <c r="U64" i="41"/>
  <c r="T64" i="41"/>
  <c r="S64" i="41"/>
  <c r="R64" i="41"/>
  <c r="Q64" i="41"/>
  <c r="P64" i="41"/>
  <c r="O64" i="41"/>
  <c r="N64" i="41"/>
  <c r="M64" i="41"/>
  <c r="L64" i="41"/>
  <c r="K64" i="41"/>
  <c r="J64" i="41"/>
  <c r="I64" i="41"/>
  <c r="H64" i="41"/>
  <c r="G64" i="41"/>
  <c r="F64" i="41"/>
  <c r="E64" i="41"/>
  <c r="D64" i="41"/>
  <c r="C64" i="41"/>
  <c r="Z63" i="41"/>
  <c r="Y63" i="41"/>
  <c r="X63" i="41"/>
  <c r="W63" i="41"/>
  <c r="V63" i="41"/>
  <c r="U63" i="41"/>
  <c r="T63" i="41"/>
  <c r="S63" i="41"/>
  <c r="R63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D63" i="41"/>
  <c r="C63" i="41"/>
  <c r="Z62" i="41"/>
  <c r="Y62" i="41"/>
  <c r="X62" i="41"/>
  <c r="W62" i="41"/>
  <c r="V62" i="41"/>
  <c r="U62" i="41"/>
  <c r="T62" i="41"/>
  <c r="S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D62" i="41"/>
  <c r="C62" i="41"/>
  <c r="Z61" i="41"/>
  <c r="Y61" i="41"/>
  <c r="X61" i="41"/>
  <c r="W61" i="41"/>
  <c r="V61" i="41"/>
  <c r="U61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H61" i="41"/>
  <c r="G61" i="41"/>
  <c r="F61" i="41"/>
  <c r="E61" i="41"/>
  <c r="D61" i="41"/>
  <c r="C61" i="41"/>
  <c r="Z60" i="41"/>
  <c r="Y60" i="41"/>
  <c r="X60" i="41"/>
  <c r="W60" i="41"/>
  <c r="V60" i="41"/>
  <c r="U60" i="41"/>
  <c r="T60" i="41"/>
  <c r="S60" i="41"/>
  <c r="R60" i="41"/>
  <c r="Q60" i="41"/>
  <c r="P60" i="41"/>
  <c r="O60" i="41"/>
  <c r="N60" i="41"/>
  <c r="M60" i="41"/>
  <c r="L60" i="41"/>
  <c r="K60" i="41"/>
  <c r="J60" i="41"/>
  <c r="I60" i="41"/>
  <c r="H60" i="41"/>
  <c r="G60" i="41"/>
  <c r="F60" i="41"/>
  <c r="E60" i="41"/>
  <c r="D60" i="41"/>
  <c r="C60" i="41"/>
  <c r="Z59" i="41"/>
  <c r="Y59" i="41"/>
  <c r="X59" i="41"/>
  <c r="W59" i="41"/>
  <c r="V59" i="41"/>
  <c r="U59" i="41"/>
  <c r="T59" i="41"/>
  <c r="S59" i="41"/>
  <c r="R59" i="41"/>
  <c r="Q59" i="41"/>
  <c r="P59" i="41"/>
  <c r="O59" i="41"/>
  <c r="N59" i="41"/>
  <c r="M59" i="41"/>
  <c r="L59" i="41"/>
  <c r="K59" i="41"/>
  <c r="J59" i="41"/>
  <c r="I59" i="41"/>
  <c r="H59" i="41"/>
  <c r="G59" i="41"/>
  <c r="F59" i="41"/>
  <c r="E59" i="41"/>
  <c r="D59" i="41"/>
  <c r="C59" i="41"/>
  <c r="Z58" i="41"/>
  <c r="Y58" i="41"/>
  <c r="X58" i="41"/>
  <c r="W58" i="41"/>
  <c r="V58" i="41"/>
  <c r="U58" i="41"/>
  <c r="T58" i="41"/>
  <c r="S58" i="41"/>
  <c r="R58" i="41"/>
  <c r="Q58" i="41"/>
  <c r="P58" i="41"/>
  <c r="O58" i="41"/>
  <c r="N58" i="41"/>
  <c r="M58" i="41"/>
  <c r="L58" i="41"/>
  <c r="K58" i="41"/>
  <c r="J58" i="41"/>
  <c r="I58" i="41"/>
  <c r="H58" i="41"/>
  <c r="G58" i="41"/>
  <c r="F58" i="41"/>
  <c r="E58" i="41"/>
  <c r="D58" i="41"/>
  <c r="C58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7" i="41"/>
  <c r="C57" i="41"/>
  <c r="Z56" i="41"/>
  <c r="Y56" i="41"/>
  <c r="X56" i="41"/>
  <c r="W56" i="41"/>
  <c r="V56" i="41"/>
  <c r="U56" i="41"/>
  <c r="T56" i="41"/>
  <c r="S56" i="41"/>
  <c r="R56" i="41"/>
  <c r="Q56" i="41"/>
  <c r="P56" i="41"/>
  <c r="O56" i="41"/>
  <c r="N56" i="41"/>
  <c r="M56" i="41"/>
  <c r="L56" i="41"/>
  <c r="K56" i="41"/>
  <c r="J56" i="41"/>
  <c r="I56" i="41"/>
  <c r="H56" i="41"/>
  <c r="G56" i="41"/>
  <c r="F56" i="41"/>
  <c r="E56" i="41"/>
  <c r="D56" i="41"/>
  <c r="C56" i="41"/>
  <c r="Z55" i="41"/>
  <c r="Y55" i="41"/>
  <c r="X55" i="41"/>
  <c r="W55" i="41"/>
  <c r="V55" i="41"/>
  <c r="U55" i="41"/>
  <c r="T55" i="41"/>
  <c r="S55" i="41"/>
  <c r="R55" i="41"/>
  <c r="Q55" i="41"/>
  <c r="P55" i="41"/>
  <c r="O55" i="41"/>
  <c r="N55" i="41"/>
  <c r="M55" i="41"/>
  <c r="L55" i="41"/>
  <c r="K55" i="41"/>
  <c r="J55" i="41"/>
  <c r="I55" i="41"/>
  <c r="H55" i="41"/>
  <c r="G55" i="41"/>
  <c r="F55" i="41"/>
  <c r="E55" i="41"/>
  <c r="D55" i="41"/>
  <c r="C55" i="41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C53" i="41"/>
  <c r="Z52" i="41"/>
  <c r="Y52" i="41"/>
  <c r="X52" i="41"/>
  <c r="W52" i="41"/>
  <c r="V52" i="41"/>
  <c r="U52" i="41"/>
  <c r="T52" i="41"/>
  <c r="S52" i="41"/>
  <c r="R52" i="41"/>
  <c r="Q52" i="41"/>
  <c r="P52" i="41"/>
  <c r="O52" i="41"/>
  <c r="N52" i="41"/>
  <c r="M52" i="41"/>
  <c r="L52" i="41"/>
  <c r="K52" i="41"/>
  <c r="J52" i="41"/>
  <c r="I52" i="41"/>
  <c r="H52" i="41"/>
  <c r="G52" i="41"/>
  <c r="F52" i="41"/>
  <c r="E52" i="41"/>
  <c r="D52" i="41"/>
  <c r="C52" i="41"/>
  <c r="Z51" i="41"/>
  <c r="Y51" i="41"/>
  <c r="X51" i="41"/>
  <c r="W51" i="41"/>
  <c r="V51" i="41"/>
  <c r="U51" i="41"/>
  <c r="T51" i="41"/>
  <c r="S51" i="41"/>
  <c r="R51" i="41"/>
  <c r="Q51" i="41"/>
  <c r="P51" i="41"/>
  <c r="O51" i="41"/>
  <c r="N51" i="41"/>
  <c r="M51" i="41"/>
  <c r="L51" i="41"/>
  <c r="K51" i="41"/>
  <c r="J51" i="41"/>
  <c r="I51" i="41"/>
  <c r="H51" i="41"/>
  <c r="G51" i="41"/>
  <c r="F51" i="41"/>
  <c r="E51" i="41"/>
  <c r="D51" i="41"/>
  <c r="C51" i="41"/>
  <c r="Z50" i="41"/>
  <c r="Y50" i="41"/>
  <c r="X50" i="41"/>
  <c r="W50" i="41"/>
  <c r="V50" i="41"/>
  <c r="U50" i="41"/>
  <c r="T50" i="41"/>
  <c r="S50" i="41"/>
  <c r="R50" i="41"/>
  <c r="Q50" i="41"/>
  <c r="P50" i="41"/>
  <c r="O50" i="41"/>
  <c r="N50" i="41"/>
  <c r="M50" i="41"/>
  <c r="L50" i="41"/>
  <c r="K50" i="41"/>
  <c r="J50" i="41"/>
  <c r="I50" i="41"/>
  <c r="H50" i="41"/>
  <c r="G50" i="41"/>
  <c r="F50" i="41"/>
  <c r="E50" i="41"/>
  <c r="D50" i="41"/>
  <c r="C50" i="41"/>
  <c r="Z49" i="41"/>
  <c r="Y49" i="41"/>
  <c r="X49" i="41"/>
  <c r="W49" i="41"/>
  <c r="V49" i="41"/>
  <c r="U49" i="41"/>
  <c r="T49" i="41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E49" i="41"/>
  <c r="D49" i="41"/>
  <c r="C49" i="41"/>
  <c r="Z48" i="41"/>
  <c r="Y48" i="41"/>
  <c r="X48" i="41"/>
  <c r="W48" i="41"/>
  <c r="V48" i="41"/>
  <c r="U48" i="41"/>
  <c r="T48" i="41"/>
  <c r="S48" i="41"/>
  <c r="R48" i="41"/>
  <c r="Q48" i="41"/>
  <c r="P48" i="41"/>
  <c r="O48" i="41"/>
  <c r="N48" i="41"/>
  <c r="M48" i="41"/>
  <c r="L48" i="41"/>
  <c r="K48" i="41"/>
  <c r="J48" i="41"/>
  <c r="I48" i="41"/>
  <c r="H48" i="41"/>
  <c r="G48" i="41"/>
  <c r="F48" i="41"/>
  <c r="E48" i="41"/>
  <c r="D48" i="41"/>
  <c r="C48" i="41"/>
  <c r="Z47" i="41"/>
  <c r="Y47" i="41"/>
  <c r="X47" i="41"/>
  <c r="W47" i="41"/>
  <c r="V47" i="41"/>
  <c r="U47" i="41"/>
  <c r="T47" i="41"/>
  <c r="S47" i="41"/>
  <c r="R47" i="41"/>
  <c r="Q47" i="41"/>
  <c r="P47" i="41"/>
  <c r="O47" i="41"/>
  <c r="N47" i="41"/>
  <c r="M47" i="41"/>
  <c r="L47" i="41"/>
  <c r="K47" i="41"/>
  <c r="J47" i="41"/>
  <c r="I47" i="41"/>
  <c r="H47" i="41"/>
  <c r="G47" i="41"/>
  <c r="F47" i="41"/>
  <c r="E47" i="41"/>
  <c r="D47" i="41"/>
  <c r="C47" i="41"/>
  <c r="Z46" i="41"/>
  <c r="Y46" i="41"/>
  <c r="X46" i="41"/>
  <c r="W46" i="41"/>
  <c r="V46" i="41"/>
  <c r="U46" i="41"/>
  <c r="T46" i="41"/>
  <c r="S46" i="41"/>
  <c r="R46" i="41"/>
  <c r="Q46" i="41"/>
  <c r="P46" i="41"/>
  <c r="O46" i="41"/>
  <c r="N46" i="41"/>
  <c r="M46" i="41"/>
  <c r="L46" i="41"/>
  <c r="K46" i="41"/>
  <c r="J46" i="41"/>
  <c r="I46" i="41"/>
  <c r="H46" i="41"/>
  <c r="G46" i="41"/>
  <c r="F46" i="41"/>
  <c r="E46" i="41"/>
  <c r="D46" i="41"/>
  <c r="C46" i="41"/>
  <c r="Z45" i="41"/>
  <c r="Y45" i="41"/>
  <c r="X45" i="41"/>
  <c r="W45" i="41"/>
  <c r="V45" i="41"/>
  <c r="U45" i="41"/>
  <c r="T45" i="41"/>
  <c r="S45" i="41"/>
  <c r="R45" i="41"/>
  <c r="Q45" i="41"/>
  <c r="P45" i="41"/>
  <c r="O45" i="41"/>
  <c r="N45" i="41"/>
  <c r="M45" i="41"/>
  <c r="L45" i="41"/>
  <c r="K45" i="41"/>
  <c r="J45" i="41"/>
  <c r="I45" i="41"/>
  <c r="H45" i="41"/>
  <c r="G45" i="41"/>
  <c r="F45" i="41"/>
  <c r="E45" i="41"/>
  <c r="D45" i="41"/>
  <c r="C45" i="41"/>
  <c r="Z34" i="41"/>
  <c r="Y34" i="41"/>
  <c r="X34" i="41"/>
  <c r="W34" i="41"/>
  <c r="V34" i="41"/>
  <c r="U34" i="41"/>
  <c r="T34" i="41"/>
  <c r="S34" i="41"/>
  <c r="R34" i="41"/>
  <c r="Q34" i="41"/>
  <c r="P34" i="41"/>
  <c r="O34" i="41"/>
  <c r="N34" i="41"/>
  <c r="M34" i="41"/>
  <c r="L34" i="41"/>
  <c r="K34" i="41"/>
  <c r="J34" i="41"/>
  <c r="I34" i="41"/>
  <c r="H34" i="41"/>
  <c r="G34" i="41"/>
  <c r="F34" i="41"/>
  <c r="E34" i="41"/>
  <c r="D34" i="41"/>
  <c r="C34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Z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Z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Z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Z14" i="41"/>
  <c r="Y14" i="41"/>
  <c r="X14" i="41"/>
  <c r="W14" i="41"/>
  <c r="V14" i="41"/>
  <c r="U14" i="41"/>
  <c r="T14" i="41"/>
  <c r="S14" i="41"/>
  <c r="R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Z11" i="41"/>
  <c r="Y11" i="41"/>
  <c r="X11" i="41"/>
  <c r="W11" i="41"/>
  <c r="V11" i="41"/>
  <c r="U11" i="41"/>
  <c r="T11" i="41"/>
  <c r="S11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Z10" i="41"/>
  <c r="Y10" i="41"/>
  <c r="X10" i="41"/>
  <c r="W10" i="41"/>
  <c r="V10" i="41"/>
  <c r="U10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E7" i="41"/>
  <c r="D7" i="41"/>
  <c r="C7" i="41"/>
  <c r="Z6" i="41"/>
  <c r="Y6" i="41"/>
  <c r="X6" i="41"/>
  <c r="W6" i="41"/>
  <c r="V6" i="41"/>
  <c r="U6" i="41"/>
  <c r="T6" i="41"/>
  <c r="S6" i="41"/>
  <c r="R6" i="41"/>
  <c r="Q6" i="41"/>
  <c r="P6" i="41"/>
  <c r="O6" i="41"/>
  <c r="N6" i="41"/>
  <c r="M6" i="41"/>
  <c r="L6" i="41"/>
  <c r="K6" i="41"/>
  <c r="J6" i="41"/>
  <c r="I6" i="41"/>
  <c r="H6" i="41"/>
  <c r="G6" i="41"/>
  <c r="F6" i="41"/>
  <c r="E6" i="41"/>
  <c r="D6" i="41"/>
  <c r="C6" i="41"/>
  <c r="Z5" i="41"/>
  <c r="Y5" i="41"/>
  <c r="X5" i="41"/>
  <c r="W5" i="41"/>
  <c r="V5" i="41"/>
  <c r="U5" i="41"/>
  <c r="T5" i="41"/>
  <c r="S5" i="41"/>
  <c r="R5" i="41"/>
  <c r="Q5" i="41"/>
  <c r="P5" i="41"/>
  <c r="O5" i="41"/>
  <c r="N5" i="41"/>
  <c r="M5" i="41"/>
  <c r="L5" i="41"/>
  <c r="K5" i="41"/>
  <c r="J5" i="41"/>
  <c r="I5" i="41"/>
  <c r="H5" i="41"/>
  <c r="G5" i="41"/>
  <c r="F5" i="41"/>
  <c r="E5" i="41"/>
  <c r="D5" i="41"/>
  <c r="C5" i="41"/>
  <c r="C5" i="39"/>
  <c r="M68" i="39" l="1"/>
  <c r="L68" i="39"/>
  <c r="K68" i="39"/>
  <c r="J68" i="39"/>
  <c r="I68" i="39"/>
  <c r="H68" i="39"/>
  <c r="G68" i="39"/>
  <c r="F68" i="39"/>
  <c r="E68" i="39"/>
  <c r="D68" i="39"/>
  <c r="C68" i="39"/>
  <c r="Z67" i="39"/>
  <c r="Y67" i="39"/>
  <c r="X67" i="39"/>
  <c r="W67" i="39"/>
  <c r="V67" i="39"/>
  <c r="U67" i="39"/>
  <c r="T67" i="39"/>
  <c r="S67" i="39"/>
  <c r="R67" i="39"/>
  <c r="Q67" i="39"/>
  <c r="P67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AC67" i="39" s="1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AC66" i="39" s="1"/>
  <c r="Z65" i="39"/>
  <c r="Y65" i="39"/>
  <c r="X65" i="39"/>
  <c r="W65" i="39"/>
  <c r="V65" i="39"/>
  <c r="Z395" i="39"/>
  <c r="Y395" i="39"/>
  <c r="X395" i="39"/>
  <c r="W395" i="39"/>
  <c r="V395" i="39"/>
  <c r="U395" i="39"/>
  <c r="T395" i="39"/>
  <c r="S395" i="39"/>
  <c r="R395" i="39"/>
  <c r="Q395" i="39"/>
  <c r="P395" i="39"/>
  <c r="O395" i="39"/>
  <c r="N395" i="39"/>
  <c r="M395" i="39"/>
  <c r="L395" i="39"/>
  <c r="K395" i="39"/>
  <c r="J395" i="39"/>
  <c r="I395" i="39"/>
  <c r="H395" i="39"/>
  <c r="G395" i="39"/>
  <c r="F395" i="39"/>
  <c r="E395" i="39"/>
  <c r="D395" i="39"/>
  <c r="C395" i="39"/>
  <c r="Z394" i="39"/>
  <c r="Y394" i="39"/>
  <c r="X394" i="39"/>
  <c r="W394" i="39"/>
  <c r="V394" i="39"/>
  <c r="U394" i="39"/>
  <c r="T394" i="39"/>
  <c r="S394" i="39"/>
  <c r="R394" i="39"/>
  <c r="Q394" i="39"/>
  <c r="P394" i="39"/>
  <c r="O394" i="39"/>
  <c r="N394" i="39"/>
  <c r="M394" i="39"/>
  <c r="L394" i="39"/>
  <c r="K394" i="39"/>
  <c r="J394" i="39"/>
  <c r="I394" i="39"/>
  <c r="H394" i="39"/>
  <c r="G394" i="39"/>
  <c r="F394" i="39"/>
  <c r="E394" i="39"/>
  <c r="D394" i="39"/>
  <c r="C394" i="39"/>
  <c r="Z393" i="39"/>
  <c r="Y393" i="39"/>
  <c r="X393" i="39"/>
  <c r="W393" i="39"/>
  <c r="V393" i="39"/>
  <c r="U393" i="39"/>
  <c r="T393" i="39"/>
  <c r="S393" i="39"/>
  <c r="R393" i="39"/>
  <c r="Q393" i="39"/>
  <c r="P393" i="39"/>
  <c r="O393" i="39"/>
  <c r="N393" i="39"/>
  <c r="M393" i="39"/>
  <c r="L393" i="39"/>
  <c r="K393" i="39"/>
  <c r="J393" i="39"/>
  <c r="I393" i="39"/>
  <c r="H393" i="39"/>
  <c r="G393" i="39"/>
  <c r="F393" i="39"/>
  <c r="E393" i="39"/>
  <c r="D393" i="39"/>
  <c r="C393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G392" i="39"/>
  <c r="F392" i="39"/>
  <c r="E392" i="39"/>
  <c r="D392" i="39"/>
  <c r="C392" i="39"/>
  <c r="Z391" i="39"/>
  <c r="Y391" i="39"/>
  <c r="X391" i="39"/>
  <c r="W391" i="39"/>
  <c r="V391" i="39"/>
  <c r="U391" i="39"/>
  <c r="T391" i="39"/>
  <c r="S391" i="39"/>
  <c r="R391" i="39"/>
  <c r="Q391" i="39"/>
  <c r="P391" i="39"/>
  <c r="O391" i="39"/>
  <c r="N391" i="39"/>
  <c r="M391" i="39"/>
  <c r="L391" i="39"/>
  <c r="K391" i="39"/>
  <c r="J391" i="39"/>
  <c r="I391" i="39"/>
  <c r="H391" i="39"/>
  <c r="G391" i="39"/>
  <c r="F391" i="39"/>
  <c r="E391" i="39"/>
  <c r="D391" i="39"/>
  <c r="C391" i="39"/>
  <c r="Z390" i="39"/>
  <c r="Y390" i="39"/>
  <c r="X390" i="39"/>
  <c r="W390" i="39"/>
  <c r="V390" i="39"/>
  <c r="U390" i="39"/>
  <c r="T390" i="39"/>
  <c r="S390" i="39"/>
  <c r="R390" i="39"/>
  <c r="Q390" i="39"/>
  <c r="P390" i="39"/>
  <c r="O390" i="39"/>
  <c r="N390" i="39"/>
  <c r="M390" i="39"/>
  <c r="L390" i="39"/>
  <c r="K390" i="39"/>
  <c r="J390" i="39"/>
  <c r="I390" i="39"/>
  <c r="H390" i="39"/>
  <c r="G390" i="39"/>
  <c r="F390" i="39"/>
  <c r="E390" i="39"/>
  <c r="D390" i="39"/>
  <c r="C390" i="39"/>
  <c r="Z389" i="39"/>
  <c r="Y389" i="39"/>
  <c r="X389" i="39"/>
  <c r="W389" i="39"/>
  <c r="V389" i="39"/>
  <c r="U389" i="39"/>
  <c r="T389" i="39"/>
  <c r="S389" i="39"/>
  <c r="R389" i="39"/>
  <c r="Q389" i="39"/>
  <c r="P389" i="39"/>
  <c r="O389" i="39"/>
  <c r="N389" i="39"/>
  <c r="M389" i="39"/>
  <c r="L389" i="39"/>
  <c r="K389" i="39"/>
  <c r="J389" i="39"/>
  <c r="I389" i="39"/>
  <c r="H389" i="39"/>
  <c r="G389" i="39"/>
  <c r="F389" i="39"/>
  <c r="E389" i="39"/>
  <c r="D389" i="39"/>
  <c r="C389" i="39"/>
  <c r="Z388" i="39"/>
  <c r="Y388" i="39"/>
  <c r="X388" i="39"/>
  <c r="W388" i="39"/>
  <c r="V388" i="39"/>
  <c r="U388" i="39"/>
  <c r="T388" i="39"/>
  <c r="S388" i="39"/>
  <c r="R388" i="39"/>
  <c r="Q388" i="39"/>
  <c r="P388" i="39"/>
  <c r="O388" i="39"/>
  <c r="N388" i="39"/>
  <c r="M388" i="39"/>
  <c r="L388" i="39"/>
  <c r="K388" i="39"/>
  <c r="J388" i="39"/>
  <c r="I388" i="39"/>
  <c r="H388" i="39"/>
  <c r="G388" i="39"/>
  <c r="F388" i="39"/>
  <c r="E388" i="39"/>
  <c r="D388" i="39"/>
  <c r="C388" i="39"/>
  <c r="Z387" i="39"/>
  <c r="Y387" i="39"/>
  <c r="X387" i="39"/>
  <c r="W387" i="39"/>
  <c r="V387" i="39"/>
  <c r="U387" i="39"/>
  <c r="T387" i="39"/>
  <c r="S387" i="39"/>
  <c r="R387" i="39"/>
  <c r="Q387" i="39"/>
  <c r="P387" i="39"/>
  <c r="O387" i="39"/>
  <c r="N387" i="39"/>
  <c r="M387" i="39"/>
  <c r="L387" i="39"/>
  <c r="K387" i="39"/>
  <c r="J387" i="39"/>
  <c r="I387" i="39"/>
  <c r="H387" i="39"/>
  <c r="G387" i="39"/>
  <c r="F387" i="39"/>
  <c r="E387" i="39"/>
  <c r="D387" i="39"/>
  <c r="C387" i="39"/>
  <c r="Z386" i="39"/>
  <c r="Y386" i="39"/>
  <c r="X386" i="39"/>
  <c r="W386" i="39"/>
  <c r="V386" i="39"/>
  <c r="U386" i="39"/>
  <c r="T386" i="39"/>
  <c r="S386" i="39"/>
  <c r="R386" i="39"/>
  <c r="Q386" i="39"/>
  <c r="P386" i="39"/>
  <c r="O386" i="39"/>
  <c r="N386" i="39"/>
  <c r="M386" i="39"/>
  <c r="L386" i="39"/>
  <c r="K386" i="39"/>
  <c r="J386" i="39"/>
  <c r="I386" i="39"/>
  <c r="H386" i="39"/>
  <c r="G386" i="39"/>
  <c r="F386" i="39"/>
  <c r="E386" i="39"/>
  <c r="D386" i="39"/>
  <c r="C386" i="39"/>
  <c r="Z385" i="39"/>
  <c r="Y385" i="39"/>
  <c r="X385" i="39"/>
  <c r="W385" i="39"/>
  <c r="V385" i="39"/>
  <c r="U385" i="39"/>
  <c r="T385" i="39"/>
  <c r="S385" i="39"/>
  <c r="R385" i="39"/>
  <c r="Q385" i="39"/>
  <c r="P385" i="39"/>
  <c r="O385" i="39"/>
  <c r="N385" i="39"/>
  <c r="M385" i="39"/>
  <c r="L385" i="39"/>
  <c r="K385" i="39"/>
  <c r="J385" i="39"/>
  <c r="I385" i="39"/>
  <c r="H385" i="39"/>
  <c r="G385" i="39"/>
  <c r="F385" i="39"/>
  <c r="E385" i="39"/>
  <c r="D385" i="39"/>
  <c r="C385" i="39"/>
  <c r="Z384" i="39"/>
  <c r="Y384" i="39"/>
  <c r="X384" i="39"/>
  <c r="W384" i="39"/>
  <c r="V384" i="39"/>
  <c r="U384" i="39"/>
  <c r="T384" i="39"/>
  <c r="S384" i="39"/>
  <c r="R384" i="39"/>
  <c r="Q384" i="39"/>
  <c r="P384" i="39"/>
  <c r="O384" i="39"/>
  <c r="N384" i="39"/>
  <c r="M384" i="39"/>
  <c r="L384" i="39"/>
  <c r="K384" i="39"/>
  <c r="J384" i="39"/>
  <c r="I384" i="39"/>
  <c r="H384" i="39"/>
  <c r="G384" i="39"/>
  <c r="F384" i="39"/>
  <c r="E384" i="39"/>
  <c r="D384" i="39"/>
  <c r="C384" i="39"/>
  <c r="Z383" i="39"/>
  <c r="Y383" i="39"/>
  <c r="X383" i="39"/>
  <c r="W383" i="39"/>
  <c r="V383" i="39"/>
  <c r="U383" i="39"/>
  <c r="T383" i="39"/>
  <c r="S383" i="39"/>
  <c r="R383" i="39"/>
  <c r="Q383" i="39"/>
  <c r="P383" i="39"/>
  <c r="O383" i="39"/>
  <c r="N383" i="39"/>
  <c r="M383" i="39"/>
  <c r="L383" i="39"/>
  <c r="K383" i="39"/>
  <c r="J383" i="39"/>
  <c r="I383" i="39"/>
  <c r="H383" i="39"/>
  <c r="G383" i="39"/>
  <c r="F383" i="39"/>
  <c r="E383" i="39"/>
  <c r="D383" i="39"/>
  <c r="C383" i="39"/>
  <c r="Z382" i="39"/>
  <c r="Y382" i="39"/>
  <c r="X382" i="39"/>
  <c r="W382" i="39"/>
  <c r="V382" i="39"/>
  <c r="U382" i="39"/>
  <c r="T382" i="39"/>
  <c r="S382" i="39"/>
  <c r="R382" i="39"/>
  <c r="Q382" i="39"/>
  <c r="P382" i="39"/>
  <c r="O382" i="39"/>
  <c r="N382" i="39"/>
  <c r="M382" i="39"/>
  <c r="L382" i="39"/>
  <c r="K382" i="39"/>
  <c r="J382" i="39"/>
  <c r="I382" i="39"/>
  <c r="H382" i="39"/>
  <c r="G382" i="39"/>
  <c r="F382" i="39"/>
  <c r="E382" i="39"/>
  <c r="D382" i="39"/>
  <c r="C382" i="39"/>
  <c r="Z381" i="39"/>
  <c r="Y381" i="39"/>
  <c r="X381" i="39"/>
  <c r="W381" i="39"/>
  <c r="V381" i="39"/>
  <c r="U381" i="39"/>
  <c r="T381" i="39"/>
  <c r="S381" i="39"/>
  <c r="R381" i="39"/>
  <c r="Q381" i="39"/>
  <c r="P381" i="39"/>
  <c r="O381" i="39"/>
  <c r="N381" i="39"/>
  <c r="M381" i="39"/>
  <c r="L381" i="39"/>
  <c r="K381" i="39"/>
  <c r="J381" i="39"/>
  <c r="I381" i="39"/>
  <c r="H381" i="39"/>
  <c r="G381" i="39"/>
  <c r="F381" i="39"/>
  <c r="E381" i="39"/>
  <c r="D381" i="39"/>
  <c r="C381" i="39"/>
  <c r="Z380" i="39"/>
  <c r="Y380" i="39"/>
  <c r="X380" i="39"/>
  <c r="W380" i="39"/>
  <c r="V380" i="39"/>
  <c r="U380" i="39"/>
  <c r="T380" i="39"/>
  <c r="S380" i="39"/>
  <c r="R380" i="39"/>
  <c r="Q380" i="39"/>
  <c r="P380" i="39"/>
  <c r="O380" i="39"/>
  <c r="N380" i="39"/>
  <c r="M380" i="39"/>
  <c r="L380" i="39"/>
  <c r="K380" i="39"/>
  <c r="J380" i="39"/>
  <c r="I380" i="39"/>
  <c r="H380" i="39"/>
  <c r="G380" i="39"/>
  <c r="F380" i="39"/>
  <c r="E380" i="39"/>
  <c r="D380" i="39"/>
  <c r="C380" i="39"/>
  <c r="Z379" i="39"/>
  <c r="Y379" i="39"/>
  <c r="X379" i="39"/>
  <c r="W379" i="39"/>
  <c r="V379" i="39"/>
  <c r="U379" i="39"/>
  <c r="T379" i="39"/>
  <c r="S379" i="39"/>
  <c r="R379" i="39"/>
  <c r="Q379" i="39"/>
  <c r="P379" i="39"/>
  <c r="O379" i="39"/>
  <c r="N379" i="39"/>
  <c r="M379" i="39"/>
  <c r="L379" i="39"/>
  <c r="K379" i="39"/>
  <c r="J379" i="39"/>
  <c r="I379" i="39"/>
  <c r="H379" i="39"/>
  <c r="G379" i="39"/>
  <c r="F379" i="39"/>
  <c r="E379" i="39"/>
  <c r="D379" i="39"/>
  <c r="C379" i="39"/>
  <c r="Z378" i="39"/>
  <c r="Y378" i="39"/>
  <c r="X378" i="39"/>
  <c r="W378" i="39"/>
  <c r="V378" i="39"/>
  <c r="U378" i="39"/>
  <c r="T378" i="39"/>
  <c r="S378" i="39"/>
  <c r="R378" i="39"/>
  <c r="Q378" i="39"/>
  <c r="P378" i="39"/>
  <c r="O378" i="39"/>
  <c r="N378" i="39"/>
  <c r="M378" i="39"/>
  <c r="L378" i="39"/>
  <c r="K378" i="39"/>
  <c r="J378" i="39"/>
  <c r="I378" i="39"/>
  <c r="H378" i="39"/>
  <c r="G378" i="39"/>
  <c r="F378" i="39"/>
  <c r="E378" i="39"/>
  <c r="D378" i="39"/>
  <c r="C378" i="39"/>
  <c r="Z377" i="39"/>
  <c r="Y377" i="39"/>
  <c r="X377" i="39"/>
  <c r="W377" i="39"/>
  <c r="V377" i="39"/>
  <c r="U377" i="39"/>
  <c r="T377" i="39"/>
  <c r="S377" i="39"/>
  <c r="R377" i="39"/>
  <c r="Q377" i="39"/>
  <c r="P377" i="39"/>
  <c r="O377" i="39"/>
  <c r="N377" i="39"/>
  <c r="M377" i="39"/>
  <c r="L377" i="39"/>
  <c r="K377" i="39"/>
  <c r="J377" i="39"/>
  <c r="I377" i="39"/>
  <c r="H377" i="39"/>
  <c r="G377" i="39"/>
  <c r="F377" i="39"/>
  <c r="E377" i="39"/>
  <c r="D377" i="39"/>
  <c r="C377" i="39"/>
  <c r="Z376" i="39"/>
  <c r="Y376" i="39"/>
  <c r="X376" i="39"/>
  <c r="W376" i="39"/>
  <c r="V376" i="39"/>
  <c r="U376" i="39"/>
  <c r="T376" i="39"/>
  <c r="S376" i="39"/>
  <c r="R376" i="39"/>
  <c r="Q376" i="39"/>
  <c r="P376" i="39"/>
  <c r="O376" i="39"/>
  <c r="N376" i="39"/>
  <c r="M376" i="39"/>
  <c r="L376" i="39"/>
  <c r="K376" i="39"/>
  <c r="J376" i="39"/>
  <c r="I376" i="39"/>
  <c r="H376" i="39"/>
  <c r="G376" i="39"/>
  <c r="F376" i="39"/>
  <c r="E376" i="39"/>
  <c r="D376" i="39"/>
  <c r="C376" i="39"/>
  <c r="Z375" i="39"/>
  <c r="Y375" i="39"/>
  <c r="X375" i="39"/>
  <c r="W375" i="39"/>
  <c r="V375" i="39"/>
  <c r="U375" i="39"/>
  <c r="T375" i="39"/>
  <c r="S375" i="39"/>
  <c r="R375" i="39"/>
  <c r="Q375" i="39"/>
  <c r="P375" i="39"/>
  <c r="O375" i="39"/>
  <c r="N375" i="39"/>
  <c r="M375" i="39"/>
  <c r="L375" i="39"/>
  <c r="K375" i="39"/>
  <c r="J375" i="39"/>
  <c r="I375" i="39"/>
  <c r="H375" i="39"/>
  <c r="G375" i="39"/>
  <c r="F375" i="39"/>
  <c r="E375" i="39"/>
  <c r="D375" i="39"/>
  <c r="C375" i="39"/>
  <c r="Z374" i="39"/>
  <c r="Y374" i="39"/>
  <c r="X374" i="39"/>
  <c r="W374" i="39"/>
  <c r="V374" i="39"/>
  <c r="U374" i="39"/>
  <c r="T374" i="39"/>
  <c r="S374" i="39"/>
  <c r="R374" i="39"/>
  <c r="Q374" i="39"/>
  <c r="P374" i="39"/>
  <c r="O374" i="39"/>
  <c r="N374" i="39"/>
  <c r="M374" i="39"/>
  <c r="L374" i="39"/>
  <c r="K374" i="39"/>
  <c r="J374" i="39"/>
  <c r="I374" i="39"/>
  <c r="H374" i="39"/>
  <c r="G374" i="39"/>
  <c r="F374" i="39"/>
  <c r="E374" i="39"/>
  <c r="D374" i="39"/>
  <c r="C374" i="39"/>
  <c r="Z373" i="39"/>
  <c r="Y373" i="39"/>
  <c r="X373" i="39"/>
  <c r="W373" i="39"/>
  <c r="V373" i="39"/>
  <c r="U373" i="39"/>
  <c r="T373" i="39"/>
  <c r="S373" i="39"/>
  <c r="R373" i="39"/>
  <c r="Q373" i="39"/>
  <c r="P373" i="39"/>
  <c r="O373" i="39"/>
  <c r="N373" i="39"/>
  <c r="M373" i="39"/>
  <c r="L373" i="39"/>
  <c r="K373" i="39"/>
  <c r="J373" i="39"/>
  <c r="I373" i="39"/>
  <c r="H373" i="39"/>
  <c r="G373" i="39"/>
  <c r="F373" i="39"/>
  <c r="E373" i="39"/>
  <c r="D373" i="39"/>
  <c r="C373" i="39"/>
  <c r="Z372" i="39"/>
  <c r="Y372" i="39"/>
  <c r="X372" i="39"/>
  <c r="W372" i="39"/>
  <c r="V372" i="39"/>
  <c r="U372" i="39"/>
  <c r="T372" i="39"/>
  <c r="S372" i="39"/>
  <c r="R372" i="39"/>
  <c r="Q372" i="39"/>
  <c r="P372" i="39"/>
  <c r="O372" i="39"/>
  <c r="N372" i="39"/>
  <c r="M372" i="39"/>
  <c r="L372" i="39"/>
  <c r="K372" i="39"/>
  <c r="J372" i="39"/>
  <c r="I372" i="39"/>
  <c r="H372" i="39"/>
  <c r="G372" i="39"/>
  <c r="F372" i="39"/>
  <c r="E372" i="39"/>
  <c r="D372" i="39"/>
  <c r="C372" i="39"/>
  <c r="Z371" i="39"/>
  <c r="Y371" i="39"/>
  <c r="X371" i="39"/>
  <c r="W371" i="39"/>
  <c r="V371" i="39"/>
  <c r="U371" i="39"/>
  <c r="T371" i="39"/>
  <c r="S371" i="39"/>
  <c r="R371" i="39"/>
  <c r="Q371" i="39"/>
  <c r="P371" i="39"/>
  <c r="O371" i="39"/>
  <c r="N371" i="39"/>
  <c r="M371" i="39"/>
  <c r="L371" i="39"/>
  <c r="K371" i="39"/>
  <c r="J371" i="39"/>
  <c r="I371" i="39"/>
  <c r="H371" i="39"/>
  <c r="G371" i="39"/>
  <c r="F371" i="39"/>
  <c r="E371" i="39"/>
  <c r="D371" i="39"/>
  <c r="C371" i="39"/>
  <c r="Z370" i="39"/>
  <c r="Y370" i="39"/>
  <c r="X370" i="39"/>
  <c r="W370" i="39"/>
  <c r="V370" i="39"/>
  <c r="U370" i="39"/>
  <c r="T370" i="39"/>
  <c r="S370" i="39"/>
  <c r="R370" i="39"/>
  <c r="Q370" i="39"/>
  <c r="P370" i="39"/>
  <c r="O370" i="39"/>
  <c r="N370" i="39"/>
  <c r="M370" i="39"/>
  <c r="L370" i="39"/>
  <c r="K370" i="39"/>
  <c r="J370" i="39"/>
  <c r="I370" i="39"/>
  <c r="H370" i="39"/>
  <c r="G370" i="39"/>
  <c r="F370" i="39"/>
  <c r="E370" i="39"/>
  <c r="D370" i="39"/>
  <c r="C370" i="39"/>
  <c r="Z369" i="39"/>
  <c r="Y369" i="39"/>
  <c r="X369" i="39"/>
  <c r="W369" i="39"/>
  <c r="V369" i="39"/>
  <c r="U369" i="39"/>
  <c r="T369" i="39"/>
  <c r="S369" i="39"/>
  <c r="R369" i="39"/>
  <c r="Q369" i="39"/>
  <c r="P369" i="39"/>
  <c r="O369" i="39"/>
  <c r="N369" i="39"/>
  <c r="M369" i="39"/>
  <c r="L369" i="39"/>
  <c r="K369" i="39"/>
  <c r="J369" i="39"/>
  <c r="I369" i="39"/>
  <c r="H369" i="39"/>
  <c r="G369" i="39"/>
  <c r="F369" i="39"/>
  <c r="E369" i="39"/>
  <c r="D369" i="39"/>
  <c r="C369" i="39"/>
  <c r="Z368" i="39"/>
  <c r="Y368" i="39"/>
  <c r="X368" i="39"/>
  <c r="W368" i="39"/>
  <c r="V368" i="39"/>
  <c r="U368" i="39"/>
  <c r="T368" i="39"/>
  <c r="S368" i="39"/>
  <c r="R368" i="39"/>
  <c r="Q368" i="39"/>
  <c r="P368" i="39"/>
  <c r="O368" i="39"/>
  <c r="N368" i="39"/>
  <c r="M368" i="39"/>
  <c r="L368" i="39"/>
  <c r="K368" i="39"/>
  <c r="J368" i="39"/>
  <c r="I368" i="39"/>
  <c r="H368" i="39"/>
  <c r="G368" i="39"/>
  <c r="F368" i="39"/>
  <c r="E368" i="39"/>
  <c r="D368" i="39"/>
  <c r="C368" i="39"/>
  <c r="Z367" i="39"/>
  <c r="Y367" i="39"/>
  <c r="X367" i="39"/>
  <c r="W367" i="39"/>
  <c r="V367" i="39"/>
  <c r="U367" i="39"/>
  <c r="T367" i="39"/>
  <c r="S367" i="39"/>
  <c r="R367" i="39"/>
  <c r="Q367" i="39"/>
  <c r="P367" i="39"/>
  <c r="O367" i="39"/>
  <c r="N367" i="39"/>
  <c r="M367" i="39"/>
  <c r="L367" i="39"/>
  <c r="K367" i="39"/>
  <c r="J367" i="39"/>
  <c r="I367" i="39"/>
  <c r="H367" i="39"/>
  <c r="G367" i="39"/>
  <c r="F367" i="39"/>
  <c r="E367" i="39"/>
  <c r="D367" i="39"/>
  <c r="C367" i="39"/>
  <c r="Z366" i="39"/>
  <c r="Y366" i="39"/>
  <c r="X366" i="39"/>
  <c r="W366" i="39"/>
  <c r="V366" i="39"/>
  <c r="U366" i="39"/>
  <c r="T366" i="39"/>
  <c r="S366" i="39"/>
  <c r="R366" i="39"/>
  <c r="Q366" i="39"/>
  <c r="P366" i="39"/>
  <c r="O366" i="39"/>
  <c r="N366" i="39"/>
  <c r="M366" i="39"/>
  <c r="L366" i="39"/>
  <c r="K366" i="39"/>
  <c r="J366" i="39"/>
  <c r="I366" i="39"/>
  <c r="H366" i="39"/>
  <c r="G366" i="39"/>
  <c r="F366" i="39"/>
  <c r="E366" i="39"/>
  <c r="D366" i="39"/>
  <c r="C366" i="39"/>
  <c r="Z365" i="39"/>
  <c r="Y365" i="39"/>
  <c r="X365" i="39"/>
  <c r="W365" i="39"/>
  <c r="V365" i="39"/>
  <c r="U365" i="39"/>
  <c r="T365" i="39"/>
  <c r="S365" i="39"/>
  <c r="R365" i="39"/>
  <c r="Q365" i="39"/>
  <c r="P365" i="39"/>
  <c r="O365" i="39"/>
  <c r="N365" i="39"/>
  <c r="M365" i="39"/>
  <c r="L365" i="39"/>
  <c r="K365" i="39"/>
  <c r="J365" i="39"/>
  <c r="I365" i="39"/>
  <c r="H365" i="39"/>
  <c r="G365" i="39"/>
  <c r="F365" i="39"/>
  <c r="E365" i="39"/>
  <c r="D365" i="39"/>
  <c r="C365" i="39"/>
  <c r="Z355" i="39"/>
  <c r="Y355" i="39"/>
  <c r="X355" i="39"/>
  <c r="W355" i="39"/>
  <c r="V355" i="39"/>
  <c r="U355" i="39"/>
  <c r="T355" i="39"/>
  <c r="S355" i="39"/>
  <c r="R355" i="39"/>
  <c r="Q355" i="39"/>
  <c r="P355" i="39"/>
  <c r="O355" i="39"/>
  <c r="N355" i="39"/>
  <c r="M355" i="39"/>
  <c r="L355" i="39"/>
  <c r="K355" i="39"/>
  <c r="J355" i="39"/>
  <c r="I355" i="39"/>
  <c r="H355" i="39"/>
  <c r="G355" i="39"/>
  <c r="F355" i="39"/>
  <c r="E355" i="39"/>
  <c r="D355" i="39"/>
  <c r="C355" i="39"/>
  <c r="Z354" i="39"/>
  <c r="Y354" i="39"/>
  <c r="X354" i="39"/>
  <c r="W354" i="39"/>
  <c r="V354" i="39"/>
  <c r="U354" i="39"/>
  <c r="T354" i="39"/>
  <c r="S354" i="39"/>
  <c r="R354" i="39"/>
  <c r="Q354" i="39"/>
  <c r="P354" i="39"/>
  <c r="O354" i="39"/>
  <c r="N354" i="39"/>
  <c r="M354" i="39"/>
  <c r="L354" i="39"/>
  <c r="K354" i="39"/>
  <c r="J354" i="39"/>
  <c r="I354" i="39"/>
  <c r="H354" i="39"/>
  <c r="G354" i="39"/>
  <c r="F354" i="39"/>
  <c r="E354" i="39"/>
  <c r="D354" i="39"/>
  <c r="C354" i="39"/>
  <c r="Z353" i="39"/>
  <c r="Y353" i="39"/>
  <c r="X353" i="39"/>
  <c r="W353" i="39"/>
  <c r="V353" i="39"/>
  <c r="U353" i="39"/>
  <c r="T353" i="39"/>
  <c r="S353" i="39"/>
  <c r="R353" i="39"/>
  <c r="Q353" i="39"/>
  <c r="P353" i="39"/>
  <c r="O353" i="39"/>
  <c r="N353" i="39"/>
  <c r="M353" i="39"/>
  <c r="L353" i="39"/>
  <c r="K353" i="39"/>
  <c r="J353" i="39"/>
  <c r="I353" i="39"/>
  <c r="H353" i="39"/>
  <c r="G353" i="39"/>
  <c r="F353" i="39"/>
  <c r="E353" i="39"/>
  <c r="D353" i="39"/>
  <c r="C353" i="39"/>
  <c r="Z352" i="39"/>
  <c r="Y352" i="39"/>
  <c r="X352" i="39"/>
  <c r="W352" i="39"/>
  <c r="V352" i="39"/>
  <c r="U352" i="39"/>
  <c r="T352" i="39"/>
  <c r="S352" i="39"/>
  <c r="R352" i="39"/>
  <c r="Q352" i="39"/>
  <c r="P352" i="39"/>
  <c r="O352" i="39"/>
  <c r="N352" i="39"/>
  <c r="M352" i="39"/>
  <c r="L352" i="39"/>
  <c r="K352" i="39"/>
  <c r="J352" i="39"/>
  <c r="I352" i="39"/>
  <c r="H352" i="39"/>
  <c r="G352" i="39"/>
  <c r="F352" i="39"/>
  <c r="E352" i="39"/>
  <c r="D352" i="39"/>
  <c r="C352" i="39"/>
  <c r="Z351" i="39"/>
  <c r="Y351" i="39"/>
  <c r="X351" i="39"/>
  <c r="W351" i="39"/>
  <c r="V351" i="39"/>
  <c r="U351" i="39"/>
  <c r="T351" i="39"/>
  <c r="S351" i="39"/>
  <c r="R351" i="39"/>
  <c r="Q351" i="39"/>
  <c r="P351" i="39"/>
  <c r="O351" i="39"/>
  <c r="N351" i="39"/>
  <c r="M351" i="39"/>
  <c r="L351" i="39"/>
  <c r="K351" i="39"/>
  <c r="J351" i="39"/>
  <c r="I351" i="39"/>
  <c r="H351" i="39"/>
  <c r="G351" i="39"/>
  <c r="F351" i="39"/>
  <c r="E351" i="39"/>
  <c r="D351" i="39"/>
  <c r="C351" i="39"/>
  <c r="Z350" i="39"/>
  <c r="Y350" i="39"/>
  <c r="X350" i="39"/>
  <c r="W350" i="39"/>
  <c r="V350" i="39"/>
  <c r="U350" i="39"/>
  <c r="T350" i="39"/>
  <c r="S350" i="39"/>
  <c r="R350" i="39"/>
  <c r="Q350" i="39"/>
  <c r="P350" i="39"/>
  <c r="O350" i="39"/>
  <c r="N350" i="39"/>
  <c r="M350" i="39"/>
  <c r="L350" i="39"/>
  <c r="K350" i="39"/>
  <c r="J350" i="39"/>
  <c r="I350" i="39"/>
  <c r="H350" i="39"/>
  <c r="G350" i="39"/>
  <c r="F350" i="39"/>
  <c r="E350" i="39"/>
  <c r="D350" i="39"/>
  <c r="C350" i="39"/>
  <c r="Z349" i="39"/>
  <c r="Y349" i="39"/>
  <c r="X349" i="39"/>
  <c r="W349" i="39"/>
  <c r="V349" i="39"/>
  <c r="U349" i="39"/>
  <c r="T349" i="39"/>
  <c r="S349" i="39"/>
  <c r="R349" i="39"/>
  <c r="Q349" i="39"/>
  <c r="P349" i="39"/>
  <c r="O349" i="39"/>
  <c r="N349" i="39"/>
  <c r="M349" i="39"/>
  <c r="L349" i="39"/>
  <c r="K349" i="39"/>
  <c r="J349" i="39"/>
  <c r="I349" i="39"/>
  <c r="H349" i="39"/>
  <c r="G349" i="39"/>
  <c r="F349" i="39"/>
  <c r="E349" i="39"/>
  <c r="D349" i="39"/>
  <c r="C349" i="39"/>
  <c r="Z348" i="39"/>
  <c r="Y348" i="39"/>
  <c r="X348" i="39"/>
  <c r="W348" i="39"/>
  <c r="V348" i="39"/>
  <c r="U348" i="39"/>
  <c r="T348" i="39"/>
  <c r="S348" i="39"/>
  <c r="R348" i="39"/>
  <c r="Q348" i="39"/>
  <c r="P348" i="39"/>
  <c r="O348" i="39"/>
  <c r="N348" i="39"/>
  <c r="M348" i="39"/>
  <c r="L348" i="39"/>
  <c r="K348" i="39"/>
  <c r="J348" i="39"/>
  <c r="I348" i="39"/>
  <c r="H348" i="39"/>
  <c r="G348" i="39"/>
  <c r="F348" i="39"/>
  <c r="E348" i="39"/>
  <c r="D348" i="39"/>
  <c r="C348" i="39"/>
  <c r="Z347" i="39"/>
  <c r="Y347" i="39"/>
  <c r="X347" i="39"/>
  <c r="W347" i="39"/>
  <c r="V347" i="39"/>
  <c r="U347" i="39"/>
  <c r="T347" i="39"/>
  <c r="S347" i="39"/>
  <c r="R347" i="39"/>
  <c r="Q347" i="39"/>
  <c r="P347" i="39"/>
  <c r="O347" i="39"/>
  <c r="N347" i="39"/>
  <c r="M347" i="39"/>
  <c r="L347" i="39"/>
  <c r="K347" i="39"/>
  <c r="J347" i="39"/>
  <c r="I347" i="39"/>
  <c r="H347" i="39"/>
  <c r="G347" i="39"/>
  <c r="F347" i="39"/>
  <c r="E347" i="39"/>
  <c r="D347" i="39"/>
  <c r="C347" i="39"/>
  <c r="Z346" i="39"/>
  <c r="Y346" i="39"/>
  <c r="X346" i="39"/>
  <c r="W346" i="39"/>
  <c r="V346" i="39"/>
  <c r="U346" i="39"/>
  <c r="T346" i="39"/>
  <c r="S346" i="39"/>
  <c r="R346" i="39"/>
  <c r="Q346" i="39"/>
  <c r="P346" i="39"/>
  <c r="O346" i="39"/>
  <c r="N346" i="39"/>
  <c r="M346" i="39"/>
  <c r="L346" i="39"/>
  <c r="K346" i="39"/>
  <c r="J346" i="39"/>
  <c r="I346" i="39"/>
  <c r="H346" i="39"/>
  <c r="G346" i="39"/>
  <c r="F346" i="39"/>
  <c r="E346" i="39"/>
  <c r="D346" i="39"/>
  <c r="C346" i="39"/>
  <c r="Z345" i="39"/>
  <c r="Y345" i="39"/>
  <c r="X345" i="39"/>
  <c r="W345" i="39"/>
  <c r="V345" i="39"/>
  <c r="U345" i="39"/>
  <c r="T345" i="39"/>
  <c r="S345" i="39"/>
  <c r="R345" i="39"/>
  <c r="Q345" i="39"/>
  <c r="P345" i="39"/>
  <c r="O345" i="39"/>
  <c r="N345" i="39"/>
  <c r="M345" i="39"/>
  <c r="L345" i="39"/>
  <c r="K345" i="39"/>
  <c r="J345" i="39"/>
  <c r="I345" i="39"/>
  <c r="H345" i="39"/>
  <c r="G345" i="39"/>
  <c r="F345" i="39"/>
  <c r="E345" i="39"/>
  <c r="D345" i="39"/>
  <c r="C345" i="39"/>
  <c r="Z344" i="39"/>
  <c r="Y344" i="39"/>
  <c r="X344" i="39"/>
  <c r="W344" i="39"/>
  <c r="V344" i="39"/>
  <c r="U344" i="39"/>
  <c r="T344" i="39"/>
  <c r="S344" i="39"/>
  <c r="R344" i="39"/>
  <c r="Q344" i="39"/>
  <c r="P344" i="39"/>
  <c r="O344" i="39"/>
  <c r="N344" i="39"/>
  <c r="M344" i="39"/>
  <c r="L344" i="39"/>
  <c r="K344" i="39"/>
  <c r="J344" i="39"/>
  <c r="I344" i="39"/>
  <c r="H344" i="39"/>
  <c r="G344" i="39"/>
  <c r="F344" i="39"/>
  <c r="E344" i="39"/>
  <c r="D344" i="39"/>
  <c r="C344" i="39"/>
  <c r="Z343" i="39"/>
  <c r="Y343" i="39"/>
  <c r="X343" i="39"/>
  <c r="W343" i="39"/>
  <c r="V343" i="39"/>
  <c r="U343" i="39"/>
  <c r="T343" i="39"/>
  <c r="S343" i="39"/>
  <c r="R343" i="39"/>
  <c r="Q343" i="39"/>
  <c r="P343" i="39"/>
  <c r="O343" i="39"/>
  <c r="N343" i="39"/>
  <c r="M343" i="39"/>
  <c r="L343" i="39"/>
  <c r="K343" i="39"/>
  <c r="J343" i="39"/>
  <c r="I343" i="39"/>
  <c r="H343" i="39"/>
  <c r="G343" i="39"/>
  <c r="F343" i="39"/>
  <c r="E343" i="39"/>
  <c r="D343" i="39"/>
  <c r="C343" i="39"/>
  <c r="Z342" i="39"/>
  <c r="Y342" i="39"/>
  <c r="X342" i="39"/>
  <c r="W342" i="39"/>
  <c r="V342" i="39"/>
  <c r="U342" i="39"/>
  <c r="T342" i="39"/>
  <c r="S342" i="39"/>
  <c r="R342" i="39"/>
  <c r="Q342" i="39"/>
  <c r="P342" i="39"/>
  <c r="O342" i="39"/>
  <c r="N342" i="39"/>
  <c r="M342" i="39"/>
  <c r="L342" i="39"/>
  <c r="K342" i="39"/>
  <c r="J342" i="39"/>
  <c r="I342" i="39"/>
  <c r="H342" i="39"/>
  <c r="G342" i="39"/>
  <c r="F342" i="39"/>
  <c r="E342" i="39"/>
  <c r="D342" i="39"/>
  <c r="C342" i="39"/>
  <c r="Z341" i="39"/>
  <c r="Y341" i="39"/>
  <c r="X341" i="39"/>
  <c r="W341" i="39"/>
  <c r="V341" i="39"/>
  <c r="U341" i="39"/>
  <c r="T341" i="39"/>
  <c r="S341" i="39"/>
  <c r="R341" i="39"/>
  <c r="Q341" i="39"/>
  <c r="P341" i="39"/>
  <c r="O341" i="39"/>
  <c r="N341" i="39"/>
  <c r="M341" i="39"/>
  <c r="L341" i="39"/>
  <c r="K341" i="39"/>
  <c r="J341" i="39"/>
  <c r="I341" i="39"/>
  <c r="H341" i="39"/>
  <c r="G341" i="39"/>
  <c r="F341" i="39"/>
  <c r="E341" i="39"/>
  <c r="D341" i="39"/>
  <c r="C341" i="39"/>
  <c r="Z340" i="39"/>
  <c r="Y340" i="39"/>
  <c r="X340" i="39"/>
  <c r="W340" i="39"/>
  <c r="V340" i="39"/>
  <c r="U340" i="39"/>
  <c r="T340" i="39"/>
  <c r="S340" i="39"/>
  <c r="R340" i="39"/>
  <c r="Q340" i="39"/>
  <c r="P340" i="39"/>
  <c r="O340" i="39"/>
  <c r="N340" i="39"/>
  <c r="M340" i="39"/>
  <c r="L340" i="39"/>
  <c r="K340" i="39"/>
  <c r="J340" i="39"/>
  <c r="I340" i="39"/>
  <c r="H340" i="39"/>
  <c r="G340" i="39"/>
  <c r="F340" i="39"/>
  <c r="E340" i="39"/>
  <c r="D340" i="39"/>
  <c r="C340" i="39"/>
  <c r="Z339" i="39"/>
  <c r="Y339" i="39"/>
  <c r="X339" i="39"/>
  <c r="W339" i="39"/>
  <c r="V339" i="39"/>
  <c r="U339" i="39"/>
  <c r="T339" i="39"/>
  <c r="S339" i="39"/>
  <c r="R339" i="39"/>
  <c r="Q339" i="39"/>
  <c r="P339" i="39"/>
  <c r="O339" i="39"/>
  <c r="N339" i="39"/>
  <c r="M339" i="39"/>
  <c r="L339" i="39"/>
  <c r="K339" i="39"/>
  <c r="J339" i="39"/>
  <c r="I339" i="39"/>
  <c r="H339" i="39"/>
  <c r="G339" i="39"/>
  <c r="F339" i="39"/>
  <c r="E339" i="39"/>
  <c r="D339" i="39"/>
  <c r="C339" i="39"/>
  <c r="Z338" i="39"/>
  <c r="Y338" i="39"/>
  <c r="X338" i="39"/>
  <c r="W338" i="39"/>
  <c r="V338" i="39"/>
  <c r="U338" i="39"/>
  <c r="T338" i="39"/>
  <c r="S338" i="39"/>
  <c r="R338" i="39"/>
  <c r="Q338" i="39"/>
  <c r="P338" i="39"/>
  <c r="O338" i="39"/>
  <c r="N338" i="39"/>
  <c r="M338" i="39"/>
  <c r="L338" i="39"/>
  <c r="K338" i="39"/>
  <c r="J338" i="39"/>
  <c r="I338" i="39"/>
  <c r="H338" i="39"/>
  <c r="G338" i="39"/>
  <c r="F338" i="39"/>
  <c r="E338" i="39"/>
  <c r="D338" i="39"/>
  <c r="C338" i="39"/>
  <c r="Z337" i="39"/>
  <c r="Y337" i="39"/>
  <c r="X337" i="39"/>
  <c r="W337" i="39"/>
  <c r="V337" i="39"/>
  <c r="U337" i="39"/>
  <c r="T337" i="39"/>
  <c r="S337" i="39"/>
  <c r="R337" i="39"/>
  <c r="Q337" i="39"/>
  <c r="P337" i="39"/>
  <c r="O337" i="39"/>
  <c r="N337" i="39"/>
  <c r="M337" i="39"/>
  <c r="L337" i="39"/>
  <c r="K337" i="39"/>
  <c r="J337" i="39"/>
  <c r="I337" i="39"/>
  <c r="H337" i="39"/>
  <c r="G337" i="39"/>
  <c r="F337" i="39"/>
  <c r="E337" i="39"/>
  <c r="D337" i="39"/>
  <c r="C337" i="39"/>
  <c r="Z336" i="39"/>
  <c r="Y336" i="39"/>
  <c r="X336" i="39"/>
  <c r="W336" i="39"/>
  <c r="V336" i="39"/>
  <c r="U336" i="39"/>
  <c r="T336" i="39"/>
  <c r="S336" i="39"/>
  <c r="R336" i="39"/>
  <c r="Q336" i="39"/>
  <c r="P336" i="39"/>
  <c r="O336" i="39"/>
  <c r="N336" i="39"/>
  <c r="M336" i="39"/>
  <c r="L336" i="39"/>
  <c r="K336" i="39"/>
  <c r="J336" i="39"/>
  <c r="I336" i="39"/>
  <c r="H336" i="39"/>
  <c r="G336" i="39"/>
  <c r="F336" i="39"/>
  <c r="E336" i="39"/>
  <c r="D336" i="39"/>
  <c r="C336" i="39"/>
  <c r="Z335" i="39"/>
  <c r="Y335" i="39"/>
  <c r="X335" i="39"/>
  <c r="W335" i="39"/>
  <c r="V335" i="39"/>
  <c r="U335" i="39"/>
  <c r="T335" i="39"/>
  <c r="S335" i="39"/>
  <c r="R335" i="39"/>
  <c r="Q335" i="39"/>
  <c r="P335" i="39"/>
  <c r="O335" i="39"/>
  <c r="N335" i="39"/>
  <c r="M335" i="39"/>
  <c r="L335" i="39"/>
  <c r="K335" i="39"/>
  <c r="J335" i="39"/>
  <c r="I335" i="39"/>
  <c r="H335" i="39"/>
  <c r="G335" i="39"/>
  <c r="F335" i="39"/>
  <c r="E335" i="39"/>
  <c r="D335" i="39"/>
  <c r="C335" i="39"/>
  <c r="Z334" i="39"/>
  <c r="Y334" i="39"/>
  <c r="X334" i="39"/>
  <c r="W334" i="39"/>
  <c r="V334" i="39"/>
  <c r="U334" i="39"/>
  <c r="T334" i="39"/>
  <c r="S334" i="39"/>
  <c r="R334" i="39"/>
  <c r="Q334" i="39"/>
  <c r="P334" i="39"/>
  <c r="O334" i="39"/>
  <c r="N334" i="39"/>
  <c r="M334" i="39"/>
  <c r="L334" i="39"/>
  <c r="K334" i="39"/>
  <c r="J334" i="39"/>
  <c r="I334" i="39"/>
  <c r="H334" i="39"/>
  <c r="G334" i="39"/>
  <c r="F334" i="39"/>
  <c r="E334" i="39"/>
  <c r="D334" i="39"/>
  <c r="C334" i="39"/>
  <c r="Z333" i="39"/>
  <c r="Y333" i="39"/>
  <c r="X333" i="39"/>
  <c r="W333" i="39"/>
  <c r="V333" i="39"/>
  <c r="U333" i="39"/>
  <c r="T333" i="39"/>
  <c r="S333" i="39"/>
  <c r="R333" i="39"/>
  <c r="Q333" i="39"/>
  <c r="P333" i="39"/>
  <c r="O333" i="39"/>
  <c r="N333" i="39"/>
  <c r="M333" i="39"/>
  <c r="L333" i="39"/>
  <c r="K333" i="39"/>
  <c r="J333" i="39"/>
  <c r="I333" i="39"/>
  <c r="H333" i="39"/>
  <c r="G333" i="39"/>
  <c r="F333" i="39"/>
  <c r="E333" i="39"/>
  <c r="D333" i="39"/>
  <c r="C333" i="39"/>
  <c r="Z332" i="39"/>
  <c r="Y332" i="39"/>
  <c r="X332" i="39"/>
  <c r="W332" i="39"/>
  <c r="V332" i="39"/>
  <c r="U332" i="39"/>
  <c r="T332" i="39"/>
  <c r="S332" i="39"/>
  <c r="R332" i="39"/>
  <c r="Q332" i="39"/>
  <c r="P332" i="39"/>
  <c r="O332" i="39"/>
  <c r="N332" i="39"/>
  <c r="M332" i="39"/>
  <c r="L332" i="39"/>
  <c r="K332" i="39"/>
  <c r="J332" i="39"/>
  <c r="I332" i="39"/>
  <c r="H332" i="39"/>
  <c r="G332" i="39"/>
  <c r="F332" i="39"/>
  <c r="E332" i="39"/>
  <c r="D332" i="39"/>
  <c r="C332" i="39"/>
  <c r="Z331" i="39"/>
  <c r="Y331" i="39"/>
  <c r="X331" i="39"/>
  <c r="W331" i="39"/>
  <c r="V331" i="39"/>
  <c r="U331" i="39"/>
  <c r="T331" i="39"/>
  <c r="S331" i="39"/>
  <c r="R331" i="39"/>
  <c r="Q331" i="39"/>
  <c r="P331" i="39"/>
  <c r="O331" i="39"/>
  <c r="N331" i="39"/>
  <c r="M331" i="39"/>
  <c r="L331" i="39"/>
  <c r="K331" i="39"/>
  <c r="J331" i="39"/>
  <c r="I331" i="39"/>
  <c r="H331" i="39"/>
  <c r="G331" i="39"/>
  <c r="F331" i="39"/>
  <c r="E331" i="39"/>
  <c r="D331" i="39"/>
  <c r="C331" i="39"/>
  <c r="Z330" i="39"/>
  <c r="Y330" i="39"/>
  <c r="X330" i="39"/>
  <c r="W330" i="39"/>
  <c r="V330" i="39"/>
  <c r="U330" i="39"/>
  <c r="T330" i="39"/>
  <c r="S330" i="39"/>
  <c r="R330" i="39"/>
  <c r="Q330" i="39"/>
  <c r="P330" i="39"/>
  <c r="O330" i="39"/>
  <c r="N330" i="39"/>
  <c r="M330" i="39"/>
  <c r="L330" i="39"/>
  <c r="K330" i="39"/>
  <c r="J330" i="39"/>
  <c r="I330" i="39"/>
  <c r="H330" i="39"/>
  <c r="G330" i="39"/>
  <c r="F330" i="39"/>
  <c r="E330" i="39"/>
  <c r="D330" i="39"/>
  <c r="C330" i="39"/>
  <c r="Z329" i="39"/>
  <c r="Y329" i="39"/>
  <c r="X329" i="39"/>
  <c r="W329" i="39"/>
  <c r="V329" i="39"/>
  <c r="U329" i="39"/>
  <c r="T329" i="39"/>
  <c r="S329" i="39"/>
  <c r="R329" i="39"/>
  <c r="Q329" i="39"/>
  <c r="P329" i="39"/>
  <c r="O329" i="39"/>
  <c r="N329" i="39"/>
  <c r="M329" i="39"/>
  <c r="L329" i="39"/>
  <c r="K329" i="39"/>
  <c r="J329" i="39"/>
  <c r="I329" i="39"/>
  <c r="H329" i="39"/>
  <c r="G329" i="39"/>
  <c r="F329" i="39"/>
  <c r="E329" i="39"/>
  <c r="D329" i="39"/>
  <c r="C329" i="39"/>
  <c r="Z328" i="39"/>
  <c r="Y328" i="39"/>
  <c r="X328" i="39"/>
  <c r="W328" i="39"/>
  <c r="V328" i="39"/>
  <c r="U328" i="39"/>
  <c r="T328" i="39"/>
  <c r="S328" i="39"/>
  <c r="R328" i="39"/>
  <c r="Q328" i="39"/>
  <c r="P328" i="39"/>
  <c r="O328" i="39"/>
  <c r="N328" i="39"/>
  <c r="M328" i="39"/>
  <c r="L328" i="39"/>
  <c r="K328" i="39"/>
  <c r="J328" i="39"/>
  <c r="I328" i="39"/>
  <c r="H328" i="39"/>
  <c r="G328" i="39"/>
  <c r="F328" i="39"/>
  <c r="E328" i="39"/>
  <c r="D328" i="39"/>
  <c r="C328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G327" i="39"/>
  <c r="F327" i="39"/>
  <c r="E327" i="39"/>
  <c r="D327" i="39"/>
  <c r="C327" i="39"/>
  <c r="Z326" i="39"/>
  <c r="Y326" i="39"/>
  <c r="X326" i="39"/>
  <c r="W326" i="39"/>
  <c r="V326" i="39"/>
  <c r="U326" i="39"/>
  <c r="T326" i="39"/>
  <c r="S326" i="39"/>
  <c r="R326" i="39"/>
  <c r="Q326" i="39"/>
  <c r="P326" i="39"/>
  <c r="O326" i="39"/>
  <c r="N326" i="39"/>
  <c r="M326" i="39"/>
  <c r="L326" i="39"/>
  <c r="K326" i="39"/>
  <c r="J326" i="39"/>
  <c r="I326" i="39"/>
  <c r="H326" i="39"/>
  <c r="G326" i="39"/>
  <c r="F326" i="39"/>
  <c r="E326" i="39"/>
  <c r="D326" i="39"/>
  <c r="C326" i="39"/>
  <c r="Z325" i="39"/>
  <c r="Y325" i="39"/>
  <c r="X325" i="39"/>
  <c r="W325" i="39"/>
  <c r="V325" i="39"/>
  <c r="U325" i="39"/>
  <c r="T325" i="39"/>
  <c r="S325" i="39"/>
  <c r="R325" i="39"/>
  <c r="Q325" i="39"/>
  <c r="P325" i="39"/>
  <c r="O325" i="39"/>
  <c r="N325" i="39"/>
  <c r="M325" i="39"/>
  <c r="L325" i="39"/>
  <c r="K325" i="39"/>
  <c r="J325" i="39"/>
  <c r="I325" i="39"/>
  <c r="H325" i="39"/>
  <c r="G325" i="39"/>
  <c r="F325" i="39"/>
  <c r="E325" i="39"/>
  <c r="D325" i="39"/>
  <c r="C325" i="39"/>
  <c r="Z315" i="39"/>
  <c r="Y315" i="39"/>
  <c r="X315" i="39"/>
  <c r="W315" i="39"/>
  <c r="V315" i="39"/>
  <c r="U315" i="39"/>
  <c r="T315" i="39"/>
  <c r="S315" i="39"/>
  <c r="R315" i="39"/>
  <c r="Q315" i="39"/>
  <c r="P315" i="39"/>
  <c r="M315" i="39"/>
  <c r="L315" i="39"/>
  <c r="K315" i="39"/>
  <c r="J315" i="39"/>
  <c r="I315" i="39"/>
  <c r="H315" i="39"/>
  <c r="G315" i="39"/>
  <c r="F315" i="39"/>
  <c r="E315" i="39"/>
  <c r="D315" i="39"/>
  <c r="C315" i="39"/>
  <c r="Z314" i="39"/>
  <c r="Y314" i="39"/>
  <c r="X314" i="39"/>
  <c r="W314" i="39"/>
  <c r="V314" i="39"/>
  <c r="U314" i="39"/>
  <c r="T314" i="39"/>
  <c r="S314" i="39"/>
  <c r="R314" i="39"/>
  <c r="Q314" i="39"/>
  <c r="P314" i="39"/>
  <c r="O314" i="39"/>
  <c r="N314" i="39"/>
  <c r="M314" i="39"/>
  <c r="L314" i="39"/>
  <c r="K314" i="39"/>
  <c r="J314" i="39"/>
  <c r="I314" i="39"/>
  <c r="H314" i="39"/>
  <c r="G314" i="39"/>
  <c r="F314" i="39"/>
  <c r="E314" i="39"/>
  <c r="D314" i="39"/>
  <c r="C314" i="39"/>
  <c r="Z313" i="39"/>
  <c r="Y313" i="39"/>
  <c r="X313" i="39"/>
  <c r="W313" i="39"/>
  <c r="V313" i="39"/>
  <c r="U313" i="39"/>
  <c r="T313" i="39"/>
  <c r="S313" i="39"/>
  <c r="R313" i="39"/>
  <c r="Q313" i="39"/>
  <c r="P313" i="39"/>
  <c r="O313" i="39"/>
  <c r="N313" i="39"/>
  <c r="M313" i="39"/>
  <c r="L313" i="39"/>
  <c r="K313" i="39"/>
  <c r="J313" i="39"/>
  <c r="I313" i="39"/>
  <c r="H313" i="39"/>
  <c r="G313" i="39"/>
  <c r="F313" i="39"/>
  <c r="E313" i="39"/>
  <c r="D313" i="39"/>
  <c r="C313" i="39"/>
  <c r="Z312" i="39"/>
  <c r="Y312" i="39"/>
  <c r="X312" i="39"/>
  <c r="W312" i="39"/>
  <c r="V312" i="39"/>
  <c r="U312" i="39"/>
  <c r="T312" i="39"/>
  <c r="S312" i="39"/>
  <c r="R312" i="39"/>
  <c r="Q312" i="39"/>
  <c r="P312" i="39"/>
  <c r="O312" i="39"/>
  <c r="N312" i="39"/>
  <c r="M312" i="39"/>
  <c r="L312" i="39"/>
  <c r="K312" i="39"/>
  <c r="J312" i="39"/>
  <c r="I312" i="39"/>
  <c r="H312" i="39"/>
  <c r="G312" i="39"/>
  <c r="F312" i="39"/>
  <c r="E312" i="39"/>
  <c r="D312" i="39"/>
  <c r="C312" i="39"/>
  <c r="Z311" i="39"/>
  <c r="Y311" i="39"/>
  <c r="X311" i="39"/>
  <c r="W311" i="39"/>
  <c r="V311" i="39"/>
  <c r="U311" i="39"/>
  <c r="T311" i="39"/>
  <c r="S311" i="39"/>
  <c r="R311" i="39"/>
  <c r="Q311" i="39"/>
  <c r="P311" i="39"/>
  <c r="O311" i="39"/>
  <c r="N311" i="39"/>
  <c r="M311" i="39"/>
  <c r="L311" i="39"/>
  <c r="K311" i="39"/>
  <c r="J311" i="39"/>
  <c r="I311" i="39"/>
  <c r="H311" i="39"/>
  <c r="G311" i="39"/>
  <c r="F311" i="39"/>
  <c r="E311" i="39"/>
  <c r="D311" i="39"/>
  <c r="C311" i="39"/>
  <c r="Z310" i="39"/>
  <c r="Y310" i="39"/>
  <c r="X310" i="39"/>
  <c r="W310" i="39"/>
  <c r="V310" i="39"/>
  <c r="U310" i="39"/>
  <c r="T310" i="39"/>
  <c r="S310" i="39"/>
  <c r="R310" i="39"/>
  <c r="Q310" i="39"/>
  <c r="P310" i="39"/>
  <c r="O310" i="39"/>
  <c r="N310" i="39"/>
  <c r="M310" i="39"/>
  <c r="L310" i="39"/>
  <c r="K310" i="39"/>
  <c r="J310" i="39"/>
  <c r="I310" i="39"/>
  <c r="H310" i="39"/>
  <c r="G310" i="39"/>
  <c r="F310" i="39"/>
  <c r="E310" i="39"/>
  <c r="D310" i="39"/>
  <c r="C310" i="39"/>
  <c r="Z309" i="39"/>
  <c r="Y309" i="39"/>
  <c r="X309" i="39"/>
  <c r="W309" i="39"/>
  <c r="V309" i="39"/>
  <c r="U309" i="39"/>
  <c r="T309" i="39"/>
  <c r="S309" i="39"/>
  <c r="R309" i="39"/>
  <c r="Q309" i="39"/>
  <c r="P309" i="39"/>
  <c r="O309" i="39"/>
  <c r="N309" i="39"/>
  <c r="M309" i="39"/>
  <c r="L309" i="39"/>
  <c r="K309" i="39"/>
  <c r="J309" i="39"/>
  <c r="I309" i="39"/>
  <c r="H309" i="39"/>
  <c r="G309" i="39"/>
  <c r="F309" i="39"/>
  <c r="E309" i="39"/>
  <c r="D309" i="39"/>
  <c r="C309" i="39"/>
  <c r="Z308" i="39"/>
  <c r="Y308" i="39"/>
  <c r="X308" i="39"/>
  <c r="W308" i="39"/>
  <c r="V308" i="39"/>
  <c r="U308" i="39"/>
  <c r="T308" i="39"/>
  <c r="S308" i="39"/>
  <c r="R308" i="39"/>
  <c r="Q308" i="39"/>
  <c r="P308" i="39"/>
  <c r="O308" i="39"/>
  <c r="N308" i="39"/>
  <c r="M308" i="39"/>
  <c r="L308" i="39"/>
  <c r="K308" i="39"/>
  <c r="J308" i="39"/>
  <c r="I308" i="39"/>
  <c r="H308" i="39"/>
  <c r="G308" i="39"/>
  <c r="F308" i="39"/>
  <c r="E308" i="39"/>
  <c r="D308" i="39"/>
  <c r="C308" i="39"/>
  <c r="Z307" i="39"/>
  <c r="Y307" i="39"/>
  <c r="X307" i="39"/>
  <c r="W307" i="39"/>
  <c r="V307" i="39"/>
  <c r="U307" i="39"/>
  <c r="T307" i="39"/>
  <c r="S307" i="39"/>
  <c r="R307" i="39"/>
  <c r="Q307" i="39"/>
  <c r="P307" i="39"/>
  <c r="O307" i="39"/>
  <c r="N307" i="39"/>
  <c r="M307" i="39"/>
  <c r="L307" i="39"/>
  <c r="K307" i="39"/>
  <c r="J307" i="39"/>
  <c r="I307" i="39"/>
  <c r="H307" i="39"/>
  <c r="G307" i="39"/>
  <c r="F307" i="39"/>
  <c r="E307" i="39"/>
  <c r="D307" i="39"/>
  <c r="C307" i="39"/>
  <c r="Z306" i="39"/>
  <c r="Y306" i="39"/>
  <c r="X306" i="39"/>
  <c r="W306" i="39"/>
  <c r="V306" i="39"/>
  <c r="U306" i="39"/>
  <c r="T306" i="39"/>
  <c r="S306" i="39"/>
  <c r="R306" i="39"/>
  <c r="Q306" i="39"/>
  <c r="P306" i="39"/>
  <c r="O306" i="39"/>
  <c r="N306" i="39"/>
  <c r="M306" i="39"/>
  <c r="L306" i="39"/>
  <c r="K306" i="39"/>
  <c r="J306" i="39"/>
  <c r="I306" i="39"/>
  <c r="H306" i="39"/>
  <c r="G306" i="39"/>
  <c r="F306" i="39"/>
  <c r="E306" i="39"/>
  <c r="D306" i="39"/>
  <c r="C306" i="39"/>
  <c r="Z305" i="39"/>
  <c r="Y305" i="39"/>
  <c r="X305" i="39"/>
  <c r="W305" i="39"/>
  <c r="V305" i="39"/>
  <c r="U305" i="39"/>
  <c r="T305" i="39"/>
  <c r="S305" i="39"/>
  <c r="R305" i="39"/>
  <c r="Q305" i="39"/>
  <c r="P305" i="39"/>
  <c r="O305" i="39"/>
  <c r="N305" i="39"/>
  <c r="M305" i="39"/>
  <c r="L305" i="39"/>
  <c r="K305" i="39"/>
  <c r="J305" i="39"/>
  <c r="I305" i="39"/>
  <c r="H305" i="39"/>
  <c r="G305" i="39"/>
  <c r="F305" i="39"/>
  <c r="E305" i="39"/>
  <c r="D305" i="39"/>
  <c r="C305" i="39"/>
  <c r="Z304" i="39"/>
  <c r="Y304" i="39"/>
  <c r="X304" i="39"/>
  <c r="W304" i="39"/>
  <c r="V304" i="39"/>
  <c r="U304" i="39"/>
  <c r="T304" i="39"/>
  <c r="S304" i="39"/>
  <c r="R304" i="39"/>
  <c r="Q304" i="39"/>
  <c r="P304" i="39"/>
  <c r="O304" i="39"/>
  <c r="N304" i="39"/>
  <c r="M304" i="39"/>
  <c r="L304" i="39"/>
  <c r="K304" i="39"/>
  <c r="J304" i="39"/>
  <c r="I304" i="39"/>
  <c r="H304" i="39"/>
  <c r="G304" i="39"/>
  <c r="F304" i="39"/>
  <c r="E304" i="39"/>
  <c r="D304" i="39"/>
  <c r="C304" i="39"/>
  <c r="Z303" i="39"/>
  <c r="Y303" i="39"/>
  <c r="X303" i="39"/>
  <c r="W303" i="39"/>
  <c r="V303" i="39"/>
  <c r="U303" i="39"/>
  <c r="T303" i="39"/>
  <c r="S303" i="39"/>
  <c r="R303" i="39"/>
  <c r="Q303" i="39"/>
  <c r="P303" i="39"/>
  <c r="O303" i="39"/>
  <c r="N303" i="39"/>
  <c r="M303" i="39"/>
  <c r="L303" i="39"/>
  <c r="K303" i="39"/>
  <c r="J303" i="39"/>
  <c r="I303" i="39"/>
  <c r="H303" i="39"/>
  <c r="G303" i="39"/>
  <c r="F303" i="39"/>
  <c r="E303" i="39"/>
  <c r="D303" i="39"/>
  <c r="C303" i="39"/>
  <c r="Z302" i="39"/>
  <c r="Y302" i="39"/>
  <c r="X302" i="39"/>
  <c r="W302" i="39"/>
  <c r="V302" i="39"/>
  <c r="U302" i="39"/>
  <c r="T302" i="39"/>
  <c r="S302" i="39"/>
  <c r="R302" i="39"/>
  <c r="Q302" i="39"/>
  <c r="P302" i="39"/>
  <c r="O302" i="39"/>
  <c r="N302" i="39"/>
  <c r="M302" i="39"/>
  <c r="L302" i="39"/>
  <c r="K302" i="39"/>
  <c r="J302" i="39"/>
  <c r="I302" i="39"/>
  <c r="H302" i="39"/>
  <c r="G302" i="39"/>
  <c r="F302" i="39"/>
  <c r="E302" i="39"/>
  <c r="D302" i="39"/>
  <c r="C302" i="39"/>
  <c r="Z301" i="39"/>
  <c r="Y301" i="39"/>
  <c r="X301" i="39"/>
  <c r="W301" i="39"/>
  <c r="V301" i="39"/>
  <c r="U301" i="39"/>
  <c r="T301" i="39"/>
  <c r="S301" i="39"/>
  <c r="R301" i="39"/>
  <c r="Q301" i="39"/>
  <c r="P301" i="39"/>
  <c r="O301" i="39"/>
  <c r="N301" i="39"/>
  <c r="M301" i="39"/>
  <c r="L301" i="39"/>
  <c r="K301" i="39"/>
  <c r="J301" i="39"/>
  <c r="I301" i="39"/>
  <c r="H301" i="39"/>
  <c r="G301" i="39"/>
  <c r="F301" i="39"/>
  <c r="E301" i="39"/>
  <c r="D301" i="39"/>
  <c r="C301" i="39"/>
  <c r="Z300" i="39"/>
  <c r="Y300" i="39"/>
  <c r="X300" i="39"/>
  <c r="W300" i="39"/>
  <c r="V300" i="39"/>
  <c r="U300" i="39"/>
  <c r="T300" i="39"/>
  <c r="S300" i="39"/>
  <c r="R300" i="39"/>
  <c r="Q300" i="39"/>
  <c r="P300" i="39"/>
  <c r="O300" i="39"/>
  <c r="N300" i="39"/>
  <c r="M300" i="39"/>
  <c r="L300" i="39"/>
  <c r="K300" i="39"/>
  <c r="J300" i="39"/>
  <c r="I300" i="39"/>
  <c r="H300" i="39"/>
  <c r="G300" i="39"/>
  <c r="F300" i="39"/>
  <c r="E300" i="39"/>
  <c r="D300" i="39"/>
  <c r="C300" i="39"/>
  <c r="Z299" i="39"/>
  <c r="Y299" i="39"/>
  <c r="X299" i="39"/>
  <c r="W299" i="39"/>
  <c r="V299" i="39"/>
  <c r="U299" i="39"/>
  <c r="T299" i="39"/>
  <c r="S299" i="39"/>
  <c r="R299" i="39"/>
  <c r="Q299" i="39"/>
  <c r="P299" i="39"/>
  <c r="O299" i="39"/>
  <c r="N299" i="39"/>
  <c r="M299" i="39"/>
  <c r="L299" i="39"/>
  <c r="K299" i="39"/>
  <c r="J299" i="39"/>
  <c r="I299" i="39"/>
  <c r="H299" i="39"/>
  <c r="G299" i="39"/>
  <c r="F299" i="39"/>
  <c r="E299" i="39"/>
  <c r="D299" i="39"/>
  <c r="C299" i="39"/>
  <c r="Z298" i="39"/>
  <c r="Y298" i="39"/>
  <c r="X298" i="39"/>
  <c r="W298" i="39"/>
  <c r="V298" i="39"/>
  <c r="U298" i="39"/>
  <c r="T298" i="39"/>
  <c r="S298" i="39"/>
  <c r="R298" i="39"/>
  <c r="Q298" i="39"/>
  <c r="P298" i="39"/>
  <c r="O298" i="39"/>
  <c r="N298" i="39"/>
  <c r="M298" i="39"/>
  <c r="L298" i="39"/>
  <c r="K298" i="39"/>
  <c r="J298" i="39"/>
  <c r="I298" i="39"/>
  <c r="H298" i="39"/>
  <c r="G298" i="39"/>
  <c r="F298" i="39"/>
  <c r="E298" i="39"/>
  <c r="D298" i="39"/>
  <c r="C298" i="39"/>
  <c r="Z297" i="39"/>
  <c r="Y297" i="39"/>
  <c r="X297" i="39"/>
  <c r="W297" i="39"/>
  <c r="V297" i="39"/>
  <c r="U297" i="39"/>
  <c r="T297" i="39"/>
  <c r="S297" i="39"/>
  <c r="R297" i="39"/>
  <c r="Q297" i="39"/>
  <c r="P297" i="39"/>
  <c r="O297" i="39"/>
  <c r="N297" i="39"/>
  <c r="M297" i="39"/>
  <c r="L297" i="39"/>
  <c r="K297" i="39"/>
  <c r="J297" i="39"/>
  <c r="I297" i="39"/>
  <c r="H297" i="39"/>
  <c r="G297" i="39"/>
  <c r="F297" i="39"/>
  <c r="E297" i="39"/>
  <c r="D297" i="39"/>
  <c r="C297" i="39"/>
  <c r="Z296" i="39"/>
  <c r="Y296" i="39"/>
  <c r="X296" i="39"/>
  <c r="W296" i="39"/>
  <c r="V296" i="39"/>
  <c r="U296" i="39"/>
  <c r="T296" i="39"/>
  <c r="S296" i="39"/>
  <c r="R296" i="39"/>
  <c r="Q296" i="39"/>
  <c r="P296" i="39"/>
  <c r="O296" i="39"/>
  <c r="N296" i="39"/>
  <c r="M296" i="39"/>
  <c r="L296" i="39"/>
  <c r="K296" i="39"/>
  <c r="J296" i="39"/>
  <c r="I296" i="39"/>
  <c r="H296" i="39"/>
  <c r="G296" i="39"/>
  <c r="F296" i="39"/>
  <c r="E296" i="39"/>
  <c r="D296" i="39"/>
  <c r="C296" i="39"/>
  <c r="Z295" i="39"/>
  <c r="Y295" i="39"/>
  <c r="X295" i="39"/>
  <c r="W295" i="39"/>
  <c r="V295" i="39"/>
  <c r="U295" i="39"/>
  <c r="T295" i="39"/>
  <c r="S295" i="39"/>
  <c r="R295" i="39"/>
  <c r="Q295" i="39"/>
  <c r="P295" i="39"/>
  <c r="O295" i="39"/>
  <c r="N295" i="39"/>
  <c r="M295" i="39"/>
  <c r="L295" i="39"/>
  <c r="K295" i="39"/>
  <c r="J295" i="39"/>
  <c r="I295" i="39"/>
  <c r="H295" i="39"/>
  <c r="G295" i="39"/>
  <c r="F295" i="39"/>
  <c r="E295" i="39"/>
  <c r="D295" i="39"/>
  <c r="C295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G294" i="39"/>
  <c r="F294" i="39"/>
  <c r="E294" i="39"/>
  <c r="D294" i="39"/>
  <c r="C294" i="39"/>
  <c r="Z293" i="39"/>
  <c r="Y293" i="39"/>
  <c r="X293" i="39"/>
  <c r="W293" i="39"/>
  <c r="V293" i="39"/>
  <c r="U293" i="39"/>
  <c r="T293" i="39"/>
  <c r="S293" i="39"/>
  <c r="R293" i="39"/>
  <c r="Q293" i="39"/>
  <c r="P293" i="39"/>
  <c r="O293" i="39"/>
  <c r="N293" i="39"/>
  <c r="M293" i="39"/>
  <c r="L293" i="39"/>
  <c r="K293" i="39"/>
  <c r="J293" i="39"/>
  <c r="I293" i="39"/>
  <c r="H293" i="39"/>
  <c r="G293" i="39"/>
  <c r="F293" i="39"/>
  <c r="E293" i="39"/>
  <c r="D293" i="39"/>
  <c r="C293" i="39"/>
  <c r="Z292" i="39"/>
  <c r="Y292" i="39"/>
  <c r="X292" i="39"/>
  <c r="W292" i="39"/>
  <c r="V292" i="39"/>
  <c r="U292" i="39"/>
  <c r="T292" i="39"/>
  <c r="S292" i="39"/>
  <c r="R292" i="39"/>
  <c r="Q292" i="39"/>
  <c r="P292" i="39"/>
  <c r="O292" i="39"/>
  <c r="N292" i="39"/>
  <c r="M292" i="39"/>
  <c r="L292" i="39"/>
  <c r="K292" i="39"/>
  <c r="J292" i="39"/>
  <c r="I292" i="39"/>
  <c r="H292" i="39"/>
  <c r="G292" i="39"/>
  <c r="F292" i="39"/>
  <c r="E292" i="39"/>
  <c r="D292" i="39"/>
  <c r="C292" i="39"/>
  <c r="Z291" i="39"/>
  <c r="Y291" i="39"/>
  <c r="X291" i="39"/>
  <c r="W291" i="39"/>
  <c r="V291" i="39"/>
  <c r="U291" i="39"/>
  <c r="T291" i="39"/>
  <c r="S291" i="39"/>
  <c r="R291" i="39"/>
  <c r="Q291" i="39"/>
  <c r="P291" i="39"/>
  <c r="O291" i="39"/>
  <c r="N291" i="39"/>
  <c r="M291" i="39"/>
  <c r="L291" i="39"/>
  <c r="K291" i="39"/>
  <c r="J291" i="39"/>
  <c r="I291" i="39"/>
  <c r="H291" i="39"/>
  <c r="G291" i="39"/>
  <c r="F291" i="39"/>
  <c r="E291" i="39"/>
  <c r="D291" i="39"/>
  <c r="C291" i="39"/>
  <c r="Z290" i="39"/>
  <c r="Y290" i="39"/>
  <c r="X290" i="39"/>
  <c r="W290" i="39"/>
  <c r="V290" i="39"/>
  <c r="U290" i="39"/>
  <c r="T290" i="39"/>
  <c r="S290" i="39"/>
  <c r="R290" i="39"/>
  <c r="Q290" i="39"/>
  <c r="P290" i="39"/>
  <c r="O290" i="39"/>
  <c r="N290" i="39"/>
  <c r="M290" i="39"/>
  <c r="L290" i="39"/>
  <c r="K290" i="39"/>
  <c r="J290" i="39"/>
  <c r="I290" i="39"/>
  <c r="H290" i="39"/>
  <c r="G290" i="39"/>
  <c r="F290" i="39"/>
  <c r="E290" i="39"/>
  <c r="D290" i="39"/>
  <c r="C290" i="39"/>
  <c r="Z289" i="39"/>
  <c r="Y289" i="39"/>
  <c r="X289" i="39"/>
  <c r="W289" i="39"/>
  <c r="V289" i="39"/>
  <c r="U289" i="39"/>
  <c r="T289" i="39"/>
  <c r="S289" i="39"/>
  <c r="R289" i="39"/>
  <c r="Q289" i="39"/>
  <c r="P289" i="39"/>
  <c r="O289" i="39"/>
  <c r="N289" i="39"/>
  <c r="M289" i="39"/>
  <c r="L289" i="39"/>
  <c r="K289" i="39"/>
  <c r="J289" i="39"/>
  <c r="I289" i="39"/>
  <c r="H289" i="39"/>
  <c r="G289" i="39"/>
  <c r="F289" i="39"/>
  <c r="E289" i="39"/>
  <c r="D289" i="39"/>
  <c r="C289" i="39"/>
  <c r="Z288" i="39"/>
  <c r="Y288" i="39"/>
  <c r="X288" i="39"/>
  <c r="W288" i="39"/>
  <c r="V288" i="39"/>
  <c r="U288" i="39"/>
  <c r="T288" i="39"/>
  <c r="S288" i="39"/>
  <c r="R288" i="39"/>
  <c r="Q288" i="39"/>
  <c r="P288" i="39"/>
  <c r="O288" i="39"/>
  <c r="N288" i="39"/>
  <c r="M288" i="39"/>
  <c r="L288" i="39"/>
  <c r="K288" i="39"/>
  <c r="J288" i="39"/>
  <c r="I288" i="39"/>
  <c r="H288" i="39"/>
  <c r="G288" i="39"/>
  <c r="F288" i="39"/>
  <c r="E288" i="39"/>
  <c r="D288" i="39"/>
  <c r="C288" i="39"/>
  <c r="Z287" i="39"/>
  <c r="Y287" i="39"/>
  <c r="X287" i="39"/>
  <c r="W287" i="39"/>
  <c r="V287" i="39"/>
  <c r="U287" i="39"/>
  <c r="T287" i="39"/>
  <c r="S287" i="39"/>
  <c r="R287" i="39"/>
  <c r="Q287" i="39"/>
  <c r="P287" i="39"/>
  <c r="O287" i="39"/>
  <c r="N287" i="39"/>
  <c r="M287" i="39"/>
  <c r="L287" i="39"/>
  <c r="K287" i="39"/>
  <c r="J287" i="39"/>
  <c r="I287" i="39"/>
  <c r="H287" i="39"/>
  <c r="G287" i="39"/>
  <c r="F287" i="39"/>
  <c r="E287" i="39"/>
  <c r="D287" i="39"/>
  <c r="C287" i="39"/>
  <c r="Z286" i="39"/>
  <c r="Y286" i="39"/>
  <c r="X286" i="39"/>
  <c r="W286" i="39"/>
  <c r="V286" i="39"/>
  <c r="U286" i="39"/>
  <c r="T286" i="39"/>
  <c r="S286" i="39"/>
  <c r="R286" i="39"/>
  <c r="Q286" i="39"/>
  <c r="P286" i="39"/>
  <c r="O286" i="39"/>
  <c r="N286" i="39"/>
  <c r="M286" i="39"/>
  <c r="L286" i="39"/>
  <c r="K286" i="39"/>
  <c r="J286" i="39"/>
  <c r="I286" i="39"/>
  <c r="H286" i="39"/>
  <c r="G286" i="39"/>
  <c r="F286" i="39"/>
  <c r="E286" i="39"/>
  <c r="D286" i="39"/>
  <c r="C286" i="39"/>
  <c r="Z285" i="39"/>
  <c r="Y285" i="39"/>
  <c r="X285" i="39"/>
  <c r="W285" i="39"/>
  <c r="V285" i="39"/>
  <c r="U285" i="39"/>
  <c r="T285" i="39"/>
  <c r="S285" i="39"/>
  <c r="R285" i="39"/>
  <c r="Q285" i="39"/>
  <c r="P285" i="39"/>
  <c r="O285" i="39"/>
  <c r="N285" i="39"/>
  <c r="M285" i="39"/>
  <c r="L285" i="39"/>
  <c r="K285" i="39"/>
  <c r="J285" i="39"/>
  <c r="I285" i="39"/>
  <c r="H285" i="39"/>
  <c r="G285" i="39"/>
  <c r="F285" i="39"/>
  <c r="E285" i="39"/>
  <c r="D285" i="39"/>
  <c r="C285" i="39"/>
  <c r="Z275" i="39"/>
  <c r="Y275" i="39"/>
  <c r="X275" i="39"/>
  <c r="W275" i="39"/>
  <c r="V275" i="39"/>
  <c r="U275" i="39"/>
  <c r="T275" i="39"/>
  <c r="S275" i="39"/>
  <c r="R275" i="39"/>
  <c r="Q275" i="39"/>
  <c r="P275" i="39"/>
  <c r="O275" i="39"/>
  <c r="N275" i="39"/>
  <c r="M275" i="39"/>
  <c r="L275" i="39"/>
  <c r="K275" i="39"/>
  <c r="J275" i="39"/>
  <c r="I275" i="39"/>
  <c r="H275" i="39"/>
  <c r="G275" i="39"/>
  <c r="F275" i="39"/>
  <c r="E275" i="39"/>
  <c r="D275" i="39"/>
  <c r="C275" i="39"/>
  <c r="Z274" i="39"/>
  <c r="Y274" i="39"/>
  <c r="X274" i="39"/>
  <c r="W274" i="39"/>
  <c r="V274" i="39"/>
  <c r="U274" i="39"/>
  <c r="T274" i="39"/>
  <c r="S274" i="39"/>
  <c r="R274" i="39"/>
  <c r="Q274" i="39"/>
  <c r="P274" i="39"/>
  <c r="O274" i="39"/>
  <c r="N274" i="39"/>
  <c r="M274" i="39"/>
  <c r="L274" i="39"/>
  <c r="K274" i="39"/>
  <c r="J274" i="39"/>
  <c r="I274" i="39"/>
  <c r="H274" i="39"/>
  <c r="G274" i="39"/>
  <c r="F274" i="39"/>
  <c r="E274" i="39"/>
  <c r="D274" i="39"/>
  <c r="C274" i="39"/>
  <c r="Z273" i="39"/>
  <c r="Y273" i="39"/>
  <c r="X273" i="39"/>
  <c r="W273" i="39"/>
  <c r="V273" i="39"/>
  <c r="U273" i="39"/>
  <c r="T273" i="39"/>
  <c r="S273" i="39"/>
  <c r="R273" i="39"/>
  <c r="Q273" i="39"/>
  <c r="P273" i="39"/>
  <c r="O273" i="39"/>
  <c r="N273" i="39"/>
  <c r="M273" i="39"/>
  <c r="L273" i="39"/>
  <c r="K273" i="39"/>
  <c r="J273" i="39"/>
  <c r="I273" i="39"/>
  <c r="H273" i="39"/>
  <c r="G273" i="39"/>
  <c r="F273" i="39"/>
  <c r="E273" i="39"/>
  <c r="D273" i="39"/>
  <c r="C273" i="39"/>
  <c r="Z272" i="39"/>
  <c r="Y272" i="39"/>
  <c r="X272" i="39"/>
  <c r="W272" i="39"/>
  <c r="V272" i="39"/>
  <c r="U272" i="39"/>
  <c r="T272" i="39"/>
  <c r="S272" i="39"/>
  <c r="R272" i="39"/>
  <c r="Q272" i="39"/>
  <c r="P272" i="39"/>
  <c r="O272" i="39"/>
  <c r="N272" i="39"/>
  <c r="M272" i="39"/>
  <c r="L272" i="39"/>
  <c r="K272" i="39"/>
  <c r="J272" i="39"/>
  <c r="I272" i="39"/>
  <c r="H272" i="39"/>
  <c r="G272" i="39"/>
  <c r="F272" i="39"/>
  <c r="E272" i="39"/>
  <c r="D272" i="39"/>
  <c r="C272" i="39"/>
  <c r="Z271" i="39"/>
  <c r="Y271" i="39"/>
  <c r="X271" i="39"/>
  <c r="W271" i="39"/>
  <c r="V271" i="39"/>
  <c r="U271" i="39"/>
  <c r="T271" i="39"/>
  <c r="S271" i="39"/>
  <c r="R271" i="39"/>
  <c r="Q271" i="39"/>
  <c r="P271" i="39"/>
  <c r="O271" i="39"/>
  <c r="N271" i="39"/>
  <c r="M271" i="39"/>
  <c r="L271" i="39"/>
  <c r="K271" i="39"/>
  <c r="J271" i="39"/>
  <c r="I271" i="39"/>
  <c r="H271" i="39"/>
  <c r="G271" i="39"/>
  <c r="F271" i="39"/>
  <c r="E271" i="39"/>
  <c r="D271" i="39"/>
  <c r="C271" i="39"/>
  <c r="Z270" i="39"/>
  <c r="Y270" i="39"/>
  <c r="X270" i="39"/>
  <c r="W270" i="39"/>
  <c r="V270" i="39"/>
  <c r="U270" i="39"/>
  <c r="T270" i="39"/>
  <c r="S270" i="39"/>
  <c r="R270" i="39"/>
  <c r="Q270" i="39"/>
  <c r="P270" i="39"/>
  <c r="O270" i="39"/>
  <c r="N270" i="39"/>
  <c r="M270" i="39"/>
  <c r="L270" i="39"/>
  <c r="K270" i="39"/>
  <c r="J270" i="39"/>
  <c r="I270" i="39"/>
  <c r="H270" i="39"/>
  <c r="G270" i="39"/>
  <c r="F270" i="39"/>
  <c r="E270" i="39"/>
  <c r="D270" i="39"/>
  <c r="C270" i="39"/>
  <c r="Z269" i="39"/>
  <c r="Y269" i="39"/>
  <c r="X269" i="39"/>
  <c r="W269" i="39"/>
  <c r="V269" i="39"/>
  <c r="U269" i="39"/>
  <c r="T269" i="39"/>
  <c r="S269" i="39"/>
  <c r="R269" i="39"/>
  <c r="Q269" i="39"/>
  <c r="P269" i="39"/>
  <c r="O269" i="39"/>
  <c r="N269" i="39"/>
  <c r="M269" i="39"/>
  <c r="L269" i="39"/>
  <c r="K269" i="39"/>
  <c r="J269" i="39"/>
  <c r="I269" i="39"/>
  <c r="H269" i="39"/>
  <c r="G269" i="39"/>
  <c r="F269" i="39"/>
  <c r="E269" i="39"/>
  <c r="D269" i="39"/>
  <c r="C269" i="39"/>
  <c r="Z268" i="39"/>
  <c r="Y268" i="39"/>
  <c r="X268" i="39"/>
  <c r="W268" i="39"/>
  <c r="V268" i="39"/>
  <c r="U268" i="39"/>
  <c r="T268" i="39"/>
  <c r="S268" i="39"/>
  <c r="R268" i="39"/>
  <c r="Q268" i="39"/>
  <c r="P268" i="39"/>
  <c r="O268" i="39"/>
  <c r="N268" i="39"/>
  <c r="M268" i="39"/>
  <c r="L268" i="39"/>
  <c r="K268" i="39"/>
  <c r="J268" i="39"/>
  <c r="I268" i="39"/>
  <c r="H268" i="39"/>
  <c r="G268" i="39"/>
  <c r="F268" i="39"/>
  <c r="E268" i="39"/>
  <c r="D268" i="39"/>
  <c r="C268" i="39"/>
  <c r="Z267" i="39"/>
  <c r="Y267" i="39"/>
  <c r="X267" i="39"/>
  <c r="W267" i="39"/>
  <c r="V267" i="39"/>
  <c r="U267" i="39"/>
  <c r="T267" i="39"/>
  <c r="S267" i="39"/>
  <c r="R267" i="39"/>
  <c r="Q267" i="39"/>
  <c r="P267" i="39"/>
  <c r="O267" i="39"/>
  <c r="N267" i="39"/>
  <c r="M267" i="39"/>
  <c r="L267" i="39"/>
  <c r="K267" i="39"/>
  <c r="J267" i="39"/>
  <c r="I267" i="39"/>
  <c r="H267" i="39"/>
  <c r="G267" i="39"/>
  <c r="F267" i="39"/>
  <c r="E267" i="39"/>
  <c r="D267" i="39"/>
  <c r="C267" i="39"/>
  <c r="Z266" i="39"/>
  <c r="Y266" i="39"/>
  <c r="X266" i="39"/>
  <c r="W266" i="39"/>
  <c r="V266" i="39"/>
  <c r="U266" i="39"/>
  <c r="T266" i="39"/>
  <c r="S266" i="39"/>
  <c r="R266" i="39"/>
  <c r="Q266" i="39"/>
  <c r="P266" i="39"/>
  <c r="O266" i="39"/>
  <c r="N266" i="39"/>
  <c r="M266" i="39"/>
  <c r="L266" i="39"/>
  <c r="K266" i="39"/>
  <c r="J266" i="39"/>
  <c r="I266" i="39"/>
  <c r="H266" i="39"/>
  <c r="G266" i="39"/>
  <c r="F266" i="39"/>
  <c r="E266" i="39"/>
  <c r="D266" i="39"/>
  <c r="C266" i="39"/>
  <c r="Z265" i="39"/>
  <c r="Y265" i="39"/>
  <c r="X265" i="39"/>
  <c r="W265" i="39"/>
  <c r="V265" i="39"/>
  <c r="U265" i="39"/>
  <c r="T265" i="39"/>
  <c r="S265" i="39"/>
  <c r="R265" i="39"/>
  <c r="Q265" i="39"/>
  <c r="P265" i="39"/>
  <c r="O265" i="39"/>
  <c r="N265" i="39"/>
  <c r="M265" i="39"/>
  <c r="L265" i="39"/>
  <c r="K265" i="39"/>
  <c r="J265" i="39"/>
  <c r="I265" i="39"/>
  <c r="H265" i="39"/>
  <c r="G265" i="39"/>
  <c r="F265" i="39"/>
  <c r="E265" i="39"/>
  <c r="D265" i="39"/>
  <c r="C265" i="39"/>
  <c r="Z264" i="39"/>
  <c r="Y264" i="39"/>
  <c r="X264" i="39"/>
  <c r="W264" i="39"/>
  <c r="V264" i="39"/>
  <c r="U264" i="39"/>
  <c r="T264" i="39"/>
  <c r="S264" i="39"/>
  <c r="R264" i="39"/>
  <c r="Q264" i="39"/>
  <c r="P264" i="39"/>
  <c r="O264" i="39"/>
  <c r="N264" i="39"/>
  <c r="M264" i="39"/>
  <c r="L264" i="39"/>
  <c r="K264" i="39"/>
  <c r="J264" i="39"/>
  <c r="I264" i="39"/>
  <c r="H264" i="39"/>
  <c r="G264" i="39"/>
  <c r="F264" i="39"/>
  <c r="E264" i="39"/>
  <c r="D264" i="39"/>
  <c r="C264" i="39"/>
  <c r="Z263" i="39"/>
  <c r="Y263" i="39"/>
  <c r="X263" i="39"/>
  <c r="W263" i="39"/>
  <c r="V263" i="39"/>
  <c r="U263" i="39"/>
  <c r="T263" i="39"/>
  <c r="S263" i="39"/>
  <c r="R263" i="39"/>
  <c r="Q263" i="39"/>
  <c r="P263" i="39"/>
  <c r="O263" i="39"/>
  <c r="N263" i="39"/>
  <c r="M263" i="39"/>
  <c r="L263" i="39"/>
  <c r="K263" i="39"/>
  <c r="J263" i="39"/>
  <c r="I263" i="39"/>
  <c r="H263" i="39"/>
  <c r="G263" i="39"/>
  <c r="F263" i="39"/>
  <c r="E263" i="39"/>
  <c r="D263" i="39"/>
  <c r="C263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G262" i="39"/>
  <c r="F262" i="39"/>
  <c r="E262" i="39"/>
  <c r="D262" i="39"/>
  <c r="C262" i="39"/>
  <c r="Z261" i="39"/>
  <c r="Y261" i="39"/>
  <c r="X261" i="39"/>
  <c r="W261" i="39"/>
  <c r="V261" i="39"/>
  <c r="U261" i="39"/>
  <c r="T261" i="39"/>
  <c r="S261" i="39"/>
  <c r="R261" i="39"/>
  <c r="Q261" i="39"/>
  <c r="P261" i="39"/>
  <c r="O261" i="39"/>
  <c r="N261" i="39"/>
  <c r="M261" i="39"/>
  <c r="L261" i="39"/>
  <c r="K261" i="39"/>
  <c r="J261" i="39"/>
  <c r="I261" i="39"/>
  <c r="H261" i="39"/>
  <c r="G261" i="39"/>
  <c r="F261" i="39"/>
  <c r="E261" i="39"/>
  <c r="D261" i="39"/>
  <c r="C261" i="39"/>
  <c r="Z260" i="39"/>
  <c r="Y260" i="39"/>
  <c r="X260" i="39"/>
  <c r="W260" i="39"/>
  <c r="V260" i="39"/>
  <c r="U260" i="39"/>
  <c r="T260" i="39"/>
  <c r="S260" i="39"/>
  <c r="R260" i="39"/>
  <c r="Q260" i="39"/>
  <c r="P260" i="39"/>
  <c r="O260" i="39"/>
  <c r="N260" i="39"/>
  <c r="M260" i="39"/>
  <c r="L260" i="39"/>
  <c r="K260" i="39"/>
  <c r="J260" i="39"/>
  <c r="I260" i="39"/>
  <c r="H260" i="39"/>
  <c r="G260" i="39"/>
  <c r="F260" i="39"/>
  <c r="E260" i="39"/>
  <c r="D260" i="39"/>
  <c r="C260" i="39"/>
  <c r="Z259" i="39"/>
  <c r="Y259" i="39"/>
  <c r="X259" i="39"/>
  <c r="W259" i="39"/>
  <c r="V259" i="39"/>
  <c r="U259" i="39"/>
  <c r="T259" i="39"/>
  <c r="S259" i="39"/>
  <c r="R259" i="39"/>
  <c r="Q259" i="39"/>
  <c r="P259" i="39"/>
  <c r="O259" i="39"/>
  <c r="N259" i="39"/>
  <c r="M259" i="39"/>
  <c r="L259" i="39"/>
  <c r="K259" i="39"/>
  <c r="J259" i="39"/>
  <c r="I259" i="39"/>
  <c r="H259" i="39"/>
  <c r="G259" i="39"/>
  <c r="F259" i="39"/>
  <c r="E259" i="39"/>
  <c r="D259" i="39"/>
  <c r="C259" i="39"/>
  <c r="Z258" i="39"/>
  <c r="Y258" i="39"/>
  <c r="X258" i="39"/>
  <c r="W258" i="39"/>
  <c r="V258" i="39"/>
  <c r="U258" i="39"/>
  <c r="T258" i="39"/>
  <c r="S258" i="39"/>
  <c r="R258" i="39"/>
  <c r="Q258" i="39"/>
  <c r="P258" i="39"/>
  <c r="O258" i="39"/>
  <c r="N258" i="39"/>
  <c r="M258" i="39"/>
  <c r="L258" i="39"/>
  <c r="K258" i="39"/>
  <c r="J258" i="39"/>
  <c r="I258" i="39"/>
  <c r="H258" i="39"/>
  <c r="G258" i="39"/>
  <c r="F258" i="39"/>
  <c r="E258" i="39"/>
  <c r="D258" i="39"/>
  <c r="C258" i="39"/>
  <c r="Z257" i="39"/>
  <c r="Y257" i="39"/>
  <c r="X257" i="39"/>
  <c r="W257" i="39"/>
  <c r="V257" i="39"/>
  <c r="U257" i="39"/>
  <c r="T257" i="39"/>
  <c r="S257" i="39"/>
  <c r="R257" i="39"/>
  <c r="Q257" i="39"/>
  <c r="P257" i="39"/>
  <c r="O257" i="39"/>
  <c r="N257" i="39"/>
  <c r="M257" i="39"/>
  <c r="L257" i="39"/>
  <c r="K257" i="39"/>
  <c r="J257" i="39"/>
  <c r="I257" i="39"/>
  <c r="H257" i="39"/>
  <c r="G257" i="39"/>
  <c r="F257" i="39"/>
  <c r="E257" i="39"/>
  <c r="D257" i="39"/>
  <c r="C257" i="39"/>
  <c r="Z256" i="39"/>
  <c r="Y256" i="39"/>
  <c r="X256" i="39"/>
  <c r="W256" i="39"/>
  <c r="V256" i="39"/>
  <c r="U256" i="39"/>
  <c r="T256" i="39"/>
  <c r="S256" i="39"/>
  <c r="R256" i="39"/>
  <c r="Q256" i="39"/>
  <c r="P256" i="39"/>
  <c r="O256" i="39"/>
  <c r="N256" i="39"/>
  <c r="M256" i="39"/>
  <c r="L256" i="39"/>
  <c r="K256" i="39"/>
  <c r="J256" i="39"/>
  <c r="I256" i="39"/>
  <c r="H256" i="39"/>
  <c r="G256" i="39"/>
  <c r="F256" i="39"/>
  <c r="E256" i="39"/>
  <c r="D256" i="39"/>
  <c r="C256" i="39"/>
  <c r="Z255" i="39"/>
  <c r="Y255" i="39"/>
  <c r="X255" i="39"/>
  <c r="W255" i="39"/>
  <c r="V255" i="39"/>
  <c r="U255" i="39"/>
  <c r="T255" i="39"/>
  <c r="S255" i="39"/>
  <c r="R255" i="39"/>
  <c r="Q255" i="39"/>
  <c r="P255" i="39"/>
  <c r="O255" i="39"/>
  <c r="N255" i="39"/>
  <c r="M255" i="39"/>
  <c r="L255" i="39"/>
  <c r="K255" i="39"/>
  <c r="J255" i="39"/>
  <c r="I255" i="39"/>
  <c r="H255" i="39"/>
  <c r="G255" i="39"/>
  <c r="F255" i="39"/>
  <c r="E255" i="39"/>
  <c r="D255" i="39"/>
  <c r="C255" i="39"/>
  <c r="Z254" i="39"/>
  <c r="Y254" i="39"/>
  <c r="X254" i="39"/>
  <c r="W254" i="39"/>
  <c r="V254" i="39"/>
  <c r="U254" i="39"/>
  <c r="T254" i="39"/>
  <c r="S254" i="39"/>
  <c r="R254" i="39"/>
  <c r="Q254" i="39"/>
  <c r="P254" i="39"/>
  <c r="O254" i="39"/>
  <c r="N254" i="39"/>
  <c r="M254" i="39"/>
  <c r="L254" i="39"/>
  <c r="K254" i="39"/>
  <c r="J254" i="39"/>
  <c r="I254" i="39"/>
  <c r="H254" i="39"/>
  <c r="G254" i="39"/>
  <c r="F254" i="39"/>
  <c r="E254" i="39"/>
  <c r="D254" i="39"/>
  <c r="C254" i="39"/>
  <c r="Z253" i="39"/>
  <c r="Y253" i="39"/>
  <c r="X253" i="39"/>
  <c r="W253" i="39"/>
  <c r="V253" i="39"/>
  <c r="U253" i="39"/>
  <c r="T253" i="39"/>
  <c r="S253" i="39"/>
  <c r="R253" i="39"/>
  <c r="Q253" i="39"/>
  <c r="P253" i="39"/>
  <c r="O253" i="39"/>
  <c r="N253" i="39"/>
  <c r="M253" i="39"/>
  <c r="L253" i="39"/>
  <c r="K253" i="39"/>
  <c r="J253" i="39"/>
  <c r="I253" i="39"/>
  <c r="H253" i="39"/>
  <c r="G253" i="39"/>
  <c r="F253" i="39"/>
  <c r="E253" i="39"/>
  <c r="D253" i="39"/>
  <c r="C253" i="39"/>
  <c r="Z252" i="39"/>
  <c r="Y252" i="39"/>
  <c r="X252" i="39"/>
  <c r="W252" i="39"/>
  <c r="V252" i="39"/>
  <c r="U252" i="39"/>
  <c r="T252" i="39"/>
  <c r="S252" i="39"/>
  <c r="R252" i="39"/>
  <c r="Q252" i="39"/>
  <c r="P252" i="39"/>
  <c r="O252" i="39"/>
  <c r="N252" i="39"/>
  <c r="M252" i="39"/>
  <c r="L252" i="39"/>
  <c r="K252" i="39"/>
  <c r="J252" i="39"/>
  <c r="I252" i="39"/>
  <c r="H252" i="39"/>
  <c r="G252" i="39"/>
  <c r="F252" i="39"/>
  <c r="E252" i="39"/>
  <c r="D252" i="39"/>
  <c r="C252" i="39"/>
  <c r="Z251" i="39"/>
  <c r="Y251" i="39"/>
  <c r="X251" i="39"/>
  <c r="W251" i="39"/>
  <c r="V251" i="39"/>
  <c r="U251" i="39"/>
  <c r="T251" i="39"/>
  <c r="S251" i="39"/>
  <c r="R251" i="39"/>
  <c r="Q251" i="39"/>
  <c r="P251" i="39"/>
  <c r="O251" i="39"/>
  <c r="N251" i="39"/>
  <c r="M251" i="39"/>
  <c r="L251" i="39"/>
  <c r="K251" i="39"/>
  <c r="J251" i="39"/>
  <c r="I251" i="39"/>
  <c r="H251" i="39"/>
  <c r="G251" i="39"/>
  <c r="F251" i="39"/>
  <c r="E251" i="39"/>
  <c r="D251" i="39"/>
  <c r="C251" i="39"/>
  <c r="Z250" i="39"/>
  <c r="Y250" i="39"/>
  <c r="X250" i="39"/>
  <c r="W250" i="39"/>
  <c r="V250" i="39"/>
  <c r="U250" i="39"/>
  <c r="T250" i="39"/>
  <c r="S250" i="39"/>
  <c r="R250" i="39"/>
  <c r="Q250" i="39"/>
  <c r="P250" i="39"/>
  <c r="O250" i="39"/>
  <c r="N250" i="39"/>
  <c r="M250" i="39"/>
  <c r="L250" i="39"/>
  <c r="K250" i="39"/>
  <c r="J250" i="39"/>
  <c r="I250" i="39"/>
  <c r="H250" i="39"/>
  <c r="G250" i="39"/>
  <c r="F250" i="39"/>
  <c r="E250" i="39"/>
  <c r="D250" i="39"/>
  <c r="C250" i="39"/>
  <c r="Z249" i="39"/>
  <c r="Y249" i="39"/>
  <c r="X249" i="39"/>
  <c r="W249" i="39"/>
  <c r="V249" i="39"/>
  <c r="U249" i="39"/>
  <c r="T249" i="39"/>
  <c r="S249" i="39"/>
  <c r="R249" i="39"/>
  <c r="Q249" i="39"/>
  <c r="P249" i="39"/>
  <c r="O249" i="39"/>
  <c r="K249" i="39"/>
  <c r="J249" i="39"/>
  <c r="I249" i="39"/>
  <c r="H249" i="39"/>
  <c r="G249" i="39"/>
  <c r="F249" i="39"/>
  <c r="E249" i="39"/>
  <c r="D249" i="39"/>
  <c r="C249" i="39"/>
  <c r="Z248" i="39"/>
  <c r="Y248" i="39"/>
  <c r="X248" i="39"/>
  <c r="W248" i="39"/>
  <c r="V248" i="39"/>
  <c r="U248" i="39"/>
  <c r="T248" i="39"/>
  <c r="S248" i="39"/>
  <c r="R248" i="39"/>
  <c r="Q248" i="39"/>
  <c r="P248" i="39"/>
  <c r="O248" i="39"/>
  <c r="N248" i="39"/>
  <c r="M248" i="39"/>
  <c r="L248" i="39"/>
  <c r="K248" i="39"/>
  <c r="J248" i="39"/>
  <c r="I248" i="39"/>
  <c r="H248" i="39"/>
  <c r="G248" i="39"/>
  <c r="F248" i="39"/>
  <c r="E248" i="39"/>
  <c r="D248" i="39"/>
  <c r="C248" i="39"/>
  <c r="Z247" i="39"/>
  <c r="Y247" i="39"/>
  <c r="X247" i="39"/>
  <c r="W247" i="39"/>
  <c r="V247" i="39"/>
  <c r="U247" i="39"/>
  <c r="T247" i="39"/>
  <c r="S247" i="39"/>
  <c r="R247" i="39"/>
  <c r="Q247" i="39"/>
  <c r="P247" i="39"/>
  <c r="O247" i="39"/>
  <c r="N247" i="39"/>
  <c r="M247" i="39"/>
  <c r="L247" i="39"/>
  <c r="K247" i="39"/>
  <c r="J247" i="39"/>
  <c r="I247" i="39"/>
  <c r="H247" i="39"/>
  <c r="G247" i="39"/>
  <c r="F247" i="39"/>
  <c r="E247" i="39"/>
  <c r="D247" i="39"/>
  <c r="C247" i="39"/>
  <c r="Z246" i="39"/>
  <c r="Y246" i="39"/>
  <c r="X246" i="39"/>
  <c r="W246" i="39"/>
  <c r="V246" i="39"/>
  <c r="U246" i="39"/>
  <c r="T246" i="39"/>
  <c r="S246" i="39"/>
  <c r="R246" i="39"/>
  <c r="Q246" i="39"/>
  <c r="P246" i="39"/>
  <c r="O246" i="39"/>
  <c r="N246" i="39"/>
  <c r="M246" i="39"/>
  <c r="L246" i="39"/>
  <c r="K246" i="39"/>
  <c r="J246" i="39"/>
  <c r="I246" i="39"/>
  <c r="H246" i="39"/>
  <c r="G246" i="39"/>
  <c r="F246" i="39"/>
  <c r="E246" i="39"/>
  <c r="D246" i="39"/>
  <c r="C246" i="39"/>
  <c r="Z245" i="39"/>
  <c r="Y245" i="39"/>
  <c r="X245" i="39"/>
  <c r="W245" i="39"/>
  <c r="V245" i="39"/>
  <c r="U245" i="39"/>
  <c r="T245" i="39"/>
  <c r="S245" i="39"/>
  <c r="R245" i="39"/>
  <c r="Q245" i="39"/>
  <c r="P245" i="39"/>
  <c r="O245" i="39"/>
  <c r="N245" i="39"/>
  <c r="M245" i="39"/>
  <c r="L245" i="39"/>
  <c r="K245" i="39"/>
  <c r="J245" i="39"/>
  <c r="I245" i="39"/>
  <c r="H245" i="39"/>
  <c r="G245" i="39"/>
  <c r="F245" i="39"/>
  <c r="E245" i="39"/>
  <c r="D245" i="39"/>
  <c r="C245" i="39"/>
  <c r="Z235" i="39"/>
  <c r="Y235" i="39"/>
  <c r="X235" i="39"/>
  <c r="W235" i="39"/>
  <c r="V235" i="39"/>
  <c r="U235" i="39"/>
  <c r="T235" i="39"/>
  <c r="S235" i="39"/>
  <c r="R235" i="39"/>
  <c r="Q235" i="39"/>
  <c r="P235" i="39"/>
  <c r="O235" i="39"/>
  <c r="N235" i="39"/>
  <c r="M235" i="39"/>
  <c r="L235" i="39"/>
  <c r="K235" i="39"/>
  <c r="J235" i="39"/>
  <c r="I235" i="39"/>
  <c r="H235" i="39"/>
  <c r="G235" i="39"/>
  <c r="F235" i="39"/>
  <c r="E235" i="39"/>
  <c r="D235" i="39"/>
  <c r="C235" i="39"/>
  <c r="Z234" i="39"/>
  <c r="Y234" i="39"/>
  <c r="X234" i="39"/>
  <c r="W234" i="39"/>
  <c r="V234" i="39"/>
  <c r="U234" i="39"/>
  <c r="T234" i="39"/>
  <c r="S234" i="39"/>
  <c r="R234" i="39"/>
  <c r="Q234" i="39"/>
  <c r="P234" i="39"/>
  <c r="O234" i="39"/>
  <c r="N234" i="39"/>
  <c r="M234" i="39"/>
  <c r="L234" i="39"/>
  <c r="K234" i="39"/>
  <c r="J234" i="39"/>
  <c r="I234" i="39"/>
  <c r="H234" i="39"/>
  <c r="G234" i="39"/>
  <c r="F234" i="39"/>
  <c r="E234" i="39"/>
  <c r="D234" i="39"/>
  <c r="C234" i="39"/>
  <c r="Z233" i="39"/>
  <c r="Y233" i="39"/>
  <c r="X233" i="39"/>
  <c r="W233" i="39"/>
  <c r="V233" i="39"/>
  <c r="U233" i="39"/>
  <c r="T233" i="39"/>
  <c r="S233" i="39"/>
  <c r="R233" i="39"/>
  <c r="Q233" i="39"/>
  <c r="P233" i="39"/>
  <c r="O233" i="39"/>
  <c r="N233" i="39"/>
  <c r="M233" i="39"/>
  <c r="L233" i="39"/>
  <c r="K233" i="39"/>
  <c r="J233" i="39"/>
  <c r="I233" i="39"/>
  <c r="H233" i="39"/>
  <c r="G233" i="39"/>
  <c r="F233" i="39"/>
  <c r="E233" i="39"/>
  <c r="D233" i="39"/>
  <c r="C233" i="39"/>
  <c r="Z232" i="39"/>
  <c r="Y232" i="39"/>
  <c r="X232" i="39"/>
  <c r="W232" i="39"/>
  <c r="V232" i="39"/>
  <c r="U232" i="39"/>
  <c r="T232" i="39"/>
  <c r="S232" i="39"/>
  <c r="R232" i="39"/>
  <c r="Q232" i="39"/>
  <c r="P232" i="39"/>
  <c r="O232" i="39"/>
  <c r="N232" i="39"/>
  <c r="M232" i="39"/>
  <c r="L232" i="39"/>
  <c r="K232" i="39"/>
  <c r="J232" i="39"/>
  <c r="I232" i="39"/>
  <c r="H232" i="39"/>
  <c r="G232" i="39"/>
  <c r="F232" i="39"/>
  <c r="E232" i="39"/>
  <c r="D232" i="39"/>
  <c r="C232" i="39"/>
  <c r="Z231" i="39"/>
  <c r="Y231" i="39"/>
  <c r="X231" i="39"/>
  <c r="W231" i="39"/>
  <c r="V231" i="39"/>
  <c r="U231" i="39"/>
  <c r="T231" i="39"/>
  <c r="S231" i="39"/>
  <c r="R231" i="39"/>
  <c r="Q231" i="39"/>
  <c r="P231" i="39"/>
  <c r="O231" i="39"/>
  <c r="N231" i="39"/>
  <c r="M231" i="39"/>
  <c r="L231" i="39"/>
  <c r="K231" i="39"/>
  <c r="J231" i="39"/>
  <c r="I231" i="39"/>
  <c r="H231" i="39"/>
  <c r="G231" i="39"/>
  <c r="F231" i="39"/>
  <c r="E231" i="39"/>
  <c r="D231" i="39"/>
  <c r="C231" i="39"/>
  <c r="Z230" i="39"/>
  <c r="Y230" i="39"/>
  <c r="X230" i="39"/>
  <c r="W230" i="39"/>
  <c r="V230" i="39"/>
  <c r="U230" i="39"/>
  <c r="T230" i="39"/>
  <c r="S230" i="39"/>
  <c r="R230" i="39"/>
  <c r="Q230" i="39"/>
  <c r="P230" i="39"/>
  <c r="O230" i="39"/>
  <c r="N230" i="39"/>
  <c r="M230" i="39"/>
  <c r="L230" i="39"/>
  <c r="K230" i="39"/>
  <c r="J230" i="39"/>
  <c r="I230" i="39"/>
  <c r="H230" i="39"/>
  <c r="G230" i="39"/>
  <c r="F230" i="39"/>
  <c r="E230" i="39"/>
  <c r="D230" i="39"/>
  <c r="C230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G229" i="39"/>
  <c r="F229" i="39"/>
  <c r="E229" i="39"/>
  <c r="D229" i="39"/>
  <c r="C229" i="39"/>
  <c r="Z228" i="39"/>
  <c r="Y228" i="39"/>
  <c r="X228" i="39"/>
  <c r="W228" i="39"/>
  <c r="V228" i="39"/>
  <c r="U228" i="39"/>
  <c r="T228" i="39"/>
  <c r="S228" i="39"/>
  <c r="R228" i="39"/>
  <c r="Q228" i="39"/>
  <c r="P228" i="39"/>
  <c r="O228" i="39"/>
  <c r="N228" i="39"/>
  <c r="M228" i="39"/>
  <c r="L228" i="39"/>
  <c r="K228" i="39"/>
  <c r="J228" i="39"/>
  <c r="I228" i="39"/>
  <c r="H228" i="39"/>
  <c r="G228" i="39"/>
  <c r="F228" i="39"/>
  <c r="E228" i="39"/>
  <c r="D228" i="39"/>
  <c r="C228" i="39"/>
  <c r="Z227" i="39"/>
  <c r="Y227" i="39"/>
  <c r="X227" i="39"/>
  <c r="W227" i="39"/>
  <c r="V227" i="39"/>
  <c r="U227" i="39"/>
  <c r="T227" i="39"/>
  <c r="S227" i="39"/>
  <c r="R227" i="39"/>
  <c r="Q227" i="39"/>
  <c r="P227" i="39"/>
  <c r="O227" i="39"/>
  <c r="N227" i="39"/>
  <c r="M227" i="39"/>
  <c r="L227" i="39"/>
  <c r="K227" i="39"/>
  <c r="J227" i="39"/>
  <c r="I227" i="39"/>
  <c r="H227" i="39"/>
  <c r="G227" i="39"/>
  <c r="F227" i="39"/>
  <c r="E227" i="39"/>
  <c r="D227" i="39"/>
  <c r="C227" i="39"/>
  <c r="Z226" i="39"/>
  <c r="Y226" i="39"/>
  <c r="X226" i="39"/>
  <c r="W226" i="39"/>
  <c r="V226" i="39"/>
  <c r="U226" i="39"/>
  <c r="T226" i="39"/>
  <c r="S226" i="39"/>
  <c r="R226" i="39"/>
  <c r="Q226" i="39"/>
  <c r="P226" i="39"/>
  <c r="O226" i="39"/>
  <c r="N226" i="39"/>
  <c r="M226" i="39"/>
  <c r="L226" i="39"/>
  <c r="K226" i="39"/>
  <c r="J226" i="39"/>
  <c r="I226" i="39"/>
  <c r="H226" i="39"/>
  <c r="G226" i="39"/>
  <c r="F226" i="39"/>
  <c r="E226" i="39"/>
  <c r="D226" i="39"/>
  <c r="C226" i="39"/>
  <c r="Z225" i="39"/>
  <c r="Y225" i="39"/>
  <c r="X225" i="39"/>
  <c r="W225" i="39"/>
  <c r="V225" i="39"/>
  <c r="U225" i="39"/>
  <c r="T225" i="39"/>
  <c r="S225" i="39"/>
  <c r="R225" i="39"/>
  <c r="Q225" i="39"/>
  <c r="P225" i="39"/>
  <c r="O225" i="39"/>
  <c r="N225" i="39"/>
  <c r="M225" i="39"/>
  <c r="L225" i="39"/>
  <c r="K225" i="39"/>
  <c r="J225" i="39"/>
  <c r="I225" i="39"/>
  <c r="H225" i="39"/>
  <c r="G225" i="39"/>
  <c r="F225" i="39"/>
  <c r="E225" i="39"/>
  <c r="D225" i="39"/>
  <c r="C225" i="39"/>
  <c r="Z224" i="39"/>
  <c r="Y224" i="39"/>
  <c r="X224" i="39"/>
  <c r="W224" i="39"/>
  <c r="V224" i="39"/>
  <c r="U224" i="39"/>
  <c r="T224" i="39"/>
  <c r="S224" i="39"/>
  <c r="R224" i="39"/>
  <c r="Q224" i="39"/>
  <c r="P224" i="39"/>
  <c r="O224" i="39"/>
  <c r="N224" i="39"/>
  <c r="M224" i="39"/>
  <c r="L224" i="39"/>
  <c r="K224" i="39"/>
  <c r="J224" i="39"/>
  <c r="I224" i="39"/>
  <c r="H224" i="39"/>
  <c r="G224" i="39"/>
  <c r="F224" i="39"/>
  <c r="E224" i="39"/>
  <c r="D224" i="39"/>
  <c r="C224" i="39"/>
  <c r="Z223" i="39"/>
  <c r="Y223" i="39"/>
  <c r="X223" i="39"/>
  <c r="W223" i="39"/>
  <c r="V223" i="39"/>
  <c r="U223" i="39"/>
  <c r="T223" i="39"/>
  <c r="S223" i="39"/>
  <c r="R223" i="39"/>
  <c r="Q223" i="39"/>
  <c r="P223" i="39"/>
  <c r="O223" i="39"/>
  <c r="N223" i="39"/>
  <c r="M223" i="39"/>
  <c r="L223" i="39"/>
  <c r="K223" i="39"/>
  <c r="J223" i="39"/>
  <c r="I223" i="39"/>
  <c r="H223" i="39"/>
  <c r="G223" i="39"/>
  <c r="F223" i="39"/>
  <c r="E223" i="39"/>
  <c r="D223" i="39"/>
  <c r="C223" i="39"/>
  <c r="Z222" i="39"/>
  <c r="Y222" i="39"/>
  <c r="X222" i="39"/>
  <c r="W222" i="39"/>
  <c r="V222" i="39"/>
  <c r="U222" i="39"/>
  <c r="T222" i="39"/>
  <c r="S222" i="39"/>
  <c r="R222" i="39"/>
  <c r="Q222" i="39"/>
  <c r="P222" i="39"/>
  <c r="O222" i="39"/>
  <c r="N222" i="39"/>
  <c r="M222" i="39"/>
  <c r="L222" i="39"/>
  <c r="K222" i="39"/>
  <c r="J222" i="39"/>
  <c r="I222" i="39"/>
  <c r="H222" i="39"/>
  <c r="G222" i="39"/>
  <c r="F222" i="39"/>
  <c r="E222" i="39"/>
  <c r="D222" i="39"/>
  <c r="C222" i="39"/>
  <c r="Z221" i="39"/>
  <c r="Y221" i="39"/>
  <c r="X221" i="39"/>
  <c r="W221" i="39"/>
  <c r="V221" i="39"/>
  <c r="U221" i="39"/>
  <c r="T221" i="39"/>
  <c r="S221" i="39"/>
  <c r="R221" i="39"/>
  <c r="Q221" i="39"/>
  <c r="P221" i="39"/>
  <c r="O221" i="39"/>
  <c r="N221" i="39"/>
  <c r="M221" i="39"/>
  <c r="L221" i="39"/>
  <c r="K221" i="39"/>
  <c r="J221" i="39"/>
  <c r="I221" i="39"/>
  <c r="H221" i="39"/>
  <c r="G221" i="39"/>
  <c r="F221" i="39"/>
  <c r="E221" i="39"/>
  <c r="D221" i="39"/>
  <c r="C221" i="39"/>
  <c r="Z220" i="39"/>
  <c r="Y220" i="39"/>
  <c r="X220" i="39"/>
  <c r="W220" i="39"/>
  <c r="V220" i="39"/>
  <c r="U220" i="39"/>
  <c r="T220" i="39"/>
  <c r="S220" i="39"/>
  <c r="R220" i="39"/>
  <c r="Q220" i="39"/>
  <c r="P220" i="39"/>
  <c r="O220" i="39"/>
  <c r="N220" i="39"/>
  <c r="M220" i="39"/>
  <c r="L220" i="39"/>
  <c r="K220" i="39"/>
  <c r="J220" i="39"/>
  <c r="I220" i="39"/>
  <c r="H220" i="39"/>
  <c r="G220" i="39"/>
  <c r="F220" i="39"/>
  <c r="E220" i="39"/>
  <c r="D220" i="39"/>
  <c r="C220" i="39"/>
  <c r="Z219" i="39"/>
  <c r="Y219" i="39"/>
  <c r="X219" i="39"/>
  <c r="W219" i="39"/>
  <c r="V219" i="39"/>
  <c r="U219" i="39"/>
  <c r="T219" i="39"/>
  <c r="S219" i="39"/>
  <c r="R219" i="39"/>
  <c r="Q219" i="39"/>
  <c r="P219" i="39"/>
  <c r="O219" i="39"/>
  <c r="N219" i="39"/>
  <c r="M219" i="39"/>
  <c r="L219" i="39"/>
  <c r="K219" i="39"/>
  <c r="J219" i="39"/>
  <c r="I219" i="39"/>
  <c r="H219" i="39"/>
  <c r="G219" i="39"/>
  <c r="F219" i="39"/>
  <c r="E219" i="39"/>
  <c r="D219" i="39"/>
  <c r="C219" i="39"/>
  <c r="Z218" i="39"/>
  <c r="Y218" i="39"/>
  <c r="X218" i="39"/>
  <c r="W218" i="39"/>
  <c r="V218" i="39"/>
  <c r="U218" i="39"/>
  <c r="T218" i="39"/>
  <c r="S218" i="39"/>
  <c r="R218" i="39"/>
  <c r="Q218" i="39"/>
  <c r="P218" i="39"/>
  <c r="O218" i="39"/>
  <c r="N218" i="39"/>
  <c r="M218" i="39"/>
  <c r="L218" i="39"/>
  <c r="K218" i="39"/>
  <c r="J218" i="39"/>
  <c r="I218" i="39"/>
  <c r="H218" i="39"/>
  <c r="G218" i="39"/>
  <c r="F218" i="39"/>
  <c r="E218" i="39"/>
  <c r="D218" i="39"/>
  <c r="C218" i="39"/>
  <c r="Z217" i="39"/>
  <c r="Y217" i="39"/>
  <c r="X217" i="39"/>
  <c r="W217" i="39"/>
  <c r="V217" i="39"/>
  <c r="U217" i="39"/>
  <c r="T217" i="39"/>
  <c r="S217" i="39"/>
  <c r="R217" i="39"/>
  <c r="Q217" i="39"/>
  <c r="P217" i="39"/>
  <c r="O217" i="39"/>
  <c r="N217" i="39"/>
  <c r="M217" i="39"/>
  <c r="L217" i="39"/>
  <c r="K217" i="39"/>
  <c r="J217" i="39"/>
  <c r="I217" i="39"/>
  <c r="H217" i="39"/>
  <c r="G217" i="39"/>
  <c r="F217" i="39"/>
  <c r="E217" i="39"/>
  <c r="D217" i="39"/>
  <c r="C217" i="39"/>
  <c r="Z216" i="39"/>
  <c r="Y216" i="39"/>
  <c r="X216" i="39"/>
  <c r="W216" i="39"/>
  <c r="V216" i="39"/>
  <c r="U216" i="39"/>
  <c r="T216" i="39"/>
  <c r="S216" i="39"/>
  <c r="R216" i="39"/>
  <c r="Q216" i="39"/>
  <c r="P216" i="39"/>
  <c r="O216" i="39"/>
  <c r="N216" i="39"/>
  <c r="M216" i="39"/>
  <c r="L216" i="39"/>
  <c r="K216" i="39"/>
  <c r="J216" i="39"/>
  <c r="I216" i="39"/>
  <c r="H216" i="39"/>
  <c r="G216" i="39"/>
  <c r="F216" i="39"/>
  <c r="E216" i="39"/>
  <c r="D216" i="39"/>
  <c r="C216" i="39"/>
  <c r="Z215" i="39"/>
  <c r="Y215" i="39"/>
  <c r="X215" i="39"/>
  <c r="W215" i="39"/>
  <c r="V215" i="39"/>
  <c r="U215" i="39"/>
  <c r="T215" i="39"/>
  <c r="S215" i="39"/>
  <c r="R215" i="39"/>
  <c r="Q215" i="39"/>
  <c r="P215" i="39"/>
  <c r="O215" i="39"/>
  <c r="N215" i="39"/>
  <c r="M215" i="39"/>
  <c r="L215" i="39"/>
  <c r="K215" i="39"/>
  <c r="J215" i="39"/>
  <c r="I215" i="39"/>
  <c r="H215" i="39"/>
  <c r="G215" i="39"/>
  <c r="F215" i="39"/>
  <c r="E215" i="39"/>
  <c r="D215" i="39"/>
  <c r="C215" i="39"/>
  <c r="Z214" i="39"/>
  <c r="Y214" i="39"/>
  <c r="X214" i="39"/>
  <c r="W214" i="39"/>
  <c r="V214" i="39"/>
  <c r="U214" i="39"/>
  <c r="T214" i="39"/>
  <c r="S214" i="39"/>
  <c r="R214" i="39"/>
  <c r="Q214" i="39"/>
  <c r="P214" i="39"/>
  <c r="O214" i="39"/>
  <c r="N214" i="39"/>
  <c r="M214" i="39"/>
  <c r="L214" i="39"/>
  <c r="K214" i="39"/>
  <c r="J214" i="39"/>
  <c r="I214" i="39"/>
  <c r="H214" i="39"/>
  <c r="G214" i="39"/>
  <c r="F214" i="39"/>
  <c r="E214" i="39"/>
  <c r="D214" i="39"/>
  <c r="C214" i="39"/>
  <c r="Z213" i="39"/>
  <c r="Y213" i="39"/>
  <c r="X213" i="39"/>
  <c r="W213" i="39"/>
  <c r="V213" i="39"/>
  <c r="U213" i="39"/>
  <c r="T213" i="39"/>
  <c r="S213" i="39"/>
  <c r="R213" i="39"/>
  <c r="Q213" i="39"/>
  <c r="P213" i="39"/>
  <c r="O213" i="39"/>
  <c r="N213" i="39"/>
  <c r="M213" i="39"/>
  <c r="L213" i="39"/>
  <c r="K213" i="39"/>
  <c r="J213" i="39"/>
  <c r="I213" i="39"/>
  <c r="H213" i="39"/>
  <c r="G213" i="39"/>
  <c r="F213" i="39"/>
  <c r="E213" i="39"/>
  <c r="D213" i="39"/>
  <c r="C213" i="39"/>
  <c r="Z212" i="39"/>
  <c r="Y212" i="39"/>
  <c r="X212" i="39"/>
  <c r="W212" i="39"/>
  <c r="V212" i="39"/>
  <c r="U212" i="39"/>
  <c r="T212" i="39"/>
  <c r="S212" i="39"/>
  <c r="R212" i="39"/>
  <c r="Q212" i="39"/>
  <c r="P212" i="39"/>
  <c r="O212" i="39"/>
  <c r="N212" i="39"/>
  <c r="M212" i="39"/>
  <c r="L212" i="39"/>
  <c r="K212" i="39"/>
  <c r="J212" i="39"/>
  <c r="I212" i="39"/>
  <c r="H212" i="39"/>
  <c r="G212" i="39"/>
  <c r="F212" i="39"/>
  <c r="E212" i="39"/>
  <c r="D212" i="39"/>
  <c r="C212" i="39"/>
  <c r="Z211" i="39"/>
  <c r="Y211" i="39"/>
  <c r="X211" i="39"/>
  <c r="W211" i="39"/>
  <c r="V211" i="39"/>
  <c r="U211" i="39"/>
  <c r="T211" i="39"/>
  <c r="S211" i="39"/>
  <c r="R211" i="39"/>
  <c r="Q211" i="39"/>
  <c r="P211" i="39"/>
  <c r="O211" i="39"/>
  <c r="N211" i="39"/>
  <c r="M211" i="39"/>
  <c r="L211" i="39"/>
  <c r="K211" i="39"/>
  <c r="J211" i="39"/>
  <c r="I211" i="39"/>
  <c r="H211" i="39"/>
  <c r="G211" i="39"/>
  <c r="F211" i="39"/>
  <c r="E211" i="39"/>
  <c r="D211" i="39"/>
  <c r="C211" i="39"/>
  <c r="Z210" i="39"/>
  <c r="Y210" i="39"/>
  <c r="X210" i="39"/>
  <c r="W210" i="39"/>
  <c r="V210" i="39"/>
  <c r="U210" i="39"/>
  <c r="T210" i="39"/>
  <c r="S210" i="39"/>
  <c r="R210" i="39"/>
  <c r="Q210" i="39"/>
  <c r="P210" i="39"/>
  <c r="O210" i="39"/>
  <c r="N210" i="39"/>
  <c r="M210" i="39"/>
  <c r="L210" i="39"/>
  <c r="K210" i="39"/>
  <c r="J210" i="39"/>
  <c r="I210" i="39"/>
  <c r="H210" i="39"/>
  <c r="G210" i="39"/>
  <c r="F210" i="39"/>
  <c r="E210" i="39"/>
  <c r="D210" i="39"/>
  <c r="C210" i="39"/>
  <c r="Z209" i="39"/>
  <c r="Y209" i="39"/>
  <c r="X209" i="39"/>
  <c r="W209" i="39"/>
  <c r="V209" i="39"/>
  <c r="U209" i="39"/>
  <c r="T209" i="39"/>
  <c r="S209" i="39"/>
  <c r="R209" i="39"/>
  <c r="Q209" i="39"/>
  <c r="P209" i="39"/>
  <c r="O209" i="39"/>
  <c r="N209" i="39"/>
  <c r="M209" i="39"/>
  <c r="L209" i="39"/>
  <c r="K209" i="39"/>
  <c r="J209" i="39"/>
  <c r="I209" i="39"/>
  <c r="H209" i="39"/>
  <c r="G209" i="39"/>
  <c r="F209" i="39"/>
  <c r="E209" i="39"/>
  <c r="D209" i="39"/>
  <c r="C209" i="39"/>
  <c r="Z208" i="39"/>
  <c r="Y208" i="39"/>
  <c r="X208" i="39"/>
  <c r="W208" i="39"/>
  <c r="V208" i="39"/>
  <c r="U208" i="39"/>
  <c r="T208" i="39"/>
  <c r="S208" i="39"/>
  <c r="R208" i="39"/>
  <c r="Q208" i="39"/>
  <c r="P208" i="39"/>
  <c r="O208" i="39"/>
  <c r="N208" i="39"/>
  <c r="M208" i="39"/>
  <c r="L208" i="39"/>
  <c r="K208" i="39"/>
  <c r="J208" i="39"/>
  <c r="I208" i="39"/>
  <c r="H208" i="39"/>
  <c r="G208" i="39"/>
  <c r="F208" i="39"/>
  <c r="E208" i="39"/>
  <c r="D208" i="39"/>
  <c r="C208" i="39"/>
  <c r="Z207" i="39"/>
  <c r="Y207" i="39"/>
  <c r="X207" i="39"/>
  <c r="W207" i="39"/>
  <c r="V207" i="39"/>
  <c r="U207" i="39"/>
  <c r="T207" i="39"/>
  <c r="S207" i="39"/>
  <c r="R207" i="39"/>
  <c r="Q207" i="39"/>
  <c r="P207" i="39"/>
  <c r="O207" i="39"/>
  <c r="N207" i="39"/>
  <c r="M207" i="39"/>
  <c r="L207" i="39"/>
  <c r="K207" i="39"/>
  <c r="J207" i="39"/>
  <c r="I207" i="39"/>
  <c r="H207" i="39"/>
  <c r="G207" i="39"/>
  <c r="F207" i="39"/>
  <c r="E207" i="39"/>
  <c r="D207" i="39"/>
  <c r="C207" i="39"/>
  <c r="Z206" i="39"/>
  <c r="Y206" i="39"/>
  <c r="X206" i="39"/>
  <c r="W206" i="39"/>
  <c r="V206" i="39"/>
  <c r="U206" i="39"/>
  <c r="T206" i="39"/>
  <c r="S206" i="39"/>
  <c r="R206" i="39"/>
  <c r="Q206" i="39"/>
  <c r="P206" i="39"/>
  <c r="O206" i="39"/>
  <c r="N206" i="39"/>
  <c r="M206" i="39"/>
  <c r="L206" i="39"/>
  <c r="K206" i="39"/>
  <c r="J206" i="39"/>
  <c r="I206" i="39"/>
  <c r="H206" i="39"/>
  <c r="G206" i="39"/>
  <c r="F206" i="39"/>
  <c r="E206" i="39"/>
  <c r="D206" i="39"/>
  <c r="C206" i="39"/>
  <c r="Z205" i="39"/>
  <c r="Y205" i="39"/>
  <c r="X205" i="39"/>
  <c r="W205" i="39"/>
  <c r="V205" i="39"/>
  <c r="U205" i="39"/>
  <c r="T205" i="39"/>
  <c r="S205" i="39"/>
  <c r="R205" i="39"/>
  <c r="Q205" i="39"/>
  <c r="P205" i="39"/>
  <c r="O205" i="39"/>
  <c r="N205" i="39"/>
  <c r="M205" i="39"/>
  <c r="L205" i="39"/>
  <c r="K205" i="39"/>
  <c r="J205" i="39"/>
  <c r="I205" i="39"/>
  <c r="H205" i="39"/>
  <c r="G205" i="39"/>
  <c r="F205" i="39"/>
  <c r="E205" i="39"/>
  <c r="D205" i="39"/>
  <c r="C205" i="39"/>
  <c r="Z195" i="39"/>
  <c r="Y195" i="39"/>
  <c r="X195" i="39"/>
  <c r="W195" i="39"/>
  <c r="V195" i="39"/>
  <c r="U195" i="39"/>
  <c r="T195" i="39"/>
  <c r="S195" i="39"/>
  <c r="R195" i="39"/>
  <c r="Q195" i="39"/>
  <c r="P195" i="39"/>
  <c r="O195" i="39"/>
  <c r="N195" i="39"/>
  <c r="M195" i="39"/>
  <c r="L195" i="39"/>
  <c r="K195" i="39"/>
  <c r="J195" i="39"/>
  <c r="I195" i="39"/>
  <c r="H195" i="39"/>
  <c r="G195" i="39"/>
  <c r="F195" i="39"/>
  <c r="E195" i="39"/>
  <c r="D195" i="39"/>
  <c r="C195" i="39"/>
  <c r="Z194" i="39"/>
  <c r="Y194" i="39"/>
  <c r="X194" i="39"/>
  <c r="W194" i="39"/>
  <c r="V194" i="39"/>
  <c r="U194" i="39"/>
  <c r="T194" i="39"/>
  <c r="S194" i="39"/>
  <c r="R194" i="39"/>
  <c r="Q194" i="39"/>
  <c r="P194" i="39"/>
  <c r="O194" i="39"/>
  <c r="N194" i="39"/>
  <c r="M194" i="39"/>
  <c r="L194" i="39"/>
  <c r="K194" i="39"/>
  <c r="J194" i="39"/>
  <c r="I194" i="39"/>
  <c r="H194" i="39"/>
  <c r="G194" i="39"/>
  <c r="F194" i="39"/>
  <c r="E194" i="39"/>
  <c r="D194" i="39"/>
  <c r="C194" i="39"/>
  <c r="Z193" i="39"/>
  <c r="Y193" i="39"/>
  <c r="X193" i="39"/>
  <c r="W193" i="39"/>
  <c r="V193" i="39"/>
  <c r="U193" i="39"/>
  <c r="T193" i="39"/>
  <c r="S193" i="39"/>
  <c r="R193" i="39"/>
  <c r="Q193" i="39"/>
  <c r="P193" i="39"/>
  <c r="O193" i="39"/>
  <c r="N193" i="39"/>
  <c r="M193" i="39"/>
  <c r="L193" i="39"/>
  <c r="K193" i="39"/>
  <c r="J193" i="39"/>
  <c r="I193" i="39"/>
  <c r="H193" i="39"/>
  <c r="G193" i="39"/>
  <c r="F193" i="39"/>
  <c r="E193" i="39"/>
  <c r="D193" i="39"/>
  <c r="C193" i="39"/>
  <c r="Z192" i="39"/>
  <c r="Y192" i="39"/>
  <c r="X192" i="39"/>
  <c r="W192" i="39"/>
  <c r="V192" i="39"/>
  <c r="U192" i="39"/>
  <c r="T192" i="39"/>
  <c r="S192" i="39"/>
  <c r="R192" i="39"/>
  <c r="Q192" i="39"/>
  <c r="P192" i="39"/>
  <c r="O192" i="39"/>
  <c r="N192" i="39"/>
  <c r="M192" i="39"/>
  <c r="L192" i="39"/>
  <c r="K192" i="39"/>
  <c r="J192" i="39"/>
  <c r="I192" i="39"/>
  <c r="H192" i="39"/>
  <c r="G192" i="39"/>
  <c r="F192" i="39"/>
  <c r="E192" i="39"/>
  <c r="D192" i="39"/>
  <c r="C192" i="39"/>
  <c r="Z191" i="39"/>
  <c r="Y191" i="39"/>
  <c r="X191" i="39"/>
  <c r="W191" i="39"/>
  <c r="V191" i="39"/>
  <c r="U191" i="39"/>
  <c r="T191" i="39"/>
  <c r="S191" i="39"/>
  <c r="R191" i="39"/>
  <c r="Q191" i="39"/>
  <c r="P191" i="39"/>
  <c r="O191" i="39"/>
  <c r="N191" i="39"/>
  <c r="M191" i="39"/>
  <c r="L191" i="39"/>
  <c r="K191" i="39"/>
  <c r="J191" i="39"/>
  <c r="I191" i="39"/>
  <c r="H191" i="39"/>
  <c r="G191" i="39"/>
  <c r="F191" i="39"/>
  <c r="E191" i="39"/>
  <c r="D191" i="39"/>
  <c r="C191" i="39"/>
  <c r="Z190" i="39"/>
  <c r="Y190" i="39"/>
  <c r="X190" i="39"/>
  <c r="W190" i="39"/>
  <c r="V190" i="39"/>
  <c r="U190" i="39"/>
  <c r="T190" i="39"/>
  <c r="S190" i="39"/>
  <c r="R190" i="39"/>
  <c r="Q190" i="39"/>
  <c r="P190" i="39"/>
  <c r="O190" i="39"/>
  <c r="N190" i="39"/>
  <c r="M190" i="39"/>
  <c r="L190" i="39"/>
  <c r="K190" i="39"/>
  <c r="J190" i="39"/>
  <c r="I190" i="39"/>
  <c r="H190" i="39"/>
  <c r="G190" i="39"/>
  <c r="F190" i="39"/>
  <c r="E190" i="39"/>
  <c r="D190" i="39"/>
  <c r="C190" i="39"/>
  <c r="Z189" i="39"/>
  <c r="Y189" i="39"/>
  <c r="X189" i="39"/>
  <c r="W189" i="39"/>
  <c r="V189" i="39"/>
  <c r="U189" i="39"/>
  <c r="T189" i="39"/>
  <c r="S189" i="39"/>
  <c r="R189" i="39"/>
  <c r="Q189" i="39"/>
  <c r="P189" i="39"/>
  <c r="O189" i="39"/>
  <c r="N189" i="39"/>
  <c r="M189" i="39"/>
  <c r="L189" i="39"/>
  <c r="K189" i="39"/>
  <c r="J189" i="39"/>
  <c r="I189" i="39"/>
  <c r="H189" i="39"/>
  <c r="G189" i="39"/>
  <c r="F189" i="39"/>
  <c r="E189" i="39"/>
  <c r="D189" i="39"/>
  <c r="C189" i="39"/>
  <c r="Z188" i="39"/>
  <c r="Y188" i="39"/>
  <c r="X188" i="39"/>
  <c r="W188" i="39"/>
  <c r="V188" i="39"/>
  <c r="U188" i="39"/>
  <c r="T188" i="39"/>
  <c r="S188" i="39"/>
  <c r="R188" i="39"/>
  <c r="Q188" i="39"/>
  <c r="P188" i="39"/>
  <c r="O188" i="39"/>
  <c r="N188" i="39"/>
  <c r="M188" i="39"/>
  <c r="L188" i="39"/>
  <c r="K188" i="39"/>
  <c r="J188" i="39"/>
  <c r="I188" i="39"/>
  <c r="H188" i="39"/>
  <c r="G188" i="39"/>
  <c r="F188" i="39"/>
  <c r="E188" i="39"/>
  <c r="D188" i="39"/>
  <c r="C188" i="39"/>
  <c r="Z187" i="39"/>
  <c r="Y187" i="39"/>
  <c r="X187" i="39"/>
  <c r="W187" i="39"/>
  <c r="V187" i="39"/>
  <c r="U187" i="39"/>
  <c r="T187" i="39"/>
  <c r="S187" i="39"/>
  <c r="R187" i="39"/>
  <c r="Q187" i="39"/>
  <c r="P187" i="39"/>
  <c r="O187" i="39"/>
  <c r="N187" i="39"/>
  <c r="M187" i="39"/>
  <c r="L187" i="39"/>
  <c r="K187" i="39"/>
  <c r="J187" i="39"/>
  <c r="I187" i="39"/>
  <c r="H187" i="39"/>
  <c r="G187" i="39"/>
  <c r="F187" i="39"/>
  <c r="E187" i="39"/>
  <c r="D187" i="39"/>
  <c r="C187" i="39"/>
  <c r="Z186" i="39"/>
  <c r="Y186" i="39"/>
  <c r="X186" i="39"/>
  <c r="W186" i="39"/>
  <c r="V186" i="39"/>
  <c r="U186" i="39"/>
  <c r="T186" i="39"/>
  <c r="S186" i="39"/>
  <c r="R186" i="39"/>
  <c r="Q186" i="39"/>
  <c r="P186" i="39"/>
  <c r="O186" i="39"/>
  <c r="N186" i="39"/>
  <c r="M186" i="39"/>
  <c r="L186" i="39"/>
  <c r="K186" i="39"/>
  <c r="J186" i="39"/>
  <c r="I186" i="39"/>
  <c r="H186" i="39"/>
  <c r="G186" i="39"/>
  <c r="F186" i="39"/>
  <c r="E186" i="39"/>
  <c r="D186" i="39"/>
  <c r="C186" i="39"/>
  <c r="Z185" i="39"/>
  <c r="Y185" i="39"/>
  <c r="X185" i="39"/>
  <c r="W185" i="39"/>
  <c r="V185" i="39"/>
  <c r="U185" i="39"/>
  <c r="T185" i="39"/>
  <c r="S185" i="39"/>
  <c r="R185" i="39"/>
  <c r="Q185" i="39"/>
  <c r="P185" i="39"/>
  <c r="O185" i="39"/>
  <c r="N185" i="39"/>
  <c r="M185" i="39"/>
  <c r="L185" i="39"/>
  <c r="K185" i="39"/>
  <c r="J185" i="39"/>
  <c r="I185" i="39"/>
  <c r="H185" i="39"/>
  <c r="G185" i="39"/>
  <c r="F185" i="39"/>
  <c r="E185" i="39"/>
  <c r="D185" i="39"/>
  <c r="C185" i="39"/>
  <c r="Z184" i="39"/>
  <c r="Y184" i="39"/>
  <c r="X184" i="39"/>
  <c r="W184" i="39"/>
  <c r="V184" i="39"/>
  <c r="U184" i="39"/>
  <c r="T184" i="39"/>
  <c r="S184" i="39"/>
  <c r="R184" i="39"/>
  <c r="Q184" i="39"/>
  <c r="P184" i="39"/>
  <c r="O184" i="39"/>
  <c r="N184" i="39"/>
  <c r="M184" i="39"/>
  <c r="L184" i="39"/>
  <c r="K184" i="39"/>
  <c r="J184" i="39"/>
  <c r="I184" i="39"/>
  <c r="H184" i="39"/>
  <c r="G184" i="39"/>
  <c r="F184" i="39"/>
  <c r="E184" i="39"/>
  <c r="D184" i="39"/>
  <c r="C184" i="39"/>
  <c r="Z183" i="39"/>
  <c r="Y183" i="39"/>
  <c r="X183" i="39"/>
  <c r="W183" i="39"/>
  <c r="V183" i="39"/>
  <c r="U183" i="39"/>
  <c r="T183" i="39"/>
  <c r="S183" i="39"/>
  <c r="R183" i="39"/>
  <c r="Q183" i="39"/>
  <c r="P183" i="39"/>
  <c r="O183" i="39"/>
  <c r="N183" i="39"/>
  <c r="M183" i="39"/>
  <c r="L183" i="39"/>
  <c r="K183" i="39"/>
  <c r="J183" i="39"/>
  <c r="I183" i="39"/>
  <c r="H183" i="39"/>
  <c r="G183" i="39"/>
  <c r="F183" i="39"/>
  <c r="E183" i="39"/>
  <c r="D183" i="39"/>
  <c r="C183" i="39"/>
  <c r="Z182" i="39"/>
  <c r="Y182" i="39"/>
  <c r="X182" i="39"/>
  <c r="W182" i="39"/>
  <c r="V182" i="39"/>
  <c r="U182" i="39"/>
  <c r="T182" i="39"/>
  <c r="S182" i="39"/>
  <c r="R182" i="39"/>
  <c r="Q182" i="39"/>
  <c r="P182" i="39"/>
  <c r="O182" i="39"/>
  <c r="N182" i="39"/>
  <c r="M182" i="39"/>
  <c r="L182" i="39"/>
  <c r="K182" i="39"/>
  <c r="J182" i="39"/>
  <c r="I182" i="39"/>
  <c r="H182" i="39"/>
  <c r="G182" i="39"/>
  <c r="F182" i="39"/>
  <c r="E182" i="39"/>
  <c r="D182" i="39"/>
  <c r="C182" i="39"/>
  <c r="Z181" i="39"/>
  <c r="Y181" i="39"/>
  <c r="X181" i="39"/>
  <c r="W181" i="39"/>
  <c r="V181" i="39"/>
  <c r="U181" i="39"/>
  <c r="T181" i="39"/>
  <c r="S181" i="39"/>
  <c r="R181" i="39"/>
  <c r="Q181" i="39"/>
  <c r="P181" i="39"/>
  <c r="O181" i="39"/>
  <c r="N181" i="39"/>
  <c r="M181" i="39"/>
  <c r="L181" i="39"/>
  <c r="K181" i="39"/>
  <c r="J181" i="39"/>
  <c r="I181" i="39"/>
  <c r="H181" i="39"/>
  <c r="G181" i="39"/>
  <c r="F181" i="39"/>
  <c r="E181" i="39"/>
  <c r="D181" i="39"/>
  <c r="C181" i="39"/>
  <c r="Z180" i="39"/>
  <c r="Y180" i="39"/>
  <c r="X180" i="39"/>
  <c r="W180" i="39"/>
  <c r="V180" i="39"/>
  <c r="U180" i="39"/>
  <c r="T180" i="39"/>
  <c r="S180" i="39"/>
  <c r="R180" i="39"/>
  <c r="Q180" i="39"/>
  <c r="P180" i="39"/>
  <c r="O180" i="39"/>
  <c r="N180" i="39"/>
  <c r="M180" i="39"/>
  <c r="L180" i="39"/>
  <c r="K180" i="39"/>
  <c r="J180" i="39"/>
  <c r="I180" i="39"/>
  <c r="H180" i="39"/>
  <c r="G180" i="39"/>
  <c r="F180" i="39"/>
  <c r="E180" i="39"/>
  <c r="D180" i="39"/>
  <c r="C180" i="39"/>
  <c r="Z179" i="39"/>
  <c r="Y179" i="39"/>
  <c r="X179" i="39"/>
  <c r="W179" i="39"/>
  <c r="V179" i="39"/>
  <c r="U179" i="39"/>
  <c r="T179" i="39"/>
  <c r="S179" i="39"/>
  <c r="R179" i="39"/>
  <c r="Q179" i="39"/>
  <c r="P179" i="39"/>
  <c r="O179" i="39"/>
  <c r="N179" i="39"/>
  <c r="M179" i="39"/>
  <c r="L179" i="39"/>
  <c r="K179" i="39"/>
  <c r="J179" i="39"/>
  <c r="I179" i="39"/>
  <c r="H179" i="39"/>
  <c r="G179" i="39"/>
  <c r="F179" i="39"/>
  <c r="E179" i="39"/>
  <c r="D179" i="39"/>
  <c r="C179" i="39"/>
  <c r="Z178" i="39"/>
  <c r="Y178" i="39"/>
  <c r="X178" i="39"/>
  <c r="W178" i="39"/>
  <c r="V178" i="39"/>
  <c r="U178" i="39"/>
  <c r="T178" i="39"/>
  <c r="S178" i="39"/>
  <c r="R178" i="39"/>
  <c r="Q178" i="39"/>
  <c r="P178" i="39"/>
  <c r="O178" i="39"/>
  <c r="N178" i="39"/>
  <c r="M178" i="39"/>
  <c r="L178" i="39"/>
  <c r="K178" i="39"/>
  <c r="J178" i="39"/>
  <c r="I178" i="39"/>
  <c r="H178" i="39"/>
  <c r="G178" i="39"/>
  <c r="F178" i="39"/>
  <c r="E178" i="39"/>
  <c r="D178" i="39"/>
  <c r="C178" i="39"/>
  <c r="Z177" i="39"/>
  <c r="Y177" i="39"/>
  <c r="X177" i="39"/>
  <c r="W177" i="39"/>
  <c r="V177" i="39"/>
  <c r="U177" i="39"/>
  <c r="T177" i="39"/>
  <c r="S177" i="39"/>
  <c r="R177" i="39"/>
  <c r="Q177" i="39"/>
  <c r="P177" i="39"/>
  <c r="O177" i="39"/>
  <c r="N177" i="39"/>
  <c r="M177" i="39"/>
  <c r="L177" i="39"/>
  <c r="K177" i="39"/>
  <c r="J177" i="39"/>
  <c r="I177" i="39"/>
  <c r="H177" i="39"/>
  <c r="G177" i="39"/>
  <c r="F177" i="39"/>
  <c r="E177" i="39"/>
  <c r="D177" i="39"/>
  <c r="C177" i="39"/>
  <c r="Z176" i="39"/>
  <c r="Y176" i="39"/>
  <c r="X176" i="39"/>
  <c r="W176" i="39"/>
  <c r="V176" i="39"/>
  <c r="U176" i="39"/>
  <c r="T176" i="39"/>
  <c r="S176" i="39"/>
  <c r="R176" i="39"/>
  <c r="Q176" i="39"/>
  <c r="P176" i="39"/>
  <c r="O176" i="39"/>
  <c r="N176" i="39"/>
  <c r="M176" i="39"/>
  <c r="L176" i="39"/>
  <c r="K176" i="39"/>
  <c r="J176" i="39"/>
  <c r="I176" i="39"/>
  <c r="H176" i="39"/>
  <c r="G176" i="39"/>
  <c r="F176" i="39"/>
  <c r="E176" i="39"/>
  <c r="D176" i="39"/>
  <c r="C176" i="39"/>
  <c r="Z175" i="39"/>
  <c r="Y175" i="39"/>
  <c r="X175" i="39"/>
  <c r="W175" i="39"/>
  <c r="V175" i="39"/>
  <c r="U175" i="39"/>
  <c r="T175" i="39"/>
  <c r="S175" i="39"/>
  <c r="R175" i="39"/>
  <c r="Q175" i="39"/>
  <c r="P175" i="39"/>
  <c r="O175" i="39"/>
  <c r="N175" i="39"/>
  <c r="M175" i="39"/>
  <c r="L175" i="39"/>
  <c r="K175" i="39"/>
  <c r="J175" i="39"/>
  <c r="I175" i="39"/>
  <c r="H175" i="39"/>
  <c r="G175" i="39"/>
  <c r="F175" i="39"/>
  <c r="E175" i="39"/>
  <c r="D175" i="39"/>
  <c r="C175" i="39"/>
  <c r="Z174" i="39"/>
  <c r="Y174" i="39"/>
  <c r="X174" i="39"/>
  <c r="W174" i="39"/>
  <c r="V174" i="39"/>
  <c r="U174" i="39"/>
  <c r="T174" i="39"/>
  <c r="S174" i="39"/>
  <c r="R174" i="39"/>
  <c r="Q174" i="39"/>
  <c r="P174" i="39"/>
  <c r="O174" i="39"/>
  <c r="N174" i="39"/>
  <c r="M174" i="39"/>
  <c r="L174" i="39"/>
  <c r="K174" i="39"/>
  <c r="J174" i="39"/>
  <c r="I174" i="39"/>
  <c r="H174" i="39"/>
  <c r="G174" i="39"/>
  <c r="F174" i="39"/>
  <c r="E174" i="39"/>
  <c r="D174" i="39"/>
  <c r="C174" i="39"/>
  <c r="Z173" i="39"/>
  <c r="Y173" i="39"/>
  <c r="X173" i="39"/>
  <c r="W173" i="39"/>
  <c r="V173" i="39"/>
  <c r="U173" i="39"/>
  <c r="T173" i="39"/>
  <c r="S173" i="39"/>
  <c r="R173" i="39"/>
  <c r="Q173" i="39"/>
  <c r="P173" i="39"/>
  <c r="O173" i="39"/>
  <c r="N173" i="39"/>
  <c r="M173" i="39"/>
  <c r="L173" i="39"/>
  <c r="K173" i="39"/>
  <c r="J173" i="39"/>
  <c r="I173" i="39"/>
  <c r="H173" i="39"/>
  <c r="G173" i="39"/>
  <c r="F173" i="39"/>
  <c r="E173" i="39"/>
  <c r="D173" i="39"/>
  <c r="C173" i="39"/>
  <c r="Z172" i="39"/>
  <c r="Y172" i="39"/>
  <c r="X172" i="39"/>
  <c r="W172" i="39"/>
  <c r="V172" i="39"/>
  <c r="U172" i="39"/>
  <c r="T172" i="39"/>
  <c r="S172" i="39"/>
  <c r="R172" i="39"/>
  <c r="Q172" i="39"/>
  <c r="P172" i="39"/>
  <c r="O172" i="39"/>
  <c r="N172" i="39"/>
  <c r="M172" i="39"/>
  <c r="L172" i="39"/>
  <c r="K172" i="39"/>
  <c r="J172" i="39"/>
  <c r="I172" i="39"/>
  <c r="H172" i="39"/>
  <c r="G172" i="39"/>
  <c r="F172" i="39"/>
  <c r="E172" i="39"/>
  <c r="D172" i="39"/>
  <c r="C172" i="39"/>
  <c r="Z171" i="39"/>
  <c r="Y171" i="39"/>
  <c r="X171" i="39"/>
  <c r="W171" i="39"/>
  <c r="V171" i="39"/>
  <c r="U171" i="39"/>
  <c r="T171" i="39"/>
  <c r="S171" i="39"/>
  <c r="R171" i="39"/>
  <c r="Q171" i="39"/>
  <c r="P171" i="39"/>
  <c r="O171" i="39"/>
  <c r="N171" i="39"/>
  <c r="M171" i="39"/>
  <c r="L171" i="39"/>
  <c r="K171" i="39"/>
  <c r="J171" i="39"/>
  <c r="I171" i="39"/>
  <c r="H171" i="39"/>
  <c r="G171" i="39"/>
  <c r="F171" i="39"/>
  <c r="E171" i="39"/>
  <c r="D171" i="39"/>
  <c r="C171" i="39"/>
  <c r="Z170" i="39"/>
  <c r="Y170" i="39"/>
  <c r="X170" i="39"/>
  <c r="W170" i="39"/>
  <c r="V170" i="39"/>
  <c r="U170" i="39"/>
  <c r="T170" i="39"/>
  <c r="S170" i="39"/>
  <c r="Q170" i="39"/>
  <c r="P170" i="39"/>
  <c r="O170" i="39"/>
  <c r="N170" i="39"/>
  <c r="M170" i="39"/>
  <c r="L170" i="39"/>
  <c r="K170" i="39"/>
  <c r="J170" i="39"/>
  <c r="I170" i="39"/>
  <c r="H170" i="39"/>
  <c r="G170" i="39"/>
  <c r="F170" i="39"/>
  <c r="E170" i="39"/>
  <c r="D170" i="39"/>
  <c r="C170" i="39"/>
  <c r="Z169" i="39"/>
  <c r="Y169" i="39"/>
  <c r="X169" i="39"/>
  <c r="W169" i="39"/>
  <c r="V169" i="39"/>
  <c r="U169" i="39"/>
  <c r="T169" i="39"/>
  <c r="S169" i="39"/>
  <c r="Q169" i="39"/>
  <c r="P169" i="39"/>
  <c r="O169" i="39"/>
  <c r="N169" i="39"/>
  <c r="M169" i="39"/>
  <c r="L169" i="39"/>
  <c r="K169" i="39"/>
  <c r="J169" i="39"/>
  <c r="I169" i="39"/>
  <c r="H169" i="39"/>
  <c r="G169" i="39"/>
  <c r="F169" i="39"/>
  <c r="E169" i="39"/>
  <c r="D169" i="39"/>
  <c r="C169" i="39"/>
  <c r="Z168" i="39"/>
  <c r="Y168" i="39"/>
  <c r="X168" i="39"/>
  <c r="W168" i="39"/>
  <c r="V168" i="39"/>
  <c r="U168" i="39"/>
  <c r="T168" i="39"/>
  <c r="S168" i="39"/>
  <c r="R168" i="39"/>
  <c r="Q168" i="39"/>
  <c r="P168" i="39"/>
  <c r="O168" i="39"/>
  <c r="N168" i="39"/>
  <c r="M168" i="39"/>
  <c r="L168" i="39"/>
  <c r="K168" i="39"/>
  <c r="J168" i="39"/>
  <c r="I168" i="39"/>
  <c r="H168" i="39"/>
  <c r="G168" i="39"/>
  <c r="F168" i="39"/>
  <c r="E168" i="39"/>
  <c r="D168" i="39"/>
  <c r="C168" i="39"/>
  <c r="Z167" i="39"/>
  <c r="Y167" i="39"/>
  <c r="X167" i="39"/>
  <c r="W167" i="39"/>
  <c r="V167" i="39"/>
  <c r="U167" i="39"/>
  <c r="T167" i="39"/>
  <c r="S167" i="39"/>
  <c r="R167" i="39"/>
  <c r="Q167" i="39"/>
  <c r="P167" i="39"/>
  <c r="O167" i="39"/>
  <c r="N167" i="39"/>
  <c r="M167" i="39"/>
  <c r="L167" i="39"/>
  <c r="K167" i="39"/>
  <c r="J167" i="39"/>
  <c r="I167" i="39"/>
  <c r="H167" i="39"/>
  <c r="G167" i="39"/>
  <c r="F167" i="39"/>
  <c r="E167" i="39"/>
  <c r="D167" i="39"/>
  <c r="C167" i="39"/>
  <c r="Z166" i="39"/>
  <c r="Y166" i="39"/>
  <c r="X166" i="39"/>
  <c r="W166" i="39"/>
  <c r="V166" i="39"/>
  <c r="U166" i="39"/>
  <c r="T166" i="39"/>
  <c r="S166" i="39"/>
  <c r="R166" i="39"/>
  <c r="Q166" i="39"/>
  <c r="P166" i="39"/>
  <c r="O166" i="39"/>
  <c r="N166" i="39"/>
  <c r="M166" i="39"/>
  <c r="L166" i="39"/>
  <c r="K166" i="39"/>
  <c r="J166" i="39"/>
  <c r="I166" i="39"/>
  <c r="H166" i="39"/>
  <c r="G166" i="39"/>
  <c r="F166" i="39"/>
  <c r="E166" i="39"/>
  <c r="D166" i="39"/>
  <c r="C166" i="39"/>
  <c r="Z165" i="39"/>
  <c r="Y165" i="39"/>
  <c r="X165" i="39"/>
  <c r="W165" i="39"/>
  <c r="V165" i="39"/>
  <c r="U165" i="39"/>
  <c r="T165" i="39"/>
  <c r="S165" i="39"/>
  <c r="R165" i="39"/>
  <c r="Q165" i="39"/>
  <c r="P165" i="39"/>
  <c r="O165" i="39"/>
  <c r="N165" i="39"/>
  <c r="M165" i="39"/>
  <c r="L165" i="39"/>
  <c r="K165" i="39"/>
  <c r="J165" i="39"/>
  <c r="I165" i="39"/>
  <c r="H165" i="39"/>
  <c r="G165" i="39"/>
  <c r="F165" i="39"/>
  <c r="E165" i="39"/>
  <c r="D165" i="39"/>
  <c r="C165" i="39"/>
  <c r="Z155" i="39"/>
  <c r="Y155" i="39"/>
  <c r="X155" i="39"/>
  <c r="W155" i="39"/>
  <c r="V155" i="39"/>
  <c r="U155" i="39"/>
  <c r="T155" i="39"/>
  <c r="S155" i="39"/>
  <c r="R155" i="39"/>
  <c r="Q155" i="39"/>
  <c r="P155" i="39"/>
  <c r="O155" i="39"/>
  <c r="N155" i="39"/>
  <c r="M155" i="39"/>
  <c r="L155" i="39"/>
  <c r="K155" i="39"/>
  <c r="J155" i="39"/>
  <c r="I155" i="39"/>
  <c r="H155" i="39"/>
  <c r="G155" i="39"/>
  <c r="F155" i="39"/>
  <c r="E155" i="39"/>
  <c r="D155" i="39"/>
  <c r="C155" i="39"/>
  <c r="Z154" i="39"/>
  <c r="Y154" i="39"/>
  <c r="X154" i="39"/>
  <c r="W154" i="39"/>
  <c r="V154" i="39"/>
  <c r="U154" i="39"/>
  <c r="T154" i="39"/>
  <c r="S154" i="39"/>
  <c r="R154" i="39"/>
  <c r="Q154" i="39"/>
  <c r="P154" i="39"/>
  <c r="O154" i="39"/>
  <c r="N154" i="39"/>
  <c r="M154" i="39"/>
  <c r="L154" i="39"/>
  <c r="K154" i="39"/>
  <c r="J154" i="39"/>
  <c r="I154" i="39"/>
  <c r="H154" i="39"/>
  <c r="G154" i="39"/>
  <c r="F154" i="39"/>
  <c r="E154" i="39"/>
  <c r="D154" i="39"/>
  <c r="C154" i="39"/>
  <c r="Z153" i="39"/>
  <c r="Y153" i="39"/>
  <c r="X153" i="39"/>
  <c r="W153" i="39"/>
  <c r="V153" i="39"/>
  <c r="U153" i="39"/>
  <c r="T153" i="39"/>
  <c r="S153" i="39"/>
  <c r="R153" i="39"/>
  <c r="Q153" i="39"/>
  <c r="P153" i="39"/>
  <c r="O153" i="39"/>
  <c r="N153" i="39"/>
  <c r="M153" i="39"/>
  <c r="L153" i="39"/>
  <c r="K153" i="39"/>
  <c r="J153" i="39"/>
  <c r="I153" i="39"/>
  <c r="H153" i="39"/>
  <c r="G153" i="39"/>
  <c r="F153" i="39"/>
  <c r="E153" i="39"/>
  <c r="D153" i="39"/>
  <c r="C153" i="39"/>
  <c r="Z152" i="39"/>
  <c r="Y152" i="39"/>
  <c r="X152" i="39"/>
  <c r="W152" i="39"/>
  <c r="V152" i="39"/>
  <c r="U152" i="39"/>
  <c r="T152" i="39"/>
  <c r="S152" i="39"/>
  <c r="R152" i="39"/>
  <c r="Q152" i="39"/>
  <c r="P152" i="39"/>
  <c r="O152" i="39"/>
  <c r="N152" i="39"/>
  <c r="M152" i="39"/>
  <c r="L152" i="39"/>
  <c r="K152" i="39"/>
  <c r="J152" i="39"/>
  <c r="I152" i="39"/>
  <c r="H152" i="39"/>
  <c r="G152" i="39"/>
  <c r="F152" i="39"/>
  <c r="E152" i="39"/>
  <c r="D152" i="39"/>
  <c r="C152" i="39"/>
  <c r="Z151" i="39"/>
  <c r="Y151" i="39"/>
  <c r="X151" i="39"/>
  <c r="W151" i="39"/>
  <c r="V151" i="39"/>
  <c r="U151" i="39"/>
  <c r="T151" i="39"/>
  <c r="S151" i="39"/>
  <c r="R151" i="39"/>
  <c r="Q151" i="39"/>
  <c r="P151" i="39"/>
  <c r="O151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Z150" i="39"/>
  <c r="Y150" i="39"/>
  <c r="X150" i="39"/>
  <c r="W150" i="39"/>
  <c r="V150" i="39"/>
  <c r="U150" i="39"/>
  <c r="T150" i="39"/>
  <c r="S150" i="39"/>
  <c r="R150" i="39"/>
  <c r="Q150" i="39"/>
  <c r="P150" i="39"/>
  <c r="O150" i="39"/>
  <c r="N150" i="39"/>
  <c r="M150" i="39"/>
  <c r="L150" i="39"/>
  <c r="K150" i="39"/>
  <c r="J150" i="39"/>
  <c r="I150" i="39"/>
  <c r="H150" i="39"/>
  <c r="G150" i="39"/>
  <c r="F150" i="39"/>
  <c r="E150" i="39"/>
  <c r="D150" i="39"/>
  <c r="C150" i="39"/>
  <c r="Z149" i="39"/>
  <c r="Y149" i="39"/>
  <c r="X149" i="39"/>
  <c r="W149" i="39"/>
  <c r="V149" i="39"/>
  <c r="U149" i="39"/>
  <c r="T149" i="39"/>
  <c r="S149" i="39"/>
  <c r="R149" i="39"/>
  <c r="Q149" i="39"/>
  <c r="P149" i="39"/>
  <c r="O149" i="39"/>
  <c r="N149" i="39"/>
  <c r="M149" i="39"/>
  <c r="L149" i="39"/>
  <c r="K149" i="39"/>
  <c r="J149" i="39"/>
  <c r="I149" i="39"/>
  <c r="H149" i="39"/>
  <c r="G149" i="39"/>
  <c r="F149" i="39"/>
  <c r="E149" i="39"/>
  <c r="D149" i="39"/>
  <c r="C149" i="39"/>
  <c r="Z148" i="39"/>
  <c r="Y148" i="39"/>
  <c r="X148" i="39"/>
  <c r="W148" i="39"/>
  <c r="V148" i="39"/>
  <c r="U148" i="39"/>
  <c r="T148" i="39"/>
  <c r="S148" i="39"/>
  <c r="R148" i="39"/>
  <c r="Q148" i="39"/>
  <c r="P148" i="39"/>
  <c r="O148" i="39"/>
  <c r="N148" i="39"/>
  <c r="M148" i="39"/>
  <c r="L148" i="39"/>
  <c r="K148" i="39"/>
  <c r="J148" i="39"/>
  <c r="I148" i="39"/>
  <c r="H148" i="39"/>
  <c r="G148" i="39"/>
  <c r="F148" i="39"/>
  <c r="E148" i="39"/>
  <c r="D148" i="39"/>
  <c r="C148" i="39"/>
  <c r="Z147" i="39"/>
  <c r="Y147" i="39"/>
  <c r="X147" i="39"/>
  <c r="W147" i="39"/>
  <c r="V147" i="39"/>
  <c r="U147" i="39"/>
  <c r="T147" i="39"/>
  <c r="S147" i="39"/>
  <c r="R147" i="39"/>
  <c r="Q147" i="39"/>
  <c r="P147" i="39"/>
  <c r="O147" i="39"/>
  <c r="N147" i="39"/>
  <c r="M147" i="39"/>
  <c r="L147" i="39"/>
  <c r="K147" i="39"/>
  <c r="J147" i="39"/>
  <c r="I147" i="39"/>
  <c r="H147" i="39"/>
  <c r="G147" i="39"/>
  <c r="F147" i="39"/>
  <c r="E147" i="39"/>
  <c r="D147" i="39"/>
  <c r="C147" i="39"/>
  <c r="Z146" i="39"/>
  <c r="Y146" i="39"/>
  <c r="X146" i="39"/>
  <c r="W146" i="39"/>
  <c r="V146" i="39"/>
  <c r="U146" i="39"/>
  <c r="T146" i="39"/>
  <c r="S146" i="39"/>
  <c r="R146" i="39"/>
  <c r="Q146" i="39"/>
  <c r="P146" i="39"/>
  <c r="O146" i="39"/>
  <c r="N146" i="39"/>
  <c r="M146" i="39"/>
  <c r="L146" i="39"/>
  <c r="K146" i="39"/>
  <c r="J146" i="39"/>
  <c r="I146" i="39"/>
  <c r="H146" i="39"/>
  <c r="G146" i="39"/>
  <c r="F146" i="39"/>
  <c r="E146" i="39"/>
  <c r="D146" i="39"/>
  <c r="C146" i="39"/>
  <c r="Z145" i="39"/>
  <c r="Y145" i="39"/>
  <c r="X145" i="39"/>
  <c r="W145" i="39"/>
  <c r="V145" i="39"/>
  <c r="U145" i="39"/>
  <c r="T145" i="39"/>
  <c r="S145" i="39"/>
  <c r="R145" i="39"/>
  <c r="Q145" i="39"/>
  <c r="P145" i="39"/>
  <c r="O145" i="39"/>
  <c r="N145" i="39"/>
  <c r="M145" i="39"/>
  <c r="L145" i="39"/>
  <c r="K145" i="39"/>
  <c r="J145" i="39"/>
  <c r="I145" i="39"/>
  <c r="H145" i="39"/>
  <c r="G145" i="39"/>
  <c r="F145" i="39"/>
  <c r="E145" i="39"/>
  <c r="D145" i="39"/>
  <c r="C145" i="39"/>
  <c r="Z144" i="39"/>
  <c r="Y144" i="39"/>
  <c r="X144" i="39"/>
  <c r="W144" i="39"/>
  <c r="V144" i="39"/>
  <c r="U144" i="39"/>
  <c r="T144" i="39"/>
  <c r="S144" i="39"/>
  <c r="R144" i="39"/>
  <c r="Q144" i="39"/>
  <c r="P144" i="39"/>
  <c r="O144" i="39"/>
  <c r="N144" i="39"/>
  <c r="M144" i="39"/>
  <c r="L144" i="39"/>
  <c r="K144" i="39"/>
  <c r="J144" i="39"/>
  <c r="I144" i="39"/>
  <c r="H144" i="39"/>
  <c r="G144" i="39"/>
  <c r="F144" i="39"/>
  <c r="E144" i="39"/>
  <c r="D144" i="39"/>
  <c r="C144" i="39"/>
  <c r="Z143" i="39"/>
  <c r="Y143" i="39"/>
  <c r="X143" i="39"/>
  <c r="W143" i="39"/>
  <c r="V143" i="39"/>
  <c r="U143" i="39"/>
  <c r="T143" i="39"/>
  <c r="S143" i="39"/>
  <c r="R143" i="39"/>
  <c r="Q143" i="39"/>
  <c r="P143" i="39"/>
  <c r="O143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Z142" i="39"/>
  <c r="Y142" i="39"/>
  <c r="X142" i="39"/>
  <c r="W142" i="39"/>
  <c r="V142" i="39"/>
  <c r="U142" i="39"/>
  <c r="T142" i="39"/>
  <c r="S142" i="39"/>
  <c r="R142" i="39"/>
  <c r="Q142" i="39"/>
  <c r="P142" i="39"/>
  <c r="O142" i="39"/>
  <c r="N142" i="39"/>
  <c r="M142" i="39"/>
  <c r="L142" i="39"/>
  <c r="K142" i="39"/>
  <c r="J142" i="39"/>
  <c r="I142" i="39"/>
  <c r="H142" i="39"/>
  <c r="G142" i="39"/>
  <c r="F142" i="39"/>
  <c r="E142" i="39"/>
  <c r="D142" i="39"/>
  <c r="C142" i="39"/>
  <c r="Z141" i="39"/>
  <c r="Y141" i="39"/>
  <c r="X141" i="39"/>
  <c r="W141" i="39"/>
  <c r="V141" i="39"/>
  <c r="U141" i="39"/>
  <c r="T141" i="39"/>
  <c r="S141" i="39"/>
  <c r="R141" i="39"/>
  <c r="Q141" i="39"/>
  <c r="P141" i="39"/>
  <c r="O141" i="39"/>
  <c r="N141" i="39"/>
  <c r="M141" i="39"/>
  <c r="L141" i="39"/>
  <c r="K141" i="39"/>
  <c r="J141" i="39"/>
  <c r="I141" i="39"/>
  <c r="H141" i="39"/>
  <c r="G141" i="39"/>
  <c r="F141" i="39"/>
  <c r="E141" i="39"/>
  <c r="D141" i="39"/>
  <c r="C141" i="39"/>
  <c r="Z140" i="39"/>
  <c r="Y140" i="39"/>
  <c r="X140" i="39"/>
  <c r="W140" i="39"/>
  <c r="V140" i="39"/>
  <c r="U140" i="39"/>
  <c r="T140" i="39"/>
  <c r="S140" i="39"/>
  <c r="R140" i="39"/>
  <c r="Q140" i="39"/>
  <c r="P140" i="39"/>
  <c r="O140" i="39"/>
  <c r="N140" i="39"/>
  <c r="M140" i="39"/>
  <c r="L140" i="39"/>
  <c r="K140" i="39"/>
  <c r="J140" i="39"/>
  <c r="I140" i="39"/>
  <c r="H140" i="39"/>
  <c r="G140" i="39"/>
  <c r="F140" i="39"/>
  <c r="E140" i="39"/>
  <c r="D140" i="39"/>
  <c r="C140" i="39"/>
  <c r="Z139" i="39"/>
  <c r="Y139" i="39"/>
  <c r="X139" i="39"/>
  <c r="W139" i="39"/>
  <c r="V139" i="39"/>
  <c r="U139" i="39"/>
  <c r="T139" i="39"/>
  <c r="S139" i="39"/>
  <c r="R139" i="39"/>
  <c r="Q139" i="39"/>
  <c r="P139" i="39"/>
  <c r="O139" i="39"/>
  <c r="N139" i="39"/>
  <c r="M139" i="39"/>
  <c r="L139" i="39"/>
  <c r="K139" i="39"/>
  <c r="J139" i="39"/>
  <c r="I139" i="39"/>
  <c r="H139" i="39"/>
  <c r="G139" i="39"/>
  <c r="F139" i="39"/>
  <c r="E139" i="39"/>
  <c r="D139" i="39"/>
  <c r="C139" i="39"/>
  <c r="Z138" i="39"/>
  <c r="Y138" i="39"/>
  <c r="X138" i="39"/>
  <c r="W138" i="39"/>
  <c r="V138" i="39"/>
  <c r="U138" i="39"/>
  <c r="T138" i="39"/>
  <c r="S138" i="39"/>
  <c r="R138" i="39"/>
  <c r="Q138" i="39"/>
  <c r="P138" i="39"/>
  <c r="O138" i="39"/>
  <c r="N138" i="39"/>
  <c r="M138" i="39"/>
  <c r="L138" i="39"/>
  <c r="K138" i="39"/>
  <c r="J138" i="39"/>
  <c r="I138" i="39"/>
  <c r="H138" i="39"/>
  <c r="G138" i="39"/>
  <c r="F138" i="39"/>
  <c r="E138" i="39"/>
  <c r="D138" i="39"/>
  <c r="C138" i="39"/>
  <c r="Z137" i="39"/>
  <c r="Y137" i="39"/>
  <c r="X137" i="39"/>
  <c r="W137" i="39"/>
  <c r="V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H137" i="39"/>
  <c r="G137" i="39"/>
  <c r="F137" i="39"/>
  <c r="E137" i="39"/>
  <c r="D137" i="39"/>
  <c r="C137" i="39"/>
  <c r="Z136" i="39"/>
  <c r="Y136" i="39"/>
  <c r="X136" i="39"/>
  <c r="W136" i="39"/>
  <c r="V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H136" i="39"/>
  <c r="G136" i="39"/>
  <c r="F136" i="39"/>
  <c r="E136" i="39"/>
  <c r="D136" i="39"/>
  <c r="C136" i="39"/>
  <c r="Z135" i="39"/>
  <c r="Y135" i="39"/>
  <c r="X135" i="39"/>
  <c r="W135" i="39"/>
  <c r="V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H135" i="39"/>
  <c r="G135" i="39"/>
  <c r="F135" i="39"/>
  <c r="E135" i="39"/>
  <c r="D135" i="39"/>
  <c r="C135" i="39"/>
  <c r="Z134" i="39"/>
  <c r="Y134" i="39"/>
  <c r="X134" i="39"/>
  <c r="W134" i="39"/>
  <c r="V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H134" i="39"/>
  <c r="G134" i="39"/>
  <c r="F134" i="39"/>
  <c r="E134" i="39"/>
  <c r="D134" i="39"/>
  <c r="C134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H133" i="39"/>
  <c r="G133" i="39"/>
  <c r="F133" i="39"/>
  <c r="E133" i="39"/>
  <c r="D133" i="39"/>
  <c r="C133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H132" i="39"/>
  <c r="G132" i="39"/>
  <c r="F132" i="39"/>
  <c r="E132" i="39"/>
  <c r="D132" i="39"/>
  <c r="C132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G131" i="39"/>
  <c r="F131" i="39"/>
  <c r="E131" i="39"/>
  <c r="D131" i="39"/>
  <c r="C131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H130" i="39"/>
  <c r="G130" i="39"/>
  <c r="F130" i="39"/>
  <c r="E130" i="39"/>
  <c r="D130" i="39"/>
  <c r="C130" i="39"/>
  <c r="Z129" i="39"/>
  <c r="Y129" i="39"/>
  <c r="X129" i="39"/>
  <c r="W129" i="39"/>
  <c r="V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H129" i="39"/>
  <c r="G129" i="39"/>
  <c r="F129" i="39"/>
  <c r="E129" i="39"/>
  <c r="D129" i="39"/>
  <c r="C129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C128" i="39"/>
  <c r="Z127" i="39"/>
  <c r="Y127" i="39"/>
  <c r="X127" i="39"/>
  <c r="W127" i="39"/>
  <c r="V127" i="39"/>
  <c r="U127" i="39"/>
  <c r="T127" i="39"/>
  <c r="S127" i="39"/>
  <c r="R127" i="39"/>
  <c r="Q127" i="39"/>
  <c r="P127" i="39"/>
  <c r="O127" i="39"/>
  <c r="N127" i="39"/>
  <c r="M127" i="39"/>
  <c r="L127" i="39"/>
  <c r="K127" i="39"/>
  <c r="J127" i="39"/>
  <c r="I127" i="39"/>
  <c r="H127" i="39"/>
  <c r="G127" i="39"/>
  <c r="F127" i="39"/>
  <c r="E127" i="39"/>
  <c r="D127" i="39"/>
  <c r="C127" i="39"/>
  <c r="Z126" i="39"/>
  <c r="Y126" i="39"/>
  <c r="X126" i="39"/>
  <c r="W126" i="39"/>
  <c r="V126" i="39"/>
  <c r="U126" i="39"/>
  <c r="T126" i="39"/>
  <c r="S126" i="39"/>
  <c r="R126" i="39"/>
  <c r="Q126" i="39"/>
  <c r="P126" i="39"/>
  <c r="O126" i="39"/>
  <c r="N126" i="39"/>
  <c r="M126" i="39"/>
  <c r="L126" i="39"/>
  <c r="K126" i="39"/>
  <c r="J126" i="39"/>
  <c r="I126" i="39"/>
  <c r="H126" i="39"/>
  <c r="G126" i="39"/>
  <c r="F126" i="39"/>
  <c r="E126" i="39"/>
  <c r="D126" i="39"/>
  <c r="C126" i="39"/>
  <c r="Z125" i="39"/>
  <c r="Y125" i="39"/>
  <c r="X125" i="39"/>
  <c r="W125" i="39"/>
  <c r="V125" i="39"/>
  <c r="U125" i="39"/>
  <c r="T125" i="39"/>
  <c r="S125" i="39"/>
  <c r="R125" i="39"/>
  <c r="Q125" i="39"/>
  <c r="P125" i="39"/>
  <c r="O125" i="39"/>
  <c r="N125" i="39"/>
  <c r="M125" i="39"/>
  <c r="L125" i="39"/>
  <c r="K125" i="39"/>
  <c r="J125" i="39"/>
  <c r="I125" i="39"/>
  <c r="H125" i="39"/>
  <c r="G125" i="39"/>
  <c r="F125" i="39"/>
  <c r="E125" i="39"/>
  <c r="D125" i="39"/>
  <c r="C125" i="39"/>
  <c r="Z115" i="39"/>
  <c r="Y115" i="39"/>
  <c r="X115" i="39"/>
  <c r="W115" i="39"/>
  <c r="V115" i="39"/>
  <c r="U115" i="39"/>
  <c r="T115" i="39"/>
  <c r="S115" i="39"/>
  <c r="R115" i="39"/>
  <c r="Q115" i="39"/>
  <c r="P115" i="39"/>
  <c r="O115" i="39"/>
  <c r="N115" i="39"/>
  <c r="M115" i="39"/>
  <c r="L115" i="39"/>
  <c r="K115" i="39"/>
  <c r="J115" i="39"/>
  <c r="I115" i="39"/>
  <c r="H115" i="39"/>
  <c r="G115" i="39"/>
  <c r="F115" i="39"/>
  <c r="E115" i="39"/>
  <c r="D115" i="39"/>
  <c r="C115" i="39"/>
  <c r="Z114" i="39"/>
  <c r="Y114" i="39"/>
  <c r="X114" i="39"/>
  <c r="W114" i="39"/>
  <c r="V114" i="39"/>
  <c r="U114" i="39"/>
  <c r="T114" i="39"/>
  <c r="S114" i="39"/>
  <c r="R114" i="39"/>
  <c r="Q114" i="39"/>
  <c r="P114" i="39"/>
  <c r="O114" i="39"/>
  <c r="N114" i="39"/>
  <c r="M114" i="39"/>
  <c r="L114" i="39"/>
  <c r="K114" i="39"/>
  <c r="J114" i="39"/>
  <c r="I114" i="39"/>
  <c r="H114" i="39"/>
  <c r="G114" i="39"/>
  <c r="F114" i="39"/>
  <c r="E114" i="39"/>
  <c r="D114" i="39"/>
  <c r="C114" i="39"/>
  <c r="Z113" i="39"/>
  <c r="Y113" i="39"/>
  <c r="X113" i="39"/>
  <c r="W113" i="39"/>
  <c r="V113" i="39"/>
  <c r="U113" i="39"/>
  <c r="T113" i="39"/>
  <c r="S113" i="39"/>
  <c r="R113" i="39"/>
  <c r="Q113" i="39"/>
  <c r="P113" i="39"/>
  <c r="O113" i="39"/>
  <c r="N113" i="39"/>
  <c r="M113" i="39"/>
  <c r="L113" i="39"/>
  <c r="K113" i="39"/>
  <c r="J113" i="39"/>
  <c r="I113" i="39"/>
  <c r="H113" i="39"/>
  <c r="G113" i="39"/>
  <c r="F113" i="39"/>
  <c r="E113" i="39"/>
  <c r="D113" i="39"/>
  <c r="C113" i="39"/>
  <c r="Z112" i="39"/>
  <c r="Y112" i="39"/>
  <c r="X112" i="39"/>
  <c r="W112" i="39"/>
  <c r="V112" i="39"/>
  <c r="U112" i="39"/>
  <c r="T112" i="39"/>
  <c r="S112" i="39"/>
  <c r="R112" i="39"/>
  <c r="Q112" i="39"/>
  <c r="P112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C112" i="39"/>
  <c r="Z111" i="39"/>
  <c r="Y111" i="39"/>
  <c r="X111" i="39"/>
  <c r="W111" i="39"/>
  <c r="V111" i="39"/>
  <c r="U111" i="39"/>
  <c r="T111" i="39"/>
  <c r="S111" i="39"/>
  <c r="R111" i="39"/>
  <c r="Q111" i="39"/>
  <c r="P111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C111" i="39"/>
  <c r="Z110" i="39"/>
  <c r="Y110" i="39"/>
  <c r="X110" i="39"/>
  <c r="W110" i="39"/>
  <c r="V110" i="39"/>
  <c r="U110" i="39"/>
  <c r="T110" i="39"/>
  <c r="S110" i="39"/>
  <c r="R110" i="39"/>
  <c r="Q110" i="39"/>
  <c r="P110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C110" i="39"/>
  <c r="Z109" i="39"/>
  <c r="Y109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C109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108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C107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D106" i="39"/>
  <c r="C106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C105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C104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C103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C102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Z100" i="39"/>
  <c r="Y100" i="39"/>
  <c r="X100" i="39"/>
  <c r="W100" i="39"/>
  <c r="V100" i="39"/>
  <c r="U100" i="39"/>
  <c r="T100" i="39"/>
  <c r="S100" i="39"/>
  <c r="R100" i="39"/>
  <c r="Q100" i="39"/>
  <c r="P100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C100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C99" i="39"/>
  <c r="Z98" i="39"/>
  <c r="Y98" i="39"/>
  <c r="X98" i="39"/>
  <c r="W98" i="39"/>
  <c r="V98" i="39"/>
  <c r="U98" i="39"/>
  <c r="T98" i="39"/>
  <c r="S98" i="39"/>
  <c r="R98" i="39"/>
  <c r="Q98" i="39"/>
  <c r="P98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C98" i="39"/>
  <c r="Z97" i="39"/>
  <c r="Y97" i="39"/>
  <c r="X97" i="39"/>
  <c r="W97" i="39"/>
  <c r="V97" i="39"/>
  <c r="U97" i="39"/>
  <c r="T97" i="39"/>
  <c r="S97" i="39"/>
  <c r="R97" i="39"/>
  <c r="Q97" i="39"/>
  <c r="P97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C97" i="39"/>
  <c r="Z96" i="39"/>
  <c r="Y96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C96" i="39"/>
  <c r="Z95" i="39"/>
  <c r="Y95" i="39"/>
  <c r="X95" i="39"/>
  <c r="W95" i="39"/>
  <c r="V95" i="39"/>
  <c r="U95" i="39"/>
  <c r="T95" i="39"/>
  <c r="S95" i="39"/>
  <c r="R95" i="39"/>
  <c r="Q95" i="39"/>
  <c r="P95" i="39"/>
  <c r="O95" i="39"/>
  <c r="N95" i="39"/>
  <c r="M95" i="39"/>
  <c r="L95" i="39"/>
  <c r="K95" i="39"/>
  <c r="J95" i="39"/>
  <c r="I95" i="39"/>
  <c r="H95" i="39"/>
  <c r="G95" i="39"/>
  <c r="F95" i="39"/>
  <c r="E95" i="39"/>
  <c r="D95" i="39"/>
  <c r="C95" i="39"/>
  <c r="Z94" i="39"/>
  <c r="Y94" i="39"/>
  <c r="X94" i="39"/>
  <c r="W94" i="39"/>
  <c r="V94" i="39"/>
  <c r="U94" i="39"/>
  <c r="T94" i="39"/>
  <c r="S94" i="39"/>
  <c r="R94" i="39"/>
  <c r="Q94" i="39"/>
  <c r="P94" i="39"/>
  <c r="O94" i="39"/>
  <c r="N94" i="39"/>
  <c r="M94" i="39"/>
  <c r="L94" i="39"/>
  <c r="K94" i="39"/>
  <c r="J94" i="39"/>
  <c r="I94" i="39"/>
  <c r="H94" i="39"/>
  <c r="G94" i="39"/>
  <c r="F94" i="39"/>
  <c r="E94" i="39"/>
  <c r="D94" i="39"/>
  <c r="C94" i="39"/>
  <c r="Z93" i="39"/>
  <c r="Y93" i="39"/>
  <c r="X93" i="39"/>
  <c r="W93" i="39"/>
  <c r="V93" i="39"/>
  <c r="U93" i="39"/>
  <c r="T93" i="39"/>
  <c r="S93" i="39"/>
  <c r="R93" i="39"/>
  <c r="Q93" i="39"/>
  <c r="P93" i="39"/>
  <c r="O93" i="39"/>
  <c r="N93" i="39"/>
  <c r="M93" i="39"/>
  <c r="L93" i="39"/>
  <c r="K93" i="39"/>
  <c r="J93" i="39"/>
  <c r="I93" i="39"/>
  <c r="H93" i="39"/>
  <c r="G93" i="39"/>
  <c r="F93" i="39"/>
  <c r="E93" i="39"/>
  <c r="D93" i="39"/>
  <c r="C93" i="39"/>
  <c r="Z92" i="39"/>
  <c r="Y92" i="39"/>
  <c r="X92" i="39"/>
  <c r="W92" i="39"/>
  <c r="V92" i="39"/>
  <c r="U92" i="39"/>
  <c r="T92" i="39"/>
  <c r="S92" i="39"/>
  <c r="R92" i="39"/>
  <c r="Q92" i="39"/>
  <c r="P92" i="39"/>
  <c r="O92" i="39"/>
  <c r="N92" i="39"/>
  <c r="M92" i="39"/>
  <c r="L92" i="39"/>
  <c r="K92" i="39"/>
  <c r="J92" i="39"/>
  <c r="I92" i="39"/>
  <c r="H92" i="39"/>
  <c r="G92" i="39"/>
  <c r="F92" i="39"/>
  <c r="E92" i="39"/>
  <c r="D92" i="39"/>
  <c r="C92" i="39"/>
  <c r="Z91" i="39"/>
  <c r="Y91" i="39"/>
  <c r="X91" i="39"/>
  <c r="W91" i="39"/>
  <c r="V91" i="39"/>
  <c r="U91" i="39"/>
  <c r="T91" i="39"/>
  <c r="S91" i="39"/>
  <c r="R91" i="39"/>
  <c r="Q91" i="39"/>
  <c r="P91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C91" i="39"/>
  <c r="Z90" i="39"/>
  <c r="Y90" i="39"/>
  <c r="X90" i="39"/>
  <c r="W90" i="39"/>
  <c r="V90" i="39"/>
  <c r="U90" i="39"/>
  <c r="T90" i="39"/>
  <c r="S90" i="39"/>
  <c r="R90" i="39"/>
  <c r="Q90" i="39"/>
  <c r="P90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C90" i="39"/>
  <c r="Z89" i="39"/>
  <c r="Y89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C89" i="39"/>
  <c r="Z88" i="39"/>
  <c r="Y88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8" i="39"/>
  <c r="D88" i="39"/>
  <c r="C88" i="39"/>
  <c r="Z87" i="39"/>
  <c r="Y87" i="39"/>
  <c r="X87" i="39"/>
  <c r="W87" i="39"/>
  <c r="V87" i="39"/>
  <c r="U87" i="39"/>
  <c r="T87" i="39"/>
  <c r="S87" i="39"/>
  <c r="R87" i="39"/>
  <c r="Q87" i="39"/>
  <c r="P87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Z85" i="39"/>
  <c r="Y85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C85" i="39"/>
  <c r="Z75" i="39"/>
  <c r="Y75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C75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C74" i="39"/>
  <c r="Z73" i="39"/>
  <c r="Y73" i="39"/>
  <c r="X73" i="39"/>
  <c r="W73" i="39"/>
  <c r="V73" i="39"/>
  <c r="U73" i="39"/>
  <c r="T73" i="39"/>
  <c r="S73" i="39"/>
  <c r="R73" i="39"/>
  <c r="Q73" i="39"/>
  <c r="P73" i="39"/>
  <c r="O73" i="39"/>
  <c r="N73" i="39"/>
  <c r="M73" i="39"/>
  <c r="L73" i="39"/>
  <c r="K73" i="39"/>
  <c r="T70" i="39"/>
  <c r="S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C70" i="39"/>
  <c r="Z69" i="39"/>
  <c r="Y69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C69" i="39"/>
  <c r="Z68" i="39"/>
  <c r="Y68" i="39"/>
  <c r="X68" i="39"/>
  <c r="W68" i="39"/>
  <c r="V68" i="39"/>
  <c r="U68" i="39"/>
  <c r="T68" i="39"/>
  <c r="S68" i="39"/>
  <c r="R68" i="39"/>
  <c r="Q68" i="39"/>
  <c r="P68" i="39"/>
  <c r="O68" i="39"/>
  <c r="N68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Z64" i="39"/>
  <c r="Y64" i="39"/>
  <c r="X64" i="39"/>
  <c r="W64" i="39"/>
  <c r="V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Z63" i="39"/>
  <c r="Y63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Z61" i="39"/>
  <c r="Y61" i="39"/>
  <c r="X61" i="39"/>
  <c r="W61" i="39"/>
  <c r="V61" i="39"/>
  <c r="U61" i="39"/>
  <c r="T61" i="39"/>
  <c r="S61" i="39"/>
  <c r="R61" i="39"/>
  <c r="Q61" i="39"/>
  <c r="P61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Z60" i="39"/>
  <c r="Y60" i="39"/>
  <c r="X60" i="39"/>
  <c r="W60" i="39"/>
  <c r="V60" i="39"/>
  <c r="U60" i="39"/>
  <c r="T60" i="39"/>
  <c r="S60" i="39"/>
  <c r="R60" i="39"/>
  <c r="Q60" i="39"/>
  <c r="P60" i="39"/>
  <c r="O60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Z59" i="39"/>
  <c r="Y59" i="39"/>
  <c r="X59" i="39"/>
  <c r="W59" i="39"/>
  <c r="V59" i="39"/>
  <c r="U59" i="39"/>
  <c r="T59" i="39"/>
  <c r="S59" i="39"/>
  <c r="R59" i="39"/>
  <c r="Q59" i="39"/>
  <c r="P59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C59" i="39"/>
  <c r="Z58" i="39"/>
  <c r="Y58" i="39"/>
  <c r="X58" i="39"/>
  <c r="W58" i="39"/>
  <c r="V58" i="39"/>
  <c r="U58" i="39"/>
  <c r="T58" i="39"/>
  <c r="S58" i="39"/>
  <c r="R58" i="39"/>
  <c r="Q58" i="39"/>
  <c r="P58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58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C57" i="39"/>
  <c r="Z56" i="39"/>
  <c r="Y56" i="39"/>
  <c r="X56" i="39"/>
  <c r="W56" i="39"/>
  <c r="V56" i="39"/>
  <c r="U56" i="39"/>
  <c r="T56" i="39"/>
  <c r="S56" i="39"/>
  <c r="R56" i="39"/>
  <c r="Q56" i="39"/>
  <c r="P56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C56" i="39"/>
  <c r="Z55" i="39"/>
  <c r="Y55" i="39"/>
  <c r="X55" i="39"/>
  <c r="W55" i="39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C55" i="39"/>
  <c r="Z54" i="39"/>
  <c r="Y54" i="39"/>
  <c r="X54" i="39"/>
  <c r="W54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Z53" i="39"/>
  <c r="Y53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C53" i="39"/>
  <c r="Z52" i="39"/>
  <c r="Y52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C52" i="39"/>
  <c r="Z51" i="39"/>
  <c r="Y51" i="39"/>
  <c r="X51" i="39"/>
  <c r="W51" i="39"/>
  <c r="V51" i="39"/>
  <c r="U51" i="39"/>
  <c r="T51" i="39"/>
  <c r="S51" i="39"/>
  <c r="R51" i="39"/>
  <c r="Q51" i="39"/>
  <c r="P51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C51" i="39"/>
  <c r="Z50" i="39"/>
  <c r="Y50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C50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C49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C48" i="39"/>
  <c r="Z47" i="39"/>
  <c r="Y47" i="39"/>
  <c r="X47" i="39"/>
  <c r="W47" i="39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C47" i="39"/>
  <c r="Z46" i="39"/>
  <c r="Y46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C46" i="39"/>
  <c r="Z45" i="39"/>
  <c r="Y45" i="39"/>
  <c r="X45" i="39"/>
  <c r="W45" i="39"/>
  <c r="V45" i="39"/>
  <c r="U45" i="39"/>
  <c r="T45" i="39"/>
  <c r="S45" i="39"/>
  <c r="R45" i="39"/>
  <c r="Q45" i="39"/>
  <c r="P45" i="39"/>
  <c r="O45" i="39"/>
  <c r="N45" i="39"/>
  <c r="M45" i="39"/>
  <c r="L45" i="39"/>
  <c r="K45" i="39"/>
  <c r="J45" i="39"/>
  <c r="I45" i="39"/>
  <c r="H45" i="39"/>
  <c r="G45" i="39"/>
  <c r="F45" i="39"/>
  <c r="E45" i="39"/>
  <c r="D45" i="39"/>
  <c r="C4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Z34" i="39"/>
  <c r="Y34" i="39"/>
  <c r="X34" i="39"/>
  <c r="W34" i="39"/>
  <c r="V34" i="39"/>
  <c r="U34" i="39"/>
  <c r="T34" i="39"/>
  <c r="S34" i="39"/>
  <c r="R34" i="39"/>
  <c r="Q34" i="39"/>
  <c r="P34" i="39"/>
  <c r="O34" i="39"/>
  <c r="N34" i="39"/>
  <c r="M34" i="39"/>
  <c r="L34" i="39"/>
  <c r="K34" i="39"/>
  <c r="J34" i="39"/>
  <c r="I34" i="39"/>
  <c r="H34" i="39"/>
  <c r="G34" i="39"/>
  <c r="F34" i="39"/>
  <c r="E34" i="39"/>
  <c r="D34" i="39"/>
  <c r="C34" i="39"/>
  <c r="Z33" i="39"/>
  <c r="Y33" i="39"/>
  <c r="X33" i="39"/>
  <c r="W33" i="39"/>
  <c r="V33" i="39"/>
  <c r="U33" i="39"/>
  <c r="T33" i="39"/>
  <c r="S33" i="39"/>
  <c r="R33" i="39"/>
  <c r="Q33" i="39"/>
  <c r="P33" i="39"/>
  <c r="O33" i="39"/>
  <c r="N33" i="39"/>
  <c r="M33" i="39"/>
  <c r="L33" i="39"/>
  <c r="K33" i="39"/>
  <c r="J33" i="39"/>
  <c r="I33" i="39"/>
  <c r="H33" i="39"/>
  <c r="G33" i="39"/>
  <c r="F33" i="39"/>
  <c r="E33" i="39"/>
  <c r="D33" i="39"/>
  <c r="C33" i="39"/>
  <c r="Z32" i="39"/>
  <c r="Y32" i="39"/>
  <c r="X32" i="39"/>
  <c r="W32" i="39"/>
  <c r="V32" i="39"/>
  <c r="U32" i="39"/>
  <c r="T32" i="39"/>
  <c r="S32" i="39"/>
  <c r="R32" i="39"/>
  <c r="Q32" i="39"/>
  <c r="P32" i="39"/>
  <c r="O32" i="39"/>
  <c r="N32" i="39"/>
  <c r="M32" i="39"/>
  <c r="L32" i="39"/>
  <c r="K32" i="39"/>
  <c r="J32" i="39"/>
  <c r="I32" i="39"/>
  <c r="H32" i="39"/>
  <c r="G32" i="39"/>
  <c r="F32" i="39"/>
  <c r="E32" i="39"/>
  <c r="D32" i="39"/>
  <c r="C32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F30" i="39"/>
  <c r="E30" i="39"/>
  <c r="D30" i="39"/>
  <c r="C30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D29" i="39"/>
  <c r="C29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D28" i="39"/>
  <c r="C28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27" i="39"/>
  <c r="Z26" i="39"/>
  <c r="Y26" i="39"/>
  <c r="X26" i="39"/>
  <c r="W26" i="39"/>
  <c r="V26" i="39"/>
  <c r="U26" i="39"/>
  <c r="T26" i="39"/>
  <c r="S26" i="39"/>
  <c r="R26" i="39"/>
  <c r="Q26" i="39"/>
  <c r="P26" i="39"/>
  <c r="O26" i="39"/>
  <c r="N26" i="39"/>
  <c r="M26" i="39"/>
  <c r="L26" i="39"/>
  <c r="K26" i="39"/>
  <c r="J26" i="39"/>
  <c r="I26" i="39"/>
  <c r="H26" i="39"/>
  <c r="G26" i="39"/>
  <c r="F26" i="39"/>
  <c r="E26" i="39"/>
  <c r="D26" i="39"/>
  <c r="C26" i="39"/>
  <c r="Z25" i="39"/>
  <c r="Y25" i="39"/>
  <c r="X25" i="39"/>
  <c r="W25" i="39"/>
  <c r="V25" i="39"/>
  <c r="U25" i="39"/>
  <c r="T25" i="39"/>
  <c r="S25" i="39"/>
  <c r="R25" i="39"/>
  <c r="Q25" i="39"/>
  <c r="P25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C25" i="39"/>
  <c r="Z24" i="39"/>
  <c r="Y24" i="39"/>
  <c r="X24" i="39"/>
  <c r="W24" i="39"/>
  <c r="V24" i="39"/>
  <c r="U24" i="39"/>
  <c r="T24" i="39"/>
  <c r="S24" i="39"/>
  <c r="R24" i="39"/>
  <c r="Q24" i="39"/>
  <c r="P24" i="39"/>
  <c r="O24" i="39"/>
  <c r="N24" i="39"/>
  <c r="M24" i="39"/>
  <c r="L24" i="39"/>
  <c r="K24" i="39"/>
  <c r="J24" i="39"/>
  <c r="I24" i="39"/>
  <c r="H24" i="39"/>
  <c r="G24" i="39"/>
  <c r="F24" i="39"/>
  <c r="E24" i="39"/>
  <c r="D24" i="39"/>
  <c r="C24" i="39"/>
  <c r="Z23" i="39"/>
  <c r="Y23" i="39"/>
  <c r="X23" i="39"/>
  <c r="W23" i="39"/>
  <c r="V23" i="39"/>
  <c r="U23" i="39"/>
  <c r="T23" i="39"/>
  <c r="S23" i="39"/>
  <c r="R23" i="39"/>
  <c r="Q23" i="39"/>
  <c r="P23" i="39"/>
  <c r="O23" i="39"/>
  <c r="N23" i="39"/>
  <c r="M23" i="39"/>
  <c r="L23" i="39"/>
  <c r="K23" i="39"/>
  <c r="J23" i="39"/>
  <c r="I23" i="39"/>
  <c r="H23" i="39"/>
  <c r="G23" i="39"/>
  <c r="F23" i="39"/>
  <c r="E23" i="39"/>
  <c r="D23" i="39"/>
  <c r="C23" i="39"/>
  <c r="Z22" i="39"/>
  <c r="Y22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22" i="39"/>
  <c r="Z21" i="39"/>
  <c r="Y21" i="39"/>
  <c r="X21" i="39"/>
  <c r="W21" i="39"/>
  <c r="V21" i="39"/>
  <c r="U21" i="39"/>
  <c r="T21" i="39"/>
  <c r="S21" i="39"/>
  <c r="R21" i="39"/>
  <c r="Q21" i="39"/>
  <c r="P21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C21" i="39"/>
  <c r="Z20" i="39"/>
  <c r="Y20" i="39"/>
  <c r="X20" i="39"/>
  <c r="W20" i="39"/>
  <c r="V20" i="39"/>
  <c r="U20" i="39"/>
  <c r="T20" i="39"/>
  <c r="S20" i="39"/>
  <c r="R20" i="39"/>
  <c r="Q20" i="39"/>
  <c r="P20" i="39"/>
  <c r="O20" i="39"/>
  <c r="N20" i="39"/>
  <c r="M20" i="39"/>
  <c r="L20" i="39"/>
  <c r="K20" i="39"/>
  <c r="J20" i="39"/>
  <c r="I20" i="39"/>
  <c r="H20" i="39"/>
  <c r="G20" i="39"/>
  <c r="F20" i="39"/>
  <c r="E20" i="39"/>
  <c r="D20" i="39"/>
  <c r="C20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C19" i="39"/>
  <c r="Z18" i="39"/>
  <c r="Y18" i="39"/>
  <c r="X18" i="39"/>
  <c r="W18" i="39"/>
  <c r="V18" i="39"/>
  <c r="U18" i="39"/>
  <c r="T18" i="39"/>
  <c r="S18" i="39"/>
  <c r="R18" i="39"/>
  <c r="Q18" i="39"/>
  <c r="P18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C18" i="39"/>
  <c r="Z17" i="39"/>
  <c r="Y17" i="39"/>
  <c r="X17" i="39"/>
  <c r="W17" i="39"/>
  <c r="V17" i="39"/>
  <c r="U17" i="39"/>
  <c r="T17" i="39"/>
  <c r="S17" i="39"/>
  <c r="R17" i="39"/>
  <c r="Q17" i="39"/>
  <c r="P17" i="39"/>
  <c r="O17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Z16" i="39"/>
  <c r="Y16" i="39"/>
  <c r="X16" i="39"/>
  <c r="W16" i="39"/>
  <c r="V16" i="39"/>
  <c r="U16" i="39"/>
  <c r="T16" i="39"/>
  <c r="S16" i="39"/>
  <c r="R16" i="39"/>
  <c r="Q16" i="39"/>
  <c r="P16" i="39"/>
  <c r="O16" i="39"/>
  <c r="N16" i="39"/>
  <c r="M16" i="39"/>
  <c r="L16" i="39"/>
  <c r="K16" i="39"/>
  <c r="J16" i="39"/>
  <c r="I16" i="39"/>
  <c r="H16" i="39"/>
  <c r="G16" i="39"/>
  <c r="F16" i="39"/>
  <c r="E16" i="39"/>
  <c r="D16" i="39"/>
  <c r="C16" i="39"/>
  <c r="Z15" i="39"/>
  <c r="Y15" i="39"/>
  <c r="X15" i="39"/>
  <c r="W15" i="39"/>
  <c r="V15" i="39"/>
  <c r="U15" i="39"/>
  <c r="T15" i="39"/>
  <c r="S15" i="39"/>
  <c r="R15" i="39"/>
  <c r="Q15" i="39"/>
  <c r="P15" i="39"/>
  <c r="O15" i="39"/>
  <c r="N15" i="39"/>
  <c r="M15" i="39"/>
  <c r="L15" i="39"/>
  <c r="K15" i="39"/>
  <c r="J15" i="39"/>
  <c r="I15" i="39"/>
  <c r="H15" i="39"/>
  <c r="G15" i="39"/>
  <c r="F15" i="39"/>
  <c r="E15" i="39"/>
  <c r="D15" i="39"/>
  <c r="C15" i="39"/>
  <c r="Z14" i="39"/>
  <c r="Y14" i="39"/>
  <c r="X14" i="39"/>
  <c r="W14" i="39"/>
  <c r="V14" i="39"/>
  <c r="U14" i="39"/>
  <c r="T14" i="39"/>
  <c r="S14" i="39"/>
  <c r="R14" i="39"/>
  <c r="Q14" i="39"/>
  <c r="P14" i="39"/>
  <c r="O14" i="39"/>
  <c r="N14" i="39"/>
  <c r="M14" i="39"/>
  <c r="L14" i="39"/>
  <c r="K14" i="39"/>
  <c r="J14" i="39"/>
  <c r="I14" i="39"/>
  <c r="H14" i="39"/>
  <c r="G14" i="39"/>
  <c r="F14" i="39"/>
  <c r="E14" i="39"/>
  <c r="D14" i="39"/>
  <c r="C14" i="39"/>
  <c r="Z13" i="39"/>
  <c r="Y13" i="39"/>
  <c r="X13" i="39"/>
  <c r="W13" i="39"/>
  <c r="V13" i="39"/>
  <c r="U13" i="39"/>
  <c r="T13" i="39"/>
  <c r="S13" i="39"/>
  <c r="R13" i="39"/>
  <c r="Q13" i="39"/>
  <c r="P13" i="39"/>
  <c r="O13" i="39"/>
  <c r="N13" i="39"/>
  <c r="M13" i="39"/>
  <c r="L13" i="39"/>
  <c r="K13" i="39"/>
  <c r="J13" i="39"/>
  <c r="I13" i="39"/>
  <c r="H13" i="39"/>
  <c r="G13" i="39"/>
  <c r="F13" i="39"/>
  <c r="E13" i="39"/>
  <c r="D13" i="39"/>
  <c r="C13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12" i="39"/>
  <c r="Z11" i="39"/>
  <c r="Y11" i="39"/>
  <c r="X11" i="39"/>
  <c r="W11" i="39"/>
  <c r="V11" i="39"/>
  <c r="U11" i="39"/>
  <c r="T11" i="39"/>
  <c r="S11" i="39"/>
  <c r="R11" i="39"/>
  <c r="Q11" i="39"/>
  <c r="P11" i="39"/>
  <c r="O11" i="39"/>
  <c r="N11" i="39"/>
  <c r="M11" i="39"/>
  <c r="L11" i="39"/>
  <c r="K11" i="39"/>
  <c r="J11" i="39"/>
  <c r="I11" i="39"/>
  <c r="H11" i="39"/>
  <c r="G11" i="39"/>
  <c r="F11" i="39"/>
  <c r="E11" i="39"/>
  <c r="D11" i="39"/>
  <c r="C11" i="39"/>
  <c r="Z10" i="39"/>
  <c r="Y10" i="39"/>
  <c r="X10" i="39"/>
  <c r="W10" i="39"/>
  <c r="V10" i="39"/>
  <c r="U10" i="39"/>
  <c r="T10" i="39"/>
  <c r="S10" i="39"/>
  <c r="R10" i="39"/>
  <c r="Q10" i="39"/>
  <c r="P10" i="39"/>
  <c r="O10" i="39"/>
  <c r="N10" i="39"/>
  <c r="M10" i="39"/>
  <c r="L10" i="39"/>
  <c r="K10" i="39"/>
  <c r="J10" i="39"/>
  <c r="I10" i="39"/>
  <c r="H10" i="39"/>
  <c r="G10" i="39"/>
  <c r="F10" i="39"/>
  <c r="E10" i="39"/>
  <c r="D10" i="39"/>
  <c r="C10" i="39"/>
  <c r="Z9" i="39"/>
  <c r="Y9" i="39"/>
  <c r="X9" i="39"/>
  <c r="W9" i="39"/>
  <c r="V9" i="39"/>
  <c r="U9" i="39"/>
  <c r="T9" i="39"/>
  <c r="S9" i="39"/>
  <c r="R9" i="39"/>
  <c r="Q9" i="39"/>
  <c r="P9" i="39"/>
  <c r="O9" i="39"/>
  <c r="N9" i="39"/>
  <c r="M9" i="39"/>
  <c r="L9" i="39"/>
  <c r="K9" i="39"/>
  <c r="J9" i="39"/>
  <c r="I9" i="39"/>
  <c r="H9" i="39"/>
  <c r="G9" i="39"/>
  <c r="F9" i="39"/>
  <c r="E9" i="39"/>
  <c r="D9" i="39"/>
  <c r="C9" i="39"/>
  <c r="Z8" i="39"/>
  <c r="Y8" i="39"/>
  <c r="X8" i="39"/>
  <c r="W8" i="39"/>
  <c r="V8" i="39"/>
  <c r="U8" i="39"/>
  <c r="T8" i="39"/>
  <c r="S8" i="39"/>
  <c r="R8" i="39"/>
  <c r="Q8" i="39"/>
  <c r="P8" i="39"/>
  <c r="O8" i="39"/>
  <c r="N8" i="39"/>
  <c r="M8" i="39"/>
  <c r="L8" i="39"/>
  <c r="K8" i="39"/>
  <c r="J8" i="39"/>
  <c r="I8" i="39"/>
  <c r="H8" i="39"/>
  <c r="G8" i="39"/>
  <c r="F8" i="39"/>
  <c r="E8" i="39"/>
  <c r="D8" i="39"/>
  <c r="C8" i="39"/>
  <c r="Z7" i="39"/>
  <c r="Y7" i="39"/>
  <c r="X7" i="39"/>
  <c r="W7" i="39"/>
  <c r="V7" i="39"/>
  <c r="U7" i="39"/>
  <c r="T7" i="39"/>
  <c r="S7" i="39"/>
  <c r="R7" i="39"/>
  <c r="Q7" i="39"/>
  <c r="P7" i="39"/>
  <c r="O7" i="39"/>
  <c r="N7" i="39"/>
  <c r="M7" i="39"/>
  <c r="L7" i="39"/>
  <c r="K7" i="39"/>
  <c r="J7" i="39"/>
  <c r="I7" i="39"/>
  <c r="H7" i="39"/>
  <c r="G7" i="39"/>
  <c r="F7" i="39"/>
  <c r="E7" i="39"/>
  <c r="D7" i="39"/>
  <c r="C7" i="39"/>
  <c r="Z6" i="39"/>
  <c r="Y6" i="39"/>
  <c r="X6" i="39"/>
  <c r="W6" i="39"/>
  <c r="V6" i="39"/>
  <c r="U6" i="39"/>
  <c r="T6" i="39"/>
  <c r="S6" i="39"/>
  <c r="R6" i="39"/>
  <c r="Q6" i="39"/>
  <c r="P6" i="39"/>
  <c r="O6" i="39"/>
  <c r="N6" i="39"/>
  <c r="M6" i="39"/>
  <c r="L6" i="39"/>
  <c r="K6" i="39"/>
  <c r="J6" i="39"/>
  <c r="I6" i="39"/>
  <c r="H6" i="39"/>
  <c r="G6" i="39"/>
  <c r="F6" i="39"/>
  <c r="E6" i="39"/>
  <c r="D6" i="39"/>
  <c r="C6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AA67" i="39" l="1"/>
  <c r="AB67" i="39"/>
  <c r="AA66" i="39"/>
  <c r="AB66" i="39"/>
  <c r="Z395" i="38"/>
  <c r="Y395" i="38"/>
  <c r="X395" i="38"/>
  <c r="W395" i="38"/>
  <c r="V395" i="38"/>
  <c r="U395" i="38"/>
  <c r="T395" i="38"/>
  <c r="S395" i="38"/>
  <c r="R395" i="38"/>
  <c r="Q395" i="38"/>
  <c r="P395" i="38"/>
  <c r="O395" i="38"/>
  <c r="N395" i="38"/>
  <c r="M395" i="38"/>
  <c r="L395" i="38"/>
  <c r="K395" i="38"/>
  <c r="J395" i="38"/>
  <c r="I395" i="38"/>
  <c r="H395" i="38"/>
  <c r="G395" i="38"/>
  <c r="F395" i="38"/>
  <c r="E395" i="38"/>
  <c r="D395" i="38"/>
  <c r="C395" i="38"/>
  <c r="Z394" i="38"/>
  <c r="Y394" i="38"/>
  <c r="X394" i="38"/>
  <c r="W394" i="38"/>
  <c r="V394" i="38"/>
  <c r="U394" i="38"/>
  <c r="T394" i="38"/>
  <c r="S394" i="38"/>
  <c r="R394" i="38"/>
  <c r="Q394" i="38"/>
  <c r="P394" i="38"/>
  <c r="O394" i="38"/>
  <c r="N394" i="38"/>
  <c r="M394" i="38"/>
  <c r="L394" i="38"/>
  <c r="K394" i="38"/>
  <c r="J394" i="38"/>
  <c r="I394" i="38"/>
  <c r="H394" i="38"/>
  <c r="G394" i="38"/>
  <c r="F394" i="38"/>
  <c r="E394" i="38"/>
  <c r="D394" i="38"/>
  <c r="C394" i="38"/>
  <c r="Z393" i="38"/>
  <c r="Y393" i="38"/>
  <c r="X393" i="38"/>
  <c r="W393" i="38"/>
  <c r="V393" i="38"/>
  <c r="U393" i="38"/>
  <c r="T393" i="38"/>
  <c r="S393" i="38"/>
  <c r="R393" i="38"/>
  <c r="Q393" i="38"/>
  <c r="P393" i="38"/>
  <c r="O393" i="38"/>
  <c r="N393" i="38"/>
  <c r="M393" i="38"/>
  <c r="L393" i="38"/>
  <c r="K393" i="38"/>
  <c r="J393" i="38"/>
  <c r="I393" i="38"/>
  <c r="H393" i="38"/>
  <c r="G393" i="38"/>
  <c r="F393" i="38"/>
  <c r="E393" i="38"/>
  <c r="D393" i="38"/>
  <c r="C393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G392" i="38"/>
  <c r="F392" i="38"/>
  <c r="E392" i="38"/>
  <c r="D392" i="38"/>
  <c r="C392" i="38"/>
  <c r="Z391" i="38"/>
  <c r="Y391" i="38"/>
  <c r="X391" i="38"/>
  <c r="W391" i="38"/>
  <c r="V391" i="38"/>
  <c r="U391" i="38"/>
  <c r="T391" i="38"/>
  <c r="S391" i="38"/>
  <c r="R391" i="38"/>
  <c r="Q391" i="38"/>
  <c r="P391" i="38"/>
  <c r="O391" i="38"/>
  <c r="N391" i="38"/>
  <c r="M391" i="38"/>
  <c r="L391" i="38"/>
  <c r="K391" i="38"/>
  <c r="J391" i="38"/>
  <c r="I391" i="38"/>
  <c r="H391" i="38"/>
  <c r="G391" i="38"/>
  <c r="F391" i="38"/>
  <c r="E391" i="38"/>
  <c r="D391" i="38"/>
  <c r="C391" i="38"/>
  <c r="Z390" i="38"/>
  <c r="Y390" i="38"/>
  <c r="X390" i="38"/>
  <c r="W390" i="38"/>
  <c r="V390" i="38"/>
  <c r="U390" i="38"/>
  <c r="T390" i="38"/>
  <c r="S390" i="38"/>
  <c r="R390" i="38"/>
  <c r="Q390" i="38"/>
  <c r="P390" i="38"/>
  <c r="O390" i="38"/>
  <c r="N390" i="38"/>
  <c r="M390" i="38"/>
  <c r="L390" i="38"/>
  <c r="K390" i="38"/>
  <c r="J390" i="38"/>
  <c r="I390" i="38"/>
  <c r="H390" i="38"/>
  <c r="G390" i="38"/>
  <c r="F390" i="38"/>
  <c r="E390" i="38"/>
  <c r="D390" i="38"/>
  <c r="C390" i="38"/>
  <c r="Z389" i="38"/>
  <c r="Y389" i="38"/>
  <c r="X389" i="38"/>
  <c r="W389" i="38"/>
  <c r="V389" i="38"/>
  <c r="U389" i="38"/>
  <c r="T389" i="38"/>
  <c r="S389" i="38"/>
  <c r="R389" i="38"/>
  <c r="Q389" i="38"/>
  <c r="P389" i="38"/>
  <c r="O389" i="38"/>
  <c r="N389" i="38"/>
  <c r="M389" i="38"/>
  <c r="L389" i="38"/>
  <c r="K389" i="38"/>
  <c r="J389" i="38"/>
  <c r="I389" i="38"/>
  <c r="H389" i="38"/>
  <c r="G389" i="38"/>
  <c r="F389" i="38"/>
  <c r="E389" i="38"/>
  <c r="D389" i="38"/>
  <c r="C389" i="38"/>
  <c r="Z388" i="38"/>
  <c r="Y388" i="38"/>
  <c r="X388" i="38"/>
  <c r="W388" i="38"/>
  <c r="V388" i="38"/>
  <c r="U388" i="38"/>
  <c r="T388" i="38"/>
  <c r="S388" i="38"/>
  <c r="R388" i="38"/>
  <c r="Q388" i="38"/>
  <c r="P388" i="38"/>
  <c r="O388" i="38"/>
  <c r="N388" i="38"/>
  <c r="M388" i="38"/>
  <c r="L388" i="38"/>
  <c r="K388" i="38"/>
  <c r="J388" i="38"/>
  <c r="I388" i="38"/>
  <c r="H388" i="38"/>
  <c r="G388" i="38"/>
  <c r="F388" i="38"/>
  <c r="E388" i="38"/>
  <c r="D388" i="38"/>
  <c r="C388" i="38"/>
  <c r="Z387" i="38"/>
  <c r="Y387" i="38"/>
  <c r="X387" i="38"/>
  <c r="W387" i="38"/>
  <c r="V387" i="38"/>
  <c r="U387" i="38"/>
  <c r="T387" i="38"/>
  <c r="S387" i="38"/>
  <c r="R387" i="38"/>
  <c r="Q387" i="38"/>
  <c r="P387" i="38"/>
  <c r="O387" i="38"/>
  <c r="N387" i="38"/>
  <c r="M387" i="38"/>
  <c r="L387" i="38"/>
  <c r="K387" i="38"/>
  <c r="J387" i="38"/>
  <c r="I387" i="38"/>
  <c r="H387" i="38"/>
  <c r="G387" i="38"/>
  <c r="F387" i="38"/>
  <c r="E387" i="38"/>
  <c r="D387" i="38"/>
  <c r="C387" i="38"/>
  <c r="Z386" i="38"/>
  <c r="Y386" i="38"/>
  <c r="X386" i="38"/>
  <c r="W386" i="38"/>
  <c r="V386" i="38"/>
  <c r="U386" i="38"/>
  <c r="T386" i="38"/>
  <c r="S386" i="38"/>
  <c r="R386" i="38"/>
  <c r="Q386" i="38"/>
  <c r="P386" i="38"/>
  <c r="O386" i="38"/>
  <c r="N386" i="38"/>
  <c r="M386" i="38"/>
  <c r="L386" i="38"/>
  <c r="K386" i="38"/>
  <c r="J386" i="38"/>
  <c r="I386" i="38"/>
  <c r="H386" i="38"/>
  <c r="G386" i="38"/>
  <c r="F386" i="38"/>
  <c r="E386" i="38"/>
  <c r="D386" i="38"/>
  <c r="C386" i="38"/>
  <c r="Z385" i="38"/>
  <c r="Y385" i="38"/>
  <c r="X385" i="38"/>
  <c r="W385" i="38"/>
  <c r="V385" i="38"/>
  <c r="U385" i="38"/>
  <c r="T385" i="38"/>
  <c r="S385" i="38"/>
  <c r="R385" i="38"/>
  <c r="Q385" i="38"/>
  <c r="P385" i="38"/>
  <c r="O385" i="38"/>
  <c r="N385" i="38"/>
  <c r="M385" i="38"/>
  <c r="L385" i="38"/>
  <c r="K385" i="38"/>
  <c r="J385" i="38"/>
  <c r="I385" i="38"/>
  <c r="H385" i="38"/>
  <c r="G385" i="38"/>
  <c r="F385" i="38"/>
  <c r="E385" i="38"/>
  <c r="D385" i="38"/>
  <c r="C385" i="38"/>
  <c r="Z384" i="38"/>
  <c r="Y384" i="38"/>
  <c r="X384" i="38"/>
  <c r="W384" i="38"/>
  <c r="V384" i="38"/>
  <c r="U384" i="38"/>
  <c r="T384" i="38"/>
  <c r="S384" i="38"/>
  <c r="R384" i="38"/>
  <c r="Q384" i="38"/>
  <c r="P384" i="38"/>
  <c r="O384" i="38"/>
  <c r="N384" i="38"/>
  <c r="M384" i="38"/>
  <c r="L384" i="38"/>
  <c r="K384" i="38"/>
  <c r="J384" i="38"/>
  <c r="I384" i="38"/>
  <c r="H384" i="38"/>
  <c r="G384" i="38"/>
  <c r="F384" i="38"/>
  <c r="E384" i="38"/>
  <c r="D384" i="38"/>
  <c r="C384" i="38"/>
  <c r="Z383" i="38"/>
  <c r="Y383" i="38"/>
  <c r="X383" i="38"/>
  <c r="W383" i="38"/>
  <c r="V383" i="38"/>
  <c r="U383" i="38"/>
  <c r="T383" i="38"/>
  <c r="S383" i="38"/>
  <c r="R383" i="38"/>
  <c r="Q383" i="38"/>
  <c r="P383" i="38"/>
  <c r="O383" i="38"/>
  <c r="N383" i="38"/>
  <c r="M383" i="38"/>
  <c r="L383" i="38"/>
  <c r="K383" i="38"/>
  <c r="J383" i="38"/>
  <c r="I383" i="38"/>
  <c r="H383" i="38"/>
  <c r="G383" i="38"/>
  <c r="F383" i="38"/>
  <c r="E383" i="38"/>
  <c r="D383" i="38"/>
  <c r="C383" i="38"/>
  <c r="Z382" i="38"/>
  <c r="Y382" i="38"/>
  <c r="X382" i="38"/>
  <c r="W382" i="38"/>
  <c r="V382" i="38"/>
  <c r="U382" i="38"/>
  <c r="T382" i="38"/>
  <c r="S382" i="38"/>
  <c r="R382" i="38"/>
  <c r="Q382" i="38"/>
  <c r="P382" i="38"/>
  <c r="O382" i="38"/>
  <c r="N382" i="38"/>
  <c r="M382" i="38"/>
  <c r="L382" i="38"/>
  <c r="K382" i="38"/>
  <c r="J382" i="38"/>
  <c r="I382" i="38"/>
  <c r="H382" i="38"/>
  <c r="G382" i="38"/>
  <c r="F382" i="38"/>
  <c r="E382" i="38"/>
  <c r="D382" i="38"/>
  <c r="C382" i="38"/>
  <c r="Z381" i="38"/>
  <c r="Y381" i="38"/>
  <c r="X381" i="38"/>
  <c r="W381" i="38"/>
  <c r="V381" i="38"/>
  <c r="U381" i="38"/>
  <c r="T381" i="38"/>
  <c r="S381" i="38"/>
  <c r="R381" i="38"/>
  <c r="Q381" i="38"/>
  <c r="P381" i="38"/>
  <c r="O381" i="38"/>
  <c r="N381" i="38"/>
  <c r="M381" i="38"/>
  <c r="L381" i="38"/>
  <c r="K381" i="38"/>
  <c r="J381" i="38"/>
  <c r="I381" i="38"/>
  <c r="H381" i="38"/>
  <c r="G381" i="38"/>
  <c r="F381" i="38"/>
  <c r="E381" i="38"/>
  <c r="D381" i="38"/>
  <c r="C381" i="38"/>
  <c r="Z380" i="38"/>
  <c r="Y380" i="38"/>
  <c r="X380" i="38"/>
  <c r="W380" i="38"/>
  <c r="V380" i="38"/>
  <c r="U380" i="38"/>
  <c r="T380" i="38"/>
  <c r="S380" i="38"/>
  <c r="R380" i="38"/>
  <c r="Q380" i="38"/>
  <c r="P380" i="38"/>
  <c r="O380" i="38"/>
  <c r="N380" i="38"/>
  <c r="M380" i="38"/>
  <c r="L380" i="38"/>
  <c r="K380" i="38"/>
  <c r="J380" i="38"/>
  <c r="I380" i="38"/>
  <c r="H380" i="38"/>
  <c r="G380" i="38"/>
  <c r="F380" i="38"/>
  <c r="E380" i="38"/>
  <c r="D380" i="38"/>
  <c r="C380" i="38"/>
  <c r="Z379" i="38"/>
  <c r="Y379" i="38"/>
  <c r="X379" i="38"/>
  <c r="W379" i="38"/>
  <c r="V379" i="38"/>
  <c r="U379" i="38"/>
  <c r="T379" i="38"/>
  <c r="S379" i="38"/>
  <c r="R379" i="38"/>
  <c r="Q379" i="38"/>
  <c r="P379" i="38"/>
  <c r="O379" i="38"/>
  <c r="N379" i="38"/>
  <c r="M379" i="38"/>
  <c r="L379" i="38"/>
  <c r="K379" i="38"/>
  <c r="J379" i="38"/>
  <c r="I379" i="38"/>
  <c r="H379" i="38"/>
  <c r="G379" i="38"/>
  <c r="F379" i="38"/>
  <c r="E379" i="38"/>
  <c r="D379" i="38"/>
  <c r="C379" i="38"/>
  <c r="Z378" i="38"/>
  <c r="Y378" i="38"/>
  <c r="X378" i="38"/>
  <c r="W378" i="38"/>
  <c r="V378" i="38"/>
  <c r="U378" i="38"/>
  <c r="T378" i="38"/>
  <c r="S378" i="38"/>
  <c r="R378" i="38"/>
  <c r="Q378" i="38"/>
  <c r="P378" i="38"/>
  <c r="O378" i="38"/>
  <c r="N378" i="38"/>
  <c r="M378" i="38"/>
  <c r="L378" i="38"/>
  <c r="K378" i="38"/>
  <c r="J378" i="38"/>
  <c r="I378" i="38"/>
  <c r="H378" i="38"/>
  <c r="G378" i="38"/>
  <c r="F378" i="38"/>
  <c r="E378" i="38"/>
  <c r="D378" i="38"/>
  <c r="C378" i="38"/>
  <c r="Z377" i="38"/>
  <c r="Y377" i="38"/>
  <c r="X377" i="38"/>
  <c r="W377" i="38"/>
  <c r="V377" i="38"/>
  <c r="U377" i="38"/>
  <c r="T377" i="38"/>
  <c r="S377" i="38"/>
  <c r="R377" i="38"/>
  <c r="Q377" i="38"/>
  <c r="P377" i="38"/>
  <c r="O377" i="38"/>
  <c r="N377" i="38"/>
  <c r="M377" i="38"/>
  <c r="L377" i="38"/>
  <c r="K377" i="38"/>
  <c r="J377" i="38"/>
  <c r="I377" i="38"/>
  <c r="H377" i="38"/>
  <c r="G377" i="38"/>
  <c r="F377" i="38"/>
  <c r="E377" i="38"/>
  <c r="D377" i="38"/>
  <c r="C377" i="38"/>
  <c r="Z376" i="38"/>
  <c r="Y376" i="38"/>
  <c r="X376" i="38"/>
  <c r="W376" i="38"/>
  <c r="V376" i="38"/>
  <c r="U376" i="38"/>
  <c r="T376" i="38"/>
  <c r="S376" i="38"/>
  <c r="R376" i="38"/>
  <c r="Q376" i="38"/>
  <c r="P376" i="38"/>
  <c r="O376" i="38"/>
  <c r="N376" i="38"/>
  <c r="M376" i="38"/>
  <c r="L376" i="38"/>
  <c r="K376" i="38"/>
  <c r="J376" i="38"/>
  <c r="I376" i="38"/>
  <c r="H376" i="38"/>
  <c r="G376" i="38"/>
  <c r="F376" i="38"/>
  <c r="E376" i="38"/>
  <c r="D376" i="38"/>
  <c r="C376" i="38"/>
  <c r="Z375" i="38"/>
  <c r="Y375" i="38"/>
  <c r="X375" i="38"/>
  <c r="W375" i="38"/>
  <c r="V375" i="38"/>
  <c r="U375" i="38"/>
  <c r="T375" i="38"/>
  <c r="S375" i="38"/>
  <c r="R375" i="38"/>
  <c r="Q375" i="38"/>
  <c r="P375" i="38"/>
  <c r="O375" i="38"/>
  <c r="N375" i="38"/>
  <c r="M375" i="38"/>
  <c r="L375" i="38"/>
  <c r="K375" i="38"/>
  <c r="J375" i="38"/>
  <c r="I375" i="38"/>
  <c r="H375" i="38"/>
  <c r="G375" i="38"/>
  <c r="F375" i="38"/>
  <c r="E375" i="38"/>
  <c r="D375" i="38"/>
  <c r="C375" i="38"/>
  <c r="Z374" i="38"/>
  <c r="Y374" i="38"/>
  <c r="X374" i="38"/>
  <c r="W374" i="38"/>
  <c r="V374" i="38"/>
  <c r="U374" i="38"/>
  <c r="T374" i="38"/>
  <c r="S374" i="38"/>
  <c r="R374" i="38"/>
  <c r="Q374" i="38"/>
  <c r="P374" i="38"/>
  <c r="O374" i="38"/>
  <c r="N374" i="38"/>
  <c r="M374" i="38"/>
  <c r="L374" i="38"/>
  <c r="K374" i="38"/>
  <c r="J374" i="38"/>
  <c r="I374" i="38"/>
  <c r="H374" i="38"/>
  <c r="G374" i="38"/>
  <c r="F374" i="38"/>
  <c r="E374" i="38"/>
  <c r="D374" i="38"/>
  <c r="C374" i="38"/>
  <c r="Z373" i="38"/>
  <c r="Y373" i="38"/>
  <c r="X373" i="38"/>
  <c r="W373" i="38"/>
  <c r="V373" i="38"/>
  <c r="U373" i="38"/>
  <c r="T373" i="38"/>
  <c r="S373" i="38"/>
  <c r="R373" i="38"/>
  <c r="Q373" i="38"/>
  <c r="P373" i="38"/>
  <c r="O373" i="38"/>
  <c r="N373" i="38"/>
  <c r="M373" i="38"/>
  <c r="L373" i="38"/>
  <c r="K373" i="38"/>
  <c r="J373" i="38"/>
  <c r="I373" i="38"/>
  <c r="H373" i="38"/>
  <c r="G373" i="38"/>
  <c r="F373" i="38"/>
  <c r="E373" i="38"/>
  <c r="D373" i="38"/>
  <c r="C373" i="38"/>
  <c r="Z372" i="38"/>
  <c r="Y372" i="38"/>
  <c r="X372" i="38"/>
  <c r="W372" i="38"/>
  <c r="V372" i="38"/>
  <c r="U372" i="38"/>
  <c r="T372" i="38"/>
  <c r="S372" i="38"/>
  <c r="R372" i="38"/>
  <c r="Q372" i="38"/>
  <c r="P372" i="38"/>
  <c r="O372" i="38"/>
  <c r="N372" i="38"/>
  <c r="M372" i="38"/>
  <c r="L372" i="38"/>
  <c r="K372" i="38"/>
  <c r="J372" i="38"/>
  <c r="I372" i="38"/>
  <c r="H372" i="38"/>
  <c r="G372" i="38"/>
  <c r="F372" i="38"/>
  <c r="E372" i="38"/>
  <c r="D372" i="38"/>
  <c r="C372" i="38"/>
  <c r="Z371" i="38"/>
  <c r="Y371" i="38"/>
  <c r="X371" i="38"/>
  <c r="W371" i="38"/>
  <c r="V371" i="38"/>
  <c r="U371" i="38"/>
  <c r="T371" i="38"/>
  <c r="S371" i="38"/>
  <c r="R371" i="38"/>
  <c r="Q371" i="38"/>
  <c r="P371" i="38"/>
  <c r="O371" i="38"/>
  <c r="N371" i="38"/>
  <c r="M371" i="38"/>
  <c r="L371" i="38"/>
  <c r="K371" i="38"/>
  <c r="J371" i="38"/>
  <c r="I371" i="38"/>
  <c r="H371" i="38"/>
  <c r="G371" i="38"/>
  <c r="F371" i="38"/>
  <c r="E371" i="38"/>
  <c r="D371" i="38"/>
  <c r="C371" i="38"/>
  <c r="Z370" i="38"/>
  <c r="Y370" i="38"/>
  <c r="X370" i="38"/>
  <c r="W370" i="38"/>
  <c r="V370" i="38"/>
  <c r="U370" i="38"/>
  <c r="T370" i="38"/>
  <c r="S370" i="38"/>
  <c r="R370" i="38"/>
  <c r="Q370" i="38"/>
  <c r="P370" i="38"/>
  <c r="O370" i="38"/>
  <c r="N370" i="38"/>
  <c r="M370" i="38"/>
  <c r="L370" i="38"/>
  <c r="K370" i="38"/>
  <c r="J370" i="38"/>
  <c r="I370" i="38"/>
  <c r="H370" i="38"/>
  <c r="G370" i="38"/>
  <c r="F370" i="38"/>
  <c r="E370" i="38"/>
  <c r="D370" i="38"/>
  <c r="C370" i="38"/>
  <c r="Z369" i="38"/>
  <c r="Y369" i="38"/>
  <c r="X369" i="38"/>
  <c r="W369" i="38"/>
  <c r="V369" i="38"/>
  <c r="U369" i="38"/>
  <c r="T369" i="38"/>
  <c r="S369" i="38"/>
  <c r="R369" i="38"/>
  <c r="Q369" i="38"/>
  <c r="P369" i="38"/>
  <c r="O369" i="38"/>
  <c r="N369" i="38"/>
  <c r="M369" i="38"/>
  <c r="L369" i="38"/>
  <c r="K369" i="38"/>
  <c r="J369" i="38"/>
  <c r="I369" i="38"/>
  <c r="H369" i="38"/>
  <c r="G369" i="38"/>
  <c r="F369" i="38"/>
  <c r="E369" i="38"/>
  <c r="D369" i="38"/>
  <c r="C369" i="38"/>
  <c r="Z368" i="38"/>
  <c r="Y368" i="38"/>
  <c r="X368" i="38"/>
  <c r="W368" i="38"/>
  <c r="V368" i="38"/>
  <c r="U368" i="38"/>
  <c r="T368" i="38"/>
  <c r="S368" i="38"/>
  <c r="R368" i="38"/>
  <c r="Q368" i="38"/>
  <c r="P368" i="38"/>
  <c r="O368" i="38"/>
  <c r="N368" i="38"/>
  <c r="M368" i="38"/>
  <c r="L368" i="38"/>
  <c r="K368" i="38"/>
  <c r="J368" i="38"/>
  <c r="I368" i="38"/>
  <c r="H368" i="38"/>
  <c r="G368" i="38"/>
  <c r="F368" i="38"/>
  <c r="E368" i="38"/>
  <c r="D368" i="38"/>
  <c r="C368" i="38"/>
  <c r="Z367" i="38"/>
  <c r="Y367" i="38"/>
  <c r="X367" i="38"/>
  <c r="W367" i="38"/>
  <c r="V367" i="38"/>
  <c r="U367" i="38"/>
  <c r="T367" i="38"/>
  <c r="S367" i="38"/>
  <c r="R367" i="38"/>
  <c r="Q367" i="38"/>
  <c r="P367" i="38"/>
  <c r="O367" i="38"/>
  <c r="N367" i="38"/>
  <c r="M367" i="38"/>
  <c r="L367" i="38"/>
  <c r="K367" i="38"/>
  <c r="J367" i="38"/>
  <c r="I367" i="38"/>
  <c r="H367" i="38"/>
  <c r="G367" i="38"/>
  <c r="F367" i="38"/>
  <c r="E367" i="38"/>
  <c r="D367" i="38"/>
  <c r="C367" i="38"/>
  <c r="Z366" i="38"/>
  <c r="Y366" i="38"/>
  <c r="X366" i="38"/>
  <c r="W366" i="38"/>
  <c r="V366" i="38"/>
  <c r="U366" i="38"/>
  <c r="T366" i="38"/>
  <c r="S366" i="38"/>
  <c r="R366" i="38"/>
  <c r="Q366" i="38"/>
  <c r="P366" i="38"/>
  <c r="O366" i="38"/>
  <c r="N366" i="38"/>
  <c r="M366" i="38"/>
  <c r="L366" i="38"/>
  <c r="K366" i="38"/>
  <c r="J366" i="38"/>
  <c r="I366" i="38"/>
  <c r="H366" i="38"/>
  <c r="G366" i="38"/>
  <c r="F366" i="38"/>
  <c r="E366" i="38"/>
  <c r="D366" i="38"/>
  <c r="C366" i="38"/>
  <c r="Z365" i="38"/>
  <c r="Y365" i="38"/>
  <c r="X365" i="38"/>
  <c r="W365" i="38"/>
  <c r="V365" i="38"/>
  <c r="U365" i="38"/>
  <c r="T365" i="38"/>
  <c r="S365" i="38"/>
  <c r="R365" i="38"/>
  <c r="Q365" i="38"/>
  <c r="P365" i="38"/>
  <c r="O365" i="38"/>
  <c r="N365" i="38"/>
  <c r="M365" i="38"/>
  <c r="L365" i="38"/>
  <c r="K365" i="38"/>
  <c r="J365" i="38"/>
  <c r="I365" i="38"/>
  <c r="H365" i="38"/>
  <c r="G365" i="38"/>
  <c r="F365" i="38"/>
  <c r="E365" i="38"/>
  <c r="D365" i="38"/>
  <c r="C365" i="38"/>
  <c r="Z355" i="38"/>
  <c r="Y355" i="38"/>
  <c r="X355" i="38"/>
  <c r="W355" i="38"/>
  <c r="V355" i="38"/>
  <c r="U355" i="38"/>
  <c r="T355" i="38"/>
  <c r="S355" i="38"/>
  <c r="R355" i="38"/>
  <c r="Q355" i="38"/>
  <c r="P355" i="38"/>
  <c r="O355" i="38"/>
  <c r="N355" i="38"/>
  <c r="M355" i="38"/>
  <c r="L355" i="38"/>
  <c r="K355" i="38"/>
  <c r="J355" i="38"/>
  <c r="I355" i="38"/>
  <c r="H355" i="38"/>
  <c r="G355" i="38"/>
  <c r="F355" i="38"/>
  <c r="E355" i="38"/>
  <c r="D355" i="38"/>
  <c r="C355" i="38"/>
  <c r="Z354" i="38"/>
  <c r="Y354" i="38"/>
  <c r="X354" i="38"/>
  <c r="W354" i="38"/>
  <c r="V354" i="38"/>
  <c r="U354" i="38"/>
  <c r="T354" i="38"/>
  <c r="S354" i="38"/>
  <c r="R354" i="38"/>
  <c r="Q354" i="38"/>
  <c r="P354" i="38"/>
  <c r="O354" i="38"/>
  <c r="N354" i="38"/>
  <c r="M354" i="38"/>
  <c r="L354" i="38"/>
  <c r="K354" i="38"/>
  <c r="J354" i="38"/>
  <c r="I354" i="38"/>
  <c r="H354" i="38"/>
  <c r="G354" i="38"/>
  <c r="F354" i="38"/>
  <c r="E354" i="38"/>
  <c r="D354" i="38"/>
  <c r="C354" i="38"/>
  <c r="Z353" i="38"/>
  <c r="Y353" i="38"/>
  <c r="X353" i="38"/>
  <c r="W353" i="38"/>
  <c r="V353" i="38"/>
  <c r="U353" i="38"/>
  <c r="T353" i="38"/>
  <c r="S353" i="38"/>
  <c r="R353" i="38"/>
  <c r="Q353" i="38"/>
  <c r="P353" i="38"/>
  <c r="O353" i="38"/>
  <c r="N353" i="38"/>
  <c r="M353" i="38"/>
  <c r="L353" i="38"/>
  <c r="K353" i="38"/>
  <c r="J353" i="38"/>
  <c r="I353" i="38"/>
  <c r="H353" i="38"/>
  <c r="G353" i="38"/>
  <c r="F353" i="38"/>
  <c r="E353" i="38"/>
  <c r="D353" i="38"/>
  <c r="C353" i="38"/>
  <c r="Z352" i="38"/>
  <c r="Y352" i="38"/>
  <c r="X352" i="38"/>
  <c r="W352" i="38"/>
  <c r="V352" i="38"/>
  <c r="U352" i="38"/>
  <c r="T352" i="38"/>
  <c r="S352" i="38"/>
  <c r="R352" i="38"/>
  <c r="Q352" i="38"/>
  <c r="P352" i="38"/>
  <c r="O352" i="38"/>
  <c r="N352" i="38"/>
  <c r="M352" i="38"/>
  <c r="L352" i="38"/>
  <c r="K352" i="38"/>
  <c r="J352" i="38"/>
  <c r="I352" i="38"/>
  <c r="H352" i="38"/>
  <c r="G352" i="38"/>
  <c r="F352" i="38"/>
  <c r="E352" i="38"/>
  <c r="D352" i="38"/>
  <c r="C352" i="38"/>
  <c r="Z351" i="38"/>
  <c r="Y351" i="38"/>
  <c r="X351" i="38"/>
  <c r="W351" i="38"/>
  <c r="V351" i="38"/>
  <c r="U351" i="38"/>
  <c r="T351" i="38"/>
  <c r="S351" i="38"/>
  <c r="R351" i="38"/>
  <c r="Q351" i="38"/>
  <c r="P351" i="38"/>
  <c r="O351" i="38"/>
  <c r="N351" i="38"/>
  <c r="M351" i="38"/>
  <c r="L351" i="38"/>
  <c r="K351" i="38"/>
  <c r="J351" i="38"/>
  <c r="I351" i="38"/>
  <c r="H351" i="38"/>
  <c r="G351" i="38"/>
  <c r="F351" i="38"/>
  <c r="E351" i="38"/>
  <c r="D351" i="38"/>
  <c r="C351" i="38"/>
  <c r="Z350" i="38"/>
  <c r="Y350" i="38"/>
  <c r="X350" i="38"/>
  <c r="W350" i="38"/>
  <c r="V350" i="38"/>
  <c r="U350" i="38"/>
  <c r="T350" i="38"/>
  <c r="S350" i="38"/>
  <c r="R350" i="38"/>
  <c r="Q350" i="38"/>
  <c r="P350" i="38"/>
  <c r="O350" i="38"/>
  <c r="N350" i="38"/>
  <c r="M350" i="38"/>
  <c r="L350" i="38"/>
  <c r="K350" i="38"/>
  <c r="J350" i="38"/>
  <c r="I350" i="38"/>
  <c r="H350" i="38"/>
  <c r="G350" i="38"/>
  <c r="F350" i="38"/>
  <c r="E350" i="38"/>
  <c r="D350" i="38"/>
  <c r="C350" i="38"/>
  <c r="Z349" i="38"/>
  <c r="Y349" i="38"/>
  <c r="X349" i="38"/>
  <c r="W349" i="38"/>
  <c r="V349" i="38"/>
  <c r="U349" i="38"/>
  <c r="T349" i="38"/>
  <c r="S349" i="38"/>
  <c r="R349" i="38"/>
  <c r="Q349" i="38"/>
  <c r="P349" i="38"/>
  <c r="O349" i="38"/>
  <c r="N349" i="38"/>
  <c r="M349" i="38"/>
  <c r="L349" i="38"/>
  <c r="K349" i="38"/>
  <c r="J349" i="38"/>
  <c r="I349" i="38"/>
  <c r="H349" i="38"/>
  <c r="G349" i="38"/>
  <c r="F349" i="38"/>
  <c r="E349" i="38"/>
  <c r="D349" i="38"/>
  <c r="C349" i="38"/>
  <c r="Z348" i="38"/>
  <c r="Y348" i="38"/>
  <c r="X348" i="38"/>
  <c r="W348" i="38"/>
  <c r="V348" i="38"/>
  <c r="U348" i="38"/>
  <c r="T348" i="38"/>
  <c r="S348" i="38"/>
  <c r="R348" i="38"/>
  <c r="Q348" i="38"/>
  <c r="P348" i="38"/>
  <c r="O348" i="38"/>
  <c r="N348" i="38"/>
  <c r="M348" i="38"/>
  <c r="L348" i="38"/>
  <c r="K348" i="38"/>
  <c r="J348" i="38"/>
  <c r="I348" i="38"/>
  <c r="H348" i="38"/>
  <c r="G348" i="38"/>
  <c r="F348" i="38"/>
  <c r="E348" i="38"/>
  <c r="D348" i="38"/>
  <c r="C348" i="38"/>
  <c r="Z347" i="38"/>
  <c r="Y347" i="38"/>
  <c r="X347" i="38"/>
  <c r="W347" i="38"/>
  <c r="V347" i="38"/>
  <c r="U347" i="38"/>
  <c r="T347" i="38"/>
  <c r="S347" i="38"/>
  <c r="R347" i="38"/>
  <c r="Q347" i="38"/>
  <c r="P347" i="38"/>
  <c r="O347" i="38"/>
  <c r="N347" i="38"/>
  <c r="M347" i="38"/>
  <c r="L347" i="38"/>
  <c r="K347" i="38"/>
  <c r="J347" i="38"/>
  <c r="I347" i="38"/>
  <c r="H347" i="38"/>
  <c r="G347" i="38"/>
  <c r="F347" i="38"/>
  <c r="E347" i="38"/>
  <c r="D347" i="38"/>
  <c r="C347" i="38"/>
  <c r="Z346" i="38"/>
  <c r="Y346" i="38"/>
  <c r="X346" i="38"/>
  <c r="W346" i="38"/>
  <c r="V346" i="38"/>
  <c r="U346" i="38"/>
  <c r="T346" i="38"/>
  <c r="S346" i="38"/>
  <c r="R346" i="38"/>
  <c r="Q346" i="38"/>
  <c r="P346" i="38"/>
  <c r="O346" i="38"/>
  <c r="N346" i="38"/>
  <c r="M346" i="38"/>
  <c r="L346" i="38"/>
  <c r="K346" i="38"/>
  <c r="J346" i="38"/>
  <c r="I346" i="38"/>
  <c r="H346" i="38"/>
  <c r="G346" i="38"/>
  <c r="F346" i="38"/>
  <c r="E346" i="38"/>
  <c r="D346" i="38"/>
  <c r="C346" i="38"/>
  <c r="Z345" i="38"/>
  <c r="Y345" i="38"/>
  <c r="X345" i="38"/>
  <c r="W345" i="38"/>
  <c r="V345" i="38"/>
  <c r="U345" i="38"/>
  <c r="T345" i="38"/>
  <c r="S345" i="38"/>
  <c r="R345" i="38"/>
  <c r="Q345" i="38"/>
  <c r="P345" i="38"/>
  <c r="O345" i="38"/>
  <c r="N345" i="38"/>
  <c r="M345" i="38"/>
  <c r="L345" i="38"/>
  <c r="K345" i="38"/>
  <c r="J345" i="38"/>
  <c r="I345" i="38"/>
  <c r="H345" i="38"/>
  <c r="G345" i="38"/>
  <c r="F345" i="38"/>
  <c r="E345" i="38"/>
  <c r="D345" i="38"/>
  <c r="C345" i="38"/>
  <c r="Z344" i="38"/>
  <c r="Y344" i="38"/>
  <c r="X344" i="38"/>
  <c r="W344" i="38"/>
  <c r="V344" i="38"/>
  <c r="U344" i="38"/>
  <c r="T344" i="38"/>
  <c r="S344" i="38"/>
  <c r="R344" i="38"/>
  <c r="Q344" i="38"/>
  <c r="P344" i="38"/>
  <c r="O344" i="38"/>
  <c r="N344" i="38"/>
  <c r="M344" i="38"/>
  <c r="L344" i="38"/>
  <c r="K344" i="38"/>
  <c r="J344" i="38"/>
  <c r="I344" i="38"/>
  <c r="H344" i="38"/>
  <c r="G344" i="38"/>
  <c r="F344" i="38"/>
  <c r="E344" i="38"/>
  <c r="D344" i="38"/>
  <c r="C344" i="38"/>
  <c r="Z343" i="38"/>
  <c r="Y343" i="38"/>
  <c r="X343" i="38"/>
  <c r="W343" i="38"/>
  <c r="V343" i="38"/>
  <c r="U343" i="38"/>
  <c r="T343" i="38"/>
  <c r="S343" i="38"/>
  <c r="R343" i="38"/>
  <c r="Q343" i="38"/>
  <c r="P343" i="38"/>
  <c r="O343" i="38"/>
  <c r="N343" i="38"/>
  <c r="M343" i="38"/>
  <c r="L343" i="38"/>
  <c r="K343" i="38"/>
  <c r="J343" i="38"/>
  <c r="I343" i="38"/>
  <c r="H343" i="38"/>
  <c r="G343" i="38"/>
  <c r="F343" i="38"/>
  <c r="E343" i="38"/>
  <c r="D343" i="38"/>
  <c r="C343" i="38"/>
  <c r="Z342" i="38"/>
  <c r="Y342" i="38"/>
  <c r="X342" i="38"/>
  <c r="W342" i="38"/>
  <c r="V342" i="38"/>
  <c r="U342" i="38"/>
  <c r="T342" i="38"/>
  <c r="S342" i="38"/>
  <c r="R342" i="38"/>
  <c r="Q342" i="38"/>
  <c r="P342" i="38"/>
  <c r="O342" i="38"/>
  <c r="N342" i="38"/>
  <c r="M342" i="38"/>
  <c r="L342" i="38"/>
  <c r="K342" i="38"/>
  <c r="J342" i="38"/>
  <c r="I342" i="38"/>
  <c r="H342" i="38"/>
  <c r="G342" i="38"/>
  <c r="F342" i="38"/>
  <c r="E342" i="38"/>
  <c r="D342" i="38"/>
  <c r="C342" i="38"/>
  <c r="Z341" i="38"/>
  <c r="Y341" i="38"/>
  <c r="X341" i="38"/>
  <c r="W341" i="38"/>
  <c r="V341" i="38"/>
  <c r="U341" i="38"/>
  <c r="T341" i="38"/>
  <c r="S341" i="38"/>
  <c r="R341" i="38"/>
  <c r="Q341" i="38"/>
  <c r="P341" i="38"/>
  <c r="O341" i="38"/>
  <c r="N341" i="38"/>
  <c r="M341" i="38"/>
  <c r="L341" i="38"/>
  <c r="K341" i="38"/>
  <c r="J341" i="38"/>
  <c r="I341" i="38"/>
  <c r="H341" i="38"/>
  <c r="G341" i="38"/>
  <c r="F341" i="38"/>
  <c r="E341" i="38"/>
  <c r="D341" i="38"/>
  <c r="C341" i="38"/>
  <c r="Z340" i="38"/>
  <c r="Y340" i="38"/>
  <c r="X340" i="38"/>
  <c r="W340" i="38"/>
  <c r="V340" i="38"/>
  <c r="U340" i="38"/>
  <c r="T340" i="38"/>
  <c r="S340" i="38"/>
  <c r="R340" i="38"/>
  <c r="Q340" i="38"/>
  <c r="P340" i="38"/>
  <c r="O340" i="38"/>
  <c r="N340" i="38"/>
  <c r="M340" i="38"/>
  <c r="L340" i="38"/>
  <c r="K340" i="38"/>
  <c r="J340" i="38"/>
  <c r="I340" i="38"/>
  <c r="H340" i="38"/>
  <c r="G340" i="38"/>
  <c r="F340" i="38"/>
  <c r="E340" i="38"/>
  <c r="D340" i="38"/>
  <c r="C340" i="38"/>
  <c r="Z339" i="38"/>
  <c r="Y339" i="38"/>
  <c r="X339" i="38"/>
  <c r="W339" i="38"/>
  <c r="V339" i="38"/>
  <c r="U339" i="38"/>
  <c r="T339" i="38"/>
  <c r="S339" i="38"/>
  <c r="R339" i="38"/>
  <c r="Q339" i="38"/>
  <c r="P339" i="38"/>
  <c r="O339" i="38"/>
  <c r="N339" i="38"/>
  <c r="M339" i="38"/>
  <c r="L339" i="38"/>
  <c r="K339" i="38"/>
  <c r="J339" i="38"/>
  <c r="I339" i="38"/>
  <c r="H339" i="38"/>
  <c r="G339" i="38"/>
  <c r="F339" i="38"/>
  <c r="E339" i="38"/>
  <c r="D339" i="38"/>
  <c r="C339" i="38"/>
  <c r="Z338" i="38"/>
  <c r="Y338" i="38"/>
  <c r="X338" i="38"/>
  <c r="W338" i="38"/>
  <c r="V338" i="38"/>
  <c r="U338" i="38"/>
  <c r="T338" i="38"/>
  <c r="S338" i="38"/>
  <c r="R338" i="38"/>
  <c r="Q338" i="38"/>
  <c r="P338" i="38"/>
  <c r="O338" i="38"/>
  <c r="N338" i="38"/>
  <c r="M338" i="38"/>
  <c r="L338" i="38"/>
  <c r="K338" i="38"/>
  <c r="J338" i="38"/>
  <c r="I338" i="38"/>
  <c r="H338" i="38"/>
  <c r="G338" i="38"/>
  <c r="F338" i="38"/>
  <c r="E338" i="38"/>
  <c r="D338" i="38"/>
  <c r="C338" i="38"/>
  <c r="Z337" i="38"/>
  <c r="Y337" i="38"/>
  <c r="X337" i="38"/>
  <c r="W337" i="38"/>
  <c r="V337" i="38"/>
  <c r="U337" i="38"/>
  <c r="T337" i="38"/>
  <c r="S337" i="38"/>
  <c r="R337" i="38"/>
  <c r="Q337" i="38"/>
  <c r="P337" i="38"/>
  <c r="O337" i="38"/>
  <c r="N337" i="38"/>
  <c r="M337" i="38"/>
  <c r="L337" i="38"/>
  <c r="K337" i="38"/>
  <c r="J337" i="38"/>
  <c r="I337" i="38"/>
  <c r="H337" i="38"/>
  <c r="G337" i="38"/>
  <c r="F337" i="38"/>
  <c r="E337" i="38"/>
  <c r="D337" i="38"/>
  <c r="C337" i="38"/>
  <c r="Z336" i="38"/>
  <c r="Y336" i="38"/>
  <c r="X336" i="38"/>
  <c r="W336" i="38"/>
  <c r="V336" i="38"/>
  <c r="U336" i="38"/>
  <c r="T336" i="38"/>
  <c r="S336" i="38"/>
  <c r="R336" i="38"/>
  <c r="Q336" i="38"/>
  <c r="P336" i="38"/>
  <c r="O336" i="38"/>
  <c r="N336" i="38"/>
  <c r="M336" i="38"/>
  <c r="L336" i="38"/>
  <c r="K336" i="38"/>
  <c r="J336" i="38"/>
  <c r="I336" i="38"/>
  <c r="H336" i="38"/>
  <c r="G336" i="38"/>
  <c r="F336" i="38"/>
  <c r="E336" i="38"/>
  <c r="D336" i="38"/>
  <c r="C336" i="38"/>
  <c r="Z335" i="38"/>
  <c r="Y335" i="38"/>
  <c r="X335" i="38"/>
  <c r="W335" i="38"/>
  <c r="V335" i="38"/>
  <c r="U335" i="38"/>
  <c r="T335" i="38"/>
  <c r="S335" i="38"/>
  <c r="R335" i="38"/>
  <c r="Q335" i="38"/>
  <c r="P335" i="38"/>
  <c r="O335" i="38"/>
  <c r="N335" i="38"/>
  <c r="M335" i="38"/>
  <c r="L335" i="38"/>
  <c r="K335" i="38"/>
  <c r="J335" i="38"/>
  <c r="I335" i="38"/>
  <c r="H335" i="38"/>
  <c r="G335" i="38"/>
  <c r="F335" i="38"/>
  <c r="E335" i="38"/>
  <c r="D335" i="38"/>
  <c r="C335" i="38"/>
  <c r="Z334" i="38"/>
  <c r="Y334" i="38"/>
  <c r="X334" i="38"/>
  <c r="W334" i="38"/>
  <c r="V334" i="38"/>
  <c r="U334" i="38"/>
  <c r="T334" i="38"/>
  <c r="S334" i="38"/>
  <c r="R334" i="38"/>
  <c r="Q334" i="38"/>
  <c r="P334" i="38"/>
  <c r="O334" i="38"/>
  <c r="N334" i="38"/>
  <c r="M334" i="38"/>
  <c r="L334" i="38"/>
  <c r="K334" i="38"/>
  <c r="J334" i="38"/>
  <c r="I334" i="38"/>
  <c r="H334" i="38"/>
  <c r="G334" i="38"/>
  <c r="F334" i="38"/>
  <c r="E334" i="38"/>
  <c r="D334" i="38"/>
  <c r="C334" i="38"/>
  <c r="Z333" i="38"/>
  <c r="Y333" i="38"/>
  <c r="X333" i="38"/>
  <c r="W333" i="38"/>
  <c r="V333" i="38"/>
  <c r="U333" i="38"/>
  <c r="T333" i="38"/>
  <c r="S333" i="38"/>
  <c r="R333" i="38"/>
  <c r="Q333" i="38"/>
  <c r="P333" i="38"/>
  <c r="O333" i="38"/>
  <c r="N333" i="38"/>
  <c r="M333" i="38"/>
  <c r="L333" i="38"/>
  <c r="K333" i="38"/>
  <c r="J333" i="38"/>
  <c r="I333" i="38"/>
  <c r="H333" i="38"/>
  <c r="G333" i="38"/>
  <c r="F333" i="38"/>
  <c r="E333" i="38"/>
  <c r="D333" i="38"/>
  <c r="C333" i="38"/>
  <c r="Z332" i="38"/>
  <c r="Y332" i="38"/>
  <c r="X332" i="38"/>
  <c r="W332" i="38"/>
  <c r="V332" i="38"/>
  <c r="U332" i="38"/>
  <c r="T332" i="38"/>
  <c r="S332" i="38"/>
  <c r="R332" i="38"/>
  <c r="Q332" i="38"/>
  <c r="P332" i="38"/>
  <c r="O332" i="38"/>
  <c r="N332" i="38"/>
  <c r="M332" i="38"/>
  <c r="L332" i="38"/>
  <c r="K332" i="38"/>
  <c r="J332" i="38"/>
  <c r="I332" i="38"/>
  <c r="H332" i="38"/>
  <c r="G332" i="38"/>
  <c r="F332" i="38"/>
  <c r="E332" i="38"/>
  <c r="D332" i="38"/>
  <c r="C332" i="38"/>
  <c r="Z331" i="38"/>
  <c r="Y331" i="38"/>
  <c r="X331" i="38"/>
  <c r="W331" i="38"/>
  <c r="V331" i="38"/>
  <c r="U331" i="38"/>
  <c r="T331" i="38"/>
  <c r="S331" i="38"/>
  <c r="R331" i="38"/>
  <c r="Q331" i="38"/>
  <c r="P331" i="38"/>
  <c r="O331" i="38"/>
  <c r="N331" i="38"/>
  <c r="M331" i="38"/>
  <c r="L331" i="38"/>
  <c r="K331" i="38"/>
  <c r="J331" i="38"/>
  <c r="I331" i="38"/>
  <c r="H331" i="38"/>
  <c r="G331" i="38"/>
  <c r="F331" i="38"/>
  <c r="E331" i="38"/>
  <c r="D331" i="38"/>
  <c r="C331" i="38"/>
  <c r="Z330" i="38"/>
  <c r="Y330" i="38"/>
  <c r="X330" i="38"/>
  <c r="W330" i="38"/>
  <c r="V330" i="38"/>
  <c r="U330" i="38"/>
  <c r="T330" i="38"/>
  <c r="S330" i="38"/>
  <c r="R330" i="38"/>
  <c r="Q330" i="38"/>
  <c r="P330" i="38"/>
  <c r="O330" i="38"/>
  <c r="N330" i="38"/>
  <c r="M330" i="38"/>
  <c r="L330" i="38"/>
  <c r="K330" i="38"/>
  <c r="J330" i="38"/>
  <c r="I330" i="38"/>
  <c r="H330" i="38"/>
  <c r="G330" i="38"/>
  <c r="F330" i="38"/>
  <c r="E330" i="38"/>
  <c r="D330" i="38"/>
  <c r="C330" i="38"/>
  <c r="Z329" i="38"/>
  <c r="Y329" i="38"/>
  <c r="X329" i="38"/>
  <c r="W329" i="38"/>
  <c r="V329" i="38"/>
  <c r="U329" i="38"/>
  <c r="T329" i="38"/>
  <c r="S329" i="38"/>
  <c r="R329" i="38"/>
  <c r="Q329" i="38"/>
  <c r="P329" i="38"/>
  <c r="O329" i="38"/>
  <c r="N329" i="38"/>
  <c r="M329" i="38"/>
  <c r="L329" i="38"/>
  <c r="K329" i="38"/>
  <c r="J329" i="38"/>
  <c r="I329" i="38"/>
  <c r="H329" i="38"/>
  <c r="G329" i="38"/>
  <c r="F329" i="38"/>
  <c r="E329" i="38"/>
  <c r="D329" i="38"/>
  <c r="C329" i="38"/>
  <c r="Z328" i="38"/>
  <c r="Y328" i="38"/>
  <c r="X328" i="38"/>
  <c r="W328" i="38"/>
  <c r="V328" i="38"/>
  <c r="U328" i="38"/>
  <c r="T328" i="38"/>
  <c r="S328" i="38"/>
  <c r="R328" i="38"/>
  <c r="Q328" i="38"/>
  <c r="P328" i="38"/>
  <c r="O328" i="38"/>
  <c r="N328" i="38"/>
  <c r="M328" i="38"/>
  <c r="L328" i="38"/>
  <c r="K328" i="38"/>
  <c r="J328" i="38"/>
  <c r="I328" i="38"/>
  <c r="H328" i="38"/>
  <c r="G328" i="38"/>
  <c r="F328" i="38"/>
  <c r="E328" i="38"/>
  <c r="D328" i="38"/>
  <c r="C328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G327" i="38"/>
  <c r="F327" i="38"/>
  <c r="E327" i="38"/>
  <c r="D327" i="38"/>
  <c r="C327" i="38"/>
  <c r="Z326" i="38"/>
  <c r="Y326" i="38"/>
  <c r="X326" i="38"/>
  <c r="W326" i="38"/>
  <c r="V326" i="38"/>
  <c r="U326" i="38"/>
  <c r="T326" i="38"/>
  <c r="S326" i="38"/>
  <c r="R326" i="38"/>
  <c r="Q326" i="38"/>
  <c r="P326" i="38"/>
  <c r="O326" i="38"/>
  <c r="N326" i="38"/>
  <c r="M326" i="38"/>
  <c r="L326" i="38"/>
  <c r="K326" i="38"/>
  <c r="J326" i="38"/>
  <c r="I326" i="38"/>
  <c r="H326" i="38"/>
  <c r="G326" i="38"/>
  <c r="F326" i="38"/>
  <c r="E326" i="38"/>
  <c r="D326" i="38"/>
  <c r="C326" i="38"/>
  <c r="Z325" i="38"/>
  <c r="Y325" i="38"/>
  <c r="X325" i="38"/>
  <c r="W325" i="38"/>
  <c r="V325" i="38"/>
  <c r="U325" i="38"/>
  <c r="T325" i="38"/>
  <c r="S325" i="38"/>
  <c r="R325" i="38"/>
  <c r="Q325" i="38"/>
  <c r="P325" i="38"/>
  <c r="O325" i="38"/>
  <c r="N325" i="38"/>
  <c r="M325" i="38"/>
  <c r="L325" i="38"/>
  <c r="K325" i="38"/>
  <c r="J325" i="38"/>
  <c r="I325" i="38"/>
  <c r="H325" i="38"/>
  <c r="G325" i="38"/>
  <c r="F325" i="38"/>
  <c r="E325" i="38"/>
  <c r="D325" i="38"/>
  <c r="C325" i="38"/>
  <c r="Z315" i="38"/>
  <c r="Y315" i="38"/>
  <c r="X315" i="38"/>
  <c r="W315" i="38"/>
  <c r="V315" i="38"/>
  <c r="U315" i="38"/>
  <c r="T315" i="38"/>
  <c r="S315" i="38"/>
  <c r="R315" i="38"/>
  <c r="Q315" i="38"/>
  <c r="P315" i="38"/>
  <c r="O315" i="38"/>
  <c r="N315" i="38"/>
  <c r="M315" i="38"/>
  <c r="L315" i="38"/>
  <c r="K315" i="38"/>
  <c r="J315" i="38"/>
  <c r="I315" i="38"/>
  <c r="H315" i="38"/>
  <c r="G315" i="38"/>
  <c r="F315" i="38"/>
  <c r="E315" i="38"/>
  <c r="D315" i="38"/>
  <c r="C315" i="38"/>
  <c r="Z314" i="38"/>
  <c r="Y314" i="38"/>
  <c r="X314" i="38"/>
  <c r="W314" i="38"/>
  <c r="V314" i="38"/>
  <c r="U314" i="38"/>
  <c r="T314" i="38"/>
  <c r="S314" i="38"/>
  <c r="R314" i="38"/>
  <c r="Q314" i="38"/>
  <c r="P314" i="38"/>
  <c r="O314" i="38"/>
  <c r="N314" i="38"/>
  <c r="M314" i="38"/>
  <c r="L314" i="38"/>
  <c r="K314" i="38"/>
  <c r="J314" i="38"/>
  <c r="I314" i="38"/>
  <c r="H314" i="38"/>
  <c r="G314" i="38"/>
  <c r="F314" i="38"/>
  <c r="E314" i="38"/>
  <c r="D314" i="38"/>
  <c r="C314" i="38"/>
  <c r="Z313" i="38"/>
  <c r="Y313" i="38"/>
  <c r="X313" i="38"/>
  <c r="W313" i="38"/>
  <c r="V313" i="38"/>
  <c r="U313" i="38"/>
  <c r="T313" i="38"/>
  <c r="S313" i="38"/>
  <c r="R313" i="38"/>
  <c r="Q313" i="38"/>
  <c r="P313" i="38"/>
  <c r="O313" i="38"/>
  <c r="N313" i="38"/>
  <c r="M313" i="38"/>
  <c r="L313" i="38"/>
  <c r="K313" i="38"/>
  <c r="J313" i="38"/>
  <c r="I313" i="38"/>
  <c r="H313" i="38"/>
  <c r="G313" i="38"/>
  <c r="F313" i="38"/>
  <c r="E313" i="38"/>
  <c r="D313" i="38"/>
  <c r="C313" i="38"/>
  <c r="Z312" i="38"/>
  <c r="Y312" i="38"/>
  <c r="X312" i="38"/>
  <c r="W312" i="38"/>
  <c r="V312" i="38"/>
  <c r="U312" i="38"/>
  <c r="T312" i="38"/>
  <c r="S312" i="38"/>
  <c r="R312" i="38"/>
  <c r="Q312" i="38"/>
  <c r="P312" i="38"/>
  <c r="O312" i="38"/>
  <c r="N312" i="38"/>
  <c r="M312" i="38"/>
  <c r="L312" i="38"/>
  <c r="K312" i="38"/>
  <c r="J312" i="38"/>
  <c r="I312" i="38"/>
  <c r="H312" i="38"/>
  <c r="G312" i="38"/>
  <c r="F312" i="38"/>
  <c r="E312" i="38"/>
  <c r="D312" i="38"/>
  <c r="C312" i="38"/>
  <c r="Z311" i="38"/>
  <c r="Y311" i="38"/>
  <c r="X311" i="38"/>
  <c r="W311" i="38"/>
  <c r="V311" i="38"/>
  <c r="U311" i="38"/>
  <c r="T311" i="38"/>
  <c r="S311" i="38"/>
  <c r="R311" i="38"/>
  <c r="Q311" i="38"/>
  <c r="P311" i="38"/>
  <c r="O311" i="38"/>
  <c r="N311" i="38"/>
  <c r="M311" i="38"/>
  <c r="L311" i="38"/>
  <c r="K311" i="38"/>
  <c r="J311" i="38"/>
  <c r="I311" i="38"/>
  <c r="H311" i="38"/>
  <c r="G311" i="38"/>
  <c r="F311" i="38"/>
  <c r="E311" i="38"/>
  <c r="D311" i="38"/>
  <c r="C311" i="38"/>
  <c r="Z310" i="38"/>
  <c r="Y310" i="38"/>
  <c r="X310" i="38"/>
  <c r="W310" i="38"/>
  <c r="V310" i="38"/>
  <c r="U310" i="38"/>
  <c r="T310" i="38"/>
  <c r="S310" i="38"/>
  <c r="R310" i="38"/>
  <c r="Q310" i="38"/>
  <c r="P310" i="38"/>
  <c r="O310" i="38"/>
  <c r="N310" i="38"/>
  <c r="M310" i="38"/>
  <c r="L310" i="38"/>
  <c r="K310" i="38"/>
  <c r="J310" i="38"/>
  <c r="I310" i="38"/>
  <c r="H310" i="38"/>
  <c r="G310" i="38"/>
  <c r="F310" i="38"/>
  <c r="E310" i="38"/>
  <c r="D310" i="38"/>
  <c r="C310" i="38"/>
  <c r="Z309" i="38"/>
  <c r="Y309" i="38"/>
  <c r="X309" i="38"/>
  <c r="W309" i="38"/>
  <c r="V309" i="38"/>
  <c r="U309" i="38"/>
  <c r="T309" i="38"/>
  <c r="S309" i="38"/>
  <c r="R309" i="38"/>
  <c r="Q309" i="38"/>
  <c r="P309" i="38"/>
  <c r="O309" i="38"/>
  <c r="N309" i="38"/>
  <c r="M309" i="38"/>
  <c r="L309" i="38"/>
  <c r="K309" i="38"/>
  <c r="J309" i="38"/>
  <c r="I309" i="38"/>
  <c r="H309" i="38"/>
  <c r="G309" i="38"/>
  <c r="F309" i="38"/>
  <c r="E309" i="38"/>
  <c r="D309" i="38"/>
  <c r="C309" i="38"/>
  <c r="Z308" i="38"/>
  <c r="Y308" i="38"/>
  <c r="X308" i="38"/>
  <c r="W308" i="38"/>
  <c r="V308" i="38"/>
  <c r="U308" i="38"/>
  <c r="T308" i="38"/>
  <c r="S308" i="38"/>
  <c r="R308" i="38"/>
  <c r="Q308" i="38"/>
  <c r="P308" i="38"/>
  <c r="O308" i="38"/>
  <c r="N308" i="38"/>
  <c r="M308" i="38"/>
  <c r="L308" i="38"/>
  <c r="K308" i="38"/>
  <c r="J308" i="38"/>
  <c r="I308" i="38"/>
  <c r="H308" i="38"/>
  <c r="G308" i="38"/>
  <c r="F308" i="38"/>
  <c r="E308" i="38"/>
  <c r="D308" i="38"/>
  <c r="C308" i="38"/>
  <c r="Z307" i="38"/>
  <c r="Y307" i="38"/>
  <c r="X307" i="38"/>
  <c r="W307" i="38"/>
  <c r="V307" i="38"/>
  <c r="U307" i="38"/>
  <c r="T307" i="38"/>
  <c r="S307" i="38"/>
  <c r="R307" i="38"/>
  <c r="Q307" i="38"/>
  <c r="P307" i="38"/>
  <c r="O307" i="38"/>
  <c r="N307" i="38"/>
  <c r="M307" i="38"/>
  <c r="L307" i="38"/>
  <c r="K307" i="38"/>
  <c r="J307" i="38"/>
  <c r="I307" i="38"/>
  <c r="H307" i="38"/>
  <c r="G307" i="38"/>
  <c r="F307" i="38"/>
  <c r="E307" i="38"/>
  <c r="D307" i="38"/>
  <c r="C307" i="38"/>
  <c r="Z306" i="38"/>
  <c r="Y306" i="38"/>
  <c r="X306" i="38"/>
  <c r="W306" i="38"/>
  <c r="V306" i="38"/>
  <c r="U306" i="38"/>
  <c r="T306" i="38"/>
  <c r="S306" i="38"/>
  <c r="R306" i="38"/>
  <c r="Q306" i="38"/>
  <c r="P306" i="38"/>
  <c r="O306" i="38"/>
  <c r="N306" i="38"/>
  <c r="M306" i="38"/>
  <c r="L306" i="38"/>
  <c r="K306" i="38"/>
  <c r="J306" i="38"/>
  <c r="I306" i="38"/>
  <c r="H306" i="38"/>
  <c r="G306" i="38"/>
  <c r="F306" i="38"/>
  <c r="E306" i="38"/>
  <c r="D306" i="38"/>
  <c r="C306" i="38"/>
  <c r="Z305" i="38"/>
  <c r="Y305" i="38"/>
  <c r="X305" i="38"/>
  <c r="W305" i="38"/>
  <c r="V305" i="38"/>
  <c r="U305" i="38"/>
  <c r="T305" i="38"/>
  <c r="S305" i="38"/>
  <c r="R305" i="38"/>
  <c r="Q305" i="38"/>
  <c r="P305" i="38"/>
  <c r="O305" i="38"/>
  <c r="N305" i="38"/>
  <c r="M305" i="38"/>
  <c r="L305" i="38"/>
  <c r="K305" i="38"/>
  <c r="J305" i="38"/>
  <c r="I305" i="38"/>
  <c r="H305" i="38"/>
  <c r="G305" i="38"/>
  <c r="F305" i="38"/>
  <c r="E305" i="38"/>
  <c r="D305" i="38"/>
  <c r="C305" i="38"/>
  <c r="Z304" i="38"/>
  <c r="Y304" i="38"/>
  <c r="X304" i="38"/>
  <c r="W304" i="38"/>
  <c r="V304" i="38"/>
  <c r="U304" i="38"/>
  <c r="T304" i="38"/>
  <c r="S304" i="38"/>
  <c r="R304" i="38"/>
  <c r="Q304" i="38"/>
  <c r="P304" i="38"/>
  <c r="O304" i="38"/>
  <c r="N304" i="38"/>
  <c r="M304" i="38"/>
  <c r="L304" i="38"/>
  <c r="K304" i="38"/>
  <c r="J304" i="38"/>
  <c r="I304" i="38"/>
  <c r="H304" i="38"/>
  <c r="G304" i="38"/>
  <c r="F304" i="38"/>
  <c r="E304" i="38"/>
  <c r="D304" i="38"/>
  <c r="C304" i="38"/>
  <c r="Z303" i="38"/>
  <c r="Y303" i="38"/>
  <c r="X303" i="38"/>
  <c r="W303" i="38"/>
  <c r="V303" i="38"/>
  <c r="U303" i="38"/>
  <c r="T303" i="38"/>
  <c r="S303" i="38"/>
  <c r="R303" i="38"/>
  <c r="Q303" i="38"/>
  <c r="P303" i="38"/>
  <c r="O303" i="38"/>
  <c r="N303" i="38"/>
  <c r="M303" i="38"/>
  <c r="L303" i="38"/>
  <c r="K303" i="38"/>
  <c r="J303" i="38"/>
  <c r="I303" i="38"/>
  <c r="H303" i="38"/>
  <c r="G303" i="38"/>
  <c r="F303" i="38"/>
  <c r="E303" i="38"/>
  <c r="D303" i="38"/>
  <c r="C303" i="38"/>
  <c r="Z302" i="38"/>
  <c r="Y302" i="38"/>
  <c r="X302" i="38"/>
  <c r="W302" i="38"/>
  <c r="V302" i="38"/>
  <c r="U302" i="38"/>
  <c r="T302" i="38"/>
  <c r="S302" i="38"/>
  <c r="R302" i="38"/>
  <c r="Q302" i="38"/>
  <c r="P302" i="38"/>
  <c r="O302" i="38"/>
  <c r="N302" i="38"/>
  <c r="M302" i="38"/>
  <c r="L302" i="38"/>
  <c r="K302" i="38"/>
  <c r="J302" i="38"/>
  <c r="I302" i="38"/>
  <c r="H302" i="38"/>
  <c r="G302" i="38"/>
  <c r="F302" i="38"/>
  <c r="E302" i="38"/>
  <c r="D302" i="38"/>
  <c r="C302" i="38"/>
  <c r="Z301" i="38"/>
  <c r="Y301" i="38"/>
  <c r="X301" i="38"/>
  <c r="W301" i="38"/>
  <c r="V301" i="38"/>
  <c r="U301" i="38"/>
  <c r="T301" i="38"/>
  <c r="S301" i="38"/>
  <c r="R301" i="38"/>
  <c r="Q301" i="38"/>
  <c r="P301" i="38"/>
  <c r="O301" i="38"/>
  <c r="N301" i="38"/>
  <c r="M301" i="38"/>
  <c r="L301" i="38"/>
  <c r="K301" i="38"/>
  <c r="J301" i="38"/>
  <c r="I301" i="38"/>
  <c r="H301" i="38"/>
  <c r="G301" i="38"/>
  <c r="F301" i="38"/>
  <c r="E301" i="38"/>
  <c r="D301" i="38"/>
  <c r="C301" i="38"/>
  <c r="Z300" i="38"/>
  <c r="Y300" i="38"/>
  <c r="X300" i="38"/>
  <c r="W300" i="38"/>
  <c r="V300" i="38"/>
  <c r="U300" i="38"/>
  <c r="T300" i="38"/>
  <c r="S300" i="38"/>
  <c r="R300" i="38"/>
  <c r="Q300" i="38"/>
  <c r="P300" i="38"/>
  <c r="O300" i="38"/>
  <c r="N300" i="38"/>
  <c r="M300" i="38"/>
  <c r="L300" i="38"/>
  <c r="K300" i="38"/>
  <c r="J300" i="38"/>
  <c r="I300" i="38"/>
  <c r="H300" i="38"/>
  <c r="G300" i="38"/>
  <c r="F300" i="38"/>
  <c r="E300" i="38"/>
  <c r="D300" i="38"/>
  <c r="C300" i="38"/>
  <c r="Z299" i="38"/>
  <c r="Y299" i="38"/>
  <c r="X299" i="38"/>
  <c r="W299" i="38"/>
  <c r="V299" i="38"/>
  <c r="U299" i="38"/>
  <c r="T299" i="38"/>
  <c r="S299" i="38"/>
  <c r="R299" i="38"/>
  <c r="Q299" i="38"/>
  <c r="P299" i="38"/>
  <c r="O299" i="38"/>
  <c r="N299" i="38"/>
  <c r="M299" i="38"/>
  <c r="L299" i="38"/>
  <c r="K299" i="38"/>
  <c r="J299" i="38"/>
  <c r="I299" i="38"/>
  <c r="H299" i="38"/>
  <c r="G299" i="38"/>
  <c r="F299" i="38"/>
  <c r="E299" i="38"/>
  <c r="D299" i="38"/>
  <c r="C299" i="38"/>
  <c r="Z298" i="38"/>
  <c r="Y298" i="38"/>
  <c r="X298" i="38"/>
  <c r="W298" i="38"/>
  <c r="V298" i="38"/>
  <c r="U298" i="38"/>
  <c r="T298" i="38"/>
  <c r="S298" i="38"/>
  <c r="R298" i="38"/>
  <c r="Q298" i="38"/>
  <c r="P298" i="38"/>
  <c r="O298" i="38"/>
  <c r="N298" i="38"/>
  <c r="M298" i="38"/>
  <c r="L298" i="38"/>
  <c r="K298" i="38"/>
  <c r="J298" i="38"/>
  <c r="I298" i="38"/>
  <c r="H298" i="38"/>
  <c r="G298" i="38"/>
  <c r="F298" i="38"/>
  <c r="E298" i="38"/>
  <c r="D298" i="38"/>
  <c r="C298" i="38"/>
  <c r="Z297" i="38"/>
  <c r="Y297" i="38"/>
  <c r="X297" i="38"/>
  <c r="W297" i="38"/>
  <c r="V297" i="38"/>
  <c r="U297" i="38"/>
  <c r="T297" i="38"/>
  <c r="S297" i="38"/>
  <c r="R297" i="38"/>
  <c r="Q297" i="38"/>
  <c r="P297" i="38"/>
  <c r="O297" i="38"/>
  <c r="N297" i="38"/>
  <c r="M297" i="38"/>
  <c r="L297" i="38"/>
  <c r="K297" i="38"/>
  <c r="J297" i="38"/>
  <c r="I297" i="38"/>
  <c r="H297" i="38"/>
  <c r="G297" i="38"/>
  <c r="F297" i="38"/>
  <c r="E297" i="38"/>
  <c r="D297" i="38"/>
  <c r="C297" i="38"/>
  <c r="Z296" i="38"/>
  <c r="Y296" i="38"/>
  <c r="X296" i="38"/>
  <c r="W296" i="38"/>
  <c r="V296" i="38"/>
  <c r="U296" i="38"/>
  <c r="T296" i="38"/>
  <c r="S296" i="38"/>
  <c r="R296" i="38"/>
  <c r="Q296" i="38"/>
  <c r="P296" i="38"/>
  <c r="O296" i="38"/>
  <c r="N296" i="38"/>
  <c r="M296" i="38"/>
  <c r="L296" i="38"/>
  <c r="K296" i="38"/>
  <c r="J296" i="38"/>
  <c r="I296" i="38"/>
  <c r="H296" i="38"/>
  <c r="G296" i="38"/>
  <c r="F296" i="38"/>
  <c r="E296" i="38"/>
  <c r="D296" i="38"/>
  <c r="C296" i="38"/>
  <c r="Z295" i="38"/>
  <c r="Y295" i="38"/>
  <c r="X295" i="38"/>
  <c r="W295" i="38"/>
  <c r="V295" i="38"/>
  <c r="U295" i="38"/>
  <c r="T295" i="38"/>
  <c r="S295" i="38"/>
  <c r="R295" i="38"/>
  <c r="Q295" i="38"/>
  <c r="P295" i="38"/>
  <c r="O295" i="38"/>
  <c r="N295" i="38"/>
  <c r="M295" i="38"/>
  <c r="L295" i="38"/>
  <c r="K295" i="38"/>
  <c r="J295" i="38"/>
  <c r="I295" i="38"/>
  <c r="H295" i="38"/>
  <c r="G295" i="38"/>
  <c r="F295" i="38"/>
  <c r="E295" i="38"/>
  <c r="D295" i="38"/>
  <c r="C295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G294" i="38"/>
  <c r="F294" i="38"/>
  <c r="E294" i="38"/>
  <c r="D294" i="38"/>
  <c r="C294" i="38"/>
  <c r="Z293" i="38"/>
  <c r="Y293" i="38"/>
  <c r="X293" i="38"/>
  <c r="W293" i="38"/>
  <c r="V293" i="38"/>
  <c r="U293" i="38"/>
  <c r="T293" i="38"/>
  <c r="S293" i="38"/>
  <c r="R293" i="38"/>
  <c r="Q293" i="38"/>
  <c r="P293" i="38"/>
  <c r="O293" i="38"/>
  <c r="N293" i="38"/>
  <c r="M293" i="38"/>
  <c r="L293" i="38"/>
  <c r="K293" i="38"/>
  <c r="J293" i="38"/>
  <c r="I293" i="38"/>
  <c r="H293" i="38"/>
  <c r="G293" i="38"/>
  <c r="F293" i="38"/>
  <c r="E293" i="38"/>
  <c r="D293" i="38"/>
  <c r="C293" i="38"/>
  <c r="Z292" i="38"/>
  <c r="Y292" i="38"/>
  <c r="X292" i="38"/>
  <c r="W292" i="38"/>
  <c r="V292" i="38"/>
  <c r="U292" i="38"/>
  <c r="T292" i="38"/>
  <c r="S292" i="38"/>
  <c r="R292" i="38"/>
  <c r="Q292" i="38"/>
  <c r="P292" i="38"/>
  <c r="O292" i="38"/>
  <c r="N292" i="38"/>
  <c r="M292" i="38"/>
  <c r="L292" i="38"/>
  <c r="K292" i="38"/>
  <c r="J292" i="38"/>
  <c r="I292" i="38"/>
  <c r="H292" i="38"/>
  <c r="G292" i="38"/>
  <c r="F292" i="38"/>
  <c r="E292" i="38"/>
  <c r="D292" i="38"/>
  <c r="C292" i="38"/>
  <c r="Z291" i="38"/>
  <c r="Y291" i="38"/>
  <c r="X291" i="38"/>
  <c r="W291" i="38"/>
  <c r="V291" i="38"/>
  <c r="U291" i="38"/>
  <c r="T291" i="38"/>
  <c r="S291" i="38"/>
  <c r="R291" i="38"/>
  <c r="Q291" i="38"/>
  <c r="P291" i="38"/>
  <c r="O291" i="38"/>
  <c r="N291" i="38"/>
  <c r="M291" i="38"/>
  <c r="L291" i="38"/>
  <c r="K291" i="38"/>
  <c r="J291" i="38"/>
  <c r="I291" i="38"/>
  <c r="H291" i="38"/>
  <c r="G291" i="38"/>
  <c r="F291" i="38"/>
  <c r="E291" i="38"/>
  <c r="D291" i="38"/>
  <c r="C291" i="38"/>
  <c r="Z290" i="38"/>
  <c r="Y290" i="38"/>
  <c r="X290" i="38"/>
  <c r="W290" i="38"/>
  <c r="V290" i="38"/>
  <c r="U290" i="38"/>
  <c r="T290" i="38"/>
  <c r="S290" i="38"/>
  <c r="R290" i="38"/>
  <c r="Q290" i="38"/>
  <c r="P290" i="38"/>
  <c r="O290" i="38"/>
  <c r="N290" i="38"/>
  <c r="M290" i="38"/>
  <c r="L290" i="38"/>
  <c r="K290" i="38"/>
  <c r="J290" i="38"/>
  <c r="I290" i="38"/>
  <c r="H290" i="38"/>
  <c r="G290" i="38"/>
  <c r="F290" i="38"/>
  <c r="E290" i="38"/>
  <c r="D290" i="38"/>
  <c r="C290" i="38"/>
  <c r="Z289" i="38"/>
  <c r="Y289" i="38"/>
  <c r="X289" i="38"/>
  <c r="W289" i="38"/>
  <c r="V289" i="38"/>
  <c r="U289" i="38"/>
  <c r="T289" i="38"/>
  <c r="S289" i="38"/>
  <c r="R289" i="38"/>
  <c r="Q289" i="38"/>
  <c r="P289" i="38"/>
  <c r="O289" i="38"/>
  <c r="N289" i="38"/>
  <c r="M289" i="38"/>
  <c r="L289" i="38"/>
  <c r="K289" i="38"/>
  <c r="J289" i="38"/>
  <c r="I289" i="38"/>
  <c r="H289" i="38"/>
  <c r="G289" i="38"/>
  <c r="F289" i="38"/>
  <c r="E289" i="38"/>
  <c r="D289" i="38"/>
  <c r="C289" i="38"/>
  <c r="Z288" i="38"/>
  <c r="Y288" i="38"/>
  <c r="X288" i="38"/>
  <c r="W288" i="38"/>
  <c r="V288" i="38"/>
  <c r="U288" i="38"/>
  <c r="T288" i="38"/>
  <c r="S288" i="38"/>
  <c r="R288" i="38"/>
  <c r="Q288" i="38"/>
  <c r="P288" i="38"/>
  <c r="O288" i="38"/>
  <c r="N288" i="38"/>
  <c r="M288" i="38"/>
  <c r="L288" i="38"/>
  <c r="K288" i="38"/>
  <c r="J288" i="38"/>
  <c r="I288" i="38"/>
  <c r="H288" i="38"/>
  <c r="G288" i="38"/>
  <c r="F288" i="38"/>
  <c r="E288" i="38"/>
  <c r="D288" i="38"/>
  <c r="C288" i="38"/>
  <c r="Z287" i="38"/>
  <c r="Y287" i="38"/>
  <c r="X287" i="38"/>
  <c r="W287" i="38"/>
  <c r="V287" i="38"/>
  <c r="U287" i="38"/>
  <c r="T287" i="38"/>
  <c r="S287" i="38"/>
  <c r="R287" i="38"/>
  <c r="Q287" i="38"/>
  <c r="P287" i="38"/>
  <c r="O287" i="38"/>
  <c r="N287" i="38"/>
  <c r="M287" i="38"/>
  <c r="L287" i="38"/>
  <c r="K287" i="38"/>
  <c r="J287" i="38"/>
  <c r="I287" i="38"/>
  <c r="H287" i="38"/>
  <c r="G287" i="38"/>
  <c r="F287" i="38"/>
  <c r="E287" i="38"/>
  <c r="D287" i="38"/>
  <c r="C287" i="38"/>
  <c r="Z286" i="38"/>
  <c r="Y286" i="38"/>
  <c r="X286" i="38"/>
  <c r="W286" i="38"/>
  <c r="V286" i="38"/>
  <c r="U286" i="38"/>
  <c r="T286" i="38"/>
  <c r="S286" i="38"/>
  <c r="R286" i="38"/>
  <c r="Q286" i="38"/>
  <c r="P286" i="38"/>
  <c r="O286" i="38"/>
  <c r="N286" i="38"/>
  <c r="M286" i="38"/>
  <c r="L286" i="38"/>
  <c r="K286" i="38"/>
  <c r="J286" i="38"/>
  <c r="I286" i="38"/>
  <c r="H286" i="38"/>
  <c r="G286" i="38"/>
  <c r="F286" i="38"/>
  <c r="E286" i="38"/>
  <c r="D286" i="38"/>
  <c r="C286" i="38"/>
  <c r="Z285" i="38"/>
  <c r="Y285" i="38"/>
  <c r="X285" i="38"/>
  <c r="W285" i="38"/>
  <c r="V285" i="38"/>
  <c r="U285" i="38"/>
  <c r="T285" i="38"/>
  <c r="S285" i="38"/>
  <c r="R285" i="38"/>
  <c r="Q285" i="38"/>
  <c r="P285" i="38"/>
  <c r="O285" i="38"/>
  <c r="N285" i="38"/>
  <c r="M285" i="38"/>
  <c r="L285" i="38"/>
  <c r="K285" i="38"/>
  <c r="J285" i="38"/>
  <c r="I285" i="38"/>
  <c r="H285" i="38"/>
  <c r="G285" i="38"/>
  <c r="F285" i="38"/>
  <c r="E285" i="38"/>
  <c r="D285" i="38"/>
  <c r="C285" i="38"/>
  <c r="Z275" i="38"/>
  <c r="Y275" i="38"/>
  <c r="X275" i="38"/>
  <c r="W275" i="38"/>
  <c r="V275" i="38"/>
  <c r="U275" i="38"/>
  <c r="T275" i="38"/>
  <c r="S275" i="38"/>
  <c r="R275" i="38"/>
  <c r="Q275" i="38"/>
  <c r="P275" i="38"/>
  <c r="O275" i="38"/>
  <c r="N275" i="38"/>
  <c r="M275" i="38"/>
  <c r="L275" i="38"/>
  <c r="K275" i="38"/>
  <c r="J275" i="38"/>
  <c r="I275" i="38"/>
  <c r="H275" i="38"/>
  <c r="G275" i="38"/>
  <c r="F275" i="38"/>
  <c r="E275" i="38"/>
  <c r="D275" i="38"/>
  <c r="C275" i="38"/>
  <c r="Z274" i="38"/>
  <c r="Y274" i="38"/>
  <c r="X274" i="38"/>
  <c r="W274" i="38"/>
  <c r="V274" i="38"/>
  <c r="U274" i="38"/>
  <c r="T274" i="38"/>
  <c r="S274" i="38"/>
  <c r="R274" i="38"/>
  <c r="Q274" i="38"/>
  <c r="P274" i="38"/>
  <c r="O274" i="38"/>
  <c r="N274" i="38"/>
  <c r="M274" i="38"/>
  <c r="L274" i="38"/>
  <c r="K274" i="38"/>
  <c r="J274" i="38"/>
  <c r="I274" i="38"/>
  <c r="H274" i="38"/>
  <c r="G274" i="38"/>
  <c r="F274" i="38"/>
  <c r="E274" i="38"/>
  <c r="D274" i="38"/>
  <c r="C274" i="38"/>
  <c r="Z273" i="38"/>
  <c r="Y273" i="38"/>
  <c r="X273" i="38"/>
  <c r="W273" i="38"/>
  <c r="V273" i="38"/>
  <c r="U273" i="38"/>
  <c r="T273" i="38"/>
  <c r="S273" i="38"/>
  <c r="R273" i="38"/>
  <c r="Q273" i="38"/>
  <c r="P273" i="38"/>
  <c r="O273" i="38"/>
  <c r="N273" i="38"/>
  <c r="M273" i="38"/>
  <c r="L273" i="38"/>
  <c r="K273" i="38"/>
  <c r="J273" i="38"/>
  <c r="I273" i="38"/>
  <c r="H273" i="38"/>
  <c r="G273" i="38"/>
  <c r="F273" i="38"/>
  <c r="E273" i="38"/>
  <c r="D273" i="38"/>
  <c r="C273" i="38"/>
  <c r="Z272" i="38"/>
  <c r="Y272" i="38"/>
  <c r="X272" i="38"/>
  <c r="W272" i="38"/>
  <c r="V272" i="38"/>
  <c r="U272" i="38"/>
  <c r="T272" i="38"/>
  <c r="S272" i="38"/>
  <c r="R272" i="38"/>
  <c r="Q272" i="38"/>
  <c r="P272" i="38"/>
  <c r="O272" i="38"/>
  <c r="N272" i="38"/>
  <c r="M272" i="38"/>
  <c r="L272" i="38"/>
  <c r="K272" i="38"/>
  <c r="J272" i="38"/>
  <c r="I272" i="38"/>
  <c r="H272" i="38"/>
  <c r="G272" i="38"/>
  <c r="F272" i="38"/>
  <c r="E272" i="38"/>
  <c r="D272" i="38"/>
  <c r="C272" i="38"/>
  <c r="Z271" i="38"/>
  <c r="Y271" i="38"/>
  <c r="X271" i="38"/>
  <c r="W271" i="38"/>
  <c r="V271" i="38"/>
  <c r="U271" i="38"/>
  <c r="T271" i="38"/>
  <c r="S271" i="38"/>
  <c r="R271" i="38"/>
  <c r="Q271" i="38"/>
  <c r="P271" i="38"/>
  <c r="O271" i="38"/>
  <c r="N271" i="38"/>
  <c r="M271" i="38"/>
  <c r="L271" i="38"/>
  <c r="K271" i="38"/>
  <c r="J271" i="38"/>
  <c r="I271" i="38"/>
  <c r="H271" i="38"/>
  <c r="G271" i="38"/>
  <c r="F271" i="38"/>
  <c r="E271" i="38"/>
  <c r="D271" i="38"/>
  <c r="C271" i="38"/>
  <c r="Z270" i="38"/>
  <c r="Y270" i="38"/>
  <c r="X270" i="38"/>
  <c r="W270" i="38"/>
  <c r="V270" i="38"/>
  <c r="U270" i="38"/>
  <c r="T270" i="38"/>
  <c r="S270" i="38"/>
  <c r="R270" i="38"/>
  <c r="Q270" i="38"/>
  <c r="P270" i="38"/>
  <c r="O270" i="38"/>
  <c r="N270" i="38"/>
  <c r="M270" i="38"/>
  <c r="L270" i="38"/>
  <c r="K270" i="38"/>
  <c r="J270" i="38"/>
  <c r="I270" i="38"/>
  <c r="H270" i="38"/>
  <c r="G270" i="38"/>
  <c r="F270" i="38"/>
  <c r="E270" i="38"/>
  <c r="D270" i="38"/>
  <c r="C270" i="38"/>
  <c r="Z269" i="38"/>
  <c r="Y269" i="38"/>
  <c r="X269" i="38"/>
  <c r="W269" i="38"/>
  <c r="V269" i="38"/>
  <c r="U269" i="38"/>
  <c r="T269" i="38"/>
  <c r="S269" i="38"/>
  <c r="R269" i="38"/>
  <c r="Q269" i="38"/>
  <c r="P269" i="38"/>
  <c r="O269" i="38"/>
  <c r="N269" i="38"/>
  <c r="M269" i="38"/>
  <c r="L269" i="38"/>
  <c r="K269" i="38"/>
  <c r="J269" i="38"/>
  <c r="I269" i="38"/>
  <c r="H269" i="38"/>
  <c r="G269" i="38"/>
  <c r="F269" i="38"/>
  <c r="E269" i="38"/>
  <c r="D269" i="38"/>
  <c r="C269" i="38"/>
  <c r="Z268" i="38"/>
  <c r="Y268" i="38"/>
  <c r="X268" i="38"/>
  <c r="W268" i="38"/>
  <c r="V268" i="38"/>
  <c r="U268" i="38"/>
  <c r="T268" i="38"/>
  <c r="S268" i="38"/>
  <c r="R268" i="38"/>
  <c r="Q268" i="38"/>
  <c r="P268" i="38"/>
  <c r="O268" i="38"/>
  <c r="N268" i="38"/>
  <c r="M268" i="38"/>
  <c r="L268" i="38"/>
  <c r="K268" i="38"/>
  <c r="J268" i="38"/>
  <c r="I268" i="38"/>
  <c r="H268" i="38"/>
  <c r="G268" i="38"/>
  <c r="F268" i="38"/>
  <c r="E268" i="38"/>
  <c r="D268" i="38"/>
  <c r="C268" i="38"/>
  <c r="Z267" i="38"/>
  <c r="Y267" i="38"/>
  <c r="X267" i="38"/>
  <c r="W267" i="38"/>
  <c r="V267" i="38"/>
  <c r="U267" i="38"/>
  <c r="T267" i="38"/>
  <c r="S267" i="38"/>
  <c r="R267" i="38"/>
  <c r="Q267" i="38"/>
  <c r="P267" i="38"/>
  <c r="O267" i="38"/>
  <c r="N267" i="38"/>
  <c r="M267" i="38"/>
  <c r="L267" i="38"/>
  <c r="K267" i="38"/>
  <c r="J267" i="38"/>
  <c r="I267" i="38"/>
  <c r="H267" i="38"/>
  <c r="G267" i="38"/>
  <c r="F267" i="38"/>
  <c r="E267" i="38"/>
  <c r="D267" i="38"/>
  <c r="C267" i="38"/>
  <c r="Z266" i="38"/>
  <c r="Y266" i="38"/>
  <c r="X266" i="38"/>
  <c r="W266" i="38"/>
  <c r="V266" i="38"/>
  <c r="U266" i="38"/>
  <c r="T266" i="38"/>
  <c r="S266" i="38"/>
  <c r="R266" i="38"/>
  <c r="Q266" i="38"/>
  <c r="P266" i="38"/>
  <c r="O266" i="38"/>
  <c r="N266" i="38"/>
  <c r="M266" i="38"/>
  <c r="L266" i="38"/>
  <c r="K266" i="38"/>
  <c r="J266" i="38"/>
  <c r="I266" i="38"/>
  <c r="H266" i="38"/>
  <c r="G266" i="38"/>
  <c r="F266" i="38"/>
  <c r="E266" i="38"/>
  <c r="D266" i="38"/>
  <c r="C266" i="38"/>
  <c r="Z265" i="38"/>
  <c r="Y265" i="38"/>
  <c r="X265" i="38"/>
  <c r="W265" i="38"/>
  <c r="V265" i="38"/>
  <c r="U265" i="38"/>
  <c r="T265" i="38"/>
  <c r="S265" i="38"/>
  <c r="R265" i="38"/>
  <c r="Q265" i="38"/>
  <c r="P265" i="38"/>
  <c r="O265" i="38"/>
  <c r="N265" i="38"/>
  <c r="M265" i="38"/>
  <c r="L265" i="38"/>
  <c r="K265" i="38"/>
  <c r="J265" i="38"/>
  <c r="I265" i="38"/>
  <c r="H265" i="38"/>
  <c r="G265" i="38"/>
  <c r="F265" i="38"/>
  <c r="E265" i="38"/>
  <c r="D265" i="38"/>
  <c r="C265" i="38"/>
  <c r="Z264" i="38"/>
  <c r="Y264" i="38"/>
  <c r="X264" i="38"/>
  <c r="W264" i="38"/>
  <c r="V264" i="38"/>
  <c r="U264" i="38"/>
  <c r="T264" i="38"/>
  <c r="S264" i="38"/>
  <c r="R264" i="38"/>
  <c r="Q264" i="38"/>
  <c r="P264" i="38"/>
  <c r="O264" i="38"/>
  <c r="N264" i="38"/>
  <c r="M264" i="38"/>
  <c r="L264" i="38"/>
  <c r="K264" i="38"/>
  <c r="J264" i="38"/>
  <c r="I264" i="38"/>
  <c r="H264" i="38"/>
  <c r="G264" i="38"/>
  <c r="F264" i="38"/>
  <c r="E264" i="38"/>
  <c r="D264" i="38"/>
  <c r="C264" i="38"/>
  <c r="Z263" i="38"/>
  <c r="Y263" i="38"/>
  <c r="X263" i="38"/>
  <c r="W263" i="38"/>
  <c r="V263" i="38"/>
  <c r="U263" i="38"/>
  <c r="T263" i="38"/>
  <c r="S263" i="38"/>
  <c r="R263" i="38"/>
  <c r="Q263" i="38"/>
  <c r="P263" i="38"/>
  <c r="O263" i="38"/>
  <c r="N263" i="38"/>
  <c r="M263" i="38"/>
  <c r="L263" i="38"/>
  <c r="K263" i="38"/>
  <c r="T259" i="38"/>
  <c r="S259" i="38"/>
  <c r="R259" i="38"/>
  <c r="Q259" i="38"/>
  <c r="P259" i="38"/>
  <c r="O259" i="38"/>
  <c r="N259" i="38"/>
  <c r="M259" i="38"/>
  <c r="L259" i="38"/>
  <c r="K259" i="38"/>
  <c r="J259" i="38"/>
  <c r="I259" i="38"/>
  <c r="H259" i="38"/>
  <c r="G259" i="38"/>
  <c r="F259" i="38"/>
  <c r="E259" i="38"/>
  <c r="D259" i="38"/>
  <c r="C259" i="38"/>
  <c r="Z258" i="38"/>
  <c r="Y258" i="38"/>
  <c r="X258" i="38"/>
  <c r="W258" i="38"/>
  <c r="V258" i="38"/>
  <c r="U258" i="38"/>
  <c r="T258" i="38"/>
  <c r="S258" i="38"/>
  <c r="R258" i="38"/>
  <c r="Q258" i="38"/>
  <c r="P258" i="38"/>
  <c r="O258" i="38"/>
  <c r="N258" i="38"/>
  <c r="M258" i="38"/>
  <c r="L258" i="38"/>
  <c r="K258" i="38"/>
  <c r="J258" i="38"/>
  <c r="I258" i="38"/>
  <c r="H258" i="38"/>
  <c r="G258" i="38"/>
  <c r="F258" i="38"/>
  <c r="E258" i="38"/>
  <c r="D258" i="38"/>
  <c r="C258" i="38"/>
  <c r="Z257" i="38"/>
  <c r="Y257" i="38"/>
  <c r="X257" i="38"/>
  <c r="W257" i="38"/>
  <c r="V257" i="38"/>
  <c r="U257" i="38"/>
  <c r="T257" i="38"/>
  <c r="S257" i="38"/>
  <c r="R257" i="38"/>
  <c r="Q257" i="38"/>
  <c r="P257" i="38"/>
  <c r="O257" i="38"/>
  <c r="N257" i="38"/>
  <c r="M257" i="38"/>
  <c r="L257" i="38"/>
  <c r="K257" i="38"/>
  <c r="J257" i="38"/>
  <c r="I257" i="38"/>
  <c r="H257" i="38"/>
  <c r="G257" i="38"/>
  <c r="F257" i="38"/>
  <c r="E257" i="38"/>
  <c r="D257" i="38"/>
  <c r="C257" i="38"/>
  <c r="Z256" i="38"/>
  <c r="Y256" i="38"/>
  <c r="X256" i="38"/>
  <c r="W256" i="38"/>
  <c r="V256" i="38"/>
  <c r="U256" i="38"/>
  <c r="T256" i="38"/>
  <c r="S256" i="38"/>
  <c r="R256" i="38"/>
  <c r="Q256" i="38"/>
  <c r="P256" i="38"/>
  <c r="O256" i="38"/>
  <c r="N256" i="38"/>
  <c r="M256" i="38"/>
  <c r="L256" i="38"/>
  <c r="K256" i="38"/>
  <c r="J256" i="38"/>
  <c r="I256" i="38"/>
  <c r="H256" i="38"/>
  <c r="G256" i="38"/>
  <c r="F256" i="38"/>
  <c r="E256" i="38"/>
  <c r="D256" i="38"/>
  <c r="C256" i="38"/>
  <c r="Z255" i="38"/>
  <c r="Y255" i="38"/>
  <c r="X255" i="38"/>
  <c r="W255" i="38"/>
  <c r="V255" i="38"/>
  <c r="U255" i="38"/>
  <c r="T255" i="38"/>
  <c r="S255" i="38"/>
  <c r="R255" i="38"/>
  <c r="Q255" i="38"/>
  <c r="P255" i="38"/>
  <c r="O255" i="38"/>
  <c r="N255" i="38"/>
  <c r="M255" i="38"/>
  <c r="L255" i="38"/>
  <c r="K255" i="38"/>
  <c r="J255" i="38"/>
  <c r="I255" i="38"/>
  <c r="H255" i="38"/>
  <c r="G255" i="38"/>
  <c r="F255" i="38"/>
  <c r="E255" i="38"/>
  <c r="D255" i="38"/>
  <c r="C255" i="38"/>
  <c r="Z254" i="38"/>
  <c r="Y254" i="38"/>
  <c r="X254" i="38"/>
  <c r="W254" i="38"/>
  <c r="V254" i="38"/>
  <c r="U254" i="38"/>
  <c r="T254" i="38"/>
  <c r="S254" i="38"/>
  <c r="R254" i="38"/>
  <c r="Q254" i="38"/>
  <c r="P254" i="38"/>
  <c r="O254" i="38"/>
  <c r="N254" i="38"/>
  <c r="M254" i="38"/>
  <c r="L254" i="38"/>
  <c r="K254" i="38"/>
  <c r="J254" i="38"/>
  <c r="I254" i="38"/>
  <c r="H254" i="38"/>
  <c r="G254" i="38"/>
  <c r="F254" i="38"/>
  <c r="E254" i="38"/>
  <c r="D254" i="38"/>
  <c r="C254" i="38"/>
  <c r="Z253" i="38"/>
  <c r="Y253" i="38"/>
  <c r="X253" i="38"/>
  <c r="W253" i="38"/>
  <c r="V253" i="38"/>
  <c r="U253" i="38"/>
  <c r="T253" i="38"/>
  <c r="S253" i="38"/>
  <c r="R253" i="38"/>
  <c r="Q253" i="38"/>
  <c r="P253" i="38"/>
  <c r="O253" i="38"/>
  <c r="N253" i="38"/>
  <c r="M253" i="38"/>
  <c r="L253" i="38"/>
  <c r="K253" i="38"/>
  <c r="J253" i="38"/>
  <c r="I253" i="38"/>
  <c r="H253" i="38"/>
  <c r="G253" i="38"/>
  <c r="F253" i="38"/>
  <c r="E253" i="38"/>
  <c r="D253" i="38"/>
  <c r="C253" i="38"/>
  <c r="Z252" i="38"/>
  <c r="Y252" i="38"/>
  <c r="X252" i="38"/>
  <c r="W252" i="38"/>
  <c r="V252" i="38"/>
  <c r="U252" i="38"/>
  <c r="T252" i="38"/>
  <c r="S252" i="38"/>
  <c r="R252" i="38"/>
  <c r="Q252" i="38"/>
  <c r="P252" i="38"/>
  <c r="O252" i="38"/>
  <c r="N252" i="38"/>
  <c r="M252" i="38"/>
  <c r="L252" i="38"/>
  <c r="K252" i="38"/>
  <c r="J252" i="38"/>
  <c r="I252" i="38"/>
  <c r="H252" i="38"/>
  <c r="G252" i="38"/>
  <c r="F252" i="38"/>
  <c r="E252" i="38"/>
  <c r="D252" i="38"/>
  <c r="C252" i="38"/>
  <c r="Z251" i="38"/>
  <c r="Y251" i="38"/>
  <c r="X251" i="38"/>
  <c r="W251" i="38"/>
  <c r="V251" i="38"/>
  <c r="U251" i="38"/>
  <c r="T251" i="38"/>
  <c r="S251" i="38"/>
  <c r="R251" i="38"/>
  <c r="Q251" i="38"/>
  <c r="P251" i="38"/>
  <c r="O251" i="38"/>
  <c r="N251" i="38"/>
  <c r="M251" i="38"/>
  <c r="L251" i="38"/>
  <c r="K251" i="38"/>
  <c r="J251" i="38"/>
  <c r="I251" i="38"/>
  <c r="H251" i="38"/>
  <c r="G251" i="38"/>
  <c r="F251" i="38"/>
  <c r="E251" i="38"/>
  <c r="D251" i="38"/>
  <c r="C251" i="38"/>
  <c r="Z250" i="38"/>
  <c r="Y250" i="38"/>
  <c r="X250" i="38"/>
  <c r="W250" i="38"/>
  <c r="V250" i="38"/>
  <c r="U250" i="38"/>
  <c r="T250" i="38"/>
  <c r="S250" i="38"/>
  <c r="R250" i="38"/>
  <c r="Q250" i="38"/>
  <c r="P250" i="38"/>
  <c r="O250" i="38"/>
  <c r="N250" i="38"/>
  <c r="M250" i="38"/>
  <c r="L250" i="38"/>
  <c r="K250" i="38"/>
  <c r="J250" i="38"/>
  <c r="I250" i="38"/>
  <c r="H250" i="38"/>
  <c r="G250" i="38"/>
  <c r="F250" i="38"/>
  <c r="E250" i="38"/>
  <c r="D250" i="38"/>
  <c r="C250" i="38"/>
  <c r="Z249" i="38"/>
  <c r="Y249" i="38"/>
  <c r="X249" i="38"/>
  <c r="W249" i="38"/>
  <c r="V249" i="38"/>
  <c r="U249" i="38"/>
  <c r="T249" i="38"/>
  <c r="S249" i="38"/>
  <c r="R249" i="38"/>
  <c r="Q249" i="38"/>
  <c r="P249" i="38"/>
  <c r="O249" i="38"/>
  <c r="K249" i="38"/>
  <c r="J249" i="38"/>
  <c r="I249" i="38"/>
  <c r="H249" i="38"/>
  <c r="G249" i="38"/>
  <c r="F249" i="38"/>
  <c r="E249" i="38"/>
  <c r="D249" i="38"/>
  <c r="C249" i="38"/>
  <c r="Z248" i="38"/>
  <c r="Y248" i="38"/>
  <c r="X248" i="38"/>
  <c r="W248" i="38"/>
  <c r="V248" i="38"/>
  <c r="U248" i="38"/>
  <c r="T248" i="38"/>
  <c r="S248" i="38"/>
  <c r="R248" i="38"/>
  <c r="Q248" i="38"/>
  <c r="P248" i="38"/>
  <c r="O248" i="38"/>
  <c r="N248" i="38"/>
  <c r="M248" i="38"/>
  <c r="L248" i="38"/>
  <c r="K248" i="38"/>
  <c r="J248" i="38"/>
  <c r="I248" i="38"/>
  <c r="H248" i="38"/>
  <c r="G248" i="38"/>
  <c r="F248" i="38"/>
  <c r="E248" i="38"/>
  <c r="D248" i="38"/>
  <c r="C248" i="38"/>
  <c r="Z247" i="38"/>
  <c r="Y247" i="38"/>
  <c r="X247" i="38"/>
  <c r="W247" i="38"/>
  <c r="V247" i="38"/>
  <c r="U247" i="38"/>
  <c r="T247" i="38"/>
  <c r="S247" i="38"/>
  <c r="R247" i="38"/>
  <c r="Q247" i="38"/>
  <c r="P247" i="38"/>
  <c r="O247" i="38"/>
  <c r="N247" i="38"/>
  <c r="M247" i="38"/>
  <c r="L247" i="38"/>
  <c r="K247" i="38"/>
  <c r="J247" i="38"/>
  <c r="I247" i="38"/>
  <c r="H247" i="38"/>
  <c r="G247" i="38"/>
  <c r="F247" i="38"/>
  <c r="E247" i="38"/>
  <c r="D247" i="38"/>
  <c r="C247" i="38"/>
  <c r="Z246" i="38"/>
  <c r="Y246" i="38"/>
  <c r="X246" i="38"/>
  <c r="W246" i="38"/>
  <c r="V246" i="38"/>
  <c r="U246" i="38"/>
  <c r="T246" i="38"/>
  <c r="S246" i="38"/>
  <c r="R246" i="38"/>
  <c r="Q246" i="38"/>
  <c r="P246" i="38"/>
  <c r="O246" i="38"/>
  <c r="N246" i="38"/>
  <c r="M246" i="38"/>
  <c r="L246" i="38"/>
  <c r="K246" i="38"/>
  <c r="J246" i="38"/>
  <c r="I246" i="38"/>
  <c r="H246" i="38"/>
  <c r="G246" i="38"/>
  <c r="F246" i="38"/>
  <c r="E246" i="38"/>
  <c r="D246" i="38"/>
  <c r="C246" i="38"/>
  <c r="Z245" i="38"/>
  <c r="Y245" i="38"/>
  <c r="X245" i="38"/>
  <c r="W245" i="38"/>
  <c r="V245" i="38"/>
  <c r="U245" i="38"/>
  <c r="T245" i="38"/>
  <c r="S245" i="38"/>
  <c r="R245" i="38"/>
  <c r="Q245" i="38"/>
  <c r="P245" i="38"/>
  <c r="O245" i="38"/>
  <c r="N245" i="38"/>
  <c r="M245" i="38"/>
  <c r="L245" i="38"/>
  <c r="K245" i="38"/>
  <c r="J245" i="38"/>
  <c r="I245" i="38"/>
  <c r="H245" i="38"/>
  <c r="G245" i="38"/>
  <c r="F245" i="38"/>
  <c r="E245" i="38"/>
  <c r="D245" i="38"/>
  <c r="C245" i="38"/>
  <c r="Z235" i="38"/>
  <c r="Y235" i="38"/>
  <c r="X235" i="38"/>
  <c r="W235" i="38"/>
  <c r="V235" i="38"/>
  <c r="U235" i="38"/>
  <c r="T235" i="38"/>
  <c r="S235" i="38"/>
  <c r="R235" i="38"/>
  <c r="Q235" i="38"/>
  <c r="P235" i="38"/>
  <c r="O235" i="38"/>
  <c r="N235" i="38"/>
  <c r="M235" i="38"/>
  <c r="L235" i="38"/>
  <c r="K235" i="38"/>
  <c r="J235" i="38"/>
  <c r="I235" i="38"/>
  <c r="H235" i="38"/>
  <c r="G235" i="38"/>
  <c r="F235" i="38"/>
  <c r="E235" i="38"/>
  <c r="D235" i="38"/>
  <c r="C235" i="38"/>
  <c r="Z234" i="38"/>
  <c r="Y234" i="38"/>
  <c r="X234" i="38"/>
  <c r="W234" i="38"/>
  <c r="V234" i="38"/>
  <c r="U234" i="38"/>
  <c r="T234" i="38"/>
  <c r="S234" i="38"/>
  <c r="R234" i="38"/>
  <c r="Q234" i="38"/>
  <c r="P234" i="38"/>
  <c r="O234" i="38"/>
  <c r="N234" i="38"/>
  <c r="M234" i="38"/>
  <c r="L234" i="38"/>
  <c r="K234" i="38"/>
  <c r="J234" i="38"/>
  <c r="I234" i="38"/>
  <c r="H234" i="38"/>
  <c r="G234" i="38"/>
  <c r="F234" i="38"/>
  <c r="E234" i="38"/>
  <c r="D234" i="38"/>
  <c r="C234" i="38"/>
  <c r="Z233" i="38"/>
  <c r="Y233" i="38"/>
  <c r="X233" i="38"/>
  <c r="W233" i="38"/>
  <c r="V233" i="38"/>
  <c r="U233" i="38"/>
  <c r="T233" i="38"/>
  <c r="S233" i="38"/>
  <c r="R233" i="38"/>
  <c r="Q233" i="38"/>
  <c r="P233" i="38"/>
  <c r="O233" i="38"/>
  <c r="N233" i="38"/>
  <c r="M233" i="38"/>
  <c r="L233" i="38"/>
  <c r="K233" i="38"/>
  <c r="J233" i="38"/>
  <c r="I233" i="38"/>
  <c r="H233" i="38"/>
  <c r="G233" i="38"/>
  <c r="F233" i="38"/>
  <c r="E233" i="38"/>
  <c r="D233" i="38"/>
  <c r="C233" i="38"/>
  <c r="Z232" i="38"/>
  <c r="Y232" i="38"/>
  <c r="X232" i="38"/>
  <c r="W232" i="38"/>
  <c r="V232" i="38"/>
  <c r="U232" i="38"/>
  <c r="T232" i="38"/>
  <c r="S232" i="38"/>
  <c r="R232" i="38"/>
  <c r="Q232" i="38"/>
  <c r="P232" i="38"/>
  <c r="O232" i="38"/>
  <c r="N232" i="38"/>
  <c r="M232" i="38"/>
  <c r="L232" i="38"/>
  <c r="K232" i="38"/>
  <c r="J232" i="38"/>
  <c r="I232" i="38"/>
  <c r="H232" i="38"/>
  <c r="G232" i="38"/>
  <c r="F232" i="38"/>
  <c r="E232" i="38"/>
  <c r="D232" i="38"/>
  <c r="C232" i="38"/>
  <c r="Z231" i="38"/>
  <c r="Y231" i="38"/>
  <c r="X231" i="38"/>
  <c r="W231" i="38"/>
  <c r="V231" i="38"/>
  <c r="U231" i="38"/>
  <c r="T231" i="38"/>
  <c r="S231" i="38"/>
  <c r="R231" i="38"/>
  <c r="Q231" i="38"/>
  <c r="P231" i="38"/>
  <c r="O231" i="38"/>
  <c r="N231" i="38"/>
  <c r="M231" i="38"/>
  <c r="L231" i="38"/>
  <c r="K231" i="38"/>
  <c r="J231" i="38"/>
  <c r="I231" i="38"/>
  <c r="H231" i="38"/>
  <c r="G231" i="38"/>
  <c r="F231" i="38"/>
  <c r="E231" i="38"/>
  <c r="D231" i="38"/>
  <c r="C231" i="38"/>
  <c r="Z230" i="38"/>
  <c r="Y230" i="38"/>
  <c r="X230" i="38"/>
  <c r="W230" i="38"/>
  <c r="V230" i="38"/>
  <c r="U230" i="38"/>
  <c r="T230" i="38"/>
  <c r="S230" i="38"/>
  <c r="R230" i="38"/>
  <c r="Q230" i="38"/>
  <c r="P230" i="38"/>
  <c r="O230" i="38"/>
  <c r="N230" i="38"/>
  <c r="M230" i="38"/>
  <c r="L230" i="38"/>
  <c r="K230" i="38"/>
  <c r="J230" i="38"/>
  <c r="I230" i="38"/>
  <c r="H230" i="38"/>
  <c r="G230" i="38"/>
  <c r="F230" i="38"/>
  <c r="E230" i="38"/>
  <c r="D230" i="38"/>
  <c r="C230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G229" i="38"/>
  <c r="F229" i="38"/>
  <c r="E229" i="38"/>
  <c r="D229" i="38"/>
  <c r="C229" i="38"/>
  <c r="Z228" i="38"/>
  <c r="Y228" i="38"/>
  <c r="X228" i="38"/>
  <c r="W228" i="38"/>
  <c r="V228" i="38"/>
  <c r="U228" i="38"/>
  <c r="T228" i="38"/>
  <c r="S228" i="38"/>
  <c r="R228" i="38"/>
  <c r="Q228" i="38"/>
  <c r="P228" i="38"/>
  <c r="O228" i="38"/>
  <c r="N228" i="38"/>
  <c r="M228" i="38"/>
  <c r="L228" i="38"/>
  <c r="K228" i="38"/>
  <c r="J228" i="38"/>
  <c r="I228" i="38"/>
  <c r="H228" i="38"/>
  <c r="G228" i="38"/>
  <c r="F228" i="38"/>
  <c r="E228" i="38"/>
  <c r="D228" i="38"/>
  <c r="C228" i="38"/>
  <c r="Z227" i="38"/>
  <c r="Y227" i="38"/>
  <c r="X227" i="38"/>
  <c r="W227" i="38"/>
  <c r="V227" i="38"/>
  <c r="U227" i="38"/>
  <c r="T227" i="38"/>
  <c r="S227" i="38"/>
  <c r="R227" i="38"/>
  <c r="Q227" i="38"/>
  <c r="P227" i="38"/>
  <c r="O227" i="38"/>
  <c r="N227" i="38"/>
  <c r="M227" i="38"/>
  <c r="L227" i="38"/>
  <c r="K227" i="38"/>
  <c r="J227" i="38"/>
  <c r="I227" i="38"/>
  <c r="H227" i="38"/>
  <c r="G227" i="38"/>
  <c r="F227" i="38"/>
  <c r="E227" i="38"/>
  <c r="D227" i="38"/>
  <c r="C227" i="38"/>
  <c r="Z226" i="38"/>
  <c r="Y226" i="38"/>
  <c r="X226" i="38"/>
  <c r="W226" i="38"/>
  <c r="V226" i="38"/>
  <c r="U226" i="38"/>
  <c r="T226" i="38"/>
  <c r="S226" i="38"/>
  <c r="R226" i="38"/>
  <c r="Q226" i="38"/>
  <c r="P226" i="38"/>
  <c r="O226" i="38"/>
  <c r="N226" i="38"/>
  <c r="M226" i="38"/>
  <c r="L226" i="38"/>
  <c r="K226" i="38"/>
  <c r="J226" i="38"/>
  <c r="I226" i="38"/>
  <c r="H226" i="38"/>
  <c r="G226" i="38"/>
  <c r="F226" i="38"/>
  <c r="E226" i="38"/>
  <c r="D226" i="38"/>
  <c r="C226" i="38"/>
  <c r="Z225" i="38"/>
  <c r="Y225" i="38"/>
  <c r="X225" i="38"/>
  <c r="W225" i="38"/>
  <c r="V225" i="38"/>
  <c r="U225" i="38"/>
  <c r="T225" i="38"/>
  <c r="S225" i="38"/>
  <c r="R225" i="38"/>
  <c r="Q225" i="38"/>
  <c r="P225" i="38"/>
  <c r="O225" i="38"/>
  <c r="N225" i="38"/>
  <c r="M225" i="38"/>
  <c r="L225" i="38"/>
  <c r="K225" i="38"/>
  <c r="J225" i="38"/>
  <c r="I225" i="38"/>
  <c r="H225" i="38"/>
  <c r="G225" i="38"/>
  <c r="F225" i="38"/>
  <c r="E225" i="38"/>
  <c r="D225" i="38"/>
  <c r="C225" i="38"/>
  <c r="Z224" i="38"/>
  <c r="Y224" i="38"/>
  <c r="X224" i="38"/>
  <c r="W224" i="38"/>
  <c r="V224" i="38"/>
  <c r="U224" i="38"/>
  <c r="T224" i="38"/>
  <c r="S224" i="38"/>
  <c r="R224" i="38"/>
  <c r="Q224" i="38"/>
  <c r="P224" i="38"/>
  <c r="O224" i="38"/>
  <c r="N224" i="38"/>
  <c r="M224" i="38"/>
  <c r="L224" i="38"/>
  <c r="K224" i="38"/>
  <c r="J224" i="38"/>
  <c r="I224" i="38"/>
  <c r="H224" i="38"/>
  <c r="G224" i="38"/>
  <c r="F224" i="38"/>
  <c r="E224" i="38"/>
  <c r="D224" i="38"/>
  <c r="C224" i="38"/>
  <c r="Z223" i="38"/>
  <c r="Y223" i="38"/>
  <c r="X223" i="38"/>
  <c r="W223" i="38"/>
  <c r="V223" i="38"/>
  <c r="U223" i="38"/>
  <c r="T223" i="38"/>
  <c r="S223" i="38"/>
  <c r="R223" i="38"/>
  <c r="Q223" i="38"/>
  <c r="P223" i="38"/>
  <c r="O223" i="38"/>
  <c r="N223" i="38"/>
  <c r="M223" i="38"/>
  <c r="L223" i="38"/>
  <c r="K223" i="38"/>
  <c r="J223" i="38"/>
  <c r="I223" i="38"/>
  <c r="H223" i="38"/>
  <c r="G223" i="38"/>
  <c r="F223" i="38"/>
  <c r="E223" i="38"/>
  <c r="D223" i="38"/>
  <c r="C223" i="38"/>
  <c r="Z222" i="38"/>
  <c r="Y222" i="38"/>
  <c r="X222" i="38"/>
  <c r="W222" i="38"/>
  <c r="V222" i="38"/>
  <c r="U222" i="38"/>
  <c r="T222" i="38"/>
  <c r="S222" i="38"/>
  <c r="R222" i="38"/>
  <c r="Q222" i="38"/>
  <c r="P222" i="38"/>
  <c r="O222" i="38"/>
  <c r="N222" i="38"/>
  <c r="M222" i="38"/>
  <c r="L222" i="38"/>
  <c r="K222" i="38"/>
  <c r="J222" i="38"/>
  <c r="I222" i="38"/>
  <c r="H222" i="38"/>
  <c r="G222" i="38"/>
  <c r="F222" i="38"/>
  <c r="E222" i="38"/>
  <c r="D222" i="38"/>
  <c r="C222" i="38"/>
  <c r="Z221" i="38"/>
  <c r="Y221" i="38"/>
  <c r="X221" i="38"/>
  <c r="W221" i="38"/>
  <c r="V221" i="38"/>
  <c r="U221" i="38"/>
  <c r="T221" i="38"/>
  <c r="S221" i="38"/>
  <c r="R221" i="38"/>
  <c r="Q221" i="38"/>
  <c r="P221" i="38"/>
  <c r="O221" i="38"/>
  <c r="N221" i="38"/>
  <c r="M221" i="38"/>
  <c r="L221" i="38"/>
  <c r="K221" i="38"/>
  <c r="J221" i="38"/>
  <c r="I221" i="38"/>
  <c r="H221" i="38"/>
  <c r="G221" i="38"/>
  <c r="F221" i="38"/>
  <c r="E221" i="38"/>
  <c r="D221" i="38"/>
  <c r="C221" i="38"/>
  <c r="Z220" i="38"/>
  <c r="Y220" i="38"/>
  <c r="X220" i="38"/>
  <c r="W220" i="38"/>
  <c r="V220" i="38"/>
  <c r="U220" i="38"/>
  <c r="T220" i="38"/>
  <c r="S220" i="38"/>
  <c r="R220" i="38"/>
  <c r="Q220" i="38"/>
  <c r="P220" i="38"/>
  <c r="O220" i="38"/>
  <c r="N220" i="38"/>
  <c r="M220" i="38"/>
  <c r="L220" i="38"/>
  <c r="K220" i="38"/>
  <c r="J220" i="38"/>
  <c r="I220" i="38"/>
  <c r="H220" i="38"/>
  <c r="G220" i="38"/>
  <c r="F220" i="38"/>
  <c r="E220" i="38"/>
  <c r="D220" i="38"/>
  <c r="C220" i="38"/>
  <c r="Z219" i="38"/>
  <c r="Y219" i="38"/>
  <c r="X219" i="38"/>
  <c r="W219" i="38"/>
  <c r="V219" i="38"/>
  <c r="U219" i="38"/>
  <c r="T219" i="38"/>
  <c r="S219" i="38"/>
  <c r="R219" i="38"/>
  <c r="Q219" i="38"/>
  <c r="P219" i="38"/>
  <c r="O219" i="38"/>
  <c r="N219" i="38"/>
  <c r="M219" i="38"/>
  <c r="L219" i="38"/>
  <c r="K219" i="38"/>
  <c r="J219" i="38"/>
  <c r="I219" i="38"/>
  <c r="H219" i="38"/>
  <c r="G219" i="38"/>
  <c r="F219" i="38"/>
  <c r="E219" i="38"/>
  <c r="D219" i="38"/>
  <c r="C219" i="38"/>
  <c r="Z218" i="38"/>
  <c r="Y218" i="38"/>
  <c r="X218" i="38"/>
  <c r="W218" i="38"/>
  <c r="V218" i="38"/>
  <c r="U218" i="38"/>
  <c r="T218" i="38"/>
  <c r="S218" i="38"/>
  <c r="R218" i="38"/>
  <c r="Q218" i="38"/>
  <c r="P218" i="38"/>
  <c r="O218" i="38"/>
  <c r="N218" i="38"/>
  <c r="M218" i="38"/>
  <c r="L218" i="38"/>
  <c r="K218" i="38"/>
  <c r="J218" i="38"/>
  <c r="I218" i="38"/>
  <c r="H218" i="38"/>
  <c r="G218" i="38"/>
  <c r="F218" i="38"/>
  <c r="E218" i="38"/>
  <c r="D218" i="38"/>
  <c r="C218" i="38"/>
  <c r="Z217" i="38"/>
  <c r="Y217" i="38"/>
  <c r="X217" i="38"/>
  <c r="W217" i="38"/>
  <c r="V217" i="38"/>
  <c r="U217" i="38"/>
  <c r="T217" i="38"/>
  <c r="S217" i="38"/>
  <c r="R217" i="38"/>
  <c r="Q217" i="38"/>
  <c r="P217" i="38"/>
  <c r="O217" i="38"/>
  <c r="N217" i="38"/>
  <c r="M217" i="38"/>
  <c r="L217" i="38"/>
  <c r="K217" i="38"/>
  <c r="J217" i="38"/>
  <c r="I217" i="38"/>
  <c r="H217" i="38"/>
  <c r="G217" i="38"/>
  <c r="F217" i="38"/>
  <c r="E217" i="38"/>
  <c r="D217" i="38"/>
  <c r="C217" i="38"/>
  <c r="Z216" i="38"/>
  <c r="Y216" i="38"/>
  <c r="X216" i="38"/>
  <c r="W216" i="38"/>
  <c r="V216" i="38"/>
  <c r="U216" i="38"/>
  <c r="T216" i="38"/>
  <c r="S216" i="38"/>
  <c r="R216" i="38"/>
  <c r="Q216" i="38"/>
  <c r="P216" i="38"/>
  <c r="O216" i="38"/>
  <c r="N216" i="38"/>
  <c r="M216" i="38"/>
  <c r="L216" i="38"/>
  <c r="K216" i="38"/>
  <c r="J216" i="38"/>
  <c r="I216" i="38"/>
  <c r="H216" i="38"/>
  <c r="G216" i="38"/>
  <c r="F216" i="38"/>
  <c r="E216" i="38"/>
  <c r="D216" i="38"/>
  <c r="C216" i="38"/>
  <c r="Z215" i="38"/>
  <c r="Y215" i="38"/>
  <c r="X215" i="38"/>
  <c r="W215" i="38"/>
  <c r="V215" i="38"/>
  <c r="U215" i="38"/>
  <c r="T215" i="38"/>
  <c r="S215" i="38"/>
  <c r="R215" i="38"/>
  <c r="Q215" i="38"/>
  <c r="P215" i="38"/>
  <c r="O215" i="38"/>
  <c r="N215" i="38"/>
  <c r="M215" i="38"/>
  <c r="L215" i="38"/>
  <c r="K215" i="38"/>
  <c r="J215" i="38"/>
  <c r="I215" i="38"/>
  <c r="H215" i="38"/>
  <c r="G215" i="38"/>
  <c r="F215" i="38"/>
  <c r="E215" i="38"/>
  <c r="D215" i="38"/>
  <c r="C215" i="38"/>
  <c r="Z214" i="38"/>
  <c r="Y214" i="38"/>
  <c r="X214" i="38"/>
  <c r="W214" i="38"/>
  <c r="V214" i="38"/>
  <c r="U214" i="38"/>
  <c r="T214" i="38"/>
  <c r="S214" i="38"/>
  <c r="R214" i="38"/>
  <c r="Q214" i="38"/>
  <c r="P214" i="38"/>
  <c r="O214" i="38"/>
  <c r="N214" i="38"/>
  <c r="M214" i="38"/>
  <c r="L214" i="38"/>
  <c r="K214" i="38"/>
  <c r="J214" i="38"/>
  <c r="I214" i="38"/>
  <c r="H214" i="38"/>
  <c r="G214" i="38"/>
  <c r="F214" i="38"/>
  <c r="E214" i="38"/>
  <c r="D214" i="38"/>
  <c r="C214" i="38"/>
  <c r="Z213" i="38"/>
  <c r="Y213" i="38"/>
  <c r="X213" i="38"/>
  <c r="W213" i="38"/>
  <c r="V213" i="38"/>
  <c r="U213" i="38"/>
  <c r="T213" i="38"/>
  <c r="S213" i="38"/>
  <c r="R213" i="38"/>
  <c r="Q213" i="38"/>
  <c r="P213" i="38"/>
  <c r="O213" i="38"/>
  <c r="N213" i="38"/>
  <c r="M213" i="38"/>
  <c r="L213" i="38"/>
  <c r="K213" i="38"/>
  <c r="J213" i="38"/>
  <c r="I213" i="38"/>
  <c r="H213" i="38"/>
  <c r="G213" i="38"/>
  <c r="F213" i="38"/>
  <c r="E213" i="38"/>
  <c r="D213" i="38"/>
  <c r="C213" i="38"/>
  <c r="Z212" i="38"/>
  <c r="Y212" i="38"/>
  <c r="X212" i="38"/>
  <c r="W212" i="38"/>
  <c r="V212" i="38"/>
  <c r="U212" i="38"/>
  <c r="T212" i="38"/>
  <c r="S212" i="38"/>
  <c r="R212" i="38"/>
  <c r="Q212" i="38"/>
  <c r="P212" i="38"/>
  <c r="O212" i="38"/>
  <c r="N212" i="38"/>
  <c r="M212" i="38"/>
  <c r="L212" i="38"/>
  <c r="K212" i="38"/>
  <c r="J212" i="38"/>
  <c r="I212" i="38"/>
  <c r="H212" i="38"/>
  <c r="G212" i="38"/>
  <c r="F212" i="38"/>
  <c r="E212" i="38"/>
  <c r="D212" i="38"/>
  <c r="C212" i="38"/>
  <c r="Z211" i="38"/>
  <c r="Y211" i="38"/>
  <c r="X211" i="38"/>
  <c r="W211" i="38"/>
  <c r="V211" i="38"/>
  <c r="U211" i="38"/>
  <c r="T211" i="38"/>
  <c r="S211" i="38"/>
  <c r="R211" i="38"/>
  <c r="Q211" i="38"/>
  <c r="P211" i="38"/>
  <c r="O211" i="38"/>
  <c r="N211" i="38"/>
  <c r="M211" i="38"/>
  <c r="L211" i="38"/>
  <c r="K211" i="38"/>
  <c r="J211" i="38"/>
  <c r="I211" i="38"/>
  <c r="H211" i="38"/>
  <c r="G211" i="38"/>
  <c r="F211" i="38"/>
  <c r="E211" i="38"/>
  <c r="D211" i="38"/>
  <c r="C211" i="38"/>
  <c r="Z210" i="38"/>
  <c r="Y210" i="38"/>
  <c r="X210" i="38"/>
  <c r="W210" i="38"/>
  <c r="V210" i="38"/>
  <c r="U210" i="38"/>
  <c r="T210" i="38"/>
  <c r="S210" i="38"/>
  <c r="R210" i="38"/>
  <c r="Q210" i="38"/>
  <c r="P210" i="38"/>
  <c r="O210" i="38"/>
  <c r="N210" i="38"/>
  <c r="M210" i="38"/>
  <c r="L210" i="38"/>
  <c r="K210" i="38"/>
  <c r="J210" i="38"/>
  <c r="I210" i="38"/>
  <c r="H210" i="38"/>
  <c r="G210" i="38"/>
  <c r="F210" i="38"/>
  <c r="E210" i="38"/>
  <c r="D210" i="38"/>
  <c r="C210" i="38"/>
  <c r="Z209" i="38"/>
  <c r="Y209" i="38"/>
  <c r="X209" i="38"/>
  <c r="W209" i="38"/>
  <c r="V209" i="38"/>
  <c r="U209" i="38"/>
  <c r="T209" i="38"/>
  <c r="S209" i="38"/>
  <c r="R209" i="38"/>
  <c r="Q209" i="38"/>
  <c r="P209" i="38"/>
  <c r="O209" i="38"/>
  <c r="N209" i="38"/>
  <c r="M209" i="38"/>
  <c r="L209" i="38"/>
  <c r="K209" i="38"/>
  <c r="J209" i="38"/>
  <c r="I209" i="38"/>
  <c r="H209" i="38"/>
  <c r="G209" i="38"/>
  <c r="F209" i="38"/>
  <c r="E209" i="38"/>
  <c r="D209" i="38"/>
  <c r="C209" i="38"/>
  <c r="Z208" i="38"/>
  <c r="Y208" i="38"/>
  <c r="X208" i="38"/>
  <c r="W208" i="38"/>
  <c r="V208" i="38"/>
  <c r="U208" i="38"/>
  <c r="T208" i="38"/>
  <c r="S208" i="38"/>
  <c r="R208" i="38"/>
  <c r="Q208" i="38"/>
  <c r="P208" i="38"/>
  <c r="O208" i="38"/>
  <c r="N208" i="38"/>
  <c r="M208" i="38"/>
  <c r="L208" i="38"/>
  <c r="K208" i="38"/>
  <c r="J208" i="38"/>
  <c r="I208" i="38"/>
  <c r="H208" i="38"/>
  <c r="G208" i="38"/>
  <c r="F208" i="38"/>
  <c r="E208" i="38"/>
  <c r="D208" i="38"/>
  <c r="C208" i="38"/>
  <c r="Z207" i="38"/>
  <c r="Y207" i="38"/>
  <c r="X207" i="38"/>
  <c r="W207" i="38"/>
  <c r="V207" i="38"/>
  <c r="U207" i="38"/>
  <c r="T207" i="38"/>
  <c r="S207" i="38"/>
  <c r="R207" i="38"/>
  <c r="Q207" i="38"/>
  <c r="P207" i="38"/>
  <c r="O207" i="38"/>
  <c r="N207" i="38"/>
  <c r="M207" i="38"/>
  <c r="L207" i="38"/>
  <c r="K207" i="38"/>
  <c r="J207" i="38"/>
  <c r="I207" i="38"/>
  <c r="H207" i="38"/>
  <c r="G207" i="38"/>
  <c r="F207" i="38"/>
  <c r="E207" i="38"/>
  <c r="D207" i="38"/>
  <c r="C207" i="38"/>
  <c r="Z206" i="38"/>
  <c r="Y206" i="38"/>
  <c r="X206" i="38"/>
  <c r="W206" i="38"/>
  <c r="V206" i="38"/>
  <c r="U206" i="38"/>
  <c r="T206" i="38"/>
  <c r="S206" i="38"/>
  <c r="R206" i="38"/>
  <c r="Q206" i="38"/>
  <c r="P206" i="38"/>
  <c r="O206" i="38"/>
  <c r="N206" i="38"/>
  <c r="M206" i="38"/>
  <c r="L206" i="38"/>
  <c r="K206" i="38"/>
  <c r="J206" i="38"/>
  <c r="I206" i="38"/>
  <c r="H206" i="38"/>
  <c r="G206" i="38"/>
  <c r="F206" i="38"/>
  <c r="E206" i="38"/>
  <c r="D206" i="38"/>
  <c r="C206" i="38"/>
  <c r="Z205" i="38"/>
  <c r="Y205" i="38"/>
  <c r="X205" i="38"/>
  <c r="W205" i="38"/>
  <c r="V205" i="38"/>
  <c r="U205" i="38"/>
  <c r="T205" i="38"/>
  <c r="S205" i="38"/>
  <c r="R205" i="38"/>
  <c r="Q205" i="38"/>
  <c r="P205" i="38"/>
  <c r="O205" i="38"/>
  <c r="N205" i="38"/>
  <c r="M205" i="38"/>
  <c r="L205" i="38"/>
  <c r="K205" i="38"/>
  <c r="J205" i="38"/>
  <c r="I205" i="38"/>
  <c r="H205" i="38"/>
  <c r="G205" i="38"/>
  <c r="F205" i="38"/>
  <c r="E205" i="38"/>
  <c r="D205" i="38"/>
  <c r="C205" i="38"/>
  <c r="Z195" i="38"/>
  <c r="Y195" i="38"/>
  <c r="X195" i="38"/>
  <c r="W195" i="38"/>
  <c r="V195" i="38"/>
  <c r="U195" i="38"/>
  <c r="T195" i="38"/>
  <c r="S195" i="38"/>
  <c r="R195" i="38"/>
  <c r="Q195" i="38"/>
  <c r="P195" i="38"/>
  <c r="O195" i="38"/>
  <c r="N195" i="38"/>
  <c r="M195" i="38"/>
  <c r="L195" i="38"/>
  <c r="K195" i="38"/>
  <c r="J195" i="38"/>
  <c r="I195" i="38"/>
  <c r="H195" i="38"/>
  <c r="G195" i="38"/>
  <c r="F195" i="38"/>
  <c r="E195" i="38"/>
  <c r="D195" i="38"/>
  <c r="C195" i="38"/>
  <c r="Z194" i="38"/>
  <c r="Y194" i="38"/>
  <c r="X194" i="38"/>
  <c r="W194" i="38"/>
  <c r="V194" i="38"/>
  <c r="U194" i="38"/>
  <c r="T194" i="38"/>
  <c r="S194" i="38"/>
  <c r="R194" i="38"/>
  <c r="Q194" i="38"/>
  <c r="P194" i="38"/>
  <c r="O194" i="38"/>
  <c r="N194" i="38"/>
  <c r="M194" i="38"/>
  <c r="L194" i="38"/>
  <c r="K194" i="38"/>
  <c r="J194" i="38"/>
  <c r="I194" i="38"/>
  <c r="H194" i="38"/>
  <c r="G194" i="38"/>
  <c r="F194" i="38"/>
  <c r="E194" i="38"/>
  <c r="D194" i="38"/>
  <c r="C194" i="38"/>
  <c r="Z193" i="38"/>
  <c r="Y193" i="38"/>
  <c r="X193" i="38"/>
  <c r="W193" i="38"/>
  <c r="V193" i="38"/>
  <c r="U193" i="38"/>
  <c r="T193" i="38"/>
  <c r="S193" i="38"/>
  <c r="R193" i="38"/>
  <c r="Q193" i="38"/>
  <c r="P193" i="38"/>
  <c r="O193" i="38"/>
  <c r="N193" i="38"/>
  <c r="M193" i="38"/>
  <c r="L193" i="38"/>
  <c r="K193" i="38"/>
  <c r="J193" i="38"/>
  <c r="I193" i="38"/>
  <c r="H193" i="38"/>
  <c r="G193" i="38"/>
  <c r="F193" i="38"/>
  <c r="E193" i="38"/>
  <c r="D193" i="38"/>
  <c r="C193" i="38"/>
  <c r="Z192" i="38"/>
  <c r="Y192" i="38"/>
  <c r="X192" i="38"/>
  <c r="W192" i="38"/>
  <c r="V192" i="38"/>
  <c r="U192" i="38"/>
  <c r="T192" i="38"/>
  <c r="S192" i="38"/>
  <c r="R192" i="38"/>
  <c r="Q192" i="38"/>
  <c r="P192" i="38"/>
  <c r="O192" i="38"/>
  <c r="N192" i="38"/>
  <c r="M192" i="38"/>
  <c r="L192" i="38"/>
  <c r="K192" i="38"/>
  <c r="J192" i="38"/>
  <c r="I192" i="38"/>
  <c r="H192" i="38"/>
  <c r="G192" i="38"/>
  <c r="F192" i="38"/>
  <c r="E192" i="38"/>
  <c r="D192" i="38"/>
  <c r="C192" i="38"/>
  <c r="Z191" i="38"/>
  <c r="Y191" i="38"/>
  <c r="X191" i="38"/>
  <c r="W191" i="38"/>
  <c r="V191" i="38"/>
  <c r="U191" i="38"/>
  <c r="T191" i="38"/>
  <c r="S191" i="38"/>
  <c r="R191" i="38"/>
  <c r="Q191" i="38"/>
  <c r="P191" i="38"/>
  <c r="O191" i="38"/>
  <c r="N191" i="38"/>
  <c r="M191" i="38"/>
  <c r="L191" i="38"/>
  <c r="K191" i="38"/>
  <c r="J191" i="38"/>
  <c r="I191" i="38"/>
  <c r="H191" i="38"/>
  <c r="G191" i="38"/>
  <c r="F191" i="38"/>
  <c r="E191" i="38"/>
  <c r="D191" i="38"/>
  <c r="C191" i="38"/>
  <c r="Z190" i="38"/>
  <c r="Y190" i="38"/>
  <c r="X190" i="38"/>
  <c r="W190" i="38"/>
  <c r="V190" i="38"/>
  <c r="U190" i="38"/>
  <c r="T190" i="38"/>
  <c r="S190" i="38"/>
  <c r="R190" i="38"/>
  <c r="Q190" i="38"/>
  <c r="P190" i="38"/>
  <c r="O190" i="38"/>
  <c r="N190" i="38"/>
  <c r="M190" i="38"/>
  <c r="L190" i="38"/>
  <c r="K190" i="38"/>
  <c r="J190" i="38"/>
  <c r="I190" i="38"/>
  <c r="H190" i="38"/>
  <c r="G190" i="38"/>
  <c r="F190" i="38"/>
  <c r="E190" i="38"/>
  <c r="D190" i="38"/>
  <c r="C190" i="38"/>
  <c r="Z189" i="38"/>
  <c r="Y189" i="38"/>
  <c r="X189" i="38"/>
  <c r="W189" i="38"/>
  <c r="V189" i="38"/>
  <c r="U189" i="38"/>
  <c r="T189" i="38"/>
  <c r="S189" i="38"/>
  <c r="R189" i="38"/>
  <c r="Q189" i="38"/>
  <c r="P189" i="38"/>
  <c r="O189" i="38"/>
  <c r="N189" i="38"/>
  <c r="M189" i="38"/>
  <c r="L189" i="38"/>
  <c r="K189" i="38"/>
  <c r="J189" i="38"/>
  <c r="I189" i="38"/>
  <c r="H189" i="38"/>
  <c r="G189" i="38"/>
  <c r="F189" i="38"/>
  <c r="E189" i="38"/>
  <c r="D189" i="38"/>
  <c r="C189" i="38"/>
  <c r="Z188" i="38"/>
  <c r="Y188" i="38"/>
  <c r="X188" i="38"/>
  <c r="W188" i="38"/>
  <c r="V188" i="38"/>
  <c r="U188" i="38"/>
  <c r="T188" i="38"/>
  <c r="S188" i="38"/>
  <c r="R188" i="38"/>
  <c r="Q188" i="38"/>
  <c r="P188" i="38"/>
  <c r="O188" i="38"/>
  <c r="N188" i="38"/>
  <c r="M188" i="38"/>
  <c r="L188" i="38"/>
  <c r="K188" i="38"/>
  <c r="J188" i="38"/>
  <c r="I188" i="38"/>
  <c r="H188" i="38"/>
  <c r="G188" i="38"/>
  <c r="F188" i="38"/>
  <c r="E188" i="38"/>
  <c r="D188" i="38"/>
  <c r="C188" i="38"/>
  <c r="Z187" i="38"/>
  <c r="Y187" i="38"/>
  <c r="X187" i="38"/>
  <c r="W187" i="38"/>
  <c r="V187" i="38"/>
  <c r="U187" i="38"/>
  <c r="T187" i="38"/>
  <c r="S187" i="38"/>
  <c r="R187" i="38"/>
  <c r="Q187" i="38"/>
  <c r="P187" i="38"/>
  <c r="O187" i="38"/>
  <c r="N187" i="38"/>
  <c r="M187" i="38"/>
  <c r="L187" i="38"/>
  <c r="K187" i="38"/>
  <c r="J187" i="38"/>
  <c r="I187" i="38"/>
  <c r="H187" i="38"/>
  <c r="G187" i="38"/>
  <c r="F187" i="38"/>
  <c r="E187" i="38"/>
  <c r="D187" i="38"/>
  <c r="C187" i="38"/>
  <c r="Z186" i="38"/>
  <c r="Y186" i="38"/>
  <c r="X186" i="38"/>
  <c r="W186" i="38"/>
  <c r="V186" i="38"/>
  <c r="U186" i="38"/>
  <c r="T186" i="38"/>
  <c r="S186" i="38"/>
  <c r="R186" i="38"/>
  <c r="Q186" i="38"/>
  <c r="P186" i="38"/>
  <c r="O186" i="38"/>
  <c r="N186" i="38"/>
  <c r="M186" i="38"/>
  <c r="L186" i="38"/>
  <c r="K186" i="38"/>
  <c r="J186" i="38"/>
  <c r="I186" i="38"/>
  <c r="H186" i="38"/>
  <c r="G186" i="38"/>
  <c r="F186" i="38"/>
  <c r="E186" i="38"/>
  <c r="D186" i="38"/>
  <c r="C186" i="38"/>
  <c r="Z185" i="38"/>
  <c r="Y185" i="38"/>
  <c r="X185" i="38"/>
  <c r="W185" i="38"/>
  <c r="V185" i="38"/>
  <c r="U185" i="38"/>
  <c r="T185" i="38"/>
  <c r="S185" i="38"/>
  <c r="R185" i="38"/>
  <c r="Q185" i="38"/>
  <c r="P185" i="38"/>
  <c r="O185" i="38"/>
  <c r="N185" i="38"/>
  <c r="M185" i="38"/>
  <c r="L185" i="38"/>
  <c r="K185" i="38"/>
  <c r="J185" i="38"/>
  <c r="I185" i="38"/>
  <c r="H185" i="38"/>
  <c r="G185" i="38"/>
  <c r="F185" i="38"/>
  <c r="E185" i="38"/>
  <c r="D185" i="38"/>
  <c r="C185" i="38"/>
  <c r="Z184" i="38"/>
  <c r="Y184" i="38"/>
  <c r="X184" i="38"/>
  <c r="W184" i="38"/>
  <c r="V184" i="38"/>
  <c r="U184" i="38"/>
  <c r="T184" i="38"/>
  <c r="S184" i="38"/>
  <c r="R184" i="38"/>
  <c r="Q184" i="38"/>
  <c r="P184" i="38"/>
  <c r="O184" i="38"/>
  <c r="N184" i="38"/>
  <c r="M184" i="38"/>
  <c r="L184" i="38"/>
  <c r="K184" i="38"/>
  <c r="J184" i="38"/>
  <c r="I184" i="38"/>
  <c r="H184" i="38"/>
  <c r="G184" i="38"/>
  <c r="F184" i="38"/>
  <c r="E184" i="38"/>
  <c r="D184" i="38"/>
  <c r="C184" i="38"/>
  <c r="Z183" i="38"/>
  <c r="Y183" i="38"/>
  <c r="X183" i="38"/>
  <c r="W183" i="38"/>
  <c r="V183" i="38"/>
  <c r="U183" i="38"/>
  <c r="T183" i="38"/>
  <c r="S183" i="38"/>
  <c r="R183" i="38"/>
  <c r="Q183" i="38"/>
  <c r="P183" i="38"/>
  <c r="O183" i="38"/>
  <c r="N183" i="38"/>
  <c r="M183" i="38"/>
  <c r="L183" i="38"/>
  <c r="K183" i="38"/>
  <c r="J183" i="38"/>
  <c r="I183" i="38"/>
  <c r="H183" i="38"/>
  <c r="G183" i="38"/>
  <c r="F183" i="38"/>
  <c r="E183" i="38"/>
  <c r="D183" i="38"/>
  <c r="C183" i="38"/>
  <c r="Z182" i="38"/>
  <c r="Y182" i="38"/>
  <c r="X182" i="38"/>
  <c r="W182" i="38"/>
  <c r="V182" i="38"/>
  <c r="U182" i="38"/>
  <c r="T182" i="38"/>
  <c r="S182" i="38"/>
  <c r="R182" i="38"/>
  <c r="Q182" i="38"/>
  <c r="P182" i="38"/>
  <c r="O182" i="38"/>
  <c r="N182" i="38"/>
  <c r="M182" i="38"/>
  <c r="L182" i="38"/>
  <c r="K182" i="38"/>
  <c r="J182" i="38"/>
  <c r="I182" i="38"/>
  <c r="H182" i="38"/>
  <c r="G182" i="38"/>
  <c r="F182" i="38"/>
  <c r="E182" i="38"/>
  <c r="D182" i="38"/>
  <c r="C182" i="38"/>
  <c r="Z181" i="38"/>
  <c r="Y181" i="38"/>
  <c r="X181" i="38"/>
  <c r="W181" i="38"/>
  <c r="V181" i="38"/>
  <c r="U181" i="38"/>
  <c r="T181" i="38"/>
  <c r="S181" i="38"/>
  <c r="R181" i="38"/>
  <c r="Q181" i="38"/>
  <c r="P181" i="38"/>
  <c r="O181" i="38"/>
  <c r="N181" i="38"/>
  <c r="M181" i="38"/>
  <c r="L181" i="38"/>
  <c r="K181" i="38"/>
  <c r="J181" i="38"/>
  <c r="I181" i="38"/>
  <c r="H181" i="38"/>
  <c r="G181" i="38"/>
  <c r="F181" i="38"/>
  <c r="E181" i="38"/>
  <c r="D181" i="38"/>
  <c r="C181" i="38"/>
  <c r="Z180" i="38"/>
  <c r="Y180" i="38"/>
  <c r="X180" i="38"/>
  <c r="W180" i="38"/>
  <c r="V180" i="38"/>
  <c r="U180" i="38"/>
  <c r="T180" i="38"/>
  <c r="S180" i="38"/>
  <c r="R180" i="38"/>
  <c r="Q180" i="38"/>
  <c r="P180" i="38"/>
  <c r="O180" i="38"/>
  <c r="N180" i="38"/>
  <c r="M180" i="38"/>
  <c r="L180" i="38"/>
  <c r="K180" i="38"/>
  <c r="J180" i="38"/>
  <c r="I180" i="38"/>
  <c r="H180" i="38"/>
  <c r="G180" i="38"/>
  <c r="F180" i="38"/>
  <c r="E180" i="38"/>
  <c r="D180" i="38"/>
  <c r="C180" i="38"/>
  <c r="Z179" i="38"/>
  <c r="Y179" i="38"/>
  <c r="X179" i="38"/>
  <c r="W179" i="38"/>
  <c r="V179" i="38"/>
  <c r="U179" i="38"/>
  <c r="T179" i="38"/>
  <c r="S179" i="38"/>
  <c r="R179" i="38"/>
  <c r="Q179" i="38"/>
  <c r="P179" i="38"/>
  <c r="O179" i="38"/>
  <c r="N179" i="38"/>
  <c r="M179" i="38"/>
  <c r="L179" i="38"/>
  <c r="K179" i="38"/>
  <c r="J179" i="38"/>
  <c r="I179" i="38"/>
  <c r="H179" i="38"/>
  <c r="G179" i="38"/>
  <c r="F179" i="38"/>
  <c r="E179" i="38"/>
  <c r="D179" i="38"/>
  <c r="C179" i="38"/>
  <c r="Z178" i="38"/>
  <c r="Y178" i="38"/>
  <c r="X178" i="38"/>
  <c r="W178" i="38"/>
  <c r="V178" i="38"/>
  <c r="U178" i="38"/>
  <c r="T178" i="38"/>
  <c r="S178" i="38"/>
  <c r="R178" i="38"/>
  <c r="Q178" i="38"/>
  <c r="P178" i="38"/>
  <c r="O178" i="38"/>
  <c r="N178" i="38"/>
  <c r="M178" i="38"/>
  <c r="L178" i="38"/>
  <c r="K178" i="38"/>
  <c r="J178" i="38"/>
  <c r="I178" i="38"/>
  <c r="H178" i="38"/>
  <c r="G178" i="38"/>
  <c r="F178" i="38"/>
  <c r="E178" i="38"/>
  <c r="D178" i="38"/>
  <c r="C178" i="38"/>
  <c r="Z177" i="38"/>
  <c r="Y177" i="38"/>
  <c r="X177" i="38"/>
  <c r="W177" i="38"/>
  <c r="V177" i="38"/>
  <c r="U177" i="38"/>
  <c r="T177" i="38"/>
  <c r="S177" i="38"/>
  <c r="R177" i="38"/>
  <c r="Q177" i="38"/>
  <c r="P177" i="38"/>
  <c r="O177" i="38"/>
  <c r="N177" i="38"/>
  <c r="M177" i="38"/>
  <c r="L177" i="38"/>
  <c r="K177" i="38"/>
  <c r="J177" i="38"/>
  <c r="I177" i="38"/>
  <c r="H177" i="38"/>
  <c r="G177" i="38"/>
  <c r="F177" i="38"/>
  <c r="E177" i="38"/>
  <c r="D177" i="38"/>
  <c r="C177" i="38"/>
  <c r="Z176" i="38"/>
  <c r="Y176" i="38"/>
  <c r="X176" i="38"/>
  <c r="W176" i="38"/>
  <c r="V176" i="38"/>
  <c r="U176" i="38"/>
  <c r="T176" i="38"/>
  <c r="S176" i="38"/>
  <c r="R176" i="38"/>
  <c r="Q176" i="38"/>
  <c r="P176" i="38"/>
  <c r="O176" i="38"/>
  <c r="N176" i="38"/>
  <c r="M176" i="38"/>
  <c r="L176" i="38"/>
  <c r="K176" i="38"/>
  <c r="J176" i="38"/>
  <c r="I176" i="38"/>
  <c r="H176" i="38"/>
  <c r="G176" i="38"/>
  <c r="F176" i="38"/>
  <c r="E176" i="38"/>
  <c r="D176" i="38"/>
  <c r="C176" i="38"/>
  <c r="Z175" i="38"/>
  <c r="Y175" i="38"/>
  <c r="X175" i="38"/>
  <c r="W175" i="38"/>
  <c r="V175" i="38"/>
  <c r="U175" i="38"/>
  <c r="T175" i="38"/>
  <c r="S175" i="38"/>
  <c r="R175" i="38"/>
  <c r="Q175" i="38"/>
  <c r="P175" i="38"/>
  <c r="O175" i="38"/>
  <c r="N175" i="38"/>
  <c r="M175" i="38"/>
  <c r="L175" i="38"/>
  <c r="K175" i="38"/>
  <c r="J175" i="38"/>
  <c r="I175" i="38"/>
  <c r="H175" i="38"/>
  <c r="G175" i="38"/>
  <c r="F175" i="38"/>
  <c r="E175" i="38"/>
  <c r="D175" i="38"/>
  <c r="C175" i="38"/>
  <c r="Z174" i="38"/>
  <c r="Y174" i="38"/>
  <c r="X174" i="38"/>
  <c r="W174" i="38"/>
  <c r="V174" i="38"/>
  <c r="U174" i="38"/>
  <c r="T174" i="38"/>
  <c r="S174" i="38"/>
  <c r="R174" i="38"/>
  <c r="Q174" i="38"/>
  <c r="P174" i="38"/>
  <c r="O174" i="38"/>
  <c r="N174" i="38"/>
  <c r="M174" i="38"/>
  <c r="L174" i="38"/>
  <c r="K174" i="38"/>
  <c r="J174" i="38"/>
  <c r="I174" i="38"/>
  <c r="H174" i="38"/>
  <c r="G174" i="38"/>
  <c r="F174" i="38"/>
  <c r="E174" i="38"/>
  <c r="D174" i="38"/>
  <c r="C174" i="38"/>
  <c r="Z173" i="38"/>
  <c r="Y173" i="38"/>
  <c r="X173" i="38"/>
  <c r="W173" i="38"/>
  <c r="V173" i="38"/>
  <c r="U173" i="38"/>
  <c r="T173" i="38"/>
  <c r="S173" i="38"/>
  <c r="R173" i="38"/>
  <c r="Q173" i="38"/>
  <c r="P173" i="38"/>
  <c r="O173" i="38"/>
  <c r="N173" i="38"/>
  <c r="M173" i="38"/>
  <c r="L173" i="38"/>
  <c r="K173" i="38"/>
  <c r="J173" i="38"/>
  <c r="I173" i="38"/>
  <c r="H173" i="38"/>
  <c r="G173" i="38"/>
  <c r="F173" i="38"/>
  <c r="E173" i="38"/>
  <c r="D173" i="38"/>
  <c r="C173" i="38"/>
  <c r="Z172" i="38"/>
  <c r="Y172" i="38"/>
  <c r="X172" i="38"/>
  <c r="W172" i="38"/>
  <c r="V172" i="38"/>
  <c r="U172" i="38"/>
  <c r="T172" i="38"/>
  <c r="S172" i="38"/>
  <c r="R172" i="38"/>
  <c r="Q172" i="38"/>
  <c r="P172" i="38"/>
  <c r="O172" i="38"/>
  <c r="N172" i="38"/>
  <c r="M172" i="38"/>
  <c r="L172" i="38"/>
  <c r="K172" i="38"/>
  <c r="J172" i="38"/>
  <c r="I172" i="38"/>
  <c r="H172" i="38"/>
  <c r="G172" i="38"/>
  <c r="F172" i="38"/>
  <c r="E172" i="38"/>
  <c r="D172" i="38"/>
  <c r="C172" i="38"/>
  <c r="Z171" i="38"/>
  <c r="Y171" i="38"/>
  <c r="X171" i="38"/>
  <c r="W171" i="38"/>
  <c r="V171" i="38"/>
  <c r="U171" i="38"/>
  <c r="T171" i="38"/>
  <c r="S171" i="38"/>
  <c r="R171" i="38"/>
  <c r="Q171" i="38"/>
  <c r="P171" i="38"/>
  <c r="O171" i="38"/>
  <c r="N171" i="38"/>
  <c r="M171" i="38"/>
  <c r="L171" i="38"/>
  <c r="K171" i="38"/>
  <c r="J171" i="38"/>
  <c r="I171" i="38"/>
  <c r="H171" i="38"/>
  <c r="G171" i="38"/>
  <c r="F171" i="38"/>
  <c r="E171" i="38"/>
  <c r="D171" i="38"/>
  <c r="C171" i="38"/>
  <c r="Z170" i="38"/>
  <c r="Y170" i="38"/>
  <c r="X170" i="38"/>
  <c r="W170" i="38"/>
  <c r="V170" i="38"/>
  <c r="U170" i="38"/>
  <c r="T170" i="38"/>
  <c r="S170" i="38"/>
  <c r="R170" i="38"/>
  <c r="Q170" i="38"/>
  <c r="P170" i="38"/>
  <c r="O170" i="38"/>
  <c r="N170" i="38"/>
  <c r="M170" i="38"/>
  <c r="L170" i="38"/>
  <c r="K170" i="38"/>
  <c r="J170" i="38"/>
  <c r="I170" i="38"/>
  <c r="H170" i="38"/>
  <c r="G170" i="38"/>
  <c r="F170" i="38"/>
  <c r="E170" i="38"/>
  <c r="D170" i="38"/>
  <c r="C170" i="38"/>
  <c r="Z169" i="38"/>
  <c r="Y169" i="38"/>
  <c r="X169" i="38"/>
  <c r="W169" i="38"/>
  <c r="V169" i="38"/>
  <c r="U169" i="38"/>
  <c r="T169" i="38"/>
  <c r="S169" i="38"/>
  <c r="R169" i="38"/>
  <c r="Q169" i="38"/>
  <c r="P169" i="38"/>
  <c r="O169" i="38"/>
  <c r="N169" i="38"/>
  <c r="M169" i="38"/>
  <c r="L169" i="38"/>
  <c r="K169" i="38"/>
  <c r="J169" i="38"/>
  <c r="I169" i="38"/>
  <c r="H169" i="38"/>
  <c r="G169" i="38"/>
  <c r="F169" i="38"/>
  <c r="E169" i="38"/>
  <c r="D169" i="38"/>
  <c r="C169" i="38"/>
  <c r="Z168" i="38"/>
  <c r="Y168" i="38"/>
  <c r="X168" i="38"/>
  <c r="W168" i="38"/>
  <c r="V168" i="38"/>
  <c r="U168" i="38"/>
  <c r="T168" i="38"/>
  <c r="S168" i="38"/>
  <c r="R168" i="38"/>
  <c r="Q168" i="38"/>
  <c r="P168" i="38"/>
  <c r="O168" i="38"/>
  <c r="N168" i="38"/>
  <c r="M168" i="38"/>
  <c r="L168" i="38"/>
  <c r="K168" i="38"/>
  <c r="J168" i="38"/>
  <c r="I168" i="38"/>
  <c r="H168" i="38"/>
  <c r="G168" i="38"/>
  <c r="F168" i="38"/>
  <c r="E168" i="38"/>
  <c r="D168" i="38"/>
  <c r="C168" i="38"/>
  <c r="Z167" i="38"/>
  <c r="Y167" i="38"/>
  <c r="X167" i="38"/>
  <c r="W167" i="38"/>
  <c r="V167" i="38"/>
  <c r="U167" i="38"/>
  <c r="T167" i="38"/>
  <c r="S167" i="38"/>
  <c r="R167" i="38"/>
  <c r="Q167" i="38"/>
  <c r="P167" i="38"/>
  <c r="O167" i="38"/>
  <c r="N167" i="38"/>
  <c r="M167" i="38"/>
  <c r="L167" i="38"/>
  <c r="K167" i="38"/>
  <c r="J167" i="38"/>
  <c r="I167" i="38"/>
  <c r="H167" i="38"/>
  <c r="G167" i="38"/>
  <c r="F167" i="38"/>
  <c r="E167" i="38"/>
  <c r="D167" i="38"/>
  <c r="C167" i="38"/>
  <c r="Z166" i="38"/>
  <c r="Y166" i="38"/>
  <c r="X166" i="38"/>
  <c r="W166" i="38"/>
  <c r="V166" i="38"/>
  <c r="U166" i="38"/>
  <c r="T166" i="38"/>
  <c r="S166" i="38"/>
  <c r="R166" i="38"/>
  <c r="Q166" i="38"/>
  <c r="P166" i="38"/>
  <c r="O166" i="38"/>
  <c r="N166" i="38"/>
  <c r="M166" i="38"/>
  <c r="L166" i="38"/>
  <c r="K166" i="38"/>
  <c r="J166" i="38"/>
  <c r="I166" i="38"/>
  <c r="H166" i="38"/>
  <c r="G166" i="38"/>
  <c r="F166" i="38"/>
  <c r="E166" i="38"/>
  <c r="D166" i="38"/>
  <c r="C166" i="38"/>
  <c r="Z165" i="38"/>
  <c r="Y165" i="38"/>
  <c r="X165" i="38"/>
  <c r="W165" i="38"/>
  <c r="V165" i="38"/>
  <c r="U165" i="38"/>
  <c r="T165" i="38"/>
  <c r="S165" i="38"/>
  <c r="R165" i="38"/>
  <c r="Q165" i="38"/>
  <c r="P165" i="38"/>
  <c r="O165" i="38"/>
  <c r="N165" i="38"/>
  <c r="M165" i="38"/>
  <c r="L165" i="38"/>
  <c r="K165" i="38"/>
  <c r="J165" i="38"/>
  <c r="I165" i="38"/>
  <c r="H165" i="38"/>
  <c r="G165" i="38"/>
  <c r="F165" i="38"/>
  <c r="E165" i="38"/>
  <c r="D165" i="38"/>
  <c r="C165" i="38"/>
  <c r="Z155" i="38"/>
  <c r="Y155" i="38"/>
  <c r="X155" i="38"/>
  <c r="W155" i="38"/>
  <c r="V155" i="38"/>
  <c r="U155" i="38"/>
  <c r="T155" i="38"/>
  <c r="S155" i="38"/>
  <c r="R155" i="38"/>
  <c r="Q155" i="38"/>
  <c r="P155" i="38"/>
  <c r="O155" i="38"/>
  <c r="N155" i="38"/>
  <c r="M155" i="38"/>
  <c r="L155" i="38"/>
  <c r="K155" i="38"/>
  <c r="J155" i="38"/>
  <c r="I155" i="38"/>
  <c r="H155" i="38"/>
  <c r="G155" i="38"/>
  <c r="F155" i="38"/>
  <c r="E155" i="38"/>
  <c r="D155" i="38"/>
  <c r="C155" i="38"/>
  <c r="Z154" i="38"/>
  <c r="Y154" i="38"/>
  <c r="X154" i="38"/>
  <c r="W154" i="38"/>
  <c r="V154" i="38"/>
  <c r="U154" i="38"/>
  <c r="T154" i="38"/>
  <c r="S154" i="38"/>
  <c r="R154" i="38"/>
  <c r="Q154" i="38"/>
  <c r="P154" i="38"/>
  <c r="O154" i="38"/>
  <c r="N154" i="38"/>
  <c r="M154" i="38"/>
  <c r="L154" i="38"/>
  <c r="K154" i="38"/>
  <c r="J154" i="38"/>
  <c r="I154" i="38"/>
  <c r="H154" i="38"/>
  <c r="G154" i="38"/>
  <c r="F154" i="38"/>
  <c r="E154" i="38"/>
  <c r="D154" i="38"/>
  <c r="C154" i="38"/>
  <c r="Z153" i="38"/>
  <c r="Y153" i="38"/>
  <c r="X153" i="38"/>
  <c r="W153" i="38"/>
  <c r="V153" i="38"/>
  <c r="U153" i="38"/>
  <c r="T153" i="38"/>
  <c r="S153" i="38"/>
  <c r="R153" i="38"/>
  <c r="Q153" i="38"/>
  <c r="P153" i="38"/>
  <c r="O153" i="38"/>
  <c r="N153" i="38"/>
  <c r="M153" i="38"/>
  <c r="L153" i="38"/>
  <c r="K153" i="38"/>
  <c r="J153" i="38"/>
  <c r="I153" i="38"/>
  <c r="H153" i="38"/>
  <c r="G153" i="38"/>
  <c r="F153" i="38"/>
  <c r="E153" i="38"/>
  <c r="D153" i="38"/>
  <c r="C153" i="38"/>
  <c r="Z152" i="38"/>
  <c r="Y152" i="38"/>
  <c r="X152" i="38"/>
  <c r="W152" i="38"/>
  <c r="V152" i="38"/>
  <c r="U152" i="38"/>
  <c r="T152" i="38"/>
  <c r="S152" i="38"/>
  <c r="R152" i="38"/>
  <c r="Q152" i="38"/>
  <c r="P152" i="38"/>
  <c r="O152" i="38"/>
  <c r="N152" i="38"/>
  <c r="M152" i="38"/>
  <c r="L152" i="38"/>
  <c r="K152" i="38"/>
  <c r="J152" i="38"/>
  <c r="I152" i="38"/>
  <c r="H152" i="38"/>
  <c r="G152" i="38"/>
  <c r="F152" i="38"/>
  <c r="E152" i="38"/>
  <c r="D152" i="38"/>
  <c r="C152" i="38"/>
  <c r="Z151" i="38"/>
  <c r="Y151" i="38"/>
  <c r="X151" i="38"/>
  <c r="W151" i="38"/>
  <c r="V151" i="38"/>
  <c r="U151" i="38"/>
  <c r="T151" i="38"/>
  <c r="S151" i="38"/>
  <c r="R151" i="38"/>
  <c r="Q151" i="38"/>
  <c r="P151" i="38"/>
  <c r="O151" i="38"/>
  <c r="N151" i="38"/>
  <c r="M151" i="38"/>
  <c r="L151" i="38"/>
  <c r="K151" i="38"/>
  <c r="J151" i="38"/>
  <c r="I151" i="38"/>
  <c r="H151" i="38"/>
  <c r="G151" i="38"/>
  <c r="F151" i="38"/>
  <c r="E151" i="38"/>
  <c r="D151" i="38"/>
  <c r="C151" i="38"/>
  <c r="Z150" i="38"/>
  <c r="Y150" i="38"/>
  <c r="X150" i="38"/>
  <c r="W150" i="38"/>
  <c r="V150" i="38"/>
  <c r="U150" i="38"/>
  <c r="T150" i="38"/>
  <c r="S150" i="38"/>
  <c r="R150" i="38"/>
  <c r="Q150" i="38"/>
  <c r="P150" i="38"/>
  <c r="O150" i="38"/>
  <c r="N150" i="38"/>
  <c r="M150" i="38"/>
  <c r="L150" i="38"/>
  <c r="K150" i="38"/>
  <c r="J150" i="38"/>
  <c r="I150" i="38"/>
  <c r="H150" i="38"/>
  <c r="G150" i="38"/>
  <c r="F150" i="38"/>
  <c r="E150" i="38"/>
  <c r="D150" i="38"/>
  <c r="C150" i="38"/>
  <c r="Z149" i="38"/>
  <c r="Y149" i="38"/>
  <c r="X149" i="38"/>
  <c r="W149" i="38"/>
  <c r="V149" i="38"/>
  <c r="U149" i="38"/>
  <c r="T149" i="38"/>
  <c r="S149" i="38"/>
  <c r="R149" i="38"/>
  <c r="Q149" i="38"/>
  <c r="P149" i="38"/>
  <c r="O149" i="38"/>
  <c r="N149" i="38"/>
  <c r="M149" i="38"/>
  <c r="L149" i="38"/>
  <c r="K149" i="38"/>
  <c r="J149" i="38"/>
  <c r="I149" i="38"/>
  <c r="H149" i="38"/>
  <c r="G149" i="38"/>
  <c r="F149" i="38"/>
  <c r="E149" i="38"/>
  <c r="D149" i="38"/>
  <c r="C149" i="38"/>
  <c r="Z148" i="38"/>
  <c r="Y148" i="38"/>
  <c r="X148" i="38"/>
  <c r="W148" i="38"/>
  <c r="V148" i="38"/>
  <c r="U148" i="38"/>
  <c r="T148" i="38"/>
  <c r="S148" i="38"/>
  <c r="R148" i="38"/>
  <c r="Q148" i="38"/>
  <c r="P148" i="38"/>
  <c r="O148" i="38"/>
  <c r="N148" i="38"/>
  <c r="M148" i="38"/>
  <c r="L148" i="38"/>
  <c r="K148" i="38"/>
  <c r="J148" i="38"/>
  <c r="I148" i="38"/>
  <c r="H148" i="38"/>
  <c r="G148" i="38"/>
  <c r="F148" i="38"/>
  <c r="E148" i="38"/>
  <c r="D148" i="38"/>
  <c r="C148" i="38"/>
  <c r="Z147" i="38"/>
  <c r="Y147" i="38"/>
  <c r="X147" i="38"/>
  <c r="W147" i="38"/>
  <c r="V147" i="38"/>
  <c r="U147" i="38"/>
  <c r="T147" i="38"/>
  <c r="S147" i="38"/>
  <c r="R147" i="38"/>
  <c r="Q147" i="38"/>
  <c r="P147" i="38"/>
  <c r="O147" i="38"/>
  <c r="N147" i="38"/>
  <c r="M147" i="38"/>
  <c r="L147" i="38"/>
  <c r="K147" i="38"/>
  <c r="J147" i="38"/>
  <c r="I147" i="38"/>
  <c r="H147" i="38"/>
  <c r="G147" i="38"/>
  <c r="F147" i="38"/>
  <c r="E147" i="38"/>
  <c r="D147" i="38"/>
  <c r="C147" i="38"/>
  <c r="Z146" i="38"/>
  <c r="Y146" i="38"/>
  <c r="X146" i="38"/>
  <c r="W146" i="38"/>
  <c r="V146" i="38"/>
  <c r="U146" i="38"/>
  <c r="T146" i="38"/>
  <c r="S146" i="38"/>
  <c r="R146" i="38"/>
  <c r="Q146" i="38"/>
  <c r="P146" i="38"/>
  <c r="O146" i="38"/>
  <c r="N146" i="38"/>
  <c r="M146" i="38"/>
  <c r="L146" i="38"/>
  <c r="K146" i="38"/>
  <c r="J146" i="38"/>
  <c r="I146" i="38"/>
  <c r="H146" i="38"/>
  <c r="G146" i="38"/>
  <c r="F146" i="38"/>
  <c r="E146" i="38"/>
  <c r="D146" i="38"/>
  <c r="C146" i="38"/>
  <c r="Z145" i="38"/>
  <c r="Y145" i="38"/>
  <c r="X145" i="38"/>
  <c r="W145" i="38"/>
  <c r="V145" i="38"/>
  <c r="U145" i="38"/>
  <c r="T145" i="38"/>
  <c r="S145" i="38"/>
  <c r="R145" i="38"/>
  <c r="Q145" i="38"/>
  <c r="P145" i="38"/>
  <c r="O145" i="38"/>
  <c r="N145" i="38"/>
  <c r="M145" i="38"/>
  <c r="L145" i="38"/>
  <c r="K145" i="38"/>
  <c r="J145" i="38"/>
  <c r="I145" i="38"/>
  <c r="H145" i="38"/>
  <c r="G145" i="38"/>
  <c r="F145" i="38"/>
  <c r="E145" i="38"/>
  <c r="D145" i="38"/>
  <c r="C145" i="38"/>
  <c r="Z144" i="38"/>
  <c r="Y144" i="38"/>
  <c r="X144" i="38"/>
  <c r="W144" i="38"/>
  <c r="V144" i="38"/>
  <c r="U144" i="38"/>
  <c r="T144" i="38"/>
  <c r="S144" i="38"/>
  <c r="R144" i="38"/>
  <c r="Q144" i="38"/>
  <c r="P144" i="38"/>
  <c r="O144" i="38"/>
  <c r="N144" i="38"/>
  <c r="M144" i="38"/>
  <c r="L144" i="38"/>
  <c r="K144" i="38"/>
  <c r="J144" i="38"/>
  <c r="I144" i="38"/>
  <c r="H144" i="38"/>
  <c r="G144" i="38"/>
  <c r="F144" i="38"/>
  <c r="E144" i="38"/>
  <c r="D144" i="38"/>
  <c r="C144" i="38"/>
  <c r="Z143" i="38"/>
  <c r="Y143" i="38"/>
  <c r="X143" i="38"/>
  <c r="W143" i="38"/>
  <c r="V143" i="38"/>
  <c r="U143" i="38"/>
  <c r="T143" i="38"/>
  <c r="S143" i="38"/>
  <c r="R143" i="38"/>
  <c r="Q143" i="38"/>
  <c r="P143" i="38"/>
  <c r="O143" i="38"/>
  <c r="N143" i="38"/>
  <c r="M143" i="38"/>
  <c r="L143" i="38"/>
  <c r="K143" i="38"/>
  <c r="J143" i="38"/>
  <c r="I143" i="38"/>
  <c r="H143" i="38"/>
  <c r="G143" i="38"/>
  <c r="F143" i="38"/>
  <c r="E143" i="38"/>
  <c r="D143" i="38"/>
  <c r="C143" i="38"/>
  <c r="Z142" i="38"/>
  <c r="Y142" i="38"/>
  <c r="X142" i="38"/>
  <c r="W142" i="38"/>
  <c r="V142" i="38"/>
  <c r="U142" i="38"/>
  <c r="T142" i="38"/>
  <c r="S142" i="38"/>
  <c r="R142" i="38"/>
  <c r="Q142" i="38"/>
  <c r="P142" i="38"/>
  <c r="O142" i="38"/>
  <c r="N142" i="38"/>
  <c r="M142" i="38"/>
  <c r="L142" i="38"/>
  <c r="K142" i="38"/>
  <c r="J142" i="38"/>
  <c r="I142" i="38"/>
  <c r="H142" i="38"/>
  <c r="G142" i="38"/>
  <c r="F142" i="38"/>
  <c r="E142" i="38"/>
  <c r="D142" i="38"/>
  <c r="C142" i="38"/>
  <c r="Z141" i="38"/>
  <c r="Y141" i="38"/>
  <c r="X141" i="38"/>
  <c r="W141" i="38"/>
  <c r="V141" i="38"/>
  <c r="U141" i="38"/>
  <c r="T141" i="38"/>
  <c r="S141" i="38"/>
  <c r="R141" i="38"/>
  <c r="Q141" i="38"/>
  <c r="P141" i="38"/>
  <c r="O141" i="38"/>
  <c r="N141" i="38"/>
  <c r="M141" i="38"/>
  <c r="L141" i="38"/>
  <c r="K141" i="38"/>
  <c r="J141" i="38"/>
  <c r="I141" i="38"/>
  <c r="H141" i="38"/>
  <c r="G141" i="38"/>
  <c r="F141" i="38"/>
  <c r="E141" i="38"/>
  <c r="D141" i="38"/>
  <c r="C141" i="38"/>
  <c r="Z140" i="38"/>
  <c r="Y140" i="38"/>
  <c r="X140" i="38"/>
  <c r="W140" i="38"/>
  <c r="V140" i="38"/>
  <c r="U140" i="38"/>
  <c r="T140" i="38"/>
  <c r="S140" i="38"/>
  <c r="R140" i="38"/>
  <c r="Q140" i="38"/>
  <c r="P140" i="38"/>
  <c r="O140" i="38"/>
  <c r="N140" i="38"/>
  <c r="M140" i="38"/>
  <c r="L140" i="38"/>
  <c r="K140" i="38"/>
  <c r="J140" i="38"/>
  <c r="I140" i="38"/>
  <c r="H140" i="38"/>
  <c r="G140" i="38"/>
  <c r="F140" i="38"/>
  <c r="E140" i="38"/>
  <c r="D140" i="38"/>
  <c r="C140" i="38"/>
  <c r="Z139" i="38"/>
  <c r="Y139" i="38"/>
  <c r="X139" i="38"/>
  <c r="W139" i="38"/>
  <c r="V139" i="38"/>
  <c r="U139" i="38"/>
  <c r="T139" i="38"/>
  <c r="S139" i="38"/>
  <c r="R139" i="38"/>
  <c r="Q139" i="38"/>
  <c r="P139" i="38"/>
  <c r="O139" i="38"/>
  <c r="N139" i="38"/>
  <c r="M139" i="38"/>
  <c r="L139" i="38"/>
  <c r="K139" i="38"/>
  <c r="J139" i="38"/>
  <c r="I139" i="38"/>
  <c r="H139" i="38"/>
  <c r="G139" i="38"/>
  <c r="F139" i="38"/>
  <c r="E139" i="38"/>
  <c r="D139" i="38"/>
  <c r="C139" i="38"/>
  <c r="Z138" i="38"/>
  <c r="Y138" i="38"/>
  <c r="X138" i="38"/>
  <c r="W138" i="38"/>
  <c r="V138" i="38"/>
  <c r="U138" i="38"/>
  <c r="T138" i="38"/>
  <c r="S138" i="38"/>
  <c r="R138" i="38"/>
  <c r="Q138" i="38"/>
  <c r="P138" i="38"/>
  <c r="O138" i="38"/>
  <c r="N138" i="38"/>
  <c r="M138" i="38"/>
  <c r="L138" i="38"/>
  <c r="K138" i="38"/>
  <c r="J138" i="38"/>
  <c r="I138" i="38"/>
  <c r="H138" i="38"/>
  <c r="G138" i="38"/>
  <c r="F138" i="38"/>
  <c r="E138" i="38"/>
  <c r="D138" i="38"/>
  <c r="C138" i="38"/>
  <c r="Z137" i="38"/>
  <c r="Y137" i="38"/>
  <c r="X137" i="38"/>
  <c r="W137" i="38"/>
  <c r="V137" i="38"/>
  <c r="U137" i="38"/>
  <c r="T137" i="38"/>
  <c r="S137" i="38"/>
  <c r="R137" i="38"/>
  <c r="Q137" i="38"/>
  <c r="P137" i="38"/>
  <c r="O137" i="38"/>
  <c r="N137" i="38"/>
  <c r="M137" i="38"/>
  <c r="L137" i="38"/>
  <c r="K137" i="38"/>
  <c r="J137" i="38"/>
  <c r="I137" i="38"/>
  <c r="H137" i="38"/>
  <c r="G137" i="38"/>
  <c r="F137" i="38"/>
  <c r="E137" i="38"/>
  <c r="D137" i="38"/>
  <c r="C137" i="38"/>
  <c r="Z136" i="38"/>
  <c r="Y136" i="38"/>
  <c r="X136" i="38"/>
  <c r="W136" i="38"/>
  <c r="V136" i="38"/>
  <c r="U136" i="38"/>
  <c r="T136" i="38"/>
  <c r="S136" i="38"/>
  <c r="R136" i="38"/>
  <c r="Q136" i="38"/>
  <c r="P136" i="38"/>
  <c r="O136" i="38"/>
  <c r="N136" i="38"/>
  <c r="M136" i="38"/>
  <c r="L136" i="38"/>
  <c r="K136" i="38"/>
  <c r="J136" i="38"/>
  <c r="I136" i="38"/>
  <c r="H136" i="38"/>
  <c r="G136" i="38"/>
  <c r="F136" i="38"/>
  <c r="E136" i="38"/>
  <c r="D136" i="38"/>
  <c r="C136" i="38"/>
  <c r="Z135" i="38"/>
  <c r="Y135" i="38"/>
  <c r="X135" i="38"/>
  <c r="W135" i="38"/>
  <c r="V135" i="38"/>
  <c r="U135" i="38"/>
  <c r="T135" i="38"/>
  <c r="S135" i="38"/>
  <c r="R135" i="38"/>
  <c r="Q135" i="38"/>
  <c r="P135" i="38"/>
  <c r="O135" i="38"/>
  <c r="N135" i="38"/>
  <c r="M135" i="38"/>
  <c r="L135" i="38"/>
  <c r="K135" i="38"/>
  <c r="K133" i="38"/>
  <c r="J133" i="38"/>
  <c r="I133" i="38"/>
  <c r="H133" i="38"/>
  <c r="G133" i="38"/>
  <c r="F133" i="38"/>
  <c r="E133" i="38"/>
  <c r="D133" i="38"/>
  <c r="C133" i="38"/>
  <c r="Z132" i="38"/>
  <c r="Y132" i="38"/>
  <c r="X132" i="38"/>
  <c r="W132" i="38"/>
  <c r="V132" i="38"/>
  <c r="U132" i="38"/>
  <c r="T132" i="38"/>
  <c r="S132" i="38"/>
  <c r="R132" i="38"/>
  <c r="Q132" i="38"/>
  <c r="P132" i="38"/>
  <c r="O132" i="38"/>
  <c r="N132" i="38"/>
  <c r="M132" i="38"/>
  <c r="L132" i="38"/>
  <c r="K132" i="38"/>
  <c r="J132" i="38"/>
  <c r="I132" i="38"/>
  <c r="H132" i="38"/>
  <c r="G132" i="38"/>
  <c r="F132" i="38"/>
  <c r="E132" i="38"/>
  <c r="D132" i="38"/>
  <c r="C132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G131" i="38"/>
  <c r="F131" i="38"/>
  <c r="E131" i="38"/>
  <c r="D131" i="38"/>
  <c r="C131" i="38"/>
  <c r="Z130" i="38"/>
  <c r="Y130" i="38"/>
  <c r="X130" i="38"/>
  <c r="W130" i="38"/>
  <c r="V130" i="38"/>
  <c r="U130" i="38"/>
  <c r="T130" i="38"/>
  <c r="S130" i="38"/>
  <c r="R130" i="38"/>
  <c r="Q130" i="38"/>
  <c r="P130" i="38"/>
  <c r="O130" i="38"/>
  <c r="N130" i="38"/>
  <c r="M130" i="38"/>
  <c r="L130" i="38"/>
  <c r="K130" i="38"/>
  <c r="J130" i="38"/>
  <c r="I130" i="38"/>
  <c r="H130" i="38"/>
  <c r="G130" i="38"/>
  <c r="F130" i="38"/>
  <c r="E130" i="38"/>
  <c r="D130" i="38"/>
  <c r="C130" i="38"/>
  <c r="Z129" i="38"/>
  <c r="Y129" i="38"/>
  <c r="X129" i="38"/>
  <c r="W129" i="38"/>
  <c r="V129" i="38"/>
  <c r="U129" i="38"/>
  <c r="T129" i="38"/>
  <c r="S129" i="38"/>
  <c r="R129" i="38"/>
  <c r="Q129" i="38"/>
  <c r="P129" i="38"/>
  <c r="O129" i="38"/>
  <c r="N129" i="38"/>
  <c r="M129" i="38"/>
  <c r="L129" i="38"/>
  <c r="K129" i="38"/>
  <c r="J129" i="38"/>
  <c r="I129" i="38"/>
  <c r="H129" i="38"/>
  <c r="G129" i="38"/>
  <c r="F129" i="38"/>
  <c r="E129" i="38"/>
  <c r="D129" i="38"/>
  <c r="C129" i="38"/>
  <c r="Z128" i="38"/>
  <c r="Y128" i="38"/>
  <c r="X128" i="38"/>
  <c r="W128" i="38"/>
  <c r="V128" i="38"/>
  <c r="U128" i="38"/>
  <c r="T128" i="38"/>
  <c r="S128" i="38"/>
  <c r="R128" i="38"/>
  <c r="Q128" i="38"/>
  <c r="P128" i="38"/>
  <c r="O128" i="38"/>
  <c r="N128" i="38"/>
  <c r="M128" i="38"/>
  <c r="L128" i="38"/>
  <c r="K128" i="38"/>
  <c r="J128" i="38"/>
  <c r="I128" i="38"/>
  <c r="H128" i="38"/>
  <c r="G128" i="38"/>
  <c r="F128" i="38"/>
  <c r="E128" i="38"/>
  <c r="D128" i="38"/>
  <c r="C128" i="38"/>
  <c r="Z127" i="38"/>
  <c r="Y127" i="38"/>
  <c r="X127" i="38"/>
  <c r="W127" i="38"/>
  <c r="V127" i="38"/>
  <c r="U127" i="38"/>
  <c r="T127" i="38"/>
  <c r="S127" i="38"/>
  <c r="R127" i="38"/>
  <c r="Q127" i="38"/>
  <c r="P127" i="38"/>
  <c r="O127" i="38"/>
  <c r="N127" i="38"/>
  <c r="M127" i="38"/>
  <c r="L127" i="38"/>
  <c r="K127" i="38"/>
  <c r="J127" i="38"/>
  <c r="I127" i="38"/>
  <c r="H127" i="38"/>
  <c r="G127" i="38"/>
  <c r="F127" i="38"/>
  <c r="E127" i="38"/>
  <c r="D127" i="38"/>
  <c r="C127" i="38"/>
  <c r="Z126" i="38"/>
  <c r="Y126" i="38"/>
  <c r="X126" i="38"/>
  <c r="W126" i="38"/>
  <c r="V126" i="38"/>
  <c r="U126" i="38"/>
  <c r="T126" i="38"/>
  <c r="S126" i="38"/>
  <c r="R126" i="38"/>
  <c r="Q126" i="38"/>
  <c r="P126" i="38"/>
  <c r="O126" i="38"/>
  <c r="N126" i="38"/>
  <c r="M126" i="38"/>
  <c r="L126" i="38"/>
  <c r="K126" i="38"/>
  <c r="J126" i="38"/>
  <c r="I126" i="38"/>
  <c r="H126" i="38"/>
  <c r="G126" i="38"/>
  <c r="F126" i="38"/>
  <c r="E126" i="38"/>
  <c r="D126" i="38"/>
  <c r="C126" i="38"/>
  <c r="Z125" i="38"/>
  <c r="Y125" i="38"/>
  <c r="X125" i="38"/>
  <c r="W125" i="38"/>
  <c r="V125" i="38"/>
  <c r="U125" i="38"/>
  <c r="T125" i="38"/>
  <c r="S125" i="38"/>
  <c r="R125" i="38"/>
  <c r="Q125" i="38"/>
  <c r="P125" i="38"/>
  <c r="O125" i="38"/>
  <c r="N125" i="38"/>
  <c r="M125" i="38"/>
  <c r="L125" i="38"/>
  <c r="K125" i="38"/>
  <c r="J125" i="38"/>
  <c r="I125" i="38"/>
  <c r="H125" i="38"/>
  <c r="G125" i="38"/>
  <c r="F125" i="38"/>
  <c r="E125" i="38"/>
  <c r="D125" i="38"/>
  <c r="C125" i="38"/>
  <c r="Z115" i="38"/>
  <c r="Y115" i="38"/>
  <c r="X115" i="38"/>
  <c r="W115" i="38"/>
  <c r="V115" i="38"/>
  <c r="U115" i="38"/>
  <c r="T115" i="38"/>
  <c r="S115" i="38"/>
  <c r="R115" i="38"/>
  <c r="Q115" i="38"/>
  <c r="P115" i="38"/>
  <c r="O115" i="38"/>
  <c r="N115" i="38"/>
  <c r="M115" i="38"/>
  <c r="L115" i="38"/>
  <c r="K115" i="38"/>
  <c r="J115" i="38"/>
  <c r="I115" i="38"/>
  <c r="H115" i="38"/>
  <c r="G115" i="38"/>
  <c r="F115" i="38"/>
  <c r="E115" i="38"/>
  <c r="D115" i="38"/>
  <c r="C115" i="38"/>
  <c r="Z114" i="38"/>
  <c r="Y114" i="38"/>
  <c r="X114" i="38"/>
  <c r="W114" i="38"/>
  <c r="V114" i="38"/>
  <c r="U114" i="38"/>
  <c r="T114" i="38"/>
  <c r="S114" i="38"/>
  <c r="R114" i="38"/>
  <c r="Q114" i="38"/>
  <c r="P114" i="38"/>
  <c r="O114" i="38"/>
  <c r="N114" i="38"/>
  <c r="M114" i="38"/>
  <c r="L114" i="38"/>
  <c r="K114" i="38"/>
  <c r="J114" i="38"/>
  <c r="I114" i="38"/>
  <c r="H114" i="38"/>
  <c r="G114" i="38"/>
  <c r="F114" i="38"/>
  <c r="E114" i="38"/>
  <c r="D114" i="38"/>
  <c r="C114" i="38"/>
  <c r="Z113" i="38"/>
  <c r="Y113" i="38"/>
  <c r="X113" i="38"/>
  <c r="W113" i="38"/>
  <c r="V113" i="38"/>
  <c r="U113" i="38"/>
  <c r="T113" i="38"/>
  <c r="S113" i="38"/>
  <c r="R113" i="38"/>
  <c r="Q113" i="38"/>
  <c r="P113" i="38"/>
  <c r="O113" i="38"/>
  <c r="N113" i="38"/>
  <c r="M113" i="38"/>
  <c r="L113" i="38"/>
  <c r="K113" i="38"/>
  <c r="J113" i="38"/>
  <c r="I113" i="38"/>
  <c r="H113" i="38"/>
  <c r="G113" i="38"/>
  <c r="F113" i="38"/>
  <c r="E113" i="38"/>
  <c r="D113" i="38"/>
  <c r="C113" i="38"/>
  <c r="Z112" i="38"/>
  <c r="Y112" i="38"/>
  <c r="X112" i="38"/>
  <c r="W112" i="38"/>
  <c r="V112" i="38"/>
  <c r="U112" i="38"/>
  <c r="T112" i="38"/>
  <c r="S112" i="38"/>
  <c r="R112" i="38"/>
  <c r="Q112" i="38"/>
  <c r="P112" i="38"/>
  <c r="O112" i="38"/>
  <c r="N112" i="38"/>
  <c r="M112" i="38"/>
  <c r="L112" i="38"/>
  <c r="K112" i="38"/>
  <c r="J112" i="38"/>
  <c r="I112" i="38"/>
  <c r="H112" i="38"/>
  <c r="G112" i="38"/>
  <c r="F112" i="38"/>
  <c r="E112" i="38"/>
  <c r="D112" i="38"/>
  <c r="C112" i="38"/>
  <c r="Z111" i="38"/>
  <c r="Y111" i="38"/>
  <c r="X111" i="38"/>
  <c r="W111" i="38"/>
  <c r="V111" i="38"/>
  <c r="U111" i="38"/>
  <c r="T111" i="38"/>
  <c r="S111" i="38"/>
  <c r="R111" i="38"/>
  <c r="Q111" i="38"/>
  <c r="P111" i="38"/>
  <c r="O111" i="38"/>
  <c r="N111" i="38"/>
  <c r="M111" i="38"/>
  <c r="L111" i="38"/>
  <c r="K111" i="38"/>
  <c r="J111" i="38"/>
  <c r="I111" i="38"/>
  <c r="H111" i="38"/>
  <c r="G111" i="38"/>
  <c r="F111" i="38"/>
  <c r="E111" i="38"/>
  <c r="D111" i="38"/>
  <c r="C111" i="38"/>
  <c r="Z110" i="38"/>
  <c r="Y110" i="38"/>
  <c r="X110" i="38"/>
  <c r="W110" i="38"/>
  <c r="V110" i="38"/>
  <c r="U110" i="38"/>
  <c r="T110" i="38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D110" i="38"/>
  <c r="C110" i="38"/>
  <c r="Z109" i="38"/>
  <c r="Y109" i="38"/>
  <c r="X109" i="38"/>
  <c r="W109" i="38"/>
  <c r="V109" i="38"/>
  <c r="U109" i="38"/>
  <c r="T109" i="38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D109" i="38"/>
  <c r="C109" i="38"/>
  <c r="Z108" i="38"/>
  <c r="Y108" i="38"/>
  <c r="X108" i="38"/>
  <c r="W108" i="38"/>
  <c r="V108" i="38"/>
  <c r="U108" i="38"/>
  <c r="T108" i="38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D108" i="38"/>
  <c r="C108" i="38"/>
  <c r="Z107" i="38"/>
  <c r="Y107" i="38"/>
  <c r="X107" i="38"/>
  <c r="W107" i="38"/>
  <c r="V107" i="38"/>
  <c r="U107" i="38"/>
  <c r="T107" i="38"/>
  <c r="S107" i="38"/>
  <c r="R107" i="38"/>
  <c r="Q107" i="38"/>
  <c r="P107" i="38"/>
  <c r="O107" i="38"/>
  <c r="N107" i="38"/>
  <c r="M107" i="38"/>
  <c r="L107" i="38"/>
  <c r="K107" i="38"/>
  <c r="J107" i="38"/>
  <c r="I107" i="38"/>
  <c r="H107" i="38"/>
  <c r="G107" i="38"/>
  <c r="F107" i="38"/>
  <c r="E107" i="38"/>
  <c r="D107" i="38"/>
  <c r="C107" i="38"/>
  <c r="Z106" i="38"/>
  <c r="Y106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D106" i="38"/>
  <c r="C106" i="38"/>
  <c r="Z105" i="38"/>
  <c r="Y105" i="38"/>
  <c r="X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D105" i="38"/>
  <c r="C105" i="38"/>
  <c r="Z104" i="38"/>
  <c r="Y104" i="38"/>
  <c r="X104" i="38"/>
  <c r="W104" i="38"/>
  <c r="V104" i="38"/>
  <c r="U104" i="38"/>
  <c r="T104" i="38"/>
  <c r="S104" i="38"/>
  <c r="R104" i="38"/>
  <c r="Q104" i="38"/>
  <c r="P104" i="38"/>
  <c r="O104" i="38"/>
  <c r="N104" i="38"/>
  <c r="M104" i="38"/>
  <c r="L104" i="38"/>
  <c r="K104" i="38"/>
  <c r="J104" i="38"/>
  <c r="I104" i="38"/>
  <c r="H104" i="38"/>
  <c r="G104" i="38"/>
  <c r="F104" i="38"/>
  <c r="E104" i="38"/>
  <c r="D104" i="38"/>
  <c r="C104" i="38"/>
  <c r="Z103" i="38"/>
  <c r="Y103" i="38"/>
  <c r="X103" i="38"/>
  <c r="W103" i="38"/>
  <c r="V103" i="38"/>
  <c r="U103" i="38"/>
  <c r="T103" i="38"/>
  <c r="S103" i="38"/>
  <c r="R103" i="38"/>
  <c r="Q103" i="38"/>
  <c r="P103" i="38"/>
  <c r="O103" i="38"/>
  <c r="N103" i="38"/>
  <c r="M103" i="38"/>
  <c r="L103" i="38"/>
  <c r="K103" i="38"/>
  <c r="J103" i="38"/>
  <c r="I103" i="38"/>
  <c r="H103" i="38"/>
  <c r="G103" i="38"/>
  <c r="F103" i="38"/>
  <c r="E103" i="38"/>
  <c r="D103" i="38"/>
  <c r="C103" i="38"/>
  <c r="Z102" i="38"/>
  <c r="Y102" i="38"/>
  <c r="X102" i="38"/>
  <c r="W102" i="38"/>
  <c r="V102" i="38"/>
  <c r="U102" i="38"/>
  <c r="T102" i="38"/>
  <c r="S102" i="38"/>
  <c r="R102" i="38"/>
  <c r="Q102" i="38"/>
  <c r="P102" i="38"/>
  <c r="O102" i="38"/>
  <c r="N102" i="38"/>
  <c r="M102" i="38"/>
  <c r="L102" i="38"/>
  <c r="K102" i="38"/>
  <c r="J102" i="38"/>
  <c r="I102" i="38"/>
  <c r="H102" i="38"/>
  <c r="G102" i="38"/>
  <c r="F102" i="38"/>
  <c r="E102" i="38"/>
  <c r="D102" i="38"/>
  <c r="C102" i="38"/>
  <c r="Z101" i="38"/>
  <c r="Y101" i="38"/>
  <c r="X101" i="38"/>
  <c r="W101" i="38"/>
  <c r="V101" i="38"/>
  <c r="U101" i="38"/>
  <c r="T101" i="38"/>
  <c r="S101" i="38"/>
  <c r="R101" i="38"/>
  <c r="Q101" i="38"/>
  <c r="P101" i="38"/>
  <c r="O101" i="38"/>
  <c r="N101" i="38"/>
  <c r="M101" i="38"/>
  <c r="L101" i="38"/>
  <c r="K101" i="38"/>
  <c r="J101" i="38"/>
  <c r="I101" i="38"/>
  <c r="H101" i="38"/>
  <c r="G101" i="38"/>
  <c r="F101" i="38"/>
  <c r="E101" i="38"/>
  <c r="D101" i="38"/>
  <c r="C101" i="38"/>
  <c r="Z100" i="38"/>
  <c r="Y100" i="38"/>
  <c r="X100" i="38"/>
  <c r="W100" i="38"/>
  <c r="V100" i="38"/>
  <c r="U100" i="38"/>
  <c r="T100" i="38"/>
  <c r="S100" i="38"/>
  <c r="R100" i="38"/>
  <c r="Q100" i="38"/>
  <c r="P100" i="38"/>
  <c r="O100" i="38"/>
  <c r="N100" i="38"/>
  <c r="M100" i="38"/>
  <c r="L100" i="38"/>
  <c r="K100" i="38"/>
  <c r="J100" i="38"/>
  <c r="I100" i="38"/>
  <c r="H100" i="38"/>
  <c r="G100" i="38"/>
  <c r="F100" i="38"/>
  <c r="E100" i="38"/>
  <c r="D100" i="38"/>
  <c r="C100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G99" i="38"/>
  <c r="F99" i="38"/>
  <c r="E99" i="38"/>
  <c r="D99" i="38"/>
  <c r="C99" i="38"/>
  <c r="Z98" i="38"/>
  <c r="Y98" i="38"/>
  <c r="X98" i="38"/>
  <c r="W98" i="38"/>
  <c r="V98" i="38"/>
  <c r="U98" i="38"/>
  <c r="T98" i="38"/>
  <c r="S98" i="38"/>
  <c r="R98" i="38"/>
  <c r="Q98" i="38"/>
  <c r="P98" i="38"/>
  <c r="O98" i="38"/>
  <c r="N98" i="38"/>
  <c r="M98" i="38"/>
  <c r="L98" i="38"/>
  <c r="K98" i="38"/>
  <c r="J98" i="38"/>
  <c r="I98" i="38"/>
  <c r="H98" i="38"/>
  <c r="G98" i="38"/>
  <c r="F98" i="38"/>
  <c r="E98" i="38"/>
  <c r="D98" i="38"/>
  <c r="C98" i="38"/>
  <c r="Z97" i="38"/>
  <c r="Y97" i="38"/>
  <c r="X97" i="38"/>
  <c r="W97" i="38"/>
  <c r="V97" i="38"/>
  <c r="U97" i="38"/>
  <c r="T97" i="38"/>
  <c r="S97" i="38"/>
  <c r="R97" i="38"/>
  <c r="Q97" i="38"/>
  <c r="P97" i="38"/>
  <c r="O97" i="38"/>
  <c r="N97" i="38"/>
  <c r="M97" i="38"/>
  <c r="L97" i="38"/>
  <c r="K97" i="38"/>
  <c r="J97" i="38"/>
  <c r="I97" i="38"/>
  <c r="H97" i="38"/>
  <c r="G97" i="38"/>
  <c r="F97" i="38"/>
  <c r="E97" i="38"/>
  <c r="D97" i="38"/>
  <c r="C97" i="38"/>
  <c r="Z96" i="38"/>
  <c r="Y96" i="38"/>
  <c r="X96" i="38"/>
  <c r="W96" i="38"/>
  <c r="V96" i="38"/>
  <c r="U96" i="38"/>
  <c r="T96" i="38"/>
  <c r="S96" i="38"/>
  <c r="R96" i="38"/>
  <c r="Q96" i="38"/>
  <c r="P96" i="38"/>
  <c r="O96" i="38"/>
  <c r="N96" i="38"/>
  <c r="M96" i="38"/>
  <c r="L96" i="38"/>
  <c r="K96" i="38"/>
  <c r="J96" i="38"/>
  <c r="I96" i="38"/>
  <c r="H96" i="38"/>
  <c r="G96" i="38"/>
  <c r="F96" i="38"/>
  <c r="E96" i="38"/>
  <c r="D96" i="38"/>
  <c r="C96" i="38"/>
  <c r="Z95" i="38"/>
  <c r="Y95" i="38"/>
  <c r="X95" i="38"/>
  <c r="W95" i="38"/>
  <c r="V95" i="38"/>
  <c r="U95" i="38"/>
  <c r="T95" i="38"/>
  <c r="S95" i="38"/>
  <c r="R95" i="38"/>
  <c r="Q95" i="38"/>
  <c r="P95" i="38"/>
  <c r="O95" i="38"/>
  <c r="N95" i="38"/>
  <c r="M95" i="38"/>
  <c r="L95" i="38"/>
  <c r="K95" i="38"/>
  <c r="J95" i="38"/>
  <c r="I95" i="38"/>
  <c r="H95" i="38"/>
  <c r="G95" i="38"/>
  <c r="F95" i="38"/>
  <c r="E95" i="38"/>
  <c r="D95" i="38"/>
  <c r="C95" i="38"/>
  <c r="Z94" i="38"/>
  <c r="Y94" i="38"/>
  <c r="X94" i="38"/>
  <c r="W94" i="38"/>
  <c r="V94" i="38"/>
  <c r="U94" i="38"/>
  <c r="T94" i="38"/>
  <c r="S94" i="38"/>
  <c r="R94" i="38"/>
  <c r="Q94" i="38"/>
  <c r="P94" i="38"/>
  <c r="O94" i="38"/>
  <c r="N94" i="38"/>
  <c r="M94" i="38"/>
  <c r="L94" i="38"/>
  <c r="K94" i="38"/>
  <c r="J94" i="38"/>
  <c r="I94" i="38"/>
  <c r="H94" i="38"/>
  <c r="G94" i="38"/>
  <c r="F94" i="38"/>
  <c r="E94" i="38"/>
  <c r="D94" i="38"/>
  <c r="C94" i="38"/>
  <c r="Z93" i="38"/>
  <c r="Y93" i="38"/>
  <c r="X93" i="38"/>
  <c r="W93" i="38"/>
  <c r="V93" i="38"/>
  <c r="U93" i="38"/>
  <c r="T93" i="38"/>
  <c r="S93" i="38"/>
  <c r="R93" i="38"/>
  <c r="Q93" i="38"/>
  <c r="P93" i="38"/>
  <c r="O93" i="38"/>
  <c r="N93" i="38"/>
  <c r="M93" i="38"/>
  <c r="L93" i="38"/>
  <c r="K93" i="38"/>
  <c r="J93" i="38"/>
  <c r="I93" i="38"/>
  <c r="H93" i="38"/>
  <c r="G93" i="38"/>
  <c r="F93" i="38"/>
  <c r="E93" i="38"/>
  <c r="D93" i="38"/>
  <c r="C93" i="38"/>
  <c r="Z92" i="38"/>
  <c r="Y92" i="38"/>
  <c r="X92" i="38"/>
  <c r="W92" i="38"/>
  <c r="V92" i="38"/>
  <c r="U92" i="38"/>
  <c r="T92" i="38"/>
  <c r="S92" i="38"/>
  <c r="R92" i="38"/>
  <c r="Q92" i="38"/>
  <c r="P92" i="38"/>
  <c r="O92" i="38"/>
  <c r="N92" i="38"/>
  <c r="M92" i="38"/>
  <c r="L92" i="38"/>
  <c r="K92" i="38"/>
  <c r="J92" i="38"/>
  <c r="I92" i="38"/>
  <c r="H92" i="38"/>
  <c r="G92" i="38"/>
  <c r="F92" i="38"/>
  <c r="E92" i="38"/>
  <c r="D92" i="38"/>
  <c r="C92" i="38"/>
  <c r="Z91" i="38"/>
  <c r="Y91" i="38"/>
  <c r="X91" i="38"/>
  <c r="W91" i="38"/>
  <c r="V91" i="38"/>
  <c r="U91" i="38"/>
  <c r="T91" i="38"/>
  <c r="S91" i="38"/>
  <c r="R91" i="38"/>
  <c r="Q91" i="38"/>
  <c r="P91" i="38"/>
  <c r="O91" i="38"/>
  <c r="N91" i="38"/>
  <c r="M91" i="38"/>
  <c r="L91" i="38"/>
  <c r="K91" i="38"/>
  <c r="J91" i="38"/>
  <c r="I91" i="38"/>
  <c r="H91" i="38"/>
  <c r="G91" i="38"/>
  <c r="F91" i="38"/>
  <c r="E91" i="38"/>
  <c r="D91" i="38"/>
  <c r="C91" i="38"/>
  <c r="Z90" i="38"/>
  <c r="Y90" i="38"/>
  <c r="X90" i="38"/>
  <c r="W90" i="38"/>
  <c r="V90" i="38"/>
  <c r="U90" i="38"/>
  <c r="T90" i="38"/>
  <c r="S90" i="38"/>
  <c r="R90" i="38"/>
  <c r="Q90" i="38"/>
  <c r="P90" i="38"/>
  <c r="O90" i="38"/>
  <c r="N90" i="38"/>
  <c r="M90" i="38"/>
  <c r="L90" i="38"/>
  <c r="K90" i="38"/>
  <c r="J90" i="38"/>
  <c r="I90" i="38"/>
  <c r="H90" i="38"/>
  <c r="G90" i="38"/>
  <c r="F90" i="38"/>
  <c r="E90" i="38"/>
  <c r="D90" i="38"/>
  <c r="C90" i="38"/>
  <c r="Z89" i="38"/>
  <c r="Y89" i="38"/>
  <c r="X89" i="38"/>
  <c r="W89" i="38"/>
  <c r="V89" i="38"/>
  <c r="U89" i="38"/>
  <c r="T89" i="38"/>
  <c r="S89" i="38"/>
  <c r="R89" i="38"/>
  <c r="Q89" i="38"/>
  <c r="P89" i="38"/>
  <c r="O89" i="38"/>
  <c r="N89" i="38"/>
  <c r="M89" i="38"/>
  <c r="L89" i="38"/>
  <c r="K89" i="38"/>
  <c r="J89" i="38"/>
  <c r="I89" i="38"/>
  <c r="H89" i="38"/>
  <c r="G89" i="38"/>
  <c r="F89" i="38"/>
  <c r="E89" i="38"/>
  <c r="D89" i="38"/>
  <c r="C89" i="38"/>
  <c r="Z88" i="38"/>
  <c r="Y88" i="38"/>
  <c r="X88" i="38"/>
  <c r="W88" i="38"/>
  <c r="V88" i="38"/>
  <c r="U88" i="38"/>
  <c r="T88" i="38"/>
  <c r="S88" i="38"/>
  <c r="R88" i="38"/>
  <c r="Q88" i="38"/>
  <c r="P88" i="38"/>
  <c r="O88" i="38"/>
  <c r="N88" i="38"/>
  <c r="M88" i="38"/>
  <c r="L88" i="38"/>
  <c r="K88" i="38"/>
  <c r="J88" i="38"/>
  <c r="I88" i="38"/>
  <c r="H88" i="38"/>
  <c r="G88" i="38"/>
  <c r="F88" i="38"/>
  <c r="E88" i="38"/>
  <c r="D88" i="38"/>
  <c r="C88" i="38"/>
  <c r="Z87" i="38"/>
  <c r="Y87" i="38"/>
  <c r="X87" i="38"/>
  <c r="W87" i="38"/>
  <c r="V87" i="38"/>
  <c r="U87" i="38"/>
  <c r="T87" i="38"/>
  <c r="S87" i="38"/>
  <c r="R87" i="38"/>
  <c r="Q87" i="38"/>
  <c r="P87" i="38"/>
  <c r="O87" i="38"/>
  <c r="N87" i="38"/>
  <c r="M87" i="38"/>
  <c r="L87" i="38"/>
  <c r="K87" i="38"/>
  <c r="J87" i="38"/>
  <c r="I87" i="38"/>
  <c r="H87" i="38"/>
  <c r="G87" i="38"/>
  <c r="F87" i="38"/>
  <c r="E87" i="38"/>
  <c r="D87" i="38"/>
  <c r="C87" i="38"/>
  <c r="Z86" i="38"/>
  <c r="Y86" i="38"/>
  <c r="X86" i="38"/>
  <c r="W86" i="38"/>
  <c r="V86" i="38"/>
  <c r="U86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H86" i="38"/>
  <c r="G86" i="38"/>
  <c r="F86" i="38"/>
  <c r="E86" i="38"/>
  <c r="D86" i="38"/>
  <c r="C86" i="38"/>
  <c r="Z85" i="38"/>
  <c r="Y85" i="38"/>
  <c r="X85" i="38"/>
  <c r="W85" i="38"/>
  <c r="V85" i="38"/>
  <c r="U85" i="38"/>
  <c r="T85" i="38"/>
  <c r="S85" i="38"/>
  <c r="R85" i="38"/>
  <c r="Q85" i="38"/>
  <c r="P85" i="38"/>
  <c r="O85" i="38"/>
  <c r="N85" i="38"/>
  <c r="M85" i="38"/>
  <c r="L85" i="38"/>
  <c r="K85" i="38"/>
  <c r="J85" i="38"/>
  <c r="I85" i="38"/>
  <c r="H85" i="38"/>
  <c r="G85" i="38"/>
  <c r="F85" i="38"/>
  <c r="E85" i="38"/>
  <c r="D85" i="38"/>
  <c r="C85" i="38"/>
  <c r="Z75" i="38"/>
  <c r="Y75" i="38"/>
  <c r="X75" i="38"/>
  <c r="W75" i="38"/>
  <c r="V75" i="38"/>
  <c r="U75" i="38"/>
  <c r="T75" i="38"/>
  <c r="S75" i="38"/>
  <c r="R75" i="38"/>
  <c r="Q75" i="38"/>
  <c r="P75" i="38"/>
  <c r="O75" i="38"/>
  <c r="N75" i="38"/>
  <c r="M75" i="38"/>
  <c r="L75" i="38"/>
  <c r="K75" i="38"/>
  <c r="J75" i="38"/>
  <c r="I75" i="38"/>
  <c r="H75" i="38"/>
  <c r="G75" i="38"/>
  <c r="F75" i="38"/>
  <c r="E75" i="38"/>
  <c r="D75" i="38"/>
  <c r="C75" i="38"/>
  <c r="Z74" i="38"/>
  <c r="Y74" i="38"/>
  <c r="X74" i="38"/>
  <c r="W74" i="38"/>
  <c r="V74" i="38"/>
  <c r="U74" i="38"/>
  <c r="T74" i="38"/>
  <c r="S74" i="38"/>
  <c r="R74" i="38"/>
  <c r="Q74" i="38"/>
  <c r="P74" i="38"/>
  <c r="O74" i="38"/>
  <c r="N74" i="38"/>
  <c r="M74" i="38"/>
  <c r="L74" i="38"/>
  <c r="K74" i="38"/>
  <c r="J74" i="38"/>
  <c r="I74" i="38"/>
  <c r="H74" i="38"/>
  <c r="G74" i="38"/>
  <c r="F74" i="38"/>
  <c r="E74" i="38"/>
  <c r="D74" i="38"/>
  <c r="C74" i="38"/>
  <c r="Z73" i="38"/>
  <c r="Y73" i="38"/>
  <c r="X73" i="38"/>
  <c r="W73" i="38"/>
  <c r="V73" i="38"/>
  <c r="U73" i="38"/>
  <c r="T73" i="38"/>
  <c r="S73" i="38"/>
  <c r="R73" i="38"/>
  <c r="Q73" i="38"/>
  <c r="P73" i="38"/>
  <c r="O73" i="38"/>
  <c r="N73" i="38"/>
  <c r="M73" i="38"/>
  <c r="L73" i="38"/>
  <c r="K73" i="38"/>
  <c r="J73" i="38"/>
  <c r="I73" i="38"/>
  <c r="H73" i="38"/>
  <c r="G73" i="38"/>
  <c r="F73" i="38"/>
  <c r="E73" i="38"/>
  <c r="D73" i="38"/>
  <c r="C73" i="38"/>
  <c r="Z72" i="38"/>
  <c r="Y72" i="38"/>
  <c r="X72" i="38"/>
  <c r="W72" i="38"/>
  <c r="V72" i="38"/>
  <c r="U72" i="38"/>
  <c r="T72" i="38"/>
  <c r="S72" i="38"/>
  <c r="R72" i="38"/>
  <c r="Q72" i="38"/>
  <c r="P72" i="38"/>
  <c r="O72" i="38"/>
  <c r="N72" i="38"/>
  <c r="M72" i="38"/>
  <c r="L72" i="38"/>
  <c r="K72" i="38"/>
  <c r="J72" i="38"/>
  <c r="I72" i="38"/>
  <c r="H72" i="38"/>
  <c r="G72" i="38"/>
  <c r="F72" i="38"/>
  <c r="E72" i="38"/>
  <c r="D72" i="38"/>
  <c r="C72" i="38"/>
  <c r="Z71" i="38"/>
  <c r="Y71" i="38"/>
  <c r="X71" i="38"/>
  <c r="W71" i="38"/>
  <c r="V71" i="38"/>
  <c r="U71" i="38"/>
  <c r="T71" i="38"/>
  <c r="S71" i="38"/>
  <c r="R71" i="38"/>
  <c r="Q71" i="38"/>
  <c r="P71" i="38"/>
  <c r="O71" i="38"/>
  <c r="N71" i="38"/>
  <c r="M71" i="38"/>
  <c r="L71" i="38"/>
  <c r="K71" i="38"/>
  <c r="J71" i="38"/>
  <c r="I71" i="38"/>
  <c r="H71" i="38"/>
  <c r="G71" i="38"/>
  <c r="F71" i="38"/>
  <c r="E71" i="38"/>
  <c r="D71" i="38"/>
  <c r="C71" i="38"/>
  <c r="Z70" i="38"/>
  <c r="Y70" i="38"/>
  <c r="X70" i="38"/>
  <c r="W70" i="38"/>
  <c r="V70" i="38"/>
  <c r="U70" i="38"/>
  <c r="T70" i="38"/>
  <c r="S70" i="38"/>
  <c r="R70" i="38"/>
  <c r="Q70" i="38"/>
  <c r="P70" i="38"/>
  <c r="O70" i="38"/>
  <c r="N70" i="38"/>
  <c r="M70" i="38"/>
  <c r="L70" i="38"/>
  <c r="K70" i="38"/>
  <c r="J70" i="38"/>
  <c r="I70" i="38"/>
  <c r="H70" i="38"/>
  <c r="G70" i="38"/>
  <c r="F70" i="38"/>
  <c r="E70" i="38"/>
  <c r="D70" i="38"/>
  <c r="C70" i="38"/>
  <c r="Z69" i="38"/>
  <c r="Y69" i="38"/>
  <c r="X69" i="38"/>
  <c r="W69" i="38"/>
  <c r="V69" i="38"/>
  <c r="U69" i="38"/>
  <c r="T69" i="38"/>
  <c r="S69" i="38"/>
  <c r="R69" i="38"/>
  <c r="Q69" i="38"/>
  <c r="P69" i="38"/>
  <c r="O69" i="38"/>
  <c r="N69" i="38"/>
  <c r="M69" i="38"/>
  <c r="L69" i="38"/>
  <c r="K69" i="38"/>
  <c r="J69" i="38"/>
  <c r="I69" i="38"/>
  <c r="H69" i="38"/>
  <c r="G69" i="38"/>
  <c r="F69" i="38"/>
  <c r="E69" i="38"/>
  <c r="D69" i="38"/>
  <c r="C69" i="38"/>
  <c r="Z68" i="38"/>
  <c r="Y68" i="38"/>
  <c r="X68" i="38"/>
  <c r="W68" i="38"/>
  <c r="V68" i="38"/>
  <c r="U68" i="38"/>
  <c r="T68" i="38"/>
  <c r="S68" i="38"/>
  <c r="R68" i="38"/>
  <c r="Q68" i="38"/>
  <c r="P68" i="38"/>
  <c r="O68" i="38"/>
  <c r="N68" i="38"/>
  <c r="M68" i="38"/>
  <c r="L68" i="38"/>
  <c r="K68" i="38"/>
  <c r="J68" i="38"/>
  <c r="I68" i="38"/>
  <c r="H68" i="38"/>
  <c r="G68" i="38"/>
  <c r="F68" i="38"/>
  <c r="E68" i="38"/>
  <c r="D68" i="38"/>
  <c r="C68" i="38"/>
  <c r="Z67" i="38"/>
  <c r="Y67" i="38"/>
  <c r="X67" i="38"/>
  <c r="W67" i="38"/>
  <c r="V67" i="38"/>
  <c r="U67" i="38"/>
  <c r="T67" i="38"/>
  <c r="S67" i="38"/>
  <c r="R67" i="38"/>
  <c r="Q67" i="38"/>
  <c r="P67" i="38"/>
  <c r="O67" i="38"/>
  <c r="N67" i="38"/>
  <c r="M67" i="38"/>
  <c r="L67" i="38"/>
  <c r="K67" i="38"/>
  <c r="J67" i="38"/>
  <c r="I67" i="38"/>
  <c r="H67" i="38"/>
  <c r="G67" i="38"/>
  <c r="F67" i="38"/>
  <c r="E67" i="38"/>
  <c r="D67" i="38"/>
  <c r="C67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G66" i="38"/>
  <c r="F66" i="38"/>
  <c r="E66" i="38"/>
  <c r="D66" i="38"/>
  <c r="C66" i="38"/>
  <c r="Z65" i="38"/>
  <c r="Y65" i="38"/>
  <c r="X65" i="38"/>
  <c r="W65" i="38"/>
  <c r="V65" i="38"/>
  <c r="U65" i="38"/>
  <c r="T65" i="38"/>
  <c r="S65" i="38"/>
  <c r="R65" i="38"/>
  <c r="Q65" i="38"/>
  <c r="P65" i="38"/>
  <c r="O65" i="38"/>
  <c r="N65" i="38"/>
  <c r="M65" i="38"/>
  <c r="L65" i="38"/>
  <c r="K65" i="38"/>
  <c r="J65" i="38"/>
  <c r="I65" i="38"/>
  <c r="H65" i="38"/>
  <c r="G65" i="38"/>
  <c r="F65" i="38"/>
  <c r="E65" i="38"/>
  <c r="D65" i="38"/>
  <c r="C65" i="38"/>
  <c r="Z64" i="38"/>
  <c r="Y64" i="38"/>
  <c r="X64" i="38"/>
  <c r="W64" i="38"/>
  <c r="V64" i="38"/>
  <c r="U64" i="38"/>
  <c r="T64" i="38"/>
  <c r="S64" i="38"/>
  <c r="R64" i="38"/>
  <c r="Q64" i="38"/>
  <c r="P64" i="38"/>
  <c r="O64" i="38"/>
  <c r="N64" i="38"/>
  <c r="M64" i="38"/>
  <c r="L64" i="38"/>
  <c r="K64" i="38"/>
  <c r="J64" i="38"/>
  <c r="I64" i="38"/>
  <c r="H64" i="38"/>
  <c r="G64" i="38"/>
  <c r="F64" i="38"/>
  <c r="E64" i="38"/>
  <c r="D64" i="38"/>
  <c r="C64" i="38"/>
  <c r="Z63" i="38"/>
  <c r="Y63" i="38"/>
  <c r="X63" i="38"/>
  <c r="W63" i="38"/>
  <c r="V63" i="38"/>
  <c r="U63" i="38"/>
  <c r="T63" i="38"/>
  <c r="S63" i="38"/>
  <c r="R63" i="38"/>
  <c r="Q63" i="38"/>
  <c r="P63" i="38"/>
  <c r="O63" i="38"/>
  <c r="N63" i="38"/>
  <c r="M63" i="38"/>
  <c r="L63" i="38"/>
  <c r="K63" i="38"/>
  <c r="J63" i="38"/>
  <c r="I63" i="38"/>
  <c r="H63" i="38"/>
  <c r="G63" i="38"/>
  <c r="F63" i="38"/>
  <c r="E63" i="38"/>
  <c r="D63" i="38"/>
  <c r="C63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C62" i="38"/>
  <c r="Z61" i="38"/>
  <c r="Y61" i="38"/>
  <c r="X61" i="38"/>
  <c r="W61" i="38"/>
  <c r="V61" i="38"/>
  <c r="U61" i="38"/>
  <c r="T61" i="38"/>
  <c r="S61" i="38"/>
  <c r="R61" i="38"/>
  <c r="Q61" i="38"/>
  <c r="P61" i="38"/>
  <c r="O61" i="38"/>
  <c r="N61" i="38"/>
  <c r="M61" i="38"/>
  <c r="L61" i="38"/>
  <c r="K61" i="38"/>
  <c r="J61" i="38"/>
  <c r="I61" i="38"/>
  <c r="H61" i="38"/>
  <c r="G61" i="38"/>
  <c r="F61" i="38"/>
  <c r="E61" i="38"/>
  <c r="D61" i="38"/>
  <c r="C61" i="38"/>
  <c r="Z60" i="38"/>
  <c r="Y60" i="38"/>
  <c r="X60" i="38"/>
  <c r="W60" i="38"/>
  <c r="V60" i="38"/>
  <c r="U60" i="38"/>
  <c r="T60" i="38"/>
  <c r="S60" i="38"/>
  <c r="R60" i="38"/>
  <c r="Q60" i="38"/>
  <c r="P60" i="38"/>
  <c r="O60" i="38"/>
  <c r="N60" i="38"/>
  <c r="M60" i="38"/>
  <c r="L60" i="38"/>
  <c r="K60" i="38"/>
  <c r="J60" i="38"/>
  <c r="I60" i="38"/>
  <c r="H60" i="38"/>
  <c r="G60" i="38"/>
  <c r="F60" i="38"/>
  <c r="E60" i="38"/>
  <c r="D60" i="38"/>
  <c r="C60" i="38"/>
  <c r="Z59" i="38"/>
  <c r="Y59" i="38"/>
  <c r="X59" i="38"/>
  <c r="W59" i="38"/>
  <c r="V59" i="38"/>
  <c r="U59" i="38"/>
  <c r="T59" i="38"/>
  <c r="S59" i="38"/>
  <c r="R59" i="38"/>
  <c r="Q59" i="38"/>
  <c r="P59" i="38"/>
  <c r="O59" i="38"/>
  <c r="N59" i="38"/>
  <c r="M59" i="38"/>
  <c r="L59" i="38"/>
  <c r="K59" i="38"/>
  <c r="J59" i="38"/>
  <c r="I59" i="38"/>
  <c r="H59" i="38"/>
  <c r="G59" i="38"/>
  <c r="F59" i="38"/>
  <c r="E59" i="38"/>
  <c r="D59" i="38"/>
  <c r="C59" i="38"/>
  <c r="Z58" i="38"/>
  <c r="Y58" i="38"/>
  <c r="X58" i="38"/>
  <c r="W58" i="38"/>
  <c r="V58" i="38"/>
  <c r="U58" i="38"/>
  <c r="T58" i="38"/>
  <c r="S58" i="38"/>
  <c r="R58" i="38"/>
  <c r="Q58" i="38"/>
  <c r="P58" i="38"/>
  <c r="O58" i="38"/>
  <c r="N58" i="38"/>
  <c r="M58" i="38"/>
  <c r="L58" i="38"/>
  <c r="K58" i="38"/>
  <c r="J58" i="38"/>
  <c r="I58" i="38"/>
  <c r="H58" i="38"/>
  <c r="G58" i="38"/>
  <c r="F58" i="38"/>
  <c r="E58" i="38"/>
  <c r="D58" i="38"/>
  <c r="C58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7" i="38"/>
  <c r="C57" i="38"/>
  <c r="Z56" i="38"/>
  <c r="Y56" i="38"/>
  <c r="X56" i="38"/>
  <c r="W56" i="38"/>
  <c r="V56" i="38"/>
  <c r="U56" i="38"/>
  <c r="T56" i="38"/>
  <c r="S56" i="38"/>
  <c r="R56" i="38"/>
  <c r="Q56" i="38"/>
  <c r="P56" i="38"/>
  <c r="O56" i="38"/>
  <c r="N56" i="38"/>
  <c r="M56" i="38"/>
  <c r="L56" i="38"/>
  <c r="K56" i="38"/>
  <c r="J56" i="38"/>
  <c r="I56" i="38"/>
  <c r="H56" i="38"/>
  <c r="G56" i="38"/>
  <c r="F56" i="38"/>
  <c r="E56" i="38"/>
  <c r="D56" i="38"/>
  <c r="C56" i="38"/>
  <c r="Z55" i="38"/>
  <c r="Y55" i="38"/>
  <c r="X55" i="38"/>
  <c r="W55" i="38"/>
  <c r="V55" i="38"/>
  <c r="U55" i="38"/>
  <c r="T55" i="38"/>
  <c r="S55" i="38"/>
  <c r="R55" i="38"/>
  <c r="Q55" i="38"/>
  <c r="P55" i="38"/>
  <c r="O55" i="38"/>
  <c r="N55" i="38"/>
  <c r="M55" i="38"/>
  <c r="L55" i="38"/>
  <c r="K55" i="38"/>
  <c r="J55" i="38"/>
  <c r="I55" i="38"/>
  <c r="H55" i="38"/>
  <c r="G55" i="38"/>
  <c r="F55" i="38"/>
  <c r="E55" i="38"/>
  <c r="D55" i="38"/>
  <c r="C55" i="38"/>
  <c r="Z54" i="38"/>
  <c r="Y54" i="38"/>
  <c r="X54" i="38"/>
  <c r="W54" i="38"/>
  <c r="V54" i="38"/>
  <c r="U54" i="38"/>
  <c r="T54" i="38"/>
  <c r="S54" i="38"/>
  <c r="R54" i="38"/>
  <c r="Q54" i="38"/>
  <c r="P54" i="38"/>
  <c r="O54" i="38"/>
  <c r="N54" i="38"/>
  <c r="M54" i="38"/>
  <c r="L54" i="38"/>
  <c r="K54" i="38"/>
  <c r="J54" i="38"/>
  <c r="I54" i="38"/>
  <c r="H54" i="38"/>
  <c r="G54" i="38"/>
  <c r="F54" i="38"/>
  <c r="E54" i="38"/>
  <c r="D54" i="38"/>
  <c r="C54" i="38"/>
  <c r="Z53" i="38"/>
  <c r="Y53" i="38"/>
  <c r="X53" i="38"/>
  <c r="W53" i="38"/>
  <c r="V53" i="38"/>
  <c r="U53" i="38"/>
  <c r="T53" i="38"/>
  <c r="S53" i="38"/>
  <c r="R53" i="38"/>
  <c r="Q53" i="38"/>
  <c r="P53" i="38"/>
  <c r="O53" i="38"/>
  <c r="N53" i="38"/>
  <c r="M53" i="38"/>
  <c r="L53" i="38"/>
  <c r="K53" i="38"/>
  <c r="J53" i="38"/>
  <c r="I53" i="38"/>
  <c r="H53" i="38"/>
  <c r="G53" i="38"/>
  <c r="F53" i="38"/>
  <c r="E53" i="38"/>
  <c r="D53" i="38"/>
  <c r="C53" i="38"/>
  <c r="Z52" i="38"/>
  <c r="Y52" i="38"/>
  <c r="X52" i="38"/>
  <c r="W52" i="38"/>
  <c r="V52" i="38"/>
  <c r="U52" i="38"/>
  <c r="T52" i="38"/>
  <c r="S52" i="38"/>
  <c r="R52" i="38"/>
  <c r="Q52" i="38"/>
  <c r="P52" i="38"/>
  <c r="O52" i="38"/>
  <c r="N52" i="38"/>
  <c r="M52" i="38"/>
  <c r="L52" i="38"/>
  <c r="K52" i="38"/>
  <c r="J52" i="38"/>
  <c r="I52" i="38"/>
  <c r="H52" i="38"/>
  <c r="G52" i="38"/>
  <c r="F52" i="38"/>
  <c r="E52" i="38"/>
  <c r="D52" i="38"/>
  <c r="C52" i="38"/>
  <c r="Z51" i="38"/>
  <c r="Y51" i="38"/>
  <c r="X51" i="38"/>
  <c r="W51" i="38"/>
  <c r="V51" i="38"/>
  <c r="U51" i="38"/>
  <c r="T51" i="38"/>
  <c r="S51" i="38"/>
  <c r="R51" i="38"/>
  <c r="Q51" i="38"/>
  <c r="P51" i="38"/>
  <c r="O51" i="38"/>
  <c r="N51" i="38"/>
  <c r="M51" i="38"/>
  <c r="L51" i="38"/>
  <c r="K51" i="38"/>
  <c r="J51" i="38"/>
  <c r="I51" i="38"/>
  <c r="H51" i="38"/>
  <c r="G51" i="38"/>
  <c r="F51" i="38"/>
  <c r="E51" i="38"/>
  <c r="D51" i="38"/>
  <c r="C51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50" i="38"/>
  <c r="K50" i="38"/>
  <c r="J50" i="38"/>
  <c r="I50" i="38"/>
  <c r="H50" i="38"/>
  <c r="G50" i="38"/>
  <c r="F50" i="38"/>
  <c r="E50" i="38"/>
  <c r="D50" i="38"/>
  <c r="C50" i="38"/>
  <c r="Z49" i="38"/>
  <c r="Y49" i="38"/>
  <c r="X49" i="38"/>
  <c r="W49" i="38"/>
  <c r="V49" i="38"/>
  <c r="U49" i="38"/>
  <c r="T49" i="38"/>
  <c r="S49" i="38"/>
  <c r="R49" i="38"/>
  <c r="Q49" i="38"/>
  <c r="P49" i="38"/>
  <c r="O49" i="38"/>
  <c r="N49" i="38"/>
  <c r="M49" i="38"/>
  <c r="L49" i="38"/>
  <c r="K49" i="38"/>
  <c r="J49" i="38"/>
  <c r="I49" i="38"/>
  <c r="H49" i="38"/>
  <c r="G49" i="38"/>
  <c r="F49" i="38"/>
  <c r="E49" i="38"/>
  <c r="D49" i="38"/>
  <c r="C49" i="38"/>
  <c r="Z48" i="38"/>
  <c r="Y48" i="38"/>
  <c r="X48" i="38"/>
  <c r="W48" i="38"/>
  <c r="V48" i="38"/>
  <c r="U48" i="38"/>
  <c r="T48" i="38"/>
  <c r="S48" i="38"/>
  <c r="R48" i="38"/>
  <c r="Q48" i="38"/>
  <c r="P48" i="38"/>
  <c r="O48" i="38"/>
  <c r="N48" i="38"/>
  <c r="M48" i="38"/>
  <c r="L48" i="38"/>
  <c r="K48" i="38"/>
  <c r="J48" i="38"/>
  <c r="I48" i="38"/>
  <c r="H48" i="38"/>
  <c r="G48" i="38"/>
  <c r="F48" i="38"/>
  <c r="E48" i="38"/>
  <c r="D48" i="38"/>
  <c r="C48" i="38"/>
  <c r="Z47" i="38"/>
  <c r="Y47" i="38"/>
  <c r="X47" i="38"/>
  <c r="W47" i="38"/>
  <c r="V47" i="38"/>
  <c r="U47" i="38"/>
  <c r="T47" i="38"/>
  <c r="S47" i="38"/>
  <c r="R47" i="38"/>
  <c r="Q47" i="38"/>
  <c r="P47" i="38"/>
  <c r="O47" i="38"/>
  <c r="N47" i="38"/>
  <c r="M47" i="38"/>
  <c r="L47" i="38"/>
  <c r="K47" i="38"/>
  <c r="J47" i="38"/>
  <c r="I47" i="38"/>
  <c r="H47" i="38"/>
  <c r="G47" i="38"/>
  <c r="F47" i="38"/>
  <c r="E47" i="38"/>
  <c r="D47" i="38"/>
  <c r="C47" i="38"/>
  <c r="Z46" i="38"/>
  <c r="Y46" i="38"/>
  <c r="X46" i="38"/>
  <c r="W46" i="38"/>
  <c r="V46" i="38"/>
  <c r="U46" i="38"/>
  <c r="T46" i="38"/>
  <c r="S46" i="38"/>
  <c r="R46" i="38"/>
  <c r="Q46" i="38"/>
  <c r="P46" i="38"/>
  <c r="O46" i="38"/>
  <c r="N46" i="38"/>
  <c r="M46" i="38"/>
  <c r="L46" i="38"/>
  <c r="K46" i="38"/>
  <c r="J46" i="38"/>
  <c r="I46" i="38"/>
  <c r="H46" i="38"/>
  <c r="G46" i="38"/>
  <c r="F46" i="38"/>
  <c r="E46" i="38"/>
  <c r="D46" i="38"/>
  <c r="C46" i="38"/>
  <c r="Z45" i="38"/>
  <c r="Y45" i="38"/>
  <c r="X45" i="38"/>
  <c r="W45" i="38"/>
  <c r="V45" i="38"/>
  <c r="U45" i="38"/>
  <c r="T45" i="38"/>
  <c r="S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D45" i="38"/>
  <c r="C4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F35" i="38"/>
  <c r="E35" i="38"/>
  <c r="D35" i="38"/>
  <c r="C35" i="38"/>
  <c r="Z34" i="38"/>
  <c r="Y34" i="38"/>
  <c r="X34" i="38"/>
  <c r="W34" i="38"/>
  <c r="V34" i="38"/>
  <c r="U34" i="38"/>
  <c r="T34" i="38"/>
  <c r="S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E34" i="38"/>
  <c r="D34" i="38"/>
  <c r="C34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E33" i="38"/>
  <c r="D33" i="38"/>
  <c r="C33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E32" i="38"/>
  <c r="D32" i="38"/>
  <c r="C32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D31" i="38"/>
  <c r="C31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D29" i="38"/>
  <c r="C29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D28" i="38"/>
  <c r="C28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D27" i="38"/>
  <c r="C27" i="38"/>
  <c r="Z26" i="38"/>
  <c r="Y26" i="38"/>
  <c r="X26" i="38"/>
  <c r="W26" i="38"/>
  <c r="V26" i="38"/>
  <c r="U26" i="38"/>
  <c r="T26" i="38"/>
  <c r="S26" i="38"/>
  <c r="R26" i="38"/>
  <c r="Q26" i="38"/>
  <c r="P26" i="38"/>
  <c r="O26" i="38"/>
  <c r="N26" i="38"/>
  <c r="M26" i="38"/>
  <c r="L26" i="38"/>
  <c r="K26" i="38"/>
  <c r="J26" i="38"/>
  <c r="I26" i="38"/>
  <c r="H26" i="38"/>
  <c r="G26" i="38"/>
  <c r="F26" i="38"/>
  <c r="E26" i="38"/>
  <c r="D26" i="38"/>
  <c r="C26" i="38"/>
  <c r="Z25" i="38"/>
  <c r="Y25" i="38"/>
  <c r="X25" i="38"/>
  <c r="W25" i="38"/>
  <c r="V25" i="38"/>
  <c r="U25" i="38"/>
  <c r="T25" i="38"/>
  <c r="S25" i="38"/>
  <c r="R25" i="38"/>
  <c r="Q25" i="38"/>
  <c r="P25" i="38"/>
  <c r="O25" i="38"/>
  <c r="N25" i="38"/>
  <c r="M25" i="38"/>
  <c r="L25" i="38"/>
  <c r="K25" i="38"/>
  <c r="J25" i="38"/>
  <c r="I25" i="38"/>
  <c r="H25" i="38"/>
  <c r="G25" i="38"/>
  <c r="F25" i="38"/>
  <c r="E25" i="38"/>
  <c r="D25" i="38"/>
  <c r="C25" i="38"/>
  <c r="Z24" i="38"/>
  <c r="Y24" i="38"/>
  <c r="X24" i="38"/>
  <c r="W24" i="38"/>
  <c r="V24" i="38"/>
  <c r="U24" i="38"/>
  <c r="T24" i="38"/>
  <c r="S24" i="38"/>
  <c r="R24" i="38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D24" i="38"/>
  <c r="C24" i="38"/>
  <c r="Z23" i="38"/>
  <c r="Y23" i="38"/>
  <c r="X23" i="38"/>
  <c r="W23" i="38"/>
  <c r="V23" i="38"/>
  <c r="U23" i="38"/>
  <c r="T23" i="38"/>
  <c r="S23" i="38"/>
  <c r="R23" i="38"/>
  <c r="Q23" i="38"/>
  <c r="P23" i="38"/>
  <c r="O23" i="38"/>
  <c r="N23" i="38"/>
  <c r="M23" i="38"/>
  <c r="L23" i="38"/>
  <c r="K23" i="38"/>
  <c r="J23" i="38"/>
  <c r="I23" i="38"/>
  <c r="H23" i="38"/>
  <c r="G23" i="38"/>
  <c r="F23" i="38"/>
  <c r="E23" i="38"/>
  <c r="D23" i="38"/>
  <c r="C23" i="38"/>
  <c r="Z22" i="38"/>
  <c r="Y22" i="38"/>
  <c r="X22" i="38"/>
  <c r="W22" i="38"/>
  <c r="V22" i="38"/>
  <c r="U22" i="38"/>
  <c r="T22" i="38"/>
  <c r="S22" i="38"/>
  <c r="R22" i="38"/>
  <c r="Q22" i="38"/>
  <c r="P22" i="38"/>
  <c r="O22" i="38"/>
  <c r="N22" i="38"/>
  <c r="M22" i="38"/>
  <c r="L22" i="38"/>
  <c r="K22" i="38"/>
  <c r="J22" i="38"/>
  <c r="I22" i="38"/>
  <c r="H22" i="38"/>
  <c r="G22" i="38"/>
  <c r="F22" i="38"/>
  <c r="E22" i="38"/>
  <c r="D22" i="38"/>
  <c r="C22" i="38"/>
  <c r="Z21" i="38"/>
  <c r="Y21" i="38"/>
  <c r="X21" i="38"/>
  <c r="W21" i="38"/>
  <c r="V21" i="38"/>
  <c r="U21" i="38"/>
  <c r="T21" i="38"/>
  <c r="S21" i="38"/>
  <c r="R21" i="38"/>
  <c r="Q21" i="38"/>
  <c r="P21" i="38"/>
  <c r="O21" i="38"/>
  <c r="N21" i="38"/>
  <c r="M21" i="38"/>
  <c r="L21" i="38"/>
  <c r="K21" i="38"/>
  <c r="J21" i="38"/>
  <c r="I21" i="38"/>
  <c r="H21" i="38"/>
  <c r="G21" i="38"/>
  <c r="F21" i="38"/>
  <c r="E21" i="38"/>
  <c r="D21" i="38"/>
  <c r="C21" i="38"/>
  <c r="Z20" i="38"/>
  <c r="Y20" i="38"/>
  <c r="X20" i="38"/>
  <c r="W20" i="38"/>
  <c r="V20" i="38"/>
  <c r="U20" i="38"/>
  <c r="T20" i="38"/>
  <c r="S20" i="38"/>
  <c r="R20" i="38"/>
  <c r="Q20" i="38"/>
  <c r="P20" i="38"/>
  <c r="O20" i="38"/>
  <c r="N20" i="38"/>
  <c r="M20" i="38"/>
  <c r="L20" i="38"/>
  <c r="K20" i="38"/>
  <c r="J20" i="38"/>
  <c r="I20" i="38"/>
  <c r="H20" i="38"/>
  <c r="G20" i="38"/>
  <c r="F20" i="38"/>
  <c r="E20" i="38"/>
  <c r="D20" i="38"/>
  <c r="C20" i="38"/>
  <c r="Z19" i="38"/>
  <c r="Y19" i="38"/>
  <c r="X19" i="38"/>
  <c r="W19" i="38"/>
  <c r="V19" i="38"/>
  <c r="U19" i="38"/>
  <c r="T19" i="38"/>
  <c r="S19" i="38"/>
  <c r="R19" i="38"/>
  <c r="Q19" i="38"/>
  <c r="P19" i="38"/>
  <c r="O19" i="38"/>
  <c r="N19" i="38"/>
  <c r="M19" i="38"/>
  <c r="L19" i="38"/>
  <c r="K19" i="38"/>
  <c r="J19" i="38"/>
  <c r="I19" i="38"/>
  <c r="H19" i="38"/>
  <c r="G19" i="38"/>
  <c r="F19" i="38"/>
  <c r="E19" i="38"/>
  <c r="D19" i="38"/>
  <c r="C19" i="38"/>
  <c r="Z18" i="38"/>
  <c r="Y18" i="38"/>
  <c r="X18" i="38"/>
  <c r="W18" i="38"/>
  <c r="V18" i="38"/>
  <c r="U18" i="38"/>
  <c r="T18" i="38"/>
  <c r="S18" i="38"/>
  <c r="R18" i="38"/>
  <c r="Q18" i="38"/>
  <c r="P18" i="38"/>
  <c r="O18" i="38"/>
  <c r="N18" i="38"/>
  <c r="M18" i="38"/>
  <c r="L18" i="38"/>
  <c r="K18" i="38"/>
  <c r="J18" i="38"/>
  <c r="I18" i="38"/>
  <c r="H18" i="38"/>
  <c r="G18" i="38"/>
  <c r="F18" i="38"/>
  <c r="E18" i="38"/>
  <c r="D18" i="38"/>
  <c r="C18" i="38"/>
  <c r="Z17" i="38"/>
  <c r="Y17" i="38"/>
  <c r="X17" i="38"/>
  <c r="W17" i="38"/>
  <c r="V17" i="38"/>
  <c r="U17" i="38"/>
  <c r="T17" i="38"/>
  <c r="S17" i="38"/>
  <c r="R17" i="38"/>
  <c r="Q17" i="38"/>
  <c r="P17" i="38"/>
  <c r="O17" i="38"/>
  <c r="N17" i="38"/>
  <c r="M17" i="38"/>
  <c r="L17" i="38"/>
  <c r="K17" i="38"/>
  <c r="J17" i="38"/>
  <c r="I17" i="38"/>
  <c r="H17" i="38"/>
  <c r="G17" i="38"/>
  <c r="F17" i="38"/>
  <c r="E17" i="38"/>
  <c r="D17" i="38"/>
  <c r="C17" i="38"/>
  <c r="Z16" i="38"/>
  <c r="Y16" i="38"/>
  <c r="X16" i="38"/>
  <c r="W16" i="38"/>
  <c r="V16" i="38"/>
  <c r="U16" i="38"/>
  <c r="T16" i="38"/>
  <c r="S16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E16" i="38"/>
  <c r="D16" i="38"/>
  <c r="C16" i="38"/>
  <c r="Z15" i="38"/>
  <c r="Y15" i="38"/>
  <c r="X15" i="38"/>
  <c r="W15" i="38"/>
  <c r="V15" i="38"/>
  <c r="U15" i="38"/>
  <c r="T15" i="38"/>
  <c r="S15" i="38"/>
  <c r="R15" i="38"/>
  <c r="Q15" i="38"/>
  <c r="P15" i="38"/>
  <c r="O15" i="38"/>
  <c r="N15" i="38"/>
  <c r="M15" i="38"/>
  <c r="L15" i="38"/>
  <c r="K15" i="38"/>
  <c r="J15" i="38"/>
  <c r="I15" i="38"/>
  <c r="H15" i="38"/>
  <c r="G15" i="38"/>
  <c r="F15" i="38"/>
  <c r="E15" i="38"/>
  <c r="D15" i="38"/>
  <c r="C15" i="38"/>
  <c r="Z14" i="38"/>
  <c r="Y14" i="38"/>
  <c r="X14" i="38"/>
  <c r="W14" i="38"/>
  <c r="V14" i="38"/>
  <c r="U14" i="38"/>
  <c r="T14" i="38"/>
  <c r="S14" i="38"/>
  <c r="R1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E14" i="38"/>
  <c r="D14" i="38"/>
  <c r="C14" i="38"/>
  <c r="Z13" i="38"/>
  <c r="Y13" i="38"/>
  <c r="X13" i="38"/>
  <c r="W13" i="38"/>
  <c r="V13" i="38"/>
  <c r="U13" i="38"/>
  <c r="T13" i="38"/>
  <c r="S13" i="38"/>
  <c r="R13" i="38"/>
  <c r="Q13" i="38"/>
  <c r="P13" i="38"/>
  <c r="O13" i="38"/>
  <c r="N13" i="38"/>
  <c r="M13" i="38"/>
  <c r="L13" i="38"/>
  <c r="K13" i="38"/>
  <c r="J13" i="38"/>
  <c r="I13" i="38"/>
  <c r="H13" i="38"/>
  <c r="G13" i="38"/>
  <c r="F13" i="38"/>
  <c r="E13" i="38"/>
  <c r="D13" i="38"/>
  <c r="C13" i="38"/>
  <c r="Z12" i="38"/>
  <c r="Y12" i="38"/>
  <c r="X12" i="38"/>
  <c r="W12" i="38"/>
  <c r="V12" i="38"/>
  <c r="U12" i="38"/>
  <c r="T12" i="38"/>
  <c r="S12" i="38"/>
  <c r="R12" i="38"/>
  <c r="Q12" i="38"/>
  <c r="P12" i="38"/>
  <c r="O12" i="38"/>
  <c r="N12" i="38"/>
  <c r="M12" i="38"/>
  <c r="L12" i="38"/>
  <c r="K12" i="38"/>
  <c r="J12" i="38"/>
  <c r="I12" i="38"/>
  <c r="H12" i="38"/>
  <c r="G12" i="38"/>
  <c r="F12" i="38"/>
  <c r="E12" i="38"/>
  <c r="D12" i="38"/>
  <c r="C12" i="38"/>
  <c r="Z11" i="38"/>
  <c r="Y11" i="38"/>
  <c r="X11" i="38"/>
  <c r="W11" i="38"/>
  <c r="V11" i="38"/>
  <c r="U11" i="38"/>
  <c r="T11" i="38"/>
  <c r="S11" i="38"/>
  <c r="R11" i="38"/>
  <c r="Q11" i="38"/>
  <c r="P11" i="38"/>
  <c r="O11" i="38"/>
  <c r="N11" i="38"/>
  <c r="M11" i="38"/>
  <c r="L11" i="38"/>
  <c r="K11" i="38"/>
  <c r="J11" i="38"/>
  <c r="I11" i="38"/>
  <c r="H11" i="38"/>
  <c r="G11" i="38"/>
  <c r="F11" i="38"/>
  <c r="E11" i="38"/>
  <c r="D11" i="38"/>
  <c r="C11" i="38"/>
  <c r="Z10" i="38"/>
  <c r="Y10" i="38"/>
  <c r="X10" i="38"/>
  <c r="W10" i="38"/>
  <c r="V10" i="38"/>
  <c r="U10" i="38"/>
  <c r="T10" i="38"/>
  <c r="S10" i="38"/>
  <c r="R10" i="38"/>
  <c r="Q10" i="38"/>
  <c r="P10" i="38"/>
  <c r="O10" i="38"/>
  <c r="N10" i="38"/>
  <c r="M10" i="38"/>
  <c r="L10" i="38"/>
  <c r="K10" i="38"/>
  <c r="J10" i="38"/>
  <c r="I10" i="38"/>
  <c r="H10" i="38"/>
  <c r="G10" i="38"/>
  <c r="F10" i="38"/>
  <c r="E10" i="38"/>
  <c r="D10" i="38"/>
  <c r="C10" i="38"/>
  <c r="Z9" i="38"/>
  <c r="Y9" i="38"/>
  <c r="X9" i="38"/>
  <c r="W9" i="38"/>
  <c r="V9" i="38"/>
  <c r="U9" i="38"/>
  <c r="T9" i="38"/>
  <c r="S9" i="38"/>
  <c r="R9" i="38"/>
  <c r="Q9" i="38"/>
  <c r="P9" i="38"/>
  <c r="O9" i="38"/>
  <c r="N9" i="38"/>
  <c r="M9" i="38"/>
  <c r="L9" i="38"/>
  <c r="K9" i="38"/>
  <c r="J9" i="38"/>
  <c r="I9" i="38"/>
  <c r="H9" i="38"/>
  <c r="G9" i="38"/>
  <c r="F9" i="38"/>
  <c r="E9" i="38"/>
  <c r="D9" i="38"/>
  <c r="C9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H8" i="38"/>
  <c r="G8" i="38"/>
  <c r="F8" i="38"/>
  <c r="E8" i="38"/>
  <c r="D8" i="38"/>
  <c r="C8" i="38"/>
  <c r="Z7" i="38"/>
  <c r="Y7" i="38"/>
  <c r="X7" i="38"/>
  <c r="W7" i="38"/>
  <c r="V7" i="38"/>
  <c r="U7" i="38"/>
  <c r="T7" i="38"/>
  <c r="S7" i="38"/>
  <c r="R7" i="38"/>
  <c r="Q7" i="38"/>
  <c r="P7" i="38"/>
  <c r="O7" i="38"/>
  <c r="N7" i="38"/>
  <c r="M7" i="38"/>
  <c r="L7" i="38"/>
  <c r="K7" i="38"/>
  <c r="J7" i="38"/>
  <c r="I7" i="38"/>
  <c r="H7" i="38"/>
  <c r="G7" i="38"/>
  <c r="F7" i="38"/>
  <c r="E7" i="38"/>
  <c r="D7" i="38"/>
  <c r="C7" i="38"/>
  <c r="Z6" i="38"/>
  <c r="Y6" i="38"/>
  <c r="X6" i="38"/>
  <c r="W6" i="38"/>
  <c r="V6" i="38"/>
  <c r="U6" i="38"/>
  <c r="T6" i="38"/>
  <c r="S6" i="38"/>
  <c r="R6" i="38"/>
  <c r="Q6" i="38"/>
  <c r="P6" i="38"/>
  <c r="O6" i="38"/>
  <c r="N6" i="38"/>
  <c r="M6" i="38"/>
  <c r="L6" i="38"/>
  <c r="K6" i="38"/>
  <c r="J6" i="38"/>
  <c r="I6" i="38"/>
  <c r="H6" i="38"/>
  <c r="G6" i="38"/>
  <c r="F6" i="38"/>
  <c r="E6" i="38"/>
  <c r="D6" i="38"/>
  <c r="C6" i="38"/>
  <c r="Z5" i="38"/>
  <c r="Y5" i="38"/>
  <c r="X5" i="38"/>
  <c r="W5" i="38"/>
  <c r="V5" i="38"/>
  <c r="U5" i="38"/>
  <c r="T5" i="38"/>
  <c r="S5" i="38"/>
  <c r="R5" i="38"/>
  <c r="Q5" i="38"/>
  <c r="P5" i="38"/>
  <c r="O5" i="38"/>
  <c r="N5" i="38"/>
  <c r="M5" i="38"/>
  <c r="L5" i="38"/>
  <c r="K5" i="38"/>
  <c r="J5" i="38"/>
  <c r="I5" i="38"/>
  <c r="H5" i="38"/>
  <c r="G5" i="38"/>
  <c r="F5" i="38"/>
  <c r="E5" i="38"/>
  <c r="D5" i="38"/>
  <c r="C5" i="38"/>
  <c r="Z394" i="37"/>
  <c r="Y394" i="37"/>
  <c r="X394" i="37"/>
  <c r="W394" i="37"/>
  <c r="V394" i="37"/>
  <c r="U394" i="37"/>
  <c r="T394" i="37"/>
  <c r="S394" i="37"/>
  <c r="R394" i="37"/>
  <c r="Q394" i="37"/>
  <c r="P394" i="37"/>
  <c r="O394" i="37"/>
  <c r="N394" i="37"/>
  <c r="M394" i="37"/>
  <c r="L394" i="37"/>
  <c r="K394" i="37"/>
  <c r="J394" i="37"/>
  <c r="I394" i="37"/>
  <c r="H394" i="37"/>
  <c r="G394" i="37"/>
  <c r="F394" i="37"/>
  <c r="E394" i="37"/>
  <c r="D394" i="37"/>
  <c r="C394" i="37"/>
  <c r="Z393" i="37"/>
  <c r="Y393" i="37"/>
  <c r="X393" i="37"/>
  <c r="W393" i="37"/>
  <c r="V393" i="37"/>
  <c r="U393" i="37"/>
  <c r="T393" i="37"/>
  <c r="S393" i="37"/>
  <c r="R393" i="37"/>
  <c r="Q393" i="37"/>
  <c r="P393" i="37"/>
  <c r="O393" i="37"/>
  <c r="N393" i="37"/>
  <c r="M393" i="37"/>
  <c r="L393" i="37"/>
  <c r="K393" i="37"/>
  <c r="J393" i="37"/>
  <c r="I393" i="37"/>
  <c r="H393" i="37"/>
  <c r="G393" i="37"/>
  <c r="F393" i="37"/>
  <c r="E393" i="37"/>
  <c r="D393" i="37"/>
  <c r="C393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G392" i="37"/>
  <c r="F392" i="37"/>
  <c r="E392" i="37"/>
  <c r="D392" i="37"/>
  <c r="C392" i="37"/>
  <c r="Z391" i="37"/>
  <c r="Y391" i="37"/>
  <c r="X391" i="37"/>
  <c r="W391" i="37"/>
  <c r="V391" i="37"/>
  <c r="U391" i="37"/>
  <c r="T391" i="37"/>
  <c r="S391" i="37"/>
  <c r="R391" i="37"/>
  <c r="Q391" i="37"/>
  <c r="P391" i="37"/>
  <c r="O391" i="37"/>
  <c r="N391" i="37"/>
  <c r="M391" i="37"/>
  <c r="L391" i="37"/>
  <c r="K391" i="37"/>
  <c r="J391" i="37"/>
  <c r="I391" i="37"/>
  <c r="H391" i="37"/>
  <c r="G391" i="37"/>
  <c r="F391" i="37"/>
  <c r="E391" i="37"/>
  <c r="D391" i="37"/>
  <c r="C391" i="37"/>
  <c r="Z390" i="37"/>
  <c r="Y390" i="37"/>
  <c r="X390" i="37"/>
  <c r="W390" i="37"/>
  <c r="V390" i="37"/>
  <c r="U390" i="37"/>
  <c r="T390" i="37"/>
  <c r="S390" i="37"/>
  <c r="R390" i="37"/>
  <c r="Q390" i="37"/>
  <c r="P390" i="37"/>
  <c r="O390" i="37"/>
  <c r="N390" i="37"/>
  <c r="M390" i="37"/>
  <c r="L390" i="37"/>
  <c r="K390" i="37"/>
  <c r="J390" i="37"/>
  <c r="I390" i="37"/>
  <c r="H390" i="37"/>
  <c r="G390" i="37"/>
  <c r="F390" i="37"/>
  <c r="E390" i="37"/>
  <c r="D390" i="37"/>
  <c r="C390" i="37"/>
  <c r="Z389" i="37"/>
  <c r="Y389" i="37"/>
  <c r="X389" i="37"/>
  <c r="W389" i="37"/>
  <c r="V389" i="37"/>
  <c r="U389" i="37"/>
  <c r="T389" i="37"/>
  <c r="S389" i="37"/>
  <c r="R389" i="37"/>
  <c r="Q389" i="37"/>
  <c r="P389" i="37"/>
  <c r="O389" i="37"/>
  <c r="N389" i="37"/>
  <c r="M389" i="37"/>
  <c r="L389" i="37"/>
  <c r="K389" i="37"/>
  <c r="J389" i="37"/>
  <c r="I389" i="37"/>
  <c r="H389" i="37"/>
  <c r="G389" i="37"/>
  <c r="F389" i="37"/>
  <c r="E389" i="37"/>
  <c r="D389" i="37"/>
  <c r="C389" i="37"/>
  <c r="Z388" i="37"/>
  <c r="Y388" i="37"/>
  <c r="X388" i="37"/>
  <c r="W388" i="37"/>
  <c r="V388" i="37"/>
  <c r="U388" i="37"/>
  <c r="T388" i="37"/>
  <c r="S388" i="37"/>
  <c r="R388" i="37"/>
  <c r="Q388" i="37"/>
  <c r="P388" i="37"/>
  <c r="O388" i="37"/>
  <c r="N388" i="37"/>
  <c r="M388" i="37"/>
  <c r="L388" i="37"/>
  <c r="K388" i="37"/>
  <c r="J388" i="37"/>
  <c r="I388" i="37"/>
  <c r="H388" i="37"/>
  <c r="G388" i="37"/>
  <c r="F388" i="37"/>
  <c r="E388" i="37"/>
  <c r="D388" i="37"/>
  <c r="C388" i="37"/>
  <c r="Z387" i="37"/>
  <c r="Y387" i="37"/>
  <c r="X387" i="37"/>
  <c r="W387" i="37"/>
  <c r="V387" i="37"/>
  <c r="U387" i="37"/>
  <c r="T387" i="37"/>
  <c r="S387" i="37"/>
  <c r="R387" i="37"/>
  <c r="Q387" i="37"/>
  <c r="P387" i="37"/>
  <c r="O387" i="37"/>
  <c r="N387" i="37"/>
  <c r="M387" i="37"/>
  <c r="L387" i="37"/>
  <c r="K387" i="37"/>
  <c r="J387" i="37"/>
  <c r="I387" i="37"/>
  <c r="H387" i="37"/>
  <c r="G387" i="37"/>
  <c r="F387" i="37"/>
  <c r="E387" i="37"/>
  <c r="D387" i="37"/>
  <c r="C387" i="37"/>
  <c r="Z386" i="37"/>
  <c r="Y386" i="37"/>
  <c r="X386" i="37"/>
  <c r="W386" i="37"/>
  <c r="V386" i="37"/>
  <c r="U386" i="37"/>
  <c r="T386" i="37"/>
  <c r="S386" i="37"/>
  <c r="R386" i="37"/>
  <c r="Q386" i="37"/>
  <c r="P386" i="37"/>
  <c r="O386" i="37"/>
  <c r="N386" i="37"/>
  <c r="M386" i="37"/>
  <c r="L386" i="37"/>
  <c r="K386" i="37"/>
  <c r="J386" i="37"/>
  <c r="I386" i="37"/>
  <c r="H386" i="37"/>
  <c r="G386" i="37"/>
  <c r="F386" i="37"/>
  <c r="E386" i="37"/>
  <c r="D386" i="37"/>
  <c r="C386" i="37"/>
  <c r="Z385" i="37"/>
  <c r="Y385" i="37"/>
  <c r="X385" i="37"/>
  <c r="W385" i="37"/>
  <c r="V385" i="37"/>
  <c r="U385" i="37"/>
  <c r="T385" i="37"/>
  <c r="S385" i="37"/>
  <c r="R385" i="37"/>
  <c r="Q385" i="37"/>
  <c r="P385" i="37"/>
  <c r="O385" i="37"/>
  <c r="N385" i="37"/>
  <c r="M385" i="37"/>
  <c r="L385" i="37"/>
  <c r="K385" i="37"/>
  <c r="J385" i="37"/>
  <c r="I385" i="37"/>
  <c r="H385" i="37"/>
  <c r="G385" i="37"/>
  <c r="F385" i="37"/>
  <c r="E385" i="37"/>
  <c r="D385" i="37"/>
  <c r="C385" i="37"/>
  <c r="Z384" i="37"/>
  <c r="Y384" i="37"/>
  <c r="X384" i="37"/>
  <c r="W384" i="37"/>
  <c r="V384" i="37"/>
  <c r="U384" i="37"/>
  <c r="T384" i="37"/>
  <c r="S384" i="37"/>
  <c r="R384" i="37"/>
  <c r="Q384" i="37"/>
  <c r="P384" i="37"/>
  <c r="O384" i="37"/>
  <c r="N384" i="37"/>
  <c r="M384" i="37"/>
  <c r="L384" i="37"/>
  <c r="K384" i="37"/>
  <c r="J384" i="37"/>
  <c r="I384" i="37"/>
  <c r="H384" i="37"/>
  <c r="G384" i="37"/>
  <c r="F384" i="37"/>
  <c r="E384" i="37"/>
  <c r="D384" i="37"/>
  <c r="C384" i="37"/>
  <c r="Z383" i="37"/>
  <c r="Y383" i="37"/>
  <c r="X383" i="37"/>
  <c r="W383" i="37"/>
  <c r="V383" i="37"/>
  <c r="U383" i="37"/>
  <c r="T383" i="37"/>
  <c r="S383" i="37"/>
  <c r="R383" i="37"/>
  <c r="Q383" i="37"/>
  <c r="P383" i="37"/>
  <c r="O383" i="37"/>
  <c r="N383" i="37"/>
  <c r="M383" i="37"/>
  <c r="L383" i="37"/>
  <c r="K383" i="37"/>
  <c r="J383" i="37"/>
  <c r="I383" i="37"/>
  <c r="H383" i="37"/>
  <c r="G383" i="37"/>
  <c r="F383" i="37"/>
  <c r="E383" i="37"/>
  <c r="D383" i="37"/>
  <c r="C383" i="37"/>
  <c r="Z382" i="37"/>
  <c r="Y382" i="37"/>
  <c r="X382" i="37"/>
  <c r="W382" i="37"/>
  <c r="V382" i="37"/>
  <c r="U382" i="37"/>
  <c r="T382" i="37"/>
  <c r="S382" i="37"/>
  <c r="R382" i="37"/>
  <c r="Q382" i="37"/>
  <c r="P382" i="37"/>
  <c r="O382" i="37"/>
  <c r="N382" i="37"/>
  <c r="M382" i="37"/>
  <c r="L382" i="37"/>
  <c r="K382" i="37"/>
  <c r="J382" i="37"/>
  <c r="I382" i="37"/>
  <c r="H382" i="37"/>
  <c r="G382" i="37"/>
  <c r="F382" i="37"/>
  <c r="E382" i="37"/>
  <c r="D382" i="37"/>
  <c r="C382" i="37"/>
  <c r="Z381" i="37"/>
  <c r="Y381" i="37"/>
  <c r="X381" i="37"/>
  <c r="W381" i="37"/>
  <c r="V381" i="37"/>
  <c r="U381" i="37"/>
  <c r="T381" i="37"/>
  <c r="S381" i="37"/>
  <c r="R381" i="37"/>
  <c r="Q381" i="37"/>
  <c r="P381" i="37"/>
  <c r="O381" i="37"/>
  <c r="N381" i="37"/>
  <c r="M381" i="37"/>
  <c r="L381" i="37"/>
  <c r="K381" i="37"/>
  <c r="J381" i="37"/>
  <c r="I381" i="37"/>
  <c r="H381" i="37"/>
  <c r="G381" i="37"/>
  <c r="F381" i="37"/>
  <c r="E381" i="37"/>
  <c r="D381" i="37"/>
  <c r="C381" i="37"/>
  <c r="Z380" i="37"/>
  <c r="Y380" i="37"/>
  <c r="X380" i="37"/>
  <c r="W380" i="37"/>
  <c r="V380" i="37"/>
  <c r="U380" i="37"/>
  <c r="T380" i="37"/>
  <c r="S380" i="37"/>
  <c r="R380" i="37"/>
  <c r="Q380" i="37"/>
  <c r="P380" i="37"/>
  <c r="O380" i="37"/>
  <c r="N380" i="37"/>
  <c r="M380" i="37"/>
  <c r="L380" i="37"/>
  <c r="K380" i="37"/>
  <c r="J380" i="37"/>
  <c r="I380" i="37"/>
  <c r="H380" i="37"/>
  <c r="G380" i="37"/>
  <c r="F380" i="37"/>
  <c r="E380" i="37"/>
  <c r="D380" i="37"/>
  <c r="C380" i="37"/>
  <c r="Z379" i="37"/>
  <c r="Y379" i="37"/>
  <c r="X379" i="37"/>
  <c r="W379" i="37"/>
  <c r="V379" i="37"/>
  <c r="U379" i="37"/>
  <c r="T379" i="37"/>
  <c r="S379" i="37"/>
  <c r="R379" i="37"/>
  <c r="Q379" i="37"/>
  <c r="P379" i="37"/>
  <c r="O379" i="37"/>
  <c r="N379" i="37"/>
  <c r="M379" i="37"/>
  <c r="L379" i="37"/>
  <c r="K379" i="37"/>
  <c r="J379" i="37"/>
  <c r="I379" i="37"/>
  <c r="H379" i="37"/>
  <c r="G379" i="37"/>
  <c r="F379" i="37"/>
  <c r="E379" i="37"/>
  <c r="D379" i="37"/>
  <c r="C379" i="37"/>
  <c r="Z378" i="37"/>
  <c r="Y378" i="37"/>
  <c r="X378" i="37"/>
  <c r="W378" i="37"/>
  <c r="V378" i="37"/>
  <c r="U378" i="37"/>
  <c r="T378" i="37"/>
  <c r="S378" i="37"/>
  <c r="R378" i="37"/>
  <c r="Q378" i="37"/>
  <c r="P378" i="37"/>
  <c r="O378" i="37"/>
  <c r="N378" i="37"/>
  <c r="M378" i="37"/>
  <c r="L378" i="37"/>
  <c r="K378" i="37"/>
  <c r="J378" i="37"/>
  <c r="I378" i="37"/>
  <c r="H378" i="37"/>
  <c r="G378" i="37"/>
  <c r="F378" i="37"/>
  <c r="E378" i="37"/>
  <c r="D378" i="37"/>
  <c r="C378" i="37"/>
  <c r="Z377" i="37"/>
  <c r="Y377" i="37"/>
  <c r="X377" i="37"/>
  <c r="W377" i="37"/>
  <c r="V377" i="37"/>
  <c r="U377" i="37"/>
  <c r="T377" i="37"/>
  <c r="S377" i="37"/>
  <c r="R377" i="37"/>
  <c r="Q377" i="37"/>
  <c r="P377" i="37"/>
  <c r="O377" i="37"/>
  <c r="N377" i="37"/>
  <c r="M377" i="37"/>
  <c r="L377" i="37"/>
  <c r="K377" i="37"/>
  <c r="J377" i="37"/>
  <c r="I377" i="37"/>
  <c r="H377" i="37"/>
  <c r="G377" i="37"/>
  <c r="F377" i="37"/>
  <c r="E377" i="37"/>
  <c r="D377" i="37"/>
  <c r="C377" i="37"/>
  <c r="Z376" i="37"/>
  <c r="Y376" i="37"/>
  <c r="X376" i="37"/>
  <c r="W376" i="37"/>
  <c r="V376" i="37"/>
  <c r="U376" i="37"/>
  <c r="T376" i="37"/>
  <c r="S376" i="37"/>
  <c r="R376" i="37"/>
  <c r="Q376" i="37"/>
  <c r="P376" i="37"/>
  <c r="O376" i="37"/>
  <c r="N376" i="37"/>
  <c r="M376" i="37"/>
  <c r="L376" i="37"/>
  <c r="K376" i="37"/>
  <c r="J376" i="37"/>
  <c r="I376" i="37"/>
  <c r="H376" i="37"/>
  <c r="G376" i="37"/>
  <c r="F376" i="37"/>
  <c r="E376" i="37"/>
  <c r="D376" i="37"/>
  <c r="C376" i="37"/>
  <c r="Z375" i="37"/>
  <c r="Y375" i="37"/>
  <c r="X375" i="37"/>
  <c r="W375" i="37"/>
  <c r="V375" i="37"/>
  <c r="U375" i="37"/>
  <c r="T375" i="37"/>
  <c r="S375" i="37"/>
  <c r="R375" i="37"/>
  <c r="Q375" i="37"/>
  <c r="P375" i="37"/>
  <c r="O375" i="37"/>
  <c r="N375" i="37"/>
  <c r="M375" i="37"/>
  <c r="L375" i="37"/>
  <c r="K375" i="37"/>
  <c r="J375" i="37"/>
  <c r="I375" i="37"/>
  <c r="H375" i="37"/>
  <c r="G375" i="37"/>
  <c r="F375" i="37"/>
  <c r="E375" i="37"/>
  <c r="D375" i="37"/>
  <c r="C375" i="37"/>
  <c r="Z374" i="37"/>
  <c r="Y374" i="37"/>
  <c r="X374" i="37"/>
  <c r="W374" i="37"/>
  <c r="V374" i="37"/>
  <c r="U374" i="37"/>
  <c r="T374" i="37"/>
  <c r="S374" i="37"/>
  <c r="R374" i="37"/>
  <c r="Q374" i="37"/>
  <c r="P374" i="37"/>
  <c r="O374" i="37"/>
  <c r="N374" i="37"/>
  <c r="M374" i="37"/>
  <c r="L374" i="37"/>
  <c r="K374" i="37"/>
  <c r="J374" i="37"/>
  <c r="I374" i="37"/>
  <c r="H374" i="37"/>
  <c r="G374" i="37"/>
  <c r="F374" i="37"/>
  <c r="E374" i="37"/>
  <c r="D374" i="37"/>
  <c r="C374" i="37"/>
  <c r="Z373" i="37"/>
  <c r="Y373" i="37"/>
  <c r="X373" i="37"/>
  <c r="W373" i="37"/>
  <c r="V373" i="37"/>
  <c r="U373" i="37"/>
  <c r="T373" i="37"/>
  <c r="S373" i="37"/>
  <c r="R373" i="37"/>
  <c r="Q373" i="37"/>
  <c r="P373" i="37"/>
  <c r="O373" i="37"/>
  <c r="N373" i="37"/>
  <c r="M373" i="37"/>
  <c r="L373" i="37"/>
  <c r="K373" i="37"/>
  <c r="J373" i="37"/>
  <c r="I373" i="37"/>
  <c r="H373" i="37"/>
  <c r="G373" i="37"/>
  <c r="F373" i="37"/>
  <c r="E373" i="37"/>
  <c r="D373" i="37"/>
  <c r="C373" i="37"/>
  <c r="Z372" i="37"/>
  <c r="Y372" i="37"/>
  <c r="X372" i="37"/>
  <c r="W372" i="37"/>
  <c r="V372" i="37"/>
  <c r="U372" i="37"/>
  <c r="T372" i="37"/>
  <c r="S372" i="37"/>
  <c r="R372" i="37"/>
  <c r="Q372" i="37"/>
  <c r="P372" i="37"/>
  <c r="O372" i="37"/>
  <c r="N372" i="37"/>
  <c r="M372" i="37"/>
  <c r="L372" i="37"/>
  <c r="K372" i="37"/>
  <c r="J372" i="37"/>
  <c r="I372" i="37"/>
  <c r="H372" i="37"/>
  <c r="G372" i="37"/>
  <c r="F372" i="37"/>
  <c r="E372" i="37"/>
  <c r="D372" i="37"/>
  <c r="C372" i="37"/>
  <c r="Z371" i="37"/>
  <c r="Y371" i="37"/>
  <c r="X371" i="37"/>
  <c r="W371" i="37"/>
  <c r="V371" i="37"/>
  <c r="U371" i="37"/>
  <c r="T371" i="37"/>
  <c r="S371" i="37"/>
  <c r="R371" i="37"/>
  <c r="Q371" i="37"/>
  <c r="P371" i="37"/>
  <c r="O371" i="37"/>
  <c r="N371" i="37"/>
  <c r="M371" i="37"/>
  <c r="L371" i="37"/>
  <c r="K371" i="37"/>
  <c r="J371" i="37"/>
  <c r="I371" i="37"/>
  <c r="H371" i="37"/>
  <c r="G371" i="37"/>
  <c r="F371" i="37"/>
  <c r="E371" i="37"/>
  <c r="D371" i="37"/>
  <c r="C371" i="37"/>
  <c r="Z370" i="37"/>
  <c r="Y370" i="37"/>
  <c r="X370" i="37"/>
  <c r="W370" i="37"/>
  <c r="V370" i="37"/>
  <c r="U370" i="37"/>
  <c r="T370" i="37"/>
  <c r="S370" i="37"/>
  <c r="R370" i="37"/>
  <c r="Q370" i="37"/>
  <c r="P370" i="37"/>
  <c r="O370" i="37"/>
  <c r="N370" i="37"/>
  <c r="M370" i="37"/>
  <c r="L370" i="37"/>
  <c r="K370" i="37"/>
  <c r="J370" i="37"/>
  <c r="I370" i="37"/>
  <c r="H370" i="37"/>
  <c r="G370" i="37"/>
  <c r="F370" i="37"/>
  <c r="E370" i="37"/>
  <c r="D370" i="37"/>
  <c r="C370" i="37"/>
  <c r="Z369" i="37"/>
  <c r="Y369" i="37"/>
  <c r="X369" i="37"/>
  <c r="W369" i="37"/>
  <c r="V369" i="37"/>
  <c r="U369" i="37"/>
  <c r="T369" i="37"/>
  <c r="S369" i="37"/>
  <c r="R369" i="37"/>
  <c r="Q369" i="37"/>
  <c r="P369" i="37"/>
  <c r="O369" i="37"/>
  <c r="N369" i="37"/>
  <c r="M369" i="37"/>
  <c r="L369" i="37"/>
  <c r="K369" i="37"/>
  <c r="J369" i="37"/>
  <c r="I369" i="37"/>
  <c r="H369" i="37"/>
  <c r="G369" i="37"/>
  <c r="F369" i="37"/>
  <c r="E369" i="37"/>
  <c r="D369" i="37"/>
  <c r="C369" i="37"/>
  <c r="Z368" i="37"/>
  <c r="Y368" i="37"/>
  <c r="X368" i="37"/>
  <c r="W368" i="37"/>
  <c r="V368" i="37"/>
  <c r="U368" i="37"/>
  <c r="T368" i="37"/>
  <c r="S368" i="37"/>
  <c r="R368" i="37"/>
  <c r="Q368" i="37"/>
  <c r="P368" i="37"/>
  <c r="O368" i="37"/>
  <c r="N368" i="37"/>
  <c r="M368" i="37"/>
  <c r="L368" i="37"/>
  <c r="K368" i="37"/>
  <c r="J368" i="37"/>
  <c r="I368" i="37"/>
  <c r="H368" i="37"/>
  <c r="G368" i="37"/>
  <c r="F368" i="37"/>
  <c r="E368" i="37"/>
  <c r="D368" i="37"/>
  <c r="C368" i="37"/>
  <c r="Z367" i="37"/>
  <c r="Y367" i="37"/>
  <c r="X367" i="37"/>
  <c r="W367" i="37"/>
  <c r="V367" i="37"/>
  <c r="U367" i="37"/>
  <c r="T367" i="37"/>
  <c r="S367" i="37"/>
  <c r="R367" i="37"/>
  <c r="Q367" i="37"/>
  <c r="P367" i="37"/>
  <c r="O367" i="37"/>
  <c r="N367" i="37"/>
  <c r="M367" i="37"/>
  <c r="L367" i="37"/>
  <c r="K367" i="37"/>
  <c r="J367" i="37"/>
  <c r="I367" i="37"/>
  <c r="H367" i="37"/>
  <c r="G367" i="37"/>
  <c r="F367" i="37"/>
  <c r="E367" i="37"/>
  <c r="D367" i="37"/>
  <c r="C367" i="37"/>
  <c r="Z366" i="37"/>
  <c r="Y366" i="37"/>
  <c r="X366" i="37"/>
  <c r="W366" i="37"/>
  <c r="V366" i="37"/>
  <c r="U366" i="37"/>
  <c r="T366" i="37"/>
  <c r="S366" i="37"/>
  <c r="R366" i="37"/>
  <c r="Q366" i="37"/>
  <c r="P366" i="37"/>
  <c r="O366" i="37"/>
  <c r="N366" i="37"/>
  <c r="M366" i="37"/>
  <c r="L366" i="37"/>
  <c r="K366" i="37"/>
  <c r="J366" i="37"/>
  <c r="I366" i="37"/>
  <c r="H366" i="37"/>
  <c r="G366" i="37"/>
  <c r="F366" i="37"/>
  <c r="E366" i="37"/>
  <c r="D366" i="37"/>
  <c r="C366" i="37"/>
  <c r="Z365" i="37"/>
  <c r="Y365" i="37"/>
  <c r="X365" i="37"/>
  <c r="W365" i="37"/>
  <c r="V365" i="37"/>
  <c r="U365" i="37"/>
  <c r="T365" i="37"/>
  <c r="S365" i="37"/>
  <c r="R365" i="37"/>
  <c r="Q365" i="37"/>
  <c r="P365" i="37"/>
  <c r="O365" i="37"/>
  <c r="N365" i="37"/>
  <c r="M365" i="37"/>
  <c r="L365" i="37"/>
  <c r="K365" i="37"/>
  <c r="J365" i="37"/>
  <c r="I365" i="37"/>
  <c r="H365" i="37"/>
  <c r="G365" i="37"/>
  <c r="F365" i="37"/>
  <c r="E365" i="37"/>
  <c r="D365" i="37"/>
  <c r="C365" i="37"/>
  <c r="Z354" i="37"/>
  <c r="Y354" i="37"/>
  <c r="X354" i="37"/>
  <c r="W354" i="37"/>
  <c r="V354" i="37"/>
  <c r="U354" i="37"/>
  <c r="T354" i="37"/>
  <c r="S354" i="37"/>
  <c r="R354" i="37"/>
  <c r="Q354" i="37"/>
  <c r="P354" i="37"/>
  <c r="O354" i="37"/>
  <c r="N354" i="37"/>
  <c r="M354" i="37"/>
  <c r="L354" i="37"/>
  <c r="K354" i="37"/>
  <c r="J354" i="37"/>
  <c r="I354" i="37"/>
  <c r="H354" i="37"/>
  <c r="G354" i="37"/>
  <c r="F354" i="37"/>
  <c r="E354" i="37"/>
  <c r="D354" i="37"/>
  <c r="C354" i="37"/>
  <c r="Z353" i="37"/>
  <c r="Y353" i="37"/>
  <c r="X353" i="37"/>
  <c r="W353" i="37"/>
  <c r="V353" i="37"/>
  <c r="U353" i="37"/>
  <c r="T353" i="37"/>
  <c r="S353" i="37"/>
  <c r="R353" i="37"/>
  <c r="Q353" i="37"/>
  <c r="P353" i="37"/>
  <c r="O353" i="37"/>
  <c r="N353" i="37"/>
  <c r="M353" i="37"/>
  <c r="L353" i="37"/>
  <c r="K353" i="37"/>
  <c r="J353" i="37"/>
  <c r="I353" i="37"/>
  <c r="H353" i="37"/>
  <c r="G353" i="37"/>
  <c r="F353" i="37"/>
  <c r="E353" i="37"/>
  <c r="D353" i="37"/>
  <c r="C353" i="37"/>
  <c r="Z352" i="37"/>
  <c r="Y352" i="37"/>
  <c r="X352" i="37"/>
  <c r="W352" i="37"/>
  <c r="V352" i="37"/>
  <c r="U352" i="37"/>
  <c r="T352" i="37"/>
  <c r="S352" i="37"/>
  <c r="R352" i="37"/>
  <c r="Q352" i="37"/>
  <c r="P352" i="37"/>
  <c r="O352" i="37"/>
  <c r="N352" i="37"/>
  <c r="M352" i="37"/>
  <c r="L352" i="37"/>
  <c r="K352" i="37"/>
  <c r="J352" i="37"/>
  <c r="I352" i="37"/>
  <c r="H352" i="37"/>
  <c r="G352" i="37"/>
  <c r="F352" i="37"/>
  <c r="E352" i="37"/>
  <c r="D352" i="37"/>
  <c r="C352" i="37"/>
  <c r="Z351" i="37"/>
  <c r="Y351" i="37"/>
  <c r="X351" i="37"/>
  <c r="W351" i="37"/>
  <c r="V351" i="37"/>
  <c r="U351" i="37"/>
  <c r="T351" i="37"/>
  <c r="S351" i="37"/>
  <c r="R351" i="37"/>
  <c r="Q351" i="37"/>
  <c r="P351" i="37"/>
  <c r="O351" i="37"/>
  <c r="N351" i="37"/>
  <c r="M351" i="37"/>
  <c r="L351" i="37"/>
  <c r="K351" i="37"/>
  <c r="J351" i="37"/>
  <c r="I351" i="37"/>
  <c r="H351" i="37"/>
  <c r="G351" i="37"/>
  <c r="F351" i="37"/>
  <c r="E351" i="37"/>
  <c r="D351" i="37"/>
  <c r="C351" i="37"/>
  <c r="Z350" i="37"/>
  <c r="Y350" i="37"/>
  <c r="X350" i="37"/>
  <c r="W350" i="37"/>
  <c r="V350" i="37"/>
  <c r="U350" i="37"/>
  <c r="T350" i="37"/>
  <c r="S350" i="37"/>
  <c r="R350" i="37"/>
  <c r="Q350" i="37"/>
  <c r="P350" i="37"/>
  <c r="O350" i="37"/>
  <c r="N350" i="37"/>
  <c r="M350" i="37"/>
  <c r="L350" i="37"/>
  <c r="K350" i="37"/>
  <c r="J350" i="37"/>
  <c r="I350" i="37"/>
  <c r="H350" i="37"/>
  <c r="G350" i="37"/>
  <c r="F350" i="37"/>
  <c r="E350" i="37"/>
  <c r="D350" i="37"/>
  <c r="C350" i="37"/>
  <c r="Z349" i="37"/>
  <c r="Y349" i="37"/>
  <c r="X349" i="37"/>
  <c r="W349" i="37"/>
  <c r="V349" i="37"/>
  <c r="U349" i="37"/>
  <c r="T349" i="37"/>
  <c r="S349" i="37"/>
  <c r="R349" i="37"/>
  <c r="Q349" i="37"/>
  <c r="P349" i="37"/>
  <c r="O349" i="37"/>
  <c r="N349" i="37"/>
  <c r="M349" i="37"/>
  <c r="L349" i="37"/>
  <c r="K349" i="37"/>
  <c r="J349" i="37"/>
  <c r="I349" i="37"/>
  <c r="H349" i="37"/>
  <c r="G349" i="37"/>
  <c r="F349" i="37"/>
  <c r="E349" i="37"/>
  <c r="D349" i="37"/>
  <c r="C349" i="37"/>
  <c r="Z348" i="37"/>
  <c r="Y348" i="37"/>
  <c r="X348" i="37"/>
  <c r="W348" i="37"/>
  <c r="V348" i="37"/>
  <c r="U348" i="37"/>
  <c r="T348" i="37"/>
  <c r="S348" i="37"/>
  <c r="R348" i="37"/>
  <c r="Q348" i="37"/>
  <c r="P348" i="37"/>
  <c r="O348" i="37"/>
  <c r="N348" i="37"/>
  <c r="M348" i="37"/>
  <c r="L348" i="37"/>
  <c r="K348" i="37"/>
  <c r="J348" i="37"/>
  <c r="I348" i="37"/>
  <c r="H348" i="37"/>
  <c r="G348" i="37"/>
  <c r="F348" i="37"/>
  <c r="E348" i="37"/>
  <c r="D348" i="37"/>
  <c r="C348" i="37"/>
  <c r="Z347" i="37"/>
  <c r="Y347" i="37"/>
  <c r="X347" i="37"/>
  <c r="W347" i="37"/>
  <c r="V347" i="37"/>
  <c r="U347" i="37"/>
  <c r="T347" i="37"/>
  <c r="S347" i="37"/>
  <c r="R347" i="37"/>
  <c r="Q347" i="37"/>
  <c r="P347" i="37"/>
  <c r="O347" i="37"/>
  <c r="N347" i="37"/>
  <c r="M347" i="37"/>
  <c r="L347" i="37"/>
  <c r="K347" i="37"/>
  <c r="J347" i="37"/>
  <c r="I347" i="37"/>
  <c r="H347" i="37"/>
  <c r="G347" i="37"/>
  <c r="F347" i="37"/>
  <c r="E347" i="37"/>
  <c r="D347" i="37"/>
  <c r="C347" i="37"/>
  <c r="Z346" i="37"/>
  <c r="Y346" i="37"/>
  <c r="X346" i="37"/>
  <c r="W346" i="37"/>
  <c r="V346" i="37"/>
  <c r="U346" i="37"/>
  <c r="T346" i="37"/>
  <c r="S346" i="37"/>
  <c r="R346" i="37"/>
  <c r="Q346" i="37"/>
  <c r="P346" i="37"/>
  <c r="O346" i="37"/>
  <c r="N346" i="37"/>
  <c r="M346" i="37"/>
  <c r="L346" i="37"/>
  <c r="K346" i="37"/>
  <c r="J346" i="37"/>
  <c r="I346" i="37"/>
  <c r="H346" i="37"/>
  <c r="G346" i="37"/>
  <c r="F346" i="37"/>
  <c r="E346" i="37"/>
  <c r="D346" i="37"/>
  <c r="C346" i="37"/>
  <c r="Z345" i="37"/>
  <c r="Y345" i="37"/>
  <c r="X345" i="37"/>
  <c r="W345" i="37"/>
  <c r="V345" i="37"/>
  <c r="U345" i="37"/>
  <c r="T345" i="37"/>
  <c r="S345" i="37"/>
  <c r="R345" i="37"/>
  <c r="Q345" i="37"/>
  <c r="P345" i="37"/>
  <c r="O345" i="37"/>
  <c r="N345" i="37"/>
  <c r="M345" i="37"/>
  <c r="L345" i="37"/>
  <c r="K345" i="37"/>
  <c r="J345" i="37"/>
  <c r="I345" i="37"/>
  <c r="H345" i="37"/>
  <c r="G345" i="37"/>
  <c r="F345" i="37"/>
  <c r="E345" i="37"/>
  <c r="D345" i="37"/>
  <c r="C345" i="37"/>
  <c r="Z344" i="37"/>
  <c r="Y344" i="37"/>
  <c r="X344" i="37"/>
  <c r="W344" i="37"/>
  <c r="V344" i="37"/>
  <c r="U344" i="37"/>
  <c r="T344" i="37"/>
  <c r="S344" i="37"/>
  <c r="R344" i="37"/>
  <c r="Q344" i="37"/>
  <c r="P344" i="37"/>
  <c r="O344" i="37"/>
  <c r="N344" i="37"/>
  <c r="M344" i="37"/>
  <c r="L344" i="37"/>
  <c r="K344" i="37"/>
  <c r="J344" i="37"/>
  <c r="I344" i="37"/>
  <c r="H344" i="37"/>
  <c r="G344" i="37"/>
  <c r="F344" i="37"/>
  <c r="E344" i="37"/>
  <c r="D344" i="37"/>
  <c r="C344" i="37"/>
  <c r="Z343" i="37"/>
  <c r="Y343" i="37"/>
  <c r="X343" i="37"/>
  <c r="W343" i="37"/>
  <c r="V343" i="37"/>
  <c r="U343" i="37"/>
  <c r="T343" i="37"/>
  <c r="S343" i="37"/>
  <c r="R343" i="37"/>
  <c r="Q343" i="37"/>
  <c r="P343" i="37"/>
  <c r="O343" i="37"/>
  <c r="N343" i="37"/>
  <c r="M343" i="37"/>
  <c r="L343" i="37"/>
  <c r="K343" i="37"/>
  <c r="J343" i="37"/>
  <c r="I343" i="37"/>
  <c r="H343" i="37"/>
  <c r="G343" i="37"/>
  <c r="F343" i="37"/>
  <c r="E343" i="37"/>
  <c r="D343" i="37"/>
  <c r="C343" i="37"/>
  <c r="Z342" i="37"/>
  <c r="Y342" i="37"/>
  <c r="X342" i="37"/>
  <c r="W342" i="37"/>
  <c r="V342" i="37"/>
  <c r="U342" i="37"/>
  <c r="T342" i="37"/>
  <c r="S342" i="37"/>
  <c r="R342" i="37"/>
  <c r="Q342" i="37"/>
  <c r="P342" i="37"/>
  <c r="O342" i="37"/>
  <c r="N342" i="37"/>
  <c r="M342" i="37"/>
  <c r="L342" i="37"/>
  <c r="K342" i="37"/>
  <c r="J342" i="37"/>
  <c r="I342" i="37"/>
  <c r="H342" i="37"/>
  <c r="G342" i="37"/>
  <c r="F342" i="37"/>
  <c r="E342" i="37"/>
  <c r="D342" i="37"/>
  <c r="C342" i="37"/>
  <c r="Z341" i="37"/>
  <c r="Y341" i="37"/>
  <c r="X341" i="37"/>
  <c r="W341" i="37"/>
  <c r="V341" i="37"/>
  <c r="U341" i="37"/>
  <c r="T341" i="37"/>
  <c r="S341" i="37"/>
  <c r="R341" i="37"/>
  <c r="Q341" i="37"/>
  <c r="P341" i="37"/>
  <c r="O341" i="37"/>
  <c r="N341" i="37"/>
  <c r="M341" i="37"/>
  <c r="L341" i="37"/>
  <c r="K341" i="37"/>
  <c r="J341" i="37"/>
  <c r="I341" i="37"/>
  <c r="H341" i="37"/>
  <c r="G341" i="37"/>
  <c r="F341" i="37"/>
  <c r="E341" i="37"/>
  <c r="D341" i="37"/>
  <c r="C341" i="37"/>
  <c r="Z340" i="37"/>
  <c r="Y340" i="37"/>
  <c r="X340" i="37"/>
  <c r="W340" i="37"/>
  <c r="V340" i="37"/>
  <c r="U340" i="37"/>
  <c r="T340" i="37"/>
  <c r="S340" i="37"/>
  <c r="R340" i="37"/>
  <c r="Q340" i="37"/>
  <c r="P340" i="37"/>
  <c r="O340" i="37"/>
  <c r="N340" i="37"/>
  <c r="M340" i="37"/>
  <c r="L340" i="37"/>
  <c r="K340" i="37"/>
  <c r="J340" i="37"/>
  <c r="I340" i="37"/>
  <c r="H340" i="37"/>
  <c r="G340" i="37"/>
  <c r="F340" i="37"/>
  <c r="E340" i="37"/>
  <c r="D340" i="37"/>
  <c r="C340" i="37"/>
  <c r="Z339" i="37"/>
  <c r="Y339" i="37"/>
  <c r="X339" i="37"/>
  <c r="W339" i="37"/>
  <c r="V339" i="37"/>
  <c r="U339" i="37"/>
  <c r="T339" i="37"/>
  <c r="S339" i="37"/>
  <c r="R339" i="37"/>
  <c r="Q339" i="37"/>
  <c r="P339" i="37"/>
  <c r="O339" i="37"/>
  <c r="N339" i="37"/>
  <c r="M339" i="37"/>
  <c r="L339" i="37"/>
  <c r="K339" i="37"/>
  <c r="J339" i="37"/>
  <c r="I339" i="37"/>
  <c r="H339" i="37"/>
  <c r="G339" i="37"/>
  <c r="F339" i="37"/>
  <c r="E339" i="37"/>
  <c r="D339" i="37"/>
  <c r="C339" i="37"/>
  <c r="Z338" i="37"/>
  <c r="Y338" i="37"/>
  <c r="X338" i="37"/>
  <c r="W338" i="37"/>
  <c r="V338" i="37"/>
  <c r="U338" i="37"/>
  <c r="T338" i="37"/>
  <c r="S338" i="37"/>
  <c r="R338" i="37"/>
  <c r="Q338" i="37"/>
  <c r="P338" i="37"/>
  <c r="O338" i="37"/>
  <c r="N338" i="37"/>
  <c r="M338" i="37"/>
  <c r="L338" i="37"/>
  <c r="K338" i="37"/>
  <c r="J338" i="37"/>
  <c r="I338" i="37"/>
  <c r="H338" i="37"/>
  <c r="G338" i="37"/>
  <c r="F338" i="37"/>
  <c r="E338" i="37"/>
  <c r="D338" i="37"/>
  <c r="C338" i="37"/>
  <c r="Z337" i="37"/>
  <c r="Y337" i="37"/>
  <c r="X337" i="37"/>
  <c r="W337" i="37"/>
  <c r="V337" i="37"/>
  <c r="U337" i="37"/>
  <c r="T337" i="37"/>
  <c r="S337" i="37"/>
  <c r="R337" i="37"/>
  <c r="Q337" i="37"/>
  <c r="P337" i="37"/>
  <c r="O337" i="37"/>
  <c r="N337" i="37"/>
  <c r="M337" i="37"/>
  <c r="L337" i="37"/>
  <c r="K337" i="37"/>
  <c r="J337" i="37"/>
  <c r="I337" i="37"/>
  <c r="H337" i="37"/>
  <c r="G337" i="37"/>
  <c r="F337" i="37"/>
  <c r="E337" i="37"/>
  <c r="D337" i="37"/>
  <c r="C337" i="37"/>
  <c r="Z336" i="37"/>
  <c r="Y336" i="37"/>
  <c r="X336" i="37"/>
  <c r="W336" i="37"/>
  <c r="V336" i="37"/>
  <c r="U336" i="37"/>
  <c r="T336" i="37"/>
  <c r="S336" i="37"/>
  <c r="R336" i="37"/>
  <c r="Q336" i="37"/>
  <c r="P336" i="37"/>
  <c r="O336" i="37"/>
  <c r="N336" i="37"/>
  <c r="M336" i="37"/>
  <c r="L336" i="37"/>
  <c r="K336" i="37"/>
  <c r="J336" i="37"/>
  <c r="I336" i="37"/>
  <c r="H336" i="37"/>
  <c r="G336" i="37"/>
  <c r="F336" i="37"/>
  <c r="E336" i="37"/>
  <c r="D336" i="37"/>
  <c r="C336" i="37"/>
  <c r="Z335" i="37"/>
  <c r="Y335" i="37"/>
  <c r="X335" i="37"/>
  <c r="W335" i="37"/>
  <c r="V335" i="37"/>
  <c r="U335" i="37"/>
  <c r="T335" i="37"/>
  <c r="S335" i="37"/>
  <c r="R335" i="37"/>
  <c r="Q335" i="37"/>
  <c r="P335" i="37"/>
  <c r="O335" i="37"/>
  <c r="N335" i="37"/>
  <c r="M335" i="37"/>
  <c r="L335" i="37"/>
  <c r="K335" i="37"/>
  <c r="J335" i="37"/>
  <c r="I335" i="37"/>
  <c r="H335" i="37"/>
  <c r="G335" i="37"/>
  <c r="F335" i="37"/>
  <c r="E335" i="37"/>
  <c r="D335" i="37"/>
  <c r="C335" i="37"/>
  <c r="Z334" i="37"/>
  <c r="Y334" i="37"/>
  <c r="X334" i="37"/>
  <c r="W334" i="37"/>
  <c r="V334" i="37"/>
  <c r="U334" i="37"/>
  <c r="T334" i="37"/>
  <c r="S334" i="37"/>
  <c r="R334" i="37"/>
  <c r="Q334" i="37"/>
  <c r="P334" i="37"/>
  <c r="O334" i="37"/>
  <c r="N334" i="37"/>
  <c r="M334" i="37"/>
  <c r="L334" i="37"/>
  <c r="K334" i="37"/>
  <c r="J334" i="37"/>
  <c r="I334" i="37"/>
  <c r="H334" i="37"/>
  <c r="G334" i="37"/>
  <c r="F334" i="37"/>
  <c r="E334" i="37"/>
  <c r="D334" i="37"/>
  <c r="C334" i="37"/>
  <c r="Z333" i="37"/>
  <c r="Y333" i="37"/>
  <c r="X333" i="37"/>
  <c r="W333" i="37"/>
  <c r="V333" i="37"/>
  <c r="U333" i="37"/>
  <c r="T333" i="37"/>
  <c r="S333" i="37"/>
  <c r="R333" i="37"/>
  <c r="Q333" i="37"/>
  <c r="P333" i="37"/>
  <c r="O333" i="37"/>
  <c r="N333" i="37"/>
  <c r="M333" i="37"/>
  <c r="L333" i="37"/>
  <c r="K333" i="37"/>
  <c r="J333" i="37"/>
  <c r="I333" i="37"/>
  <c r="H333" i="37"/>
  <c r="G333" i="37"/>
  <c r="F333" i="37"/>
  <c r="E333" i="37"/>
  <c r="D333" i="37"/>
  <c r="C333" i="37"/>
  <c r="Z332" i="37"/>
  <c r="Y332" i="37"/>
  <c r="X332" i="37"/>
  <c r="W332" i="37"/>
  <c r="V332" i="37"/>
  <c r="U332" i="37"/>
  <c r="T332" i="37"/>
  <c r="S332" i="37"/>
  <c r="R332" i="37"/>
  <c r="Q332" i="37"/>
  <c r="P332" i="37"/>
  <c r="O332" i="37"/>
  <c r="N332" i="37"/>
  <c r="M332" i="37"/>
  <c r="L332" i="37"/>
  <c r="K332" i="37"/>
  <c r="J332" i="37"/>
  <c r="I332" i="37"/>
  <c r="H332" i="37"/>
  <c r="G332" i="37"/>
  <c r="F332" i="37"/>
  <c r="E332" i="37"/>
  <c r="D332" i="37"/>
  <c r="C332" i="37"/>
  <c r="Z331" i="37"/>
  <c r="Y331" i="37"/>
  <c r="X331" i="37"/>
  <c r="W331" i="37"/>
  <c r="V331" i="37"/>
  <c r="U331" i="37"/>
  <c r="T331" i="37"/>
  <c r="S331" i="37"/>
  <c r="R331" i="37"/>
  <c r="Q331" i="37"/>
  <c r="P331" i="37"/>
  <c r="O331" i="37"/>
  <c r="N331" i="37"/>
  <c r="M331" i="37"/>
  <c r="L331" i="37"/>
  <c r="K331" i="37"/>
  <c r="J331" i="37"/>
  <c r="I331" i="37"/>
  <c r="H331" i="37"/>
  <c r="G331" i="37"/>
  <c r="F331" i="37"/>
  <c r="E331" i="37"/>
  <c r="D331" i="37"/>
  <c r="C331" i="37"/>
  <c r="Z330" i="37"/>
  <c r="Y330" i="37"/>
  <c r="X330" i="37"/>
  <c r="W330" i="37"/>
  <c r="V330" i="37"/>
  <c r="U330" i="37"/>
  <c r="T330" i="37"/>
  <c r="S330" i="37"/>
  <c r="R330" i="37"/>
  <c r="Q330" i="37"/>
  <c r="P330" i="37"/>
  <c r="O330" i="37"/>
  <c r="N330" i="37"/>
  <c r="M330" i="37"/>
  <c r="L330" i="37"/>
  <c r="K330" i="37"/>
  <c r="J330" i="37"/>
  <c r="I330" i="37"/>
  <c r="H330" i="37"/>
  <c r="G330" i="37"/>
  <c r="F330" i="37"/>
  <c r="E330" i="37"/>
  <c r="D330" i="37"/>
  <c r="C330" i="37"/>
  <c r="Z329" i="37"/>
  <c r="Y329" i="37"/>
  <c r="X329" i="37"/>
  <c r="W329" i="37"/>
  <c r="V329" i="37"/>
  <c r="U329" i="37"/>
  <c r="T329" i="37"/>
  <c r="S329" i="37"/>
  <c r="R329" i="37"/>
  <c r="Q329" i="37"/>
  <c r="P329" i="37"/>
  <c r="O329" i="37"/>
  <c r="N329" i="37"/>
  <c r="M329" i="37"/>
  <c r="L329" i="37"/>
  <c r="K329" i="37"/>
  <c r="J329" i="37"/>
  <c r="I329" i="37"/>
  <c r="H329" i="37"/>
  <c r="G329" i="37"/>
  <c r="F329" i="37"/>
  <c r="E329" i="37"/>
  <c r="D329" i="37"/>
  <c r="C329" i="37"/>
  <c r="Z328" i="37"/>
  <c r="Y328" i="37"/>
  <c r="X328" i="37"/>
  <c r="W328" i="37"/>
  <c r="V328" i="37"/>
  <c r="U328" i="37"/>
  <c r="T328" i="37"/>
  <c r="S328" i="37"/>
  <c r="R328" i="37"/>
  <c r="Q328" i="37"/>
  <c r="P328" i="37"/>
  <c r="O328" i="37"/>
  <c r="N328" i="37"/>
  <c r="M328" i="37"/>
  <c r="L328" i="37"/>
  <c r="K328" i="37"/>
  <c r="J328" i="37"/>
  <c r="I328" i="37"/>
  <c r="H328" i="37"/>
  <c r="G328" i="37"/>
  <c r="F328" i="37"/>
  <c r="E328" i="37"/>
  <c r="D328" i="37"/>
  <c r="C328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G327" i="37"/>
  <c r="F327" i="37"/>
  <c r="E327" i="37"/>
  <c r="D327" i="37"/>
  <c r="C327" i="37"/>
  <c r="Z326" i="37"/>
  <c r="Y326" i="37"/>
  <c r="X326" i="37"/>
  <c r="W326" i="37"/>
  <c r="V326" i="37"/>
  <c r="U326" i="37"/>
  <c r="T326" i="37"/>
  <c r="S326" i="37"/>
  <c r="R326" i="37"/>
  <c r="Q326" i="37"/>
  <c r="P326" i="37"/>
  <c r="O326" i="37"/>
  <c r="N326" i="37"/>
  <c r="M326" i="37"/>
  <c r="L326" i="37"/>
  <c r="K326" i="37"/>
  <c r="J326" i="37"/>
  <c r="I326" i="37"/>
  <c r="H326" i="37"/>
  <c r="G326" i="37"/>
  <c r="F326" i="37"/>
  <c r="E326" i="37"/>
  <c r="D326" i="37"/>
  <c r="C326" i="37"/>
  <c r="Z325" i="37"/>
  <c r="Y325" i="37"/>
  <c r="X325" i="37"/>
  <c r="W325" i="37"/>
  <c r="V325" i="37"/>
  <c r="U325" i="37"/>
  <c r="T325" i="37"/>
  <c r="S325" i="37"/>
  <c r="R325" i="37"/>
  <c r="Q325" i="37"/>
  <c r="P325" i="37"/>
  <c r="O325" i="37"/>
  <c r="N325" i="37"/>
  <c r="M325" i="37"/>
  <c r="L325" i="37"/>
  <c r="K325" i="37"/>
  <c r="J325" i="37"/>
  <c r="I325" i="37"/>
  <c r="H325" i="37"/>
  <c r="G325" i="37"/>
  <c r="F325" i="37"/>
  <c r="E325" i="37"/>
  <c r="D325" i="37"/>
  <c r="C325" i="37"/>
  <c r="Z314" i="37"/>
  <c r="Y314" i="37"/>
  <c r="X314" i="37"/>
  <c r="W314" i="37"/>
  <c r="V314" i="37"/>
  <c r="U314" i="37"/>
  <c r="T314" i="37"/>
  <c r="S314" i="37"/>
  <c r="R314" i="37"/>
  <c r="Q314" i="37"/>
  <c r="P314" i="37"/>
  <c r="O314" i="37"/>
  <c r="N314" i="37"/>
  <c r="M314" i="37"/>
  <c r="L314" i="37"/>
  <c r="K314" i="37"/>
  <c r="J314" i="37"/>
  <c r="I314" i="37"/>
  <c r="H314" i="37"/>
  <c r="G314" i="37"/>
  <c r="F314" i="37"/>
  <c r="E314" i="37"/>
  <c r="D314" i="37"/>
  <c r="C314" i="37"/>
  <c r="Z313" i="37"/>
  <c r="Y313" i="37"/>
  <c r="X313" i="37"/>
  <c r="W313" i="37"/>
  <c r="V313" i="37"/>
  <c r="U313" i="37"/>
  <c r="T313" i="37"/>
  <c r="S313" i="37"/>
  <c r="R313" i="37"/>
  <c r="Q313" i="37"/>
  <c r="P313" i="37"/>
  <c r="O313" i="37"/>
  <c r="N313" i="37"/>
  <c r="M313" i="37"/>
  <c r="L313" i="37"/>
  <c r="K313" i="37"/>
  <c r="J313" i="37"/>
  <c r="I313" i="37"/>
  <c r="H313" i="37"/>
  <c r="G313" i="37"/>
  <c r="F313" i="37"/>
  <c r="E313" i="37"/>
  <c r="D313" i="37"/>
  <c r="C313" i="37"/>
  <c r="Z312" i="37"/>
  <c r="Y312" i="37"/>
  <c r="X312" i="37"/>
  <c r="W312" i="37"/>
  <c r="V312" i="37"/>
  <c r="U312" i="37"/>
  <c r="T312" i="37"/>
  <c r="S312" i="37"/>
  <c r="R312" i="37"/>
  <c r="Q312" i="37"/>
  <c r="P312" i="37"/>
  <c r="O312" i="37"/>
  <c r="N312" i="37"/>
  <c r="M312" i="37"/>
  <c r="L312" i="37"/>
  <c r="K312" i="37"/>
  <c r="J312" i="37"/>
  <c r="I312" i="37"/>
  <c r="H312" i="37"/>
  <c r="G312" i="37"/>
  <c r="F312" i="37"/>
  <c r="E312" i="37"/>
  <c r="D312" i="37"/>
  <c r="C312" i="37"/>
  <c r="Z311" i="37"/>
  <c r="Y311" i="37"/>
  <c r="X311" i="37"/>
  <c r="W311" i="37"/>
  <c r="V311" i="37"/>
  <c r="U311" i="37"/>
  <c r="T311" i="37"/>
  <c r="S311" i="37"/>
  <c r="R311" i="37"/>
  <c r="Q311" i="37"/>
  <c r="P311" i="37"/>
  <c r="O311" i="37"/>
  <c r="N311" i="37"/>
  <c r="M311" i="37"/>
  <c r="L311" i="37"/>
  <c r="K311" i="37"/>
  <c r="J311" i="37"/>
  <c r="I311" i="37"/>
  <c r="H311" i="37"/>
  <c r="G311" i="37"/>
  <c r="F311" i="37"/>
  <c r="E311" i="37"/>
  <c r="D311" i="37"/>
  <c r="C311" i="37"/>
  <c r="Z310" i="37"/>
  <c r="Y310" i="37"/>
  <c r="X310" i="37"/>
  <c r="W310" i="37"/>
  <c r="V310" i="37"/>
  <c r="U310" i="37"/>
  <c r="T310" i="37"/>
  <c r="S310" i="37"/>
  <c r="R310" i="37"/>
  <c r="Q310" i="37"/>
  <c r="P310" i="37"/>
  <c r="O310" i="37"/>
  <c r="N310" i="37"/>
  <c r="M310" i="37"/>
  <c r="L310" i="37"/>
  <c r="K310" i="37"/>
  <c r="J310" i="37"/>
  <c r="I310" i="37"/>
  <c r="H310" i="37"/>
  <c r="G310" i="37"/>
  <c r="F310" i="37"/>
  <c r="E310" i="37"/>
  <c r="D310" i="37"/>
  <c r="C310" i="37"/>
  <c r="Z309" i="37"/>
  <c r="Y309" i="37"/>
  <c r="X309" i="37"/>
  <c r="W309" i="37"/>
  <c r="V309" i="37"/>
  <c r="U309" i="37"/>
  <c r="T309" i="37"/>
  <c r="S309" i="37"/>
  <c r="R309" i="37"/>
  <c r="Q309" i="37"/>
  <c r="P309" i="37"/>
  <c r="O309" i="37"/>
  <c r="N309" i="37"/>
  <c r="M309" i="37"/>
  <c r="L309" i="37"/>
  <c r="K309" i="37"/>
  <c r="J309" i="37"/>
  <c r="I309" i="37"/>
  <c r="H309" i="37"/>
  <c r="G309" i="37"/>
  <c r="F309" i="37"/>
  <c r="E309" i="37"/>
  <c r="D309" i="37"/>
  <c r="C309" i="37"/>
  <c r="Z308" i="37"/>
  <c r="Y308" i="37"/>
  <c r="X308" i="37"/>
  <c r="W308" i="37"/>
  <c r="V308" i="37"/>
  <c r="U308" i="37"/>
  <c r="T308" i="37"/>
  <c r="S308" i="37"/>
  <c r="R308" i="37"/>
  <c r="Q308" i="37"/>
  <c r="P308" i="37"/>
  <c r="O308" i="37"/>
  <c r="N308" i="37"/>
  <c r="M308" i="37"/>
  <c r="L308" i="37"/>
  <c r="K308" i="37"/>
  <c r="J308" i="37"/>
  <c r="I308" i="37"/>
  <c r="H308" i="37"/>
  <c r="G308" i="37"/>
  <c r="F308" i="37"/>
  <c r="E308" i="37"/>
  <c r="D308" i="37"/>
  <c r="C308" i="37"/>
  <c r="Z307" i="37"/>
  <c r="Y307" i="37"/>
  <c r="X307" i="37"/>
  <c r="W307" i="37"/>
  <c r="V307" i="37"/>
  <c r="U307" i="37"/>
  <c r="T307" i="37"/>
  <c r="S307" i="37"/>
  <c r="R307" i="37"/>
  <c r="Q307" i="37"/>
  <c r="P307" i="37"/>
  <c r="O307" i="37"/>
  <c r="N307" i="37"/>
  <c r="M307" i="37"/>
  <c r="L307" i="37"/>
  <c r="K307" i="37"/>
  <c r="J307" i="37"/>
  <c r="I307" i="37"/>
  <c r="H307" i="37"/>
  <c r="G307" i="37"/>
  <c r="F307" i="37"/>
  <c r="E307" i="37"/>
  <c r="D307" i="37"/>
  <c r="C307" i="37"/>
  <c r="Z306" i="37"/>
  <c r="Y306" i="37"/>
  <c r="X306" i="37"/>
  <c r="W306" i="37"/>
  <c r="V306" i="37"/>
  <c r="U306" i="37"/>
  <c r="T306" i="37"/>
  <c r="S306" i="37"/>
  <c r="R306" i="37"/>
  <c r="Q306" i="37"/>
  <c r="P306" i="37"/>
  <c r="O306" i="37"/>
  <c r="N306" i="37"/>
  <c r="M306" i="37"/>
  <c r="L306" i="37"/>
  <c r="K306" i="37"/>
  <c r="J306" i="37"/>
  <c r="I306" i="37"/>
  <c r="H306" i="37"/>
  <c r="G306" i="37"/>
  <c r="F306" i="37"/>
  <c r="E306" i="37"/>
  <c r="D306" i="37"/>
  <c r="C306" i="37"/>
  <c r="Z305" i="37"/>
  <c r="Y305" i="37"/>
  <c r="X305" i="37"/>
  <c r="W305" i="37"/>
  <c r="V305" i="37"/>
  <c r="U305" i="37"/>
  <c r="T305" i="37"/>
  <c r="S305" i="37"/>
  <c r="R305" i="37"/>
  <c r="Q305" i="37"/>
  <c r="P305" i="37"/>
  <c r="O305" i="37"/>
  <c r="N305" i="37"/>
  <c r="M305" i="37"/>
  <c r="L305" i="37"/>
  <c r="K305" i="37"/>
  <c r="J305" i="37"/>
  <c r="I305" i="37"/>
  <c r="H305" i="37"/>
  <c r="G305" i="37"/>
  <c r="F305" i="37"/>
  <c r="E305" i="37"/>
  <c r="D305" i="37"/>
  <c r="C305" i="37"/>
  <c r="Z304" i="37"/>
  <c r="Y304" i="37"/>
  <c r="X304" i="37"/>
  <c r="W304" i="37"/>
  <c r="V304" i="37"/>
  <c r="U304" i="37"/>
  <c r="T304" i="37"/>
  <c r="S304" i="37"/>
  <c r="R304" i="37"/>
  <c r="Q304" i="37"/>
  <c r="P304" i="37"/>
  <c r="O304" i="37"/>
  <c r="N304" i="37"/>
  <c r="M304" i="37"/>
  <c r="L304" i="37"/>
  <c r="K304" i="37"/>
  <c r="J304" i="37"/>
  <c r="I304" i="37"/>
  <c r="H304" i="37"/>
  <c r="G304" i="37"/>
  <c r="F304" i="37"/>
  <c r="E304" i="37"/>
  <c r="D304" i="37"/>
  <c r="C304" i="37"/>
  <c r="Z303" i="37"/>
  <c r="Y303" i="37"/>
  <c r="X303" i="37"/>
  <c r="W303" i="37"/>
  <c r="V303" i="37"/>
  <c r="U303" i="37"/>
  <c r="T303" i="37"/>
  <c r="S303" i="37"/>
  <c r="R303" i="37"/>
  <c r="Q303" i="37"/>
  <c r="P303" i="37"/>
  <c r="O303" i="37"/>
  <c r="N303" i="37"/>
  <c r="M303" i="37"/>
  <c r="L303" i="37"/>
  <c r="K303" i="37"/>
  <c r="J303" i="37"/>
  <c r="I303" i="37"/>
  <c r="H303" i="37"/>
  <c r="G303" i="37"/>
  <c r="F303" i="37"/>
  <c r="E303" i="37"/>
  <c r="D303" i="37"/>
  <c r="C303" i="37"/>
  <c r="Z302" i="37"/>
  <c r="Y302" i="37"/>
  <c r="X302" i="37"/>
  <c r="W302" i="37"/>
  <c r="V302" i="37"/>
  <c r="U302" i="37"/>
  <c r="T302" i="37"/>
  <c r="S302" i="37"/>
  <c r="R302" i="37"/>
  <c r="Q302" i="37"/>
  <c r="P302" i="37"/>
  <c r="O302" i="37"/>
  <c r="N302" i="37"/>
  <c r="M302" i="37"/>
  <c r="L302" i="37"/>
  <c r="K302" i="37"/>
  <c r="J302" i="37"/>
  <c r="I302" i="37"/>
  <c r="H302" i="37"/>
  <c r="G302" i="37"/>
  <c r="F302" i="37"/>
  <c r="E302" i="37"/>
  <c r="D302" i="37"/>
  <c r="C302" i="37"/>
  <c r="Z301" i="37"/>
  <c r="Y301" i="37"/>
  <c r="X301" i="37"/>
  <c r="W301" i="37"/>
  <c r="V301" i="37"/>
  <c r="U301" i="37"/>
  <c r="T301" i="37"/>
  <c r="S301" i="37"/>
  <c r="R301" i="37"/>
  <c r="Q301" i="37"/>
  <c r="P301" i="37"/>
  <c r="O301" i="37"/>
  <c r="N301" i="37"/>
  <c r="M301" i="37"/>
  <c r="L301" i="37"/>
  <c r="K301" i="37"/>
  <c r="J301" i="37"/>
  <c r="I301" i="37"/>
  <c r="H301" i="37"/>
  <c r="G301" i="37"/>
  <c r="F301" i="37"/>
  <c r="E301" i="37"/>
  <c r="D301" i="37"/>
  <c r="C301" i="37"/>
  <c r="Z300" i="37"/>
  <c r="Y300" i="37"/>
  <c r="X300" i="37"/>
  <c r="W300" i="37"/>
  <c r="V300" i="37"/>
  <c r="U300" i="37"/>
  <c r="T300" i="37"/>
  <c r="S300" i="37"/>
  <c r="R300" i="37"/>
  <c r="Q300" i="37"/>
  <c r="P300" i="37"/>
  <c r="O300" i="37"/>
  <c r="N300" i="37"/>
  <c r="M300" i="37"/>
  <c r="L300" i="37"/>
  <c r="K300" i="37"/>
  <c r="J300" i="37"/>
  <c r="I300" i="37"/>
  <c r="H300" i="37"/>
  <c r="G300" i="37"/>
  <c r="F300" i="37"/>
  <c r="E300" i="37"/>
  <c r="D300" i="37"/>
  <c r="C300" i="37"/>
  <c r="Z299" i="37"/>
  <c r="Y299" i="37"/>
  <c r="X299" i="37"/>
  <c r="W299" i="37"/>
  <c r="V299" i="37"/>
  <c r="U299" i="37"/>
  <c r="T299" i="37"/>
  <c r="S299" i="37"/>
  <c r="R299" i="37"/>
  <c r="Q299" i="37"/>
  <c r="P299" i="37"/>
  <c r="O299" i="37"/>
  <c r="N299" i="37"/>
  <c r="M299" i="37"/>
  <c r="L299" i="37"/>
  <c r="K299" i="37"/>
  <c r="J299" i="37"/>
  <c r="I299" i="37"/>
  <c r="H299" i="37"/>
  <c r="G299" i="37"/>
  <c r="F299" i="37"/>
  <c r="E299" i="37"/>
  <c r="D299" i="37"/>
  <c r="C299" i="37"/>
  <c r="Z298" i="37"/>
  <c r="Y298" i="37"/>
  <c r="X298" i="37"/>
  <c r="W298" i="37"/>
  <c r="V298" i="37"/>
  <c r="U298" i="37"/>
  <c r="T298" i="37"/>
  <c r="S298" i="37"/>
  <c r="R298" i="37"/>
  <c r="Q298" i="37"/>
  <c r="P298" i="37"/>
  <c r="O298" i="37"/>
  <c r="N298" i="37"/>
  <c r="M298" i="37"/>
  <c r="L298" i="37"/>
  <c r="K298" i="37"/>
  <c r="J298" i="37"/>
  <c r="I298" i="37"/>
  <c r="H298" i="37"/>
  <c r="G298" i="37"/>
  <c r="F298" i="37"/>
  <c r="E298" i="37"/>
  <c r="D298" i="37"/>
  <c r="C298" i="37"/>
  <c r="Z297" i="37"/>
  <c r="Y297" i="37"/>
  <c r="X297" i="37"/>
  <c r="W297" i="37"/>
  <c r="V297" i="37"/>
  <c r="U297" i="37"/>
  <c r="T297" i="37"/>
  <c r="S297" i="37"/>
  <c r="R297" i="37"/>
  <c r="Q297" i="37"/>
  <c r="P297" i="37"/>
  <c r="O297" i="37"/>
  <c r="N297" i="37"/>
  <c r="M297" i="37"/>
  <c r="L297" i="37"/>
  <c r="K297" i="37"/>
  <c r="J297" i="37"/>
  <c r="I297" i="37"/>
  <c r="H297" i="37"/>
  <c r="G297" i="37"/>
  <c r="F297" i="37"/>
  <c r="E297" i="37"/>
  <c r="D297" i="37"/>
  <c r="C297" i="37"/>
  <c r="Z296" i="37"/>
  <c r="Y296" i="37"/>
  <c r="X296" i="37"/>
  <c r="W296" i="37"/>
  <c r="V296" i="37"/>
  <c r="U296" i="37"/>
  <c r="T296" i="37"/>
  <c r="S296" i="37"/>
  <c r="R296" i="37"/>
  <c r="Q296" i="37"/>
  <c r="P296" i="37"/>
  <c r="O296" i="37"/>
  <c r="N296" i="37"/>
  <c r="M296" i="37"/>
  <c r="L296" i="37"/>
  <c r="K296" i="37"/>
  <c r="J296" i="37"/>
  <c r="I296" i="37"/>
  <c r="H296" i="37"/>
  <c r="G296" i="37"/>
  <c r="F296" i="37"/>
  <c r="E296" i="37"/>
  <c r="D296" i="37"/>
  <c r="C296" i="37"/>
  <c r="Z295" i="37"/>
  <c r="Y295" i="37"/>
  <c r="X295" i="37"/>
  <c r="W295" i="37"/>
  <c r="V295" i="37"/>
  <c r="U295" i="37"/>
  <c r="T295" i="37"/>
  <c r="S295" i="37"/>
  <c r="R295" i="37"/>
  <c r="Q295" i="37"/>
  <c r="P295" i="37"/>
  <c r="O295" i="37"/>
  <c r="N295" i="37"/>
  <c r="M295" i="37"/>
  <c r="L295" i="37"/>
  <c r="K295" i="37"/>
  <c r="J295" i="37"/>
  <c r="I295" i="37"/>
  <c r="H295" i="37"/>
  <c r="G295" i="37"/>
  <c r="F295" i="37"/>
  <c r="E295" i="37"/>
  <c r="D295" i="37"/>
  <c r="C295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G294" i="37"/>
  <c r="F294" i="37"/>
  <c r="E294" i="37"/>
  <c r="D294" i="37"/>
  <c r="C294" i="37"/>
  <c r="Z293" i="37"/>
  <c r="Y293" i="37"/>
  <c r="X293" i="37"/>
  <c r="W293" i="37"/>
  <c r="V293" i="37"/>
  <c r="U293" i="37"/>
  <c r="T293" i="37"/>
  <c r="S293" i="37"/>
  <c r="R293" i="37"/>
  <c r="Q293" i="37"/>
  <c r="P293" i="37"/>
  <c r="O293" i="37"/>
  <c r="N293" i="37"/>
  <c r="M293" i="37"/>
  <c r="L293" i="37"/>
  <c r="K293" i="37"/>
  <c r="J293" i="37"/>
  <c r="I293" i="37"/>
  <c r="H293" i="37"/>
  <c r="G293" i="37"/>
  <c r="F293" i="37"/>
  <c r="E293" i="37"/>
  <c r="D293" i="37"/>
  <c r="C293" i="37"/>
  <c r="Z292" i="37"/>
  <c r="Y292" i="37"/>
  <c r="X292" i="37"/>
  <c r="W292" i="37"/>
  <c r="V292" i="37"/>
  <c r="U292" i="37"/>
  <c r="T292" i="37"/>
  <c r="S292" i="37"/>
  <c r="R292" i="37"/>
  <c r="Q292" i="37"/>
  <c r="P292" i="37"/>
  <c r="O292" i="37"/>
  <c r="N292" i="37"/>
  <c r="M292" i="37"/>
  <c r="L292" i="37"/>
  <c r="K292" i="37"/>
  <c r="J292" i="37"/>
  <c r="I292" i="37"/>
  <c r="H292" i="37"/>
  <c r="G292" i="37"/>
  <c r="F292" i="37"/>
  <c r="E292" i="37"/>
  <c r="D292" i="37"/>
  <c r="C292" i="37"/>
  <c r="Z291" i="37"/>
  <c r="Y291" i="37"/>
  <c r="X291" i="37"/>
  <c r="W291" i="37"/>
  <c r="V291" i="37"/>
  <c r="U291" i="37"/>
  <c r="T291" i="37"/>
  <c r="S291" i="37"/>
  <c r="R291" i="37"/>
  <c r="Q291" i="37"/>
  <c r="P291" i="37"/>
  <c r="O291" i="37"/>
  <c r="N291" i="37"/>
  <c r="M291" i="37"/>
  <c r="L291" i="37"/>
  <c r="K291" i="37"/>
  <c r="J291" i="37"/>
  <c r="I291" i="37"/>
  <c r="H291" i="37"/>
  <c r="G291" i="37"/>
  <c r="F291" i="37"/>
  <c r="E291" i="37"/>
  <c r="D291" i="37"/>
  <c r="C291" i="37"/>
  <c r="Z290" i="37"/>
  <c r="Y290" i="37"/>
  <c r="X290" i="37"/>
  <c r="W290" i="37"/>
  <c r="V290" i="37"/>
  <c r="U290" i="37"/>
  <c r="T290" i="37"/>
  <c r="S290" i="37"/>
  <c r="R290" i="37"/>
  <c r="Q290" i="37"/>
  <c r="P290" i="37"/>
  <c r="O290" i="37"/>
  <c r="N290" i="37"/>
  <c r="M290" i="37"/>
  <c r="L290" i="37"/>
  <c r="K290" i="37"/>
  <c r="J290" i="37"/>
  <c r="I290" i="37"/>
  <c r="H290" i="37"/>
  <c r="G290" i="37"/>
  <c r="F290" i="37"/>
  <c r="E290" i="37"/>
  <c r="D290" i="37"/>
  <c r="C290" i="37"/>
  <c r="Z289" i="37"/>
  <c r="Y289" i="37"/>
  <c r="X289" i="37"/>
  <c r="W289" i="37"/>
  <c r="V289" i="37"/>
  <c r="U289" i="37"/>
  <c r="T289" i="37"/>
  <c r="S289" i="37"/>
  <c r="R289" i="37"/>
  <c r="Q289" i="37"/>
  <c r="P289" i="37"/>
  <c r="O289" i="37"/>
  <c r="N289" i="37"/>
  <c r="M289" i="37"/>
  <c r="L289" i="37"/>
  <c r="K289" i="37"/>
  <c r="J289" i="37"/>
  <c r="I289" i="37"/>
  <c r="H289" i="37"/>
  <c r="G289" i="37"/>
  <c r="F289" i="37"/>
  <c r="E289" i="37"/>
  <c r="D289" i="37"/>
  <c r="C289" i="37"/>
  <c r="Z288" i="37"/>
  <c r="Y288" i="37"/>
  <c r="X288" i="37"/>
  <c r="W288" i="37"/>
  <c r="V288" i="37"/>
  <c r="U288" i="37"/>
  <c r="T288" i="37"/>
  <c r="S288" i="37"/>
  <c r="R288" i="37"/>
  <c r="Q288" i="37"/>
  <c r="P288" i="37"/>
  <c r="O288" i="37"/>
  <c r="N288" i="37"/>
  <c r="M288" i="37"/>
  <c r="L288" i="37"/>
  <c r="K288" i="37"/>
  <c r="J288" i="37"/>
  <c r="I288" i="37"/>
  <c r="H288" i="37"/>
  <c r="G288" i="37"/>
  <c r="F288" i="37"/>
  <c r="E288" i="37"/>
  <c r="D288" i="37"/>
  <c r="C288" i="37"/>
  <c r="Z287" i="37"/>
  <c r="Y287" i="37"/>
  <c r="X287" i="37"/>
  <c r="W287" i="37"/>
  <c r="V287" i="37"/>
  <c r="U287" i="37"/>
  <c r="T287" i="37"/>
  <c r="S287" i="37"/>
  <c r="R287" i="37"/>
  <c r="Q287" i="37"/>
  <c r="P287" i="37"/>
  <c r="O287" i="37"/>
  <c r="N287" i="37"/>
  <c r="M287" i="37"/>
  <c r="L287" i="37"/>
  <c r="K287" i="37"/>
  <c r="J287" i="37"/>
  <c r="I287" i="37"/>
  <c r="H287" i="37"/>
  <c r="G287" i="37"/>
  <c r="F287" i="37"/>
  <c r="E287" i="37"/>
  <c r="D287" i="37"/>
  <c r="C287" i="37"/>
  <c r="Z286" i="37"/>
  <c r="Y286" i="37"/>
  <c r="X286" i="37"/>
  <c r="W286" i="37"/>
  <c r="V286" i="37"/>
  <c r="U286" i="37"/>
  <c r="T286" i="37"/>
  <c r="S286" i="37"/>
  <c r="R286" i="37"/>
  <c r="Q286" i="37"/>
  <c r="P286" i="37"/>
  <c r="O286" i="37"/>
  <c r="N286" i="37"/>
  <c r="M286" i="37"/>
  <c r="L286" i="37"/>
  <c r="K286" i="37"/>
  <c r="J286" i="37"/>
  <c r="I286" i="37"/>
  <c r="H286" i="37"/>
  <c r="G286" i="37"/>
  <c r="F286" i="37"/>
  <c r="E286" i="37"/>
  <c r="D286" i="37"/>
  <c r="C286" i="37"/>
  <c r="Z285" i="37"/>
  <c r="Y285" i="37"/>
  <c r="X285" i="37"/>
  <c r="W285" i="37"/>
  <c r="V285" i="37"/>
  <c r="U285" i="37"/>
  <c r="T285" i="37"/>
  <c r="S285" i="37"/>
  <c r="R285" i="37"/>
  <c r="Q285" i="37"/>
  <c r="P285" i="37"/>
  <c r="O285" i="37"/>
  <c r="N285" i="37"/>
  <c r="M285" i="37"/>
  <c r="L285" i="37"/>
  <c r="K285" i="37"/>
  <c r="J285" i="37"/>
  <c r="I285" i="37"/>
  <c r="H285" i="37"/>
  <c r="G285" i="37"/>
  <c r="F285" i="37"/>
  <c r="E285" i="37"/>
  <c r="D285" i="37"/>
  <c r="C285" i="37"/>
  <c r="Z274" i="37"/>
  <c r="Y274" i="37"/>
  <c r="X274" i="37"/>
  <c r="W274" i="37"/>
  <c r="V274" i="37"/>
  <c r="U274" i="37"/>
  <c r="T274" i="37"/>
  <c r="S274" i="37"/>
  <c r="R274" i="37"/>
  <c r="Q274" i="37"/>
  <c r="P274" i="37"/>
  <c r="O274" i="37"/>
  <c r="N274" i="37"/>
  <c r="M274" i="37"/>
  <c r="L274" i="37"/>
  <c r="K274" i="37"/>
  <c r="J274" i="37"/>
  <c r="I274" i="37"/>
  <c r="H274" i="37"/>
  <c r="G274" i="37"/>
  <c r="F274" i="37"/>
  <c r="E274" i="37"/>
  <c r="D274" i="37"/>
  <c r="C274" i="37"/>
  <c r="Z273" i="37"/>
  <c r="Y273" i="37"/>
  <c r="X273" i="37"/>
  <c r="W273" i="37"/>
  <c r="V273" i="37"/>
  <c r="U273" i="37"/>
  <c r="T273" i="37"/>
  <c r="S273" i="37"/>
  <c r="R273" i="37"/>
  <c r="Q273" i="37"/>
  <c r="P273" i="37"/>
  <c r="O273" i="37"/>
  <c r="N273" i="37"/>
  <c r="M273" i="37"/>
  <c r="L273" i="37"/>
  <c r="K273" i="37"/>
  <c r="J273" i="37"/>
  <c r="I273" i="37"/>
  <c r="H273" i="37"/>
  <c r="G273" i="37"/>
  <c r="F273" i="37"/>
  <c r="E273" i="37"/>
  <c r="D273" i="37"/>
  <c r="C273" i="37"/>
  <c r="Z272" i="37"/>
  <c r="Y272" i="37"/>
  <c r="X272" i="37"/>
  <c r="W272" i="37"/>
  <c r="V272" i="37"/>
  <c r="U272" i="37"/>
  <c r="T272" i="37"/>
  <c r="S272" i="37"/>
  <c r="R272" i="37"/>
  <c r="Q272" i="37"/>
  <c r="P272" i="37"/>
  <c r="O272" i="37"/>
  <c r="N272" i="37"/>
  <c r="M272" i="37"/>
  <c r="L272" i="37"/>
  <c r="K272" i="37"/>
  <c r="J272" i="37"/>
  <c r="I272" i="37"/>
  <c r="H272" i="37"/>
  <c r="G272" i="37"/>
  <c r="F272" i="37"/>
  <c r="E272" i="37"/>
  <c r="D272" i="37"/>
  <c r="C272" i="37"/>
  <c r="Z271" i="37"/>
  <c r="Y271" i="37"/>
  <c r="X271" i="37"/>
  <c r="W271" i="37"/>
  <c r="V271" i="37"/>
  <c r="U271" i="37"/>
  <c r="T271" i="37"/>
  <c r="S271" i="37"/>
  <c r="R271" i="37"/>
  <c r="Q271" i="37"/>
  <c r="P271" i="37"/>
  <c r="O271" i="37"/>
  <c r="N271" i="37"/>
  <c r="M271" i="37"/>
  <c r="L271" i="37"/>
  <c r="K271" i="37"/>
  <c r="J271" i="37"/>
  <c r="I271" i="37"/>
  <c r="H271" i="37"/>
  <c r="G271" i="37"/>
  <c r="F271" i="37"/>
  <c r="E271" i="37"/>
  <c r="D271" i="37"/>
  <c r="C271" i="37"/>
  <c r="Z270" i="37"/>
  <c r="Y270" i="37"/>
  <c r="X270" i="37"/>
  <c r="W270" i="37"/>
  <c r="V270" i="37"/>
  <c r="U270" i="37"/>
  <c r="T270" i="37"/>
  <c r="S270" i="37"/>
  <c r="R270" i="37"/>
  <c r="Q270" i="37"/>
  <c r="P270" i="37"/>
  <c r="O270" i="37"/>
  <c r="N270" i="37"/>
  <c r="M270" i="37"/>
  <c r="L270" i="37"/>
  <c r="K270" i="37"/>
  <c r="J270" i="37"/>
  <c r="I270" i="37"/>
  <c r="H270" i="37"/>
  <c r="G270" i="37"/>
  <c r="F270" i="37"/>
  <c r="E270" i="37"/>
  <c r="D270" i="37"/>
  <c r="C270" i="37"/>
  <c r="Z269" i="37"/>
  <c r="Y269" i="37"/>
  <c r="X269" i="37"/>
  <c r="W269" i="37"/>
  <c r="V269" i="37"/>
  <c r="U269" i="37"/>
  <c r="T269" i="37"/>
  <c r="S269" i="37"/>
  <c r="R269" i="37"/>
  <c r="Q269" i="37"/>
  <c r="P269" i="37"/>
  <c r="O269" i="37"/>
  <c r="N269" i="37"/>
  <c r="M269" i="37"/>
  <c r="L269" i="37"/>
  <c r="K269" i="37"/>
  <c r="J269" i="37"/>
  <c r="I269" i="37"/>
  <c r="H269" i="37"/>
  <c r="G269" i="37"/>
  <c r="F269" i="37"/>
  <c r="E269" i="37"/>
  <c r="D269" i="37"/>
  <c r="C269" i="37"/>
  <c r="Z268" i="37"/>
  <c r="Y268" i="37"/>
  <c r="X268" i="37"/>
  <c r="W268" i="37"/>
  <c r="V268" i="37"/>
  <c r="U268" i="37"/>
  <c r="T268" i="37"/>
  <c r="S268" i="37"/>
  <c r="R268" i="37"/>
  <c r="Q268" i="37"/>
  <c r="P268" i="37"/>
  <c r="O268" i="37"/>
  <c r="N268" i="37"/>
  <c r="M268" i="37"/>
  <c r="L268" i="37"/>
  <c r="K268" i="37"/>
  <c r="J268" i="37"/>
  <c r="I268" i="37"/>
  <c r="H268" i="37"/>
  <c r="G268" i="37"/>
  <c r="F268" i="37"/>
  <c r="E268" i="37"/>
  <c r="D268" i="37"/>
  <c r="C268" i="37"/>
  <c r="Z267" i="37"/>
  <c r="Y267" i="37"/>
  <c r="X267" i="37"/>
  <c r="W267" i="37"/>
  <c r="V267" i="37"/>
  <c r="U267" i="37"/>
  <c r="T267" i="37"/>
  <c r="S267" i="37"/>
  <c r="R267" i="37"/>
  <c r="Q267" i="37"/>
  <c r="P267" i="37"/>
  <c r="O267" i="37"/>
  <c r="N267" i="37"/>
  <c r="M267" i="37"/>
  <c r="L267" i="37"/>
  <c r="K267" i="37"/>
  <c r="J267" i="37"/>
  <c r="I267" i="37"/>
  <c r="H267" i="37"/>
  <c r="G267" i="37"/>
  <c r="F267" i="37"/>
  <c r="E267" i="37"/>
  <c r="D267" i="37"/>
  <c r="C267" i="37"/>
  <c r="Z266" i="37"/>
  <c r="Y266" i="37"/>
  <c r="X266" i="37"/>
  <c r="W266" i="37"/>
  <c r="V266" i="37"/>
  <c r="U266" i="37"/>
  <c r="T266" i="37"/>
  <c r="S266" i="37"/>
  <c r="R266" i="37"/>
  <c r="Q266" i="37"/>
  <c r="P266" i="37"/>
  <c r="O266" i="37"/>
  <c r="N266" i="37"/>
  <c r="M266" i="37"/>
  <c r="L266" i="37"/>
  <c r="K266" i="37"/>
  <c r="J266" i="37"/>
  <c r="I266" i="37"/>
  <c r="H266" i="37"/>
  <c r="G266" i="37"/>
  <c r="F266" i="37"/>
  <c r="E266" i="37"/>
  <c r="D266" i="37"/>
  <c r="C266" i="37"/>
  <c r="Z265" i="37"/>
  <c r="Y265" i="37"/>
  <c r="X265" i="37"/>
  <c r="W265" i="37"/>
  <c r="V265" i="37"/>
  <c r="U265" i="37"/>
  <c r="T265" i="37"/>
  <c r="S265" i="37"/>
  <c r="R265" i="37"/>
  <c r="Q265" i="37"/>
  <c r="P265" i="37"/>
  <c r="O265" i="37"/>
  <c r="N265" i="37"/>
  <c r="M265" i="37"/>
  <c r="L265" i="37"/>
  <c r="K265" i="37"/>
  <c r="J265" i="37"/>
  <c r="I265" i="37"/>
  <c r="H265" i="37"/>
  <c r="G265" i="37"/>
  <c r="F265" i="37"/>
  <c r="E265" i="37"/>
  <c r="D265" i="37"/>
  <c r="C265" i="37"/>
  <c r="Z264" i="37"/>
  <c r="Y264" i="37"/>
  <c r="X264" i="37"/>
  <c r="W264" i="37"/>
  <c r="V264" i="37"/>
  <c r="U264" i="37"/>
  <c r="T264" i="37"/>
  <c r="S264" i="37"/>
  <c r="R264" i="37"/>
  <c r="Q264" i="37"/>
  <c r="P264" i="37"/>
  <c r="O264" i="37"/>
  <c r="N264" i="37"/>
  <c r="M264" i="37"/>
  <c r="L264" i="37"/>
  <c r="K264" i="37"/>
  <c r="J264" i="37"/>
  <c r="I264" i="37"/>
  <c r="H264" i="37"/>
  <c r="G264" i="37"/>
  <c r="F264" i="37"/>
  <c r="E264" i="37"/>
  <c r="D264" i="37"/>
  <c r="C264" i="37"/>
  <c r="Z263" i="37"/>
  <c r="Y263" i="37"/>
  <c r="X263" i="37"/>
  <c r="W263" i="37"/>
  <c r="V263" i="37"/>
  <c r="U263" i="37"/>
  <c r="T263" i="37"/>
  <c r="S263" i="37"/>
  <c r="R263" i="37"/>
  <c r="Q263" i="37"/>
  <c r="P263" i="37"/>
  <c r="O263" i="37"/>
  <c r="N263" i="37"/>
  <c r="M263" i="37"/>
  <c r="L263" i="37"/>
  <c r="K263" i="37"/>
  <c r="J263" i="37"/>
  <c r="I263" i="37"/>
  <c r="H263" i="37"/>
  <c r="G263" i="37"/>
  <c r="F263" i="37"/>
  <c r="E263" i="37"/>
  <c r="D263" i="37"/>
  <c r="C263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G262" i="37"/>
  <c r="F262" i="37"/>
  <c r="E262" i="37"/>
  <c r="D262" i="37"/>
  <c r="C262" i="37"/>
  <c r="Z261" i="37"/>
  <c r="Y261" i="37"/>
  <c r="X261" i="37"/>
  <c r="W261" i="37"/>
  <c r="V261" i="37"/>
  <c r="U261" i="37"/>
  <c r="T261" i="37"/>
  <c r="S261" i="37"/>
  <c r="R261" i="37"/>
  <c r="Q261" i="37"/>
  <c r="P261" i="37"/>
  <c r="O261" i="37"/>
  <c r="N261" i="37"/>
  <c r="M261" i="37"/>
  <c r="L261" i="37"/>
  <c r="K261" i="37"/>
  <c r="J261" i="37"/>
  <c r="I261" i="37"/>
  <c r="H261" i="37"/>
  <c r="G261" i="37"/>
  <c r="F261" i="37"/>
  <c r="E261" i="37"/>
  <c r="D261" i="37"/>
  <c r="C261" i="37"/>
  <c r="Z260" i="37"/>
  <c r="Y260" i="37"/>
  <c r="X260" i="37"/>
  <c r="W260" i="37"/>
  <c r="V260" i="37"/>
  <c r="U260" i="37"/>
  <c r="T260" i="37"/>
  <c r="S260" i="37"/>
  <c r="R260" i="37"/>
  <c r="Q260" i="37"/>
  <c r="P260" i="37"/>
  <c r="O260" i="37"/>
  <c r="N260" i="37"/>
  <c r="M260" i="37"/>
  <c r="L260" i="37"/>
  <c r="K260" i="37"/>
  <c r="J260" i="37"/>
  <c r="I260" i="37"/>
  <c r="H260" i="37"/>
  <c r="G260" i="37"/>
  <c r="F260" i="37"/>
  <c r="E260" i="37"/>
  <c r="D260" i="37"/>
  <c r="C260" i="37"/>
  <c r="Z259" i="37"/>
  <c r="Y259" i="37"/>
  <c r="X259" i="37"/>
  <c r="W259" i="37"/>
  <c r="V259" i="37"/>
  <c r="U259" i="37"/>
  <c r="T259" i="37"/>
  <c r="S259" i="37"/>
  <c r="R259" i="37"/>
  <c r="Q259" i="37"/>
  <c r="P259" i="37"/>
  <c r="O259" i="37"/>
  <c r="N259" i="37"/>
  <c r="M259" i="37"/>
  <c r="L259" i="37"/>
  <c r="K259" i="37"/>
  <c r="J259" i="37"/>
  <c r="I259" i="37"/>
  <c r="H259" i="37"/>
  <c r="G259" i="37"/>
  <c r="F259" i="37"/>
  <c r="E259" i="37"/>
  <c r="D259" i="37"/>
  <c r="C259" i="37"/>
  <c r="Z258" i="37"/>
  <c r="Y258" i="37"/>
  <c r="X258" i="37"/>
  <c r="W258" i="37"/>
  <c r="V258" i="37"/>
  <c r="U258" i="37"/>
  <c r="T258" i="37"/>
  <c r="S258" i="37"/>
  <c r="R258" i="37"/>
  <c r="Q258" i="37"/>
  <c r="P258" i="37"/>
  <c r="O258" i="37"/>
  <c r="N258" i="37"/>
  <c r="M258" i="37"/>
  <c r="L258" i="37"/>
  <c r="K258" i="37"/>
  <c r="J258" i="37"/>
  <c r="I258" i="37"/>
  <c r="H258" i="37"/>
  <c r="G258" i="37"/>
  <c r="F258" i="37"/>
  <c r="E258" i="37"/>
  <c r="D258" i="37"/>
  <c r="C258" i="37"/>
  <c r="Z257" i="37"/>
  <c r="Y257" i="37"/>
  <c r="X257" i="37"/>
  <c r="W257" i="37"/>
  <c r="V257" i="37"/>
  <c r="U257" i="37"/>
  <c r="T257" i="37"/>
  <c r="S257" i="37"/>
  <c r="R257" i="37"/>
  <c r="Q257" i="37"/>
  <c r="P257" i="37"/>
  <c r="O257" i="37"/>
  <c r="N257" i="37"/>
  <c r="M257" i="37"/>
  <c r="L257" i="37"/>
  <c r="K257" i="37"/>
  <c r="J257" i="37"/>
  <c r="I257" i="37"/>
  <c r="H257" i="37"/>
  <c r="G257" i="37"/>
  <c r="F257" i="37"/>
  <c r="E257" i="37"/>
  <c r="D257" i="37"/>
  <c r="C257" i="37"/>
  <c r="Z256" i="37"/>
  <c r="Y256" i="37"/>
  <c r="X256" i="37"/>
  <c r="W256" i="37"/>
  <c r="V256" i="37"/>
  <c r="U256" i="37"/>
  <c r="T256" i="37"/>
  <c r="S256" i="37"/>
  <c r="R256" i="37"/>
  <c r="Q256" i="37"/>
  <c r="P256" i="37"/>
  <c r="O256" i="37"/>
  <c r="N256" i="37"/>
  <c r="M256" i="37"/>
  <c r="L256" i="37"/>
  <c r="K256" i="37"/>
  <c r="J256" i="37"/>
  <c r="I256" i="37"/>
  <c r="H256" i="37"/>
  <c r="G256" i="37"/>
  <c r="F256" i="37"/>
  <c r="E256" i="37"/>
  <c r="D256" i="37"/>
  <c r="C256" i="37"/>
  <c r="Z255" i="37"/>
  <c r="Y255" i="37"/>
  <c r="X255" i="37"/>
  <c r="W255" i="37"/>
  <c r="V255" i="37"/>
  <c r="U255" i="37"/>
  <c r="T255" i="37"/>
  <c r="S255" i="37"/>
  <c r="R255" i="37"/>
  <c r="Q255" i="37"/>
  <c r="P255" i="37"/>
  <c r="O255" i="37"/>
  <c r="N255" i="37"/>
  <c r="M255" i="37"/>
  <c r="L255" i="37"/>
  <c r="K255" i="37"/>
  <c r="J255" i="37"/>
  <c r="I255" i="37"/>
  <c r="H255" i="37"/>
  <c r="G255" i="37"/>
  <c r="F255" i="37"/>
  <c r="E255" i="37"/>
  <c r="D255" i="37"/>
  <c r="C255" i="37"/>
  <c r="Z254" i="37"/>
  <c r="Y254" i="37"/>
  <c r="X254" i="37"/>
  <c r="W254" i="37"/>
  <c r="V254" i="37"/>
  <c r="U254" i="37"/>
  <c r="T254" i="37"/>
  <c r="S254" i="37"/>
  <c r="R254" i="37"/>
  <c r="Q254" i="37"/>
  <c r="P254" i="37"/>
  <c r="O254" i="37"/>
  <c r="N254" i="37"/>
  <c r="M254" i="37"/>
  <c r="L254" i="37"/>
  <c r="K254" i="37"/>
  <c r="J254" i="37"/>
  <c r="I254" i="37"/>
  <c r="H254" i="37"/>
  <c r="G254" i="37"/>
  <c r="F254" i="37"/>
  <c r="E254" i="37"/>
  <c r="D254" i="37"/>
  <c r="C254" i="37"/>
  <c r="Z253" i="37"/>
  <c r="Y253" i="37"/>
  <c r="X253" i="37"/>
  <c r="W253" i="37"/>
  <c r="V253" i="37"/>
  <c r="U253" i="37"/>
  <c r="T253" i="37"/>
  <c r="S253" i="37"/>
  <c r="R253" i="37"/>
  <c r="Q253" i="37"/>
  <c r="P253" i="37"/>
  <c r="O253" i="37"/>
  <c r="N253" i="37"/>
  <c r="M253" i="37"/>
  <c r="L253" i="37"/>
  <c r="K253" i="37"/>
  <c r="J253" i="37"/>
  <c r="I253" i="37"/>
  <c r="H253" i="37"/>
  <c r="G253" i="37"/>
  <c r="F253" i="37"/>
  <c r="E253" i="37"/>
  <c r="D253" i="37"/>
  <c r="C253" i="37"/>
  <c r="Z252" i="37"/>
  <c r="Y252" i="37"/>
  <c r="X252" i="37"/>
  <c r="W252" i="37"/>
  <c r="V252" i="37"/>
  <c r="U252" i="37"/>
  <c r="T252" i="37"/>
  <c r="S252" i="37"/>
  <c r="R252" i="37"/>
  <c r="Q252" i="37"/>
  <c r="P252" i="37"/>
  <c r="O252" i="37"/>
  <c r="N252" i="37"/>
  <c r="M252" i="37"/>
  <c r="L252" i="37"/>
  <c r="K252" i="37"/>
  <c r="J252" i="37"/>
  <c r="I252" i="37"/>
  <c r="H252" i="37"/>
  <c r="G252" i="37"/>
  <c r="F252" i="37"/>
  <c r="E252" i="37"/>
  <c r="D252" i="37"/>
  <c r="C252" i="37"/>
  <c r="Z251" i="37"/>
  <c r="Y251" i="37"/>
  <c r="X251" i="37"/>
  <c r="W251" i="37"/>
  <c r="V251" i="37"/>
  <c r="U251" i="37"/>
  <c r="T251" i="37"/>
  <c r="S251" i="37"/>
  <c r="R251" i="37"/>
  <c r="Q251" i="37"/>
  <c r="P251" i="37"/>
  <c r="O251" i="37"/>
  <c r="N251" i="37"/>
  <c r="M251" i="37"/>
  <c r="L251" i="37"/>
  <c r="K251" i="37"/>
  <c r="J251" i="37"/>
  <c r="I251" i="37"/>
  <c r="H251" i="37"/>
  <c r="G251" i="37"/>
  <c r="F251" i="37"/>
  <c r="E251" i="37"/>
  <c r="D251" i="37"/>
  <c r="C251" i="37"/>
  <c r="Z250" i="37"/>
  <c r="Y250" i="37"/>
  <c r="X250" i="37"/>
  <c r="W250" i="37"/>
  <c r="V250" i="37"/>
  <c r="U250" i="37"/>
  <c r="T250" i="37"/>
  <c r="S250" i="37"/>
  <c r="R250" i="37"/>
  <c r="Q250" i="37"/>
  <c r="P250" i="37"/>
  <c r="O250" i="37"/>
  <c r="N250" i="37"/>
  <c r="M250" i="37"/>
  <c r="L250" i="37"/>
  <c r="K250" i="37"/>
  <c r="J250" i="37"/>
  <c r="I250" i="37"/>
  <c r="H250" i="37"/>
  <c r="G250" i="37"/>
  <c r="F250" i="37"/>
  <c r="E250" i="37"/>
  <c r="D250" i="37"/>
  <c r="C250" i="37"/>
  <c r="Z249" i="37"/>
  <c r="Y249" i="37"/>
  <c r="X249" i="37"/>
  <c r="W249" i="37"/>
  <c r="V249" i="37"/>
  <c r="U249" i="37"/>
  <c r="T249" i="37"/>
  <c r="S249" i="37"/>
  <c r="R249" i="37"/>
  <c r="Q249" i="37"/>
  <c r="P249" i="37"/>
  <c r="O249" i="37"/>
  <c r="N249" i="37"/>
  <c r="M249" i="37"/>
  <c r="L249" i="37"/>
  <c r="K249" i="37"/>
  <c r="J249" i="37"/>
  <c r="I249" i="37"/>
  <c r="H249" i="37"/>
  <c r="G249" i="37"/>
  <c r="F249" i="37"/>
  <c r="E249" i="37"/>
  <c r="D249" i="37"/>
  <c r="C249" i="37"/>
  <c r="Z248" i="37"/>
  <c r="Y248" i="37"/>
  <c r="X248" i="37"/>
  <c r="W248" i="37"/>
  <c r="V248" i="37"/>
  <c r="U248" i="37"/>
  <c r="T248" i="37"/>
  <c r="S248" i="37"/>
  <c r="R248" i="37"/>
  <c r="Q248" i="37"/>
  <c r="P248" i="37"/>
  <c r="O248" i="37"/>
  <c r="N248" i="37"/>
  <c r="M248" i="37"/>
  <c r="L248" i="37"/>
  <c r="K248" i="37"/>
  <c r="J248" i="37"/>
  <c r="I248" i="37"/>
  <c r="H248" i="37"/>
  <c r="G248" i="37"/>
  <c r="F248" i="37"/>
  <c r="E248" i="37"/>
  <c r="D248" i="37"/>
  <c r="C248" i="37"/>
  <c r="Z247" i="37"/>
  <c r="Y247" i="37"/>
  <c r="X247" i="37"/>
  <c r="W247" i="37"/>
  <c r="V247" i="37"/>
  <c r="U247" i="37"/>
  <c r="T247" i="37"/>
  <c r="S247" i="37"/>
  <c r="R247" i="37"/>
  <c r="Q247" i="37"/>
  <c r="P247" i="37"/>
  <c r="O247" i="37"/>
  <c r="N247" i="37"/>
  <c r="M247" i="37"/>
  <c r="L247" i="37"/>
  <c r="K247" i="37"/>
  <c r="J247" i="37"/>
  <c r="I247" i="37"/>
  <c r="H247" i="37"/>
  <c r="G247" i="37"/>
  <c r="F247" i="37"/>
  <c r="E247" i="37"/>
  <c r="D247" i="37"/>
  <c r="C247" i="37"/>
  <c r="Z246" i="37"/>
  <c r="Y246" i="37"/>
  <c r="X246" i="37"/>
  <c r="W246" i="37"/>
  <c r="V246" i="37"/>
  <c r="U246" i="37"/>
  <c r="T246" i="37"/>
  <c r="S246" i="37"/>
  <c r="R246" i="37"/>
  <c r="Q246" i="37"/>
  <c r="P246" i="37"/>
  <c r="O246" i="37"/>
  <c r="N246" i="37"/>
  <c r="M246" i="37"/>
  <c r="L246" i="37"/>
  <c r="K246" i="37"/>
  <c r="J246" i="37"/>
  <c r="I246" i="37"/>
  <c r="H246" i="37"/>
  <c r="G246" i="37"/>
  <c r="F246" i="37"/>
  <c r="E246" i="37"/>
  <c r="D246" i="37"/>
  <c r="C246" i="37"/>
  <c r="Z245" i="37"/>
  <c r="Y245" i="37"/>
  <c r="X245" i="37"/>
  <c r="W245" i="37"/>
  <c r="V245" i="37"/>
  <c r="U245" i="37"/>
  <c r="T245" i="37"/>
  <c r="S245" i="37"/>
  <c r="R245" i="37"/>
  <c r="Q245" i="37"/>
  <c r="P245" i="37"/>
  <c r="O245" i="37"/>
  <c r="N245" i="37"/>
  <c r="M245" i="37"/>
  <c r="L245" i="37"/>
  <c r="K245" i="37"/>
  <c r="J245" i="37"/>
  <c r="I245" i="37"/>
  <c r="H245" i="37"/>
  <c r="G245" i="37"/>
  <c r="F245" i="37"/>
  <c r="E245" i="37"/>
  <c r="D245" i="37"/>
  <c r="C245" i="37"/>
  <c r="Z234" i="37"/>
  <c r="Y234" i="37"/>
  <c r="X234" i="37"/>
  <c r="W234" i="37"/>
  <c r="V234" i="37"/>
  <c r="U234" i="37"/>
  <c r="T234" i="37"/>
  <c r="S234" i="37"/>
  <c r="R234" i="37"/>
  <c r="Q234" i="37"/>
  <c r="P234" i="37"/>
  <c r="O234" i="37"/>
  <c r="N234" i="37"/>
  <c r="M234" i="37"/>
  <c r="L234" i="37"/>
  <c r="K234" i="37"/>
  <c r="J234" i="37"/>
  <c r="I234" i="37"/>
  <c r="H234" i="37"/>
  <c r="G234" i="37"/>
  <c r="F234" i="37"/>
  <c r="E234" i="37"/>
  <c r="D234" i="37"/>
  <c r="C234" i="37"/>
  <c r="Z233" i="37"/>
  <c r="Y233" i="37"/>
  <c r="X233" i="37"/>
  <c r="W233" i="37"/>
  <c r="V233" i="37"/>
  <c r="U233" i="37"/>
  <c r="T233" i="37"/>
  <c r="S233" i="37"/>
  <c r="R233" i="37"/>
  <c r="Q233" i="37"/>
  <c r="P233" i="37"/>
  <c r="O233" i="37"/>
  <c r="N233" i="37"/>
  <c r="M233" i="37"/>
  <c r="L233" i="37"/>
  <c r="K233" i="37"/>
  <c r="J233" i="37"/>
  <c r="I233" i="37"/>
  <c r="H233" i="37"/>
  <c r="G233" i="37"/>
  <c r="F233" i="37"/>
  <c r="E233" i="37"/>
  <c r="D233" i="37"/>
  <c r="C233" i="37"/>
  <c r="Z232" i="37"/>
  <c r="Y232" i="37"/>
  <c r="X232" i="37"/>
  <c r="W232" i="37"/>
  <c r="V232" i="37"/>
  <c r="U232" i="37"/>
  <c r="T232" i="37"/>
  <c r="S232" i="37"/>
  <c r="R232" i="37"/>
  <c r="Q232" i="37"/>
  <c r="P232" i="37"/>
  <c r="O232" i="37"/>
  <c r="N232" i="37"/>
  <c r="M232" i="37"/>
  <c r="L232" i="37"/>
  <c r="K232" i="37"/>
  <c r="J232" i="37"/>
  <c r="I232" i="37"/>
  <c r="H232" i="37"/>
  <c r="G232" i="37"/>
  <c r="F232" i="37"/>
  <c r="E232" i="37"/>
  <c r="D232" i="37"/>
  <c r="C232" i="37"/>
  <c r="Z231" i="37"/>
  <c r="Y231" i="37"/>
  <c r="X231" i="37"/>
  <c r="W231" i="37"/>
  <c r="V231" i="37"/>
  <c r="U231" i="37"/>
  <c r="T231" i="37"/>
  <c r="S231" i="37"/>
  <c r="R231" i="37"/>
  <c r="Q231" i="37"/>
  <c r="P231" i="37"/>
  <c r="O231" i="37"/>
  <c r="N231" i="37"/>
  <c r="M231" i="37"/>
  <c r="L231" i="37"/>
  <c r="K231" i="37"/>
  <c r="J231" i="37"/>
  <c r="I231" i="37"/>
  <c r="H231" i="37"/>
  <c r="G231" i="37"/>
  <c r="F231" i="37"/>
  <c r="E231" i="37"/>
  <c r="D231" i="37"/>
  <c r="C231" i="37"/>
  <c r="Z230" i="37"/>
  <c r="Y230" i="37"/>
  <c r="X230" i="37"/>
  <c r="W230" i="37"/>
  <c r="V230" i="37"/>
  <c r="U230" i="37"/>
  <c r="T230" i="37"/>
  <c r="S230" i="37"/>
  <c r="R230" i="37"/>
  <c r="Q230" i="37"/>
  <c r="P230" i="37"/>
  <c r="O230" i="37"/>
  <c r="N230" i="37"/>
  <c r="M230" i="37"/>
  <c r="L230" i="37"/>
  <c r="K230" i="37"/>
  <c r="J230" i="37"/>
  <c r="I230" i="37"/>
  <c r="H230" i="37"/>
  <c r="G230" i="37"/>
  <c r="F230" i="37"/>
  <c r="E230" i="37"/>
  <c r="D230" i="37"/>
  <c r="C230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G229" i="37"/>
  <c r="F229" i="37"/>
  <c r="E229" i="37"/>
  <c r="D229" i="37"/>
  <c r="C229" i="37"/>
  <c r="Z228" i="37"/>
  <c r="Y228" i="37"/>
  <c r="X228" i="37"/>
  <c r="W228" i="37"/>
  <c r="V228" i="37"/>
  <c r="U228" i="37"/>
  <c r="T228" i="37"/>
  <c r="S228" i="37"/>
  <c r="R228" i="37"/>
  <c r="Q228" i="37"/>
  <c r="P228" i="37"/>
  <c r="O228" i="37"/>
  <c r="N228" i="37"/>
  <c r="M228" i="37"/>
  <c r="L228" i="37"/>
  <c r="K228" i="37"/>
  <c r="J228" i="37"/>
  <c r="I228" i="37"/>
  <c r="H228" i="37"/>
  <c r="G228" i="37"/>
  <c r="F228" i="37"/>
  <c r="E228" i="37"/>
  <c r="D228" i="37"/>
  <c r="C228" i="37"/>
  <c r="Z227" i="37"/>
  <c r="Y227" i="37"/>
  <c r="X227" i="37"/>
  <c r="W227" i="37"/>
  <c r="V227" i="37"/>
  <c r="U227" i="37"/>
  <c r="T227" i="37"/>
  <c r="S227" i="37"/>
  <c r="R227" i="37"/>
  <c r="Q227" i="37"/>
  <c r="P227" i="37"/>
  <c r="O227" i="37"/>
  <c r="N227" i="37"/>
  <c r="M227" i="37"/>
  <c r="L227" i="37"/>
  <c r="K227" i="37"/>
  <c r="J227" i="37"/>
  <c r="I227" i="37"/>
  <c r="H227" i="37"/>
  <c r="G227" i="37"/>
  <c r="F227" i="37"/>
  <c r="E227" i="37"/>
  <c r="D227" i="37"/>
  <c r="C227" i="37"/>
  <c r="Z226" i="37"/>
  <c r="Y226" i="37"/>
  <c r="X226" i="37"/>
  <c r="W226" i="37"/>
  <c r="V226" i="37"/>
  <c r="U226" i="37"/>
  <c r="T226" i="37"/>
  <c r="S226" i="37"/>
  <c r="R226" i="37"/>
  <c r="Q226" i="37"/>
  <c r="P226" i="37"/>
  <c r="O226" i="37"/>
  <c r="N226" i="37"/>
  <c r="M226" i="37"/>
  <c r="L226" i="37"/>
  <c r="K226" i="37"/>
  <c r="J226" i="37"/>
  <c r="I226" i="37"/>
  <c r="H226" i="37"/>
  <c r="G226" i="37"/>
  <c r="F226" i="37"/>
  <c r="E226" i="37"/>
  <c r="D226" i="37"/>
  <c r="C226" i="37"/>
  <c r="Z225" i="37"/>
  <c r="Y225" i="37"/>
  <c r="X225" i="37"/>
  <c r="W225" i="37"/>
  <c r="V225" i="37"/>
  <c r="U225" i="37"/>
  <c r="T225" i="37"/>
  <c r="S225" i="37"/>
  <c r="R225" i="37"/>
  <c r="Q225" i="37"/>
  <c r="P225" i="37"/>
  <c r="O225" i="37"/>
  <c r="N225" i="37"/>
  <c r="M225" i="37"/>
  <c r="L225" i="37"/>
  <c r="K225" i="37"/>
  <c r="J225" i="37"/>
  <c r="I225" i="37"/>
  <c r="H225" i="37"/>
  <c r="G225" i="37"/>
  <c r="F225" i="37"/>
  <c r="E225" i="37"/>
  <c r="D225" i="37"/>
  <c r="C225" i="37"/>
  <c r="Z224" i="37"/>
  <c r="Y224" i="37"/>
  <c r="X224" i="37"/>
  <c r="W224" i="37"/>
  <c r="V224" i="37"/>
  <c r="U224" i="37"/>
  <c r="T224" i="37"/>
  <c r="S224" i="37"/>
  <c r="R224" i="37"/>
  <c r="Q224" i="37"/>
  <c r="P224" i="37"/>
  <c r="O224" i="37"/>
  <c r="N224" i="37"/>
  <c r="M224" i="37"/>
  <c r="L224" i="37"/>
  <c r="K224" i="37"/>
  <c r="J224" i="37"/>
  <c r="I224" i="37"/>
  <c r="H224" i="37"/>
  <c r="G224" i="37"/>
  <c r="F224" i="37"/>
  <c r="E224" i="37"/>
  <c r="D224" i="37"/>
  <c r="C224" i="37"/>
  <c r="Z223" i="37"/>
  <c r="Y223" i="37"/>
  <c r="X223" i="37"/>
  <c r="W223" i="37"/>
  <c r="V223" i="37"/>
  <c r="U223" i="37"/>
  <c r="T223" i="37"/>
  <c r="S223" i="37"/>
  <c r="R223" i="37"/>
  <c r="Q223" i="37"/>
  <c r="P223" i="37"/>
  <c r="O223" i="37"/>
  <c r="N223" i="37"/>
  <c r="M223" i="37"/>
  <c r="L223" i="37"/>
  <c r="K223" i="37"/>
  <c r="J223" i="37"/>
  <c r="I223" i="37"/>
  <c r="H223" i="37"/>
  <c r="G223" i="37"/>
  <c r="F223" i="37"/>
  <c r="E223" i="37"/>
  <c r="D223" i="37"/>
  <c r="C223" i="37"/>
  <c r="Z222" i="37"/>
  <c r="Y222" i="37"/>
  <c r="X222" i="37"/>
  <c r="W222" i="37"/>
  <c r="V222" i="37"/>
  <c r="U222" i="37"/>
  <c r="T222" i="37"/>
  <c r="S222" i="37"/>
  <c r="R222" i="37"/>
  <c r="Q222" i="37"/>
  <c r="P222" i="37"/>
  <c r="O222" i="37"/>
  <c r="N222" i="37"/>
  <c r="M222" i="37"/>
  <c r="L222" i="37"/>
  <c r="K222" i="37"/>
  <c r="J222" i="37"/>
  <c r="I222" i="37"/>
  <c r="H222" i="37"/>
  <c r="G222" i="37"/>
  <c r="F222" i="37"/>
  <c r="E222" i="37"/>
  <c r="D222" i="37"/>
  <c r="C222" i="37"/>
  <c r="Z221" i="37"/>
  <c r="Y221" i="37"/>
  <c r="X221" i="37"/>
  <c r="W221" i="37"/>
  <c r="V221" i="37"/>
  <c r="U221" i="37"/>
  <c r="T221" i="37"/>
  <c r="S221" i="37"/>
  <c r="R221" i="37"/>
  <c r="Q221" i="37"/>
  <c r="P221" i="37"/>
  <c r="O221" i="37"/>
  <c r="N221" i="37"/>
  <c r="M221" i="37"/>
  <c r="L221" i="37"/>
  <c r="K221" i="37"/>
  <c r="J221" i="37"/>
  <c r="I221" i="37"/>
  <c r="H221" i="37"/>
  <c r="G221" i="37"/>
  <c r="F221" i="37"/>
  <c r="E221" i="37"/>
  <c r="D221" i="37"/>
  <c r="C221" i="37"/>
  <c r="Z220" i="37"/>
  <c r="Y220" i="37"/>
  <c r="X220" i="37"/>
  <c r="W220" i="37"/>
  <c r="V220" i="37"/>
  <c r="U220" i="37"/>
  <c r="T220" i="37"/>
  <c r="S220" i="37"/>
  <c r="R220" i="37"/>
  <c r="Q220" i="37"/>
  <c r="P220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C220" i="37"/>
  <c r="Z219" i="37"/>
  <c r="Y219" i="37"/>
  <c r="X219" i="37"/>
  <c r="W219" i="37"/>
  <c r="V219" i="37"/>
  <c r="U219" i="37"/>
  <c r="T219" i="37"/>
  <c r="S219" i="37"/>
  <c r="R219" i="37"/>
  <c r="Q219" i="37"/>
  <c r="P219" i="37"/>
  <c r="O219" i="37"/>
  <c r="N219" i="37"/>
  <c r="M219" i="37"/>
  <c r="L219" i="37"/>
  <c r="K219" i="37"/>
  <c r="J219" i="37"/>
  <c r="I219" i="37"/>
  <c r="H219" i="37"/>
  <c r="G219" i="37"/>
  <c r="F219" i="37"/>
  <c r="E219" i="37"/>
  <c r="D219" i="37"/>
  <c r="C219" i="37"/>
  <c r="Z218" i="37"/>
  <c r="Y218" i="37"/>
  <c r="X218" i="37"/>
  <c r="W218" i="37"/>
  <c r="V218" i="37"/>
  <c r="U218" i="37"/>
  <c r="T218" i="37"/>
  <c r="S218" i="37"/>
  <c r="R218" i="37"/>
  <c r="Q218" i="37"/>
  <c r="P218" i="37"/>
  <c r="O218" i="37"/>
  <c r="N218" i="37"/>
  <c r="M218" i="37"/>
  <c r="L218" i="37"/>
  <c r="K218" i="37"/>
  <c r="J218" i="37"/>
  <c r="I218" i="37"/>
  <c r="H218" i="37"/>
  <c r="G218" i="37"/>
  <c r="F218" i="37"/>
  <c r="E218" i="37"/>
  <c r="D218" i="37"/>
  <c r="C218" i="37"/>
  <c r="Z217" i="37"/>
  <c r="Y217" i="37"/>
  <c r="X217" i="37"/>
  <c r="W217" i="37"/>
  <c r="V217" i="37"/>
  <c r="U217" i="37"/>
  <c r="T217" i="37"/>
  <c r="S217" i="37"/>
  <c r="R217" i="37"/>
  <c r="Q217" i="37"/>
  <c r="P217" i="37"/>
  <c r="O217" i="37"/>
  <c r="N217" i="37"/>
  <c r="M217" i="37"/>
  <c r="L217" i="37"/>
  <c r="K217" i="37"/>
  <c r="J217" i="37"/>
  <c r="I217" i="37"/>
  <c r="H217" i="37"/>
  <c r="G217" i="37"/>
  <c r="F217" i="37"/>
  <c r="E217" i="37"/>
  <c r="D217" i="37"/>
  <c r="C217" i="37"/>
  <c r="Z216" i="37"/>
  <c r="Y216" i="37"/>
  <c r="X216" i="37"/>
  <c r="W216" i="37"/>
  <c r="V216" i="37"/>
  <c r="U216" i="37"/>
  <c r="T216" i="37"/>
  <c r="S216" i="37"/>
  <c r="R216" i="37"/>
  <c r="Q216" i="37"/>
  <c r="P216" i="37"/>
  <c r="O216" i="37"/>
  <c r="N216" i="37"/>
  <c r="M216" i="37"/>
  <c r="L216" i="37"/>
  <c r="K216" i="37"/>
  <c r="J216" i="37"/>
  <c r="I216" i="37"/>
  <c r="H216" i="37"/>
  <c r="G216" i="37"/>
  <c r="F216" i="37"/>
  <c r="E216" i="37"/>
  <c r="D216" i="37"/>
  <c r="C216" i="37"/>
  <c r="Z215" i="37"/>
  <c r="Y215" i="37"/>
  <c r="X215" i="37"/>
  <c r="W215" i="37"/>
  <c r="V215" i="37"/>
  <c r="U215" i="37"/>
  <c r="T215" i="37"/>
  <c r="S215" i="37"/>
  <c r="R215" i="37"/>
  <c r="Q215" i="37"/>
  <c r="P215" i="37"/>
  <c r="O215" i="37"/>
  <c r="N215" i="37"/>
  <c r="M215" i="37"/>
  <c r="L215" i="37"/>
  <c r="K215" i="37"/>
  <c r="J215" i="37"/>
  <c r="I215" i="37"/>
  <c r="H215" i="37"/>
  <c r="G215" i="37"/>
  <c r="F215" i="37"/>
  <c r="E215" i="37"/>
  <c r="D215" i="37"/>
  <c r="C215" i="37"/>
  <c r="Z214" i="37"/>
  <c r="Y214" i="37"/>
  <c r="X214" i="37"/>
  <c r="W214" i="37"/>
  <c r="V214" i="37"/>
  <c r="U214" i="37"/>
  <c r="T214" i="37"/>
  <c r="S214" i="37"/>
  <c r="R214" i="37"/>
  <c r="Q214" i="37"/>
  <c r="P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C214" i="37"/>
  <c r="Z213" i="37"/>
  <c r="Y213" i="37"/>
  <c r="X213" i="37"/>
  <c r="W213" i="37"/>
  <c r="V213" i="37"/>
  <c r="U213" i="37"/>
  <c r="T213" i="37"/>
  <c r="S213" i="37"/>
  <c r="R213" i="37"/>
  <c r="Q213" i="37"/>
  <c r="P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C213" i="37"/>
  <c r="Z212" i="37"/>
  <c r="Y212" i="37"/>
  <c r="X212" i="37"/>
  <c r="W212" i="37"/>
  <c r="V212" i="37"/>
  <c r="U212" i="37"/>
  <c r="T212" i="37"/>
  <c r="S212" i="37"/>
  <c r="R212" i="37"/>
  <c r="Q212" i="37"/>
  <c r="P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C212" i="37"/>
  <c r="Z211" i="37"/>
  <c r="Y211" i="37"/>
  <c r="X211" i="37"/>
  <c r="W211" i="37"/>
  <c r="V211" i="37"/>
  <c r="U211" i="37"/>
  <c r="T211" i="37"/>
  <c r="S211" i="37"/>
  <c r="R211" i="37"/>
  <c r="Q211" i="37"/>
  <c r="P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C211" i="37"/>
  <c r="Z210" i="37"/>
  <c r="Y210" i="37"/>
  <c r="X210" i="37"/>
  <c r="W210" i="37"/>
  <c r="V210" i="37"/>
  <c r="U210" i="37"/>
  <c r="T210" i="37"/>
  <c r="S210" i="37"/>
  <c r="R210" i="37"/>
  <c r="Q210" i="37"/>
  <c r="P210" i="37"/>
  <c r="O210" i="37"/>
  <c r="N210" i="37"/>
  <c r="M210" i="37"/>
  <c r="L210" i="37"/>
  <c r="K210" i="37"/>
  <c r="J210" i="37"/>
  <c r="I210" i="37"/>
  <c r="H210" i="37"/>
  <c r="G210" i="37"/>
  <c r="F210" i="37"/>
  <c r="E210" i="37"/>
  <c r="D210" i="37"/>
  <c r="C210" i="37"/>
  <c r="Z209" i="37"/>
  <c r="Y209" i="37"/>
  <c r="X209" i="37"/>
  <c r="W209" i="37"/>
  <c r="V209" i="37"/>
  <c r="U209" i="37"/>
  <c r="T209" i="37"/>
  <c r="S209" i="37"/>
  <c r="R209" i="37"/>
  <c r="Q209" i="37"/>
  <c r="P209" i="37"/>
  <c r="O209" i="37"/>
  <c r="N209" i="37"/>
  <c r="M209" i="37"/>
  <c r="L209" i="37"/>
  <c r="K209" i="37"/>
  <c r="J209" i="37"/>
  <c r="I209" i="37"/>
  <c r="H209" i="37"/>
  <c r="G209" i="37"/>
  <c r="F209" i="37"/>
  <c r="E209" i="37"/>
  <c r="D209" i="37"/>
  <c r="C209" i="37"/>
  <c r="Z208" i="37"/>
  <c r="Y208" i="37"/>
  <c r="X208" i="37"/>
  <c r="W208" i="37"/>
  <c r="V208" i="37"/>
  <c r="U208" i="37"/>
  <c r="T208" i="37"/>
  <c r="S208" i="37"/>
  <c r="R208" i="37"/>
  <c r="Q208" i="37"/>
  <c r="P208" i="37"/>
  <c r="O208" i="37"/>
  <c r="N208" i="37"/>
  <c r="M208" i="37"/>
  <c r="L208" i="37"/>
  <c r="K208" i="37"/>
  <c r="J208" i="37"/>
  <c r="I208" i="37"/>
  <c r="H208" i="37"/>
  <c r="G208" i="37"/>
  <c r="F208" i="37"/>
  <c r="E208" i="37"/>
  <c r="D208" i="37"/>
  <c r="C208" i="37"/>
  <c r="Z207" i="37"/>
  <c r="Y207" i="37"/>
  <c r="X207" i="37"/>
  <c r="W207" i="37"/>
  <c r="V207" i="37"/>
  <c r="U207" i="37"/>
  <c r="T207" i="37"/>
  <c r="S207" i="37"/>
  <c r="R207" i="37"/>
  <c r="Q207" i="37"/>
  <c r="P207" i="37"/>
  <c r="O207" i="37"/>
  <c r="N207" i="37"/>
  <c r="M207" i="37"/>
  <c r="L207" i="37"/>
  <c r="K207" i="37"/>
  <c r="J207" i="37"/>
  <c r="I207" i="37"/>
  <c r="H207" i="37"/>
  <c r="G207" i="37"/>
  <c r="F207" i="37"/>
  <c r="E207" i="37"/>
  <c r="D207" i="37"/>
  <c r="C207" i="37"/>
  <c r="Z206" i="37"/>
  <c r="Y206" i="37"/>
  <c r="X206" i="37"/>
  <c r="W206" i="37"/>
  <c r="V206" i="37"/>
  <c r="U206" i="37"/>
  <c r="T206" i="37"/>
  <c r="S206" i="37"/>
  <c r="R206" i="37"/>
  <c r="Q206" i="37"/>
  <c r="P206" i="37"/>
  <c r="O206" i="37"/>
  <c r="N206" i="37"/>
  <c r="M206" i="37"/>
  <c r="L206" i="37"/>
  <c r="K206" i="37"/>
  <c r="J206" i="37"/>
  <c r="I206" i="37"/>
  <c r="H206" i="37"/>
  <c r="G206" i="37"/>
  <c r="F206" i="37"/>
  <c r="E206" i="37"/>
  <c r="D206" i="37"/>
  <c r="C206" i="37"/>
  <c r="Z205" i="37"/>
  <c r="Y205" i="37"/>
  <c r="X205" i="37"/>
  <c r="W205" i="37"/>
  <c r="V205" i="37"/>
  <c r="U205" i="37"/>
  <c r="T205" i="37"/>
  <c r="S205" i="37"/>
  <c r="R205" i="37"/>
  <c r="Q205" i="37"/>
  <c r="P205" i="37"/>
  <c r="O205" i="37"/>
  <c r="N205" i="37"/>
  <c r="M205" i="37"/>
  <c r="L205" i="37"/>
  <c r="K205" i="37"/>
  <c r="J205" i="37"/>
  <c r="I205" i="37"/>
  <c r="H205" i="37"/>
  <c r="G205" i="37"/>
  <c r="F205" i="37"/>
  <c r="E205" i="37"/>
  <c r="D205" i="37"/>
  <c r="C205" i="37"/>
  <c r="Z194" i="37"/>
  <c r="Y194" i="37"/>
  <c r="X194" i="37"/>
  <c r="W194" i="37"/>
  <c r="V194" i="37"/>
  <c r="U194" i="37"/>
  <c r="T194" i="37"/>
  <c r="S194" i="37"/>
  <c r="R194" i="37"/>
  <c r="Q194" i="37"/>
  <c r="P194" i="37"/>
  <c r="O194" i="37"/>
  <c r="N194" i="37"/>
  <c r="M194" i="37"/>
  <c r="L194" i="37"/>
  <c r="K194" i="37"/>
  <c r="J194" i="37"/>
  <c r="I194" i="37"/>
  <c r="H194" i="37"/>
  <c r="G194" i="37"/>
  <c r="F194" i="37"/>
  <c r="E194" i="37"/>
  <c r="D194" i="37"/>
  <c r="C194" i="37"/>
  <c r="Z193" i="37"/>
  <c r="Y193" i="37"/>
  <c r="X193" i="37"/>
  <c r="W193" i="37"/>
  <c r="V193" i="37"/>
  <c r="U193" i="37"/>
  <c r="T193" i="37"/>
  <c r="S193" i="37"/>
  <c r="R193" i="37"/>
  <c r="Q193" i="37"/>
  <c r="P193" i="37"/>
  <c r="O193" i="37"/>
  <c r="N193" i="37"/>
  <c r="M193" i="37"/>
  <c r="L193" i="37"/>
  <c r="K193" i="37"/>
  <c r="J193" i="37"/>
  <c r="I193" i="37"/>
  <c r="H193" i="37"/>
  <c r="G193" i="37"/>
  <c r="F193" i="37"/>
  <c r="E193" i="37"/>
  <c r="D193" i="37"/>
  <c r="C193" i="37"/>
  <c r="Z192" i="37"/>
  <c r="Y192" i="37"/>
  <c r="X192" i="37"/>
  <c r="W192" i="37"/>
  <c r="V192" i="37"/>
  <c r="U192" i="37"/>
  <c r="T192" i="37"/>
  <c r="S192" i="37"/>
  <c r="R192" i="37"/>
  <c r="Q192" i="37"/>
  <c r="P192" i="37"/>
  <c r="O192" i="37"/>
  <c r="N192" i="37"/>
  <c r="M192" i="37"/>
  <c r="L192" i="37"/>
  <c r="K192" i="37"/>
  <c r="J192" i="37"/>
  <c r="I192" i="37"/>
  <c r="H192" i="37"/>
  <c r="G192" i="37"/>
  <c r="F192" i="37"/>
  <c r="E192" i="37"/>
  <c r="D192" i="37"/>
  <c r="C192" i="37"/>
  <c r="Z191" i="37"/>
  <c r="Y191" i="37"/>
  <c r="X191" i="37"/>
  <c r="W191" i="37"/>
  <c r="V191" i="37"/>
  <c r="U191" i="37"/>
  <c r="T191" i="37"/>
  <c r="S191" i="37"/>
  <c r="R191" i="37"/>
  <c r="Q191" i="37"/>
  <c r="P191" i="37"/>
  <c r="O191" i="37"/>
  <c r="N191" i="37"/>
  <c r="M191" i="37"/>
  <c r="L191" i="37"/>
  <c r="K191" i="37"/>
  <c r="J191" i="37"/>
  <c r="I191" i="37"/>
  <c r="H191" i="37"/>
  <c r="G191" i="37"/>
  <c r="F191" i="37"/>
  <c r="E191" i="37"/>
  <c r="D191" i="37"/>
  <c r="C191" i="37"/>
  <c r="Z190" i="37"/>
  <c r="Y190" i="37"/>
  <c r="X190" i="37"/>
  <c r="W190" i="37"/>
  <c r="V190" i="37"/>
  <c r="U190" i="37"/>
  <c r="T190" i="37"/>
  <c r="S190" i="37"/>
  <c r="R190" i="37"/>
  <c r="Q190" i="37"/>
  <c r="P190" i="37"/>
  <c r="O190" i="37"/>
  <c r="N190" i="37"/>
  <c r="M190" i="37"/>
  <c r="L190" i="37"/>
  <c r="K190" i="37"/>
  <c r="J190" i="37"/>
  <c r="I190" i="37"/>
  <c r="H190" i="37"/>
  <c r="G190" i="37"/>
  <c r="F190" i="37"/>
  <c r="E190" i="37"/>
  <c r="D190" i="37"/>
  <c r="C190" i="37"/>
  <c r="Z189" i="37"/>
  <c r="Y189" i="37"/>
  <c r="X189" i="37"/>
  <c r="W189" i="37"/>
  <c r="V189" i="37"/>
  <c r="U189" i="37"/>
  <c r="T189" i="37"/>
  <c r="S189" i="37"/>
  <c r="R189" i="37"/>
  <c r="Q189" i="37"/>
  <c r="P189" i="37"/>
  <c r="O189" i="37"/>
  <c r="N189" i="37"/>
  <c r="M189" i="37"/>
  <c r="L189" i="37"/>
  <c r="K189" i="37"/>
  <c r="J189" i="37"/>
  <c r="I189" i="37"/>
  <c r="H189" i="37"/>
  <c r="G189" i="37"/>
  <c r="F189" i="37"/>
  <c r="E189" i="37"/>
  <c r="D189" i="37"/>
  <c r="C189" i="37"/>
  <c r="Z188" i="37"/>
  <c r="Y188" i="37"/>
  <c r="X188" i="37"/>
  <c r="W188" i="37"/>
  <c r="V188" i="37"/>
  <c r="U188" i="37"/>
  <c r="T188" i="37"/>
  <c r="S188" i="37"/>
  <c r="R188" i="37"/>
  <c r="Q188" i="37"/>
  <c r="P188" i="37"/>
  <c r="O188" i="37"/>
  <c r="N188" i="37"/>
  <c r="M188" i="37"/>
  <c r="L188" i="37"/>
  <c r="K188" i="37"/>
  <c r="J188" i="37"/>
  <c r="I188" i="37"/>
  <c r="H188" i="37"/>
  <c r="G188" i="37"/>
  <c r="F188" i="37"/>
  <c r="E188" i="37"/>
  <c r="D188" i="37"/>
  <c r="C188" i="37"/>
  <c r="Z187" i="37"/>
  <c r="Y187" i="37"/>
  <c r="X187" i="37"/>
  <c r="W187" i="37"/>
  <c r="V187" i="37"/>
  <c r="U187" i="37"/>
  <c r="T187" i="37"/>
  <c r="S187" i="37"/>
  <c r="R187" i="37"/>
  <c r="Q187" i="37"/>
  <c r="P187" i="37"/>
  <c r="O187" i="37"/>
  <c r="N187" i="37"/>
  <c r="M187" i="37"/>
  <c r="L187" i="37"/>
  <c r="K187" i="37"/>
  <c r="J187" i="37"/>
  <c r="I187" i="37"/>
  <c r="H187" i="37"/>
  <c r="G187" i="37"/>
  <c r="F187" i="37"/>
  <c r="E187" i="37"/>
  <c r="D187" i="37"/>
  <c r="C187" i="37"/>
  <c r="Z186" i="37"/>
  <c r="Y186" i="37"/>
  <c r="X186" i="37"/>
  <c r="W186" i="37"/>
  <c r="V186" i="37"/>
  <c r="U186" i="37"/>
  <c r="T186" i="37"/>
  <c r="S186" i="37"/>
  <c r="R186" i="37"/>
  <c r="Q186" i="37"/>
  <c r="P186" i="37"/>
  <c r="O186" i="37"/>
  <c r="N186" i="37"/>
  <c r="M186" i="37"/>
  <c r="L186" i="37"/>
  <c r="K186" i="37"/>
  <c r="J186" i="37"/>
  <c r="I186" i="37"/>
  <c r="H186" i="37"/>
  <c r="G186" i="37"/>
  <c r="F186" i="37"/>
  <c r="E186" i="37"/>
  <c r="D186" i="37"/>
  <c r="C186" i="37"/>
  <c r="Z185" i="37"/>
  <c r="Y185" i="37"/>
  <c r="X185" i="37"/>
  <c r="W185" i="37"/>
  <c r="V185" i="37"/>
  <c r="U185" i="37"/>
  <c r="T185" i="37"/>
  <c r="S185" i="37"/>
  <c r="R185" i="37"/>
  <c r="Q185" i="37"/>
  <c r="P185" i="37"/>
  <c r="O185" i="37"/>
  <c r="N185" i="37"/>
  <c r="M185" i="37"/>
  <c r="L185" i="37"/>
  <c r="K185" i="37"/>
  <c r="J185" i="37"/>
  <c r="I185" i="37"/>
  <c r="H185" i="37"/>
  <c r="G185" i="37"/>
  <c r="F185" i="37"/>
  <c r="E185" i="37"/>
  <c r="D185" i="37"/>
  <c r="C185" i="37"/>
  <c r="Z184" i="37"/>
  <c r="Y184" i="37"/>
  <c r="X184" i="37"/>
  <c r="W184" i="37"/>
  <c r="V184" i="37"/>
  <c r="U184" i="37"/>
  <c r="T184" i="37"/>
  <c r="S184" i="37"/>
  <c r="R184" i="37"/>
  <c r="Q184" i="37"/>
  <c r="P184" i="37"/>
  <c r="O184" i="37"/>
  <c r="N184" i="37"/>
  <c r="M184" i="37"/>
  <c r="L184" i="37"/>
  <c r="K184" i="37"/>
  <c r="J184" i="37"/>
  <c r="I184" i="37"/>
  <c r="H184" i="37"/>
  <c r="G184" i="37"/>
  <c r="F184" i="37"/>
  <c r="E184" i="37"/>
  <c r="D184" i="37"/>
  <c r="C184" i="37"/>
  <c r="Z183" i="37"/>
  <c r="Y183" i="37"/>
  <c r="X183" i="37"/>
  <c r="W183" i="37"/>
  <c r="V183" i="37"/>
  <c r="U183" i="37"/>
  <c r="T183" i="37"/>
  <c r="S183" i="37"/>
  <c r="R183" i="37"/>
  <c r="Q183" i="37"/>
  <c r="P183" i="37"/>
  <c r="O183" i="37"/>
  <c r="N183" i="37"/>
  <c r="M183" i="37"/>
  <c r="L183" i="37"/>
  <c r="K183" i="37"/>
  <c r="J183" i="37"/>
  <c r="I183" i="37"/>
  <c r="H183" i="37"/>
  <c r="G183" i="37"/>
  <c r="F183" i="37"/>
  <c r="E183" i="37"/>
  <c r="D183" i="37"/>
  <c r="C183" i="37"/>
  <c r="Z182" i="37"/>
  <c r="Y182" i="37"/>
  <c r="X182" i="37"/>
  <c r="W182" i="37"/>
  <c r="V182" i="37"/>
  <c r="U182" i="37"/>
  <c r="T182" i="37"/>
  <c r="S182" i="37"/>
  <c r="R182" i="37"/>
  <c r="Q182" i="37"/>
  <c r="P182" i="37"/>
  <c r="O182" i="37"/>
  <c r="N182" i="37"/>
  <c r="M182" i="37"/>
  <c r="L182" i="37"/>
  <c r="K182" i="37"/>
  <c r="J182" i="37"/>
  <c r="I182" i="37"/>
  <c r="H182" i="37"/>
  <c r="G182" i="37"/>
  <c r="F182" i="37"/>
  <c r="E182" i="37"/>
  <c r="D182" i="37"/>
  <c r="C182" i="37"/>
  <c r="Z181" i="37"/>
  <c r="Y181" i="37"/>
  <c r="X181" i="37"/>
  <c r="W181" i="37"/>
  <c r="V181" i="37"/>
  <c r="U181" i="37"/>
  <c r="T181" i="37"/>
  <c r="S181" i="37"/>
  <c r="R181" i="37"/>
  <c r="Q181" i="37"/>
  <c r="P181" i="37"/>
  <c r="O181" i="37"/>
  <c r="N181" i="37"/>
  <c r="M181" i="37"/>
  <c r="L181" i="37"/>
  <c r="K181" i="37"/>
  <c r="J181" i="37"/>
  <c r="I181" i="37"/>
  <c r="H181" i="37"/>
  <c r="G181" i="37"/>
  <c r="F181" i="37"/>
  <c r="E181" i="37"/>
  <c r="D181" i="37"/>
  <c r="C181" i="37"/>
  <c r="Z180" i="37"/>
  <c r="Y180" i="37"/>
  <c r="X180" i="37"/>
  <c r="W180" i="37"/>
  <c r="V180" i="37"/>
  <c r="U180" i="37"/>
  <c r="T180" i="37"/>
  <c r="S180" i="37"/>
  <c r="R180" i="37"/>
  <c r="Q180" i="37"/>
  <c r="P180" i="37"/>
  <c r="O180" i="37"/>
  <c r="N180" i="37"/>
  <c r="M180" i="37"/>
  <c r="L180" i="37"/>
  <c r="K180" i="37"/>
  <c r="J180" i="37"/>
  <c r="I180" i="37"/>
  <c r="H180" i="37"/>
  <c r="G180" i="37"/>
  <c r="F180" i="37"/>
  <c r="E180" i="37"/>
  <c r="D180" i="37"/>
  <c r="C180" i="37"/>
  <c r="Z179" i="37"/>
  <c r="Y179" i="37"/>
  <c r="X179" i="37"/>
  <c r="W179" i="37"/>
  <c r="V179" i="37"/>
  <c r="U179" i="37"/>
  <c r="T179" i="37"/>
  <c r="S179" i="37"/>
  <c r="R179" i="37"/>
  <c r="Q179" i="37"/>
  <c r="P179" i="37"/>
  <c r="O179" i="37"/>
  <c r="N179" i="37"/>
  <c r="M179" i="37"/>
  <c r="L179" i="37"/>
  <c r="K179" i="37"/>
  <c r="J179" i="37"/>
  <c r="I179" i="37"/>
  <c r="H179" i="37"/>
  <c r="G179" i="37"/>
  <c r="F179" i="37"/>
  <c r="E179" i="37"/>
  <c r="D179" i="37"/>
  <c r="C179" i="37"/>
  <c r="Z178" i="37"/>
  <c r="Y178" i="37"/>
  <c r="X178" i="37"/>
  <c r="W178" i="37"/>
  <c r="V178" i="37"/>
  <c r="U178" i="37"/>
  <c r="T178" i="37"/>
  <c r="S178" i="37"/>
  <c r="R178" i="37"/>
  <c r="Q178" i="37"/>
  <c r="P178" i="37"/>
  <c r="O178" i="37"/>
  <c r="N178" i="37"/>
  <c r="M178" i="37"/>
  <c r="L178" i="37"/>
  <c r="K178" i="37"/>
  <c r="J178" i="37"/>
  <c r="I178" i="37"/>
  <c r="H178" i="37"/>
  <c r="G178" i="37"/>
  <c r="F178" i="37"/>
  <c r="E178" i="37"/>
  <c r="D178" i="37"/>
  <c r="C178" i="37"/>
  <c r="Z177" i="37"/>
  <c r="Y177" i="37"/>
  <c r="X177" i="37"/>
  <c r="W177" i="37"/>
  <c r="V177" i="37"/>
  <c r="U177" i="37"/>
  <c r="T177" i="37"/>
  <c r="S177" i="37"/>
  <c r="R177" i="37"/>
  <c r="Q177" i="37"/>
  <c r="P177" i="37"/>
  <c r="O177" i="37"/>
  <c r="N177" i="37"/>
  <c r="M177" i="37"/>
  <c r="L177" i="37"/>
  <c r="K177" i="37"/>
  <c r="J177" i="37"/>
  <c r="I177" i="37"/>
  <c r="H177" i="37"/>
  <c r="G177" i="37"/>
  <c r="F177" i="37"/>
  <c r="E177" i="37"/>
  <c r="D177" i="37"/>
  <c r="C177" i="37"/>
  <c r="Z176" i="37"/>
  <c r="Y176" i="37"/>
  <c r="X176" i="37"/>
  <c r="W176" i="37"/>
  <c r="V176" i="37"/>
  <c r="U176" i="37"/>
  <c r="T176" i="37"/>
  <c r="S176" i="37"/>
  <c r="R176" i="37"/>
  <c r="Q176" i="37"/>
  <c r="P176" i="37"/>
  <c r="O176" i="37"/>
  <c r="N176" i="37"/>
  <c r="M176" i="37"/>
  <c r="L176" i="37"/>
  <c r="K176" i="37"/>
  <c r="J176" i="37"/>
  <c r="I176" i="37"/>
  <c r="H176" i="37"/>
  <c r="G176" i="37"/>
  <c r="F176" i="37"/>
  <c r="E176" i="37"/>
  <c r="D176" i="37"/>
  <c r="C176" i="37"/>
  <c r="Z175" i="37"/>
  <c r="Y175" i="37"/>
  <c r="X175" i="37"/>
  <c r="W175" i="37"/>
  <c r="V175" i="37"/>
  <c r="U175" i="37"/>
  <c r="T175" i="37"/>
  <c r="S175" i="37"/>
  <c r="R175" i="37"/>
  <c r="Q175" i="37"/>
  <c r="P175" i="37"/>
  <c r="O175" i="37"/>
  <c r="N175" i="37"/>
  <c r="M175" i="37"/>
  <c r="L175" i="37"/>
  <c r="K175" i="37"/>
  <c r="J175" i="37"/>
  <c r="I175" i="37"/>
  <c r="H175" i="37"/>
  <c r="G175" i="37"/>
  <c r="F175" i="37"/>
  <c r="E175" i="37"/>
  <c r="D175" i="37"/>
  <c r="C175" i="37"/>
  <c r="Z174" i="37"/>
  <c r="Y174" i="37"/>
  <c r="X174" i="37"/>
  <c r="W174" i="37"/>
  <c r="V174" i="37"/>
  <c r="U174" i="37"/>
  <c r="T174" i="37"/>
  <c r="S174" i="37"/>
  <c r="R174" i="37"/>
  <c r="Q174" i="37"/>
  <c r="P174" i="37"/>
  <c r="O174" i="37"/>
  <c r="N174" i="37"/>
  <c r="M174" i="37"/>
  <c r="L174" i="37"/>
  <c r="K174" i="37"/>
  <c r="J174" i="37"/>
  <c r="I174" i="37"/>
  <c r="H174" i="37"/>
  <c r="G174" i="37"/>
  <c r="F174" i="37"/>
  <c r="E174" i="37"/>
  <c r="D174" i="37"/>
  <c r="C174" i="37"/>
  <c r="Z173" i="37"/>
  <c r="Y173" i="37"/>
  <c r="X173" i="37"/>
  <c r="W173" i="37"/>
  <c r="V173" i="37"/>
  <c r="U173" i="37"/>
  <c r="T173" i="37"/>
  <c r="S173" i="37"/>
  <c r="R173" i="37"/>
  <c r="Q173" i="37"/>
  <c r="P173" i="37"/>
  <c r="O173" i="37"/>
  <c r="N173" i="37"/>
  <c r="M173" i="37"/>
  <c r="L173" i="37"/>
  <c r="K173" i="37"/>
  <c r="J173" i="37"/>
  <c r="I173" i="37"/>
  <c r="H173" i="37"/>
  <c r="G173" i="37"/>
  <c r="F173" i="37"/>
  <c r="E173" i="37"/>
  <c r="D173" i="37"/>
  <c r="C173" i="37"/>
  <c r="Z172" i="37"/>
  <c r="Y172" i="37"/>
  <c r="X172" i="37"/>
  <c r="W172" i="37"/>
  <c r="V172" i="37"/>
  <c r="U172" i="37"/>
  <c r="T172" i="37"/>
  <c r="S172" i="37"/>
  <c r="R172" i="37"/>
  <c r="Q172" i="37"/>
  <c r="P172" i="37"/>
  <c r="O172" i="37"/>
  <c r="N172" i="37"/>
  <c r="M172" i="37"/>
  <c r="L172" i="37"/>
  <c r="K172" i="37"/>
  <c r="J172" i="37"/>
  <c r="I172" i="37"/>
  <c r="H172" i="37"/>
  <c r="G172" i="37"/>
  <c r="F172" i="37"/>
  <c r="E172" i="37"/>
  <c r="D172" i="37"/>
  <c r="C172" i="37"/>
  <c r="Z171" i="37"/>
  <c r="Y171" i="37"/>
  <c r="X171" i="37"/>
  <c r="W171" i="37"/>
  <c r="V171" i="37"/>
  <c r="U171" i="37"/>
  <c r="T171" i="37"/>
  <c r="S171" i="37"/>
  <c r="R171" i="37"/>
  <c r="Q171" i="37"/>
  <c r="P171" i="37"/>
  <c r="O171" i="37"/>
  <c r="N171" i="37"/>
  <c r="M171" i="37"/>
  <c r="L171" i="37"/>
  <c r="K171" i="37"/>
  <c r="J171" i="37"/>
  <c r="I171" i="37"/>
  <c r="H171" i="37"/>
  <c r="G171" i="37"/>
  <c r="F171" i="37"/>
  <c r="E171" i="37"/>
  <c r="D171" i="37"/>
  <c r="C171" i="37"/>
  <c r="Z170" i="37"/>
  <c r="Y170" i="37"/>
  <c r="X170" i="37"/>
  <c r="W170" i="37"/>
  <c r="V170" i="37"/>
  <c r="U170" i="37"/>
  <c r="T170" i="37"/>
  <c r="S170" i="37"/>
  <c r="R170" i="37"/>
  <c r="Q170" i="37"/>
  <c r="P170" i="37"/>
  <c r="O170" i="37"/>
  <c r="N170" i="37"/>
  <c r="M170" i="37"/>
  <c r="L170" i="37"/>
  <c r="K170" i="37"/>
  <c r="J170" i="37"/>
  <c r="I170" i="37"/>
  <c r="H170" i="37"/>
  <c r="G170" i="37"/>
  <c r="F170" i="37"/>
  <c r="E170" i="37"/>
  <c r="D170" i="37"/>
  <c r="C170" i="37"/>
  <c r="Z169" i="37"/>
  <c r="Y169" i="37"/>
  <c r="X169" i="37"/>
  <c r="W169" i="37"/>
  <c r="V169" i="37"/>
  <c r="U169" i="37"/>
  <c r="T169" i="37"/>
  <c r="S169" i="37"/>
  <c r="R169" i="37"/>
  <c r="Q169" i="37"/>
  <c r="P169" i="37"/>
  <c r="O169" i="37"/>
  <c r="N169" i="37"/>
  <c r="M169" i="37"/>
  <c r="L169" i="37"/>
  <c r="K169" i="37"/>
  <c r="J169" i="37"/>
  <c r="I169" i="37"/>
  <c r="H169" i="37"/>
  <c r="G169" i="37"/>
  <c r="F169" i="37"/>
  <c r="E169" i="37"/>
  <c r="D169" i="37"/>
  <c r="C169" i="37"/>
  <c r="Z168" i="37"/>
  <c r="Y168" i="37"/>
  <c r="X168" i="37"/>
  <c r="W168" i="37"/>
  <c r="V168" i="37"/>
  <c r="U168" i="37"/>
  <c r="T168" i="37"/>
  <c r="S168" i="37"/>
  <c r="R168" i="37"/>
  <c r="Q168" i="37"/>
  <c r="P168" i="37"/>
  <c r="O168" i="37"/>
  <c r="N168" i="37"/>
  <c r="M168" i="37"/>
  <c r="L168" i="37"/>
  <c r="K168" i="37"/>
  <c r="J168" i="37"/>
  <c r="I168" i="37"/>
  <c r="H168" i="37"/>
  <c r="G168" i="37"/>
  <c r="F168" i="37"/>
  <c r="E168" i="37"/>
  <c r="D168" i="37"/>
  <c r="C168" i="37"/>
  <c r="Z167" i="37"/>
  <c r="Y167" i="37"/>
  <c r="X167" i="37"/>
  <c r="W167" i="37"/>
  <c r="V167" i="37"/>
  <c r="U167" i="37"/>
  <c r="T167" i="37"/>
  <c r="S167" i="37"/>
  <c r="R167" i="37"/>
  <c r="Q167" i="37"/>
  <c r="P167" i="37"/>
  <c r="O167" i="37"/>
  <c r="N167" i="37"/>
  <c r="M167" i="37"/>
  <c r="L167" i="37"/>
  <c r="K167" i="37"/>
  <c r="J167" i="37"/>
  <c r="I167" i="37"/>
  <c r="H167" i="37"/>
  <c r="G167" i="37"/>
  <c r="F167" i="37"/>
  <c r="E167" i="37"/>
  <c r="D167" i="37"/>
  <c r="C167" i="37"/>
  <c r="Z166" i="37"/>
  <c r="Y166" i="37"/>
  <c r="X166" i="37"/>
  <c r="W166" i="37"/>
  <c r="V166" i="37"/>
  <c r="U166" i="37"/>
  <c r="T166" i="37"/>
  <c r="S166" i="37"/>
  <c r="R166" i="37"/>
  <c r="Q166" i="37"/>
  <c r="P166" i="37"/>
  <c r="O166" i="37"/>
  <c r="N166" i="37"/>
  <c r="M166" i="37"/>
  <c r="L166" i="37"/>
  <c r="K166" i="37"/>
  <c r="J166" i="37"/>
  <c r="I166" i="37"/>
  <c r="H166" i="37"/>
  <c r="G166" i="37"/>
  <c r="F166" i="37"/>
  <c r="E166" i="37"/>
  <c r="D166" i="37"/>
  <c r="C166" i="37"/>
  <c r="Z165" i="37"/>
  <c r="Y165" i="37"/>
  <c r="X165" i="37"/>
  <c r="W165" i="37"/>
  <c r="V165" i="37"/>
  <c r="U165" i="37"/>
  <c r="T165" i="37"/>
  <c r="S165" i="37"/>
  <c r="R165" i="37"/>
  <c r="Q165" i="37"/>
  <c r="P165" i="37"/>
  <c r="O165" i="37"/>
  <c r="N165" i="37"/>
  <c r="M165" i="37"/>
  <c r="L165" i="37"/>
  <c r="K165" i="37"/>
  <c r="J165" i="37"/>
  <c r="I165" i="37"/>
  <c r="H165" i="37"/>
  <c r="G165" i="37"/>
  <c r="F165" i="37"/>
  <c r="E165" i="37"/>
  <c r="D165" i="37"/>
  <c r="C165" i="37"/>
  <c r="Z154" i="37"/>
  <c r="Y154" i="37"/>
  <c r="X154" i="37"/>
  <c r="W154" i="37"/>
  <c r="V154" i="37"/>
  <c r="U154" i="37"/>
  <c r="T154" i="37"/>
  <c r="S154" i="37"/>
  <c r="R154" i="37"/>
  <c r="Q154" i="37"/>
  <c r="P154" i="37"/>
  <c r="O154" i="37"/>
  <c r="N154" i="37"/>
  <c r="M154" i="37"/>
  <c r="L154" i="37"/>
  <c r="K154" i="37"/>
  <c r="J154" i="37"/>
  <c r="I154" i="37"/>
  <c r="H154" i="37"/>
  <c r="G154" i="37"/>
  <c r="F154" i="37"/>
  <c r="E154" i="37"/>
  <c r="D154" i="37"/>
  <c r="C154" i="37"/>
  <c r="Z153" i="37"/>
  <c r="Y153" i="37"/>
  <c r="X153" i="37"/>
  <c r="W153" i="37"/>
  <c r="V153" i="37"/>
  <c r="U153" i="37"/>
  <c r="T153" i="37"/>
  <c r="S153" i="37"/>
  <c r="R153" i="37"/>
  <c r="Q153" i="37"/>
  <c r="P153" i="37"/>
  <c r="O153" i="37"/>
  <c r="N153" i="37"/>
  <c r="M153" i="37"/>
  <c r="L153" i="37"/>
  <c r="K153" i="37"/>
  <c r="J153" i="37"/>
  <c r="I153" i="37"/>
  <c r="H153" i="37"/>
  <c r="G153" i="37"/>
  <c r="F153" i="37"/>
  <c r="E153" i="37"/>
  <c r="D153" i="37"/>
  <c r="C153" i="37"/>
  <c r="Z152" i="37"/>
  <c r="Y152" i="37"/>
  <c r="X152" i="37"/>
  <c r="W152" i="37"/>
  <c r="V152" i="37"/>
  <c r="U152" i="37"/>
  <c r="T152" i="37"/>
  <c r="S152" i="37"/>
  <c r="R152" i="37"/>
  <c r="Q152" i="37"/>
  <c r="P152" i="37"/>
  <c r="O152" i="37"/>
  <c r="N152" i="37"/>
  <c r="M152" i="37"/>
  <c r="L152" i="37"/>
  <c r="K152" i="37"/>
  <c r="J152" i="37"/>
  <c r="I152" i="37"/>
  <c r="H152" i="37"/>
  <c r="G152" i="37"/>
  <c r="F152" i="37"/>
  <c r="E152" i="37"/>
  <c r="D152" i="37"/>
  <c r="C152" i="37"/>
  <c r="Z151" i="37"/>
  <c r="Y151" i="37"/>
  <c r="X151" i="37"/>
  <c r="W151" i="37"/>
  <c r="V151" i="37"/>
  <c r="U151" i="37"/>
  <c r="T151" i="37"/>
  <c r="S151" i="37"/>
  <c r="R151" i="37"/>
  <c r="Q151" i="37"/>
  <c r="P151" i="37"/>
  <c r="O151" i="37"/>
  <c r="N151" i="37"/>
  <c r="M151" i="37"/>
  <c r="L151" i="37"/>
  <c r="K151" i="37"/>
  <c r="J151" i="37"/>
  <c r="I151" i="37"/>
  <c r="H151" i="37"/>
  <c r="G151" i="37"/>
  <c r="F151" i="37"/>
  <c r="E151" i="37"/>
  <c r="D151" i="37"/>
  <c r="C151" i="37"/>
  <c r="Z150" i="37"/>
  <c r="Y150" i="37"/>
  <c r="X150" i="37"/>
  <c r="W150" i="37"/>
  <c r="V150" i="37"/>
  <c r="U150" i="37"/>
  <c r="T150" i="37"/>
  <c r="S150" i="37"/>
  <c r="R150" i="37"/>
  <c r="Q150" i="37"/>
  <c r="P150" i="37"/>
  <c r="O150" i="37"/>
  <c r="N150" i="37"/>
  <c r="M150" i="37"/>
  <c r="L150" i="37"/>
  <c r="K150" i="37"/>
  <c r="J150" i="37"/>
  <c r="I150" i="37"/>
  <c r="H150" i="37"/>
  <c r="G150" i="37"/>
  <c r="F150" i="37"/>
  <c r="E150" i="37"/>
  <c r="D150" i="37"/>
  <c r="C150" i="37"/>
  <c r="Z149" i="37"/>
  <c r="Y149" i="37"/>
  <c r="X149" i="37"/>
  <c r="W149" i="37"/>
  <c r="V149" i="37"/>
  <c r="U149" i="37"/>
  <c r="T149" i="37"/>
  <c r="S149" i="37"/>
  <c r="R149" i="37"/>
  <c r="Q149" i="37"/>
  <c r="P149" i="37"/>
  <c r="O149" i="37"/>
  <c r="N149" i="37"/>
  <c r="M149" i="37"/>
  <c r="L149" i="37"/>
  <c r="K149" i="37"/>
  <c r="J149" i="37"/>
  <c r="I149" i="37"/>
  <c r="H149" i="37"/>
  <c r="G149" i="37"/>
  <c r="F149" i="37"/>
  <c r="E149" i="37"/>
  <c r="D149" i="37"/>
  <c r="C149" i="37"/>
  <c r="Z148" i="37"/>
  <c r="Y148" i="37"/>
  <c r="X148" i="37"/>
  <c r="W148" i="37"/>
  <c r="V148" i="37"/>
  <c r="U148" i="37"/>
  <c r="T148" i="37"/>
  <c r="S148" i="37"/>
  <c r="R148" i="37"/>
  <c r="Q148" i="37"/>
  <c r="P148" i="37"/>
  <c r="O148" i="37"/>
  <c r="N148" i="37"/>
  <c r="M148" i="37"/>
  <c r="L148" i="37"/>
  <c r="K148" i="37"/>
  <c r="J148" i="37"/>
  <c r="I148" i="37"/>
  <c r="H148" i="37"/>
  <c r="G148" i="37"/>
  <c r="F148" i="37"/>
  <c r="E148" i="37"/>
  <c r="D148" i="37"/>
  <c r="C148" i="37"/>
  <c r="Z147" i="37"/>
  <c r="Y147" i="37"/>
  <c r="X147" i="37"/>
  <c r="W147" i="37"/>
  <c r="V147" i="37"/>
  <c r="U147" i="37"/>
  <c r="T147" i="37"/>
  <c r="S147" i="37"/>
  <c r="R147" i="37"/>
  <c r="Q147" i="37"/>
  <c r="P147" i="37"/>
  <c r="O147" i="37"/>
  <c r="N147" i="37"/>
  <c r="M147" i="37"/>
  <c r="L147" i="37"/>
  <c r="K147" i="37"/>
  <c r="J147" i="37"/>
  <c r="I147" i="37"/>
  <c r="H147" i="37"/>
  <c r="G147" i="37"/>
  <c r="F147" i="37"/>
  <c r="E147" i="37"/>
  <c r="D147" i="37"/>
  <c r="C147" i="37"/>
  <c r="Z146" i="37"/>
  <c r="Y146" i="37"/>
  <c r="X146" i="37"/>
  <c r="W146" i="37"/>
  <c r="V146" i="37"/>
  <c r="U146" i="37"/>
  <c r="T146" i="37"/>
  <c r="S146" i="37"/>
  <c r="R146" i="37"/>
  <c r="Q146" i="37"/>
  <c r="P146" i="37"/>
  <c r="O146" i="37"/>
  <c r="N146" i="37"/>
  <c r="M146" i="37"/>
  <c r="L146" i="37"/>
  <c r="K146" i="37"/>
  <c r="J146" i="37"/>
  <c r="I146" i="37"/>
  <c r="H146" i="37"/>
  <c r="G146" i="37"/>
  <c r="F146" i="37"/>
  <c r="E146" i="37"/>
  <c r="D146" i="37"/>
  <c r="C146" i="37"/>
  <c r="Z145" i="37"/>
  <c r="Y145" i="37"/>
  <c r="X145" i="37"/>
  <c r="W145" i="37"/>
  <c r="V145" i="37"/>
  <c r="U145" i="37"/>
  <c r="T145" i="37"/>
  <c r="S145" i="37"/>
  <c r="R145" i="37"/>
  <c r="Q145" i="37"/>
  <c r="P145" i="37"/>
  <c r="O145" i="37"/>
  <c r="N145" i="37"/>
  <c r="M145" i="37"/>
  <c r="L145" i="37"/>
  <c r="K145" i="37"/>
  <c r="J145" i="37"/>
  <c r="I145" i="37"/>
  <c r="H145" i="37"/>
  <c r="G145" i="37"/>
  <c r="F145" i="37"/>
  <c r="E145" i="37"/>
  <c r="D145" i="37"/>
  <c r="C145" i="37"/>
  <c r="Z144" i="37"/>
  <c r="Y144" i="37"/>
  <c r="X144" i="37"/>
  <c r="W144" i="37"/>
  <c r="V144" i="37"/>
  <c r="U144" i="37"/>
  <c r="T144" i="37"/>
  <c r="S144" i="37"/>
  <c r="R144" i="37"/>
  <c r="Q144" i="37"/>
  <c r="P144" i="37"/>
  <c r="O144" i="37"/>
  <c r="N144" i="37"/>
  <c r="M144" i="37"/>
  <c r="L144" i="37"/>
  <c r="K144" i="37"/>
  <c r="J144" i="37"/>
  <c r="I144" i="37"/>
  <c r="H144" i="37"/>
  <c r="G144" i="37"/>
  <c r="F144" i="37"/>
  <c r="E144" i="37"/>
  <c r="D144" i="37"/>
  <c r="C144" i="37"/>
  <c r="Z143" i="37"/>
  <c r="Y143" i="37"/>
  <c r="X143" i="37"/>
  <c r="W143" i="37"/>
  <c r="V143" i="37"/>
  <c r="U143" i="37"/>
  <c r="T143" i="37"/>
  <c r="S143" i="37"/>
  <c r="R143" i="37"/>
  <c r="Q143" i="37"/>
  <c r="P143" i="37"/>
  <c r="O143" i="37"/>
  <c r="N143" i="37"/>
  <c r="M143" i="37"/>
  <c r="L143" i="37"/>
  <c r="K143" i="37"/>
  <c r="J143" i="37"/>
  <c r="I143" i="37"/>
  <c r="H143" i="37"/>
  <c r="G143" i="37"/>
  <c r="F143" i="37"/>
  <c r="E143" i="37"/>
  <c r="D143" i="37"/>
  <c r="C143" i="37"/>
  <c r="Z142" i="37"/>
  <c r="Y142" i="37"/>
  <c r="X142" i="37"/>
  <c r="W142" i="37"/>
  <c r="V142" i="37"/>
  <c r="U142" i="37"/>
  <c r="T142" i="37"/>
  <c r="S142" i="37"/>
  <c r="R142" i="37"/>
  <c r="Q142" i="37"/>
  <c r="P142" i="37"/>
  <c r="O142" i="37"/>
  <c r="N142" i="37"/>
  <c r="M142" i="37"/>
  <c r="L142" i="37"/>
  <c r="K142" i="37"/>
  <c r="J142" i="37"/>
  <c r="I142" i="37"/>
  <c r="H142" i="37"/>
  <c r="G142" i="37"/>
  <c r="F142" i="37"/>
  <c r="E142" i="37"/>
  <c r="D142" i="37"/>
  <c r="C142" i="37"/>
  <c r="Z141" i="37"/>
  <c r="Y141" i="37"/>
  <c r="X141" i="37"/>
  <c r="W141" i="37"/>
  <c r="V141" i="37"/>
  <c r="U141" i="37"/>
  <c r="T141" i="37"/>
  <c r="S141" i="37"/>
  <c r="R141" i="37"/>
  <c r="Q141" i="37"/>
  <c r="P141" i="37"/>
  <c r="O141" i="37"/>
  <c r="N141" i="37"/>
  <c r="M141" i="37"/>
  <c r="L141" i="37"/>
  <c r="K141" i="37"/>
  <c r="J141" i="37"/>
  <c r="I141" i="37"/>
  <c r="H141" i="37"/>
  <c r="G141" i="37"/>
  <c r="F141" i="37"/>
  <c r="E141" i="37"/>
  <c r="D141" i="37"/>
  <c r="C141" i="37"/>
  <c r="Z140" i="37"/>
  <c r="Y140" i="37"/>
  <c r="X140" i="37"/>
  <c r="W140" i="37"/>
  <c r="V140" i="37"/>
  <c r="U140" i="37"/>
  <c r="T140" i="37"/>
  <c r="S140" i="37"/>
  <c r="R140" i="37"/>
  <c r="Q140" i="37"/>
  <c r="P140" i="37"/>
  <c r="O140" i="37"/>
  <c r="N140" i="37"/>
  <c r="M140" i="37"/>
  <c r="L140" i="37"/>
  <c r="K140" i="37"/>
  <c r="J140" i="37"/>
  <c r="I140" i="37"/>
  <c r="H140" i="37"/>
  <c r="G140" i="37"/>
  <c r="F140" i="37"/>
  <c r="E140" i="37"/>
  <c r="D140" i="37"/>
  <c r="C140" i="37"/>
  <c r="Z139" i="37"/>
  <c r="Y139" i="37"/>
  <c r="X139" i="37"/>
  <c r="W139" i="37"/>
  <c r="V139" i="37"/>
  <c r="U139" i="37"/>
  <c r="T139" i="37"/>
  <c r="S139" i="37"/>
  <c r="R139" i="37"/>
  <c r="Q139" i="37"/>
  <c r="P139" i="37"/>
  <c r="O139" i="37"/>
  <c r="N139" i="37"/>
  <c r="M139" i="37"/>
  <c r="L139" i="37"/>
  <c r="K139" i="37"/>
  <c r="J139" i="37"/>
  <c r="I139" i="37"/>
  <c r="H139" i="37"/>
  <c r="G139" i="37"/>
  <c r="F139" i="37"/>
  <c r="E139" i="37"/>
  <c r="D139" i="37"/>
  <c r="C139" i="37"/>
  <c r="Z138" i="37"/>
  <c r="Y138" i="37"/>
  <c r="X138" i="37"/>
  <c r="W138" i="37"/>
  <c r="V138" i="37"/>
  <c r="U138" i="37"/>
  <c r="T138" i="37"/>
  <c r="S138" i="37"/>
  <c r="R138" i="37"/>
  <c r="Q138" i="37"/>
  <c r="P138" i="37"/>
  <c r="O138" i="37"/>
  <c r="N138" i="37"/>
  <c r="M138" i="37"/>
  <c r="L138" i="37"/>
  <c r="K138" i="37"/>
  <c r="J138" i="37"/>
  <c r="I138" i="37"/>
  <c r="H138" i="37"/>
  <c r="G138" i="37"/>
  <c r="F138" i="37"/>
  <c r="E138" i="37"/>
  <c r="D138" i="37"/>
  <c r="C138" i="37"/>
  <c r="Z137" i="37"/>
  <c r="Y137" i="37"/>
  <c r="X137" i="37"/>
  <c r="W137" i="37"/>
  <c r="V137" i="37"/>
  <c r="U137" i="37"/>
  <c r="T137" i="37"/>
  <c r="S137" i="37"/>
  <c r="R137" i="37"/>
  <c r="Q137" i="37"/>
  <c r="P137" i="37"/>
  <c r="O137" i="37"/>
  <c r="N137" i="37"/>
  <c r="M137" i="37"/>
  <c r="L137" i="37"/>
  <c r="K137" i="37"/>
  <c r="J137" i="37"/>
  <c r="I137" i="37"/>
  <c r="H137" i="37"/>
  <c r="G137" i="37"/>
  <c r="F137" i="37"/>
  <c r="E137" i="37"/>
  <c r="D137" i="37"/>
  <c r="C137" i="37"/>
  <c r="Z136" i="37"/>
  <c r="Y136" i="37"/>
  <c r="X136" i="37"/>
  <c r="W136" i="37"/>
  <c r="V136" i="37"/>
  <c r="U136" i="37"/>
  <c r="T136" i="37"/>
  <c r="S136" i="37"/>
  <c r="R136" i="37"/>
  <c r="Q136" i="37"/>
  <c r="P136" i="37"/>
  <c r="O136" i="37"/>
  <c r="N136" i="37"/>
  <c r="M136" i="37"/>
  <c r="L136" i="37"/>
  <c r="K136" i="37"/>
  <c r="J136" i="37"/>
  <c r="I136" i="37"/>
  <c r="H136" i="37"/>
  <c r="G136" i="37"/>
  <c r="F136" i="37"/>
  <c r="E136" i="37"/>
  <c r="D136" i="37"/>
  <c r="C136" i="37"/>
  <c r="Z135" i="37"/>
  <c r="Y135" i="37"/>
  <c r="X135" i="37"/>
  <c r="W135" i="37"/>
  <c r="V135" i="37"/>
  <c r="U135" i="37"/>
  <c r="T135" i="37"/>
  <c r="S135" i="37"/>
  <c r="R135" i="37"/>
  <c r="Q135" i="37"/>
  <c r="P135" i="37"/>
  <c r="O135" i="37"/>
  <c r="N135" i="37"/>
  <c r="M135" i="37"/>
  <c r="L135" i="37"/>
  <c r="K135" i="37"/>
  <c r="J135" i="37"/>
  <c r="I135" i="37"/>
  <c r="H135" i="37"/>
  <c r="G135" i="37"/>
  <c r="F135" i="37"/>
  <c r="E135" i="37"/>
  <c r="D135" i="37"/>
  <c r="C135" i="37"/>
  <c r="Z134" i="37"/>
  <c r="Y134" i="37"/>
  <c r="X134" i="37"/>
  <c r="W134" i="37"/>
  <c r="V134" i="37"/>
  <c r="U134" i="37"/>
  <c r="T134" i="37"/>
  <c r="S134" i="37"/>
  <c r="R134" i="37"/>
  <c r="Q134" i="37"/>
  <c r="P134" i="37"/>
  <c r="O134" i="37"/>
  <c r="N134" i="37"/>
  <c r="M134" i="37"/>
  <c r="L134" i="37"/>
  <c r="K134" i="37"/>
  <c r="J134" i="37"/>
  <c r="I134" i="37"/>
  <c r="H134" i="37"/>
  <c r="G134" i="37"/>
  <c r="F134" i="37"/>
  <c r="E134" i="37"/>
  <c r="D134" i="37"/>
  <c r="C134" i="37"/>
  <c r="Z133" i="37"/>
  <c r="Y133" i="37"/>
  <c r="X133" i="37"/>
  <c r="W133" i="37"/>
  <c r="V133" i="37"/>
  <c r="U133" i="37"/>
  <c r="T133" i="37"/>
  <c r="S133" i="37"/>
  <c r="R133" i="37"/>
  <c r="Q133" i="37"/>
  <c r="P133" i="37"/>
  <c r="O133" i="37"/>
  <c r="N133" i="37"/>
  <c r="M133" i="37"/>
  <c r="L133" i="37"/>
  <c r="K133" i="37"/>
  <c r="J133" i="37"/>
  <c r="I133" i="37"/>
  <c r="H133" i="37"/>
  <c r="G133" i="37"/>
  <c r="F133" i="37"/>
  <c r="E133" i="37"/>
  <c r="D133" i="37"/>
  <c r="C133" i="37"/>
  <c r="Z132" i="37"/>
  <c r="Y132" i="37"/>
  <c r="X132" i="37"/>
  <c r="W132" i="37"/>
  <c r="V132" i="37"/>
  <c r="U132" i="37"/>
  <c r="T132" i="37"/>
  <c r="S132" i="37"/>
  <c r="R132" i="37"/>
  <c r="Q132" i="37"/>
  <c r="P132" i="37"/>
  <c r="O132" i="37"/>
  <c r="N132" i="37"/>
  <c r="M132" i="37"/>
  <c r="L132" i="37"/>
  <c r="K132" i="37"/>
  <c r="J132" i="37"/>
  <c r="I132" i="37"/>
  <c r="H132" i="37"/>
  <c r="G132" i="37"/>
  <c r="F132" i="37"/>
  <c r="E132" i="37"/>
  <c r="D132" i="37"/>
  <c r="C132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G131" i="37"/>
  <c r="F131" i="37"/>
  <c r="E131" i="37"/>
  <c r="D131" i="37"/>
  <c r="C131" i="37"/>
  <c r="Z130" i="37"/>
  <c r="Y130" i="37"/>
  <c r="X130" i="37"/>
  <c r="W130" i="37"/>
  <c r="V130" i="37"/>
  <c r="U130" i="37"/>
  <c r="T130" i="37"/>
  <c r="S130" i="37"/>
  <c r="R130" i="37"/>
  <c r="Q130" i="37"/>
  <c r="P130" i="37"/>
  <c r="O130" i="37"/>
  <c r="N130" i="37"/>
  <c r="M130" i="37"/>
  <c r="L130" i="37"/>
  <c r="K130" i="37"/>
  <c r="J130" i="37"/>
  <c r="I130" i="37"/>
  <c r="H130" i="37"/>
  <c r="G130" i="37"/>
  <c r="F130" i="37"/>
  <c r="E130" i="37"/>
  <c r="D130" i="37"/>
  <c r="C130" i="37"/>
  <c r="Z129" i="37"/>
  <c r="Y129" i="37"/>
  <c r="X129" i="37"/>
  <c r="W129" i="37"/>
  <c r="V129" i="37"/>
  <c r="U129" i="37"/>
  <c r="T129" i="37"/>
  <c r="S129" i="37"/>
  <c r="R129" i="37"/>
  <c r="Q129" i="37"/>
  <c r="P129" i="37"/>
  <c r="O129" i="37"/>
  <c r="N129" i="37"/>
  <c r="M129" i="37"/>
  <c r="L129" i="37"/>
  <c r="K129" i="37"/>
  <c r="J129" i="37"/>
  <c r="I129" i="37"/>
  <c r="H129" i="37"/>
  <c r="G129" i="37"/>
  <c r="F129" i="37"/>
  <c r="E129" i="37"/>
  <c r="D129" i="37"/>
  <c r="C129" i="37"/>
  <c r="Z128" i="37"/>
  <c r="Y128" i="37"/>
  <c r="X128" i="37"/>
  <c r="W128" i="37"/>
  <c r="V128" i="37"/>
  <c r="U128" i="37"/>
  <c r="T128" i="37"/>
  <c r="S128" i="37"/>
  <c r="R128" i="37"/>
  <c r="Q128" i="37"/>
  <c r="P128" i="37"/>
  <c r="O128" i="37"/>
  <c r="N128" i="37"/>
  <c r="M128" i="37"/>
  <c r="L128" i="37"/>
  <c r="K128" i="37"/>
  <c r="J128" i="37"/>
  <c r="I128" i="37"/>
  <c r="H128" i="37"/>
  <c r="G128" i="37"/>
  <c r="F128" i="37"/>
  <c r="E128" i="37"/>
  <c r="D128" i="37"/>
  <c r="C128" i="37"/>
  <c r="Z127" i="37"/>
  <c r="Y127" i="37"/>
  <c r="X127" i="37"/>
  <c r="W127" i="37"/>
  <c r="V127" i="37"/>
  <c r="U127" i="37"/>
  <c r="T127" i="37"/>
  <c r="S127" i="37"/>
  <c r="R127" i="37"/>
  <c r="Q127" i="37"/>
  <c r="P127" i="37"/>
  <c r="O127" i="37"/>
  <c r="N127" i="37"/>
  <c r="M127" i="37"/>
  <c r="L127" i="37"/>
  <c r="K127" i="37"/>
  <c r="J127" i="37"/>
  <c r="I127" i="37"/>
  <c r="H127" i="37"/>
  <c r="G127" i="37"/>
  <c r="F127" i="37"/>
  <c r="E127" i="37"/>
  <c r="D127" i="37"/>
  <c r="C127" i="37"/>
  <c r="Z126" i="37"/>
  <c r="Y126" i="37"/>
  <c r="X126" i="37"/>
  <c r="W126" i="37"/>
  <c r="V126" i="37"/>
  <c r="U126" i="37"/>
  <c r="T126" i="37"/>
  <c r="S126" i="37"/>
  <c r="R126" i="37"/>
  <c r="Q126" i="37"/>
  <c r="P126" i="37"/>
  <c r="O126" i="37"/>
  <c r="N126" i="37"/>
  <c r="M126" i="37"/>
  <c r="L126" i="37"/>
  <c r="K126" i="37"/>
  <c r="J126" i="37"/>
  <c r="I126" i="37"/>
  <c r="H126" i="37"/>
  <c r="G126" i="37"/>
  <c r="F126" i="37"/>
  <c r="E126" i="37"/>
  <c r="D126" i="37"/>
  <c r="C126" i="37"/>
  <c r="Z125" i="37"/>
  <c r="Y125" i="37"/>
  <c r="X125" i="37"/>
  <c r="W125" i="37"/>
  <c r="V125" i="37"/>
  <c r="U125" i="37"/>
  <c r="T125" i="37"/>
  <c r="S125" i="37"/>
  <c r="R125" i="37"/>
  <c r="Q125" i="37"/>
  <c r="P125" i="37"/>
  <c r="O125" i="37"/>
  <c r="N125" i="37"/>
  <c r="M125" i="37"/>
  <c r="L125" i="37"/>
  <c r="K125" i="37"/>
  <c r="J125" i="37"/>
  <c r="I125" i="37"/>
  <c r="H125" i="37"/>
  <c r="G125" i="37"/>
  <c r="F125" i="37"/>
  <c r="E125" i="37"/>
  <c r="D125" i="37"/>
  <c r="C125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Z26" i="37"/>
  <c r="Y26" i="37"/>
  <c r="X26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Z25" i="37"/>
  <c r="Y25" i="37"/>
  <c r="X25" i="37"/>
  <c r="W25" i="37"/>
  <c r="V25" i="37"/>
  <c r="U25" i="37"/>
  <c r="T25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Z24" i="37"/>
  <c r="Y24" i="37"/>
  <c r="X24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Z20" i="37"/>
  <c r="Y20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Z19" i="37"/>
  <c r="Y19" i="37"/>
  <c r="X19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Z18" i="37"/>
  <c r="Y18" i="37"/>
  <c r="X18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Z16" i="37"/>
  <c r="Y16" i="37"/>
  <c r="X16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C9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C8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E7" i="37"/>
  <c r="D7" i="37"/>
  <c r="C7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E6" i="37"/>
  <c r="D6" i="37"/>
  <c r="C6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Z395" i="36"/>
  <c r="Y395" i="36"/>
  <c r="X395" i="36"/>
  <c r="W395" i="36"/>
  <c r="V395" i="36"/>
  <c r="U395" i="36"/>
  <c r="T395" i="36"/>
  <c r="S395" i="36"/>
  <c r="R395" i="36"/>
  <c r="Q395" i="36"/>
  <c r="P395" i="36"/>
  <c r="O395" i="36"/>
  <c r="N395" i="36"/>
  <c r="M395" i="36"/>
  <c r="L395" i="36"/>
  <c r="K395" i="36"/>
  <c r="J395" i="36"/>
  <c r="I395" i="36"/>
  <c r="H395" i="36"/>
  <c r="G395" i="36"/>
  <c r="F395" i="36"/>
  <c r="E395" i="36"/>
  <c r="D395" i="36"/>
  <c r="C395" i="36"/>
  <c r="Z394" i="36"/>
  <c r="Y394" i="36"/>
  <c r="X394" i="36"/>
  <c r="W394" i="36"/>
  <c r="V394" i="36"/>
  <c r="U394" i="36"/>
  <c r="T394" i="36"/>
  <c r="S394" i="36"/>
  <c r="R394" i="36"/>
  <c r="Q394" i="36"/>
  <c r="P394" i="36"/>
  <c r="O394" i="36"/>
  <c r="N394" i="36"/>
  <c r="M394" i="36"/>
  <c r="L394" i="36"/>
  <c r="K394" i="36"/>
  <c r="J394" i="36"/>
  <c r="I394" i="36"/>
  <c r="H394" i="36"/>
  <c r="G394" i="36"/>
  <c r="F394" i="36"/>
  <c r="E394" i="36"/>
  <c r="D394" i="36"/>
  <c r="C394" i="36"/>
  <c r="Z393" i="36"/>
  <c r="Y393" i="36"/>
  <c r="X393" i="36"/>
  <c r="W393" i="36"/>
  <c r="V393" i="36"/>
  <c r="U393" i="36"/>
  <c r="T393" i="36"/>
  <c r="S393" i="36"/>
  <c r="R393" i="36"/>
  <c r="Q393" i="36"/>
  <c r="P393" i="36"/>
  <c r="O393" i="36"/>
  <c r="N393" i="36"/>
  <c r="M393" i="36"/>
  <c r="L393" i="36"/>
  <c r="K393" i="36"/>
  <c r="J393" i="36"/>
  <c r="I393" i="36"/>
  <c r="H393" i="36"/>
  <c r="G393" i="36"/>
  <c r="F393" i="36"/>
  <c r="E393" i="36"/>
  <c r="D393" i="36"/>
  <c r="C393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G392" i="36"/>
  <c r="F392" i="36"/>
  <c r="E392" i="36"/>
  <c r="D392" i="36"/>
  <c r="C392" i="36"/>
  <c r="Z391" i="36"/>
  <c r="Y391" i="36"/>
  <c r="X391" i="36"/>
  <c r="W391" i="36"/>
  <c r="V391" i="36"/>
  <c r="U391" i="36"/>
  <c r="T391" i="36"/>
  <c r="S391" i="36"/>
  <c r="R391" i="36"/>
  <c r="Q391" i="36"/>
  <c r="P391" i="36"/>
  <c r="O391" i="36"/>
  <c r="N391" i="36"/>
  <c r="M391" i="36"/>
  <c r="L391" i="36"/>
  <c r="K391" i="36"/>
  <c r="J391" i="36"/>
  <c r="I391" i="36"/>
  <c r="H391" i="36"/>
  <c r="G391" i="36"/>
  <c r="F391" i="36"/>
  <c r="E391" i="36"/>
  <c r="D391" i="36"/>
  <c r="C391" i="36"/>
  <c r="Z390" i="36"/>
  <c r="Y390" i="36"/>
  <c r="X390" i="36"/>
  <c r="W390" i="36"/>
  <c r="V390" i="36"/>
  <c r="U390" i="36"/>
  <c r="T390" i="36"/>
  <c r="S390" i="36"/>
  <c r="R390" i="36"/>
  <c r="Q390" i="36"/>
  <c r="P390" i="36"/>
  <c r="O390" i="36"/>
  <c r="N390" i="36"/>
  <c r="M390" i="36"/>
  <c r="L390" i="36"/>
  <c r="K390" i="36"/>
  <c r="J390" i="36"/>
  <c r="I390" i="36"/>
  <c r="H390" i="36"/>
  <c r="G390" i="36"/>
  <c r="F390" i="36"/>
  <c r="E390" i="36"/>
  <c r="D390" i="36"/>
  <c r="C390" i="36"/>
  <c r="Z389" i="36"/>
  <c r="Y389" i="36"/>
  <c r="X389" i="36"/>
  <c r="W389" i="36"/>
  <c r="V389" i="36"/>
  <c r="U389" i="36"/>
  <c r="T389" i="36"/>
  <c r="S389" i="36"/>
  <c r="R389" i="36"/>
  <c r="Q389" i="36"/>
  <c r="P389" i="36"/>
  <c r="O389" i="36"/>
  <c r="N389" i="36"/>
  <c r="M389" i="36"/>
  <c r="L389" i="36"/>
  <c r="K389" i="36"/>
  <c r="J389" i="36"/>
  <c r="I389" i="36"/>
  <c r="H389" i="36"/>
  <c r="G389" i="36"/>
  <c r="F389" i="36"/>
  <c r="E389" i="36"/>
  <c r="D389" i="36"/>
  <c r="C389" i="36"/>
  <c r="Z388" i="36"/>
  <c r="Y388" i="36"/>
  <c r="X388" i="36"/>
  <c r="W388" i="36"/>
  <c r="V388" i="36"/>
  <c r="U388" i="36"/>
  <c r="T388" i="36"/>
  <c r="S388" i="36"/>
  <c r="R388" i="36"/>
  <c r="Q388" i="36"/>
  <c r="P388" i="36"/>
  <c r="O388" i="36"/>
  <c r="N388" i="36"/>
  <c r="M388" i="36"/>
  <c r="L388" i="36"/>
  <c r="K388" i="36"/>
  <c r="J388" i="36"/>
  <c r="I388" i="36"/>
  <c r="H388" i="36"/>
  <c r="G388" i="36"/>
  <c r="F388" i="36"/>
  <c r="E388" i="36"/>
  <c r="D388" i="36"/>
  <c r="C388" i="36"/>
  <c r="Z387" i="36"/>
  <c r="Y387" i="36"/>
  <c r="X387" i="36"/>
  <c r="W387" i="36"/>
  <c r="V387" i="36"/>
  <c r="U387" i="36"/>
  <c r="T387" i="36"/>
  <c r="S387" i="36"/>
  <c r="R387" i="36"/>
  <c r="Q387" i="36"/>
  <c r="P387" i="36"/>
  <c r="O387" i="36"/>
  <c r="N387" i="36"/>
  <c r="M387" i="36"/>
  <c r="L387" i="36"/>
  <c r="K387" i="36"/>
  <c r="J387" i="36"/>
  <c r="I387" i="36"/>
  <c r="H387" i="36"/>
  <c r="G387" i="36"/>
  <c r="F387" i="36"/>
  <c r="E387" i="36"/>
  <c r="D387" i="36"/>
  <c r="C387" i="36"/>
  <c r="Z386" i="36"/>
  <c r="Y386" i="36"/>
  <c r="X386" i="36"/>
  <c r="W386" i="36"/>
  <c r="V386" i="36"/>
  <c r="U386" i="36"/>
  <c r="T386" i="36"/>
  <c r="S386" i="36"/>
  <c r="R386" i="36"/>
  <c r="Q386" i="36"/>
  <c r="P386" i="36"/>
  <c r="O386" i="36"/>
  <c r="N386" i="36"/>
  <c r="M386" i="36"/>
  <c r="L386" i="36"/>
  <c r="K386" i="36"/>
  <c r="J386" i="36"/>
  <c r="I386" i="36"/>
  <c r="H386" i="36"/>
  <c r="G386" i="36"/>
  <c r="F386" i="36"/>
  <c r="E386" i="36"/>
  <c r="D386" i="36"/>
  <c r="C386" i="36"/>
  <c r="Z385" i="36"/>
  <c r="Y385" i="36"/>
  <c r="X385" i="36"/>
  <c r="W385" i="36"/>
  <c r="V385" i="36"/>
  <c r="U385" i="36"/>
  <c r="T385" i="36"/>
  <c r="S385" i="36"/>
  <c r="R385" i="36"/>
  <c r="Q385" i="36"/>
  <c r="P385" i="36"/>
  <c r="O385" i="36"/>
  <c r="N385" i="36"/>
  <c r="M385" i="36"/>
  <c r="L385" i="36"/>
  <c r="K385" i="36"/>
  <c r="J385" i="36"/>
  <c r="I385" i="36"/>
  <c r="H385" i="36"/>
  <c r="G385" i="36"/>
  <c r="F385" i="36"/>
  <c r="E385" i="36"/>
  <c r="D385" i="36"/>
  <c r="C385" i="36"/>
  <c r="Z384" i="36"/>
  <c r="Y384" i="36"/>
  <c r="X384" i="36"/>
  <c r="W384" i="36"/>
  <c r="V384" i="36"/>
  <c r="U384" i="36"/>
  <c r="T384" i="36"/>
  <c r="S384" i="36"/>
  <c r="R384" i="36"/>
  <c r="Q384" i="36"/>
  <c r="P384" i="36"/>
  <c r="O384" i="36"/>
  <c r="N384" i="36"/>
  <c r="M384" i="36"/>
  <c r="L384" i="36"/>
  <c r="K384" i="36"/>
  <c r="J384" i="36"/>
  <c r="I384" i="36"/>
  <c r="H384" i="36"/>
  <c r="G384" i="36"/>
  <c r="F384" i="36"/>
  <c r="E384" i="36"/>
  <c r="D384" i="36"/>
  <c r="C384" i="36"/>
  <c r="Z383" i="36"/>
  <c r="Y383" i="36"/>
  <c r="X383" i="36"/>
  <c r="W383" i="36"/>
  <c r="V383" i="36"/>
  <c r="U383" i="36"/>
  <c r="T383" i="36"/>
  <c r="S383" i="36"/>
  <c r="R383" i="36"/>
  <c r="Q383" i="36"/>
  <c r="P383" i="36"/>
  <c r="O383" i="36"/>
  <c r="N383" i="36"/>
  <c r="M383" i="36"/>
  <c r="L383" i="36"/>
  <c r="K383" i="36"/>
  <c r="J383" i="36"/>
  <c r="I383" i="36"/>
  <c r="H383" i="36"/>
  <c r="G383" i="36"/>
  <c r="F383" i="36"/>
  <c r="E383" i="36"/>
  <c r="D383" i="36"/>
  <c r="C383" i="36"/>
  <c r="Z382" i="36"/>
  <c r="Y382" i="36"/>
  <c r="X382" i="36"/>
  <c r="W382" i="36"/>
  <c r="V382" i="36"/>
  <c r="U382" i="36"/>
  <c r="T382" i="36"/>
  <c r="S382" i="36"/>
  <c r="R382" i="36"/>
  <c r="Q382" i="36"/>
  <c r="P382" i="36"/>
  <c r="O382" i="36"/>
  <c r="N382" i="36"/>
  <c r="M382" i="36"/>
  <c r="L382" i="36"/>
  <c r="K382" i="36"/>
  <c r="J382" i="36"/>
  <c r="I382" i="36"/>
  <c r="H382" i="36"/>
  <c r="G382" i="36"/>
  <c r="F382" i="36"/>
  <c r="E382" i="36"/>
  <c r="D382" i="36"/>
  <c r="C382" i="36"/>
  <c r="Z381" i="36"/>
  <c r="Y381" i="36"/>
  <c r="X381" i="36"/>
  <c r="W381" i="36"/>
  <c r="V381" i="36"/>
  <c r="U381" i="36"/>
  <c r="T381" i="36"/>
  <c r="S381" i="36"/>
  <c r="R381" i="36"/>
  <c r="Q381" i="36"/>
  <c r="P381" i="36"/>
  <c r="O381" i="36"/>
  <c r="N381" i="36"/>
  <c r="M381" i="36"/>
  <c r="L381" i="36"/>
  <c r="K381" i="36"/>
  <c r="J381" i="36"/>
  <c r="I381" i="36"/>
  <c r="H381" i="36"/>
  <c r="G381" i="36"/>
  <c r="F381" i="36"/>
  <c r="E381" i="36"/>
  <c r="D381" i="36"/>
  <c r="C381" i="36"/>
  <c r="Z380" i="36"/>
  <c r="Y380" i="36"/>
  <c r="X380" i="36"/>
  <c r="W380" i="36"/>
  <c r="V380" i="36"/>
  <c r="U380" i="36"/>
  <c r="T380" i="36"/>
  <c r="S380" i="36"/>
  <c r="R380" i="36"/>
  <c r="Q380" i="36"/>
  <c r="P380" i="36"/>
  <c r="O380" i="36"/>
  <c r="N380" i="36"/>
  <c r="M380" i="36"/>
  <c r="L380" i="36"/>
  <c r="K380" i="36"/>
  <c r="J380" i="36"/>
  <c r="I380" i="36"/>
  <c r="H380" i="36"/>
  <c r="G380" i="36"/>
  <c r="F380" i="36"/>
  <c r="E380" i="36"/>
  <c r="D380" i="36"/>
  <c r="C380" i="36"/>
  <c r="Z379" i="36"/>
  <c r="Y379" i="36"/>
  <c r="X379" i="36"/>
  <c r="W379" i="36"/>
  <c r="V379" i="36"/>
  <c r="U379" i="36"/>
  <c r="T379" i="36"/>
  <c r="S379" i="36"/>
  <c r="R379" i="36"/>
  <c r="Q379" i="36"/>
  <c r="P379" i="36"/>
  <c r="O379" i="36"/>
  <c r="N379" i="36"/>
  <c r="M379" i="36"/>
  <c r="L379" i="36"/>
  <c r="K379" i="36"/>
  <c r="J379" i="36"/>
  <c r="I379" i="36"/>
  <c r="H379" i="36"/>
  <c r="G379" i="36"/>
  <c r="F379" i="36"/>
  <c r="E379" i="36"/>
  <c r="D379" i="36"/>
  <c r="C379" i="36"/>
  <c r="Z378" i="36"/>
  <c r="Y378" i="36"/>
  <c r="X378" i="36"/>
  <c r="W378" i="36"/>
  <c r="V378" i="36"/>
  <c r="U378" i="36"/>
  <c r="T378" i="36"/>
  <c r="S378" i="36"/>
  <c r="R378" i="36"/>
  <c r="Q378" i="36"/>
  <c r="P378" i="36"/>
  <c r="O378" i="36"/>
  <c r="N378" i="36"/>
  <c r="M378" i="36"/>
  <c r="L378" i="36"/>
  <c r="K378" i="36"/>
  <c r="J378" i="36"/>
  <c r="I378" i="36"/>
  <c r="H378" i="36"/>
  <c r="G378" i="36"/>
  <c r="F378" i="36"/>
  <c r="E378" i="36"/>
  <c r="D378" i="36"/>
  <c r="C378" i="36"/>
  <c r="Z377" i="36"/>
  <c r="Y377" i="36"/>
  <c r="X377" i="36"/>
  <c r="W377" i="36"/>
  <c r="V377" i="36"/>
  <c r="U377" i="36"/>
  <c r="T377" i="36"/>
  <c r="S377" i="36"/>
  <c r="R377" i="36"/>
  <c r="Q377" i="36"/>
  <c r="P377" i="36"/>
  <c r="O377" i="36"/>
  <c r="N377" i="36"/>
  <c r="M377" i="36"/>
  <c r="L377" i="36"/>
  <c r="K377" i="36"/>
  <c r="J377" i="36"/>
  <c r="I377" i="36"/>
  <c r="H377" i="36"/>
  <c r="G377" i="36"/>
  <c r="F377" i="36"/>
  <c r="E377" i="36"/>
  <c r="D377" i="36"/>
  <c r="C377" i="36"/>
  <c r="Z376" i="36"/>
  <c r="Y376" i="36"/>
  <c r="X376" i="36"/>
  <c r="W376" i="36"/>
  <c r="V376" i="36"/>
  <c r="U376" i="36"/>
  <c r="T376" i="36"/>
  <c r="S376" i="36"/>
  <c r="R376" i="36"/>
  <c r="Q376" i="36"/>
  <c r="P376" i="36"/>
  <c r="O376" i="36"/>
  <c r="N376" i="36"/>
  <c r="M376" i="36"/>
  <c r="L376" i="36"/>
  <c r="K376" i="36"/>
  <c r="J376" i="36"/>
  <c r="I376" i="36"/>
  <c r="H376" i="36"/>
  <c r="G376" i="36"/>
  <c r="F376" i="36"/>
  <c r="E376" i="36"/>
  <c r="D376" i="36"/>
  <c r="C376" i="36"/>
  <c r="Z375" i="36"/>
  <c r="Y375" i="36"/>
  <c r="X375" i="36"/>
  <c r="W375" i="36"/>
  <c r="V375" i="36"/>
  <c r="U375" i="36"/>
  <c r="T375" i="36"/>
  <c r="S375" i="36"/>
  <c r="R375" i="36"/>
  <c r="Q375" i="36"/>
  <c r="P375" i="36"/>
  <c r="O375" i="36"/>
  <c r="N375" i="36"/>
  <c r="M375" i="36"/>
  <c r="L375" i="36"/>
  <c r="K375" i="36"/>
  <c r="J375" i="36"/>
  <c r="I375" i="36"/>
  <c r="H375" i="36"/>
  <c r="G375" i="36"/>
  <c r="F375" i="36"/>
  <c r="E375" i="36"/>
  <c r="D375" i="36"/>
  <c r="C375" i="36"/>
  <c r="Z374" i="36"/>
  <c r="Y374" i="36"/>
  <c r="X374" i="36"/>
  <c r="W374" i="36"/>
  <c r="V374" i="36"/>
  <c r="U374" i="36"/>
  <c r="T374" i="36"/>
  <c r="S374" i="36"/>
  <c r="R374" i="36"/>
  <c r="Q374" i="36"/>
  <c r="P374" i="36"/>
  <c r="O374" i="36"/>
  <c r="N374" i="36"/>
  <c r="M374" i="36"/>
  <c r="L374" i="36"/>
  <c r="K374" i="36"/>
  <c r="J374" i="36"/>
  <c r="I374" i="36"/>
  <c r="H374" i="36"/>
  <c r="G374" i="36"/>
  <c r="F374" i="36"/>
  <c r="E374" i="36"/>
  <c r="D374" i="36"/>
  <c r="C374" i="36"/>
  <c r="Z373" i="36"/>
  <c r="Y373" i="36"/>
  <c r="X373" i="36"/>
  <c r="W373" i="36"/>
  <c r="V373" i="36"/>
  <c r="U373" i="36"/>
  <c r="T373" i="36"/>
  <c r="S373" i="36"/>
  <c r="R373" i="36"/>
  <c r="Q373" i="36"/>
  <c r="P373" i="36"/>
  <c r="O373" i="36"/>
  <c r="N373" i="36"/>
  <c r="M373" i="36"/>
  <c r="L373" i="36"/>
  <c r="K373" i="36"/>
  <c r="J373" i="36"/>
  <c r="I373" i="36"/>
  <c r="H373" i="36"/>
  <c r="G373" i="36"/>
  <c r="F373" i="36"/>
  <c r="E373" i="36"/>
  <c r="D373" i="36"/>
  <c r="C373" i="36"/>
  <c r="Z372" i="36"/>
  <c r="Y372" i="36"/>
  <c r="X372" i="36"/>
  <c r="W372" i="36"/>
  <c r="V372" i="36"/>
  <c r="U372" i="36"/>
  <c r="T372" i="36"/>
  <c r="S372" i="36"/>
  <c r="R372" i="36"/>
  <c r="Q372" i="36"/>
  <c r="P372" i="36"/>
  <c r="O372" i="36"/>
  <c r="N372" i="36"/>
  <c r="M372" i="36"/>
  <c r="L372" i="36"/>
  <c r="K372" i="36"/>
  <c r="J372" i="36"/>
  <c r="I372" i="36"/>
  <c r="H372" i="36"/>
  <c r="G372" i="36"/>
  <c r="F372" i="36"/>
  <c r="E372" i="36"/>
  <c r="D372" i="36"/>
  <c r="C372" i="36"/>
  <c r="Z371" i="36"/>
  <c r="Y371" i="36"/>
  <c r="X371" i="36"/>
  <c r="W371" i="36"/>
  <c r="V371" i="36"/>
  <c r="U371" i="36"/>
  <c r="T371" i="36"/>
  <c r="S371" i="36"/>
  <c r="R371" i="36"/>
  <c r="Q371" i="36"/>
  <c r="P371" i="36"/>
  <c r="O371" i="36"/>
  <c r="N371" i="36"/>
  <c r="M371" i="36"/>
  <c r="L371" i="36"/>
  <c r="K371" i="36"/>
  <c r="J371" i="36"/>
  <c r="I371" i="36"/>
  <c r="H371" i="36"/>
  <c r="G371" i="36"/>
  <c r="F371" i="36"/>
  <c r="E371" i="36"/>
  <c r="D371" i="36"/>
  <c r="C371" i="36"/>
  <c r="Z370" i="36"/>
  <c r="Y370" i="36"/>
  <c r="X370" i="36"/>
  <c r="W370" i="36"/>
  <c r="V370" i="36"/>
  <c r="U370" i="36"/>
  <c r="T370" i="36"/>
  <c r="S370" i="36"/>
  <c r="R370" i="36"/>
  <c r="Q370" i="36"/>
  <c r="P370" i="36"/>
  <c r="O370" i="36"/>
  <c r="N370" i="36"/>
  <c r="M370" i="36"/>
  <c r="L370" i="36"/>
  <c r="K370" i="36"/>
  <c r="J370" i="36"/>
  <c r="I370" i="36"/>
  <c r="H370" i="36"/>
  <c r="G370" i="36"/>
  <c r="F370" i="36"/>
  <c r="E370" i="36"/>
  <c r="D370" i="36"/>
  <c r="C370" i="36"/>
  <c r="Z369" i="36"/>
  <c r="Y369" i="36"/>
  <c r="X369" i="36"/>
  <c r="W369" i="36"/>
  <c r="V369" i="36"/>
  <c r="U369" i="36"/>
  <c r="T369" i="36"/>
  <c r="S369" i="36"/>
  <c r="R369" i="36"/>
  <c r="Q369" i="36"/>
  <c r="P369" i="36"/>
  <c r="O369" i="36"/>
  <c r="N369" i="36"/>
  <c r="M369" i="36"/>
  <c r="L369" i="36"/>
  <c r="K369" i="36"/>
  <c r="J369" i="36"/>
  <c r="I369" i="36"/>
  <c r="H369" i="36"/>
  <c r="G369" i="36"/>
  <c r="F369" i="36"/>
  <c r="E369" i="36"/>
  <c r="D369" i="36"/>
  <c r="C369" i="36"/>
  <c r="Z368" i="36"/>
  <c r="Y368" i="36"/>
  <c r="X368" i="36"/>
  <c r="W368" i="36"/>
  <c r="V368" i="36"/>
  <c r="U368" i="36"/>
  <c r="T368" i="36"/>
  <c r="S368" i="36"/>
  <c r="R368" i="36"/>
  <c r="Q368" i="36"/>
  <c r="P368" i="36"/>
  <c r="O368" i="36"/>
  <c r="N368" i="36"/>
  <c r="M368" i="36"/>
  <c r="L368" i="36"/>
  <c r="K368" i="36"/>
  <c r="J368" i="36"/>
  <c r="I368" i="36"/>
  <c r="H368" i="36"/>
  <c r="G368" i="36"/>
  <c r="F368" i="36"/>
  <c r="E368" i="36"/>
  <c r="D368" i="36"/>
  <c r="C368" i="36"/>
  <c r="Z367" i="36"/>
  <c r="Y367" i="36"/>
  <c r="X367" i="36"/>
  <c r="W367" i="36"/>
  <c r="V367" i="36"/>
  <c r="U367" i="36"/>
  <c r="T367" i="36"/>
  <c r="S367" i="36"/>
  <c r="R367" i="36"/>
  <c r="Q367" i="36"/>
  <c r="P367" i="36"/>
  <c r="O367" i="36"/>
  <c r="N367" i="36"/>
  <c r="M367" i="36"/>
  <c r="L367" i="36"/>
  <c r="K367" i="36"/>
  <c r="J367" i="36"/>
  <c r="I367" i="36"/>
  <c r="H367" i="36"/>
  <c r="G367" i="36"/>
  <c r="F367" i="36"/>
  <c r="E367" i="36"/>
  <c r="D367" i="36"/>
  <c r="C367" i="36"/>
  <c r="Z366" i="36"/>
  <c r="Y366" i="36"/>
  <c r="X366" i="36"/>
  <c r="W366" i="36"/>
  <c r="V366" i="36"/>
  <c r="U366" i="36"/>
  <c r="T366" i="36"/>
  <c r="S366" i="36"/>
  <c r="R366" i="36"/>
  <c r="Q366" i="36"/>
  <c r="P366" i="36"/>
  <c r="O366" i="36"/>
  <c r="N366" i="36"/>
  <c r="M366" i="36"/>
  <c r="L366" i="36"/>
  <c r="K366" i="36"/>
  <c r="J366" i="36"/>
  <c r="I366" i="36"/>
  <c r="H366" i="36"/>
  <c r="G366" i="36"/>
  <c r="F366" i="36"/>
  <c r="E366" i="36"/>
  <c r="D366" i="36"/>
  <c r="C366" i="36"/>
  <c r="Z365" i="36"/>
  <c r="Y365" i="36"/>
  <c r="X365" i="36"/>
  <c r="W365" i="36"/>
  <c r="V365" i="36"/>
  <c r="U365" i="36"/>
  <c r="T365" i="36"/>
  <c r="S365" i="36"/>
  <c r="R365" i="36"/>
  <c r="Q365" i="36"/>
  <c r="P365" i="36"/>
  <c r="O365" i="36"/>
  <c r="N365" i="36"/>
  <c r="M365" i="36"/>
  <c r="L365" i="36"/>
  <c r="K365" i="36"/>
  <c r="J365" i="36"/>
  <c r="I365" i="36"/>
  <c r="H365" i="36"/>
  <c r="G365" i="36"/>
  <c r="F365" i="36"/>
  <c r="E365" i="36"/>
  <c r="D365" i="36"/>
  <c r="C365" i="36"/>
  <c r="Z355" i="36"/>
  <c r="Y355" i="36"/>
  <c r="X355" i="36"/>
  <c r="W355" i="36"/>
  <c r="V355" i="36"/>
  <c r="U355" i="36"/>
  <c r="T355" i="36"/>
  <c r="S355" i="36"/>
  <c r="R355" i="36"/>
  <c r="Q355" i="36"/>
  <c r="P355" i="36"/>
  <c r="O355" i="36"/>
  <c r="N355" i="36"/>
  <c r="M355" i="36"/>
  <c r="L355" i="36"/>
  <c r="K355" i="36"/>
  <c r="J355" i="36"/>
  <c r="I355" i="36"/>
  <c r="H355" i="36"/>
  <c r="G355" i="36"/>
  <c r="F355" i="36"/>
  <c r="E355" i="36"/>
  <c r="D355" i="36"/>
  <c r="C355" i="36"/>
  <c r="Z354" i="36"/>
  <c r="Y354" i="36"/>
  <c r="X354" i="36"/>
  <c r="W354" i="36"/>
  <c r="V354" i="36"/>
  <c r="U354" i="36"/>
  <c r="T354" i="36"/>
  <c r="S354" i="36"/>
  <c r="R354" i="36"/>
  <c r="Q354" i="36"/>
  <c r="P354" i="36"/>
  <c r="O354" i="36"/>
  <c r="N354" i="36"/>
  <c r="M354" i="36"/>
  <c r="L354" i="36"/>
  <c r="K354" i="36"/>
  <c r="J354" i="36"/>
  <c r="I354" i="36"/>
  <c r="H354" i="36"/>
  <c r="G354" i="36"/>
  <c r="F354" i="36"/>
  <c r="E354" i="36"/>
  <c r="D354" i="36"/>
  <c r="C354" i="36"/>
  <c r="Z353" i="36"/>
  <c r="Y353" i="36"/>
  <c r="X353" i="36"/>
  <c r="W353" i="36"/>
  <c r="V353" i="36"/>
  <c r="U353" i="36"/>
  <c r="T353" i="36"/>
  <c r="S353" i="36"/>
  <c r="R353" i="36"/>
  <c r="Q353" i="36"/>
  <c r="P353" i="36"/>
  <c r="O353" i="36"/>
  <c r="N353" i="36"/>
  <c r="M353" i="36"/>
  <c r="L353" i="36"/>
  <c r="K353" i="36"/>
  <c r="J353" i="36"/>
  <c r="I353" i="36"/>
  <c r="H353" i="36"/>
  <c r="G353" i="36"/>
  <c r="F353" i="36"/>
  <c r="E353" i="36"/>
  <c r="D353" i="36"/>
  <c r="C353" i="36"/>
  <c r="Z352" i="36"/>
  <c r="Y352" i="36"/>
  <c r="X352" i="36"/>
  <c r="W352" i="36"/>
  <c r="V352" i="36"/>
  <c r="U352" i="36"/>
  <c r="T352" i="36"/>
  <c r="S352" i="36"/>
  <c r="R352" i="36"/>
  <c r="Q352" i="36"/>
  <c r="P352" i="36"/>
  <c r="O352" i="36"/>
  <c r="N352" i="36"/>
  <c r="M352" i="36"/>
  <c r="L352" i="36"/>
  <c r="K352" i="36"/>
  <c r="J352" i="36"/>
  <c r="I352" i="36"/>
  <c r="H352" i="36"/>
  <c r="G352" i="36"/>
  <c r="F352" i="36"/>
  <c r="E352" i="36"/>
  <c r="D352" i="36"/>
  <c r="C352" i="36"/>
  <c r="Z351" i="36"/>
  <c r="Y351" i="36"/>
  <c r="X351" i="36"/>
  <c r="W351" i="36"/>
  <c r="V351" i="36"/>
  <c r="U351" i="36"/>
  <c r="T351" i="36"/>
  <c r="S351" i="36"/>
  <c r="R351" i="36"/>
  <c r="Q351" i="36"/>
  <c r="P351" i="36"/>
  <c r="O351" i="36"/>
  <c r="N351" i="36"/>
  <c r="M351" i="36"/>
  <c r="L351" i="36"/>
  <c r="K351" i="36"/>
  <c r="J351" i="36"/>
  <c r="I351" i="36"/>
  <c r="H351" i="36"/>
  <c r="G351" i="36"/>
  <c r="F351" i="36"/>
  <c r="E351" i="36"/>
  <c r="D351" i="36"/>
  <c r="C351" i="36"/>
  <c r="Z350" i="36"/>
  <c r="Y350" i="36"/>
  <c r="X350" i="36"/>
  <c r="W350" i="36"/>
  <c r="V350" i="36"/>
  <c r="U350" i="36"/>
  <c r="T350" i="36"/>
  <c r="S350" i="36"/>
  <c r="R350" i="36"/>
  <c r="Q350" i="36"/>
  <c r="P350" i="36"/>
  <c r="O350" i="36"/>
  <c r="N350" i="36"/>
  <c r="M350" i="36"/>
  <c r="L350" i="36"/>
  <c r="K350" i="36"/>
  <c r="J350" i="36"/>
  <c r="I350" i="36"/>
  <c r="H350" i="36"/>
  <c r="G350" i="36"/>
  <c r="F350" i="36"/>
  <c r="E350" i="36"/>
  <c r="D350" i="36"/>
  <c r="C350" i="36"/>
  <c r="Z349" i="36"/>
  <c r="Y349" i="36"/>
  <c r="X349" i="36"/>
  <c r="W349" i="36"/>
  <c r="V349" i="36"/>
  <c r="U349" i="36"/>
  <c r="T349" i="36"/>
  <c r="S349" i="36"/>
  <c r="R349" i="36"/>
  <c r="Q349" i="36"/>
  <c r="P349" i="36"/>
  <c r="O349" i="36"/>
  <c r="N349" i="36"/>
  <c r="M349" i="36"/>
  <c r="L349" i="36"/>
  <c r="K349" i="36"/>
  <c r="J349" i="36"/>
  <c r="I349" i="36"/>
  <c r="H349" i="36"/>
  <c r="G349" i="36"/>
  <c r="F349" i="36"/>
  <c r="E349" i="36"/>
  <c r="D349" i="36"/>
  <c r="C349" i="36"/>
  <c r="Z348" i="36"/>
  <c r="Y348" i="36"/>
  <c r="X348" i="36"/>
  <c r="W348" i="36"/>
  <c r="V348" i="36"/>
  <c r="U348" i="36"/>
  <c r="T348" i="36"/>
  <c r="S348" i="36"/>
  <c r="R348" i="36"/>
  <c r="Q348" i="36"/>
  <c r="P348" i="36"/>
  <c r="O348" i="36"/>
  <c r="N348" i="36"/>
  <c r="M348" i="36"/>
  <c r="L348" i="36"/>
  <c r="K348" i="36"/>
  <c r="J348" i="36"/>
  <c r="I348" i="36"/>
  <c r="H348" i="36"/>
  <c r="G348" i="36"/>
  <c r="F348" i="36"/>
  <c r="E348" i="36"/>
  <c r="D348" i="36"/>
  <c r="C348" i="36"/>
  <c r="Z347" i="36"/>
  <c r="Y347" i="36"/>
  <c r="X347" i="36"/>
  <c r="W347" i="36"/>
  <c r="V347" i="36"/>
  <c r="U347" i="36"/>
  <c r="T347" i="36"/>
  <c r="S347" i="36"/>
  <c r="R347" i="36"/>
  <c r="Q347" i="36"/>
  <c r="P347" i="36"/>
  <c r="O347" i="36"/>
  <c r="N347" i="36"/>
  <c r="M347" i="36"/>
  <c r="L347" i="36"/>
  <c r="K347" i="36"/>
  <c r="J347" i="36"/>
  <c r="I347" i="36"/>
  <c r="H347" i="36"/>
  <c r="G347" i="36"/>
  <c r="F347" i="36"/>
  <c r="E347" i="36"/>
  <c r="D347" i="36"/>
  <c r="C347" i="36"/>
  <c r="Z346" i="36"/>
  <c r="Y346" i="36"/>
  <c r="X346" i="36"/>
  <c r="W346" i="36"/>
  <c r="V346" i="36"/>
  <c r="U346" i="36"/>
  <c r="T346" i="36"/>
  <c r="S346" i="36"/>
  <c r="R346" i="36"/>
  <c r="Q346" i="36"/>
  <c r="P346" i="36"/>
  <c r="O346" i="36"/>
  <c r="N346" i="36"/>
  <c r="M346" i="36"/>
  <c r="L346" i="36"/>
  <c r="K346" i="36"/>
  <c r="J346" i="36"/>
  <c r="I346" i="36"/>
  <c r="H346" i="36"/>
  <c r="G346" i="36"/>
  <c r="F346" i="36"/>
  <c r="E346" i="36"/>
  <c r="D346" i="36"/>
  <c r="C346" i="36"/>
  <c r="Z345" i="36"/>
  <c r="Y345" i="36"/>
  <c r="X345" i="36"/>
  <c r="W345" i="36"/>
  <c r="V345" i="36"/>
  <c r="U345" i="36"/>
  <c r="T345" i="36"/>
  <c r="S345" i="36"/>
  <c r="R345" i="36"/>
  <c r="Q345" i="36"/>
  <c r="P345" i="36"/>
  <c r="O345" i="36"/>
  <c r="N345" i="36"/>
  <c r="M345" i="36"/>
  <c r="L345" i="36"/>
  <c r="K345" i="36"/>
  <c r="J345" i="36"/>
  <c r="I345" i="36"/>
  <c r="H345" i="36"/>
  <c r="G345" i="36"/>
  <c r="F345" i="36"/>
  <c r="E345" i="36"/>
  <c r="D345" i="36"/>
  <c r="C345" i="36"/>
  <c r="Z344" i="36"/>
  <c r="Y344" i="36"/>
  <c r="X344" i="36"/>
  <c r="W344" i="36"/>
  <c r="V344" i="36"/>
  <c r="U344" i="36"/>
  <c r="T344" i="36"/>
  <c r="S344" i="36"/>
  <c r="R344" i="36"/>
  <c r="Q344" i="36"/>
  <c r="P344" i="36"/>
  <c r="O344" i="36"/>
  <c r="N344" i="36"/>
  <c r="M344" i="36"/>
  <c r="L344" i="36"/>
  <c r="K344" i="36"/>
  <c r="J344" i="36"/>
  <c r="I344" i="36"/>
  <c r="H344" i="36"/>
  <c r="G344" i="36"/>
  <c r="F344" i="36"/>
  <c r="E344" i="36"/>
  <c r="D344" i="36"/>
  <c r="C344" i="36"/>
  <c r="Z343" i="36"/>
  <c r="Y343" i="36"/>
  <c r="X343" i="36"/>
  <c r="W343" i="36"/>
  <c r="V343" i="36"/>
  <c r="U343" i="36"/>
  <c r="T343" i="36"/>
  <c r="S343" i="36"/>
  <c r="R343" i="36"/>
  <c r="Q343" i="36"/>
  <c r="P343" i="36"/>
  <c r="O343" i="36"/>
  <c r="N343" i="36"/>
  <c r="M343" i="36"/>
  <c r="L343" i="36"/>
  <c r="K343" i="36"/>
  <c r="J343" i="36"/>
  <c r="I343" i="36"/>
  <c r="H343" i="36"/>
  <c r="G343" i="36"/>
  <c r="F343" i="36"/>
  <c r="E343" i="36"/>
  <c r="D343" i="36"/>
  <c r="C343" i="36"/>
  <c r="Z342" i="36"/>
  <c r="Y342" i="36"/>
  <c r="X342" i="36"/>
  <c r="W342" i="36"/>
  <c r="V342" i="36"/>
  <c r="U342" i="36"/>
  <c r="T342" i="36"/>
  <c r="S342" i="36"/>
  <c r="R342" i="36"/>
  <c r="Q342" i="36"/>
  <c r="P342" i="36"/>
  <c r="O342" i="36"/>
  <c r="N342" i="36"/>
  <c r="M342" i="36"/>
  <c r="L342" i="36"/>
  <c r="K342" i="36"/>
  <c r="J342" i="36"/>
  <c r="I342" i="36"/>
  <c r="H342" i="36"/>
  <c r="G342" i="36"/>
  <c r="F342" i="36"/>
  <c r="E342" i="36"/>
  <c r="D342" i="36"/>
  <c r="C342" i="36"/>
  <c r="Z341" i="36"/>
  <c r="Y341" i="36"/>
  <c r="X341" i="36"/>
  <c r="W341" i="36"/>
  <c r="V341" i="36"/>
  <c r="U341" i="36"/>
  <c r="T341" i="36"/>
  <c r="S341" i="36"/>
  <c r="R341" i="36"/>
  <c r="Q341" i="36"/>
  <c r="P341" i="36"/>
  <c r="O341" i="36"/>
  <c r="N341" i="36"/>
  <c r="M341" i="36"/>
  <c r="L341" i="36"/>
  <c r="K341" i="36"/>
  <c r="J341" i="36"/>
  <c r="I341" i="36"/>
  <c r="H341" i="36"/>
  <c r="G341" i="36"/>
  <c r="F341" i="36"/>
  <c r="E341" i="36"/>
  <c r="D341" i="36"/>
  <c r="C341" i="36"/>
  <c r="Z340" i="36"/>
  <c r="Y340" i="36"/>
  <c r="X340" i="36"/>
  <c r="W340" i="36"/>
  <c r="V340" i="36"/>
  <c r="U340" i="36"/>
  <c r="T340" i="36"/>
  <c r="S340" i="36"/>
  <c r="R340" i="36"/>
  <c r="Q340" i="36"/>
  <c r="P340" i="36"/>
  <c r="O340" i="36"/>
  <c r="N340" i="36"/>
  <c r="M340" i="36"/>
  <c r="L340" i="36"/>
  <c r="K340" i="36"/>
  <c r="J340" i="36"/>
  <c r="I340" i="36"/>
  <c r="H340" i="36"/>
  <c r="G340" i="36"/>
  <c r="F340" i="36"/>
  <c r="E340" i="36"/>
  <c r="D340" i="36"/>
  <c r="C340" i="36"/>
  <c r="Z339" i="36"/>
  <c r="Y339" i="36"/>
  <c r="X339" i="36"/>
  <c r="W339" i="36"/>
  <c r="V339" i="36"/>
  <c r="U339" i="36"/>
  <c r="T339" i="36"/>
  <c r="S339" i="36"/>
  <c r="R339" i="36"/>
  <c r="Q339" i="36"/>
  <c r="P339" i="36"/>
  <c r="O339" i="36"/>
  <c r="N339" i="36"/>
  <c r="M339" i="36"/>
  <c r="L339" i="36"/>
  <c r="K339" i="36"/>
  <c r="J339" i="36"/>
  <c r="I339" i="36"/>
  <c r="H339" i="36"/>
  <c r="G339" i="36"/>
  <c r="F339" i="36"/>
  <c r="E339" i="36"/>
  <c r="D339" i="36"/>
  <c r="C339" i="36"/>
  <c r="Z338" i="36"/>
  <c r="Y338" i="36"/>
  <c r="X338" i="36"/>
  <c r="W338" i="36"/>
  <c r="V338" i="36"/>
  <c r="U338" i="36"/>
  <c r="T338" i="36"/>
  <c r="S338" i="36"/>
  <c r="R338" i="36"/>
  <c r="Q338" i="36"/>
  <c r="P338" i="36"/>
  <c r="O338" i="36"/>
  <c r="N338" i="36"/>
  <c r="M338" i="36"/>
  <c r="L338" i="36"/>
  <c r="K338" i="36"/>
  <c r="J338" i="36"/>
  <c r="I338" i="36"/>
  <c r="H338" i="36"/>
  <c r="G338" i="36"/>
  <c r="F338" i="36"/>
  <c r="E338" i="36"/>
  <c r="D338" i="36"/>
  <c r="C338" i="36"/>
  <c r="Z337" i="36"/>
  <c r="Y337" i="36"/>
  <c r="X337" i="36"/>
  <c r="W337" i="36"/>
  <c r="V337" i="36"/>
  <c r="U337" i="36"/>
  <c r="T337" i="36"/>
  <c r="S337" i="36"/>
  <c r="R337" i="36"/>
  <c r="Q337" i="36"/>
  <c r="P337" i="36"/>
  <c r="O337" i="36"/>
  <c r="N337" i="36"/>
  <c r="M337" i="36"/>
  <c r="L337" i="36"/>
  <c r="K337" i="36"/>
  <c r="J337" i="36"/>
  <c r="I337" i="36"/>
  <c r="H337" i="36"/>
  <c r="G337" i="36"/>
  <c r="F337" i="36"/>
  <c r="E337" i="36"/>
  <c r="D337" i="36"/>
  <c r="C337" i="36"/>
  <c r="Z336" i="36"/>
  <c r="Y336" i="36"/>
  <c r="X336" i="36"/>
  <c r="W336" i="36"/>
  <c r="V336" i="36"/>
  <c r="U336" i="36"/>
  <c r="T336" i="36"/>
  <c r="S336" i="36"/>
  <c r="R336" i="36"/>
  <c r="Q336" i="36"/>
  <c r="P336" i="36"/>
  <c r="O336" i="36"/>
  <c r="N336" i="36"/>
  <c r="M336" i="36"/>
  <c r="L336" i="36"/>
  <c r="K336" i="36"/>
  <c r="J336" i="36"/>
  <c r="I336" i="36"/>
  <c r="H336" i="36"/>
  <c r="G336" i="36"/>
  <c r="F336" i="36"/>
  <c r="E336" i="36"/>
  <c r="D336" i="36"/>
  <c r="C336" i="36"/>
  <c r="Z335" i="36"/>
  <c r="Y335" i="36"/>
  <c r="X335" i="36"/>
  <c r="W335" i="36"/>
  <c r="V335" i="36"/>
  <c r="U335" i="36"/>
  <c r="T335" i="36"/>
  <c r="S335" i="36"/>
  <c r="R335" i="36"/>
  <c r="Q335" i="36"/>
  <c r="P335" i="36"/>
  <c r="O335" i="36"/>
  <c r="N335" i="36"/>
  <c r="M335" i="36"/>
  <c r="L335" i="36"/>
  <c r="K335" i="36"/>
  <c r="J335" i="36"/>
  <c r="I335" i="36"/>
  <c r="H335" i="36"/>
  <c r="G335" i="36"/>
  <c r="F335" i="36"/>
  <c r="E335" i="36"/>
  <c r="D335" i="36"/>
  <c r="C335" i="36"/>
  <c r="Z334" i="36"/>
  <c r="Y334" i="36"/>
  <c r="X334" i="36"/>
  <c r="W334" i="36"/>
  <c r="V334" i="36"/>
  <c r="U334" i="36"/>
  <c r="T334" i="36"/>
  <c r="S334" i="36"/>
  <c r="R334" i="36"/>
  <c r="Q334" i="36"/>
  <c r="P334" i="36"/>
  <c r="O334" i="36"/>
  <c r="N334" i="36"/>
  <c r="M334" i="36"/>
  <c r="L334" i="36"/>
  <c r="K334" i="36"/>
  <c r="J334" i="36"/>
  <c r="I334" i="36"/>
  <c r="H334" i="36"/>
  <c r="G334" i="36"/>
  <c r="F334" i="36"/>
  <c r="E334" i="36"/>
  <c r="D334" i="36"/>
  <c r="C334" i="36"/>
  <c r="Z333" i="36"/>
  <c r="Y333" i="36"/>
  <c r="X333" i="36"/>
  <c r="W333" i="36"/>
  <c r="V333" i="36"/>
  <c r="U333" i="36"/>
  <c r="T333" i="36"/>
  <c r="S333" i="36"/>
  <c r="R333" i="36"/>
  <c r="Q333" i="36"/>
  <c r="P333" i="36"/>
  <c r="O333" i="36"/>
  <c r="N333" i="36"/>
  <c r="M333" i="36"/>
  <c r="L333" i="36"/>
  <c r="K333" i="36"/>
  <c r="J333" i="36"/>
  <c r="I333" i="36"/>
  <c r="H333" i="36"/>
  <c r="G333" i="36"/>
  <c r="F333" i="36"/>
  <c r="E333" i="36"/>
  <c r="D333" i="36"/>
  <c r="C333" i="36"/>
  <c r="Z332" i="36"/>
  <c r="Y332" i="36"/>
  <c r="X332" i="36"/>
  <c r="W332" i="36"/>
  <c r="V332" i="36"/>
  <c r="U332" i="36"/>
  <c r="T332" i="36"/>
  <c r="S332" i="36"/>
  <c r="R332" i="36"/>
  <c r="Q332" i="36"/>
  <c r="P332" i="36"/>
  <c r="O332" i="36"/>
  <c r="N332" i="36"/>
  <c r="M332" i="36"/>
  <c r="L332" i="36"/>
  <c r="K332" i="36"/>
  <c r="J332" i="36"/>
  <c r="I332" i="36"/>
  <c r="H332" i="36"/>
  <c r="G332" i="36"/>
  <c r="F332" i="36"/>
  <c r="E332" i="36"/>
  <c r="D332" i="36"/>
  <c r="C332" i="36"/>
  <c r="Z331" i="36"/>
  <c r="Y331" i="36"/>
  <c r="X331" i="36"/>
  <c r="W331" i="36"/>
  <c r="V331" i="36"/>
  <c r="U331" i="36"/>
  <c r="T331" i="36"/>
  <c r="S331" i="36"/>
  <c r="R331" i="36"/>
  <c r="Q331" i="36"/>
  <c r="P331" i="36"/>
  <c r="O331" i="36"/>
  <c r="N331" i="36"/>
  <c r="M331" i="36"/>
  <c r="L331" i="36"/>
  <c r="K331" i="36"/>
  <c r="J331" i="36"/>
  <c r="I331" i="36"/>
  <c r="H331" i="36"/>
  <c r="G331" i="36"/>
  <c r="F331" i="36"/>
  <c r="E331" i="36"/>
  <c r="D331" i="36"/>
  <c r="C331" i="36"/>
  <c r="Z330" i="36"/>
  <c r="Y330" i="36"/>
  <c r="X330" i="36"/>
  <c r="W330" i="36"/>
  <c r="V330" i="36"/>
  <c r="U330" i="36"/>
  <c r="T330" i="36"/>
  <c r="S330" i="36"/>
  <c r="R330" i="36"/>
  <c r="Q330" i="36"/>
  <c r="P330" i="36"/>
  <c r="O330" i="36"/>
  <c r="N330" i="36"/>
  <c r="M330" i="36"/>
  <c r="L330" i="36"/>
  <c r="K330" i="36"/>
  <c r="J330" i="36"/>
  <c r="I330" i="36"/>
  <c r="H330" i="36"/>
  <c r="G330" i="36"/>
  <c r="F330" i="36"/>
  <c r="E330" i="36"/>
  <c r="D330" i="36"/>
  <c r="C330" i="36"/>
  <c r="Z329" i="36"/>
  <c r="Y329" i="36"/>
  <c r="X329" i="36"/>
  <c r="W329" i="36"/>
  <c r="V329" i="36"/>
  <c r="U329" i="36"/>
  <c r="T329" i="36"/>
  <c r="S329" i="36"/>
  <c r="R329" i="36"/>
  <c r="Q329" i="36"/>
  <c r="P329" i="36"/>
  <c r="O329" i="36"/>
  <c r="N329" i="36"/>
  <c r="M329" i="36"/>
  <c r="L329" i="36"/>
  <c r="K329" i="36"/>
  <c r="J329" i="36"/>
  <c r="I329" i="36"/>
  <c r="H329" i="36"/>
  <c r="G329" i="36"/>
  <c r="F329" i="36"/>
  <c r="E329" i="36"/>
  <c r="D329" i="36"/>
  <c r="C329" i="36"/>
  <c r="Z328" i="36"/>
  <c r="Y328" i="36"/>
  <c r="X328" i="36"/>
  <c r="W328" i="36"/>
  <c r="V328" i="36"/>
  <c r="U328" i="36"/>
  <c r="T328" i="36"/>
  <c r="S328" i="36"/>
  <c r="R328" i="36"/>
  <c r="Q328" i="36"/>
  <c r="P328" i="36"/>
  <c r="O328" i="36"/>
  <c r="N328" i="36"/>
  <c r="M328" i="36"/>
  <c r="L328" i="36"/>
  <c r="K328" i="36"/>
  <c r="J328" i="36"/>
  <c r="I328" i="36"/>
  <c r="H328" i="36"/>
  <c r="G328" i="36"/>
  <c r="F328" i="36"/>
  <c r="E328" i="36"/>
  <c r="D328" i="36"/>
  <c r="C328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G327" i="36"/>
  <c r="F327" i="36"/>
  <c r="E327" i="36"/>
  <c r="D327" i="36"/>
  <c r="C327" i="36"/>
  <c r="Z326" i="36"/>
  <c r="Y326" i="36"/>
  <c r="X326" i="36"/>
  <c r="W326" i="36"/>
  <c r="V326" i="36"/>
  <c r="U326" i="36"/>
  <c r="T326" i="36"/>
  <c r="S326" i="36"/>
  <c r="R326" i="36"/>
  <c r="Q326" i="36"/>
  <c r="P326" i="36"/>
  <c r="O326" i="36"/>
  <c r="N326" i="36"/>
  <c r="M326" i="36"/>
  <c r="L326" i="36"/>
  <c r="K326" i="36"/>
  <c r="J326" i="36"/>
  <c r="I326" i="36"/>
  <c r="H326" i="36"/>
  <c r="G326" i="36"/>
  <c r="F326" i="36"/>
  <c r="E326" i="36"/>
  <c r="D326" i="36"/>
  <c r="C326" i="36"/>
  <c r="Z325" i="36"/>
  <c r="Y325" i="36"/>
  <c r="X325" i="36"/>
  <c r="W325" i="36"/>
  <c r="V325" i="36"/>
  <c r="U325" i="36"/>
  <c r="T325" i="36"/>
  <c r="S325" i="36"/>
  <c r="R325" i="36"/>
  <c r="Q325" i="36"/>
  <c r="P325" i="36"/>
  <c r="O325" i="36"/>
  <c r="N325" i="36"/>
  <c r="M325" i="36"/>
  <c r="L325" i="36"/>
  <c r="K325" i="36"/>
  <c r="J325" i="36"/>
  <c r="I325" i="36"/>
  <c r="H325" i="36"/>
  <c r="G325" i="36"/>
  <c r="F325" i="36"/>
  <c r="E325" i="36"/>
  <c r="D325" i="36"/>
  <c r="C325" i="36"/>
  <c r="Z315" i="36"/>
  <c r="Y315" i="36"/>
  <c r="X315" i="36"/>
  <c r="W315" i="36"/>
  <c r="V315" i="36"/>
  <c r="U315" i="36"/>
  <c r="T315" i="36"/>
  <c r="S315" i="36"/>
  <c r="R315" i="36"/>
  <c r="Q315" i="36"/>
  <c r="P315" i="36"/>
  <c r="O315" i="36"/>
  <c r="N315" i="36"/>
  <c r="M315" i="36"/>
  <c r="L315" i="36"/>
  <c r="K315" i="36"/>
  <c r="J315" i="36"/>
  <c r="I315" i="36"/>
  <c r="H315" i="36"/>
  <c r="G315" i="36"/>
  <c r="F315" i="36"/>
  <c r="E315" i="36"/>
  <c r="D315" i="36"/>
  <c r="C315" i="36"/>
  <c r="Z314" i="36"/>
  <c r="Y314" i="36"/>
  <c r="X314" i="36"/>
  <c r="W314" i="36"/>
  <c r="V314" i="36"/>
  <c r="U314" i="36"/>
  <c r="T314" i="36"/>
  <c r="S314" i="36"/>
  <c r="R314" i="36"/>
  <c r="Q314" i="36"/>
  <c r="P314" i="36"/>
  <c r="O314" i="36"/>
  <c r="N314" i="36"/>
  <c r="M314" i="36"/>
  <c r="L314" i="36"/>
  <c r="K314" i="36"/>
  <c r="J314" i="36"/>
  <c r="I314" i="36"/>
  <c r="H314" i="36"/>
  <c r="G314" i="36"/>
  <c r="F314" i="36"/>
  <c r="E314" i="36"/>
  <c r="D314" i="36"/>
  <c r="C314" i="36"/>
  <c r="Z313" i="36"/>
  <c r="Y313" i="36"/>
  <c r="X313" i="36"/>
  <c r="W313" i="36"/>
  <c r="V313" i="36"/>
  <c r="U313" i="36"/>
  <c r="T313" i="36"/>
  <c r="S313" i="36"/>
  <c r="R313" i="36"/>
  <c r="Q313" i="36"/>
  <c r="P313" i="36"/>
  <c r="O313" i="36"/>
  <c r="N313" i="36"/>
  <c r="M313" i="36"/>
  <c r="L313" i="36"/>
  <c r="K313" i="36"/>
  <c r="J313" i="36"/>
  <c r="I313" i="36"/>
  <c r="H313" i="36"/>
  <c r="G313" i="36"/>
  <c r="F313" i="36"/>
  <c r="E313" i="36"/>
  <c r="D313" i="36"/>
  <c r="C313" i="36"/>
  <c r="Z312" i="36"/>
  <c r="Y312" i="36"/>
  <c r="X312" i="36"/>
  <c r="W312" i="36"/>
  <c r="V312" i="36"/>
  <c r="U312" i="36"/>
  <c r="T312" i="36"/>
  <c r="S312" i="36"/>
  <c r="R312" i="36"/>
  <c r="Q312" i="36"/>
  <c r="P312" i="36"/>
  <c r="O312" i="36"/>
  <c r="N312" i="36"/>
  <c r="M312" i="36"/>
  <c r="L312" i="36"/>
  <c r="K312" i="36"/>
  <c r="J312" i="36"/>
  <c r="I312" i="36"/>
  <c r="H312" i="36"/>
  <c r="G312" i="36"/>
  <c r="F312" i="36"/>
  <c r="E312" i="36"/>
  <c r="D312" i="36"/>
  <c r="C312" i="36"/>
  <c r="Z311" i="36"/>
  <c r="Y311" i="36"/>
  <c r="X311" i="36"/>
  <c r="W311" i="36"/>
  <c r="V311" i="36"/>
  <c r="U311" i="36"/>
  <c r="T311" i="36"/>
  <c r="S311" i="36"/>
  <c r="R311" i="36"/>
  <c r="Q311" i="36"/>
  <c r="P311" i="36"/>
  <c r="O311" i="36"/>
  <c r="N311" i="36"/>
  <c r="M311" i="36"/>
  <c r="L311" i="36"/>
  <c r="K311" i="36"/>
  <c r="J311" i="36"/>
  <c r="I311" i="36"/>
  <c r="H311" i="36"/>
  <c r="G311" i="36"/>
  <c r="F311" i="36"/>
  <c r="E311" i="36"/>
  <c r="D311" i="36"/>
  <c r="C311" i="36"/>
  <c r="Z310" i="36"/>
  <c r="Y310" i="36"/>
  <c r="X310" i="36"/>
  <c r="W310" i="36"/>
  <c r="V310" i="36"/>
  <c r="U310" i="36"/>
  <c r="T310" i="36"/>
  <c r="S310" i="36"/>
  <c r="R310" i="36"/>
  <c r="Q310" i="36"/>
  <c r="P310" i="36"/>
  <c r="O310" i="36"/>
  <c r="N310" i="36"/>
  <c r="M310" i="36"/>
  <c r="L310" i="36"/>
  <c r="K310" i="36"/>
  <c r="J310" i="36"/>
  <c r="I310" i="36"/>
  <c r="H310" i="36"/>
  <c r="G310" i="36"/>
  <c r="F310" i="36"/>
  <c r="E310" i="36"/>
  <c r="D310" i="36"/>
  <c r="C310" i="36"/>
  <c r="Z309" i="36"/>
  <c r="Y309" i="36"/>
  <c r="X309" i="36"/>
  <c r="W309" i="36"/>
  <c r="V309" i="36"/>
  <c r="U309" i="36"/>
  <c r="T309" i="36"/>
  <c r="S309" i="36"/>
  <c r="R309" i="36"/>
  <c r="Q309" i="36"/>
  <c r="P309" i="36"/>
  <c r="O309" i="36"/>
  <c r="N309" i="36"/>
  <c r="M309" i="36"/>
  <c r="L309" i="36"/>
  <c r="K309" i="36"/>
  <c r="J309" i="36"/>
  <c r="I309" i="36"/>
  <c r="H309" i="36"/>
  <c r="G309" i="36"/>
  <c r="F309" i="36"/>
  <c r="E309" i="36"/>
  <c r="D309" i="36"/>
  <c r="C309" i="36"/>
  <c r="Z308" i="36"/>
  <c r="Y308" i="36"/>
  <c r="X308" i="36"/>
  <c r="W308" i="36"/>
  <c r="V308" i="36"/>
  <c r="U308" i="36"/>
  <c r="T308" i="36"/>
  <c r="S308" i="36"/>
  <c r="R308" i="36"/>
  <c r="Q308" i="36"/>
  <c r="P308" i="36"/>
  <c r="O308" i="36"/>
  <c r="N308" i="36"/>
  <c r="M308" i="36"/>
  <c r="L308" i="36"/>
  <c r="K308" i="36"/>
  <c r="J308" i="36"/>
  <c r="I308" i="36"/>
  <c r="H308" i="36"/>
  <c r="G308" i="36"/>
  <c r="F308" i="36"/>
  <c r="E308" i="36"/>
  <c r="D308" i="36"/>
  <c r="C308" i="36"/>
  <c r="Z307" i="36"/>
  <c r="Y307" i="36"/>
  <c r="X307" i="36"/>
  <c r="W307" i="36"/>
  <c r="V307" i="36"/>
  <c r="U307" i="36"/>
  <c r="T307" i="36"/>
  <c r="S307" i="36"/>
  <c r="R307" i="36"/>
  <c r="Q307" i="36"/>
  <c r="P307" i="36"/>
  <c r="O307" i="36"/>
  <c r="N307" i="36"/>
  <c r="M307" i="36"/>
  <c r="L307" i="36"/>
  <c r="K307" i="36"/>
  <c r="J307" i="36"/>
  <c r="I307" i="36"/>
  <c r="H307" i="36"/>
  <c r="G307" i="36"/>
  <c r="F307" i="36"/>
  <c r="E307" i="36"/>
  <c r="D307" i="36"/>
  <c r="C307" i="36"/>
  <c r="Z306" i="36"/>
  <c r="Y306" i="36"/>
  <c r="X306" i="36"/>
  <c r="W306" i="36"/>
  <c r="V306" i="36"/>
  <c r="U306" i="36"/>
  <c r="T306" i="36"/>
  <c r="S306" i="36"/>
  <c r="R306" i="36"/>
  <c r="Q306" i="36"/>
  <c r="P306" i="36"/>
  <c r="O306" i="36"/>
  <c r="N306" i="36"/>
  <c r="M306" i="36"/>
  <c r="L306" i="36"/>
  <c r="K306" i="36"/>
  <c r="J306" i="36"/>
  <c r="I306" i="36"/>
  <c r="H306" i="36"/>
  <c r="G306" i="36"/>
  <c r="F306" i="36"/>
  <c r="E306" i="36"/>
  <c r="D306" i="36"/>
  <c r="C306" i="36"/>
  <c r="Z305" i="36"/>
  <c r="Y305" i="36"/>
  <c r="X305" i="36"/>
  <c r="W305" i="36"/>
  <c r="V305" i="36"/>
  <c r="U305" i="36"/>
  <c r="T305" i="36"/>
  <c r="S305" i="36"/>
  <c r="R305" i="36"/>
  <c r="Q305" i="36"/>
  <c r="P305" i="36"/>
  <c r="O305" i="36"/>
  <c r="N305" i="36"/>
  <c r="M305" i="36"/>
  <c r="L305" i="36"/>
  <c r="K305" i="36"/>
  <c r="J305" i="36"/>
  <c r="I305" i="36"/>
  <c r="H305" i="36"/>
  <c r="G305" i="36"/>
  <c r="F305" i="36"/>
  <c r="E305" i="36"/>
  <c r="D305" i="36"/>
  <c r="C305" i="36"/>
  <c r="Z304" i="36"/>
  <c r="Y304" i="36"/>
  <c r="X304" i="36"/>
  <c r="W304" i="36"/>
  <c r="V304" i="36"/>
  <c r="U304" i="36"/>
  <c r="T304" i="36"/>
  <c r="S304" i="36"/>
  <c r="R304" i="36"/>
  <c r="Q304" i="36"/>
  <c r="P304" i="36"/>
  <c r="O304" i="36"/>
  <c r="N304" i="36"/>
  <c r="M304" i="36"/>
  <c r="L304" i="36"/>
  <c r="K304" i="36"/>
  <c r="J304" i="36"/>
  <c r="I304" i="36"/>
  <c r="H304" i="36"/>
  <c r="G304" i="36"/>
  <c r="F304" i="36"/>
  <c r="E304" i="36"/>
  <c r="D304" i="36"/>
  <c r="C304" i="36"/>
  <c r="Z303" i="36"/>
  <c r="Y303" i="36"/>
  <c r="X303" i="36"/>
  <c r="W303" i="36"/>
  <c r="V303" i="36"/>
  <c r="U303" i="36"/>
  <c r="T303" i="36"/>
  <c r="S303" i="36"/>
  <c r="R303" i="36"/>
  <c r="Q303" i="36"/>
  <c r="P303" i="36"/>
  <c r="O303" i="36"/>
  <c r="N303" i="36"/>
  <c r="M303" i="36"/>
  <c r="L303" i="36"/>
  <c r="K303" i="36"/>
  <c r="J303" i="36"/>
  <c r="I303" i="36"/>
  <c r="H303" i="36"/>
  <c r="G303" i="36"/>
  <c r="F303" i="36"/>
  <c r="E303" i="36"/>
  <c r="D303" i="36"/>
  <c r="C303" i="36"/>
  <c r="Z302" i="36"/>
  <c r="Y302" i="36"/>
  <c r="X302" i="36"/>
  <c r="W302" i="36"/>
  <c r="V302" i="36"/>
  <c r="U302" i="36"/>
  <c r="T302" i="36"/>
  <c r="S302" i="36"/>
  <c r="R302" i="36"/>
  <c r="Q302" i="36"/>
  <c r="P302" i="36"/>
  <c r="O302" i="36"/>
  <c r="N302" i="36"/>
  <c r="M302" i="36"/>
  <c r="L302" i="36"/>
  <c r="K302" i="36"/>
  <c r="J302" i="36"/>
  <c r="I302" i="36"/>
  <c r="H302" i="36"/>
  <c r="G302" i="36"/>
  <c r="F302" i="36"/>
  <c r="E302" i="36"/>
  <c r="D302" i="36"/>
  <c r="C302" i="36"/>
  <c r="Z301" i="36"/>
  <c r="Y301" i="36"/>
  <c r="X301" i="36"/>
  <c r="W301" i="36"/>
  <c r="V301" i="36"/>
  <c r="U301" i="36"/>
  <c r="T301" i="36"/>
  <c r="S301" i="36"/>
  <c r="R301" i="36"/>
  <c r="Q301" i="36"/>
  <c r="P301" i="36"/>
  <c r="O301" i="36"/>
  <c r="N301" i="36"/>
  <c r="M301" i="36"/>
  <c r="L301" i="36"/>
  <c r="K301" i="36"/>
  <c r="J301" i="36"/>
  <c r="I301" i="36"/>
  <c r="H301" i="36"/>
  <c r="G301" i="36"/>
  <c r="F301" i="36"/>
  <c r="E301" i="36"/>
  <c r="D301" i="36"/>
  <c r="C301" i="36"/>
  <c r="Z300" i="36"/>
  <c r="Y300" i="36"/>
  <c r="X300" i="36"/>
  <c r="W300" i="36"/>
  <c r="V300" i="36"/>
  <c r="U300" i="36"/>
  <c r="T300" i="36"/>
  <c r="S300" i="36"/>
  <c r="R300" i="36"/>
  <c r="Q300" i="36"/>
  <c r="P300" i="36"/>
  <c r="O300" i="36"/>
  <c r="N300" i="36"/>
  <c r="M300" i="36"/>
  <c r="L300" i="36"/>
  <c r="K300" i="36"/>
  <c r="J300" i="36"/>
  <c r="I300" i="36"/>
  <c r="H300" i="36"/>
  <c r="G300" i="36"/>
  <c r="F300" i="36"/>
  <c r="E300" i="36"/>
  <c r="D300" i="36"/>
  <c r="C300" i="36"/>
  <c r="Z299" i="36"/>
  <c r="Y299" i="36"/>
  <c r="X299" i="36"/>
  <c r="W299" i="36"/>
  <c r="V299" i="36"/>
  <c r="U299" i="36"/>
  <c r="T299" i="36"/>
  <c r="S299" i="36"/>
  <c r="R299" i="36"/>
  <c r="Q299" i="36"/>
  <c r="P299" i="36"/>
  <c r="O299" i="36"/>
  <c r="N299" i="36"/>
  <c r="M299" i="36"/>
  <c r="L299" i="36"/>
  <c r="K299" i="36"/>
  <c r="J299" i="36"/>
  <c r="I299" i="36"/>
  <c r="H299" i="36"/>
  <c r="G299" i="36"/>
  <c r="F299" i="36"/>
  <c r="E299" i="36"/>
  <c r="D299" i="36"/>
  <c r="C299" i="36"/>
  <c r="Z298" i="36"/>
  <c r="Y298" i="36"/>
  <c r="X298" i="36"/>
  <c r="W298" i="36"/>
  <c r="V298" i="36"/>
  <c r="U298" i="36"/>
  <c r="T298" i="36"/>
  <c r="S298" i="36"/>
  <c r="R298" i="36"/>
  <c r="Q298" i="36"/>
  <c r="P298" i="36"/>
  <c r="O298" i="36"/>
  <c r="N298" i="36"/>
  <c r="M298" i="36"/>
  <c r="L298" i="36"/>
  <c r="K298" i="36"/>
  <c r="J298" i="36"/>
  <c r="I298" i="36"/>
  <c r="H298" i="36"/>
  <c r="G298" i="36"/>
  <c r="F298" i="36"/>
  <c r="E298" i="36"/>
  <c r="D298" i="36"/>
  <c r="C298" i="36"/>
  <c r="Z297" i="36"/>
  <c r="Y297" i="36"/>
  <c r="X297" i="36"/>
  <c r="W297" i="36"/>
  <c r="V297" i="36"/>
  <c r="U297" i="36"/>
  <c r="T297" i="36"/>
  <c r="S297" i="36"/>
  <c r="R297" i="36"/>
  <c r="Q297" i="36"/>
  <c r="P297" i="36"/>
  <c r="O297" i="36"/>
  <c r="N297" i="36"/>
  <c r="M297" i="36"/>
  <c r="L297" i="36"/>
  <c r="K297" i="36"/>
  <c r="J297" i="36"/>
  <c r="I297" i="36"/>
  <c r="H297" i="36"/>
  <c r="G297" i="36"/>
  <c r="F297" i="36"/>
  <c r="E297" i="36"/>
  <c r="D297" i="36"/>
  <c r="C297" i="36"/>
  <c r="Z296" i="36"/>
  <c r="Y296" i="36"/>
  <c r="X296" i="36"/>
  <c r="W296" i="36"/>
  <c r="V296" i="36"/>
  <c r="U296" i="36"/>
  <c r="T296" i="36"/>
  <c r="S296" i="36"/>
  <c r="R296" i="36"/>
  <c r="Q296" i="36"/>
  <c r="P296" i="36"/>
  <c r="O296" i="36"/>
  <c r="N296" i="36"/>
  <c r="M296" i="36"/>
  <c r="L296" i="36"/>
  <c r="K296" i="36"/>
  <c r="J296" i="36"/>
  <c r="I296" i="36"/>
  <c r="H296" i="36"/>
  <c r="G296" i="36"/>
  <c r="F296" i="36"/>
  <c r="E296" i="36"/>
  <c r="D296" i="36"/>
  <c r="C296" i="36"/>
  <c r="Z295" i="36"/>
  <c r="Y295" i="36"/>
  <c r="X295" i="36"/>
  <c r="W295" i="36"/>
  <c r="V295" i="36"/>
  <c r="U295" i="36"/>
  <c r="T295" i="36"/>
  <c r="S295" i="36"/>
  <c r="R295" i="36"/>
  <c r="Q295" i="36"/>
  <c r="P295" i="36"/>
  <c r="O295" i="36"/>
  <c r="N295" i="36"/>
  <c r="M295" i="36"/>
  <c r="L295" i="36"/>
  <c r="K295" i="36"/>
  <c r="J295" i="36"/>
  <c r="I295" i="36"/>
  <c r="H295" i="36"/>
  <c r="G295" i="36"/>
  <c r="F295" i="36"/>
  <c r="E295" i="36"/>
  <c r="D295" i="36"/>
  <c r="C295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G294" i="36"/>
  <c r="F294" i="36"/>
  <c r="E294" i="36"/>
  <c r="D294" i="36"/>
  <c r="C294" i="36"/>
  <c r="Z293" i="36"/>
  <c r="Y293" i="36"/>
  <c r="X293" i="36"/>
  <c r="W293" i="36"/>
  <c r="V293" i="36"/>
  <c r="U293" i="36"/>
  <c r="T293" i="36"/>
  <c r="S293" i="36"/>
  <c r="R293" i="36"/>
  <c r="Q293" i="36"/>
  <c r="P293" i="36"/>
  <c r="O293" i="36"/>
  <c r="N293" i="36"/>
  <c r="M293" i="36"/>
  <c r="L293" i="36"/>
  <c r="K293" i="36"/>
  <c r="J293" i="36"/>
  <c r="I293" i="36"/>
  <c r="H293" i="36"/>
  <c r="G293" i="36"/>
  <c r="F293" i="36"/>
  <c r="E293" i="36"/>
  <c r="D293" i="36"/>
  <c r="C293" i="36"/>
  <c r="Z292" i="36"/>
  <c r="Y292" i="36"/>
  <c r="X292" i="36"/>
  <c r="W292" i="36"/>
  <c r="V292" i="36"/>
  <c r="U292" i="36"/>
  <c r="T292" i="36"/>
  <c r="S292" i="36"/>
  <c r="R292" i="36"/>
  <c r="Q292" i="36"/>
  <c r="P292" i="36"/>
  <c r="O292" i="36"/>
  <c r="N292" i="36"/>
  <c r="M292" i="36"/>
  <c r="L292" i="36"/>
  <c r="K292" i="36"/>
  <c r="J292" i="36"/>
  <c r="I292" i="36"/>
  <c r="H292" i="36"/>
  <c r="G292" i="36"/>
  <c r="F292" i="36"/>
  <c r="E292" i="36"/>
  <c r="D292" i="36"/>
  <c r="C292" i="36"/>
  <c r="Z291" i="36"/>
  <c r="Y291" i="36"/>
  <c r="X291" i="36"/>
  <c r="W291" i="36"/>
  <c r="V291" i="36"/>
  <c r="U291" i="36"/>
  <c r="T291" i="36"/>
  <c r="S291" i="36"/>
  <c r="R291" i="36"/>
  <c r="Q291" i="36"/>
  <c r="P291" i="36"/>
  <c r="O291" i="36"/>
  <c r="N291" i="36"/>
  <c r="M291" i="36"/>
  <c r="L291" i="36"/>
  <c r="K291" i="36"/>
  <c r="J291" i="36"/>
  <c r="I291" i="36"/>
  <c r="H291" i="36"/>
  <c r="G291" i="36"/>
  <c r="F291" i="36"/>
  <c r="E291" i="36"/>
  <c r="D291" i="36"/>
  <c r="C291" i="36"/>
  <c r="Z290" i="36"/>
  <c r="Y290" i="36"/>
  <c r="X290" i="36"/>
  <c r="W290" i="36"/>
  <c r="V290" i="36"/>
  <c r="U290" i="36"/>
  <c r="T290" i="36"/>
  <c r="S290" i="36"/>
  <c r="R290" i="36"/>
  <c r="Q290" i="36"/>
  <c r="P290" i="36"/>
  <c r="O290" i="36"/>
  <c r="N290" i="36"/>
  <c r="M290" i="36"/>
  <c r="L290" i="36"/>
  <c r="K290" i="36"/>
  <c r="J290" i="36"/>
  <c r="I290" i="36"/>
  <c r="H290" i="36"/>
  <c r="G290" i="36"/>
  <c r="F290" i="36"/>
  <c r="E290" i="36"/>
  <c r="D290" i="36"/>
  <c r="C290" i="36"/>
  <c r="Z289" i="36"/>
  <c r="Y289" i="36"/>
  <c r="X289" i="36"/>
  <c r="W289" i="36"/>
  <c r="V289" i="36"/>
  <c r="U289" i="36"/>
  <c r="T289" i="36"/>
  <c r="S289" i="36"/>
  <c r="R289" i="36"/>
  <c r="Q289" i="36"/>
  <c r="P289" i="36"/>
  <c r="O289" i="36"/>
  <c r="N289" i="36"/>
  <c r="M289" i="36"/>
  <c r="L289" i="36"/>
  <c r="K289" i="36"/>
  <c r="J289" i="36"/>
  <c r="I289" i="36"/>
  <c r="H289" i="36"/>
  <c r="G289" i="36"/>
  <c r="F289" i="36"/>
  <c r="E289" i="36"/>
  <c r="D289" i="36"/>
  <c r="C289" i="36"/>
  <c r="Z288" i="36"/>
  <c r="Y288" i="36"/>
  <c r="X288" i="36"/>
  <c r="W288" i="36"/>
  <c r="V288" i="36"/>
  <c r="U288" i="36"/>
  <c r="T288" i="36"/>
  <c r="S288" i="36"/>
  <c r="R288" i="36"/>
  <c r="Q288" i="36"/>
  <c r="P288" i="36"/>
  <c r="O288" i="36"/>
  <c r="N288" i="36"/>
  <c r="M288" i="36"/>
  <c r="L288" i="36"/>
  <c r="K288" i="36"/>
  <c r="J288" i="36"/>
  <c r="I288" i="36"/>
  <c r="H288" i="36"/>
  <c r="G288" i="36"/>
  <c r="F288" i="36"/>
  <c r="E288" i="36"/>
  <c r="D288" i="36"/>
  <c r="C288" i="36"/>
  <c r="Z287" i="36"/>
  <c r="Y287" i="36"/>
  <c r="X287" i="36"/>
  <c r="W287" i="36"/>
  <c r="V287" i="36"/>
  <c r="U287" i="36"/>
  <c r="T287" i="36"/>
  <c r="S287" i="36"/>
  <c r="R287" i="36"/>
  <c r="Q287" i="36"/>
  <c r="P287" i="36"/>
  <c r="O287" i="36"/>
  <c r="N287" i="36"/>
  <c r="M287" i="36"/>
  <c r="L287" i="36"/>
  <c r="K287" i="36"/>
  <c r="J287" i="36"/>
  <c r="I287" i="36"/>
  <c r="H287" i="36"/>
  <c r="G287" i="36"/>
  <c r="F287" i="36"/>
  <c r="E287" i="36"/>
  <c r="D287" i="36"/>
  <c r="C287" i="36"/>
  <c r="Z286" i="36"/>
  <c r="Y286" i="36"/>
  <c r="X286" i="36"/>
  <c r="W286" i="36"/>
  <c r="V286" i="36"/>
  <c r="U286" i="36"/>
  <c r="T286" i="36"/>
  <c r="S286" i="36"/>
  <c r="R286" i="36"/>
  <c r="Q286" i="36"/>
  <c r="P286" i="36"/>
  <c r="O286" i="36"/>
  <c r="N286" i="36"/>
  <c r="M286" i="36"/>
  <c r="L286" i="36"/>
  <c r="K286" i="36"/>
  <c r="J286" i="36"/>
  <c r="I286" i="36"/>
  <c r="H286" i="36"/>
  <c r="G286" i="36"/>
  <c r="F286" i="36"/>
  <c r="E286" i="36"/>
  <c r="D286" i="36"/>
  <c r="C286" i="36"/>
  <c r="Z285" i="36"/>
  <c r="Y285" i="36"/>
  <c r="X285" i="36"/>
  <c r="W285" i="36"/>
  <c r="V285" i="36"/>
  <c r="U285" i="36"/>
  <c r="T285" i="36"/>
  <c r="S285" i="36"/>
  <c r="R285" i="36"/>
  <c r="Q285" i="36"/>
  <c r="P285" i="36"/>
  <c r="O285" i="36"/>
  <c r="N285" i="36"/>
  <c r="M285" i="36"/>
  <c r="L285" i="36"/>
  <c r="K285" i="36"/>
  <c r="J285" i="36"/>
  <c r="I285" i="36"/>
  <c r="H285" i="36"/>
  <c r="G285" i="36"/>
  <c r="F285" i="36"/>
  <c r="E285" i="36"/>
  <c r="D285" i="36"/>
  <c r="C285" i="36"/>
  <c r="Z275" i="36"/>
  <c r="Y275" i="36"/>
  <c r="X275" i="36"/>
  <c r="W275" i="36"/>
  <c r="V275" i="36"/>
  <c r="U275" i="36"/>
  <c r="T275" i="36"/>
  <c r="S275" i="36"/>
  <c r="R275" i="36"/>
  <c r="Q275" i="36"/>
  <c r="P275" i="36"/>
  <c r="O275" i="36"/>
  <c r="N275" i="36"/>
  <c r="M275" i="36"/>
  <c r="L275" i="36"/>
  <c r="K275" i="36"/>
  <c r="J275" i="36"/>
  <c r="I275" i="36"/>
  <c r="H275" i="36"/>
  <c r="G275" i="36"/>
  <c r="F275" i="36"/>
  <c r="E275" i="36"/>
  <c r="D275" i="36"/>
  <c r="C275" i="36"/>
  <c r="Z274" i="36"/>
  <c r="Y274" i="36"/>
  <c r="X274" i="36"/>
  <c r="W274" i="36"/>
  <c r="V274" i="36"/>
  <c r="U274" i="36"/>
  <c r="T274" i="36"/>
  <c r="S274" i="36"/>
  <c r="R274" i="36"/>
  <c r="Q274" i="36"/>
  <c r="P274" i="36"/>
  <c r="O274" i="36"/>
  <c r="N274" i="36"/>
  <c r="M274" i="36"/>
  <c r="L274" i="36"/>
  <c r="K274" i="36"/>
  <c r="J274" i="36"/>
  <c r="I274" i="36"/>
  <c r="H274" i="36"/>
  <c r="G274" i="36"/>
  <c r="F274" i="36"/>
  <c r="E274" i="36"/>
  <c r="D274" i="36"/>
  <c r="C274" i="36"/>
  <c r="Z273" i="36"/>
  <c r="Y273" i="36"/>
  <c r="X273" i="36"/>
  <c r="W273" i="36"/>
  <c r="V273" i="36"/>
  <c r="U273" i="36"/>
  <c r="T273" i="36"/>
  <c r="S273" i="36"/>
  <c r="R273" i="36"/>
  <c r="Q273" i="36"/>
  <c r="P273" i="36"/>
  <c r="O273" i="36"/>
  <c r="N273" i="36"/>
  <c r="M273" i="36"/>
  <c r="L273" i="36"/>
  <c r="K273" i="36"/>
  <c r="J273" i="36"/>
  <c r="I273" i="36"/>
  <c r="H273" i="36"/>
  <c r="G273" i="36"/>
  <c r="F273" i="36"/>
  <c r="E273" i="36"/>
  <c r="D273" i="36"/>
  <c r="C273" i="36"/>
  <c r="Z272" i="36"/>
  <c r="Y272" i="36"/>
  <c r="X272" i="36"/>
  <c r="W272" i="36"/>
  <c r="V272" i="36"/>
  <c r="U272" i="36"/>
  <c r="T272" i="36"/>
  <c r="S272" i="36"/>
  <c r="R272" i="36"/>
  <c r="Q272" i="36"/>
  <c r="P272" i="36"/>
  <c r="O272" i="36"/>
  <c r="N272" i="36"/>
  <c r="M272" i="36"/>
  <c r="L272" i="36"/>
  <c r="K272" i="36"/>
  <c r="J272" i="36"/>
  <c r="I272" i="36"/>
  <c r="H272" i="36"/>
  <c r="G272" i="36"/>
  <c r="F272" i="36"/>
  <c r="E272" i="36"/>
  <c r="D272" i="36"/>
  <c r="C272" i="36"/>
  <c r="Z271" i="36"/>
  <c r="Y271" i="36"/>
  <c r="X271" i="36"/>
  <c r="W271" i="36"/>
  <c r="V271" i="36"/>
  <c r="U271" i="36"/>
  <c r="T271" i="36"/>
  <c r="S271" i="36"/>
  <c r="R271" i="36"/>
  <c r="Q271" i="36"/>
  <c r="P271" i="36"/>
  <c r="O271" i="36"/>
  <c r="N271" i="36"/>
  <c r="M271" i="36"/>
  <c r="L271" i="36"/>
  <c r="K271" i="36"/>
  <c r="J271" i="36"/>
  <c r="I271" i="36"/>
  <c r="H271" i="36"/>
  <c r="G271" i="36"/>
  <c r="F271" i="36"/>
  <c r="E271" i="36"/>
  <c r="D271" i="36"/>
  <c r="C271" i="36"/>
  <c r="Z270" i="36"/>
  <c r="Y270" i="36"/>
  <c r="X270" i="36"/>
  <c r="W270" i="36"/>
  <c r="V270" i="36"/>
  <c r="U270" i="36"/>
  <c r="T270" i="36"/>
  <c r="S270" i="36"/>
  <c r="R270" i="36"/>
  <c r="Q270" i="36"/>
  <c r="P270" i="36"/>
  <c r="O270" i="36"/>
  <c r="N270" i="36"/>
  <c r="M270" i="36"/>
  <c r="L270" i="36"/>
  <c r="K270" i="36"/>
  <c r="J270" i="36"/>
  <c r="I270" i="36"/>
  <c r="H270" i="36"/>
  <c r="G270" i="36"/>
  <c r="F270" i="36"/>
  <c r="E270" i="36"/>
  <c r="D270" i="36"/>
  <c r="C270" i="36"/>
  <c r="Z269" i="36"/>
  <c r="Y269" i="36"/>
  <c r="X269" i="36"/>
  <c r="W269" i="36"/>
  <c r="V269" i="36"/>
  <c r="U269" i="36"/>
  <c r="T269" i="36"/>
  <c r="S269" i="36"/>
  <c r="R269" i="36"/>
  <c r="Q269" i="36"/>
  <c r="P269" i="36"/>
  <c r="O269" i="36"/>
  <c r="N269" i="36"/>
  <c r="M269" i="36"/>
  <c r="L269" i="36"/>
  <c r="K269" i="36"/>
  <c r="J269" i="36"/>
  <c r="I269" i="36"/>
  <c r="H269" i="36"/>
  <c r="G269" i="36"/>
  <c r="F269" i="36"/>
  <c r="E269" i="36"/>
  <c r="D269" i="36"/>
  <c r="C269" i="36"/>
  <c r="Z268" i="36"/>
  <c r="Y268" i="36"/>
  <c r="X268" i="36"/>
  <c r="W268" i="36"/>
  <c r="V268" i="36"/>
  <c r="U268" i="36"/>
  <c r="T268" i="36"/>
  <c r="S268" i="36"/>
  <c r="R268" i="36"/>
  <c r="Q268" i="36"/>
  <c r="P268" i="36"/>
  <c r="O268" i="36"/>
  <c r="N268" i="36"/>
  <c r="M268" i="36"/>
  <c r="L268" i="36"/>
  <c r="K268" i="36"/>
  <c r="J268" i="36"/>
  <c r="I268" i="36"/>
  <c r="H268" i="36"/>
  <c r="G268" i="36"/>
  <c r="F268" i="36"/>
  <c r="E268" i="36"/>
  <c r="D268" i="36"/>
  <c r="C268" i="36"/>
  <c r="Z267" i="36"/>
  <c r="Y267" i="36"/>
  <c r="X267" i="36"/>
  <c r="W267" i="36"/>
  <c r="V267" i="36"/>
  <c r="U267" i="36"/>
  <c r="T267" i="36"/>
  <c r="S267" i="36"/>
  <c r="R267" i="36"/>
  <c r="Q267" i="36"/>
  <c r="P267" i="36"/>
  <c r="O267" i="36"/>
  <c r="N267" i="36"/>
  <c r="M267" i="36"/>
  <c r="L267" i="36"/>
  <c r="K267" i="36"/>
  <c r="J267" i="36"/>
  <c r="I267" i="36"/>
  <c r="H267" i="36"/>
  <c r="G267" i="36"/>
  <c r="F267" i="36"/>
  <c r="E267" i="36"/>
  <c r="D267" i="36"/>
  <c r="C267" i="36"/>
  <c r="Z266" i="36"/>
  <c r="Y266" i="36"/>
  <c r="X266" i="36"/>
  <c r="W266" i="36"/>
  <c r="V266" i="36"/>
  <c r="U266" i="36"/>
  <c r="T266" i="36"/>
  <c r="S266" i="36"/>
  <c r="R266" i="36"/>
  <c r="Q266" i="36"/>
  <c r="P266" i="36"/>
  <c r="O266" i="36"/>
  <c r="N266" i="36"/>
  <c r="M266" i="36"/>
  <c r="L266" i="36"/>
  <c r="K266" i="36"/>
  <c r="J266" i="36"/>
  <c r="I266" i="36"/>
  <c r="H266" i="36"/>
  <c r="G266" i="36"/>
  <c r="F266" i="36"/>
  <c r="E266" i="36"/>
  <c r="D266" i="36"/>
  <c r="C266" i="36"/>
  <c r="Z265" i="36"/>
  <c r="Y265" i="36"/>
  <c r="X265" i="36"/>
  <c r="W265" i="36"/>
  <c r="V265" i="36"/>
  <c r="U265" i="36"/>
  <c r="T265" i="36"/>
  <c r="S265" i="36"/>
  <c r="R265" i="36"/>
  <c r="Q265" i="36"/>
  <c r="P265" i="36"/>
  <c r="O265" i="36"/>
  <c r="N265" i="36"/>
  <c r="M265" i="36"/>
  <c r="L265" i="36"/>
  <c r="K265" i="36"/>
  <c r="J265" i="36"/>
  <c r="I265" i="36"/>
  <c r="H265" i="36"/>
  <c r="G265" i="36"/>
  <c r="F265" i="36"/>
  <c r="E265" i="36"/>
  <c r="D265" i="36"/>
  <c r="C265" i="36"/>
  <c r="Z264" i="36"/>
  <c r="Y264" i="36"/>
  <c r="X264" i="36"/>
  <c r="W264" i="36"/>
  <c r="V264" i="36"/>
  <c r="U264" i="36"/>
  <c r="T264" i="36"/>
  <c r="S264" i="36"/>
  <c r="R264" i="36"/>
  <c r="Q264" i="36"/>
  <c r="P264" i="36"/>
  <c r="O264" i="36"/>
  <c r="N264" i="36"/>
  <c r="M264" i="36"/>
  <c r="L264" i="36"/>
  <c r="K264" i="36"/>
  <c r="J264" i="36"/>
  <c r="I264" i="36"/>
  <c r="H264" i="36"/>
  <c r="G264" i="36"/>
  <c r="F264" i="36"/>
  <c r="E264" i="36"/>
  <c r="D264" i="36"/>
  <c r="C264" i="36"/>
  <c r="Z263" i="36"/>
  <c r="Y263" i="36"/>
  <c r="X263" i="36"/>
  <c r="W263" i="36"/>
  <c r="V263" i="36"/>
  <c r="U263" i="36"/>
  <c r="T263" i="36"/>
  <c r="S263" i="36"/>
  <c r="R263" i="36"/>
  <c r="Q263" i="36"/>
  <c r="P263" i="36"/>
  <c r="O263" i="36"/>
  <c r="N263" i="36"/>
  <c r="M263" i="36"/>
  <c r="L263" i="36"/>
  <c r="K263" i="36"/>
  <c r="J263" i="36"/>
  <c r="I263" i="36"/>
  <c r="H263" i="36"/>
  <c r="G263" i="36"/>
  <c r="F263" i="36"/>
  <c r="E263" i="36"/>
  <c r="D263" i="36"/>
  <c r="C263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G262" i="36"/>
  <c r="F262" i="36"/>
  <c r="E262" i="36"/>
  <c r="D262" i="36"/>
  <c r="C262" i="36"/>
  <c r="Z261" i="36"/>
  <c r="Y261" i="36"/>
  <c r="X261" i="36"/>
  <c r="W261" i="36"/>
  <c r="V261" i="36"/>
  <c r="U261" i="36"/>
  <c r="T261" i="36"/>
  <c r="S261" i="36"/>
  <c r="R261" i="36"/>
  <c r="Q261" i="36"/>
  <c r="P261" i="36"/>
  <c r="O261" i="36"/>
  <c r="N261" i="36"/>
  <c r="M261" i="36"/>
  <c r="L261" i="36"/>
  <c r="K261" i="36"/>
  <c r="J261" i="36"/>
  <c r="I261" i="36"/>
  <c r="H261" i="36"/>
  <c r="G261" i="36"/>
  <c r="F261" i="36"/>
  <c r="E261" i="36"/>
  <c r="D261" i="36"/>
  <c r="C261" i="36"/>
  <c r="Z260" i="36"/>
  <c r="Y260" i="36"/>
  <c r="X260" i="36"/>
  <c r="W260" i="36"/>
  <c r="V260" i="36"/>
  <c r="U260" i="36"/>
  <c r="T260" i="36"/>
  <c r="S260" i="36"/>
  <c r="R260" i="36"/>
  <c r="Q260" i="36"/>
  <c r="P260" i="36"/>
  <c r="O260" i="36"/>
  <c r="N260" i="36"/>
  <c r="M260" i="36"/>
  <c r="L260" i="36"/>
  <c r="K260" i="36"/>
  <c r="J260" i="36"/>
  <c r="I260" i="36"/>
  <c r="H260" i="36"/>
  <c r="G260" i="36"/>
  <c r="F260" i="36"/>
  <c r="E260" i="36"/>
  <c r="D260" i="36"/>
  <c r="C260" i="36"/>
  <c r="Z259" i="36"/>
  <c r="Y259" i="36"/>
  <c r="X259" i="36"/>
  <c r="W259" i="36"/>
  <c r="V259" i="36"/>
  <c r="U259" i="36"/>
  <c r="T259" i="36"/>
  <c r="S259" i="36"/>
  <c r="R259" i="36"/>
  <c r="Q259" i="36"/>
  <c r="P259" i="36"/>
  <c r="O259" i="36"/>
  <c r="N259" i="36"/>
  <c r="M259" i="36"/>
  <c r="L259" i="36"/>
  <c r="K259" i="36"/>
  <c r="J259" i="36"/>
  <c r="I259" i="36"/>
  <c r="H259" i="36"/>
  <c r="G259" i="36"/>
  <c r="F259" i="36"/>
  <c r="E259" i="36"/>
  <c r="D259" i="36"/>
  <c r="C259" i="36"/>
  <c r="Z258" i="36"/>
  <c r="Y258" i="36"/>
  <c r="X258" i="36"/>
  <c r="W258" i="36"/>
  <c r="V258" i="36"/>
  <c r="U258" i="36"/>
  <c r="T258" i="36"/>
  <c r="S258" i="36"/>
  <c r="R258" i="36"/>
  <c r="Q258" i="36"/>
  <c r="P258" i="36"/>
  <c r="O258" i="36"/>
  <c r="N258" i="36"/>
  <c r="M258" i="36"/>
  <c r="L258" i="36"/>
  <c r="K258" i="36"/>
  <c r="J258" i="36"/>
  <c r="I258" i="36"/>
  <c r="H258" i="36"/>
  <c r="G258" i="36"/>
  <c r="F258" i="36"/>
  <c r="E258" i="36"/>
  <c r="D258" i="36"/>
  <c r="C258" i="36"/>
  <c r="Z257" i="36"/>
  <c r="Y257" i="36"/>
  <c r="X257" i="36"/>
  <c r="W257" i="36"/>
  <c r="V257" i="36"/>
  <c r="U257" i="36"/>
  <c r="T257" i="36"/>
  <c r="S257" i="36"/>
  <c r="R257" i="36"/>
  <c r="Q257" i="36"/>
  <c r="P257" i="36"/>
  <c r="O257" i="36"/>
  <c r="N257" i="36"/>
  <c r="M257" i="36"/>
  <c r="L257" i="36"/>
  <c r="K257" i="36"/>
  <c r="J257" i="36"/>
  <c r="I257" i="36"/>
  <c r="H257" i="36"/>
  <c r="G257" i="36"/>
  <c r="F257" i="36"/>
  <c r="E257" i="36"/>
  <c r="D257" i="36"/>
  <c r="C257" i="36"/>
  <c r="Z256" i="36"/>
  <c r="Y256" i="36"/>
  <c r="X256" i="36"/>
  <c r="W256" i="36"/>
  <c r="V256" i="36"/>
  <c r="U256" i="36"/>
  <c r="T256" i="36"/>
  <c r="S256" i="36"/>
  <c r="R256" i="36"/>
  <c r="Q256" i="36"/>
  <c r="P256" i="36"/>
  <c r="O256" i="36"/>
  <c r="N256" i="36"/>
  <c r="M256" i="36"/>
  <c r="L256" i="36"/>
  <c r="K256" i="36"/>
  <c r="J256" i="36"/>
  <c r="I256" i="36"/>
  <c r="H256" i="36"/>
  <c r="G256" i="36"/>
  <c r="F256" i="36"/>
  <c r="E256" i="36"/>
  <c r="D256" i="36"/>
  <c r="C256" i="36"/>
  <c r="Z255" i="36"/>
  <c r="Y255" i="36"/>
  <c r="X255" i="36"/>
  <c r="W255" i="36"/>
  <c r="V255" i="36"/>
  <c r="U255" i="36"/>
  <c r="T255" i="36"/>
  <c r="S255" i="36"/>
  <c r="R255" i="36"/>
  <c r="Q255" i="36"/>
  <c r="P255" i="36"/>
  <c r="O255" i="36"/>
  <c r="N255" i="36"/>
  <c r="M255" i="36"/>
  <c r="L255" i="36"/>
  <c r="K255" i="36"/>
  <c r="J255" i="36"/>
  <c r="I255" i="36"/>
  <c r="H255" i="36"/>
  <c r="G255" i="36"/>
  <c r="F255" i="36"/>
  <c r="E255" i="36"/>
  <c r="D255" i="36"/>
  <c r="C255" i="36"/>
  <c r="Z254" i="36"/>
  <c r="Y254" i="36"/>
  <c r="X254" i="36"/>
  <c r="W254" i="36"/>
  <c r="V254" i="36"/>
  <c r="U254" i="36"/>
  <c r="T254" i="36"/>
  <c r="S254" i="36"/>
  <c r="R254" i="36"/>
  <c r="Q254" i="36"/>
  <c r="P254" i="36"/>
  <c r="O254" i="36"/>
  <c r="N254" i="36"/>
  <c r="M254" i="36"/>
  <c r="L254" i="36"/>
  <c r="K254" i="36"/>
  <c r="J254" i="36"/>
  <c r="I254" i="36"/>
  <c r="H254" i="36"/>
  <c r="G254" i="36"/>
  <c r="F254" i="36"/>
  <c r="E254" i="36"/>
  <c r="D254" i="36"/>
  <c r="C254" i="36"/>
  <c r="Z253" i="36"/>
  <c r="Y253" i="36"/>
  <c r="X253" i="36"/>
  <c r="W253" i="36"/>
  <c r="V253" i="36"/>
  <c r="U253" i="36"/>
  <c r="T253" i="36"/>
  <c r="S253" i="36"/>
  <c r="R253" i="36"/>
  <c r="Q253" i="36"/>
  <c r="P253" i="36"/>
  <c r="O253" i="36"/>
  <c r="N253" i="36"/>
  <c r="M253" i="36"/>
  <c r="L253" i="36"/>
  <c r="K253" i="36"/>
  <c r="J253" i="36"/>
  <c r="I253" i="36"/>
  <c r="H253" i="36"/>
  <c r="G253" i="36"/>
  <c r="F253" i="36"/>
  <c r="E253" i="36"/>
  <c r="D253" i="36"/>
  <c r="C253" i="36"/>
  <c r="Z252" i="36"/>
  <c r="Y252" i="36"/>
  <c r="X252" i="36"/>
  <c r="W252" i="36"/>
  <c r="V252" i="36"/>
  <c r="U252" i="36"/>
  <c r="T252" i="36"/>
  <c r="S252" i="36"/>
  <c r="R252" i="36"/>
  <c r="Q252" i="36"/>
  <c r="P252" i="36"/>
  <c r="O252" i="36"/>
  <c r="N252" i="36"/>
  <c r="M252" i="36"/>
  <c r="L252" i="36"/>
  <c r="K252" i="36"/>
  <c r="J252" i="36"/>
  <c r="I252" i="36"/>
  <c r="H252" i="36"/>
  <c r="G252" i="36"/>
  <c r="F252" i="36"/>
  <c r="E252" i="36"/>
  <c r="D252" i="36"/>
  <c r="C252" i="36"/>
  <c r="Z251" i="36"/>
  <c r="Y251" i="36"/>
  <c r="X251" i="36"/>
  <c r="W251" i="36"/>
  <c r="V251" i="36"/>
  <c r="U251" i="36"/>
  <c r="T251" i="36"/>
  <c r="S251" i="36"/>
  <c r="R251" i="36"/>
  <c r="Q251" i="36"/>
  <c r="P251" i="36"/>
  <c r="O251" i="36"/>
  <c r="N251" i="36"/>
  <c r="M251" i="36"/>
  <c r="L251" i="36"/>
  <c r="K251" i="36"/>
  <c r="J251" i="36"/>
  <c r="I251" i="36"/>
  <c r="H251" i="36"/>
  <c r="G251" i="36"/>
  <c r="F251" i="36"/>
  <c r="E251" i="36"/>
  <c r="D251" i="36"/>
  <c r="C251" i="36"/>
  <c r="Z250" i="36"/>
  <c r="Y250" i="36"/>
  <c r="X250" i="36"/>
  <c r="W250" i="36"/>
  <c r="V250" i="36"/>
  <c r="U250" i="36"/>
  <c r="T250" i="36"/>
  <c r="S250" i="36"/>
  <c r="R250" i="36"/>
  <c r="Q250" i="36"/>
  <c r="P250" i="36"/>
  <c r="O250" i="36"/>
  <c r="N250" i="36"/>
  <c r="M250" i="36"/>
  <c r="L250" i="36"/>
  <c r="K250" i="36"/>
  <c r="J250" i="36"/>
  <c r="I250" i="36"/>
  <c r="H250" i="36"/>
  <c r="G250" i="36"/>
  <c r="F250" i="36"/>
  <c r="E250" i="36"/>
  <c r="D250" i="36"/>
  <c r="C250" i="36"/>
  <c r="Z249" i="36"/>
  <c r="Y249" i="36"/>
  <c r="X249" i="36"/>
  <c r="W249" i="36"/>
  <c r="V249" i="36"/>
  <c r="U249" i="36"/>
  <c r="T249" i="36"/>
  <c r="S249" i="36"/>
  <c r="R249" i="36"/>
  <c r="Q249" i="36"/>
  <c r="P249" i="36"/>
  <c r="O249" i="36"/>
  <c r="N249" i="36"/>
  <c r="M249" i="36"/>
  <c r="L249" i="36"/>
  <c r="K249" i="36"/>
  <c r="J249" i="36"/>
  <c r="I249" i="36"/>
  <c r="H249" i="36"/>
  <c r="G249" i="36"/>
  <c r="F249" i="36"/>
  <c r="E249" i="36"/>
  <c r="D249" i="36"/>
  <c r="C249" i="36"/>
  <c r="Z248" i="36"/>
  <c r="Y248" i="36"/>
  <c r="X248" i="36"/>
  <c r="W248" i="36"/>
  <c r="V248" i="36"/>
  <c r="U248" i="36"/>
  <c r="T248" i="36"/>
  <c r="S248" i="36"/>
  <c r="R248" i="36"/>
  <c r="Q248" i="36"/>
  <c r="P248" i="36"/>
  <c r="O248" i="36"/>
  <c r="N248" i="36"/>
  <c r="M248" i="36"/>
  <c r="L248" i="36"/>
  <c r="K248" i="36"/>
  <c r="J248" i="36"/>
  <c r="I248" i="36"/>
  <c r="H248" i="36"/>
  <c r="G248" i="36"/>
  <c r="F248" i="36"/>
  <c r="E248" i="36"/>
  <c r="D248" i="36"/>
  <c r="C248" i="36"/>
  <c r="Z247" i="36"/>
  <c r="Y247" i="36"/>
  <c r="X247" i="36"/>
  <c r="W247" i="36"/>
  <c r="V247" i="36"/>
  <c r="U247" i="36"/>
  <c r="T247" i="36"/>
  <c r="S247" i="36"/>
  <c r="R247" i="36"/>
  <c r="Q247" i="36"/>
  <c r="P247" i="36"/>
  <c r="O247" i="36"/>
  <c r="N247" i="36"/>
  <c r="M247" i="36"/>
  <c r="L247" i="36"/>
  <c r="K247" i="36"/>
  <c r="J247" i="36"/>
  <c r="I247" i="36"/>
  <c r="H247" i="36"/>
  <c r="G247" i="36"/>
  <c r="F247" i="36"/>
  <c r="E247" i="36"/>
  <c r="D247" i="36"/>
  <c r="C247" i="36"/>
  <c r="Z246" i="36"/>
  <c r="Y246" i="36"/>
  <c r="X246" i="36"/>
  <c r="W246" i="36"/>
  <c r="V246" i="36"/>
  <c r="U246" i="36"/>
  <c r="T246" i="36"/>
  <c r="S246" i="36"/>
  <c r="R246" i="36"/>
  <c r="Q246" i="36"/>
  <c r="P246" i="36"/>
  <c r="O246" i="36"/>
  <c r="N246" i="36"/>
  <c r="M246" i="36"/>
  <c r="L246" i="36"/>
  <c r="K246" i="36"/>
  <c r="J246" i="36"/>
  <c r="I246" i="36"/>
  <c r="H246" i="36"/>
  <c r="G246" i="36"/>
  <c r="F246" i="36"/>
  <c r="E246" i="36"/>
  <c r="D246" i="36"/>
  <c r="C246" i="36"/>
  <c r="Z245" i="36"/>
  <c r="Y245" i="36"/>
  <c r="X245" i="36"/>
  <c r="W245" i="36"/>
  <c r="V245" i="36"/>
  <c r="U245" i="36"/>
  <c r="T245" i="36"/>
  <c r="S245" i="36"/>
  <c r="R245" i="36"/>
  <c r="Q245" i="36"/>
  <c r="P245" i="36"/>
  <c r="O245" i="36"/>
  <c r="N245" i="36"/>
  <c r="M245" i="36"/>
  <c r="L245" i="36"/>
  <c r="K245" i="36"/>
  <c r="J245" i="36"/>
  <c r="I245" i="36"/>
  <c r="H245" i="36"/>
  <c r="G245" i="36"/>
  <c r="F245" i="36"/>
  <c r="E245" i="36"/>
  <c r="D245" i="36"/>
  <c r="C245" i="36"/>
  <c r="Z235" i="36"/>
  <c r="Y235" i="36"/>
  <c r="X235" i="36"/>
  <c r="W235" i="36"/>
  <c r="V235" i="36"/>
  <c r="U235" i="36"/>
  <c r="T235" i="36"/>
  <c r="S235" i="36"/>
  <c r="R235" i="36"/>
  <c r="Q235" i="36"/>
  <c r="P235" i="36"/>
  <c r="O235" i="36"/>
  <c r="N235" i="36"/>
  <c r="M235" i="36"/>
  <c r="L235" i="36"/>
  <c r="K235" i="36"/>
  <c r="J235" i="36"/>
  <c r="I235" i="36"/>
  <c r="H235" i="36"/>
  <c r="G235" i="36"/>
  <c r="F235" i="36"/>
  <c r="E235" i="36"/>
  <c r="D235" i="36"/>
  <c r="C235" i="36"/>
  <c r="Z234" i="36"/>
  <c r="Y234" i="36"/>
  <c r="X234" i="36"/>
  <c r="W234" i="36"/>
  <c r="V234" i="36"/>
  <c r="U234" i="36"/>
  <c r="T234" i="36"/>
  <c r="S234" i="36"/>
  <c r="R234" i="36"/>
  <c r="Q234" i="36"/>
  <c r="P234" i="36"/>
  <c r="O234" i="36"/>
  <c r="N234" i="36"/>
  <c r="M234" i="36"/>
  <c r="L234" i="36"/>
  <c r="K234" i="36"/>
  <c r="J234" i="36"/>
  <c r="I234" i="36"/>
  <c r="H234" i="36"/>
  <c r="G234" i="36"/>
  <c r="F234" i="36"/>
  <c r="E234" i="36"/>
  <c r="D234" i="36"/>
  <c r="C234" i="36"/>
  <c r="Z233" i="36"/>
  <c r="Y233" i="36"/>
  <c r="X233" i="36"/>
  <c r="W233" i="36"/>
  <c r="V233" i="36"/>
  <c r="U233" i="36"/>
  <c r="T233" i="36"/>
  <c r="S233" i="36"/>
  <c r="R233" i="36"/>
  <c r="Q233" i="36"/>
  <c r="P233" i="36"/>
  <c r="O233" i="36"/>
  <c r="N233" i="36"/>
  <c r="M233" i="36"/>
  <c r="L233" i="36"/>
  <c r="K233" i="36"/>
  <c r="J233" i="36"/>
  <c r="I233" i="36"/>
  <c r="H233" i="36"/>
  <c r="G233" i="36"/>
  <c r="F233" i="36"/>
  <c r="E233" i="36"/>
  <c r="D233" i="36"/>
  <c r="C233" i="36"/>
  <c r="Z232" i="36"/>
  <c r="Y232" i="36"/>
  <c r="X232" i="36"/>
  <c r="W232" i="36"/>
  <c r="V232" i="36"/>
  <c r="U232" i="36"/>
  <c r="T232" i="36"/>
  <c r="S232" i="36"/>
  <c r="R232" i="36"/>
  <c r="Q232" i="36"/>
  <c r="P232" i="36"/>
  <c r="O232" i="36"/>
  <c r="N232" i="36"/>
  <c r="M232" i="36"/>
  <c r="L232" i="36"/>
  <c r="K232" i="36"/>
  <c r="J232" i="36"/>
  <c r="I232" i="36"/>
  <c r="H232" i="36"/>
  <c r="G232" i="36"/>
  <c r="F232" i="36"/>
  <c r="E232" i="36"/>
  <c r="D232" i="36"/>
  <c r="C232" i="36"/>
  <c r="Z231" i="36"/>
  <c r="Y231" i="36"/>
  <c r="X231" i="36"/>
  <c r="W231" i="36"/>
  <c r="V231" i="36"/>
  <c r="U231" i="36"/>
  <c r="T231" i="36"/>
  <c r="S231" i="36"/>
  <c r="R231" i="36"/>
  <c r="Q231" i="36"/>
  <c r="P231" i="36"/>
  <c r="O231" i="36"/>
  <c r="N231" i="36"/>
  <c r="M231" i="36"/>
  <c r="L231" i="36"/>
  <c r="K231" i="36"/>
  <c r="J231" i="36"/>
  <c r="I231" i="36"/>
  <c r="H231" i="36"/>
  <c r="G231" i="36"/>
  <c r="F231" i="36"/>
  <c r="E231" i="36"/>
  <c r="D231" i="36"/>
  <c r="C231" i="36"/>
  <c r="Z230" i="36"/>
  <c r="Y230" i="36"/>
  <c r="X230" i="36"/>
  <c r="W230" i="36"/>
  <c r="V230" i="36"/>
  <c r="U230" i="36"/>
  <c r="T230" i="36"/>
  <c r="S230" i="36"/>
  <c r="R230" i="36"/>
  <c r="Q230" i="36"/>
  <c r="P230" i="36"/>
  <c r="O230" i="36"/>
  <c r="N230" i="36"/>
  <c r="M230" i="36"/>
  <c r="L230" i="36"/>
  <c r="K230" i="36"/>
  <c r="J230" i="36"/>
  <c r="I230" i="36"/>
  <c r="H230" i="36"/>
  <c r="G230" i="36"/>
  <c r="F230" i="36"/>
  <c r="E230" i="36"/>
  <c r="D230" i="36"/>
  <c r="C230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G229" i="36"/>
  <c r="F229" i="36"/>
  <c r="E229" i="36"/>
  <c r="D229" i="36"/>
  <c r="C229" i="36"/>
  <c r="Z228" i="36"/>
  <c r="Y228" i="36"/>
  <c r="X228" i="36"/>
  <c r="W228" i="36"/>
  <c r="V228" i="36"/>
  <c r="U228" i="36"/>
  <c r="T228" i="36"/>
  <c r="S228" i="36"/>
  <c r="R228" i="36"/>
  <c r="Q228" i="36"/>
  <c r="P228" i="36"/>
  <c r="O228" i="36"/>
  <c r="N228" i="36"/>
  <c r="M228" i="36"/>
  <c r="L228" i="36"/>
  <c r="K228" i="36"/>
  <c r="J228" i="36"/>
  <c r="I228" i="36"/>
  <c r="H228" i="36"/>
  <c r="G228" i="36"/>
  <c r="F228" i="36"/>
  <c r="E228" i="36"/>
  <c r="D228" i="36"/>
  <c r="C228" i="36"/>
  <c r="Z227" i="36"/>
  <c r="Y227" i="36"/>
  <c r="X227" i="36"/>
  <c r="W227" i="36"/>
  <c r="V227" i="36"/>
  <c r="U227" i="36"/>
  <c r="T227" i="36"/>
  <c r="S227" i="36"/>
  <c r="R227" i="36"/>
  <c r="Q227" i="36"/>
  <c r="P227" i="36"/>
  <c r="O227" i="36"/>
  <c r="N227" i="36"/>
  <c r="M227" i="36"/>
  <c r="L227" i="36"/>
  <c r="K227" i="36"/>
  <c r="J227" i="36"/>
  <c r="I227" i="36"/>
  <c r="H227" i="36"/>
  <c r="G227" i="36"/>
  <c r="F227" i="36"/>
  <c r="E227" i="36"/>
  <c r="D227" i="36"/>
  <c r="C227" i="36"/>
  <c r="Z226" i="36"/>
  <c r="Y226" i="36"/>
  <c r="X226" i="36"/>
  <c r="W226" i="36"/>
  <c r="V226" i="36"/>
  <c r="U226" i="36"/>
  <c r="T226" i="36"/>
  <c r="S226" i="36"/>
  <c r="R226" i="36"/>
  <c r="Q226" i="36"/>
  <c r="P226" i="36"/>
  <c r="O226" i="36"/>
  <c r="N226" i="36"/>
  <c r="M226" i="36"/>
  <c r="L226" i="36"/>
  <c r="K226" i="36"/>
  <c r="J226" i="36"/>
  <c r="I226" i="36"/>
  <c r="H226" i="36"/>
  <c r="G226" i="36"/>
  <c r="F226" i="36"/>
  <c r="E226" i="36"/>
  <c r="D226" i="36"/>
  <c r="C226" i="36"/>
  <c r="Z225" i="36"/>
  <c r="Y225" i="36"/>
  <c r="X225" i="36"/>
  <c r="W225" i="36"/>
  <c r="V225" i="36"/>
  <c r="U225" i="36"/>
  <c r="T225" i="36"/>
  <c r="S225" i="36"/>
  <c r="R225" i="36"/>
  <c r="Q225" i="36"/>
  <c r="P225" i="36"/>
  <c r="O225" i="36"/>
  <c r="N225" i="36"/>
  <c r="M225" i="36"/>
  <c r="L225" i="36"/>
  <c r="K225" i="36"/>
  <c r="J225" i="36"/>
  <c r="I225" i="36"/>
  <c r="H225" i="36"/>
  <c r="G225" i="36"/>
  <c r="F225" i="36"/>
  <c r="E225" i="36"/>
  <c r="D225" i="36"/>
  <c r="C225" i="36"/>
  <c r="Z224" i="36"/>
  <c r="Y224" i="36"/>
  <c r="X224" i="36"/>
  <c r="W224" i="36"/>
  <c r="V224" i="36"/>
  <c r="U224" i="36"/>
  <c r="T224" i="36"/>
  <c r="S224" i="36"/>
  <c r="R224" i="36"/>
  <c r="Q224" i="36"/>
  <c r="P224" i="36"/>
  <c r="O224" i="36"/>
  <c r="N224" i="36"/>
  <c r="M224" i="36"/>
  <c r="L224" i="36"/>
  <c r="K224" i="36"/>
  <c r="J224" i="36"/>
  <c r="I224" i="36"/>
  <c r="H224" i="36"/>
  <c r="G224" i="36"/>
  <c r="F224" i="36"/>
  <c r="E224" i="36"/>
  <c r="D224" i="36"/>
  <c r="C224" i="36"/>
  <c r="Z223" i="36"/>
  <c r="Y223" i="36"/>
  <c r="X223" i="36"/>
  <c r="W223" i="36"/>
  <c r="V223" i="36"/>
  <c r="U223" i="36"/>
  <c r="T223" i="36"/>
  <c r="S223" i="36"/>
  <c r="R223" i="36"/>
  <c r="Q223" i="36"/>
  <c r="P223" i="36"/>
  <c r="O223" i="36"/>
  <c r="N223" i="36"/>
  <c r="M223" i="36"/>
  <c r="L223" i="36"/>
  <c r="K223" i="36"/>
  <c r="J223" i="36"/>
  <c r="I223" i="36"/>
  <c r="H223" i="36"/>
  <c r="G223" i="36"/>
  <c r="F223" i="36"/>
  <c r="E223" i="36"/>
  <c r="D223" i="36"/>
  <c r="C223" i="36"/>
  <c r="Z222" i="36"/>
  <c r="Y222" i="36"/>
  <c r="X222" i="36"/>
  <c r="W222" i="36"/>
  <c r="V222" i="36"/>
  <c r="U222" i="36"/>
  <c r="T222" i="36"/>
  <c r="S222" i="36"/>
  <c r="R222" i="36"/>
  <c r="Q222" i="36"/>
  <c r="P222" i="36"/>
  <c r="O222" i="36"/>
  <c r="N222" i="36"/>
  <c r="M222" i="36"/>
  <c r="L222" i="36"/>
  <c r="K222" i="36"/>
  <c r="J222" i="36"/>
  <c r="I222" i="36"/>
  <c r="H222" i="36"/>
  <c r="G222" i="36"/>
  <c r="F222" i="36"/>
  <c r="E222" i="36"/>
  <c r="D222" i="36"/>
  <c r="C222" i="36"/>
  <c r="Z221" i="36"/>
  <c r="Y221" i="36"/>
  <c r="X221" i="36"/>
  <c r="W221" i="36"/>
  <c r="V221" i="36"/>
  <c r="U221" i="36"/>
  <c r="T221" i="36"/>
  <c r="S221" i="36"/>
  <c r="R221" i="36"/>
  <c r="Q221" i="36"/>
  <c r="P221" i="36"/>
  <c r="O221" i="36"/>
  <c r="N221" i="36"/>
  <c r="M221" i="36"/>
  <c r="L221" i="36"/>
  <c r="K221" i="36"/>
  <c r="J221" i="36"/>
  <c r="I221" i="36"/>
  <c r="H221" i="36"/>
  <c r="G221" i="36"/>
  <c r="F221" i="36"/>
  <c r="E221" i="36"/>
  <c r="D221" i="36"/>
  <c r="C221" i="36"/>
  <c r="Z220" i="36"/>
  <c r="Y220" i="36"/>
  <c r="X220" i="36"/>
  <c r="W220" i="36"/>
  <c r="V220" i="36"/>
  <c r="U220" i="36"/>
  <c r="T220" i="36"/>
  <c r="S220" i="36"/>
  <c r="R220" i="36"/>
  <c r="Q220" i="36"/>
  <c r="P220" i="36"/>
  <c r="O220" i="36"/>
  <c r="N220" i="36"/>
  <c r="M220" i="36"/>
  <c r="L220" i="36"/>
  <c r="K220" i="36"/>
  <c r="J220" i="36"/>
  <c r="I220" i="36"/>
  <c r="H220" i="36"/>
  <c r="G220" i="36"/>
  <c r="F220" i="36"/>
  <c r="E220" i="36"/>
  <c r="D220" i="36"/>
  <c r="C220" i="36"/>
  <c r="Z219" i="36"/>
  <c r="Y219" i="36"/>
  <c r="X219" i="36"/>
  <c r="W219" i="36"/>
  <c r="V219" i="36"/>
  <c r="U219" i="36"/>
  <c r="T219" i="36"/>
  <c r="S219" i="36"/>
  <c r="R219" i="36"/>
  <c r="Q219" i="36"/>
  <c r="P219" i="36"/>
  <c r="O219" i="36"/>
  <c r="N219" i="36"/>
  <c r="M219" i="36"/>
  <c r="L219" i="36"/>
  <c r="K219" i="36"/>
  <c r="J219" i="36"/>
  <c r="I219" i="36"/>
  <c r="H219" i="36"/>
  <c r="G219" i="36"/>
  <c r="F219" i="36"/>
  <c r="E219" i="36"/>
  <c r="D219" i="36"/>
  <c r="C219" i="36"/>
  <c r="Z218" i="36"/>
  <c r="Y218" i="36"/>
  <c r="X218" i="36"/>
  <c r="W218" i="36"/>
  <c r="V218" i="36"/>
  <c r="U218" i="36"/>
  <c r="T218" i="36"/>
  <c r="S218" i="36"/>
  <c r="R218" i="36"/>
  <c r="Q218" i="36"/>
  <c r="P218" i="36"/>
  <c r="O218" i="36"/>
  <c r="N218" i="36"/>
  <c r="M218" i="36"/>
  <c r="L218" i="36"/>
  <c r="K218" i="36"/>
  <c r="J218" i="36"/>
  <c r="I218" i="36"/>
  <c r="H218" i="36"/>
  <c r="G218" i="36"/>
  <c r="F218" i="36"/>
  <c r="E218" i="36"/>
  <c r="D218" i="36"/>
  <c r="C218" i="36"/>
  <c r="Z217" i="36"/>
  <c r="Y217" i="36"/>
  <c r="X217" i="36"/>
  <c r="W217" i="36"/>
  <c r="V217" i="36"/>
  <c r="U217" i="36"/>
  <c r="T217" i="36"/>
  <c r="S217" i="36"/>
  <c r="R217" i="36"/>
  <c r="Q217" i="36"/>
  <c r="P217" i="36"/>
  <c r="O217" i="36"/>
  <c r="N217" i="36"/>
  <c r="M217" i="36"/>
  <c r="L217" i="36"/>
  <c r="K217" i="36"/>
  <c r="J217" i="36"/>
  <c r="I217" i="36"/>
  <c r="H217" i="36"/>
  <c r="G217" i="36"/>
  <c r="F217" i="36"/>
  <c r="E217" i="36"/>
  <c r="D217" i="36"/>
  <c r="C217" i="36"/>
  <c r="Z216" i="36"/>
  <c r="Y216" i="36"/>
  <c r="X216" i="36"/>
  <c r="W216" i="36"/>
  <c r="V216" i="36"/>
  <c r="U216" i="36"/>
  <c r="T216" i="36"/>
  <c r="S216" i="36"/>
  <c r="R216" i="36"/>
  <c r="Q216" i="36"/>
  <c r="P216" i="36"/>
  <c r="O216" i="36"/>
  <c r="N216" i="36"/>
  <c r="M216" i="36"/>
  <c r="L216" i="36"/>
  <c r="K216" i="36"/>
  <c r="J216" i="36"/>
  <c r="I216" i="36"/>
  <c r="H216" i="36"/>
  <c r="G216" i="36"/>
  <c r="F216" i="36"/>
  <c r="E216" i="36"/>
  <c r="D216" i="36"/>
  <c r="C216" i="36"/>
  <c r="Z215" i="36"/>
  <c r="Y215" i="36"/>
  <c r="X215" i="36"/>
  <c r="W215" i="36"/>
  <c r="V215" i="36"/>
  <c r="U215" i="36"/>
  <c r="T215" i="36"/>
  <c r="S215" i="36"/>
  <c r="R215" i="36"/>
  <c r="Q215" i="36"/>
  <c r="P215" i="36"/>
  <c r="O215" i="36"/>
  <c r="N215" i="36"/>
  <c r="M215" i="36"/>
  <c r="L215" i="36"/>
  <c r="K215" i="36"/>
  <c r="J215" i="36"/>
  <c r="I215" i="36"/>
  <c r="H215" i="36"/>
  <c r="G215" i="36"/>
  <c r="F215" i="36"/>
  <c r="E215" i="36"/>
  <c r="D215" i="36"/>
  <c r="C215" i="36"/>
  <c r="Z214" i="36"/>
  <c r="Y214" i="36"/>
  <c r="X214" i="36"/>
  <c r="W214" i="36"/>
  <c r="V214" i="36"/>
  <c r="U214" i="36"/>
  <c r="T214" i="36"/>
  <c r="S214" i="36"/>
  <c r="R214" i="36"/>
  <c r="Q214" i="36"/>
  <c r="P214" i="36"/>
  <c r="O214" i="36"/>
  <c r="N214" i="36"/>
  <c r="M214" i="36"/>
  <c r="L214" i="36"/>
  <c r="K214" i="36"/>
  <c r="J214" i="36"/>
  <c r="I214" i="36"/>
  <c r="H214" i="36"/>
  <c r="G214" i="36"/>
  <c r="F214" i="36"/>
  <c r="E214" i="36"/>
  <c r="D214" i="36"/>
  <c r="C214" i="36"/>
  <c r="Z213" i="36"/>
  <c r="Y213" i="36"/>
  <c r="X213" i="36"/>
  <c r="W213" i="36"/>
  <c r="V213" i="36"/>
  <c r="U213" i="36"/>
  <c r="T213" i="36"/>
  <c r="S213" i="36"/>
  <c r="R213" i="36"/>
  <c r="Q213" i="36"/>
  <c r="P213" i="36"/>
  <c r="O213" i="36"/>
  <c r="N213" i="36"/>
  <c r="M213" i="36"/>
  <c r="L213" i="36"/>
  <c r="K213" i="36"/>
  <c r="J213" i="36"/>
  <c r="I213" i="36"/>
  <c r="H213" i="36"/>
  <c r="G213" i="36"/>
  <c r="F213" i="36"/>
  <c r="E213" i="36"/>
  <c r="D213" i="36"/>
  <c r="C213" i="36"/>
  <c r="Z212" i="36"/>
  <c r="Y212" i="36"/>
  <c r="X212" i="36"/>
  <c r="W212" i="36"/>
  <c r="V212" i="36"/>
  <c r="U212" i="36"/>
  <c r="T212" i="36"/>
  <c r="S212" i="36"/>
  <c r="R212" i="36"/>
  <c r="Q212" i="36"/>
  <c r="P212" i="36"/>
  <c r="O212" i="36"/>
  <c r="N212" i="36"/>
  <c r="M212" i="36"/>
  <c r="L212" i="36"/>
  <c r="K212" i="36"/>
  <c r="J212" i="36"/>
  <c r="I212" i="36"/>
  <c r="H212" i="36"/>
  <c r="G212" i="36"/>
  <c r="F212" i="36"/>
  <c r="E212" i="36"/>
  <c r="D212" i="36"/>
  <c r="C212" i="36"/>
  <c r="Z211" i="36"/>
  <c r="Y211" i="36"/>
  <c r="X211" i="36"/>
  <c r="W211" i="36"/>
  <c r="V211" i="36"/>
  <c r="U211" i="36"/>
  <c r="T211" i="36"/>
  <c r="S211" i="36"/>
  <c r="R211" i="36"/>
  <c r="Q211" i="36"/>
  <c r="P211" i="36"/>
  <c r="O211" i="36"/>
  <c r="N211" i="36"/>
  <c r="M211" i="36"/>
  <c r="L211" i="36"/>
  <c r="K211" i="36"/>
  <c r="J211" i="36"/>
  <c r="I211" i="36"/>
  <c r="H211" i="36"/>
  <c r="G211" i="36"/>
  <c r="F211" i="36"/>
  <c r="E211" i="36"/>
  <c r="D211" i="36"/>
  <c r="C211" i="36"/>
  <c r="Z210" i="36"/>
  <c r="Y210" i="36"/>
  <c r="X210" i="36"/>
  <c r="W210" i="36"/>
  <c r="V210" i="36"/>
  <c r="U210" i="36"/>
  <c r="T210" i="36"/>
  <c r="S210" i="36"/>
  <c r="R210" i="36"/>
  <c r="Q210" i="36"/>
  <c r="P210" i="36"/>
  <c r="O210" i="36"/>
  <c r="N210" i="36"/>
  <c r="M210" i="36"/>
  <c r="L210" i="36"/>
  <c r="K210" i="36"/>
  <c r="J210" i="36"/>
  <c r="I210" i="36"/>
  <c r="H210" i="36"/>
  <c r="G210" i="36"/>
  <c r="F210" i="36"/>
  <c r="E210" i="36"/>
  <c r="D210" i="36"/>
  <c r="C210" i="36"/>
  <c r="Z209" i="36"/>
  <c r="Y209" i="36"/>
  <c r="X209" i="36"/>
  <c r="W209" i="36"/>
  <c r="V209" i="36"/>
  <c r="U209" i="36"/>
  <c r="T209" i="36"/>
  <c r="S209" i="36"/>
  <c r="R209" i="36"/>
  <c r="Q209" i="36"/>
  <c r="P209" i="36"/>
  <c r="O209" i="36"/>
  <c r="N209" i="36"/>
  <c r="M209" i="36"/>
  <c r="L209" i="36"/>
  <c r="K209" i="36"/>
  <c r="J209" i="36"/>
  <c r="I209" i="36"/>
  <c r="H209" i="36"/>
  <c r="G209" i="36"/>
  <c r="F209" i="36"/>
  <c r="E209" i="36"/>
  <c r="D209" i="36"/>
  <c r="C209" i="36"/>
  <c r="Z208" i="36"/>
  <c r="Y208" i="36"/>
  <c r="X208" i="36"/>
  <c r="W208" i="36"/>
  <c r="V208" i="36"/>
  <c r="U208" i="36"/>
  <c r="T208" i="36"/>
  <c r="S208" i="36"/>
  <c r="R208" i="36"/>
  <c r="Q208" i="36"/>
  <c r="P208" i="36"/>
  <c r="O208" i="36"/>
  <c r="N208" i="36"/>
  <c r="M208" i="36"/>
  <c r="L208" i="36"/>
  <c r="K208" i="36"/>
  <c r="J208" i="36"/>
  <c r="I208" i="36"/>
  <c r="H208" i="36"/>
  <c r="G208" i="36"/>
  <c r="F208" i="36"/>
  <c r="E208" i="36"/>
  <c r="D208" i="36"/>
  <c r="C208" i="36"/>
  <c r="Z207" i="36"/>
  <c r="Y207" i="36"/>
  <c r="X207" i="36"/>
  <c r="W207" i="36"/>
  <c r="V207" i="36"/>
  <c r="U207" i="36"/>
  <c r="T207" i="36"/>
  <c r="S207" i="36"/>
  <c r="R207" i="36"/>
  <c r="Q207" i="36"/>
  <c r="P207" i="36"/>
  <c r="O207" i="36"/>
  <c r="N207" i="36"/>
  <c r="M207" i="36"/>
  <c r="L207" i="36"/>
  <c r="K207" i="36"/>
  <c r="J207" i="36"/>
  <c r="I207" i="36"/>
  <c r="H207" i="36"/>
  <c r="G207" i="36"/>
  <c r="F207" i="36"/>
  <c r="E207" i="36"/>
  <c r="D207" i="36"/>
  <c r="C207" i="36"/>
  <c r="Z206" i="36"/>
  <c r="Y206" i="36"/>
  <c r="X206" i="36"/>
  <c r="W206" i="36"/>
  <c r="V206" i="36"/>
  <c r="U206" i="36"/>
  <c r="T206" i="36"/>
  <c r="S206" i="36"/>
  <c r="R206" i="36"/>
  <c r="Q206" i="36"/>
  <c r="P206" i="36"/>
  <c r="O206" i="36"/>
  <c r="N206" i="36"/>
  <c r="M206" i="36"/>
  <c r="L206" i="36"/>
  <c r="K206" i="36"/>
  <c r="J206" i="36"/>
  <c r="I206" i="36"/>
  <c r="H206" i="36"/>
  <c r="G206" i="36"/>
  <c r="F206" i="36"/>
  <c r="E206" i="36"/>
  <c r="D206" i="36"/>
  <c r="C206" i="36"/>
  <c r="Z205" i="36"/>
  <c r="Y205" i="36"/>
  <c r="X205" i="36"/>
  <c r="W205" i="36"/>
  <c r="V205" i="36"/>
  <c r="U205" i="36"/>
  <c r="T205" i="36"/>
  <c r="S205" i="36"/>
  <c r="R205" i="36"/>
  <c r="Q205" i="36"/>
  <c r="P205" i="36"/>
  <c r="O205" i="36"/>
  <c r="N205" i="36"/>
  <c r="M205" i="36"/>
  <c r="L205" i="36"/>
  <c r="K205" i="36"/>
  <c r="J205" i="36"/>
  <c r="I205" i="36"/>
  <c r="H205" i="36"/>
  <c r="G205" i="36"/>
  <c r="F205" i="36"/>
  <c r="E205" i="36"/>
  <c r="D205" i="36"/>
  <c r="C205" i="36"/>
  <c r="Z195" i="36"/>
  <c r="Y195" i="36"/>
  <c r="X195" i="36"/>
  <c r="W195" i="36"/>
  <c r="V195" i="36"/>
  <c r="U195" i="36"/>
  <c r="T195" i="36"/>
  <c r="S195" i="36"/>
  <c r="R195" i="36"/>
  <c r="Q195" i="36"/>
  <c r="P195" i="36"/>
  <c r="O195" i="36"/>
  <c r="N195" i="36"/>
  <c r="M195" i="36"/>
  <c r="L195" i="36"/>
  <c r="K195" i="36"/>
  <c r="J195" i="36"/>
  <c r="I195" i="36"/>
  <c r="H195" i="36"/>
  <c r="G195" i="36"/>
  <c r="F195" i="36"/>
  <c r="E195" i="36"/>
  <c r="D195" i="36"/>
  <c r="C195" i="36"/>
  <c r="Z194" i="36"/>
  <c r="Y194" i="36"/>
  <c r="X194" i="36"/>
  <c r="W194" i="36"/>
  <c r="V194" i="36"/>
  <c r="U194" i="36"/>
  <c r="T194" i="36"/>
  <c r="S194" i="36"/>
  <c r="R194" i="36"/>
  <c r="Q194" i="36"/>
  <c r="P194" i="36"/>
  <c r="O194" i="36"/>
  <c r="N194" i="36"/>
  <c r="M194" i="36"/>
  <c r="L194" i="36"/>
  <c r="K194" i="36"/>
  <c r="J194" i="36"/>
  <c r="I194" i="36"/>
  <c r="H194" i="36"/>
  <c r="G194" i="36"/>
  <c r="F194" i="36"/>
  <c r="E194" i="36"/>
  <c r="D194" i="36"/>
  <c r="C194" i="36"/>
  <c r="Z193" i="36"/>
  <c r="Y193" i="36"/>
  <c r="X193" i="36"/>
  <c r="W193" i="36"/>
  <c r="V193" i="36"/>
  <c r="U193" i="36"/>
  <c r="T193" i="36"/>
  <c r="S193" i="36"/>
  <c r="R193" i="36"/>
  <c r="Q193" i="36"/>
  <c r="P193" i="36"/>
  <c r="O193" i="36"/>
  <c r="N193" i="36"/>
  <c r="M193" i="36"/>
  <c r="L193" i="36"/>
  <c r="K193" i="36"/>
  <c r="J193" i="36"/>
  <c r="I193" i="36"/>
  <c r="H193" i="36"/>
  <c r="G193" i="36"/>
  <c r="F193" i="36"/>
  <c r="E193" i="36"/>
  <c r="D193" i="36"/>
  <c r="C193" i="36"/>
  <c r="Z192" i="36"/>
  <c r="Y192" i="36"/>
  <c r="X192" i="36"/>
  <c r="W192" i="36"/>
  <c r="V192" i="36"/>
  <c r="U192" i="36"/>
  <c r="T192" i="36"/>
  <c r="S192" i="36"/>
  <c r="R192" i="36"/>
  <c r="Q192" i="36"/>
  <c r="P192" i="36"/>
  <c r="O192" i="36"/>
  <c r="N192" i="36"/>
  <c r="M192" i="36"/>
  <c r="L192" i="36"/>
  <c r="K192" i="36"/>
  <c r="J192" i="36"/>
  <c r="I192" i="36"/>
  <c r="H192" i="36"/>
  <c r="G192" i="36"/>
  <c r="F192" i="36"/>
  <c r="E192" i="36"/>
  <c r="D192" i="36"/>
  <c r="C192" i="36"/>
  <c r="Z191" i="36"/>
  <c r="Y191" i="36"/>
  <c r="X191" i="36"/>
  <c r="W191" i="36"/>
  <c r="V191" i="36"/>
  <c r="U191" i="36"/>
  <c r="T191" i="36"/>
  <c r="S191" i="36"/>
  <c r="R191" i="36"/>
  <c r="Q191" i="36"/>
  <c r="P191" i="36"/>
  <c r="O191" i="36"/>
  <c r="N191" i="36"/>
  <c r="M191" i="36"/>
  <c r="L191" i="36"/>
  <c r="K191" i="36"/>
  <c r="J191" i="36"/>
  <c r="I191" i="36"/>
  <c r="H191" i="36"/>
  <c r="G191" i="36"/>
  <c r="F191" i="36"/>
  <c r="E191" i="36"/>
  <c r="D191" i="36"/>
  <c r="C191" i="36"/>
  <c r="Z190" i="36"/>
  <c r="Y190" i="36"/>
  <c r="X190" i="36"/>
  <c r="W190" i="36"/>
  <c r="V190" i="36"/>
  <c r="U190" i="36"/>
  <c r="T190" i="36"/>
  <c r="S190" i="36"/>
  <c r="R190" i="36"/>
  <c r="Q190" i="36"/>
  <c r="P190" i="36"/>
  <c r="O190" i="36"/>
  <c r="N190" i="36"/>
  <c r="M190" i="36"/>
  <c r="L190" i="36"/>
  <c r="K190" i="36"/>
  <c r="J190" i="36"/>
  <c r="I190" i="36"/>
  <c r="H190" i="36"/>
  <c r="G190" i="36"/>
  <c r="F190" i="36"/>
  <c r="E190" i="36"/>
  <c r="D190" i="36"/>
  <c r="C190" i="36"/>
  <c r="Z189" i="36"/>
  <c r="Y189" i="36"/>
  <c r="X189" i="36"/>
  <c r="W189" i="36"/>
  <c r="V189" i="36"/>
  <c r="U189" i="36"/>
  <c r="T189" i="36"/>
  <c r="S189" i="36"/>
  <c r="R189" i="36"/>
  <c r="Q189" i="36"/>
  <c r="P189" i="36"/>
  <c r="O189" i="36"/>
  <c r="N189" i="36"/>
  <c r="M189" i="36"/>
  <c r="L189" i="36"/>
  <c r="K189" i="36"/>
  <c r="J189" i="36"/>
  <c r="I189" i="36"/>
  <c r="H189" i="36"/>
  <c r="G189" i="36"/>
  <c r="F189" i="36"/>
  <c r="E189" i="36"/>
  <c r="D189" i="36"/>
  <c r="C189" i="36"/>
  <c r="Z188" i="36"/>
  <c r="Y188" i="36"/>
  <c r="X188" i="36"/>
  <c r="W188" i="36"/>
  <c r="V188" i="36"/>
  <c r="U188" i="36"/>
  <c r="T188" i="36"/>
  <c r="S188" i="36"/>
  <c r="R188" i="36"/>
  <c r="Q188" i="36"/>
  <c r="P188" i="36"/>
  <c r="O188" i="36"/>
  <c r="N188" i="36"/>
  <c r="M188" i="36"/>
  <c r="L188" i="36"/>
  <c r="K188" i="36"/>
  <c r="J188" i="36"/>
  <c r="I188" i="36"/>
  <c r="H188" i="36"/>
  <c r="G188" i="36"/>
  <c r="F188" i="36"/>
  <c r="E188" i="36"/>
  <c r="D188" i="36"/>
  <c r="C188" i="36"/>
  <c r="Z187" i="36"/>
  <c r="Y187" i="36"/>
  <c r="X187" i="36"/>
  <c r="W187" i="36"/>
  <c r="V187" i="36"/>
  <c r="U187" i="36"/>
  <c r="T187" i="36"/>
  <c r="S187" i="36"/>
  <c r="R187" i="36"/>
  <c r="Q187" i="36"/>
  <c r="P187" i="36"/>
  <c r="O187" i="36"/>
  <c r="N187" i="36"/>
  <c r="M187" i="36"/>
  <c r="L187" i="36"/>
  <c r="K187" i="36"/>
  <c r="J187" i="36"/>
  <c r="I187" i="36"/>
  <c r="H187" i="36"/>
  <c r="G187" i="36"/>
  <c r="F187" i="36"/>
  <c r="E187" i="36"/>
  <c r="D187" i="36"/>
  <c r="C187" i="36"/>
  <c r="Z186" i="36"/>
  <c r="Y186" i="36"/>
  <c r="X186" i="36"/>
  <c r="W186" i="36"/>
  <c r="V186" i="36"/>
  <c r="U186" i="36"/>
  <c r="T186" i="36"/>
  <c r="S186" i="36"/>
  <c r="R186" i="36"/>
  <c r="Q186" i="36"/>
  <c r="P186" i="36"/>
  <c r="O186" i="36"/>
  <c r="N186" i="36"/>
  <c r="M186" i="36"/>
  <c r="L186" i="36"/>
  <c r="K186" i="36"/>
  <c r="J186" i="36"/>
  <c r="I186" i="36"/>
  <c r="H186" i="36"/>
  <c r="G186" i="36"/>
  <c r="F186" i="36"/>
  <c r="E186" i="36"/>
  <c r="D186" i="36"/>
  <c r="C186" i="36"/>
  <c r="Z185" i="36"/>
  <c r="Y185" i="36"/>
  <c r="X185" i="36"/>
  <c r="W185" i="36"/>
  <c r="V185" i="36"/>
  <c r="U185" i="36"/>
  <c r="T185" i="36"/>
  <c r="S185" i="36"/>
  <c r="R185" i="36"/>
  <c r="Q185" i="36"/>
  <c r="P185" i="36"/>
  <c r="O185" i="36"/>
  <c r="N185" i="36"/>
  <c r="M185" i="36"/>
  <c r="L185" i="36"/>
  <c r="K185" i="36"/>
  <c r="J185" i="36"/>
  <c r="I185" i="36"/>
  <c r="H185" i="36"/>
  <c r="G185" i="36"/>
  <c r="F185" i="36"/>
  <c r="E185" i="36"/>
  <c r="D185" i="36"/>
  <c r="C185" i="36"/>
  <c r="Z184" i="36"/>
  <c r="Y184" i="36"/>
  <c r="X184" i="36"/>
  <c r="W184" i="36"/>
  <c r="V184" i="36"/>
  <c r="U184" i="36"/>
  <c r="T184" i="36"/>
  <c r="S184" i="36"/>
  <c r="R184" i="36"/>
  <c r="Q184" i="36"/>
  <c r="P184" i="36"/>
  <c r="O184" i="36"/>
  <c r="N184" i="36"/>
  <c r="M184" i="36"/>
  <c r="L184" i="36"/>
  <c r="K184" i="36"/>
  <c r="J184" i="36"/>
  <c r="I184" i="36"/>
  <c r="H184" i="36"/>
  <c r="G184" i="36"/>
  <c r="F184" i="36"/>
  <c r="E184" i="36"/>
  <c r="D184" i="36"/>
  <c r="C184" i="36"/>
  <c r="Z183" i="36"/>
  <c r="Y183" i="36"/>
  <c r="X183" i="36"/>
  <c r="W183" i="36"/>
  <c r="V183" i="36"/>
  <c r="U183" i="36"/>
  <c r="T183" i="36"/>
  <c r="S183" i="36"/>
  <c r="R183" i="36"/>
  <c r="Q183" i="36"/>
  <c r="P183" i="36"/>
  <c r="O183" i="36"/>
  <c r="N183" i="36"/>
  <c r="M183" i="36"/>
  <c r="L183" i="36"/>
  <c r="K183" i="36"/>
  <c r="J183" i="36"/>
  <c r="I183" i="36"/>
  <c r="H183" i="36"/>
  <c r="G183" i="36"/>
  <c r="F183" i="36"/>
  <c r="E183" i="36"/>
  <c r="D183" i="36"/>
  <c r="C183" i="36"/>
  <c r="Z182" i="36"/>
  <c r="Y182" i="36"/>
  <c r="X182" i="36"/>
  <c r="W182" i="36"/>
  <c r="V182" i="36"/>
  <c r="U182" i="36"/>
  <c r="T182" i="36"/>
  <c r="S182" i="36"/>
  <c r="R182" i="36"/>
  <c r="Q182" i="36"/>
  <c r="P182" i="36"/>
  <c r="O182" i="36"/>
  <c r="N182" i="36"/>
  <c r="M182" i="36"/>
  <c r="L182" i="36"/>
  <c r="K182" i="36"/>
  <c r="J182" i="36"/>
  <c r="I182" i="36"/>
  <c r="H182" i="36"/>
  <c r="G182" i="36"/>
  <c r="F182" i="36"/>
  <c r="E182" i="36"/>
  <c r="D182" i="36"/>
  <c r="C182" i="36"/>
  <c r="Z181" i="36"/>
  <c r="Y181" i="36"/>
  <c r="X181" i="36"/>
  <c r="W181" i="36"/>
  <c r="V181" i="36"/>
  <c r="U181" i="36"/>
  <c r="T181" i="36"/>
  <c r="S181" i="36"/>
  <c r="R181" i="36"/>
  <c r="Q181" i="36"/>
  <c r="P181" i="36"/>
  <c r="O181" i="36"/>
  <c r="N181" i="36"/>
  <c r="M181" i="36"/>
  <c r="L181" i="36"/>
  <c r="K181" i="36"/>
  <c r="J181" i="36"/>
  <c r="I181" i="36"/>
  <c r="H181" i="36"/>
  <c r="G181" i="36"/>
  <c r="F181" i="36"/>
  <c r="E181" i="36"/>
  <c r="D181" i="36"/>
  <c r="C181" i="36"/>
  <c r="Z180" i="36"/>
  <c r="Y180" i="36"/>
  <c r="X180" i="36"/>
  <c r="W180" i="36"/>
  <c r="V180" i="36"/>
  <c r="U180" i="36"/>
  <c r="T180" i="36"/>
  <c r="S180" i="36"/>
  <c r="R180" i="36"/>
  <c r="Q180" i="36"/>
  <c r="P180" i="36"/>
  <c r="O180" i="36"/>
  <c r="N180" i="36"/>
  <c r="M180" i="36"/>
  <c r="L180" i="36"/>
  <c r="K180" i="36"/>
  <c r="J180" i="36"/>
  <c r="I180" i="36"/>
  <c r="H180" i="36"/>
  <c r="G180" i="36"/>
  <c r="F180" i="36"/>
  <c r="E180" i="36"/>
  <c r="D180" i="36"/>
  <c r="C180" i="36"/>
  <c r="Z179" i="36"/>
  <c r="Y179" i="36"/>
  <c r="X179" i="36"/>
  <c r="W179" i="36"/>
  <c r="V179" i="36"/>
  <c r="U179" i="36"/>
  <c r="T179" i="36"/>
  <c r="S179" i="36"/>
  <c r="R179" i="36"/>
  <c r="Q179" i="36"/>
  <c r="P179" i="36"/>
  <c r="O179" i="36"/>
  <c r="N179" i="36"/>
  <c r="M179" i="36"/>
  <c r="L179" i="36"/>
  <c r="K179" i="36"/>
  <c r="J179" i="36"/>
  <c r="I179" i="36"/>
  <c r="H179" i="36"/>
  <c r="G179" i="36"/>
  <c r="F179" i="36"/>
  <c r="E179" i="36"/>
  <c r="D179" i="36"/>
  <c r="C179" i="36"/>
  <c r="Z178" i="36"/>
  <c r="Y178" i="36"/>
  <c r="X178" i="36"/>
  <c r="W178" i="36"/>
  <c r="V178" i="36"/>
  <c r="U178" i="36"/>
  <c r="T178" i="36"/>
  <c r="S178" i="36"/>
  <c r="R178" i="36"/>
  <c r="Q178" i="36"/>
  <c r="P178" i="36"/>
  <c r="O178" i="36"/>
  <c r="N178" i="36"/>
  <c r="M178" i="36"/>
  <c r="L178" i="36"/>
  <c r="K178" i="36"/>
  <c r="J178" i="36"/>
  <c r="I178" i="36"/>
  <c r="H178" i="36"/>
  <c r="G178" i="36"/>
  <c r="F178" i="36"/>
  <c r="E178" i="36"/>
  <c r="D178" i="36"/>
  <c r="C178" i="36"/>
  <c r="Z177" i="36"/>
  <c r="Y177" i="36"/>
  <c r="X177" i="36"/>
  <c r="W177" i="36"/>
  <c r="V177" i="36"/>
  <c r="U177" i="36"/>
  <c r="T177" i="36"/>
  <c r="S177" i="36"/>
  <c r="R177" i="36"/>
  <c r="Q177" i="36"/>
  <c r="P177" i="36"/>
  <c r="O177" i="36"/>
  <c r="N177" i="36"/>
  <c r="M177" i="36"/>
  <c r="L177" i="36"/>
  <c r="K177" i="36"/>
  <c r="J177" i="36"/>
  <c r="I177" i="36"/>
  <c r="H177" i="36"/>
  <c r="G177" i="36"/>
  <c r="F177" i="36"/>
  <c r="E177" i="36"/>
  <c r="D177" i="36"/>
  <c r="C177" i="36"/>
  <c r="Z176" i="36"/>
  <c r="Y176" i="36"/>
  <c r="X176" i="36"/>
  <c r="W176" i="36"/>
  <c r="V176" i="36"/>
  <c r="U176" i="36"/>
  <c r="T176" i="36"/>
  <c r="S176" i="36"/>
  <c r="R176" i="36"/>
  <c r="Q176" i="36"/>
  <c r="P176" i="36"/>
  <c r="O176" i="36"/>
  <c r="N176" i="36"/>
  <c r="M176" i="36"/>
  <c r="L176" i="36"/>
  <c r="K176" i="36"/>
  <c r="J176" i="36"/>
  <c r="I176" i="36"/>
  <c r="H176" i="36"/>
  <c r="G176" i="36"/>
  <c r="F176" i="36"/>
  <c r="E176" i="36"/>
  <c r="D176" i="36"/>
  <c r="C176" i="36"/>
  <c r="Z175" i="36"/>
  <c r="Y175" i="36"/>
  <c r="X175" i="36"/>
  <c r="W175" i="36"/>
  <c r="V175" i="36"/>
  <c r="U175" i="36"/>
  <c r="T175" i="36"/>
  <c r="S175" i="36"/>
  <c r="R175" i="36"/>
  <c r="Q175" i="36"/>
  <c r="P175" i="36"/>
  <c r="O175" i="36"/>
  <c r="N175" i="36"/>
  <c r="M175" i="36"/>
  <c r="L175" i="36"/>
  <c r="K175" i="36"/>
  <c r="J175" i="36"/>
  <c r="I175" i="36"/>
  <c r="H175" i="36"/>
  <c r="G175" i="36"/>
  <c r="F175" i="36"/>
  <c r="E175" i="36"/>
  <c r="D175" i="36"/>
  <c r="C175" i="36"/>
  <c r="Z174" i="36"/>
  <c r="Y174" i="36"/>
  <c r="X174" i="36"/>
  <c r="W174" i="36"/>
  <c r="V174" i="36"/>
  <c r="U174" i="36"/>
  <c r="T174" i="36"/>
  <c r="S174" i="36"/>
  <c r="R174" i="36"/>
  <c r="Q174" i="36"/>
  <c r="P174" i="36"/>
  <c r="O174" i="36"/>
  <c r="N174" i="36"/>
  <c r="M174" i="36"/>
  <c r="L174" i="36"/>
  <c r="K174" i="36"/>
  <c r="J174" i="36"/>
  <c r="I174" i="36"/>
  <c r="H174" i="36"/>
  <c r="G174" i="36"/>
  <c r="F174" i="36"/>
  <c r="E174" i="36"/>
  <c r="D174" i="36"/>
  <c r="C174" i="36"/>
  <c r="Z173" i="36"/>
  <c r="Y173" i="36"/>
  <c r="X173" i="36"/>
  <c r="W173" i="36"/>
  <c r="V173" i="36"/>
  <c r="U173" i="36"/>
  <c r="T173" i="36"/>
  <c r="S173" i="36"/>
  <c r="R173" i="36"/>
  <c r="Q173" i="36"/>
  <c r="P173" i="36"/>
  <c r="O173" i="36"/>
  <c r="N173" i="36"/>
  <c r="M173" i="36"/>
  <c r="L173" i="36"/>
  <c r="K173" i="36"/>
  <c r="J173" i="36"/>
  <c r="I173" i="36"/>
  <c r="H173" i="36"/>
  <c r="G173" i="36"/>
  <c r="F173" i="36"/>
  <c r="E173" i="36"/>
  <c r="D173" i="36"/>
  <c r="C173" i="36"/>
  <c r="Z172" i="36"/>
  <c r="Y172" i="36"/>
  <c r="X172" i="36"/>
  <c r="W172" i="36"/>
  <c r="V172" i="36"/>
  <c r="U172" i="36"/>
  <c r="T172" i="36"/>
  <c r="S172" i="36"/>
  <c r="R172" i="36"/>
  <c r="Q172" i="36"/>
  <c r="P172" i="36"/>
  <c r="O172" i="36"/>
  <c r="N172" i="36"/>
  <c r="M172" i="36"/>
  <c r="L172" i="36"/>
  <c r="K172" i="36"/>
  <c r="J172" i="36"/>
  <c r="I172" i="36"/>
  <c r="H172" i="36"/>
  <c r="G172" i="36"/>
  <c r="F172" i="36"/>
  <c r="E172" i="36"/>
  <c r="D172" i="36"/>
  <c r="C172" i="36"/>
  <c r="Z171" i="36"/>
  <c r="Y171" i="36"/>
  <c r="X171" i="36"/>
  <c r="W171" i="36"/>
  <c r="V171" i="36"/>
  <c r="U171" i="36"/>
  <c r="T171" i="36"/>
  <c r="S171" i="36"/>
  <c r="R171" i="36"/>
  <c r="Q171" i="36"/>
  <c r="P171" i="36"/>
  <c r="O171" i="36"/>
  <c r="N171" i="36"/>
  <c r="M171" i="36"/>
  <c r="L171" i="36"/>
  <c r="K171" i="36"/>
  <c r="J171" i="36"/>
  <c r="I171" i="36"/>
  <c r="H171" i="36"/>
  <c r="G171" i="36"/>
  <c r="F171" i="36"/>
  <c r="E171" i="36"/>
  <c r="D171" i="36"/>
  <c r="C171" i="36"/>
  <c r="Z170" i="36"/>
  <c r="Y170" i="36"/>
  <c r="X170" i="36"/>
  <c r="W170" i="36"/>
  <c r="V170" i="36"/>
  <c r="U170" i="36"/>
  <c r="T170" i="36"/>
  <c r="S170" i="36"/>
  <c r="R170" i="36"/>
  <c r="Q170" i="36"/>
  <c r="P170" i="36"/>
  <c r="O170" i="36"/>
  <c r="N170" i="36"/>
  <c r="M170" i="36"/>
  <c r="L170" i="36"/>
  <c r="K170" i="36"/>
  <c r="J170" i="36"/>
  <c r="I170" i="36"/>
  <c r="H170" i="36"/>
  <c r="G170" i="36"/>
  <c r="F170" i="36"/>
  <c r="E170" i="36"/>
  <c r="D170" i="36"/>
  <c r="C170" i="36"/>
  <c r="Z169" i="36"/>
  <c r="Y169" i="36"/>
  <c r="X169" i="36"/>
  <c r="W169" i="36"/>
  <c r="V169" i="36"/>
  <c r="U169" i="36"/>
  <c r="T169" i="36"/>
  <c r="S169" i="36"/>
  <c r="R169" i="36"/>
  <c r="Q169" i="36"/>
  <c r="P169" i="36"/>
  <c r="O169" i="36"/>
  <c r="N169" i="36"/>
  <c r="M169" i="36"/>
  <c r="L169" i="36"/>
  <c r="K169" i="36"/>
  <c r="J169" i="36"/>
  <c r="I169" i="36"/>
  <c r="H169" i="36"/>
  <c r="G169" i="36"/>
  <c r="F169" i="36"/>
  <c r="E169" i="36"/>
  <c r="D169" i="36"/>
  <c r="C169" i="36"/>
  <c r="Z168" i="36"/>
  <c r="Y168" i="36"/>
  <c r="X168" i="36"/>
  <c r="W168" i="36"/>
  <c r="V168" i="36"/>
  <c r="U168" i="36"/>
  <c r="T168" i="36"/>
  <c r="S168" i="36"/>
  <c r="R168" i="36"/>
  <c r="Q168" i="36"/>
  <c r="P168" i="36"/>
  <c r="O168" i="36"/>
  <c r="N168" i="36"/>
  <c r="M168" i="36"/>
  <c r="L168" i="36"/>
  <c r="K168" i="36"/>
  <c r="J168" i="36"/>
  <c r="I168" i="36"/>
  <c r="H168" i="36"/>
  <c r="G168" i="36"/>
  <c r="F168" i="36"/>
  <c r="E168" i="36"/>
  <c r="D168" i="36"/>
  <c r="C168" i="36"/>
  <c r="Z167" i="36"/>
  <c r="Y167" i="36"/>
  <c r="X167" i="36"/>
  <c r="W167" i="36"/>
  <c r="V167" i="36"/>
  <c r="U167" i="36"/>
  <c r="T167" i="36"/>
  <c r="S167" i="36"/>
  <c r="R167" i="36"/>
  <c r="Q167" i="36"/>
  <c r="P167" i="36"/>
  <c r="O167" i="36"/>
  <c r="N167" i="36"/>
  <c r="M167" i="36"/>
  <c r="L167" i="36"/>
  <c r="K167" i="36"/>
  <c r="J167" i="36"/>
  <c r="I167" i="36"/>
  <c r="H167" i="36"/>
  <c r="G167" i="36"/>
  <c r="F167" i="36"/>
  <c r="E167" i="36"/>
  <c r="D167" i="36"/>
  <c r="C167" i="36"/>
  <c r="Z166" i="36"/>
  <c r="Y166" i="36"/>
  <c r="X166" i="36"/>
  <c r="W166" i="36"/>
  <c r="V166" i="36"/>
  <c r="U166" i="36"/>
  <c r="T166" i="36"/>
  <c r="S166" i="36"/>
  <c r="R166" i="36"/>
  <c r="Q166" i="36"/>
  <c r="P166" i="36"/>
  <c r="O166" i="36"/>
  <c r="N166" i="36"/>
  <c r="M166" i="36"/>
  <c r="L166" i="36"/>
  <c r="K166" i="36"/>
  <c r="J166" i="36"/>
  <c r="I166" i="36"/>
  <c r="H166" i="36"/>
  <c r="G166" i="36"/>
  <c r="F166" i="36"/>
  <c r="E166" i="36"/>
  <c r="D166" i="36"/>
  <c r="C166" i="36"/>
  <c r="Z165" i="36"/>
  <c r="Y165" i="36"/>
  <c r="X165" i="36"/>
  <c r="W165" i="36"/>
  <c r="V165" i="36"/>
  <c r="U165" i="36"/>
  <c r="T165" i="36"/>
  <c r="S165" i="36"/>
  <c r="R165" i="36"/>
  <c r="Q165" i="36"/>
  <c r="P165" i="36"/>
  <c r="O165" i="36"/>
  <c r="N165" i="36"/>
  <c r="M165" i="36"/>
  <c r="L165" i="36"/>
  <c r="K165" i="36"/>
  <c r="J165" i="36"/>
  <c r="I165" i="36"/>
  <c r="H165" i="36"/>
  <c r="G165" i="36"/>
  <c r="F165" i="36"/>
  <c r="E165" i="36"/>
  <c r="D165" i="36"/>
  <c r="C165" i="36"/>
  <c r="Z155" i="36"/>
  <c r="Y155" i="36"/>
  <c r="X155" i="36"/>
  <c r="W155" i="36"/>
  <c r="V155" i="36"/>
  <c r="U155" i="36"/>
  <c r="T155" i="36"/>
  <c r="S155" i="36"/>
  <c r="R155" i="36"/>
  <c r="Q155" i="36"/>
  <c r="P155" i="36"/>
  <c r="O155" i="36"/>
  <c r="N155" i="36"/>
  <c r="M155" i="36"/>
  <c r="L155" i="36"/>
  <c r="K155" i="36"/>
  <c r="J155" i="36"/>
  <c r="I155" i="36"/>
  <c r="H155" i="36"/>
  <c r="G155" i="36"/>
  <c r="F155" i="36"/>
  <c r="E155" i="36"/>
  <c r="D155" i="36"/>
  <c r="C155" i="36"/>
  <c r="Z154" i="36"/>
  <c r="Y154" i="36"/>
  <c r="X154" i="36"/>
  <c r="W154" i="36"/>
  <c r="V154" i="36"/>
  <c r="U154" i="36"/>
  <c r="T154" i="36"/>
  <c r="S154" i="36"/>
  <c r="R154" i="36"/>
  <c r="Q154" i="36"/>
  <c r="P154" i="36"/>
  <c r="O154" i="36"/>
  <c r="N154" i="36"/>
  <c r="M154" i="36"/>
  <c r="L154" i="36"/>
  <c r="K154" i="36"/>
  <c r="J154" i="36"/>
  <c r="I154" i="36"/>
  <c r="H154" i="36"/>
  <c r="G154" i="36"/>
  <c r="F154" i="36"/>
  <c r="E154" i="36"/>
  <c r="D154" i="36"/>
  <c r="C154" i="36"/>
  <c r="Z153" i="36"/>
  <c r="Y153" i="36"/>
  <c r="X153" i="36"/>
  <c r="W153" i="36"/>
  <c r="V153" i="36"/>
  <c r="U153" i="36"/>
  <c r="T153" i="36"/>
  <c r="S153" i="36"/>
  <c r="R153" i="36"/>
  <c r="Q153" i="36"/>
  <c r="P153" i="36"/>
  <c r="O153" i="36"/>
  <c r="N153" i="36"/>
  <c r="M153" i="36"/>
  <c r="L153" i="36"/>
  <c r="K153" i="36"/>
  <c r="J153" i="36"/>
  <c r="I153" i="36"/>
  <c r="H153" i="36"/>
  <c r="G153" i="36"/>
  <c r="F153" i="36"/>
  <c r="E153" i="36"/>
  <c r="D153" i="36"/>
  <c r="C153" i="36"/>
  <c r="Z152" i="36"/>
  <c r="Y152" i="36"/>
  <c r="X152" i="36"/>
  <c r="W152" i="36"/>
  <c r="V152" i="36"/>
  <c r="U152" i="36"/>
  <c r="T152" i="36"/>
  <c r="S152" i="36"/>
  <c r="R152" i="36"/>
  <c r="Q152" i="36"/>
  <c r="P152" i="36"/>
  <c r="O152" i="36"/>
  <c r="N152" i="36"/>
  <c r="M152" i="36"/>
  <c r="L152" i="36"/>
  <c r="K152" i="36"/>
  <c r="J152" i="36"/>
  <c r="I152" i="36"/>
  <c r="H152" i="36"/>
  <c r="G152" i="36"/>
  <c r="F152" i="36"/>
  <c r="E152" i="36"/>
  <c r="D152" i="36"/>
  <c r="C152" i="36"/>
  <c r="Z151" i="36"/>
  <c r="Y151" i="36"/>
  <c r="X151" i="36"/>
  <c r="W151" i="36"/>
  <c r="V151" i="36"/>
  <c r="U151" i="36"/>
  <c r="T151" i="36"/>
  <c r="S151" i="36"/>
  <c r="R151" i="36"/>
  <c r="Q151" i="36"/>
  <c r="P151" i="36"/>
  <c r="O151" i="36"/>
  <c r="N151" i="36"/>
  <c r="M151" i="36"/>
  <c r="L151" i="36"/>
  <c r="K151" i="36"/>
  <c r="J151" i="36"/>
  <c r="I151" i="36"/>
  <c r="H151" i="36"/>
  <c r="G151" i="36"/>
  <c r="F151" i="36"/>
  <c r="E151" i="36"/>
  <c r="D151" i="36"/>
  <c r="C151" i="36"/>
  <c r="Z150" i="36"/>
  <c r="Y150" i="36"/>
  <c r="X150" i="36"/>
  <c r="W150" i="36"/>
  <c r="V150" i="36"/>
  <c r="U150" i="36"/>
  <c r="T150" i="36"/>
  <c r="S150" i="36"/>
  <c r="R150" i="36"/>
  <c r="Q150" i="36"/>
  <c r="P150" i="36"/>
  <c r="O150" i="36"/>
  <c r="N150" i="36"/>
  <c r="M150" i="36"/>
  <c r="L150" i="36"/>
  <c r="K150" i="36"/>
  <c r="J150" i="36"/>
  <c r="I150" i="36"/>
  <c r="H150" i="36"/>
  <c r="G150" i="36"/>
  <c r="F150" i="36"/>
  <c r="E150" i="36"/>
  <c r="D150" i="36"/>
  <c r="C150" i="36"/>
  <c r="Z149" i="36"/>
  <c r="Y149" i="36"/>
  <c r="X149" i="36"/>
  <c r="W149" i="36"/>
  <c r="V149" i="36"/>
  <c r="U149" i="36"/>
  <c r="T149" i="36"/>
  <c r="S149" i="36"/>
  <c r="R149" i="36"/>
  <c r="Q149" i="36"/>
  <c r="P149" i="36"/>
  <c r="O149" i="36"/>
  <c r="N149" i="36"/>
  <c r="M149" i="36"/>
  <c r="L149" i="36"/>
  <c r="K149" i="36"/>
  <c r="J149" i="36"/>
  <c r="I149" i="36"/>
  <c r="H149" i="36"/>
  <c r="G149" i="36"/>
  <c r="F149" i="36"/>
  <c r="E149" i="36"/>
  <c r="D149" i="36"/>
  <c r="C149" i="36"/>
  <c r="Z148" i="36"/>
  <c r="Y148" i="36"/>
  <c r="X148" i="36"/>
  <c r="W148" i="36"/>
  <c r="V148" i="36"/>
  <c r="U148" i="36"/>
  <c r="T148" i="36"/>
  <c r="S148" i="36"/>
  <c r="R148" i="36"/>
  <c r="Q148" i="36"/>
  <c r="P148" i="36"/>
  <c r="O148" i="36"/>
  <c r="N148" i="36"/>
  <c r="M148" i="36"/>
  <c r="L148" i="36"/>
  <c r="K148" i="36"/>
  <c r="J148" i="36"/>
  <c r="I148" i="36"/>
  <c r="H148" i="36"/>
  <c r="G148" i="36"/>
  <c r="F148" i="36"/>
  <c r="E148" i="36"/>
  <c r="D148" i="36"/>
  <c r="C148" i="36"/>
  <c r="Z147" i="36"/>
  <c r="Y147" i="36"/>
  <c r="X147" i="36"/>
  <c r="W147" i="36"/>
  <c r="V147" i="36"/>
  <c r="U147" i="36"/>
  <c r="T147" i="36"/>
  <c r="S147" i="36"/>
  <c r="R147" i="36"/>
  <c r="Q147" i="36"/>
  <c r="P147" i="36"/>
  <c r="O147" i="36"/>
  <c r="N147" i="36"/>
  <c r="M147" i="36"/>
  <c r="L147" i="36"/>
  <c r="K147" i="36"/>
  <c r="J147" i="36"/>
  <c r="I147" i="36"/>
  <c r="H147" i="36"/>
  <c r="G147" i="36"/>
  <c r="F147" i="36"/>
  <c r="E147" i="36"/>
  <c r="D147" i="36"/>
  <c r="C147" i="36"/>
  <c r="Z146" i="36"/>
  <c r="Y146" i="36"/>
  <c r="X146" i="36"/>
  <c r="W146" i="36"/>
  <c r="V146" i="36"/>
  <c r="U146" i="36"/>
  <c r="T146" i="36"/>
  <c r="S146" i="36"/>
  <c r="R146" i="36"/>
  <c r="Q146" i="36"/>
  <c r="P146" i="36"/>
  <c r="O146" i="36"/>
  <c r="N146" i="36"/>
  <c r="M146" i="36"/>
  <c r="L146" i="36"/>
  <c r="K146" i="36"/>
  <c r="J146" i="36"/>
  <c r="I146" i="36"/>
  <c r="H146" i="36"/>
  <c r="G146" i="36"/>
  <c r="F146" i="36"/>
  <c r="E146" i="36"/>
  <c r="D146" i="36"/>
  <c r="C146" i="36"/>
  <c r="Z145" i="36"/>
  <c r="Y145" i="36"/>
  <c r="X145" i="36"/>
  <c r="W145" i="36"/>
  <c r="V145" i="36"/>
  <c r="U145" i="36"/>
  <c r="T145" i="36"/>
  <c r="S145" i="36"/>
  <c r="R145" i="36"/>
  <c r="Q145" i="36"/>
  <c r="P145" i="36"/>
  <c r="O145" i="36"/>
  <c r="N145" i="36"/>
  <c r="M145" i="36"/>
  <c r="L145" i="36"/>
  <c r="K145" i="36"/>
  <c r="J145" i="36"/>
  <c r="I145" i="36"/>
  <c r="H145" i="36"/>
  <c r="G145" i="36"/>
  <c r="F145" i="36"/>
  <c r="E145" i="36"/>
  <c r="D145" i="36"/>
  <c r="C145" i="36"/>
  <c r="Z144" i="36"/>
  <c r="Y144" i="36"/>
  <c r="X144" i="36"/>
  <c r="W144" i="36"/>
  <c r="V144" i="36"/>
  <c r="U144" i="36"/>
  <c r="T144" i="36"/>
  <c r="S144" i="36"/>
  <c r="R144" i="36"/>
  <c r="Q144" i="36"/>
  <c r="P144" i="36"/>
  <c r="O144" i="36"/>
  <c r="N144" i="36"/>
  <c r="M144" i="36"/>
  <c r="L144" i="36"/>
  <c r="K144" i="36"/>
  <c r="J144" i="36"/>
  <c r="I144" i="36"/>
  <c r="H144" i="36"/>
  <c r="G144" i="36"/>
  <c r="F144" i="36"/>
  <c r="E144" i="36"/>
  <c r="D144" i="36"/>
  <c r="C144" i="36"/>
  <c r="Z143" i="36"/>
  <c r="Y143" i="36"/>
  <c r="X143" i="36"/>
  <c r="W143" i="36"/>
  <c r="V143" i="36"/>
  <c r="U143" i="36"/>
  <c r="T143" i="36"/>
  <c r="S143" i="36"/>
  <c r="R143" i="36"/>
  <c r="Q143" i="36"/>
  <c r="P143" i="36"/>
  <c r="O143" i="36"/>
  <c r="N143" i="36"/>
  <c r="M143" i="36"/>
  <c r="L143" i="36"/>
  <c r="K143" i="36"/>
  <c r="J143" i="36"/>
  <c r="I143" i="36"/>
  <c r="H143" i="36"/>
  <c r="G143" i="36"/>
  <c r="F143" i="36"/>
  <c r="E143" i="36"/>
  <c r="D143" i="36"/>
  <c r="C143" i="36"/>
  <c r="Z142" i="36"/>
  <c r="Y142" i="36"/>
  <c r="X142" i="36"/>
  <c r="W142" i="36"/>
  <c r="V142" i="36"/>
  <c r="U142" i="36"/>
  <c r="T142" i="36"/>
  <c r="S142" i="36"/>
  <c r="R142" i="36"/>
  <c r="Q142" i="36"/>
  <c r="P142" i="36"/>
  <c r="O142" i="36"/>
  <c r="N142" i="36"/>
  <c r="M142" i="36"/>
  <c r="L142" i="36"/>
  <c r="K142" i="36"/>
  <c r="J142" i="36"/>
  <c r="I142" i="36"/>
  <c r="H142" i="36"/>
  <c r="G142" i="36"/>
  <c r="F142" i="36"/>
  <c r="E142" i="36"/>
  <c r="D142" i="36"/>
  <c r="C142" i="36"/>
  <c r="Z141" i="36"/>
  <c r="Y141" i="36"/>
  <c r="X141" i="36"/>
  <c r="W141" i="36"/>
  <c r="V141" i="36"/>
  <c r="U141" i="36"/>
  <c r="T141" i="36"/>
  <c r="S141" i="36"/>
  <c r="R141" i="36"/>
  <c r="Q141" i="36"/>
  <c r="P141" i="36"/>
  <c r="O141" i="36"/>
  <c r="N141" i="36"/>
  <c r="M141" i="36"/>
  <c r="L141" i="36"/>
  <c r="K141" i="36"/>
  <c r="J141" i="36"/>
  <c r="I141" i="36"/>
  <c r="H141" i="36"/>
  <c r="G141" i="36"/>
  <c r="F141" i="36"/>
  <c r="E141" i="36"/>
  <c r="D141" i="36"/>
  <c r="C141" i="36"/>
  <c r="Z140" i="36"/>
  <c r="Y140" i="36"/>
  <c r="X140" i="36"/>
  <c r="W140" i="36"/>
  <c r="V140" i="36"/>
  <c r="U140" i="36"/>
  <c r="T140" i="36"/>
  <c r="S140" i="36"/>
  <c r="R140" i="36"/>
  <c r="Q140" i="36"/>
  <c r="P140" i="36"/>
  <c r="O140" i="36"/>
  <c r="N140" i="36"/>
  <c r="M140" i="36"/>
  <c r="L140" i="36"/>
  <c r="K140" i="36"/>
  <c r="J140" i="36"/>
  <c r="I140" i="36"/>
  <c r="H140" i="36"/>
  <c r="G140" i="36"/>
  <c r="F140" i="36"/>
  <c r="E140" i="36"/>
  <c r="D140" i="36"/>
  <c r="C140" i="36"/>
  <c r="Z139" i="36"/>
  <c r="Y139" i="36"/>
  <c r="X139" i="36"/>
  <c r="W139" i="36"/>
  <c r="V139" i="36"/>
  <c r="U139" i="36"/>
  <c r="T139" i="36"/>
  <c r="S139" i="36"/>
  <c r="R139" i="36"/>
  <c r="Q139" i="36"/>
  <c r="P139" i="36"/>
  <c r="O139" i="36"/>
  <c r="N139" i="36"/>
  <c r="M139" i="36"/>
  <c r="L139" i="36"/>
  <c r="K139" i="36"/>
  <c r="J139" i="36"/>
  <c r="I139" i="36"/>
  <c r="H139" i="36"/>
  <c r="G139" i="36"/>
  <c r="F139" i="36"/>
  <c r="E139" i="36"/>
  <c r="D139" i="36"/>
  <c r="C139" i="36"/>
  <c r="Z138" i="36"/>
  <c r="Y138" i="36"/>
  <c r="X138" i="36"/>
  <c r="W138" i="36"/>
  <c r="V138" i="36"/>
  <c r="U138" i="36"/>
  <c r="T138" i="36"/>
  <c r="S138" i="36"/>
  <c r="R138" i="36"/>
  <c r="Q138" i="36"/>
  <c r="P138" i="36"/>
  <c r="O138" i="36"/>
  <c r="N138" i="36"/>
  <c r="M138" i="36"/>
  <c r="L138" i="36"/>
  <c r="K138" i="36"/>
  <c r="J138" i="36"/>
  <c r="I138" i="36"/>
  <c r="H138" i="36"/>
  <c r="G138" i="36"/>
  <c r="F138" i="36"/>
  <c r="E138" i="36"/>
  <c r="D138" i="36"/>
  <c r="C138" i="36"/>
  <c r="Z137" i="36"/>
  <c r="Y137" i="36"/>
  <c r="X137" i="36"/>
  <c r="W137" i="36"/>
  <c r="V137" i="36"/>
  <c r="U137" i="36"/>
  <c r="T137" i="36"/>
  <c r="S137" i="36"/>
  <c r="R137" i="36"/>
  <c r="Q137" i="36"/>
  <c r="P137" i="36"/>
  <c r="O137" i="36"/>
  <c r="N137" i="36"/>
  <c r="M137" i="36"/>
  <c r="L137" i="36"/>
  <c r="K137" i="36"/>
  <c r="J137" i="36"/>
  <c r="I137" i="36"/>
  <c r="H137" i="36"/>
  <c r="G137" i="36"/>
  <c r="F137" i="36"/>
  <c r="E137" i="36"/>
  <c r="D137" i="36"/>
  <c r="C137" i="36"/>
  <c r="Z136" i="36"/>
  <c r="Y136" i="36"/>
  <c r="X136" i="36"/>
  <c r="W136" i="36"/>
  <c r="V136" i="36"/>
  <c r="U136" i="36"/>
  <c r="T136" i="36"/>
  <c r="S136" i="36"/>
  <c r="R136" i="36"/>
  <c r="Q136" i="36"/>
  <c r="P136" i="36"/>
  <c r="O136" i="36"/>
  <c r="N136" i="36"/>
  <c r="M136" i="36"/>
  <c r="L136" i="36"/>
  <c r="K136" i="36"/>
  <c r="J136" i="36"/>
  <c r="I136" i="36"/>
  <c r="H136" i="36"/>
  <c r="G136" i="36"/>
  <c r="F136" i="36"/>
  <c r="E136" i="36"/>
  <c r="D136" i="36"/>
  <c r="C136" i="36"/>
  <c r="Z135" i="36"/>
  <c r="Y135" i="36"/>
  <c r="X135" i="36"/>
  <c r="W135" i="36"/>
  <c r="V135" i="36"/>
  <c r="U135" i="36"/>
  <c r="T135" i="36"/>
  <c r="S135" i="36"/>
  <c r="R135" i="36"/>
  <c r="Q135" i="36"/>
  <c r="P135" i="36"/>
  <c r="O135" i="36"/>
  <c r="N135" i="36"/>
  <c r="M135" i="36"/>
  <c r="L135" i="36"/>
  <c r="K135" i="36"/>
  <c r="J135" i="36"/>
  <c r="I135" i="36"/>
  <c r="H135" i="36"/>
  <c r="G135" i="36"/>
  <c r="F135" i="36"/>
  <c r="E135" i="36"/>
  <c r="D135" i="36"/>
  <c r="C135" i="36"/>
  <c r="Z134" i="36"/>
  <c r="Y134" i="36"/>
  <c r="X134" i="36"/>
  <c r="W134" i="36"/>
  <c r="V134" i="36"/>
  <c r="U134" i="36"/>
  <c r="T134" i="36"/>
  <c r="S134" i="36"/>
  <c r="R134" i="36"/>
  <c r="Q134" i="36"/>
  <c r="P134" i="36"/>
  <c r="O134" i="36"/>
  <c r="N134" i="36"/>
  <c r="M134" i="36"/>
  <c r="L134" i="36"/>
  <c r="K134" i="36"/>
  <c r="J134" i="36"/>
  <c r="I134" i="36"/>
  <c r="H134" i="36"/>
  <c r="G134" i="36"/>
  <c r="F134" i="36"/>
  <c r="E134" i="36"/>
  <c r="D134" i="36"/>
  <c r="C134" i="36"/>
  <c r="Z133" i="36"/>
  <c r="Y133" i="36"/>
  <c r="X133" i="36"/>
  <c r="W133" i="36"/>
  <c r="V133" i="36"/>
  <c r="U133" i="36"/>
  <c r="T133" i="36"/>
  <c r="S133" i="36"/>
  <c r="R133" i="36"/>
  <c r="Q133" i="36"/>
  <c r="P133" i="36"/>
  <c r="O133" i="36"/>
  <c r="N133" i="36"/>
  <c r="M133" i="36"/>
  <c r="L133" i="36"/>
  <c r="K133" i="36"/>
  <c r="J133" i="36"/>
  <c r="I133" i="36"/>
  <c r="H133" i="36"/>
  <c r="G133" i="36"/>
  <c r="F133" i="36"/>
  <c r="E133" i="36"/>
  <c r="D133" i="36"/>
  <c r="C133" i="36"/>
  <c r="Z132" i="36"/>
  <c r="Y132" i="36"/>
  <c r="X132" i="36"/>
  <c r="W132" i="36"/>
  <c r="V132" i="36"/>
  <c r="U132" i="36"/>
  <c r="T132" i="36"/>
  <c r="S132" i="36"/>
  <c r="R132" i="36"/>
  <c r="Q132" i="36"/>
  <c r="P132" i="36"/>
  <c r="O132" i="36"/>
  <c r="N132" i="36"/>
  <c r="M132" i="36"/>
  <c r="L132" i="36"/>
  <c r="K132" i="36"/>
  <c r="J132" i="36"/>
  <c r="I132" i="36"/>
  <c r="H132" i="36"/>
  <c r="G132" i="36"/>
  <c r="F132" i="36"/>
  <c r="E132" i="36"/>
  <c r="D132" i="36"/>
  <c r="C132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G131" i="36"/>
  <c r="F131" i="36"/>
  <c r="E131" i="36"/>
  <c r="D131" i="36"/>
  <c r="C131" i="36"/>
  <c r="Z130" i="36"/>
  <c r="Y130" i="36"/>
  <c r="X130" i="36"/>
  <c r="W130" i="36"/>
  <c r="V130" i="36"/>
  <c r="U130" i="36"/>
  <c r="T130" i="36"/>
  <c r="S130" i="36"/>
  <c r="R130" i="36"/>
  <c r="Q130" i="36"/>
  <c r="P130" i="36"/>
  <c r="O130" i="36"/>
  <c r="N130" i="36"/>
  <c r="M130" i="36"/>
  <c r="L130" i="36"/>
  <c r="K130" i="36"/>
  <c r="J130" i="36"/>
  <c r="I130" i="36"/>
  <c r="H130" i="36"/>
  <c r="G130" i="36"/>
  <c r="F130" i="36"/>
  <c r="E130" i="36"/>
  <c r="D130" i="36"/>
  <c r="C130" i="36"/>
  <c r="Z129" i="36"/>
  <c r="Y129" i="36"/>
  <c r="X129" i="36"/>
  <c r="W129" i="36"/>
  <c r="V129" i="36"/>
  <c r="U129" i="36"/>
  <c r="T129" i="36"/>
  <c r="S129" i="36"/>
  <c r="R129" i="36"/>
  <c r="Q129" i="36"/>
  <c r="P129" i="36"/>
  <c r="O129" i="36"/>
  <c r="N129" i="36"/>
  <c r="M129" i="36"/>
  <c r="L129" i="36"/>
  <c r="K129" i="36"/>
  <c r="J129" i="36"/>
  <c r="I129" i="36"/>
  <c r="H129" i="36"/>
  <c r="G129" i="36"/>
  <c r="F129" i="36"/>
  <c r="E129" i="36"/>
  <c r="D129" i="36"/>
  <c r="C129" i="36"/>
  <c r="Z128" i="36"/>
  <c r="Y128" i="36"/>
  <c r="X128" i="36"/>
  <c r="W128" i="36"/>
  <c r="V128" i="36"/>
  <c r="U128" i="36"/>
  <c r="T128" i="36"/>
  <c r="S128" i="36"/>
  <c r="R128" i="36"/>
  <c r="Q128" i="36"/>
  <c r="P128" i="36"/>
  <c r="O128" i="36"/>
  <c r="N128" i="36"/>
  <c r="M128" i="36"/>
  <c r="L128" i="36"/>
  <c r="K128" i="36"/>
  <c r="J128" i="36"/>
  <c r="I128" i="36"/>
  <c r="H128" i="36"/>
  <c r="G128" i="36"/>
  <c r="F128" i="36"/>
  <c r="E128" i="36"/>
  <c r="D128" i="36"/>
  <c r="C128" i="36"/>
  <c r="Z127" i="36"/>
  <c r="Y127" i="36"/>
  <c r="X127" i="36"/>
  <c r="W127" i="36"/>
  <c r="V127" i="36"/>
  <c r="U127" i="36"/>
  <c r="T127" i="36"/>
  <c r="S127" i="36"/>
  <c r="R127" i="36"/>
  <c r="Q127" i="36"/>
  <c r="P127" i="36"/>
  <c r="O127" i="36"/>
  <c r="N127" i="36"/>
  <c r="M127" i="36"/>
  <c r="L127" i="36"/>
  <c r="K127" i="36"/>
  <c r="J127" i="36"/>
  <c r="I127" i="36"/>
  <c r="H127" i="36"/>
  <c r="G127" i="36"/>
  <c r="F127" i="36"/>
  <c r="E127" i="36"/>
  <c r="D127" i="36"/>
  <c r="C127" i="36"/>
  <c r="Z126" i="36"/>
  <c r="Y126" i="36"/>
  <c r="X126" i="36"/>
  <c r="W126" i="36"/>
  <c r="V126" i="36"/>
  <c r="U126" i="36"/>
  <c r="T126" i="36"/>
  <c r="S126" i="36"/>
  <c r="R126" i="36"/>
  <c r="Q126" i="36"/>
  <c r="P126" i="36"/>
  <c r="O126" i="36"/>
  <c r="N126" i="36"/>
  <c r="M126" i="36"/>
  <c r="L126" i="36"/>
  <c r="K126" i="36"/>
  <c r="J126" i="36"/>
  <c r="I126" i="36"/>
  <c r="H126" i="36"/>
  <c r="G126" i="36"/>
  <c r="F126" i="36"/>
  <c r="E126" i="36"/>
  <c r="D126" i="36"/>
  <c r="C126" i="36"/>
  <c r="Z125" i="36"/>
  <c r="Y125" i="36"/>
  <c r="X125" i="36"/>
  <c r="W125" i="36"/>
  <c r="V125" i="36"/>
  <c r="U125" i="36"/>
  <c r="T125" i="36"/>
  <c r="S125" i="36"/>
  <c r="R125" i="36"/>
  <c r="Q125" i="36"/>
  <c r="P125" i="36"/>
  <c r="O125" i="36"/>
  <c r="N125" i="36"/>
  <c r="M125" i="36"/>
  <c r="L125" i="36"/>
  <c r="K125" i="36"/>
  <c r="J125" i="36"/>
  <c r="I125" i="36"/>
  <c r="H125" i="36"/>
  <c r="G125" i="36"/>
  <c r="F125" i="36"/>
  <c r="E125" i="36"/>
  <c r="D125" i="36"/>
  <c r="C125" i="36"/>
  <c r="Z115" i="36"/>
  <c r="Y115" i="36"/>
  <c r="X115" i="36"/>
  <c r="W115" i="36"/>
  <c r="V115" i="36"/>
  <c r="U115" i="36"/>
  <c r="T115" i="36"/>
  <c r="S115" i="36"/>
  <c r="R115" i="36"/>
  <c r="Q115" i="36"/>
  <c r="P115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C115" i="36"/>
  <c r="Z114" i="36"/>
  <c r="Y114" i="36"/>
  <c r="X114" i="36"/>
  <c r="W114" i="36"/>
  <c r="V114" i="36"/>
  <c r="U114" i="36"/>
  <c r="T114" i="36"/>
  <c r="S114" i="36"/>
  <c r="R114" i="36"/>
  <c r="Q114" i="36"/>
  <c r="P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Z113" i="36"/>
  <c r="Y113" i="36"/>
  <c r="X113" i="36"/>
  <c r="W113" i="36"/>
  <c r="V113" i="36"/>
  <c r="U113" i="36"/>
  <c r="T113" i="36"/>
  <c r="S113" i="36"/>
  <c r="R113" i="36"/>
  <c r="Q113" i="36"/>
  <c r="P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Z112" i="36"/>
  <c r="Y112" i="36"/>
  <c r="X112" i="36"/>
  <c r="W112" i="36"/>
  <c r="V112" i="36"/>
  <c r="U112" i="36"/>
  <c r="T112" i="36"/>
  <c r="S112" i="36"/>
  <c r="R112" i="36"/>
  <c r="Q112" i="36"/>
  <c r="P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Z111" i="36"/>
  <c r="Y111" i="36"/>
  <c r="X111" i="36"/>
  <c r="W111" i="36"/>
  <c r="V111" i="36"/>
  <c r="U111" i="36"/>
  <c r="T111" i="36"/>
  <c r="S111" i="36"/>
  <c r="R111" i="36"/>
  <c r="Q111" i="36"/>
  <c r="P111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Z110" i="36"/>
  <c r="Y110" i="36"/>
  <c r="X110" i="36"/>
  <c r="W110" i="36"/>
  <c r="V110" i="36"/>
  <c r="U110" i="36"/>
  <c r="T110" i="36"/>
  <c r="S110" i="36"/>
  <c r="R110" i="36"/>
  <c r="Q110" i="36"/>
  <c r="P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C110" i="36"/>
  <c r="Z109" i="36"/>
  <c r="Y109" i="36"/>
  <c r="X109" i="36"/>
  <c r="W109" i="36"/>
  <c r="V109" i="36"/>
  <c r="U109" i="36"/>
  <c r="T109" i="36"/>
  <c r="S109" i="36"/>
  <c r="R109" i="36"/>
  <c r="Q109" i="36"/>
  <c r="P109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C109" i="36"/>
  <c r="Z108" i="36"/>
  <c r="Y108" i="36"/>
  <c r="X108" i="36"/>
  <c r="W108" i="36"/>
  <c r="V108" i="36"/>
  <c r="U108" i="36"/>
  <c r="T108" i="36"/>
  <c r="S108" i="36"/>
  <c r="R108" i="36"/>
  <c r="Q108" i="36"/>
  <c r="P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C108" i="36"/>
  <c r="Z107" i="36"/>
  <c r="Y107" i="36"/>
  <c r="X107" i="36"/>
  <c r="W107" i="36"/>
  <c r="V107" i="36"/>
  <c r="U107" i="36"/>
  <c r="T107" i="36"/>
  <c r="S107" i="36"/>
  <c r="R107" i="36"/>
  <c r="Q107" i="36"/>
  <c r="P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Z106" i="36"/>
  <c r="Y106" i="36"/>
  <c r="X106" i="36"/>
  <c r="W106" i="36"/>
  <c r="V106" i="36"/>
  <c r="U106" i="36"/>
  <c r="T106" i="36"/>
  <c r="S106" i="36"/>
  <c r="R106" i="36"/>
  <c r="Q106" i="36"/>
  <c r="P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C106" i="36"/>
  <c r="Z105" i="36"/>
  <c r="Y105" i="36"/>
  <c r="X105" i="36"/>
  <c r="W105" i="36"/>
  <c r="V105" i="36"/>
  <c r="U105" i="36"/>
  <c r="T105" i="36"/>
  <c r="S105" i="36"/>
  <c r="R105" i="36"/>
  <c r="Q105" i="36"/>
  <c r="P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Z104" i="36"/>
  <c r="Y104" i="36"/>
  <c r="X104" i="36"/>
  <c r="W104" i="36"/>
  <c r="V104" i="36"/>
  <c r="U104" i="36"/>
  <c r="T104" i="36"/>
  <c r="S104" i="36"/>
  <c r="R104" i="36"/>
  <c r="Q104" i="36"/>
  <c r="P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C104" i="36"/>
  <c r="Z103" i="36"/>
  <c r="Y103" i="36"/>
  <c r="X103" i="36"/>
  <c r="W103" i="36"/>
  <c r="V103" i="36"/>
  <c r="U103" i="36"/>
  <c r="T103" i="36"/>
  <c r="S103" i="36"/>
  <c r="R103" i="36"/>
  <c r="Q103" i="36"/>
  <c r="P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C103" i="36"/>
  <c r="Z102" i="36"/>
  <c r="Y102" i="36"/>
  <c r="X102" i="36"/>
  <c r="W102" i="36"/>
  <c r="V102" i="36"/>
  <c r="U102" i="36"/>
  <c r="T102" i="36"/>
  <c r="S102" i="36"/>
  <c r="R102" i="36"/>
  <c r="Q102" i="36"/>
  <c r="P102" i="36"/>
  <c r="O102" i="36"/>
  <c r="N102" i="36"/>
  <c r="M102" i="36"/>
  <c r="L102" i="36"/>
  <c r="K102" i="36"/>
  <c r="J102" i="36"/>
  <c r="I102" i="36"/>
  <c r="H102" i="36"/>
  <c r="G102" i="36"/>
  <c r="F102" i="36"/>
  <c r="E102" i="36"/>
  <c r="D102" i="36"/>
  <c r="C102" i="36"/>
  <c r="Z101" i="36"/>
  <c r="Y101" i="36"/>
  <c r="X101" i="36"/>
  <c r="W101" i="36"/>
  <c r="V101" i="36"/>
  <c r="U101" i="36"/>
  <c r="T101" i="36"/>
  <c r="S101" i="36"/>
  <c r="R101" i="36"/>
  <c r="Q101" i="36"/>
  <c r="P101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C101" i="36"/>
  <c r="Z100" i="36"/>
  <c r="Y100" i="36"/>
  <c r="X100" i="36"/>
  <c r="W100" i="36"/>
  <c r="V100" i="36"/>
  <c r="U100" i="36"/>
  <c r="T100" i="36"/>
  <c r="S100" i="36"/>
  <c r="R100" i="36"/>
  <c r="Q100" i="36"/>
  <c r="P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Z98" i="36"/>
  <c r="Y98" i="36"/>
  <c r="X98" i="36"/>
  <c r="W98" i="36"/>
  <c r="V98" i="36"/>
  <c r="U98" i="36"/>
  <c r="T98" i="36"/>
  <c r="S98" i="36"/>
  <c r="R98" i="36"/>
  <c r="Q98" i="36"/>
  <c r="P98" i="36"/>
  <c r="O98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Z97" i="36"/>
  <c r="Y97" i="36"/>
  <c r="X97" i="36"/>
  <c r="W97" i="36"/>
  <c r="V97" i="36"/>
  <c r="U97" i="36"/>
  <c r="T97" i="36"/>
  <c r="S97" i="36"/>
  <c r="R97" i="36"/>
  <c r="Q97" i="36"/>
  <c r="P97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Z96" i="36"/>
  <c r="Y96" i="36"/>
  <c r="X96" i="36"/>
  <c r="W96" i="36"/>
  <c r="V96" i="36"/>
  <c r="U96" i="36"/>
  <c r="T96" i="36"/>
  <c r="S96" i="36"/>
  <c r="R96" i="36"/>
  <c r="Q96" i="36"/>
  <c r="P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Z95" i="36"/>
  <c r="Y95" i="36"/>
  <c r="X95" i="36"/>
  <c r="W95" i="36"/>
  <c r="V95" i="36"/>
  <c r="U95" i="36"/>
  <c r="T95" i="36"/>
  <c r="S95" i="36"/>
  <c r="R95" i="36"/>
  <c r="Q95" i="36"/>
  <c r="P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Z94" i="36"/>
  <c r="Y94" i="36"/>
  <c r="X94" i="36"/>
  <c r="W94" i="36"/>
  <c r="V94" i="36"/>
  <c r="U94" i="36"/>
  <c r="T94" i="36"/>
  <c r="S94" i="36"/>
  <c r="R94" i="36"/>
  <c r="Q94" i="36"/>
  <c r="P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Z93" i="36"/>
  <c r="Y93" i="36"/>
  <c r="X93" i="36"/>
  <c r="W93" i="36"/>
  <c r="V93" i="36"/>
  <c r="U93" i="36"/>
  <c r="T93" i="36"/>
  <c r="S93" i="36"/>
  <c r="R93" i="36"/>
  <c r="Q93" i="36"/>
  <c r="P93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Z92" i="36"/>
  <c r="Y92" i="36"/>
  <c r="X92" i="36"/>
  <c r="W92" i="36"/>
  <c r="V92" i="36"/>
  <c r="U92" i="36"/>
  <c r="T92" i="36"/>
  <c r="S92" i="36"/>
  <c r="R92" i="36"/>
  <c r="Q92" i="36"/>
  <c r="P92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Z91" i="36"/>
  <c r="Y91" i="36"/>
  <c r="X91" i="36"/>
  <c r="W91" i="36"/>
  <c r="V91" i="36"/>
  <c r="U91" i="36"/>
  <c r="T91" i="36"/>
  <c r="S91" i="36"/>
  <c r="R91" i="36"/>
  <c r="Q91" i="36"/>
  <c r="P91" i="36"/>
  <c r="O91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Z90" i="36"/>
  <c r="Y90" i="36"/>
  <c r="X90" i="36"/>
  <c r="W90" i="36"/>
  <c r="V90" i="36"/>
  <c r="U90" i="36"/>
  <c r="T90" i="36"/>
  <c r="S90" i="36"/>
  <c r="R90" i="36"/>
  <c r="Q90" i="36"/>
  <c r="P90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Z89" i="36"/>
  <c r="Y89" i="36"/>
  <c r="X89" i="36"/>
  <c r="W89" i="36"/>
  <c r="V89" i="36"/>
  <c r="U89" i="36"/>
  <c r="T89" i="36"/>
  <c r="S89" i="36"/>
  <c r="R89" i="36"/>
  <c r="Q89" i="36"/>
  <c r="P89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Z88" i="36"/>
  <c r="Y88" i="36"/>
  <c r="X88" i="36"/>
  <c r="W88" i="36"/>
  <c r="V88" i="36"/>
  <c r="U88" i="36"/>
  <c r="T88" i="36"/>
  <c r="S88" i="36"/>
  <c r="R88" i="36"/>
  <c r="Q88" i="36"/>
  <c r="P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Z87" i="36"/>
  <c r="Y87" i="36"/>
  <c r="X87" i="36"/>
  <c r="W87" i="36"/>
  <c r="V87" i="36"/>
  <c r="U87" i="36"/>
  <c r="T87" i="36"/>
  <c r="S87" i="36"/>
  <c r="R87" i="36"/>
  <c r="Q87" i="36"/>
  <c r="P87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Z86" i="36"/>
  <c r="Y86" i="36"/>
  <c r="X86" i="36"/>
  <c r="W86" i="36"/>
  <c r="V86" i="36"/>
  <c r="U86" i="36"/>
  <c r="T86" i="36"/>
  <c r="S86" i="36"/>
  <c r="R86" i="36"/>
  <c r="Q86" i="36"/>
  <c r="P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Z85" i="36"/>
  <c r="Y85" i="36"/>
  <c r="X85" i="36"/>
  <c r="W85" i="36"/>
  <c r="V85" i="36"/>
  <c r="U85" i="36"/>
  <c r="T85" i="36"/>
  <c r="S85" i="36"/>
  <c r="R85" i="36"/>
  <c r="Q85" i="36"/>
  <c r="P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Z75" i="36"/>
  <c r="Y75" i="36"/>
  <c r="X75" i="36"/>
  <c r="W75" i="36"/>
  <c r="V75" i="36"/>
  <c r="U75" i="36"/>
  <c r="T75" i="36"/>
  <c r="S75" i="36"/>
  <c r="R75" i="36"/>
  <c r="Q75" i="36"/>
  <c r="P75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Z74" i="36"/>
  <c r="Y74" i="36"/>
  <c r="X74" i="36"/>
  <c r="W74" i="36"/>
  <c r="V74" i="36"/>
  <c r="U74" i="36"/>
  <c r="T74" i="36"/>
  <c r="S74" i="36"/>
  <c r="R74" i="36"/>
  <c r="Q74" i="36"/>
  <c r="P74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Z73" i="36"/>
  <c r="Y73" i="36"/>
  <c r="X73" i="36"/>
  <c r="W73" i="36"/>
  <c r="V73" i="36"/>
  <c r="U73" i="36"/>
  <c r="T73" i="36"/>
  <c r="S73" i="36"/>
  <c r="R73" i="36"/>
  <c r="Q73" i="36"/>
  <c r="P73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Z71" i="36"/>
  <c r="Y71" i="36"/>
  <c r="X71" i="36"/>
  <c r="W71" i="36"/>
  <c r="V71" i="36"/>
  <c r="U71" i="36"/>
  <c r="T71" i="36"/>
  <c r="S71" i="36"/>
  <c r="R71" i="36"/>
  <c r="Q71" i="36"/>
  <c r="P71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Z70" i="36"/>
  <c r="Y70" i="36"/>
  <c r="X70" i="36"/>
  <c r="W70" i="36"/>
  <c r="V70" i="36"/>
  <c r="U70" i="36"/>
  <c r="T70" i="36"/>
  <c r="S70" i="36"/>
  <c r="R70" i="36"/>
  <c r="Q70" i="36"/>
  <c r="P70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Z69" i="36"/>
  <c r="Y69" i="36"/>
  <c r="X69" i="36"/>
  <c r="W69" i="36"/>
  <c r="V69" i="36"/>
  <c r="U69" i="36"/>
  <c r="T69" i="36"/>
  <c r="S69" i="36"/>
  <c r="R69" i="36"/>
  <c r="Q69" i="36"/>
  <c r="P69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Z68" i="36"/>
  <c r="Y68" i="36"/>
  <c r="X68" i="36"/>
  <c r="W68" i="36"/>
  <c r="V68" i="36"/>
  <c r="U68" i="36"/>
  <c r="T68" i="36"/>
  <c r="S68" i="36"/>
  <c r="R68" i="36"/>
  <c r="Q68" i="36"/>
  <c r="P68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Z67" i="36"/>
  <c r="Y67" i="36"/>
  <c r="X67" i="36"/>
  <c r="W67" i="36"/>
  <c r="V67" i="36"/>
  <c r="U67" i="36"/>
  <c r="T67" i="36"/>
  <c r="S67" i="36"/>
  <c r="R67" i="36"/>
  <c r="Q67" i="36"/>
  <c r="P67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Z65" i="36"/>
  <c r="Y65" i="36"/>
  <c r="X65" i="36"/>
  <c r="W65" i="36"/>
  <c r="V65" i="36"/>
  <c r="U65" i="36"/>
  <c r="T65" i="36"/>
  <c r="S65" i="36"/>
  <c r="R65" i="36"/>
  <c r="Q65" i="36"/>
  <c r="P65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Z64" i="36"/>
  <c r="Y64" i="36"/>
  <c r="X64" i="36"/>
  <c r="W64" i="36"/>
  <c r="V64" i="36"/>
  <c r="U64" i="36"/>
  <c r="T64" i="36"/>
  <c r="S64" i="36"/>
  <c r="R64" i="36"/>
  <c r="Q64" i="36"/>
  <c r="P64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Z63" i="36"/>
  <c r="Y63" i="36"/>
  <c r="X63" i="36"/>
  <c r="W63" i="36"/>
  <c r="V63" i="36"/>
  <c r="U63" i="36"/>
  <c r="T63" i="36"/>
  <c r="S63" i="36"/>
  <c r="R63" i="36"/>
  <c r="Q63" i="36"/>
  <c r="P63" i="36"/>
  <c r="O63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Z61" i="36"/>
  <c r="Y61" i="36"/>
  <c r="X61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Z60" i="36"/>
  <c r="Y60" i="36"/>
  <c r="X60" i="36"/>
  <c r="W60" i="36"/>
  <c r="V60" i="36"/>
  <c r="U60" i="36"/>
  <c r="T60" i="36"/>
  <c r="S60" i="36"/>
  <c r="R60" i="36"/>
  <c r="Q60" i="36"/>
  <c r="P60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Z59" i="36"/>
  <c r="Y59" i="36"/>
  <c r="X59" i="36"/>
  <c r="W59" i="36"/>
  <c r="V59" i="36"/>
  <c r="U59" i="36"/>
  <c r="T59" i="36"/>
  <c r="S59" i="36"/>
  <c r="R59" i="36"/>
  <c r="Q59" i="36"/>
  <c r="P59" i="36"/>
  <c r="O59" i="36"/>
  <c r="N59" i="36"/>
  <c r="M59" i="36"/>
  <c r="L59" i="36"/>
  <c r="K59" i="36"/>
  <c r="J59" i="36"/>
  <c r="I59" i="36"/>
  <c r="H59" i="36"/>
  <c r="G59" i="36"/>
  <c r="F59" i="36"/>
  <c r="E59" i="36"/>
  <c r="D59" i="36"/>
  <c r="C59" i="36"/>
  <c r="Z58" i="36"/>
  <c r="Y58" i="36"/>
  <c r="X58" i="36"/>
  <c r="W58" i="36"/>
  <c r="V58" i="36"/>
  <c r="U58" i="36"/>
  <c r="T58" i="36"/>
  <c r="S58" i="36"/>
  <c r="R58" i="36"/>
  <c r="Q58" i="36"/>
  <c r="P58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C58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7" i="36"/>
  <c r="C57" i="36"/>
  <c r="Z56" i="36"/>
  <c r="Y56" i="36"/>
  <c r="X56" i="36"/>
  <c r="W56" i="36"/>
  <c r="V56" i="36"/>
  <c r="U56" i="36"/>
  <c r="T56" i="36"/>
  <c r="S56" i="36"/>
  <c r="R56" i="36"/>
  <c r="Q56" i="36"/>
  <c r="P56" i="36"/>
  <c r="O56" i="36"/>
  <c r="N56" i="36"/>
  <c r="M56" i="36"/>
  <c r="L56" i="36"/>
  <c r="K56" i="36"/>
  <c r="J56" i="36"/>
  <c r="I56" i="36"/>
  <c r="H56" i="36"/>
  <c r="G56" i="36"/>
  <c r="F56" i="36"/>
  <c r="E56" i="36"/>
  <c r="D56" i="36"/>
  <c r="C56" i="36"/>
  <c r="Z55" i="36"/>
  <c r="Y55" i="36"/>
  <c r="X55" i="36"/>
  <c r="W55" i="36"/>
  <c r="V55" i="36"/>
  <c r="U55" i="36"/>
  <c r="T55" i="36"/>
  <c r="S55" i="36"/>
  <c r="R55" i="36"/>
  <c r="Q55" i="36"/>
  <c r="P55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C55" i="36"/>
  <c r="Z54" i="36"/>
  <c r="Y54" i="36"/>
  <c r="X54" i="36"/>
  <c r="W54" i="36"/>
  <c r="V54" i="36"/>
  <c r="U54" i="36"/>
  <c r="T54" i="36"/>
  <c r="S54" i="36"/>
  <c r="R54" i="36"/>
  <c r="Q54" i="36"/>
  <c r="P54" i="36"/>
  <c r="O54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Z53" i="36"/>
  <c r="Y53" i="36"/>
  <c r="X53" i="36"/>
  <c r="W53" i="36"/>
  <c r="V53" i="36"/>
  <c r="U53" i="36"/>
  <c r="T53" i="36"/>
  <c r="S53" i="36"/>
  <c r="R53" i="36"/>
  <c r="Q53" i="36"/>
  <c r="P53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C53" i="36"/>
  <c r="Z52" i="36"/>
  <c r="Y52" i="36"/>
  <c r="X52" i="36"/>
  <c r="W52" i="36"/>
  <c r="V52" i="36"/>
  <c r="U52" i="36"/>
  <c r="T52" i="36"/>
  <c r="S52" i="36"/>
  <c r="R52" i="36"/>
  <c r="Q52" i="36"/>
  <c r="P52" i="36"/>
  <c r="O52" i="36"/>
  <c r="N52" i="36"/>
  <c r="M52" i="36"/>
  <c r="L52" i="36"/>
  <c r="K52" i="36"/>
  <c r="J52" i="36"/>
  <c r="I52" i="36"/>
  <c r="H52" i="36"/>
  <c r="G52" i="36"/>
  <c r="F52" i="36"/>
  <c r="E52" i="36"/>
  <c r="D52" i="36"/>
  <c r="C52" i="36"/>
  <c r="Z51" i="36"/>
  <c r="Y51" i="36"/>
  <c r="X51" i="36"/>
  <c r="W51" i="36"/>
  <c r="V51" i="36"/>
  <c r="U51" i="36"/>
  <c r="T51" i="36"/>
  <c r="S51" i="36"/>
  <c r="R51" i="36"/>
  <c r="Q51" i="36"/>
  <c r="P51" i="36"/>
  <c r="O51" i="36"/>
  <c r="N51" i="36"/>
  <c r="M51" i="36"/>
  <c r="L51" i="36"/>
  <c r="K51" i="36"/>
  <c r="J51" i="36"/>
  <c r="I51" i="36"/>
  <c r="H51" i="36"/>
  <c r="G51" i="36"/>
  <c r="F51" i="36"/>
  <c r="E51" i="36"/>
  <c r="D51" i="36"/>
  <c r="C51" i="36"/>
  <c r="Z50" i="36"/>
  <c r="Y50" i="36"/>
  <c r="X50" i="36"/>
  <c r="W50" i="36"/>
  <c r="V50" i="36"/>
  <c r="U50" i="36"/>
  <c r="T50" i="36"/>
  <c r="S50" i="36"/>
  <c r="R50" i="36"/>
  <c r="Q50" i="36"/>
  <c r="P50" i="36"/>
  <c r="O50" i="36"/>
  <c r="N50" i="36"/>
  <c r="M50" i="36"/>
  <c r="L50" i="36"/>
  <c r="K50" i="36"/>
  <c r="J50" i="36"/>
  <c r="I50" i="36"/>
  <c r="H50" i="36"/>
  <c r="G50" i="36"/>
  <c r="F50" i="36"/>
  <c r="E50" i="36"/>
  <c r="D50" i="36"/>
  <c r="C50" i="36"/>
  <c r="Z49" i="36"/>
  <c r="Y49" i="36"/>
  <c r="X49" i="36"/>
  <c r="W49" i="36"/>
  <c r="V49" i="36"/>
  <c r="U49" i="36"/>
  <c r="T49" i="36"/>
  <c r="S49" i="36"/>
  <c r="R49" i="36"/>
  <c r="Q49" i="36"/>
  <c r="P49" i="36"/>
  <c r="O49" i="36"/>
  <c r="N49" i="36"/>
  <c r="M49" i="36"/>
  <c r="L49" i="36"/>
  <c r="K49" i="36"/>
  <c r="J49" i="36"/>
  <c r="I49" i="36"/>
  <c r="H49" i="36"/>
  <c r="G49" i="36"/>
  <c r="F49" i="36"/>
  <c r="E49" i="36"/>
  <c r="D49" i="36"/>
  <c r="C49" i="36"/>
  <c r="Z48" i="36"/>
  <c r="Y48" i="36"/>
  <c r="X48" i="36"/>
  <c r="W48" i="36"/>
  <c r="V48" i="36"/>
  <c r="U48" i="36"/>
  <c r="T48" i="36"/>
  <c r="S48" i="36"/>
  <c r="R48" i="36"/>
  <c r="Q48" i="36"/>
  <c r="P48" i="36"/>
  <c r="O48" i="36"/>
  <c r="N48" i="36"/>
  <c r="M48" i="36"/>
  <c r="L48" i="36"/>
  <c r="K48" i="36"/>
  <c r="J48" i="36"/>
  <c r="I48" i="36"/>
  <c r="H48" i="36"/>
  <c r="G48" i="36"/>
  <c r="F48" i="36"/>
  <c r="E48" i="36"/>
  <c r="D48" i="36"/>
  <c r="C48" i="36"/>
  <c r="Z47" i="36"/>
  <c r="Y47" i="36"/>
  <c r="X47" i="36"/>
  <c r="W47" i="36"/>
  <c r="V47" i="36"/>
  <c r="U47" i="36"/>
  <c r="T47" i="36"/>
  <c r="S47" i="36"/>
  <c r="R47" i="36"/>
  <c r="Q47" i="36"/>
  <c r="P47" i="36"/>
  <c r="O47" i="36"/>
  <c r="N47" i="36"/>
  <c r="M47" i="36"/>
  <c r="L47" i="36"/>
  <c r="K47" i="36"/>
  <c r="J47" i="36"/>
  <c r="I47" i="36"/>
  <c r="H47" i="36"/>
  <c r="G47" i="36"/>
  <c r="F47" i="36"/>
  <c r="E47" i="36"/>
  <c r="D47" i="36"/>
  <c r="C47" i="36"/>
  <c r="Z46" i="36"/>
  <c r="Y46" i="36"/>
  <c r="X46" i="36"/>
  <c r="W46" i="36"/>
  <c r="V46" i="36"/>
  <c r="U46" i="36"/>
  <c r="T46" i="36"/>
  <c r="S46" i="36"/>
  <c r="R46" i="36"/>
  <c r="Q46" i="36"/>
  <c r="P46" i="36"/>
  <c r="O46" i="36"/>
  <c r="N46" i="36"/>
  <c r="M46" i="36"/>
  <c r="L46" i="36"/>
  <c r="K46" i="36"/>
  <c r="J46" i="36"/>
  <c r="I46" i="36"/>
  <c r="H46" i="36"/>
  <c r="G46" i="36"/>
  <c r="F46" i="36"/>
  <c r="E46" i="36"/>
  <c r="D46" i="36"/>
  <c r="C46" i="36"/>
  <c r="Z45" i="36"/>
  <c r="Y45" i="36"/>
  <c r="X45" i="36"/>
  <c r="W45" i="36"/>
  <c r="V45" i="36"/>
  <c r="U45" i="36"/>
  <c r="T45" i="36"/>
  <c r="S45" i="36"/>
  <c r="R45" i="36"/>
  <c r="Q45" i="36"/>
  <c r="P45" i="36"/>
  <c r="O45" i="36"/>
  <c r="N45" i="36"/>
  <c r="M45" i="36"/>
  <c r="L45" i="36"/>
  <c r="K45" i="36"/>
  <c r="J45" i="36"/>
  <c r="I45" i="36"/>
  <c r="H45" i="36"/>
  <c r="G45" i="36"/>
  <c r="F45" i="36"/>
  <c r="E45" i="36"/>
  <c r="D45" i="36"/>
  <c r="C4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G35" i="36"/>
  <c r="F35" i="36"/>
  <c r="E35" i="36"/>
  <c r="D35" i="36"/>
  <c r="C35" i="36"/>
  <c r="Z34" i="36"/>
  <c r="Y34" i="36"/>
  <c r="X34" i="36"/>
  <c r="W34" i="36"/>
  <c r="V34" i="36"/>
  <c r="U34" i="36"/>
  <c r="T34" i="36"/>
  <c r="S34" i="36"/>
  <c r="R34" i="36"/>
  <c r="Q34" i="36"/>
  <c r="P34" i="36"/>
  <c r="O34" i="36"/>
  <c r="N34" i="36"/>
  <c r="M34" i="36"/>
  <c r="L34" i="36"/>
  <c r="K34" i="36"/>
  <c r="J34" i="36"/>
  <c r="I34" i="36"/>
  <c r="H34" i="36"/>
  <c r="G34" i="36"/>
  <c r="F34" i="36"/>
  <c r="E34" i="36"/>
  <c r="D34" i="36"/>
  <c r="C34" i="36"/>
  <c r="Z33" i="36"/>
  <c r="Y33" i="36"/>
  <c r="X33" i="36"/>
  <c r="W33" i="36"/>
  <c r="V33" i="36"/>
  <c r="U33" i="36"/>
  <c r="T33" i="36"/>
  <c r="S33" i="36"/>
  <c r="R33" i="36"/>
  <c r="Q33" i="36"/>
  <c r="P33" i="36"/>
  <c r="O33" i="36"/>
  <c r="N33" i="36"/>
  <c r="M33" i="36"/>
  <c r="L33" i="36"/>
  <c r="K33" i="36"/>
  <c r="J33" i="36"/>
  <c r="I33" i="36"/>
  <c r="H33" i="36"/>
  <c r="G33" i="36"/>
  <c r="F33" i="36"/>
  <c r="E33" i="36"/>
  <c r="D33" i="36"/>
  <c r="C33" i="36"/>
  <c r="Z32" i="36"/>
  <c r="Y32" i="36"/>
  <c r="X32" i="36"/>
  <c r="W32" i="36"/>
  <c r="V32" i="36"/>
  <c r="U32" i="36"/>
  <c r="T32" i="36"/>
  <c r="S32" i="36"/>
  <c r="R32" i="36"/>
  <c r="Q32" i="36"/>
  <c r="P32" i="36"/>
  <c r="O32" i="36"/>
  <c r="N32" i="36"/>
  <c r="M32" i="36"/>
  <c r="L32" i="36"/>
  <c r="K32" i="36"/>
  <c r="J32" i="36"/>
  <c r="I32" i="36"/>
  <c r="H32" i="36"/>
  <c r="G32" i="36"/>
  <c r="F32" i="36"/>
  <c r="E32" i="36"/>
  <c r="D32" i="36"/>
  <c r="C32" i="36"/>
  <c r="Z31" i="36"/>
  <c r="Y31" i="36"/>
  <c r="X31" i="36"/>
  <c r="W31" i="36"/>
  <c r="V31" i="36"/>
  <c r="U31" i="36"/>
  <c r="T31" i="36"/>
  <c r="S31" i="36"/>
  <c r="R31" i="36"/>
  <c r="Q31" i="36"/>
  <c r="P31" i="36"/>
  <c r="O31" i="36"/>
  <c r="N31" i="36"/>
  <c r="M31" i="36"/>
  <c r="L31" i="36"/>
  <c r="K31" i="36"/>
  <c r="J31" i="36"/>
  <c r="I31" i="36"/>
  <c r="H31" i="36"/>
  <c r="G31" i="36"/>
  <c r="F31" i="36"/>
  <c r="E31" i="36"/>
  <c r="D31" i="36"/>
  <c r="C31" i="36"/>
  <c r="Z30" i="36"/>
  <c r="Y30" i="36"/>
  <c r="X30" i="36"/>
  <c r="W30" i="36"/>
  <c r="V30" i="36"/>
  <c r="U30" i="36"/>
  <c r="T30" i="36"/>
  <c r="S30" i="36"/>
  <c r="R30" i="36"/>
  <c r="Q30" i="36"/>
  <c r="P30" i="36"/>
  <c r="O30" i="36"/>
  <c r="N30" i="36"/>
  <c r="M30" i="36"/>
  <c r="L30" i="36"/>
  <c r="K30" i="36"/>
  <c r="J30" i="36"/>
  <c r="I30" i="36"/>
  <c r="H30" i="36"/>
  <c r="G30" i="36"/>
  <c r="F30" i="36"/>
  <c r="E30" i="36"/>
  <c r="D30" i="36"/>
  <c r="C30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D29" i="36"/>
  <c r="C29" i="36"/>
  <c r="Z28" i="36"/>
  <c r="Y28" i="36"/>
  <c r="X28" i="36"/>
  <c r="W28" i="36"/>
  <c r="V28" i="36"/>
  <c r="U28" i="36"/>
  <c r="T28" i="36"/>
  <c r="S28" i="36"/>
  <c r="R28" i="36"/>
  <c r="Q28" i="36"/>
  <c r="P28" i="36"/>
  <c r="O28" i="36"/>
  <c r="N28" i="36"/>
  <c r="M28" i="36"/>
  <c r="L28" i="36"/>
  <c r="K28" i="36"/>
  <c r="J28" i="36"/>
  <c r="I28" i="36"/>
  <c r="H28" i="36"/>
  <c r="G28" i="36"/>
  <c r="F28" i="36"/>
  <c r="E28" i="36"/>
  <c r="D28" i="36"/>
  <c r="C28" i="36"/>
  <c r="Z27" i="36"/>
  <c r="Y27" i="36"/>
  <c r="X27" i="36"/>
  <c r="W27" i="36"/>
  <c r="V27" i="36"/>
  <c r="U27" i="36"/>
  <c r="T27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G27" i="36"/>
  <c r="F27" i="36"/>
  <c r="E27" i="36"/>
  <c r="D27" i="36"/>
  <c r="C27" i="36"/>
  <c r="Z26" i="36"/>
  <c r="Y26" i="36"/>
  <c r="X26" i="36"/>
  <c r="W26" i="36"/>
  <c r="V26" i="36"/>
  <c r="U26" i="36"/>
  <c r="T26" i="36"/>
  <c r="S26" i="36"/>
  <c r="R26" i="36"/>
  <c r="Q26" i="36"/>
  <c r="P26" i="36"/>
  <c r="O26" i="36"/>
  <c r="N26" i="36"/>
  <c r="M26" i="36"/>
  <c r="L26" i="36"/>
  <c r="K26" i="36"/>
  <c r="J26" i="36"/>
  <c r="I26" i="36"/>
  <c r="H26" i="36"/>
  <c r="G26" i="36"/>
  <c r="F26" i="36"/>
  <c r="E26" i="36"/>
  <c r="D26" i="36"/>
  <c r="C26" i="36"/>
  <c r="Z25" i="36"/>
  <c r="Y25" i="36"/>
  <c r="X25" i="36"/>
  <c r="W25" i="36"/>
  <c r="V25" i="36"/>
  <c r="U25" i="36"/>
  <c r="T25" i="36"/>
  <c r="S25" i="36"/>
  <c r="R25" i="36"/>
  <c r="Q25" i="36"/>
  <c r="P25" i="36"/>
  <c r="O25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Z24" i="36"/>
  <c r="Y24" i="36"/>
  <c r="X24" i="36"/>
  <c r="W24" i="36"/>
  <c r="V24" i="36"/>
  <c r="U24" i="36"/>
  <c r="T24" i="36"/>
  <c r="S24" i="36"/>
  <c r="R24" i="36"/>
  <c r="Q24" i="36"/>
  <c r="P24" i="36"/>
  <c r="O24" i="36"/>
  <c r="N24" i="36"/>
  <c r="M24" i="36"/>
  <c r="L24" i="36"/>
  <c r="K24" i="36"/>
  <c r="J24" i="36"/>
  <c r="I24" i="36"/>
  <c r="H24" i="36"/>
  <c r="G24" i="36"/>
  <c r="F24" i="36"/>
  <c r="E24" i="36"/>
  <c r="D24" i="36"/>
  <c r="C24" i="36"/>
  <c r="Z23" i="36"/>
  <c r="Y23" i="36"/>
  <c r="X23" i="36"/>
  <c r="W23" i="36"/>
  <c r="V23" i="36"/>
  <c r="U23" i="36"/>
  <c r="T23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Z22" i="36"/>
  <c r="Y22" i="36"/>
  <c r="X22" i="36"/>
  <c r="W22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Z21" i="36"/>
  <c r="Y21" i="36"/>
  <c r="X21" i="36"/>
  <c r="W21" i="36"/>
  <c r="V21" i="36"/>
  <c r="U21" i="36"/>
  <c r="T21" i="36"/>
  <c r="S21" i="36"/>
  <c r="R21" i="36"/>
  <c r="Q21" i="36"/>
  <c r="P21" i="36"/>
  <c r="O21" i="36"/>
  <c r="N21" i="36"/>
  <c r="M21" i="36"/>
  <c r="L21" i="36"/>
  <c r="K21" i="36"/>
  <c r="J21" i="36"/>
  <c r="I21" i="36"/>
  <c r="H21" i="36"/>
  <c r="G21" i="36"/>
  <c r="F21" i="36"/>
  <c r="E21" i="36"/>
  <c r="D21" i="36"/>
  <c r="C21" i="36"/>
  <c r="Z20" i="36"/>
  <c r="Y20" i="36"/>
  <c r="X20" i="36"/>
  <c r="W20" i="36"/>
  <c r="V20" i="36"/>
  <c r="U20" i="36"/>
  <c r="T20" i="36"/>
  <c r="S20" i="36"/>
  <c r="R20" i="36"/>
  <c r="Q20" i="36"/>
  <c r="P20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C20" i="36"/>
  <c r="Z19" i="36"/>
  <c r="Y19" i="36"/>
  <c r="X19" i="36"/>
  <c r="W19" i="36"/>
  <c r="V19" i="36"/>
  <c r="U19" i="36"/>
  <c r="T19" i="36"/>
  <c r="S19" i="36"/>
  <c r="R19" i="36"/>
  <c r="Q19" i="36"/>
  <c r="P19" i="36"/>
  <c r="O19" i="36"/>
  <c r="N19" i="36"/>
  <c r="M19" i="36"/>
  <c r="L19" i="36"/>
  <c r="K19" i="36"/>
  <c r="J19" i="36"/>
  <c r="I19" i="36"/>
  <c r="H19" i="36"/>
  <c r="G19" i="36"/>
  <c r="F19" i="36"/>
  <c r="E19" i="36"/>
  <c r="D19" i="36"/>
  <c r="C19" i="36"/>
  <c r="Z18" i="36"/>
  <c r="Y18" i="36"/>
  <c r="X18" i="36"/>
  <c r="W18" i="36"/>
  <c r="V18" i="36"/>
  <c r="U18" i="36"/>
  <c r="T18" i="36"/>
  <c r="S18" i="36"/>
  <c r="R18" i="36"/>
  <c r="Q18" i="36"/>
  <c r="P18" i="36"/>
  <c r="O18" i="36"/>
  <c r="N18" i="36"/>
  <c r="M18" i="36"/>
  <c r="L18" i="36"/>
  <c r="K18" i="36"/>
  <c r="J18" i="36"/>
  <c r="I18" i="36"/>
  <c r="H18" i="36"/>
  <c r="G18" i="36"/>
  <c r="F18" i="36"/>
  <c r="E18" i="36"/>
  <c r="D18" i="36"/>
  <c r="C18" i="36"/>
  <c r="Z17" i="36"/>
  <c r="Y17" i="36"/>
  <c r="X17" i="36"/>
  <c r="W17" i="36"/>
  <c r="V17" i="36"/>
  <c r="U17" i="36"/>
  <c r="T17" i="36"/>
  <c r="S17" i="36"/>
  <c r="R17" i="36"/>
  <c r="Q17" i="36"/>
  <c r="P17" i="36"/>
  <c r="O17" i="36"/>
  <c r="N17" i="36"/>
  <c r="M17" i="36"/>
  <c r="L17" i="36"/>
  <c r="K17" i="36"/>
  <c r="J17" i="36"/>
  <c r="I17" i="36"/>
  <c r="H17" i="36"/>
  <c r="G17" i="36"/>
  <c r="F17" i="36"/>
  <c r="E17" i="36"/>
  <c r="D17" i="36"/>
  <c r="C17" i="36"/>
  <c r="Z16" i="36"/>
  <c r="Y16" i="36"/>
  <c r="X16" i="36"/>
  <c r="W16" i="36"/>
  <c r="V16" i="36"/>
  <c r="U16" i="36"/>
  <c r="T16" i="36"/>
  <c r="S16" i="36"/>
  <c r="R16" i="36"/>
  <c r="Q16" i="36"/>
  <c r="P16" i="36"/>
  <c r="O16" i="36"/>
  <c r="N16" i="36"/>
  <c r="M16" i="36"/>
  <c r="L16" i="36"/>
  <c r="K16" i="36"/>
  <c r="J16" i="36"/>
  <c r="I16" i="36"/>
  <c r="H16" i="36"/>
  <c r="G16" i="36"/>
  <c r="F16" i="36"/>
  <c r="E16" i="36"/>
  <c r="D16" i="36"/>
  <c r="C16" i="36"/>
  <c r="Z15" i="36"/>
  <c r="Y15" i="36"/>
  <c r="X15" i="36"/>
  <c r="W15" i="36"/>
  <c r="V15" i="36"/>
  <c r="U15" i="36"/>
  <c r="T15" i="36"/>
  <c r="S15" i="36"/>
  <c r="R15" i="36"/>
  <c r="Q15" i="36"/>
  <c r="P15" i="36"/>
  <c r="O15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Z14" i="36"/>
  <c r="Y14" i="36"/>
  <c r="X14" i="36"/>
  <c r="W14" i="36"/>
  <c r="V14" i="36"/>
  <c r="U14" i="36"/>
  <c r="T14" i="36"/>
  <c r="S14" i="36"/>
  <c r="R14" i="36"/>
  <c r="Q14" i="36"/>
  <c r="P14" i="36"/>
  <c r="O14" i="36"/>
  <c r="N14" i="36"/>
  <c r="M14" i="36"/>
  <c r="L14" i="36"/>
  <c r="K14" i="36"/>
  <c r="J14" i="36"/>
  <c r="I14" i="36"/>
  <c r="H14" i="36"/>
  <c r="G14" i="36"/>
  <c r="F14" i="36"/>
  <c r="E14" i="36"/>
  <c r="D14" i="36"/>
  <c r="C14" i="36"/>
  <c r="Z13" i="36"/>
  <c r="Y13" i="36"/>
  <c r="X13" i="36"/>
  <c r="W13" i="36"/>
  <c r="V13" i="36"/>
  <c r="U13" i="36"/>
  <c r="T13" i="36"/>
  <c r="S13" i="36"/>
  <c r="R13" i="36"/>
  <c r="Q13" i="36"/>
  <c r="P13" i="36"/>
  <c r="O13" i="36"/>
  <c r="N13" i="36"/>
  <c r="M13" i="36"/>
  <c r="L13" i="36"/>
  <c r="K13" i="36"/>
  <c r="J13" i="36"/>
  <c r="I13" i="36"/>
  <c r="H13" i="36"/>
  <c r="G13" i="36"/>
  <c r="F13" i="36"/>
  <c r="E13" i="36"/>
  <c r="D13" i="36"/>
  <c r="C13" i="36"/>
  <c r="Z12" i="36"/>
  <c r="Y12" i="36"/>
  <c r="X12" i="36"/>
  <c r="W12" i="36"/>
  <c r="V12" i="36"/>
  <c r="U12" i="36"/>
  <c r="T12" i="36"/>
  <c r="S12" i="36"/>
  <c r="R12" i="36"/>
  <c r="Q12" i="36"/>
  <c r="P12" i="36"/>
  <c r="O12" i="36"/>
  <c r="N12" i="36"/>
  <c r="M12" i="36"/>
  <c r="L12" i="36"/>
  <c r="K12" i="36"/>
  <c r="J12" i="36"/>
  <c r="I12" i="36"/>
  <c r="H12" i="36"/>
  <c r="G12" i="36"/>
  <c r="F12" i="36"/>
  <c r="E12" i="36"/>
  <c r="D12" i="36"/>
  <c r="C12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Z7" i="36"/>
  <c r="Y7" i="36"/>
  <c r="X7" i="36"/>
  <c r="W7" i="36"/>
  <c r="V7" i="36"/>
  <c r="U7" i="36"/>
  <c r="T7" i="36"/>
  <c r="S7" i="36"/>
  <c r="R7" i="36"/>
  <c r="Q7" i="36"/>
  <c r="P7" i="36"/>
  <c r="O7" i="36"/>
  <c r="N7" i="36"/>
  <c r="M7" i="36"/>
  <c r="L7" i="36"/>
  <c r="K7" i="36"/>
  <c r="J7" i="36"/>
  <c r="I7" i="36"/>
  <c r="H7" i="36"/>
  <c r="G7" i="36"/>
  <c r="F7" i="36"/>
  <c r="E7" i="36"/>
  <c r="D7" i="36"/>
  <c r="C7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Z394" i="23"/>
  <c r="Y394" i="23"/>
  <c r="X394" i="23"/>
  <c r="W394" i="23"/>
  <c r="V394" i="23"/>
  <c r="U394" i="23"/>
  <c r="T394" i="23"/>
  <c r="S394" i="23"/>
  <c r="R394" i="23"/>
  <c r="Q394" i="23"/>
  <c r="P394" i="23"/>
  <c r="O394" i="23"/>
  <c r="N394" i="23"/>
  <c r="M394" i="23"/>
  <c r="L394" i="23"/>
  <c r="K394" i="23"/>
  <c r="J394" i="23"/>
  <c r="I394" i="23"/>
  <c r="H394" i="23"/>
  <c r="G394" i="23"/>
  <c r="F394" i="23"/>
  <c r="E394" i="23"/>
  <c r="D394" i="23"/>
  <c r="C394" i="23"/>
  <c r="Z393" i="23"/>
  <c r="Y393" i="23"/>
  <c r="X393" i="23"/>
  <c r="W393" i="23"/>
  <c r="V393" i="23"/>
  <c r="U393" i="23"/>
  <c r="T393" i="23"/>
  <c r="S393" i="23"/>
  <c r="R393" i="23"/>
  <c r="Q393" i="23"/>
  <c r="P393" i="23"/>
  <c r="O393" i="23"/>
  <c r="N393" i="23"/>
  <c r="M393" i="23"/>
  <c r="L393" i="23"/>
  <c r="K393" i="23"/>
  <c r="J393" i="23"/>
  <c r="I393" i="23"/>
  <c r="H393" i="23"/>
  <c r="G393" i="23"/>
  <c r="F393" i="23"/>
  <c r="E393" i="23"/>
  <c r="D393" i="23"/>
  <c r="C393" i="23"/>
  <c r="Z392" i="23"/>
  <c r="Y392" i="23"/>
  <c r="X392" i="23"/>
  <c r="W392" i="23"/>
  <c r="V392" i="23"/>
  <c r="U392" i="23"/>
  <c r="T392" i="23"/>
  <c r="S392" i="23"/>
  <c r="R392" i="23"/>
  <c r="Q392" i="23"/>
  <c r="P392" i="23"/>
  <c r="O392" i="23"/>
  <c r="N392" i="23"/>
  <c r="M392" i="23"/>
  <c r="L392" i="23"/>
  <c r="K392" i="23"/>
  <c r="J392" i="23"/>
  <c r="I392" i="23"/>
  <c r="H392" i="23"/>
  <c r="G392" i="23"/>
  <c r="F392" i="23"/>
  <c r="E392" i="23"/>
  <c r="D392" i="23"/>
  <c r="C392" i="23"/>
  <c r="Z391" i="23"/>
  <c r="Y391" i="23"/>
  <c r="X391" i="23"/>
  <c r="W391" i="23"/>
  <c r="V391" i="23"/>
  <c r="U391" i="23"/>
  <c r="T391" i="23"/>
  <c r="S391" i="23"/>
  <c r="R391" i="23"/>
  <c r="Q391" i="23"/>
  <c r="P391" i="23"/>
  <c r="O391" i="23"/>
  <c r="N391" i="23"/>
  <c r="M391" i="23"/>
  <c r="L391" i="23"/>
  <c r="K391" i="23"/>
  <c r="J391" i="23"/>
  <c r="I391" i="23"/>
  <c r="H391" i="23"/>
  <c r="G391" i="23"/>
  <c r="F391" i="23"/>
  <c r="E391" i="23"/>
  <c r="D391" i="23"/>
  <c r="C391" i="23"/>
  <c r="Z390" i="23"/>
  <c r="Y390" i="23"/>
  <c r="X390" i="23"/>
  <c r="W390" i="23"/>
  <c r="V390" i="23"/>
  <c r="U390" i="23"/>
  <c r="T390" i="23"/>
  <c r="S390" i="23"/>
  <c r="R390" i="23"/>
  <c r="Q390" i="23"/>
  <c r="P390" i="23"/>
  <c r="O390" i="23"/>
  <c r="N390" i="23"/>
  <c r="M390" i="23"/>
  <c r="L390" i="23"/>
  <c r="K390" i="23"/>
  <c r="J390" i="23"/>
  <c r="I390" i="23"/>
  <c r="H390" i="23"/>
  <c r="G390" i="23"/>
  <c r="F390" i="23"/>
  <c r="E390" i="23"/>
  <c r="D390" i="23"/>
  <c r="C390" i="23"/>
  <c r="Z389" i="23"/>
  <c r="Y389" i="23"/>
  <c r="X389" i="23"/>
  <c r="W389" i="23"/>
  <c r="V389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G389" i="23"/>
  <c r="F389" i="23"/>
  <c r="E389" i="23"/>
  <c r="D389" i="23"/>
  <c r="C389" i="23"/>
  <c r="Z388" i="23"/>
  <c r="Y388" i="23"/>
  <c r="X388" i="23"/>
  <c r="W388" i="23"/>
  <c r="V388" i="23"/>
  <c r="U388" i="23"/>
  <c r="T388" i="23"/>
  <c r="S388" i="23"/>
  <c r="R388" i="23"/>
  <c r="Q388" i="23"/>
  <c r="P388" i="23"/>
  <c r="O388" i="23"/>
  <c r="N388" i="23"/>
  <c r="M388" i="23"/>
  <c r="L388" i="23"/>
  <c r="K388" i="23"/>
  <c r="J388" i="23"/>
  <c r="I388" i="23"/>
  <c r="H388" i="23"/>
  <c r="G388" i="23"/>
  <c r="F388" i="23"/>
  <c r="E388" i="23"/>
  <c r="D388" i="23"/>
  <c r="C388" i="23"/>
  <c r="Z387" i="23"/>
  <c r="Y387" i="23"/>
  <c r="X387" i="23"/>
  <c r="W387" i="23"/>
  <c r="V387" i="23"/>
  <c r="U387" i="23"/>
  <c r="T387" i="23"/>
  <c r="S387" i="23"/>
  <c r="R387" i="23"/>
  <c r="Q387" i="23"/>
  <c r="P387" i="23"/>
  <c r="O387" i="23"/>
  <c r="N387" i="23"/>
  <c r="M387" i="23"/>
  <c r="L387" i="23"/>
  <c r="K387" i="23"/>
  <c r="J387" i="23"/>
  <c r="I387" i="23"/>
  <c r="H387" i="23"/>
  <c r="G387" i="23"/>
  <c r="F387" i="23"/>
  <c r="E387" i="23"/>
  <c r="D387" i="23"/>
  <c r="C387" i="23"/>
  <c r="Z386" i="23"/>
  <c r="Y386" i="23"/>
  <c r="X386" i="23"/>
  <c r="W386" i="23"/>
  <c r="V386" i="23"/>
  <c r="U386" i="23"/>
  <c r="T386" i="23"/>
  <c r="S386" i="23"/>
  <c r="R386" i="23"/>
  <c r="Q386" i="23"/>
  <c r="P386" i="23"/>
  <c r="O386" i="23"/>
  <c r="N386" i="23"/>
  <c r="M386" i="23"/>
  <c r="L386" i="23"/>
  <c r="K386" i="23"/>
  <c r="J386" i="23"/>
  <c r="I386" i="23"/>
  <c r="H386" i="23"/>
  <c r="G386" i="23"/>
  <c r="F386" i="23"/>
  <c r="E386" i="23"/>
  <c r="D386" i="23"/>
  <c r="C386" i="23"/>
  <c r="Z385" i="23"/>
  <c r="Y385" i="23"/>
  <c r="X385" i="23"/>
  <c r="W385" i="23"/>
  <c r="V385" i="23"/>
  <c r="U385" i="23"/>
  <c r="T385" i="23"/>
  <c r="S385" i="23"/>
  <c r="R385" i="23"/>
  <c r="Q385" i="23"/>
  <c r="P385" i="23"/>
  <c r="O385" i="23"/>
  <c r="N385" i="23"/>
  <c r="M385" i="23"/>
  <c r="L385" i="23"/>
  <c r="K385" i="23"/>
  <c r="J385" i="23"/>
  <c r="I385" i="23"/>
  <c r="H385" i="23"/>
  <c r="G385" i="23"/>
  <c r="F385" i="23"/>
  <c r="E385" i="23"/>
  <c r="D385" i="23"/>
  <c r="C385" i="23"/>
  <c r="Z384" i="23"/>
  <c r="Y384" i="23"/>
  <c r="X384" i="23"/>
  <c r="W384" i="23"/>
  <c r="V384" i="23"/>
  <c r="U384" i="23"/>
  <c r="T384" i="23"/>
  <c r="S384" i="23"/>
  <c r="R384" i="23"/>
  <c r="Q384" i="23"/>
  <c r="P384" i="23"/>
  <c r="O384" i="23"/>
  <c r="N384" i="23"/>
  <c r="M384" i="23"/>
  <c r="L384" i="23"/>
  <c r="K384" i="23"/>
  <c r="J384" i="23"/>
  <c r="I384" i="23"/>
  <c r="H384" i="23"/>
  <c r="G384" i="23"/>
  <c r="F384" i="23"/>
  <c r="E384" i="23"/>
  <c r="D384" i="23"/>
  <c r="C384" i="23"/>
  <c r="Z383" i="23"/>
  <c r="Y383" i="23"/>
  <c r="X383" i="23"/>
  <c r="W383" i="23"/>
  <c r="V383" i="23"/>
  <c r="U383" i="23"/>
  <c r="T383" i="23"/>
  <c r="S383" i="23"/>
  <c r="R383" i="23"/>
  <c r="Q383" i="23"/>
  <c r="P383" i="23"/>
  <c r="O383" i="23"/>
  <c r="N383" i="23"/>
  <c r="M383" i="23"/>
  <c r="L383" i="23"/>
  <c r="K383" i="23"/>
  <c r="J383" i="23"/>
  <c r="I383" i="23"/>
  <c r="H383" i="23"/>
  <c r="G383" i="23"/>
  <c r="F383" i="23"/>
  <c r="E383" i="23"/>
  <c r="D383" i="23"/>
  <c r="C383" i="23"/>
  <c r="Z382" i="23"/>
  <c r="Y382" i="23"/>
  <c r="X382" i="23"/>
  <c r="W382" i="23"/>
  <c r="V382" i="23"/>
  <c r="U382" i="23"/>
  <c r="T382" i="23"/>
  <c r="S382" i="23"/>
  <c r="R382" i="23"/>
  <c r="Q382" i="23"/>
  <c r="P382" i="23"/>
  <c r="O382" i="23"/>
  <c r="N382" i="23"/>
  <c r="M382" i="23"/>
  <c r="L382" i="23"/>
  <c r="K382" i="23"/>
  <c r="J382" i="23"/>
  <c r="I382" i="23"/>
  <c r="H382" i="23"/>
  <c r="G382" i="23"/>
  <c r="F382" i="23"/>
  <c r="E382" i="23"/>
  <c r="D382" i="23"/>
  <c r="C382" i="23"/>
  <c r="Z381" i="23"/>
  <c r="Y381" i="23"/>
  <c r="X381" i="23"/>
  <c r="W381" i="23"/>
  <c r="V381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G381" i="23"/>
  <c r="F381" i="23"/>
  <c r="E381" i="23"/>
  <c r="D381" i="23"/>
  <c r="C381" i="23"/>
  <c r="Z380" i="23"/>
  <c r="Y380" i="23"/>
  <c r="X380" i="23"/>
  <c r="W380" i="23"/>
  <c r="V380" i="23"/>
  <c r="U380" i="23"/>
  <c r="T380" i="23"/>
  <c r="S380" i="23"/>
  <c r="R380" i="23"/>
  <c r="Q380" i="23"/>
  <c r="P380" i="23"/>
  <c r="O380" i="23"/>
  <c r="N380" i="23"/>
  <c r="M380" i="23"/>
  <c r="L380" i="23"/>
  <c r="K380" i="23"/>
  <c r="J380" i="23"/>
  <c r="I380" i="23"/>
  <c r="H380" i="23"/>
  <c r="G380" i="23"/>
  <c r="F380" i="23"/>
  <c r="E380" i="23"/>
  <c r="D380" i="23"/>
  <c r="C380" i="23"/>
  <c r="Z379" i="23"/>
  <c r="Y379" i="23"/>
  <c r="X379" i="23"/>
  <c r="W379" i="23"/>
  <c r="V379" i="23"/>
  <c r="U379" i="23"/>
  <c r="T379" i="23"/>
  <c r="S379" i="23"/>
  <c r="R379" i="23"/>
  <c r="Q379" i="23"/>
  <c r="P379" i="23"/>
  <c r="O379" i="23"/>
  <c r="N379" i="23"/>
  <c r="M379" i="23"/>
  <c r="L379" i="23"/>
  <c r="K379" i="23"/>
  <c r="J379" i="23"/>
  <c r="I379" i="23"/>
  <c r="H379" i="23"/>
  <c r="G379" i="23"/>
  <c r="F379" i="23"/>
  <c r="E379" i="23"/>
  <c r="D379" i="23"/>
  <c r="C379" i="23"/>
  <c r="Z378" i="23"/>
  <c r="Y378" i="23"/>
  <c r="X378" i="23"/>
  <c r="W378" i="23"/>
  <c r="V378" i="23"/>
  <c r="U378" i="23"/>
  <c r="T378" i="23"/>
  <c r="S378" i="23"/>
  <c r="R378" i="23"/>
  <c r="Q378" i="23"/>
  <c r="P378" i="23"/>
  <c r="O378" i="23"/>
  <c r="N378" i="23"/>
  <c r="M378" i="23"/>
  <c r="L378" i="23"/>
  <c r="K378" i="23"/>
  <c r="J378" i="23"/>
  <c r="I378" i="23"/>
  <c r="H378" i="23"/>
  <c r="G378" i="23"/>
  <c r="F378" i="23"/>
  <c r="E378" i="23"/>
  <c r="D378" i="23"/>
  <c r="C378" i="23"/>
  <c r="Z377" i="23"/>
  <c r="Y377" i="23"/>
  <c r="X377" i="23"/>
  <c r="W377" i="23"/>
  <c r="V377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G377" i="23"/>
  <c r="F377" i="23"/>
  <c r="E377" i="23"/>
  <c r="D377" i="23"/>
  <c r="C377" i="23"/>
  <c r="Z376" i="23"/>
  <c r="Y376" i="23"/>
  <c r="X376" i="23"/>
  <c r="W376" i="23"/>
  <c r="V376" i="23"/>
  <c r="U376" i="23"/>
  <c r="T376" i="23"/>
  <c r="S376" i="23"/>
  <c r="R376" i="23"/>
  <c r="Q376" i="23"/>
  <c r="P376" i="23"/>
  <c r="O376" i="23"/>
  <c r="N376" i="23"/>
  <c r="M376" i="23"/>
  <c r="L376" i="23"/>
  <c r="K376" i="23"/>
  <c r="J376" i="23"/>
  <c r="I376" i="23"/>
  <c r="H376" i="23"/>
  <c r="G376" i="23"/>
  <c r="F376" i="23"/>
  <c r="E376" i="23"/>
  <c r="D376" i="23"/>
  <c r="C376" i="23"/>
  <c r="Z375" i="23"/>
  <c r="Y375" i="23"/>
  <c r="X375" i="23"/>
  <c r="W375" i="23"/>
  <c r="V375" i="23"/>
  <c r="U375" i="23"/>
  <c r="T375" i="23"/>
  <c r="S375" i="23"/>
  <c r="R375" i="23"/>
  <c r="Q375" i="23"/>
  <c r="P375" i="23"/>
  <c r="O375" i="23"/>
  <c r="N375" i="23"/>
  <c r="M375" i="23"/>
  <c r="L375" i="23"/>
  <c r="K375" i="23"/>
  <c r="J375" i="23"/>
  <c r="I375" i="23"/>
  <c r="H375" i="23"/>
  <c r="G375" i="23"/>
  <c r="F375" i="23"/>
  <c r="E375" i="23"/>
  <c r="D375" i="23"/>
  <c r="C375" i="23"/>
  <c r="Z374" i="23"/>
  <c r="Y374" i="23"/>
  <c r="X374" i="23"/>
  <c r="W374" i="23"/>
  <c r="V374" i="23"/>
  <c r="U374" i="23"/>
  <c r="T374" i="23"/>
  <c r="S374" i="23"/>
  <c r="R374" i="23"/>
  <c r="Q374" i="23"/>
  <c r="P374" i="23"/>
  <c r="O374" i="23"/>
  <c r="N374" i="23"/>
  <c r="M374" i="23"/>
  <c r="L374" i="23"/>
  <c r="K374" i="23"/>
  <c r="J374" i="23"/>
  <c r="I374" i="23"/>
  <c r="H374" i="23"/>
  <c r="G374" i="23"/>
  <c r="F374" i="23"/>
  <c r="E374" i="23"/>
  <c r="D374" i="23"/>
  <c r="C374" i="23"/>
  <c r="Z373" i="23"/>
  <c r="Y373" i="23"/>
  <c r="X373" i="23"/>
  <c r="W373" i="23"/>
  <c r="V373" i="23"/>
  <c r="U373" i="23"/>
  <c r="T373" i="23"/>
  <c r="S373" i="23"/>
  <c r="R373" i="23"/>
  <c r="Q373" i="23"/>
  <c r="P373" i="23"/>
  <c r="O373" i="23"/>
  <c r="N373" i="23"/>
  <c r="M373" i="23"/>
  <c r="L373" i="23"/>
  <c r="K373" i="23"/>
  <c r="J373" i="23"/>
  <c r="I373" i="23"/>
  <c r="H373" i="23"/>
  <c r="G373" i="23"/>
  <c r="F373" i="23"/>
  <c r="E373" i="23"/>
  <c r="D373" i="23"/>
  <c r="C373" i="23"/>
  <c r="Z372" i="23"/>
  <c r="Y372" i="23"/>
  <c r="X372" i="23"/>
  <c r="W372" i="23"/>
  <c r="V372" i="23"/>
  <c r="U372" i="23"/>
  <c r="T372" i="23"/>
  <c r="S372" i="23"/>
  <c r="R372" i="23"/>
  <c r="Q372" i="23"/>
  <c r="P372" i="23"/>
  <c r="O372" i="23"/>
  <c r="N372" i="23"/>
  <c r="M372" i="23"/>
  <c r="L372" i="23"/>
  <c r="K372" i="23"/>
  <c r="J372" i="23"/>
  <c r="I372" i="23"/>
  <c r="H372" i="23"/>
  <c r="G372" i="23"/>
  <c r="F372" i="23"/>
  <c r="E372" i="23"/>
  <c r="D372" i="23"/>
  <c r="C372" i="23"/>
  <c r="Z371" i="23"/>
  <c r="Y371" i="23"/>
  <c r="X371" i="23"/>
  <c r="W371" i="23"/>
  <c r="V371" i="23"/>
  <c r="U371" i="23"/>
  <c r="T371" i="23"/>
  <c r="S371" i="23"/>
  <c r="R371" i="23"/>
  <c r="Q371" i="23"/>
  <c r="P371" i="23"/>
  <c r="O371" i="23"/>
  <c r="N371" i="23"/>
  <c r="M371" i="23"/>
  <c r="L371" i="23"/>
  <c r="K371" i="23"/>
  <c r="J371" i="23"/>
  <c r="I371" i="23"/>
  <c r="H371" i="23"/>
  <c r="G371" i="23"/>
  <c r="F371" i="23"/>
  <c r="E371" i="23"/>
  <c r="D371" i="23"/>
  <c r="C371" i="23"/>
  <c r="Z370" i="23"/>
  <c r="Y370" i="23"/>
  <c r="X370" i="23"/>
  <c r="W370" i="23"/>
  <c r="V370" i="23"/>
  <c r="U370" i="23"/>
  <c r="T370" i="23"/>
  <c r="S370" i="23"/>
  <c r="R370" i="23"/>
  <c r="Q370" i="23"/>
  <c r="P370" i="23"/>
  <c r="O370" i="23"/>
  <c r="N370" i="23"/>
  <c r="M370" i="23"/>
  <c r="L370" i="23"/>
  <c r="K370" i="23"/>
  <c r="J370" i="23"/>
  <c r="I370" i="23"/>
  <c r="H370" i="23"/>
  <c r="G370" i="23"/>
  <c r="F370" i="23"/>
  <c r="E370" i="23"/>
  <c r="D370" i="23"/>
  <c r="C370" i="23"/>
  <c r="Z369" i="23"/>
  <c r="Y369" i="23"/>
  <c r="X369" i="23"/>
  <c r="W369" i="23"/>
  <c r="V369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G369" i="23"/>
  <c r="F369" i="23"/>
  <c r="E369" i="23"/>
  <c r="D369" i="23"/>
  <c r="C369" i="23"/>
  <c r="Z368" i="23"/>
  <c r="Y368" i="23"/>
  <c r="X368" i="23"/>
  <c r="W368" i="23"/>
  <c r="V368" i="23"/>
  <c r="U368" i="23"/>
  <c r="T368" i="23"/>
  <c r="S368" i="23"/>
  <c r="R368" i="23"/>
  <c r="Q368" i="23"/>
  <c r="P368" i="23"/>
  <c r="O368" i="23"/>
  <c r="N368" i="23"/>
  <c r="M368" i="23"/>
  <c r="L368" i="23"/>
  <c r="K368" i="23"/>
  <c r="J368" i="23"/>
  <c r="I368" i="23"/>
  <c r="H368" i="23"/>
  <c r="G368" i="23"/>
  <c r="F368" i="23"/>
  <c r="E368" i="23"/>
  <c r="D368" i="23"/>
  <c r="C368" i="23"/>
  <c r="Z367" i="23"/>
  <c r="Y367" i="23"/>
  <c r="X367" i="23"/>
  <c r="W367" i="23"/>
  <c r="V367" i="23"/>
  <c r="U367" i="23"/>
  <c r="T367" i="23"/>
  <c r="S367" i="23"/>
  <c r="R367" i="23"/>
  <c r="Q367" i="23"/>
  <c r="P367" i="23"/>
  <c r="O367" i="23"/>
  <c r="N367" i="23"/>
  <c r="M367" i="23"/>
  <c r="L367" i="23"/>
  <c r="K367" i="23"/>
  <c r="J367" i="23"/>
  <c r="I367" i="23"/>
  <c r="H367" i="23"/>
  <c r="G367" i="23"/>
  <c r="F367" i="23"/>
  <c r="E367" i="23"/>
  <c r="D367" i="23"/>
  <c r="C367" i="23"/>
  <c r="Z366" i="23"/>
  <c r="Y366" i="23"/>
  <c r="X366" i="23"/>
  <c r="W366" i="23"/>
  <c r="V366" i="23"/>
  <c r="U366" i="23"/>
  <c r="T366" i="23"/>
  <c r="S366" i="23"/>
  <c r="R366" i="23"/>
  <c r="Q366" i="23"/>
  <c r="P366" i="23"/>
  <c r="O366" i="23"/>
  <c r="N366" i="23"/>
  <c r="M366" i="23"/>
  <c r="L366" i="23"/>
  <c r="K366" i="23"/>
  <c r="J366" i="23"/>
  <c r="I366" i="23"/>
  <c r="H366" i="23"/>
  <c r="G366" i="23"/>
  <c r="F366" i="23"/>
  <c r="E366" i="23"/>
  <c r="D366" i="23"/>
  <c r="C366" i="23"/>
  <c r="Z365" i="23"/>
  <c r="Y365" i="23"/>
  <c r="X365" i="23"/>
  <c r="W365" i="23"/>
  <c r="V365" i="23"/>
  <c r="U365" i="23"/>
  <c r="T365" i="23"/>
  <c r="S365" i="23"/>
  <c r="R365" i="23"/>
  <c r="Q365" i="23"/>
  <c r="P365" i="23"/>
  <c r="O365" i="23"/>
  <c r="N365" i="23"/>
  <c r="M365" i="23"/>
  <c r="L365" i="23"/>
  <c r="K365" i="23"/>
  <c r="J365" i="23"/>
  <c r="I365" i="23"/>
  <c r="H365" i="23"/>
  <c r="G365" i="23"/>
  <c r="F365" i="23"/>
  <c r="E365" i="23"/>
  <c r="D365" i="23"/>
  <c r="C365" i="23"/>
  <c r="Z354" i="23"/>
  <c r="Y354" i="23"/>
  <c r="X354" i="23"/>
  <c r="W354" i="23"/>
  <c r="V354" i="23"/>
  <c r="U354" i="23"/>
  <c r="T354" i="23"/>
  <c r="S354" i="23"/>
  <c r="R354" i="23"/>
  <c r="Q354" i="23"/>
  <c r="P354" i="23"/>
  <c r="O354" i="23"/>
  <c r="N354" i="23"/>
  <c r="M354" i="23"/>
  <c r="L354" i="23"/>
  <c r="K354" i="23"/>
  <c r="J354" i="23"/>
  <c r="I354" i="23"/>
  <c r="H354" i="23"/>
  <c r="G354" i="23"/>
  <c r="F354" i="23"/>
  <c r="E354" i="23"/>
  <c r="D354" i="23"/>
  <c r="C354" i="23"/>
  <c r="Z353" i="23"/>
  <c r="Y353" i="23"/>
  <c r="X353" i="23"/>
  <c r="W353" i="23"/>
  <c r="V353" i="23"/>
  <c r="U353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G353" i="23"/>
  <c r="F353" i="23"/>
  <c r="E353" i="23"/>
  <c r="D353" i="23"/>
  <c r="C353" i="23"/>
  <c r="Z352" i="23"/>
  <c r="Y352" i="23"/>
  <c r="X352" i="23"/>
  <c r="W352" i="23"/>
  <c r="V352" i="23"/>
  <c r="U352" i="23"/>
  <c r="T352" i="23"/>
  <c r="S352" i="23"/>
  <c r="R352" i="23"/>
  <c r="Q352" i="23"/>
  <c r="P352" i="23"/>
  <c r="O352" i="23"/>
  <c r="N352" i="23"/>
  <c r="M352" i="23"/>
  <c r="L352" i="23"/>
  <c r="K352" i="23"/>
  <c r="J352" i="23"/>
  <c r="I352" i="23"/>
  <c r="H352" i="23"/>
  <c r="G352" i="23"/>
  <c r="F352" i="23"/>
  <c r="E352" i="23"/>
  <c r="D352" i="23"/>
  <c r="C352" i="23"/>
  <c r="Z351" i="23"/>
  <c r="Y351" i="23"/>
  <c r="X351" i="23"/>
  <c r="W351" i="23"/>
  <c r="V351" i="23"/>
  <c r="U351" i="23"/>
  <c r="T351" i="23"/>
  <c r="S351" i="23"/>
  <c r="R351" i="23"/>
  <c r="Q351" i="23"/>
  <c r="P351" i="23"/>
  <c r="O351" i="23"/>
  <c r="N351" i="23"/>
  <c r="M351" i="23"/>
  <c r="L351" i="23"/>
  <c r="K351" i="23"/>
  <c r="J351" i="23"/>
  <c r="I351" i="23"/>
  <c r="H351" i="23"/>
  <c r="G351" i="23"/>
  <c r="F351" i="23"/>
  <c r="E351" i="23"/>
  <c r="D351" i="23"/>
  <c r="C351" i="23"/>
  <c r="Z350" i="23"/>
  <c r="Y350" i="23"/>
  <c r="X350" i="23"/>
  <c r="W350" i="23"/>
  <c r="V350" i="23"/>
  <c r="U350" i="23"/>
  <c r="T350" i="23"/>
  <c r="S350" i="23"/>
  <c r="R350" i="23"/>
  <c r="Q350" i="23"/>
  <c r="P350" i="23"/>
  <c r="O350" i="23"/>
  <c r="N350" i="23"/>
  <c r="M350" i="23"/>
  <c r="L350" i="23"/>
  <c r="K350" i="23"/>
  <c r="J350" i="23"/>
  <c r="I350" i="23"/>
  <c r="H350" i="23"/>
  <c r="G350" i="23"/>
  <c r="F350" i="23"/>
  <c r="E350" i="23"/>
  <c r="D350" i="23"/>
  <c r="C350" i="23"/>
  <c r="Z349" i="23"/>
  <c r="Y349" i="23"/>
  <c r="X349" i="23"/>
  <c r="W349" i="23"/>
  <c r="V349" i="23"/>
  <c r="U349" i="23"/>
  <c r="T349" i="23"/>
  <c r="S349" i="23"/>
  <c r="R349" i="23"/>
  <c r="Q349" i="23"/>
  <c r="P349" i="23"/>
  <c r="O349" i="23"/>
  <c r="N349" i="23"/>
  <c r="M349" i="23"/>
  <c r="L349" i="23"/>
  <c r="K349" i="23"/>
  <c r="J349" i="23"/>
  <c r="I349" i="23"/>
  <c r="H349" i="23"/>
  <c r="G349" i="23"/>
  <c r="F349" i="23"/>
  <c r="E349" i="23"/>
  <c r="D349" i="23"/>
  <c r="C349" i="23"/>
  <c r="Z348" i="23"/>
  <c r="Y348" i="23"/>
  <c r="X348" i="23"/>
  <c r="W348" i="23"/>
  <c r="V348" i="23"/>
  <c r="U348" i="23"/>
  <c r="T348" i="23"/>
  <c r="S348" i="23"/>
  <c r="R348" i="23"/>
  <c r="Q348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D348" i="23"/>
  <c r="C348" i="23"/>
  <c r="Z347" i="23"/>
  <c r="Y347" i="23"/>
  <c r="X347" i="23"/>
  <c r="W347" i="23"/>
  <c r="V347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G347" i="23"/>
  <c r="F347" i="23"/>
  <c r="E347" i="23"/>
  <c r="D347" i="23"/>
  <c r="C347" i="23"/>
  <c r="Z346" i="23"/>
  <c r="Y346" i="23"/>
  <c r="X346" i="23"/>
  <c r="W346" i="23"/>
  <c r="V346" i="23"/>
  <c r="U346" i="23"/>
  <c r="T346" i="23"/>
  <c r="S346" i="23"/>
  <c r="R346" i="23"/>
  <c r="Q346" i="23"/>
  <c r="P346" i="23"/>
  <c r="O346" i="23"/>
  <c r="N346" i="23"/>
  <c r="M346" i="23"/>
  <c r="L346" i="23"/>
  <c r="K346" i="23"/>
  <c r="J346" i="23"/>
  <c r="I346" i="23"/>
  <c r="H346" i="23"/>
  <c r="G346" i="23"/>
  <c r="F346" i="23"/>
  <c r="E346" i="23"/>
  <c r="D346" i="23"/>
  <c r="C346" i="23"/>
  <c r="Z345" i="23"/>
  <c r="Y345" i="23"/>
  <c r="X345" i="23"/>
  <c r="W345" i="23"/>
  <c r="V345" i="23"/>
  <c r="U345" i="23"/>
  <c r="T345" i="23"/>
  <c r="S345" i="23"/>
  <c r="R345" i="23"/>
  <c r="Q345" i="23"/>
  <c r="P345" i="23"/>
  <c r="O345" i="23"/>
  <c r="N345" i="23"/>
  <c r="M345" i="23"/>
  <c r="L345" i="23"/>
  <c r="K345" i="23"/>
  <c r="J345" i="23"/>
  <c r="I345" i="23"/>
  <c r="H345" i="23"/>
  <c r="G345" i="23"/>
  <c r="F345" i="23"/>
  <c r="E345" i="23"/>
  <c r="D345" i="23"/>
  <c r="C345" i="23"/>
  <c r="Z344" i="23"/>
  <c r="Y344" i="23"/>
  <c r="X344" i="23"/>
  <c r="W344" i="23"/>
  <c r="V344" i="23"/>
  <c r="U344" i="23"/>
  <c r="T344" i="23"/>
  <c r="S344" i="23"/>
  <c r="R344" i="23"/>
  <c r="Q344" i="23"/>
  <c r="P344" i="23"/>
  <c r="O344" i="23"/>
  <c r="N344" i="23"/>
  <c r="M344" i="23"/>
  <c r="L344" i="23"/>
  <c r="K344" i="23"/>
  <c r="J344" i="23"/>
  <c r="I344" i="23"/>
  <c r="H344" i="23"/>
  <c r="G344" i="23"/>
  <c r="F344" i="23"/>
  <c r="E344" i="23"/>
  <c r="D344" i="23"/>
  <c r="C344" i="23"/>
  <c r="Z343" i="23"/>
  <c r="Y343" i="23"/>
  <c r="X343" i="23"/>
  <c r="W343" i="23"/>
  <c r="V343" i="23"/>
  <c r="U343" i="23"/>
  <c r="T343" i="23"/>
  <c r="S343" i="23"/>
  <c r="R343" i="23"/>
  <c r="Q343" i="23"/>
  <c r="P343" i="23"/>
  <c r="O343" i="23"/>
  <c r="N343" i="23"/>
  <c r="M343" i="23"/>
  <c r="L343" i="23"/>
  <c r="K343" i="23"/>
  <c r="J343" i="23"/>
  <c r="I343" i="23"/>
  <c r="H343" i="23"/>
  <c r="G343" i="23"/>
  <c r="F343" i="23"/>
  <c r="E343" i="23"/>
  <c r="D343" i="23"/>
  <c r="C343" i="23"/>
  <c r="Z342" i="23"/>
  <c r="Y342" i="23"/>
  <c r="X342" i="23"/>
  <c r="W342" i="23"/>
  <c r="V342" i="23"/>
  <c r="U342" i="23"/>
  <c r="T342" i="23"/>
  <c r="S342" i="23"/>
  <c r="R342" i="23"/>
  <c r="Q342" i="23"/>
  <c r="P342" i="23"/>
  <c r="O342" i="23"/>
  <c r="N342" i="23"/>
  <c r="M342" i="23"/>
  <c r="L342" i="23"/>
  <c r="K342" i="23"/>
  <c r="J342" i="23"/>
  <c r="I342" i="23"/>
  <c r="H342" i="23"/>
  <c r="G342" i="23"/>
  <c r="F342" i="23"/>
  <c r="E342" i="23"/>
  <c r="D342" i="23"/>
  <c r="C342" i="23"/>
  <c r="Z341" i="23"/>
  <c r="Y341" i="23"/>
  <c r="X341" i="23"/>
  <c r="W341" i="23"/>
  <c r="V341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G341" i="23"/>
  <c r="F341" i="23"/>
  <c r="E341" i="23"/>
  <c r="D341" i="23"/>
  <c r="C341" i="23"/>
  <c r="Z340" i="23"/>
  <c r="Y340" i="23"/>
  <c r="X340" i="23"/>
  <c r="W340" i="23"/>
  <c r="V340" i="23"/>
  <c r="U340" i="23"/>
  <c r="T340" i="23"/>
  <c r="S340" i="23"/>
  <c r="R340" i="23"/>
  <c r="Q340" i="23"/>
  <c r="P340" i="23"/>
  <c r="O340" i="23"/>
  <c r="N340" i="23"/>
  <c r="M340" i="23"/>
  <c r="L340" i="23"/>
  <c r="K340" i="23"/>
  <c r="J340" i="23"/>
  <c r="I340" i="23"/>
  <c r="H340" i="23"/>
  <c r="G340" i="23"/>
  <c r="F340" i="23"/>
  <c r="E340" i="23"/>
  <c r="D340" i="23"/>
  <c r="C340" i="23"/>
  <c r="Z339" i="23"/>
  <c r="Y339" i="23"/>
  <c r="X339" i="23"/>
  <c r="W339" i="23"/>
  <c r="V339" i="23"/>
  <c r="U339" i="23"/>
  <c r="T339" i="23"/>
  <c r="S339" i="23"/>
  <c r="R339" i="23"/>
  <c r="Q339" i="23"/>
  <c r="P339" i="23"/>
  <c r="O339" i="23"/>
  <c r="N339" i="23"/>
  <c r="M339" i="23"/>
  <c r="L339" i="23"/>
  <c r="K339" i="23"/>
  <c r="J339" i="23"/>
  <c r="I339" i="23"/>
  <c r="H339" i="23"/>
  <c r="G339" i="23"/>
  <c r="F339" i="23"/>
  <c r="E339" i="23"/>
  <c r="D339" i="23"/>
  <c r="C339" i="23"/>
  <c r="Z338" i="23"/>
  <c r="Y338" i="23"/>
  <c r="X338" i="23"/>
  <c r="W338" i="23"/>
  <c r="V338" i="23"/>
  <c r="U338" i="23"/>
  <c r="T338" i="23"/>
  <c r="S338" i="23"/>
  <c r="R338" i="23"/>
  <c r="Q338" i="23"/>
  <c r="P338" i="23"/>
  <c r="O338" i="23"/>
  <c r="N338" i="23"/>
  <c r="M338" i="23"/>
  <c r="L338" i="23"/>
  <c r="K338" i="23"/>
  <c r="J338" i="23"/>
  <c r="I338" i="23"/>
  <c r="H338" i="23"/>
  <c r="G338" i="23"/>
  <c r="F338" i="23"/>
  <c r="E338" i="23"/>
  <c r="D338" i="23"/>
  <c r="C338" i="23"/>
  <c r="Z337" i="23"/>
  <c r="Y337" i="23"/>
  <c r="X337" i="23"/>
  <c r="W337" i="23"/>
  <c r="V337" i="23"/>
  <c r="U337" i="23"/>
  <c r="T337" i="23"/>
  <c r="S337" i="23"/>
  <c r="R337" i="23"/>
  <c r="Q337" i="23"/>
  <c r="P337" i="23"/>
  <c r="O337" i="23"/>
  <c r="N337" i="23"/>
  <c r="M337" i="23"/>
  <c r="L337" i="23"/>
  <c r="K337" i="23"/>
  <c r="J337" i="23"/>
  <c r="I337" i="23"/>
  <c r="H337" i="23"/>
  <c r="G337" i="23"/>
  <c r="F337" i="23"/>
  <c r="E337" i="23"/>
  <c r="D337" i="23"/>
  <c r="C337" i="23"/>
  <c r="Z336" i="23"/>
  <c r="Y336" i="23"/>
  <c r="X336" i="23"/>
  <c r="W336" i="23"/>
  <c r="V336" i="23"/>
  <c r="U336" i="23"/>
  <c r="T336" i="23"/>
  <c r="S336" i="23"/>
  <c r="R336" i="23"/>
  <c r="Q336" i="23"/>
  <c r="P336" i="23"/>
  <c r="O336" i="23"/>
  <c r="N336" i="23"/>
  <c r="M336" i="23"/>
  <c r="L336" i="23"/>
  <c r="K336" i="23"/>
  <c r="J336" i="23"/>
  <c r="I336" i="23"/>
  <c r="H336" i="23"/>
  <c r="G336" i="23"/>
  <c r="F336" i="23"/>
  <c r="E336" i="23"/>
  <c r="D336" i="23"/>
  <c r="C336" i="23"/>
  <c r="Z335" i="23"/>
  <c r="Y335" i="23"/>
  <c r="X335" i="23"/>
  <c r="W335" i="23"/>
  <c r="V335" i="23"/>
  <c r="U335" i="23"/>
  <c r="T335" i="23"/>
  <c r="S335" i="23"/>
  <c r="R335" i="23"/>
  <c r="Q335" i="23"/>
  <c r="P335" i="23"/>
  <c r="O335" i="23"/>
  <c r="N335" i="23"/>
  <c r="M335" i="23"/>
  <c r="L335" i="23"/>
  <c r="K335" i="23"/>
  <c r="J335" i="23"/>
  <c r="I335" i="23"/>
  <c r="H335" i="23"/>
  <c r="G335" i="23"/>
  <c r="F335" i="23"/>
  <c r="E335" i="23"/>
  <c r="D335" i="23"/>
  <c r="C335" i="23"/>
  <c r="Z334" i="23"/>
  <c r="Y334" i="23"/>
  <c r="X334" i="23"/>
  <c r="W334" i="23"/>
  <c r="V334" i="23"/>
  <c r="U334" i="23"/>
  <c r="T334" i="23"/>
  <c r="S334" i="23"/>
  <c r="R334" i="23"/>
  <c r="Q334" i="23"/>
  <c r="P334" i="23"/>
  <c r="O334" i="23"/>
  <c r="N334" i="23"/>
  <c r="M334" i="23"/>
  <c r="L334" i="23"/>
  <c r="K334" i="23"/>
  <c r="J334" i="23"/>
  <c r="I334" i="23"/>
  <c r="H334" i="23"/>
  <c r="G334" i="23"/>
  <c r="F334" i="23"/>
  <c r="E334" i="23"/>
  <c r="D334" i="23"/>
  <c r="C334" i="23"/>
  <c r="Z333" i="23"/>
  <c r="Y333" i="23"/>
  <c r="X333" i="23"/>
  <c r="W333" i="23"/>
  <c r="V333" i="23"/>
  <c r="U333" i="23"/>
  <c r="T333" i="23"/>
  <c r="S333" i="23"/>
  <c r="R333" i="23"/>
  <c r="Q333" i="23"/>
  <c r="P333" i="23"/>
  <c r="O333" i="23"/>
  <c r="N333" i="23"/>
  <c r="M333" i="23"/>
  <c r="L333" i="23"/>
  <c r="K333" i="23"/>
  <c r="J333" i="23"/>
  <c r="I333" i="23"/>
  <c r="H333" i="23"/>
  <c r="G333" i="23"/>
  <c r="F333" i="23"/>
  <c r="E333" i="23"/>
  <c r="D333" i="23"/>
  <c r="C333" i="23"/>
  <c r="Z332" i="23"/>
  <c r="Y332" i="23"/>
  <c r="X332" i="23"/>
  <c r="W332" i="23"/>
  <c r="V332" i="23"/>
  <c r="U332" i="23"/>
  <c r="T332" i="23"/>
  <c r="S332" i="23"/>
  <c r="R332" i="23"/>
  <c r="Q332" i="23"/>
  <c r="P332" i="23"/>
  <c r="O332" i="23"/>
  <c r="N332" i="23"/>
  <c r="M332" i="23"/>
  <c r="L332" i="23"/>
  <c r="K332" i="23"/>
  <c r="J332" i="23"/>
  <c r="I332" i="23"/>
  <c r="H332" i="23"/>
  <c r="G332" i="23"/>
  <c r="F332" i="23"/>
  <c r="E332" i="23"/>
  <c r="D332" i="23"/>
  <c r="C332" i="23"/>
  <c r="Z331" i="23"/>
  <c r="Y331" i="23"/>
  <c r="X331" i="23"/>
  <c r="W331" i="23"/>
  <c r="V331" i="23"/>
  <c r="U331" i="23"/>
  <c r="T331" i="23"/>
  <c r="S331" i="23"/>
  <c r="R331" i="23"/>
  <c r="Q331" i="23"/>
  <c r="P331" i="23"/>
  <c r="O331" i="23"/>
  <c r="N331" i="23"/>
  <c r="M331" i="23"/>
  <c r="L331" i="23"/>
  <c r="K331" i="23"/>
  <c r="J331" i="23"/>
  <c r="I331" i="23"/>
  <c r="H331" i="23"/>
  <c r="G331" i="23"/>
  <c r="F331" i="23"/>
  <c r="E331" i="23"/>
  <c r="D331" i="23"/>
  <c r="C331" i="23"/>
  <c r="Z330" i="23"/>
  <c r="Y330" i="23"/>
  <c r="X330" i="23"/>
  <c r="W330" i="23"/>
  <c r="V330" i="23"/>
  <c r="U330" i="23"/>
  <c r="T330" i="23"/>
  <c r="S330" i="23"/>
  <c r="R330" i="23"/>
  <c r="Q330" i="23"/>
  <c r="P330" i="23"/>
  <c r="O330" i="23"/>
  <c r="N330" i="23"/>
  <c r="M330" i="23"/>
  <c r="L330" i="23"/>
  <c r="K330" i="23"/>
  <c r="J330" i="23"/>
  <c r="I330" i="23"/>
  <c r="H330" i="23"/>
  <c r="G330" i="23"/>
  <c r="F330" i="23"/>
  <c r="E330" i="23"/>
  <c r="D330" i="23"/>
  <c r="C330" i="23"/>
  <c r="Z329" i="23"/>
  <c r="Y329" i="23"/>
  <c r="X329" i="23"/>
  <c r="W329" i="23"/>
  <c r="V329" i="23"/>
  <c r="U329" i="23"/>
  <c r="T329" i="23"/>
  <c r="S329" i="23"/>
  <c r="R329" i="23"/>
  <c r="Q329" i="23"/>
  <c r="P329" i="23"/>
  <c r="O329" i="23"/>
  <c r="N329" i="23"/>
  <c r="M329" i="23"/>
  <c r="L329" i="23"/>
  <c r="K329" i="23"/>
  <c r="J329" i="23"/>
  <c r="I329" i="23"/>
  <c r="H329" i="23"/>
  <c r="G329" i="23"/>
  <c r="F329" i="23"/>
  <c r="E329" i="23"/>
  <c r="D329" i="23"/>
  <c r="C329" i="23"/>
  <c r="Z328" i="23"/>
  <c r="Y328" i="23"/>
  <c r="X328" i="23"/>
  <c r="W328" i="23"/>
  <c r="V328" i="23"/>
  <c r="U328" i="23"/>
  <c r="T328" i="23"/>
  <c r="S328" i="23"/>
  <c r="R328" i="23"/>
  <c r="Q328" i="23"/>
  <c r="P328" i="23"/>
  <c r="O328" i="23"/>
  <c r="N328" i="23"/>
  <c r="M328" i="23"/>
  <c r="L328" i="23"/>
  <c r="K328" i="23"/>
  <c r="J328" i="23"/>
  <c r="I328" i="23"/>
  <c r="H328" i="23"/>
  <c r="G328" i="23"/>
  <c r="F328" i="23"/>
  <c r="E328" i="23"/>
  <c r="D328" i="23"/>
  <c r="C328" i="23"/>
  <c r="Z327" i="23"/>
  <c r="Y327" i="23"/>
  <c r="X327" i="23"/>
  <c r="W327" i="23"/>
  <c r="V327" i="23"/>
  <c r="U327" i="23"/>
  <c r="T327" i="23"/>
  <c r="S327" i="23"/>
  <c r="R327" i="23"/>
  <c r="Q327" i="23"/>
  <c r="P327" i="23"/>
  <c r="O327" i="23"/>
  <c r="N327" i="23"/>
  <c r="M327" i="23"/>
  <c r="L327" i="23"/>
  <c r="K327" i="23"/>
  <c r="J327" i="23"/>
  <c r="I327" i="23"/>
  <c r="H327" i="23"/>
  <c r="G327" i="23"/>
  <c r="F327" i="23"/>
  <c r="E327" i="23"/>
  <c r="D327" i="23"/>
  <c r="C327" i="23"/>
  <c r="Z326" i="23"/>
  <c r="Y326" i="23"/>
  <c r="X326" i="23"/>
  <c r="W326" i="23"/>
  <c r="V326" i="23"/>
  <c r="U326" i="23"/>
  <c r="T326" i="23"/>
  <c r="S326" i="23"/>
  <c r="R326" i="23"/>
  <c r="Q326" i="23"/>
  <c r="P326" i="23"/>
  <c r="O326" i="23"/>
  <c r="N326" i="23"/>
  <c r="M326" i="23"/>
  <c r="L326" i="23"/>
  <c r="K326" i="23"/>
  <c r="J326" i="23"/>
  <c r="I326" i="23"/>
  <c r="H326" i="23"/>
  <c r="G326" i="23"/>
  <c r="F326" i="23"/>
  <c r="E326" i="23"/>
  <c r="D326" i="23"/>
  <c r="C326" i="23"/>
  <c r="Z325" i="23"/>
  <c r="Y325" i="23"/>
  <c r="X325" i="23"/>
  <c r="W325" i="23"/>
  <c r="V325" i="23"/>
  <c r="U325" i="23"/>
  <c r="T325" i="23"/>
  <c r="S325" i="23"/>
  <c r="R325" i="23"/>
  <c r="Q325" i="23"/>
  <c r="P325" i="23"/>
  <c r="O325" i="23"/>
  <c r="N325" i="23"/>
  <c r="M325" i="23"/>
  <c r="L325" i="23"/>
  <c r="K325" i="23"/>
  <c r="J325" i="23"/>
  <c r="I325" i="23"/>
  <c r="H325" i="23"/>
  <c r="G325" i="23"/>
  <c r="F325" i="23"/>
  <c r="E325" i="23"/>
  <c r="D325" i="23"/>
  <c r="C325" i="23"/>
  <c r="Z314" i="23"/>
  <c r="Y314" i="23"/>
  <c r="X314" i="23"/>
  <c r="W314" i="23"/>
  <c r="V314" i="23"/>
  <c r="U314" i="23"/>
  <c r="T314" i="23"/>
  <c r="S314" i="23"/>
  <c r="R314" i="23"/>
  <c r="Q314" i="23"/>
  <c r="P314" i="23"/>
  <c r="O314" i="23"/>
  <c r="N314" i="23"/>
  <c r="M314" i="23"/>
  <c r="L314" i="23"/>
  <c r="K314" i="23"/>
  <c r="J314" i="23"/>
  <c r="I314" i="23"/>
  <c r="H314" i="23"/>
  <c r="G314" i="23"/>
  <c r="F314" i="23"/>
  <c r="E314" i="23"/>
  <c r="D314" i="23"/>
  <c r="C314" i="23"/>
  <c r="Z313" i="23"/>
  <c r="Y313" i="23"/>
  <c r="X313" i="23"/>
  <c r="W313" i="23"/>
  <c r="V313" i="23"/>
  <c r="U313" i="23"/>
  <c r="T313" i="23"/>
  <c r="S313" i="23"/>
  <c r="R313" i="23"/>
  <c r="Q313" i="23"/>
  <c r="P313" i="23"/>
  <c r="O313" i="23"/>
  <c r="N313" i="23"/>
  <c r="M313" i="23"/>
  <c r="L313" i="23"/>
  <c r="K313" i="23"/>
  <c r="J313" i="23"/>
  <c r="I313" i="23"/>
  <c r="H313" i="23"/>
  <c r="G313" i="23"/>
  <c r="F313" i="23"/>
  <c r="E313" i="23"/>
  <c r="D313" i="23"/>
  <c r="C313" i="23"/>
  <c r="Z312" i="23"/>
  <c r="Y312" i="23"/>
  <c r="X312" i="23"/>
  <c r="W312" i="23"/>
  <c r="V312" i="23"/>
  <c r="U312" i="23"/>
  <c r="T312" i="23"/>
  <c r="S312" i="23"/>
  <c r="R312" i="23"/>
  <c r="Q312" i="23"/>
  <c r="P312" i="23"/>
  <c r="O312" i="23"/>
  <c r="N312" i="23"/>
  <c r="M312" i="23"/>
  <c r="L312" i="23"/>
  <c r="K312" i="23"/>
  <c r="J312" i="23"/>
  <c r="I312" i="23"/>
  <c r="H312" i="23"/>
  <c r="G312" i="23"/>
  <c r="F312" i="23"/>
  <c r="E312" i="23"/>
  <c r="D312" i="23"/>
  <c r="C312" i="23"/>
  <c r="Z311" i="23"/>
  <c r="Y311" i="23"/>
  <c r="X311" i="23"/>
  <c r="W311" i="23"/>
  <c r="V311" i="23"/>
  <c r="U311" i="23"/>
  <c r="T311" i="23"/>
  <c r="S311" i="23"/>
  <c r="R311" i="23"/>
  <c r="Q311" i="23"/>
  <c r="P311" i="23"/>
  <c r="O311" i="23"/>
  <c r="N311" i="23"/>
  <c r="M311" i="23"/>
  <c r="L311" i="23"/>
  <c r="K311" i="23"/>
  <c r="J311" i="23"/>
  <c r="I311" i="23"/>
  <c r="H311" i="23"/>
  <c r="G311" i="23"/>
  <c r="F311" i="23"/>
  <c r="E311" i="23"/>
  <c r="D311" i="23"/>
  <c r="C311" i="23"/>
  <c r="Z310" i="23"/>
  <c r="Y310" i="23"/>
  <c r="X310" i="23"/>
  <c r="W310" i="23"/>
  <c r="V310" i="23"/>
  <c r="U310" i="23"/>
  <c r="T310" i="23"/>
  <c r="S310" i="23"/>
  <c r="R310" i="23"/>
  <c r="Q310" i="23"/>
  <c r="P310" i="23"/>
  <c r="O310" i="23"/>
  <c r="N310" i="23"/>
  <c r="M310" i="23"/>
  <c r="L310" i="23"/>
  <c r="K310" i="23"/>
  <c r="J310" i="23"/>
  <c r="I310" i="23"/>
  <c r="H310" i="23"/>
  <c r="G310" i="23"/>
  <c r="F310" i="23"/>
  <c r="E310" i="23"/>
  <c r="D310" i="23"/>
  <c r="C310" i="23"/>
  <c r="Z309" i="23"/>
  <c r="Y309" i="23"/>
  <c r="X309" i="23"/>
  <c r="W309" i="23"/>
  <c r="V309" i="23"/>
  <c r="U309" i="23"/>
  <c r="T309" i="23"/>
  <c r="S309" i="23"/>
  <c r="R309" i="23"/>
  <c r="Q309" i="23"/>
  <c r="P309" i="23"/>
  <c r="O309" i="23"/>
  <c r="N309" i="23"/>
  <c r="M309" i="23"/>
  <c r="L309" i="23"/>
  <c r="K309" i="23"/>
  <c r="J309" i="23"/>
  <c r="I309" i="23"/>
  <c r="H309" i="23"/>
  <c r="G309" i="23"/>
  <c r="F309" i="23"/>
  <c r="E309" i="23"/>
  <c r="D309" i="23"/>
  <c r="C309" i="23"/>
  <c r="Z308" i="23"/>
  <c r="Y308" i="23"/>
  <c r="X308" i="23"/>
  <c r="W308" i="23"/>
  <c r="V308" i="23"/>
  <c r="U308" i="23"/>
  <c r="T308" i="23"/>
  <c r="S308" i="23"/>
  <c r="R308" i="23"/>
  <c r="Q308" i="23"/>
  <c r="P308" i="23"/>
  <c r="O308" i="23"/>
  <c r="N308" i="23"/>
  <c r="M308" i="23"/>
  <c r="L308" i="23"/>
  <c r="K308" i="23"/>
  <c r="J308" i="23"/>
  <c r="I308" i="23"/>
  <c r="H308" i="23"/>
  <c r="G308" i="23"/>
  <c r="F308" i="23"/>
  <c r="E308" i="23"/>
  <c r="D308" i="23"/>
  <c r="C308" i="23"/>
  <c r="Z307" i="23"/>
  <c r="Y307" i="23"/>
  <c r="X307" i="23"/>
  <c r="W307" i="23"/>
  <c r="V307" i="23"/>
  <c r="U307" i="23"/>
  <c r="T307" i="23"/>
  <c r="S307" i="23"/>
  <c r="R307" i="23"/>
  <c r="Q307" i="23"/>
  <c r="P307" i="23"/>
  <c r="O307" i="23"/>
  <c r="N307" i="23"/>
  <c r="M307" i="23"/>
  <c r="L307" i="23"/>
  <c r="K307" i="23"/>
  <c r="J307" i="23"/>
  <c r="I307" i="23"/>
  <c r="H307" i="23"/>
  <c r="G307" i="23"/>
  <c r="F307" i="23"/>
  <c r="E307" i="23"/>
  <c r="D307" i="23"/>
  <c r="C307" i="23"/>
  <c r="Z306" i="23"/>
  <c r="Y306" i="23"/>
  <c r="X306" i="23"/>
  <c r="W306" i="23"/>
  <c r="V306" i="23"/>
  <c r="U306" i="23"/>
  <c r="T306" i="23"/>
  <c r="S306" i="23"/>
  <c r="R306" i="23"/>
  <c r="Q306" i="23"/>
  <c r="P306" i="23"/>
  <c r="O306" i="23"/>
  <c r="N306" i="23"/>
  <c r="M306" i="23"/>
  <c r="L306" i="23"/>
  <c r="K306" i="23"/>
  <c r="J306" i="23"/>
  <c r="I306" i="23"/>
  <c r="H306" i="23"/>
  <c r="G306" i="23"/>
  <c r="F306" i="23"/>
  <c r="E306" i="23"/>
  <c r="D306" i="23"/>
  <c r="C306" i="23"/>
  <c r="Z305" i="23"/>
  <c r="Y305" i="23"/>
  <c r="X305" i="23"/>
  <c r="W305" i="23"/>
  <c r="V305" i="23"/>
  <c r="U305" i="23"/>
  <c r="T305" i="23"/>
  <c r="S305" i="23"/>
  <c r="R305" i="23"/>
  <c r="Q305" i="23"/>
  <c r="P305" i="23"/>
  <c r="O305" i="23"/>
  <c r="N305" i="23"/>
  <c r="M305" i="23"/>
  <c r="L305" i="23"/>
  <c r="K305" i="23"/>
  <c r="J305" i="23"/>
  <c r="I305" i="23"/>
  <c r="H305" i="23"/>
  <c r="G305" i="23"/>
  <c r="F305" i="23"/>
  <c r="E305" i="23"/>
  <c r="D305" i="23"/>
  <c r="C305" i="23"/>
  <c r="Z304" i="23"/>
  <c r="Y304" i="23"/>
  <c r="X304" i="23"/>
  <c r="W304" i="23"/>
  <c r="V304" i="23"/>
  <c r="U304" i="23"/>
  <c r="T304" i="23"/>
  <c r="S304" i="23"/>
  <c r="R304" i="23"/>
  <c r="Q304" i="23"/>
  <c r="P304" i="23"/>
  <c r="O304" i="23"/>
  <c r="N304" i="23"/>
  <c r="M304" i="23"/>
  <c r="L304" i="23"/>
  <c r="K304" i="23"/>
  <c r="J304" i="23"/>
  <c r="I304" i="23"/>
  <c r="H304" i="23"/>
  <c r="G304" i="23"/>
  <c r="F304" i="23"/>
  <c r="E304" i="23"/>
  <c r="D304" i="23"/>
  <c r="C304" i="23"/>
  <c r="Z303" i="23"/>
  <c r="Y303" i="23"/>
  <c r="X303" i="23"/>
  <c r="W303" i="23"/>
  <c r="V303" i="23"/>
  <c r="U303" i="23"/>
  <c r="T303" i="23"/>
  <c r="S303" i="23"/>
  <c r="R303" i="23"/>
  <c r="Q303" i="23"/>
  <c r="P303" i="23"/>
  <c r="O303" i="23"/>
  <c r="N303" i="23"/>
  <c r="M303" i="23"/>
  <c r="L303" i="23"/>
  <c r="K303" i="23"/>
  <c r="J303" i="23"/>
  <c r="I303" i="23"/>
  <c r="H303" i="23"/>
  <c r="G303" i="23"/>
  <c r="F303" i="23"/>
  <c r="E303" i="23"/>
  <c r="D303" i="23"/>
  <c r="C303" i="23"/>
  <c r="Z302" i="23"/>
  <c r="Y302" i="23"/>
  <c r="X302" i="23"/>
  <c r="W302" i="23"/>
  <c r="V302" i="23"/>
  <c r="U302" i="23"/>
  <c r="T302" i="23"/>
  <c r="S302" i="23"/>
  <c r="R302" i="23"/>
  <c r="Q302" i="23"/>
  <c r="P302" i="23"/>
  <c r="O302" i="23"/>
  <c r="N302" i="23"/>
  <c r="M302" i="23"/>
  <c r="L302" i="23"/>
  <c r="K302" i="23"/>
  <c r="J302" i="23"/>
  <c r="I302" i="23"/>
  <c r="H302" i="23"/>
  <c r="G302" i="23"/>
  <c r="F302" i="23"/>
  <c r="E302" i="23"/>
  <c r="D302" i="23"/>
  <c r="C302" i="23"/>
  <c r="Z301" i="23"/>
  <c r="Y301" i="23"/>
  <c r="X301" i="23"/>
  <c r="W301" i="23"/>
  <c r="V301" i="23"/>
  <c r="U301" i="23"/>
  <c r="T301" i="23"/>
  <c r="S301" i="23"/>
  <c r="R301" i="23"/>
  <c r="Q301" i="23"/>
  <c r="P301" i="23"/>
  <c r="O301" i="23"/>
  <c r="N301" i="23"/>
  <c r="M301" i="23"/>
  <c r="L301" i="23"/>
  <c r="K301" i="23"/>
  <c r="J301" i="23"/>
  <c r="I301" i="23"/>
  <c r="H301" i="23"/>
  <c r="G301" i="23"/>
  <c r="F301" i="23"/>
  <c r="E301" i="23"/>
  <c r="D301" i="23"/>
  <c r="C301" i="23"/>
  <c r="Z300" i="23"/>
  <c r="Y300" i="23"/>
  <c r="X300" i="23"/>
  <c r="W300" i="23"/>
  <c r="V300" i="23"/>
  <c r="U300" i="23"/>
  <c r="T300" i="23"/>
  <c r="S300" i="23"/>
  <c r="R300" i="23"/>
  <c r="Q300" i="23"/>
  <c r="P300" i="23"/>
  <c r="O300" i="23"/>
  <c r="N300" i="23"/>
  <c r="M300" i="23"/>
  <c r="L300" i="23"/>
  <c r="K300" i="23"/>
  <c r="J300" i="23"/>
  <c r="I300" i="23"/>
  <c r="H300" i="23"/>
  <c r="G300" i="23"/>
  <c r="F300" i="23"/>
  <c r="E300" i="23"/>
  <c r="D300" i="23"/>
  <c r="C300" i="23"/>
  <c r="Z299" i="23"/>
  <c r="Y299" i="23"/>
  <c r="X299" i="23"/>
  <c r="W299" i="23"/>
  <c r="V299" i="23"/>
  <c r="U299" i="23"/>
  <c r="T299" i="23"/>
  <c r="S299" i="23"/>
  <c r="R299" i="23"/>
  <c r="Q299" i="23"/>
  <c r="P299" i="23"/>
  <c r="O299" i="23"/>
  <c r="N299" i="23"/>
  <c r="M299" i="23"/>
  <c r="L299" i="23"/>
  <c r="K299" i="23"/>
  <c r="J299" i="23"/>
  <c r="I299" i="23"/>
  <c r="H299" i="23"/>
  <c r="G299" i="23"/>
  <c r="F299" i="23"/>
  <c r="E299" i="23"/>
  <c r="D299" i="23"/>
  <c r="C299" i="23"/>
  <c r="Z298" i="23"/>
  <c r="Y298" i="23"/>
  <c r="X298" i="23"/>
  <c r="W298" i="23"/>
  <c r="V298" i="23"/>
  <c r="U298" i="23"/>
  <c r="T298" i="23"/>
  <c r="S298" i="23"/>
  <c r="R298" i="23"/>
  <c r="Q298" i="23"/>
  <c r="P298" i="23"/>
  <c r="O298" i="23"/>
  <c r="N298" i="23"/>
  <c r="M298" i="23"/>
  <c r="L298" i="23"/>
  <c r="K298" i="23"/>
  <c r="J298" i="23"/>
  <c r="I298" i="23"/>
  <c r="H298" i="23"/>
  <c r="G298" i="23"/>
  <c r="F298" i="23"/>
  <c r="E298" i="23"/>
  <c r="D298" i="23"/>
  <c r="C298" i="23"/>
  <c r="Z297" i="23"/>
  <c r="Y297" i="23"/>
  <c r="X297" i="23"/>
  <c r="W297" i="23"/>
  <c r="V297" i="23"/>
  <c r="U297" i="23"/>
  <c r="T297" i="23"/>
  <c r="S297" i="23"/>
  <c r="R297" i="23"/>
  <c r="Q297" i="23"/>
  <c r="P297" i="23"/>
  <c r="O297" i="23"/>
  <c r="N297" i="23"/>
  <c r="M297" i="23"/>
  <c r="L297" i="23"/>
  <c r="K297" i="23"/>
  <c r="J297" i="23"/>
  <c r="I297" i="23"/>
  <c r="H297" i="23"/>
  <c r="G297" i="23"/>
  <c r="F297" i="23"/>
  <c r="E297" i="23"/>
  <c r="D297" i="23"/>
  <c r="C297" i="23"/>
  <c r="Z296" i="23"/>
  <c r="Y296" i="23"/>
  <c r="X296" i="23"/>
  <c r="W296" i="23"/>
  <c r="V296" i="23"/>
  <c r="U296" i="23"/>
  <c r="T296" i="23"/>
  <c r="S296" i="23"/>
  <c r="R296" i="23"/>
  <c r="Q296" i="23"/>
  <c r="P296" i="23"/>
  <c r="O296" i="23"/>
  <c r="N296" i="23"/>
  <c r="M296" i="23"/>
  <c r="L296" i="23"/>
  <c r="K296" i="23"/>
  <c r="J296" i="23"/>
  <c r="I296" i="23"/>
  <c r="H296" i="23"/>
  <c r="G296" i="23"/>
  <c r="F296" i="23"/>
  <c r="E296" i="23"/>
  <c r="D296" i="23"/>
  <c r="C296" i="23"/>
  <c r="Z295" i="23"/>
  <c r="Y295" i="23"/>
  <c r="X295" i="23"/>
  <c r="W295" i="23"/>
  <c r="V295" i="23"/>
  <c r="U295" i="23"/>
  <c r="T295" i="23"/>
  <c r="S295" i="23"/>
  <c r="R295" i="23"/>
  <c r="Q295" i="23"/>
  <c r="P295" i="23"/>
  <c r="O295" i="23"/>
  <c r="N295" i="23"/>
  <c r="M295" i="23"/>
  <c r="L295" i="23"/>
  <c r="K295" i="23"/>
  <c r="J295" i="23"/>
  <c r="I295" i="23"/>
  <c r="H295" i="23"/>
  <c r="G295" i="23"/>
  <c r="F295" i="23"/>
  <c r="E295" i="23"/>
  <c r="D295" i="23"/>
  <c r="C295" i="23"/>
  <c r="Z294" i="23"/>
  <c r="Y294" i="23"/>
  <c r="X294" i="23"/>
  <c r="W294" i="23"/>
  <c r="V294" i="23"/>
  <c r="U294" i="23"/>
  <c r="T294" i="23"/>
  <c r="S294" i="23"/>
  <c r="R294" i="23"/>
  <c r="Q294" i="23"/>
  <c r="P294" i="23"/>
  <c r="O294" i="23"/>
  <c r="N294" i="23"/>
  <c r="M294" i="23"/>
  <c r="L294" i="23"/>
  <c r="K294" i="23"/>
  <c r="J294" i="23"/>
  <c r="I294" i="23"/>
  <c r="H294" i="23"/>
  <c r="G294" i="23"/>
  <c r="F294" i="23"/>
  <c r="E294" i="23"/>
  <c r="D294" i="23"/>
  <c r="C294" i="23"/>
  <c r="Z293" i="23"/>
  <c r="Y293" i="23"/>
  <c r="X293" i="23"/>
  <c r="W293" i="23"/>
  <c r="V293" i="23"/>
  <c r="U293" i="23"/>
  <c r="T293" i="23"/>
  <c r="S293" i="23"/>
  <c r="R293" i="23"/>
  <c r="Q293" i="23"/>
  <c r="P293" i="23"/>
  <c r="O293" i="23"/>
  <c r="N293" i="23"/>
  <c r="M293" i="23"/>
  <c r="L293" i="23"/>
  <c r="K293" i="23"/>
  <c r="J293" i="23"/>
  <c r="I293" i="23"/>
  <c r="H293" i="23"/>
  <c r="G293" i="23"/>
  <c r="F293" i="23"/>
  <c r="E293" i="23"/>
  <c r="D293" i="23"/>
  <c r="C293" i="23"/>
  <c r="Z292" i="23"/>
  <c r="Y292" i="23"/>
  <c r="X292" i="23"/>
  <c r="W292" i="23"/>
  <c r="V292" i="23"/>
  <c r="U292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G292" i="23"/>
  <c r="F292" i="23"/>
  <c r="E292" i="23"/>
  <c r="D292" i="23"/>
  <c r="C292" i="23"/>
  <c r="Z291" i="23"/>
  <c r="Y291" i="23"/>
  <c r="X291" i="23"/>
  <c r="W291" i="23"/>
  <c r="V291" i="23"/>
  <c r="U291" i="23"/>
  <c r="T291" i="23"/>
  <c r="S291" i="23"/>
  <c r="R291" i="23"/>
  <c r="Q291" i="23"/>
  <c r="P291" i="23"/>
  <c r="O291" i="23"/>
  <c r="N291" i="23"/>
  <c r="M291" i="23"/>
  <c r="L291" i="23"/>
  <c r="K291" i="23"/>
  <c r="J291" i="23"/>
  <c r="I291" i="23"/>
  <c r="H291" i="23"/>
  <c r="G291" i="23"/>
  <c r="F291" i="23"/>
  <c r="E291" i="23"/>
  <c r="D291" i="23"/>
  <c r="C291" i="23"/>
  <c r="Z290" i="23"/>
  <c r="Y290" i="23"/>
  <c r="X290" i="23"/>
  <c r="W290" i="23"/>
  <c r="V290" i="23"/>
  <c r="U290" i="23"/>
  <c r="T290" i="23"/>
  <c r="S290" i="23"/>
  <c r="R290" i="23"/>
  <c r="Q290" i="23"/>
  <c r="P290" i="23"/>
  <c r="O290" i="23"/>
  <c r="N290" i="23"/>
  <c r="M290" i="23"/>
  <c r="L290" i="23"/>
  <c r="K290" i="23"/>
  <c r="J290" i="23"/>
  <c r="I290" i="23"/>
  <c r="H290" i="23"/>
  <c r="G290" i="23"/>
  <c r="F290" i="23"/>
  <c r="E290" i="23"/>
  <c r="D290" i="23"/>
  <c r="C290" i="23"/>
  <c r="Z289" i="23"/>
  <c r="Y289" i="23"/>
  <c r="X289" i="23"/>
  <c r="W289" i="23"/>
  <c r="V289" i="23"/>
  <c r="U289" i="23"/>
  <c r="T289" i="23"/>
  <c r="S289" i="23"/>
  <c r="R289" i="23"/>
  <c r="Q289" i="23"/>
  <c r="P289" i="23"/>
  <c r="O289" i="23"/>
  <c r="N289" i="23"/>
  <c r="M289" i="23"/>
  <c r="L289" i="23"/>
  <c r="K289" i="23"/>
  <c r="J289" i="23"/>
  <c r="I289" i="23"/>
  <c r="H289" i="23"/>
  <c r="G289" i="23"/>
  <c r="F289" i="23"/>
  <c r="E289" i="23"/>
  <c r="D289" i="23"/>
  <c r="C289" i="23"/>
  <c r="Z288" i="23"/>
  <c r="Y288" i="23"/>
  <c r="X288" i="23"/>
  <c r="W288" i="23"/>
  <c r="V288" i="23"/>
  <c r="U288" i="23"/>
  <c r="T288" i="23"/>
  <c r="S288" i="23"/>
  <c r="R288" i="23"/>
  <c r="Q288" i="23"/>
  <c r="P288" i="23"/>
  <c r="O288" i="23"/>
  <c r="N288" i="23"/>
  <c r="M288" i="23"/>
  <c r="L288" i="23"/>
  <c r="K288" i="23"/>
  <c r="J288" i="23"/>
  <c r="I288" i="23"/>
  <c r="H288" i="23"/>
  <c r="G288" i="23"/>
  <c r="F288" i="23"/>
  <c r="E288" i="23"/>
  <c r="D288" i="23"/>
  <c r="C288" i="23"/>
  <c r="Z287" i="23"/>
  <c r="Y287" i="23"/>
  <c r="X287" i="23"/>
  <c r="W287" i="23"/>
  <c r="V287" i="23"/>
  <c r="U287" i="23"/>
  <c r="T287" i="23"/>
  <c r="S287" i="23"/>
  <c r="R287" i="23"/>
  <c r="Q287" i="23"/>
  <c r="P287" i="23"/>
  <c r="O287" i="23"/>
  <c r="N287" i="23"/>
  <c r="M287" i="23"/>
  <c r="L287" i="23"/>
  <c r="K287" i="23"/>
  <c r="J287" i="23"/>
  <c r="I287" i="23"/>
  <c r="H287" i="23"/>
  <c r="G287" i="23"/>
  <c r="F287" i="23"/>
  <c r="E287" i="23"/>
  <c r="D287" i="23"/>
  <c r="C287" i="23"/>
  <c r="Z286" i="23"/>
  <c r="Y286" i="23"/>
  <c r="X286" i="23"/>
  <c r="W286" i="23"/>
  <c r="V286" i="23"/>
  <c r="U286" i="23"/>
  <c r="T286" i="23"/>
  <c r="S286" i="23"/>
  <c r="R286" i="23"/>
  <c r="Q286" i="23"/>
  <c r="P286" i="23"/>
  <c r="O286" i="23"/>
  <c r="N286" i="23"/>
  <c r="M286" i="23"/>
  <c r="L286" i="23"/>
  <c r="K286" i="23"/>
  <c r="J286" i="23"/>
  <c r="I286" i="23"/>
  <c r="H286" i="23"/>
  <c r="G286" i="23"/>
  <c r="F286" i="23"/>
  <c r="E286" i="23"/>
  <c r="D286" i="23"/>
  <c r="C286" i="23"/>
  <c r="Z285" i="23"/>
  <c r="Y285" i="23"/>
  <c r="X285" i="23"/>
  <c r="W285" i="23"/>
  <c r="V285" i="23"/>
  <c r="U285" i="23"/>
  <c r="T285" i="23"/>
  <c r="S285" i="23"/>
  <c r="R285" i="23"/>
  <c r="Q285" i="23"/>
  <c r="P285" i="23"/>
  <c r="O285" i="23"/>
  <c r="N285" i="23"/>
  <c r="M285" i="23"/>
  <c r="L285" i="23"/>
  <c r="K285" i="23"/>
  <c r="J285" i="23"/>
  <c r="I285" i="23"/>
  <c r="H285" i="23"/>
  <c r="G285" i="23"/>
  <c r="F285" i="23"/>
  <c r="E285" i="23"/>
  <c r="D285" i="23"/>
  <c r="C285" i="23"/>
  <c r="Z274" i="23"/>
  <c r="Y274" i="23"/>
  <c r="X274" i="23"/>
  <c r="W274" i="23"/>
  <c r="V274" i="23"/>
  <c r="U274" i="23"/>
  <c r="T274" i="23"/>
  <c r="S274" i="23"/>
  <c r="R274" i="23"/>
  <c r="Q274" i="23"/>
  <c r="P274" i="23"/>
  <c r="O274" i="23"/>
  <c r="N274" i="23"/>
  <c r="M274" i="23"/>
  <c r="L274" i="23"/>
  <c r="K274" i="23"/>
  <c r="J274" i="23"/>
  <c r="I274" i="23"/>
  <c r="H274" i="23"/>
  <c r="G274" i="23"/>
  <c r="F274" i="23"/>
  <c r="E274" i="23"/>
  <c r="D274" i="23"/>
  <c r="C274" i="23"/>
  <c r="Z273" i="23"/>
  <c r="Y273" i="23"/>
  <c r="X273" i="23"/>
  <c r="W273" i="23"/>
  <c r="V273" i="23"/>
  <c r="U273" i="23"/>
  <c r="T273" i="23"/>
  <c r="S273" i="23"/>
  <c r="R273" i="23"/>
  <c r="Q273" i="23"/>
  <c r="P273" i="23"/>
  <c r="O273" i="23"/>
  <c r="N273" i="23"/>
  <c r="M273" i="23"/>
  <c r="L273" i="23"/>
  <c r="K273" i="23"/>
  <c r="J273" i="23"/>
  <c r="I273" i="23"/>
  <c r="H273" i="23"/>
  <c r="G273" i="23"/>
  <c r="F273" i="23"/>
  <c r="E273" i="23"/>
  <c r="D273" i="23"/>
  <c r="C273" i="23"/>
  <c r="Z272" i="23"/>
  <c r="Y272" i="23"/>
  <c r="X272" i="23"/>
  <c r="W272" i="23"/>
  <c r="V272" i="23"/>
  <c r="U272" i="23"/>
  <c r="T272" i="23"/>
  <c r="S272" i="23"/>
  <c r="R272" i="23"/>
  <c r="Q272" i="23"/>
  <c r="P272" i="23"/>
  <c r="O272" i="23"/>
  <c r="N272" i="23"/>
  <c r="M272" i="23"/>
  <c r="L272" i="23"/>
  <c r="K272" i="23"/>
  <c r="J272" i="23"/>
  <c r="I272" i="23"/>
  <c r="H272" i="23"/>
  <c r="G272" i="23"/>
  <c r="F272" i="23"/>
  <c r="E272" i="23"/>
  <c r="D272" i="23"/>
  <c r="C272" i="23"/>
  <c r="Z271" i="23"/>
  <c r="Y271" i="23"/>
  <c r="X271" i="23"/>
  <c r="W271" i="23"/>
  <c r="V271" i="23"/>
  <c r="U271" i="23"/>
  <c r="T271" i="23"/>
  <c r="S271" i="23"/>
  <c r="R271" i="23"/>
  <c r="Q271" i="23"/>
  <c r="P271" i="23"/>
  <c r="O271" i="23"/>
  <c r="N271" i="23"/>
  <c r="M271" i="23"/>
  <c r="L271" i="23"/>
  <c r="K271" i="23"/>
  <c r="J271" i="23"/>
  <c r="I271" i="23"/>
  <c r="H271" i="23"/>
  <c r="G271" i="23"/>
  <c r="F271" i="23"/>
  <c r="E271" i="23"/>
  <c r="D271" i="23"/>
  <c r="C271" i="23"/>
  <c r="Z270" i="23"/>
  <c r="Y270" i="23"/>
  <c r="X270" i="23"/>
  <c r="W270" i="23"/>
  <c r="V270" i="23"/>
  <c r="U270" i="23"/>
  <c r="T270" i="23"/>
  <c r="S270" i="23"/>
  <c r="R270" i="23"/>
  <c r="Q270" i="23"/>
  <c r="P270" i="23"/>
  <c r="O270" i="23"/>
  <c r="N270" i="23"/>
  <c r="M270" i="23"/>
  <c r="L270" i="23"/>
  <c r="K270" i="23"/>
  <c r="J270" i="23"/>
  <c r="I270" i="23"/>
  <c r="H270" i="23"/>
  <c r="G270" i="23"/>
  <c r="F270" i="23"/>
  <c r="E270" i="23"/>
  <c r="D270" i="23"/>
  <c r="C270" i="23"/>
  <c r="Z269" i="23"/>
  <c r="Y269" i="23"/>
  <c r="X269" i="23"/>
  <c r="W269" i="23"/>
  <c r="V269" i="23"/>
  <c r="U269" i="23"/>
  <c r="T269" i="23"/>
  <c r="S269" i="23"/>
  <c r="R269" i="23"/>
  <c r="Q269" i="23"/>
  <c r="P269" i="23"/>
  <c r="O269" i="23"/>
  <c r="N269" i="23"/>
  <c r="M269" i="23"/>
  <c r="L269" i="23"/>
  <c r="K269" i="23"/>
  <c r="J269" i="23"/>
  <c r="I269" i="23"/>
  <c r="H269" i="23"/>
  <c r="G269" i="23"/>
  <c r="F269" i="23"/>
  <c r="E269" i="23"/>
  <c r="D269" i="23"/>
  <c r="C269" i="23"/>
  <c r="Z268" i="23"/>
  <c r="Y268" i="23"/>
  <c r="X268" i="23"/>
  <c r="W268" i="23"/>
  <c r="V268" i="23"/>
  <c r="U268" i="23"/>
  <c r="T268" i="23"/>
  <c r="S268" i="23"/>
  <c r="R268" i="23"/>
  <c r="Q268" i="23"/>
  <c r="P268" i="23"/>
  <c r="O268" i="23"/>
  <c r="N268" i="23"/>
  <c r="M268" i="23"/>
  <c r="L268" i="23"/>
  <c r="K268" i="23"/>
  <c r="J268" i="23"/>
  <c r="I268" i="23"/>
  <c r="H268" i="23"/>
  <c r="G268" i="23"/>
  <c r="F268" i="23"/>
  <c r="E268" i="23"/>
  <c r="D268" i="23"/>
  <c r="C268" i="23"/>
  <c r="Z267" i="23"/>
  <c r="Y267" i="23"/>
  <c r="X267" i="23"/>
  <c r="W267" i="23"/>
  <c r="V267" i="23"/>
  <c r="U267" i="23"/>
  <c r="T267" i="23"/>
  <c r="S267" i="23"/>
  <c r="R267" i="23"/>
  <c r="Q267" i="23"/>
  <c r="P267" i="23"/>
  <c r="O267" i="23"/>
  <c r="N267" i="23"/>
  <c r="M267" i="23"/>
  <c r="L267" i="23"/>
  <c r="K267" i="23"/>
  <c r="J267" i="23"/>
  <c r="I267" i="23"/>
  <c r="H267" i="23"/>
  <c r="G267" i="23"/>
  <c r="F267" i="23"/>
  <c r="E267" i="23"/>
  <c r="D267" i="23"/>
  <c r="C267" i="23"/>
  <c r="Z266" i="23"/>
  <c r="Y266" i="23"/>
  <c r="X266" i="23"/>
  <c r="W266" i="23"/>
  <c r="V266" i="23"/>
  <c r="U266" i="23"/>
  <c r="T266" i="23"/>
  <c r="S266" i="23"/>
  <c r="R266" i="23"/>
  <c r="Q266" i="23"/>
  <c r="P266" i="23"/>
  <c r="O266" i="23"/>
  <c r="N266" i="23"/>
  <c r="M266" i="23"/>
  <c r="L266" i="23"/>
  <c r="K266" i="23"/>
  <c r="J266" i="23"/>
  <c r="I266" i="23"/>
  <c r="H266" i="23"/>
  <c r="G266" i="23"/>
  <c r="F266" i="23"/>
  <c r="E266" i="23"/>
  <c r="D266" i="23"/>
  <c r="C266" i="23"/>
  <c r="Z265" i="23"/>
  <c r="Y265" i="23"/>
  <c r="X265" i="23"/>
  <c r="W265" i="23"/>
  <c r="V265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G265" i="23"/>
  <c r="F265" i="23"/>
  <c r="E265" i="23"/>
  <c r="D265" i="23"/>
  <c r="C265" i="23"/>
  <c r="Z264" i="23"/>
  <c r="Y264" i="23"/>
  <c r="X264" i="23"/>
  <c r="W264" i="23"/>
  <c r="V264" i="23"/>
  <c r="U264" i="23"/>
  <c r="T264" i="23"/>
  <c r="S264" i="23"/>
  <c r="R264" i="23"/>
  <c r="Q264" i="23"/>
  <c r="P264" i="23"/>
  <c r="O264" i="23"/>
  <c r="N264" i="23"/>
  <c r="M264" i="23"/>
  <c r="L264" i="23"/>
  <c r="K264" i="23"/>
  <c r="J264" i="23"/>
  <c r="I264" i="23"/>
  <c r="H264" i="23"/>
  <c r="G264" i="23"/>
  <c r="F264" i="23"/>
  <c r="E264" i="23"/>
  <c r="D264" i="23"/>
  <c r="C264" i="23"/>
  <c r="Z263" i="23"/>
  <c r="Y263" i="23"/>
  <c r="X263" i="23"/>
  <c r="W263" i="23"/>
  <c r="V263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G263" i="23"/>
  <c r="F263" i="23"/>
  <c r="E263" i="23"/>
  <c r="D263" i="23"/>
  <c r="C263" i="23"/>
  <c r="Z262" i="23"/>
  <c r="Y262" i="23"/>
  <c r="X262" i="23"/>
  <c r="W262" i="23"/>
  <c r="V262" i="23"/>
  <c r="U262" i="23"/>
  <c r="T262" i="23"/>
  <c r="S262" i="23"/>
  <c r="R262" i="23"/>
  <c r="Q262" i="23"/>
  <c r="P262" i="23"/>
  <c r="O262" i="23"/>
  <c r="N262" i="23"/>
  <c r="M262" i="23"/>
  <c r="L262" i="23"/>
  <c r="K262" i="23"/>
  <c r="J262" i="23"/>
  <c r="I262" i="23"/>
  <c r="H262" i="23"/>
  <c r="G262" i="23"/>
  <c r="F262" i="23"/>
  <c r="E262" i="23"/>
  <c r="D262" i="23"/>
  <c r="C262" i="23"/>
  <c r="Z261" i="23"/>
  <c r="Y261" i="23"/>
  <c r="X261" i="23"/>
  <c r="W261" i="23"/>
  <c r="V261" i="23"/>
  <c r="U261" i="23"/>
  <c r="T261" i="23"/>
  <c r="S261" i="23"/>
  <c r="R261" i="23"/>
  <c r="Q261" i="23"/>
  <c r="P261" i="23"/>
  <c r="O261" i="23"/>
  <c r="N261" i="23"/>
  <c r="M261" i="23"/>
  <c r="L261" i="23"/>
  <c r="K261" i="23"/>
  <c r="J261" i="23"/>
  <c r="I261" i="23"/>
  <c r="H261" i="23"/>
  <c r="G261" i="23"/>
  <c r="F261" i="23"/>
  <c r="E261" i="23"/>
  <c r="D261" i="23"/>
  <c r="C261" i="23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H260" i="23"/>
  <c r="G260" i="23"/>
  <c r="F260" i="23"/>
  <c r="E260" i="23"/>
  <c r="D260" i="23"/>
  <c r="C260" i="23"/>
  <c r="Z259" i="23"/>
  <c r="Y259" i="23"/>
  <c r="X259" i="23"/>
  <c r="W259" i="23"/>
  <c r="V259" i="23"/>
  <c r="U259" i="23"/>
  <c r="T259" i="23"/>
  <c r="S259" i="23"/>
  <c r="R259" i="23"/>
  <c r="Q259" i="23"/>
  <c r="P259" i="23"/>
  <c r="O259" i="23"/>
  <c r="N259" i="23"/>
  <c r="M259" i="23"/>
  <c r="L259" i="23"/>
  <c r="K259" i="23"/>
  <c r="J259" i="23"/>
  <c r="I259" i="23"/>
  <c r="H259" i="23"/>
  <c r="G259" i="23"/>
  <c r="F259" i="23"/>
  <c r="E259" i="23"/>
  <c r="D259" i="23"/>
  <c r="C259" i="23"/>
  <c r="Z258" i="23"/>
  <c r="Y258" i="23"/>
  <c r="X258" i="23"/>
  <c r="W258" i="23"/>
  <c r="V258" i="23"/>
  <c r="U258" i="23"/>
  <c r="T258" i="23"/>
  <c r="S258" i="23"/>
  <c r="R258" i="23"/>
  <c r="Q258" i="23"/>
  <c r="P258" i="23"/>
  <c r="O258" i="23"/>
  <c r="N258" i="23"/>
  <c r="M258" i="23"/>
  <c r="L258" i="23"/>
  <c r="K258" i="23"/>
  <c r="J258" i="23"/>
  <c r="I258" i="23"/>
  <c r="H258" i="23"/>
  <c r="G258" i="23"/>
  <c r="F258" i="23"/>
  <c r="E258" i="23"/>
  <c r="D258" i="23"/>
  <c r="C258" i="23"/>
  <c r="Z257" i="23"/>
  <c r="Y257" i="23"/>
  <c r="X257" i="23"/>
  <c r="W257" i="23"/>
  <c r="V257" i="23"/>
  <c r="U257" i="23"/>
  <c r="T257" i="23"/>
  <c r="S257" i="23"/>
  <c r="R257" i="23"/>
  <c r="Q257" i="23"/>
  <c r="P257" i="23"/>
  <c r="O257" i="23"/>
  <c r="N257" i="23"/>
  <c r="M257" i="23"/>
  <c r="L257" i="23"/>
  <c r="K257" i="23"/>
  <c r="J257" i="23"/>
  <c r="I257" i="23"/>
  <c r="H257" i="23"/>
  <c r="G257" i="23"/>
  <c r="F257" i="23"/>
  <c r="E257" i="23"/>
  <c r="D257" i="23"/>
  <c r="C257" i="23"/>
  <c r="Z256" i="23"/>
  <c r="Y256" i="23"/>
  <c r="X256" i="23"/>
  <c r="W256" i="23"/>
  <c r="V256" i="23"/>
  <c r="U256" i="23"/>
  <c r="T256" i="23"/>
  <c r="S256" i="23"/>
  <c r="R256" i="23"/>
  <c r="Q256" i="23"/>
  <c r="P256" i="23"/>
  <c r="O256" i="23"/>
  <c r="N256" i="23"/>
  <c r="M256" i="23"/>
  <c r="L256" i="23"/>
  <c r="K256" i="23"/>
  <c r="J256" i="23"/>
  <c r="I256" i="23"/>
  <c r="H256" i="23"/>
  <c r="G256" i="23"/>
  <c r="F256" i="23"/>
  <c r="E256" i="23"/>
  <c r="D256" i="23"/>
  <c r="C256" i="23"/>
  <c r="Z255" i="23"/>
  <c r="Y255" i="23"/>
  <c r="X255" i="23"/>
  <c r="W255" i="23"/>
  <c r="V255" i="23"/>
  <c r="U255" i="23"/>
  <c r="T255" i="23"/>
  <c r="S255" i="23"/>
  <c r="R255" i="23"/>
  <c r="Q255" i="23"/>
  <c r="P255" i="23"/>
  <c r="O255" i="23"/>
  <c r="N255" i="23"/>
  <c r="M255" i="23"/>
  <c r="L255" i="23"/>
  <c r="K255" i="23"/>
  <c r="J255" i="23"/>
  <c r="I255" i="23"/>
  <c r="H255" i="23"/>
  <c r="G255" i="23"/>
  <c r="F255" i="23"/>
  <c r="E255" i="23"/>
  <c r="D255" i="23"/>
  <c r="C255" i="23"/>
  <c r="Z254" i="23"/>
  <c r="Y254" i="23"/>
  <c r="X254" i="23"/>
  <c r="W254" i="23"/>
  <c r="V254" i="23"/>
  <c r="U254" i="23"/>
  <c r="T254" i="23"/>
  <c r="S254" i="23"/>
  <c r="R254" i="23"/>
  <c r="Q254" i="23"/>
  <c r="P254" i="23"/>
  <c r="O254" i="23"/>
  <c r="N254" i="23"/>
  <c r="M254" i="23"/>
  <c r="L254" i="23"/>
  <c r="K254" i="23"/>
  <c r="J254" i="23"/>
  <c r="I254" i="23"/>
  <c r="H254" i="23"/>
  <c r="G254" i="23"/>
  <c r="F254" i="23"/>
  <c r="E254" i="23"/>
  <c r="D254" i="23"/>
  <c r="C254" i="23"/>
  <c r="Z253" i="23"/>
  <c r="Y253" i="23"/>
  <c r="X253" i="23"/>
  <c r="W253" i="23"/>
  <c r="V253" i="23"/>
  <c r="U253" i="23"/>
  <c r="T253" i="23"/>
  <c r="S253" i="23"/>
  <c r="R253" i="23"/>
  <c r="Q253" i="23"/>
  <c r="P253" i="23"/>
  <c r="O253" i="23"/>
  <c r="N253" i="23"/>
  <c r="M253" i="23"/>
  <c r="L253" i="23"/>
  <c r="K253" i="23"/>
  <c r="J253" i="23"/>
  <c r="I253" i="23"/>
  <c r="H253" i="23"/>
  <c r="G253" i="23"/>
  <c r="F253" i="23"/>
  <c r="E253" i="23"/>
  <c r="D253" i="23"/>
  <c r="C253" i="23"/>
  <c r="Z252" i="23"/>
  <c r="Y252" i="23"/>
  <c r="X252" i="23"/>
  <c r="W252" i="23"/>
  <c r="V252" i="23"/>
  <c r="U252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G252" i="23"/>
  <c r="F252" i="23"/>
  <c r="E252" i="23"/>
  <c r="D252" i="23"/>
  <c r="C252" i="23"/>
  <c r="Z251" i="23"/>
  <c r="Y251" i="23"/>
  <c r="X251" i="23"/>
  <c r="W251" i="23"/>
  <c r="V251" i="23"/>
  <c r="U251" i="23"/>
  <c r="T251" i="23"/>
  <c r="S251" i="23"/>
  <c r="R251" i="23"/>
  <c r="Q251" i="23"/>
  <c r="P251" i="23"/>
  <c r="O251" i="23"/>
  <c r="N251" i="23"/>
  <c r="M251" i="23"/>
  <c r="L251" i="23"/>
  <c r="K251" i="23"/>
  <c r="J251" i="23"/>
  <c r="I251" i="23"/>
  <c r="H251" i="23"/>
  <c r="G251" i="23"/>
  <c r="F251" i="23"/>
  <c r="E251" i="23"/>
  <c r="D251" i="23"/>
  <c r="C251" i="23"/>
  <c r="Z250" i="23"/>
  <c r="Y250" i="23"/>
  <c r="X250" i="23"/>
  <c r="W250" i="23"/>
  <c r="V250" i="23"/>
  <c r="U250" i="23"/>
  <c r="T250" i="23"/>
  <c r="S250" i="23"/>
  <c r="R250" i="23"/>
  <c r="Q250" i="23"/>
  <c r="P250" i="23"/>
  <c r="O250" i="23"/>
  <c r="N250" i="23"/>
  <c r="M250" i="23"/>
  <c r="L250" i="23"/>
  <c r="K250" i="23"/>
  <c r="J250" i="23"/>
  <c r="I250" i="23"/>
  <c r="H250" i="23"/>
  <c r="G250" i="23"/>
  <c r="F250" i="23"/>
  <c r="E250" i="23"/>
  <c r="D250" i="23"/>
  <c r="C250" i="23"/>
  <c r="Z249" i="23"/>
  <c r="Y249" i="23"/>
  <c r="X249" i="23"/>
  <c r="W249" i="23"/>
  <c r="V249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Z248" i="23"/>
  <c r="Y248" i="23"/>
  <c r="X248" i="23"/>
  <c r="W248" i="23"/>
  <c r="V248" i="23"/>
  <c r="U248" i="23"/>
  <c r="T248" i="23"/>
  <c r="S248" i="23"/>
  <c r="R248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Z247" i="23"/>
  <c r="Y247" i="23"/>
  <c r="X247" i="23"/>
  <c r="W247" i="23"/>
  <c r="V247" i="23"/>
  <c r="U247" i="23"/>
  <c r="T247" i="23"/>
  <c r="S247" i="23"/>
  <c r="R247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Z246" i="23"/>
  <c r="Y246" i="23"/>
  <c r="X246" i="23"/>
  <c r="W246" i="23"/>
  <c r="V246" i="23"/>
  <c r="U246" i="23"/>
  <c r="T246" i="23"/>
  <c r="S246" i="23"/>
  <c r="R246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Z245" i="23"/>
  <c r="Y245" i="23"/>
  <c r="X245" i="23"/>
  <c r="W245" i="23"/>
  <c r="V245" i="23"/>
  <c r="U245" i="23"/>
  <c r="T245" i="23"/>
  <c r="S245" i="23"/>
  <c r="R245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Z234" i="23"/>
  <c r="Y234" i="23"/>
  <c r="X234" i="23"/>
  <c r="W234" i="23"/>
  <c r="V234" i="23"/>
  <c r="U234" i="23"/>
  <c r="T234" i="23"/>
  <c r="S234" i="23"/>
  <c r="R234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Z233" i="23"/>
  <c r="Y233" i="23"/>
  <c r="X233" i="23"/>
  <c r="W233" i="23"/>
  <c r="V233" i="23"/>
  <c r="U233" i="23"/>
  <c r="T233" i="23"/>
  <c r="S233" i="23"/>
  <c r="R233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Z232" i="23"/>
  <c r="Y232" i="23"/>
  <c r="X232" i="23"/>
  <c r="W232" i="23"/>
  <c r="V232" i="23"/>
  <c r="U232" i="23"/>
  <c r="T232" i="23"/>
  <c r="S232" i="23"/>
  <c r="R232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Z231" i="23"/>
  <c r="Y231" i="23"/>
  <c r="X231" i="23"/>
  <c r="W231" i="23"/>
  <c r="V231" i="23"/>
  <c r="U231" i="23"/>
  <c r="T231" i="23"/>
  <c r="S231" i="23"/>
  <c r="R231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Z230" i="23"/>
  <c r="Y230" i="23"/>
  <c r="X230" i="23"/>
  <c r="W230" i="23"/>
  <c r="V230" i="23"/>
  <c r="U230" i="23"/>
  <c r="T230" i="23"/>
  <c r="S230" i="23"/>
  <c r="R230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Z229" i="23"/>
  <c r="Y229" i="23"/>
  <c r="X229" i="23"/>
  <c r="W229" i="23"/>
  <c r="V229" i="23"/>
  <c r="U229" i="23"/>
  <c r="T229" i="23"/>
  <c r="S229" i="23"/>
  <c r="R229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Z228" i="23"/>
  <c r="Y228" i="23"/>
  <c r="X228" i="23"/>
  <c r="W228" i="23"/>
  <c r="V228" i="23"/>
  <c r="U228" i="23"/>
  <c r="T228" i="23"/>
  <c r="S228" i="23"/>
  <c r="R228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Z227" i="23"/>
  <c r="Y227" i="23"/>
  <c r="X227" i="23"/>
  <c r="W227" i="23"/>
  <c r="V227" i="23"/>
  <c r="U227" i="23"/>
  <c r="T227" i="23"/>
  <c r="S227" i="23"/>
  <c r="R227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Z226" i="23"/>
  <c r="Y226" i="23"/>
  <c r="X226" i="23"/>
  <c r="W226" i="23"/>
  <c r="V226" i="23"/>
  <c r="U226" i="23"/>
  <c r="T226" i="23"/>
  <c r="S226" i="23"/>
  <c r="R226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Z225" i="23"/>
  <c r="Y225" i="23"/>
  <c r="X225" i="23"/>
  <c r="W225" i="23"/>
  <c r="V225" i="23"/>
  <c r="U225" i="23"/>
  <c r="T225" i="23"/>
  <c r="S225" i="23"/>
  <c r="R225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Z224" i="23"/>
  <c r="Y224" i="23"/>
  <c r="X224" i="23"/>
  <c r="W224" i="23"/>
  <c r="V224" i="23"/>
  <c r="U224" i="23"/>
  <c r="T224" i="23"/>
  <c r="S224" i="23"/>
  <c r="R224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Z223" i="23"/>
  <c r="Y223" i="23"/>
  <c r="X223" i="23"/>
  <c r="W223" i="23"/>
  <c r="V223" i="23"/>
  <c r="U223" i="23"/>
  <c r="T223" i="23"/>
  <c r="S223" i="23"/>
  <c r="R223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Z222" i="23"/>
  <c r="Y222" i="23"/>
  <c r="X222" i="23"/>
  <c r="W222" i="23"/>
  <c r="V222" i="23"/>
  <c r="U222" i="23"/>
  <c r="T222" i="23"/>
  <c r="S222" i="23"/>
  <c r="R222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Z221" i="23"/>
  <c r="Y221" i="23"/>
  <c r="X221" i="23"/>
  <c r="W221" i="23"/>
  <c r="V221" i="23"/>
  <c r="U221" i="23"/>
  <c r="T221" i="23"/>
  <c r="S221" i="23"/>
  <c r="R221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Z220" i="23"/>
  <c r="Y220" i="23"/>
  <c r="X220" i="23"/>
  <c r="W220" i="23"/>
  <c r="V220" i="23"/>
  <c r="U220" i="23"/>
  <c r="T220" i="23"/>
  <c r="S220" i="23"/>
  <c r="R220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Z219" i="23"/>
  <c r="Y219" i="23"/>
  <c r="X219" i="23"/>
  <c r="W219" i="23"/>
  <c r="V219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Z218" i="23"/>
  <c r="Y218" i="23"/>
  <c r="X218" i="23"/>
  <c r="W218" i="23"/>
  <c r="V218" i="23"/>
  <c r="U218" i="23"/>
  <c r="T218" i="23"/>
  <c r="S218" i="23"/>
  <c r="R218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Z217" i="23"/>
  <c r="Y217" i="23"/>
  <c r="X217" i="23"/>
  <c r="W217" i="23"/>
  <c r="V217" i="23"/>
  <c r="U217" i="23"/>
  <c r="T217" i="23"/>
  <c r="S217" i="23"/>
  <c r="R217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Z216" i="23"/>
  <c r="Y216" i="23"/>
  <c r="X216" i="23"/>
  <c r="W216" i="23"/>
  <c r="V216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Z215" i="23"/>
  <c r="Y215" i="23"/>
  <c r="X215" i="23"/>
  <c r="W215" i="23"/>
  <c r="V215" i="23"/>
  <c r="U215" i="23"/>
  <c r="T215" i="23"/>
  <c r="S215" i="23"/>
  <c r="R215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Z214" i="23"/>
  <c r="Y214" i="23"/>
  <c r="X214" i="23"/>
  <c r="W214" i="23"/>
  <c r="V214" i="23"/>
  <c r="U214" i="23"/>
  <c r="T214" i="23"/>
  <c r="S214" i="23"/>
  <c r="R214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Z213" i="23"/>
  <c r="Y213" i="23"/>
  <c r="X213" i="23"/>
  <c r="W213" i="23"/>
  <c r="V213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Z212" i="23"/>
  <c r="Y212" i="23"/>
  <c r="X212" i="23"/>
  <c r="W212" i="23"/>
  <c r="V212" i="23"/>
  <c r="U212" i="23"/>
  <c r="T212" i="23"/>
  <c r="S212" i="23"/>
  <c r="R212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Z211" i="23"/>
  <c r="Y211" i="23"/>
  <c r="X211" i="23"/>
  <c r="W211" i="23"/>
  <c r="V211" i="23"/>
  <c r="U211" i="23"/>
  <c r="T211" i="23"/>
  <c r="S211" i="23"/>
  <c r="R211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Z210" i="23"/>
  <c r="Y210" i="23"/>
  <c r="X210" i="23"/>
  <c r="W210" i="23"/>
  <c r="V210" i="23"/>
  <c r="U210" i="23"/>
  <c r="T210" i="23"/>
  <c r="S210" i="23"/>
  <c r="R210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Z209" i="23"/>
  <c r="Y209" i="23"/>
  <c r="X209" i="23"/>
  <c r="W209" i="23"/>
  <c r="V209" i="23"/>
  <c r="U209" i="23"/>
  <c r="T209" i="23"/>
  <c r="S209" i="23"/>
  <c r="R209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Z208" i="23"/>
  <c r="Y208" i="23"/>
  <c r="X208" i="23"/>
  <c r="W208" i="23"/>
  <c r="V208" i="23"/>
  <c r="U208" i="23"/>
  <c r="T208" i="23"/>
  <c r="S208" i="23"/>
  <c r="R208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Z207" i="23"/>
  <c r="Y207" i="23"/>
  <c r="X207" i="23"/>
  <c r="W207" i="23"/>
  <c r="V207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Z205" i="23"/>
  <c r="Y205" i="23"/>
  <c r="X205" i="23"/>
  <c r="W205" i="23"/>
  <c r="V205" i="23"/>
  <c r="U205" i="23"/>
  <c r="T205" i="23"/>
  <c r="S205" i="23"/>
  <c r="R205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Z194" i="23"/>
  <c r="Y194" i="23"/>
  <c r="X194" i="23"/>
  <c r="W194" i="23"/>
  <c r="V194" i="23"/>
  <c r="U194" i="23"/>
  <c r="T194" i="23"/>
  <c r="S194" i="23"/>
  <c r="R194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Z193" i="23"/>
  <c r="Y193" i="23"/>
  <c r="X193" i="23"/>
  <c r="W193" i="23"/>
  <c r="V193" i="23"/>
  <c r="U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Z192" i="23"/>
  <c r="Y192" i="23"/>
  <c r="X192" i="23"/>
  <c r="W192" i="23"/>
  <c r="V192" i="23"/>
  <c r="U192" i="23"/>
  <c r="T192" i="23"/>
  <c r="S192" i="23"/>
  <c r="R192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Z191" i="23"/>
  <c r="Y191" i="23"/>
  <c r="X191" i="23"/>
  <c r="W191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Z190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Z189" i="23"/>
  <c r="Y189" i="23"/>
  <c r="X189" i="23"/>
  <c r="W189" i="23"/>
  <c r="V189" i="23"/>
  <c r="U189" i="23"/>
  <c r="T189" i="23"/>
  <c r="S189" i="23"/>
  <c r="R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Z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Z184" i="23"/>
  <c r="Y184" i="23"/>
  <c r="X184" i="23"/>
  <c r="W184" i="23"/>
  <c r="V184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Z183" i="23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Z181" i="23"/>
  <c r="Y181" i="23"/>
  <c r="X181" i="23"/>
  <c r="W181" i="23"/>
  <c r="V181" i="23"/>
  <c r="U181" i="23"/>
  <c r="T181" i="23"/>
  <c r="S181" i="23"/>
  <c r="R181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Z180" i="23"/>
  <c r="Y180" i="23"/>
  <c r="X180" i="23"/>
  <c r="W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Z178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Z177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Z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Z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Z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Z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Z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D7" i="23"/>
  <c r="C7" i="23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D6" i="23"/>
  <c r="C6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D5" i="23"/>
  <c r="C5" i="23"/>
  <c r="AC212" i="49" l="1"/>
  <c r="AC210" i="49"/>
  <c r="AC208" i="49"/>
  <c r="AC206" i="49"/>
  <c r="AB191" i="49"/>
  <c r="AB190" i="49"/>
  <c r="AC189" i="49"/>
  <c r="AB187" i="49"/>
  <c r="AB186" i="49"/>
  <c r="AC185" i="49"/>
  <c r="AB183" i="49"/>
  <c r="AB182" i="49"/>
  <c r="AC181" i="49"/>
  <c r="AB179" i="49"/>
  <c r="AB178" i="49"/>
  <c r="AC177" i="49"/>
  <c r="AB176" i="49"/>
  <c r="AB174" i="49"/>
  <c r="AC173" i="49"/>
  <c r="AB171" i="49"/>
  <c r="AB170" i="49"/>
  <c r="AC169" i="49"/>
  <c r="AB168" i="49"/>
  <c r="AB167" i="49"/>
  <c r="AB166" i="49"/>
  <c r="Z197" i="49"/>
  <c r="X197" i="49"/>
  <c r="V197" i="49"/>
  <c r="T197" i="49"/>
  <c r="R197" i="49"/>
  <c r="P197" i="49"/>
  <c r="N197" i="49"/>
  <c r="L197" i="49"/>
  <c r="J197" i="49"/>
  <c r="H197" i="49"/>
  <c r="F197" i="49"/>
  <c r="D197" i="49"/>
  <c r="AB151" i="49"/>
  <c r="AB150" i="49"/>
  <c r="AC149" i="49"/>
  <c r="AB148" i="49"/>
  <c r="AB147" i="49"/>
  <c r="AB146" i="49"/>
  <c r="AC145" i="49"/>
  <c r="AB143" i="49"/>
  <c r="AB142" i="49"/>
  <c r="AC141" i="49"/>
  <c r="AB140" i="49"/>
  <c r="AB139" i="49"/>
  <c r="AB138" i="49"/>
  <c r="AC137" i="49"/>
  <c r="AB135" i="49"/>
  <c r="AB134" i="49"/>
  <c r="AC133" i="49"/>
  <c r="AB132" i="49"/>
  <c r="AB131" i="49"/>
  <c r="AB130" i="49"/>
  <c r="AC129" i="49"/>
  <c r="AB127" i="49"/>
  <c r="AB126" i="49"/>
  <c r="AB112" i="49"/>
  <c r="AC111" i="49"/>
  <c r="AB110" i="49"/>
  <c r="AB108" i="49"/>
  <c r="AC107" i="49"/>
  <c r="AB106" i="49"/>
  <c r="AB104" i="49"/>
  <c r="AC103" i="49"/>
  <c r="AB102" i="49"/>
  <c r="AB100" i="49"/>
  <c r="AC99" i="49"/>
  <c r="AB98" i="49"/>
  <c r="AB96" i="49"/>
  <c r="AC95" i="49"/>
  <c r="AB94" i="49"/>
  <c r="AB92" i="49"/>
  <c r="AC91" i="49"/>
  <c r="AB90" i="49"/>
  <c r="AB88" i="49"/>
  <c r="AC87" i="49"/>
  <c r="AB86" i="49"/>
  <c r="AB72" i="49"/>
  <c r="AC71" i="49"/>
  <c r="AB70" i="49"/>
  <c r="AB68" i="49"/>
  <c r="AC67" i="49"/>
  <c r="AB66" i="49"/>
  <c r="AB64" i="49"/>
  <c r="AC63" i="49"/>
  <c r="AB62" i="49"/>
  <c r="AB60" i="49"/>
  <c r="AC59" i="49"/>
  <c r="AB58" i="49"/>
  <c r="AB56" i="49"/>
  <c r="AC55" i="49"/>
  <c r="AB54" i="49"/>
  <c r="AB52" i="49"/>
  <c r="AC51" i="49"/>
  <c r="AB50" i="49"/>
  <c r="AB48" i="49"/>
  <c r="AC47" i="49"/>
  <c r="AB46" i="49"/>
  <c r="AB32" i="49"/>
  <c r="AB31" i="49"/>
  <c r="AC30" i="49"/>
  <c r="AB29" i="49"/>
  <c r="AB28" i="49"/>
  <c r="AB27" i="49"/>
  <c r="AC26" i="49"/>
  <c r="AB24" i="49"/>
  <c r="AB23" i="49"/>
  <c r="AC22" i="49"/>
  <c r="AB21" i="49"/>
  <c r="AB20" i="49"/>
  <c r="AB19" i="49"/>
  <c r="AB18" i="49"/>
  <c r="AB17" i="49"/>
  <c r="AC16" i="49"/>
  <c r="AB14" i="49"/>
  <c r="AB12" i="49"/>
  <c r="AB11" i="49"/>
  <c r="AC10" i="49"/>
  <c r="AB8" i="49"/>
  <c r="AB7" i="49"/>
  <c r="AC6" i="49"/>
  <c r="Y37" i="49"/>
  <c r="W37" i="49"/>
  <c r="U37" i="49"/>
  <c r="S37" i="49"/>
  <c r="Q37" i="49"/>
  <c r="O37" i="49"/>
  <c r="M37" i="49"/>
  <c r="K37" i="49"/>
  <c r="I37" i="49"/>
  <c r="G37" i="49"/>
  <c r="E37" i="49"/>
  <c r="C37" i="49"/>
  <c r="AB393" i="49"/>
  <c r="AC392" i="49"/>
  <c r="AB391" i="49"/>
  <c r="AC390" i="49"/>
  <c r="AB389" i="49"/>
  <c r="AC388" i="49"/>
  <c r="AB387" i="49"/>
  <c r="AC386" i="49"/>
  <c r="AB385" i="49"/>
  <c r="AC384" i="49"/>
  <c r="AB383" i="49"/>
  <c r="AC382" i="49"/>
  <c r="AB381" i="49"/>
  <c r="AC380" i="49"/>
  <c r="AB379" i="49"/>
  <c r="AC378" i="49"/>
  <c r="AB377" i="49"/>
  <c r="AC376" i="49"/>
  <c r="AB375" i="49"/>
  <c r="AC374" i="49"/>
  <c r="AB373" i="49"/>
  <c r="AC372" i="49"/>
  <c r="AB371" i="49"/>
  <c r="AC370" i="49"/>
  <c r="AB369" i="49"/>
  <c r="AC368" i="49"/>
  <c r="AB367" i="49"/>
  <c r="AC366" i="49"/>
  <c r="Z398" i="49"/>
  <c r="Y397" i="49"/>
  <c r="X398" i="49"/>
  <c r="W397" i="49"/>
  <c r="V398" i="49"/>
  <c r="U397" i="49"/>
  <c r="T398" i="49"/>
  <c r="S397" i="49"/>
  <c r="R398" i="49"/>
  <c r="Q397" i="49"/>
  <c r="P398" i="49"/>
  <c r="O397" i="49"/>
  <c r="N398" i="49"/>
  <c r="M397" i="49"/>
  <c r="L398" i="49"/>
  <c r="K397" i="49"/>
  <c r="J398" i="49"/>
  <c r="I397" i="49"/>
  <c r="H398" i="49"/>
  <c r="G397" i="49"/>
  <c r="F398" i="49"/>
  <c r="E397" i="49"/>
  <c r="D398" i="49"/>
  <c r="C397" i="49"/>
  <c r="AB353" i="49"/>
  <c r="AB352" i="49"/>
  <c r="AC352" i="49"/>
  <c r="AB351" i="49"/>
  <c r="AB350" i="49"/>
  <c r="AC350" i="49"/>
  <c r="AB349" i="49"/>
  <c r="AB348" i="49"/>
  <c r="AC348" i="49"/>
  <c r="AB347" i="49"/>
  <c r="AB346" i="49"/>
  <c r="AC346" i="49"/>
  <c r="AB345" i="49"/>
  <c r="AB344" i="49"/>
  <c r="AC344" i="49"/>
  <c r="AB343" i="49"/>
  <c r="AB342" i="49"/>
  <c r="AC342" i="49"/>
  <c r="AB341" i="49"/>
  <c r="AB340" i="49"/>
  <c r="AC340" i="49"/>
  <c r="AB339" i="49"/>
  <c r="AB338" i="49"/>
  <c r="AC338" i="49"/>
  <c r="AB337" i="49"/>
  <c r="AB336" i="49"/>
  <c r="AC336" i="49"/>
  <c r="AB335" i="49"/>
  <c r="AB334" i="49"/>
  <c r="AC334" i="49"/>
  <c r="AB333" i="49"/>
  <c r="AB332" i="49"/>
  <c r="AC332" i="49"/>
  <c r="AB331" i="49"/>
  <c r="AB330" i="49"/>
  <c r="AC330" i="49"/>
  <c r="AB329" i="49"/>
  <c r="AB328" i="49"/>
  <c r="AC328" i="49"/>
  <c r="AB327" i="49"/>
  <c r="AB326" i="49"/>
  <c r="AC326" i="49"/>
  <c r="Z357" i="49"/>
  <c r="Y358" i="49"/>
  <c r="X358" i="49"/>
  <c r="W357" i="49"/>
  <c r="V358" i="49"/>
  <c r="U357" i="49"/>
  <c r="T358" i="49"/>
  <c r="S357" i="49"/>
  <c r="R358" i="49"/>
  <c r="Q357" i="49"/>
  <c r="P358" i="49"/>
  <c r="O357" i="49"/>
  <c r="N358" i="49"/>
  <c r="M357" i="49"/>
  <c r="L358" i="49"/>
  <c r="K357" i="49"/>
  <c r="J358" i="49"/>
  <c r="I357" i="49"/>
  <c r="H358" i="49"/>
  <c r="G357" i="49"/>
  <c r="F358" i="49"/>
  <c r="E357" i="49"/>
  <c r="D358" i="49"/>
  <c r="C357" i="49"/>
  <c r="AB313" i="49"/>
  <c r="AB312" i="49"/>
  <c r="AC312" i="49"/>
  <c r="AB311" i="49"/>
  <c r="AB310" i="49"/>
  <c r="AC310" i="49"/>
  <c r="AB309" i="49"/>
  <c r="AB308" i="49"/>
  <c r="AC308" i="49"/>
  <c r="AB307" i="49"/>
  <c r="AB306" i="49"/>
  <c r="AC306" i="49"/>
  <c r="AB305" i="49"/>
  <c r="AB304" i="49"/>
  <c r="AC304" i="49"/>
  <c r="AB303" i="49"/>
  <c r="AB302" i="49"/>
  <c r="AC302" i="49"/>
  <c r="AB301" i="49"/>
  <c r="AB300" i="49"/>
  <c r="AC300" i="49"/>
  <c r="AB299" i="49"/>
  <c r="AB298" i="49"/>
  <c r="AC298" i="49"/>
  <c r="AB297" i="49"/>
  <c r="AB296" i="49"/>
  <c r="AC296" i="49"/>
  <c r="AB295" i="49"/>
  <c r="AB294" i="49"/>
  <c r="AC294" i="49"/>
  <c r="AB293" i="49"/>
  <c r="AB292" i="49"/>
  <c r="AC292" i="49"/>
  <c r="AB291" i="49"/>
  <c r="AB290" i="49"/>
  <c r="AC290" i="49"/>
  <c r="AB289" i="49"/>
  <c r="AB288" i="49"/>
  <c r="AC288" i="49"/>
  <c r="AB287" i="49"/>
  <c r="AB286" i="49"/>
  <c r="AC286" i="49"/>
  <c r="Z318" i="49"/>
  <c r="X318" i="49"/>
  <c r="V318" i="49"/>
  <c r="T318" i="49"/>
  <c r="R318" i="49"/>
  <c r="P318" i="49"/>
  <c r="N318" i="49"/>
  <c r="L318" i="49"/>
  <c r="J318" i="49"/>
  <c r="H318" i="49"/>
  <c r="F318" i="49"/>
  <c r="D318" i="49"/>
  <c r="AB273" i="49"/>
  <c r="AC272" i="49"/>
  <c r="AB271" i="49"/>
  <c r="AC270" i="49"/>
  <c r="AB269" i="49"/>
  <c r="AC268" i="49"/>
  <c r="AB267" i="49"/>
  <c r="AC266" i="49"/>
  <c r="AB265" i="49"/>
  <c r="AC264" i="49"/>
  <c r="AB263" i="49"/>
  <c r="AC262" i="49"/>
  <c r="AB261" i="49"/>
  <c r="AC260" i="49"/>
  <c r="AB259" i="49"/>
  <c r="AC258" i="49"/>
  <c r="AB257" i="49"/>
  <c r="AC256" i="49"/>
  <c r="AB255" i="49"/>
  <c r="AC254" i="49"/>
  <c r="AB253" i="49"/>
  <c r="AC252" i="49"/>
  <c r="AB251" i="49"/>
  <c r="AC250" i="49"/>
  <c r="AB249" i="49"/>
  <c r="AC248" i="49"/>
  <c r="AB247" i="49"/>
  <c r="AC246" i="49"/>
  <c r="Z278" i="49"/>
  <c r="Y278" i="49"/>
  <c r="X278" i="49"/>
  <c r="W277" i="49"/>
  <c r="V278" i="49"/>
  <c r="U277" i="49"/>
  <c r="T278" i="49"/>
  <c r="S277" i="49"/>
  <c r="R278" i="49"/>
  <c r="Q277" i="49"/>
  <c r="P278" i="49"/>
  <c r="O277" i="49"/>
  <c r="N278" i="49"/>
  <c r="M277" i="49"/>
  <c r="L278" i="49"/>
  <c r="K277" i="49"/>
  <c r="J278" i="49"/>
  <c r="I277" i="49"/>
  <c r="H278" i="49"/>
  <c r="G277" i="49"/>
  <c r="F278" i="49"/>
  <c r="E277" i="49"/>
  <c r="D278" i="49"/>
  <c r="C277" i="49"/>
  <c r="AB233" i="49"/>
  <c r="AC232" i="49"/>
  <c r="AB231" i="49"/>
  <c r="AC230" i="49"/>
  <c r="W229" i="49"/>
  <c r="AB229" i="49"/>
  <c r="AC228" i="49"/>
  <c r="AB227" i="49"/>
  <c r="AC226" i="49"/>
  <c r="AB225" i="49"/>
  <c r="AC224" i="49"/>
  <c r="AB223" i="49"/>
  <c r="AC222" i="49"/>
  <c r="AB221" i="49"/>
  <c r="AC220" i="49"/>
  <c r="AB219" i="49"/>
  <c r="AC218" i="49"/>
  <c r="AB217" i="49"/>
  <c r="AC216" i="49"/>
  <c r="AB215" i="49"/>
  <c r="AC214" i="49"/>
  <c r="AB213" i="49"/>
  <c r="AB211" i="49"/>
  <c r="AB209" i="49"/>
  <c r="AB207" i="49"/>
  <c r="AB193" i="49"/>
  <c r="AB192" i="49"/>
  <c r="AC191" i="49"/>
  <c r="AB189" i="49"/>
  <c r="AB188" i="49"/>
  <c r="AC187" i="49"/>
  <c r="AB185" i="49"/>
  <c r="AB184" i="49"/>
  <c r="AC183" i="49"/>
  <c r="AB180" i="49"/>
  <c r="AB177" i="49"/>
  <c r="AC175" i="49"/>
  <c r="AB172" i="49"/>
  <c r="AB169" i="49"/>
  <c r="AC167" i="49"/>
  <c r="Y198" i="49"/>
  <c r="W198" i="49"/>
  <c r="U198" i="49"/>
  <c r="S198" i="49"/>
  <c r="Q198" i="49"/>
  <c r="O198" i="49"/>
  <c r="M198" i="49"/>
  <c r="K198" i="49"/>
  <c r="I198" i="49"/>
  <c r="G198" i="49"/>
  <c r="E198" i="49"/>
  <c r="C198" i="49"/>
  <c r="AB152" i="49"/>
  <c r="AB149" i="49"/>
  <c r="AC147" i="49"/>
  <c r="AB144" i="49"/>
  <c r="AB141" i="49"/>
  <c r="AC139" i="49"/>
  <c r="AB136" i="49"/>
  <c r="AB133" i="49"/>
  <c r="AC131" i="49"/>
  <c r="AB128" i="49"/>
  <c r="Z157" i="49"/>
  <c r="Y158" i="49"/>
  <c r="X157" i="49"/>
  <c r="W158" i="49"/>
  <c r="V157" i="49"/>
  <c r="U158" i="49"/>
  <c r="T157" i="49"/>
  <c r="S158" i="49"/>
  <c r="R157" i="49"/>
  <c r="Q158" i="49"/>
  <c r="P157" i="49"/>
  <c r="O158" i="49"/>
  <c r="N157" i="49"/>
  <c r="M158" i="49"/>
  <c r="L157" i="49"/>
  <c r="K158" i="49"/>
  <c r="J157" i="49"/>
  <c r="I158" i="49"/>
  <c r="H157" i="49"/>
  <c r="G158" i="49"/>
  <c r="F157" i="49"/>
  <c r="E158" i="49"/>
  <c r="D157" i="49"/>
  <c r="C158" i="49"/>
  <c r="AC109" i="49"/>
  <c r="AC105" i="49"/>
  <c r="AC101" i="49"/>
  <c r="AC97" i="49"/>
  <c r="AC93" i="49"/>
  <c r="AC89" i="49"/>
  <c r="Z117" i="49"/>
  <c r="Y118" i="49"/>
  <c r="X117" i="49"/>
  <c r="W118" i="49"/>
  <c r="V117" i="49"/>
  <c r="U118" i="49"/>
  <c r="T117" i="49"/>
  <c r="S118" i="49"/>
  <c r="R117" i="49"/>
  <c r="Q118" i="49"/>
  <c r="P117" i="49"/>
  <c r="O118" i="49"/>
  <c r="N117" i="49"/>
  <c r="M118" i="49"/>
  <c r="L117" i="49"/>
  <c r="K118" i="49"/>
  <c r="J117" i="49"/>
  <c r="I118" i="49"/>
  <c r="H117" i="49"/>
  <c r="G118" i="49"/>
  <c r="F117" i="49"/>
  <c r="E118" i="49"/>
  <c r="D117" i="49"/>
  <c r="C118" i="49"/>
  <c r="AC69" i="49"/>
  <c r="AC65" i="49"/>
  <c r="AC61" i="49"/>
  <c r="AC57" i="49"/>
  <c r="AC53" i="49"/>
  <c r="AC49" i="49"/>
  <c r="AB30" i="49"/>
  <c r="AC28" i="49"/>
  <c r="AB25" i="49"/>
  <c r="AB22" i="49"/>
  <c r="AC20" i="49"/>
  <c r="AC18" i="49"/>
  <c r="AB16" i="49"/>
  <c r="AB15" i="49"/>
  <c r="AC14" i="49"/>
  <c r="AC12" i="49"/>
  <c r="AB10" i="49"/>
  <c r="AB9" i="49"/>
  <c r="AC8" i="49"/>
  <c r="AB6" i="49"/>
  <c r="Z38" i="49"/>
  <c r="X38" i="49"/>
  <c r="V38" i="49"/>
  <c r="T38" i="49"/>
  <c r="R38" i="49"/>
  <c r="P38" i="49"/>
  <c r="N38" i="49"/>
  <c r="L38" i="49"/>
  <c r="J38" i="49"/>
  <c r="H38" i="49"/>
  <c r="F38" i="49"/>
  <c r="D38" i="49"/>
  <c r="AB175" i="49" l="1"/>
  <c r="AC24" i="49"/>
  <c r="AB26" i="49"/>
  <c r="AC32" i="49"/>
  <c r="AC127" i="49"/>
  <c r="AB129" i="49"/>
  <c r="AC135" i="49"/>
  <c r="AB137" i="49"/>
  <c r="AC143" i="49"/>
  <c r="AB145" i="49"/>
  <c r="AC151" i="49"/>
  <c r="AB153" i="49"/>
  <c r="AC171" i="49"/>
  <c r="AB173" i="49"/>
  <c r="AC179" i="49"/>
  <c r="AB181" i="49"/>
  <c r="AA5" i="49"/>
  <c r="AC7" i="49"/>
  <c r="AA9" i="49"/>
  <c r="AC9" i="49"/>
  <c r="AA11" i="49"/>
  <c r="AC11" i="49"/>
  <c r="AA15" i="49"/>
  <c r="AC15" i="49"/>
  <c r="AA17" i="49"/>
  <c r="AC17" i="49"/>
  <c r="AA19" i="49"/>
  <c r="AC19" i="49"/>
  <c r="AA21" i="49"/>
  <c r="AC21" i="49"/>
  <c r="AA23" i="49"/>
  <c r="AC23" i="49"/>
  <c r="AA25" i="49"/>
  <c r="AC25" i="49"/>
  <c r="AA27" i="49"/>
  <c r="AC27" i="49"/>
  <c r="AA29" i="49"/>
  <c r="AC29" i="49"/>
  <c r="AA31" i="49"/>
  <c r="AC31" i="49"/>
  <c r="D36" i="49"/>
  <c r="F36" i="49"/>
  <c r="H36" i="49"/>
  <c r="J36" i="49"/>
  <c r="L36" i="49"/>
  <c r="N36" i="49"/>
  <c r="P36" i="49"/>
  <c r="R36" i="49"/>
  <c r="T36" i="49"/>
  <c r="V36" i="49"/>
  <c r="X36" i="49"/>
  <c r="Z36" i="49"/>
  <c r="D37" i="49"/>
  <c r="F37" i="49"/>
  <c r="H37" i="49"/>
  <c r="J37" i="49"/>
  <c r="L37" i="49"/>
  <c r="N37" i="49"/>
  <c r="P37" i="49"/>
  <c r="R37" i="49"/>
  <c r="T37" i="49"/>
  <c r="V37" i="49"/>
  <c r="X37" i="49"/>
  <c r="Z37" i="49"/>
  <c r="C38" i="49"/>
  <c r="E38" i="49"/>
  <c r="G38" i="49"/>
  <c r="I38" i="49"/>
  <c r="K38" i="49"/>
  <c r="M38" i="49"/>
  <c r="O38" i="49"/>
  <c r="Q38" i="49"/>
  <c r="S38" i="49"/>
  <c r="U38" i="49"/>
  <c r="W38" i="49"/>
  <c r="Y38" i="49"/>
  <c r="C78" i="49"/>
  <c r="AC45" i="49"/>
  <c r="AA45" i="49"/>
  <c r="C77" i="49"/>
  <c r="C76" i="49"/>
  <c r="AB45" i="49"/>
  <c r="E78" i="49"/>
  <c r="E77" i="49"/>
  <c r="E76" i="49"/>
  <c r="G78" i="49"/>
  <c r="G77" i="49"/>
  <c r="G76" i="49"/>
  <c r="I78" i="49"/>
  <c r="I77" i="49"/>
  <c r="I76" i="49"/>
  <c r="K78" i="49"/>
  <c r="K77" i="49"/>
  <c r="K76" i="49"/>
  <c r="M78" i="49"/>
  <c r="M77" i="49"/>
  <c r="M76" i="49"/>
  <c r="O78" i="49"/>
  <c r="O77" i="49"/>
  <c r="O76" i="49"/>
  <c r="Q78" i="49"/>
  <c r="Q77" i="49"/>
  <c r="Q76" i="49"/>
  <c r="S78" i="49"/>
  <c r="S77" i="49"/>
  <c r="S76" i="49"/>
  <c r="U78" i="49"/>
  <c r="U77" i="49"/>
  <c r="U76" i="49"/>
  <c r="W78" i="49"/>
  <c r="W77" i="49"/>
  <c r="W76" i="49"/>
  <c r="Y78" i="49"/>
  <c r="Y77" i="49"/>
  <c r="Y76" i="49"/>
  <c r="AC5" i="49"/>
  <c r="AC37" i="49" s="1"/>
  <c r="AA7" i="49"/>
  <c r="AB5" i="49"/>
  <c r="AB37" i="49" s="1"/>
  <c r="AA6" i="49"/>
  <c r="AA8" i="49"/>
  <c r="AA10" i="49"/>
  <c r="AA12" i="49"/>
  <c r="AA14" i="49"/>
  <c r="AA16" i="49"/>
  <c r="AA18" i="49"/>
  <c r="AA20" i="49"/>
  <c r="AA22" i="49"/>
  <c r="AA24" i="49"/>
  <c r="AA26" i="49"/>
  <c r="AA28" i="49"/>
  <c r="AA30" i="49"/>
  <c r="AA32" i="49"/>
  <c r="C36" i="49"/>
  <c r="E36" i="49"/>
  <c r="G36" i="49"/>
  <c r="I36" i="49"/>
  <c r="K36" i="49"/>
  <c r="M36" i="49"/>
  <c r="O36" i="49"/>
  <c r="Q36" i="49"/>
  <c r="S36" i="49"/>
  <c r="U36" i="49"/>
  <c r="W36" i="49"/>
  <c r="Y36" i="49"/>
  <c r="D77" i="49"/>
  <c r="D76" i="49"/>
  <c r="D78" i="49"/>
  <c r="F77" i="49"/>
  <c r="F76" i="49"/>
  <c r="F78" i="49"/>
  <c r="H77" i="49"/>
  <c r="H76" i="49"/>
  <c r="H78" i="49"/>
  <c r="J77" i="49"/>
  <c r="J76" i="49"/>
  <c r="J78" i="49"/>
  <c r="L77" i="49"/>
  <c r="L76" i="49"/>
  <c r="L78" i="49"/>
  <c r="N77" i="49"/>
  <c r="N76" i="49"/>
  <c r="N78" i="49"/>
  <c r="P77" i="49"/>
  <c r="P76" i="49"/>
  <c r="P78" i="49"/>
  <c r="R77" i="49"/>
  <c r="R76" i="49"/>
  <c r="R78" i="49"/>
  <c r="T77" i="49"/>
  <c r="T76" i="49"/>
  <c r="T78" i="49"/>
  <c r="V77" i="49"/>
  <c r="V76" i="49"/>
  <c r="V78" i="49"/>
  <c r="X77" i="49"/>
  <c r="X76" i="49"/>
  <c r="X78" i="49"/>
  <c r="Z77" i="49"/>
  <c r="Z76" i="49"/>
  <c r="Z78" i="49"/>
  <c r="AA46" i="49"/>
  <c r="AC46" i="49"/>
  <c r="AB47" i="49"/>
  <c r="AA48" i="49"/>
  <c r="AC48" i="49"/>
  <c r="AB49" i="49"/>
  <c r="AA50" i="49"/>
  <c r="AC50" i="49"/>
  <c r="AB51" i="49"/>
  <c r="AA52" i="49"/>
  <c r="AC52" i="49"/>
  <c r="AB53" i="49"/>
  <c r="AA54" i="49"/>
  <c r="AC54" i="49"/>
  <c r="AB55" i="49"/>
  <c r="AA56" i="49"/>
  <c r="AC56" i="49"/>
  <c r="AB57" i="49"/>
  <c r="AA58" i="49"/>
  <c r="AC58" i="49"/>
  <c r="AB59" i="49"/>
  <c r="AA60" i="49"/>
  <c r="AC60" i="49"/>
  <c r="AB61" i="49"/>
  <c r="AA62" i="49"/>
  <c r="AC62" i="49"/>
  <c r="AB63" i="49"/>
  <c r="AA64" i="49"/>
  <c r="AC64" i="49"/>
  <c r="AB65" i="49"/>
  <c r="AA66" i="49"/>
  <c r="AC66" i="49"/>
  <c r="AB67" i="49"/>
  <c r="AA68" i="49"/>
  <c r="AC68" i="49"/>
  <c r="AB69" i="49"/>
  <c r="AA70" i="49"/>
  <c r="AC70" i="49"/>
  <c r="AB71" i="49"/>
  <c r="AA72" i="49"/>
  <c r="AC72" i="49"/>
  <c r="AB73" i="49"/>
  <c r="AB85" i="49"/>
  <c r="AA86" i="49"/>
  <c r="AC86" i="49"/>
  <c r="AB87" i="49"/>
  <c r="AA88" i="49"/>
  <c r="AC88" i="49"/>
  <c r="AB89" i="49"/>
  <c r="AA90" i="49"/>
  <c r="AC90" i="49"/>
  <c r="AB91" i="49"/>
  <c r="AA92" i="49"/>
  <c r="AC92" i="49"/>
  <c r="AB93" i="49"/>
  <c r="AA94" i="49"/>
  <c r="AC94" i="49"/>
  <c r="AB95" i="49"/>
  <c r="AA96" i="49"/>
  <c r="AC96" i="49"/>
  <c r="AB97" i="49"/>
  <c r="AA98" i="49"/>
  <c r="AC98" i="49"/>
  <c r="AB99" i="49"/>
  <c r="AA100" i="49"/>
  <c r="AC100" i="49"/>
  <c r="AB101" i="49"/>
  <c r="AA102" i="49"/>
  <c r="AC102" i="49"/>
  <c r="AB103" i="49"/>
  <c r="AA104" i="49"/>
  <c r="AC104" i="49"/>
  <c r="AB105" i="49"/>
  <c r="AA106" i="49"/>
  <c r="AC106" i="49"/>
  <c r="AB107" i="49"/>
  <c r="AA108" i="49"/>
  <c r="AC108" i="49"/>
  <c r="AB109" i="49"/>
  <c r="AA110" i="49"/>
  <c r="AC110" i="49"/>
  <c r="AB111" i="49"/>
  <c r="AA112" i="49"/>
  <c r="AC112" i="49"/>
  <c r="AB113" i="49"/>
  <c r="C116" i="49"/>
  <c r="E116" i="49"/>
  <c r="G116" i="49"/>
  <c r="I116" i="49"/>
  <c r="K116" i="49"/>
  <c r="M116" i="49"/>
  <c r="O116" i="49"/>
  <c r="Q116" i="49"/>
  <c r="S116" i="49"/>
  <c r="U116" i="49"/>
  <c r="W116" i="49"/>
  <c r="Y116" i="49"/>
  <c r="C117" i="49"/>
  <c r="E117" i="49"/>
  <c r="G117" i="49"/>
  <c r="I117" i="49"/>
  <c r="K117" i="49"/>
  <c r="M117" i="49"/>
  <c r="O117" i="49"/>
  <c r="Q117" i="49"/>
  <c r="S117" i="49"/>
  <c r="U117" i="49"/>
  <c r="W117" i="49"/>
  <c r="Y117" i="49"/>
  <c r="D118" i="49"/>
  <c r="F118" i="49"/>
  <c r="H118" i="49"/>
  <c r="J118" i="49"/>
  <c r="L118" i="49"/>
  <c r="N118" i="49"/>
  <c r="P118" i="49"/>
  <c r="R118" i="49"/>
  <c r="T118" i="49"/>
  <c r="V118" i="49"/>
  <c r="X118" i="49"/>
  <c r="Z118" i="49"/>
  <c r="AB125" i="49"/>
  <c r="AB157" i="49" s="1"/>
  <c r="AA126" i="49"/>
  <c r="AC126" i="49"/>
  <c r="AA128" i="49"/>
  <c r="AC128" i="49"/>
  <c r="AA130" i="49"/>
  <c r="AC130" i="49"/>
  <c r="AA132" i="49"/>
  <c r="AC132" i="49"/>
  <c r="AA134" i="49"/>
  <c r="AC134" i="49"/>
  <c r="AA136" i="49"/>
  <c r="AC136" i="49"/>
  <c r="AA138" i="49"/>
  <c r="AC138" i="49"/>
  <c r="AA140" i="49"/>
  <c r="AC140" i="49"/>
  <c r="AA142" i="49"/>
  <c r="AC142" i="49"/>
  <c r="AA144" i="49"/>
  <c r="AC144" i="49"/>
  <c r="AA146" i="49"/>
  <c r="AC146" i="49"/>
  <c r="AA148" i="49"/>
  <c r="AC148" i="49"/>
  <c r="AA150" i="49"/>
  <c r="AC150" i="49"/>
  <c r="AA152" i="49"/>
  <c r="AC152" i="49"/>
  <c r="C156" i="49"/>
  <c r="E156" i="49"/>
  <c r="G156" i="49"/>
  <c r="I156" i="49"/>
  <c r="K156" i="49"/>
  <c r="M156" i="49"/>
  <c r="O156" i="49"/>
  <c r="Q156" i="49"/>
  <c r="S156" i="49"/>
  <c r="U156" i="49"/>
  <c r="W156" i="49"/>
  <c r="Y156" i="49"/>
  <c r="C157" i="49"/>
  <c r="E157" i="49"/>
  <c r="G157" i="49"/>
  <c r="I157" i="49"/>
  <c r="K157" i="49"/>
  <c r="M157" i="49"/>
  <c r="O157" i="49"/>
  <c r="Q157" i="49"/>
  <c r="S157" i="49"/>
  <c r="U157" i="49"/>
  <c r="W157" i="49"/>
  <c r="Y157" i="49"/>
  <c r="D158" i="49"/>
  <c r="F158" i="49"/>
  <c r="H158" i="49"/>
  <c r="J158" i="49"/>
  <c r="L158" i="49"/>
  <c r="N158" i="49"/>
  <c r="P158" i="49"/>
  <c r="R158" i="49"/>
  <c r="T158" i="49"/>
  <c r="V158" i="49"/>
  <c r="X158" i="49"/>
  <c r="Z158" i="49"/>
  <c r="AB165" i="49"/>
  <c r="AA166" i="49"/>
  <c r="AC166" i="49"/>
  <c r="AA168" i="49"/>
  <c r="AC168" i="49"/>
  <c r="AA170" i="49"/>
  <c r="AC170" i="49"/>
  <c r="AA172" i="49"/>
  <c r="AC172" i="49"/>
  <c r="AA174" i="49"/>
  <c r="AC174" i="49"/>
  <c r="AA176" i="49"/>
  <c r="AC176" i="49"/>
  <c r="AA178" i="49"/>
  <c r="AC178" i="49"/>
  <c r="AA180" i="49"/>
  <c r="AC180" i="49"/>
  <c r="AA182" i="49"/>
  <c r="AC182" i="49"/>
  <c r="AA184" i="49"/>
  <c r="AC184" i="49"/>
  <c r="AA186" i="49"/>
  <c r="AC186" i="49"/>
  <c r="AA188" i="49"/>
  <c r="AC188" i="49"/>
  <c r="AA190" i="49"/>
  <c r="AC190" i="49"/>
  <c r="AA192" i="49"/>
  <c r="AC192" i="49"/>
  <c r="C196" i="49"/>
  <c r="E196" i="49"/>
  <c r="G196" i="49"/>
  <c r="I196" i="49"/>
  <c r="K196" i="49"/>
  <c r="M196" i="49"/>
  <c r="O196" i="49"/>
  <c r="Q196" i="49"/>
  <c r="S196" i="49"/>
  <c r="U196" i="49"/>
  <c r="W196" i="49"/>
  <c r="Y196" i="49"/>
  <c r="C197" i="49"/>
  <c r="E197" i="49"/>
  <c r="G197" i="49"/>
  <c r="I197" i="49"/>
  <c r="K197" i="49"/>
  <c r="M197" i="49"/>
  <c r="O197" i="49"/>
  <c r="Q197" i="49"/>
  <c r="S197" i="49"/>
  <c r="U197" i="49"/>
  <c r="W197" i="49"/>
  <c r="Y197" i="49"/>
  <c r="D198" i="49"/>
  <c r="F198" i="49"/>
  <c r="H198" i="49"/>
  <c r="J198" i="49"/>
  <c r="L198" i="49"/>
  <c r="N198" i="49"/>
  <c r="P198" i="49"/>
  <c r="R198" i="49"/>
  <c r="T198" i="49"/>
  <c r="V198" i="49"/>
  <c r="X198" i="49"/>
  <c r="Z198" i="49"/>
  <c r="D238" i="49"/>
  <c r="D237" i="49"/>
  <c r="D236" i="49"/>
  <c r="F238" i="49"/>
  <c r="F237" i="49"/>
  <c r="F236" i="49"/>
  <c r="H238" i="49"/>
  <c r="H237" i="49"/>
  <c r="H236" i="49"/>
  <c r="J238" i="49"/>
  <c r="J237" i="49"/>
  <c r="J236" i="49"/>
  <c r="L238" i="49"/>
  <c r="L237" i="49"/>
  <c r="L236" i="49"/>
  <c r="N238" i="49"/>
  <c r="N237" i="49"/>
  <c r="N236" i="49"/>
  <c r="P238" i="49"/>
  <c r="P237" i="49"/>
  <c r="P236" i="49"/>
  <c r="R238" i="49"/>
  <c r="R237" i="49"/>
  <c r="R236" i="49"/>
  <c r="T238" i="49"/>
  <c r="T237" i="49"/>
  <c r="T236" i="49"/>
  <c r="V238" i="49"/>
  <c r="V237" i="49"/>
  <c r="V236" i="49"/>
  <c r="X238" i="49"/>
  <c r="X237" i="49"/>
  <c r="X236" i="49"/>
  <c r="Z238" i="49"/>
  <c r="Z237" i="49"/>
  <c r="Z236" i="49"/>
  <c r="AA47" i="49"/>
  <c r="AA49" i="49"/>
  <c r="AA51" i="49"/>
  <c r="AA53" i="49"/>
  <c r="AA55" i="49"/>
  <c r="AA57" i="49"/>
  <c r="AA59" i="49"/>
  <c r="AA61" i="49"/>
  <c r="AA63" i="49"/>
  <c r="AA65" i="49"/>
  <c r="AA67" i="49"/>
  <c r="AA69" i="49"/>
  <c r="AA71" i="49"/>
  <c r="AA73" i="49"/>
  <c r="AA85" i="49"/>
  <c r="AC85" i="49"/>
  <c r="AA87" i="49"/>
  <c r="AA89" i="49"/>
  <c r="AA91" i="49"/>
  <c r="AA93" i="49"/>
  <c r="AA95" i="49"/>
  <c r="AA97" i="49"/>
  <c r="AA99" i="49"/>
  <c r="AA101" i="49"/>
  <c r="AA103" i="49"/>
  <c r="AA105" i="49"/>
  <c r="AA107" i="49"/>
  <c r="AA109" i="49"/>
  <c r="AA111" i="49"/>
  <c r="AA113" i="49"/>
  <c r="D116" i="49"/>
  <c r="F116" i="49"/>
  <c r="H116" i="49"/>
  <c r="J116" i="49"/>
  <c r="L116" i="49"/>
  <c r="N116" i="49"/>
  <c r="P116" i="49"/>
  <c r="R116" i="49"/>
  <c r="T116" i="49"/>
  <c r="V116" i="49"/>
  <c r="X116" i="49"/>
  <c r="Z116" i="49"/>
  <c r="AA125" i="49"/>
  <c r="AC125" i="49"/>
  <c r="AA127" i="49"/>
  <c r="AA129" i="49"/>
  <c r="AA131" i="49"/>
  <c r="AA133" i="49"/>
  <c r="AA135" i="49"/>
  <c r="AA137" i="49"/>
  <c r="AA139" i="49"/>
  <c r="AA141" i="49"/>
  <c r="AA143" i="49"/>
  <c r="AA145" i="49"/>
  <c r="AA147" i="49"/>
  <c r="AA149" i="49"/>
  <c r="AA151" i="49"/>
  <c r="AA153" i="49"/>
  <c r="D156" i="49"/>
  <c r="F156" i="49"/>
  <c r="H156" i="49"/>
  <c r="J156" i="49"/>
  <c r="L156" i="49"/>
  <c r="N156" i="49"/>
  <c r="P156" i="49"/>
  <c r="R156" i="49"/>
  <c r="T156" i="49"/>
  <c r="V156" i="49"/>
  <c r="X156" i="49"/>
  <c r="Z156" i="49"/>
  <c r="AA165" i="49"/>
  <c r="AC165" i="49"/>
  <c r="AA167" i="49"/>
  <c r="AA169" i="49"/>
  <c r="AA171" i="49"/>
  <c r="AA173" i="49"/>
  <c r="AA175" i="49"/>
  <c r="AA177" i="49"/>
  <c r="AA179" i="49"/>
  <c r="AA181" i="49"/>
  <c r="AA183" i="49"/>
  <c r="AA185" i="49"/>
  <c r="AA187" i="49"/>
  <c r="AA189" i="49"/>
  <c r="AA191" i="49"/>
  <c r="AA193" i="49"/>
  <c r="D196" i="49"/>
  <c r="F196" i="49"/>
  <c r="H196" i="49"/>
  <c r="J196" i="49"/>
  <c r="L196" i="49"/>
  <c r="N196" i="49"/>
  <c r="P196" i="49"/>
  <c r="R196" i="49"/>
  <c r="T196" i="49"/>
  <c r="V196" i="49"/>
  <c r="X196" i="49"/>
  <c r="Z196" i="49"/>
  <c r="C237" i="49"/>
  <c r="C236" i="49"/>
  <c r="AB205" i="49"/>
  <c r="C238" i="49"/>
  <c r="AC205" i="49"/>
  <c r="E237" i="49"/>
  <c r="E236" i="49"/>
  <c r="E238" i="49"/>
  <c r="G237" i="49"/>
  <c r="G236" i="49"/>
  <c r="G238" i="49"/>
  <c r="I237" i="49"/>
  <c r="I236" i="49"/>
  <c r="I238" i="49"/>
  <c r="K237" i="49"/>
  <c r="K236" i="49"/>
  <c r="K238" i="49"/>
  <c r="M237" i="49"/>
  <c r="M236" i="49"/>
  <c r="M238" i="49"/>
  <c r="O237" i="49"/>
  <c r="O236" i="49"/>
  <c r="O238" i="49"/>
  <c r="Q237" i="49"/>
  <c r="Q236" i="49"/>
  <c r="Q238" i="49"/>
  <c r="S237" i="49"/>
  <c r="S236" i="49"/>
  <c r="S238" i="49"/>
  <c r="U237" i="49"/>
  <c r="U236" i="49"/>
  <c r="U238" i="49"/>
  <c r="W237" i="49"/>
  <c r="W236" i="49"/>
  <c r="W238" i="49"/>
  <c r="Y237" i="49"/>
  <c r="Y236" i="49"/>
  <c r="Y238" i="49"/>
  <c r="AA205" i="49"/>
  <c r="AB206" i="49"/>
  <c r="AA207" i="49"/>
  <c r="AC207" i="49"/>
  <c r="AB208" i="49"/>
  <c r="AA209" i="49"/>
  <c r="AC209" i="49"/>
  <c r="AB210" i="49"/>
  <c r="AA211" i="49"/>
  <c r="AC211" i="49"/>
  <c r="AB212" i="49"/>
  <c r="AA213" i="49"/>
  <c r="AC213" i="49"/>
  <c r="AB214" i="49"/>
  <c r="AA215" i="49"/>
  <c r="AC215" i="49"/>
  <c r="AB216" i="49"/>
  <c r="AA217" i="49"/>
  <c r="AC217" i="49"/>
  <c r="AB218" i="49"/>
  <c r="AA219" i="49"/>
  <c r="AC219" i="49"/>
  <c r="AB220" i="49"/>
  <c r="AA221" i="49"/>
  <c r="AC221" i="49"/>
  <c r="AB222" i="49"/>
  <c r="AA223" i="49"/>
  <c r="AC223" i="49"/>
  <c r="AB224" i="49"/>
  <c r="AA225" i="49"/>
  <c r="AC225" i="49"/>
  <c r="AB226" i="49"/>
  <c r="AA227" i="49"/>
  <c r="AC227" i="49"/>
  <c r="AB228" i="49"/>
  <c r="AA229" i="49"/>
  <c r="AC229" i="49"/>
  <c r="AB230" i="49"/>
  <c r="AA231" i="49"/>
  <c r="AC231" i="49"/>
  <c r="AB232" i="49"/>
  <c r="AA233" i="49"/>
  <c r="AA245" i="49"/>
  <c r="AC245" i="49"/>
  <c r="AB246" i="49"/>
  <c r="AA247" i="49"/>
  <c r="AC247" i="49"/>
  <c r="AB248" i="49"/>
  <c r="AA249" i="49"/>
  <c r="AC249" i="49"/>
  <c r="AB250" i="49"/>
  <c r="AA251" i="49"/>
  <c r="AC251" i="49"/>
  <c r="AB252" i="49"/>
  <c r="AA253" i="49"/>
  <c r="AC253" i="49"/>
  <c r="AB254" i="49"/>
  <c r="AA255" i="49"/>
  <c r="AC255" i="49"/>
  <c r="AB256" i="49"/>
  <c r="AA257" i="49"/>
  <c r="AC257" i="49"/>
  <c r="AB258" i="49"/>
  <c r="AA259" i="49"/>
  <c r="AC259" i="49"/>
  <c r="AB260" i="49"/>
  <c r="AA261" i="49"/>
  <c r="AC261" i="49"/>
  <c r="AB262" i="49"/>
  <c r="AA263" i="49"/>
  <c r="AC263" i="49"/>
  <c r="AB264" i="49"/>
  <c r="AA265" i="49"/>
  <c r="AC265" i="49"/>
  <c r="AB266" i="49"/>
  <c r="AA267" i="49"/>
  <c r="AC267" i="49"/>
  <c r="AB268" i="49"/>
  <c r="AA269" i="49"/>
  <c r="AC269" i="49"/>
  <c r="AB270" i="49"/>
  <c r="AA271" i="49"/>
  <c r="AC271" i="49"/>
  <c r="AB272" i="49"/>
  <c r="AA273" i="49"/>
  <c r="D276" i="49"/>
  <c r="F276" i="49"/>
  <c r="H276" i="49"/>
  <c r="J276" i="49"/>
  <c r="L276" i="49"/>
  <c r="N276" i="49"/>
  <c r="P276" i="49"/>
  <c r="R276" i="49"/>
  <c r="T276" i="49"/>
  <c r="V276" i="49"/>
  <c r="X276" i="49"/>
  <c r="Z276" i="49"/>
  <c r="D277" i="49"/>
  <c r="F277" i="49"/>
  <c r="H277" i="49"/>
  <c r="J277" i="49"/>
  <c r="L277" i="49"/>
  <c r="N277" i="49"/>
  <c r="P277" i="49"/>
  <c r="R277" i="49"/>
  <c r="T277" i="49"/>
  <c r="V277" i="49"/>
  <c r="X277" i="49"/>
  <c r="Z277" i="49"/>
  <c r="C278" i="49"/>
  <c r="E278" i="49"/>
  <c r="G278" i="49"/>
  <c r="I278" i="49"/>
  <c r="K278" i="49"/>
  <c r="M278" i="49"/>
  <c r="O278" i="49"/>
  <c r="Q278" i="49"/>
  <c r="S278" i="49"/>
  <c r="U278" i="49"/>
  <c r="W278" i="49"/>
  <c r="C317" i="49"/>
  <c r="C316" i="49"/>
  <c r="AB285" i="49"/>
  <c r="AB317" i="49" s="1"/>
  <c r="C318" i="49"/>
  <c r="AC285" i="49"/>
  <c r="AA285" i="49"/>
  <c r="E317" i="49"/>
  <c r="E316" i="49"/>
  <c r="E318" i="49"/>
  <c r="G317" i="49"/>
  <c r="G316" i="49"/>
  <c r="G318" i="49"/>
  <c r="I317" i="49"/>
  <c r="I316" i="49"/>
  <c r="I318" i="49"/>
  <c r="K317" i="49"/>
  <c r="K316" i="49"/>
  <c r="K318" i="49"/>
  <c r="M317" i="49"/>
  <c r="M316" i="49"/>
  <c r="M318" i="49"/>
  <c r="O317" i="49"/>
  <c r="O316" i="49"/>
  <c r="O318" i="49"/>
  <c r="Q317" i="49"/>
  <c r="Q316" i="49"/>
  <c r="Q318" i="49"/>
  <c r="S317" i="49"/>
  <c r="S316" i="49"/>
  <c r="S318" i="49"/>
  <c r="U317" i="49"/>
  <c r="U316" i="49"/>
  <c r="U318" i="49"/>
  <c r="W317" i="49"/>
  <c r="W316" i="49"/>
  <c r="W318" i="49"/>
  <c r="Y317" i="49"/>
  <c r="Y316" i="49"/>
  <c r="Y318" i="49"/>
  <c r="AA206" i="49"/>
  <c r="AA208" i="49"/>
  <c r="AA210" i="49"/>
  <c r="AA212" i="49"/>
  <c r="AA214" i="49"/>
  <c r="AA216" i="49"/>
  <c r="AA218" i="49"/>
  <c r="AA220" i="49"/>
  <c r="AA222" i="49"/>
  <c r="AA224" i="49"/>
  <c r="AA226" i="49"/>
  <c r="AA228" i="49"/>
  <c r="AA230" i="49"/>
  <c r="AA232" i="49"/>
  <c r="AB245" i="49"/>
  <c r="AA246" i="49"/>
  <c r="AA248" i="49"/>
  <c r="AA250" i="49"/>
  <c r="AA252" i="49"/>
  <c r="AA254" i="49"/>
  <c r="AA256" i="49"/>
  <c r="AA258" i="49"/>
  <c r="AA260" i="49"/>
  <c r="AA262" i="49"/>
  <c r="AA264" i="49"/>
  <c r="AA266" i="49"/>
  <c r="AA268" i="49"/>
  <c r="AA270" i="49"/>
  <c r="AA272" i="49"/>
  <c r="C276" i="49"/>
  <c r="E276" i="49"/>
  <c r="G276" i="49"/>
  <c r="I276" i="49"/>
  <c r="K276" i="49"/>
  <c r="M276" i="49"/>
  <c r="O276" i="49"/>
  <c r="Q276" i="49"/>
  <c r="S276" i="49"/>
  <c r="U276" i="49"/>
  <c r="W276" i="49"/>
  <c r="Y276" i="49"/>
  <c r="Y277" i="49"/>
  <c r="AA287" i="49"/>
  <c r="AC287" i="49"/>
  <c r="AA289" i="49"/>
  <c r="AC289" i="49"/>
  <c r="AA291" i="49"/>
  <c r="AC291" i="49"/>
  <c r="AA293" i="49"/>
  <c r="AC293" i="49"/>
  <c r="AA295" i="49"/>
  <c r="AC295" i="49"/>
  <c r="AA297" i="49"/>
  <c r="AC297" i="49"/>
  <c r="AA299" i="49"/>
  <c r="AC299" i="49"/>
  <c r="AA301" i="49"/>
  <c r="AC301" i="49"/>
  <c r="AA303" i="49"/>
  <c r="AC303" i="49"/>
  <c r="AA305" i="49"/>
  <c r="AC305" i="49"/>
  <c r="AA307" i="49"/>
  <c r="AC307" i="49"/>
  <c r="AA309" i="49"/>
  <c r="AC309" i="49"/>
  <c r="AA311" i="49"/>
  <c r="AC311" i="49"/>
  <c r="AA313" i="49"/>
  <c r="D316" i="49"/>
  <c r="F316" i="49"/>
  <c r="H316" i="49"/>
  <c r="J316" i="49"/>
  <c r="L316" i="49"/>
  <c r="N316" i="49"/>
  <c r="P316" i="49"/>
  <c r="R316" i="49"/>
  <c r="T316" i="49"/>
  <c r="V316" i="49"/>
  <c r="X316" i="49"/>
  <c r="Z316" i="49"/>
  <c r="D317" i="49"/>
  <c r="F317" i="49"/>
  <c r="H317" i="49"/>
  <c r="J317" i="49"/>
  <c r="L317" i="49"/>
  <c r="N317" i="49"/>
  <c r="P317" i="49"/>
  <c r="R317" i="49"/>
  <c r="T317" i="49"/>
  <c r="V317" i="49"/>
  <c r="X317" i="49"/>
  <c r="Z317" i="49"/>
  <c r="AA325" i="49"/>
  <c r="AC325" i="49"/>
  <c r="AA327" i="49"/>
  <c r="AC327" i="49"/>
  <c r="AA329" i="49"/>
  <c r="AC329" i="49"/>
  <c r="AA331" i="49"/>
  <c r="AC331" i="49"/>
  <c r="AA333" i="49"/>
  <c r="AC333" i="49"/>
  <c r="AA335" i="49"/>
  <c r="AC335" i="49"/>
  <c r="AA337" i="49"/>
  <c r="AC337" i="49"/>
  <c r="AA339" i="49"/>
  <c r="AC339" i="49"/>
  <c r="AA341" i="49"/>
  <c r="AC341" i="49"/>
  <c r="AA343" i="49"/>
  <c r="AC343" i="49"/>
  <c r="AA345" i="49"/>
  <c r="AC345" i="49"/>
  <c r="AA347" i="49"/>
  <c r="AC347" i="49"/>
  <c r="AA349" i="49"/>
  <c r="AC349" i="49"/>
  <c r="AA351" i="49"/>
  <c r="AC351" i="49"/>
  <c r="AA353" i="49"/>
  <c r="D356" i="49"/>
  <c r="F356" i="49"/>
  <c r="H356" i="49"/>
  <c r="J356" i="49"/>
  <c r="L356" i="49"/>
  <c r="N356" i="49"/>
  <c r="P356" i="49"/>
  <c r="R356" i="49"/>
  <c r="T356" i="49"/>
  <c r="V356" i="49"/>
  <c r="X356" i="49"/>
  <c r="Z356" i="49"/>
  <c r="D357" i="49"/>
  <c r="F357" i="49"/>
  <c r="H357" i="49"/>
  <c r="J357" i="49"/>
  <c r="L357" i="49"/>
  <c r="N357" i="49"/>
  <c r="P357" i="49"/>
  <c r="R357" i="49"/>
  <c r="T357" i="49"/>
  <c r="V357" i="49"/>
  <c r="X357" i="49"/>
  <c r="C358" i="49"/>
  <c r="E358" i="49"/>
  <c r="G358" i="49"/>
  <c r="I358" i="49"/>
  <c r="K358" i="49"/>
  <c r="M358" i="49"/>
  <c r="O358" i="49"/>
  <c r="Q358" i="49"/>
  <c r="S358" i="49"/>
  <c r="U358" i="49"/>
  <c r="W358" i="49"/>
  <c r="AA286" i="49"/>
  <c r="AA288" i="49"/>
  <c r="AA290" i="49"/>
  <c r="AA292" i="49"/>
  <c r="AA294" i="49"/>
  <c r="AA296" i="49"/>
  <c r="AA298" i="49"/>
  <c r="AA300" i="49"/>
  <c r="AA302" i="49"/>
  <c r="AA304" i="49"/>
  <c r="AA306" i="49"/>
  <c r="AA308" i="49"/>
  <c r="AA310" i="49"/>
  <c r="AA312" i="49"/>
  <c r="Z358" i="49"/>
  <c r="AB325" i="49"/>
  <c r="AB357" i="49" s="1"/>
  <c r="AA326" i="49"/>
  <c r="AA328" i="49"/>
  <c r="AA330" i="49"/>
  <c r="AA332" i="49"/>
  <c r="AA334" i="49"/>
  <c r="AA336" i="49"/>
  <c r="AA338" i="49"/>
  <c r="AA340" i="49"/>
  <c r="AA342" i="49"/>
  <c r="AA344" i="49"/>
  <c r="AA346" i="49"/>
  <c r="AA348" i="49"/>
  <c r="AA350" i="49"/>
  <c r="AA352" i="49"/>
  <c r="C356" i="49"/>
  <c r="E356" i="49"/>
  <c r="G356" i="49"/>
  <c r="I356" i="49"/>
  <c r="K356" i="49"/>
  <c r="M356" i="49"/>
  <c r="O356" i="49"/>
  <c r="Q356" i="49"/>
  <c r="S356" i="49"/>
  <c r="U356" i="49"/>
  <c r="W356" i="49"/>
  <c r="Y356" i="49"/>
  <c r="Y357" i="49"/>
  <c r="AA365" i="49"/>
  <c r="AC365" i="49"/>
  <c r="AB366" i="49"/>
  <c r="AA367" i="49"/>
  <c r="AC367" i="49"/>
  <c r="AB368" i="49"/>
  <c r="AA369" i="49"/>
  <c r="AC369" i="49"/>
  <c r="AB370" i="49"/>
  <c r="AA371" i="49"/>
  <c r="AC371" i="49"/>
  <c r="AB372" i="49"/>
  <c r="AA373" i="49"/>
  <c r="AC373" i="49"/>
  <c r="AB374" i="49"/>
  <c r="AA375" i="49"/>
  <c r="AC375" i="49"/>
  <c r="AB376" i="49"/>
  <c r="AA377" i="49"/>
  <c r="AC377" i="49"/>
  <c r="AB378" i="49"/>
  <c r="AA379" i="49"/>
  <c r="AC379" i="49"/>
  <c r="AB380" i="49"/>
  <c r="AA381" i="49"/>
  <c r="AC381" i="49"/>
  <c r="AB382" i="49"/>
  <c r="AA383" i="49"/>
  <c r="AC383" i="49"/>
  <c r="AB384" i="49"/>
  <c r="AA385" i="49"/>
  <c r="AC385" i="49"/>
  <c r="AB386" i="49"/>
  <c r="AA387" i="49"/>
  <c r="AC387" i="49"/>
  <c r="AB388" i="49"/>
  <c r="AA389" i="49"/>
  <c r="AC389" i="49"/>
  <c r="AB390" i="49"/>
  <c r="AA391" i="49"/>
  <c r="AC391" i="49"/>
  <c r="AB392" i="49"/>
  <c r="AA393" i="49"/>
  <c r="D396" i="49"/>
  <c r="F396" i="49"/>
  <c r="H396" i="49"/>
  <c r="J396" i="49"/>
  <c r="L396" i="49"/>
  <c r="N396" i="49"/>
  <c r="P396" i="49"/>
  <c r="R396" i="49"/>
  <c r="T396" i="49"/>
  <c r="V396" i="49"/>
  <c r="X396" i="49"/>
  <c r="Z396" i="49"/>
  <c r="D397" i="49"/>
  <c r="F397" i="49"/>
  <c r="H397" i="49"/>
  <c r="J397" i="49"/>
  <c r="L397" i="49"/>
  <c r="N397" i="49"/>
  <c r="P397" i="49"/>
  <c r="R397" i="49"/>
  <c r="T397" i="49"/>
  <c r="V397" i="49"/>
  <c r="X397" i="49"/>
  <c r="Z397" i="49"/>
  <c r="C398" i="49"/>
  <c r="E398" i="49"/>
  <c r="G398" i="49"/>
  <c r="I398" i="49"/>
  <c r="K398" i="49"/>
  <c r="M398" i="49"/>
  <c r="O398" i="49"/>
  <c r="Q398" i="49"/>
  <c r="S398" i="49"/>
  <c r="U398" i="49"/>
  <c r="W398" i="49"/>
  <c r="Y398" i="49"/>
  <c r="AB365" i="49"/>
  <c r="AB397" i="49" s="1"/>
  <c r="AA366" i="49"/>
  <c r="AA368" i="49"/>
  <c r="AA370" i="49"/>
  <c r="AA372" i="49"/>
  <c r="AA374" i="49"/>
  <c r="AA376" i="49"/>
  <c r="AA378" i="49"/>
  <c r="AA380" i="49"/>
  <c r="AA382" i="49"/>
  <c r="AA384" i="49"/>
  <c r="AA386" i="49"/>
  <c r="AA388" i="49"/>
  <c r="AA390" i="49"/>
  <c r="AA392" i="49"/>
  <c r="C396" i="49"/>
  <c r="E396" i="49"/>
  <c r="G396" i="49"/>
  <c r="I396" i="49"/>
  <c r="K396" i="49"/>
  <c r="M396" i="49"/>
  <c r="O396" i="49"/>
  <c r="Q396" i="49"/>
  <c r="S396" i="49"/>
  <c r="U396" i="49"/>
  <c r="W396" i="49"/>
  <c r="Y396" i="49"/>
  <c r="AA67" i="48"/>
  <c r="AC67" i="48"/>
  <c r="AB61" i="48"/>
  <c r="AC60" i="48"/>
  <c r="AC58" i="48"/>
  <c r="AB57" i="48"/>
  <c r="AC56" i="48"/>
  <c r="AC54" i="48"/>
  <c r="AB53" i="48"/>
  <c r="AC52" i="48"/>
  <c r="AC50" i="48"/>
  <c r="AB49" i="48"/>
  <c r="AC48" i="48"/>
  <c r="AC46" i="48"/>
  <c r="Z78" i="48"/>
  <c r="X78" i="48"/>
  <c r="V78" i="48"/>
  <c r="T78" i="48"/>
  <c r="R78" i="48"/>
  <c r="P78" i="48"/>
  <c r="N78" i="48"/>
  <c r="L78" i="48"/>
  <c r="J78" i="48"/>
  <c r="H78" i="48"/>
  <c r="F78" i="48"/>
  <c r="D78" i="48"/>
  <c r="AB35" i="48"/>
  <c r="AC34" i="48"/>
  <c r="AC32" i="48"/>
  <c r="AB31" i="48"/>
  <c r="AC30" i="48"/>
  <c r="AC28" i="48"/>
  <c r="AB27" i="48"/>
  <c r="AC26" i="48"/>
  <c r="AC24" i="48"/>
  <c r="AC22" i="48"/>
  <c r="AB21" i="48"/>
  <c r="AC20" i="48"/>
  <c r="AC18" i="48"/>
  <c r="AB17" i="48"/>
  <c r="AC16" i="48"/>
  <c r="AC14" i="48"/>
  <c r="AB13" i="48"/>
  <c r="AC12" i="48"/>
  <c r="AC10" i="48"/>
  <c r="AB9" i="48"/>
  <c r="AC8" i="48"/>
  <c r="AC6" i="48"/>
  <c r="Z38" i="48"/>
  <c r="X38" i="48"/>
  <c r="V38" i="48"/>
  <c r="T38" i="48"/>
  <c r="R38" i="48"/>
  <c r="P38" i="48"/>
  <c r="N38" i="48"/>
  <c r="L38" i="48"/>
  <c r="AB395" i="48"/>
  <c r="AC394" i="48"/>
  <c r="AB393" i="48"/>
  <c r="AC392" i="48"/>
  <c r="AB391" i="48"/>
  <c r="AC390" i="48"/>
  <c r="AB389" i="48"/>
  <c r="AC388" i="48"/>
  <c r="AB387" i="48"/>
  <c r="AC386" i="48"/>
  <c r="AB385" i="48"/>
  <c r="AC384" i="48"/>
  <c r="AB383" i="48"/>
  <c r="AC382" i="48"/>
  <c r="AB381" i="48"/>
  <c r="AC380" i="48"/>
  <c r="AB379" i="48"/>
  <c r="AC378" i="48"/>
  <c r="AB377" i="48"/>
  <c r="AC376" i="48"/>
  <c r="AB375" i="48"/>
  <c r="AC374" i="48"/>
  <c r="AB373" i="48"/>
  <c r="AC372" i="48"/>
  <c r="AB371" i="48"/>
  <c r="AC370" i="48"/>
  <c r="AB369" i="48"/>
  <c r="AC368" i="48"/>
  <c r="AB367" i="48"/>
  <c r="AC366" i="48"/>
  <c r="Z398" i="48"/>
  <c r="Y397" i="48"/>
  <c r="X398" i="48"/>
  <c r="W397" i="48"/>
  <c r="V398" i="48"/>
  <c r="U397" i="48"/>
  <c r="T398" i="48"/>
  <c r="S397" i="48"/>
  <c r="R398" i="48"/>
  <c r="Q397" i="48"/>
  <c r="P398" i="48"/>
  <c r="O397" i="48"/>
  <c r="N398" i="48"/>
  <c r="M397" i="48"/>
  <c r="L398" i="48"/>
  <c r="K397" i="48"/>
  <c r="J398" i="48"/>
  <c r="I397" i="48"/>
  <c r="H398" i="48"/>
  <c r="G397" i="48"/>
  <c r="F398" i="48"/>
  <c r="E397" i="48"/>
  <c r="D398" i="48"/>
  <c r="C397" i="48"/>
  <c r="AB355" i="48"/>
  <c r="AB354" i="48"/>
  <c r="AC354" i="48"/>
  <c r="AB353" i="48"/>
  <c r="AB352" i="48"/>
  <c r="AC352" i="48"/>
  <c r="AB351" i="48"/>
  <c r="AB350" i="48"/>
  <c r="AC350" i="48"/>
  <c r="AB349" i="48"/>
  <c r="AB348" i="48"/>
  <c r="AC348" i="48"/>
  <c r="AB347" i="48"/>
  <c r="AB346" i="48"/>
  <c r="AC346" i="48"/>
  <c r="AB345" i="48"/>
  <c r="AB344" i="48"/>
  <c r="AC344" i="48"/>
  <c r="AB343" i="48"/>
  <c r="AB342" i="48"/>
  <c r="AC342" i="48"/>
  <c r="AB341" i="48"/>
  <c r="AB340" i="48"/>
  <c r="AC340" i="48"/>
  <c r="AB339" i="48"/>
  <c r="AB338" i="48"/>
  <c r="AC338" i="48"/>
  <c r="AB337" i="48"/>
  <c r="AB336" i="48"/>
  <c r="AC336" i="48"/>
  <c r="AB335" i="48"/>
  <c r="AB334" i="48"/>
  <c r="AC334" i="48"/>
  <c r="AB333" i="48"/>
  <c r="AC332" i="48"/>
  <c r="AB331" i="48"/>
  <c r="AC330" i="48"/>
  <c r="AB329" i="48"/>
  <c r="AC328" i="48"/>
  <c r="AB327" i="48"/>
  <c r="AC326" i="48"/>
  <c r="Z358" i="48"/>
  <c r="Y358" i="48"/>
  <c r="X358" i="48"/>
  <c r="W357" i="48"/>
  <c r="V358" i="48"/>
  <c r="U357" i="48"/>
  <c r="T358" i="48"/>
  <c r="S357" i="48"/>
  <c r="R358" i="48"/>
  <c r="Q357" i="48"/>
  <c r="P358" i="48"/>
  <c r="O357" i="48"/>
  <c r="N358" i="48"/>
  <c r="M357" i="48"/>
  <c r="L358" i="48"/>
  <c r="K357" i="48"/>
  <c r="J358" i="48"/>
  <c r="I357" i="48"/>
  <c r="H358" i="48"/>
  <c r="G357" i="48"/>
  <c r="F358" i="48"/>
  <c r="E357" i="48"/>
  <c r="D358" i="48"/>
  <c r="C357" i="48"/>
  <c r="AB315" i="48"/>
  <c r="AB314" i="48"/>
  <c r="AC314" i="48"/>
  <c r="AB313" i="48"/>
  <c r="AB312" i="48"/>
  <c r="AC312" i="48"/>
  <c r="AB311" i="48"/>
  <c r="AB310" i="48"/>
  <c r="AC310" i="48"/>
  <c r="AB309" i="48"/>
  <c r="AB308" i="48"/>
  <c r="AC308" i="48"/>
  <c r="AB307" i="48"/>
  <c r="AB306" i="48"/>
  <c r="AC306" i="48"/>
  <c r="AB305" i="48"/>
  <c r="AB304" i="48"/>
  <c r="AC304" i="48"/>
  <c r="AB303" i="48"/>
  <c r="AB302" i="48"/>
  <c r="AC302" i="48"/>
  <c r="AB301" i="48"/>
  <c r="AC300" i="48"/>
  <c r="AB299" i="48"/>
  <c r="AC298" i="48"/>
  <c r="AB297" i="48"/>
  <c r="AC296" i="48"/>
  <c r="AB295" i="48"/>
  <c r="AC294" i="48"/>
  <c r="AB293" i="48"/>
  <c r="AC292" i="48"/>
  <c r="AB291" i="48"/>
  <c r="AC290" i="48"/>
  <c r="AB289" i="48"/>
  <c r="AC288" i="48"/>
  <c r="AB287" i="48"/>
  <c r="AC286" i="48"/>
  <c r="Z318" i="48"/>
  <c r="Y318" i="48"/>
  <c r="X318" i="48"/>
  <c r="W318" i="48"/>
  <c r="V318" i="48"/>
  <c r="U317" i="48"/>
  <c r="T318" i="48"/>
  <c r="S317" i="48"/>
  <c r="R318" i="48"/>
  <c r="Q317" i="48"/>
  <c r="P318" i="48"/>
  <c r="O317" i="48"/>
  <c r="N318" i="48"/>
  <c r="M317" i="48"/>
  <c r="L318" i="48"/>
  <c r="K317" i="48"/>
  <c r="J318" i="48"/>
  <c r="I317" i="48"/>
  <c r="H318" i="48"/>
  <c r="G317" i="48"/>
  <c r="F318" i="48"/>
  <c r="E317" i="48"/>
  <c r="D318" i="48"/>
  <c r="C317" i="48"/>
  <c r="AB275" i="48"/>
  <c r="AC274" i="48"/>
  <c r="AB273" i="48"/>
  <c r="AC272" i="48"/>
  <c r="AB271" i="48"/>
  <c r="AC270" i="48"/>
  <c r="AB269" i="48"/>
  <c r="AC268" i="48"/>
  <c r="AB267" i="48"/>
  <c r="AC266" i="48"/>
  <c r="AB265" i="48"/>
  <c r="AC264" i="48"/>
  <c r="AB263" i="48"/>
  <c r="AC262" i="48"/>
  <c r="AB261" i="48"/>
  <c r="AC260" i="48"/>
  <c r="AB259" i="48"/>
  <c r="AC258" i="48"/>
  <c r="AB257" i="48"/>
  <c r="AC256" i="48"/>
  <c r="AB255" i="48"/>
  <c r="AC254" i="48"/>
  <c r="AB253" i="48"/>
  <c r="AC252" i="48"/>
  <c r="AB251" i="48"/>
  <c r="AC250" i="48"/>
  <c r="AB249" i="48"/>
  <c r="AB248" i="48"/>
  <c r="AC247" i="48"/>
  <c r="AB246" i="48"/>
  <c r="Z278" i="48"/>
  <c r="Y277" i="48"/>
  <c r="X278" i="48"/>
  <c r="W277" i="48"/>
  <c r="V278" i="48"/>
  <c r="U277" i="48"/>
  <c r="T278" i="48"/>
  <c r="S277" i="48"/>
  <c r="R278" i="48"/>
  <c r="Q277" i="48"/>
  <c r="P278" i="48"/>
  <c r="O277" i="48"/>
  <c r="N278" i="48"/>
  <c r="M277" i="48"/>
  <c r="L278" i="48"/>
  <c r="K277" i="48"/>
  <c r="J278" i="48"/>
  <c r="I277" i="48"/>
  <c r="H278" i="48"/>
  <c r="G277" i="48"/>
  <c r="F278" i="48"/>
  <c r="E277" i="48"/>
  <c r="D278" i="48"/>
  <c r="C277" i="48"/>
  <c r="AB235" i="48"/>
  <c r="AC235" i="48"/>
  <c r="AB234" i="48"/>
  <c r="AB233" i="48"/>
  <c r="AC233" i="48"/>
  <c r="AB232" i="48"/>
  <c r="AB231" i="48"/>
  <c r="AC231" i="48"/>
  <c r="AB230" i="48"/>
  <c r="W229" i="48"/>
  <c r="AB229" i="48"/>
  <c r="AC229" i="48"/>
  <c r="AB228" i="48"/>
  <c r="AB227" i="48"/>
  <c r="AC227" i="48"/>
  <c r="AB226" i="48"/>
  <c r="AB225" i="48"/>
  <c r="AC225" i="48"/>
  <c r="AB224" i="48"/>
  <c r="AB223" i="48"/>
  <c r="AC223" i="48"/>
  <c r="AB222" i="48"/>
  <c r="AB221" i="48"/>
  <c r="AC221" i="48"/>
  <c r="AB220" i="48"/>
  <c r="AB219" i="48"/>
  <c r="AC219" i="48"/>
  <c r="AB218" i="48"/>
  <c r="AB217" i="48"/>
  <c r="AC217" i="48"/>
  <c r="AB216" i="48"/>
  <c r="AB215" i="48"/>
  <c r="AC215" i="48"/>
  <c r="AB214" i="48"/>
  <c r="AB213" i="48"/>
  <c r="AC213" i="48"/>
  <c r="AB212" i="48"/>
  <c r="AB211" i="48"/>
  <c r="AC211" i="48"/>
  <c r="AB210" i="48"/>
  <c r="AB209" i="48"/>
  <c r="AC209" i="48"/>
  <c r="AB208" i="48"/>
  <c r="AB207" i="48"/>
  <c r="AC207" i="48"/>
  <c r="AB206" i="48"/>
  <c r="Z238" i="48"/>
  <c r="Y237" i="48"/>
  <c r="X238" i="48"/>
  <c r="W237" i="48"/>
  <c r="V238" i="48"/>
  <c r="U237" i="48"/>
  <c r="T238" i="48"/>
  <c r="S237" i="48"/>
  <c r="R237" i="48"/>
  <c r="Q238" i="48"/>
  <c r="P237" i="48"/>
  <c r="O238" i="48"/>
  <c r="N237" i="48"/>
  <c r="M238" i="48"/>
  <c r="L237" i="48"/>
  <c r="K238" i="48"/>
  <c r="J237" i="48"/>
  <c r="I238" i="48"/>
  <c r="H237" i="48"/>
  <c r="G238" i="48"/>
  <c r="F237" i="48"/>
  <c r="E238" i="48"/>
  <c r="D237" i="48"/>
  <c r="C238" i="48"/>
  <c r="AB195" i="48"/>
  <c r="AC195" i="48"/>
  <c r="AB194" i="48"/>
  <c r="AB193" i="48"/>
  <c r="AC193" i="48"/>
  <c r="AB192" i="48"/>
  <c r="AB191" i="48"/>
  <c r="AC191" i="48"/>
  <c r="AB190" i="48"/>
  <c r="AB189" i="48"/>
  <c r="AC189" i="48"/>
  <c r="AB188" i="48"/>
  <c r="AB187" i="48"/>
  <c r="AC187" i="48"/>
  <c r="AB186" i="48"/>
  <c r="AB185" i="48"/>
  <c r="AC185" i="48"/>
  <c r="AB184" i="48"/>
  <c r="AB183" i="48"/>
  <c r="AC183" i="48"/>
  <c r="AB182" i="48"/>
  <c r="AB181" i="48"/>
  <c r="AC181" i="48"/>
  <c r="AB180" i="48"/>
  <c r="AC179" i="48"/>
  <c r="AB178" i="48"/>
  <c r="AC177" i="48"/>
  <c r="AB176" i="48"/>
  <c r="AC175" i="48"/>
  <c r="AB174" i="48"/>
  <c r="AC173" i="48"/>
  <c r="AB172" i="48"/>
  <c r="AC171" i="48"/>
  <c r="AB170" i="48"/>
  <c r="AB169" i="48"/>
  <c r="AB168" i="48"/>
  <c r="AC167" i="48"/>
  <c r="AB166" i="48"/>
  <c r="Z197" i="48"/>
  <c r="Y198" i="48"/>
  <c r="X197" i="48"/>
  <c r="W198" i="48"/>
  <c r="V197" i="48"/>
  <c r="U198" i="48"/>
  <c r="T197" i="48"/>
  <c r="S198" i="48"/>
  <c r="R197" i="48"/>
  <c r="Q198" i="48"/>
  <c r="P197" i="48"/>
  <c r="O198" i="48"/>
  <c r="N197" i="48"/>
  <c r="M198" i="48"/>
  <c r="L197" i="48"/>
  <c r="K198" i="48"/>
  <c r="J197" i="48"/>
  <c r="I198" i="48"/>
  <c r="H197" i="48"/>
  <c r="G198" i="48"/>
  <c r="F197" i="48"/>
  <c r="E198" i="48"/>
  <c r="D197" i="48"/>
  <c r="C198" i="48"/>
  <c r="AB155" i="48"/>
  <c r="AC155" i="48"/>
  <c r="AC154" i="48"/>
  <c r="AB153" i="48"/>
  <c r="AC153" i="48"/>
  <c r="AC152" i="48"/>
  <c r="AB151" i="48"/>
  <c r="AC151" i="48"/>
  <c r="AC150" i="48"/>
  <c r="AB149" i="48"/>
  <c r="AC149" i="48"/>
  <c r="AC148" i="48"/>
  <c r="AB147" i="48"/>
  <c r="AC147" i="48"/>
  <c r="AC146" i="48"/>
  <c r="AB145" i="48"/>
  <c r="AC145" i="48"/>
  <c r="AC144" i="48"/>
  <c r="AB143" i="48"/>
  <c r="AC143" i="48"/>
  <c r="AC142" i="48"/>
  <c r="AB141" i="48"/>
  <c r="AC141" i="48"/>
  <c r="AC140" i="48"/>
  <c r="AB139" i="48"/>
  <c r="AC139" i="48"/>
  <c r="AC138" i="48"/>
  <c r="AB137" i="48"/>
  <c r="AC137" i="48"/>
  <c r="AC136" i="48"/>
  <c r="AB135" i="48"/>
  <c r="AC135" i="48"/>
  <c r="AC134" i="48"/>
  <c r="AB133" i="48"/>
  <c r="AC133" i="48"/>
  <c r="AC132" i="48"/>
  <c r="AB131" i="48"/>
  <c r="AC131" i="48"/>
  <c r="AC130" i="48"/>
  <c r="AB129" i="48"/>
  <c r="AC129" i="48"/>
  <c r="AC128" i="48"/>
  <c r="AB127" i="48"/>
  <c r="AC126" i="48"/>
  <c r="Z158" i="48"/>
  <c r="Y158" i="48"/>
  <c r="X158" i="48"/>
  <c r="W158" i="48"/>
  <c r="V158" i="48"/>
  <c r="U158" i="48"/>
  <c r="T158" i="48"/>
  <c r="S157" i="48"/>
  <c r="R158" i="48"/>
  <c r="Q157" i="48"/>
  <c r="P158" i="48"/>
  <c r="O157" i="48"/>
  <c r="N158" i="48"/>
  <c r="M157" i="48"/>
  <c r="L158" i="48"/>
  <c r="K157" i="48"/>
  <c r="J158" i="48"/>
  <c r="I157" i="48"/>
  <c r="H158" i="48"/>
  <c r="G157" i="48"/>
  <c r="F158" i="48"/>
  <c r="E157" i="48"/>
  <c r="D158" i="48"/>
  <c r="C157" i="48"/>
  <c r="AB115" i="48"/>
  <c r="AC114" i="48"/>
  <c r="AB113" i="48"/>
  <c r="AC112" i="48"/>
  <c r="AB111" i="48"/>
  <c r="AC110" i="48"/>
  <c r="AB109" i="48"/>
  <c r="AC108" i="48"/>
  <c r="AB107" i="48"/>
  <c r="AB105" i="48"/>
  <c r="AB103" i="48"/>
  <c r="AB101" i="48"/>
  <c r="AB99" i="48"/>
  <c r="AB97" i="48"/>
  <c r="AB95" i="48"/>
  <c r="AB93" i="48"/>
  <c r="AB91" i="48"/>
  <c r="AB89" i="48"/>
  <c r="AB87" i="48"/>
  <c r="Z118" i="48"/>
  <c r="Y117" i="48"/>
  <c r="X118" i="48"/>
  <c r="W117" i="48"/>
  <c r="V118" i="48"/>
  <c r="U117" i="48"/>
  <c r="T118" i="48"/>
  <c r="S117" i="48"/>
  <c r="R118" i="48"/>
  <c r="Q117" i="48"/>
  <c r="P118" i="48"/>
  <c r="O117" i="48"/>
  <c r="N118" i="48"/>
  <c r="M117" i="48"/>
  <c r="L118" i="48"/>
  <c r="K117" i="48"/>
  <c r="J118" i="48"/>
  <c r="I117" i="48"/>
  <c r="H118" i="48"/>
  <c r="G117" i="48"/>
  <c r="F118" i="48"/>
  <c r="E117" i="48"/>
  <c r="D118" i="48"/>
  <c r="C117" i="48"/>
  <c r="AB75" i="48"/>
  <c r="AB73" i="48"/>
  <c r="AB71" i="48"/>
  <c r="AB69" i="48"/>
  <c r="AC65" i="48"/>
  <c r="AB63" i="48"/>
  <c r="AB59" i="48"/>
  <c r="AB55" i="48"/>
  <c r="AB51" i="48"/>
  <c r="AB47" i="48"/>
  <c r="Y77" i="48"/>
  <c r="W77" i="48"/>
  <c r="U77" i="48"/>
  <c r="S77" i="48"/>
  <c r="Q77" i="48"/>
  <c r="O77" i="48"/>
  <c r="M77" i="48"/>
  <c r="K77" i="48"/>
  <c r="I77" i="48"/>
  <c r="G77" i="48"/>
  <c r="E77" i="48"/>
  <c r="C77" i="48"/>
  <c r="AB33" i="48"/>
  <c r="AB29" i="48"/>
  <c r="AB23" i="48"/>
  <c r="AB19" i="48"/>
  <c r="AB15" i="48"/>
  <c r="AB11" i="48"/>
  <c r="AB7" i="48"/>
  <c r="Y37" i="48"/>
  <c r="W37" i="48"/>
  <c r="U37" i="48"/>
  <c r="S37" i="48"/>
  <c r="Q37" i="48"/>
  <c r="O37" i="48"/>
  <c r="M37" i="48"/>
  <c r="K37" i="48"/>
  <c r="I37" i="48"/>
  <c r="H38" i="48"/>
  <c r="G37" i="48"/>
  <c r="F38" i="48"/>
  <c r="E37" i="48"/>
  <c r="D38" i="48"/>
  <c r="C37" i="48"/>
  <c r="AC197" i="49" l="1"/>
  <c r="AC68" i="48"/>
  <c r="AC70" i="48"/>
  <c r="AC72" i="48"/>
  <c r="AC74" i="48"/>
  <c r="AC86" i="48"/>
  <c r="AC88" i="48"/>
  <c r="AC90" i="48"/>
  <c r="AC92" i="48"/>
  <c r="AC94" i="48"/>
  <c r="AC96" i="48"/>
  <c r="AC98" i="48"/>
  <c r="AC100" i="48"/>
  <c r="AC102" i="48"/>
  <c r="AC104" i="48"/>
  <c r="AC106" i="48"/>
  <c r="AC157" i="49"/>
  <c r="AC117" i="49"/>
  <c r="AB197" i="49"/>
  <c r="AB25" i="48"/>
  <c r="AC62" i="48"/>
  <c r="AC64" i="48"/>
  <c r="AB277" i="49"/>
  <c r="AA397" i="49"/>
  <c r="AC357" i="49"/>
  <c r="AC317" i="49"/>
  <c r="AC277" i="49"/>
  <c r="AA197" i="49"/>
  <c r="AA117" i="49"/>
  <c r="AB77" i="49"/>
  <c r="AC77" i="49"/>
  <c r="AC397" i="49"/>
  <c r="AA357" i="49"/>
  <c r="AA317" i="49"/>
  <c r="AA277" i="49"/>
  <c r="AA237" i="49"/>
  <c r="AC237" i="49"/>
  <c r="AB237" i="49"/>
  <c r="AA157" i="49"/>
  <c r="AB117" i="49"/>
  <c r="AA77" i="49"/>
  <c r="AA37" i="49"/>
  <c r="AB67" i="48"/>
  <c r="AA66" i="48"/>
  <c r="AB66" i="48"/>
  <c r="AC66" i="48"/>
  <c r="J38" i="48"/>
  <c r="AA5" i="48"/>
  <c r="AC5" i="48"/>
  <c r="AB6" i="48"/>
  <c r="AA7" i="48"/>
  <c r="AC7" i="48"/>
  <c r="AB8" i="48"/>
  <c r="AA9" i="48"/>
  <c r="AC9" i="48"/>
  <c r="AB10" i="48"/>
  <c r="AA11" i="48"/>
  <c r="AC11" i="48"/>
  <c r="AB12" i="48"/>
  <c r="AA13" i="48"/>
  <c r="AC13" i="48"/>
  <c r="AB14" i="48"/>
  <c r="AA15" i="48"/>
  <c r="AC15" i="48"/>
  <c r="AB16" i="48"/>
  <c r="AA17" i="48"/>
  <c r="AC17" i="48"/>
  <c r="AB18" i="48"/>
  <c r="AA19" i="48"/>
  <c r="AC19" i="48"/>
  <c r="AB20" i="48"/>
  <c r="AA21" i="48"/>
  <c r="AC21" i="48"/>
  <c r="AB22" i="48"/>
  <c r="AA23" i="48"/>
  <c r="AC23" i="48"/>
  <c r="AB24" i="48"/>
  <c r="AA25" i="48"/>
  <c r="AC25" i="48"/>
  <c r="AB26" i="48"/>
  <c r="AA27" i="48"/>
  <c r="AC27" i="48"/>
  <c r="AB28" i="48"/>
  <c r="AA29" i="48"/>
  <c r="AC29" i="48"/>
  <c r="AB30" i="48"/>
  <c r="AA31" i="48"/>
  <c r="AC31" i="48"/>
  <c r="AB32" i="48"/>
  <c r="AA33" i="48"/>
  <c r="AC33" i="48"/>
  <c r="AB34" i="48"/>
  <c r="AA35" i="48"/>
  <c r="AC35" i="48"/>
  <c r="D36" i="48"/>
  <c r="F36" i="48"/>
  <c r="H36" i="48"/>
  <c r="J36" i="48"/>
  <c r="L36" i="48"/>
  <c r="N36" i="48"/>
  <c r="P36" i="48"/>
  <c r="R36" i="48"/>
  <c r="T36" i="48"/>
  <c r="V36" i="48"/>
  <c r="X36" i="48"/>
  <c r="Z36" i="48"/>
  <c r="D37" i="48"/>
  <c r="F37" i="48"/>
  <c r="H37" i="48"/>
  <c r="J37" i="48"/>
  <c r="L37" i="48"/>
  <c r="N37" i="48"/>
  <c r="P37" i="48"/>
  <c r="R37" i="48"/>
  <c r="T37" i="48"/>
  <c r="V37" i="48"/>
  <c r="X37" i="48"/>
  <c r="Z37" i="48"/>
  <c r="C38" i="48"/>
  <c r="E38" i="48"/>
  <c r="G38" i="48"/>
  <c r="I38" i="48"/>
  <c r="K38" i="48"/>
  <c r="M38" i="48"/>
  <c r="O38" i="48"/>
  <c r="Q38" i="48"/>
  <c r="S38" i="48"/>
  <c r="U38" i="48"/>
  <c r="W38" i="48"/>
  <c r="Y38" i="48"/>
  <c r="AA45" i="48"/>
  <c r="AC45" i="48"/>
  <c r="AB46" i="48"/>
  <c r="AA47" i="48"/>
  <c r="AC47" i="48"/>
  <c r="AB48" i="48"/>
  <c r="AA49" i="48"/>
  <c r="AC49" i="48"/>
  <c r="AB50" i="48"/>
  <c r="AA51" i="48"/>
  <c r="AC51" i="48"/>
  <c r="AB52" i="48"/>
  <c r="AA53" i="48"/>
  <c r="AC53" i="48"/>
  <c r="AB54" i="48"/>
  <c r="AA55" i="48"/>
  <c r="AC55" i="48"/>
  <c r="AB56" i="48"/>
  <c r="AA57" i="48"/>
  <c r="AC57" i="48"/>
  <c r="AB58" i="48"/>
  <c r="AA59" i="48"/>
  <c r="AC59" i="48"/>
  <c r="AB60" i="48"/>
  <c r="AA61" i="48"/>
  <c r="AC61" i="48"/>
  <c r="AB62" i="48"/>
  <c r="AA63" i="48"/>
  <c r="AC63" i="48"/>
  <c r="AB64" i="48"/>
  <c r="AB65" i="48"/>
  <c r="AB68" i="48"/>
  <c r="AA69" i="48"/>
  <c r="AC69" i="48"/>
  <c r="AB70" i="48"/>
  <c r="AA71" i="48"/>
  <c r="AC71" i="48"/>
  <c r="AB72" i="48"/>
  <c r="AA73" i="48"/>
  <c r="AC73" i="48"/>
  <c r="AB74" i="48"/>
  <c r="AA75" i="48"/>
  <c r="AC75" i="48"/>
  <c r="D76" i="48"/>
  <c r="F76" i="48"/>
  <c r="H76" i="48"/>
  <c r="J76" i="48"/>
  <c r="L76" i="48"/>
  <c r="N76" i="48"/>
  <c r="P76" i="48"/>
  <c r="R76" i="48"/>
  <c r="T76" i="48"/>
  <c r="V76" i="48"/>
  <c r="X76" i="48"/>
  <c r="Z76" i="48"/>
  <c r="D77" i="48"/>
  <c r="F77" i="48"/>
  <c r="H77" i="48"/>
  <c r="J77" i="48"/>
  <c r="L77" i="48"/>
  <c r="N77" i="48"/>
  <c r="P77" i="48"/>
  <c r="R77" i="48"/>
  <c r="T77" i="48"/>
  <c r="V77" i="48"/>
  <c r="X77" i="48"/>
  <c r="Z77" i="48"/>
  <c r="C78" i="48"/>
  <c r="E78" i="48"/>
  <c r="G78" i="48"/>
  <c r="I78" i="48"/>
  <c r="K78" i="48"/>
  <c r="M78" i="48"/>
  <c r="O78" i="48"/>
  <c r="Q78" i="48"/>
  <c r="S78" i="48"/>
  <c r="U78" i="48"/>
  <c r="W78" i="48"/>
  <c r="Y78" i="48"/>
  <c r="AA85" i="48"/>
  <c r="AC85" i="48"/>
  <c r="AB86" i="48"/>
  <c r="AA87" i="48"/>
  <c r="AC87" i="48"/>
  <c r="AB88" i="48"/>
  <c r="AA89" i="48"/>
  <c r="AC89" i="48"/>
  <c r="AB90" i="48"/>
  <c r="AA91" i="48"/>
  <c r="AC91" i="48"/>
  <c r="AB92" i="48"/>
  <c r="AA93" i="48"/>
  <c r="AC93" i="48"/>
  <c r="AB94" i="48"/>
  <c r="AA95" i="48"/>
  <c r="AC95" i="48"/>
  <c r="AB96" i="48"/>
  <c r="AA97" i="48"/>
  <c r="AC97" i="48"/>
  <c r="AB98" i="48"/>
  <c r="AA99" i="48"/>
  <c r="AC99" i="48"/>
  <c r="AB100" i="48"/>
  <c r="AA101" i="48"/>
  <c r="AC101" i="48"/>
  <c r="AB102" i="48"/>
  <c r="AA103" i="48"/>
  <c r="AC103" i="48"/>
  <c r="AB104" i="48"/>
  <c r="AA105" i="48"/>
  <c r="AC105" i="48"/>
  <c r="AB106" i="48"/>
  <c r="AA107" i="48"/>
  <c r="AC107" i="48"/>
  <c r="AB108" i="48"/>
  <c r="AA109" i="48"/>
  <c r="AC109" i="48"/>
  <c r="AB110" i="48"/>
  <c r="AA111" i="48"/>
  <c r="AC111" i="48"/>
  <c r="AB112" i="48"/>
  <c r="AA113" i="48"/>
  <c r="AC113" i="48"/>
  <c r="AB114" i="48"/>
  <c r="AA115" i="48"/>
  <c r="AC115" i="48"/>
  <c r="D116" i="48"/>
  <c r="F116" i="48"/>
  <c r="H116" i="48"/>
  <c r="J116" i="48"/>
  <c r="L116" i="48"/>
  <c r="N116" i="48"/>
  <c r="P116" i="48"/>
  <c r="R116" i="48"/>
  <c r="T116" i="48"/>
  <c r="V116" i="48"/>
  <c r="X116" i="48"/>
  <c r="Z116" i="48"/>
  <c r="D117" i="48"/>
  <c r="F117" i="48"/>
  <c r="H117" i="48"/>
  <c r="J117" i="48"/>
  <c r="L117" i="48"/>
  <c r="N117" i="48"/>
  <c r="P117" i="48"/>
  <c r="R117" i="48"/>
  <c r="T117" i="48"/>
  <c r="V117" i="48"/>
  <c r="X117" i="48"/>
  <c r="Z117" i="48"/>
  <c r="C118" i="48"/>
  <c r="E118" i="48"/>
  <c r="G118" i="48"/>
  <c r="I118" i="48"/>
  <c r="K118" i="48"/>
  <c r="M118" i="48"/>
  <c r="O118" i="48"/>
  <c r="Q118" i="48"/>
  <c r="S118" i="48"/>
  <c r="U118" i="48"/>
  <c r="W118" i="48"/>
  <c r="Y118" i="48"/>
  <c r="AA125" i="48"/>
  <c r="AC125" i="48"/>
  <c r="AB126" i="48"/>
  <c r="AA127" i="48"/>
  <c r="AC127" i="48"/>
  <c r="AB128" i="48"/>
  <c r="AA129" i="48"/>
  <c r="AB130" i="48"/>
  <c r="AA131" i="48"/>
  <c r="AB132" i="48"/>
  <c r="AA133" i="48"/>
  <c r="AB134" i="48"/>
  <c r="AA135" i="48"/>
  <c r="AB136" i="48"/>
  <c r="AA137" i="48"/>
  <c r="AB138" i="48"/>
  <c r="AA139" i="48"/>
  <c r="AB140" i="48"/>
  <c r="AA141" i="48"/>
  <c r="AB142" i="48"/>
  <c r="AA143" i="48"/>
  <c r="AB144" i="48"/>
  <c r="AA145" i="48"/>
  <c r="AB146" i="48"/>
  <c r="AA147" i="48"/>
  <c r="AB148" i="48"/>
  <c r="AA149" i="48"/>
  <c r="AB150" i="48"/>
  <c r="AA151" i="48"/>
  <c r="AB152" i="48"/>
  <c r="AA153" i="48"/>
  <c r="AB154" i="48"/>
  <c r="AA155" i="48"/>
  <c r="D156" i="48"/>
  <c r="F156" i="48"/>
  <c r="H156" i="48"/>
  <c r="J156" i="48"/>
  <c r="L156" i="48"/>
  <c r="N156" i="48"/>
  <c r="P156" i="48"/>
  <c r="R156" i="48"/>
  <c r="T156" i="48"/>
  <c r="V156" i="48"/>
  <c r="X156" i="48"/>
  <c r="Z156" i="48"/>
  <c r="D157" i="48"/>
  <c r="F157" i="48"/>
  <c r="H157" i="48"/>
  <c r="J157" i="48"/>
  <c r="L157" i="48"/>
  <c r="N157" i="48"/>
  <c r="P157" i="48"/>
  <c r="R157" i="48"/>
  <c r="T157" i="48"/>
  <c r="V157" i="48"/>
  <c r="X157" i="48"/>
  <c r="Z157" i="48"/>
  <c r="C158" i="48"/>
  <c r="E158" i="48"/>
  <c r="G158" i="48"/>
  <c r="I158" i="48"/>
  <c r="K158" i="48"/>
  <c r="M158" i="48"/>
  <c r="O158" i="48"/>
  <c r="Q158" i="48"/>
  <c r="S158" i="48"/>
  <c r="AB5" i="48"/>
  <c r="AB37" i="48" s="1"/>
  <c r="AA6" i="48"/>
  <c r="AA8" i="48"/>
  <c r="AA10" i="48"/>
  <c r="AA12" i="48"/>
  <c r="AA14" i="48"/>
  <c r="AA16" i="48"/>
  <c r="AA18" i="48"/>
  <c r="AA20" i="48"/>
  <c r="AA22" i="48"/>
  <c r="AA24" i="48"/>
  <c r="AA26" i="48"/>
  <c r="AA28" i="48"/>
  <c r="AA30" i="48"/>
  <c r="AA32" i="48"/>
  <c r="AA34" i="48"/>
  <c r="C36" i="48"/>
  <c r="E36" i="48"/>
  <c r="G36" i="48"/>
  <c r="I36" i="48"/>
  <c r="K36" i="48"/>
  <c r="M36" i="48"/>
  <c r="O36" i="48"/>
  <c r="Q36" i="48"/>
  <c r="S36" i="48"/>
  <c r="U36" i="48"/>
  <c r="W36" i="48"/>
  <c r="Y36" i="48"/>
  <c r="AB45" i="48"/>
  <c r="AA46" i="48"/>
  <c r="AA48" i="48"/>
  <c r="AA50" i="48"/>
  <c r="AA52" i="48"/>
  <c r="AA54" i="48"/>
  <c r="AA56" i="48"/>
  <c r="AA58" i="48"/>
  <c r="AA60" i="48"/>
  <c r="AA62" i="48"/>
  <c r="AA64" i="48"/>
  <c r="AA65" i="48"/>
  <c r="AA68" i="48"/>
  <c r="AA70" i="48"/>
  <c r="AA72" i="48"/>
  <c r="AA74" i="48"/>
  <c r="C76" i="48"/>
  <c r="E76" i="48"/>
  <c r="G76" i="48"/>
  <c r="I76" i="48"/>
  <c r="K76" i="48"/>
  <c r="M76" i="48"/>
  <c r="O76" i="48"/>
  <c r="Q76" i="48"/>
  <c r="S76" i="48"/>
  <c r="U76" i="48"/>
  <c r="W76" i="48"/>
  <c r="Y76" i="48"/>
  <c r="AB85" i="48"/>
  <c r="AB117" i="48" s="1"/>
  <c r="AA86" i="48"/>
  <c r="AA88" i="48"/>
  <c r="AA90" i="48"/>
  <c r="AA92" i="48"/>
  <c r="AA94" i="48"/>
  <c r="AA96" i="48"/>
  <c r="AA98" i="48"/>
  <c r="AA100" i="48"/>
  <c r="AA102" i="48"/>
  <c r="AA104" i="48"/>
  <c r="AA106" i="48"/>
  <c r="AA108" i="48"/>
  <c r="AA110" i="48"/>
  <c r="AA112" i="48"/>
  <c r="AA114" i="48"/>
  <c r="C116" i="48"/>
  <c r="E116" i="48"/>
  <c r="G116" i="48"/>
  <c r="I116" i="48"/>
  <c r="K116" i="48"/>
  <c r="M116" i="48"/>
  <c r="O116" i="48"/>
  <c r="Q116" i="48"/>
  <c r="S116" i="48"/>
  <c r="U116" i="48"/>
  <c r="W116" i="48"/>
  <c r="Y116" i="48"/>
  <c r="AB125" i="48"/>
  <c r="AB157" i="48" s="1"/>
  <c r="AA126" i="48"/>
  <c r="AA128" i="48"/>
  <c r="AA130" i="48"/>
  <c r="AA132" i="48"/>
  <c r="AA134" i="48"/>
  <c r="AA136" i="48"/>
  <c r="AA138" i="48"/>
  <c r="AA140" i="48"/>
  <c r="AA142" i="48"/>
  <c r="AA144" i="48"/>
  <c r="AA146" i="48"/>
  <c r="AA148" i="48"/>
  <c r="AA150" i="48"/>
  <c r="AA152" i="48"/>
  <c r="AA154" i="48"/>
  <c r="C156" i="48"/>
  <c r="E156" i="48"/>
  <c r="G156" i="48"/>
  <c r="I156" i="48"/>
  <c r="K156" i="48"/>
  <c r="M156" i="48"/>
  <c r="O156" i="48"/>
  <c r="Q156" i="48"/>
  <c r="S156" i="48"/>
  <c r="U156" i="48"/>
  <c r="W156" i="48"/>
  <c r="Y156" i="48"/>
  <c r="U157" i="48"/>
  <c r="W157" i="48"/>
  <c r="Y157" i="48"/>
  <c r="AB165" i="48"/>
  <c r="AA166" i="48"/>
  <c r="AC166" i="48"/>
  <c r="AB167" i="48"/>
  <c r="AA168" i="48"/>
  <c r="AC168" i="48"/>
  <c r="AA169" i="48"/>
  <c r="AC169" i="48"/>
  <c r="AA170" i="48"/>
  <c r="AC170" i="48"/>
  <c r="AB171" i="48"/>
  <c r="AA172" i="48"/>
  <c r="AC172" i="48"/>
  <c r="AB173" i="48"/>
  <c r="AA174" i="48"/>
  <c r="AC174" i="48"/>
  <c r="AB175" i="48"/>
  <c r="AA176" i="48"/>
  <c r="AC176" i="48"/>
  <c r="AB177" i="48"/>
  <c r="AA178" i="48"/>
  <c r="AC178" i="48"/>
  <c r="AB179" i="48"/>
  <c r="AA180" i="48"/>
  <c r="AC180" i="48"/>
  <c r="AA182" i="48"/>
  <c r="AC182" i="48"/>
  <c r="AA184" i="48"/>
  <c r="AC184" i="48"/>
  <c r="AA186" i="48"/>
  <c r="AC186" i="48"/>
  <c r="AA188" i="48"/>
  <c r="AC188" i="48"/>
  <c r="AA190" i="48"/>
  <c r="AC190" i="48"/>
  <c r="AA192" i="48"/>
  <c r="AC192" i="48"/>
  <c r="AA194" i="48"/>
  <c r="AC194" i="48"/>
  <c r="C196" i="48"/>
  <c r="E196" i="48"/>
  <c r="G196" i="48"/>
  <c r="I196" i="48"/>
  <c r="K196" i="48"/>
  <c r="M196" i="48"/>
  <c r="O196" i="48"/>
  <c r="Q196" i="48"/>
  <c r="S196" i="48"/>
  <c r="U196" i="48"/>
  <c r="W196" i="48"/>
  <c r="Y196" i="48"/>
  <c r="C197" i="48"/>
  <c r="E197" i="48"/>
  <c r="G197" i="48"/>
  <c r="I197" i="48"/>
  <c r="K197" i="48"/>
  <c r="M197" i="48"/>
  <c r="O197" i="48"/>
  <c r="Q197" i="48"/>
  <c r="S197" i="48"/>
  <c r="U197" i="48"/>
  <c r="W197" i="48"/>
  <c r="Y197" i="48"/>
  <c r="D198" i="48"/>
  <c r="F198" i="48"/>
  <c r="H198" i="48"/>
  <c r="J198" i="48"/>
  <c r="L198" i="48"/>
  <c r="N198" i="48"/>
  <c r="P198" i="48"/>
  <c r="R198" i="48"/>
  <c r="T198" i="48"/>
  <c r="V198" i="48"/>
  <c r="X198" i="48"/>
  <c r="Z198" i="48"/>
  <c r="AB205" i="48"/>
  <c r="AB237" i="48" s="1"/>
  <c r="AA206" i="48"/>
  <c r="AC206" i="48"/>
  <c r="AA208" i="48"/>
  <c r="AC208" i="48"/>
  <c r="AA210" i="48"/>
  <c r="AC210" i="48"/>
  <c r="AA212" i="48"/>
  <c r="AC212" i="48"/>
  <c r="AA214" i="48"/>
  <c r="AC214" i="48"/>
  <c r="AA216" i="48"/>
  <c r="AC216" i="48"/>
  <c r="AA218" i="48"/>
  <c r="AC218" i="48"/>
  <c r="AA220" i="48"/>
  <c r="AC220" i="48"/>
  <c r="AA222" i="48"/>
  <c r="AC222" i="48"/>
  <c r="AA224" i="48"/>
  <c r="AC224" i="48"/>
  <c r="AA226" i="48"/>
  <c r="AC226" i="48"/>
  <c r="AA228" i="48"/>
  <c r="AC228" i="48"/>
  <c r="AA230" i="48"/>
  <c r="AC230" i="48"/>
  <c r="AA232" i="48"/>
  <c r="AC232" i="48"/>
  <c r="AA234" i="48"/>
  <c r="AC234" i="48"/>
  <c r="C236" i="48"/>
  <c r="E236" i="48"/>
  <c r="G236" i="48"/>
  <c r="I236" i="48"/>
  <c r="K236" i="48"/>
  <c r="M236" i="48"/>
  <c r="O236" i="48"/>
  <c r="Q236" i="48"/>
  <c r="S236" i="48"/>
  <c r="U236" i="48"/>
  <c r="W236" i="48"/>
  <c r="Y236" i="48"/>
  <c r="C237" i="48"/>
  <c r="E237" i="48"/>
  <c r="G237" i="48"/>
  <c r="I237" i="48"/>
  <c r="K237" i="48"/>
  <c r="M237" i="48"/>
  <c r="O237" i="48"/>
  <c r="Q237" i="48"/>
  <c r="D238" i="48"/>
  <c r="F238" i="48"/>
  <c r="H238" i="48"/>
  <c r="J238" i="48"/>
  <c r="L238" i="48"/>
  <c r="N238" i="48"/>
  <c r="P238" i="48"/>
  <c r="R238" i="48"/>
  <c r="AA165" i="48"/>
  <c r="AC165" i="48"/>
  <c r="AC197" i="48" s="1"/>
  <c r="AA167" i="48"/>
  <c r="AA171" i="48"/>
  <c r="AA173" i="48"/>
  <c r="AA175" i="48"/>
  <c r="AA177" i="48"/>
  <c r="AA179" i="48"/>
  <c r="AA181" i="48"/>
  <c r="AA183" i="48"/>
  <c r="AA185" i="48"/>
  <c r="AA187" i="48"/>
  <c r="AA189" i="48"/>
  <c r="AA191" i="48"/>
  <c r="AA193" i="48"/>
  <c r="AA195" i="48"/>
  <c r="D196" i="48"/>
  <c r="F196" i="48"/>
  <c r="H196" i="48"/>
  <c r="J196" i="48"/>
  <c r="L196" i="48"/>
  <c r="N196" i="48"/>
  <c r="P196" i="48"/>
  <c r="R196" i="48"/>
  <c r="T196" i="48"/>
  <c r="V196" i="48"/>
  <c r="X196" i="48"/>
  <c r="Z196" i="48"/>
  <c r="S238" i="48"/>
  <c r="U238" i="48"/>
  <c r="W238" i="48"/>
  <c r="Y238" i="48"/>
  <c r="AA205" i="48"/>
  <c r="AC205" i="48"/>
  <c r="AC237" i="48" s="1"/>
  <c r="AA207" i="48"/>
  <c r="AA209" i="48"/>
  <c r="AA211" i="48"/>
  <c r="AA213" i="48"/>
  <c r="AA215" i="48"/>
  <c r="AA217" i="48"/>
  <c r="AA219" i="48"/>
  <c r="AA221" i="48"/>
  <c r="AA223" i="48"/>
  <c r="AA225" i="48"/>
  <c r="AA227" i="48"/>
  <c r="AA229" i="48"/>
  <c r="AA231" i="48"/>
  <c r="AA233" i="48"/>
  <c r="AA235" i="48"/>
  <c r="D236" i="48"/>
  <c r="F236" i="48"/>
  <c r="H236" i="48"/>
  <c r="J236" i="48"/>
  <c r="L236" i="48"/>
  <c r="N236" i="48"/>
  <c r="P236" i="48"/>
  <c r="R236" i="48"/>
  <c r="T236" i="48"/>
  <c r="V236" i="48"/>
  <c r="X236" i="48"/>
  <c r="Z236" i="48"/>
  <c r="T237" i="48"/>
  <c r="V237" i="48"/>
  <c r="X237" i="48"/>
  <c r="Z237" i="48"/>
  <c r="AB245" i="48"/>
  <c r="AA246" i="48"/>
  <c r="AC246" i="48"/>
  <c r="AB247" i="48"/>
  <c r="AA248" i="48"/>
  <c r="AC248" i="48"/>
  <c r="AA249" i="48"/>
  <c r="AC249" i="48"/>
  <c r="AB250" i="48"/>
  <c r="AA251" i="48"/>
  <c r="AC251" i="48"/>
  <c r="AB252" i="48"/>
  <c r="AA253" i="48"/>
  <c r="AC253" i="48"/>
  <c r="AB254" i="48"/>
  <c r="AA255" i="48"/>
  <c r="AC255" i="48"/>
  <c r="AB256" i="48"/>
  <c r="AA257" i="48"/>
  <c r="AC257" i="48"/>
  <c r="AB258" i="48"/>
  <c r="AA259" i="48"/>
  <c r="AC259" i="48"/>
  <c r="AB260" i="48"/>
  <c r="AA261" i="48"/>
  <c r="AC261" i="48"/>
  <c r="AB262" i="48"/>
  <c r="AA263" i="48"/>
  <c r="AC263" i="48"/>
  <c r="AB264" i="48"/>
  <c r="AA265" i="48"/>
  <c r="AC265" i="48"/>
  <c r="AB266" i="48"/>
  <c r="AA267" i="48"/>
  <c r="AC267" i="48"/>
  <c r="AB268" i="48"/>
  <c r="AA269" i="48"/>
  <c r="AC269" i="48"/>
  <c r="AB270" i="48"/>
  <c r="AA271" i="48"/>
  <c r="AC271" i="48"/>
  <c r="AB272" i="48"/>
  <c r="AA273" i="48"/>
  <c r="AC273" i="48"/>
  <c r="AB274" i="48"/>
  <c r="AA275" i="48"/>
  <c r="AC275" i="48"/>
  <c r="D276" i="48"/>
  <c r="F276" i="48"/>
  <c r="H276" i="48"/>
  <c r="J276" i="48"/>
  <c r="L276" i="48"/>
  <c r="N276" i="48"/>
  <c r="P276" i="48"/>
  <c r="R276" i="48"/>
  <c r="T276" i="48"/>
  <c r="V276" i="48"/>
  <c r="X276" i="48"/>
  <c r="Z276" i="48"/>
  <c r="D277" i="48"/>
  <c r="F277" i="48"/>
  <c r="H277" i="48"/>
  <c r="J277" i="48"/>
  <c r="L277" i="48"/>
  <c r="N277" i="48"/>
  <c r="P277" i="48"/>
  <c r="R277" i="48"/>
  <c r="T277" i="48"/>
  <c r="V277" i="48"/>
  <c r="X277" i="48"/>
  <c r="Z277" i="48"/>
  <c r="C278" i="48"/>
  <c r="E278" i="48"/>
  <c r="G278" i="48"/>
  <c r="I278" i="48"/>
  <c r="K278" i="48"/>
  <c r="M278" i="48"/>
  <c r="O278" i="48"/>
  <c r="Q278" i="48"/>
  <c r="S278" i="48"/>
  <c r="U278" i="48"/>
  <c r="W278" i="48"/>
  <c r="Y278" i="48"/>
  <c r="AA285" i="48"/>
  <c r="AC285" i="48"/>
  <c r="AB286" i="48"/>
  <c r="AA287" i="48"/>
  <c r="AC287" i="48"/>
  <c r="AB288" i="48"/>
  <c r="AA289" i="48"/>
  <c r="AC289" i="48"/>
  <c r="AB290" i="48"/>
  <c r="AA291" i="48"/>
  <c r="AC291" i="48"/>
  <c r="AB292" i="48"/>
  <c r="AA293" i="48"/>
  <c r="AC293" i="48"/>
  <c r="AB294" i="48"/>
  <c r="AA295" i="48"/>
  <c r="AC295" i="48"/>
  <c r="AB296" i="48"/>
  <c r="AA297" i="48"/>
  <c r="AC297" i="48"/>
  <c r="AB298" i="48"/>
  <c r="AA299" i="48"/>
  <c r="AC299" i="48"/>
  <c r="AB300" i="48"/>
  <c r="AA301" i="48"/>
  <c r="AC301" i="48"/>
  <c r="AA303" i="48"/>
  <c r="AC303" i="48"/>
  <c r="AA305" i="48"/>
  <c r="AC305" i="48"/>
  <c r="AA307" i="48"/>
  <c r="AC307" i="48"/>
  <c r="AA309" i="48"/>
  <c r="AC309" i="48"/>
  <c r="AA311" i="48"/>
  <c r="AC311" i="48"/>
  <c r="AA313" i="48"/>
  <c r="AC313" i="48"/>
  <c r="AA315" i="48"/>
  <c r="AC315" i="48"/>
  <c r="D316" i="48"/>
  <c r="F316" i="48"/>
  <c r="H316" i="48"/>
  <c r="J316" i="48"/>
  <c r="L316" i="48"/>
  <c r="N316" i="48"/>
  <c r="P316" i="48"/>
  <c r="R316" i="48"/>
  <c r="T316" i="48"/>
  <c r="V316" i="48"/>
  <c r="X316" i="48"/>
  <c r="Z316" i="48"/>
  <c r="D317" i="48"/>
  <c r="F317" i="48"/>
  <c r="H317" i="48"/>
  <c r="J317" i="48"/>
  <c r="L317" i="48"/>
  <c r="N317" i="48"/>
  <c r="P317" i="48"/>
  <c r="R317" i="48"/>
  <c r="T317" i="48"/>
  <c r="V317" i="48"/>
  <c r="X317" i="48"/>
  <c r="Z317" i="48"/>
  <c r="C318" i="48"/>
  <c r="E318" i="48"/>
  <c r="G318" i="48"/>
  <c r="I318" i="48"/>
  <c r="K318" i="48"/>
  <c r="M318" i="48"/>
  <c r="O318" i="48"/>
  <c r="Q318" i="48"/>
  <c r="S318" i="48"/>
  <c r="U318" i="48"/>
  <c r="AA245" i="48"/>
  <c r="AC245" i="48"/>
  <c r="AC277" i="48" s="1"/>
  <c r="AA247" i="48"/>
  <c r="AA250" i="48"/>
  <c r="AA252" i="48"/>
  <c r="AA254" i="48"/>
  <c r="AA256" i="48"/>
  <c r="AA258" i="48"/>
  <c r="AA260" i="48"/>
  <c r="AA262" i="48"/>
  <c r="AA264" i="48"/>
  <c r="AA266" i="48"/>
  <c r="AA268" i="48"/>
  <c r="AA270" i="48"/>
  <c r="AA272" i="48"/>
  <c r="AA274" i="48"/>
  <c r="C276" i="48"/>
  <c r="E276" i="48"/>
  <c r="G276" i="48"/>
  <c r="I276" i="48"/>
  <c r="K276" i="48"/>
  <c r="M276" i="48"/>
  <c r="O276" i="48"/>
  <c r="Q276" i="48"/>
  <c r="S276" i="48"/>
  <c r="U276" i="48"/>
  <c r="W276" i="48"/>
  <c r="Y276" i="48"/>
  <c r="AB285" i="48"/>
  <c r="AA286" i="48"/>
  <c r="AA288" i="48"/>
  <c r="AA290" i="48"/>
  <c r="AA292" i="48"/>
  <c r="AA294" i="48"/>
  <c r="AA296" i="48"/>
  <c r="AA298" i="48"/>
  <c r="AA300" i="48"/>
  <c r="AA302" i="48"/>
  <c r="AA304" i="48"/>
  <c r="AA306" i="48"/>
  <c r="AA308" i="48"/>
  <c r="AA310" i="48"/>
  <c r="AA312" i="48"/>
  <c r="AA314" i="48"/>
  <c r="C316" i="48"/>
  <c r="E316" i="48"/>
  <c r="G316" i="48"/>
  <c r="I316" i="48"/>
  <c r="K316" i="48"/>
  <c r="M316" i="48"/>
  <c r="O316" i="48"/>
  <c r="Q316" i="48"/>
  <c r="S316" i="48"/>
  <c r="U316" i="48"/>
  <c r="W316" i="48"/>
  <c r="Y316" i="48"/>
  <c r="W317" i="48"/>
  <c r="Y317" i="48"/>
  <c r="AA325" i="48"/>
  <c r="AC325" i="48"/>
  <c r="AB326" i="48"/>
  <c r="AA327" i="48"/>
  <c r="AC327" i="48"/>
  <c r="AB328" i="48"/>
  <c r="AA329" i="48"/>
  <c r="AC329" i="48"/>
  <c r="AB330" i="48"/>
  <c r="AA331" i="48"/>
  <c r="AC331" i="48"/>
  <c r="AB332" i="48"/>
  <c r="AA333" i="48"/>
  <c r="AC333" i="48"/>
  <c r="AA335" i="48"/>
  <c r="AC335" i="48"/>
  <c r="AA337" i="48"/>
  <c r="AC337" i="48"/>
  <c r="AA339" i="48"/>
  <c r="AC339" i="48"/>
  <c r="AA341" i="48"/>
  <c r="AC341" i="48"/>
  <c r="AA343" i="48"/>
  <c r="AC343" i="48"/>
  <c r="AA345" i="48"/>
  <c r="AC345" i="48"/>
  <c r="AA347" i="48"/>
  <c r="AC347" i="48"/>
  <c r="AA349" i="48"/>
  <c r="AC349" i="48"/>
  <c r="AA351" i="48"/>
  <c r="AC351" i="48"/>
  <c r="AA353" i="48"/>
  <c r="AC353" i="48"/>
  <c r="AA355" i="48"/>
  <c r="AC355" i="48"/>
  <c r="D356" i="48"/>
  <c r="F356" i="48"/>
  <c r="H356" i="48"/>
  <c r="J356" i="48"/>
  <c r="L356" i="48"/>
  <c r="N356" i="48"/>
  <c r="P356" i="48"/>
  <c r="R356" i="48"/>
  <c r="T356" i="48"/>
  <c r="V356" i="48"/>
  <c r="X356" i="48"/>
  <c r="Z356" i="48"/>
  <c r="D357" i="48"/>
  <c r="F357" i="48"/>
  <c r="H357" i="48"/>
  <c r="J357" i="48"/>
  <c r="L357" i="48"/>
  <c r="N357" i="48"/>
  <c r="P357" i="48"/>
  <c r="R357" i="48"/>
  <c r="T357" i="48"/>
  <c r="V357" i="48"/>
  <c r="X357" i="48"/>
  <c r="Z357" i="48"/>
  <c r="C358" i="48"/>
  <c r="E358" i="48"/>
  <c r="G358" i="48"/>
  <c r="I358" i="48"/>
  <c r="K358" i="48"/>
  <c r="M358" i="48"/>
  <c r="O358" i="48"/>
  <c r="Q358" i="48"/>
  <c r="S358" i="48"/>
  <c r="U358" i="48"/>
  <c r="W358" i="48"/>
  <c r="AB325" i="48"/>
  <c r="AB357" i="48" s="1"/>
  <c r="AA326" i="48"/>
  <c r="AA328" i="48"/>
  <c r="AA330" i="48"/>
  <c r="AA332" i="48"/>
  <c r="AA334" i="48"/>
  <c r="AA336" i="48"/>
  <c r="AA338" i="48"/>
  <c r="AA340" i="48"/>
  <c r="AA342" i="48"/>
  <c r="AA344" i="48"/>
  <c r="AA346" i="48"/>
  <c r="AA348" i="48"/>
  <c r="AA350" i="48"/>
  <c r="AA352" i="48"/>
  <c r="AA354" i="48"/>
  <c r="C356" i="48"/>
  <c r="E356" i="48"/>
  <c r="G356" i="48"/>
  <c r="I356" i="48"/>
  <c r="K356" i="48"/>
  <c r="M356" i="48"/>
  <c r="O356" i="48"/>
  <c r="Q356" i="48"/>
  <c r="S356" i="48"/>
  <c r="U356" i="48"/>
  <c r="W356" i="48"/>
  <c r="Y356" i="48"/>
  <c r="Y357" i="48"/>
  <c r="AA365" i="48"/>
  <c r="AC365" i="48"/>
  <c r="AB366" i="48"/>
  <c r="AA367" i="48"/>
  <c r="AC367" i="48"/>
  <c r="AB368" i="48"/>
  <c r="AA369" i="48"/>
  <c r="AC369" i="48"/>
  <c r="AB370" i="48"/>
  <c r="AA371" i="48"/>
  <c r="AC371" i="48"/>
  <c r="AB372" i="48"/>
  <c r="AA373" i="48"/>
  <c r="AC373" i="48"/>
  <c r="AB374" i="48"/>
  <c r="AA375" i="48"/>
  <c r="AC375" i="48"/>
  <c r="AB376" i="48"/>
  <c r="AA377" i="48"/>
  <c r="AC377" i="48"/>
  <c r="AB378" i="48"/>
  <c r="AA379" i="48"/>
  <c r="AC379" i="48"/>
  <c r="AB380" i="48"/>
  <c r="AA381" i="48"/>
  <c r="AC381" i="48"/>
  <c r="AB382" i="48"/>
  <c r="AA383" i="48"/>
  <c r="AC383" i="48"/>
  <c r="AB384" i="48"/>
  <c r="AA385" i="48"/>
  <c r="AC385" i="48"/>
  <c r="AB386" i="48"/>
  <c r="AA387" i="48"/>
  <c r="AC387" i="48"/>
  <c r="AB388" i="48"/>
  <c r="AA389" i="48"/>
  <c r="AC389" i="48"/>
  <c r="AB390" i="48"/>
  <c r="AA391" i="48"/>
  <c r="AC391" i="48"/>
  <c r="AB392" i="48"/>
  <c r="AA393" i="48"/>
  <c r="AC393" i="48"/>
  <c r="AB394" i="48"/>
  <c r="AA395" i="48"/>
  <c r="AC395" i="48"/>
  <c r="D396" i="48"/>
  <c r="F396" i="48"/>
  <c r="H396" i="48"/>
  <c r="J396" i="48"/>
  <c r="L396" i="48"/>
  <c r="N396" i="48"/>
  <c r="P396" i="48"/>
  <c r="R396" i="48"/>
  <c r="T396" i="48"/>
  <c r="V396" i="48"/>
  <c r="X396" i="48"/>
  <c r="Z396" i="48"/>
  <c r="D397" i="48"/>
  <c r="F397" i="48"/>
  <c r="H397" i="48"/>
  <c r="J397" i="48"/>
  <c r="L397" i="48"/>
  <c r="N397" i="48"/>
  <c r="P397" i="48"/>
  <c r="R397" i="48"/>
  <c r="T397" i="48"/>
  <c r="V397" i="48"/>
  <c r="X397" i="48"/>
  <c r="Z397" i="48"/>
  <c r="C398" i="48"/>
  <c r="E398" i="48"/>
  <c r="G398" i="48"/>
  <c r="I398" i="48"/>
  <c r="K398" i="48"/>
  <c r="M398" i="48"/>
  <c r="O398" i="48"/>
  <c r="Q398" i="48"/>
  <c r="S398" i="48"/>
  <c r="U398" i="48"/>
  <c r="W398" i="48"/>
  <c r="Y398" i="48"/>
  <c r="AB365" i="48"/>
  <c r="AB397" i="48" s="1"/>
  <c r="AA366" i="48"/>
  <c r="AA368" i="48"/>
  <c r="AA370" i="48"/>
  <c r="AA372" i="48"/>
  <c r="AA374" i="48"/>
  <c r="AA376" i="48"/>
  <c r="AA378" i="48"/>
  <c r="AA380" i="48"/>
  <c r="AA382" i="48"/>
  <c r="AA384" i="48"/>
  <c r="AA386" i="48"/>
  <c r="AA388" i="48"/>
  <c r="AA390" i="48"/>
  <c r="AA392" i="48"/>
  <c r="AA394" i="48"/>
  <c r="C396" i="48"/>
  <c r="E396" i="48"/>
  <c r="G396" i="48"/>
  <c r="I396" i="48"/>
  <c r="K396" i="48"/>
  <c r="M396" i="48"/>
  <c r="O396" i="48"/>
  <c r="Q396" i="48"/>
  <c r="S396" i="48"/>
  <c r="U396" i="48"/>
  <c r="W396" i="48"/>
  <c r="Y396" i="48"/>
  <c r="AB77" i="48" l="1"/>
  <c r="AB317" i="48"/>
  <c r="AC157" i="48"/>
  <c r="AC397" i="48"/>
  <c r="AC357" i="48"/>
  <c r="AC317" i="48"/>
  <c r="AB277" i="48"/>
  <c r="AA157" i="48"/>
  <c r="AC117" i="48"/>
  <c r="AA77" i="48"/>
  <c r="AC37" i="48"/>
  <c r="AA397" i="48"/>
  <c r="AA357" i="48"/>
  <c r="AA277" i="48"/>
  <c r="AA317" i="48"/>
  <c r="AA237" i="48"/>
  <c r="AA197" i="48"/>
  <c r="AB197" i="48"/>
  <c r="AA117" i="48"/>
  <c r="AC77" i="48"/>
  <c r="AA37" i="48"/>
  <c r="AB12" i="44" l="1"/>
  <c r="AB10" i="44"/>
  <c r="AB8" i="44"/>
  <c r="AB6" i="44"/>
  <c r="AB394" i="44"/>
  <c r="AC393" i="44"/>
  <c r="AB392" i="44"/>
  <c r="AC391" i="44"/>
  <c r="AB390" i="44"/>
  <c r="AC389" i="44"/>
  <c r="AB388" i="44"/>
  <c r="AC387" i="44"/>
  <c r="AB386" i="44"/>
  <c r="AC385" i="44"/>
  <c r="AB384" i="44"/>
  <c r="AC383" i="44"/>
  <c r="AB382" i="44"/>
  <c r="AC381" i="44"/>
  <c r="AB380" i="44"/>
  <c r="AC379" i="44"/>
  <c r="AB378" i="44"/>
  <c r="AC377" i="44"/>
  <c r="AB376" i="44"/>
  <c r="AC375" i="44"/>
  <c r="AB374" i="44"/>
  <c r="AC373" i="44"/>
  <c r="AB372" i="44"/>
  <c r="AC371" i="44"/>
  <c r="AB370" i="44"/>
  <c r="AC369" i="44"/>
  <c r="AB368" i="44"/>
  <c r="AC367" i="44"/>
  <c r="AB366" i="44"/>
  <c r="Z398" i="44"/>
  <c r="Y397" i="44"/>
  <c r="X398" i="44"/>
  <c r="W397" i="44"/>
  <c r="V398" i="44"/>
  <c r="U397" i="44"/>
  <c r="T398" i="44"/>
  <c r="S397" i="44"/>
  <c r="R398" i="44"/>
  <c r="Q397" i="44"/>
  <c r="P398" i="44"/>
  <c r="O397" i="44"/>
  <c r="N398" i="44"/>
  <c r="M397" i="44"/>
  <c r="L398" i="44"/>
  <c r="K397" i="44"/>
  <c r="J398" i="44"/>
  <c r="I397" i="44"/>
  <c r="H398" i="44"/>
  <c r="G397" i="44"/>
  <c r="F398" i="44"/>
  <c r="E397" i="44"/>
  <c r="D398" i="44"/>
  <c r="C397" i="44"/>
  <c r="AB354" i="44"/>
  <c r="AC354" i="44"/>
  <c r="AB353" i="44"/>
  <c r="AB352" i="44"/>
  <c r="AC352" i="44"/>
  <c r="AB351" i="44"/>
  <c r="AB350" i="44"/>
  <c r="AC350" i="44"/>
  <c r="AB349" i="44"/>
  <c r="AB348" i="44"/>
  <c r="AC348" i="44"/>
  <c r="AB347" i="44"/>
  <c r="AB346" i="44"/>
  <c r="AC346" i="44"/>
  <c r="AB345" i="44"/>
  <c r="AB344" i="44"/>
  <c r="AC344" i="44"/>
  <c r="AB343" i="44"/>
  <c r="AC342" i="44"/>
  <c r="AB341" i="44"/>
  <c r="AC340" i="44"/>
  <c r="AB339" i="44"/>
  <c r="AC338" i="44"/>
  <c r="AB337" i="44"/>
  <c r="AC336" i="44"/>
  <c r="AB335" i="44"/>
  <c r="AC334" i="44"/>
  <c r="AB333" i="44"/>
  <c r="AC332" i="44"/>
  <c r="AB331" i="44"/>
  <c r="AC330" i="44"/>
  <c r="AB329" i="44"/>
  <c r="AC328" i="44"/>
  <c r="AB327" i="44"/>
  <c r="AC326" i="44"/>
  <c r="Z358" i="44"/>
  <c r="Y358" i="44"/>
  <c r="X358" i="44"/>
  <c r="W358" i="44"/>
  <c r="V358" i="44"/>
  <c r="U358" i="44"/>
  <c r="T357" i="44"/>
  <c r="S358" i="44"/>
  <c r="R357" i="44"/>
  <c r="Q358" i="44"/>
  <c r="P357" i="44"/>
  <c r="O358" i="44"/>
  <c r="N357" i="44"/>
  <c r="M358" i="44"/>
  <c r="L357" i="44"/>
  <c r="K358" i="44"/>
  <c r="J357" i="44"/>
  <c r="I358" i="44"/>
  <c r="H357" i="44"/>
  <c r="G358" i="44"/>
  <c r="F357" i="44"/>
  <c r="E358" i="44"/>
  <c r="D357" i="44"/>
  <c r="C358" i="44"/>
  <c r="AB314" i="44"/>
  <c r="AC314" i="44"/>
  <c r="AB313" i="44"/>
  <c r="AB312" i="44"/>
  <c r="AC312" i="44"/>
  <c r="AB311" i="44"/>
  <c r="AB310" i="44"/>
  <c r="AC310" i="44"/>
  <c r="AB309" i="44"/>
  <c r="AC308" i="44"/>
  <c r="AB307" i="44"/>
  <c r="AC306" i="44"/>
  <c r="AB305" i="44"/>
  <c r="AC304" i="44"/>
  <c r="AB303" i="44"/>
  <c r="AC302" i="44"/>
  <c r="AB301" i="44"/>
  <c r="AC300" i="44"/>
  <c r="AB299" i="44"/>
  <c r="AC298" i="44"/>
  <c r="AB297" i="44"/>
  <c r="AC296" i="44"/>
  <c r="AB295" i="44"/>
  <c r="AC294" i="44"/>
  <c r="AB293" i="44"/>
  <c r="AC292" i="44"/>
  <c r="AB291" i="44"/>
  <c r="AC290" i="44"/>
  <c r="AB289" i="44"/>
  <c r="AC288" i="44"/>
  <c r="AB287" i="44"/>
  <c r="AC286" i="44"/>
  <c r="Z318" i="44"/>
  <c r="Y318" i="44"/>
  <c r="X318" i="44"/>
  <c r="W318" i="44"/>
  <c r="V318" i="44"/>
  <c r="U318" i="44"/>
  <c r="T318" i="44"/>
  <c r="S318" i="44"/>
  <c r="R318" i="44"/>
  <c r="Q318" i="44"/>
  <c r="P317" i="44"/>
  <c r="O318" i="44"/>
  <c r="N317" i="44"/>
  <c r="M318" i="44"/>
  <c r="L317" i="44"/>
  <c r="K318" i="44"/>
  <c r="J317" i="44"/>
  <c r="I318" i="44"/>
  <c r="H317" i="44"/>
  <c r="G318" i="44"/>
  <c r="F317" i="44"/>
  <c r="E318" i="44"/>
  <c r="D317" i="44"/>
  <c r="C318" i="44"/>
  <c r="AB274" i="44"/>
  <c r="AC273" i="44"/>
  <c r="AB272" i="44"/>
  <c r="AC271" i="44"/>
  <c r="AB270" i="44"/>
  <c r="AC269" i="44"/>
  <c r="AB268" i="44"/>
  <c r="AC267" i="44"/>
  <c r="AB266" i="44"/>
  <c r="AC265" i="44"/>
  <c r="AB264" i="44"/>
  <c r="AC263" i="44"/>
  <c r="AB262" i="44"/>
  <c r="AC261" i="44"/>
  <c r="AB260" i="44"/>
  <c r="AC259" i="44"/>
  <c r="AB258" i="44"/>
  <c r="AC257" i="44"/>
  <c r="AB256" i="44"/>
  <c r="AC255" i="44"/>
  <c r="AB254" i="44"/>
  <c r="AC253" i="44"/>
  <c r="AB252" i="44"/>
  <c r="AC251" i="44"/>
  <c r="AB250" i="44"/>
  <c r="AC249" i="44"/>
  <c r="AB248" i="44"/>
  <c r="AC247" i="44"/>
  <c r="AB246" i="44"/>
  <c r="Z278" i="44"/>
  <c r="Y277" i="44"/>
  <c r="X278" i="44"/>
  <c r="W277" i="44"/>
  <c r="V278" i="44"/>
  <c r="U277" i="44"/>
  <c r="T278" i="44"/>
  <c r="S277" i="44"/>
  <c r="R278" i="44"/>
  <c r="Q277" i="44"/>
  <c r="P278" i="44"/>
  <c r="O277" i="44"/>
  <c r="N278" i="44"/>
  <c r="M277" i="44"/>
  <c r="L278" i="44"/>
  <c r="K277" i="44"/>
  <c r="J278" i="44"/>
  <c r="I277" i="44"/>
  <c r="H278" i="44"/>
  <c r="G277" i="44"/>
  <c r="F278" i="44"/>
  <c r="E277" i="44"/>
  <c r="D278" i="44"/>
  <c r="C277" i="44"/>
  <c r="AB234" i="44"/>
  <c r="AB233" i="44"/>
  <c r="AC233" i="44"/>
  <c r="AB232" i="44"/>
  <c r="AB231" i="44"/>
  <c r="AC231" i="44"/>
  <c r="AB230" i="44"/>
  <c r="AB229" i="44"/>
  <c r="AC229" i="44"/>
  <c r="AB228" i="44"/>
  <c r="AB227" i="44"/>
  <c r="AC227" i="44"/>
  <c r="AB226" i="44"/>
  <c r="AB225" i="44"/>
  <c r="AC225" i="44"/>
  <c r="AB224" i="44"/>
  <c r="AB223" i="44"/>
  <c r="AC223" i="44"/>
  <c r="AB222" i="44"/>
  <c r="AB221" i="44"/>
  <c r="AC221" i="44"/>
  <c r="AB220" i="44"/>
  <c r="AB219" i="44"/>
  <c r="AC219" i="44"/>
  <c r="AB218" i="44"/>
  <c r="AB217" i="44"/>
  <c r="AC217" i="44"/>
  <c r="AB216" i="44"/>
  <c r="AB215" i="44"/>
  <c r="AC215" i="44"/>
  <c r="AB214" i="44"/>
  <c r="AB213" i="44"/>
  <c r="AC213" i="44"/>
  <c r="AB212" i="44"/>
  <c r="AB211" i="44"/>
  <c r="AC211" i="44"/>
  <c r="AB210" i="44"/>
  <c r="AB209" i="44"/>
  <c r="AC209" i="44"/>
  <c r="AB208" i="44"/>
  <c r="AB207" i="44"/>
  <c r="AC207" i="44"/>
  <c r="AB206" i="44"/>
  <c r="Z238" i="44"/>
  <c r="X238" i="44"/>
  <c r="V238" i="44"/>
  <c r="T238" i="44"/>
  <c r="R238" i="44"/>
  <c r="P238" i="44"/>
  <c r="N238" i="44"/>
  <c r="L238" i="44"/>
  <c r="J238" i="44"/>
  <c r="H238" i="44"/>
  <c r="G237" i="44"/>
  <c r="F238" i="44"/>
  <c r="E237" i="44"/>
  <c r="D238" i="44"/>
  <c r="C237" i="44"/>
  <c r="AB194" i="44"/>
  <c r="AC194" i="44"/>
  <c r="AB193" i="44"/>
  <c r="AB192" i="44"/>
  <c r="AC192" i="44"/>
  <c r="AB191" i="44"/>
  <c r="AB190" i="44"/>
  <c r="AC190" i="44"/>
  <c r="AB189" i="44"/>
  <c r="AB188" i="44"/>
  <c r="AC188" i="44"/>
  <c r="AB187" i="44"/>
  <c r="AB186" i="44"/>
  <c r="AC186" i="44"/>
  <c r="AB185" i="44"/>
  <c r="AB184" i="44"/>
  <c r="AC184" i="44"/>
  <c r="AB183" i="44"/>
  <c r="AB182" i="44"/>
  <c r="AC182" i="44"/>
  <c r="AB181" i="44"/>
  <c r="AB180" i="44"/>
  <c r="AC180" i="44"/>
  <c r="AB179" i="44"/>
  <c r="AB178" i="44"/>
  <c r="AC178" i="44"/>
  <c r="AB177" i="44"/>
  <c r="AB176" i="44"/>
  <c r="AC176" i="44"/>
  <c r="AB175" i="44"/>
  <c r="AB174" i="44"/>
  <c r="AC174" i="44"/>
  <c r="AB173" i="44"/>
  <c r="AB172" i="44"/>
  <c r="AC172" i="44"/>
  <c r="AB171" i="44"/>
  <c r="AB170" i="44"/>
  <c r="AC170" i="44"/>
  <c r="AB169" i="44"/>
  <c r="AB168" i="44"/>
  <c r="AC168" i="44"/>
  <c r="AB167" i="44"/>
  <c r="AB166" i="44"/>
  <c r="AC166" i="44"/>
  <c r="Z197" i="44"/>
  <c r="Y198" i="44"/>
  <c r="X197" i="44"/>
  <c r="W198" i="44"/>
  <c r="V197" i="44"/>
  <c r="U198" i="44"/>
  <c r="T197" i="44"/>
  <c r="S198" i="44"/>
  <c r="R197" i="44"/>
  <c r="Q198" i="44"/>
  <c r="P197" i="44"/>
  <c r="O198" i="44"/>
  <c r="N197" i="44"/>
  <c r="M198" i="44"/>
  <c r="L197" i="44"/>
  <c r="K198" i="44"/>
  <c r="J197" i="44"/>
  <c r="I198" i="44"/>
  <c r="H197" i="44"/>
  <c r="G198" i="44"/>
  <c r="F197" i="44"/>
  <c r="E198" i="44"/>
  <c r="D197" i="44"/>
  <c r="C198" i="44"/>
  <c r="AC154" i="44"/>
  <c r="AB153" i="44"/>
  <c r="AB152" i="44"/>
  <c r="AC152" i="44"/>
  <c r="AB151" i="44"/>
  <c r="AB150" i="44"/>
  <c r="AC150" i="44"/>
  <c r="AB149" i="44"/>
  <c r="AB148" i="44"/>
  <c r="AC148" i="44"/>
  <c r="AB142" i="44"/>
  <c r="AC142" i="44"/>
  <c r="AB141" i="44"/>
  <c r="AB140" i="44"/>
  <c r="AC140" i="44"/>
  <c r="AB139" i="44"/>
  <c r="AB138" i="44"/>
  <c r="AC138" i="44"/>
  <c r="AB137" i="44"/>
  <c r="AB136" i="44"/>
  <c r="AC136" i="44"/>
  <c r="AB135" i="44"/>
  <c r="AC134" i="44"/>
  <c r="AB133" i="44"/>
  <c r="AC132" i="44"/>
  <c r="AB131" i="44"/>
  <c r="AC130" i="44"/>
  <c r="AB129" i="44"/>
  <c r="AC128" i="44"/>
  <c r="AB127" i="44"/>
  <c r="AC126" i="44"/>
  <c r="Z156" i="44"/>
  <c r="X158" i="44"/>
  <c r="V158" i="44"/>
  <c r="T158" i="44"/>
  <c r="R158" i="44"/>
  <c r="P158" i="44"/>
  <c r="N158" i="44"/>
  <c r="L158" i="44"/>
  <c r="J158" i="44"/>
  <c r="H158" i="44"/>
  <c r="F158" i="44"/>
  <c r="D158" i="44"/>
  <c r="AB114" i="44"/>
  <c r="AC114" i="44"/>
  <c r="AC113" i="44"/>
  <c r="AB112" i="44"/>
  <c r="AC112" i="44"/>
  <c r="AC111" i="44"/>
  <c r="AB110" i="44"/>
  <c r="AC110" i="44"/>
  <c r="AC109" i="44"/>
  <c r="AB108" i="44"/>
  <c r="AC108" i="44"/>
  <c r="AC107" i="44"/>
  <c r="AB106" i="44"/>
  <c r="AC105" i="44"/>
  <c r="AB104" i="44"/>
  <c r="AC103" i="44"/>
  <c r="AB102" i="44"/>
  <c r="AC101" i="44"/>
  <c r="AB100" i="44"/>
  <c r="AC99" i="44"/>
  <c r="AB98" i="44"/>
  <c r="AC97" i="44"/>
  <c r="AB96" i="44"/>
  <c r="AC95" i="44"/>
  <c r="AB94" i="44"/>
  <c r="AC93" i="44"/>
  <c r="AB92" i="44"/>
  <c r="AC91" i="44"/>
  <c r="AB90" i="44"/>
  <c r="AC89" i="44"/>
  <c r="AB88" i="44"/>
  <c r="AC87" i="44"/>
  <c r="AB86" i="44"/>
  <c r="Z118" i="44"/>
  <c r="Y117" i="44"/>
  <c r="X118" i="44"/>
  <c r="W117" i="44"/>
  <c r="V118" i="44"/>
  <c r="U117" i="44"/>
  <c r="T118" i="44"/>
  <c r="S117" i="44"/>
  <c r="R118" i="44"/>
  <c r="Q117" i="44"/>
  <c r="P118" i="44"/>
  <c r="O117" i="44"/>
  <c r="N118" i="44"/>
  <c r="M117" i="44"/>
  <c r="L118" i="44"/>
  <c r="K117" i="44"/>
  <c r="J118" i="44"/>
  <c r="I117" i="44"/>
  <c r="H118" i="44"/>
  <c r="G117" i="44"/>
  <c r="F118" i="44"/>
  <c r="E117" i="44"/>
  <c r="D118" i="44"/>
  <c r="C117" i="44"/>
  <c r="AC74" i="44"/>
  <c r="AB73" i="44"/>
  <c r="AC72" i="44"/>
  <c r="AB71" i="44"/>
  <c r="AC70" i="44"/>
  <c r="AB69" i="44"/>
  <c r="AC68" i="44"/>
  <c r="AB67" i="44"/>
  <c r="AC66" i="44"/>
  <c r="AB65" i="44"/>
  <c r="AC64" i="44"/>
  <c r="AB63" i="44"/>
  <c r="AC62" i="44"/>
  <c r="AB61" i="44"/>
  <c r="AC60" i="44"/>
  <c r="AB59" i="44"/>
  <c r="AC58" i="44"/>
  <c r="AB57" i="44"/>
  <c r="AC56" i="44"/>
  <c r="AB55" i="44"/>
  <c r="AC54" i="44"/>
  <c r="AB53" i="44"/>
  <c r="AC52" i="44"/>
  <c r="AB51" i="44"/>
  <c r="AC50" i="44"/>
  <c r="AB49" i="44"/>
  <c r="AC48" i="44"/>
  <c r="AB47" i="44"/>
  <c r="AC46" i="44"/>
  <c r="Z77" i="44"/>
  <c r="Y78" i="44"/>
  <c r="X77" i="44"/>
  <c r="W78" i="44"/>
  <c r="V77" i="44"/>
  <c r="U78" i="44"/>
  <c r="T77" i="44"/>
  <c r="S78" i="44"/>
  <c r="R77" i="44"/>
  <c r="Q78" i="44"/>
  <c r="P77" i="44"/>
  <c r="O78" i="44"/>
  <c r="N77" i="44"/>
  <c r="M78" i="44"/>
  <c r="L77" i="44"/>
  <c r="K78" i="44"/>
  <c r="J77" i="44"/>
  <c r="I78" i="44"/>
  <c r="H77" i="44"/>
  <c r="G78" i="44"/>
  <c r="F77" i="44"/>
  <c r="E78" i="44"/>
  <c r="D77" i="44"/>
  <c r="C78" i="44"/>
  <c r="AB34" i="44"/>
  <c r="AC33" i="44"/>
  <c r="AB32" i="44"/>
  <c r="AC31" i="44"/>
  <c r="AB30" i="44"/>
  <c r="AC29" i="44"/>
  <c r="AB28" i="44"/>
  <c r="AC27" i="44"/>
  <c r="AB26" i="44"/>
  <c r="AC25" i="44"/>
  <c r="AB24" i="44"/>
  <c r="AC23" i="44"/>
  <c r="AB22" i="44"/>
  <c r="AC21" i="44"/>
  <c r="AB20" i="44"/>
  <c r="AC19" i="44"/>
  <c r="AB18" i="44"/>
  <c r="AC17" i="44"/>
  <c r="AB16" i="44"/>
  <c r="AC15" i="44"/>
  <c r="AB14" i="44"/>
  <c r="AC13" i="44"/>
  <c r="AC11" i="44"/>
  <c r="AC9" i="44"/>
  <c r="AC7" i="44"/>
  <c r="Z38" i="44"/>
  <c r="Y37" i="44"/>
  <c r="X38" i="44"/>
  <c r="W37" i="44"/>
  <c r="V38" i="44"/>
  <c r="U37" i="44"/>
  <c r="T38" i="44"/>
  <c r="S37" i="44"/>
  <c r="R38" i="44"/>
  <c r="Q37" i="44"/>
  <c r="P38" i="44"/>
  <c r="O37" i="44"/>
  <c r="N38" i="44"/>
  <c r="M37" i="44"/>
  <c r="L38" i="44"/>
  <c r="K37" i="44"/>
  <c r="J38" i="44"/>
  <c r="I37" i="44"/>
  <c r="H38" i="44"/>
  <c r="G37" i="44"/>
  <c r="E37" i="44"/>
  <c r="D38" i="44"/>
  <c r="C37" i="44"/>
  <c r="F38" i="44" l="1"/>
  <c r="AB5" i="44"/>
  <c r="AA6" i="44"/>
  <c r="AC6" i="44"/>
  <c r="AB7" i="44"/>
  <c r="AA8" i="44"/>
  <c r="AC8" i="44"/>
  <c r="AB9" i="44"/>
  <c r="AA10" i="44"/>
  <c r="AC10" i="44"/>
  <c r="AB11" i="44"/>
  <c r="AA12" i="44"/>
  <c r="AC12" i="44"/>
  <c r="AB13" i="44"/>
  <c r="AA14" i="44"/>
  <c r="AC14" i="44"/>
  <c r="AB15" i="44"/>
  <c r="AA16" i="44"/>
  <c r="AC16" i="44"/>
  <c r="AB17" i="44"/>
  <c r="AA18" i="44"/>
  <c r="AC18" i="44"/>
  <c r="AB19" i="44"/>
  <c r="AA20" i="44"/>
  <c r="AC20" i="44"/>
  <c r="AB21" i="44"/>
  <c r="AA22" i="44"/>
  <c r="AC22" i="44"/>
  <c r="AB23" i="44"/>
  <c r="AA24" i="44"/>
  <c r="AC24" i="44"/>
  <c r="AB25" i="44"/>
  <c r="AA26" i="44"/>
  <c r="AC26" i="44"/>
  <c r="AB27" i="44"/>
  <c r="AA28" i="44"/>
  <c r="AC28" i="44"/>
  <c r="AB29" i="44"/>
  <c r="AA30" i="44"/>
  <c r="AC30" i="44"/>
  <c r="AB31" i="44"/>
  <c r="AA32" i="44"/>
  <c r="AC32" i="44"/>
  <c r="AB33" i="44"/>
  <c r="AA34" i="44"/>
  <c r="AC34" i="44"/>
  <c r="D36" i="44"/>
  <c r="F36" i="44"/>
  <c r="H36" i="44"/>
  <c r="J36" i="44"/>
  <c r="L36" i="44"/>
  <c r="N36" i="44"/>
  <c r="P36" i="44"/>
  <c r="R36" i="44"/>
  <c r="T36" i="44"/>
  <c r="V36" i="44"/>
  <c r="X36" i="44"/>
  <c r="Z36" i="44"/>
  <c r="D37" i="44"/>
  <c r="F37" i="44"/>
  <c r="H37" i="44"/>
  <c r="J37" i="44"/>
  <c r="L37" i="44"/>
  <c r="N37" i="44"/>
  <c r="P37" i="44"/>
  <c r="R37" i="44"/>
  <c r="T37" i="44"/>
  <c r="V37" i="44"/>
  <c r="X37" i="44"/>
  <c r="Z37" i="44"/>
  <c r="C38" i="44"/>
  <c r="E38" i="44"/>
  <c r="G38" i="44"/>
  <c r="I38" i="44"/>
  <c r="K38" i="44"/>
  <c r="M38" i="44"/>
  <c r="O38" i="44"/>
  <c r="Q38" i="44"/>
  <c r="S38" i="44"/>
  <c r="U38" i="44"/>
  <c r="W38" i="44"/>
  <c r="Y38" i="44"/>
  <c r="AA45" i="44"/>
  <c r="AC45" i="44"/>
  <c r="AB46" i="44"/>
  <c r="AA47" i="44"/>
  <c r="AC47" i="44"/>
  <c r="AB48" i="44"/>
  <c r="AA49" i="44"/>
  <c r="AC49" i="44"/>
  <c r="AB50" i="44"/>
  <c r="AA51" i="44"/>
  <c r="AC51" i="44"/>
  <c r="AB52" i="44"/>
  <c r="AA53" i="44"/>
  <c r="AC53" i="44"/>
  <c r="AB54" i="44"/>
  <c r="AA55" i="44"/>
  <c r="AC55" i="44"/>
  <c r="AB56" i="44"/>
  <c r="AA57" i="44"/>
  <c r="AC57" i="44"/>
  <c r="AB58" i="44"/>
  <c r="AA59" i="44"/>
  <c r="AC59" i="44"/>
  <c r="AB60" i="44"/>
  <c r="AA61" i="44"/>
  <c r="AC61" i="44"/>
  <c r="AB62" i="44"/>
  <c r="AA63" i="44"/>
  <c r="AC63" i="44"/>
  <c r="AB64" i="44"/>
  <c r="AA65" i="44"/>
  <c r="AC65" i="44"/>
  <c r="AB66" i="44"/>
  <c r="AA67" i="44"/>
  <c r="AC67" i="44"/>
  <c r="AB68" i="44"/>
  <c r="AA69" i="44"/>
  <c r="AC69" i="44"/>
  <c r="AB70" i="44"/>
  <c r="AA71" i="44"/>
  <c r="AC71" i="44"/>
  <c r="AB72" i="44"/>
  <c r="AA73" i="44"/>
  <c r="AC73" i="44"/>
  <c r="AB74" i="44"/>
  <c r="C76" i="44"/>
  <c r="E76" i="44"/>
  <c r="G76" i="44"/>
  <c r="I76" i="44"/>
  <c r="K76" i="44"/>
  <c r="M76" i="44"/>
  <c r="O76" i="44"/>
  <c r="Q76" i="44"/>
  <c r="S76" i="44"/>
  <c r="U76" i="44"/>
  <c r="W76" i="44"/>
  <c r="Y76" i="44"/>
  <c r="C77" i="44"/>
  <c r="E77" i="44"/>
  <c r="G77" i="44"/>
  <c r="I77" i="44"/>
  <c r="K77" i="44"/>
  <c r="M77" i="44"/>
  <c r="O77" i="44"/>
  <c r="Q77" i="44"/>
  <c r="S77" i="44"/>
  <c r="U77" i="44"/>
  <c r="W77" i="44"/>
  <c r="Y77" i="44"/>
  <c r="D78" i="44"/>
  <c r="F78" i="44"/>
  <c r="H78" i="44"/>
  <c r="J78" i="44"/>
  <c r="L78" i="44"/>
  <c r="N78" i="44"/>
  <c r="P78" i="44"/>
  <c r="R78" i="44"/>
  <c r="T78" i="44"/>
  <c r="V78" i="44"/>
  <c r="X78" i="44"/>
  <c r="Z78" i="44"/>
  <c r="AB85" i="44"/>
  <c r="AA86" i="44"/>
  <c r="AC86" i="44"/>
  <c r="AB87" i="44"/>
  <c r="AA88" i="44"/>
  <c r="AC88" i="44"/>
  <c r="AB89" i="44"/>
  <c r="AA90" i="44"/>
  <c r="AC90" i="44"/>
  <c r="AB91" i="44"/>
  <c r="AA92" i="44"/>
  <c r="AC92" i="44"/>
  <c r="AB93" i="44"/>
  <c r="AA94" i="44"/>
  <c r="AC94" i="44"/>
  <c r="AB95" i="44"/>
  <c r="AA96" i="44"/>
  <c r="AC96" i="44"/>
  <c r="AB97" i="44"/>
  <c r="AA98" i="44"/>
  <c r="AC98" i="44"/>
  <c r="AB99" i="44"/>
  <c r="AA100" i="44"/>
  <c r="AC100" i="44"/>
  <c r="AB101" i="44"/>
  <c r="AA102" i="44"/>
  <c r="AC102" i="44"/>
  <c r="AB103" i="44"/>
  <c r="AA104" i="44"/>
  <c r="AC104" i="44"/>
  <c r="AB105" i="44"/>
  <c r="AA106" i="44"/>
  <c r="AC106" i="44"/>
  <c r="AB107" i="44"/>
  <c r="AA108" i="44"/>
  <c r="AB109" i="44"/>
  <c r="AA110" i="44"/>
  <c r="AB111" i="44"/>
  <c r="AA112" i="44"/>
  <c r="AB113" i="44"/>
  <c r="AA114" i="44"/>
  <c r="D116" i="44"/>
  <c r="F116" i="44"/>
  <c r="H116" i="44"/>
  <c r="J116" i="44"/>
  <c r="L116" i="44"/>
  <c r="N116" i="44"/>
  <c r="P116" i="44"/>
  <c r="R116" i="44"/>
  <c r="T116" i="44"/>
  <c r="V116" i="44"/>
  <c r="X116" i="44"/>
  <c r="Z116" i="44"/>
  <c r="D117" i="44"/>
  <c r="F117" i="44"/>
  <c r="H117" i="44"/>
  <c r="J117" i="44"/>
  <c r="L117" i="44"/>
  <c r="N117" i="44"/>
  <c r="P117" i="44"/>
  <c r="R117" i="44"/>
  <c r="T117" i="44"/>
  <c r="V117" i="44"/>
  <c r="X117" i="44"/>
  <c r="Z117" i="44"/>
  <c r="C118" i="44"/>
  <c r="E118" i="44"/>
  <c r="G118" i="44"/>
  <c r="I118" i="44"/>
  <c r="K118" i="44"/>
  <c r="M118" i="44"/>
  <c r="O118" i="44"/>
  <c r="Q118" i="44"/>
  <c r="S118" i="44"/>
  <c r="U118" i="44"/>
  <c r="W118" i="44"/>
  <c r="Y118" i="44"/>
  <c r="C157" i="44"/>
  <c r="C156" i="44"/>
  <c r="C158" i="44"/>
  <c r="E157" i="44"/>
  <c r="E156" i="44"/>
  <c r="E158" i="44"/>
  <c r="G157" i="44"/>
  <c r="G156" i="44"/>
  <c r="G158" i="44"/>
  <c r="I157" i="44"/>
  <c r="I156" i="44"/>
  <c r="I158" i="44"/>
  <c r="K157" i="44"/>
  <c r="K156" i="44"/>
  <c r="K158" i="44"/>
  <c r="M157" i="44"/>
  <c r="M156" i="44"/>
  <c r="M158" i="44"/>
  <c r="O157" i="44"/>
  <c r="O156" i="44"/>
  <c r="O158" i="44"/>
  <c r="Q157" i="44"/>
  <c r="Q156" i="44"/>
  <c r="Q158" i="44"/>
  <c r="S157" i="44"/>
  <c r="S156" i="44"/>
  <c r="S158" i="44"/>
  <c r="U157" i="44"/>
  <c r="U156" i="44"/>
  <c r="U158" i="44"/>
  <c r="W157" i="44"/>
  <c r="W156" i="44"/>
  <c r="W158" i="44"/>
  <c r="Y157" i="44"/>
  <c r="Y156" i="44"/>
  <c r="Y158" i="44"/>
  <c r="AA125" i="44"/>
  <c r="AC125" i="44"/>
  <c r="AB126" i="44"/>
  <c r="AA127" i="44"/>
  <c r="AC127" i="44"/>
  <c r="AB128" i="44"/>
  <c r="AA129" i="44"/>
  <c r="AC129" i="44"/>
  <c r="AB130" i="44"/>
  <c r="AA131" i="44"/>
  <c r="AC131" i="44"/>
  <c r="AB132" i="44"/>
  <c r="AA133" i="44"/>
  <c r="AC133" i="44"/>
  <c r="AB134" i="44"/>
  <c r="AA135" i="44"/>
  <c r="AC135" i="44"/>
  <c r="AA137" i="44"/>
  <c r="AC137" i="44"/>
  <c r="AA139" i="44"/>
  <c r="AC139" i="44"/>
  <c r="AA141" i="44"/>
  <c r="AC141" i="44"/>
  <c r="AA149" i="44"/>
  <c r="AC149" i="44"/>
  <c r="AA151" i="44"/>
  <c r="AC151" i="44"/>
  <c r="AA153" i="44"/>
  <c r="AC153" i="44"/>
  <c r="F156" i="44"/>
  <c r="J156" i="44"/>
  <c r="N156" i="44"/>
  <c r="R156" i="44"/>
  <c r="V156" i="44"/>
  <c r="F157" i="44"/>
  <c r="J157" i="44"/>
  <c r="N157" i="44"/>
  <c r="R157" i="44"/>
  <c r="V157" i="44"/>
  <c r="AA5" i="44"/>
  <c r="AC5" i="44"/>
  <c r="AC37" i="44" s="1"/>
  <c r="AA7" i="44"/>
  <c r="AA9" i="44"/>
  <c r="AA11" i="44"/>
  <c r="AA13" i="44"/>
  <c r="AA15" i="44"/>
  <c r="AA17" i="44"/>
  <c r="AA19" i="44"/>
  <c r="AA21" i="44"/>
  <c r="AA23" i="44"/>
  <c r="AA25" i="44"/>
  <c r="AA27" i="44"/>
  <c r="AA29" i="44"/>
  <c r="AA31" i="44"/>
  <c r="AA33" i="44"/>
  <c r="C36" i="44"/>
  <c r="E36" i="44"/>
  <c r="G36" i="44"/>
  <c r="I36" i="44"/>
  <c r="K36" i="44"/>
  <c r="M36" i="44"/>
  <c r="O36" i="44"/>
  <c r="Q36" i="44"/>
  <c r="S36" i="44"/>
  <c r="U36" i="44"/>
  <c r="W36" i="44"/>
  <c r="Y36" i="44"/>
  <c r="AB45" i="44"/>
  <c r="AA46" i="44"/>
  <c r="AA48" i="44"/>
  <c r="AA50" i="44"/>
  <c r="AA52" i="44"/>
  <c r="AA54" i="44"/>
  <c r="AA56" i="44"/>
  <c r="AA58" i="44"/>
  <c r="AA60" i="44"/>
  <c r="AA62" i="44"/>
  <c r="AA64" i="44"/>
  <c r="AA66" i="44"/>
  <c r="AA68" i="44"/>
  <c r="AA70" i="44"/>
  <c r="AA72" i="44"/>
  <c r="AA74" i="44"/>
  <c r="D76" i="44"/>
  <c r="F76" i="44"/>
  <c r="H76" i="44"/>
  <c r="J76" i="44"/>
  <c r="L76" i="44"/>
  <c r="N76" i="44"/>
  <c r="P76" i="44"/>
  <c r="R76" i="44"/>
  <c r="T76" i="44"/>
  <c r="V76" i="44"/>
  <c r="X76" i="44"/>
  <c r="Z76" i="44"/>
  <c r="AA85" i="44"/>
  <c r="AC85" i="44"/>
  <c r="AC117" i="44" s="1"/>
  <c r="AA87" i="44"/>
  <c r="AA89" i="44"/>
  <c r="AA91" i="44"/>
  <c r="AA93" i="44"/>
  <c r="AA95" i="44"/>
  <c r="AA97" i="44"/>
  <c r="AA99" i="44"/>
  <c r="AA101" i="44"/>
  <c r="AA103" i="44"/>
  <c r="AA105" i="44"/>
  <c r="AA107" i="44"/>
  <c r="AA109" i="44"/>
  <c r="AA111" i="44"/>
  <c r="AA113" i="44"/>
  <c r="C116" i="44"/>
  <c r="E116" i="44"/>
  <c r="G116" i="44"/>
  <c r="I116" i="44"/>
  <c r="K116" i="44"/>
  <c r="M116" i="44"/>
  <c r="O116" i="44"/>
  <c r="Q116" i="44"/>
  <c r="S116" i="44"/>
  <c r="U116" i="44"/>
  <c r="W116" i="44"/>
  <c r="Y116" i="44"/>
  <c r="Z158" i="44"/>
  <c r="Z157" i="44"/>
  <c r="AB125" i="44"/>
  <c r="AA126" i="44"/>
  <c r="AA128" i="44"/>
  <c r="AA130" i="44"/>
  <c r="AA132" i="44"/>
  <c r="AA134" i="44"/>
  <c r="AA136" i="44"/>
  <c r="AA138" i="44"/>
  <c r="AA140" i="44"/>
  <c r="AA142" i="44"/>
  <c r="AA148" i="44"/>
  <c r="AA150" i="44"/>
  <c r="AA152" i="44"/>
  <c r="AB154" i="44"/>
  <c r="AA154" i="44"/>
  <c r="D156" i="44"/>
  <c r="H156" i="44"/>
  <c r="L156" i="44"/>
  <c r="P156" i="44"/>
  <c r="T156" i="44"/>
  <c r="X156" i="44"/>
  <c r="D157" i="44"/>
  <c r="H157" i="44"/>
  <c r="L157" i="44"/>
  <c r="P157" i="44"/>
  <c r="T157" i="44"/>
  <c r="X157" i="44"/>
  <c r="AA165" i="44"/>
  <c r="AC165" i="44"/>
  <c r="AA167" i="44"/>
  <c r="AC167" i="44"/>
  <c r="AA169" i="44"/>
  <c r="AC169" i="44"/>
  <c r="AA171" i="44"/>
  <c r="AC171" i="44"/>
  <c r="AA173" i="44"/>
  <c r="AC173" i="44"/>
  <c r="AA175" i="44"/>
  <c r="AC175" i="44"/>
  <c r="AA177" i="44"/>
  <c r="AC177" i="44"/>
  <c r="AA179" i="44"/>
  <c r="AC179" i="44"/>
  <c r="AA181" i="44"/>
  <c r="AC181" i="44"/>
  <c r="AA183" i="44"/>
  <c r="AC183" i="44"/>
  <c r="AA185" i="44"/>
  <c r="AC185" i="44"/>
  <c r="AA187" i="44"/>
  <c r="AC187" i="44"/>
  <c r="AA189" i="44"/>
  <c r="AC189" i="44"/>
  <c r="AA191" i="44"/>
  <c r="AC191" i="44"/>
  <c r="AA193" i="44"/>
  <c r="AC193" i="44"/>
  <c r="C196" i="44"/>
  <c r="E196" i="44"/>
  <c r="G196" i="44"/>
  <c r="I196" i="44"/>
  <c r="K196" i="44"/>
  <c r="M196" i="44"/>
  <c r="O196" i="44"/>
  <c r="Q196" i="44"/>
  <c r="S196" i="44"/>
  <c r="U196" i="44"/>
  <c r="W196" i="44"/>
  <c r="Y196" i="44"/>
  <c r="C197" i="44"/>
  <c r="E197" i="44"/>
  <c r="G197" i="44"/>
  <c r="I197" i="44"/>
  <c r="K197" i="44"/>
  <c r="M197" i="44"/>
  <c r="O197" i="44"/>
  <c r="Q197" i="44"/>
  <c r="S197" i="44"/>
  <c r="U197" i="44"/>
  <c r="W197" i="44"/>
  <c r="Y197" i="44"/>
  <c r="D198" i="44"/>
  <c r="F198" i="44"/>
  <c r="H198" i="44"/>
  <c r="J198" i="44"/>
  <c r="L198" i="44"/>
  <c r="N198" i="44"/>
  <c r="P198" i="44"/>
  <c r="R198" i="44"/>
  <c r="T198" i="44"/>
  <c r="V198" i="44"/>
  <c r="X198" i="44"/>
  <c r="Z198" i="44"/>
  <c r="AB205" i="44"/>
  <c r="AB237" i="44" s="1"/>
  <c r="AA206" i="44"/>
  <c r="AC206" i="44"/>
  <c r="AA208" i="44"/>
  <c r="AC208" i="44"/>
  <c r="AA210" i="44"/>
  <c r="AC210" i="44"/>
  <c r="AA212" i="44"/>
  <c r="AC212" i="44"/>
  <c r="AA214" i="44"/>
  <c r="AC214" i="44"/>
  <c r="AA216" i="44"/>
  <c r="AC216" i="44"/>
  <c r="AA218" i="44"/>
  <c r="AC218" i="44"/>
  <c r="AA220" i="44"/>
  <c r="AC220" i="44"/>
  <c r="AA222" i="44"/>
  <c r="AC222" i="44"/>
  <c r="AA224" i="44"/>
  <c r="AC224" i="44"/>
  <c r="AA226" i="44"/>
  <c r="AC226" i="44"/>
  <c r="AA228" i="44"/>
  <c r="AC228" i="44"/>
  <c r="AA230" i="44"/>
  <c r="AC230" i="44"/>
  <c r="AA232" i="44"/>
  <c r="AC232" i="44"/>
  <c r="AA234" i="44"/>
  <c r="AC234" i="44"/>
  <c r="D236" i="44"/>
  <c r="F236" i="44"/>
  <c r="H236" i="44"/>
  <c r="J236" i="44"/>
  <c r="L236" i="44"/>
  <c r="N236" i="44"/>
  <c r="P236" i="44"/>
  <c r="R236" i="44"/>
  <c r="T236" i="44"/>
  <c r="V236" i="44"/>
  <c r="X236" i="44"/>
  <c r="Z236" i="44"/>
  <c r="D237" i="44"/>
  <c r="F237" i="44"/>
  <c r="H237" i="44"/>
  <c r="J237" i="44"/>
  <c r="L237" i="44"/>
  <c r="N237" i="44"/>
  <c r="P237" i="44"/>
  <c r="R237" i="44"/>
  <c r="T237" i="44"/>
  <c r="V237" i="44"/>
  <c r="X237" i="44"/>
  <c r="Z237" i="44"/>
  <c r="C238" i="44"/>
  <c r="E238" i="44"/>
  <c r="G238" i="44"/>
  <c r="AB165" i="44"/>
  <c r="AB197" i="44" s="1"/>
  <c r="AA166" i="44"/>
  <c r="AA168" i="44"/>
  <c r="AA170" i="44"/>
  <c r="AA172" i="44"/>
  <c r="AA174" i="44"/>
  <c r="AA176" i="44"/>
  <c r="AA178" i="44"/>
  <c r="AA180" i="44"/>
  <c r="AA182" i="44"/>
  <c r="AA184" i="44"/>
  <c r="AA186" i="44"/>
  <c r="AA188" i="44"/>
  <c r="AA190" i="44"/>
  <c r="AA192" i="44"/>
  <c r="AA194" i="44"/>
  <c r="D196" i="44"/>
  <c r="F196" i="44"/>
  <c r="H196" i="44"/>
  <c r="J196" i="44"/>
  <c r="L196" i="44"/>
  <c r="N196" i="44"/>
  <c r="P196" i="44"/>
  <c r="R196" i="44"/>
  <c r="T196" i="44"/>
  <c r="V196" i="44"/>
  <c r="X196" i="44"/>
  <c r="Z196" i="44"/>
  <c r="I238" i="44"/>
  <c r="K238" i="44"/>
  <c r="M238" i="44"/>
  <c r="O238" i="44"/>
  <c r="Q238" i="44"/>
  <c r="S238" i="44"/>
  <c r="U238" i="44"/>
  <c r="W238" i="44"/>
  <c r="Y238" i="44"/>
  <c r="AA205" i="44"/>
  <c r="AC205" i="44"/>
  <c r="AC237" i="44" s="1"/>
  <c r="AA207" i="44"/>
  <c r="AA209" i="44"/>
  <c r="AA211" i="44"/>
  <c r="AA213" i="44"/>
  <c r="AA215" i="44"/>
  <c r="AA217" i="44"/>
  <c r="AA219" i="44"/>
  <c r="AA221" i="44"/>
  <c r="AA223" i="44"/>
  <c r="AA225" i="44"/>
  <c r="AA227" i="44"/>
  <c r="AA229" i="44"/>
  <c r="AA231" i="44"/>
  <c r="AA233" i="44"/>
  <c r="C236" i="44"/>
  <c r="E236" i="44"/>
  <c r="G236" i="44"/>
  <c r="I236" i="44"/>
  <c r="K236" i="44"/>
  <c r="M236" i="44"/>
  <c r="O236" i="44"/>
  <c r="Q236" i="44"/>
  <c r="S236" i="44"/>
  <c r="U236" i="44"/>
  <c r="W236" i="44"/>
  <c r="Y236" i="44"/>
  <c r="I237" i="44"/>
  <c r="K237" i="44"/>
  <c r="M237" i="44"/>
  <c r="O237" i="44"/>
  <c r="Q237" i="44"/>
  <c r="S237" i="44"/>
  <c r="U237" i="44"/>
  <c r="W237" i="44"/>
  <c r="Y237" i="44"/>
  <c r="AB245" i="44"/>
  <c r="AA246" i="44"/>
  <c r="AC246" i="44"/>
  <c r="AB247" i="44"/>
  <c r="AA248" i="44"/>
  <c r="AC248" i="44"/>
  <c r="AB249" i="44"/>
  <c r="AA250" i="44"/>
  <c r="AC250" i="44"/>
  <c r="AB251" i="44"/>
  <c r="AA252" i="44"/>
  <c r="AC252" i="44"/>
  <c r="AB253" i="44"/>
  <c r="AA254" i="44"/>
  <c r="AC254" i="44"/>
  <c r="AB255" i="44"/>
  <c r="AA256" i="44"/>
  <c r="AC256" i="44"/>
  <c r="AB257" i="44"/>
  <c r="AA258" i="44"/>
  <c r="AC258" i="44"/>
  <c r="AB259" i="44"/>
  <c r="AA260" i="44"/>
  <c r="AC260" i="44"/>
  <c r="AB261" i="44"/>
  <c r="AA262" i="44"/>
  <c r="AC262" i="44"/>
  <c r="AB263" i="44"/>
  <c r="AA264" i="44"/>
  <c r="AC264" i="44"/>
  <c r="AB265" i="44"/>
  <c r="AA266" i="44"/>
  <c r="AC266" i="44"/>
  <c r="AB267" i="44"/>
  <c r="AA268" i="44"/>
  <c r="AC268" i="44"/>
  <c r="AB269" i="44"/>
  <c r="AA270" i="44"/>
  <c r="AC270" i="44"/>
  <c r="AB271" i="44"/>
  <c r="AA272" i="44"/>
  <c r="AC272" i="44"/>
  <c r="AB273" i="44"/>
  <c r="AA274" i="44"/>
  <c r="AC274" i="44"/>
  <c r="D276" i="44"/>
  <c r="F276" i="44"/>
  <c r="H276" i="44"/>
  <c r="J276" i="44"/>
  <c r="L276" i="44"/>
  <c r="N276" i="44"/>
  <c r="P276" i="44"/>
  <c r="R276" i="44"/>
  <c r="T276" i="44"/>
  <c r="V276" i="44"/>
  <c r="X276" i="44"/>
  <c r="Z276" i="44"/>
  <c r="D277" i="44"/>
  <c r="F277" i="44"/>
  <c r="H277" i="44"/>
  <c r="J277" i="44"/>
  <c r="L277" i="44"/>
  <c r="N277" i="44"/>
  <c r="P277" i="44"/>
  <c r="R277" i="44"/>
  <c r="T277" i="44"/>
  <c r="V277" i="44"/>
  <c r="X277" i="44"/>
  <c r="Z277" i="44"/>
  <c r="C278" i="44"/>
  <c r="E278" i="44"/>
  <c r="G278" i="44"/>
  <c r="I278" i="44"/>
  <c r="K278" i="44"/>
  <c r="M278" i="44"/>
  <c r="O278" i="44"/>
  <c r="Q278" i="44"/>
  <c r="S278" i="44"/>
  <c r="U278" i="44"/>
  <c r="W278" i="44"/>
  <c r="Y278" i="44"/>
  <c r="AA285" i="44"/>
  <c r="AC285" i="44"/>
  <c r="AB286" i="44"/>
  <c r="AA287" i="44"/>
  <c r="AC287" i="44"/>
  <c r="AB288" i="44"/>
  <c r="AA289" i="44"/>
  <c r="AC289" i="44"/>
  <c r="AB290" i="44"/>
  <c r="AA291" i="44"/>
  <c r="AC291" i="44"/>
  <c r="AB292" i="44"/>
  <c r="AA293" i="44"/>
  <c r="AC293" i="44"/>
  <c r="AB294" i="44"/>
  <c r="AA295" i="44"/>
  <c r="AC295" i="44"/>
  <c r="AB296" i="44"/>
  <c r="AA297" i="44"/>
  <c r="AC297" i="44"/>
  <c r="AB298" i="44"/>
  <c r="AA299" i="44"/>
  <c r="AC299" i="44"/>
  <c r="AB300" i="44"/>
  <c r="AA301" i="44"/>
  <c r="AC301" i="44"/>
  <c r="AB302" i="44"/>
  <c r="AA303" i="44"/>
  <c r="AC303" i="44"/>
  <c r="AB304" i="44"/>
  <c r="AA305" i="44"/>
  <c r="AC305" i="44"/>
  <c r="AB306" i="44"/>
  <c r="AA307" i="44"/>
  <c r="AC307" i="44"/>
  <c r="AB308" i="44"/>
  <c r="AA309" i="44"/>
  <c r="AC309" i="44"/>
  <c r="AA311" i="44"/>
  <c r="AC311" i="44"/>
  <c r="AA313" i="44"/>
  <c r="AC313" i="44"/>
  <c r="C316" i="44"/>
  <c r="E316" i="44"/>
  <c r="G316" i="44"/>
  <c r="I316" i="44"/>
  <c r="K316" i="44"/>
  <c r="M316" i="44"/>
  <c r="O316" i="44"/>
  <c r="Q316" i="44"/>
  <c r="S316" i="44"/>
  <c r="U316" i="44"/>
  <c r="W316" i="44"/>
  <c r="Y316" i="44"/>
  <c r="C317" i="44"/>
  <c r="E317" i="44"/>
  <c r="G317" i="44"/>
  <c r="I317" i="44"/>
  <c r="K317" i="44"/>
  <c r="M317" i="44"/>
  <c r="O317" i="44"/>
  <c r="Q317" i="44"/>
  <c r="S317" i="44"/>
  <c r="U317" i="44"/>
  <c r="W317" i="44"/>
  <c r="Y317" i="44"/>
  <c r="D318" i="44"/>
  <c r="F318" i="44"/>
  <c r="H318" i="44"/>
  <c r="J318" i="44"/>
  <c r="L318" i="44"/>
  <c r="N318" i="44"/>
  <c r="P318" i="44"/>
  <c r="AA245" i="44"/>
  <c r="AC245" i="44"/>
  <c r="AC277" i="44" s="1"/>
  <c r="AA247" i="44"/>
  <c r="AA249" i="44"/>
  <c r="AA251" i="44"/>
  <c r="AA253" i="44"/>
  <c r="AA255" i="44"/>
  <c r="AA257" i="44"/>
  <c r="AA259" i="44"/>
  <c r="AA261" i="44"/>
  <c r="AA263" i="44"/>
  <c r="AA265" i="44"/>
  <c r="AA267" i="44"/>
  <c r="AA269" i="44"/>
  <c r="AA271" i="44"/>
  <c r="AA273" i="44"/>
  <c r="C276" i="44"/>
  <c r="E276" i="44"/>
  <c r="G276" i="44"/>
  <c r="I276" i="44"/>
  <c r="K276" i="44"/>
  <c r="M276" i="44"/>
  <c r="O276" i="44"/>
  <c r="Q276" i="44"/>
  <c r="S276" i="44"/>
  <c r="U276" i="44"/>
  <c r="W276" i="44"/>
  <c r="Y276" i="44"/>
  <c r="AB285" i="44"/>
  <c r="AA286" i="44"/>
  <c r="AA288" i="44"/>
  <c r="AA290" i="44"/>
  <c r="AA292" i="44"/>
  <c r="AA294" i="44"/>
  <c r="AA296" i="44"/>
  <c r="AA298" i="44"/>
  <c r="AA300" i="44"/>
  <c r="AA302" i="44"/>
  <c r="AA304" i="44"/>
  <c r="AA306" i="44"/>
  <c r="AA308" i="44"/>
  <c r="AA310" i="44"/>
  <c r="AA312" i="44"/>
  <c r="AA314" i="44"/>
  <c r="D316" i="44"/>
  <c r="F316" i="44"/>
  <c r="H316" i="44"/>
  <c r="J316" i="44"/>
  <c r="L316" i="44"/>
  <c r="N316" i="44"/>
  <c r="P316" i="44"/>
  <c r="R316" i="44"/>
  <c r="T316" i="44"/>
  <c r="V316" i="44"/>
  <c r="X316" i="44"/>
  <c r="Z316" i="44"/>
  <c r="R317" i="44"/>
  <c r="T317" i="44"/>
  <c r="V317" i="44"/>
  <c r="X317" i="44"/>
  <c r="Z317" i="44"/>
  <c r="AA325" i="44"/>
  <c r="AC325" i="44"/>
  <c r="AB326" i="44"/>
  <c r="AA327" i="44"/>
  <c r="AC327" i="44"/>
  <c r="AB328" i="44"/>
  <c r="AA329" i="44"/>
  <c r="AC329" i="44"/>
  <c r="AB330" i="44"/>
  <c r="AA331" i="44"/>
  <c r="AC331" i="44"/>
  <c r="AB332" i="44"/>
  <c r="AA333" i="44"/>
  <c r="AC333" i="44"/>
  <c r="AB334" i="44"/>
  <c r="AA335" i="44"/>
  <c r="AC335" i="44"/>
  <c r="AB336" i="44"/>
  <c r="AA337" i="44"/>
  <c r="AC337" i="44"/>
  <c r="AB338" i="44"/>
  <c r="AA339" i="44"/>
  <c r="AC339" i="44"/>
  <c r="AB340" i="44"/>
  <c r="AA341" i="44"/>
  <c r="AC341" i="44"/>
  <c r="AB342" i="44"/>
  <c r="AA343" i="44"/>
  <c r="AC343" i="44"/>
  <c r="AA345" i="44"/>
  <c r="AC345" i="44"/>
  <c r="AA347" i="44"/>
  <c r="AC347" i="44"/>
  <c r="AA349" i="44"/>
  <c r="AC349" i="44"/>
  <c r="AA351" i="44"/>
  <c r="AC351" i="44"/>
  <c r="AA353" i="44"/>
  <c r="AC353" i="44"/>
  <c r="C356" i="44"/>
  <c r="E356" i="44"/>
  <c r="G356" i="44"/>
  <c r="I356" i="44"/>
  <c r="K356" i="44"/>
  <c r="M356" i="44"/>
  <c r="O356" i="44"/>
  <c r="Q356" i="44"/>
  <c r="S356" i="44"/>
  <c r="U356" i="44"/>
  <c r="W356" i="44"/>
  <c r="Y356" i="44"/>
  <c r="C357" i="44"/>
  <c r="E357" i="44"/>
  <c r="G357" i="44"/>
  <c r="I357" i="44"/>
  <c r="K357" i="44"/>
  <c r="M357" i="44"/>
  <c r="O357" i="44"/>
  <c r="Q357" i="44"/>
  <c r="S357" i="44"/>
  <c r="U357" i="44"/>
  <c r="W357" i="44"/>
  <c r="Y357" i="44"/>
  <c r="D358" i="44"/>
  <c r="F358" i="44"/>
  <c r="H358" i="44"/>
  <c r="J358" i="44"/>
  <c r="L358" i="44"/>
  <c r="N358" i="44"/>
  <c r="P358" i="44"/>
  <c r="R358" i="44"/>
  <c r="T358" i="44"/>
  <c r="AB325" i="44"/>
  <c r="AB357" i="44" s="1"/>
  <c r="AA326" i="44"/>
  <c r="AA328" i="44"/>
  <c r="AA330" i="44"/>
  <c r="AA332" i="44"/>
  <c r="AA334" i="44"/>
  <c r="AA336" i="44"/>
  <c r="AA338" i="44"/>
  <c r="AA340" i="44"/>
  <c r="AA342" i="44"/>
  <c r="AA344" i="44"/>
  <c r="AA346" i="44"/>
  <c r="AA348" i="44"/>
  <c r="AA350" i="44"/>
  <c r="AA352" i="44"/>
  <c r="AA354" i="44"/>
  <c r="D356" i="44"/>
  <c r="F356" i="44"/>
  <c r="H356" i="44"/>
  <c r="J356" i="44"/>
  <c r="L356" i="44"/>
  <c r="N356" i="44"/>
  <c r="P356" i="44"/>
  <c r="R356" i="44"/>
  <c r="T356" i="44"/>
  <c r="V356" i="44"/>
  <c r="X356" i="44"/>
  <c r="Z356" i="44"/>
  <c r="V357" i="44"/>
  <c r="X357" i="44"/>
  <c r="Z357" i="44"/>
  <c r="AB365" i="44"/>
  <c r="AA366" i="44"/>
  <c r="AC366" i="44"/>
  <c r="AB367" i="44"/>
  <c r="AA368" i="44"/>
  <c r="AC368" i="44"/>
  <c r="AB369" i="44"/>
  <c r="AA370" i="44"/>
  <c r="AC370" i="44"/>
  <c r="AB371" i="44"/>
  <c r="AA372" i="44"/>
  <c r="AC372" i="44"/>
  <c r="AB373" i="44"/>
  <c r="AA374" i="44"/>
  <c r="AC374" i="44"/>
  <c r="AB375" i="44"/>
  <c r="AA376" i="44"/>
  <c r="AC376" i="44"/>
  <c r="AB377" i="44"/>
  <c r="AA378" i="44"/>
  <c r="AC378" i="44"/>
  <c r="AB379" i="44"/>
  <c r="AA380" i="44"/>
  <c r="AC380" i="44"/>
  <c r="AB381" i="44"/>
  <c r="AA382" i="44"/>
  <c r="AC382" i="44"/>
  <c r="AB383" i="44"/>
  <c r="AA384" i="44"/>
  <c r="AC384" i="44"/>
  <c r="AB385" i="44"/>
  <c r="AA386" i="44"/>
  <c r="AC386" i="44"/>
  <c r="AB387" i="44"/>
  <c r="AA388" i="44"/>
  <c r="AC388" i="44"/>
  <c r="AB389" i="44"/>
  <c r="AA390" i="44"/>
  <c r="AC390" i="44"/>
  <c r="AB391" i="44"/>
  <c r="AA392" i="44"/>
  <c r="AC392" i="44"/>
  <c r="AB393" i="44"/>
  <c r="AA394" i="44"/>
  <c r="AC394" i="44"/>
  <c r="D396" i="44"/>
  <c r="F396" i="44"/>
  <c r="H396" i="44"/>
  <c r="J396" i="44"/>
  <c r="L396" i="44"/>
  <c r="N396" i="44"/>
  <c r="P396" i="44"/>
  <c r="R396" i="44"/>
  <c r="T396" i="44"/>
  <c r="V396" i="44"/>
  <c r="X396" i="44"/>
  <c r="Z396" i="44"/>
  <c r="D397" i="44"/>
  <c r="F397" i="44"/>
  <c r="H397" i="44"/>
  <c r="J397" i="44"/>
  <c r="L397" i="44"/>
  <c r="N397" i="44"/>
  <c r="P397" i="44"/>
  <c r="R397" i="44"/>
  <c r="T397" i="44"/>
  <c r="V397" i="44"/>
  <c r="X397" i="44"/>
  <c r="Z397" i="44"/>
  <c r="C398" i="44"/>
  <c r="E398" i="44"/>
  <c r="G398" i="44"/>
  <c r="I398" i="44"/>
  <c r="K398" i="44"/>
  <c r="M398" i="44"/>
  <c r="O398" i="44"/>
  <c r="Q398" i="44"/>
  <c r="S398" i="44"/>
  <c r="U398" i="44"/>
  <c r="W398" i="44"/>
  <c r="Y398" i="44"/>
  <c r="AA365" i="44"/>
  <c r="AC365" i="44"/>
  <c r="AA367" i="44"/>
  <c r="AA369" i="44"/>
  <c r="AA371" i="44"/>
  <c r="AA373" i="44"/>
  <c r="AA375" i="44"/>
  <c r="AA377" i="44"/>
  <c r="AA379" i="44"/>
  <c r="AA381" i="44"/>
  <c r="AA383" i="44"/>
  <c r="AA385" i="44"/>
  <c r="AA387" i="44"/>
  <c r="AA389" i="44"/>
  <c r="AA391" i="44"/>
  <c r="AA393" i="44"/>
  <c r="C396" i="44"/>
  <c r="E396" i="44"/>
  <c r="G396" i="44"/>
  <c r="I396" i="44"/>
  <c r="K396" i="44"/>
  <c r="M396" i="44"/>
  <c r="O396" i="44"/>
  <c r="Q396" i="44"/>
  <c r="S396" i="44"/>
  <c r="U396" i="44"/>
  <c r="W396" i="44"/>
  <c r="Y396" i="44"/>
  <c r="AC66" i="43"/>
  <c r="AA66" i="43"/>
  <c r="AB67" i="43"/>
  <c r="AA340" i="43"/>
  <c r="W158" i="43"/>
  <c r="Y118" i="43"/>
  <c r="W118" i="43"/>
  <c r="U118" i="43"/>
  <c r="Z77" i="43"/>
  <c r="X77" i="43"/>
  <c r="V77" i="43"/>
  <c r="T77" i="43"/>
  <c r="R77" i="43"/>
  <c r="P77" i="43"/>
  <c r="N77" i="43"/>
  <c r="L77" i="43"/>
  <c r="J77" i="43"/>
  <c r="H77" i="43"/>
  <c r="F77" i="43"/>
  <c r="D77" i="43"/>
  <c r="AC21" i="43"/>
  <c r="AB20" i="43"/>
  <c r="AC19" i="43"/>
  <c r="AC17" i="43"/>
  <c r="AB16" i="43"/>
  <c r="AC15" i="43"/>
  <c r="AC13" i="43"/>
  <c r="AB12" i="43"/>
  <c r="AC11" i="43"/>
  <c r="AC9" i="43"/>
  <c r="AB8" i="43"/>
  <c r="AC7" i="43"/>
  <c r="Z37" i="43"/>
  <c r="X37" i="43"/>
  <c r="V37" i="43"/>
  <c r="T37" i="43"/>
  <c r="R37" i="43"/>
  <c r="P37" i="43"/>
  <c r="N37" i="43"/>
  <c r="L37" i="43"/>
  <c r="J37" i="43"/>
  <c r="H37" i="43"/>
  <c r="F37" i="43"/>
  <c r="D37" i="43"/>
  <c r="AB395" i="43"/>
  <c r="AB393" i="43"/>
  <c r="AC392" i="43"/>
  <c r="AB391" i="43"/>
  <c r="AC390" i="43"/>
  <c r="AB389" i="43"/>
  <c r="AC388" i="43"/>
  <c r="AB387" i="43"/>
  <c r="AC386" i="43"/>
  <c r="AB385" i="43"/>
  <c r="AC384" i="43"/>
  <c r="AB383" i="43"/>
  <c r="AC382" i="43"/>
  <c r="AB381" i="43"/>
  <c r="AC380" i="43"/>
  <c r="AB379" i="43"/>
  <c r="AC378" i="43"/>
  <c r="AB377" i="43"/>
  <c r="AB373" i="43"/>
  <c r="AC372" i="43"/>
  <c r="AB371" i="43"/>
  <c r="AC370" i="43"/>
  <c r="AB369" i="43"/>
  <c r="AC368" i="43"/>
  <c r="AB367" i="43"/>
  <c r="AC366" i="43"/>
  <c r="Z398" i="43"/>
  <c r="Y397" i="43"/>
  <c r="X398" i="43"/>
  <c r="W397" i="43"/>
  <c r="V398" i="43"/>
  <c r="U397" i="43"/>
  <c r="T398" i="43"/>
  <c r="S397" i="43"/>
  <c r="R398" i="43"/>
  <c r="Q397" i="43"/>
  <c r="P398" i="43"/>
  <c r="O397" i="43"/>
  <c r="N398" i="43"/>
  <c r="M397" i="43"/>
  <c r="L398" i="43"/>
  <c r="K397" i="43"/>
  <c r="J398" i="43"/>
  <c r="I397" i="43"/>
  <c r="H398" i="43"/>
  <c r="G397" i="43"/>
  <c r="F398" i="43"/>
  <c r="E397" i="43"/>
  <c r="D398" i="43"/>
  <c r="C397" i="43"/>
  <c r="AB355" i="43"/>
  <c r="AB354" i="43"/>
  <c r="AB353" i="43"/>
  <c r="AB352" i="43"/>
  <c r="AC352" i="43"/>
  <c r="AB351" i="43"/>
  <c r="AB350" i="43"/>
  <c r="AC350" i="43"/>
  <c r="AB349" i="43"/>
  <c r="AB348" i="43"/>
  <c r="AC348" i="43"/>
  <c r="AB347" i="43"/>
  <c r="AB346" i="43"/>
  <c r="AC346" i="43"/>
  <c r="AB345" i="43"/>
  <c r="AB344" i="43"/>
  <c r="AC344" i="43"/>
  <c r="AB343" i="43"/>
  <c r="AC340" i="43"/>
  <c r="AB339" i="43"/>
  <c r="AC338" i="43"/>
  <c r="AB337" i="43"/>
  <c r="AC336" i="43"/>
  <c r="AB335" i="43"/>
  <c r="AC334" i="43"/>
  <c r="AB333" i="43"/>
  <c r="AC332" i="43"/>
  <c r="AB331" i="43"/>
  <c r="AC330" i="43"/>
  <c r="AB329" i="43"/>
  <c r="AC328" i="43"/>
  <c r="AB327" i="43"/>
  <c r="AC326" i="43"/>
  <c r="Z358" i="43"/>
  <c r="Y358" i="43"/>
  <c r="X358" i="43"/>
  <c r="W357" i="43"/>
  <c r="V358" i="43"/>
  <c r="U357" i="43"/>
  <c r="T358" i="43"/>
  <c r="S357" i="43"/>
  <c r="R358" i="43"/>
  <c r="Q357" i="43"/>
  <c r="P358" i="43"/>
  <c r="O357" i="43"/>
  <c r="N358" i="43"/>
  <c r="M357" i="43"/>
  <c r="L358" i="43"/>
  <c r="K357" i="43"/>
  <c r="J358" i="43"/>
  <c r="I357" i="43"/>
  <c r="H358" i="43"/>
  <c r="G357" i="43"/>
  <c r="F358" i="43"/>
  <c r="E357" i="43"/>
  <c r="D358" i="43"/>
  <c r="C357" i="43"/>
  <c r="AB315" i="43"/>
  <c r="AB314" i="43"/>
  <c r="AC314" i="43"/>
  <c r="AB313" i="43"/>
  <c r="AB312" i="43"/>
  <c r="AC312" i="43"/>
  <c r="AB311" i="43"/>
  <c r="AB310" i="43"/>
  <c r="AC310" i="43"/>
  <c r="AB309" i="43"/>
  <c r="AB308" i="43"/>
  <c r="AC308" i="43"/>
  <c r="AB307" i="43"/>
  <c r="AB306" i="43"/>
  <c r="AC306" i="43"/>
  <c r="AB305" i="43"/>
  <c r="AB304" i="43"/>
  <c r="AC304" i="43"/>
  <c r="AB303" i="43"/>
  <c r="AB302" i="43"/>
  <c r="AC302" i="43"/>
  <c r="AB301" i="43"/>
  <c r="AB300" i="43"/>
  <c r="AC300" i="43"/>
  <c r="AB299" i="43"/>
  <c r="AB298" i="43"/>
  <c r="AC298" i="43"/>
  <c r="AB297" i="43"/>
  <c r="AC296" i="43"/>
  <c r="AB295" i="43"/>
  <c r="AC294" i="43"/>
  <c r="AB293" i="43"/>
  <c r="AC292" i="43"/>
  <c r="E291" i="43"/>
  <c r="AB291" i="43" s="1"/>
  <c r="AC290" i="43"/>
  <c r="AB289" i="43"/>
  <c r="AC288" i="43"/>
  <c r="AB287" i="43"/>
  <c r="AC286" i="43"/>
  <c r="Z318" i="43"/>
  <c r="Y318" i="43"/>
  <c r="X318" i="43"/>
  <c r="W318" i="43"/>
  <c r="V318" i="43"/>
  <c r="U317" i="43"/>
  <c r="T318" i="43"/>
  <c r="S317" i="43"/>
  <c r="R318" i="43"/>
  <c r="Q317" i="43"/>
  <c r="P318" i="43"/>
  <c r="O317" i="43"/>
  <c r="N318" i="43"/>
  <c r="M317" i="43"/>
  <c r="L318" i="43"/>
  <c r="K317" i="43"/>
  <c r="J318" i="43"/>
  <c r="I317" i="43"/>
  <c r="H318" i="43"/>
  <c r="G317" i="43"/>
  <c r="F318" i="43"/>
  <c r="D318" i="43"/>
  <c r="C317" i="43"/>
  <c r="AB275" i="43"/>
  <c r="AC274" i="43"/>
  <c r="AB273" i="43"/>
  <c r="AC272" i="43"/>
  <c r="AB271" i="43"/>
  <c r="AC270" i="43"/>
  <c r="AB269" i="43"/>
  <c r="AC268" i="43"/>
  <c r="AB267" i="43"/>
  <c r="AC266" i="43"/>
  <c r="AB265" i="43"/>
  <c r="AC264" i="43"/>
  <c r="AB263" i="43"/>
  <c r="AC262" i="43"/>
  <c r="AB261" i="43"/>
  <c r="AC260" i="43"/>
  <c r="AB259" i="43"/>
  <c r="AC258" i="43"/>
  <c r="AB257" i="43"/>
  <c r="AC256" i="43"/>
  <c r="AB255" i="43"/>
  <c r="AC254" i="43"/>
  <c r="AB253" i="43"/>
  <c r="AC252" i="43"/>
  <c r="AB251" i="43"/>
  <c r="AC250" i="43"/>
  <c r="AB248" i="43"/>
  <c r="AC247" i="43"/>
  <c r="AB246" i="43"/>
  <c r="Z278" i="43"/>
  <c r="Y277" i="43"/>
  <c r="X278" i="43"/>
  <c r="W277" i="43"/>
  <c r="V278" i="43"/>
  <c r="U277" i="43"/>
  <c r="T278" i="43"/>
  <c r="S277" i="43"/>
  <c r="R278" i="43"/>
  <c r="Q277" i="43"/>
  <c r="P278" i="43"/>
  <c r="O277" i="43"/>
  <c r="N278" i="43"/>
  <c r="M277" i="43"/>
  <c r="K277" i="43"/>
  <c r="J278" i="43"/>
  <c r="I277" i="43"/>
  <c r="H278" i="43"/>
  <c r="G277" i="43"/>
  <c r="F278" i="43"/>
  <c r="E277" i="43"/>
  <c r="D278" i="43"/>
  <c r="C277" i="43"/>
  <c r="AB235" i="43"/>
  <c r="AC235" i="43"/>
  <c r="AB234" i="43"/>
  <c r="AB233" i="43"/>
  <c r="AC233" i="43"/>
  <c r="AB232" i="43"/>
  <c r="AB231" i="43"/>
  <c r="AC231" i="43"/>
  <c r="AB230" i="43"/>
  <c r="AB229" i="43"/>
  <c r="AC229" i="43"/>
  <c r="AB228" i="43"/>
  <c r="AB227" i="43"/>
  <c r="AC227" i="43"/>
  <c r="AB226" i="43"/>
  <c r="AB225" i="43"/>
  <c r="AC225" i="43"/>
  <c r="AB224" i="43"/>
  <c r="AB223" i="43"/>
  <c r="AC223" i="43"/>
  <c r="AB222" i="43"/>
  <c r="AB221" i="43"/>
  <c r="AC221" i="43"/>
  <c r="AB220" i="43"/>
  <c r="AB219" i="43"/>
  <c r="AC219" i="43"/>
  <c r="AB218" i="43"/>
  <c r="AB217" i="43"/>
  <c r="AC217" i="43"/>
  <c r="AB216" i="43"/>
  <c r="AB215" i="43"/>
  <c r="AC215" i="43"/>
  <c r="AB214" i="43"/>
  <c r="AB213" i="43"/>
  <c r="AC213" i="43"/>
  <c r="AB212" i="43"/>
  <c r="AB211" i="43"/>
  <c r="AC211" i="43"/>
  <c r="AB210" i="43"/>
  <c r="AB209" i="43"/>
  <c r="AC209" i="43"/>
  <c r="AB208" i="43"/>
  <c r="AB207" i="43"/>
  <c r="AC207" i="43"/>
  <c r="AB206" i="43"/>
  <c r="Z238" i="43"/>
  <c r="Y237" i="43"/>
  <c r="X238" i="43"/>
  <c r="W237" i="43"/>
  <c r="V238" i="43"/>
  <c r="U237" i="43"/>
  <c r="T238" i="43"/>
  <c r="S237" i="43"/>
  <c r="R237" i="43"/>
  <c r="Q238" i="43"/>
  <c r="P237" i="43"/>
  <c r="O238" i="43"/>
  <c r="N237" i="43"/>
  <c r="M238" i="43"/>
  <c r="L237" i="43"/>
  <c r="K238" i="43"/>
  <c r="J237" i="43"/>
  <c r="I238" i="43"/>
  <c r="H237" i="43"/>
  <c r="G238" i="43"/>
  <c r="F237" i="43"/>
  <c r="E238" i="43"/>
  <c r="D237" i="43"/>
  <c r="C238" i="43"/>
  <c r="AB195" i="43"/>
  <c r="AC195" i="43"/>
  <c r="AB194" i="43"/>
  <c r="AB193" i="43"/>
  <c r="AC193" i="43"/>
  <c r="AB192" i="43"/>
  <c r="AB191" i="43"/>
  <c r="AC191" i="43"/>
  <c r="AB190" i="43"/>
  <c r="AB189" i="43"/>
  <c r="AC189" i="43"/>
  <c r="AB188" i="43"/>
  <c r="AB187" i="43"/>
  <c r="AC187" i="43"/>
  <c r="AB186" i="43"/>
  <c r="AB185" i="43"/>
  <c r="AC185" i="43"/>
  <c r="AB184" i="43"/>
  <c r="AB183" i="43"/>
  <c r="AC183" i="43"/>
  <c r="AB182" i="43"/>
  <c r="AC181" i="43"/>
  <c r="AB180" i="43"/>
  <c r="AC179" i="43"/>
  <c r="AB178" i="43"/>
  <c r="AC177" i="43"/>
  <c r="AB176" i="43"/>
  <c r="AC175" i="43"/>
  <c r="AB174" i="43"/>
  <c r="AC173" i="43"/>
  <c r="AB172" i="43"/>
  <c r="AC171" i="43"/>
  <c r="AB170" i="43"/>
  <c r="AB169" i="43"/>
  <c r="AB168" i="43"/>
  <c r="AC167" i="43"/>
  <c r="AB166" i="43"/>
  <c r="Z197" i="43"/>
  <c r="Y198" i="43"/>
  <c r="X197" i="43"/>
  <c r="W198" i="43"/>
  <c r="V197" i="43"/>
  <c r="U198" i="43"/>
  <c r="T197" i="43"/>
  <c r="S198" i="43"/>
  <c r="R197" i="43"/>
  <c r="Q198" i="43"/>
  <c r="P197" i="43"/>
  <c r="O198" i="43"/>
  <c r="N197" i="43"/>
  <c r="M198" i="43"/>
  <c r="L197" i="43"/>
  <c r="K198" i="43"/>
  <c r="J197" i="43"/>
  <c r="I198" i="43"/>
  <c r="H197" i="43"/>
  <c r="G198" i="43"/>
  <c r="F197" i="43"/>
  <c r="E198" i="43"/>
  <c r="D197" i="43"/>
  <c r="C198" i="43"/>
  <c r="AC155" i="43"/>
  <c r="AB154" i="43"/>
  <c r="AC154" i="43"/>
  <c r="AC153" i="43"/>
  <c r="AB152" i="43"/>
  <c r="AC152" i="43"/>
  <c r="AC151" i="43"/>
  <c r="AB150" i="43"/>
  <c r="AC150" i="43"/>
  <c r="AC149" i="43"/>
  <c r="AB148" i="43"/>
  <c r="AC148" i="43"/>
  <c r="AC147" i="43"/>
  <c r="AB146" i="43"/>
  <c r="AC146" i="43"/>
  <c r="AC145" i="43"/>
  <c r="AB144" i="43"/>
  <c r="AC144" i="43"/>
  <c r="AC143" i="43"/>
  <c r="AB142" i="43"/>
  <c r="AC142" i="43"/>
  <c r="AC141" i="43"/>
  <c r="AB140" i="43"/>
  <c r="AC140" i="43"/>
  <c r="AC139" i="43"/>
  <c r="AB138" i="43"/>
  <c r="AC138" i="43"/>
  <c r="AC137" i="43"/>
  <c r="AB136" i="43"/>
  <c r="AC136" i="43"/>
  <c r="AC135" i="43"/>
  <c r="AB134" i="43"/>
  <c r="AC134" i="43"/>
  <c r="AC133" i="43"/>
  <c r="AC132" i="43"/>
  <c r="AC131" i="43"/>
  <c r="AB130" i="43"/>
  <c r="AC130" i="43"/>
  <c r="AC129" i="43"/>
  <c r="AC128" i="43"/>
  <c r="AB126" i="43"/>
  <c r="Y158" i="43"/>
  <c r="U158" i="43"/>
  <c r="T157" i="43"/>
  <c r="S158" i="43"/>
  <c r="R157" i="43"/>
  <c r="Q158" i="43"/>
  <c r="P157" i="43"/>
  <c r="O158" i="43"/>
  <c r="N157" i="43"/>
  <c r="M158" i="43"/>
  <c r="L157" i="43"/>
  <c r="K158" i="43"/>
  <c r="J157" i="43"/>
  <c r="I158" i="43"/>
  <c r="H157" i="43"/>
  <c r="G158" i="43"/>
  <c r="F157" i="43"/>
  <c r="E158" i="43"/>
  <c r="D157" i="43"/>
  <c r="C158" i="43"/>
  <c r="AB114" i="43"/>
  <c r="AC112" i="43"/>
  <c r="AC109" i="43"/>
  <c r="AB106" i="43"/>
  <c r="AC104" i="43"/>
  <c r="AC99" i="43"/>
  <c r="AB96" i="43"/>
  <c r="AB92" i="43"/>
  <c r="AB88" i="43"/>
  <c r="Z117" i="43"/>
  <c r="X117" i="43"/>
  <c r="V117" i="43"/>
  <c r="T117" i="43"/>
  <c r="R117" i="43"/>
  <c r="P117" i="43"/>
  <c r="N117" i="43"/>
  <c r="L117" i="43"/>
  <c r="J117" i="43"/>
  <c r="H117" i="43"/>
  <c r="F117" i="43"/>
  <c r="D117" i="43"/>
  <c r="AB74" i="43"/>
  <c r="AB70" i="43"/>
  <c r="AC69" i="43"/>
  <c r="AB68" i="43"/>
  <c r="AB65" i="43"/>
  <c r="AB64" i="43"/>
  <c r="AB60" i="43"/>
  <c r="AB56" i="43"/>
  <c r="AB52" i="43"/>
  <c r="AB48" i="43"/>
  <c r="Y78" i="43"/>
  <c r="U78" i="43"/>
  <c r="Q78" i="43"/>
  <c r="M78" i="43"/>
  <c r="I78" i="43"/>
  <c r="E78" i="43"/>
  <c r="AB34" i="43"/>
  <c r="AB30" i="43"/>
  <c r="AB26" i="43"/>
  <c r="AB22" i="43"/>
  <c r="AB18" i="43"/>
  <c r="AB14" i="43"/>
  <c r="AB10" i="43"/>
  <c r="AB6" i="43"/>
  <c r="Y38" i="43"/>
  <c r="W38" i="43"/>
  <c r="U38" i="43"/>
  <c r="S38" i="43"/>
  <c r="Q38" i="43"/>
  <c r="O38" i="43"/>
  <c r="M38" i="43"/>
  <c r="K38" i="43"/>
  <c r="I38" i="43"/>
  <c r="G38" i="43"/>
  <c r="E38" i="43"/>
  <c r="C38" i="43"/>
  <c r="AB104" i="43" l="1"/>
  <c r="AC105" i="43"/>
  <c r="AC106" i="43"/>
  <c r="AC107" i="43"/>
  <c r="AB108" i="43"/>
  <c r="AC110" i="43"/>
  <c r="AC111" i="43"/>
  <c r="AB112" i="43"/>
  <c r="AC23" i="43"/>
  <c r="AB24" i="43"/>
  <c r="AC25" i="43"/>
  <c r="AC27" i="43"/>
  <c r="AB28" i="43"/>
  <c r="AC29" i="43"/>
  <c r="AC31" i="43"/>
  <c r="AB32" i="43"/>
  <c r="AC33" i="43"/>
  <c r="AC35" i="43"/>
  <c r="AB46" i="43"/>
  <c r="AC47" i="43"/>
  <c r="AC49" i="43"/>
  <c r="AB50" i="43"/>
  <c r="AC51" i="43"/>
  <c r="AC53" i="43"/>
  <c r="AB54" i="43"/>
  <c r="AC55" i="43"/>
  <c r="AC57" i="43"/>
  <c r="AB58" i="43"/>
  <c r="AC59" i="43"/>
  <c r="AC61" i="43"/>
  <c r="AB62" i="43"/>
  <c r="AC63" i="43"/>
  <c r="G78" i="43"/>
  <c r="K78" i="43"/>
  <c r="O78" i="43"/>
  <c r="S78" i="43"/>
  <c r="W78" i="43"/>
  <c r="C78" i="43"/>
  <c r="AC71" i="43"/>
  <c r="AB72" i="43"/>
  <c r="AC73" i="43"/>
  <c r="AC75" i="43"/>
  <c r="C118" i="43"/>
  <c r="E118" i="43"/>
  <c r="G118" i="43"/>
  <c r="I118" i="43"/>
  <c r="K118" i="43"/>
  <c r="M118" i="43"/>
  <c r="O118" i="43"/>
  <c r="Q118" i="43"/>
  <c r="S118" i="43"/>
  <c r="AB86" i="43"/>
  <c r="AC87" i="43"/>
  <c r="AC89" i="43"/>
  <c r="AB90" i="43"/>
  <c r="AC91" i="43"/>
  <c r="AC93" i="43"/>
  <c r="AB94" i="43"/>
  <c r="AC95" i="43"/>
  <c r="AC97" i="43"/>
  <c r="AB98" i="43"/>
  <c r="AC100" i="43"/>
  <c r="AC126" i="43"/>
  <c r="AC127" i="43"/>
  <c r="AB128" i="43"/>
  <c r="AB132" i="43"/>
  <c r="AC115" i="43"/>
  <c r="AC98" i="43"/>
  <c r="AB100" i="43"/>
  <c r="AC108" i="43"/>
  <c r="AB110" i="43"/>
  <c r="E317" i="43"/>
  <c r="AB66" i="43"/>
  <c r="AA67" i="43"/>
  <c r="AC67" i="43"/>
  <c r="AC397" i="44"/>
  <c r="AB317" i="44"/>
  <c r="AB77" i="44"/>
  <c r="AB397" i="44"/>
  <c r="AC357" i="44"/>
  <c r="AA277" i="44"/>
  <c r="AC317" i="44"/>
  <c r="AB277" i="44"/>
  <c r="AA197" i="44"/>
  <c r="AA157" i="44"/>
  <c r="AA77" i="44"/>
  <c r="AA397" i="44"/>
  <c r="AA357" i="44"/>
  <c r="AA317" i="44"/>
  <c r="AA237" i="44"/>
  <c r="AC197" i="44"/>
  <c r="AB157" i="44"/>
  <c r="AA117" i="44"/>
  <c r="AA37" i="44"/>
  <c r="AC157" i="44"/>
  <c r="AB117" i="44"/>
  <c r="AC77" i="44"/>
  <c r="AB37" i="44"/>
  <c r="AB249" i="43"/>
  <c r="L278" i="43"/>
  <c r="AB5" i="43"/>
  <c r="AA6" i="43"/>
  <c r="AC6" i="43"/>
  <c r="AB7" i="43"/>
  <c r="AA8" i="43"/>
  <c r="AC8" i="43"/>
  <c r="AB9" i="43"/>
  <c r="AA10" i="43"/>
  <c r="AC10" i="43"/>
  <c r="AB11" i="43"/>
  <c r="AA12" i="43"/>
  <c r="AC12" i="43"/>
  <c r="AB13" i="43"/>
  <c r="AA14" i="43"/>
  <c r="AC14" i="43"/>
  <c r="AB15" i="43"/>
  <c r="AA16" i="43"/>
  <c r="AC16" i="43"/>
  <c r="AB17" i="43"/>
  <c r="AA18" i="43"/>
  <c r="AC18" i="43"/>
  <c r="AB19" i="43"/>
  <c r="AA20" i="43"/>
  <c r="AC20" i="43"/>
  <c r="AB21" i="43"/>
  <c r="AA22" i="43"/>
  <c r="AC22" i="43"/>
  <c r="AB23" i="43"/>
  <c r="AA24" i="43"/>
  <c r="AC24" i="43"/>
  <c r="AB25" i="43"/>
  <c r="AA26" i="43"/>
  <c r="AC26" i="43"/>
  <c r="AB27" i="43"/>
  <c r="AA28" i="43"/>
  <c r="AC28" i="43"/>
  <c r="AB29" i="43"/>
  <c r="AA30" i="43"/>
  <c r="AC30" i="43"/>
  <c r="AB31" i="43"/>
  <c r="AA32" i="43"/>
  <c r="AC32" i="43"/>
  <c r="AB33" i="43"/>
  <c r="AA34" i="43"/>
  <c r="AC34" i="43"/>
  <c r="AB35" i="43"/>
  <c r="C36" i="43"/>
  <c r="E36" i="43"/>
  <c r="G36" i="43"/>
  <c r="I36" i="43"/>
  <c r="K36" i="43"/>
  <c r="M36" i="43"/>
  <c r="O36" i="43"/>
  <c r="Q36" i="43"/>
  <c r="S36" i="43"/>
  <c r="U36" i="43"/>
  <c r="W36" i="43"/>
  <c r="Y36" i="43"/>
  <c r="C37" i="43"/>
  <c r="E37" i="43"/>
  <c r="G37" i="43"/>
  <c r="I37" i="43"/>
  <c r="K37" i="43"/>
  <c r="M37" i="43"/>
  <c r="O37" i="43"/>
  <c r="Q37" i="43"/>
  <c r="S37" i="43"/>
  <c r="U37" i="43"/>
  <c r="W37" i="43"/>
  <c r="Y37" i="43"/>
  <c r="D38" i="43"/>
  <c r="F38" i="43"/>
  <c r="H38" i="43"/>
  <c r="J38" i="43"/>
  <c r="L38" i="43"/>
  <c r="N38" i="43"/>
  <c r="P38" i="43"/>
  <c r="R38" i="43"/>
  <c r="T38" i="43"/>
  <c r="V38" i="43"/>
  <c r="X38" i="43"/>
  <c r="Z38" i="43"/>
  <c r="AB45" i="43"/>
  <c r="AA46" i="43"/>
  <c r="AC46" i="43"/>
  <c r="AB47" i="43"/>
  <c r="AA48" i="43"/>
  <c r="AC48" i="43"/>
  <c r="AB49" i="43"/>
  <c r="AA50" i="43"/>
  <c r="AC50" i="43"/>
  <c r="AB51" i="43"/>
  <c r="AA52" i="43"/>
  <c r="AC52" i="43"/>
  <c r="AB53" i="43"/>
  <c r="AA54" i="43"/>
  <c r="AC54" i="43"/>
  <c r="AB55" i="43"/>
  <c r="AA56" i="43"/>
  <c r="AC56" i="43"/>
  <c r="AB57" i="43"/>
  <c r="AA58" i="43"/>
  <c r="AC58" i="43"/>
  <c r="AB59" i="43"/>
  <c r="AA60" i="43"/>
  <c r="AC60" i="43"/>
  <c r="AB61" i="43"/>
  <c r="AA62" i="43"/>
  <c r="AC62" i="43"/>
  <c r="AB63" i="43"/>
  <c r="AA64" i="43"/>
  <c r="AC64" i="43"/>
  <c r="AA65" i="43"/>
  <c r="AC65" i="43"/>
  <c r="AA68" i="43"/>
  <c r="AC68" i="43"/>
  <c r="AB69" i="43"/>
  <c r="AA70" i="43"/>
  <c r="AC70" i="43"/>
  <c r="AB71" i="43"/>
  <c r="AA72" i="43"/>
  <c r="AC72" i="43"/>
  <c r="AB73" i="43"/>
  <c r="AA74" i="43"/>
  <c r="AC74" i="43"/>
  <c r="AB75" i="43"/>
  <c r="C76" i="43"/>
  <c r="E76" i="43"/>
  <c r="G76" i="43"/>
  <c r="I76" i="43"/>
  <c r="K76" i="43"/>
  <c r="M76" i="43"/>
  <c r="O76" i="43"/>
  <c r="Q76" i="43"/>
  <c r="S76" i="43"/>
  <c r="U76" i="43"/>
  <c r="W76" i="43"/>
  <c r="Y76" i="43"/>
  <c r="C77" i="43"/>
  <c r="E77" i="43"/>
  <c r="G77" i="43"/>
  <c r="I77" i="43"/>
  <c r="K77" i="43"/>
  <c r="M77" i="43"/>
  <c r="O77" i="43"/>
  <c r="Q77" i="43"/>
  <c r="S77" i="43"/>
  <c r="U77" i="43"/>
  <c r="W77" i="43"/>
  <c r="Y77" i="43"/>
  <c r="D78" i="43"/>
  <c r="F78" i="43"/>
  <c r="H78" i="43"/>
  <c r="J78" i="43"/>
  <c r="L78" i="43"/>
  <c r="N78" i="43"/>
  <c r="P78" i="43"/>
  <c r="R78" i="43"/>
  <c r="T78" i="43"/>
  <c r="V78" i="43"/>
  <c r="X78" i="43"/>
  <c r="Z78" i="43"/>
  <c r="AB85" i="43"/>
  <c r="AA86" i="43"/>
  <c r="AC86" i="43"/>
  <c r="AB87" i="43"/>
  <c r="AA88" i="43"/>
  <c r="AC88" i="43"/>
  <c r="AB89" i="43"/>
  <c r="AA90" i="43"/>
  <c r="AC90" i="43"/>
  <c r="AB91" i="43"/>
  <c r="AA92" i="43"/>
  <c r="AC92" i="43"/>
  <c r="AB93" i="43"/>
  <c r="AA94" i="43"/>
  <c r="AC94" i="43"/>
  <c r="AB95" i="43"/>
  <c r="AA96" i="43"/>
  <c r="AC96" i="43"/>
  <c r="AB97" i="43"/>
  <c r="AA98" i="43"/>
  <c r="AB99" i="43"/>
  <c r="AA100" i="43"/>
  <c r="AA104" i="43"/>
  <c r="AB105" i="43"/>
  <c r="AA106" i="43"/>
  <c r="AB107" i="43"/>
  <c r="AA108" i="43"/>
  <c r="AB109" i="43"/>
  <c r="AA110" i="43"/>
  <c r="AB111" i="43"/>
  <c r="AA112" i="43"/>
  <c r="AB113" i="43"/>
  <c r="AA114" i="43"/>
  <c r="AB115" i="43"/>
  <c r="C116" i="43"/>
  <c r="E116" i="43"/>
  <c r="G116" i="43"/>
  <c r="I116" i="43"/>
  <c r="K116" i="43"/>
  <c r="M116" i="43"/>
  <c r="O116" i="43"/>
  <c r="Q116" i="43"/>
  <c r="S116" i="43"/>
  <c r="U116" i="43"/>
  <c r="W116" i="43"/>
  <c r="Y116" i="43"/>
  <c r="C117" i="43"/>
  <c r="E117" i="43"/>
  <c r="G117" i="43"/>
  <c r="I117" i="43"/>
  <c r="K117" i="43"/>
  <c r="M117" i="43"/>
  <c r="O117" i="43"/>
  <c r="Q117" i="43"/>
  <c r="S117" i="43"/>
  <c r="U117" i="43"/>
  <c r="W117" i="43"/>
  <c r="Y117" i="43"/>
  <c r="D118" i="43"/>
  <c r="F118" i="43"/>
  <c r="H118" i="43"/>
  <c r="J118" i="43"/>
  <c r="L118" i="43"/>
  <c r="N118" i="43"/>
  <c r="P118" i="43"/>
  <c r="R118" i="43"/>
  <c r="T118" i="43"/>
  <c r="V118" i="43"/>
  <c r="X118" i="43"/>
  <c r="Z118" i="43"/>
  <c r="V158" i="43"/>
  <c r="X158" i="43"/>
  <c r="Z158" i="43"/>
  <c r="AB125" i="43"/>
  <c r="AA126" i="43"/>
  <c r="AB127" i="43"/>
  <c r="AA128" i="43"/>
  <c r="AB129" i="43"/>
  <c r="AA130" i="43"/>
  <c r="AB131" i="43"/>
  <c r="AA132" i="43"/>
  <c r="AB133" i="43"/>
  <c r="AA134" i="43"/>
  <c r="AB135" i="43"/>
  <c r="AA136" i="43"/>
  <c r="AB137" i="43"/>
  <c r="AA138" i="43"/>
  <c r="AB139" i="43"/>
  <c r="AA140" i="43"/>
  <c r="AB141" i="43"/>
  <c r="AA142" i="43"/>
  <c r="AB143" i="43"/>
  <c r="AA144" i="43"/>
  <c r="AB145" i="43"/>
  <c r="AA146" i="43"/>
  <c r="AB147" i="43"/>
  <c r="AA148" i="43"/>
  <c r="AB149" i="43"/>
  <c r="AA150" i="43"/>
  <c r="AB151" i="43"/>
  <c r="AA152" i="43"/>
  <c r="AB153" i="43"/>
  <c r="AA154" i="43"/>
  <c r="AB155" i="43"/>
  <c r="C156" i="43"/>
  <c r="E156" i="43"/>
  <c r="G156" i="43"/>
  <c r="I156" i="43"/>
  <c r="K156" i="43"/>
  <c r="M156" i="43"/>
  <c r="O156" i="43"/>
  <c r="Q156" i="43"/>
  <c r="S156" i="43"/>
  <c r="U156" i="43"/>
  <c r="W156" i="43"/>
  <c r="Y156" i="43"/>
  <c r="C157" i="43"/>
  <c r="E157" i="43"/>
  <c r="G157" i="43"/>
  <c r="I157" i="43"/>
  <c r="K157" i="43"/>
  <c r="M157" i="43"/>
  <c r="O157" i="43"/>
  <c r="Q157" i="43"/>
  <c r="S157" i="43"/>
  <c r="U157" i="43"/>
  <c r="W157" i="43"/>
  <c r="Y157" i="43"/>
  <c r="D158" i="43"/>
  <c r="F158" i="43"/>
  <c r="H158" i="43"/>
  <c r="J158" i="43"/>
  <c r="L158" i="43"/>
  <c r="N158" i="43"/>
  <c r="P158" i="43"/>
  <c r="R158" i="43"/>
  <c r="T158" i="43"/>
  <c r="AA5" i="43"/>
  <c r="AC5" i="43"/>
  <c r="AC37" i="43" s="1"/>
  <c r="AA7" i="43"/>
  <c r="AA9" i="43"/>
  <c r="AA11" i="43"/>
  <c r="AA13" i="43"/>
  <c r="AA15" i="43"/>
  <c r="AA17" i="43"/>
  <c r="AA19" i="43"/>
  <c r="AA21" i="43"/>
  <c r="AA23" i="43"/>
  <c r="AA25" i="43"/>
  <c r="AA27" i="43"/>
  <c r="AA29" i="43"/>
  <c r="AA31" i="43"/>
  <c r="AA33" i="43"/>
  <c r="AA35" i="43"/>
  <c r="D36" i="43"/>
  <c r="F36" i="43"/>
  <c r="H36" i="43"/>
  <c r="J36" i="43"/>
  <c r="L36" i="43"/>
  <c r="N36" i="43"/>
  <c r="P36" i="43"/>
  <c r="R36" i="43"/>
  <c r="T36" i="43"/>
  <c r="V36" i="43"/>
  <c r="X36" i="43"/>
  <c r="Z36" i="43"/>
  <c r="AA45" i="43"/>
  <c r="AC45" i="43"/>
  <c r="AA47" i="43"/>
  <c r="AA49" i="43"/>
  <c r="AA51" i="43"/>
  <c r="AA53" i="43"/>
  <c r="AA55" i="43"/>
  <c r="AA57" i="43"/>
  <c r="AA59" i="43"/>
  <c r="AA61" i="43"/>
  <c r="AA63" i="43"/>
  <c r="AA69" i="43"/>
  <c r="AA71" i="43"/>
  <c r="AA73" i="43"/>
  <c r="AA75" i="43"/>
  <c r="D76" i="43"/>
  <c r="F76" i="43"/>
  <c r="H76" i="43"/>
  <c r="J76" i="43"/>
  <c r="L76" i="43"/>
  <c r="N76" i="43"/>
  <c r="P76" i="43"/>
  <c r="R76" i="43"/>
  <c r="T76" i="43"/>
  <c r="V76" i="43"/>
  <c r="X76" i="43"/>
  <c r="Z76" i="43"/>
  <c r="AA85" i="43"/>
  <c r="AC85" i="43"/>
  <c r="AC117" i="43" s="1"/>
  <c r="AA87" i="43"/>
  <c r="AA89" i="43"/>
  <c r="AA91" i="43"/>
  <c r="AA93" i="43"/>
  <c r="AA95" i="43"/>
  <c r="AA97" i="43"/>
  <c r="AA99" i="43"/>
  <c r="AA105" i="43"/>
  <c r="AA107" i="43"/>
  <c r="AA109" i="43"/>
  <c r="AA111" i="43"/>
  <c r="AA113" i="43"/>
  <c r="AA115" i="43"/>
  <c r="D116" i="43"/>
  <c r="F116" i="43"/>
  <c r="H116" i="43"/>
  <c r="J116" i="43"/>
  <c r="L116" i="43"/>
  <c r="N116" i="43"/>
  <c r="P116" i="43"/>
  <c r="R116" i="43"/>
  <c r="T116" i="43"/>
  <c r="V116" i="43"/>
  <c r="X116" i="43"/>
  <c r="Z116" i="43"/>
  <c r="AA125" i="43"/>
  <c r="AC125" i="43"/>
  <c r="AC157" i="43" s="1"/>
  <c r="AA127" i="43"/>
  <c r="AA129" i="43"/>
  <c r="AA131" i="43"/>
  <c r="AA133" i="43"/>
  <c r="AA135" i="43"/>
  <c r="AA137" i="43"/>
  <c r="AA139" i="43"/>
  <c r="AA141" i="43"/>
  <c r="AA143" i="43"/>
  <c r="AA145" i="43"/>
  <c r="AA147" i="43"/>
  <c r="AA149" i="43"/>
  <c r="AA151" i="43"/>
  <c r="AA153" i="43"/>
  <c r="AA155" i="43"/>
  <c r="D156" i="43"/>
  <c r="F156" i="43"/>
  <c r="H156" i="43"/>
  <c r="J156" i="43"/>
  <c r="L156" i="43"/>
  <c r="N156" i="43"/>
  <c r="P156" i="43"/>
  <c r="R156" i="43"/>
  <c r="T156" i="43"/>
  <c r="V156" i="43"/>
  <c r="X156" i="43"/>
  <c r="Z156" i="43"/>
  <c r="V157" i="43"/>
  <c r="X157" i="43"/>
  <c r="Z157" i="43"/>
  <c r="AB165" i="43"/>
  <c r="AA166" i="43"/>
  <c r="AC166" i="43"/>
  <c r="AB167" i="43"/>
  <c r="AA168" i="43"/>
  <c r="AC168" i="43"/>
  <c r="AA169" i="43"/>
  <c r="AC169" i="43"/>
  <c r="AA170" i="43"/>
  <c r="AC170" i="43"/>
  <c r="AB171" i="43"/>
  <c r="AA172" i="43"/>
  <c r="AC172" i="43"/>
  <c r="AB173" i="43"/>
  <c r="AA174" i="43"/>
  <c r="AC174" i="43"/>
  <c r="AB175" i="43"/>
  <c r="AA176" i="43"/>
  <c r="AC176" i="43"/>
  <c r="AB177" i="43"/>
  <c r="AA178" i="43"/>
  <c r="AC178" i="43"/>
  <c r="AB179" i="43"/>
  <c r="AA180" i="43"/>
  <c r="AC180" i="43"/>
  <c r="AB181" i="43"/>
  <c r="AA182" i="43"/>
  <c r="AC182" i="43"/>
  <c r="AA184" i="43"/>
  <c r="AC184" i="43"/>
  <c r="AA186" i="43"/>
  <c r="AC186" i="43"/>
  <c r="AA188" i="43"/>
  <c r="AC188" i="43"/>
  <c r="AA190" i="43"/>
  <c r="AC190" i="43"/>
  <c r="AA192" i="43"/>
  <c r="AC192" i="43"/>
  <c r="AA194" i="43"/>
  <c r="AC194" i="43"/>
  <c r="C196" i="43"/>
  <c r="E196" i="43"/>
  <c r="G196" i="43"/>
  <c r="I196" i="43"/>
  <c r="K196" i="43"/>
  <c r="M196" i="43"/>
  <c r="O196" i="43"/>
  <c r="Q196" i="43"/>
  <c r="S196" i="43"/>
  <c r="U196" i="43"/>
  <c r="W196" i="43"/>
  <c r="Y196" i="43"/>
  <c r="C197" i="43"/>
  <c r="E197" i="43"/>
  <c r="G197" i="43"/>
  <c r="I197" i="43"/>
  <c r="K197" i="43"/>
  <c r="M197" i="43"/>
  <c r="O197" i="43"/>
  <c r="Q197" i="43"/>
  <c r="S197" i="43"/>
  <c r="U197" i="43"/>
  <c r="W197" i="43"/>
  <c r="Y197" i="43"/>
  <c r="D198" i="43"/>
  <c r="F198" i="43"/>
  <c r="H198" i="43"/>
  <c r="J198" i="43"/>
  <c r="L198" i="43"/>
  <c r="N198" i="43"/>
  <c r="P198" i="43"/>
  <c r="R198" i="43"/>
  <c r="T198" i="43"/>
  <c r="V198" i="43"/>
  <c r="X198" i="43"/>
  <c r="Z198" i="43"/>
  <c r="AB205" i="43"/>
  <c r="AB237" i="43" s="1"/>
  <c r="AA206" i="43"/>
  <c r="AC206" i="43"/>
  <c r="AA208" i="43"/>
  <c r="AC208" i="43"/>
  <c r="AA210" i="43"/>
  <c r="AC210" i="43"/>
  <c r="AA212" i="43"/>
  <c r="AC212" i="43"/>
  <c r="AA214" i="43"/>
  <c r="AC214" i="43"/>
  <c r="AA216" i="43"/>
  <c r="AC216" i="43"/>
  <c r="AA218" i="43"/>
  <c r="AC218" i="43"/>
  <c r="AA220" i="43"/>
  <c r="AC220" i="43"/>
  <c r="AA222" i="43"/>
  <c r="AC222" i="43"/>
  <c r="AA224" i="43"/>
  <c r="AC224" i="43"/>
  <c r="AA226" i="43"/>
  <c r="AC226" i="43"/>
  <c r="AA228" i="43"/>
  <c r="AC228" i="43"/>
  <c r="AA230" i="43"/>
  <c r="AC230" i="43"/>
  <c r="AA232" i="43"/>
  <c r="AC232" i="43"/>
  <c r="AA234" i="43"/>
  <c r="AC234" i="43"/>
  <c r="C236" i="43"/>
  <c r="E236" i="43"/>
  <c r="G236" i="43"/>
  <c r="I236" i="43"/>
  <c r="K236" i="43"/>
  <c r="M236" i="43"/>
  <c r="O236" i="43"/>
  <c r="Q236" i="43"/>
  <c r="S236" i="43"/>
  <c r="U236" i="43"/>
  <c r="W236" i="43"/>
  <c r="Y236" i="43"/>
  <c r="C237" i="43"/>
  <c r="E237" i="43"/>
  <c r="G237" i="43"/>
  <c r="I237" i="43"/>
  <c r="K237" i="43"/>
  <c r="M237" i="43"/>
  <c r="O237" i="43"/>
  <c r="Q237" i="43"/>
  <c r="D238" i="43"/>
  <c r="F238" i="43"/>
  <c r="H238" i="43"/>
  <c r="J238" i="43"/>
  <c r="L238" i="43"/>
  <c r="N238" i="43"/>
  <c r="P238" i="43"/>
  <c r="R238" i="43"/>
  <c r="AA165" i="43"/>
  <c r="AC165" i="43"/>
  <c r="AA167" i="43"/>
  <c r="AA171" i="43"/>
  <c r="AA173" i="43"/>
  <c r="AA175" i="43"/>
  <c r="AA177" i="43"/>
  <c r="AA179" i="43"/>
  <c r="AA181" i="43"/>
  <c r="AA183" i="43"/>
  <c r="AA185" i="43"/>
  <c r="AA187" i="43"/>
  <c r="AA189" i="43"/>
  <c r="AA191" i="43"/>
  <c r="AA193" i="43"/>
  <c r="AA195" i="43"/>
  <c r="D196" i="43"/>
  <c r="F196" i="43"/>
  <c r="H196" i="43"/>
  <c r="J196" i="43"/>
  <c r="L196" i="43"/>
  <c r="N196" i="43"/>
  <c r="P196" i="43"/>
  <c r="R196" i="43"/>
  <c r="T196" i="43"/>
  <c r="V196" i="43"/>
  <c r="X196" i="43"/>
  <c r="Z196" i="43"/>
  <c r="S238" i="43"/>
  <c r="U238" i="43"/>
  <c r="W238" i="43"/>
  <c r="Y238" i="43"/>
  <c r="AA205" i="43"/>
  <c r="AC205" i="43"/>
  <c r="AC237" i="43" s="1"/>
  <c r="AA207" i="43"/>
  <c r="AA209" i="43"/>
  <c r="AA211" i="43"/>
  <c r="AA213" i="43"/>
  <c r="AA215" i="43"/>
  <c r="AA217" i="43"/>
  <c r="AA219" i="43"/>
  <c r="AA221" i="43"/>
  <c r="AA223" i="43"/>
  <c r="AA225" i="43"/>
  <c r="AA227" i="43"/>
  <c r="AA229" i="43"/>
  <c r="AA231" i="43"/>
  <c r="AA233" i="43"/>
  <c r="AA235" i="43"/>
  <c r="D236" i="43"/>
  <c r="F236" i="43"/>
  <c r="H236" i="43"/>
  <c r="J236" i="43"/>
  <c r="L236" i="43"/>
  <c r="N236" i="43"/>
  <c r="P236" i="43"/>
  <c r="R236" i="43"/>
  <c r="T236" i="43"/>
  <c r="V236" i="43"/>
  <c r="X236" i="43"/>
  <c r="Z236" i="43"/>
  <c r="T237" i="43"/>
  <c r="V237" i="43"/>
  <c r="X237" i="43"/>
  <c r="Z237" i="43"/>
  <c r="AB245" i="43"/>
  <c r="AA246" i="43"/>
  <c r="AC246" i="43"/>
  <c r="AB247" i="43"/>
  <c r="AA248" i="43"/>
  <c r="AC248" i="43"/>
  <c r="AA249" i="43"/>
  <c r="AC249" i="43"/>
  <c r="AB250" i="43"/>
  <c r="AA251" i="43"/>
  <c r="AC251" i="43"/>
  <c r="AB252" i="43"/>
  <c r="AA253" i="43"/>
  <c r="AC253" i="43"/>
  <c r="AB254" i="43"/>
  <c r="AA255" i="43"/>
  <c r="AC255" i="43"/>
  <c r="AB256" i="43"/>
  <c r="AA257" i="43"/>
  <c r="AC257" i="43"/>
  <c r="AB258" i="43"/>
  <c r="AA259" i="43"/>
  <c r="AC259" i="43"/>
  <c r="AB260" i="43"/>
  <c r="AA261" i="43"/>
  <c r="AC261" i="43"/>
  <c r="AB262" i="43"/>
  <c r="AA263" i="43"/>
  <c r="AC263" i="43"/>
  <c r="AB264" i="43"/>
  <c r="AA265" i="43"/>
  <c r="AC265" i="43"/>
  <c r="AB266" i="43"/>
  <c r="AA267" i="43"/>
  <c r="AC267" i="43"/>
  <c r="AB268" i="43"/>
  <c r="AA269" i="43"/>
  <c r="AC269" i="43"/>
  <c r="AB270" i="43"/>
  <c r="AA271" i="43"/>
  <c r="AC271" i="43"/>
  <c r="AB272" i="43"/>
  <c r="AA273" i="43"/>
  <c r="AC273" i="43"/>
  <c r="AB274" i="43"/>
  <c r="AA275" i="43"/>
  <c r="AC275" i="43"/>
  <c r="D276" i="43"/>
  <c r="F276" i="43"/>
  <c r="H276" i="43"/>
  <c r="J276" i="43"/>
  <c r="L276" i="43"/>
  <c r="N276" i="43"/>
  <c r="P276" i="43"/>
  <c r="R276" i="43"/>
  <c r="T276" i="43"/>
  <c r="V276" i="43"/>
  <c r="X276" i="43"/>
  <c r="Z276" i="43"/>
  <c r="D277" i="43"/>
  <c r="F277" i="43"/>
  <c r="H277" i="43"/>
  <c r="J277" i="43"/>
  <c r="L277" i="43"/>
  <c r="N277" i="43"/>
  <c r="P277" i="43"/>
  <c r="R277" i="43"/>
  <c r="T277" i="43"/>
  <c r="V277" i="43"/>
  <c r="X277" i="43"/>
  <c r="Z277" i="43"/>
  <c r="C278" i="43"/>
  <c r="E278" i="43"/>
  <c r="G278" i="43"/>
  <c r="I278" i="43"/>
  <c r="K278" i="43"/>
  <c r="M278" i="43"/>
  <c r="O278" i="43"/>
  <c r="Q278" i="43"/>
  <c r="S278" i="43"/>
  <c r="U278" i="43"/>
  <c r="W278" i="43"/>
  <c r="Y278" i="43"/>
  <c r="AA285" i="43"/>
  <c r="AC285" i="43"/>
  <c r="AB286" i="43"/>
  <c r="AA287" i="43"/>
  <c r="AC287" i="43"/>
  <c r="AB288" i="43"/>
  <c r="AA289" i="43"/>
  <c r="AC289" i="43"/>
  <c r="AB290" i="43"/>
  <c r="AA291" i="43"/>
  <c r="AC291" i="43"/>
  <c r="AB292" i="43"/>
  <c r="AA293" i="43"/>
  <c r="AC293" i="43"/>
  <c r="AB294" i="43"/>
  <c r="AA295" i="43"/>
  <c r="AC295" i="43"/>
  <c r="AB296" i="43"/>
  <c r="AA297" i="43"/>
  <c r="AC297" i="43"/>
  <c r="AA299" i="43"/>
  <c r="AC299" i="43"/>
  <c r="AA301" i="43"/>
  <c r="AC301" i="43"/>
  <c r="AA303" i="43"/>
  <c r="AC303" i="43"/>
  <c r="AA305" i="43"/>
  <c r="AC305" i="43"/>
  <c r="AA307" i="43"/>
  <c r="AC307" i="43"/>
  <c r="AA309" i="43"/>
  <c r="AC309" i="43"/>
  <c r="AA311" i="43"/>
  <c r="AC311" i="43"/>
  <c r="AA313" i="43"/>
  <c r="AC313" i="43"/>
  <c r="AA315" i="43"/>
  <c r="AC315" i="43"/>
  <c r="D316" i="43"/>
  <c r="F316" i="43"/>
  <c r="H316" i="43"/>
  <c r="J316" i="43"/>
  <c r="L316" i="43"/>
  <c r="N316" i="43"/>
  <c r="P316" i="43"/>
  <c r="R316" i="43"/>
  <c r="T316" i="43"/>
  <c r="V316" i="43"/>
  <c r="X316" i="43"/>
  <c r="Z316" i="43"/>
  <c r="D317" i="43"/>
  <c r="F317" i="43"/>
  <c r="H317" i="43"/>
  <c r="J317" i="43"/>
  <c r="L317" i="43"/>
  <c r="N317" i="43"/>
  <c r="P317" i="43"/>
  <c r="R317" i="43"/>
  <c r="T317" i="43"/>
  <c r="V317" i="43"/>
  <c r="X317" i="43"/>
  <c r="Z317" i="43"/>
  <c r="C318" i="43"/>
  <c r="E318" i="43"/>
  <c r="G318" i="43"/>
  <c r="I318" i="43"/>
  <c r="K318" i="43"/>
  <c r="M318" i="43"/>
  <c r="O318" i="43"/>
  <c r="Q318" i="43"/>
  <c r="S318" i="43"/>
  <c r="U318" i="43"/>
  <c r="AA245" i="43"/>
  <c r="AC245" i="43"/>
  <c r="AA247" i="43"/>
  <c r="AA250" i="43"/>
  <c r="AA252" i="43"/>
  <c r="AA254" i="43"/>
  <c r="AA256" i="43"/>
  <c r="AA258" i="43"/>
  <c r="AA260" i="43"/>
  <c r="AA262" i="43"/>
  <c r="AA264" i="43"/>
  <c r="AA266" i="43"/>
  <c r="AA268" i="43"/>
  <c r="AA270" i="43"/>
  <c r="AA272" i="43"/>
  <c r="AA274" i="43"/>
  <c r="C276" i="43"/>
  <c r="E276" i="43"/>
  <c r="G276" i="43"/>
  <c r="I276" i="43"/>
  <c r="K276" i="43"/>
  <c r="M276" i="43"/>
  <c r="O276" i="43"/>
  <c r="Q276" i="43"/>
  <c r="S276" i="43"/>
  <c r="U276" i="43"/>
  <c r="W276" i="43"/>
  <c r="Y276" i="43"/>
  <c r="AB285" i="43"/>
  <c r="AB317" i="43" s="1"/>
  <c r="AA286" i="43"/>
  <c r="AA288" i="43"/>
  <c r="AA290" i="43"/>
  <c r="AA292" i="43"/>
  <c r="AA294" i="43"/>
  <c r="AA296" i="43"/>
  <c r="AA298" i="43"/>
  <c r="AA300" i="43"/>
  <c r="AA302" i="43"/>
  <c r="AA304" i="43"/>
  <c r="AA306" i="43"/>
  <c r="AA308" i="43"/>
  <c r="AA310" i="43"/>
  <c r="AA312" i="43"/>
  <c r="AA314" i="43"/>
  <c r="C316" i="43"/>
  <c r="E316" i="43"/>
  <c r="G316" i="43"/>
  <c r="I316" i="43"/>
  <c r="K316" i="43"/>
  <c r="M316" i="43"/>
  <c r="O316" i="43"/>
  <c r="Q316" i="43"/>
  <c r="S316" i="43"/>
  <c r="U316" i="43"/>
  <c r="W316" i="43"/>
  <c r="Y316" i="43"/>
  <c r="W317" i="43"/>
  <c r="Y317" i="43"/>
  <c r="AA325" i="43"/>
  <c r="AC325" i="43"/>
  <c r="AB326" i="43"/>
  <c r="AA327" i="43"/>
  <c r="AC327" i="43"/>
  <c r="AB328" i="43"/>
  <c r="AA329" i="43"/>
  <c r="AC329" i="43"/>
  <c r="AB330" i="43"/>
  <c r="AA331" i="43"/>
  <c r="AC331" i="43"/>
  <c r="AB332" i="43"/>
  <c r="AA333" i="43"/>
  <c r="AC333" i="43"/>
  <c r="AB334" i="43"/>
  <c r="AA335" i="43"/>
  <c r="AC335" i="43"/>
  <c r="AB336" i="43"/>
  <c r="AA337" i="43"/>
  <c r="AC337" i="43"/>
  <c r="AB338" i="43"/>
  <c r="AA339" i="43"/>
  <c r="AC339" i="43"/>
  <c r="AB340" i="43"/>
  <c r="AA343" i="43"/>
  <c r="AC343" i="43"/>
  <c r="AA345" i="43"/>
  <c r="AC345" i="43"/>
  <c r="AA347" i="43"/>
  <c r="AC347" i="43"/>
  <c r="AA349" i="43"/>
  <c r="AC349" i="43"/>
  <c r="AA351" i="43"/>
  <c r="AC351" i="43"/>
  <c r="AA353" i="43"/>
  <c r="AA355" i="43"/>
  <c r="AC355" i="43"/>
  <c r="D356" i="43"/>
  <c r="F356" i="43"/>
  <c r="H356" i="43"/>
  <c r="J356" i="43"/>
  <c r="L356" i="43"/>
  <c r="N356" i="43"/>
  <c r="P356" i="43"/>
  <c r="R356" i="43"/>
  <c r="T356" i="43"/>
  <c r="V356" i="43"/>
  <c r="X356" i="43"/>
  <c r="Z356" i="43"/>
  <c r="D357" i="43"/>
  <c r="F357" i="43"/>
  <c r="H357" i="43"/>
  <c r="J357" i="43"/>
  <c r="L357" i="43"/>
  <c r="N357" i="43"/>
  <c r="P357" i="43"/>
  <c r="R357" i="43"/>
  <c r="T357" i="43"/>
  <c r="V357" i="43"/>
  <c r="X357" i="43"/>
  <c r="Z357" i="43"/>
  <c r="C358" i="43"/>
  <c r="E358" i="43"/>
  <c r="G358" i="43"/>
  <c r="I358" i="43"/>
  <c r="K358" i="43"/>
  <c r="M358" i="43"/>
  <c r="O358" i="43"/>
  <c r="Q358" i="43"/>
  <c r="S358" i="43"/>
  <c r="U358" i="43"/>
  <c r="W358" i="43"/>
  <c r="AB325" i="43"/>
  <c r="AA326" i="43"/>
  <c r="AA328" i="43"/>
  <c r="AA330" i="43"/>
  <c r="AA332" i="43"/>
  <c r="AA334" i="43"/>
  <c r="AA336" i="43"/>
  <c r="AA338" i="43"/>
  <c r="AA344" i="43"/>
  <c r="AA346" i="43"/>
  <c r="AA348" i="43"/>
  <c r="AA350" i="43"/>
  <c r="AA352" i="43"/>
  <c r="AA354" i="43"/>
  <c r="C356" i="43"/>
  <c r="E356" i="43"/>
  <c r="G356" i="43"/>
  <c r="I356" i="43"/>
  <c r="K356" i="43"/>
  <c r="M356" i="43"/>
  <c r="O356" i="43"/>
  <c r="Q356" i="43"/>
  <c r="S356" i="43"/>
  <c r="U356" i="43"/>
  <c r="W356" i="43"/>
  <c r="Y356" i="43"/>
  <c r="Y357" i="43"/>
  <c r="AA365" i="43"/>
  <c r="AC365" i="43"/>
  <c r="AB366" i="43"/>
  <c r="AA367" i="43"/>
  <c r="AC367" i="43"/>
  <c r="AB368" i="43"/>
  <c r="AA369" i="43"/>
  <c r="AC369" i="43"/>
  <c r="AB370" i="43"/>
  <c r="AA371" i="43"/>
  <c r="AC371" i="43"/>
  <c r="AB372" i="43"/>
  <c r="AA373" i="43"/>
  <c r="AC373" i="43"/>
  <c r="AA377" i="43"/>
  <c r="AC377" i="43"/>
  <c r="AB378" i="43"/>
  <c r="AA379" i="43"/>
  <c r="AC379" i="43"/>
  <c r="AB380" i="43"/>
  <c r="AA381" i="43"/>
  <c r="AC381" i="43"/>
  <c r="AB382" i="43"/>
  <c r="AA383" i="43"/>
  <c r="AC383" i="43"/>
  <c r="AB384" i="43"/>
  <c r="AA385" i="43"/>
  <c r="AC385" i="43"/>
  <c r="AB386" i="43"/>
  <c r="AA387" i="43"/>
  <c r="AC387" i="43"/>
  <c r="AB388" i="43"/>
  <c r="AA389" i="43"/>
  <c r="AC389" i="43"/>
  <c r="AB390" i="43"/>
  <c r="AA391" i="43"/>
  <c r="AC391" i="43"/>
  <c r="AB392" i="43"/>
  <c r="AA393" i="43"/>
  <c r="AB394" i="43"/>
  <c r="AA395" i="43"/>
  <c r="AC395" i="43"/>
  <c r="D396" i="43"/>
  <c r="F396" i="43"/>
  <c r="H396" i="43"/>
  <c r="J396" i="43"/>
  <c r="L396" i="43"/>
  <c r="N396" i="43"/>
  <c r="P396" i="43"/>
  <c r="R396" i="43"/>
  <c r="T396" i="43"/>
  <c r="V396" i="43"/>
  <c r="X396" i="43"/>
  <c r="Z396" i="43"/>
  <c r="D397" i="43"/>
  <c r="F397" i="43"/>
  <c r="H397" i="43"/>
  <c r="J397" i="43"/>
  <c r="L397" i="43"/>
  <c r="N397" i="43"/>
  <c r="P397" i="43"/>
  <c r="R397" i="43"/>
  <c r="T397" i="43"/>
  <c r="V397" i="43"/>
  <c r="X397" i="43"/>
  <c r="Z397" i="43"/>
  <c r="C398" i="43"/>
  <c r="E398" i="43"/>
  <c r="G398" i="43"/>
  <c r="I398" i="43"/>
  <c r="K398" i="43"/>
  <c r="M398" i="43"/>
  <c r="O398" i="43"/>
  <c r="Q398" i="43"/>
  <c r="S398" i="43"/>
  <c r="U398" i="43"/>
  <c r="W398" i="43"/>
  <c r="Y398" i="43"/>
  <c r="AB365" i="43"/>
  <c r="AA366" i="43"/>
  <c r="AA368" i="43"/>
  <c r="AA370" i="43"/>
  <c r="AA372" i="43"/>
  <c r="AA378" i="43"/>
  <c r="AA380" i="43"/>
  <c r="AA382" i="43"/>
  <c r="AA384" i="43"/>
  <c r="AA386" i="43"/>
  <c r="AA388" i="43"/>
  <c r="AA390" i="43"/>
  <c r="AA392" i="43"/>
  <c r="AA394" i="43"/>
  <c r="C396" i="43"/>
  <c r="E396" i="43"/>
  <c r="G396" i="43"/>
  <c r="I396" i="43"/>
  <c r="K396" i="43"/>
  <c r="M396" i="43"/>
  <c r="O396" i="43"/>
  <c r="Q396" i="43"/>
  <c r="S396" i="43"/>
  <c r="U396" i="43"/>
  <c r="W396" i="43"/>
  <c r="Y396" i="43"/>
  <c r="AC8" i="41"/>
  <c r="D37" i="41"/>
  <c r="E38" i="41"/>
  <c r="X238" i="41"/>
  <c r="T238" i="41"/>
  <c r="P238" i="41"/>
  <c r="N238" i="41"/>
  <c r="L238" i="41"/>
  <c r="J238" i="41"/>
  <c r="H238" i="41"/>
  <c r="F238" i="41"/>
  <c r="D238" i="41"/>
  <c r="Z157" i="41"/>
  <c r="X157" i="41"/>
  <c r="V157" i="41"/>
  <c r="T157" i="41"/>
  <c r="R157" i="41"/>
  <c r="P157" i="41"/>
  <c r="N157" i="41"/>
  <c r="L157" i="41"/>
  <c r="J157" i="41"/>
  <c r="H157" i="41"/>
  <c r="F157" i="41"/>
  <c r="D157" i="41"/>
  <c r="AB114" i="41"/>
  <c r="AB112" i="41"/>
  <c r="AB110" i="41"/>
  <c r="AB108" i="41"/>
  <c r="AB106" i="41"/>
  <c r="AB104" i="41"/>
  <c r="AB102" i="41"/>
  <c r="AB100" i="41"/>
  <c r="AB98" i="41"/>
  <c r="AB96" i="41"/>
  <c r="AB94" i="41"/>
  <c r="AB92" i="41"/>
  <c r="AB90" i="41"/>
  <c r="AB88" i="41"/>
  <c r="AB86" i="41"/>
  <c r="AB73" i="41"/>
  <c r="AB71" i="41"/>
  <c r="AB69" i="41"/>
  <c r="AB67" i="41"/>
  <c r="AB65" i="41"/>
  <c r="AB63" i="41"/>
  <c r="AB61" i="41"/>
  <c r="AB59" i="41"/>
  <c r="AB57" i="41"/>
  <c r="AB55" i="41"/>
  <c r="AB53" i="41"/>
  <c r="AB51" i="41"/>
  <c r="AB49" i="41"/>
  <c r="AB47" i="41"/>
  <c r="Z77" i="41"/>
  <c r="X77" i="41"/>
  <c r="V77" i="41"/>
  <c r="T77" i="41"/>
  <c r="R77" i="41"/>
  <c r="P77" i="41"/>
  <c r="N77" i="41"/>
  <c r="L77" i="41"/>
  <c r="J77" i="41"/>
  <c r="H77" i="41"/>
  <c r="F77" i="41"/>
  <c r="D77" i="41"/>
  <c r="AB394" i="41"/>
  <c r="AC393" i="41"/>
  <c r="AB392" i="41"/>
  <c r="AC391" i="41"/>
  <c r="AB390" i="41"/>
  <c r="AC389" i="41"/>
  <c r="AB388" i="41"/>
  <c r="AC387" i="41"/>
  <c r="AB386" i="41"/>
  <c r="AC385" i="41"/>
  <c r="AB384" i="41"/>
  <c r="AC383" i="41"/>
  <c r="AB382" i="41"/>
  <c r="AC381" i="41"/>
  <c r="AB380" i="41"/>
  <c r="AC379" i="41"/>
  <c r="AB378" i="41"/>
  <c r="AC377" i="41"/>
  <c r="AB376" i="41"/>
  <c r="AC375" i="41"/>
  <c r="AB374" i="41"/>
  <c r="AC373" i="41"/>
  <c r="AB372" i="41"/>
  <c r="AC371" i="41"/>
  <c r="AB370" i="41"/>
  <c r="AC369" i="41"/>
  <c r="AB368" i="41"/>
  <c r="AC367" i="41"/>
  <c r="AB366" i="41"/>
  <c r="Z398" i="41"/>
  <c r="Y397" i="41"/>
  <c r="X398" i="41"/>
  <c r="W397" i="41"/>
  <c r="V398" i="41"/>
  <c r="U397" i="41"/>
  <c r="T398" i="41"/>
  <c r="S397" i="41"/>
  <c r="R398" i="41"/>
  <c r="Q397" i="41"/>
  <c r="P398" i="41"/>
  <c r="O397" i="41"/>
  <c r="N398" i="41"/>
  <c r="M397" i="41"/>
  <c r="L398" i="41"/>
  <c r="K397" i="41"/>
  <c r="J398" i="41"/>
  <c r="I397" i="41"/>
  <c r="H398" i="41"/>
  <c r="G397" i="41"/>
  <c r="F398" i="41"/>
  <c r="E397" i="41"/>
  <c r="D398" i="41"/>
  <c r="C397" i="41"/>
  <c r="AB354" i="41"/>
  <c r="AB353" i="41"/>
  <c r="AC353" i="41"/>
  <c r="AB352" i="41"/>
  <c r="AB351" i="41"/>
  <c r="AC351" i="41"/>
  <c r="AB350" i="41"/>
  <c r="AB349" i="41"/>
  <c r="AC349" i="41"/>
  <c r="AB348" i="41"/>
  <c r="AB347" i="41"/>
  <c r="AC347" i="41"/>
  <c r="AB346" i="41"/>
  <c r="AB345" i="41"/>
  <c r="AC345" i="41"/>
  <c r="AB344" i="41"/>
  <c r="AB343" i="41"/>
  <c r="AC343" i="41"/>
  <c r="AB342" i="41"/>
  <c r="AB341" i="41"/>
  <c r="AC341" i="41"/>
  <c r="AB340" i="41"/>
  <c r="AC339" i="41"/>
  <c r="AB338" i="41"/>
  <c r="AC337" i="41"/>
  <c r="AB336" i="41"/>
  <c r="AC335" i="41"/>
  <c r="AB334" i="41"/>
  <c r="AC333" i="41"/>
  <c r="AB332" i="41"/>
  <c r="AC331" i="41"/>
  <c r="AB330" i="41"/>
  <c r="AC329" i="41"/>
  <c r="AB328" i="41"/>
  <c r="AC327" i="41"/>
  <c r="AB326" i="41"/>
  <c r="Z358" i="41"/>
  <c r="Y358" i="41"/>
  <c r="X358" i="41"/>
  <c r="W358" i="41"/>
  <c r="V358" i="41"/>
  <c r="U357" i="41"/>
  <c r="T358" i="41"/>
  <c r="S357" i="41"/>
  <c r="R358" i="41"/>
  <c r="Q357" i="41"/>
  <c r="P358" i="41"/>
  <c r="O357" i="41"/>
  <c r="N358" i="41"/>
  <c r="M357" i="41"/>
  <c r="L358" i="41"/>
  <c r="K357" i="41"/>
  <c r="J358" i="41"/>
  <c r="I357" i="41"/>
  <c r="H358" i="41"/>
  <c r="G357" i="41"/>
  <c r="F358" i="41"/>
  <c r="E357" i="41"/>
  <c r="D358" i="41"/>
  <c r="C357" i="41"/>
  <c r="AB314" i="41"/>
  <c r="AB313" i="41"/>
  <c r="AC313" i="41"/>
  <c r="AB312" i="41"/>
  <c r="AB311" i="41"/>
  <c r="AC311" i="41"/>
  <c r="AB310" i="41"/>
  <c r="AB309" i="41"/>
  <c r="AC309" i="41"/>
  <c r="AB308" i="41"/>
  <c r="AB307" i="41"/>
  <c r="AC307" i="41"/>
  <c r="AB306" i="41"/>
  <c r="AB305" i="41"/>
  <c r="AC305" i="41"/>
  <c r="AB304" i="41"/>
  <c r="AB303" i="41"/>
  <c r="AC303" i="41"/>
  <c r="AB302" i="41"/>
  <c r="AB301" i="41"/>
  <c r="AC301" i="41"/>
  <c r="AB300" i="41"/>
  <c r="AB299" i="41"/>
  <c r="AC299" i="41"/>
  <c r="AB298" i="41"/>
  <c r="AB297" i="41"/>
  <c r="AC297" i="41"/>
  <c r="AB296" i="41"/>
  <c r="AB295" i="41"/>
  <c r="AC295" i="41"/>
  <c r="AB294" i="41"/>
  <c r="AB293" i="41"/>
  <c r="AC293" i="41"/>
  <c r="AB292" i="41"/>
  <c r="AB291" i="41"/>
  <c r="AC291" i="41"/>
  <c r="AB290" i="41"/>
  <c r="AB289" i="41"/>
  <c r="AC289" i="41"/>
  <c r="AB288" i="41"/>
  <c r="AC287" i="41"/>
  <c r="AB286" i="41"/>
  <c r="AC286" i="41"/>
  <c r="Y318" i="41"/>
  <c r="W318" i="41"/>
  <c r="U318" i="41"/>
  <c r="S318" i="41"/>
  <c r="Q318" i="41"/>
  <c r="P318" i="41"/>
  <c r="O317" i="41"/>
  <c r="N318" i="41"/>
  <c r="M317" i="41"/>
  <c r="L318" i="41"/>
  <c r="K317" i="41"/>
  <c r="J318" i="41"/>
  <c r="I317" i="41"/>
  <c r="H318" i="41"/>
  <c r="G317" i="41"/>
  <c r="F318" i="41"/>
  <c r="E317" i="41"/>
  <c r="D318" i="41"/>
  <c r="C317" i="41"/>
  <c r="AC274" i="41"/>
  <c r="AB273" i="41"/>
  <c r="AC273" i="41"/>
  <c r="AC272" i="41"/>
  <c r="AB271" i="41"/>
  <c r="AC271" i="41"/>
  <c r="AC270" i="41"/>
  <c r="AB269" i="41"/>
  <c r="AC269" i="41"/>
  <c r="AC268" i="41"/>
  <c r="AB267" i="41"/>
  <c r="AC267" i="41"/>
  <c r="AC266" i="41"/>
  <c r="AB265" i="41"/>
  <c r="AC265" i="41"/>
  <c r="AC264" i="41"/>
  <c r="AB263" i="41"/>
  <c r="AC263" i="41"/>
  <c r="AC262" i="41"/>
  <c r="AB261" i="41"/>
  <c r="AC261" i="41"/>
  <c r="AC260" i="41"/>
  <c r="AB259" i="41"/>
  <c r="AC259" i="41"/>
  <c r="AC258" i="41"/>
  <c r="AB257" i="41"/>
  <c r="AC257" i="41"/>
  <c r="AC256" i="41"/>
  <c r="AB255" i="41"/>
  <c r="AC255" i="41"/>
  <c r="AC254" i="41"/>
  <c r="AB253" i="41"/>
  <c r="AC253" i="41"/>
  <c r="AC252" i="41"/>
  <c r="AB251" i="41"/>
  <c r="AC251" i="41"/>
  <c r="AC250" i="41"/>
  <c r="AB249" i="41"/>
  <c r="AC249" i="41"/>
  <c r="AC248" i="41"/>
  <c r="AC247" i="41"/>
  <c r="AB233" i="41"/>
  <c r="AB232" i="41"/>
  <c r="AC231" i="41"/>
  <c r="AB229" i="41"/>
  <c r="AB228" i="41"/>
  <c r="AC227" i="41"/>
  <c r="AB225" i="41"/>
  <c r="AB224" i="41"/>
  <c r="AC223" i="41"/>
  <c r="AB221" i="41"/>
  <c r="AB220" i="41"/>
  <c r="AC219" i="41"/>
  <c r="AB217" i="41"/>
  <c r="AB216" i="41"/>
  <c r="AC215" i="41"/>
  <c r="AB213" i="41"/>
  <c r="AB212" i="41"/>
  <c r="AC211" i="41"/>
  <c r="AB209" i="41"/>
  <c r="AB208" i="41"/>
  <c r="AC207" i="41"/>
  <c r="Z238" i="41"/>
  <c r="V238" i="41"/>
  <c r="R238" i="41"/>
  <c r="O237" i="41"/>
  <c r="M237" i="41"/>
  <c r="K237" i="41"/>
  <c r="I237" i="41"/>
  <c r="G237" i="41"/>
  <c r="E237" i="41"/>
  <c r="C237" i="41"/>
  <c r="AB193" i="41"/>
  <c r="AB191" i="41"/>
  <c r="AB189" i="41"/>
  <c r="AB187" i="41"/>
  <c r="AB185" i="41"/>
  <c r="AB183" i="41"/>
  <c r="AB181" i="41"/>
  <c r="AB179" i="41"/>
  <c r="AB177" i="41"/>
  <c r="AB175" i="41"/>
  <c r="AB173" i="41"/>
  <c r="AC171" i="41"/>
  <c r="AB169" i="41"/>
  <c r="AB168" i="41"/>
  <c r="AC167" i="41"/>
  <c r="AB154" i="41"/>
  <c r="AB153" i="41"/>
  <c r="AC152" i="41"/>
  <c r="AB150" i="41"/>
  <c r="AB149" i="41"/>
  <c r="AC148" i="41"/>
  <c r="AB146" i="41"/>
  <c r="AB145" i="41"/>
  <c r="AC144" i="41"/>
  <c r="AB142" i="41"/>
  <c r="AB141" i="41"/>
  <c r="AC140" i="41"/>
  <c r="AB138" i="41"/>
  <c r="AB137" i="41"/>
  <c r="AC136" i="41"/>
  <c r="AB134" i="41"/>
  <c r="AB133" i="41"/>
  <c r="AC132" i="41"/>
  <c r="AC130" i="41"/>
  <c r="AC128" i="41"/>
  <c r="AC126" i="41"/>
  <c r="Y158" i="41"/>
  <c r="W158" i="41"/>
  <c r="U158" i="41"/>
  <c r="S158" i="41"/>
  <c r="Q158" i="41"/>
  <c r="O158" i="41"/>
  <c r="M158" i="41"/>
  <c r="K158" i="41"/>
  <c r="I158" i="41"/>
  <c r="G158" i="41"/>
  <c r="E158" i="41"/>
  <c r="C158" i="41"/>
  <c r="AC113" i="41"/>
  <c r="AC111" i="41"/>
  <c r="AC109" i="41"/>
  <c r="AC107" i="41"/>
  <c r="AC105" i="41"/>
  <c r="AC103" i="41"/>
  <c r="AC101" i="41"/>
  <c r="AC99" i="41"/>
  <c r="AC97" i="41"/>
  <c r="AC95" i="41"/>
  <c r="AC93" i="41"/>
  <c r="AC91" i="41"/>
  <c r="AC89" i="41"/>
  <c r="AC87" i="41"/>
  <c r="Z118" i="41"/>
  <c r="Y117" i="41"/>
  <c r="X118" i="41"/>
  <c r="W117" i="41"/>
  <c r="V118" i="41"/>
  <c r="U117" i="41"/>
  <c r="T118" i="41"/>
  <c r="S117" i="41"/>
  <c r="R118" i="41"/>
  <c r="Q117" i="41"/>
  <c r="P118" i="41"/>
  <c r="O117" i="41"/>
  <c r="N118" i="41"/>
  <c r="M117" i="41"/>
  <c r="L118" i="41"/>
  <c r="K117" i="41"/>
  <c r="J118" i="41"/>
  <c r="I117" i="41"/>
  <c r="H118" i="41"/>
  <c r="G117" i="41"/>
  <c r="F118" i="41"/>
  <c r="E117" i="41"/>
  <c r="D118" i="41"/>
  <c r="C117" i="41"/>
  <c r="AC74" i="41"/>
  <c r="AC72" i="41"/>
  <c r="AC70" i="41"/>
  <c r="AC68" i="41"/>
  <c r="AC66" i="41"/>
  <c r="AC64" i="41"/>
  <c r="AC62" i="41"/>
  <c r="AC60" i="41"/>
  <c r="AC58" i="41"/>
  <c r="AC56" i="41"/>
  <c r="AC54" i="41"/>
  <c r="AC52" i="41"/>
  <c r="AC50" i="41"/>
  <c r="AC48" i="41"/>
  <c r="AC46" i="41"/>
  <c r="Y78" i="41"/>
  <c r="W78" i="41"/>
  <c r="U78" i="41"/>
  <c r="S78" i="41"/>
  <c r="Q78" i="41"/>
  <c r="O78" i="41"/>
  <c r="M78" i="41"/>
  <c r="K78" i="41"/>
  <c r="I78" i="41"/>
  <c r="G78" i="41"/>
  <c r="E78" i="41"/>
  <c r="C78" i="41"/>
  <c r="AB127" i="41" l="1"/>
  <c r="AB129" i="41"/>
  <c r="AB131" i="41"/>
  <c r="AB132" i="41"/>
  <c r="AC134" i="41"/>
  <c r="AB135" i="41"/>
  <c r="AB136" i="41"/>
  <c r="AC138" i="41"/>
  <c r="AB139" i="41"/>
  <c r="AB140" i="41"/>
  <c r="AC142" i="41"/>
  <c r="AB143" i="41"/>
  <c r="AB144" i="41"/>
  <c r="AC146" i="41"/>
  <c r="AB147" i="41"/>
  <c r="AB148" i="41"/>
  <c r="AC150" i="41"/>
  <c r="AB151" i="41"/>
  <c r="AB152" i="41"/>
  <c r="AC154" i="41"/>
  <c r="AB166" i="41"/>
  <c r="AB167" i="41"/>
  <c r="AC169" i="41"/>
  <c r="AB170" i="41"/>
  <c r="AB171" i="41"/>
  <c r="AC174" i="41"/>
  <c r="AC176" i="41"/>
  <c r="AC178" i="41"/>
  <c r="AC180" i="41"/>
  <c r="AC182" i="41"/>
  <c r="AC184" i="41"/>
  <c r="AC186" i="41"/>
  <c r="AC188" i="41"/>
  <c r="AC190" i="41"/>
  <c r="AC192" i="41"/>
  <c r="AC194" i="41"/>
  <c r="AB206" i="41"/>
  <c r="AB207" i="41"/>
  <c r="AC209" i="41"/>
  <c r="AB210" i="41"/>
  <c r="AB211" i="41"/>
  <c r="AC213" i="41"/>
  <c r="AB214" i="41"/>
  <c r="AB215" i="41"/>
  <c r="AC217" i="41"/>
  <c r="AB218" i="41"/>
  <c r="AB219" i="41"/>
  <c r="AC221" i="41"/>
  <c r="AB222" i="41"/>
  <c r="AB223" i="41"/>
  <c r="AC225" i="41"/>
  <c r="AB226" i="41"/>
  <c r="AB227" i="41"/>
  <c r="AC229" i="41"/>
  <c r="AB230" i="41"/>
  <c r="AB231" i="41"/>
  <c r="AC233" i="41"/>
  <c r="AB234" i="41"/>
  <c r="AB247" i="41"/>
  <c r="AC197" i="43"/>
  <c r="T37" i="41"/>
  <c r="L36" i="41"/>
  <c r="L37" i="41"/>
  <c r="T36" i="41"/>
  <c r="D36" i="41"/>
  <c r="U38" i="41"/>
  <c r="AC20" i="41"/>
  <c r="M38" i="41"/>
  <c r="AA14" i="41"/>
  <c r="AC28" i="41"/>
  <c r="AA6" i="41"/>
  <c r="AC32" i="41"/>
  <c r="X37" i="41"/>
  <c r="P37" i="41"/>
  <c r="H37" i="41"/>
  <c r="X36" i="41"/>
  <c r="P36" i="41"/>
  <c r="H36" i="41"/>
  <c r="AC16" i="41"/>
  <c r="AB7" i="41"/>
  <c r="AB397" i="43"/>
  <c r="Y38" i="41"/>
  <c r="Q38" i="41"/>
  <c r="I38" i="41"/>
  <c r="AC24" i="41"/>
  <c r="AB11" i="41"/>
  <c r="AB31" i="41"/>
  <c r="AB23" i="41"/>
  <c r="AB15" i="41"/>
  <c r="AA10" i="41"/>
  <c r="AB27" i="41"/>
  <c r="AB19" i="41"/>
  <c r="AC12" i="41"/>
  <c r="AA34" i="41"/>
  <c r="AA30" i="41"/>
  <c r="AA26" i="41"/>
  <c r="AA22" i="41"/>
  <c r="AB17" i="41"/>
  <c r="AC14" i="41"/>
  <c r="AA12" i="41"/>
  <c r="AB9" i="41"/>
  <c r="AC6" i="41"/>
  <c r="AA32" i="41"/>
  <c r="AA28" i="41"/>
  <c r="AA24" i="41"/>
  <c r="AA20" i="41"/>
  <c r="AA16" i="41"/>
  <c r="AB13" i="41"/>
  <c r="AC10" i="41"/>
  <c r="AA8" i="41"/>
  <c r="AB5" i="41"/>
  <c r="AB357" i="43"/>
  <c r="AC277" i="43"/>
  <c r="AC77" i="43"/>
  <c r="AA397" i="43"/>
  <c r="AC357" i="43"/>
  <c r="AC317" i="43"/>
  <c r="AB277" i="43"/>
  <c r="AB197" i="43"/>
  <c r="AA157" i="43"/>
  <c r="AA77" i="43"/>
  <c r="AC397" i="43"/>
  <c r="AA357" i="43"/>
  <c r="AA277" i="43"/>
  <c r="AA317" i="43"/>
  <c r="AA237" i="43"/>
  <c r="AA197" i="43"/>
  <c r="AA117" i="43"/>
  <c r="AA37" i="43"/>
  <c r="AB157" i="43"/>
  <c r="AB117" i="43"/>
  <c r="AB77" i="43"/>
  <c r="AB37" i="43"/>
  <c r="Z36" i="41"/>
  <c r="V36" i="41"/>
  <c r="R36" i="41"/>
  <c r="N36" i="41"/>
  <c r="J36" i="41"/>
  <c r="F36" i="41"/>
  <c r="AA18" i="41"/>
  <c r="AB18" i="41"/>
  <c r="AA17" i="41"/>
  <c r="AB14" i="41"/>
  <c r="AA13" i="41"/>
  <c r="AB10" i="41"/>
  <c r="AA9" i="41"/>
  <c r="AB6" i="41"/>
  <c r="AA5" i="41"/>
  <c r="W38" i="41"/>
  <c r="S38" i="41"/>
  <c r="O38" i="41"/>
  <c r="K38" i="41"/>
  <c r="G38" i="41"/>
  <c r="AB16" i="41"/>
  <c r="AA15" i="41"/>
  <c r="AB12" i="41"/>
  <c r="AA11" i="41"/>
  <c r="AB8" i="41"/>
  <c r="AA7" i="41"/>
  <c r="AB34" i="41"/>
  <c r="AA33" i="41"/>
  <c r="AC33" i="41"/>
  <c r="AB30" i="41"/>
  <c r="AA29" i="41"/>
  <c r="AC29" i="41"/>
  <c r="AB26" i="41"/>
  <c r="AA25" i="41"/>
  <c r="AC25" i="41"/>
  <c r="AB22" i="41"/>
  <c r="AA21" i="41"/>
  <c r="AC21" i="41"/>
  <c r="Y36" i="41"/>
  <c r="W36" i="41"/>
  <c r="U36" i="41"/>
  <c r="S36" i="41"/>
  <c r="Q36" i="41"/>
  <c r="O36" i="41"/>
  <c r="M36" i="41"/>
  <c r="K36" i="41"/>
  <c r="I36" i="41"/>
  <c r="G36" i="41"/>
  <c r="E36" i="41"/>
  <c r="Z38" i="41"/>
  <c r="X38" i="41"/>
  <c r="V38" i="41"/>
  <c r="T38" i="41"/>
  <c r="R38" i="41"/>
  <c r="P38" i="41"/>
  <c r="N38" i="41"/>
  <c r="L38" i="41"/>
  <c r="J38" i="41"/>
  <c r="H38" i="41"/>
  <c r="F38" i="41"/>
  <c r="C38" i="41"/>
  <c r="Z37" i="41"/>
  <c r="V37" i="41"/>
  <c r="R37" i="41"/>
  <c r="N37" i="41"/>
  <c r="J37" i="41"/>
  <c r="F37" i="41"/>
  <c r="AC34" i="41"/>
  <c r="AB33" i="41"/>
  <c r="AB32" i="41"/>
  <c r="AA31" i="41"/>
  <c r="AC31" i="41"/>
  <c r="AC30" i="41"/>
  <c r="AB29" i="41"/>
  <c r="AB28" i="41"/>
  <c r="AA27" i="41"/>
  <c r="AC27" i="41"/>
  <c r="AC26" i="41"/>
  <c r="AB25" i="41"/>
  <c r="AB24" i="41"/>
  <c r="AA23" i="41"/>
  <c r="AC23" i="41"/>
  <c r="AC22" i="41"/>
  <c r="AB21" i="41"/>
  <c r="AB20" i="41"/>
  <c r="AA19" i="41"/>
  <c r="AA37" i="41" s="1"/>
  <c r="AC19" i="41"/>
  <c r="AC18" i="41"/>
  <c r="D38" i="41"/>
  <c r="Y37" i="41"/>
  <c r="W37" i="41"/>
  <c r="U37" i="41"/>
  <c r="S37" i="41"/>
  <c r="Q37" i="41"/>
  <c r="O37" i="41"/>
  <c r="M37" i="41"/>
  <c r="K37" i="41"/>
  <c r="I37" i="41"/>
  <c r="G37" i="41"/>
  <c r="E37" i="41"/>
  <c r="C37" i="41"/>
  <c r="C36" i="41"/>
  <c r="AC17" i="41"/>
  <c r="AC15" i="41"/>
  <c r="AC13" i="41"/>
  <c r="AC11" i="41"/>
  <c r="AC9" i="41"/>
  <c r="AC7" i="41"/>
  <c r="AC5" i="41"/>
  <c r="AA45" i="41"/>
  <c r="AC45" i="41"/>
  <c r="AB46" i="41"/>
  <c r="AA47" i="41"/>
  <c r="AC47" i="41"/>
  <c r="AB48" i="41"/>
  <c r="AA49" i="41"/>
  <c r="AC49" i="41"/>
  <c r="AB50" i="41"/>
  <c r="AA51" i="41"/>
  <c r="AC51" i="41"/>
  <c r="AB52" i="41"/>
  <c r="AA53" i="41"/>
  <c r="AC53" i="41"/>
  <c r="AB54" i="41"/>
  <c r="AA55" i="41"/>
  <c r="AC55" i="41"/>
  <c r="AB56" i="41"/>
  <c r="AA57" i="41"/>
  <c r="AC57" i="41"/>
  <c r="AB58" i="41"/>
  <c r="AA59" i="41"/>
  <c r="AC59" i="41"/>
  <c r="AB60" i="41"/>
  <c r="AA61" i="41"/>
  <c r="AC61" i="41"/>
  <c r="AB62" i="41"/>
  <c r="AA63" i="41"/>
  <c r="AC63" i="41"/>
  <c r="AB64" i="41"/>
  <c r="AA65" i="41"/>
  <c r="AC65" i="41"/>
  <c r="AB66" i="41"/>
  <c r="AA67" i="41"/>
  <c r="AC67" i="41"/>
  <c r="AB68" i="41"/>
  <c r="AA69" i="41"/>
  <c r="AC69" i="41"/>
  <c r="AB70" i="41"/>
  <c r="AA71" i="41"/>
  <c r="AC71" i="41"/>
  <c r="AB72" i="41"/>
  <c r="AA73" i="41"/>
  <c r="AC73" i="41"/>
  <c r="AB74" i="41"/>
  <c r="C76" i="41"/>
  <c r="E76" i="41"/>
  <c r="G76" i="41"/>
  <c r="I76" i="41"/>
  <c r="K76" i="41"/>
  <c r="M76" i="41"/>
  <c r="O76" i="41"/>
  <c r="Q76" i="41"/>
  <c r="S76" i="41"/>
  <c r="U76" i="41"/>
  <c r="W76" i="41"/>
  <c r="Y76" i="41"/>
  <c r="C77" i="41"/>
  <c r="E77" i="41"/>
  <c r="G77" i="41"/>
  <c r="I77" i="41"/>
  <c r="K77" i="41"/>
  <c r="M77" i="41"/>
  <c r="O77" i="41"/>
  <c r="Q77" i="41"/>
  <c r="S77" i="41"/>
  <c r="U77" i="41"/>
  <c r="W77" i="41"/>
  <c r="Y77" i="41"/>
  <c r="D78" i="41"/>
  <c r="F78" i="41"/>
  <c r="H78" i="41"/>
  <c r="J78" i="41"/>
  <c r="L78" i="41"/>
  <c r="N78" i="41"/>
  <c r="P78" i="41"/>
  <c r="R78" i="41"/>
  <c r="T78" i="41"/>
  <c r="V78" i="41"/>
  <c r="X78" i="41"/>
  <c r="Z78" i="41"/>
  <c r="AB85" i="41"/>
  <c r="AA86" i="41"/>
  <c r="AC86" i="41"/>
  <c r="AB87" i="41"/>
  <c r="AA88" i="41"/>
  <c r="AC88" i="41"/>
  <c r="AB89" i="41"/>
  <c r="AA90" i="41"/>
  <c r="AC90" i="41"/>
  <c r="AB91" i="41"/>
  <c r="AA92" i="41"/>
  <c r="AC92" i="41"/>
  <c r="AB93" i="41"/>
  <c r="AA94" i="41"/>
  <c r="AC94" i="41"/>
  <c r="AB95" i="41"/>
  <c r="AA96" i="41"/>
  <c r="AC96" i="41"/>
  <c r="AB97" i="41"/>
  <c r="AA98" i="41"/>
  <c r="AC98" i="41"/>
  <c r="AB99" i="41"/>
  <c r="AA100" i="41"/>
  <c r="AC100" i="41"/>
  <c r="AB101" i="41"/>
  <c r="AA102" i="41"/>
  <c r="AC102" i="41"/>
  <c r="AB103" i="41"/>
  <c r="AA104" i="41"/>
  <c r="AC104" i="41"/>
  <c r="AB105" i="41"/>
  <c r="AA106" i="41"/>
  <c r="AC106" i="41"/>
  <c r="AB107" i="41"/>
  <c r="AA108" i="41"/>
  <c r="AC108" i="41"/>
  <c r="AB109" i="41"/>
  <c r="AA110" i="41"/>
  <c r="AC110" i="41"/>
  <c r="AB111" i="41"/>
  <c r="AA112" i="41"/>
  <c r="AC112" i="41"/>
  <c r="AB113" i="41"/>
  <c r="AA114" i="41"/>
  <c r="AC114" i="41"/>
  <c r="D116" i="41"/>
  <c r="F116" i="41"/>
  <c r="H116" i="41"/>
  <c r="J116" i="41"/>
  <c r="L116" i="41"/>
  <c r="N116" i="41"/>
  <c r="P116" i="41"/>
  <c r="R116" i="41"/>
  <c r="T116" i="41"/>
  <c r="V116" i="41"/>
  <c r="X116" i="41"/>
  <c r="Z116" i="41"/>
  <c r="D117" i="41"/>
  <c r="F117" i="41"/>
  <c r="H117" i="41"/>
  <c r="J117" i="41"/>
  <c r="L117" i="41"/>
  <c r="N117" i="41"/>
  <c r="P117" i="41"/>
  <c r="R117" i="41"/>
  <c r="T117" i="41"/>
  <c r="V117" i="41"/>
  <c r="X117" i="41"/>
  <c r="Z117" i="41"/>
  <c r="C118" i="41"/>
  <c r="E118" i="41"/>
  <c r="G118" i="41"/>
  <c r="I118" i="41"/>
  <c r="K118" i="41"/>
  <c r="M118" i="41"/>
  <c r="O118" i="41"/>
  <c r="Q118" i="41"/>
  <c r="S118" i="41"/>
  <c r="U118" i="41"/>
  <c r="W118" i="41"/>
  <c r="Y118" i="41"/>
  <c r="AA125" i="41"/>
  <c r="AC125" i="41"/>
  <c r="AB126" i="41"/>
  <c r="AA127" i="41"/>
  <c r="AC127" i="41"/>
  <c r="AB128" i="41"/>
  <c r="AA129" i="41"/>
  <c r="AC129" i="41"/>
  <c r="AB130" i="41"/>
  <c r="AA131" i="41"/>
  <c r="AC131" i="41"/>
  <c r="AA133" i="41"/>
  <c r="AC133" i="41"/>
  <c r="AA135" i="41"/>
  <c r="AC135" i="41"/>
  <c r="AA137" i="41"/>
  <c r="AC137" i="41"/>
  <c r="AA139" i="41"/>
  <c r="AC139" i="41"/>
  <c r="AA141" i="41"/>
  <c r="AC141" i="41"/>
  <c r="AA143" i="41"/>
  <c r="AC143" i="41"/>
  <c r="AA145" i="41"/>
  <c r="AC145" i="41"/>
  <c r="AA147" i="41"/>
  <c r="AC147" i="41"/>
  <c r="AA149" i="41"/>
  <c r="AC149" i="41"/>
  <c r="AA151" i="41"/>
  <c r="AC151" i="41"/>
  <c r="AA153" i="41"/>
  <c r="AC153" i="41"/>
  <c r="C156" i="41"/>
  <c r="E156" i="41"/>
  <c r="G156" i="41"/>
  <c r="I156" i="41"/>
  <c r="K156" i="41"/>
  <c r="M156" i="41"/>
  <c r="O156" i="41"/>
  <c r="Q156" i="41"/>
  <c r="S156" i="41"/>
  <c r="U156" i="41"/>
  <c r="W156" i="41"/>
  <c r="Y156" i="41"/>
  <c r="C157" i="41"/>
  <c r="E157" i="41"/>
  <c r="G157" i="41"/>
  <c r="I157" i="41"/>
  <c r="K157" i="41"/>
  <c r="M157" i="41"/>
  <c r="O157" i="41"/>
  <c r="Q157" i="41"/>
  <c r="S157" i="41"/>
  <c r="U157" i="41"/>
  <c r="W157" i="41"/>
  <c r="Y157" i="41"/>
  <c r="D158" i="41"/>
  <c r="F158" i="41"/>
  <c r="H158" i="41"/>
  <c r="J158" i="41"/>
  <c r="L158" i="41"/>
  <c r="N158" i="41"/>
  <c r="P158" i="41"/>
  <c r="R158" i="41"/>
  <c r="T158" i="41"/>
  <c r="V158" i="41"/>
  <c r="X158" i="41"/>
  <c r="Z158" i="41"/>
  <c r="D197" i="41"/>
  <c r="D196" i="41"/>
  <c r="D198" i="41"/>
  <c r="F197" i="41"/>
  <c r="F196" i="41"/>
  <c r="F198" i="41"/>
  <c r="H197" i="41"/>
  <c r="H196" i="41"/>
  <c r="H198" i="41"/>
  <c r="J197" i="41"/>
  <c r="J196" i="41"/>
  <c r="J198" i="41"/>
  <c r="L197" i="41"/>
  <c r="L196" i="41"/>
  <c r="L198" i="41"/>
  <c r="N197" i="41"/>
  <c r="N196" i="41"/>
  <c r="N198" i="41"/>
  <c r="P197" i="41"/>
  <c r="P196" i="41"/>
  <c r="P198" i="41"/>
  <c r="R197" i="41"/>
  <c r="R196" i="41"/>
  <c r="R198" i="41"/>
  <c r="T197" i="41"/>
  <c r="T196" i="41"/>
  <c r="T198" i="41"/>
  <c r="V197" i="41"/>
  <c r="V196" i="41"/>
  <c r="V198" i="41"/>
  <c r="X197" i="41"/>
  <c r="X196" i="41"/>
  <c r="X198" i="41"/>
  <c r="Z197" i="41"/>
  <c r="Z196" i="41"/>
  <c r="Z198" i="41"/>
  <c r="AB165" i="41"/>
  <c r="AA166" i="41"/>
  <c r="AC166" i="41"/>
  <c r="AA168" i="41"/>
  <c r="AC168" i="41"/>
  <c r="AA170" i="41"/>
  <c r="AC170" i="41"/>
  <c r="AC172" i="41"/>
  <c r="AA172" i="41"/>
  <c r="AB172" i="41"/>
  <c r="AB45" i="41"/>
  <c r="AA46" i="41"/>
  <c r="AA48" i="41"/>
  <c r="AA50" i="41"/>
  <c r="AA52" i="41"/>
  <c r="AA54" i="41"/>
  <c r="AA56" i="41"/>
  <c r="AA58" i="41"/>
  <c r="AA60" i="41"/>
  <c r="AA62" i="41"/>
  <c r="AA64" i="41"/>
  <c r="AA66" i="41"/>
  <c r="AA68" i="41"/>
  <c r="AA70" i="41"/>
  <c r="AA72" i="41"/>
  <c r="AA74" i="41"/>
  <c r="D76" i="41"/>
  <c r="F76" i="41"/>
  <c r="H76" i="41"/>
  <c r="J76" i="41"/>
  <c r="L76" i="41"/>
  <c r="N76" i="41"/>
  <c r="P76" i="41"/>
  <c r="R76" i="41"/>
  <c r="T76" i="41"/>
  <c r="V76" i="41"/>
  <c r="X76" i="41"/>
  <c r="Z76" i="41"/>
  <c r="AA85" i="41"/>
  <c r="AC85" i="41"/>
  <c r="AA87" i="41"/>
  <c r="AA89" i="41"/>
  <c r="AA91" i="41"/>
  <c r="AA93" i="41"/>
  <c r="AA95" i="41"/>
  <c r="AA97" i="41"/>
  <c r="AA99" i="41"/>
  <c r="AA101" i="41"/>
  <c r="AA103" i="41"/>
  <c r="AA105" i="41"/>
  <c r="AA107" i="41"/>
  <c r="AA109" i="41"/>
  <c r="AA111" i="41"/>
  <c r="AA113" i="41"/>
  <c r="C116" i="41"/>
  <c r="E116" i="41"/>
  <c r="G116" i="41"/>
  <c r="I116" i="41"/>
  <c r="K116" i="41"/>
  <c r="M116" i="41"/>
  <c r="O116" i="41"/>
  <c r="Q116" i="41"/>
  <c r="S116" i="41"/>
  <c r="U116" i="41"/>
  <c r="W116" i="41"/>
  <c r="Y116" i="41"/>
  <c r="AB125" i="41"/>
  <c r="AA126" i="41"/>
  <c r="AA128" i="41"/>
  <c r="AA130" i="41"/>
  <c r="AA132" i="41"/>
  <c r="AA134" i="41"/>
  <c r="AA136" i="41"/>
  <c r="AA138" i="41"/>
  <c r="AA140" i="41"/>
  <c r="AA142" i="41"/>
  <c r="AA144" i="41"/>
  <c r="AA146" i="41"/>
  <c r="AA148" i="41"/>
  <c r="AA150" i="41"/>
  <c r="AA152" i="41"/>
  <c r="AA154" i="41"/>
  <c r="D156" i="41"/>
  <c r="F156" i="41"/>
  <c r="H156" i="41"/>
  <c r="J156" i="41"/>
  <c r="L156" i="41"/>
  <c r="N156" i="41"/>
  <c r="P156" i="41"/>
  <c r="R156" i="41"/>
  <c r="T156" i="41"/>
  <c r="V156" i="41"/>
  <c r="X156" i="41"/>
  <c r="Z156" i="41"/>
  <c r="C198" i="41"/>
  <c r="C197" i="41"/>
  <c r="C196" i="41"/>
  <c r="E198" i="41"/>
  <c r="E197" i="41"/>
  <c r="E196" i="41"/>
  <c r="G198" i="41"/>
  <c r="G197" i="41"/>
  <c r="G196" i="41"/>
  <c r="I198" i="41"/>
  <c r="I197" i="41"/>
  <c r="I196" i="41"/>
  <c r="K198" i="41"/>
  <c r="K197" i="41"/>
  <c r="K196" i="41"/>
  <c r="M198" i="41"/>
  <c r="M197" i="41"/>
  <c r="M196" i="41"/>
  <c r="O198" i="41"/>
  <c r="O197" i="41"/>
  <c r="O196" i="41"/>
  <c r="Q198" i="41"/>
  <c r="Q197" i="41"/>
  <c r="Q196" i="41"/>
  <c r="S198" i="41"/>
  <c r="S197" i="41"/>
  <c r="S196" i="41"/>
  <c r="U198" i="41"/>
  <c r="U197" i="41"/>
  <c r="U196" i="41"/>
  <c r="W198" i="41"/>
  <c r="W197" i="41"/>
  <c r="W196" i="41"/>
  <c r="Y198" i="41"/>
  <c r="Y197" i="41"/>
  <c r="Y196" i="41"/>
  <c r="AA165" i="41"/>
  <c r="AC165" i="41"/>
  <c r="AA167" i="41"/>
  <c r="AA169" i="41"/>
  <c r="AA171" i="41"/>
  <c r="AA173" i="41"/>
  <c r="AC173" i="41"/>
  <c r="AB174" i="41"/>
  <c r="AA175" i="41"/>
  <c r="AC175" i="41"/>
  <c r="AB176" i="41"/>
  <c r="AA177" i="41"/>
  <c r="AC177" i="41"/>
  <c r="AB178" i="41"/>
  <c r="AA179" i="41"/>
  <c r="AC179" i="41"/>
  <c r="AB180" i="41"/>
  <c r="AA181" i="41"/>
  <c r="AC181" i="41"/>
  <c r="AB182" i="41"/>
  <c r="AA183" i="41"/>
  <c r="AC183" i="41"/>
  <c r="AB184" i="41"/>
  <c r="AA185" i="41"/>
  <c r="AC185" i="41"/>
  <c r="AB186" i="41"/>
  <c r="AA187" i="41"/>
  <c r="AC187" i="41"/>
  <c r="AB188" i="41"/>
  <c r="AA189" i="41"/>
  <c r="AC189" i="41"/>
  <c r="AB190" i="41"/>
  <c r="AA191" i="41"/>
  <c r="AC191" i="41"/>
  <c r="AB192" i="41"/>
  <c r="AA193" i="41"/>
  <c r="AC193" i="41"/>
  <c r="AB194" i="41"/>
  <c r="AB205" i="41"/>
  <c r="AA206" i="41"/>
  <c r="AC206" i="41"/>
  <c r="AA208" i="41"/>
  <c r="AC208" i="41"/>
  <c r="AA210" i="41"/>
  <c r="AC210" i="41"/>
  <c r="AA212" i="41"/>
  <c r="AC212" i="41"/>
  <c r="AA214" i="41"/>
  <c r="AC214" i="41"/>
  <c r="AA216" i="41"/>
  <c r="AC216" i="41"/>
  <c r="AA218" i="41"/>
  <c r="AC218" i="41"/>
  <c r="AA220" i="41"/>
  <c r="AC220" i="41"/>
  <c r="AA222" i="41"/>
  <c r="AC222" i="41"/>
  <c r="AA224" i="41"/>
  <c r="AC224" i="41"/>
  <c r="AA226" i="41"/>
  <c r="AC226" i="41"/>
  <c r="AA228" i="41"/>
  <c r="AC228" i="41"/>
  <c r="AA230" i="41"/>
  <c r="AC230" i="41"/>
  <c r="AA232" i="41"/>
  <c r="AC232" i="41"/>
  <c r="AA234" i="41"/>
  <c r="AC234" i="41"/>
  <c r="D236" i="41"/>
  <c r="F236" i="41"/>
  <c r="H236" i="41"/>
  <c r="J236" i="41"/>
  <c r="L236" i="41"/>
  <c r="N236" i="41"/>
  <c r="P236" i="41"/>
  <c r="R236" i="41"/>
  <c r="T236" i="41"/>
  <c r="V236" i="41"/>
  <c r="X236" i="41"/>
  <c r="Z236" i="41"/>
  <c r="D237" i="41"/>
  <c r="F237" i="41"/>
  <c r="H237" i="41"/>
  <c r="J237" i="41"/>
  <c r="L237" i="41"/>
  <c r="N237" i="41"/>
  <c r="P237" i="41"/>
  <c r="R237" i="41"/>
  <c r="T237" i="41"/>
  <c r="V237" i="41"/>
  <c r="X237" i="41"/>
  <c r="Z237" i="41"/>
  <c r="C238" i="41"/>
  <c r="E238" i="41"/>
  <c r="G238" i="41"/>
  <c r="I238" i="41"/>
  <c r="K238" i="41"/>
  <c r="M238" i="41"/>
  <c r="O238" i="41"/>
  <c r="D277" i="41"/>
  <c r="D276" i="41"/>
  <c r="D278" i="41"/>
  <c r="F277" i="41"/>
  <c r="F276" i="41"/>
  <c r="F278" i="41"/>
  <c r="H277" i="41"/>
  <c r="H276" i="41"/>
  <c r="H278" i="41"/>
  <c r="J277" i="41"/>
  <c r="J276" i="41"/>
  <c r="J278" i="41"/>
  <c r="L277" i="41"/>
  <c r="L276" i="41"/>
  <c r="L278" i="41"/>
  <c r="N277" i="41"/>
  <c r="N276" i="41"/>
  <c r="N278" i="41"/>
  <c r="P277" i="41"/>
  <c r="P276" i="41"/>
  <c r="P278" i="41"/>
  <c r="R277" i="41"/>
  <c r="R276" i="41"/>
  <c r="R278" i="41"/>
  <c r="T277" i="41"/>
  <c r="T276" i="41"/>
  <c r="T278" i="41"/>
  <c r="V277" i="41"/>
  <c r="V276" i="41"/>
  <c r="V278" i="41"/>
  <c r="X277" i="41"/>
  <c r="X276" i="41"/>
  <c r="X278" i="41"/>
  <c r="Z277" i="41"/>
  <c r="Z276" i="41"/>
  <c r="Z278" i="41"/>
  <c r="AC246" i="41"/>
  <c r="AA246" i="41"/>
  <c r="AB246" i="41"/>
  <c r="AA174" i="41"/>
  <c r="AA176" i="41"/>
  <c r="AA178" i="41"/>
  <c r="AA180" i="41"/>
  <c r="AA182" i="41"/>
  <c r="AA184" i="41"/>
  <c r="AA186" i="41"/>
  <c r="AA188" i="41"/>
  <c r="AA190" i="41"/>
  <c r="AA192" i="41"/>
  <c r="AA194" i="41"/>
  <c r="Q238" i="41"/>
  <c r="S238" i="41"/>
  <c r="U238" i="41"/>
  <c r="W238" i="41"/>
  <c r="Y238" i="41"/>
  <c r="AA205" i="41"/>
  <c r="AC205" i="41"/>
  <c r="AA207" i="41"/>
  <c r="AA209" i="41"/>
  <c r="AA211" i="41"/>
  <c r="AA213" i="41"/>
  <c r="AA215" i="41"/>
  <c r="AA217" i="41"/>
  <c r="AA219" i="41"/>
  <c r="AA221" i="41"/>
  <c r="AA223" i="41"/>
  <c r="AA225" i="41"/>
  <c r="AA227" i="41"/>
  <c r="AA229" i="41"/>
  <c r="AA231" i="41"/>
  <c r="AA233" i="41"/>
  <c r="C236" i="41"/>
  <c r="E236" i="41"/>
  <c r="G236" i="41"/>
  <c r="I236" i="41"/>
  <c r="K236" i="41"/>
  <c r="M236" i="41"/>
  <c r="O236" i="41"/>
  <c r="Q236" i="41"/>
  <c r="S236" i="41"/>
  <c r="U236" i="41"/>
  <c r="W236" i="41"/>
  <c r="Y236" i="41"/>
  <c r="Q237" i="41"/>
  <c r="S237" i="41"/>
  <c r="U237" i="41"/>
  <c r="W237" i="41"/>
  <c r="Y237" i="41"/>
  <c r="C278" i="41"/>
  <c r="E278" i="41"/>
  <c r="G278" i="41"/>
  <c r="I278" i="41"/>
  <c r="K278" i="41"/>
  <c r="M278" i="41"/>
  <c r="O278" i="41"/>
  <c r="Q278" i="41"/>
  <c r="S278" i="41"/>
  <c r="U278" i="41"/>
  <c r="W278" i="41"/>
  <c r="Y278" i="41"/>
  <c r="AB245" i="41"/>
  <c r="AA245" i="41"/>
  <c r="AC245" i="41"/>
  <c r="AC277" i="41" s="1"/>
  <c r="AA247" i="41"/>
  <c r="AB248" i="41"/>
  <c r="AA249" i="41"/>
  <c r="AB250" i="41"/>
  <c r="AA251" i="41"/>
  <c r="AB252" i="41"/>
  <c r="AA253" i="41"/>
  <c r="AB254" i="41"/>
  <c r="AA255" i="41"/>
  <c r="AB256" i="41"/>
  <c r="AA257" i="41"/>
  <c r="AB258" i="41"/>
  <c r="AA259" i="41"/>
  <c r="AB260" i="41"/>
  <c r="AA261" i="41"/>
  <c r="AB262" i="41"/>
  <c r="AA263" i="41"/>
  <c r="AB264" i="41"/>
  <c r="AA265" i="41"/>
  <c r="AB266" i="41"/>
  <c r="AA267" i="41"/>
  <c r="AB268" i="41"/>
  <c r="AA269" i="41"/>
  <c r="AB270" i="41"/>
  <c r="AA271" i="41"/>
  <c r="AB272" i="41"/>
  <c r="AA273" i="41"/>
  <c r="AB274" i="41"/>
  <c r="C276" i="41"/>
  <c r="E276" i="41"/>
  <c r="G276" i="41"/>
  <c r="I276" i="41"/>
  <c r="K276" i="41"/>
  <c r="M276" i="41"/>
  <c r="O276" i="41"/>
  <c r="Q276" i="41"/>
  <c r="S276" i="41"/>
  <c r="U276" i="41"/>
  <c r="W276" i="41"/>
  <c r="Y276" i="41"/>
  <c r="C277" i="41"/>
  <c r="E277" i="41"/>
  <c r="G277" i="41"/>
  <c r="I277" i="41"/>
  <c r="K277" i="41"/>
  <c r="M277" i="41"/>
  <c r="O277" i="41"/>
  <c r="Q277" i="41"/>
  <c r="S277" i="41"/>
  <c r="U277" i="41"/>
  <c r="W277" i="41"/>
  <c r="Y277" i="41"/>
  <c r="R318" i="41"/>
  <c r="T318" i="41"/>
  <c r="V318" i="41"/>
  <c r="X318" i="41"/>
  <c r="Z318" i="41"/>
  <c r="AB285" i="41"/>
  <c r="AA286" i="41"/>
  <c r="AB287" i="41"/>
  <c r="AA288" i="41"/>
  <c r="AC288" i="41"/>
  <c r="AA290" i="41"/>
  <c r="AC290" i="41"/>
  <c r="AA292" i="41"/>
  <c r="AC292" i="41"/>
  <c r="AA294" i="41"/>
  <c r="AC294" i="41"/>
  <c r="AA296" i="41"/>
  <c r="AC296" i="41"/>
  <c r="AA298" i="41"/>
  <c r="AC298" i="41"/>
  <c r="AA300" i="41"/>
  <c r="AC300" i="41"/>
  <c r="AA302" i="41"/>
  <c r="AC302" i="41"/>
  <c r="AA304" i="41"/>
  <c r="AC304" i="41"/>
  <c r="AA306" i="41"/>
  <c r="AC306" i="41"/>
  <c r="AA308" i="41"/>
  <c r="AC308" i="41"/>
  <c r="AA310" i="41"/>
  <c r="AC310" i="41"/>
  <c r="AA312" i="41"/>
  <c r="AC312" i="41"/>
  <c r="AA314" i="41"/>
  <c r="AC314" i="41"/>
  <c r="D316" i="41"/>
  <c r="F316" i="41"/>
  <c r="H316" i="41"/>
  <c r="J316" i="41"/>
  <c r="L316" i="41"/>
  <c r="N316" i="41"/>
  <c r="P316" i="41"/>
  <c r="R316" i="41"/>
  <c r="T316" i="41"/>
  <c r="V316" i="41"/>
  <c r="X316" i="41"/>
  <c r="Z316" i="41"/>
  <c r="D317" i="41"/>
  <c r="F317" i="41"/>
  <c r="H317" i="41"/>
  <c r="J317" i="41"/>
  <c r="L317" i="41"/>
  <c r="N317" i="41"/>
  <c r="P317" i="41"/>
  <c r="R317" i="41"/>
  <c r="T317" i="41"/>
  <c r="V317" i="41"/>
  <c r="X317" i="41"/>
  <c r="Z317" i="41"/>
  <c r="C318" i="41"/>
  <c r="E318" i="41"/>
  <c r="G318" i="41"/>
  <c r="I318" i="41"/>
  <c r="K318" i="41"/>
  <c r="M318" i="41"/>
  <c r="O318" i="41"/>
  <c r="AA248" i="41"/>
  <c r="AA250" i="41"/>
  <c r="AA252" i="41"/>
  <c r="AA254" i="41"/>
  <c r="AA256" i="41"/>
  <c r="AA258" i="41"/>
  <c r="AA260" i="41"/>
  <c r="AA262" i="41"/>
  <c r="AA264" i="41"/>
  <c r="AA266" i="41"/>
  <c r="AA268" i="41"/>
  <c r="AA270" i="41"/>
  <c r="AA272" i="41"/>
  <c r="AA274" i="41"/>
  <c r="AA285" i="41"/>
  <c r="AC285" i="41"/>
  <c r="AA287" i="41"/>
  <c r="AA289" i="41"/>
  <c r="AA291" i="41"/>
  <c r="AA293" i="41"/>
  <c r="AA295" i="41"/>
  <c r="AA297" i="41"/>
  <c r="AA299" i="41"/>
  <c r="AA301" i="41"/>
  <c r="AA303" i="41"/>
  <c r="AA305" i="41"/>
  <c r="AA307" i="41"/>
  <c r="AA309" i="41"/>
  <c r="AA311" i="41"/>
  <c r="AA313" i="41"/>
  <c r="C316" i="41"/>
  <c r="E316" i="41"/>
  <c r="G316" i="41"/>
  <c r="I316" i="41"/>
  <c r="K316" i="41"/>
  <c r="M316" i="41"/>
  <c r="O316" i="41"/>
  <c r="Q316" i="41"/>
  <c r="S316" i="41"/>
  <c r="U316" i="41"/>
  <c r="W316" i="41"/>
  <c r="Y316" i="41"/>
  <c r="Q317" i="41"/>
  <c r="S317" i="41"/>
  <c r="U317" i="41"/>
  <c r="W317" i="41"/>
  <c r="Y317" i="41"/>
  <c r="AB325" i="41"/>
  <c r="AA326" i="41"/>
  <c r="AC326" i="41"/>
  <c r="AB327" i="41"/>
  <c r="AA328" i="41"/>
  <c r="AC328" i="41"/>
  <c r="AB329" i="41"/>
  <c r="AA330" i="41"/>
  <c r="AC330" i="41"/>
  <c r="AB331" i="41"/>
  <c r="AA332" i="41"/>
  <c r="AC332" i="41"/>
  <c r="AB333" i="41"/>
  <c r="AA334" i="41"/>
  <c r="AC334" i="41"/>
  <c r="AB335" i="41"/>
  <c r="AA336" i="41"/>
  <c r="AC336" i="41"/>
  <c r="AB337" i="41"/>
  <c r="AA338" i="41"/>
  <c r="AC338" i="41"/>
  <c r="AB339" i="41"/>
  <c r="AA340" i="41"/>
  <c r="AC340" i="41"/>
  <c r="AA342" i="41"/>
  <c r="AC342" i="41"/>
  <c r="AA344" i="41"/>
  <c r="AC344" i="41"/>
  <c r="AA346" i="41"/>
  <c r="AC346" i="41"/>
  <c r="AA348" i="41"/>
  <c r="AC348" i="41"/>
  <c r="AA350" i="41"/>
  <c r="AC350" i="41"/>
  <c r="AA352" i="41"/>
  <c r="AC352" i="41"/>
  <c r="AA354" i="41"/>
  <c r="AC354" i="41"/>
  <c r="D356" i="41"/>
  <c r="F356" i="41"/>
  <c r="H356" i="41"/>
  <c r="J356" i="41"/>
  <c r="L356" i="41"/>
  <c r="N356" i="41"/>
  <c r="P356" i="41"/>
  <c r="R356" i="41"/>
  <c r="T356" i="41"/>
  <c r="V356" i="41"/>
  <c r="X356" i="41"/>
  <c r="Z356" i="41"/>
  <c r="D357" i="41"/>
  <c r="F357" i="41"/>
  <c r="H357" i="41"/>
  <c r="J357" i="41"/>
  <c r="L357" i="41"/>
  <c r="N357" i="41"/>
  <c r="P357" i="41"/>
  <c r="R357" i="41"/>
  <c r="T357" i="41"/>
  <c r="V357" i="41"/>
  <c r="X357" i="41"/>
  <c r="Z357" i="41"/>
  <c r="C358" i="41"/>
  <c r="E358" i="41"/>
  <c r="G358" i="41"/>
  <c r="I358" i="41"/>
  <c r="K358" i="41"/>
  <c r="M358" i="41"/>
  <c r="O358" i="41"/>
  <c r="Q358" i="41"/>
  <c r="S358" i="41"/>
  <c r="U358" i="41"/>
  <c r="AA325" i="41"/>
  <c r="AC325" i="41"/>
  <c r="AA327" i="41"/>
  <c r="AA329" i="41"/>
  <c r="AA331" i="41"/>
  <c r="AA333" i="41"/>
  <c r="AA335" i="41"/>
  <c r="AA337" i="41"/>
  <c r="AA339" i="41"/>
  <c r="AA341" i="41"/>
  <c r="AA343" i="41"/>
  <c r="AA345" i="41"/>
  <c r="AA347" i="41"/>
  <c r="AA349" i="41"/>
  <c r="AA351" i="41"/>
  <c r="AA353" i="41"/>
  <c r="C356" i="41"/>
  <c r="E356" i="41"/>
  <c r="G356" i="41"/>
  <c r="I356" i="41"/>
  <c r="K356" i="41"/>
  <c r="M356" i="41"/>
  <c r="O356" i="41"/>
  <c r="Q356" i="41"/>
  <c r="S356" i="41"/>
  <c r="U356" i="41"/>
  <c r="W356" i="41"/>
  <c r="Y356" i="41"/>
  <c r="W357" i="41"/>
  <c r="Y357" i="41"/>
  <c r="AB365" i="41"/>
  <c r="AA366" i="41"/>
  <c r="AC366" i="41"/>
  <c r="AB367" i="41"/>
  <c r="AA368" i="41"/>
  <c r="AC368" i="41"/>
  <c r="AB369" i="41"/>
  <c r="AA370" i="41"/>
  <c r="AC370" i="41"/>
  <c r="AB371" i="41"/>
  <c r="AA372" i="41"/>
  <c r="AC372" i="41"/>
  <c r="AB373" i="41"/>
  <c r="AA374" i="41"/>
  <c r="AC374" i="41"/>
  <c r="AB375" i="41"/>
  <c r="AA376" i="41"/>
  <c r="AC376" i="41"/>
  <c r="AB377" i="41"/>
  <c r="AA378" i="41"/>
  <c r="AC378" i="41"/>
  <c r="AB379" i="41"/>
  <c r="AA380" i="41"/>
  <c r="AC380" i="41"/>
  <c r="AB381" i="41"/>
  <c r="AA382" i="41"/>
  <c r="AC382" i="41"/>
  <c r="AB383" i="41"/>
  <c r="AA384" i="41"/>
  <c r="AC384" i="41"/>
  <c r="AB385" i="41"/>
  <c r="AA386" i="41"/>
  <c r="AC386" i="41"/>
  <c r="AB387" i="41"/>
  <c r="AA388" i="41"/>
  <c r="AC388" i="41"/>
  <c r="AB389" i="41"/>
  <c r="AA390" i="41"/>
  <c r="AC390" i="41"/>
  <c r="AB391" i="41"/>
  <c r="AA392" i="41"/>
  <c r="AC392" i="41"/>
  <c r="AB393" i="41"/>
  <c r="AA394" i="41"/>
  <c r="AC394" i="41"/>
  <c r="D396" i="41"/>
  <c r="F396" i="41"/>
  <c r="H396" i="41"/>
  <c r="J396" i="41"/>
  <c r="L396" i="41"/>
  <c r="N396" i="41"/>
  <c r="P396" i="41"/>
  <c r="R396" i="41"/>
  <c r="T396" i="41"/>
  <c r="V396" i="41"/>
  <c r="X396" i="41"/>
  <c r="Z396" i="41"/>
  <c r="D397" i="41"/>
  <c r="F397" i="41"/>
  <c r="H397" i="41"/>
  <c r="J397" i="41"/>
  <c r="L397" i="41"/>
  <c r="N397" i="41"/>
  <c r="P397" i="41"/>
  <c r="R397" i="41"/>
  <c r="T397" i="41"/>
  <c r="V397" i="41"/>
  <c r="X397" i="41"/>
  <c r="Z397" i="41"/>
  <c r="C398" i="41"/>
  <c r="E398" i="41"/>
  <c r="G398" i="41"/>
  <c r="I398" i="41"/>
  <c r="K398" i="41"/>
  <c r="M398" i="41"/>
  <c r="O398" i="41"/>
  <c r="Q398" i="41"/>
  <c r="S398" i="41"/>
  <c r="U398" i="41"/>
  <c r="W398" i="41"/>
  <c r="Y398" i="41"/>
  <c r="AA365" i="41"/>
  <c r="AC365" i="41"/>
  <c r="AA367" i="41"/>
  <c r="AA369" i="41"/>
  <c r="AA371" i="41"/>
  <c r="AA373" i="41"/>
  <c r="AA375" i="41"/>
  <c r="AA377" i="41"/>
  <c r="AA379" i="41"/>
  <c r="AA381" i="41"/>
  <c r="AA383" i="41"/>
  <c r="AA385" i="41"/>
  <c r="AA387" i="41"/>
  <c r="AA389" i="41"/>
  <c r="AA391" i="41"/>
  <c r="AA393" i="41"/>
  <c r="C396" i="41"/>
  <c r="E396" i="41"/>
  <c r="G396" i="41"/>
  <c r="I396" i="41"/>
  <c r="K396" i="41"/>
  <c r="M396" i="41"/>
  <c r="O396" i="41"/>
  <c r="Q396" i="41"/>
  <c r="S396" i="41"/>
  <c r="U396" i="41"/>
  <c r="W396" i="41"/>
  <c r="Y396" i="41"/>
  <c r="AB75" i="39"/>
  <c r="AB73" i="39"/>
  <c r="AB69" i="39"/>
  <c r="AB395" i="39"/>
  <c r="AC394" i="39"/>
  <c r="AB393" i="39"/>
  <c r="AC392" i="39"/>
  <c r="AB391" i="39"/>
  <c r="AC390" i="39"/>
  <c r="AB389" i="39"/>
  <c r="AC388" i="39"/>
  <c r="AB387" i="39"/>
  <c r="AB386" i="39"/>
  <c r="AC386" i="39"/>
  <c r="AB385" i="39"/>
  <c r="AB384" i="39"/>
  <c r="AC384" i="39"/>
  <c r="AB383" i="39"/>
  <c r="AB382" i="39"/>
  <c r="AC382" i="39"/>
  <c r="AB381" i="39"/>
  <c r="AB380" i="39"/>
  <c r="AC380" i="39"/>
  <c r="AB379" i="39"/>
  <c r="AB378" i="39"/>
  <c r="AC378" i="39"/>
  <c r="AB377" i="39"/>
  <c r="AC376" i="39"/>
  <c r="AB375" i="39"/>
  <c r="AC375" i="39"/>
  <c r="AC374" i="39"/>
  <c r="AB373" i="39"/>
  <c r="AC373" i="39"/>
  <c r="AC372" i="39"/>
  <c r="AB371" i="39"/>
  <c r="AC371" i="39"/>
  <c r="AC370" i="39"/>
  <c r="AB369" i="39"/>
  <c r="AC369" i="39"/>
  <c r="AC368" i="39"/>
  <c r="AB367" i="39"/>
  <c r="AC367" i="39"/>
  <c r="Y397" i="39"/>
  <c r="AB355" i="39"/>
  <c r="AB354" i="39"/>
  <c r="AC354" i="39"/>
  <c r="AB353" i="39"/>
  <c r="AB352" i="39"/>
  <c r="AC352" i="39"/>
  <c r="AB351" i="39"/>
  <c r="AB350" i="39"/>
  <c r="AC350" i="39"/>
  <c r="AB349" i="39"/>
  <c r="AB348" i="39"/>
  <c r="AC348" i="39"/>
  <c r="AB347" i="39"/>
  <c r="AB346" i="39"/>
  <c r="AC346" i="39"/>
  <c r="AB345" i="39"/>
  <c r="AB344" i="39"/>
  <c r="AC344" i="39"/>
  <c r="AB343" i="39"/>
  <c r="AB342" i="39"/>
  <c r="AC342" i="39"/>
  <c r="AB341" i="39"/>
  <c r="AB340" i="39"/>
  <c r="AC340" i="39"/>
  <c r="AB339" i="39"/>
  <c r="AB338" i="39"/>
  <c r="AC338" i="39"/>
  <c r="AB337" i="39"/>
  <c r="AB336" i="39"/>
  <c r="AC335" i="39"/>
  <c r="AB335" i="39"/>
  <c r="AB334" i="39"/>
  <c r="AC334" i="39"/>
  <c r="AB333" i="39"/>
  <c r="AC331" i="39"/>
  <c r="AB330" i="39"/>
  <c r="AC330" i="39"/>
  <c r="AC329" i="39"/>
  <c r="AB328" i="39"/>
  <c r="AC328" i="39"/>
  <c r="AC327" i="39"/>
  <c r="AB326" i="39"/>
  <c r="AC326" i="39"/>
  <c r="AB325" i="39"/>
  <c r="AC315" i="39"/>
  <c r="AB314" i="39"/>
  <c r="AC314" i="39"/>
  <c r="AC313" i="39"/>
  <c r="AB312" i="39"/>
  <c r="AC312" i="39"/>
  <c r="AC311" i="39"/>
  <c r="AB310" i="39"/>
  <c r="AC310" i="39"/>
  <c r="AC309" i="39"/>
  <c r="AB308" i="39"/>
  <c r="AC307" i="39"/>
  <c r="AB306" i="39"/>
  <c r="AC305" i="39"/>
  <c r="AB304" i="39"/>
  <c r="AC303" i="39"/>
  <c r="AB302" i="39"/>
  <c r="AC301" i="39"/>
  <c r="AB300" i="39"/>
  <c r="AC299" i="39"/>
  <c r="AB298" i="39"/>
  <c r="AC297" i="39"/>
  <c r="AB296" i="39"/>
  <c r="AC295" i="39"/>
  <c r="AB294" i="39"/>
  <c r="AC293" i="39"/>
  <c r="AB292" i="39"/>
  <c r="AC291" i="39"/>
  <c r="AB290" i="39"/>
  <c r="AC289" i="39"/>
  <c r="AB288" i="39"/>
  <c r="AC287" i="39"/>
  <c r="AB286" i="39"/>
  <c r="Z317" i="39"/>
  <c r="Y318" i="39"/>
  <c r="X317" i="39"/>
  <c r="W318" i="39"/>
  <c r="V317" i="39"/>
  <c r="U318" i="39"/>
  <c r="T317" i="39"/>
  <c r="S318" i="39"/>
  <c r="R317" i="39"/>
  <c r="Q318" i="39"/>
  <c r="P317" i="39"/>
  <c r="O318" i="39"/>
  <c r="N317" i="39"/>
  <c r="M318" i="39"/>
  <c r="L317" i="39"/>
  <c r="K318" i="39"/>
  <c r="J317" i="39"/>
  <c r="I318" i="39"/>
  <c r="H317" i="39"/>
  <c r="G318" i="39"/>
  <c r="F317" i="39"/>
  <c r="E318" i="39"/>
  <c r="D317" i="39"/>
  <c r="C318" i="39"/>
  <c r="AC275" i="39"/>
  <c r="AB274" i="39"/>
  <c r="AC273" i="39"/>
  <c r="AB272" i="39"/>
  <c r="AC271" i="39"/>
  <c r="AB270" i="39"/>
  <c r="AC269" i="39"/>
  <c r="AB268" i="39"/>
  <c r="AC267" i="39"/>
  <c r="AB266" i="39"/>
  <c r="AC265" i="39"/>
  <c r="AB264" i="39"/>
  <c r="AC263" i="39"/>
  <c r="AB262" i="39"/>
  <c r="AC261" i="39"/>
  <c r="AB260" i="39"/>
  <c r="AC259" i="39"/>
  <c r="AB258" i="39"/>
  <c r="AC257" i="39"/>
  <c r="AB255" i="39"/>
  <c r="AC255" i="39"/>
  <c r="AB254" i="39"/>
  <c r="AB253" i="39"/>
  <c r="AC253" i="39"/>
  <c r="AB252" i="39"/>
  <c r="AB251" i="39"/>
  <c r="AC251" i="39"/>
  <c r="AB250" i="39"/>
  <c r="AC249" i="39"/>
  <c r="AB248" i="39"/>
  <c r="AC248" i="39"/>
  <c r="AB247" i="39"/>
  <c r="AB246" i="39"/>
  <c r="AC246" i="39"/>
  <c r="AB235" i="39"/>
  <c r="AB234" i="39"/>
  <c r="AC234" i="39"/>
  <c r="AB233" i="39"/>
  <c r="AB232" i="39"/>
  <c r="AC232" i="39"/>
  <c r="AB231" i="39"/>
  <c r="AB230" i="39"/>
  <c r="AC230" i="39"/>
  <c r="AB229" i="39"/>
  <c r="AB228" i="39"/>
  <c r="AC228" i="39"/>
  <c r="AB227" i="39"/>
  <c r="AB226" i="39"/>
  <c r="AC226" i="39"/>
  <c r="AB225" i="39"/>
  <c r="AB224" i="39"/>
  <c r="AC224" i="39"/>
  <c r="AB223" i="39"/>
  <c r="AB222" i="39"/>
  <c r="AC222" i="39"/>
  <c r="AB221" i="39"/>
  <c r="AB220" i="39"/>
  <c r="AC220" i="39"/>
  <c r="AB219" i="39"/>
  <c r="AB218" i="39"/>
  <c r="AC218" i="39"/>
  <c r="AB217" i="39"/>
  <c r="AB216" i="39"/>
  <c r="AC216" i="39"/>
  <c r="AB215" i="39"/>
  <c r="AB214" i="39"/>
  <c r="AC214" i="39"/>
  <c r="AB213" i="39"/>
  <c r="AB212" i="39"/>
  <c r="AC212" i="39"/>
  <c r="AB211" i="39"/>
  <c r="AB210" i="39"/>
  <c r="AC210" i="39"/>
  <c r="AB209" i="39"/>
  <c r="AB208" i="39"/>
  <c r="AC208" i="39"/>
  <c r="AB207" i="39"/>
  <c r="AB206" i="39"/>
  <c r="AC206" i="39"/>
  <c r="Z238" i="39"/>
  <c r="Y237" i="39"/>
  <c r="X238" i="39"/>
  <c r="W237" i="39"/>
  <c r="V238" i="39"/>
  <c r="U237" i="39"/>
  <c r="T238" i="39"/>
  <c r="S237" i="39"/>
  <c r="R238" i="39"/>
  <c r="Q237" i="39"/>
  <c r="P238" i="39"/>
  <c r="O237" i="39"/>
  <c r="N238" i="39"/>
  <c r="M237" i="39"/>
  <c r="L238" i="39"/>
  <c r="K237" i="39"/>
  <c r="J238" i="39"/>
  <c r="I237" i="39"/>
  <c r="H238" i="39"/>
  <c r="G237" i="39"/>
  <c r="F238" i="39"/>
  <c r="E237" i="39"/>
  <c r="D238" i="39"/>
  <c r="C237" i="39"/>
  <c r="AB195" i="39"/>
  <c r="AB194" i="39"/>
  <c r="AC194" i="39"/>
  <c r="AB193" i="39"/>
  <c r="AB192" i="39"/>
  <c r="AC192" i="39"/>
  <c r="AB191" i="39"/>
  <c r="AB190" i="39"/>
  <c r="AC190" i="39"/>
  <c r="AB189" i="39"/>
  <c r="AB188" i="39"/>
  <c r="AC188" i="39"/>
  <c r="AB187" i="39"/>
  <c r="AB186" i="39"/>
  <c r="AC186" i="39"/>
  <c r="AB185" i="39"/>
  <c r="AC184" i="39"/>
  <c r="AB183" i="39"/>
  <c r="AC182" i="39"/>
  <c r="AB181" i="39"/>
  <c r="AC180" i="39"/>
  <c r="AB179" i="39"/>
  <c r="AB177" i="39"/>
  <c r="AC177" i="39"/>
  <c r="AC176" i="39"/>
  <c r="AB175" i="39"/>
  <c r="AC175" i="39"/>
  <c r="AC174" i="39"/>
  <c r="AB173" i="39"/>
  <c r="AC173" i="39"/>
  <c r="AC172" i="39"/>
  <c r="AB171" i="39"/>
  <c r="AC171" i="39"/>
  <c r="AC170" i="39"/>
  <c r="AB169" i="39"/>
  <c r="AC169" i="39"/>
  <c r="AC168" i="39"/>
  <c r="AB167" i="39"/>
  <c r="AC167" i="39"/>
  <c r="AC166" i="39"/>
  <c r="AB155" i="39"/>
  <c r="AC154" i="39"/>
  <c r="AB153" i="39"/>
  <c r="AC152" i="39"/>
  <c r="AB151" i="39"/>
  <c r="AC150" i="39"/>
  <c r="AB149" i="39"/>
  <c r="AC148" i="39"/>
  <c r="AB147" i="39"/>
  <c r="AC146" i="39"/>
  <c r="AB145" i="39"/>
  <c r="AC144" i="39"/>
  <c r="AB143" i="39"/>
  <c r="AC142" i="39"/>
  <c r="AB141" i="39"/>
  <c r="AC140" i="39"/>
  <c r="AB139" i="39"/>
  <c r="AC138" i="39"/>
  <c r="AB137" i="39"/>
  <c r="AC136" i="39"/>
  <c r="AB135" i="39"/>
  <c r="AC134" i="39"/>
  <c r="AB133" i="39"/>
  <c r="AC132" i="39"/>
  <c r="AB131" i="39"/>
  <c r="AC130" i="39"/>
  <c r="AB129" i="39"/>
  <c r="AC128" i="39"/>
  <c r="AB127" i="39"/>
  <c r="AC126" i="39"/>
  <c r="Z158" i="39"/>
  <c r="Y157" i="39"/>
  <c r="X158" i="39"/>
  <c r="W157" i="39"/>
  <c r="V158" i="39"/>
  <c r="U157" i="39"/>
  <c r="T158" i="39"/>
  <c r="S157" i="39"/>
  <c r="R158" i="39"/>
  <c r="Q157" i="39"/>
  <c r="P158" i="39"/>
  <c r="O157" i="39"/>
  <c r="N158" i="39"/>
  <c r="M157" i="39"/>
  <c r="L158" i="39"/>
  <c r="K157" i="39"/>
  <c r="J158" i="39"/>
  <c r="I157" i="39"/>
  <c r="H158" i="39"/>
  <c r="G157" i="39"/>
  <c r="F158" i="39"/>
  <c r="E157" i="39"/>
  <c r="D158" i="39"/>
  <c r="C157" i="39"/>
  <c r="AB115" i="39"/>
  <c r="AC114" i="39"/>
  <c r="AB113" i="39"/>
  <c r="AC112" i="39"/>
  <c r="AB111" i="39"/>
  <c r="AC110" i="39"/>
  <c r="AB109" i="39"/>
  <c r="AC108" i="39"/>
  <c r="AB107" i="39"/>
  <c r="AC106" i="39"/>
  <c r="AB105" i="39"/>
  <c r="AC104" i="39"/>
  <c r="AB103" i="39"/>
  <c r="AC102" i="39"/>
  <c r="AB101" i="39"/>
  <c r="AC100" i="39"/>
  <c r="AB99" i="39"/>
  <c r="AC98" i="39"/>
  <c r="AB97" i="39"/>
  <c r="AC96" i="39"/>
  <c r="AB95" i="39"/>
  <c r="AC94" i="39"/>
  <c r="AB93" i="39"/>
  <c r="AC92" i="39"/>
  <c r="AB91" i="39"/>
  <c r="AC90" i="39"/>
  <c r="AB89" i="39"/>
  <c r="AC88" i="39"/>
  <c r="AB87" i="39"/>
  <c r="AC86" i="39"/>
  <c r="Z118" i="39"/>
  <c r="Y117" i="39"/>
  <c r="X118" i="39"/>
  <c r="W117" i="39"/>
  <c r="V118" i="39"/>
  <c r="U117" i="39"/>
  <c r="T118" i="39"/>
  <c r="S117" i="39"/>
  <c r="R118" i="39"/>
  <c r="Q117" i="39"/>
  <c r="P118" i="39"/>
  <c r="O117" i="39"/>
  <c r="N118" i="39"/>
  <c r="M117" i="39"/>
  <c r="L118" i="39"/>
  <c r="K117" i="39"/>
  <c r="J118" i="39"/>
  <c r="I117" i="39"/>
  <c r="H118" i="39"/>
  <c r="G117" i="39"/>
  <c r="F118" i="39"/>
  <c r="E117" i="39"/>
  <c r="D118" i="39"/>
  <c r="C117" i="39"/>
  <c r="AC74" i="39"/>
  <c r="AC70" i="39"/>
  <c r="AC68" i="39"/>
  <c r="AC64" i="39"/>
  <c r="AC62" i="39"/>
  <c r="AC58" i="39"/>
  <c r="AC56" i="39"/>
  <c r="AC54" i="39"/>
  <c r="AC52" i="39"/>
  <c r="AC50" i="39"/>
  <c r="AC48" i="39"/>
  <c r="AC46" i="39"/>
  <c r="Y77" i="39"/>
  <c r="W77" i="39"/>
  <c r="V78" i="39"/>
  <c r="U77" i="39"/>
  <c r="S77" i="39"/>
  <c r="Q77" i="39"/>
  <c r="O77" i="39"/>
  <c r="M77" i="39"/>
  <c r="I77" i="39"/>
  <c r="G77" i="39"/>
  <c r="E77" i="39"/>
  <c r="C77" i="39"/>
  <c r="AB35" i="39"/>
  <c r="AC34" i="39"/>
  <c r="AB33" i="39"/>
  <c r="AC32" i="39"/>
  <c r="AB31" i="39"/>
  <c r="AC30" i="39"/>
  <c r="AB29" i="39"/>
  <c r="AC28" i="39"/>
  <c r="AB27" i="39"/>
  <c r="AC26" i="39"/>
  <c r="AB25" i="39"/>
  <c r="AC24" i="39"/>
  <c r="AB23" i="39"/>
  <c r="AC22" i="39"/>
  <c r="AB21" i="39"/>
  <c r="AC20" i="39"/>
  <c r="AB19" i="39"/>
  <c r="AC18" i="39"/>
  <c r="AC16" i="39"/>
  <c r="AB15" i="39"/>
  <c r="AC15" i="39"/>
  <c r="AC14" i="39"/>
  <c r="AB13" i="39"/>
  <c r="AC13" i="39"/>
  <c r="AA12" i="39"/>
  <c r="AB11" i="39"/>
  <c r="AC11" i="39"/>
  <c r="AA10" i="39"/>
  <c r="AB9" i="39"/>
  <c r="AC9" i="39"/>
  <c r="AC8" i="39"/>
  <c r="AB7" i="39"/>
  <c r="AC7" i="39"/>
  <c r="AC6" i="39"/>
  <c r="AC237" i="41" l="1"/>
  <c r="AB237" i="41"/>
  <c r="AB157" i="41"/>
  <c r="AB77" i="41"/>
  <c r="AB47" i="39"/>
  <c r="AB49" i="39"/>
  <c r="AB51" i="39"/>
  <c r="AB53" i="39"/>
  <c r="AB55" i="39"/>
  <c r="AB57" i="39"/>
  <c r="AB59" i="39"/>
  <c r="AB61" i="39"/>
  <c r="AB63" i="39"/>
  <c r="AB65" i="39"/>
  <c r="AC60" i="39"/>
  <c r="X78" i="39"/>
  <c r="Z78" i="39"/>
  <c r="F78" i="39"/>
  <c r="H78" i="39"/>
  <c r="J78" i="39"/>
  <c r="L78" i="39"/>
  <c r="N78" i="39"/>
  <c r="P78" i="39"/>
  <c r="R78" i="39"/>
  <c r="T78" i="39"/>
  <c r="AC357" i="41"/>
  <c r="AC37" i="41"/>
  <c r="AB37" i="41"/>
  <c r="AC397" i="41"/>
  <c r="AC317" i="41"/>
  <c r="AC117" i="41"/>
  <c r="AA397" i="41"/>
  <c r="AA317" i="41"/>
  <c r="AB317" i="41"/>
  <c r="AB277" i="41"/>
  <c r="AA197" i="41"/>
  <c r="AA117" i="41"/>
  <c r="AA157" i="41"/>
  <c r="AA77" i="41"/>
  <c r="AB397" i="41"/>
  <c r="AA357" i="41"/>
  <c r="AB357" i="41"/>
  <c r="AA277" i="41"/>
  <c r="AA237" i="41"/>
  <c r="AC197" i="41"/>
  <c r="AB197" i="41"/>
  <c r="AC157" i="41"/>
  <c r="AB117" i="41"/>
  <c r="AC77" i="41"/>
  <c r="K77" i="39"/>
  <c r="D78" i="39"/>
  <c r="D38" i="39"/>
  <c r="D37" i="39"/>
  <c r="D36" i="39"/>
  <c r="H38" i="39"/>
  <c r="H37" i="39"/>
  <c r="H36" i="39"/>
  <c r="L38" i="39"/>
  <c r="L37" i="39"/>
  <c r="L36" i="39"/>
  <c r="P38" i="39"/>
  <c r="P37" i="39"/>
  <c r="P36" i="39"/>
  <c r="T38" i="39"/>
  <c r="T37" i="39"/>
  <c r="T36" i="39"/>
  <c r="X38" i="39"/>
  <c r="X37" i="39"/>
  <c r="X36" i="39"/>
  <c r="AB5" i="39"/>
  <c r="AA6" i="39"/>
  <c r="AA8" i="39"/>
  <c r="AC10" i="39"/>
  <c r="AC12" i="39"/>
  <c r="AA14" i="39"/>
  <c r="AA16" i="39"/>
  <c r="C37" i="39"/>
  <c r="C36" i="39"/>
  <c r="C38" i="39"/>
  <c r="E37" i="39"/>
  <c r="E36" i="39"/>
  <c r="E38" i="39"/>
  <c r="G37" i="39"/>
  <c r="G36" i="39"/>
  <c r="G38" i="39"/>
  <c r="I37" i="39"/>
  <c r="I36" i="39"/>
  <c r="I38" i="39"/>
  <c r="K37" i="39"/>
  <c r="K36" i="39"/>
  <c r="K38" i="39"/>
  <c r="M37" i="39"/>
  <c r="M36" i="39"/>
  <c r="M38" i="39"/>
  <c r="O37" i="39"/>
  <c r="O36" i="39"/>
  <c r="O38" i="39"/>
  <c r="Q37" i="39"/>
  <c r="Q36" i="39"/>
  <c r="Q38" i="39"/>
  <c r="S37" i="39"/>
  <c r="S36" i="39"/>
  <c r="S38" i="39"/>
  <c r="U37" i="39"/>
  <c r="U36" i="39"/>
  <c r="U38" i="39"/>
  <c r="W37" i="39"/>
  <c r="W36" i="39"/>
  <c r="W38" i="39"/>
  <c r="Y37" i="39"/>
  <c r="Y36" i="39"/>
  <c r="Y38" i="39"/>
  <c r="AA5" i="39"/>
  <c r="AC5" i="39"/>
  <c r="AB6" i="39"/>
  <c r="AA7" i="39"/>
  <c r="AB8" i="39"/>
  <c r="AA9" i="39"/>
  <c r="AB10" i="39"/>
  <c r="AA11" i="39"/>
  <c r="AB12" i="39"/>
  <c r="AA13" i="39"/>
  <c r="AB14" i="39"/>
  <c r="AA15" i="39"/>
  <c r="AB16" i="39"/>
  <c r="AB17" i="39"/>
  <c r="AC17" i="39"/>
  <c r="AA17" i="39"/>
  <c r="F38" i="39"/>
  <c r="F37" i="39"/>
  <c r="F36" i="39"/>
  <c r="J38" i="39"/>
  <c r="J37" i="39"/>
  <c r="J36" i="39"/>
  <c r="N38" i="39"/>
  <c r="N37" i="39"/>
  <c r="N36" i="39"/>
  <c r="R38" i="39"/>
  <c r="R37" i="39"/>
  <c r="R36" i="39"/>
  <c r="V38" i="39"/>
  <c r="V37" i="39"/>
  <c r="V36" i="39"/>
  <c r="Z38" i="39"/>
  <c r="Z37" i="39"/>
  <c r="Z36" i="39"/>
  <c r="AB18" i="39"/>
  <c r="AA19" i="39"/>
  <c r="AC19" i="39"/>
  <c r="AB20" i="39"/>
  <c r="AA21" i="39"/>
  <c r="AC21" i="39"/>
  <c r="AB22" i="39"/>
  <c r="AA23" i="39"/>
  <c r="AC23" i="39"/>
  <c r="AB24" i="39"/>
  <c r="AA25" i="39"/>
  <c r="AC25" i="39"/>
  <c r="AB26" i="39"/>
  <c r="AA27" i="39"/>
  <c r="AC27" i="39"/>
  <c r="AB28" i="39"/>
  <c r="AA29" i="39"/>
  <c r="AC29" i="39"/>
  <c r="AB30" i="39"/>
  <c r="AA31" i="39"/>
  <c r="AC31" i="39"/>
  <c r="AB32" i="39"/>
  <c r="AA33" i="39"/>
  <c r="AC33" i="39"/>
  <c r="AB34" i="39"/>
  <c r="AA35" i="39"/>
  <c r="AC35" i="39"/>
  <c r="AA45" i="39"/>
  <c r="AC45" i="39"/>
  <c r="AB46" i="39"/>
  <c r="AA47" i="39"/>
  <c r="AC47" i="39"/>
  <c r="AB48" i="39"/>
  <c r="AA49" i="39"/>
  <c r="AC49" i="39"/>
  <c r="AB50" i="39"/>
  <c r="AA51" i="39"/>
  <c r="AC51" i="39"/>
  <c r="AB52" i="39"/>
  <c r="AA53" i="39"/>
  <c r="AC53" i="39"/>
  <c r="AB54" i="39"/>
  <c r="AA55" i="39"/>
  <c r="AC55" i="39"/>
  <c r="AB56" i="39"/>
  <c r="AA57" i="39"/>
  <c r="AC57" i="39"/>
  <c r="AB58" i="39"/>
  <c r="AA59" i="39"/>
  <c r="AC59" i="39"/>
  <c r="AB60" i="39"/>
  <c r="AA61" i="39"/>
  <c r="AC61" i="39"/>
  <c r="AB62" i="39"/>
  <c r="AA63" i="39"/>
  <c r="AC63" i="39"/>
  <c r="AB64" i="39"/>
  <c r="AA65" i="39"/>
  <c r="AC65" i="39"/>
  <c r="AB68" i="39"/>
  <c r="AA69" i="39"/>
  <c r="AC69" i="39"/>
  <c r="AB70" i="39"/>
  <c r="AA73" i="39"/>
  <c r="AC73" i="39"/>
  <c r="AB74" i="39"/>
  <c r="AA75" i="39"/>
  <c r="AC75" i="39"/>
  <c r="D76" i="39"/>
  <c r="F76" i="39"/>
  <c r="H76" i="39"/>
  <c r="J76" i="39"/>
  <c r="L76" i="39"/>
  <c r="N76" i="39"/>
  <c r="P76" i="39"/>
  <c r="R76" i="39"/>
  <c r="T76" i="39"/>
  <c r="V76" i="39"/>
  <c r="X76" i="39"/>
  <c r="Z76" i="39"/>
  <c r="D77" i="39"/>
  <c r="F77" i="39"/>
  <c r="H77" i="39"/>
  <c r="J77" i="39"/>
  <c r="L77" i="39"/>
  <c r="N77" i="39"/>
  <c r="P77" i="39"/>
  <c r="R77" i="39"/>
  <c r="T77" i="39"/>
  <c r="V77" i="39"/>
  <c r="X77" i="39"/>
  <c r="Z77" i="39"/>
  <c r="C78" i="39"/>
  <c r="E78" i="39"/>
  <c r="G78" i="39"/>
  <c r="I78" i="39"/>
  <c r="K78" i="39"/>
  <c r="M78" i="39"/>
  <c r="O78" i="39"/>
  <c r="Q78" i="39"/>
  <c r="S78" i="39"/>
  <c r="U78" i="39"/>
  <c r="W78" i="39"/>
  <c r="Y78" i="39"/>
  <c r="AA85" i="39"/>
  <c r="AC85" i="39"/>
  <c r="AB86" i="39"/>
  <c r="AA87" i="39"/>
  <c r="AC87" i="39"/>
  <c r="AB88" i="39"/>
  <c r="AA89" i="39"/>
  <c r="AC89" i="39"/>
  <c r="AB90" i="39"/>
  <c r="AA91" i="39"/>
  <c r="AC91" i="39"/>
  <c r="AB92" i="39"/>
  <c r="AA93" i="39"/>
  <c r="AC93" i="39"/>
  <c r="AB94" i="39"/>
  <c r="AA95" i="39"/>
  <c r="AC95" i="39"/>
  <c r="AB96" i="39"/>
  <c r="AA97" i="39"/>
  <c r="AC97" i="39"/>
  <c r="AB98" i="39"/>
  <c r="AA99" i="39"/>
  <c r="AC99" i="39"/>
  <c r="AB100" i="39"/>
  <c r="AA101" i="39"/>
  <c r="AC101" i="39"/>
  <c r="AB102" i="39"/>
  <c r="AA103" i="39"/>
  <c r="AC103" i="39"/>
  <c r="AB104" i="39"/>
  <c r="AA105" i="39"/>
  <c r="AC105" i="39"/>
  <c r="AB106" i="39"/>
  <c r="AA107" i="39"/>
  <c r="AC107" i="39"/>
  <c r="AB108" i="39"/>
  <c r="AA109" i="39"/>
  <c r="AC109" i="39"/>
  <c r="AB110" i="39"/>
  <c r="AA111" i="39"/>
  <c r="AC111" i="39"/>
  <c r="AB112" i="39"/>
  <c r="AA113" i="39"/>
  <c r="AC113" i="39"/>
  <c r="AB114" i="39"/>
  <c r="AA115" i="39"/>
  <c r="AC115" i="39"/>
  <c r="D116" i="39"/>
  <c r="F116" i="39"/>
  <c r="H116" i="39"/>
  <c r="J116" i="39"/>
  <c r="L116" i="39"/>
  <c r="N116" i="39"/>
  <c r="P116" i="39"/>
  <c r="R116" i="39"/>
  <c r="T116" i="39"/>
  <c r="V116" i="39"/>
  <c r="X116" i="39"/>
  <c r="Z116" i="39"/>
  <c r="D117" i="39"/>
  <c r="F117" i="39"/>
  <c r="H117" i="39"/>
  <c r="J117" i="39"/>
  <c r="L117" i="39"/>
  <c r="N117" i="39"/>
  <c r="P117" i="39"/>
  <c r="R117" i="39"/>
  <c r="T117" i="39"/>
  <c r="V117" i="39"/>
  <c r="X117" i="39"/>
  <c r="Z117" i="39"/>
  <c r="C118" i="39"/>
  <c r="E118" i="39"/>
  <c r="G118" i="39"/>
  <c r="I118" i="39"/>
  <c r="K118" i="39"/>
  <c r="M118" i="39"/>
  <c r="O118" i="39"/>
  <c r="Q118" i="39"/>
  <c r="S118" i="39"/>
  <c r="U118" i="39"/>
  <c r="W118" i="39"/>
  <c r="Y118" i="39"/>
  <c r="AA125" i="39"/>
  <c r="AC125" i="39"/>
  <c r="AB126" i="39"/>
  <c r="AA127" i="39"/>
  <c r="AC127" i="39"/>
  <c r="AB128" i="39"/>
  <c r="AA129" i="39"/>
  <c r="AC129" i="39"/>
  <c r="AB130" i="39"/>
  <c r="AA131" i="39"/>
  <c r="AC131" i="39"/>
  <c r="AB132" i="39"/>
  <c r="AA133" i="39"/>
  <c r="AC133" i="39"/>
  <c r="AB134" i="39"/>
  <c r="AA135" i="39"/>
  <c r="AC135" i="39"/>
  <c r="AB136" i="39"/>
  <c r="AA137" i="39"/>
  <c r="AC137" i="39"/>
  <c r="AB138" i="39"/>
  <c r="AA139" i="39"/>
  <c r="AC139" i="39"/>
  <c r="AB140" i="39"/>
  <c r="AA141" i="39"/>
  <c r="AC141" i="39"/>
  <c r="AB142" i="39"/>
  <c r="AA143" i="39"/>
  <c r="AC143" i="39"/>
  <c r="AB144" i="39"/>
  <c r="AA145" i="39"/>
  <c r="AC145" i="39"/>
  <c r="AB146" i="39"/>
  <c r="AA147" i="39"/>
  <c r="AC147" i="39"/>
  <c r="AB148" i="39"/>
  <c r="AA149" i="39"/>
  <c r="AC149" i="39"/>
  <c r="AB150" i="39"/>
  <c r="AA151" i="39"/>
  <c r="AC151" i="39"/>
  <c r="AB152" i="39"/>
  <c r="AA153" i="39"/>
  <c r="AC153" i="39"/>
  <c r="AB154" i="39"/>
  <c r="AA155" i="39"/>
  <c r="AC155" i="39"/>
  <c r="D156" i="39"/>
  <c r="F156" i="39"/>
  <c r="H156" i="39"/>
  <c r="J156" i="39"/>
  <c r="L156" i="39"/>
  <c r="N156" i="39"/>
  <c r="P156" i="39"/>
  <c r="R156" i="39"/>
  <c r="T156" i="39"/>
  <c r="V156" i="39"/>
  <c r="X156" i="39"/>
  <c r="Z156" i="39"/>
  <c r="D157" i="39"/>
  <c r="F157" i="39"/>
  <c r="H157" i="39"/>
  <c r="J157" i="39"/>
  <c r="L157" i="39"/>
  <c r="N157" i="39"/>
  <c r="P157" i="39"/>
  <c r="R157" i="39"/>
  <c r="T157" i="39"/>
  <c r="V157" i="39"/>
  <c r="X157" i="39"/>
  <c r="Z157" i="39"/>
  <c r="C158" i="39"/>
  <c r="E158" i="39"/>
  <c r="G158" i="39"/>
  <c r="I158" i="39"/>
  <c r="K158" i="39"/>
  <c r="M158" i="39"/>
  <c r="O158" i="39"/>
  <c r="Q158" i="39"/>
  <c r="S158" i="39"/>
  <c r="U158" i="39"/>
  <c r="W158" i="39"/>
  <c r="Y158" i="39"/>
  <c r="C197" i="39"/>
  <c r="C196" i="39"/>
  <c r="C198" i="39"/>
  <c r="E197" i="39"/>
  <c r="E196" i="39"/>
  <c r="E198" i="39"/>
  <c r="G197" i="39"/>
  <c r="G196" i="39"/>
  <c r="G198" i="39"/>
  <c r="I197" i="39"/>
  <c r="I196" i="39"/>
  <c r="I198" i="39"/>
  <c r="K197" i="39"/>
  <c r="K196" i="39"/>
  <c r="K198" i="39"/>
  <c r="M197" i="39"/>
  <c r="M196" i="39"/>
  <c r="M198" i="39"/>
  <c r="O197" i="39"/>
  <c r="O196" i="39"/>
  <c r="O198" i="39"/>
  <c r="Q197" i="39"/>
  <c r="Q196" i="39"/>
  <c r="Q198" i="39"/>
  <c r="S197" i="39"/>
  <c r="S196" i="39"/>
  <c r="S198" i="39"/>
  <c r="U197" i="39"/>
  <c r="U196" i="39"/>
  <c r="U198" i="39"/>
  <c r="W197" i="39"/>
  <c r="W196" i="39"/>
  <c r="W198" i="39"/>
  <c r="Y197" i="39"/>
  <c r="Y196" i="39"/>
  <c r="Y198" i="39"/>
  <c r="AA165" i="39"/>
  <c r="AC165" i="39"/>
  <c r="AB166" i="39"/>
  <c r="AA167" i="39"/>
  <c r="AB168" i="39"/>
  <c r="AA169" i="39"/>
  <c r="AB170" i="39"/>
  <c r="AA171" i="39"/>
  <c r="AB172" i="39"/>
  <c r="AA173" i="39"/>
  <c r="AB174" i="39"/>
  <c r="AA175" i="39"/>
  <c r="AB176" i="39"/>
  <c r="AA177" i="39"/>
  <c r="AA18" i="39"/>
  <c r="AA20" i="39"/>
  <c r="AA22" i="39"/>
  <c r="AA24" i="39"/>
  <c r="AA26" i="39"/>
  <c r="AA28" i="39"/>
  <c r="AA30" i="39"/>
  <c r="AA32" i="39"/>
  <c r="AA34" i="39"/>
  <c r="AB45" i="39"/>
  <c r="AA46" i="39"/>
  <c r="AA48" i="39"/>
  <c r="AA50" i="39"/>
  <c r="AA52" i="39"/>
  <c r="AA54" i="39"/>
  <c r="AA56" i="39"/>
  <c r="AA58" i="39"/>
  <c r="AA60" i="39"/>
  <c r="AA62" i="39"/>
  <c r="AA64" i="39"/>
  <c r="AA68" i="39"/>
  <c r="AA70" i="39"/>
  <c r="AA74" i="39"/>
  <c r="C76" i="39"/>
  <c r="E76" i="39"/>
  <c r="G76" i="39"/>
  <c r="I76" i="39"/>
  <c r="K76" i="39"/>
  <c r="M76" i="39"/>
  <c r="O76" i="39"/>
  <c r="Q76" i="39"/>
  <c r="S76" i="39"/>
  <c r="U76" i="39"/>
  <c r="W76" i="39"/>
  <c r="Y76" i="39"/>
  <c r="AB85" i="39"/>
  <c r="AB117" i="39" s="1"/>
  <c r="AA86" i="39"/>
  <c r="AA88" i="39"/>
  <c r="AA90" i="39"/>
  <c r="AA92" i="39"/>
  <c r="AA94" i="39"/>
  <c r="AA96" i="39"/>
  <c r="AA98" i="39"/>
  <c r="AA100" i="39"/>
  <c r="AA102" i="39"/>
  <c r="AA104" i="39"/>
  <c r="AA106" i="39"/>
  <c r="AA108" i="39"/>
  <c r="AA110" i="39"/>
  <c r="AA112" i="39"/>
  <c r="AA114" i="39"/>
  <c r="C116" i="39"/>
  <c r="E116" i="39"/>
  <c r="G116" i="39"/>
  <c r="I116" i="39"/>
  <c r="K116" i="39"/>
  <c r="M116" i="39"/>
  <c r="O116" i="39"/>
  <c r="Q116" i="39"/>
  <c r="S116" i="39"/>
  <c r="U116" i="39"/>
  <c r="W116" i="39"/>
  <c r="Y116" i="39"/>
  <c r="AB125" i="39"/>
  <c r="AB157" i="39" s="1"/>
  <c r="AA126" i="39"/>
  <c r="AA128" i="39"/>
  <c r="AA130" i="39"/>
  <c r="AA132" i="39"/>
  <c r="AA134" i="39"/>
  <c r="AA136" i="39"/>
  <c r="AA138" i="39"/>
  <c r="AA140" i="39"/>
  <c r="AA142" i="39"/>
  <c r="AA144" i="39"/>
  <c r="AA146" i="39"/>
  <c r="AA148" i="39"/>
  <c r="AA150" i="39"/>
  <c r="AA152" i="39"/>
  <c r="AA154" i="39"/>
  <c r="C156" i="39"/>
  <c r="E156" i="39"/>
  <c r="G156" i="39"/>
  <c r="I156" i="39"/>
  <c r="K156" i="39"/>
  <c r="M156" i="39"/>
  <c r="O156" i="39"/>
  <c r="Q156" i="39"/>
  <c r="S156" i="39"/>
  <c r="U156" i="39"/>
  <c r="W156" i="39"/>
  <c r="Y156" i="39"/>
  <c r="D198" i="39"/>
  <c r="D197" i="39"/>
  <c r="D196" i="39"/>
  <c r="F198" i="39"/>
  <c r="F197" i="39"/>
  <c r="F196" i="39"/>
  <c r="H198" i="39"/>
  <c r="H197" i="39"/>
  <c r="H196" i="39"/>
  <c r="J198" i="39"/>
  <c r="J197" i="39"/>
  <c r="J196" i="39"/>
  <c r="L198" i="39"/>
  <c r="L197" i="39"/>
  <c r="L196" i="39"/>
  <c r="N198" i="39"/>
  <c r="N197" i="39"/>
  <c r="N196" i="39"/>
  <c r="P198" i="39"/>
  <c r="P197" i="39"/>
  <c r="P196" i="39"/>
  <c r="R198" i="39"/>
  <c r="R197" i="39"/>
  <c r="R196" i="39"/>
  <c r="T198" i="39"/>
  <c r="T197" i="39"/>
  <c r="T196" i="39"/>
  <c r="V198" i="39"/>
  <c r="V197" i="39"/>
  <c r="V196" i="39"/>
  <c r="X198" i="39"/>
  <c r="X197" i="39"/>
  <c r="X196" i="39"/>
  <c r="Z198" i="39"/>
  <c r="Z197" i="39"/>
  <c r="Z196" i="39"/>
  <c r="AB165" i="39"/>
  <c r="AA166" i="39"/>
  <c r="AA168" i="39"/>
  <c r="AA170" i="39"/>
  <c r="AA172" i="39"/>
  <c r="AA174" i="39"/>
  <c r="AA176" i="39"/>
  <c r="AC178" i="39"/>
  <c r="AA178" i="39"/>
  <c r="AB178" i="39"/>
  <c r="AA179" i="39"/>
  <c r="AC179" i="39"/>
  <c r="AB180" i="39"/>
  <c r="AA181" i="39"/>
  <c r="AC181" i="39"/>
  <c r="AB182" i="39"/>
  <c r="AA183" i="39"/>
  <c r="AC183" i="39"/>
  <c r="AB184" i="39"/>
  <c r="AA185" i="39"/>
  <c r="AC185" i="39"/>
  <c r="AA187" i="39"/>
  <c r="AC187" i="39"/>
  <c r="AA189" i="39"/>
  <c r="AC189" i="39"/>
  <c r="AA191" i="39"/>
  <c r="AC191" i="39"/>
  <c r="AA193" i="39"/>
  <c r="AC193" i="39"/>
  <c r="AA195" i="39"/>
  <c r="AC195" i="39"/>
  <c r="AA205" i="39"/>
  <c r="AC205" i="39"/>
  <c r="AA207" i="39"/>
  <c r="AC207" i="39"/>
  <c r="AA209" i="39"/>
  <c r="AC209" i="39"/>
  <c r="AA211" i="39"/>
  <c r="AC211" i="39"/>
  <c r="AA213" i="39"/>
  <c r="AC213" i="39"/>
  <c r="AA215" i="39"/>
  <c r="AC215" i="39"/>
  <c r="AA217" i="39"/>
  <c r="AC217" i="39"/>
  <c r="AA219" i="39"/>
  <c r="AC219" i="39"/>
  <c r="AA221" i="39"/>
  <c r="AC221" i="39"/>
  <c r="AA223" i="39"/>
  <c r="AC223" i="39"/>
  <c r="AA225" i="39"/>
  <c r="AC225" i="39"/>
  <c r="AA227" i="39"/>
  <c r="AC227" i="39"/>
  <c r="AA229" i="39"/>
  <c r="AC229" i="39"/>
  <c r="AA231" i="39"/>
  <c r="AC231" i="39"/>
  <c r="AA233" i="39"/>
  <c r="AC233" i="39"/>
  <c r="AA235" i="39"/>
  <c r="AC235" i="39"/>
  <c r="D236" i="39"/>
  <c r="F236" i="39"/>
  <c r="H236" i="39"/>
  <c r="J236" i="39"/>
  <c r="L236" i="39"/>
  <c r="N236" i="39"/>
  <c r="P236" i="39"/>
  <c r="R236" i="39"/>
  <c r="T236" i="39"/>
  <c r="V236" i="39"/>
  <c r="X236" i="39"/>
  <c r="Z236" i="39"/>
  <c r="D237" i="39"/>
  <c r="F237" i="39"/>
  <c r="H237" i="39"/>
  <c r="J237" i="39"/>
  <c r="L237" i="39"/>
  <c r="N237" i="39"/>
  <c r="P237" i="39"/>
  <c r="R237" i="39"/>
  <c r="T237" i="39"/>
  <c r="V237" i="39"/>
  <c r="X237" i="39"/>
  <c r="Z237" i="39"/>
  <c r="C238" i="39"/>
  <c r="E238" i="39"/>
  <c r="G238" i="39"/>
  <c r="I238" i="39"/>
  <c r="K238" i="39"/>
  <c r="M238" i="39"/>
  <c r="O238" i="39"/>
  <c r="Q238" i="39"/>
  <c r="S238" i="39"/>
  <c r="U238" i="39"/>
  <c r="W238" i="39"/>
  <c r="Y238" i="39"/>
  <c r="C278" i="39"/>
  <c r="C277" i="39"/>
  <c r="C276" i="39"/>
  <c r="E278" i="39"/>
  <c r="E277" i="39"/>
  <c r="E276" i="39"/>
  <c r="G278" i="39"/>
  <c r="G277" i="39"/>
  <c r="G276" i="39"/>
  <c r="I278" i="39"/>
  <c r="I277" i="39"/>
  <c r="I276" i="39"/>
  <c r="K278" i="39"/>
  <c r="K277" i="39"/>
  <c r="K276" i="39"/>
  <c r="M278" i="39"/>
  <c r="M277" i="39"/>
  <c r="M276" i="39"/>
  <c r="O278" i="39"/>
  <c r="O277" i="39"/>
  <c r="O276" i="39"/>
  <c r="Q278" i="39"/>
  <c r="Q277" i="39"/>
  <c r="Q276" i="39"/>
  <c r="S278" i="39"/>
  <c r="S277" i="39"/>
  <c r="S276" i="39"/>
  <c r="U278" i="39"/>
  <c r="U277" i="39"/>
  <c r="U276" i="39"/>
  <c r="W278" i="39"/>
  <c r="W277" i="39"/>
  <c r="W276" i="39"/>
  <c r="Y278" i="39"/>
  <c r="Y277" i="39"/>
  <c r="Y276" i="39"/>
  <c r="AA245" i="39"/>
  <c r="AC245" i="39"/>
  <c r="AA247" i="39"/>
  <c r="AC247" i="39"/>
  <c r="AB249" i="39"/>
  <c r="AA250" i="39"/>
  <c r="AC250" i="39"/>
  <c r="AA252" i="39"/>
  <c r="AC252" i="39"/>
  <c r="AA254" i="39"/>
  <c r="AC254" i="39"/>
  <c r="AB256" i="39"/>
  <c r="AC256" i="39"/>
  <c r="AA256" i="39"/>
  <c r="AA180" i="39"/>
  <c r="AA182" i="39"/>
  <c r="AA184" i="39"/>
  <c r="AA186" i="39"/>
  <c r="AA188" i="39"/>
  <c r="AA190" i="39"/>
  <c r="AA192" i="39"/>
  <c r="AA194" i="39"/>
  <c r="AB205" i="39"/>
  <c r="AB237" i="39" s="1"/>
  <c r="AA206" i="39"/>
  <c r="AA208" i="39"/>
  <c r="AA210" i="39"/>
  <c r="AA212" i="39"/>
  <c r="AA214" i="39"/>
  <c r="AA216" i="39"/>
  <c r="AA218" i="39"/>
  <c r="AA220" i="39"/>
  <c r="AA222" i="39"/>
  <c r="AA224" i="39"/>
  <c r="AA226" i="39"/>
  <c r="AA228" i="39"/>
  <c r="AA230" i="39"/>
  <c r="AA232" i="39"/>
  <c r="AA234" i="39"/>
  <c r="C236" i="39"/>
  <c r="E236" i="39"/>
  <c r="G236" i="39"/>
  <c r="I236" i="39"/>
  <c r="K236" i="39"/>
  <c r="M236" i="39"/>
  <c r="O236" i="39"/>
  <c r="Q236" i="39"/>
  <c r="S236" i="39"/>
  <c r="U236" i="39"/>
  <c r="W236" i="39"/>
  <c r="Y236" i="39"/>
  <c r="D277" i="39"/>
  <c r="D276" i="39"/>
  <c r="D278" i="39"/>
  <c r="F277" i="39"/>
  <c r="F276" i="39"/>
  <c r="F278" i="39"/>
  <c r="H277" i="39"/>
  <c r="H276" i="39"/>
  <c r="H278" i="39"/>
  <c r="J277" i="39"/>
  <c r="J276" i="39"/>
  <c r="J278" i="39"/>
  <c r="L277" i="39"/>
  <c r="L276" i="39"/>
  <c r="L278" i="39"/>
  <c r="N277" i="39"/>
  <c r="N276" i="39"/>
  <c r="N278" i="39"/>
  <c r="P277" i="39"/>
  <c r="P276" i="39"/>
  <c r="P278" i="39"/>
  <c r="R277" i="39"/>
  <c r="R276" i="39"/>
  <c r="R278" i="39"/>
  <c r="T277" i="39"/>
  <c r="T276" i="39"/>
  <c r="T278" i="39"/>
  <c r="V277" i="39"/>
  <c r="V276" i="39"/>
  <c r="V278" i="39"/>
  <c r="X277" i="39"/>
  <c r="X276" i="39"/>
  <c r="X278" i="39"/>
  <c r="Z277" i="39"/>
  <c r="Z276" i="39"/>
  <c r="Z278" i="39"/>
  <c r="AB245" i="39"/>
  <c r="AA246" i="39"/>
  <c r="AA248" i="39"/>
  <c r="AA249" i="39"/>
  <c r="AA251" i="39"/>
  <c r="AA253" i="39"/>
  <c r="AA255" i="39"/>
  <c r="AB257" i="39"/>
  <c r="AA258" i="39"/>
  <c r="AC258" i="39"/>
  <c r="AB259" i="39"/>
  <c r="AA260" i="39"/>
  <c r="AC260" i="39"/>
  <c r="AB261" i="39"/>
  <c r="AA262" i="39"/>
  <c r="AC262" i="39"/>
  <c r="AB263" i="39"/>
  <c r="AA264" i="39"/>
  <c r="AC264" i="39"/>
  <c r="AB265" i="39"/>
  <c r="AA266" i="39"/>
  <c r="AC266" i="39"/>
  <c r="AB267" i="39"/>
  <c r="AA268" i="39"/>
  <c r="AC268" i="39"/>
  <c r="AB269" i="39"/>
  <c r="AA270" i="39"/>
  <c r="AC270" i="39"/>
  <c r="AB271" i="39"/>
  <c r="AA272" i="39"/>
  <c r="AC272" i="39"/>
  <c r="AB273" i="39"/>
  <c r="AA274" i="39"/>
  <c r="AC274" i="39"/>
  <c r="AB275" i="39"/>
  <c r="AB285" i="39"/>
  <c r="AA286" i="39"/>
  <c r="AC286" i="39"/>
  <c r="AB287" i="39"/>
  <c r="AA288" i="39"/>
  <c r="AC288" i="39"/>
  <c r="AB289" i="39"/>
  <c r="AA290" i="39"/>
  <c r="AC290" i="39"/>
  <c r="AB291" i="39"/>
  <c r="AA292" i="39"/>
  <c r="AC292" i="39"/>
  <c r="AB293" i="39"/>
  <c r="AA294" i="39"/>
  <c r="AC294" i="39"/>
  <c r="AB295" i="39"/>
  <c r="AA296" i="39"/>
  <c r="AC296" i="39"/>
  <c r="AB297" i="39"/>
  <c r="AA298" i="39"/>
  <c r="AC298" i="39"/>
  <c r="AB299" i="39"/>
  <c r="AA300" i="39"/>
  <c r="AC300" i="39"/>
  <c r="AB301" i="39"/>
  <c r="AA302" i="39"/>
  <c r="AC302" i="39"/>
  <c r="AB303" i="39"/>
  <c r="AA304" i="39"/>
  <c r="AC304" i="39"/>
  <c r="AB305" i="39"/>
  <c r="AA306" i="39"/>
  <c r="AC306" i="39"/>
  <c r="AB307" i="39"/>
  <c r="AA308" i="39"/>
  <c r="AC308" i="39"/>
  <c r="AB309" i="39"/>
  <c r="AA310" i="39"/>
  <c r="AB311" i="39"/>
  <c r="AA312" i="39"/>
  <c r="AB313" i="39"/>
  <c r="AA314" i="39"/>
  <c r="AB315" i="39"/>
  <c r="C316" i="39"/>
  <c r="E316" i="39"/>
  <c r="G316" i="39"/>
  <c r="I316" i="39"/>
  <c r="K316" i="39"/>
  <c r="M316" i="39"/>
  <c r="O316" i="39"/>
  <c r="Q316" i="39"/>
  <c r="S316" i="39"/>
  <c r="U316" i="39"/>
  <c r="W316" i="39"/>
  <c r="Y316" i="39"/>
  <c r="C317" i="39"/>
  <c r="E317" i="39"/>
  <c r="G317" i="39"/>
  <c r="I317" i="39"/>
  <c r="K317" i="39"/>
  <c r="M317" i="39"/>
  <c r="O317" i="39"/>
  <c r="Q317" i="39"/>
  <c r="S317" i="39"/>
  <c r="U317" i="39"/>
  <c r="W317" i="39"/>
  <c r="Y317" i="39"/>
  <c r="D318" i="39"/>
  <c r="F318" i="39"/>
  <c r="H318" i="39"/>
  <c r="J318" i="39"/>
  <c r="L318" i="39"/>
  <c r="N318" i="39"/>
  <c r="P318" i="39"/>
  <c r="R318" i="39"/>
  <c r="T318" i="39"/>
  <c r="V318" i="39"/>
  <c r="X318" i="39"/>
  <c r="Z318" i="39"/>
  <c r="D358" i="39"/>
  <c r="D357" i="39"/>
  <c r="D356" i="39"/>
  <c r="F358" i="39"/>
  <c r="F357" i="39"/>
  <c r="F356" i="39"/>
  <c r="H358" i="39"/>
  <c r="H357" i="39"/>
  <c r="H356" i="39"/>
  <c r="J358" i="39"/>
  <c r="J357" i="39"/>
  <c r="J356" i="39"/>
  <c r="L358" i="39"/>
  <c r="L357" i="39"/>
  <c r="L356" i="39"/>
  <c r="N358" i="39"/>
  <c r="N357" i="39"/>
  <c r="N356" i="39"/>
  <c r="P358" i="39"/>
  <c r="P357" i="39"/>
  <c r="P356" i="39"/>
  <c r="R358" i="39"/>
  <c r="R357" i="39"/>
  <c r="R356" i="39"/>
  <c r="T358" i="39"/>
  <c r="T357" i="39"/>
  <c r="T356" i="39"/>
  <c r="V358" i="39"/>
  <c r="V357" i="39"/>
  <c r="V356" i="39"/>
  <c r="X358" i="39"/>
  <c r="X357" i="39"/>
  <c r="X356" i="39"/>
  <c r="Z358" i="39"/>
  <c r="Z357" i="39"/>
  <c r="Z356" i="39"/>
  <c r="AA326" i="39"/>
  <c r="AB327" i="39"/>
  <c r="AA328" i="39"/>
  <c r="AB329" i="39"/>
  <c r="AA330" i="39"/>
  <c r="AB331" i="39"/>
  <c r="AC332" i="39"/>
  <c r="AA332" i="39"/>
  <c r="AB332" i="39"/>
  <c r="AC333" i="39"/>
  <c r="AA335" i="39"/>
  <c r="AC336" i="39"/>
  <c r="AA257" i="39"/>
  <c r="AA259" i="39"/>
  <c r="AA261" i="39"/>
  <c r="AA263" i="39"/>
  <c r="AA265" i="39"/>
  <c r="AA267" i="39"/>
  <c r="AA269" i="39"/>
  <c r="AA271" i="39"/>
  <c r="AA273" i="39"/>
  <c r="AA275" i="39"/>
  <c r="AA285" i="39"/>
  <c r="AC285" i="39"/>
  <c r="AA287" i="39"/>
  <c r="AA289" i="39"/>
  <c r="AA291" i="39"/>
  <c r="AA293" i="39"/>
  <c r="AA295" i="39"/>
  <c r="AA297" i="39"/>
  <c r="AA299" i="39"/>
  <c r="AA301" i="39"/>
  <c r="AA303" i="39"/>
  <c r="AA305" i="39"/>
  <c r="AA307" i="39"/>
  <c r="AA309" i="39"/>
  <c r="AA311" i="39"/>
  <c r="AA313" i="39"/>
  <c r="AA315" i="39"/>
  <c r="D316" i="39"/>
  <c r="F316" i="39"/>
  <c r="H316" i="39"/>
  <c r="J316" i="39"/>
  <c r="L316" i="39"/>
  <c r="N316" i="39"/>
  <c r="P316" i="39"/>
  <c r="R316" i="39"/>
  <c r="T316" i="39"/>
  <c r="V316" i="39"/>
  <c r="X316" i="39"/>
  <c r="Z316" i="39"/>
  <c r="C357" i="39"/>
  <c r="C356" i="39"/>
  <c r="C358" i="39"/>
  <c r="E357" i="39"/>
  <c r="E356" i="39"/>
  <c r="E358" i="39"/>
  <c r="G357" i="39"/>
  <c r="G356" i="39"/>
  <c r="G358" i="39"/>
  <c r="I357" i="39"/>
  <c r="I356" i="39"/>
  <c r="I358" i="39"/>
  <c r="K357" i="39"/>
  <c r="K356" i="39"/>
  <c r="K358" i="39"/>
  <c r="M357" i="39"/>
  <c r="M356" i="39"/>
  <c r="M358" i="39"/>
  <c r="O357" i="39"/>
  <c r="O356" i="39"/>
  <c r="O358" i="39"/>
  <c r="Q357" i="39"/>
  <c r="Q356" i="39"/>
  <c r="Q358" i="39"/>
  <c r="S357" i="39"/>
  <c r="S356" i="39"/>
  <c r="S358" i="39"/>
  <c r="U357" i="39"/>
  <c r="U356" i="39"/>
  <c r="U358" i="39"/>
  <c r="W357" i="39"/>
  <c r="W356" i="39"/>
  <c r="W358" i="39"/>
  <c r="Y358" i="39"/>
  <c r="Y357" i="39"/>
  <c r="Y356" i="39"/>
  <c r="AA325" i="39"/>
  <c r="AC325" i="39"/>
  <c r="AA327" i="39"/>
  <c r="AA329" i="39"/>
  <c r="AA331" i="39"/>
  <c r="AA333" i="39"/>
  <c r="AA337" i="39"/>
  <c r="AC337" i="39"/>
  <c r="AA339" i="39"/>
  <c r="AC339" i="39"/>
  <c r="AA341" i="39"/>
  <c r="AC341" i="39"/>
  <c r="AA343" i="39"/>
  <c r="AC343" i="39"/>
  <c r="AA345" i="39"/>
  <c r="AC345" i="39"/>
  <c r="AA347" i="39"/>
  <c r="AC347" i="39"/>
  <c r="AA349" i="39"/>
  <c r="AC349" i="39"/>
  <c r="AA351" i="39"/>
  <c r="AC351" i="39"/>
  <c r="AA353" i="39"/>
  <c r="AC353" i="39"/>
  <c r="AA355" i="39"/>
  <c r="AC355" i="39"/>
  <c r="D398" i="39"/>
  <c r="D397" i="39"/>
  <c r="D396" i="39"/>
  <c r="F398" i="39"/>
  <c r="F397" i="39"/>
  <c r="F396" i="39"/>
  <c r="H398" i="39"/>
  <c r="H397" i="39"/>
  <c r="H396" i="39"/>
  <c r="J398" i="39"/>
  <c r="J397" i="39"/>
  <c r="J396" i="39"/>
  <c r="L398" i="39"/>
  <c r="L397" i="39"/>
  <c r="L396" i="39"/>
  <c r="N398" i="39"/>
  <c r="N397" i="39"/>
  <c r="N396" i="39"/>
  <c r="P398" i="39"/>
  <c r="P397" i="39"/>
  <c r="P396" i="39"/>
  <c r="R398" i="39"/>
  <c r="R397" i="39"/>
  <c r="R396" i="39"/>
  <c r="T398" i="39"/>
  <c r="T397" i="39"/>
  <c r="T396" i="39"/>
  <c r="V398" i="39"/>
  <c r="V397" i="39"/>
  <c r="V396" i="39"/>
  <c r="X398" i="39"/>
  <c r="X397" i="39"/>
  <c r="X396" i="39"/>
  <c r="Z398" i="39"/>
  <c r="Z397" i="39"/>
  <c r="Z396" i="39"/>
  <c r="AC366" i="39"/>
  <c r="AA366" i="39"/>
  <c r="AB366" i="39"/>
  <c r="AA334" i="39"/>
  <c r="AA336" i="39"/>
  <c r="AA338" i="39"/>
  <c r="AA340" i="39"/>
  <c r="AA342" i="39"/>
  <c r="AA344" i="39"/>
  <c r="AA346" i="39"/>
  <c r="AA348" i="39"/>
  <c r="AA350" i="39"/>
  <c r="AA352" i="39"/>
  <c r="AA354" i="39"/>
  <c r="C397" i="39"/>
  <c r="E397" i="39"/>
  <c r="G397" i="39"/>
  <c r="I397" i="39"/>
  <c r="K397" i="39"/>
  <c r="M397" i="39"/>
  <c r="O397" i="39"/>
  <c r="Q397" i="39"/>
  <c r="S397" i="39"/>
  <c r="U397" i="39"/>
  <c r="W397" i="39"/>
  <c r="AB365" i="39"/>
  <c r="AA365" i="39"/>
  <c r="AC365" i="39"/>
  <c r="AA367" i="39"/>
  <c r="AB368" i="39"/>
  <c r="AA369" i="39"/>
  <c r="AB370" i="39"/>
  <c r="AA371" i="39"/>
  <c r="AB372" i="39"/>
  <c r="AA373" i="39"/>
  <c r="AB374" i="39"/>
  <c r="AA375" i="39"/>
  <c r="AB376" i="39"/>
  <c r="AA377" i="39"/>
  <c r="AC377" i="39"/>
  <c r="AA379" i="39"/>
  <c r="AC379" i="39"/>
  <c r="AA381" i="39"/>
  <c r="AC381" i="39"/>
  <c r="AA383" i="39"/>
  <c r="AC383" i="39"/>
  <c r="AA385" i="39"/>
  <c r="AC385" i="39"/>
  <c r="AA387" i="39"/>
  <c r="AC387" i="39"/>
  <c r="AB388" i="39"/>
  <c r="AA389" i="39"/>
  <c r="AC389" i="39"/>
  <c r="AB390" i="39"/>
  <c r="AA391" i="39"/>
  <c r="AC391" i="39"/>
  <c r="AB392" i="39"/>
  <c r="AA393" i="39"/>
  <c r="AC393" i="39"/>
  <c r="AB394" i="39"/>
  <c r="AA395" i="39"/>
  <c r="AC395" i="39"/>
  <c r="C398" i="39"/>
  <c r="E398" i="39"/>
  <c r="G398" i="39"/>
  <c r="I398" i="39"/>
  <c r="K398" i="39"/>
  <c r="M398" i="39"/>
  <c r="O398" i="39"/>
  <c r="Q398" i="39"/>
  <c r="S398" i="39"/>
  <c r="U398" i="39"/>
  <c r="W398" i="39"/>
  <c r="Y398" i="39"/>
  <c r="AA368" i="39"/>
  <c r="AA370" i="39"/>
  <c r="AA372" i="39"/>
  <c r="AA374" i="39"/>
  <c r="AA376" i="39"/>
  <c r="AA378" i="39"/>
  <c r="AA380" i="39"/>
  <c r="AA382" i="39"/>
  <c r="AA384" i="39"/>
  <c r="AA386" i="39"/>
  <c r="AA388" i="39"/>
  <c r="AA390" i="39"/>
  <c r="AA392" i="39"/>
  <c r="AA394" i="39"/>
  <c r="C396" i="39"/>
  <c r="E396" i="39"/>
  <c r="G396" i="39"/>
  <c r="I396" i="39"/>
  <c r="K396" i="39"/>
  <c r="M396" i="39"/>
  <c r="O396" i="39"/>
  <c r="Q396" i="39"/>
  <c r="S396" i="39"/>
  <c r="U396" i="39"/>
  <c r="W396" i="39"/>
  <c r="Y396" i="39"/>
  <c r="AB395" i="38"/>
  <c r="AC394" i="38"/>
  <c r="AB393" i="38"/>
  <c r="AC392" i="38"/>
  <c r="AB391" i="38"/>
  <c r="AC390" i="38"/>
  <c r="AB389" i="38"/>
  <c r="AC388" i="38"/>
  <c r="AB387" i="38"/>
  <c r="AC386" i="38"/>
  <c r="AB385" i="38"/>
  <c r="AC384" i="38"/>
  <c r="AB383" i="38"/>
  <c r="AC382" i="38"/>
  <c r="AB381" i="38"/>
  <c r="AC380" i="38"/>
  <c r="AB379" i="38"/>
  <c r="AC378" i="38"/>
  <c r="AB377" i="38"/>
  <c r="AC376" i="38"/>
  <c r="AB375" i="38"/>
  <c r="AC374" i="38"/>
  <c r="AB373" i="38"/>
  <c r="AC372" i="38"/>
  <c r="AB371" i="38"/>
  <c r="AC370" i="38"/>
  <c r="AB369" i="38"/>
  <c r="AC368" i="38"/>
  <c r="AB367" i="38"/>
  <c r="AC366" i="38"/>
  <c r="Z398" i="38"/>
  <c r="Y397" i="38"/>
  <c r="X398" i="38"/>
  <c r="W397" i="38"/>
  <c r="V398" i="38"/>
  <c r="U397" i="38"/>
  <c r="T398" i="38"/>
  <c r="S397" i="38"/>
  <c r="R398" i="38"/>
  <c r="Q397" i="38"/>
  <c r="P398" i="38"/>
  <c r="O397" i="38"/>
  <c r="N398" i="38"/>
  <c r="M397" i="38"/>
  <c r="L398" i="38"/>
  <c r="K397" i="38"/>
  <c r="J398" i="38"/>
  <c r="I397" i="38"/>
  <c r="H398" i="38"/>
  <c r="G397" i="38"/>
  <c r="F398" i="38"/>
  <c r="E397" i="38"/>
  <c r="D398" i="38"/>
  <c r="C397" i="38"/>
  <c r="AB355" i="38"/>
  <c r="AC354" i="38"/>
  <c r="AB353" i="38"/>
  <c r="AC353" i="38"/>
  <c r="AC352" i="38"/>
  <c r="AB351" i="38"/>
  <c r="AC351" i="38"/>
  <c r="AC350" i="38"/>
  <c r="AB349" i="38"/>
  <c r="AC348" i="38"/>
  <c r="AB347" i="38"/>
  <c r="AC346" i="38"/>
  <c r="AB345" i="38"/>
  <c r="AC344" i="38"/>
  <c r="AB343" i="38"/>
  <c r="AC342" i="38"/>
  <c r="AB341" i="38"/>
  <c r="AC340" i="38"/>
  <c r="AB339" i="38"/>
  <c r="AC338" i="38"/>
  <c r="AB337" i="38"/>
  <c r="AC336" i="38"/>
  <c r="AB335" i="38"/>
  <c r="AC334" i="38"/>
  <c r="AB333" i="38"/>
  <c r="AC332" i="38"/>
  <c r="AB331" i="38"/>
  <c r="AC330" i="38"/>
  <c r="AB329" i="38"/>
  <c r="AC328" i="38"/>
  <c r="AB327" i="38"/>
  <c r="AC326" i="38"/>
  <c r="Z358" i="38"/>
  <c r="Y358" i="38"/>
  <c r="X358" i="38"/>
  <c r="W357" i="38"/>
  <c r="V358" i="38"/>
  <c r="U357" i="38"/>
  <c r="T358" i="38"/>
  <c r="S357" i="38"/>
  <c r="R358" i="38"/>
  <c r="Q357" i="38"/>
  <c r="P358" i="38"/>
  <c r="O357" i="38"/>
  <c r="N358" i="38"/>
  <c r="M357" i="38"/>
  <c r="L358" i="38"/>
  <c r="K357" i="38"/>
  <c r="J358" i="38"/>
  <c r="I357" i="38"/>
  <c r="H358" i="38"/>
  <c r="G357" i="38"/>
  <c r="F358" i="38"/>
  <c r="E357" i="38"/>
  <c r="D358" i="38"/>
  <c r="C357" i="38"/>
  <c r="AB315" i="38"/>
  <c r="AB314" i="38"/>
  <c r="AC314" i="38"/>
  <c r="AB313" i="38"/>
  <c r="AB312" i="38"/>
  <c r="AC312" i="38"/>
  <c r="AB311" i="38"/>
  <c r="AB310" i="38"/>
  <c r="AC310" i="38"/>
  <c r="AB309" i="38"/>
  <c r="AB308" i="38"/>
  <c r="AC308" i="38"/>
  <c r="AB307" i="38"/>
  <c r="AB306" i="38"/>
  <c r="AC306" i="38"/>
  <c r="AB305" i="38"/>
  <c r="AB304" i="38"/>
  <c r="AC304" i="38"/>
  <c r="AB303" i="38"/>
  <c r="AB302" i="38"/>
  <c r="AC302" i="38"/>
  <c r="AB301" i="38"/>
  <c r="AB300" i="38"/>
  <c r="AC300" i="38"/>
  <c r="AB299" i="38"/>
  <c r="AB298" i="38"/>
  <c r="AC298" i="38"/>
  <c r="AB297" i="38"/>
  <c r="AB296" i="38"/>
  <c r="AC296" i="38"/>
  <c r="AB295" i="38"/>
  <c r="AB294" i="38"/>
  <c r="AC294" i="38"/>
  <c r="AB293" i="38"/>
  <c r="AB292" i="38"/>
  <c r="AC292" i="38"/>
  <c r="AB291" i="38"/>
  <c r="AB290" i="38"/>
  <c r="AC290" i="38"/>
  <c r="AB289" i="38"/>
  <c r="AB288" i="38"/>
  <c r="AC288" i="38"/>
  <c r="AB287" i="38"/>
  <c r="AB286" i="38"/>
  <c r="AC286" i="38"/>
  <c r="Z317" i="38"/>
  <c r="Y318" i="38"/>
  <c r="X317" i="38"/>
  <c r="W318" i="38"/>
  <c r="V318" i="38"/>
  <c r="U317" i="38"/>
  <c r="T318" i="38"/>
  <c r="S317" i="38"/>
  <c r="R318" i="38"/>
  <c r="Q317" i="38"/>
  <c r="P318" i="38"/>
  <c r="O317" i="38"/>
  <c r="N318" i="38"/>
  <c r="M317" i="38"/>
  <c r="L318" i="38"/>
  <c r="K317" i="38"/>
  <c r="J318" i="38"/>
  <c r="I317" i="38"/>
  <c r="H318" i="38"/>
  <c r="G317" i="38"/>
  <c r="F318" i="38"/>
  <c r="E317" i="38"/>
  <c r="D318" i="38"/>
  <c r="C317" i="38"/>
  <c r="AB273" i="38"/>
  <c r="AB270" i="38"/>
  <c r="AC268" i="38"/>
  <c r="AB265" i="38"/>
  <c r="AB257" i="38"/>
  <c r="AB253" i="38"/>
  <c r="AB249" i="38"/>
  <c r="Z278" i="38"/>
  <c r="V278" i="38"/>
  <c r="R278" i="38"/>
  <c r="N278" i="38"/>
  <c r="J278" i="38"/>
  <c r="F278" i="38"/>
  <c r="AB235" i="38"/>
  <c r="AB234" i="38"/>
  <c r="AC234" i="38"/>
  <c r="AB233" i="38"/>
  <c r="AB232" i="38"/>
  <c r="AC232" i="38"/>
  <c r="AB231" i="38"/>
  <c r="AB230" i="38"/>
  <c r="AC230" i="38"/>
  <c r="AB229" i="38"/>
  <c r="AB228" i="38"/>
  <c r="AC228" i="38"/>
  <c r="AB227" i="38"/>
  <c r="AB226" i="38"/>
  <c r="AC226" i="38"/>
  <c r="AB225" i="38"/>
  <c r="AB224" i="38"/>
  <c r="AC224" i="38"/>
  <c r="AB223" i="38"/>
  <c r="AB222" i="38"/>
  <c r="AC222" i="38"/>
  <c r="AB221" i="38"/>
  <c r="AB220" i="38"/>
  <c r="AC220" i="38"/>
  <c r="AB219" i="38"/>
  <c r="AB218" i="38"/>
  <c r="AC218" i="38"/>
  <c r="AB217" i="38"/>
  <c r="AB216" i="38"/>
  <c r="AC216" i="38"/>
  <c r="AB215" i="38"/>
  <c r="AB214" i="38"/>
  <c r="AC214" i="38"/>
  <c r="AB213" i="38"/>
  <c r="AB212" i="38"/>
  <c r="AC212" i="38"/>
  <c r="AB211" i="38"/>
  <c r="AB210" i="38"/>
  <c r="AC210" i="38"/>
  <c r="AB209" i="38"/>
  <c r="AB208" i="38"/>
  <c r="AC208" i="38"/>
  <c r="AB207" i="38"/>
  <c r="Z237" i="38"/>
  <c r="X237" i="38"/>
  <c r="V237" i="38"/>
  <c r="T237" i="38"/>
  <c r="R237" i="38"/>
  <c r="P237" i="38"/>
  <c r="N237" i="38"/>
  <c r="L237" i="38"/>
  <c r="J237" i="38"/>
  <c r="H237" i="38"/>
  <c r="F237" i="38"/>
  <c r="D237" i="38"/>
  <c r="AC206" i="38"/>
  <c r="Y238" i="38"/>
  <c r="W238" i="38"/>
  <c r="V238" i="38"/>
  <c r="U237" i="38"/>
  <c r="T238" i="38"/>
  <c r="S237" i="38"/>
  <c r="R238" i="38"/>
  <c r="Q237" i="38"/>
  <c r="P238" i="38"/>
  <c r="O237" i="38"/>
  <c r="N238" i="38"/>
  <c r="M237" i="38"/>
  <c r="L238" i="38"/>
  <c r="K237" i="38"/>
  <c r="J238" i="38"/>
  <c r="I237" i="38"/>
  <c r="H238" i="38"/>
  <c r="G237" i="38"/>
  <c r="F238" i="38"/>
  <c r="E237" i="38"/>
  <c r="D238" i="38"/>
  <c r="C237" i="38"/>
  <c r="AB195" i="38"/>
  <c r="AB194" i="38"/>
  <c r="AC194" i="38"/>
  <c r="AB193" i="38"/>
  <c r="AB192" i="38"/>
  <c r="AC192" i="38"/>
  <c r="AB191" i="38"/>
  <c r="AB190" i="38"/>
  <c r="AC190" i="38"/>
  <c r="AB189" i="38"/>
  <c r="AB188" i="38"/>
  <c r="AC188" i="38"/>
  <c r="AB187" i="38"/>
  <c r="AB186" i="38"/>
  <c r="AC186" i="38"/>
  <c r="AB185" i="38"/>
  <c r="AB184" i="38"/>
  <c r="AC184" i="38"/>
  <c r="AB183" i="38"/>
  <c r="AB182" i="38"/>
  <c r="AC182" i="38"/>
  <c r="AB181" i="38"/>
  <c r="AB180" i="38"/>
  <c r="AC180" i="38"/>
  <c r="AB179" i="38"/>
  <c r="AB178" i="38"/>
  <c r="AC178" i="38"/>
  <c r="AB177" i="38"/>
  <c r="AB176" i="38"/>
  <c r="AC176" i="38"/>
  <c r="AB175" i="38"/>
  <c r="AB174" i="38"/>
  <c r="AC174" i="38"/>
  <c r="AB173" i="38"/>
  <c r="AB172" i="38"/>
  <c r="AC172" i="38"/>
  <c r="AB171" i="38"/>
  <c r="AB170" i="38"/>
  <c r="AC170" i="38"/>
  <c r="AB169" i="38"/>
  <c r="AB168" i="38"/>
  <c r="AC168" i="38"/>
  <c r="AB167" i="38"/>
  <c r="AB166" i="38"/>
  <c r="AC166" i="38"/>
  <c r="Z198" i="38"/>
  <c r="Y197" i="38"/>
  <c r="X198" i="38"/>
  <c r="W197" i="38"/>
  <c r="V198" i="38"/>
  <c r="U197" i="38"/>
  <c r="T198" i="38"/>
  <c r="S197" i="38"/>
  <c r="R198" i="38"/>
  <c r="Q197" i="38"/>
  <c r="P198" i="38"/>
  <c r="O197" i="38"/>
  <c r="N198" i="38"/>
  <c r="M197" i="38"/>
  <c r="L198" i="38"/>
  <c r="K197" i="38"/>
  <c r="J198" i="38"/>
  <c r="I197" i="38"/>
  <c r="H198" i="38"/>
  <c r="G197" i="38"/>
  <c r="F198" i="38"/>
  <c r="E197" i="38"/>
  <c r="D198" i="38"/>
  <c r="C197" i="38"/>
  <c r="AC155" i="38"/>
  <c r="AB155" i="38"/>
  <c r="AB154" i="38"/>
  <c r="AC154" i="38"/>
  <c r="AB153" i="38"/>
  <c r="AB152" i="38"/>
  <c r="AC151" i="38"/>
  <c r="AB151" i="38"/>
  <c r="AB150" i="38"/>
  <c r="AC150" i="38"/>
  <c r="AB149" i="38"/>
  <c r="AB148" i="38"/>
  <c r="AC147" i="38"/>
  <c r="AB147" i="38"/>
  <c r="AB146" i="38"/>
  <c r="AC146" i="38"/>
  <c r="AB145" i="38"/>
  <c r="AB144" i="38"/>
  <c r="AC143" i="38"/>
  <c r="AB143" i="38"/>
  <c r="AB142" i="38"/>
  <c r="AC142" i="38"/>
  <c r="AB141" i="38"/>
  <c r="AB140" i="38"/>
  <c r="AC139" i="38"/>
  <c r="AB139" i="38"/>
  <c r="AB138" i="38"/>
  <c r="AC138" i="38"/>
  <c r="AB137" i="38"/>
  <c r="AB136" i="38"/>
  <c r="AC135" i="38"/>
  <c r="AB135" i="38"/>
  <c r="AB133" i="38"/>
  <c r="AC133" i="38"/>
  <c r="AB132" i="38"/>
  <c r="AB131" i="38"/>
  <c r="AC131" i="38"/>
  <c r="AB130" i="38"/>
  <c r="AC129" i="38"/>
  <c r="AB128" i="38"/>
  <c r="AC127" i="38"/>
  <c r="AB126" i="38"/>
  <c r="Z158" i="38"/>
  <c r="X158" i="38"/>
  <c r="V158" i="38"/>
  <c r="T158" i="38"/>
  <c r="R158" i="38"/>
  <c r="P158" i="38"/>
  <c r="O158" i="38"/>
  <c r="N158" i="38"/>
  <c r="L158" i="38"/>
  <c r="K158" i="38"/>
  <c r="J158" i="38"/>
  <c r="H158" i="38"/>
  <c r="G158" i="38"/>
  <c r="F158" i="38"/>
  <c r="D158" i="38"/>
  <c r="C158" i="38"/>
  <c r="AB115" i="38"/>
  <c r="AC115" i="38"/>
  <c r="AB114" i="38"/>
  <c r="AB113" i="38"/>
  <c r="AC113" i="38"/>
  <c r="AB112" i="38"/>
  <c r="AB111" i="38"/>
  <c r="AC111" i="38"/>
  <c r="AB110" i="38"/>
  <c r="AC109" i="38"/>
  <c r="AB108" i="38"/>
  <c r="AC107" i="38"/>
  <c r="AB106" i="38"/>
  <c r="AC105" i="38"/>
  <c r="AB104" i="38"/>
  <c r="AC103" i="38"/>
  <c r="AB102" i="38"/>
  <c r="AC101" i="38"/>
  <c r="AB100" i="38"/>
  <c r="AC99" i="38"/>
  <c r="AB98" i="38"/>
  <c r="AC97" i="38"/>
  <c r="AB96" i="38"/>
  <c r="AC95" i="38"/>
  <c r="AB94" i="38"/>
  <c r="AC93" i="38"/>
  <c r="AB92" i="38"/>
  <c r="AC91" i="38"/>
  <c r="AB90" i="38"/>
  <c r="AC89" i="38"/>
  <c r="AB88" i="38"/>
  <c r="AC87" i="38"/>
  <c r="AB86" i="38"/>
  <c r="Z117" i="38"/>
  <c r="Y118" i="38"/>
  <c r="X117" i="38"/>
  <c r="W118" i="38"/>
  <c r="V117" i="38"/>
  <c r="U118" i="38"/>
  <c r="T117" i="38"/>
  <c r="S118" i="38"/>
  <c r="R117" i="38"/>
  <c r="Q118" i="38"/>
  <c r="P117" i="38"/>
  <c r="O118" i="38"/>
  <c r="N117" i="38"/>
  <c r="M118" i="38"/>
  <c r="L117" i="38"/>
  <c r="K118" i="38"/>
  <c r="J117" i="38"/>
  <c r="I118" i="38"/>
  <c r="H117" i="38"/>
  <c r="G118" i="38"/>
  <c r="F117" i="38"/>
  <c r="E118" i="38"/>
  <c r="D117" i="38"/>
  <c r="C118" i="38"/>
  <c r="AC75" i="38"/>
  <c r="AB74" i="38"/>
  <c r="AC73" i="38"/>
  <c r="AB72" i="38"/>
  <c r="AC71" i="38"/>
  <c r="AB70" i="38"/>
  <c r="AC69" i="38"/>
  <c r="AB68" i="38"/>
  <c r="AC67" i="38"/>
  <c r="AB66" i="38"/>
  <c r="AC65" i="38"/>
  <c r="AB64" i="38"/>
  <c r="AC63" i="38"/>
  <c r="AB62" i="38"/>
  <c r="AC61" i="38"/>
  <c r="AB60" i="38"/>
  <c r="AC59" i="38"/>
  <c r="AB58" i="38"/>
  <c r="AC57" i="38"/>
  <c r="AB56" i="38"/>
  <c r="AC55" i="38"/>
  <c r="AB54" i="38"/>
  <c r="AC53" i="38"/>
  <c r="AB52" i="38"/>
  <c r="AC51" i="38"/>
  <c r="AB50" i="38"/>
  <c r="AC49" i="38"/>
  <c r="AB48" i="38"/>
  <c r="AC47" i="38"/>
  <c r="AB46" i="38"/>
  <c r="Z77" i="38"/>
  <c r="Y78" i="38"/>
  <c r="X77" i="38"/>
  <c r="W78" i="38"/>
  <c r="V77" i="38"/>
  <c r="U78" i="38"/>
  <c r="T77" i="38"/>
  <c r="S78" i="38"/>
  <c r="R77" i="38"/>
  <c r="Q78" i="38"/>
  <c r="P77" i="38"/>
  <c r="O78" i="38"/>
  <c r="N77" i="38"/>
  <c r="M78" i="38"/>
  <c r="L77" i="38"/>
  <c r="K78" i="38"/>
  <c r="J77" i="38"/>
  <c r="I78" i="38"/>
  <c r="H77" i="38"/>
  <c r="G78" i="38"/>
  <c r="F77" i="38"/>
  <c r="E78" i="38"/>
  <c r="D77" i="38"/>
  <c r="C78" i="38"/>
  <c r="AC35" i="38"/>
  <c r="AB34" i="38"/>
  <c r="AC33" i="38"/>
  <c r="AB32" i="38"/>
  <c r="AC31" i="38"/>
  <c r="AB30" i="38"/>
  <c r="AC29" i="38"/>
  <c r="AB28" i="38"/>
  <c r="AC27" i="38"/>
  <c r="AB26" i="38"/>
  <c r="AC25" i="38"/>
  <c r="AB24" i="38"/>
  <c r="AC23" i="38"/>
  <c r="AB22" i="38"/>
  <c r="AC21" i="38"/>
  <c r="AB20" i="38"/>
  <c r="AC19" i="38"/>
  <c r="AB18" i="38"/>
  <c r="AC17" i="38"/>
  <c r="AB16" i="38"/>
  <c r="AC15" i="38"/>
  <c r="AB14" i="38"/>
  <c r="AC13" i="38"/>
  <c r="AB12" i="38"/>
  <c r="AC11" i="38"/>
  <c r="AB10" i="38"/>
  <c r="AC9" i="38"/>
  <c r="AB8" i="38"/>
  <c r="AC7" i="38"/>
  <c r="AB6" i="38"/>
  <c r="Z37" i="38"/>
  <c r="Y38" i="38"/>
  <c r="X37" i="38"/>
  <c r="W38" i="38"/>
  <c r="V37" i="38"/>
  <c r="U38" i="38"/>
  <c r="T37" i="38"/>
  <c r="S38" i="38"/>
  <c r="R37" i="38"/>
  <c r="Q38" i="38"/>
  <c r="P37" i="38"/>
  <c r="O38" i="38"/>
  <c r="N37" i="38"/>
  <c r="M38" i="38"/>
  <c r="L37" i="38"/>
  <c r="K38" i="38"/>
  <c r="J37" i="38"/>
  <c r="I38" i="38"/>
  <c r="H37" i="38"/>
  <c r="G38" i="38"/>
  <c r="F37" i="38"/>
  <c r="E38" i="38"/>
  <c r="D37" i="38"/>
  <c r="C38" i="38"/>
  <c r="AC317" i="39" l="1"/>
  <c r="D278" i="38"/>
  <c r="H278" i="38"/>
  <c r="L278" i="38"/>
  <c r="P278" i="38"/>
  <c r="T278" i="38"/>
  <c r="X278" i="38"/>
  <c r="AC246" i="38"/>
  <c r="AB247" i="38"/>
  <c r="AC248" i="38"/>
  <c r="AC250" i="38"/>
  <c r="AB251" i="38"/>
  <c r="AC252" i="38"/>
  <c r="AB255" i="38"/>
  <c r="AC256" i="38"/>
  <c r="AC258" i="38"/>
  <c r="AB259" i="38"/>
  <c r="AB263" i="38"/>
  <c r="AC264" i="38"/>
  <c r="AC266" i="38"/>
  <c r="AB267" i="38"/>
  <c r="AB268" i="38"/>
  <c r="AB269" i="38"/>
  <c r="AC270" i="38"/>
  <c r="AB271" i="38"/>
  <c r="AB272" i="38"/>
  <c r="AC274" i="38"/>
  <c r="AB275" i="38"/>
  <c r="O277" i="38"/>
  <c r="Q277" i="38"/>
  <c r="S277" i="38"/>
  <c r="U277" i="38"/>
  <c r="W277" i="38"/>
  <c r="Y277" i="38"/>
  <c r="E277" i="38"/>
  <c r="G277" i="38"/>
  <c r="I277" i="38"/>
  <c r="K277" i="38"/>
  <c r="M277" i="38"/>
  <c r="AC254" i="38"/>
  <c r="AB266" i="38"/>
  <c r="AC272" i="38"/>
  <c r="AB274" i="38"/>
  <c r="C277" i="38"/>
  <c r="AB77" i="39"/>
  <c r="AB357" i="39"/>
  <c r="AA397" i="39"/>
  <c r="AA357" i="39"/>
  <c r="AB317" i="39"/>
  <c r="AA277" i="39"/>
  <c r="AA237" i="39"/>
  <c r="AA197" i="39"/>
  <c r="AC157" i="39"/>
  <c r="AA117" i="39"/>
  <c r="AC77" i="39"/>
  <c r="AA37" i="39"/>
  <c r="AC397" i="39"/>
  <c r="AB397" i="39"/>
  <c r="AC357" i="39"/>
  <c r="AA317" i="39"/>
  <c r="AB277" i="39"/>
  <c r="AC277" i="39"/>
  <c r="AC237" i="39"/>
  <c r="AB197" i="39"/>
  <c r="AC197" i="39"/>
  <c r="AA157" i="39"/>
  <c r="AC117" i="39"/>
  <c r="AA77" i="39"/>
  <c r="AC37" i="39"/>
  <c r="AB37" i="39"/>
  <c r="AB5" i="38"/>
  <c r="AA6" i="38"/>
  <c r="AC6" i="38"/>
  <c r="AB7" i="38"/>
  <c r="AA8" i="38"/>
  <c r="AC8" i="38"/>
  <c r="AB9" i="38"/>
  <c r="AA10" i="38"/>
  <c r="AC10" i="38"/>
  <c r="AB11" i="38"/>
  <c r="AA12" i="38"/>
  <c r="AC12" i="38"/>
  <c r="AB13" i="38"/>
  <c r="AA14" i="38"/>
  <c r="AC14" i="38"/>
  <c r="AB15" i="38"/>
  <c r="AA16" i="38"/>
  <c r="AC16" i="38"/>
  <c r="AB17" i="38"/>
  <c r="AA18" i="38"/>
  <c r="AC18" i="38"/>
  <c r="AB19" i="38"/>
  <c r="AA20" i="38"/>
  <c r="AC20" i="38"/>
  <c r="AB21" i="38"/>
  <c r="AA22" i="38"/>
  <c r="AC22" i="38"/>
  <c r="AB23" i="38"/>
  <c r="AA24" i="38"/>
  <c r="AC24" i="38"/>
  <c r="AB25" i="38"/>
  <c r="AA26" i="38"/>
  <c r="AC26" i="38"/>
  <c r="AB27" i="38"/>
  <c r="AA28" i="38"/>
  <c r="AC28" i="38"/>
  <c r="AB29" i="38"/>
  <c r="AA30" i="38"/>
  <c r="AC30" i="38"/>
  <c r="AB31" i="38"/>
  <c r="AA32" i="38"/>
  <c r="AC32" i="38"/>
  <c r="AB33" i="38"/>
  <c r="AA34" i="38"/>
  <c r="AC34" i="38"/>
  <c r="AB35" i="38"/>
  <c r="C36" i="38"/>
  <c r="E36" i="38"/>
  <c r="G36" i="38"/>
  <c r="I36" i="38"/>
  <c r="K36" i="38"/>
  <c r="M36" i="38"/>
  <c r="O36" i="38"/>
  <c r="Q36" i="38"/>
  <c r="S36" i="38"/>
  <c r="U36" i="38"/>
  <c r="W36" i="38"/>
  <c r="Y36" i="38"/>
  <c r="C37" i="38"/>
  <c r="E37" i="38"/>
  <c r="G37" i="38"/>
  <c r="I37" i="38"/>
  <c r="K37" i="38"/>
  <c r="M37" i="38"/>
  <c r="O37" i="38"/>
  <c r="Q37" i="38"/>
  <c r="S37" i="38"/>
  <c r="U37" i="38"/>
  <c r="W37" i="38"/>
  <c r="Y37" i="38"/>
  <c r="D38" i="38"/>
  <c r="F38" i="38"/>
  <c r="H38" i="38"/>
  <c r="J38" i="38"/>
  <c r="L38" i="38"/>
  <c r="N38" i="38"/>
  <c r="P38" i="38"/>
  <c r="R38" i="38"/>
  <c r="T38" i="38"/>
  <c r="V38" i="38"/>
  <c r="X38" i="38"/>
  <c r="Z38" i="38"/>
  <c r="AB45" i="38"/>
  <c r="AA46" i="38"/>
  <c r="AC46" i="38"/>
  <c r="AB47" i="38"/>
  <c r="AA48" i="38"/>
  <c r="AC48" i="38"/>
  <c r="AB49" i="38"/>
  <c r="AA50" i="38"/>
  <c r="AC50" i="38"/>
  <c r="AB51" i="38"/>
  <c r="AA52" i="38"/>
  <c r="AC52" i="38"/>
  <c r="AB53" i="38"/>
  <c r="AA54" i="38"/>
  <c r="AC54" i="38"/>
  <c r="AB55" i="38"/>
  <c r="AA56" i="38"/>
  <c r="AC56" i="38"/>
  <c r="AB57" i="38"/>
  <c r="AA58" i="38"/>
  <c r="AC58" i="38"/>
  <c r="AB59" i="38"/>
  <c r="AA60" i="38"/>
  <c r="AC60" i="38"/>
  <c r="AB61" i="38"/>
  <c r="AA62" i="38"/>
  <c r="AC62" i="38"/>
  <c r="AB63" i="38"/>
  <c r="AA64" i="38"/>
  <c r="AC64" i="38"/>
  <c r="AB65" i="38"/>
  <c r="AA66" i="38"/>
  <c r="AC66" i="38"/>
  <c r="AB67" i="38"/>
  <c r="AA68" i="38"/>
  <c r="AC68" i="38"/>
  <c r="AB69" i="38"/>
  <c r="AA70" i="38"/>
  <c r="AC70" i="38"/>
  <c r="AB71" i="38"/>
  <c r="AA72" i="38"/>
  <c r="AC72" i="38"/>
  <c r="AB73" i="38"/>
  <c r="AA74" i="38"/>
  <c r="AC74" i="38"/>
  <c r="AB75" i="38"/>
  <c r="C76" i="38"/>
  <c r="E76" i="38"/>
  <c r="G76" i="38"/>
  <c r="I76" i="38"/>
  <c r="K76" i="38"/>
  <c r="M76" i="38"/>
  <c r="O76" i="38"/>
  <c r="Q76" i="38"/>
  <c r="S76" i="38"/>
  <c r="U76" i="38"/>
  <c r="W76" i="38"/>
  <c r="Y76" i="38"/>
  <c r="C77" i="38"/>
  <c r="E77" i="38"/>
  <c r="G77" i="38"/>
  <c r="I77" i="38"/>
  <c r="K77" i="38"/>
  <c r="M77" i="38"/>
  <c r="O77" i="38"/>
  <c r="Q77" i="38"/>
  <c r="S77" i="38"/>
  <c r="U77" i="38"/>
  <c r="W77" i="38"/>
  <c r="Y77" i="38"/>
  <c r="D78" i="38"/>
  <c r="F78" i="38"/>
  <c r="H78" i="38"/>
  <c r="J78" i="38"/>
  <c r="L78" i="38"/>
  <c r="N78" i="38"/>
  <c r="P78" i="38"/>
  <c r="R78" i="38"/>
  <c r="T78" i="38"/>
  <c r="V78" i="38"/>
  <c r="X78" i="38"/>
  <c r="Z78" i="38"/>
  <c r="AB85" i="38"/>
  <c r="AA86" i="38"/>
  <c r="AC86" i="38"/>
  <c r="AB87" i="38"/>
  <c r="AA88" i="38"/>
  <c r="AC88" i="38"/>
  <c r="AB89" i="38"/>
  <c r="AA90" i="38"/>
  <c r="AC90" i="38"/>
  <c r="AB91" i="38"/>
  <c r="AA92" i="38"/>
  <c r="AC92" i="38"/>
  <c r="AB93" i="38"/>
  <c r="AA94" i="38"/>
  <c r="AC94" i="38"/>
  <c r="AB95" i="38"/>
  <c r="AA96" i="38"/>
  <c r="AC96" i="38"/>
  <c r="AB97" i="38"/>
  <c r="AA98" i="38"/>
  <c r="AC98" i="38"/>
  <c r="AB99" i="38"/>
  <c r="AA100" i="38"/>
  <c r="AC100" i="38"/>
  <c r="AB101" i="38"/>
  <c r="AA102" i="38"/>
  <c r="AC102" i="38"/>
  <c r="AB103" i="38"/>
  <c r="AA104" i="38"/>
  <c r="AC104" i="38"/>
  <c r="AB105" i="38"/>
  <c r="AA106" i="38"/>
  <c r="AC106" i="38"/>
  <c r="AB107" i="38"/>
  <c r="AA108" i="38"/>
  <c r="AC108" i="38"/>
  <c r="AB109" i="38"/>
  <c r="AA110" i="38"/>
  <c r="AC110" i="38"/>
  <c r="AA112" i="38"/>
  <c r="AC112" i="38"/>
  <c r="AA114" i="38"/>
  <c r="AC114" i="38"/>
  <c r="C116" i="38"/>
  <c r="E116" i="38"/>
  <c r="G116" i="38"/>
  <c r="I116" i="38"/>
  <c r="K116" i="38"/>
  <c r="M116" i="38"/>
  <c r="O116" i="38"/>
  <c r="Q116" i="38"/>
  <c r="S116" i="38"/>
  <c r="U116" i="38"/>
  <c r="W116" i="38"/>
  <c r="Y116" i="38"/>
  <c r="C117" i="38"/>
  <c r="E117" i="38"/>
  <c r="G117" i="38"/>
  <c r="I117" i="38"/>
  <c r="K117" i="38"/>
  <c r="M117" i="38"/>
  <c r="O117" i="38"/>
  <c r="Q117" i="38"/>
  <c r="S117" i="38"/>
  <c r="U117" i="38"/>
  <c r="W117" i="38"/>
  <c r="Y117" i="38"/>
  <c r="D118" i="38"/>
  <c r="F118" i="38"/>
  <c r="H118" i="38"/>
  <c r="J118" i="38"/>
  <c r="L118" i="38"/>
  <c r="N118" i="38"/>
  <c r="P118" i="38"/>
  <c r="R118" i="38"/>
  <c r="T118" i="38"/>
  <c r="V118" i="38"/>
  <c r="X118" i="38"/>
  <c r="Z118" i="38"/>
  <c r="AB125" i="38"/>
  <c r="AA126" i="38"/>
  <c r="AC126" i="38"/>
  <c r="AB127" i="38"/>
  <c r="AA128" i="38"/>
  <c r="AC128" i="38"/>
  <c r="AB129" i="38"/>
  <c r="AA130" i="38"/>
  <c r="AC130" i="38"/>
  <c r="AA132" i="38"/>
  <c r="AC132" i="38"/>
  <c r="AA137" i="38"/>
  <c r="AA141" i="38"/>
  <c r="AA145" i="38"/>
  <c r="AA149" i="38"/>
  <c r="AA153" i="38"/>
  <c r="F156" i="38"/>
  <c r="J156" i="38"/>
  <c r="N156" i="38"/>
  <c r="R156" i="38"/>
  <c r="V156" i="38"/>
  <c r="Z156" i="38"/>
  <c r="F157" i="38"/>
  <c r="J157" i="38"/>
  <c r="N157" i="38"/>
  <c r="R157" i="38"/>
  <c r="V157" i="38"/>
  <c r="Z157" i="38"/>
  <c r="AA5" i="38"/>
  <c r="AC5" i="38"/>
  <c r="AA7" i="38"/>
  <c r="AA9" i="38"/>
  <c r="AA11" i="38"/>
  <c r="AA13" i="38"/>
  <c r="AA15" i="38"/>
  <c r="AA17" i="38"/>
  <c r="AA19" i="38"/>
  <c r="AA21" i="38"/>
  <c r="AA23" i="38"/>
  <c r="AA25" i="38"/>
  <c r="AA27" i="38"/>
  <c r="AA29" i="38"/>
  <c r="AA31" i="38"/>
  <c r="AA33" i="38"/>
  <c r="AA35" i="38"/>
  <c r="D36" i="38"/>
  <c r="F36" i="38"/>
  <c r="H36" i="38"/>
  <c r="J36" i="38"/>
  <c r="L36" i="38"/>
  <c r="N36" i="38"/>
  <c r="P36" i="38"/>
  <c r="R36" i="38"/>
  <c r="T36" i="38"/>
  <c r="V36" i="38"/>
  <c r="X36" i="38"/>
  <c r="Z36" i="38"/>
  <c r="AA45" i="38"/>
  <c r="AC45" i="38"/>
  <c r="AC77" i="38" s="1"/>
  <c r="AA47" i="38"/>
  <c r="AA49" i="38"/>
  <c r="AA51" i="38"/>
  <c r="AA53" i="38"/>
  <c r="AA55" i="38"/>
  <c r="AA57" i="38"/>
  <c r="AA59" i="38"/>
  <c r="AA61" i="38"/>
  <c r="AA63" i="38"/>
  <c r="AA65" i="38"/>
  <c r="AA67" i="38"/>
  <c r="AA69" i="38"/>
  <c r="AA71" i="38"/>
  <c r="AA73" i="38"/>
  <c r="AA75" i="38"/>
  <c r="D76" i="38"/>
  <c r="F76" i="38"/>
  <c r="H76" i="38"/>
  <c r="J76" i="38"/>
  <c r="L76" i="38"/>
  <c r="N76" i="38"/>
  <c r="P76" i="38"/>
  <c r="R76" i="38"/>
  <c r="T76" i="38"/>
  <c r="V76" i="38"/>
  <c r="X76" i="38"/>
  <c r="Z76" i="38"/>
  <c r="AA85" i="38"/>
  <c r="AC85" i="38"/>
  <c r="AA87" i="38"/>
  <c r="AA89" i="38"/>
  <c r="AA91" i="38"/>
  <c r="AA93" i="38"/>
  <c r="AA95" i="38"/>
  <c r="AA97" i="38"/>
  <c r="AA99" i="38"/>
  <c r="AA101" i="38"/>
  <c r="AA103" i="38"/>
  <c r="AA105" i="38"/>
  <c r="AA107" i="38"/>
  <c r="AA109" i="38"/>
  <c r="AA111" i="38"/>
  <c r="AA113" i="38"/>
  <c r="AA115" i="38"/>
  <c r="D116" i="38"/>
  <c r="F116" i="38"/>
  <c r="H116" i="38"/>
  <c r="J116" i="38"/>
  <c r="L116" i="38"/>
  <c r="N116" i="38"/>
  <c r="P116" i="38"/>
  <c r="R116" i="38"/>
  <c r="T116" i="38"/>
  <c r="V116" i="38"/>
  <c r="X116" i="38"/>
  <c r="Z116" i="38"/>
  <c r="C157" i="38"/>
  <c r="C156" i="38"/>
  <c r="E157" i="38"/>
  <c r="E156" i="38"/>
  <c r="G157" i="38"/>
  <c r="G156" i="38"/>
  <c r="I157" i="38"/>
  <c r="I156" i="38"/>
  <c r="K157" i="38"/>
  <c r="K156" i="38"/>
  <c r="M157" i="38"/>
  <c r="M156" i="38"/>
  <c r="O157" i="38"/>
  <c r="O156" i="38"/>
  <c r="Q157" i="38"/>
  <c r="Q156" i="38"/>
  <c r="S157" i="38"/>
  <c r="S156" i="38"/>
  <c r="S158" i="38"/>
  <c r="U157" i="38"/>
  <c r="U156" i="38"/>
  <c r="U158" i="38"/>
  <c r="W157" i="38"/>
  <c r="W156" i="38"/>
  <c r="W158" i="38"/>
  <c r="Y157" i="38"/>
  <c r="Y156" i="38"/>
  <c r="Y158" i="38"/>
  <c r="AA125" i="38"/>
  <c r="AC125" i="38"/>
  <c r="AA127" i="38"/>
  <c r="AA129" i="38"/>
  <c r="AA131" i="38"/>
  <c r="AA133" i="38"/>
  <c r="AA135" i="38"/>
  <c r="AC136" i="38"/>
  <c r="AC137" i="38"/>
  <c r="AA139" i="38"/>
  <c r="AC140" i="38"/>
  <c r="AC141" i="38"/>
  <c r="AA143" i="38"/>
  <c r="AC144" i="38"/>
  <c r="AC145" i="38"/>
  <c r="AA147" i="38"/>
  <c r="AC148" i="38"/>
  <c r="AC149" i="38"/>
  <c r="AA151" i="38"/>
  <c r="AC152" i="38"/>
  <c r="AC153" i="38"/>
  <c r="AA155" i="38"/>
  <c r="D156" i="38"/>
  <c r="H156" i="38"/>
  <c r="L156" i="38"/>
  <c r="P156" i="38"/>
  <c r="T156" i="38"/>
  <c r="X156" i="38"/>
  <c r="D157" i="38"/>
  <c r="H157" i="38"/>
  <c r="L157" i="38"/>
  <c r="P157" i="38"/>
  <c r="T157" i="38"/>
  <c r="X157" i="38"/>
  <c r="E158" i="38"/>
  <c r="I158" i="38"/>
  <c r="M158" i="38"/>
  <c r="Q158" i="38"/>
  <c r="AA165" i="38"/>
  <c r="AC165" i="38"/>
  <c r="AA167" i="38"/>
  <c r="AC167" i="38"/>
  <c r="AA169" i="38"/>
  <c r="AC169" i="38"/>
  <c r="AA171" i="38"/>
  <c r="AC171" i="38"/>
  <c r="AA173" i="38"/>
  <c r="AC173" i="38"/>
  <c r="AA175" i="38"/>
  <c r="AC175" i="38"/>
  <c r="AA177" i="38"/>
  <c r="AC177" i="38"/>
  <c r="AA179" i="38"/>
  <c r="AC179" i="38"/>
  <c r="AA181" i="38"/>
  <c r="AC181" i="38"/>
  <c r="AA183" i="38"/>
  <c r="AC183" i="38"/>
  <c r="AA185" i="38"/>
  <c r="AC185" i="38"/>
  <c r="AA187" i="38"/>
  <c r="AC187" i="38"/>
  <c r="AA189" i="38"/>
  <c r="AC189" i="38"/>
  <c r="AA191" i="38"/>
  <c r="AC191" i="38"/>
  <c r="AA193" i="38"/>
  <c r="AC193" i="38"/>
  <c r="AA195" i="38"/>
  <c r="AC195" i="38"/>
  <c r="D196" i="38"/>
  <c r="F196" i="38"/>
  <c r="H196" i="38"/>
  <c r="J196" i="38"/>
  <c r="L196" i="38"/>
  <c r="N196" i="38"/>
  <c r="P196" i="38"/>
  <c r="R196" i="38"/>
  <c r="T196" i="38"/>
  <c r="V196" i="38"/>
  <c r="X196" i="38"/>
  <c r="Z196" i="38"/>
  <c r="D197" i="38"/>
  <c r="F197" i="38"/>
  <c r="H197" i="38"/>
  <c r="J197" i="38"/>
  <c r="L197" i="38"/>
  <c r="N197" i="38"/>
  <c r="P197" i="38"/>
  <c r="R197" i="38"/>
  <c r="T197" i="38"/>
  <c r="V197" i="38"/>
  <c r="X197" i="38"/>
  <c r="Z197" i="38"/>
  <c r="C198" i="38"/>
  <c r="E198" i="38"/>
  <c r="G198" i="38"/>
  <c r="I198" i="38"/>
  <c r="K198" i="38"/>
  <c r="M198" i="38"/>
  <c r="O198" i="38"/>
  <c r="Q198" i="38"/>
  <c r="S198" i="38"/>
  <c r="U198" i="38"/>
  <c r="W198" i="38"/>
  <c r="Y198" i="38"/>
  <c r="AA205" i="38"/>
  <c r="AC205" i="38"/>
  <c r="AB206" i="38"/>
  <c r="AA207" i="38"/>
  <c r="AC207" i="38"/>
  <c r="AA209" i="38"/>
  <c r="AC209" i="38"/>
  <c r="AA211" i="38"/>
  <c r="AC211" i="38"/>
  <c r="AA213" i="38"/>
  <c r="AC213" i="38"/>
  <c r="AA215" i="38"/>
  <c r="AC215" i="38"/>
  <c r="AA217" i="38"/>
  <c r="AC217" i="38"/>
  <c r="AA219" i="38"/>
  <c r="AC219" i="38"/>
  <c r="AA221" i="38"/>
  <c r="AC221" i="38"/>
  <c r="AA223" i="38"/>
  <c r="AC223" i="38"/>
  <c r="AA225" i="38"/>
  <c r="AC225" i="38"/>
  <c r="AA227" i="38"/>
  <c r="AC227" i="38"/>
  <c r="AA229" i="38"/>
  <c r="AC229" i="38"/>
  <c r="AA231" i="38"/>
  <c r="AC231" i="38"/>
  <c r="AA233" i="38"/>
  <c r="AC233" i="38"/>
  <c r="AA235" i="38"/>
  <c r="AC235" i="38"/>
  <c r="D236" i="38"/>
  <c r="F236" i="38"/>
  <c r="H236" i="38"/>
  <c r="J236" i="38"/>
  <c r="L236" i="38"/>
  <c r="N236" i="38"/>
  <c r="P236" i="38"/>
  <c r="R236" i="38"/>
  <c r="T236" i="38"/>
  <c r="V236" i="38"/>
  <c r="X236" i="38"/>
  <c r="Z236" i="38"/>
  <c r="C238" i="38"/>
  <c r="E238" i="38"/>
  <c r="G238" i="38"/>
  <c r="I238" i="38"/>
  <c r="K238" i="38"/>
  <c r="M238" i="38"/>
  <c r="O238" i="38"/>
  <c r="Q238" i="38"/>
  <c r="S238" i="38"/>
  <c r="U238" i="38"/>
  <c r="AA136" i="38"/>
  <c r="AA138" i="38"/>
  <c r="AA140" i="38"/>
  <c r="AA142" i="38"/>
  <c r="AA144" i="38"/>
  <c r="AA146" i="38"/>
  <c r="AA148" i="38"/>
  <c r="AA150" i="38"/>
  <c r="AA152" i="38"/>
  <c r="AA154" i="38"/>
  <c r="AB165" i="38"/>
  <c r="AB197" i="38" s="1"/>
  <c r="AA166" i="38"/>
  <c r="AA168" i="38"/>
  <c r="AA170" i="38"/>
  <c r="AA172" i="38"/>
  <c r="AA174" i="38"/>
  <c r="AA176" i="38"/>
  <c r="AA178" i="38"/>
  <c r="AA180" i="38"/>
  <c r="AA182" i="38"/>
  <c r="AA184" i="38"/>
  <c r="AA186" i="38"/>
  <c r="AA188" i="38"/>
  <c r="AA190" i="38"/>
  <c r="AA192" i="38"/>
  <c r="AA194" i="38"/>
  <c r="C196" i="38"/>
  <c r="E196" i="38"/>
  <c r="G196" i="38"/>
  <c r="I196" i="38"/>
  <c r="K196" i="38"/>
  <c r="M196" i="38"/>
  <c r="O196" i="38"/>
  <c r="Q196" i="38"/>
  <c r="S196" i="38"/>
  <c r="U196" i="38"/>
  <c r="W196" i="38"/>
  <c r="Y196" i="38"/>
  <c r="X238" i="38"/>
  <c r="Z238" i="38"/>
  <c r="AB205" i="38"/>
  <c r="AB237" i="38" s="1"/>
  <c r="AA206" i="38"/>
  <c r="AA208" i="38"/>
  <c r="AA210" i="38"/>
  <c r="AA212" i="38"/>
  <c r="AA214" i="38"/>
  <c r="AA216" i="38"/>
  <c r="AA218" i="38"/>
  <c r="AA220" i="38"/>
  <c r="AA222" i="38"/>
  <c r="AA224" i="38"/>
  <c r="AA226" i="38"/>
  <c r="AA228" i="38"/>
  <c r="AA230" i="38"/>
  <c r="AA232" i="38"/>
  <c r="AA234" i="38"/>
  <c r="C236" i="38"/>
  <c r="E236" i="38"/>
  <c r="G236" i="38"/>
  <c r="I236" i="38"/>
  <c r="K236" i="38"/>
  <c r="M236" i="38"/>
  <c r="O236" i="38"/>
  <c r="Q236" i="38"/>
  <c r="S236" i="38"/>
  <c r="U236" i="38"/>
  <c r="W236" i="38"/>
  <c r="Y236" i="38"/>
  <c r="W237" i="38"/>
  <c r="Y237" i="38"/>
  <c r="AA245" i="38"/>
  <c r="AC245" i="38"/>
  <c r="AB246" i="38"/>
  <c r="AA247" i="38"/>
  <c r="AC247" i="38"/>
  <c r="AB248" i="38"/>
  <c r="AA249" i="38"/>
  <c r="AC249" i="38"/>
  <c r="AB250" i="38"/>
  <c r="AA251" i="38"/>
  <c r="AC251" i="38"/>
  <c r="AB252" i="38"/>
  <c r="AA253" i="38"/>
  <c r="AC253" i="38"/>
  <c r="AB254" i="38"/>
  <c r="AA255" i="38"/>
  <c r="AC255" i="38"/>
  <c r="AB256" i="38"/>
  <c r="AA257" i="38"/>
  <c r="AC257" i="38"/>
  <c r="AB258" i="38"/>
  <c r="AA259" i="38"/>
  <c r="AC259" i="38"/>
  <c r="AA263" i="38"/>
  <c r="AC263" i="38"/>
  <c r="AB264" i="38"/>
  <c r="AA265" i="38"/>
  <c r="AC265" i="38"/>
  <c r="AA267" i="38"/>
  <c r="AC267" i="38"/>
  <c r="AA269" i="38"/>
  <c r="AC269" i="38"/>
  <c r="AA271" i="38"/>
  <c r="AC271" i="38"/>
  <c r="AA273" i="38"/>
  <c r="AC273" i="38"/>
  <c r="AA275" i="38"/>
  <c r="AC275" i="38"/>
  <c r="D276" i="38"/>
  <c r="F276" i="38"/>
  <c r="H276" i="38"/>
  <c r="J276" i="38"/>
  <c r="L276" i="38"/>
  <c r="N276" i="38"/>
  <c r="P276" i="38"/>
  <c r="R276" i="38"/>
  <c r="T276" i="38"/>
  <c r="V276" i="38"/>
  <c r="X276" i="38"/>
  <c r="Z276" i="38"/>
  <c r="D277" i="38"/>
  <c r="F277" i="38"/>
  <c r="H277" i="38"/>
  <c r="J277" i="38"/>
  <c r="L277" i="38"/>
  <c r="N277" i="38"/>
  <c r="P277" i="38"/>
  <c r="R277" i="38"/>
  <c r="T277" i="38"/>
  <c r="V277" i="38"/>
  <c r="X277" i="38"/>
  <c r="Z277" i="38"/>
  <c r="C278" i="38"/>
  <c r="E278" i="38"/>
  <c r="G278" i="38"/>
  <c r="I278" i="38"/>
  <c r="K278" i="38"/>
  <c r="M278" i="38"/>
  <c r="O278" i="38"/>
  <c r="Q278" i="38"/>
  <c r="S278" i="38"/>
  <c r="U278" i="38"/>
  <c r="W278" i="38"/>
  <c r="Y278" i="38"/>
  <c r="AA285" i="38"/>
  <c r="AC285" i="38"/>
  <c r="AA287" i="38"/>
  <c r="AC287" i="38"/>
  <c r="AA289" i="38"/>
  <c r="AC289" i="38"/>
  <c r="AA291" i="38"/>
  <c r="AC291" i="38"/>
  <c r="AA293" i="38"/>
  <c r="AC293" i="38"/>
  <c r="AA295" i="38"/>
  <c r="AC295" i="38"/>
  <c r="AA297" i="38"/>
  <c r="AC297" i="38"/>
  <c r="AA299" i="38"/>
  <c r="AC299" i="38"/>
  <c r="AA301" i="38"/>
  <c r="AC301" i="38"/>
  <c r="AA303" i="38"/>
  <c r="AC303" i="38"/>
  <c r="AA305" i="38"/>
  <c r="AC305" i="38"/>
  <c r="AA307" i="38"/>
  <c r="AC307" i="38"/>
  <c r="AA309" i="38"/>
  <c r="AC309" i="38"/>
  <c r="AA311" i="38"/>
  <c r="AC311" i="38"/>
  <c r="AA313" i="38"/>
  <c r="AC313" i="38"/>
  <c r="AA315" i="38"/>
  <c r="AC315" i="38"/>
  <c r="D316" i="38"/>
  <c r="F316" i="38"/>
  <c r="H316" i="38"/>
  <c r="J316" i="38"/>
  <c r="L316" i="38"/>
  <c r="N316" i="38"/>
  <c r="P316" i="38"/>
  <c r="R316" i="38"/>
  <c r="T316" i="38"/>
  <c r="V316" i="38"/>
  <c r="X316" i="38"/>
  <c r="Z316" i="38"/>
  <c r="D317" i="38"/>
  <c r="F317" i="38"/>
  <c r="H317" i="38"/>
  <c r="J317" i="38"/>
  <c r="L317" i="38"/>
  <c r="N317" i="38"/>
  <c r="P317" i="38"/>
  <c r="R317" i="38"/>
  <c r="T317" i="38"/>
  <c r="V317" i="38"/>
  <c r="C318" i="38"/>
  <c r="E318" i="38"/>
  <c r="G318" i="38"/>
  <c r="I318" i="38"/>
  <c r="K318" i="38"/>
  <c r="M318" i="38"/>
  <c r="O318" i="38"/>
  <c r="Q318" i="38"/>
  <c r="S318" i="38"/>
  <c r="U318" i="38"/>
  <c r="AB245" i="38"/>
  <c r="AA246" i="38"/>
  <c r="AA248" i="38"/>
  <c r="AA250" i="38"/>
  <c r="AA252" i="38"/>
  <c r="AA254" i="38"/>
  <c r="AA256" i="38"/>
  <c r="AA258" i="38"/>
  <c r="AA264" i="38"/>
  <c r="AA266" i="38"/>
  <c r="AA268" i="38"/>
  <c r="AA270" i="38"/>
  <c r="AA272" i="38"/>
  <c r="AA274" i="38"/>
  <c r="C276" i="38"/>
  <c r="E276" i="38"/>
  <c r="G276" i="38"/>
  <c r="I276" i="38"/>
  <c r="K276" i="38"/>
  <c r="M276" i="38"/>
  <c r="O276" i="38"/>
  <c r="Q276" i="38"/>
  <c r="S276" i="38"/>
  <c r="U276" i="38"/>
  <c r="W276" i="38"/>
  <c r="Y276" i="38"/>
  <c r="X318" i="38"/>
  <c r="Z318" i="38"/>
  <c r="AB285" i="38"/>
  <c r="AB317" i="38" s="1"/>
  <c r="AA286" i="38"/>
  <c r="AA288" i="38"/>
  <c r="AA290" i="38"/>
  <c r="AA292" i="38"/>
  <c r="AA294" i="38"/>
  <c r="AA296" i="38"/>
  <c r="AA298" i="38"/>
  <c r="AA300" i="38"/>
  <c r="AA302" i="38"/>
  <c r="AA304" i="38"/>
  <c r="AA306" i="38"/>
  <c r="AA308" i="38"/>
  <c r="AA310" i="38"/>
  <c r="AA312" i="38"/>
  <c r="AA314" i="38"/>
  <c r="C316" i="38"/>
  <c r="E316" i="38"/>
  <c r="G316" i="38"/>
  <c r="I316" i="38"/>
  <c r="K316" i="38"/>
  <c r="M316" i="38"/>
  <c r="O316" i="38"/>
  <c r="Q316" i="38"/>
  <c r="S316" i="38"/>
  <c r="U316" i="38"/>
  <c r="W316" i="38"/>
  <c r="Y316" i="38"/>
  <c r="W317" i="38"/>
  <c r="Y317" i="38"/>
  <c r="AA325" i="38"/>
  <c r="AC325" i="38"/>
  <c r="AB326" i="38"/>
  <c r="AA327" i="38"/>
  <c r="AC327" i="38"/>
  <c r="AB328" i="38"/>
  <c r="AA329" i="38"/>
  <c r="AC329" i="38"/>
  <c r="AB330" i="38"/>
  <c r="AA331" i="38"/>
  <c r="AC331" i="38"/>
  <c r="AB332" i="38"/>
  <c r="AA333" i="38"/>
  <c r="AC333" i="38"/>
  <c r="AB334" i="38"/>
  <c r="AA335" i="38"/>
  <c r="AC335" i="38"/>
  <c r="AB336" i="38"/>
  <c r="AA337" i="38"/>
  <c r="AC337" i="38"/>
  <c r="AB338" i="38"/>
  <c r="AA339" i="38"/>
  <c r="AC339" i="38"/>
  <c r="AB340" i="38"/>
  <c r="AA341" i="38"/>
  <c r="AC341" i="38"/>
  <c r="AB342" i="38"/>
  <c r="AA343" i="38"/>
  <c r="AC343" i="38"/>
  <c r="AB344" i="38"/>
  <c r="AA345" i="38"/>
  <c r="AC345" i="38"/>
  <c r="AB346" i="38"/>
  <c r="AA347" i="38"/>
  <c r="AC347" i="38"/>
  <c r="AB348" i="38"/>
  <c r="AA349" i="38"/>
  <c r="AC349" i="38"/>
  <c r="AB350" i="38"/>
  <c r="AA351" i="38"/>
  <c r="AB352" i="38"/>
  <c r="AA353" i="38"/>
  <c r="AB354" i="38"/>
  <c r="AA355" i="38"/>
  <c r="AC355" i="38"/>
  <c r="D356" i="38"/>
  <c r="F356" i="38"/>
  <c r="H356" i="38"/>
  <c r="J356" i="38"/>
  <c r="L356" i="38"/>
  <c r="N356" i="38"/>
  <c r="P356" i="38"/>
  <c r="R356" i="38"/>
  <c r="T356" i="38"/>
  <c r="V356" i="38"/>
  <c r="X356" i="38"/>
  <c r="Z356" i="38"/>
  <c r="D357" i="38"/>
  <c r="F357" i="38"/>
  <c r="H357" i="38"/>
  <c r="J357" i="38"/>
  <c r="L357" i="38"/>
  <c r="N357" i="38"/>
  <c r="P357" i="38"/>
  <c r="R357" i="38"/>
  <c r="T357" i="38"/>
  <c r="V357" i="38"/>
  <c r="X357" i="38"/>
  <c r="Z357" i="38"/>
  <c r="C358" i="38"/>
  <c r="E358" i="38"/>
  <c r="G358" i="38"/>
  <c r="I358" i="38"/>
  <c r="K358" i="38"/>
  <c r="M358" i="38"/>
  <c r="O358" i="38"/>
  <c r="Q358" i="38"/>
  <c r="S358" i="38"/>
  <c r="U358" i="38"/>
  <c r="W358" i="38"/>
  <c r="AB325" i="38"/>
  <c r="AB357" i="38" s="1"/>
  <c r="AA326" i="38"/>
  <c r="AA328" i="38"/>
  <c r="AA330" i="38"/>
  <c r="AA332" i="38"/>
  <c r="AA334" i="38"/>
  <c r="AA336" i="38"/>
  <c r="AA338" i="38"/>
  <c r="AA340" i="38"/>
  <c r="AA342" i="38"/>
  <c r="AA344" i="38"/>
  <c r="AA346" i="38"/>
  <c r="AA348" i="38"/>
  <c r="AA350" i="38"/>
  <c r="AA352" i="38"/>
  <c r="AA354" i="38"/>
  <c r="C356" i="38"/>
  <c r="E356" i="38"/>
  <c r="G356" i="38"/>
  <c r="I356" i="38"/>
  <c r="K356" i="38"/>
  <c r="M356" i="38"/>
  <c r="O356" i="38"/>
  <c r="Q356" i="38"/>
  <c r="S356" i="38"/>
  <c r="U356" i="38"/>
  <c r="W356" i="38"/>
  <c r="Y356" i="38"/>
  <c r="Y357" i="38"/>
  <c r="AA365" i="38"/>
  <c r="AC365" i="38"/>
  <c r="AB366" i="38"/>
  <c r="AA367" i="38"/>
  <c r="AC367" i="38"/>
  <c r="AB368" i="38"/>
  <c r="AA369" i="38"/>
  <c r="AC369" i="38"/>
  <c r="AB370" i="38"/>
  <c r="AA371" i="38"/>
  <c r="AC371" i="38"/>
  <c r="AB372" i="38"/>
  <c r="AA373" i="38"/>
  <c r="AC373" i="38"/>
  <c r="AB374" i="38"/>
  <c r="AA375" i="38"/>
  <c r="AC375" i="38"/>
  <c r="AB376" i="38"/>
  <c r="AA377" i="38"/>
  <c r="AC377" i="38"/>
  <c r="AB378" i="38"/>
  <c r="AA379" i="38"/>
  <c r="AC379" i="38"/>
  <c r="AB380" i="38"/>
  <c r="AA381" i="38"/>
  <c r="AC381" i="38"/>
  <c r="AB382" i="38"/>
  <c r="AA383" i="38"/>
  <c r="AC383" i="38"/>
  <c r="AB384" i="38"/>
  <c r="AA385" i="38"/>
  <c r="AC385" i="38"/>
  <c r="AB386" i="38"/>
  <c r="AA387" i="38"/>
  <c r="AC387" i="38"/>
  <c r="AB388" i="38"/>
  <c r="AA389" i="38"/>
  <c r="AC389" i="38"/>
  <c r="AB390" i="38"/>
  <c r="AA391" i="38"/>
  <c r="AC391" i="38"/>
  <c r="AB392" i="38"/>
  <c r="AA393" i="38"/>
  <c r="AC393" i="38"/>
  <c r="AB394" i="38"/>
  <c r="AA395" i="38"/>
  <c r="AC395" i="38"/>
  <c r="D396" i="38"/>
  <c r="F396" i="38"/>
  <c r="H396" i="38"/>
  <c r="J396" i="38"/>
  <c r="L396" i="38"/>
  <c r="N396" i="38"/>
  <c r="P396" i="38"/>
  <c r="R396" i="38"/>
  <c r="T396" i="38"/>
  <c r="V396" i="38"/>
  <c r="X396" i="38"/>
  <c r="Z396" i="38"/>
  <c r="D397" i="38"/>
  <c r="F397" i="38"/>
  <c r="H397" i="38"/>
  <c r="J397" i="38"/>
  <c r="L397" i="38"/>
  <c r="N397" i="38"/>
  <c r="P397" i="38"/>
  <c r="R397" i="38"/>
  <c r="T397" i="38"/>
  <c r="V397" i="38"/>
  <c r="X397" i="38"/>
  <c r="Z397" i="38"/>
  <c r="C398" i="38"/>
  <c r="E398" i="38"/>
  <c r="G398" i="38"/>
  <c r="I398" i="38"/>
  <c r="K398" i="38"/>
  <c r="M398" i="38"/>
  <c r="O398" i="38"/>
  <c r="Q398" i="38"/>
  <c r="S398" i="38"/>
  <c r="U398" i="38"/>
  <c r="W398" i="38"/>
  <c r="Y398" i="38"/>
  <c r="AB365" i="38"/>
  <c r="AB397" i="38" s="1"/>
  <c r="AA366" i="38"/>
  <c r="AA368" i="38"/>
  <c r="AA370" i="38"/>
  <c r="AA372" i="38"/>
  <c r="AA374" i="38"/>
  <c r="AA376" i="38"/>
  <c r="AA378" i="38"/>
  <c r="AA380" i="38"/>
  <c r="AA382" i="38"/>
  <c r="AA384" i="38"/>
  <c r="AA386" i="38"/>
  <c r="AA388" i="38"/>
  <c r="AA390" i="38"/>
  <c r="AA392" i="38"/>
  <c r="AA394" i="38"/>
  <c r="C396" i="38"/>
  <c r="E396" i="38"/>
  <c r="G396" i="38"/>
  <c r="I396" i="38"/>
  <c r="K396" i="38"/>
  <c r="M396" i="38"/>
  <c r="O396" i="38"/>
  <c r="Q396" i="38"/>
  <c r="S396" i="38"/>
  <c r="U396" i="38"/>
  <c r="W396" i="38"/>
  <c r="Y396" i="38"/>
  <c r="AB33" i="37"/>
  <c r="AC32" i="37"/>
  <c r="AB31" i="37"/>
  <c r="AB29" i="37"/>
  <c r="AC28" i="37"/>
  <c r="AB27" i="37"/>
  <c r="AB25" i="37"/>
  <c r="AB23" i="37"/>
  <c r="AB21" i="37"/>
  <c r="AB19" i="37"/>
  <c r="AB17" i="37"/>
  <c r="AB15" i="37"/>
  <c r="AB13" i="37"/>
  <c r="AB11" i="37"/>
  <c r="AB9" i="37"/>
  <c r="AB8" i="37"/>
  <c r="AC7" i="37"/>
  <c r="AB393" i="37"/>
  <c r="AC392" i="37"/>
  <c r="AB391" i="37"/>
  <c r="AC390" i="37"/>
  <c r="AB389" i="37"/>
  <c r="AC388" i="37"/>
  <c r="AB387" i="37"/>
  <c r="AB385" i="37"/>
  <c r="AC384" i="37"/>
  <c r="AB383" i="37"/>
  <c r="AC382" i="37"/>
  <c r="AB381" i="37"/>
  <c r="AC380" i="37"/>
  <c r="AB379" i="37"/>
  <c r="AB377" i="37"/>
  <c r="AC376" i="37"/>
  <c r="AB375" i="37"/>
  <c r="AC374" i="37"/>
  <c r="AB373" i="37"/>
  <c r="AC372" i="37"/>
  <c r="AB371" i="37"/>
  <c r="AB369" i="37"/>
  <c r="AC368" i="37"/>
  <c r="AB367" i="37"/>
  <c r="AC366" i="37"/>
  <c r="Z398" i="37"/>
  <c r="X398" i="37"/>
  <c r="V398" i="37"/>
  <c r="T398" i="37"/>
  <c r="R398" i="37"/>
  <c r="P398" i="37"/>
  <c r="N398" i="37"/>
  <c r="L398" i="37"/>
  <c r="J398" i="37"/>
  <c r="H398" i="37"/>
  <c r="F398" i="37"/>
  <c r="D398" i="37"/>
  <c r="AB231" i="37"/>
  <c r="AB230" i="37"/>
  <c r="AB229" i="37"/>
  <c r="AC228" i="37"/>
  <c r="AB226" i="37"/>
  <c r="AB225" i="37"/>
  <c r="AC224" i="37"/>
  <c r="AB223" i="37"/>
  <c r="AB222" i="37"/>
  <c r="AB221" i="37"/>
  <c r="AC220" i="37"/>
  <c r="AB218" i="37"/>
  <c r="AB217" i="37"/>
  <c r="AC216" i="37"/>
  <c r="AB215" i="37"/>
  <c r="AB214" i="37"/>
  <c r="AB213" i="37"/>
  <c r="AC212" i="37"/>
  <c r="AB210" i="37"/>
  <c r="AB209" i="37"/>
  <c r="AC208" i="37"/>
  <c r="AB207" i="37"/>
  <c r="AB206" i="37"/>
  <c r="Z238" i="37"/>
  <c r="X238" i="37"/>
  <c r="V238" i="37"/>
  <c r="T238" i="37"/>
  <c r="R238" i="37"/>
  <c r="P238" i="37"/>
  <c r="N238" i="37"/>
  <c r="L238" i="37"/>
  <c r="J238" i="37"/>
  <c r="H238" i="37"/>
  <c r="F238" i="37"/>
  <c r="D238" i="37"/>
  <c r="AB314" i="37"/>
  <c r="AC313" i="37"/>
  <c r="AB312" i="37"/>
  <c r="AB310" i="37"/>
  <c r="AC309" i="37"/>
  <c r="AB308" i="37"/>
  <c r="AC307" i="37"/>
  <c r="AB306" i="37"/>
  <c r="AC305" i="37"/>
  <c r="AB304" i="37"/>
  <c r="AB302" i="37"/>
  <c r="AC301" i="37"/>
  <c r="AB300" i="37"/>
  <c r="AC299" i="37"/>
  <c r="AB298" i="37"/>
  <c r="AC297" i="37"/>
  <c r="AB296" i="37"/>
  <c r="AB294" i="37"/>
  <c r="AC293" i="37"/>
  <c r="AB292" i="37"/>
  <c r="AC291" i="37"/>
  <c r="AB290" i="37"/>
  <c r="AC289" i="37"/>
  <c r="AB288" i="37"/>
  <c r="AB286" i="37"/>
  <c r="Z318" i="37"/>
  <c r="X317" i="37"/>
  <c r="V317" i="37"/>
  <c r="T317" i="37"/>
  <c r="R317" i="37"/>
  <c r="P317" i="37"/>
  <c r="N317" i="37"/>
  <c r="L317" i="37"/>
  <c r="J317" i="37"/>
  <c r="H317" i="37"/>
  <c r="F317" i="37"/>
  <c r="D317" i="37"/>
  <c r="AB353" i="37"/>
  <c r="AC352" i="37"/>
  <c r="AB351" i="37"/>
  <c r="AB350" i="37"/>
  <c r="AB349" i="37"/>
  <c r="AB345" i="37"/>
  <c r="AC344" i="37"/>
  <c r="AB343" i="37"/>
  <c r="AB342" i="37"/>
  <c r="AB341" i="37"/>
  <c r="AB339" i="37"/>
  <c r="AB337" i="37"/>
  <c r="AC336" i="37"/>
  <c r="AB335" i="37"/>
  <c r="AB334" i="37"/>
  <c r="AB333" i="37"/>
  <c r="AB329" i="37"/>
  <c r="AC328" i="37"/>
  <c r="AB327" i="37"/>
  <c r="AB326" i="37"/>
  <c r="Z357" i="37"/>
  <c r="X358" i="37"/>
  <c r="V358" i="37"/>
  <c r="T358" i="37"/>
  <c r="R358" i="37"/>
  <c r="P358" i="37"/>
  <c r="N358" i="37"/>
  <c r="J358" i="37"/>
  <c r="H358" i="37"/>
  <c r="F358" i="37"/>
  <c r="D358" i="37"/>
  <c r="AB274" i="37"/>
  <c r="AC273" i="37"/>
  <c r="AB272" i="37"/>
  <c r="AC271" i="37"/>
  <c r="AB270" i="37"/>
  <c r="AC269" i="37"/>
  <c r="AC267" i="37"/>
  <c r="AB266" i="37"/>
  <c r="AC265" i="37"/>
  <c r="AB264" i="37"/>
  <c r="AC263" i="37"/>
  <c r="AB262" i="37"/>
  <c r="AC261" i="37"/>
  <c r="AC259" i="37"/>
  <c r="AB258" i="37"/>
  <c r="AC257" i="37"/>
  <c r="AB256" i="37"/>
  <c r="AC255" i="37"/>
  <c r="AB254" i="37"/>
  <c r="AC253" i="37"/>
  <c r="AC251" i="37"/>
  <c r="AB250" i="37"/>
  <c r="AC249" i="37"/>
  <c r="AB248" i="37"/>
  <c r="AC247" i="37"/>
  <c r="AC154" i="37"/>
  <c r="AB152" i="37"/>
  <c r="AB151" i="37"/>
  <c r="AC150" i="37"/>
  <c r="AB149" i="37"/>
  <c r="AB148" i="37"/>
  <c r="AB147" i="37"/>
  <c r="AC146" i="37"/>
  <c r="AB144" i="37"/>
  <c r="AB143" i="37"/>
  <c r="AC142" i="37"/>
  <c r="AB141" i="37"/>
  <c r="AB140" i="37"/>
  <c r="AB139" i="37"/>
  <c r="AC138" i="37"/>
  <c r="AB136" i="37"/>
  <c r="AB135" i="37"/>
  <c r="AC134" i="37"/>
  <c r="AB133" i="37"/>
  <c r="AB132" i="37"/>
  <c r="AB131" i="37"/>
  <c r="AC130" i="37"/>
  <c r="AB128" i="37"/>
  <c r="AB127" i="37"/>
  <c r="AC126" i="37"/>
  <c r="Z158" i="37"/>
  <c r="X158" i="37"/>
  <c r="V158" i="37"/>
  <c r="T158" i="37"/>
  <c r="R158" i="37"/>
  <c r="P158" i="37"/>
  <c r="N158" i="37"/>
  <c r="L158" i="37"/>
  <c r="J158" i="37"/>
  <c r="H158" i="37"/>
  <c r="F158" i="37"/>
  <c r="D158" i="37"/>
  <c r="AB194" i="37"/>
  <c r="AB193" i="37"/>
  <c r="AC192" i="37"/>
  <c r="AB191" i="37"/>
  <c r="AB190" i="37"/>
  <c r="AB189" i="37"/>
  <c r="AC188" i="37"/>
  <c r="AB186" i="37"/>
  <c r="AB185" i="37"/>
  <c r="AC184" i="37"/>
  <c r="AB183" i="37"/>
  <c r="AB182" i="37"/>
  <c r="AB181" i="37"/>
  <c r="AC180" i="37"/>
  <c r="AB178" i="37"/>
  <c r="AB177" i="37"/>
  <c r="AC176" i="37"/>
  <c r="AB175" i="37"/>
  <c r="AB174" i="37"/>
  <c r="AB172" i="37"/>
  <c r="AB171" i="37"/>
  <c r="AC170" i="37"/>
  <c r="AB169" i="37"/>
  <c r="AB167" i="37"/>
  <c r="AC166" i="37"/>
  <c r="AC114" i="37"/>
  <c r="AB112" i="37"/>
  <c r="AB111" i="37"/>
  <c r="AC110" i="37"/>
  <c r="AB109" i="37"/>
  <c r="AB108" i="37"/>
  <c r="AB107" i="37"/>
  <c r="AC106" i="37"/>
  <c r="AB105" i="37"/>
  <c r="AB103" i="37"/>
  <c r="AC102" i="37"/>
  <c r="AB101" i="37"/>
  <c r="AB99" i="37"/>
  <c r="AC98" i="37"/>
  <c r="AB97" i="37"/>
  <c r="AC96" i="37"/>
  <c r="AB95" i="37"/>
  <c r="AC94" i="37"/>
  <c r="AB93" i="37"/>
  <c r="AB91" i="37"/>
  <c r="AC90" i="37"/>
  <c r="AB89" i="37"/>
  <c r="AC88" i="37"/>
  <c r="AB87" i="37"/>
  <c r="AC86" i="37"/>
  <c r="Z118" i="37"/>
  <c r="X118" i="37"/>
  <c r="V118" i="37"/>
  <c r="T118" i="37"/>
  <c r="R118" i="37"/>
  <c r="P118" i="37"/>
  <c r="N118" i="37"/>
  <c r="L118" i="37"/>
  <c r="J118" i="37"/>
  <c r="H118" i="37"/>
  <c r="F118" i="37"/>
  <c r="D118" i="37"/>
  <c r="AC72" i="37"/>
  <c r="AC70" i="37"/>
  <c r="AB69" i="37"/>
  <c r="AC68" i="37"/>
  <c r="AB67" i="37"/>
  <c r="AC66" i="37"/>
  <c r="AB65" i="37"/>
  <c r="AC64" i="37"/>
  <c r="AC62" i="37"/>
  <c r="AC60" i="37"/>
  <c r="AB59" i="37"/>
  <c r="AC58" i="37"/>
  <c r="AB57" i="37"/>
  <c r="AC56" i="37"/>
  <c r="AB55" i="37"/>
  <c r="AC54" i="37"/>
  <c r="AB53" i="37"/>
  <c r="AC52" i="37"/>
  <c r="AB51" i="37"/>
  <c r="AC50" i="37"/>
  <c r="AB49" i="37"/>
  <c r="AC48" i="37"/>
  <c r="AC46" i="37"/>
  <c r="Z78" i="37"/>
  <c r="X78" i="37"/>
  <c r="V78" i="37"/>
  <c r="T78" i="37"/>
  <c r="R78" i="37"/>
  <c r="P78" i="37"/>
  <c r="N78" i="37"/>
  <c r="L78" i="37"/>
  <c r="J78" i="37"/>
  <c r="H78" i="37"/>
  <c r="F78" i="37"/>
  <c r="D78" i="37"/>
  <c r="AC394" i="37"/>
  <c r="AC386" i="37"/>
  <c r="AC378" i="37"/>
  <c r="AC370" i="37"/>
  <c r="Y397" i="37"/>
  <c r="W397" i="37"/>
  <c r="U397" i="37"/>
  <c r="S397" i="37"/>
  <c r="Q397" i="37"/>
  <c r="O397" i="37"/>
  <c r="M397" i="37"/>
  <c r="K397" i="37"/>
  <c r="I397" i="37"/>
  <c r="G397" i="37"/>
  <c r="E397" i="37"/>
  <c r="C397" i="37"/>
  <c r="AB352" i="37"/>
  <c r="AB347" i="37"/>
  <c r="AC342" i="37"/>
  <c r="AB336" i="37"/>
  <c r="AB331" i="37"/>
  <c r="AC326" i="37"/>
  <c r="L358" i="37"/>
  <c r="AC311" i="37"/>
  <c r="AC303" i="37"/>
  <c r="AC295" i="37"/>
  <c r="AC287" i="37"/>
  <c r="Y318" i="37"/>
  <c r="W318" i="37"/>
  <c r="U318" i="37"/>
  <c r="S318" i="37"/>
  <c r="Q318" i="37"/>
  <c r="O318" i="37"/>
  <c r="M318" i="37"/>
  <c r="K318" i="37"/>
  <c r="I318" i="37"/>
  <c r="G318" i="37"/>
  <c r="E318" i="37"/>
  <c r="C318" i="37"/>
  <c r="AB268" i="37"/>
  <c r="AB260" i="37"/>
  <c r="AB252" i="37"/>
  <c r="AB233" i="37"/>
  <c r="AC230" i="37"/>
  <c r="AB227" i="37"/>
  <c r="AB224" i="37"/>
  <c r="AC222" i="37"/>
  <c r="AB219" i="37"/>
  <c r="AB216" i="37"/>
  <c r="AC214" i="37"/>
  <c r="AB211" i="37"/>
  <c r="AB208" i="37"/>
  <c r="AC206" i="37"/>
  <c r="Y237" i="37"/>
  <c r="W237" i="37"/>
  <c r="U237" i="37"/>
  <c r="S237" i="37"/>
  <c r="Q237" i="37"/>
  <c r="O237" i="37"/>
  <c r="M237" i="37"/>
  <c r="K237" i="37"/>
  <c r="I237" i="37"/>
  <c r="G237" i="37"/>
  <c r="E237" i="37"/>
  <c r="C237" i="37"/>
  <c r="AB192" i="37"/>
  <c r="AC190" i="37"/>
  <c r="AB187" i="37"/>
  <c r="AB184" i="37"/>
  <c r="AC182" i="37"/>
  <c r="AB179" i="37"/>
  <c r="AB176" i="37"/>
  <c r="AC174" i="37"/>
  <c r="AB170" i="37"/>
  <c r="AB166" i="37"/>
  <c r="AB153" i="37"/>
  <c r="AB150" i="37"/>
  <c r="AC148" i="37"/>
  <c r="AB145" i="37"/>
  <c r="AB142" i="37"/>
  <c r="AC140" i="37"/>
  <c r="AB137" i="37"/>
  <c r="AB134" i="37"/>
  <c r="AC132" i="37"/>
  <c r="AB129" i="37"/>
  <c r="AB126" i="37"/>
  <c r="Y157" i="37"/>
  <c r="W157" i="37"/>
  <c r="U157" i="37"/>
  <c r="S157" i="37"/>
  <c r="Q157" i="37"/>
  <c r="O157" i="37"/>
  <c r="M157" i="37"/>
  <c r="K157" i="37"/>
  <c r="I157" i="37"/>
  <c r="G157" i="37"/>
  <c r="E157" i="37"/>
  <c r="C157" i="37"/>
  <c r="AB113" i="37"/>
  <c r="AB110" i="37"/>
  <c r="AC108" i="37"/>
  <c r="AC104" i="37"/>
  <c r="AC100" i="37"/>
  <c r="AC92" i="37"/>
  <c r="Y117" i="37"/>
  <c r="W117" i="37"/>
  <c r="U117" i="37"/>
  <c r="S117" i="37"/>
  <c r="Q117" i="37"/>
  <c r="O117" i="37"/>
  <c r="M117" i="37"/>
  <c r="K117" i="37"/>
  <c r="I117" i="37"/>
  <c r="G117" i="37"/>
  <c r="E117" i="37"/>
  <c r="C117" i="37"/>
  <c r="AB73" i="37"/>
  <c r="Y77" i="37"/>
  <c r="W77" i="37"/>
  <c r="U77" i="37"/>
  <c r="S77" i="37"/>
  <c r="Q77" i="37"/>
  <c r="O77" i="37"/>
  <c r="M77" i="37"/>
  <c r="K77" i="37"/>
  <c r="I77" i="37"/>
  <c r="G77" i="37"/>
  <c r="E77" i="37"/>
  <c r="C77" i="37"/>
  <c r="AC34" i="37"/>
  <c r="AC30" i="37"/>
  <c r="AC26" i="37"/>
  <c r="AC24" i="37"/>
  <c r="AC22" i="37"/>
  <c r="AC20" i="37"/>
  <c r="AC18" i="37"/>
  <c r="AC16" i="37"/>
  <c r="AC14" i="37"/>
  <c r="AC12" i="37"/>
  <c r="AC10" i="37"/>
  <c r="AC9" i="37"/>
  <c r="AB7" i="37"/>
  <c r="AB6" i="37"/>
  <c r="AC74" i="37" l="1"/>
  <c r="AB61" i="37"/>
  <c r="AB71" i="37"/>
  <c r="AB47" i="37"/>
  <c r="AC117" i="38"/>
  <c r="AC37" i="38"/>
  <c r="AB63" i="37"/>
  <c r="AB330" i="37"/>
  <c r="AC330" i="37"/>
  <c r="AC332" i="37"/>
  <c r="AB332" i="37"/>
  <c r="AC348" i="37"/>
  <c r="AB348" i="37"/>
  <c r="AB232" i="37"/>
  <c r="AC232" i="37"/>
  <c r="AC234" i="37"/>
  <c r="AB234" i="37"/>
  <c r="AC112" i="37"/>
  <c r="AB114" i="37"/>
  <c r="AC128" i="37"/>
  <c r="AB130" i="37"/>
  <c r="AC136" i="37"/>
  <c r="AB138" i="37"/>
  <c r="AC144" i="37"/>
  <c r="AB146" i="37"/>
  <c r="AC152" i="37"/>
  <c r="AB154" i="37"/>
  <c r="AC171" i="37"/>
  <c r="AC178" i="37"/>
  <c r="AB180" i="37"/>
  <c r="AC186" i="37"/>
  <c r="AB188" i="37"/>
  <c r="AC194" i="37"/>
  <c r="AC210" i="37"/>
  <c r="AB212" i="37"/>
  <c r="AC218" i="37"/>
  <c r="AB220" i="37"/>
  <c r="AC226" i="37"/>
  <c r="AB228" i="37"/>
  <c r="AB328" i="37"/>
  <c r="AC334" i="37"/>
  <c r="AB344" i="37"/>
  <c r="AC350" i="37"/>
  <c r="AB338" i="37"/>
  <c r="AC338" i="37"/>
  <c r="AC340" i="37"/>
  <c r="AB340" i="37"/>
  <c r="AB346" i="37"/>
  <c r="AC346" i="37"/>
  <c r="AB354" i="37"/>
  <c r="AC354" i="37"/>
  <c r="AB277" i="38"/>
  <c r="AA397" i="38"/>
  <c r="AC357" i="38"/>
  <c r="AC317" i="38"/>
  <c r="AC277" i="38"/>
  <c r="AA237" i="38"/>
  <c r="AA197" i="38"/>
  <c r="AA157" i="38"/>
  <c r="AA77" i="38"/>
  <c r="AB157" i="38"/>
  <c r="AC397" i="38"/>
  <c r="AA357" i="38"/>
  <c r="AA317" i="38"/>
  <c r="AA277" i="38"/>
  <c r="AC237" i="38"/>
  <c r="AC197" i="38"/>
  <c r="AC157" i="38"/>
  <c r="AA117" i="38"/>
  <c r="AA37" i="38"/>
  <c r="AB117" i="38"/>
  <c r="AB77" i="38"/>
  <c r="AB37" i="38"/>
  <c r="H38" i="37"/>
  <c r="H37" i="37"/>
  <c r="H36" i="37"/>
  <c r="L38" i="37"/>
  <c r="L37" i="37"/>
  <c r="L36" i="37"/>
  <c r="P38" i="37"/>
  <c r="P37" i="37"/>
  <c r="P36" i="37"/>
  <c r="T38" i="37"/>
  <c r="T37" i="37"/>
  <c r="T36" i="37"/>
  <c r="X38" i="37"/>
  <c r="X37" i="37"/>
  <c r="X36" i="37"/>
  <c r="Z38" i="37"/>
  <c r="Z37" i="37"/>
  <c r="Z36" i="37"/>
  <c r="AA6" i="37"/>
  <c r="AA8" i="37"/>
  <c r="D38" i="37"/>
  <c r="D37" i="37"/>
  <c r="D36" i="37"/>
  <c r="F38" i="37"/>
  <c r="F37" i="37"/>
  <c r="F36" i="37"/>
  <c r="J38" i="37"/>
  <c r="J37" i="37"/>
  <c r="J36" i="37"/>
  <c r="N38" i="37"/>
  <c r="N37" i="37"/>
  <c r="N36" i="37"/>
  <c r="R38" i="37"/>
  <c r="R37" i="37"/>
  <c r="R36" i="37"/>
  <c r="V38" i="37"/>
  <c r="V37" i="37"/>
  <c r="V36" i="37"/>
  <c r="AB5" i="37"/>
  <c r="AC6" i="37"/>
  <c r="AC8" i="37"/>
  <c r="AA10" i="37"/>
  <c r="C37" i="37"/>
  <c r="C36" i="37"/>
  <c r="C38" i="37"/>
  <c r="E37" i="37"/>
  <c r="E36" i="37"/>
  <c r="E38" i="37"/>
  <c r="G37" i="37"/>
  <c r="G36" i="37"/>
  <c r="G38" i="37"/>
  <c r="I37" i="37"/>
  <c r="I36" i="37"/>
  <c r="I38" i="37"/>
  <c r="K37" i="37"/>
  <c r="K36" i="37"/>
  <c r="K38" i="37"/>
  <c r="M37" i="37"/>
  <c r="M36" i="37"/>
  <c r="M38" i="37"/>
  <c r="O37" i="37"/>
  <c r="O36" i="37"/>
  <c r="O38" i="37"/>
  <c r="Q37" i="37"/>
  <c r="Q36" i="37"/>
  <c r="Q38" i="37"/>
  <c r="S37" i="37"/>
  <c r="S36" i="37"/>
  <c r="S38" i="37"/>
  <c r="U37" i="37"/>
  <c r="U36" i="37"/>
  <c r="U38" i="37"/>
  <c r="W37" i="37"/>
  <c r="W36" i="37"/>
  <c r="W38" i="37"/>
  <c r="Y37" i="37"/>
  <c r="Y36" i="37"/>
  <c r="Y38" i="37"/>
  <c r="AA5" i="37"/>
  <c r="AC5" i="37"/>
  <c r="AA7" i="37"/>
  <c r="AA9" i="37"/>
  <c r="AB10" i="37"/>
  <c r="AA11" i="37"/>
  <c r="AC11" i="37"/>
  <c r="AB12" i="37"/>
  <c r="AA13" i="37"/>
  <c r="AC13" i="37"/>
  <c r="AB14" i="37"/>
  <c r="AA15" i="37"/>
  <c r="AC15" i="37"/>
  <c r="AB16" i="37"/>
  <c r="AA17" i="37"/>
  <c r="AC17" i="37"/>
  <c r="AB18" i="37"/>
  <c r="AA19" i="37"/>
  <c r="AC19" i="37"/>
  <c r="AB20" i="37"/>
  <c r="AA21" i="37"/>
  <c r="AC21" i="37"/>
  <c r="AB22" i="37"/>
  <c r="AA23" i="37"/>
  <c r="AC23" i="37"/>
  <c r="AB24" i="37"/>
  <c r="AA25" i="37"/>
  <c r="AC25" i="37"/>
  <c r="AB26" i="37"/>
  <c r="AA27" i="37"/>
  <c r="AC27" i="37"/>
  <c r="AB28" i="37"/>
  <c r="AA29" i="37"/>
  <c r="AC29" i="37"/>
  <c r="AB30" i="37"/>
  <c r="AA31" i="37"/>
  <c r="AC31" i="37"/>
  <c r="AB32" i="37"/>
  <c r="AA33" i="37"/>
  <c r="AC33" i="37"/>
  <c r="AB34" i="37"/>
  <c r="AA45" i="37"/>
  <c r="AC45" i="37"/>
  <c r="AB46" i="37"/>
  <c r="AA47" i="37"/>
  <c r="AC47" i="37"/>
  <c r="AB48" i="37"/>
  <c r="AA49" i="37"/>
  <c r="AC49" i="37"/>
  <c r="AB50" i="37"/>
  <c r="AA51" i="37"/>
  <c r="AC51" i="37"/>
  <c r="AB52" i="37"/>
  <c r="AA53" i="37"/>
  <c r="AC53" i="37"/>
  <c r="AB54" i="37"/>
  <c r="AA55" i="37"/>
  <c r="AC55" i="37"/>
  <c r="AB56" i="37"/>
  <c r="AA57" i="37"/>
  <c r="AC57" i="37"/>
  <c r="AB58" i="37"/>
  <c r="AA59" i="37"/>
  <c r="AC59" i="37"/>
  <c r="AB60" i="37"/>
  <c r="AA61" i="37"/>
  <c r="AC61" i="37"/>
  <c r="AB62" i="37"/>
  <c r="AA63" i="37"/>
  <c r="AC63" i="37"/>
  <c r="AB64" i="37"/>
  <c r="AA65" i="37"/>
  <c r="AC65" i="37"/>
  <c r="AB66" i="37"/>
  <c r="AA67" i="37"/>
  <c r="AC67" i="37"/>
  <c r="AB68" i="37"/>
  <c r="AA69" i="37"/>
  <c r="AC69" i="37"/>
  <c r="AB70" i="37"/>
  <c r="AA71" i="37"/>
  <c r="AC71" i="37"/>
  <c r="AB72" i="37"/>
  <c r="AA73" i="37"/>
  <c r="AC73" i="37"/>
  <c r="AB74" i="37"/>
  <c r="D76" i="37"/>
  <c r="F76" i="37"/>
  <c r="H76" i="37"/>
  <c r="J76" i="37"/>
  <c r="L76" i="37"/>
  <c r="N76" i="37"/>
  <c r="P76" i="37"/>
  <c r="R76" i="37"/>
  <c r="T76" i="37"/>
  <c r="V76" i="37"/>
  <c r="X76" i="37"/>
  <c r="Z76" i="37"/>
  <c r="D77" i="37"/>
  <c r="F77" i="37"/>
  <c r="H77" i="37"/>
  <c r="J77" i="37"/>
  <c r="L77" i="37"/>
  <c r="N77" i="37"/>
  <c r="P77" i="37"/>
  <c r="R77" i="37"/>
  <c r="T77" i="37"/>
  <c r="V77" i="37"/>
  <c r="X77" i="37"/>
  <c r="Z77" i="37"/>
  <c r="C78" i="37"/>
  <c r="E78" i="37"/>
  <c r="G78" i="37"/>
  <c r="I78" i="37"/>
  <c r="K78" i="37"/>
  <c r="M78" i="37"/>
  <c r="O78" i="37"/>
  <c r="Q78" i="37"/>
  <c r="S78" i="37"/>
  <c r="U78" i="37"/>
  <c r="W78" i="37"/>
  <c r="Y78" i="37"/>
  <c r="AA85" i="37"/>
  <c r="AC85" i="37"/>
  <c r="AB86" i="37"/>
  <c r="AA87" i="37"/>
  <c r="AC87" i="37"/>
  <c r="AB88" i="37"/>
  <c r="AA89" i="37"/>
  <c r="AC89" i="37"/>
  <c r="AB90" i="37"/>
  <c r="AA91" i="37"/>
  <c r="AC91" i="37"/>
  <c r="AB92" i="37"/>
  <c r="AA93" i="37"/>
  <c r="AC93" i="37"/>
  <c r="AB94" i="37"/>
  <c r="AA95" i="37"/>
  <c r="AC95" i="37"/>
  <c r="AB96" i="37"/>
  <c r="AA97" i="37"/>
  <c r="AC97" i="37"/>
  <c r="AB98" i="37"/>
  <c r="AA99" i="37"/>
  <c r="AC99" i="37"/>
  <c r="AB100" i="37"/>
  <c r="AA101" i="37"/>
  <c r="AC101" i="37"/>
  <c r="AB102" i="37"/>
  <c r="AA103" i="37"/>
  <c r="AC103" i="37"/>
  <c r="AB104" i="37"/>
  <c r="AA105" i="37"/>
  <c r="AC105" i="37"/>
  <c r="AB106" i="37"/>
  <c r="AA107" i="37"/>
  <c r="AC107" i="37"/>
  <c r="AA109" i="37"/>
  <c r="AC109" i="37"/>
  <c r="AA111" i="37"/>
  <c r="AC111" i="37"/>
  <c r="AA113" i="37"/>
  <c r="AC113" i="37"/>
  <c r="D116" i="37"/>
  <c r="F116" i="37"/>
  <c r="H116" i="37"/>
  <c r="J116" i="37"/>
  <c r="L116" i="37"/>
  <c r="N116" i="37"/>
  <c r="P116" i="37"/>
  <c r="R116" i="37"/>
  <c r="T116" i="37"/>
  <c r="V116" i="37"/>
  <c r="X116" i="37"/>
  <c r="Z116" i="37"/>
  <c r="D117" i="37"/>
  <c r="F117" i="37"/>
  <c r="H117" i="37"/>
  <c r="J117" i="37"/>
  <c r="L117" i="37"/>
  <c r="N117" i="37"/>
  <c r="P117" i="37"/>
  <c r="R117" i="37"/>
  <c r="T117" i="37"/>
  <c r="V117" i="37"/>
  <c r="X117" i="37"/>
  <c r="Z117" i="37"/>
  <c r="C118" i="37"/>
  <c r="E118" i="37"/>
  <c r="G118" i="37"/>
  <c r="I118" i="37"/>
  <c r="K118" i="37"/>
  <c r="M118" i="37"/>
  <c r="O118" i="37"/>
  <c r="Q118" i="37"/>
  <c r="S118" i="37"/>
  <c r="U118" i="37"/>
  <c r="W118" i="37"/>
  <c r="Y118" i="37"/>
  <c r="AA125" i="37"/>
  <c r="AC125" i="37"/>
  <c r="AA127" i="37"/>
  <c r="AC127" i="37"/>
  <c r="AA129" i="37"/>
  <c r="AC129" i="37"/>
  <c r="AA131" i="37"/>
  <c r="AC131" i="37"/>
  <c r="AA133" i="37"/>
  <c r="AC133" i="37"/>
  <c r="AA135" i="37"/>
  <c r="AC135" i="37"/>
  <c r="AA137" i="37"/>
  <c r="AC137" i="37"/>
  <c r="AA139" i="37"/>
  <c r="AC139" i="37"/>
  <c r="AA141" i="37"/>
  <c r="AC141" i="37"/>
  <c r="AA143" i="37"/>
  <c r="AC143" i="37"/>
  <c r="AA145" i="37"/>
  <c r="AC145" i="37"/>
  <c r="AA147" i="37"/>
  <c r="AC147" i="37"/>
  <c r="AA149" i="37"/>
  <c r="AC149" i="37"/>
  <c r="AA151" i="37"/>
  <c r="AC151" i="37"/>
  <c r="AA153" i="37"/>
  <c r="AC153" i="37"/>
  <c r="D156" i="37"/>
  <c r="F156" i="37"/>
  <c r="H156" i="37"/>
  <c r="J156" i="37"/>
  <c r="L156" i="37"/>
  <c r="N156" i="37"/>
  <c r="P156" i="37"/>
  <c r="R156" i="37"/>
  <c r="T156" i="37"/>
  <c r="V156" i="37"/>
  <c r="X156" i="37"/>
  <c r="Z156" i="37"/>
  <c r="D157" i="37"/>
  <c r="F157" i="37"/>
  <c r="H157" i="37"/>
  <c r="J157" i="37"/>
  <c r="L157" i="37"/>
  <c r="N157" i="37"/>
  <c r="P157" i="37"/>
  <c r="R157" i="37"/>
  <c r="T157" i="37"/>
  <c r="V157" i="37"/>
  <c r="X157" i="37"/>
  <c r="Z157" i="37"/>
  <c r="C158" i="37"/>
  <c r="E158" i="37"/>
  <c r="G158" i="37"/>
  <c r="I158" i="37"/>
  <c r="K158" i="37"/>
  <c r="M158" i="37"/>
  <c r="O158" i="37"/>
  <c r="Q158" i="37"/>
  <c r="S158" i="37"/>
  <c r="U158" i="37"/>
  <c r="W158" i="37"/>
  <c r="Y158" i="37"/>
  <c r="C197" i="37"/>
  <c r="C196" i="37"/>
  <c r="C198" i="37"/>
  <c r="E197" i="37"/>
  <c r="E196" i="37"/>
  <c r="E198" i="37"/>
  <c r="G197" i="37"/>
  <c r="G196" i="37"/>
  <c r="G198" i="37"/>
  <c r="I197" i="37"/>
  <c r="I196" i="37"/>
  <c r="I198" i="37"/>
  <c r="K197" i="37"/>
  <c r="K196" i="37"/>
  <c r="K198" i="37"/>
  <c r="M197" i="37"/>
  <c r="M196" i="37"/>
  <c r="M198" i="37"/>
  <c r="O197" i="37"/>
  <c r="O196" i="37"/>
  <c r="O198" i="37"/>
  <c r="Q197" i="37"/>
  <c r="Q196" i="37"/>
  <c r="Q198" i="37"/>
  <c r="S197" i="37"/>
  <c r="S196" i="37"/>
  <c r="S198" i="37"/>
  <c r="U197" i="37"/>
  <c r="U196" i="37"/>
  <c r="U198" i="37"/>
  <c r="W197" i="37"/>
  <c r="W196" i="37"/>
  <c r="W198" i="37"/>
  <c r="Y197" i="37"/>
  <c r="Y196" i="37"/>
  <c r="Y198" i="37"/>
  <c r="AA165" i="37"/>
  <c r="AC165" i="37"/>
  <c r="AA167" i="37"/>
  <c r="AC167" i="37"/>
  <c r="AA169" i="37"/>
  <c r="AB173" i="37"/>
  <c r="AC173" i="37"/>
  <c r="AA173" i="37"/>
  <c r="AA12" i="37"/>
  <c r="AA14" i="37"/>
  <c r="AA16" i="37"/>
  <c r="AA18" i="37"/>
  <c r="AA20" i="37"/>
  <c r="AA22" i="37"/>
  <c r="AA24" i="37"/>
  <c r="AA26" i="37"/>
  <c r="AA28" i="37"/>
  <c r="AA30" i="37"/>
  <c r="AA32" i="37"/>
  <c r="AA34" i="37"/>
  <c r="AB45" i="37"/>
  <c r="AA46" i="37"/>
  <c r="AA48" i="37"/>
  <c r="AA50" i="37"/>
  <c r="AA52" i="37"/>
  <c r="AA54" i="37"/>
  <c r="AA56" i="37"/>
  <c r="AA58" i="37"/>
  <c r="AA60" i="37"/>
  <c r="AA62" i="37"/>
  <c r="AA64" i="37"/>
  <c r="AA66" i="37"/>
  <c r="AA68" i="37"/>
  <c r="AA70" i="37"/>
  <c r="AA72" i="37"/>
  <c r="AA74" i="37"/>
  <c r="C76" i="37"/>
  <c r="E76" i="37"/>
  <c r="G76" i="37"/>
  <c r="I76" i="37"/>
  <c r="K76" i="37"/>
  <c r="M76" i="37"/>
  <c r="O76" i="37"/>
  <c r="Q76" i="37"/>
  <c r="S76" i="37"/>
  <c r="U76" i="37"/>
  <c r="W76" i="37"/>
  <c r="Y76" i="37"/>
  <c r="AB85" i="37"/>
  <c r="AA86" i="37"/>
  <c r="AA88" i="37"/>
  <c r="AA90" i="37"/>
  <c r="AA92" i="37"/>
  <c r="AA94" i="37"/>
  <c r="AA96" i="37"/>
  <c r="AA98" i="37"/>
  <c r="AA100" i="37"/>
  <c r="AA102" i="37"/>
  <c r="AA104" i="37"/>
  <c r="AA106" i="37"/>
  <c r="AA108" i="37"/>
  <c r="AA110" i="37"/>
  <c r="AA112" i="37"/>
  <c r="AA114" i="37"/>
  <c r="C116" i="37"/>
  <c r="E116" i="37"/>
  <c r="G116" i="37"/>
  <c r="I116" i="37"/>
  <c r="K116" i="37"/>
  <c r="M116" i="37"/>
  <c r="O116" i="37"/>
  <c r="Q116" i="37"/>
  <c r="S116" i="37"/>
  <c r="U116" i="37"/>
  <c r="W116" i="37"/>
  <c r="Y116" i="37"/>
  <c r="AB125" i="37"/>
  <c r="AB157" i="37" s="1"/>
  <c r="AA126" i="37"/>
  <c r="AA128" i="37"/>
  <c r="AA130" i="37"/>
  <c r="AA132" i="37"/>
  <c r="AA134" i="37"/>
  <c r="AA136" i="37"/>
  <c r="AA138" i="37"/>
  <c r="AA140" i="37"/>
  <c r="AA142" i="37"/>
  <c r="AA144" i="37"/>
  <c r="AA146" i="37"/>
  <c r="AA148" i="37"/>
  <c r="AA150" i="37"/>
  <c r="AA152" i="37"/>
  <c r="AA154" i="37"/>
  <c r="C156" i="37"/>
  <c r="E156" i="37"/>
  <c r="G156" i="37"/>
  <c r="I156" i="37"/>
  <c r="K156" i="37"/>
  <c r="M156" i="37"/>
  <c r="O156" i="37"/>
  <c r="Q156" i="37"/>
  <c r="S156" i="37"/>
  <c r="U156" i="37"/>
  <c r="W156" i="37"/>
  <c r="Y156" i="37"/>
  <c r="D198" i="37"/>
  <c r="D197" i="37"/>
  <c r="D196" i="37"/>
  <c r="F198" i="37"/>
  <c r="F197" i="37"/>
  <c r="F196" i="37"/>
  <c r="H198" i="37"/>
  <c r="H197" i="37"/>
  <c r="H196" i="37"/>
  <c r="J198" i="37"/>
  <c r="J197" i="37"/>
  <c r="J196" i="37"/>
  <c r="L198" i="37"/>
  <c r="L197" i="37"/>
  <c r="L196" i="37"/>
  <c r="N198" i="37"/>
  <c r="N197" i="37"/>
  <c r="N196" i="37"/>
  <c r="P198" i="37"/>
  <c r="P197" i="37"/>
  <c r="P196" i="37"/>
  <c r="R198" i="37"/>
  <c r="R197" i="37"/>
  <c r="R196" i="37"/>
  <c r="T198" i="37"/>
  <c r="T197" i="37"/>
  <c r="T196" i="37"/>
  <c r="V198" i="37"/>
  <c r="V197" i="37"/>
  <c r="V196" i="37"/>
  <c r="X198" i="37"/>
  <c r="X197" i="37"/>
  <c r="X196" i="37"/>
  <c r="Z198" i="37"/>
  <c r="Z197" i="37"/>
  <c r="Z196" i="37"/>
  <c r="AB165" i="37"/>
  <c r="AA166" i="37"/>
  <c r="AC168" i="37"/>
  <c r="AA168" i="37"/>
  <c r="AB168" i="37"/>
  <c r="AC169" i="37"/>
  <c r="AA171" i="37"/>
  <c r="AC172" i="37"/>
  <c r="AA175" i="37"/>
  <c r="AC175" i="37"/>
  <c r="AA177" i="37"/>
  <c r="AC177" i="37"/>
  <c r="AA179" i="37"/>
  <c r="AC179" i="37"/>
  <c r="AA181" i="37"/>
  <c r="AC181" i="37"/>
  <c r="AA183" i="37"/>
  <c r="AC183" i="37"/>
  <c r="AA185" i="37"/>
  <c r="AC185" i="37"/>
  <c r="AA187" i="37"/>
  <c r="AC187" i="37"/>
  <c r="AA189" i="37"/>
  <c r="AC189" i="37"/>
  <c r="AA191" i="37"/>
  <c r="AC191" i="37"/>
  <c r="AA193" i="37"/>
  <c r="AC193" i="37"/>
  <c r="AA205" i="37"/>
  <c r="AC205" i="37"/>
  <c r="AA207" i="37"/>
  <c r="AC207" i="37"/>
  <c r="AA209" i="37"/>
  <c r="AC209" i="37"/>
  <c r="AA211" i="37"/>
  <c r="AC211" i="37"/>
  <c r="AA213" i="37"/>
  <c r="AC213" i="37"/>
  <c r="AA215" i="37"/>
  <c r="AC215" i="37"/>
  <c r="AA217" i="37"/>
  <c r="AC217" i="37"/>
  <c r="AA219" i="37"/>
  <c r="AC219" i="37"/>
  <c r="AA221" i="37"/>
  <c r="AC221" i="37"/>
  <c r="AA223" i="37"/>
  <c r="AC223" i="37"/>
  <c r="AA225" i="37"/>
  <c r="AC225" i="37"/>
  <c r="AA227" i="37"/>
  <c r="AC227" i="37"/>
  <c r="AA229" i="37"/>
  <c r="AC229" i="37"/>
  <c r="AA231" i="37"/>
  <c r="AC231" i="37"/>
  <c r="AA233" i="37"/>
  <c r="AC233" i="37"/>
  <c r="D236" i="37"/>
  <c r="F236" i="37"/>
  <c r="H236" i="37"/>
  <c r="J236" i="37"/>
  <c r="L236" i="37"/>
  <c r="N236" i="37"/>
  <c r="P236" i="37"/>
  <c r="R236" i="37"/>
  <c r="T236" i="37"/>
  <c r="V236" i="37"/>
  <c r="X236" i="37"/>
  <c r="Z236" i="37"/>
  <c r="D237" i="37"/>
  <c r="F237" i="37"/>
  <c r="H237" i="37"/>
  <c r="J237" i="37"/>
  <c r="L237" i="37"/>
  <c r="N237" i="37"/>
  <c r="P237" i="37"/>
  <c r="R237" i="37"/>
  <c r="T237" i="37"/>
  <c r="V237" i="37"/>
  <c r="X237" i="37"/>
  <c r="Z237" i="37"/>
  <c r="C238" i="37"/>
  <c r="E238" i="37"/>
  <c r="G238" i="37"/>
  <c r="I238" i="37"/>
  <c r="K238" i="37"/>
  <c r="M238" i="37"/>
  <c r="O238" i="37"/>
  <c r="Q238" i="37"/>
  <c r="S238" i="37"/>
  <c r="U238" i="37"/>
  <c r="W238" i="37"/>
  <c r="Y238" i="37"/>
  <c r="C278" i="37"/>
  <c r="C277" i="37"/>
  <c r="C276" i="37"/>
  <c r="E278" i="37"/>
  <c r="E277" i="37"/>
  <c r="E276" i="37"/>
  <c r="G278" i="37"/>
  <c r="G277" i="37"/>
  <c r="G276" i="37"/>
  <c r="I278" i="37"/>
  <c r="I277" i="37"/>
  <c r="I276" i="37"/>
  <c r="K278" i="37"/>
  <c r="K277" i="37"/>
  <c r="K276" i="37"/>
  <c r="M278" i="37"/>
  <c r="M277" i="37"/>
  <c r="M276" i="37"/>
  <c r="O278" i="37"/>
  <c r="O277" i="37"/>
  <c r="O276" i="37"/>
  <c r="Q278" i="37"/>
  <c r="Q277" i="37"/>
  <c r="Q276" i="37"/>
  <c r="S278" i="37"/>
  <c r="S277" i="37"/>
  <c r="S276" i="37"/>
  <c r="U278" i="37"/>
  <c r="U277" i="37"/>
  <c r="U276" i="37"/>
  <c r="W278" i="37"/>
  <c r="W277" i="37"/>
  <c r="W276" i="37"/>
  <c r="Y278" i="37"/>
  <c r="Y277" i="37"/>
  <c r="Y276" i="37"/>
  <c r="AA245" i="37"/>
  <c r="AC245" i="37"/>
  <c r="AA170" i="37"/>
  <c r="AA172" i="37"/>
  <c r="AA174" i="37"/>
  <c r="AA176" i="37"/>
  <c r="AA178" i="37"/>
  <c r="AA180" i="37"/>
  <c r="AA182" i="37"/>
  <c r="AA184" i="37"/>
  <c r="AA186" i="37"/>
  <c r="AA188" i="37"/>
  <c r="AA190" i="37"/>
  <c r="AA192" i="37"/>
  <c r="AA194" i="37"/>
  <c r="AB205" i="37"/>
  <c r="AB237" i="37" s="1"/>
  <c r="AA206" i="37"/>
  <c r="AA208" i="37"/>
  <c r="AA210" i="37"/>
  <c r="AA212" i="37"/>
  <c r="AA214" i="37"/>
  <c r="AA216" i="37"/>
  <c r="AA218" i="37"/>
  <c r="AA220" i="37"/>
  <c r="AA222" i="37"/>
  <c r="AA224" i="37"/>
  <c r="AA226" i="37"/>
  <c r="AA228" i="37"/>
  <c r="AA230" i="37"/>
  <c r="AA232" i="37"/>
  <c r="AA234" i="37"/>
  <c r="C236" i="37"/>
  <c r="E236" i="37"/>
  <c r="G236" i="37"/>
  <c r="I236" i="37"/>
  <c r="K236" i="37"/>
  <c r="M236" i="37"/>
  <c r="O236" i="37"/>
  <c r="Q236" i="37"/>
  <c r="S236" i="37"/>
  <c r="U236" i="37"/>
  <c r="W236" i="37"/>
  <c r="Y236" i="37"/>
  <c r="D277" i="37"/>
  <c r="D276" i="37"/>
  <c r="D278" i="37"/>
  <c r="F277" i="37"/>
  <c r="F276" i="37"/>
  <c r="F278" i="37"/>
  <c r="H277" i="37"/>
  <c r="H276" i="37"/>
  <c r="H278" i="37"/>
  <c r="J277" i="37"/>
  <c r="J276" i="37"/>
  <c r="J278" i="37"/>
  <c r="L277" i="37"/>
  <c r="L276" i="37"/>
  <c r="L278" i="37"/>
  <c r="N277" i="37"/>
  <c r="N276" i="37"/>
  <c r="N278" i="37"/>
  <c r="P277" i="37"/>
  <c r="P276" i="37"/>
  <c r="P278" i="37"/>
  <c r="R277" i="37"/>
  <c r="R276" i="37"/>
  <c r="R278" i="37"/>
  <c r="T277" i="37"/>
  <c r="T276" i="37"/>
  <c r="T278" i="37"/>
  <c r="V277" i="37"/>
  <c r="V276" i="37"/>
  <c r="V278" i="37"/>
  <c r="X277" i="37"/>
  <c r="X276" i="37"/>
  <c r="X278" i="37"/>
  <c r="Z277" i="37"/>
  <c r="Z276" i="37"/>
  <c r="Z278" i="37"/>
  <c r="AB245" i="37"/>
  <c r="AB246" i="37"/>
  <c r="AC246" i="37"/>
  <c r="AA246" i="37"/>
  <c r="AB247" i="37"/>
  <c r="AA248" i="37"/>
  <c r="AC248" i="37"/>
  <c r="AB249" i="37"/>
  <c r="AA250" i="37"/>
  <c r="AC250" i="37"/>
  <c r="AB251" i="37"/>
  <c r="AA252" i="37"/>
  <c r="AC252" i="37"/>
  <c r="AB253" i="37"/>
  <c r="AA254" i="37"/>
  <c r="AC254" i="37"/>
  <c r="AB255" i="37"/>
  <c r="AA256" i="37"/>
  <c r="AC256" i="37"/>
  <c r="AB257" i="37"/>
  <c r="AA258" i="37"/>
  <c r="AC258" i="37"/>
  <c r="AB259" i="37"/>
  <c r="AA260" i="37"/>
  <c r="AC260" i="37"/>
  <c r="AB261" i="37"/>
  <c r="AA262" i="37"/>
  <c r="AC262" i="37"/>
  <c r="AB263" i="37"/>
  <c r="AA264" i="37"/>
  <c r="AC264" i="37"/>
  <c r="AB265" i="37"/>
  <c r="AA266" i="37"/>
  <c r="AC266" i="37"/>
  <c r="AB267" i="37"/>
  <c r="AA268" i="37"/>
  <c r="AC268" i="37"/>
  <c r="AB269" i="37"/>
  <c r="AA270" i="37"/>
  <c r="AC270" i="37"/>
  <c r="AB271" i="37"/>
  <c r="AA272" i="37"/>
  <c r="AC272" i="37"/>
  <c r="AB273" i="37"/>
  <c r="AA274" i="37"/>
  <c r="AC274" i="37"/>
  <c r="AB285" i="37"/>
  <c r="AA286" i="37"/>
  <c r="AC286" i="37"/>
  <c r="AB287" i="37"/>
  <c r="AA288" i="37"/>
  <c r="AC288" i="37"/>
  <c r="AB289" i="37"/>
  <c r="AA290" i="37"/>
  <c r="AC290" i="37"/>
  <c r="AB291" i="37"/>
  <c r="AA292" i="37"/>
  <c r="AC292" i="37"/>
  <c r="AB293" i="37"/>
  <c r="AA294" i="37"/>
  <c r="AC294" i="37"/>
  <c r="AB295" i="37"/>
  <c r="AA296" i="37"/>
  <c r="AC296" i="37"/>
  <c r="AB297" i="37"/>
  <c r="AA298" i="37"/>
  <c r="AC298" i="37"/>
  <c r="AB299" i="37"/>
  <c r="AA300" i="37"/>
  <c r="AC300" i="37"/>
  <c r="AB301" i="37"/>
  <c r="AA302" i="37"/>
  <c r="AC302" i="37"/>
  <c r="AB303" i="37"/>
  <c r="AA304" i="37"/>
  <c r="AC304" i="37"/>
  <c r="AB305" i="37"/>
  <c r="AA306" i="37"/>
  <c r="AC306" i="37"/>
  <c r="AB307" i="37"/>
  <c r="AA308" i="37"/>
  <c r="AC308" i="37"/>
  <c r="AB309" i="37"/>
  <c r="AA310" i="37"/>
  <c r="AC310" i="37"/>
  <c r="AB311" i="37"/>
  <c r="AA312" i="37"/>
  <c r="AC312" i="37"/>
  <c r="AB313" i="37"/>
  <c r="AA314" i="37"/>
  <c r="AC314" i="37"/>
  <c r="C316" i="37"/>
  <c r="E316" i="37"/>
  <c r="G316" i="37"/>
  <c r="I316" i="37"/>
  <c r="K316" i="37"/>
  <c r="M316" i="37"/>
  <c r="O316" i="37"/>
  <c r="Q316" i="37"/>
  <c r="S316" i="37"/>
  <c r="U316" i="37"/>
  <c r="W316" i="37"/>
  <c r="Y316" i="37"/>
  <c r="C317" i="37"/>
  <c r="E317" i="37"/>
  <c r="G317" i="37"/>
  <c r="I317" i="37"/>
  <c r="K317" i="37"/>
  <c r="M317" i="37"/>
  <c r="O317" i="37"/>
  <c r="Q317" i="37"/>
  <c r="S317" i="37"/>
  <c r="U317" i="37"/>
  <c r="W317" i="37"/>
  <c r="Y317" i="37"/>
  <c r="D318" i="37"/>
  <c r="F318" i="37"/>
  <c r="H318" i="37"/>
  <c r="J318" i="37"/>
  <c r="L318" i="37"/>
  <c r="N318" i="37"/>
  <c r="P318" i="37"/>
  <c r="R318" i="37"/>
  <c r="T318" i="37"/>
  <c r="V318" i="37"/>
  <c r="X318" i="37"/>
  <c r="C357" i="37"/>
  <c r="C356" i="37"/>
  <c r="AB325" i="37"/>
  <c r="AB357" i="37" s="1"/>
  <c r="C358" i="37"/>
  <c r="E357" i="37"/>
  <c r="E356" i="37"/>
  <c r="E358" i="37"/>
  <c r="G357" i="37"/>
  <c r="G356" i="37"/>
  <c r="G358" i="37"/>
  <c r="I357" i="37"/>
  <c r="I356" i="37"/>
  <c r="I358" i="37"/>
  <c r="K357" i="37"/>
  <c r="K356" i="37"/>
  <c r="K358" i="37"/>
  <c r="M357" i="37"/>
  <c r="M356" i="37"/>
  <c r="M358" i="37"/>
  <c r="O357" i="37"/>
  <c r="O356" i="37"/>
  <c r="O358" i="37"/>
  <c r="Q357" i="37"/>
  <c r="Q356" i="37"/>
  <c r="Q358" i="37"/>
  <c r="S357" i="37"/>
  <c r="S356" i="37"/>
  <c r="S358" i="37"/>
  <c r="U357" i="37"/>
  <c r="U356" i="37"/>
  <c r="U358" i="37"/>
  <c r="W357" i="37"/>
  <c r="W356" i="37"/>
  <c r="W358" i="37"/>
  <c r="Y358" i="37"/>
  <c r="Y357" i="37"/>
  <c r="Y356" i="37"/>
  <c r="AA325" i="37"/>
  <c r="AA247" i="37"/>
  <c r="AA249" i="37"/>
  <c r="AA251" i="37"/>
  <c r="AA253" i="37"/>
  <c r="AA255" i="37"/>
  <c r="AA257" i="37"/>
  <c r="AA259" i="37"/>
  <c r="AA261" i="37"/>
  <c r="AA263" i="37"/>
  <c r="AA265" i="37"/>
  <c r="AA267" i="37"/>
  <c r="AA269" i="37"/>
  <c r="AA271" i="37"/>
  <c r="AA273" i="37"/>
  <c r="AA285" i="37"/>
  <c r="AC285" i="37"/>
  <c r="AA287" i="37"/>
  <c r="AA289" i="37"/>
  <c r="AA291" i="37"/>
  <c r="AA293" i="37"/>
  <c r="AA295" i="37"/>
  <c r="AA297" i="37"/>
  <c r="AA299" i="37"/>
  <c r="AA301" i="37"/>
  <c r="AA303" i="37"/>
  <c r="AA305" i="37"/>
  <c r="AA307" i="37"/>
  <c r="AA309" i="37"/>
  <c r="AA311" i="37"/>
  <c r="AA313" i="37"/>
  <c r="D316" i="37"/>
  <c r="F316" i="37"/>
  <c r="H316" i="37"/>
  <c r="J316" i="37"/>
  <c r="L316" i="37"/>
  <c r="N316" i="37"/>
  <c r="P316" i="37"/>
  <c r="R316" i="37"/>
  <c r="T316" i="37"/>
  <c r="V316" i="37"/>
  <c r="X316" i="37"/>
  <c r="Z316" i="37"/>
  <c r="Z317" i="37"/>
  <c r="AC325" i="37"/>
  <c r="AA327" i="37"/>
  <c r="AC327" i="37"/>
  <c r="AA329" i="37"/>
  <c r="AC329" i="37"/>
  <c r="AA331" i="37"/>
  <c r="AC331" i="37"/>
  <c r="AA333" i="37"/>
  <c r="AC333" i="37"/>
  <c r="AA335" i="37"/>
  <c r="AC335" i="37"/>
  <c r="AA337" i="37"/>
  <c r="AC337" i="37"/>
  <c r="AA339" i="37"/>
  <c r="AC339" i="37"/>
  <c r="AA341" i="37"/>
  <c r="AC341" i="37"/>
  <c r="AA343" i="37"/>
  <c r="AC343" i="37"/>
  <c r="AA345" i="37"/>
  <c r="AC345" i="37"/>
  <c r="AA347" i="37"/>
  <c r="AC347" i="37"/>
  <c r="AA349" i="37"/>
  <c r="AC349" i="37"/>
  <c r="AA351" i="37"/>
  <c r="AC351" i="37"/>
  <c r="AA353" i="37"/>
  <c r="AC353" i="37"/>
  <c r="D356" i="37"/>
  <c r="F356" i="37"/>
  <c r="H356" i="37"/>
  <c r="J356" i="37"/>
  <c r="L356" i="37"/>
  <c r="N356" i="37"/>
  <c r="P356" i="37"/>
  <c r="R356" i="37"/>
  <c r="T356" i="37"/>
  <c r="V356" i="37"/>
  <c r="X356" i="37"/>
  <c r="Z356" i="37"/>
  <c r="D357" i="37"/>
  <c r="F357" i="37"/>
  <c r="H357" i="37"/>
  <c r="J357" i="37"/>
  <c r="L357" i="37"/>
  <c r="N357" i="37"/>
  <c r="P357" i="37"/>
  <c r="R357" i="37"/>
  <c r="T357" i="37"/>
  <c r="V357" i="37"/>
  <c r="X357" i="37"/>
  <c r="Z358" i="37"/>
  <c r="AA326" i="37"/>
  <c r="AA328" i="37"/>
  <c r="AA330" i="37"/>
  <c r="AA332" i="37"/>
  <c r="AA334" i="37"/>
  <c r="AA336" i="37"/>
  <c r="AA338" i="37"/>
  <c r="AA340" i="37"/>
  <c r="AA342" i="37"/>
  <c r="AA344" i="37"/>
  <c r="AA346" i="37"/>
  <c r="AA348" i="37"/>
  <c r="AA350" i="37"/>
  <c r="AA352" i="37"/>
  <c r="AA354" i="37"/>
  <c r="AA365" i="37"/>
  <c r="AC365" i="37"/>
  <c r="AB366" i="37"/>
  <c r="AA367" i="37"/>
  <c r="AC367" i="37"/>
  <c r="AB368" i="37"/>
  <c r="AA369" i="37"/>
  <c r="AC369" i="37"/>
  <c r="AB370" i="37"/>
  <c r="AA371" i="37"/>
  <c r="AC371" i="37"/>
  <c r="AB372" i="37"/>
  <c r="AA373" i="37"/>
  <c r="AC373" i="37"/>
  <c r="AB374" i="37"/>
  <c r="AA375" i="37"/>
  <c r="AC375" i="37"/>
  <c r="AB376" i="37"/>
  <c r="AA377" i="37"/>
  <c r="AC377" i="37"/>
  <c r="AB378" i="37"/>
  <c r="AA379" i="37"/>
  <c r="AC379" i="37"/>
  <c r="AB380" i="37"/>
  <c r="AA381" i="37"/>
  <c r="AC381" i="37"/>
  <c r="AB382" i="37"/>
  <c r="AA383" i="37"/>
  <c r="AC383" i="37"/>
  <c r="AB384" i="37"/>
  <c r="AA385" i="37"/>
  <c r="AC385" i="37"/>
  <c r="AB386" i="37"/>
  <c r="AA387" i="37"/>
  <c r="AC387" i="37"/>
  <c r="AB388" i="37"/>
  <c r="AA389" i="37"/>
  <c r="AC389" i="37"/>
  <c r="AB390" i="37"/>
  <c r="AA391" i="37"/>
  <c r="AC391" i="37"/>
  <c r="AB392" i="37"/>
  <c r="AA393" i="37"/>
  <c r="AC393" i="37"/>
  <c r="AB394" i="37"/>
  <c r="D396" i="37"/>
  <c r="F396" i="37"/>
  <c r="H396" i="37"/>
  <c r="J396" i="37"/>
  <c r="L396" i="37"/>
  <c r="N396" i="37"/>
  <c r="P396" i="37"/>
  <c r="R396" i="37"/>
  <c r="T396" i="37"/>
  <c r="V396" i="37"/>
  <c r="X396" i="37"/>
  <c r="Z396" i="37"/>
  <c r="D397" i="37"/>
  <c r="F397" i="37"/>
  <c r="H397" i="37"/>
  <c r="J397" i="37"/>
  <c r="L397" i="37"/>
  <c r="N397" i="37"/>
  <c r="P397" i="37"/>
  <c r="R397" i="37"/>
  <c r="T397" i="37"/>
  <c r="V397" i="37"/>
  <c r="X397" i="37"/>
  <c r="Z397" i="37"/>
  <c r="C398" i="37"/>
  <c r="E398" i="37"/>
  <c r="G398" i="37"/>
  <c r="I398" i="37"/>
  <c r="K398" i="37"/>
  <c r="M398" i="37"/>
  <c r="O398" i="37"/>
  <c r="Q398" i="37"/>
  <c r="S398" i="37"/>
  <c r="U398" i="37"/>
  <c r="W398" i="37"/>
  <c r="Y398" i="37"/>
  <c r="AB365" i="37"/>
  <c r="AA366" i="37"/>
  <c r="AA368" i="37"/>
  <c r="AA370" i="37"/>
  <c r="AA372" i="37"/>
  <c r="AA374" i="37"/>
  <c r="AA376" i="37"/>
  <c r="AA378" i="37"/>
  <c r="AA380" i="37"/>
  <c r="AA382" i="37"/>
  <c r="AA384" i="37"/>
  <c r="AA386" i="37"/>
  <c r="AA388" i="37"/>
  <c r="AA390" i="37"/>
  <c r="AA392" i="37"/>
  <c r="AA394" i="37"/>
  <c r="C396" i="37"/>
  <c r="E396" i="37"/>
  <c r="G396" i="37"/>
  <c r="I396" i="37"/>
  <c r="K396" i="37"/>
  <c r="M396" i="37"/>
  <c r="O396" i="37"/>
  <c r="Q396" i="37"/>
  <c r="S396" i="37"/>
  <c r="U396" i="37"/>
  <c r="W396" i="37"/>
  <c r="Y396" i="37"/>
  <c r="AC195" i="36"/>
  <c r="AC395" i="36"/>
  <c r="AC355" i="36"/>
  <c r="AC315" i="36"/>
  <c r="AC275" i="36"/>
  <c r="AB235" i="36"/>
  <c r="AC155" i="36"/>
  <c r="AC115" i="36"/>
  <c r="AB75" i="36"/>
  <c r="AC35" i="36"/>
  <c r="AC317" i="37" l="1"/>
  <c r="AB117" i="37"/>
  <c r="AB77" i="37"/>
  <c r="AB397" i="37"/>
  <c r="AA397" i="37"/>
  <c r="AC357" i="37"/>
  <c r="AA317" i="37"/>
  <c r="AA357" i="37"/>
  <c r="AB317" i="37"/>
  <c r="AA277" i="37"/>
  <c r="AA237" i="37"/>
  <c r="AB197" i="37"/>
  <c r="AA197" i="37"/>
  <c r="AA157" i="37"/>
  <c r="AC117" i="37"/>
  <c r="AA77" i="37"/>
  <c r="AC37" i="37"/>
  <c r="AC397" i="37"/>
  <c r="AB277" i="37"/>
  <c r="AC277" i="37"/>
  <c r="AC237" i="37"/>
  <c r="AC197" i="37"/>
  <c r="AC157" i="37"/>
  <c r="AA117" i="37"/>
  <c r="AC77" i="37"/>
  <c r="AA37" i="37"/>
  <c r="AB37" i="37"/>
  <c r="AB35" i="36"/>
  <c r="AA75" i="36"/>
  <c r="AC75" i="36"/>
  <c r="AA35" i="36"/>
  <c r="AB395" i="36"/>
  <c r="AA395" i="36"/>
  <c r="AB355" i="36"/>
  <c r="AA355" i="36"/>
  <c r="AB315" i="36"/>
  <c r="AA315" i="36"/>
  <c r="AB275" i="36"/>
  <c r="AA275" i="36"/>
  <c r="AA235" i="36"/>
  <c r="AC235" i="36"/>
  <c r="AB195" i="36"/>
  <c r="AA195" i="36"/>
  <c r="AB155" i="36"/>
  <c r="AA155" i="36"/>
  <c r="AB115" i="36"/>
  <c r="AA115" i="36"/>
  <c r="AB394" i="36" l="1"/>
  <c r="AC393" i="36"/>
  <c r="AB392" i="36"/>
  <c r="AC391" i="36"/>
  <c r="AB390" i="36"/>
  <c r="AC389" i="36"/>
  <c r="AB388" i="36"/>
  <c r="AC387" i="36"/>
  <c r="AB386" i="36"/>
  <c r="AC385" i="36"/>
  <c r="AB384" i="36"/>
  <c r="AC383" i="36"/>
  <c r="AB382" i="36"/>
  <c r="AC381" i="36"/>
  <c r="AB380" i="36"/>
  <c r="AC379" i="36"/>
  <c r="AB378" i="36"/>
  <c r="AC377" i="36"/>
  <c r="AB376" i="36"/>
  <c r="AC375" i="36"/>
  <c r="AB374" i="36"/>
  <c r="AC373" i="36"/>
  <c r="AB372" i="36"/>
  <c r="AC371" i="36"/>
  <c r="AB370" i="36"/>
  <c r="AC369" i="36"/>
  <c r="AB368" i="36"/>
  <c r="AC367" i="36"/>
  <c r="AB366" i="36"/>
  <c r="Z398" i="36"/>
  <c r="Y397" i="36"/>
  <c r="X398" i="36"/>
  <c r="W397" i="36"/>
  <c r="V398" i="36"/>
  <c r="U397" i="36"/>
  <c r="T398" i="36"/>
  <c r="S397" i="36"/>
  <c r="R398" i="36"/>
  <c r="Q397" i="36"/>
  <c r="P398" i="36"/>
  <c r="O397" i="36"/>
  <c r="N398" i="36"/>
  <c r="M397" i="36"/>
  <c r="L398" i="36"/>
  <c r="K397" i="36"/>
  <c r="J398" i="36"/>
  <c r="I397" i="36"/>
  <c r="H398" i="36"/>
  <c r="G397" i="36"/>
  <c r="F398" i="36"/>
  <c r="E397" i="36"/>
  <c r="D398" i="36"/>
  <c r="C397" i="36"/>
  <c r="AB354" i="36"/>
  <c r="AC354" i="36"/>
  <c r="AB353" i="36"/>
  <c r="AB352" i="36"/>
  <c r="AC352" i="36"/>
  <c r="AB351" i="36"/>
  <c r="AB350" i="36"/>
  <c r="AC350" i="36"/>
  <c r="AB349" i="36"/>
  <c r="AB348" i="36"/>
  <c r="AC348" i="36"/>
  <c r="AB347" i="36"/>
  <c r="AB346" i="36"/>
  <c r="AC346" i="36"/>
  <c r="AB345" i="36"/>
  <c r="AB344" i="36"/>
  <c r="AC344" i="36"/>
  <c r="AB343" i="36"/>
  <c r="AB342" i="36"/>
  <c r="AC342" i="36"/>
  <c r="AB341" i="36"/>
  <c r="AB340" i="36"/>
  <c r="AC340" i="36"/>
  <c r="AB339" i="36"/>
  <c r="AB338" i="36"/>
  <c r="AC338" i="36"/>
  <c r="AB337" i="36"/>
  <c r="AC336" i="36"/>
  <c r="AB335" i="36"/>
  <c r="AC334" i="36"/>
  <c r="AB333" i="36"/>
  <c r="AC332" i="36"/>
  <c r="AB331" i="36"/>
  <c r="AC330" i="36"/>
  <c r="AB329" i="36"/>
  <c r="AC328" i="36"/>
  <c r="AB327" i="36"/>
  <c r="AC326" i="36"/>
  <c r="Z358" i="36"/>
  <c r="Y358" i="36"/>
  <c r="X358" i="36"/>
  <c r="W358" i="36"/>
  <c r="V358" i="36"/>
  <c r="U358" i="36"/>
  <c r="T357" i="36"/>
  <c r="S358" i="36"/>
  <c r="R357" i="36"/>
  <c r="Q358" i="36"/>
  <c r="P357" i="36"/>
  <c r="O358" i="36"/>
  <c r="N357" i="36"/>
  <c r="M358" i="36"/>
  <c r="L357" i="36"/>
  <c r="K358" i="36"/>
  <c r="J357" i="36"/>
  <c r="I358" i="36"/>
  <c r="H357" i="36"/>
  <c r="G358" i="36"/>
  <c r="F357" i="36"/>
  <c r="E358" i="36"/>
  <c r="D357" i="36"/>
  <c r="C358" i="36"/>
  <c r="AB314" i="36"/>
  <c r="AC314" i="36"/>
  <c r="AB313" i="36"/>
  <c r="AB312" i="36"/>
  <c r="AC312" i="36"/>
  <c r="AB311" i="36"/>
  <c r="AB310" i="36"/>
  <c r="AC310" i="36"/>
  <c r="AB309" i="36"/>
  <c r="AB308" i="36"/>
  <c r="AC308" i="36"/>
  <c r="AB307" i="36"/>
  <c r="AB306" i="36"/>
  <c r="AC306" i="36"/>
  <c r="AB305" i="36"/>
  <c r="AC304" i="36"/>
  <c r="AB303" i="36"/>
  <c r="AC302" i="36"/>
  <c r="AB301" i="36"/>
  <c r="AC300" i="36"/>
  <c r="AB299" i="36"/>
  <c r="AC298" i="36"/>
  <c r="AB297" i="36"/>
  <c r="AC296" i="36"/>
  <c r="AB295" i="36"/>
  <c r="AC294" i="36"/>
  <c r="AB293" i="36"/>
  <c r="AC292" i="36"/>
  <c r="AB291" i="36"/>
  <c r="AC290" i="36"/>
  <c r="AB289" i="36"/>
  <c r="AC288" i="36"/>
  <c r="AB287" i="36"/>
  <c r="AC286" i="36"/>
  <c r="Z318" i="36"/>
  <c r="Y318" i="36"/>
  <c r="X318" i="36"/>
  <c r="W318" i="36"/>
  <c r="V318" i="36"/>
  <c r="U318" i="36"/>
  <c r="T318" i="36"/>
  <c r="S318" i="36"/>
  <c r="R318" i="36"/>
  <c r="Q318" i="36"/>
  <c r="P318" i="36"/>
  <c r="O318" i="36"/>
  <c r="N317" i="36"/>
  <c r="M318" i="36"/>
  <c r="L317" i="36"/>
  <c r="K318" i="36"/>
  <c r="J317" i="36"/>
  <c r="I318" i="36"/>
  <c r="H317" i="36"/>
  <c r="G318" i="36"/>
  <c r="F317" i="36"/>
  <c r="E318" i="36"/>
  <c r="D317" i="36"/>
  <c r="C318" i="36"/>
  <c r="AB274" i="36"/>
  <c r="AC273" i="36"/>
  <c r="AB272" i="36"/>
  <c r="AC271" i="36"/>
  <c r="AB270" i="36"/>
  <c r="AC269" i="36"/>
  <c r="AB268" i="36"/>
  <c r="AC267" i="36"/>
  <c r="AB266" i="36"/>
  <c r="AC265" i="36"/>
  <c r="AB264" i="36"/>
  <c r="AC263" i="36"/>
  <c r="AB262" i="36"/>
  <c r="AC261" i="36"/>
  <c r="AB260" i="36"/>
  <c r="AC259" i="36"/>
  <c r="AB258" i="36"/>
  <c r="AC257" i="36"/>
  <c r="AB256" i="36"/>
  <c r="AC255" i="36"/>
  <c r="AB254" i="36"/>
  <c r="AC253" i="36"/>
  <c r="AB252" i="36"/>
  <c r="AC251" i="36"/>
  <c r="AB250" i="36"/>
  <c r="AC249" i="36"/>
  <c r="AB248" i="36"/>
  <c r="AC247" i="36"/>
  <c r="AB246" i="36"/>
  <c r="Z278" i="36"/>
  <c r="Y277" i="36"/>
  <c r="X278" i="36"/>
  <c r="W277" i="36"/>
  <c r="V278" i="36"/>
  <c r="U277" i="36"/>
  <c r="T278" i="36"/>
  <c r="S277" i="36"/>
  <c r="R278" i="36"/>
  <c r="Q277" i="36"/>
  <c r="P278" i="36"/>
  <c r="O277" i="36"/>
  <c r="N278" i="36"/>
  <c r="M277" i="36"/>
  <c r="L278" i="36"/>
  <c r="K277" i="36"/>
  <c r="J278" i="36"/>
  <c r="I277" i="36"/>
  <c r="H278" i="36"/>
  <c r="G277" i="36"/>
  <c r="F278" i="36"/>
  <c r="E277" i="36"/>
  <c r="D278" i="36"/>
  <c r="C277" i="36"/>
  <c r="AB234" i="36"/>
  <c r="AC234" i="36"/>
  <c r="AB233" i="36"/>
  <c r="AB232" i="36"/>
  <c r="AC232" i="36"/>
  <c r="AB231" i="36"/>
  <c r="AB230" i="36"/>
  <c r="AC230" i="36"/>
  <c r="AB229" i="36"/>
  <c r="AB228" i="36"/>
  <c r="AC228" i="36"/>
  <c r="AB227" i="36"/>
  <c r="AB226" i="36"/>
  <c r="AC226" i="36"/>
  <c r="AB225" i="36"/>
  <c r="AB224" i="36"/>
  <c r="AC224" i="36"/>
  <c r="AB223" i="36"/>
  <c r="AB222" i="36"/>
  <c r="AC222" i="36"/>
  <c r="AB221" i="36"/>
  <c r="AB220" i="36"/>
  <c r="AC220" i="36"/>
  <c r="AB219" i="36"/>
  <c r="AB218" i="36"/>
  <c r="AC218" i="36"/>
  <c r="AB217" i="36"/>
  <c r="AB216" i="36"/>
  <c r="AC216" i="36"/>
  <c r="AB215" i="36"/>
  <c r="AB214" i="36"/>
  <c r="AC214" i="36"/>
  <c r="AB213" i="36"/>
  <c r="AB212" i="36"/>
  <c r="AC212" i="36"/>
  <c r="AB211" i="36"/>
  <c r="AB210" i="36"/>
  <c r="AC210" i="36"/>
  <c r="AB209" i="36"/>
  <c r="AB208" i="36"/>
  <c r="AC208" i="36"/>
  <c r="AB207" i="36"/>
  <c r="AB206" i="36"/>
  <c r="AC206" i="36"/>
  <c r="Y238" i="36"/>
  <c r="W238" i="36"/>
  <c r="U238" i="36"/>
  <c r="S238" i="36"/>
  <c r="Q238" i="36"/>
  <c r="O238" i="36"/>
  <c r="M238" i="36"/>
  <c r="K238" i="36"/>
  <c r="I238" i="36"/>
  <c r="G238" i="36"/>
  <c r="E238" i="36"/>
  <c r="D237" i="36"/>
  <c r="C238" i="36"/>
  <c r="AB194" i="36"/>
  <c r="AB193" i="36"/>
  <c r="AC193" i="36"/>
  <c r="AB192" i="36"/>
  <c r="AB191" i="36"/>
  <c r="AC191" i="36"/>
  <c r="AB190" i="36"/>
  <c r="AB189" i="36"/>
  <c r="AC189" i="36"/>
  <c r="AB188" i="36"/>
  <c r="AB187" i="36"/>
  <c r="AC187" i="36"/>
  <c r="AB186" i="36"/>
  <c r="AB185" i="36"/>
  <c r="AC185" i="36"/>
  <c r="AB184" i="36"/>
  <c r="AC183" i="36"/>
  <c r="AB182" i="36"/>
  <c r="AC181" i="36"/>
  <c r="AB180" i="36"/>
  <c r="AC179" i="36"/>
  <c r="AB178" i="36"/>
  <c r="AC177" i="36"/>
  <c r="AB176" i="36"/>
  <c r="AC175" i="36"/>
  <c r="AB174" i="36"/>
  <c r="AC173" i="36"/>
  <c r="AB172" i="36"/>
  <c r="AC171" i="36"/>
  <c r="AB170" i="36"/>
  <c r="AC169" i="36"/>
  <c r="AB168" i="36"/>
  <c r="AC167" i="36"/>
  <c r="AB166" i="36"/>
  <c r="Z198" i="36"/>
  <c r="Y197" i="36"/>
  <c r="X198" i="36"/>
  <c r="W197" i="36"/>
  <c r="V198" i="36"/>
  <c r="U197" i="36"/>
  <c r="T198" i="36"/>
  <c r="S197" i="36"/>
  <c r="R198" i="36"/>
  <c r="Q197" i="36"/>
  <c r="P198" i="36"/>
  <c r="O197" i="36"/>
  <c r="N198" i="36"/>
  <c r="M197" i="36"/>
  <c r="L198" i="36"/>
  <c r="K197" i="36"/>
  <c r="J198" i="36"/>
  <c r="I197" i="36"/>
  <c r="H198" i="36"/>
  <c r="G197" i="36"/>
  <c r="F198" i="36"/>
  <c r="E197" i="36"/>
  <c r="D198" i="36"/>
  <c r="C197" i="36"/>
  <c r="AB154" i="36"/>
  <c r="AC154" i="36"/>
  <c r="AB153" i="36"/>
  <c r="AB152" i="36"/>
  <c r="AC152" i="36"/>
  <c r="AB151" i="36"/>
  <c r="AB150" i="36"/>
  <c r="AC150" i="36"/>
  <c r="AB149" i="36"/>
  <c r="AB148" i="36"/>
  <c r="AC148" i="36"/>
  <c r="AB147" i="36"/>
  <c r="AB146" i="36"/>
  <c r="AC146" i="36"/>
  <c r="AB145" i="36"/>
  <c r="AB144" i="36"/>
  <c r="AC144" i="36"/>
  <c r="AB143" i="36"/>
  <c r="AB142" i="36"/>
  <c r="AC142" i="36"/>
  <c r="AB141" i="36"/>
  <c r="AB140" i="36"/>
  <c r="AC140" i="36"/>
  <c r="AB139" i="36"/>
  <c r="AB138" i="36"/>
  <c r="AC138" i="36"/>
  <c r="AB137" i="36"/>
  <c r="AB136" i="36"/>
  <c r="AC136" i="36"/>
  <c r="AB135" i="36"/>
  <c r="AB134" i="36"/>
  <c r="AC134" i="36"/>
  <c r="AB133" i="36"/>
  <c r="AB132" i="36"/>
  <c r="AC132" i="36"/>
  <c r="AB131" i="36"/>
  <c r="AB130" i="36"/>
  <c r="AC130" i="36"/>
  <c r="AB129" i="36"/>
  <c r="AC128" i="36"/>
  <c r="AB127" i="36"/>
  <c r="AC126" i="36"/>
  <c r="U158" i="36"/>
  <c r="S158" i="36"/>
  <c r="R158" i="36"/>
  <c r="Q158" i="36"/>
  <c r="P158" i="36"/>
  <c r="O158" i="36"/>
  <c r="N158" i="36"/>
  <c r="M158" i="36"/>
  <c r="L158" i="36"/>
  <c r="K158" i="36"/>
  <c r="J158" i="36"/>
  <c r="I158" i="36"/>
  <c r="H158" i="36"/>
  <c r="G158" i="36"/>
  <c r="F158" i="36"/>
  <c r="E158" i="36"/>
  <c r="D158" i="36"/>
  <c r="C158" i="36"/>
  <c r="AB114" i="36"/>
  <c r="AC113" i="36"/>
  <c r="AB112" i="36"/>
  <c r="AC111" i="36"/>
  <c r="AB110" i="36"/>
  <c r="AC109" i="36"/>
  <c r="AB108" i="36"/>
  <c r="AC107" i="36"/>
  <c r="AB106" i="36"/>
  <c r="AC105" i="36"/>
  <c r="AB104" i="36"/>
  <c r="AC103" i="36"/>
  <c r="AB102" i="36"/>
  <c r="AC101" i="36"/>
  <c r="AB100" i="36"/>
  <c r="AC99" i="36"/>
  <c r="AB98" i="36"/>
  <c r="AC97" i="36"/>
  <c r="AB96" i="36"/>
  <c r="AC95" i="36"/>
  <c r="AB94" i="36"/>
  <c r="AC93" i="36"/>
  <c r="AB92" i="36"/>
  <c r="AC91" i="36"/>
  <c r="AB90" i="36"/>
  <c r="AC89" i="36"/>
  <c r="AB88" i="36"/>
  <c r="AC87" i="36"/>
  <c r="AB86" i="36"/>
  <c r="Z118" i="36"/>
  <c r="Y117" i="36"/>
  <c r="X118" i="36"/>
  <c r="W117" i="36"/>
  <c r="V118" i="36"/>
  <c r="U117" i="36"/>
  <c r="T118" i="36"/>
  <c r="S117" i="36"/>
  <c r="R118" i="36"/>
  <c r="Q117" i="36"/>
  <c r="P118" i="36"/>
  <c r="O117" i="36"/>
  <c r="N118" i="36"/>
  <c r="M117" i="36"/>
  <c r="L118" i="36"/>
  <c r="K117" i="36"/>
  <c r="J118" i="36"/>
  <c r="I117" i="36"/>
  <c r="H118" i="36"/>
  <c r="G117" i="36"/>
  <c r="F118" i="36"/>
  <c r="E117" i="36"/>
  <c r="D118" i="36"/>
  <c r="C117" i="36"/>
  <c r="AC74" i="36"/>
  <c r="AB73" i="36"/>
  <c r="AC72" i="36"/>
  <c r="AB71" i="36"/>
  <c r="AC70" i="36"/>
  <c r="AB69" i="36"/>
  <c r="AC68" i="36"/>
  <c r="AB67" i="36"/>
  <c r="AC66" i="36"/>
  <c r="AB65" i="36"/>
  <c r="AC64" i="36"/>
  <c r="AB63" i="36"/>
  <c r="AC62" i="36"/>
  <c r="AB61" i="36"/>
  <c r="AC60" i="36"/>
  <c r="AB59" i="36"/>
  <c r="AC58" i="36"/>
  <c r="AB57" i="36"/>
  <c r="AC56" i="36"/>
  <c r="AB55" i="36"/>
  <c r="AC54" i="36"/>
  <c r="AB53" i="36"/>
  <c r="AC52" i="36"/>
  <c r="AB51" i="36"/>
  <c r="AC50" i="36"/>
  <c r="AB49" i="36"/>
  <c r="AC48" i="36"/>
  <c r="AB47" i="36"/>
  <c r="AC46" i="36"/>
  <c r="Z77" i="36"/>
  <c r="Y78" i="36"/>
  <c r="X77" i="36"/>
  <c r="W78" i="36"/>
  <c r="V77" i="36"/>
  <c r="U78" i="36"/>
  <c r="T77" i="36"/>
  <c r="S78" i="36"/>
  <c r="R77" i="36"/>
  <c r="Q78" i="36"/>
  <c r="P77" i="36"/>
  <c r="O78" i="36"/>
  <c r="N77" i="36"/>
  <c r="M78" i="36"/>
  <c r="L77" i="36"/>
  <c r="K78" i="36"/>
  <c r="J77" i="36"/>
  <c r="I78" i="36"/>
  <c r="H77" i="36"/>
  <c r="G78" i="36"/>
  <c r="F77" i="36"/>
  <c r="E78" i="36"/>
  <c r="D77" i="36"/>
  <c r="C78" i="36"/>
  <c r="AB34" i="36"/>
  <c r="AC33" i="36"/>
  <c r="AB32" i="36"/>
  <c r="AC31" i="36"/>
  <c r="AB30" i="36"/>
  <c r="AC29" i="36"/>
  <c r="AB28" i="36"/>
  <c r="AC27" i="36"/>
  <c r="AB26" i="36"/>
  <c r="AC25" i="36"/>
  <c r="AB24" i="36"/>
  <c r="AC23" i="36"/>
  <c r="AB22" i="36"/>
  <c r="AC21" i="36"/>
  <c r="AB20" i="36"/>
  <c r="AC19" i="36"/>
  <c r="AB18" i="36"/>
  <c r="AC17" i="36"/>
  <c r="AB16" i="36"/>
  <c r="AC15" i="36"/>
  <c r="AB14" i="36"/>
  <c r="AC13" i="36"/>
  <c r="AB12" i="36"/>
  <c r="AC11" i="36"/>
  <c r="AB10" i="36"/>
  <c r="AC9" i="36"/>
  <c r="AB8" i="36"/>
  <c r="AC7" i="36"/>
  <c r="AB6" i="36"/>
  <c r="Z38" i="36"/>
  <c r="Y37" i="36"/>
  <c r="X38" i="36"/>
  <c r="W37" i="36"/>
  <c r="V38" i="36"/>
  <c r="U37" i="36"/>
  <c r="T38" i="36"/>
  <c r="S37" i="36"/>
  <c r="R38" i="36"/>
  <c r="Q37" i="36"/>
  <c r="P38" i="36"/>
  <c r="O37" i="36"/>
  <c r="N38" i="36"/>
  <c r="M37" i="36"/>
  <c r="L38" i="36"/>
  <c r="K37" i="36"/>
  <c r="J38" i="36"/>
  <c r="I37" i="36"/>
  <c r="H38" i="36"/>
  <c r="G37" i="36"/>
  <c r="F38" i="36"/>
  <c r="E37" i="36"/>
  <c r="D38" i="36"/>
  <c r="C37" i="36"/>
  <c r="AB5" i="36" l="1"/>
  <c r="AA6" i="36"/>
  <c r="AC6" i="36"/>
  <c r="AB7" i="36"/>
  <c r="AA8" i="36"/>
  <c r="AC8" i="36"/>
  <c r="AB9" i="36"/>
  <c r="AA10" i="36"/>
  <c r="AC10" i="36"/>
  <c r="AB11" i="36"/>
  <c r="AA12" i="36"/>
  <c r="AC12" i="36"/>
  <c r="AB13" i="36"/>
  <c r="AA14" i="36"/>
  <c r="AC14" i="36"/>
  <c r="AB15" i="36"/>
  <c r="AA16" i="36"/>
  <c r="AC16" i="36"/>
  <c r="AB17" i="36"/>
  <c r="AA18" i="36"/>
  <c r="AC18" i="36"/>
  <c r="AB19" i="36"/>
  <c r="AA20" i="36"/>
  <c r="AC20" i="36"/>
  <c r="AB21" i="36"/>
  <c r="AA22" i="36"/>
  <c r="AC22" i="36"/>
  <c r="AB23" i="36"/>
  <c r="AA24" i="36"/>
  <c r="AC24" i="36"/>
  <c r="AB25" i="36"/>
  <c r="AA26" i="36"/>
  <c r="AC26" i="36"/>
  <c r="AB27" i="36"/>
  <c r="AA28" i="36"/>
  <c r="AC28" i="36"/>
  <c r="AB29" i="36"/>
  <c r="AA30" i="36"/>
  <c r="AC30" i="36"/>
  <c r="AB31" i="36"/>
  <c r="AA32" i="36"/>
  <c r="AC32" i="36"/>
  <c r="AB33" i="36"/>
  <c r="AA34" i="36"/>
  <c r="AC34" i="36"/>
  <c r="D36" i="36"/>
  <c r="F36" i="36"/>
  <c r="H36" i="36"/>
  <c r="J36" i="36"/>
  <c r="L36" i="36"/>
  <c r="N36" i="36"/>
  <c r="P36" i="36"/>
  <c r="R36" i="36"/>
  <c r="T36" i="36"/>
  <c r="V36" i="36"/>
  <c r="X36" i="36"/>
  <c r="Z36" i="36"/>
  <c r="D37" i="36"/>
  <c r="F37" i="36"/>
  <c r="H37" i="36"/>
  <c r="J37" i="36"/>
  <c r="L37" i="36"/>
  <c r="N37" i="36"/>
  <c r="P37" i="36"/>
  <c r="R37" i="36"/>
  <c r="T37" i="36"/>
  <c r="V37" i="36"/>
  <c r="X37" i="36"/>
  <c r="Z37" i="36"/>
  <c r="C38" i="36"/>
  <c r="E38" i="36"/>
  <c r="G38" i="36"/>
  <c r="I38" i="36"/>
  <c r="K38" i="36"/>
  <c r="M38" i="36"/>
  <c r="O38" i="36"/>
  <c r="Q38" i="36"/>
  <c r="S38" i="36"/>
  <c r="U38" i="36"/>
  <c r="W38" i="36"/>
  <c r="Y38" i="36"/>
  <c r="AA45" i="36"/>
  <c r="AC45" i="36"/>
  <c r="AB46" i="36"/>
  <c r="AA47" i="36"/>
  <c r="AC47" i="36"/>
  <c r="AB48" i="36"/>
  <c r="AA49" i="36"/>
  <c r="AC49" i="36"/>
  <c r="AB50" i="36"/>
  <c r="AA51" i="36"/>
  <c r="AC51" i="36"/>
  <c r="AB52" i="36"/>
  <c r="AA53" i="36"/>
  <c r="AC53" i="36"/>
  <c r="AB54" i="36"/>
  <c r="AA55" i="36"/>
  <c r="AC55" i="36"/>
  <c r="AB56" i="36"/>
  <c r="AA57" i="36"/>
  <c r="AC57" i="36"/>
  <c r="AB58" i="36"/>
  <c r="AA59" i="36"/>
  <c r="AC59" i="36"/>
  <c r="AB60" i="36"/>
  <c r="AA61" i="36"/>
  <c r="AC61" i="36"/>
  <c r="AB62" i="36"/>
  <c r="AA63" i="36"/>
  <c r="AC63" i="36"/>
  <c r="AB64" i="36"/>
  <c r="AA65" i="36"/>
  <c r="AC65" i="36"/>
  <c r="AB66" i="36"/>
  <c r="AA67" i="36"/>
  <c r="AC67" i="36"/>
  <c r="AB68" i="36"/>
  <c r="AA69" i="36"/>
  <c r="AC69" i="36"/>
  <c r="AB70" i="36"/>
  <c r="AA71" i="36"/>
  <c r="AC71" i="36"/>
  <c r="AB72" i="36"/>
  <c r="AA73" i="36"/>
  <c r="AC73" i="36"/>
  <c r="AB74" i="36"/>
  <c r="C76" i="36"/>
  <c r="E76" i="36"/>
  <c r="G76" i="36"/>
  <c r="I76" i="36"/>
  <c r="K76" i="36"/>
  <c r="M76" i="36"/>
  <c r="O76" i="36"/>
  <c r="Q76" i="36"/>
  <c r="S76" i="36"/>
  <c r="U76" i="36"/>
  <c r="W76" i="36"/>
  <c r="Y76" i="36"/>
  <c r="C77" i="36"/>
  <c r="E77" i="36"/>
  <c r="G77" i="36"/>
  <c r="I77" i="36"/>
  <c r="K77" i="36"/>
  <c r="M77" i="36"/>
  <c r="O77" i="36"/>
  <c r="Q77" i="36"/>
  <c r="S77" i="36"/>
  <c r="U77" i="36"/>
  <c r="W77" i="36"/>
  <c r="Y77" i="36"/>
  <c r="D78" i="36"/>
  <c r="F78" i="36"/>
  <c r="H78" i="36"/>
  <c r="J78" i="36"/>
  <c r="L78" i="36"/>
  <c r="N78" i="36"/>
  <c r="P78" i="36"/>
  <c r="R78" i="36"/>
  <c r="T78" i="36"/>
  <c r="V78" i="36"/>
  <c r="X78" i="36"/>
  <c r="Z78" i="36"/>
  <c r="AB85" i="36"/>
  <c r="AA86" i="36"/>
  <c r="AC86" i="36"/>
  <c r="AB87" i="36"/>
  <c r="AA88" i="36"/>
  <c r="AC88" i="36"/>
  <c r="AB89" i="36"/>
  <c r="AA90" i="36"/>
  <c r="AC90" i="36"/>
  <c r="AB91" i="36"/>
  <c r="AA92" i="36"/>
  <c r="AC92" i="36"/>
  <c r="AB93" i="36"/>
  <c r="AA94" i="36"/>
  <c r="AC94" i="36"/>
  <c r="AB95" i="36"/>
  <c r="AA96" i="36"/>
  <c r="AC96" i="36"/>
  <c r="AB97" i="36"/>
  <c r="AA98" i="36"/>
  <c r="AC98" i="36"/>
  <c r="AB99" i="36"/>
  <c r="AA100" i="36"/>
  <c r="AC100" i="36"/>
  <c r="AB101" i="36"/>
  <c r="AA102" i="36"/>
  <c r="AC102" i="36"/>
  <c r="AB103" i="36"/>
  <c r="AA104" i="36"/>
  <c r="AC104" i="36"/>
  <c r="AB105" i="36"/>
  <c r="AA106" i="36"/>
  <c r="AC106" i="36"/>
  <c r="AB107" i="36"/>
  <c r="AA108" i="36"/>
  <c r="AC108" i="36"/>
  <c r="AB109" i="36"/>
  <c r="AA110" i="36"/>
  <c r="AC110" i="36"/>
  <c r="AB111" i="36"/>
  <c r="AA112" i="36"/>
  <c r="AC112" i="36"/>
  <c r="AB113" i="36"/>
  <c r="AA114" i="36"/>
  <c r="AC114" i="36"/>
  <c r="D116" i="36"/>
  <c r="F116" i="36"/>
  <c r="H116" i="36"/>
  <c r="J116" i="36"/>
  <c r="L116" i="36"/>
  <c r="N116" i="36"/>
  <c r="P116" i="36"/>
  <c r="R116" i="36"/>
  <c r="T116" i="36"/>
  <c r="V116" i="36"/>
  <c r="X116" i="36"/>
  <c r="Z116" i="36"/>
  <c r="D117" i="36"/>
  <c r="F117" i="36"/>
  <c r="H117" i="36"/>
  <c r="J117" i="36"/>
  <c r="L117" i="36"/>
  <c r="N117" i="36"/>
  <c r="P117" i="36"/>
  <c r="R117" i="36"/>
  <c r="T117" i="36"/>
  <c r="V117" i="36"/>
  <c r="X117" i="36"/>
  <c r="Z117" i="36"/>
  <c r="C118" i="36"/>
  <c r="E118" i="36"/>
  <c r="G118" i="36"/>
  <c r="I118" i="36"/>
  <c r="K118" i="36"/>
  <c r="M118" i="36"/>
  <c r="O118" i="36"/>
  <c r="Q118" i="36"/>
  <c r="S118" i="36"/>
  <c r="U118" i="36"/>
  <c r="W118" i="36"/>
  <c r="Y118" i="36"/>
  <c r="W158" i="36"/>
  <c r="W157" i="36"/>
  <c r="Y158" i="36"/>
  <c r="Y157" i="36"/>
  <c r="AA125" i="36"/>
  <c r="AC125" i="36"/>
  <c r="AB126" i="36"/>
  <c r="AA127" i="36"/>
  <c r="AC127" i="36"/>
  <c r="AB128" i="36"/>
  <c r="AA129" i="36"/>
  <c r="AC129" i="36"/>
  <c r="AA131" i="36"/>
  <c r="AC131" i="36"/>
  <c r="AA133" i="36"/>
  <c r="AC133" i="36"/>
  <c r="AA135" i="36"/>
  <c r="AC135" i="36"/>
  <c r="AA137" i="36"/>
  <c r="AC137" i="36"/>
  <c r="AA139" i="36"/>
  <c r="AC139" i="36"/>
  <c r="AA141" i="36"/>
  <c r="AC141" i="36"/>
  <c r="AA143" i="36"/>
  <c r="AC143" i="36"/>
  <c r="AA145" i="36"/>
  <c r="AC145" i="36"/>
  <c r="AA147" i="36"/>
  <c r="AC147" i="36"/>
  <c r="AA149" i="36"/>
  <c r="AC149" i="36"/>
  <c r="AA151" i="36"/>
  <c r="AC151" i="36"/>
  <c r="AA153" i="36"/>
  <c r="AC153" i="36"/>
  <c r="C156" i="36"/>
  <c r="E156" i="36"/>
  <c r="G156" i="36"/>
  <c r="I156" i="36"/>
  <c r="K156" i="36"/>
  <c r="M156" i="36"/>
  <c r="O156" i="36"/>
  <c r="Q156" i="36"/>
  <c r="S156" i="36"/>
  <c r="U156" i="36"/>
  <c r="W156" i="36"/>
  <c r="Y156" i="36"/>
  <c r="C157" i="36"/>
  <c r="E157" i="36"/>
  <c r="G157" i="36"/>
  <c r="I157" i="36"/>
  <c r="K157" i="36"/>
  <c r="M157" i="36"/>
  <c r="O157" i="36"/>
  <c r="Q157" i="36"/>
  <c r="S157" i="36"/>
  <c r="AA5" i="36"/>
  <c r="AC5" i="36"/>
  <c r="AA7" i="36"/>
  <c r="AA9" i="36"/>
  <c r="AA11" i="36"/>
  <c r="AA13" i="36"/>
  <c r="AA15" i="36"/>
  <c r="AA17" i="36"/>
  <c r="AA19" i="36"/>
  <c r="AA21" i="36"/>
  <c r="AA23" i="36"/>
  <c r="AA25" i="36"/>
  <c r="AA27" i="36"/>
  <c r="AA29" i="36"/>
  <c r="AA31" i="36"/>
  <c r="AA33" i="36"/>
  <c r="C36" i="36"/>
  <c r="E36" i="36"/>
  <c r="G36" i="36"/>
  <c r="I36" i="36"/>
  <c r="K36" i="36"/>
  <c r="M36" i="36"/>
  <c r="O36" i="36"/>
  <c r="Q36" i="36"/>
  <c r="S36" i="36"/>
  <c r="U36" i="36"/>
  <c r="W36" i="36"/>
  <c r="Y36" i="36"/>
  <c r="AB45" i="36"/>
  <c r="AB77" i="36" s="1"/>
  <c r="AA46" i="36"/>
  <c r="AA48" i="36"/>
  <c r="AA50" i="36"/>
  <c r="AA52" i="36"/>
  <c r="AA54" i="36"/>
  <c r="AA56" i="36"/>
  <c r="AA58" i="36"/>
  <c r="AA60" i="36"/>
  <c r="AA62" i="36"/>
  <c r="AA64" i="36"/>
  <c r="AA66" i="36"/>
  <c r="AA68" i="36"/>
  <c r="AA70" i="36"/>
  <c r="AA72" i="36"/>
  <c r="AA74" i="36"/>
  <c r="D76" i="36"/>
  <c r="F76" i="36"/>
  <c r="H76" i="36"/>
  <c r="J76" i="36"/>
  <c r="L76" i="36"/>
  <c r="N76" i="36"/>
  <c r="P76" i="36"/>
  <c r="R76" i="36"/>
  <c r="T76" i="36"/>
  <c r="V76" i="36"/>
  <c r="X76" i="36"/>
  <c r="Z76" i="36"/>
  <c r="AA85" i="36"/>
  <c r="AC85" i="36"/>
  <c r="AA87" i="36"/>
  <c r="AA89" i="36"/>
  <c r="AA91" i="36"/>
  <c r="AA93" i="36"/>
  <c r="AA95" i="36"/>
  <c r="AA97" i="36"/>
  <c r="AA99" i="36"/>
  <c r="AA101" i="36"/>
  <c r="AA103" i="36"/>
  <c r="AA105" i="36"/>
  <c r="AA107" i="36"/>
  <c r="AA109" i="36"/>
  <c r="AA111" i="36"/>
  <c r="AA113" i="36"/>
  <c r="C116" i="36"/>
  <c r="E116" i="36"/>
  <c r="G116" i="36"/>
  <c r="I116" i="36"/>
  <c r="K116" i="36"/>
  <c r="M116" i="36"/>
  <c r="O116" i="36"/>
  <c r="Q116" i="36"/>
  <c r="S116" i="36"/>
  <c r="U116" i="36"/>
  <c r="W116" i="36"/>
  <c r="Y116" i="36"/>
  <c r="T157" i="36"/>
  <c r="T158" i="36"/>
  <c r="V157" i="36"/>
  <c r="V158" i="36"/>
  <c r="X157" i="36"/>
  <c r="X158" i="36"/>
  <c r="Z157" i="36"/>
  <c r="Z158" i="36"/>
  <c r="AB125" i="36"/>
  <c r="AB157" i="36" s="1"/>
  <c r="AA126" i="36"/>
  <c r="AA128" i="36"/>
  <c r="AA130" i="36"/>
  <c r="AA132" i="36"/>
  <c r="AA134" i="36"/>
  <c r="AA136" i="36"/>
  <c r="AA138" i="36"/>
  <c r="AA140" i="36"/>
  <c r="AA142" i="36"/>
  <c r="AA144" i="36"/>
  <c r="AA146" i="36"/>
  <c r="AA148" i="36"/>
  <c r="AA150" i="36"/>
  <c r="AA152" i="36"/>
  <c r="AA154" i="36"/>
  <c r="D156" i="36"/>
  <c r="F156" i="36"/>
  <c r="H156" i="36"/>
  <c r="J156" i="36"/>
  <c r="L156" i="36"/>
  <c r="N156" i="36"/>
  <c r="P156" i="36"/>
  <c r="R156" i="36"/>
  <c r="T156" i="36"/>
  <c r="V156" i="36"/>
  <c r="X156" i="36"/>
  <c r="Z156" i="36"/>
  <c r="D157" i="36"/>
  <c r="F157" i="36"/>
  <c r="H157" i="36"/>
  <c r="J157" i="36"/>
  <c r="L157" i="36"/>
  <c r="N157" i="36"/>
  <c r="P157" i="36"/>
  <c r="R157" i="36"/>
  <c r="U157" i="36"/>
  <c r="AB165" i="36"/>
  <c r="AA166" i="36"/>
  <c r="AC166" i="36"/>
  <c r="AB167" i="36"/>
  <c r="AA168" i="36"/>
  <c r="AC168" i="36"/>
  <c r="AB169" i="36"/>
  <c r="AA170" i="36"/>
  <c r="AC170" i="36"/>
  <c r="AB171" i="36"/>
  <c r="AA172" i="36"/>
  <c r="AC172" i="36"/>
  <c r="AB173" i="36"/>
  <c r="AA174" i="36"/>
  <c r="AC174" i="36"/>
  <c r="AB175" i="36"/>
  <c r="AA176" i="36"/>
  <c r="AC176" i="36"/>
  <c r="AB177" i="36"/>
  <c r="AA178" i="36"/>
  <c r="AC178" i="36"/>
  <c r="AB179" i="36"/>
  <c r="AA180" i="36"/>
  <c r="AC180" i="36"/>
  <c r="AB181" i="36"/>
  <c r="AA182" i="36"/>
  <c r="AC182" i="36"/>
  <c r="AB183" i="36"/>
  <c r="AA184" i="36"/>
  <c r="AC184" i="36"/>
  <c r="AA186" i="36"/>
  <c r="AC186" i="36"/>
  <c r="AA188" i="36"/>
  <c r="AC188" i="36"/>
  <c r="AA190" i="36"/>
  <c r="AC190" i="36"/>
  <c r="AA192" i="36"/>
  <c r="AC192" i="36"/>
  <c r="AA194" i="36"/>
  <c r="AC194" i="36"/>
  <c r="D196" i="36"/>
  <c r="F196" i="36"/>
  <c r="H196" i="36"/>
  <c r="J196" i="36"/>
  <c r="L196" i="36"/>
  <c r="N196" i="36"/>
  <c r="P196" i="36"/>
  <c r="R196" i="36"/>
  <c r="T196" i="36"/>
  <c r="V196" i="36"/>
  <c r="X196" i="36"/>
  <c r="Z196" i="36"/>
  <c r="D197" i="36"/>
  <c r="F197" i="36"/>
  <c r="H197" i="36"/>
  <c r="J197" i="36"/>
  <c r="L197" i="36"/>
  <c r="N197" i="36"/>
  <c r="P197" i="36"/>
  <c r="R197" i="36"/>
  <c r="T197" i="36"/>
  <c r="V197" i="36"/>
  <c r="X197" i="36"/>
  <c r="Z197" i="36"/>
  <c r="C198" i="36"/>
  <c r="E198" i="36"/>
  <c r="G198" i="36"/>
  <c r="I198" i="36"/>
  <c r="K198" i="36"/>
  <c r="M198" i="36"/>
  <c r="O198" i="36"/>
  <c r="Q198" i="36"/>
  <c r="S198" i="36"/>
  <c r="U198" i="36"/>
  <c r="W198" i="36"/>
  <c r="Y198" i="36"/>
  <c r="AA205" i="36"/>
  <c r="AC205" i="36"/>
  <c r="AA207" i="36"/>
  <c r="AC207" i="36"/>
  <c r="AA209" i="36"/>
  <c r="AC209" i="36"/>
  <c r="AA211" i="36"/>
  <c r="AC211" i="36"/>
  <c r="AA213" i="36"/>
  <c r="AC213" i="36"/>
  <c r="AA215" i="36"/>
  <c r="AC215" i="36"/>
  <c r="AA217" i="36"/>
  <c r="AC217" i="36"/>
  <c r="AA219" i="36"/>
  <c r="AC219" i="36"/>
  <c r="AA221" i="36"/>
  <c r="AC221" i="36"/>
  <c r="AA223" i="36"/>
  <c r="AC223" i="36"/>
  <c r="AA225" i="36"/>
  <c r="AC225" i="36"/>
  <c r="AA227" i="36"/>
  <c r="AC227" i="36"/>
  <c r="AA229" i="36"/>
  <c r="AC229" i="36"/>
  <c r="AA231" i="36"/>
  <c r="AC231" i="36"/>
  <c r="AA233" i="36"/>
  <c r="AC233" i="36"/>
  <c r="C236" i="36"/>
  <c r="E236" i="36"/>
  <c r="G236" i="36"/>
  <c r="I236" i="36"/>
  <c r="K236" i="36"/>
  <c r="M236" i="36"/>
  <c r="O236" i="36"/>
  <c r="Q236" i="36"/>
  <c r="S236" i="36"/>
  <c r="U236" i="36"/>
  <c r="W236" i="36"/>
  <c r="Y236" i="36"/>
  <c r="C237" i="36"/>
  <c r="E237" i="36"/>
  <c r="G237" i="36"/>
  <c r="I237" i="36"/>
  <c r="K237" i="36"/>
  <c r="M237" i="36"/>
  <c r="O237" i="36"/>
  <c r="Q237" i="36"/>
  <c r="S237" i="36"/>
  <c r="U237" i="36"/>
  <c r="W237" i="36"/>
  <c r="Y237" i="36"/>
  <c r="D238" i="36"/>
  <c r="AA165" i="36"/>
  <c r="AC165" i="36"/>
  <c r="AA167" i="36"/>
  <c r="AA169" i="36"/>
  <c r="AA171" i="36"/>
  <c r="AA173" i="36"/>
  <c r="AA175" i="36"/>
  <c r="AA177" i="36"/>
  <c r="AA179" i="36"/>
  <c r="AA181" i="36"/>
  <c r="AA183" i="36"/>
  <c r="AA185" i="36"/>
  <c r="AA187" i="36"/>
  <c r="AA189" i="36"/>
  <c r="AA191" i="36"/>
  <c r="AA193" i="36"/>
  <c r="C196" i="36"/>
  <c r="E196" i="36"/>
  <c r="G196" i="36"/>
  <c r="I196" i="36"/>
  <c r="K196" i="36"/>
  <c r="M196" i="36"/>
  <c r="O196" i="36"/>
  <c r="Q196" i="36"/>
  <c r="S196" i="36"/>
  <c r="U196" i="36"/>
  <c r="W196" i="36"/>
  <c r="Y196" i="36"/>
  <c r="F238" i="36"/>
  <c r="H238" i="36"/>
  <c r="J238" i="36"/>
  <c r="L238" i="36"/>
  <c r="N238" i="36"/>
  <c r="P238" i="36"/>
  <c r="R238" i="36"/>
  <c r="T238" i="36"/>
  <c r="V238" i="36"/>
  <c r="X238" i="36"/>
  <c r="Z238" i="36"/>
  <c r="AB205" i="36"/>
  <c r="AB237" i="36" s="1"/>
  <c r="AA206" i="36"/>
  <c r="AA208" i="36"/>
  <c r="AA210" i="36"/>
  <c r="AA212" i="36"/>
  <c r="AA214" i="36"/>
  <c r="AA216" i="36"/>
  <c r="AA218" i="36"/>
  <c r="AA220" i="36"/>
  <c r="AA222" i="36"/>
  <c r="AA224" i="36"/>
  <c r="AA226" i="36"/>
  <c r="AA228" i="36"/>
  <c r="AA230" i="36"/>
  <c r="AA232" i="36"/>
  <c r="AA234" i="36"/>
  <c r="D236" i="36"/>
  <c r="F236" i="36"/>
  <c r="H236" i="36"/>
  <c r="J236" i="36"/>
  <c r="L236" i="36"/>
  <c r="N236" i="36"/>
  <c r="P236" i="36"/>
  <c r="R236" i="36"/>
  <c r="T236" i="36"/>
  <c r="V236" i="36"/>
  <c r="X236" i="36"/>
  <c r="Z236" i="36"/>
  <c r="F237" i="36"/>
  <c r="H237" i="36"/>
  <c r="J237" i="36"/>
  <c r="L237" i="36"/>
  <c r="N237" i="36"/>
  <c r="P237" i="36"/>
  <c r="R237" i="36"/>
  <c r="T237" i="36"/>
  <c r="V237" i="36"/>
  <c r="X237" i="36"/>
  <c r="Z237" i="36"/>
  <c r="AB245" i="36"/>
  <c r="AA246" i="36"/>
  <c r="AC246" i="36"/>
  <c r="AB247" i="36"/>
  <c r="AA248" i="36"/>
  <c r="AC248" i="36"/>
  <c r="AB249" i="36"/>
  <c r="AA250" i="36"/>
  <c r="AC250" i="36"/>
  <c r="AB251" i="36"/>
  <c r="AA252" i="36"/>
  <c r="AC252" i="36"/>
  <c r="AB253" i="36"/>
  <c r="AA254" i="36"/>
  <c r="AC254" i="36"/>
  <c r="AB255" i="36"/>
  <c r="AA256" i="36"/>
  <c r="AC256" i="36"/>
  <c r="AB257" i="36"/>
  <c r="AA258" i="36"/>
  <c r="AC258" i="36"/>
  <c r="AB259" i="36"/>
  <c r="AA260" i="36"/>
  <c r="AC260" i="36"/>
  <c r="AB261" i="36"/>
  <c r="AA262" i="36"/>
  <c r="AC262" i="36"/>
  <c r="AB263" i="36"/>
  <c r="AA264" i="36"/>
  <c r="AC264" i="36"/>
  <c r="AB265" i="36"/>
  <c r="AA266" i="36"/>
  <c r="AC266" i="36"/>
  <c r="AB267" i="36"/>
  <c r="AA268" i="36"/>
  <c r="AC268" i="36"/>
  <c r="AB269" i="36"/>
  <c r="AA270" i="36"/>
  <c r="AC270" i="36"/>
  <c r="AB271" i="36"/>
  <c r="AA272" i="36"/>
  <c r="AC272" i="36"/>
  <c r="AB273" i="36"/>
  <c r="AA274" i="36"/>
  <c r="AC274" i="36"/>
  <c r="D276" i="36"/>
  <c r="F276" i="36"/>
  <c r="H276" i="36"/>
  <c r="J276" i="36"/>
  <c r="L276" i="36"/>
  <c r="N276" i="36"/>
  <c r="P276" i="36"/>
  <c r="R276" i="36"/>
  <c r="T276" i="36"/>
  <c r="V276" i="36"/>
  <c r="X276" i="36"/>
  <c r="Z276" i="36"/>
  <c r="D277" i="36"/>
  <c r="F277" i="36"/>
  <c r="H277" i="36"/>
  <c r="J277" i="36"/>
  <c r="L277" i="36"/>
  <c r="N277" i="36"/>
  <c r="P277" i="36"/>
  <c r="R277" i="36"/>
  <c r="T277" i="36"/>
  <c r="V277" i="36"/>
  <c r="X277" i="36"/>
  <c r="Z277" i="36"/>
  <c r="C278" i="36"/>
  <c r="E278" i="36"/>
  <c r="G278" i="36"/>
  <c r="I278" i="36"/>
  <c r="K278" i="36"/>
  <c r="M278" i="36"/>
  <c r="O278" i="36"/>
  <c r="Q278" i="36"/>
  <c r="S278" i="36"/>
  <c r="U278" i="36"/>
  <c r="W278" i="36"/>
  <c r="Y278" i="36"/>
  <c r="AA285" i="36"/>
  <c r="AC285" i="36"/>
  <c r="AB286" i="36"/>
  <c r="AA287" i="36"/>
  <c r="AC287" i="36"/>
  <c r="AB288" i="36"/>
  <c r="AA289" i="36"/>
  <c r="AC289" i="36"/>
  <c r="AB290" i="36"/>
  <c r="AA291" i="36"/>
  <c r="AC291" i="36"/>
  <c r="AB292" i="36"/>
  <c r="AA293" i="36"/>
  <c r="AC293" i="36"/>
  <c r="AB294" i="36"/>
  <c r="AA295" i="36"/>
  <c r="AC295" i="36"/>
  <c r="AB296" i="36"/>
  <c r="AA297" i="36"/>
  <c r="AC297" i="36"/>
  <c r="AB298" i="36"/>
  <c r="AA299" i="36"/>
  <c r="AC299" i="36"/>
  <c r="AB300" i="36"/>
  <c r="AA301" i="36"/>
  <c r="AC301" i="36"/>
  <c r="AB302" i="36"/>
  <c r="AA303" i="36"/>
  <c r="AC303" i="36"/>
  <c r="AB304" i="36"/>
  <c r="AA305" i="36"/>
  <c r="AC305" i="36"/>
  <c r="AA307" i="36"/>
  <c r="AC307" i="36"/>
  <c r="AA309" i="36"/>
  <c r="AC309" i="36"/>
  <c r="AA311" i="36"/>
  <c r="AC311" i="36"/>
  <c r="AA313" i="36"/>
  <c r="AC313" i="36"/>
  <c r="C316" i="36"/>
  <c r="E316" i="36"/>
  <c r="G316" i="36"/>
  <c r="I316" i="36"/>
  <c r="K316" i="36"/>
  <c r="M316" i="36"/>
  <c r="O316" i="36"/>
  <c r="Q316" i="36"/>
  <c r="S316" i="36"/>
  <c r="U316" i="36"/>
  <c r="W316" i="36"/>
  <c r="Y316" i="36"/>
  <c r="C317" i="36"/>
  <c r="E317" i="36"/>
  <c r="G317" i="36"/>
  <c r="I317" i="36"/>
  <c r="K317" i="36"/>
  <c r="M317" i="36"/>
  <c r="O317" i="36"/>
  <c r="Q317" i="36"/>
  <c r="S317" i="36"/>
  <c r="U317" i="36"/>
  <c r="W317" i="36"/>
  <c r="Y317" i="36"/>
  <c r="D318" i="36"/>
  <c r="F318" i="36"/>
  <c r="H318" i="36"/>
  <c r="J318" i="36"/>
  <c r="L318" i="36"/>
  <c r="N318" i="36"/>
  <c r="AA245" i="36"/>
  <c r="AC245" i="36"/>
  <c r="AA247" i="36"/>
  <c r="AA249" i="36"/>
  <c r="AA251" i="36"/>
  <c r="AA253" i="36"/>
  <c r="AA255" i="36"/>
  <c r="AA257" i="36"/>
  <c r="AA259" i="36"/>
  <c r="AA261" i="36"/>
  <c r="AA263" i="36"/>
  <c r="AA265" i="36"/>
  <c r="AA267" i="36"/>
  <c r="AA269" i="36"/>
  <c r="AA271" i="36"/>
  <c r="AA273" i="36"/>
  <c r="C276" i="36"/>
  <c r="E276" i="36"/>
  <c r="G276" i="36"/>
  <c r="I276" i="36"/>
  <c r="K276" i="36"/>
  <c r="M276" i="36"/>
  <c r="O276" i="36"/>
  <c r="Q276" i="36"/>
  <c r="S276" i="36"/>
  <c r="U276" i="36"/>
  <c r="W276" i="36"/>
  <c r="Y276" i="36"/>
  <c r="AB285" i="36"/>
  <c r="AA286" i="36"/>
  <c r="AA288" i="36"/>
  <c r="AA290" i="36"/>
  <c r="AA292" i="36"/>
  <c r="AA294" i="36"/>
  <c r="AA296" i="36"/>
  <c r="AA298" i="36"/>
  <c r="AA300" i="36"/>
  <c r="AA302" i="36"/>
  <c r="AA304" i="36"/>
  <c r="AA306" i="36"/>
  <c r="AA308" i="36"/>
  <c r="AA310" i="36"/>
  <c r="AA312" i="36"/>
  <c r="AA314" i="36"/>
  <c r="D316" i="36"/>
  <c r="F316" i="36"/>
  <c r="H316" i="36"/>
  <c r="J316" i="36"/>
  <c r="L316" i="36"/>
  <c r="N316" i="36"/>
  <c r="P316" i="36"/>
  <c r="R316" i="36"/>
  <c r="T316" i="36"/>
  <c r="V316" i="36"/>
  <c r="X316" i="36"/>
  <c r="Z316" i="36"/>
  <c r="P317" i="36"/>
  <c r="R317" i="36"/>
  <c r="T317" i="36"/>
  <c r="V317" i="36"/>
  <c r="X317" i="36"/>
  <c r="Z317" i="36"/>
  <c r="AA325" i="36"/>
  <c r="AC325" i="36"/>
  <c r="AB326" i="36"/>
  <c r="AA327" i="36"/>
  <c r="AC327" i="36"/>
  <c r="AB328" i="36"/>
  <c r="AA329" i="36"/>
  <c r="AC329" i="36"/>
  <c r="AB330" i="36"/>
  <c r="AA331" i="36"/>
  <c r="AC331" i="36"/>
  <c r="AB332" i="36"/>
  <c r="AA333" i="36"/>
  <c r="AC333" i="36"/>
  <c r="AB334" i="36"/>
  <c r="AA335" i="36"/>
  <c r="AC335" i="36"/>
  <c r="AB336" i="36"/>
  <c r="AA337" i="36"/>
  <c r="AC337" i="36"/>
  <c r="AA339" i="36"/>
  <c r="AC339" i="36"/>
  <c r="AA341" i="36"/>
  <c r="AC341" i="36"/>
  <c r="AA343" i="36"/>
  <c r="AC343" i="36"/>
  <c r="AA345" i="36"/>
  <c r="AC345" i="36"/>
  <c r="AA347" i="36"/>
  <c r="AC347" i="36"/>
  <c r="AA349" i="36"/>
  <c r="AC349" i="36"/>
  <c r="AA351" i="36"/>
  <c r="AC351" i="36"/>
  <c r="AA353" i="36"/>
  <c r="AC353" i="36"/>
  <c r="C356" i="36"/>
  <c r="E356" i="36"/>
  <c r="G356" i="36"/>
  <c r="I356" i="36"/>
  <c r="K356" i="36"/>
  <c r="M356" i="36"/>
  <c r="O356" i="36"/>
  <c r="Q356" i="36"/>
  <c r="S356" i="36"/>
  <c r="U356" i="36"/>
  <c r="W356" i="36"/>
  <c r="Y356" i="36"/>
  <c r="C357" i="36"/>
  <c r="E357" i="36"/>
  <c r="G357" i="36"/>
  <c r="I357" i="36"/>
  <c r="K357" i="36"/>
  <c r="M357" i="36"/>
  <c r="O357" i="36"/>
  <c r="Q357" i="36"/>
  <c r="S357" i="36"/>
  <c r="U357" i="36"/>
  <c r="W357" i="36"/>
  <c r="Y357" i="36"/>
  <c r="D358" i="36"/>
  <c r="F358" i="36"/>
  <c r="H358" i="36"/>
  <c r="J358" i="36"/>
  <c r="L358" i="36"/>
  <c r="N358" i="36"/>
  <c r="P358" i="36"/>
  <c r="R358" i="36"/>
  <c r="T358" i="36"/>
  <c r="AB325" i="36"/>
  <c r="AA326" i="36"/>
  <c r="AA328" i="36"/>
  <c r="AA330" i="36"/>
  <c r="AA332" i="36"/>
  <c r="AA334" i="36"/>
  <c r="AA336" i="36"/>
  <c r="AA338" i="36"/>
  <c r="AA340" i="36"/>
  <c r="AA342" i="36"/>
  <c r="AA344" i="36"/>
  <c r="AA346" i="36"/>
  <c r="AA348" i="36"/>
  <c r="AA350" i="36"/>
  <c r="AA352" i="36"/>
  <c r="AA354" i="36"/>
  <c r="D356" i="36"/>
  <c r="F356" i="36"/>
  <c r="H356" i="36"/>
  <c r="J356" i="36"/>
  <c r="L356" i="36"/>
  <c r="N356" i="36"/>
  <c r="P356" i="36"/>
  <c r="R356" i="36"/>
  <c r="T356" i="36"/>
  <c r="V356" i="36"/>
  <c r="X356" i="36"/>
  <c r="Z356" i="36"/>
  <c r="V357" i="36"/>
  <c r="X357" i="36"/>
  <c r="Z357" i="36"/>
  <c r="AB365" i="36"/>
  <c r="AA366" i="36"/>
  <c r="AC366" i="36"/>
  <c r="AB367" i="36"/>
  <c r="AA368" i="36"/>
  <c r="AC368" i="36"/>
  <c r="AB369" i="36"/>
  <c r="AA370" i="36"/>
  <c r="AC370" i="36"/>
  <c r="AB371" i="36"/>
  <c r="AA372" i="36"/>
  <c r="AC372" i="36"/>
  <c r="AB373" i="36"/>
  <c r="AA374" i="36"/>
  <c r="AC374" i="36"/>
  <c r="AB375" i="36"/>
  <c r="AA376" i="36"/>
  <c r="AC376" i="36"/>
  <c r="AB377" i="36"/>
  <c r="AA378" i="36"/>
  <c r="AC378" i="36"/>
  <c r="AB379" i="36"/>
  <c r="AA380" i="36"/>
  <c r="AC380" i="36"/>
  <c r="AB381" i="36"/>
  <c r="AA382" i="36"/>
  <c r="AC382" i="36"/>
  <c r="AB383" i="36"/>
  <c r="AA384" i="36"/>
  <c r="AC384" i="36"/>
  <c r="AB385" i="36"/>
  <c r="AA386" i="36"/>
  <c r="AC386" i="36"/>
  <c r="AB387" i="36"/>
  <c r="AA388" i="36"/>
  <c r="AC388" i="36"/>
  <c r="AB389" i="36"/>
  <c r="AA390" i="36"/>
  <c r="AC390" i="36"/>
  <c r="AB391" i="36"/>
  <c r="AA392" i="36"/>
  <c r="AC392" i="36"/>
  <c r="AB393" i="36"/>
  <c r="AA394" i="36"/>
  <c r="AC394" i="36"/>
  <c r="D396" i="36"/>
  <c r="F396" i="36"/>
  <c r="H396" i="36"/>
  <c r="J396" i="36"/>
  <c r="L396" i="36"/>
  <c r="N396" i="36"/>
  <c r="P396" i="36"/>
  <c r="R396" i="36"/>
  <c r="T396" i="36"/>
  <c r="V396" i="36"/>
  <c r="X396" i="36"/>
  <c r="Z396" i="36"/>
  <c r="D397" i="36"/>
  <c r="F397" i="36"/>
  <c r="H397" i="36"/>
  <c r="J397" i="36"/>
  <c r="L397" i="36"/>
  <c r="N397" i="36"/>
  <c r="P397" i="36"/>
  <c r="R397" i="36"/>
  <c r="T397" i="36"/>
  <c r="V397" i="36"/>
  <c r="X397" i="36"/>
  <c r="Z397" i="36"/>
  <c r="C398" i="36"/>
  <c r="E398" i="36"/>
  <c r="G398" i="36"/>
  <c r="I398" i="36"/>
  <c r="K398" i="36"/>
  <c r="M398" i="36"/>
  <c r="O398" i="36"/>
  <c r="Q398" i="36"/>
  <c r="S398" i="36"/>
  <c r="U398" i="36"/>
  <c r="W398" i="36"/>
  <c r="Y398" i="36"/>
  <c r="AA365" i="36"/>
  <c r="AC365" i="36"/>
  <c r="AA367" i="36"/>
  <c r="AA369" i="36"/>
  <c r="AA371" i="36"/>
  <c r="AA373" i="36"/>
  <c r="AA375" i="36"/>
  <c r="AA377" i="36"/>
  <c r="AA379" i="36"/>
  <c r="AA381" i="36"/>
  <c r="AA383" i="36"/>
  <c r="AA385" i="36"/>
  <c r="AA387" i="36"/>
  <c r="AA389" i="36"/>
  <c r="AA391" i="36"/>
  <c r="AA393" i="36"/>
  <c r="C396" i="36"/>
  <c r="E396" i="36"/>
  <c r="G396" i="36"/>
  <c r="I396" i="36"/>
  <c r="K396" i="36"/>
  <c r="M396" i="36"/>
  <c r="O396" i="36"/>
  <c r="Q396" i="36"/>
  <c r="S396" i="36"/>
  <c r="U396" i="36"/>
  <c r="W396" i="36"/>
  <c r="Y396" i="36"/>
  <c r="AC277" i="36" l="1"/>
  <c r="AC397" i="36"/>
  <c r="AB317" i="36"/>
  <c r="AC197" i="36"/>
  <c r="AC117" i="36"/>
  <c r="AB357" i="36"/>
  <c r="AC37" i="36"/>
  <c r="AB397" i="36"/>
  <c r="AA357" i="36"/>
  <c r="AA277" i="36"/>
  <c r="AA317" i="36"/>
  <c r="AA237" i="36"/>
  <c r="AB197" i="36"/>
  <c r="AA157" i="36"/>
  <c r="AA77" i="36"/>
  <c r="AA397" i="36"/>
  <c r="AC357" i="36"/>
  <c r="AC317" i="36"/>
  <c r="AB277" i="36"/>
  <c r="AA197" i="36"/>
  <c r="AC237" i="36"/>
  <c r="AA117" i="36"/>
  <c r="AA37" i="36"/>
  <c r="AC157" i="36"/>
  <c r="AB117" i="36"/>
  <c r="AC77" i="36"/>
  <c r="AB37" i="36"/>
  <c r="Z397" i="23" l="1"/>
  <c r="Y398" i="23"/>
  <c r="X397" i="23"/>
  <c r="W398" i="23"/>
  <c r="V397" i="23"/>
  <c r="U398" i="23"/>
  <c r="T397" i="23"/>
  <c r="S398" i="23"/>
  <c r="R397" i="23"/>
  <c r="Q398" i="23"/>
  <c r="P397" i="23"/>
  <c r="O398" i="23"/>
  <c r="N397" i="23"/>
  <c r="M398" i="23"/>
  <c r="L397" i="23"/>
  <c r="K398" i="23"/>
  <c r="J397" i="23"/>
  <c r="I398" i="23"/>
  <c r="H397" i="23"/>
  <c r="G398" i="23"/>
  <c r="F397" i="23"/>
  <c r="E398" i="23"/>
  <c r="D397" i="23"/>
  <c r="C398" i="23"/>
  <c r="Z358" i="23"/>
  <c r="Y357" i="23"/>
  <c r="X358" i="23"/>
  <c r="W357" i="23"/>
  <c r="V358" i="23"/>
  <c r="U357" i="23"/>
  <c r="T358" i="23"/>
  <c r="S357" i="23"/>
  <c r="R358" i="23"/>
  <c r="Q357" i="23"/>
  <c r="P358" i="23"/>
  <c r="O357" i="23"/>
  <c r="N358" i="23"/>
  <c r="M357" i="23"/>
  <c r="L358" i="23"/>
  <c r="K357" i="23"/>
  <c r="J358" i="23"/>
  <c r="I357" i="23"/>
  <c r="H358" i="23"/>
  <c r="G357" i="23"/>
  <c r="F358" i="23"/>
  <c r="E357" i="23"/>
  <c r="D358" i="23"/>
  <c r="C357" i="23"/>
  <c r="Z317" i="23"/>
  <c r="Y318" i="23"/>
  <c r="X317" i="23"/>
  <c r="W318" i="23"/>
  <c r="V317" i="23"/>
  <c r="U318" i="23"/>
  <c r="T317" i="23"/>
  <c r="S318" i="23"/>
  <c r="R317" i="23"/>
  <c r="Q318" i="23"/>
  <c r="P317" i="23"/>
  <c r="O318" i="23"/>
  <c r="N317" i="23"/>
  <c r="M318" i="23"/>
  <c r="L317" i="23"/>
  <c r="K318" i="23"/>
  <c r="J317" i="23"/>
  <c r="I318" i="23"/>
  <c r="H317" i="23"/>
  <c r="G318" i="23"/>
  <c r="F317" i="23"/>
  <c r="E318" i="23"/>
  <c r="D317" i="23"/>
  <c r="C318" i="23"/>
  <c r="Z278" i="23"/>
  <c r="Y277" i="23"/>
  <c r="X278" i="23"/>
  <c r="W277" i="23"/>
  <c r="V278" i="23"/>
  <c r="U277" i="23"/>
  <c r="T278" i="23"/>
  <c r="S277" i="23"/>
  <c r="R278" i="23"/>
  <c r="Q277" i="23"/>
  <c r="P278" i="23"/>
  <c r="O277" i="23"/>
  <c r="N278" i="23"/>
  <c r="M277" i="23"/>
  <c r="L278" i="23"/>
  <c r="K277" i="23"/>
  <c r="J278" i="23"/>
  <c r="I277" i="23"/>
  <c r="H278" i="23"/>
  <c r="G277" i="23"/>
  <c r="F278" i="23"/>
  <c r="E277" i="23"/>
  <c r="D278" i="23"/>
  <c r="C277" i="23"/>
  <c r="Z237" i="23"/>
  <c r="Y238" i="23"/>
  <c r="X237" i="23"/>
  <c r="W238" i="23"/>
  <c r="V237" i="23"/>
  <c r="U238" i="23"/>
  <c r="T237" i="23"/>
  <c r="S238" i="23"/>
  <c r="R237" i="23"/>
  <c r="Q238" i="23"/>
  <c r="P237" i="23"/>
  <c r="O238" i="23"/>
  <c r="N237" i="23"/>
  <c r="M238" i="23"/>
  <c r="L237" i="23"/>
  <c r="K238" i="23"/>
  <c r="J237" i="23"/>
  <c r="I238" i="23"/>
  <c r="H237" i="23"/>
  <c r="G238" i="23"/>
  <c r="F237" i="23"/>
  <c r="E238" i="23"/>
  <c r="D237" i="23"/>
  <c r="C238" i="23"/>
  <c r="Z198" i="23"/>
  <c r="Y197" i="23"/>
  <c r="X198" i="23"/>
  <c r="W197" i="23"/>
  <c r="V198" i="23"/>
  <c r="U197" i="23"/>
  <c r="T198" i="23"/>
  <c r="S197" i="23"/>
  <c r="R198" i="23"/>
  <c r="Q197" i="23"/>
  <c r="P198" i="23"/>
  <c r="O197" i="23"/>
  <c r="N198" i="23"/>
  <c r="M197" i="23"/>
  <c r="L198" i="23"/>
  <c r="K197" i="23"/>
  <c r="J198" i="23"/>
  <c r="I197" i="23"/>
  <c r="H198" i="23"/>
  <c r="G197" i="23"/>
  <c r="F198" i="23"/>
  <c r="E197" i="23"/>
  <c r="D198" i="23"/>
  <c r="C197" i="23"/>
  <c r="Z157" i="23"/>
  <c r="Y158" i="23"/>
  <c r="X157" i="23"/>
  <c r="W158" i="23"/>
  <c r="V157" i="23"/>
  <c r="U158" i="23"/>
  <c r="T157" i="23"/>
  <c r="S158" i="23"/>
  <c r="R157" i="23"/>
  <c r="Q158" i="23"/>
  <c r="P157" i="23"/>
  <c r="O158" i="23"/>
  <c r="N157" i="23"/>
  <c r="M158" i="23"/>
  <c r="L157" i="23"/>
  <c r="K158" i="23"/>
  <c r="J157" i="23"/>
  <c r="I158" i="23"/>
  <c r="H157" i="23"/>
  <c r="G158" i="23"/>
  <c r="F157" i="23"/>
  <c r="E158" i="23"/>
  <c r="D157" i="23"/>
  <c r="C158" i="23"/>
  <c r="I118" i="23"/>
  <c r="G118" i="23"/>
  <c r="E118" i="23"/>
  <c r="C118" i="23"/>
  <c r="Z78" i="23"/>
  <c r="Y77" i="23"/>
  <c r="X78" i="23"/>
  <c r="W77" i="23"/>
  <c r="V78" i="23"/>
  <c r="U77" i="23"/>
  <c r="T78" i="23"/>
  <c r="S77" i="23"/>
  <c r="R78" i="23"/>
  <c r="Q77" i="23"/>
  <c r="P78" i="23"/>
  <c r="O77" i="23"/>
  <c r="N78" i="23"/>
  <c r="M77" i="23"/>
  <c r="L78" i="23"/>
  <c r="K77" i="23"/>
  <c r="J78" i="23"/>
  <c r="I77" i="23"/>
  <c r="H78" i="23"/>
  <c r="G77" i="23"/>
  <c r="F78" i="23"/>
  <c r="E77" i="23"/>
  <c r="D78" i="23"/>
  <c r="C77" i="23"/>
  <c r="Z37" i="23"/>
  <c r="Y38" i="23"/>
  <c r="X37" i="23"/>
  <c r="W38" i="23"/>
  <c r="V37" i="23"/>
  <c r="U38" i="23"/>
  <c r="T37" i="23"/>
  <c r="S38" i="23"/>
  <c r="R37" i="23"/>
  <c r="Q38" i="23"/>
  <c r="P37" i="23"/>
  <c r="O38" i="23"/>
  <c r="N37" i="23"/>
  <c r="M38" i="23"/>
  <c r="L37" i="23"/>
  <c r="K38" i="23"/>
  <c r="J37" i="23"/>
  <c r="I38" i="23"/>
  <c r="H37" i="23"/>
  <c r="G38" i="23"/>
  <c r="F37" i="23"/>
  <c r="E38" i="23"/>
  <c r="D37" i="23"/>
  <c r="C38" i="23"/>
  <c r="AC6" i="23" l="1"/>
  <c r="AB7" i="23"/>
  <c r="AC8" i="23"/>
  <c r="AB9" i="23"/>
  <c r="AC10" i="23"/>
  <c r="AB11" i="23"/>
  <c r="AC12" i="23"/>
  <c r="AB13" i="23"/>
  <c r="AC14" i="23"/>
  <c r="AB15" i="23"/>
  <c r="AC16" i="23"/>
  <c r="AB17" i="23"/>
  <c r="AC18" i="23"/>
  <c r="AB19" i="23"/>
  <c r="AC20" i="23"/>
  <c r="AB21" i="23"/>
  <c r="AC22" i="23"/>
  <c r="AB23" i="23"/>
  <c r="AC24" i="23"/>
  <c r="AB25" i="23"/>
  <c r="AC26" i="23"/>
  <c r="AB27" i="23"/>
  <c r="AC28" i="23"/>
  <c r="AB29" i="23"/>
  <c r="AC30" i="23"/>
  <c r="AB31" i="23"/>
  <c r="AC32" i="23"/>
  <c r="AB33" i="23"/>
  <c r="AC34" i="23"/>
  <c r="AB46" i="23"/>
  <c r="AC47" i="23"/>
  <c r="AB48" i="23"/>
  <c r="AC49" i="23"/>
  <c r="AB50" i="23"/>
  <c r="AC51" i="23"/>
  <c r="AB52" i="23"/>
  <c r="AC53" i="23"/>
  <c r="AB54" i="23"/>
  <c r="AC55" i="23"/>
  <c r="AB56" i="23"/>
  <c r="AC57" i="23"/>
  <c r="AB58" i="23"/>
  <c r="AB60" i="23"/>
  <c r="AC61" i="23"/>
  <c r="AB62" i="23"/>
  <c r="AC63" i="23"/>
  <c r="AB64" i="23"/>
  <c r="AC65" i="23"/>
  <c r="AB66" i="23"/>
  <c r="AC67" i="23"/>
  <c r="AB68" i="23"/>
  <c r="AC69" i="23"/>
  <c r="AB70" i="23"/>
  <c r="AC71" i="23"/>
  <c r="AB72" i="23"/>
  <c r="AC73" i="23"/>
  <c r="AB74" i="23"/>
  <c r="AC86" i="23"/>
  <c r="AB87" i="23"/>
  <c r="AC88" i="23"/>
  <c r="AB89" i="23"/>
  <c r="AC90" i="23"/>
  <c r="AB91" i="23"/>
  <c r="AC92" i="23"/>
  <c r="AB93" i="23"/>
  <c r="AC94" i="23"/>
  <c r="AB95" i="23"/>
  <c r="AC96" i="23"/>
  <c r="AB97" i="23"/>
  <c r="AC98" i="23"/>
  <c r="AB99" i="23"/>
  <c r="AC100" i="23"/>
  <c r="AB101" i="23"/>
  <c r="AC102" i="23"/>
  <c r="AB103" i="23"/>
  <c r="AC104" i="23"/>
  <c r="AB105" i="23"/>
  <c r="AC106" i="23"/>
  <c r="AB107" i="23"/>
  <c r="AC108" i="23"/>
  <c r="AB109" i="23"/>
  <c r="AC110" i="23"/>
  <c r="AB111" i="23"/>
  <c r="AC112" i="23"/>
  <c r="AB113" i="23"/>
  <c r="AC114" i="23"/>
  <c r="AC126" i="23"/>
  <c r="AB127" i="23"/>
  <c r="AC128" i="23"/>
  <c r="AB129" i="23"/>
  <c r="AC130" i="23"/>
  <c r="AB131" i="23"/>
  <c r="AC132" i="23"/>
  <c r="AB133" i="23"/>
  <c r="AC134" i="23"/>
  <c r="AB135" i="23"/>
  <c r="AC136" i="23"/>
  <c r="AB137" i="23"/>
  <c r="AC138" i="23"/>
  <c r="AB139" i="23"/>
  <c r="AC140" i="23"/>
  <c r="AB141" i="23"/>
  <c r="AC142" i="23"/>
  <c r="AB143" i="23"/>
  <c r="AC144" i="23"/>
  <c r="AB145" i="23"/>
  <c r="AC146" i="23"/>
  <c r="AB147" i="23"/>
  <c r="AC148" i="23"/>
  <c r="AB149" i="23"/>
  <c r="AC150" i="23"/>
  <c r="AB151" i="23"/>
  <c r="AC152" i="23"/>
  <c r="AB153" i="23"/>
  <c r="AC154" i="23"/>
  <c r="AB166" i="23"/>
  <c r="AC167" i="23"/>
  <c r="AB168" i="23"/>
  <c r="AC169" i="23"/>
  <c r="AB170" i="23"/>
  <c r="AC171" i="23"/>
  <c r="AB172" i="23"/>
  <c r="AC173" i="23"/>
  <c r="AB174" i="23"/>
  <c r="AC175" i="23"/>
  <c r="AB176" i="23"/>
  <c r="AC177" i="23"/>
  <c r="AB178" i="23"/>
  <c r="AC179" i="23"/>
  <c r="AB180" i="23"/>
  <c r="AC181" i="23"/>
  <c r="AB182" i="23"/>
  <c r="AC183" i="23"/>
  <c r="AB184" i="23"/>
  <c r="AC185" i="23"/>
  <c r="AB186" i="23"/>
  <c r="AC187" i="23"/>
  <c r="AB188" i="23"/>
  <c r="AC189" i="23"/>
  <c r="AB190" i="23"/>
  <c r="AC191" i="23"/>
  <c r="AB192" i="23"/>
  <c r="AC193" i="23"/>
  <c r="AB194" i="23"/>
  <c r="AC206" i="23"/>
  <c r="AB207" i="23"/>
  <c r="AC208" i="23"/>
  <c r="AB209" i="23"/>
  <c r="AC210" i="23"/>
  <c r="AB211" i="23"/>
  <c r="AC212" i="23"/>
  <c r="AB213" i="23"/>
  <c r="AC214" i="23"/>
  <c r="AB215" i="23"/>
  <c r="AC216" i="23"/>
  <c r="AB217" i="23"/>
  <c r="AC218" i="23"/>
  <c r="AB219" i="23"/>
  <c r="AC220" i="23"/>
  <c r="AB221" i="23"/>
  <c r="AC222" i="23"/>
  <c r="AB223" i="23"/>
  <c r="AC224" i="23"/>
  <c r="AB225" i="23"/>
  <c r="AC226" i="23"/>
  <c r="AB227" i="23"/>
  <c r="AC228" i="23"/>
  <c r="AB229" i="23"/>
  <c r="AC230" i="23"/>
  <c r="AB231" i="23"/>
  <c r="AC232" i="23"/>
  <c r="AB233" i="23"/>
  <c r="AC234" i="23"/>
  <c r="AB246" i="23"/>
  <c r="AC247" i="23"/>
  <c r="AB248" i="23"/>
  <c r="AC249" i="23"/>
  <c r="AB250" i="23"/>
  <c r="AC251" i="23"/>
  <c r="AB252" i="23"/>
  <c r="AC253" i="23"/>
  <c r="AB254" i="23"/>
  <c r="AC255" i="23"/>
  <c r="AB256" i="23"/>
  <c r="AC257" i="23"/>
  <c r="AB258" i="23"/>
  <c r="AC259" i="23"/>
  <c r="AB260" i="23"/>
  <c r="AC261" i="23"/>
  <c r="AB262" i="23"/>
  <c r="AC263" i="23"/>
  <c r="AB264" i="23"/>
  <c r="AC265" i="23"/>
  <c r="AB266" i="23"/>
  <c r="AC267" i="23"/>
  <c r="AB268" i="23"/>
  <c r="AC269" i="23"/>
  <c r="AB270" i="23"/>
  <c r="AC271" i="23"/>
  <c r="AB272" i="23"/>
  <c r="AC273" i="23"/>
  <c r="AB274" i="23"/>
  <c r="AC286" i="23"/>
  <c r="AB287" i="23"/>
  <c r="AC288" i="23"/>
  <c r="AB289" i="23"/>
  <c r="AC290" i="23"/>
  <c r="AB291" i="23"/>
  <c r="AC292" i="23"/>
  <c r="AB293" i="23"/>
  <c r="AC294" i="23"/>
  <c r="AB295" i="23"/>
  <c r="AC296" i="23"/>
  <c r="AB297" i="23"/>
  <c r="AC298" i="23"/>
  <c r="AB299" i="23"/>
  <c r="AC300" i="23"/>
  <c r="AB301" i="23"/>
  <c r="AC302" i="23"/>
  <c r="AB303" i="23"/>
  <c r="AC304" i="23"/>
  <c r="AB305" i="23"/>
  <c r="AC306" i="23"/>
  <c r="AB307" i="23"/>
  <c r="AC308" i="23"/>
  <c r="AB309" i="23"/>
  <c r="AC310" i="23"/>
  <c r="AB311" i="23"/>
  <c r="AC312" i="23"/>
  <c r="AB313" i="23"/>
  <c r="AC314" i="23"/>
  <c r="AB326" i="23"/>
  <c r="AC327" i="23"/>
  <c r="AB328" i="23"/>
  <c r="AC329" i="23"/>
  <c r="AB330" i="23"/>
  <c r="AC331" i="23"/>
  <c r="AB332" i="23"/>
  <c r="AC333" i="23"/>
  <c r="AB334" i="23"/>
  <c r="AC335" i="23"/>
  <c r="AB336" i="23"/>
  <c r="AC337" i="23"/>
  <c r="AB338" i="23"/>
  <c r="AC339" i="23"/>
  <c r="AB340" i="23"/>
  <c r="AC341" i="23"/>
  <c r="AB342" i="23"/>
  <c r="AC343" i="23"/>
  <c r="AB344" i="23"/>
  <c r="AC345" i="23"/>
  <c r="AB346" i="23"/>
  <c r="AC347" i="23"/>
  <c r="AB348" i="23"/>
  <c r="AC349" i="23"/>
  <c r="AB350" i="23"/>
  <c r="AC351" i="23"/>
  <c r="AB352" i="23"/>
  <c r="AC353" i="23"/>
  <c r="AB354" i="23"/>
  <c r="AC366" i="23"/>
  <c r="AB367" i="23"/>
  <c r="AC368" i="23"/>
  <c r="AB369" i="23"/>
  <c r="AC370" i="23"/>
  <c r="AB371" i="23"/>
  <c r="AC372" i="23"/>
  <c r="AB373" i="23"/>
  <c r="AC374" i="23"/>
  <c r="AB375" i="23"/>
  <c r="AC376" i="23"/>
  <c r="AB377" i="23"/>
  <c r="AC378" i="23"/>
  <c r="AB379" i="23"/>
  <c r="AC380" i="23"/>
  <c r="AB381" i="23"/>
  <c r="AC382" i="23"/>
  <c r="AB383" i="23"/>
  <c r="AC384" i="23"/>
  <c r="AB385" i="23"/>
  <c r="AC386" i="23"/>
  <c r="AB387" i="23"/>
  <c r="AC388" i="23"/>
  <c r="AB389" i="23"/>
  <c r="AC390" i="23"/>
  <c r="AB391" i="23"/>
  <c r="AC392" i="23"/>
  <c r="AB393" i="23"/>
  <c r="AC394" i="23"/>
  <c r="AC59" i="23"/>
  <c r="AB59" i="23"/>
  <c r="AB61" i="23"/>
  <c r="AB63" i="23"/>
  <c r="AB65" i="23"/>
  <c r="AB67" i="23"/>
  <c r="AB69" i="23"/>
  <c r="AB71" i="23"/>
  <c r="AB73" i="23"/>
  <c r="AB86" i="23"/>
  <c r="AB88" i="23"/>
  <c r="AB90" i="23"/>
  <c r="AB92" i="23"/>
  <c r="AB94" i="23"/>
  <c r="AB96" i="23"/>
  <c r="AB98" i="23"/>
  <c r="AB100" i="23"/>
  <c r="AB102" i="23"/>
  <c r="AB104" i="23"/>
  <c r="AB106" i="23"/>
  <c r="AB108" i="23"/>
  <c r="AB110" i="23"/>
  <c r="AB112" i="23"/>
  <c r="AB114" i="23"/>
  <c r="AB152" i="23"/>
  <c r="AB154" i="23"/>
  <c r="AB167" i="23"/>
  <c r="AB169" i="23"/>
  <c r="AB171" i="23"/>
  <c r="AB173" i="23"/>
  <c r="AB175" i="23"/>
  <c r="AB177" i="23"/>
  <c r="AB179" i="23"/>
  <c r="AB181" i="23"/>
  <c r="AB183" i="23"/>
  <c r="AB185" i="23"/>
  <c r="AB187" i="23"/>
  <c r="AB189" i="23"/>
  <c r="AB191" i="23"/>
  <c r="AB193" i="23"/>
  <c r="AB206" i="23"/>
  <c r="AB208" i="23"/>
  <c r="AB210" i="23"/>
  <c r="AB212" i="23"/>
  <c r="AB214" i="23"/>
  <c r="AB216" i="23"/>
  <c r="AB218" i="23"/>
  <c r="AB220" i="23"/>
  <c r="AB222" i="23"/>
  <c r="AA5" i="23"/>
  <c r="AC5" i="23"/>
  <c r="AB6" i="23"/>
  <c r="AA7" i="23"/>
  <c r="AC7" i="23"/>
  <c r="AB8" i="23"/>
  <c r="AA9" i="23"/>
  <c r="AC9" i="23"/>
  <c r="AB10" i="23"/>
  <c r="AA11" i="23"/>
  <c r="AC11" i="23"/>
  <c r="AB12" i="23"/>
  <c r="AA13" i="23"/>
  <c r="AC13" i="23"/>
  <c r="AB14" i="23"/>
  <c r="AA15" i="23"/>
  <c r="AC15" i="23"/>
  <c r="AB16" i="23"/>
  <c r="AA17" i="23"/>
  <c r="AC17" i="23"/>
  <c r="AB18" i="23"/>
  <c r="AA19" i="23"/>
  <c r="AC19" i="23"/>
  <c r="AB20" i="23"/>
  <c r="AA21" i="23"/>
  <c r="AC21" i="23"/>
  <c r="AB22" i="23"/>
  <c r="AA23" i="23"/>
  <c r="AC23" i="23"/>
  <c r="AB24" i="23"/>
  <c r="AA25" i="23"/>
  <c r="AC25" i="23"/>
  <c r="AB26" i="23"/>
  <c r="AA27" i="23"/>
  <c r="AC27" i="23"/>
  <c r="AB28" i="23"/>
  <c r="AA29" i="23"/>
  <c r="AC29" i="23"/>
  <c r="AB30" i="23"/>
  <c r="AA31" i="23"/>
  <c r="AC31" i="23"/>
  <c r="AB32" i="23"/>
  <c r="AA33" i="23"/>
  <c r="AC33" i="23"/>
  <c r="AB34" i="23"/>
  <c r="C36" i="23"/>
  <c r="E36" i="23"/>
  <c r="G36" i="23"/>
  <c r="I36" i="23"/>
  <c r="K36" i="23"/>
  <c r="M36" i="23"/>
  <c r="O36" i="23"/>
  <c r="Q36" i="23"/>
  <c r="S36" i="23"/>
  <c r="U36" i="23"/>
  <c r="W36" i="23"/>
  <c r="Y36" i="23"/>
  <c r="C37" i="23"/>
  <c r="E37" i="23"/>
  <c r="G37" i="23"/>
  <c r="I37" i="23"/>
  <c r="K37" i="23"/>
  <c r="M37" i="23"/>
  <c r="O37" i="23"/>
  <c r="Q37" i="23"/>
  <c r="S37" i="23"/>
  <c r="U37" i="23"/>
  <c r="W37" i="23"/>
  <c r="Y37" i="23"/>
  <c r="D38" i="23"/>
  <c r="F38" i="23"/>
  <c r="H38" i="23"/>
  <c r="J38" i="23"/>
  <c r="L38" i="23"/>
  <c r="N38" i="23"/>
  <c r="P38" i="23"/>
  <c r="R38" i="23"/>
  <c r="T38" i="23"/>
  <c r="V38" i="23"/>
  <c r="X38" i="23"/>
  <c r="Z38" i="23"/>
  <c r="AB45" i="23"/>
  <c r="AA46" i="23"/>
  <c r="AC46" i="23"/>
  <c r="AB47" i="23"/>
  <c r="AA48" i="23"/>
  <c r="AC48" i="23"/>
  <c r="AB49" i="23"/>
  <c r="AA50" i="23"/>
  <c r="AC50" i="23"/>
  <c r="AB51" i="23"/>
  <c r="AA52" i="23"/>
  <c r="AC52" i="23"/>
  <c r="AB53" i="23"/>
  <c r="AA54" i="23"/>
  <c r="AC54" i="23"/>
  <c r="AB55" i="23"/>
  <c r="AA56" i="23"/>
  <c r="AC56" i="23"/>
  <c r="AB57" i="23"/>
  <c r="AA58" i="23"/>
  <c r="AC58" i="23"/>
  <c r="AA60" i="23"/>
  <c r="AC60" i="23"/>
  <c r="AA62" i="23"/>
  <c r="AC62" i="23"/>
  <c r="AA64" i="23"/>
  <c r="AC64" i="23"/>
  <c r="AA66" i="23"/>
  <c r="AC66" i="23"/>
  <c r="AA68" i="23"/>
  <c r="AC68" i="23"/>
  <c r="AA70" i="23"/>
  <c r="AC70" i="23"/>
  <c r="AA72" i="23"/>
  <c r="AC72" i="23"/>
  <c r="AA74" i="23"/>
  <c r="AC74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D77" i="23"/>
  <c r="F77" i="23"/>
  <c r="H77" i="23"/>
  <c r="J77" i="23"/>
  <c r="L77" i="23"/>
  <c r="N77" i="23"/>
  <c r="P77" i="23"/>
  <c r="R77" i="23"/>
  <c r="T77" i="23"/>
  <c r="V77" i="23"/>
  <c r="X77" i="23"/>
  <c r="Z77" i="23"/>
  <c r="C78" i="23"/>
  <c r="E78" i="23"/>
  <c r="G78" i="23"/>
  <c r="I78" i="23"/>
  <c r="K78" i="23"/>
  <c r="M78" i="23"/>
  <c r="O78" i="23"/>
  <c r="Q78" i="23"/>
  <c r="S78" i="23"/>
  <c r="U78" i="23"/>
  <c r="W78" i="23"/>
  <c r="Y78" i="23"/>
  <c r="K117" i="23"/>
  <c r="K118" i="23"/>
  <c r="M117" i="23"/>
  <c r="M118" i="23"/>
  <c r="O117" i="23"/>
  <c r="O118" i="23"/>
  <c r="Q117" i="23"/>
  <c r="Q118" i="23"/>
  <c r="S117" i="23"/>
  <c r="S118" i="23"/>
  <c r="U117" i="23"/>
  <c r="U118" i="23"/>
  <c r="W117" i="23"/>
  <c r="W118" i="23"/>
  <c r="Y117" i="23"/>
  <c r="Y118" i="23"/>
  <c r="AA85" i="23"/>
  <c r="AC85" i="23"/>
  <c r="AA87" i="23"/>
  <c r="AC87" i="23"/>
  <c r="AA89" i="23"/>
  <c r="AC89" i="23"/>
  <c r="AA91" i="23"/>
  <c r="AC91" i="23"/>
  <c r="AA93" i="23"/>
  <c r="AC93" i="23"/>
  <c r="AA95" i="23"/>
  <c r="AC95" i="23"/>
  <c r="AA97" i="23"/>
  <c r="AC97" i="23"/>
  <c r="AA99" i="23"/>
  <c r="AC99" i="23"/>
  <c r="AA101" i="23"/>
  <c r="AC101" i="23"/>
  <c r="AA103" i="23"/>
  <c r="AC103" i="23"/>
  <c r="AA105" i="23"/>
  <c r="AC105" i="23"/>
  <c r="AA107" i="23"/>
  <c r="AC107" i="23"/>
  <c r="AA109" i="23"/>
  <c r="AC109" i="23"/>
  <c r="AA111" i="23"/>
  <c r="AC111" i="23"/>
  <c r="AA113" i="23"/>
  <c r="AC113" i="23"/>
  <c r="C116" i="23"/>
  <c r="E116" i="23"/>
  <c r="G116" i="23"/>
  <c r="I116" i="23"/>
  <c r="K116" i="23"/>
  <c r="M116" i="23"/>
  <c r="O116" i="23"/>
  <c r="Q116" i="23"/>
  <c r="S116" i="23"/>
  <c r="U116" i="23"/>
  <c r="W116" i="23"/>
  <c r="Y116" i="23"/>
  <c r="C117" i="23"/>
  <c r="E117" i="23"/>
  <c r="G117" i="23"/>
  <c r="I117" i="23"/>
  <c r="AB5" i="23"/>
  <c r="AA6" i="23"/>
  <c r="AA8" i="23"/>
  <c r="AA10" i="23"/>
  <c r="AA12" i="23"/>
  <c r="AA14" i="23"/>
  <c r="AA16" i="23"/>
  <c r="AA18" i="23"/>
  <c r="AA20" i="23"/>
  <c r="AA22" i="23"/>
  <c r="AA24" i="23"/>
  <c r="AA26" i="23"/>
  <c r="AA28" i="23"/>
  <c r="AA30" i="23"/>
  <c r="AA32" i="23"/>
  <c r="AA34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AA45" i="23"/>
  <c r="AC45" i="23"/>
  <c r="AA47" i="23"/>
  <c r="AA49" i="23"/>
  <c r="AA51" i="23"/>
  <c r="AA53" i="23"/>
  <c r="AA55" i="23"/>
  <c r="AA57" i="23"/>
  <c r="AA59" i="23"/>
  <c r="AA61" i="23"/>
  <c r="AA63" i="23"/>
  <c r="AA65" i="23"/>
  <c r="AA67" i="23"/>
  <c r="AA69" i="23"/>
  <c r="AA71" i="23"/>
  <c r="AA73" i="23"/>
  <c r="C76" i="23"/>
  <c r="E76" i="23"/>
  <c r="G76" i="23"/>
  <c r="I76" i="23"/>
  <c r="K76" i="23"/>
  <c r="M76" i="23"/>
  <c r="O76" i="23"/>
  <c r="Q76" i="23"/>
  <c r="S76" i="23"/>
  <c r="U76" i="23"/>
  <c r="W76" i="23"/>
  <c r="Y76" i="23"/>
  <c r="D118" i="23"/>
  <c r="F118" i="23"/>
  <c r="H118" i="23"/>
  <c r="J118" i="23"/>
  <c r="L118" i="23"/>
  <c r="L117" i="23"/>
  <c r="N118" i="23"/>
  <c r="N117" i="23"/>
  <c r="P118" i="23"/>
  <c r="P117" i="23"/>
  <c r="R118" i="23"/>
  <c r="R117" i="23"/>
  <c r="T118" i="23"/>
  <c r="T117" i="23"/>
  <c r="V118" i="23"/>
  <c r="V117" i="23"/>
  <c r="X118" i="23"/>
  <c r="X117" i="23"/>
  <c r="Z118" i="23"/>
  <c r="Z117" i="23"/>
  <c r="AB85" i="23"/>
  <c r="AA86" i="23"/>
  <c r="AA88" i="23"/>
  <c r="AA90" i="23"/>
  <c r="AA92" i="23"/>
  <c r="AA94" i="23"/>
  <c r="AA96" i="23"/>
  <c r="AA98" i="23"/>
  <c r="AA100" i="23"/>
  <c r="AA102" i="23"/>
  <c r="AA104" i="23"/>
  <c r="AA106" i="23"/>
  <c r="AA108" i="23"/>
  <c r="AA110" i="23"/>
  <c r="AA112" i="23"/>
  <c r="AA114" i="23"/>
  <c r="D116" i="23"/>
  <c r="F116" i="23"/>
  <c r="H116" i="23"/>
  <c r="J116" i="23"/>
  <c r="L116" i="23"/>
  <c r="N116" i="23"/>
  <c r="P116" i="23"/>
  <c r="R116" i="23"/>
  <c r="T116" i="23"/>
  <c r="V116" i="23"/>
  <c r="X116" i="23"/>
  <c r="Z116" i="23"/>
  <c r="D117" i="23"/>
  <c r="F117" i="23"/>
  <c r="H117" i="23"/>
  <c r="J117" i="23"/>
  <c r="AA125" i="23"/>
  <c r="AC125" i="23"/>
  <c r="AB126" i="23"/>
  <c r="AA127" i="23"/>
  <c r="AC127" i="23"/>
  <c r="AB128" i="23"/>
  <c r="AA129" i="23"/>
  <c r="AC129" i="23"/>
  <c r="AB130" i="23"/>
  <c r="AA131" i="23"/>
  <c r="AC131" i="23"/>
  <c r="AB132" i="23"/>
  <c r="AA133" i="23"/>
  <c r="AC133" i="23"/>
  <c r="AB134" i="23"/>
  <c r="AA135" i="23"/>
  <c r="AC135" i="23"/>
  <c r="AB136" i="23"/>
  <c r="AA137" i="23"/>
  <c r="AC137" i="23"/>
  <c r="AB138" i="23"/>
  <c r="AA139" i="23"/>
  <c r="AC139" i="23"/>
  <c r="AB140" i="23"/>
  <c r="AA141" i="23"/>
  <c r="AC141" i="23"/>
  <c r="AB142" i="23"/>
  <c r="AA143" i="23"/>
  <c r="AC143" i="23"/>
  <c r="AB144" i="23"/>
  <c r="AA145" i="23"/>
  <c r="AC145" i="23"/>
  <c r="AB146" i="23"/>
  <c r="AA147" i="23"/>
  <c r="AC147" i="23"/>
  <c r="AB148" i="23"/>
  <c r="AA149" i="23"/>
  <c r="AC149" i="23"/>
  <c r="AB150" i="23"/>
  <c r="AA151" i="23"/>
  <c r="AC151" i="23"/>
  <c r="AA153" i="23"/>
  <c r="AC153" i="23"/>
  <c r="C156" i="23"/>
  <c r="E156" i="23"/>
  <c r="G156" i="23"/>
  <c r="I156" i="23"/>
  <c r="K156" i="23"/>
  <c r="M156" i="23"/>
  <c r="O156" i="23"/>
  <c r="Q156" i="23"/>
  <c r="S156" i="23"/>
  <c r="U156" i="23"/>
  <c r="W156" i="23"/>
  <c r="Y156" i="23"/>
  <c r="C157" i="23"/>
  <c r="E157" i="23"/>
  <c r="G157" i="23"/>
  <c r="I157" i="23"/>
  <c r="K157" i="23"/>
  <c r="M157" i="23"/>
  <c r="O157" i="23"/>
  <c r="Q157" i="23"/>
  <c r="S157" i="23"/>
  <c r="U157" i="23"/>
  <c r="W157" i="23"/>
  <c r="Y157" i="23"/>
  <c r="D158" i="23"/>
  <c r="F158" i="23"/>
  <c r="H158" i="23"/>
  <c r="J158" i="23"/>
  <c r="L158" i="23"/>
  <c r="N158" i="23"/>
  <c r="P158" i="23"/>
  <c r="R158" i="23"/>
  <c r="T158" i="23"/>
  <c r="V158" i="23"/>
  <c r="X158" i="23"/>
  <c r="Z158" i="23"/>
  <c r="AB165" i="23"/>
  <c r="AB197" i="23" s="1"/>
  <c r="AA166" i="23"/>
  <c r="AC166" i="23"/>
  <c r="AA168" i="23"/>
  <c r="AC168" i="23"/>
  <c r="AA170" i="23"/>
  <c r="AC170" i="23"/>
  <c r="AA172" i="23"/>
  <c r="AC172" i="23"/>
  <c r="AA174" i="23"/>
  <c r="AC174" i="23"/>
  <c r="AA176" i="23"/>
  <c r="AC176" i="23"/>
  <c r="AA178" i="23"/>
  <c r="AC178" i="23"/>
  <c r="AA180" i="23"/>
  <c r="AC180" i="23"/>
  <c r="AA182" i="23"/>
  <c r="AC182" i="23"/>
  <c r="AA184" i="23"/>
  <c r="AC184" i="23"/>
  <c r="AA186" i="23"/>
  <c r="AC186" i="23"/>
  <c r="AA188" i="23"/>
  <c r="AC188" i="23"/>
  <c r="AA190" i="23"/>
  <c r="AC190" i="23"/>
  <c r="AA192" i="23"/>
  <c r="AC192" i="23"/>
  <c r="AA194" i="23"/>
  <c r="AC194" i="23"/>
  <c r="D196" i="23"/>
  <c r="F196" i="23"/>
  <c r="H196" i="23"/>
  <c r="J196" i="23"/>
  <c r="L196" i="23"/>
  <c r="N196" i="23"/>
  <c r="P196" i="23"/>
  <c r="R196" i="23"/>
  <c r="T196" i="23"/>
  <c r="V196" i="23"/>
  <c r="X196" i="23"/>
  <c r="Z196" i="23"/>
  <c r="D197" i="23"/>
  <c r="F197" i="23"/>
  <c r="H197" i="23"/>
  <c r="J197" i="23"/>
  <c r="L197" i="23"/>
  <c r="N197" i="23"/>
  <c r="P197" i="23"/>
  <c r="R197" i="23"/>
  <c r="T197" i="23"/>
  <c r="V197" i="23"/>
  <c r="X197" i="23"/>
  <c r="Z197" i="23"/>
  <c r="C198" i="23"/>
  <c r="E198" i="23"/>
  <c r="G198" i="23"/>
  <c r="I198" i="23"/>
  <c r="K198" i="23"/>
  <c r="M198" i="23"/>
  <c r="O198" i="23"/>
  <c r="Q198" i="23"/>
  <c r="S198" i="23"/>
  <c r="U198" i="23"/>
  <c r="W198" i="23"/>
  <c r="Y198" i="23"/>
  <c r="AA205" i="23"/>
  <c r="AC205" i="23"/>
  <c r="AA207" i="23"/>
  <c r="AC207" i="23"/>
  <c r="AA209" i="23"/>
  <c r="AC209" i="23"/>
  <c r="AA211" i="23"/>
  <c r="AC211" i="23"/>
  <c r="AA213" i="23"/>
  <c r="AC213" i="23"/>
  <c r="AA215" i="23"/>
  <c r="AC215" i="23"/>
  <c r="AA217" i="23"/>
  <c r="AC217" i="23"/>
  <c r="AA219" i="23"/>
  <c r="AC219" i="23"/>
  <c r="AA221" i="23"/>
  <c r="AC221" i="23"/>
  <c r="AA223" i="23"/>
  <c r="AC223" i="23"/>
  <c r="AB224" i="23"/>
  <c r="AA225" i="23"/>
  <c r="AC225" i="23"/>
  <c r="AB226" i="23"/>
  <c r="AA227" i="23"/>
  <c r="AC227" i="23"/>
  <c r="AB228" i="23"/>
  <c r="AA229" i="23"/>
  <c r="AC229" i="23"/>
  <c r="AB230" i="23"/>
  <c r="AA231" i="23"/>
  <c r="AC231" i="23"/>
  <c r="AB232" i="23"/>
  <c r="AA233" i="23"/>
  <c r="AC233" i="23"/>
  <c r="AB234" i="23"/>
  <c r="C236" i="23"/>
  <c r="E236" i="23"/>
  <c r="G236" i="23"/>
  <c r="I236" i="23"/>
  <c r="K236" i="23"/>
  <c r="M236" i="23"/>
  <c r="O236" i="23"/>
  <c r="Q236" i="23"/>
  <c r="S236" i="23"/>
  <c r="U236" i="23"/>
  <c r="W236" i="23"/>
  <c r="Y236" i="23"/>
  <c r="C237" i="23"/>
  <c r="E237" i="23"/>
  <c r="G237" i="23"/>
  <c r="I237" i="23"/>
  <c r="K237" i="23"/>
  <c r="M237" i="23"/>
  <c r="O237" i="23"/>
  <c r="Q237" i="23"/>
  <c r="S237" i="23"/>
  <c r="U237" i="23"/>
  <c r="W237" i="23"/>
  <c r="Y237" i="23"/>
  <c r="D238" i="23"/>
  <c r="F238" i="23"/>
  <c r="H238" i="23"/>
  <c r="J238" i="23"/>
  <c r="L238" i="23"/>
  <c r="N238" i="23"/>
  <c r="P238" i="23"/>
  <c r="R238" i="23"/>
  <c r="T238" i="23"/>
  <c r="V238" i="23"/>
  <c r="X238" i="23"/>
  <c r="Z238" i="23"/>
  <c r="AB245" i="23"/>
  <c r="AA246" i="23"/>
  <c r="AC246" i="23"/>
  <c r="AB247" i="23"/>
  <c r="AA248" i="23"/>
  <c r="AC248" i="23"/>
  <c r="AB249" i="23"/>
  <c r="AA250" i="23"/>
  <c r="AC250" i="23"/>
  <c r="AB251" i="23"/>
  <c r="AA252" i="23"/>
  <c r="AC252" i="23"/>
  <c r="AB253" i="23"/>
  <c r="AA254" i="23"/>
  <c r="AC254" i="23"/>
  <c r="AB255" i="23"/>
  <c r="AA256" i="23"/>
  <c r="AC256" i="23"/>
  <c r="AB257" i="23"/>
  <c r="AA258" i="23"/>
  <c r="AC258" i="23"/>
  <c r="AB259" i="23"/>
  <c r="AA260" i="23"/>
  <c r="AC260" i="23"/>
  <c r="AB261" i="23"/>
  <c r="AA262" i="23"/>
  <c r="AC262" i="23"/>
  <c r="AB263" i="23"/>
  <c r="AA264" i="23"/>
  <c r="AC264" i="23"/>
  <c r="AB265" i="23"/>
  <c r="AA266" i="23"/>
  <c r="AC266" i="23"/>
  <c r="AB267" i="23"/>
  <c r="AA268" i="23"/>
  <c r="AC268" i="23"/>
  <c r="AB269" i="23"/>
  <c r="AA270" i="23"/>
  <c r="AC270" i="23"/>
  <c r="AB271" i="23"/>
  <c r="AA272" i="23"/>
  <c r="AC272" i="23"/>
  <c r="AB273" i="23"/>
  <c r="AA274" i="23"/>
  <c r="AC274" i="23"/>
  <c r="D276" i="23"/>
  <c r="F276" i="23"/>
  <c r="H276" i="23"/>
  <c r="J276" i="23"/>
  <c r="L276" i="23"/>
  <c r="N276" i="23"/>
  <c r="P276" i="23"/>
  <c r="R276" i="23"/>
  <c r="T276" i="23"/>
  <c r="V276" i="23"/>
  <c r="X276" i="23"/>
  <c r="Z276" i="23"/>
  <c r="D277" i="23"/>
  <c r="F277" i="23"/>
  <c r="H277" i="23"/>
  <c r="J277" i="23"/>
  <c r="L277" i="23"/>
  <c r="N277" i="23"/>
  <c r="P277" i="23"/>
  <c r="R277" i="23"/>
  <c r="T277" i="23"/>
  <c r="V277" i="23"/>
  <c r="X277" i="23"/>
  <c r="Z277" i="23"/>
  <c r="C278" i="23"/>
  <c r="E278" i="23"/>
  <c r="G278" i="23"/>
  <c r="I278" i="23"/>
  <c r="K278" i="23"/>
  <c r="M278" i="23"/>
  <c r="O278" i="23"/>
  <c r="Q278" i="23"/>
  <c r="S278" i="23"/>
  <c r="U278" i="23"/>
  <c r="W278" i="23"/>
  <c r="Y278" i="23"/>
  <c r="AA285" i="23"/>
  <c r="AC285" i="23"/>
  <c r="AB286" i="23"/>
  <c r="AA287" i="23"/>
  <c r="AC287" i="23"/>
  <c r="AB288" i="23"/>
  <c r="AA289" i="23"/>
  <c r="AC289" i="23"/>
  <c r="AB290" i="23"/>
  <c r="AA291" i="23"/>
  <c r="AC291" i="23"/>
  <c r="AB292" i="23"/>
  <c r="AA293" i="23"/>
  <c r="AC293" i="23"/>
  <c r="AB294" i="23"/>
  <c r="AA295" i="23"/>
  <c r="AC295" i="23"/>
  <c r="AB296" i="23"/>
  <c r="AA297" i="23"/>
  <c r="AC297" i="23"/>
  <c r="AB298" i="23"/>
  <c r="AA299" i="23"/>
  <c r="AC299" i="23"/>
  <c r="AB300" i="23"/>
  <c r="AA301" i="23"/>
  <c r="AC301" i="23"/>
  <c r="AB302" i="23"/>
  <c r="AA303" i="23"/>
  <c r="AC303" i="23"/>
  <c r="AB304" i="23"/>
  <c r="AA305" i="23"/>
  <c r="AC305" i="23"/>
  <c r="AB306" i="23"/>
  <c r="AA307" i="23"/>
  <c r="AC307" i="23"/>
  <c r="AB308" i="23"/>
  <c r="AA309" i="23"/>
  <c r="AC309" i="23"/>
  <c r="AB310" i="23"/>
  <c r="AA311" i="23"/>
  <c r="AC311" i="23"/>
  <c r="AB312" i="23"/>
  <c r="AA313" i="23"/>
  <c r="AC313" i="23"/>
  <c r="AB314" i="23"/>
  <c r="C316" i="23"/>
  <c r="E316" i="23"/>
  <c r="G316" i="23"/>
  <c r="I316" i="23"/>
  <c r="K316" i="23"/>
  <c r="M316" i="23"/>
  <c r="O316" i="23"/>
  <c r="Q316" i="23"/>
  <c r="S316" i="23"/>
  <c r="U316" i="23"/>
  <c r="W316" i="23"/>
  <c r="Y316" i="23"/>
  <c r="C317" i="23"/>
  <c r="E317" i="23"/>
  <c r="G317" i="23"/>
  <c r="I317" i="23"/>
  <c r="K317" i="23"/>
  <c r="M317" i="23"/>
  <c r="O317" i="23"/>
  <c r="Q317" i="23"/>
  <c r="S317" i="23"/>
  <c r="U317" i="23"/>
  <c r="W317" i="23"/>
  <c r="Y317" i="23"/>
  <c r="D318" i="23"/>
  <c r="F318" i="23"/>
  <c r="H318" i="23"/>
  <c r="J318" i="23"/>
  <c r="L318" i="23"/>
  <c r="N318" i="23"/>
  <c r="P318" i="23"/>
  <c r="R318" i="23"/>
  <c r="T318" i="23"/>
  <c r="V318" i="23"/>
  <c r="X318" i="23"/>
  <c r="Z318" i="23"/>
  <c r="AB325" i="23"/>
  <c r="AA326" i="23"/>
  <c r="AC326" i="23"/>
  <c r="AB327" i="23"/>
  <c r="AA328" i="23"/>
  <c r="AC328" i="23"/>
  <c r="AB329" i="23"/>
  <c r="AA330" i="23"/>
  <c r="AC330" i="23"/>
  <c r="AB331" i="23"/>
  <c r="AA332" i="23"/>
  <c r="AC332" i="23"/>
  <c r="AB333" i="23"/>
  <c r="AA334" i="23"/>
  <c r="AC334" i="23"/>
  <c r="AB335" i="23"/>
  <c r="AA336" i="23"/>
  <c r="AC336" i="23"/>
  <c r="AB337" i="23"/>
  <c r="AA338" i="23"/>
  <c r="AC338" i="23"/>
  <c r="AB339" i="23"/>
  <c r="AA340" i="23"/>
  <c r="AC340" i="23"/>
  <c r="AB341" i="23"/>
  <c r="AA342" i="23"/>
  <c r="AC342" i="23"/>
  <c r="AB343" i="23"/>
  <c r="AA344" i="23"/>
  <c r="AC344" i="23"/>
  <c r="AB345" i="23"/>
  <c r="AA346" i="23"/>
  <c r="AC346" i="23"/>
  <c r="AB347" i="23"/>
  <c r="AA348" i="23"/>
  <c r="AC348" i="23"/>
  <c r="AB349" i="23"/>
  <c r="AA350" i="23"/>
  <c r="AC350" i="23"/>
  <c r="AB351" i="23"/>
  <c r="AA352" i="23"/>
  <c r="AC352" i="23"/>
  <c r="AB353" i="23"/>
  <c r="AA354" i="23"/>
  <c r="AC354" i="23"/>
  <c r="D356" i="23"/>
  <c r="F356" i="23"/>
  <c r="H356" i="23"/>
  <c r="J356" i="23"/>
  <c r="L356" i="23"/>
  <c r="N356" i="23"/>
  <c r="P356" i="23"/>
  <c r="R356" i="23"/>
  <c r="T356" i="23"/>
  <c r="V356" i="23"/>
  <c r="X356" i="23"/>
  <c r="Z356" i="23"/>
  <c r="D357" i="23"/>
  <c r="F357" i="23"/>
  <c r="H357" i="23"/>
  <c r="J357" i="23"/>
  <c r="L357" i="23"/>
  <c r="N357" i="23"/>
  <c r="P357" i="23"/>
  <c r="R357" i="23"/>
  <c r="T357" i="23"/>
  <c r="V357" i="23"/>
  <c r="X357" i="23"/>
  <c r="Z357" i="23"/>
  <c r="C358" i="23"/>
  <c r="E358" i="23"/>
  <c r="G358" i="23"/>
  <c r="I358" i="23"/>
  <c r="K358" i="23"/>
  <c r="M358" i="23"/>
  <c r="O358" i="23"/>
  <c r="Q358" i="23"/>
  <c r="S358" i="23"/>
  <c r="U358" i="23"/>
  <c r="W358" i="23"/>
  <c r="Y358" i="23"/>
  <c r="AA365" i="23"/>
  <c r="AC365" i="23"/>
  <c r="AB366" i="23"/>
  <c r="AA367" i="23"/>
  <c r="AC367" i="23"/>
  <c r="AB368" i="23"/>
  <c r="AA369" i="23"/>
  <c r="AC369" i="23"/>
  <c r="AB370" i="23"/>
  <c r="AA371" i="23"/>
  <c r="AC371" i="23"/>
  <c r="AB372" i="23"/>
  <c r="AA373" i="23"/>
  <c r="AC373" i="23"/>
  <c r="AB374" i="23"/>
  <c r="AA375" i="23"/>
  <c r="AC375" i="23"/>
  <c r="AB376" i="23"/>
  <c r="AA377" i="23"/>
  <c r="AC377" i="23"/>
  <c r="AB378" i="23"/>
  <c r="AA379" i="23"/>
  <c r="AC379" i="23"/>
  <c r="AB380" i="23"/>
  <c r="AA381" i="23"/>
  <c r="AC381" i="23"/>
  <c r="AB382" i="23"/>
  <c r="AA383" i="23"/>
  <c r="AC383" i="23"/>
  <c r="AB384" i="23"/>
  <c r="AA385" i="23"/>
  <c r="AC385" i="23"/>
  <c r="AB386" i="23"/>
  <c r="AA387" i="23"/>
  <c r="AC387" i="23"/>
  <c r="AB388" i="23"/>
  <c r="AA389" i="23"/>
  <c r="AC389" i="23"/>
  <c r="AB390" i="23"/>
  <c r="AA391" i="23"/>
  <c r="AC391" i="23"/>
  <c r="AB392" i="23"/>
  <c r="AA393" i="23"/>
  <c r="AC393" i="23"/>
  <c r="AB394" i="23"/>
  <c r="C396" i="23"/>
  <c r="E396" i="23"/>
  <c r="G396" i="23"/>
  <c r="I396" i="23"/>
  <c r="K396" i="23"/>
  <c r="M396" i="23"/>
  <c r="O396" i="23"/>
  <c r="Q396" i="23"/>
  <c r="S396" i="23"/>
  <c r="U396" i="23"/>
  <c r="W396" i="23"/>
  <c r="Y396" i="23"/>
  <c r="C397" i="23"/>
  <c r="E397" i="23"/>
  <c r="G397" i="23"/>
  <c r="I397" i="23"/>
  <c r="K397" i="23"/>
  <c r="M397" i="23"/>
  <c r="O397" i="23"/>
  <c r="Q397" i="23"/>
  <c r="S397" i="23"/>
  <c r="U397" i="23"/>
  <c r="W397" i="23"/>
  <c r="Y397" i="23"/>
  <c r="D398" i="23"/>
  <c r="F398" i="23"/>
  <c r="H398" i="23"/>
  <c r="J398" i="23"/>
  <c r="L398" i="23"/>
  <c r="N398" i="23"/>
  <c r="P398" i="23"/>
  <c r="R398" i="23"/>
  <c r="T398" i="23"/>
  <c r="V398" i="23"/>
  <c r="X398" i="23"/>
  <c r="Z398" i="23"/>
  <c r="AB125" i="23"/>
  <c r="AB157" i="23" s="1"/>
  <c r="AA126" i="23"/>
  <c r="AA128" i="23"/>
  <c r="AA130" i="23"/>
  <c r="AA132" i="23"/>
  <c r="AA134" i="23"/>
  <c r="AA136" i="23"/>
  <c r="AA138" i="23"/>
  <c r="AA140" i="23"/>
  <c r="AA142" i="23"/>
  <c r="AA144" i="23"/>
  <c r="AA146" i="23"/>
  <c r="AA148" i="23"/>
  <c r="AA150" i="23"/>
  <c r="AA152" i="23"/>
  <c r="AA154" i="23"/>
  <c r="D156" i="23"/>
  <c r="F156" i="23"/>
  <c r="H156" i="23"/>
  <c r="J156" i="23"/>
  <c r="L156" i="23"/>
  <c r="N156" i="23"/>
  <c r="P156" i="23"/>
  <c r="R156" i="23"/>
  <c r="T156" i="23"/>
  <c r="V156" i="23"/>
  <c r="X156" i="23"/>
  <c r="Z156" i="23"/>
  <c r="AA165" i="23"/>
  <c r="AC165" i="23"/>
  <c r="AC197" i="23" s="1"/>
  <c r="AA167" i="23"/>
  <c r="AA169" i="23"/>
  <c r="AA171" i="23"/>
  <c r="AA173" i="23"/>
  <c r="AA175" i="23"/>
  <c r="AA177" i="23"/>
  <c r="AA179" i="23"/>
  <c r="AA181" i="23"/>
  <c r="AA183" i="23"/>
  <c r="AA185" i="23"/>
  <c r="AA187" i="23"/>
  <c r="AA189" i="23"/>
  <c r="AA191" i="23"/>
  <c r="AA193" i="23"/>
  <c r="C196" i="23"/>
  <c r="E196" i="23"/>
  <c r="G196" i="23"/>
  <c r="I196" i="23"/>
  <c r="K196" i="23"/>
  <c r="M196" i="23"/>
  <c r="O196" i="23"/>
  <c r="Q196" i="23"/>
  <c r="S196" i="23"/>
  <c r="U196" i="23"/>
  <c r="W196" i="23"/>
  <c r="Y196" i="23"/>
  <c r="AB205" i="23"/>
  <c r="AB237" i="23" s="1"/>
  <c r="AA206" i="23"/>
  <c r="AA208" i="23"/>
  <c r="AA210" i="23"/>
  <c r="AA212" i="23"/>
  <c r="AA214" i="23"/>
  <c r="AA216" i="23"/>
  <c r="AA218" i="23"/>
  <c r="AA220" i="23"/>
  <c r="AA222" i="23"/>
  <c r="AA224" i="23"/>
  <c r="AA226" i="23"/>
  <c r="AA228" i="23"/>
  <c r="AA230" i="23"/>
  <c r="AA232" i="23"/>
  <c r="AA234" i="23"/>
  <c r="D236" i="23"/>
  <c r="F236" i="23"/>
  <c r="H236" i="23"/>
  <c r="J236" i="23"/>
  <c r="L236" i="23"/>
  <c r="N236" i="23"/>
  <c r="P236" i="23"/>
  <c r="R236" i="23"/>
  <c r="T236" i="23"/>
  <c r="V236" i="23"/>
  <c r="X236" i="23"/>
  <c r="Z236" i="23"/>
  <c r="AA245" i="23"/>
  <c r="AC245" i="23"/>
  <c r="AA247" i="23"/>
  <c r="AA249" i="23"/>
  <c r="AA251" i="23"/>
  <c r="AA253" i="23"/>
  <c r="AA255" i="23"/>
  <c r="AA257" i="23"/>
  <c r="AA259" i="23"/>
  <c r="AA261" i="23"/>
  <c r="AA263" i="23"/>
  <c r="AA265" i="23"/>
  <c r="AA267" i="23"/>
  <c r="AA269" i="23"/>
  <c r="AA271" i="23"/>
  <c r="AA273" i="23"/>
  <c r="C276" i="23"/>
  <c r="E276" i="23"/>
  <c r="G276" i="23"/>
  <c r="I276" i="23"/>
  <c r="K276" i="23"/>
  <c r="M276" i="23"/>
  <c r="O276" i="23"/>
  <c r="Q276" i="23"/>
  <c r="S276" i="23"/>
  <c r="U276" i="23"/>
  <c r="W276" i="23"/>
  <c r="Y276" i="23"/>
  <c r="AB285" i="23"/>
  <c r="AA286" i="23"/>
  <c r="AA288" i="23"/>
  <c r="AA290" i="23"/>
  <c r="AA292" i="23"/>
  <c r="AA294" i="23"/>
  <c r="AA296" i="23"/>
  <c r="AA298" i="23"/>
  <c r="AA300" i="23"/>
  <c r="AA302" i="23"/>
  <c r="AA304" i="23"/>
  <c r="AA306" i="23"/>
  <c r="AA308" i="23"/>
  <c r="AA310" i="23"/>
  <c r="AA312" i="23"/>
  <c r="AA314" i="23"/>
  <c r="D316" i="23"/>
  <c r="F316" i="23"/>
  <c r="H316" i="23"/>
  <c r="J316" i="23"/>
  <c r="L316" i="23"/>
  <c r="N316" i="23"/>
  <c r="P316" i="23"/>
  <c r="R316" i="23"/>
  <c r="T316" i="23"/>
  <c r="V316" i="23"/>
  <c r="X316" i="23"/>
  <c r="Z316" i="23"/>
  <c r="AA325" i="23"/>
  <c r="AC325" i="23"/>
  <c r="AA327" i="23"/>
  <c r="AA329" i="23"/>
  <c r="AA331" i="23"/>
  <c r="AA333" i="23"/>
  <c r="AA335" i="23"/>
  <c r="AA337" i="23"/>
  <c r="AA339" i="23"/>
  <c r="AA341" i="23"/>
  <c r="AA343" i="23"/>
  <c r="AA345" i="23"/>
  <c r="AA347" i="23"/>
  <c r="AA349" i="23"/>
  <c r="AA351" i="23"/>
  <c r="AA353" i="23"/>
  <c r="C356" i="23"/>
  <c r="E356" i="23"/>
  <c r="G356" i="23"/>
  <c r="I356" i="23"/>
  <c r="K356" i="23"/>
  <c r="M356" i="23"/>
  <c r="O356" i="23"/>
  <c r="Q356" i="23"/>
  <c r="S356" i="23"/>
  <c r="U356" i="23"/>
  <c r="W356" i="23"/>
  <c r="Y356" i="23"/>
  <c r="AB365" i="23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D396" i="23"/>
  <c r="F396" i="23"/>
  <c r="H396" i="23"/>
  <c r="J396" i="23"/>
  <c r="L396" i="23"/>
  <c r="N396" i="23"/>
  <c r="P396" i="23"/>
  <c r="R396" i="23"/>
  <c r="T396" i="23"/>
  <c r="V396" i="23"/>
  <c r="X396" i="23"/>
  <c r="Z396" i="23"/>
  <c r="AB317" i="23" l="1"/>
  <c r="AB117" i="23"/>
  <c r="AB397" i="23"/>
  <c r="AB37" i="23"/>
  <c r="AC357" i="23"/>
  <c r="AC277" i="23"/>
  <c r="AC77" i="23"/>
  <c r="AA397" i="23"/>
  <c r="AA317" i="23"/>
  <c r="AC237" i="23"/>
  <c r="AC157" i="23"/>
  <c r="AC117" i="23"/>
  <c r="AB77" i="23"/>
  <c r="AC37" i="23"/>
  <c r="AA357" i="23"/>
  <c r="AA277" i="23"/>
  <c r="AA197" i="23"/>
  <c r="AC397" i="23"/>
  <c r="AB357" i="23"/>
  <c r="AC317" i="23"/>
  <c r="AB277" i="23"/>
  <c r="AA237" i="23"/>
  <c r="AA157" i="23"/>
  <c r="AA77" i="23"/>
  <c r="AA117" i="23"/>
  <c r="AA37" i="23"/>
</calcChain>
</file>

<file path=xl/sharedStrings.xml><?xml version="1.0" encoding="utf-8"?>
<sst xmlns="http://schemas.openxmlformats.org/spreadsheetml/2006/main" count="2265" uniqueCount="90">
  <si>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</si>
  <si>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</si>
  <si>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</si>
  <si>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</si>
  <si>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</si>
  <si>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</si>
  <si>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</si>
  <si>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</si>
  <si>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</si>
  <si>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</si>
  <si>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</si>
  <si>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</si>
  <si>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</si>
  <si>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</si>
  <si>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</si>
  <si>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</si>
  <si>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</si>
  <si>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</si>
  <si>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</si>
  <si>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</si>
  <si>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</si>
  <si>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</si>
  <si>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</si>
  <si>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</si>
  <si>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</si>
  <si>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</si>
  <si>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</si>
  <si>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</si>
  <si>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</si>
  <si>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</si>
  <si>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</si>
  <si>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</si>
  <si>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</si>
  <si>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</si>
  <si>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</si>
  <si>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</si>
  <si>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</si>
  <si>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</si>
  <si>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</si>
  <si>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</si>
  <si>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滝沢市（岩手県立大学）</t>
    </r>
    <rPh sb="7" eb="8">
      <t>シ</t>
    </rPh>
    <phoneticPr fontId="1"/>
  </si>
  <si>
    <t>９月</t>
    <rPh sb="1" eb="2">
      <t>ガツ</t>
    </rPh>
    <phoneticPr fontId="1"/>
  </si>
  <si>
    <t>１０月</t>
    <rPh sb="2" eb="3">
      <t>ガツ</t>
    </rPh>
    <phoneticPr fontId="1"/>
  </si>
  <si>
    <t>１１月</t>
    <rPh sb="2" eb="3">
      <t>ガツ</t>
    </rPh>
    <phoneticPr fontId="1"/>
  </si>
  <si>
    <t>１２月</t>
    <rPh sb="2" eb="3">
      <t>ガツ</t>
    </rPh>
    <phoneticPr fontId="1"/>
  </si>
  <si>
    <t>１月</t>
    <rPh sb="1" eb="2">
      <t>ガツ</t>
    </rPh>
    <phoneticPr fontId="1"/>
  </si>
  <si>
    <t>滝沢市（岩手県立大学）</t>
  </si>
  <si>
    <t>４月</t>
  </si>
  <si>
    <t>５月</t>
  </si>
  <si>
    <t>６月</t>
  </si>
  <si>
    <t>７月</t>
  </si>
  <si>
    <t>８月</t>
  </si>
  <si>
    <t>2月</t>
    <rPh sb="1" eb="2">
      <t>ツキ</t>
    </rPh>
    <phoneticPr fontId="1"/>
  </si>
  <si>
    <t>3月</t>
  </si>
  <si>
    <t>平均値</t>
    <rPh sb="0" eb="3">
      <t>ヘイキンチ</t>
    </rPh>
    <phoneticPr fontId="1"/>
  </si>
  <si>
    <t>（欠測）</t>
    <rPh sb="1" eb="3">
      <t>ケッソク</t>
    </rPh>
    <phoneticPr fontId="1"/>
  </si>
  <si>
    <t>岩手県 環境放射線モニタリングシステム 測定結果（平成28年４月）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</si>
  <si>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測定結果（平成28年５月）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</si>
  <si>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測定結果（平成28年６月）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</si>
  <si>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測定結果（平成28年７月）</t>
    <rPh sb="0" eb="3">
      <t>イワテケン</t>
    </rPh>
    <rPh sb="20" eb="22">
      <t>ソクテイ</t>
    </rPh>
    <rPh sb="22" eb="24">
      <t>ケッカ</t>
    </rPh>
    <phoneticPr fontId="1"/>
  </si>
  <si>
    <t>(欠測)</t>
    <rPh sb="1" eb="3">
      <t>ケッソク</t>
    </rPh>
    <phoneticPr fontId="1"/>
  </si>
  <si>
    <t>　</t>
    <phoneticPr fontId="1"/>
  </si>
  <si>
    <t>岩手県 環境放射線モニタリングシステム 測定結果（平成28年８月）</t>
    <rPh sb="0" eb="3">
      <t>イワテケン</t>
    </rPh>
    <rPh sb="20" eb="22">
      <t>ソクテイ</t>
    </rPh>
    <rPh sb="22" eb="24">
      <t>ケッカ</t>
    </rPh>
    <phoneticPr fontId="1"/>
  </si>
  <si>
    <t>（欠測）</t>
    <rPh sb="1" eb="3">
      <t>ケッソク</t>
    </rPh>
    <phoneticPr fontId="1"/>
  </si>
  <si>
    <t>（欠測）</t>
    <rPh sb="1" eb="3">
      <t>ケッソク</t>
    </rPh>
    <phoneticPr fontId="1"/>
  </si>
  <si>
    <t>（欠測）</t>
    <rPh sb="1" eb="3">
      <t>ケッソク</t>
    </rPh>
    <phoneticPr fontId="1"/>
  </si>
  <si>
    <t>岩手県 環境放射線モニタリングシステム 測定結果（平成28年９月）</t>
    <rPh sb="0" eb="3">
      <t>イワテケン</t>
    </rPh>
    <rPh sb="20" eb="22">
      <t>ソクテイ</t>
    </rPh>
    <rPh sb="22" eb="24">
      <t>ケッカ</t>
    </rPh>
    <phoneticPr fontId="1"/>
  </si>
  <si>
    <t>モニタリングポスト</t>
    <phoneticPr fontId="1"/>
  </si>
  <si>
    <t>盛岡市（岩手県環境保健研究センター）</t>
    <phoneticPr fontId="1"/>
  </si>
  <si>
    <t>花巻市（岩手県花巻地区合同庁舎）</t>
    <phoneticPr fontId="1"/>
  </si>
  <si>
    <t>奥州市（岩手県奥州地区合同庁舎）</t>
    <phoneticPr fontId="1"/>
  </si>
  <si>
    <t>一関市（三反田大気観測局）</t>
    <phoneticPr fontId="1"/>
  </si>
  <si>
    <t>大船渡市（岩手県大船渡地区合同庁舎）</t>
    <phoneticPr fontId="1"/>
  </si>
  <si>
    <t>釜石市（岩手県釜石地区合同庁舎）</t>
    <phoneticPr fontId="1"/>
  </si>
  <si>
    <t>宮古市（宮古市立宮古小学校）</t>
    <phoneticPr fontId="1"/>
  </si>
  <si>
    <t>久慈市（岩手県久慈地区合同庁舎）</t>
    <phoneticPr fontId="1"/>
  </si>
  <si>
    <t>二戸市（岩手県二戸地区合同庁舎）</t>
    <phoneticPr fontId="1"/>
  </si>
  <si>
    <t>（欠測）</t>
    <rPh sb="1" eb="3">
      <t>ケッソク</t>
    </rPh>
    <phoneticPr fontId="1"/>
  </si>
  <si>
    <t>岩手県 環境放射線モニタリングシステム 測定結果（平成28年10月）</t>
    <rPh sb="0" eb="3">
      <t>イワテケン</t>
    </rPh>
    <rPh sb="20" eb="22">
      <t>ソクテイ</t>
    </rPh>
    <rPh sb="22" eb="24">
      <t>ケッカ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</si>
  <si>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</si>
  <si>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t>（欠測）</t>
    <rPh sb="1" eb="3">
      <t>ケッソク</t>
    </rPh>
    <phoneticPr fontId="1"/>
  </si>
  <si>
    <t>（欠測</t>
    <rPh sb="1" eb="3">
      <t>ケッソク</t>
    </rPh>
    <phoneticPr fontId="1"/>
  </si>
  <si>
    <t>岩手県 環境放射線モニタリングシステム 測定結果（平成28年11月）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</si>
  <si>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測定結果（平成28年12月）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</si>
  <si>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測定結果（平成28年12月）</t>
    <rPh sb="0" eb="3">
      <t>イワテケン</t>
    </rPh>
    <rPh sb="20" eb="22">
      <t>ソクテイ</t>
    </rPh>
    <rPh sb="22" eb="24">
      <t>ケッカ</t>
    </rPh>
    <rPh sb="29" eb="30">
      <t>ネン</t>
    </rPh>
    <phoneticPr fontId="1"/>
  </si>
  <si>
    <t>（欠測）</t>
    <rPh sb="1" eb="3">
      <t>ケッソク</t>
    </rPh>
    <phoneticPr fontId="1"/>
  </si>
  <si>
    <t>岩手県 環境放射線モニタリングシステム 測定結果（平成29年１月）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</si>
  <si>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測定結果（平成29年２月）</t>
    <rPh sb="0" eb="3">
      <t>イワテケン</t>
    </rPh>
    <rPh sb="20" eb="22">
      <t>ソクテイ</t>
    </rPh>
    <rPh sb="22" eb="24">
      <t>ケッカ</t>
    </rPh>
    <phoneticPr fontId="1"/>
  </si>
  <si>
    <t>（欠測）</t>
    <rPh sb="1" eb="3">
      <t>ケッソク</t>
    </rPh>
    <phoneticPr fontId="1"/>
  </si>
  <si>
    <t>岩手県 環境放射線モニタリングシステム 測定結果（平成29年3月）</t>
    <rPh sb="0" eb="3">
      <t>イワテケン</t>
    </rPh>
    <rPh sb="20" eb="22">
      <t>ソクテイ</t>
    </rPh>
    <rPh sb="22" eb="24">
      <t>ケッカ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</si>
</sst>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);[Red]\(0.000\)"/>
    <numFmt numFmtId="177" formatCode="0.000"/>
  </numFmts>
  <fonts count="1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 style="hair">
        <color auto="1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172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0" fontId="0" fillId="0" borderId="50" xfId="0" applyBorder="1">
      <alignment vertical="center"/>
    </xf>
    <xf numFmtId="177" fontId="0" fillId="0" borderId="5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0" fontId="0" fillId="0" borderId="50" xfId="0" applyBorder="1" applyAlignment="1">
      <alignment horizontal="center"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177" fontId="0" fillId="0" borderId="53" xfId="0" applyNumberFormat="1" applyBorder="1">
      <alignment vertical="center"/>
    </xf>
    <xf numFmtId="0" fontId="0" fillId="0" borderId="54" xfId="0" applyBorder="1" applyAlignment="1">
      <alignment horizontal="center" vertical="center"/>
    </xf>
    <xf numFmtId="0" fontId="9" fillId="0" borderId="50" xfId="0" applyFont="1" applyBorder="1" applyAlignment="1">
      <alignment horizontal="right" vertical="center" wrapText="1"/>
    </xf>
    <xf numFmtId="0" fontId="0" fillId="0" borderId="54" xfId="0" applyFill="1" applyBorder="1" applyAlignment="1">
      <alignment horizontal="center" vertical="center"/>
    </xf>
    <xf numFmtId="0" fontId="10" fillId="0" borderId="50" xfId="0" applyFont="1" applyBorder="1" applyAlignment="1">
      <alignment horizontal="right" vertical="center" wrapText="1"/>
    </xf>
    <xf numFmtId="0" fontId="0" fillId="0" borderId="50" xfId="0" applyFill="1" applyBorder="1" applyAlignment="1">
      <alignment horizontal="center" vertical="center"/>
    </xf>
    <xf numFmtId="177" fontId="9" fillId="0" borderId="50" xfId="0" applyNumberFormat="1" applyFont="1" applyBorder="1" applyAlignment="1">
      <alignment horizontal="right" vertical="center" wrapText="1"/>
    </xf>
    <xf numFmtId="176" fontId="0" fillId="0" borderId="9" xfId="0" applyNumberFormat="1" applyFill="1" applyBorder="1">
      <alignment vertical="center"/>
    </xf>
    <xf numFmtId="176" fontId="0" fillId="0" borderId="55" xfId="0" applyNumberFormat="1" applyBorder="1">
      <alignment vertical="center"/>
    </xf>
    <xf numFmtId="176" fontId="0" fillId="2" borderId="40" xfId="0" applyNumberFormat="1" applyFill="1" applyBorder="1">
      <alignment vertical="center"/>
    </xf>
    <xf numFmtId="176" fontId="0" fillId="2" borderId="38" xfId="0" applyNumberFormat="1" applyFill="1" applyBorder="1">
      <alignment vertical="center"/>
    </xf>
    <xf numFmtId="176" fontId="0" fillId="0" borderId="56" xfId="0" applyNumberFormat="1" applyBorder="1">
      <alignment vertical="center"/>
    </xf>
    <xf numFmtId="176" fontId="0" fillId="2" borderId="36" xfId="0" applyNumberFormat="1" applyFill="1" applyBorder="1">
      <alignment vertical="center"/>
    </xf>
    <xf numFmtId="176" fontId="0" fillId="0" borderId="29" xfId="0" applyNumberFormat="1" applyBorder="1">
      <alignment vertical="center"/>
    </xf>
    <xf numFmtId="0" fontId="0" fillId="0" borderId="58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176" fontId="0" fillId="0" borderId="9" xfId="0" applyNumberFormat="1" applyBorder="1" applyAlignment="1">
      <alignment vertical="center"/>
    </xf>
    <xf numFmtId="176" fontId="0" fillId="0" borderId="39" xfId="0" applyNumberFormat="1" applyBorder="1" applyAlignment="1">
      <alignment vertical="center"/>
    </xf>
    <xf numFmtId="176" fontId="9" fillId="0" borderId="50" xfId="0" applyNumberFormat="1" applyFont="1" applyBorder="1" applyAlignment="1">
      <alignment horizontal="right" vertical="center" wrapText="1"/>
    </xf>
    <xf numFmtId="176" fontId="11" fillId="0" borderId="9" xfId="0" applyNumberFormat="1" applyFont="1" applyBorder="1">
      <alignment vertical="center"/>
    </xf>
    <xf numFmtId="176" fontId="0" fillId="5" borderId="9" xfId="0" applyNumberFormat="1" applyFill="1" applyBorder="1">
      <alignment vertical="center"/>
    </xf>
    <xf numFmtId="176" fontId="0" fillId="0" borderId="38" xfId="0" applyNumberFormat="1" applyFill="1" applyBorder="1">
      <alignment vertical="center"/>
    </xf>
    <xf numFmtId="176" fontId="0" fillId="0" borderId="39" xfId="0" applyNumberFormat="1" applyFill="1" applyBorder="1">
      <alignment vertical="center"/>
    </xf>
    <xf numFmtId="176" fontId="0" fillId="0" borderId="17" xfId="0" applyNumberFormat="1" applyFill="1" applyBorder="1">
      <alignment vertical="center"/>
    </xf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176" fontId="0" fillId="0" borderId="42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Fill="1" applyBorder="1">
      <alignment vertical="center"/>
    </xf>
    <xf numFmtId="176" fontId="0" fillId="0" borderId="40" xfId="0" applyNumberFormat="1" applyFill="1" applyBorder="1">
      <alignment vertical="center"/>
    </xf>
    <xf numFmtId="176" fontId="0" fillId="0" borderId="13" xfId="0" applyNumberFormat="1" applyFill="1" applyBorder="1">
      <alignment vertical="center"/>
    </xf>
    <xf numFmtId="176" fontId="0" fillId="0" borderId="41" xfId="0" applyNumberFormat="1" applyFill="1" applyBorder="1">
      <alignment vertical="center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7" fillId="4" borderId="60" xfId="0" applyNumberFormat="1" applyFont="1" applyFill="1" applyBorder="1" applyAlignment="1">
      <alignment horizontal="center" vertical="center"/>
    </xf>
    <xf numFmtId="176" fontId="7" fillId="4" borderId="61" xfId="0" applyNumberFormat="1" applyFont="1" applyFill="1" applyBorder="1" applyAlignment="1">
      <alignment horizontal="center" vertical="center"/>
    </xf>
    <xf numFmtId="176" fontId="7" fillId="4" borderId="62" xfId="0" applyNumberFormat="1" applyFont="1" applyFill="1" applyBorder="1" applyAlignment="1">
      <alignment horizontal="center" vertical="center"/>
    </xf>
    <xf numFmtId="176" fontId="0" fillId="2" borderId="40" xfId="0" applyNumberFormat="1" applyFill="1" applyBorder="1" applyAlignment="1">
      <alignment horizontal="center" vertical="center"/>
    </xf>
    <xf numFmtId="176" fontId="0" fillId="2" borderId="59" xfId="0" applyNumberFormat="1" applyFill="1" applyBorder="1" applyAlignment="1">
      <alignment horizontal="center" vertical="center"/>
    </xf>
    <xf numFmtId="0" fontId="0" fillId="0" borderId="51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117" Type="http://schemas.openxmlformats.org/officeDocument/2006/relationships/externalLink" Target="externalLinks/externalLink103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0.xml"/><Relationship Id="rId89" Type="http://schemas.openxmlformats.org/officeDocument/2006/relationships/externalLink" Target="externalLinks/externalLink75.xml"/><Relationship Id="rId112" Type="http://schemas.openxmlformats.org/officeDocument/2006/relationships/externalLink" Target="externalLinks/externalLink98.xml"/><Relationship Id="rId133" Type="http://schemas.openxmlformats.org/officeDocument/2006/relationships/externalLink" Target="externalLinks/externalLink119.xml"/><Relationship Id="rId138" Type="http://schemas.openxmlformats.org/officeDocument/2006/relationships/styles" Target="styles.xml"/><Relationship Id="rId16" Type="http://schemas.openxmlformats.org/officeDocument/2006/relationships/externalLink" Target="externalLinks/externalLink2.xml"/><Relationship Id="rId107" Type="http://schemas.openxmlformats.org/officeDocument/2006/relationships/externalLink" Target="externalLinks/externalLink9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102" Type="http://schemas.openxmlformats.org/officeDocument/2006/relationships/externalLink" Target="externalLinks/externalLink88.xml"/><Relationship Id="rId123" Type="http://schemas.openxmlformats.org/officeDocument/2006/relationships/externalLink" Target="externalLinks/externalLink109.xml"/><Relationship Id="rId128" Type="http://schemas.openxmlformats.org/officeDocument/2006/relationships/externalLink" Target="externalLinks/externalLink11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6.xml"/><Relationship Id="rId95" Type="http://schemas.openxmlformats.org/officeDocument/2006/relationships/externalLink" Target="externalLinks/externalLink81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113" Type="http://schemas.openxmlformats.org/officeDocument/2006/relationships/externalLink" Target="externalLinks/externalLink99.xml"/><Relationship Id="rId118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0.xml"/><Relationship Id="rId13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80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121" Type="http://schemas.openxmlformats.org/officeDocument/2006/relationships/externalLink" Target="externalLinks/externalLink10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89.xml"/><Relationship Id="rId108" Type="http://schemas.openxmlformats.org/officeDocument/2006/relationships/externalLink" Target="externalLinks/externalLink94.xml"/><Relationship Id="rId116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10.xml"/><Relationship Id="rId129" Type="http://schemas.openxmlformats.org/officeDocument/2006/relationships/externalLink" Target="externalLinks/externalLink115.xml"/><Relationship Id="rId137" Type="http://schemas.openxmlformats.org/officeDocument/2006/relationships/theme" Target="theme/theme1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77.xml"/><Relationship Id="rId96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97.xml"/><Relationship Id="rId132" Type="http://schemas.openxmlformats.org/officeDocument/2006/relationships/externalLink" Target="externalLinks/externalLink118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14" Type="http://schemas.openxmlformats.org/officeDocument/2006/relationships/externalLink" Target="externalLinks/externalLink100.xml"/><Relationship Id="rId119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1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122" Type="http://schemas.openxmlformats.org/officeDocument/2006/relationships/externalLink" Target="externalLinks/externalLink108.xml"/><Relationship Id="rId130" Type="http://schemas.openxmlformats.org/officeDocument/2006/relationships/externalLink" Target="externalLinks/externalLink116.xml"/><Relationship Id="rId135" Type="http://schemas.openxmlformats.org/officeDocument/2006/relationships/externalLink" Target="externalLinks/externalLink1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109" Type="http://schemas.openxmlformats.org/officeDocument/2006/relationships/externalLink" Target="externalLinks/externalLink9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04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06.xml"/><Relationship Id="rId125" Type="http://schemas.openxmlformats.org/officeDocument/2006/relationships/externalLink" Target="externalLinks/externalLink11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110" Type="http://schemas.openxmlformats.org/officeDocument/2006/relationships/externalLink" Target="externalLinks/externalLink96.xml"/><Relationship Id="rId115" Type="http://schemas.openxmlformats.org/officeDocument/2006/relationships/externalLink" Target="externalLinks/externalLink101.xml"/><Relationship Id="rId131" Type="http://schemas.openxmlformats.org/officeDocument/2006/relationships/externalLink" Target="externalLinks/externalLink117.xml"/><Relationship Id="rId136" Type="http://schemas.openxmlformats.org/officeDocument/2006/relationships/externalLink" Target="externalLinks/externalLink122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91.xml"/><Relationship Id="rId126" Type="http://schemas.openxmlformats.org/officeDocument/2006/relationships/externalLink" Target="externalLinks/externalLink1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'H28.04'!$AC$5:$AC$35</c:f>
              <c:numCache>
                <c:formatCode>0.000_);[Red]\(0.000\)</c:formatCode>
                <c:ptCount val="31"/>
                <c:pt idx="0">
                  <c:v>2.0958333333333339E-2</c:v>
                </c:pt>
                <c:pt idx="1">
                  <c:v>2.0166666666666673E-2</c:v>
                </c:pt>
                <c:pt idx="2">
                  <c:v>2.0958333333333339E-2</c:v>
                </c:pt>
                <c:pt idx="3">
                  <c:v>2.441666666666668E-2</c:v>
                </c:pt>
                <c:pt idx="4">
                  <c:v>2.0833333333333339E-2</c:v>
                </c:pt>
                <c:pt idx="5">
                  <c:v>2.0333333333333339E-2</c:v>
                </c:pt>
                <c:pt idx="6">
                  <c:v>2.4916666666666674E-2</c:v>
                </c:pt>
                <c:pt idx="7">
                  <c:v>2.0833333333333339E-2</c:v>
                </c:pt>
                <c:pt idx="8">
                  <c:v>2.0416666666666673E-2</c:v>
                </c:pt>
                <c:pt idx="9">
                  <c:v>2.0625000000000008E-2</c:v>
                </c:pt>
                <c:pt idx="10">
                  <c:v>2.145833333333334E-2</c:v>
                </c:pt>
                <c:pt idx="11">
                  <c:v>2.0250000000000008E-2</c:v>
                </c:pt>
                <c:pt idx="12">
                  <c:v>2.0666666666666673E-2</c:v>
                </c:pt>
                <c:pt idx="13">
                  <c:v>2.1000000000000005E-2</c:v>
                </c:pt>
                <c:pt idx="14">
                  <c:v>2.0750000000000008E-2</c:v>
                </c:pt>
                <c:pt idx="15">
                  <c:v>2.0083333333333338E-2</c:v>
                </c:pt>
                <c:pt idx="16">
                  <c:v>2.3583333333333342E-2</c:v>
                </c:pt>
                <c:pt idx="17">
                  <c:v>2.1375000000000005E-2</c:v>
                </c:pt>
                <c:pt idx="18">
                  <c:v>2.0208333333333339E-2</c:v>
                </c:pt>
                <c:pt idx="19">
                  <c:v>2.0208333333333339E-2</c:v>
                </c:pt>
                <c:pt idx="20">
                  <c:v>2.0541666666666673E-2</c:v>
                </c:pt>
                <c:pt idx="21">
                  <c:v>2.0875000000000005E-2</c:v>
                </c:pt>
                <c:pt idx="22">
                  <c:v>2.0125000000000007E-2</c:v>
                </c:pt>
                <c:pt idx="23">
                  <c:v>2.0375000000000008E-2</c:v>
                </c:pt>
                <c:pt idx="24">
                  <c:v>2.0666666666666673E-2</c:v>
                </c:pt>
                <c:pt idx="25">
                  <c:v>2.0583333333333339E-2</c:v>
                </c:pt>
                <c:pt idx="26">
                  <c:v>2.0416666666666673E-2</c:v>
                </c:pt>
                <c:pt idx="27">
                  <c:v>2.391666666666668E-2</c:v>
                </c:pt>
                <c:pt idx="28">
                  <c:v>2.1875000000000006E-2</c:v>
                </c:pt>
                <c:pt idx="29">
                  <c:v>2.0083333333333338E-2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97952"/>
        <c:axId val="158089984"/>
      </c:lineChart>
      <c:catAx>
        <c:axId val="14759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089984"/>
        <c:crosses val="autoZero"/>
        <c:auto val="1"/>
        <c:lblAlgn val="ctr"/>
        <c:lblOffset val="100"/>
        <c:noMultiLvlLbl val="0"/>
      </c:catAx>
      <c:valAx>
        <c:axId val="1580899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7597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'H28.04'!$AC$45:$AC$75</c:f>
              <c:numCache>
                <c:formatCode>0.000_);[Red]\(0.000\)</c:formatCode>
                <c:ptCount val="31"/>
                <c:pt idx="0">
                  <c:v>4.1583333333333347E-2</c:v>
                </c:pt>
                <c:pt idx="1">
                  <c:v>4.1000000000000016E-2</c:v>
                </c:pt>
                <c:pt idx="2">
                  <c:v>4.3125000000000017E-2</c:v>
                </c:pt>
                <c:pt idx="3">
                  <c:v>4.625000000000002E-2</c:v>
                </c:pt>
                <c:pt idx="4">
                  <c:v>4.0500000000000015E-2</c:v>
                </c:pt>
                <c:pt idx="5">
                  <c:v>4.0833333333333346E-2</c:v>
                </c:pt>
                <c:pt idx="6">
                  <c:v>4.5750000000000013E-2</c:v>
                </c:pt>
                <c:pt idx="7">
                  <c:v>4.0375000000000015E-2</c:v>
                </c:pt>
                <c:pt idx="8">
                  <c:v>4.0541666666666677E-2</c:v>
                </c:pt>
                <c:pt idx="9">
                  <c:v>4.1000000000000016E-2</c:v>
                </c:pt>
                <c:pt idx="10">
                  <c:v>4.2166666666666679E-2</c:v>
                </c:pt>
                <c:pt idx="11">
                  <c:v>4.0250000000000015E-2</c:v>
                </c:pt>
                <c:pt idx="12">
                  <c:v>4.1625000000000016E-2</c:v>
                </c:pt>
                <c:pt idx="13">
                  <c:v>4.1500000000000016E-2</c:v>
                </c:pt>
                <c:pt idx="14">
                  <c:v>4.0458333333333346E-2</c:v>
                </c:pt>
                <c:pt idx="15">
                  <c:v>4.0541666666666677E-2</c:v>
                </c:pt>
                <c:pt idx="16">
                  <c:v>4.6791666666666676E-2</c:v>
                </c:pt>
                <c:pt idx="17">
                  <c:v>4.1125000000000016E-2</c:v>
                </c:pt>
                <c:pt idx="18">
                  <c:v>4.0083333333333346E-2</c:v>
                </c:pt>
                <c:pt idx="19">
                  <c:v>4.0458333333333346E-2</c:v>
                </c:pt>
                <c:pt idx="20">
                  <c:v>4.0833333333333346E-2</c:v>
                </c:pt>
                <c:pt idx="21">
                  <c:v>4.1208333333333347E-2</c:v>
                </c:pt>
                <c:pt idx="22">
                  <c:v>4.0625000000000015E-2</c:v>
                </c:pt>
                <c:pt idx="23">
                  <c:v>4.1041666666666678E-2</c:v>
                </c:pt>
                <c:pt idx="24">
                  <c:v>4.1375000000000016E-2</c:v>
                </c:pt>
                <c:pt idx="25">
                  <c:v>4.1250000000000016E-2</c:v>
                </c:pt>
                <c:pt idx="26">
                  <c:v>4.1333333333333347E-2</c:v>
                </c:pt>
                <c:pt idx="27">
                  <c:v>4.5791666666666682E-2</c:v>
                </c:pt>
                <c:pt idx="28">
                  <c:v>4.2958333333333348E-2</c:v>
                </c:pt>
                <c:pt idx="29">
                  <c:v>3.9916666666666677E-2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99968"/>
        <c:axId val="158501888"/>
      </c:lineChart>
      <c:catAx>
        <c:axId val="15849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501888"/>
        <c:crosses val="autoZero"/>
        <c:auto val="1"/>
        <c:lblAlgn val="ctr"/>
        <c:lblOffset val="100"/>
        <c:noMultiLvlLbl val="0"/>
      </c:catAx>
      <c:valAx>
        <c:axId val="158501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8499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'H29.01'!$AC$5:$AC$35</c:f>
              <c:numCache>
                <c:formatCode>0.000_);[Red]\(0.000\)</c:formatCode>
                <c:ptCount val="31"/>
                <c:pt idx="0">
                  <c:v>2.183333333333334E-2</c:v>
                </c:pt>
                <c:pt idx="1">
                  <c:v>2.1666666666666671E-2</c:v>
                </c:pt>
                <c:pt idx="2">
                  <c:v>2.1291666666666671E-2</c:v>
                </c:pt>
                <c:pt idx="3">
                  <c:v>2.2291666666666671E-2</c:v>
                </c:pt>
                <c:pt idx="4">
                  <c:v>2.0500000000000008E-2</c:v>
                </c:pt>
                <c:pt idx="5">
                  <c:v>2.0625000000000008E-2</c:v>
                </c:pt>
                <c:pt idx="6">
                  <c:v>2.0500000000000008E-2</c:v>
                </c:pt>
                <c:pt idx="7">
                  <c:v>2.0708333333333339E-2</c:v>
                </c:pt>
                <c:pt idx="8">
                  <c:v>2.208333333333334E-2</c:v>
                </c:pt>
                <c:pt idx="9">
                  <c:v>2.183333333333334E-2</c:v>
                </c:pt>
                <c:pt idx="10">
                  <c:v>2.0416666666666673E-2</c:v>
                </c:pt>
                <c:pt idx="11">
                  <c:v>2.0750000000000008E-2</c:v>
                </c:pt>
                <c:pt idx="12">
                  <c:v>2.1291666666666671E-2</c:v>
                </c:pt>
                <c:pt idx="13">
                  <c:v>2.1833333333333343E-2</c:v>
                </c:pt>
                <c:pt idx="14">
                  <c:v>2.1250000000000005E-2</c:v>
                </c:pt>
                <c:pt idx="15">
                  <c:v>2.208333333333334E-2</c:v>
                </c:pt>
                <c:pt idx="16">
                  <c:v>1.8458333333333344E-2</c:v>
                </c:pt>
                <c:pt idx="17">
                  <c:v>2.0208333333333339E-2</c:v>
                </c:pt>
                <c:pt idx="18">
                  <c:v>2.133333333333334E-2</c:v>
                </c:pt>
                <c:pt idx="19">
                  <c:v>2.0625000000000008E-2</c:v>
                </c:pt>
                <c:pt idx="20">
                  <c:v>1.9916666666666673E-2</c:v>
                </c:pt>
                <c:pt idx="21">
                  <c:v>2.1750000000000005E-2</c:v>
                </c:pt>
                <c:pt idx="22">
                  <c:v>2.1791666666666671E-2</c:v>
                </c:pt>
                <c:pt idx="23">
                  <c:v>2.0791666666666674E-2</c:v>
                </c:pt>
                <c:pt idx="24">
                  <c:v>1.9958333333333338E-2</c:v>
                </c:pt>
                <c:pt idx="25">
                  <c:v>1.9250000000000007E-2</c:v>
                </c:pt>
                <c:pt idx="26">
                  <c:v>2.4500000000000004E-2</c:v>
                </c:pt>
                <c:pt idx="27">
                  <c:v>2.0375000000000008E-2</c:v>
                </c:pt>
                <c:pt idx="28">
                  <c:v>2.0333333333333339E-2</c:v>
                </c:pt>
                <c:pt idx="29">
                  <c:v>2.3458333333333345E-2</c:v>
                </c:pt>
                <c:pt idx="30">
                  <c:v>1.9125000000000007E-2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75680"/>
        <c:axId val="156406528"/>
      </c:lineChart>
      <c:catAx>
        <c:axId val="15637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406528"/>
        <c:crosses val="autoZero"/>
        <c:auto val="1"/>
        <c:lblAlgn val="ctr"/>
        <c:lblOffset val="100"/>
        <c:noMultiLvlLbl val="0"/>
      </c:catAx>
      <c:valAx>
        <c:axId val="1564065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375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'H29.01'!$AC$85:$AC$115</c:f>
              <c:numCache>
                <c:formatCode>0.000_);[Red]\(0.000\)</c:formatCode>
                <c:ptCount val="31"/>
                <c:pt idx="0">
                  <c:v>3.0666666666666686E-2</c:v>
                </c:pt>
                <c:pt idx="1">
                  <c:v>3.1791666666666683E-2</c:v>
                </c:pt>
                <c:pt idx="2">
                  <c:v>3.0583333333333351E-2</c:v>
                </c:pt>
                <c:pt idx="3">
                  <c:v>3.2125000000000015E-2</c:v>
                </c:pt>
                <c:pt idx="4">
                  <c:v>3.0000000000000016E-2</c:v>
                </c:pt>
                <c:pt idx="5">
                  <c:v>2.970833333333335E-2</c:v>
                </c:pt>
                <c:pt idx="6">
                  <c:v>2.9750000000000016E-2</c:v>
                </c:pt>
                <c:pt idx="7">
                  <c:v>3.0000000000000016E-2</c:v>
                </c:pt>
                <c:pt idx="8">
                  <c:v>3.2166666666666684E-2</c:v>
                </c:pt>
                <c:pt idx="9">
                  <c:v>3.1958333333333346E-2</c:v>
                </c:pt>
                <c:pt idx="10">
                  <c:v>3.5000000000000017E-2</c:v>
                </c:pt>
                <c:pt idx="11">
                  <c:v>3.3500000000000016E-2</c:v>
                </c:pt>
                <c:pt idx="12">
                  <c:v>2.8875000000000015E-2</c:v>
                </c:pt>
                <c:pt idx="13">
                  <c:v>2.6458333333333348E-2</c:v>
                </c:pt>
                <c:pt idx="14">
                  <c:v>2.5625000000000012E-2</c:v>
                </c:pt>
                <c:pt idx="15">
                  <c:v>2.5958333333333347E-2</c:v>
                </c:pt>
                <c:pt idx="16">
                  <c:v>2.4208333333333342E-2</c:v>
                </c:pt>
                <c:pt idx="17">
                  <c:v>2.5291666666666681E-2</c:v>
                </c:pt>
                <c:pt idx="18">
                  <c:v>2.8416666666666677E-2</c:v>
                </c:pt>
                <c:pt idx="19">
                  <c:v>2.5666666666666681E-2</c:v>
                </c:pt>
                <c:pt idx="20">
                  <c:v>2.5333333333333343E-2</c:v>
                </c:pt>
                <c:pt idx="21">
                  <c:v>2.8041666666666683E-2</c:v>
                </c:pt>
                <c:pt idx="22">
                  <c:v>2.7708333333333349E-2</c:v>
                </c:pt>
                <c:pt idx="23">
                  <c:v>2.7291666666666683E-2</c:v>
                </c:pt>
                <c:pt idx="24">
                  <c:v>2.5541666666666681E-2</c:v>
                </c:pt>
                <c:pt idx="25">
                  <c:v>2.5333333333333347E-2</c:v>
                </c:pt>
                <c:pt idx="26">
                  <c:v>3.1416666666666683E-2</c:v>
                </c:pt>
                <c:pt idx="27">
                  <c:v>2.6541666666666675E-2</c:v>
                </c:pt>
                <c:pt idx="28">
                  <c:v>2.6541666666666682E-2</c:v>
                </c:pt>
                <c:pt idx="29">
                  <c:v>3.1833333333333345E-2</c:v>
                </c:pt>
                <c:pt idx="30">
                  <c:v>2.5500000000000012E-2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47776"/>
        <c:axId val="49949696"/>
      </c:lineChart>
      <c:catAx>
        <c:axId val="4994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949696"/>
        <c:crosses val="autoZero"/>
        <c:auto val="1"/>
        <c:lblAlgn val="ctr"/>
        <c:lblOffset val="100"/>
        <c:noMultiLvlLbl val="0"/>
      </c:catAx>
      <c:valAx>
        <c:axId val="49949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994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'H29.01'!$AC$125:$AC$155</c:f>
              <c:numCache>
                <c:formatCode>0.000_);[Red]\(0.000\)</c:formatCode>
                <c:ptCount val="31"/>
                <c:pt idx="0">
                  <c:v>4.3458333333333342E-2</c:v>
                </c:pt>
                <c:pt idx="1">
                  <c:v>4.4041666666666673E-2</c:v>
                </c:pt>
                <c:pt idx="2">
                  <c:v>4.3625000000000004E-2</c:v>
                </c:pt>
                <c:pt idx="3">
                  <c:v>4.4125000000000004E-2</c:v>
                </c:pt>
                <c:pt idx="4">
                  <c:v>4.2791666666666679E-2</c:v>
                </c:pt>
                <c:pt idx="5">
                  <c:v>4.2625000000000017E-2</c:v>
                </c:pt>
                <c:pt idx="6">
                  <c:v>4.3083333333333342E-2</c:v>
                </c:pt>
                <c:pt idx="7">
                  <c:v>4.300000000000001E-2</c:v>
                </c:pt>
                <c:pt idx="8">
                  <c:v>4.4916666666666681E-2</c:v>
                </c:pt>
                <c:pt idx="9">
                  <c:v>4.3750000000000011E-2</c:v>
                </c:pt>
                <c:pt idx="10">
                  <c:v>4.5416666666666682E-2</c:v>
                </c:pt>
                <c:pt idx="11">
                  <c:v>4.3375000000000018E-2</c:v>
                </c:pt>
                <c:pt idx="12">
                  <c:v>4.1416666666666678E-2</c:v>
                </c:pt>
                <c:pt idx="13">
                  <c:v>4.0958333333333347E-2</c:v>
                </c:pt>
                <c:pt idx="14">
                  <c:v>3.9666666666666676E-2</c:v>
                </c:pt>
                <c:pt idx="15">
                  <c:v>4.0125000000000015E-2</c:v>
                </c:pt>
                <c:pt idx="16">
                  <c:v>3.8791666666666676E-2</c:v>
                </c:pt>
                <c:pt idx="17">
                  <c:v>3.9625000000000014E-2</c:v>
                </c:pt>
                <c:pt idx="18">
                  <c:v>4.0291666666666677E-2</c:v>
                </c:pt>
                <c:pt idx="19">
                  <c:v>4.1041666666666678E-2</c:v>
                </c:pt>
                <c:pt idx="20">
                  <c:v>4.1208333333333347E-2</c:v>
                </c:pt>
                <c:pt idx="21">
                  <c:v>4.2666666666666679E-2</c:v>
                </c:pt>
                <c:pt idx="22">
                  <c:v>4.4291666666666681E-2</c:v>
                </c:pt>
                <c:pt idx="23">
                  <c:v>4.2041666666666679E-2</c:v>
                </c:pt>
                <c:pt idx="24">
                  <c:v>4.1208333333333347E-2</c:v>
                </c:pt>
                <c:pt idx="25">
                  <c:v>4.1291666666666678E-2</c:v>
                </c:pt>
                <c:pt idx="26">
                  <c:v>4.3375000000000018E-2</c:v>
                </c:pt>
                <c:pt idx="27">
                  <c:v>4.225000000000001E-2</c:v>
                </c:pt>
                <c:pt idx="28">
                  <c:v>4.200000000000001E-2</c:v>
                </c:pt>
                <c:pt idx="29">
                  <c:v>4.4625000000000019E-2</c:v>
                </c:pt>
                <c:pt idx="30">
                  <c:v>4.1791666666666678E-2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6080"/>
        <c:axId val="49984640"/>
      </c:lineChart>
      <c:catAx>
        <c:axId val="4996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984640"/>
        <c:crosses val="autoZero"/>
        <c:auto val="1"/>
        <c:lblAlgn val="ctr"/>
        <c:lblOffset val="100"/>
        <c:noMultiLvlLbl val="0"/>
      </c:catAx>
      <c:valAx>
        <c:axId val="49984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9966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'H29.01'!$AC$165:$AC$195</c:f>
              <c:numCache>
                <c:formatCode>0.000_);[Red]\(0.000\)</c:formatCode>
                <c:ptCount val="31"/>
                <c:pt idx="0">
                  <c:v>4.7833333333333346E-2</c:v>
                </c:pt>
                <c:pt idx="1">
                  <c:v>4.8083333333333346E-2</c:v>
                </c:pt>
                <c:pt idx="2">
                  <c:v>4.8541666666666684E-2</c:v>
                </c:pt>
                <c:pt idx="3">
                  <c:v>4.9125000000000009E-2</c:v>
                </c:pt>
                <c:pt idx="4">
                  <c:v>4.7250000000000007E-2</c:v>
                </c:pt>
                <c:pt idx="5">
                  <c:v>4.6916666666666683E-2</c:v>
                </c:pt>
                <c:pt idx="6">
                  <c:v>4.7083333333333345E-2</c:v>
                </c:pt>
                <c:pt idx="7">
                  <c:v>4.7041666666666676E-2</c:v>
                </c:pt>
                <c:pt idx="8">
                  <c:v>5.0666666666666672E-2</c:v>
                </c:pt>
                <c:pt idx="9">
                  <c:v>4.779166666666667E-2</c:v>
                </c:pt>
                <c:pt idx="10">
                  <c:v>4.8708333333333347E-2</c:v>
                </c:pt>
                <c:pt idx="11">
                  <c:v>4.6250000000000006E-2</c:v>
                </c:pt>
                <c:pt idx="12">
                  <c:v>4.3833333333333342E-2</c:v>
                </c:pt>
                <c:pt idx="13">
                  <c:v>4.4666666666666681E-2</c:v>
                </c:pt>
                <c:pt idx="14">
                  <c:v>4.4833333333333343E-2</c:v>
                </c:pt>
                <c:pt idx="15">
                  <c:v>4.416666666666668E-2</c:v>
                </c:pt>
                <c:pt idx="16">
                  <c:v>4.3208333333333349E-2</c:v>
                </c:pt>
                <c:pt idx="17">
                  <c:v>4.4333333333333343E-2</c:v>
                </c:pt>
                <c:pt idx="18">
                  <c:v>4.5458333333333351E-2</c:v>
                </c:pt>
                <c:pt idx="19">
                  <c:v>4.6250000000000013E-2</c:v>
                </c:pt>
                <c:pt idx="20">
                  <c:v>4.6375000000000006E-2</c:v>
                </c:pt>
                <c:pt idx="21">
                  <c:v>4.7208333333333345E-2</c:v>
                </c:pt>
                <c:pt idx="22">
                  <c:v>5.0666666666666686E-2</c:v>
                </c:pt>
                <c:pt idx="23">
                  <c:v>4.6500000000000014E-2</c:v>
                </c:pt>
                <c:pt idx="24">
                  <c:v>4.562500000000002E-2</c:v>
                </c:pt>
                <c:pt idx="25">
                  <c:v>4.5791666666666675E-2</c:v>
                </c:pt>
                <c:pt idx="26">
                  <c:v>4.7625000000000008E-2</c:v>
                </c:pt>
                <c:pt idx="27">
                  <c:v>4.6333333333333337E-2</c:v>
                </c:pt>
                <c:pt idx="28">
                  <c:v>4.6750000000000007E-2</c:v>
                </c:pt>
                <c:pt idx="29">
                  <c:v>4.9916666666666686E-2</c:v>
                </c:pt>
                <c:pt idx="30">
                  <c:v>4.6958333333333345E-2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39680"/>
        <c:axId val="156441600"/>
      </c:lineChart>
      <c:catAx>
        <c:axId val="15643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441600"/>
        <c:crosses val="autoZero"/>
        <c:auto val="1"/>
        <c:lblAlgn val="ctr"/>
        <c:lblOffset val="100"/>
        <c:noMultiLvlLbl val="0"/>
      </c:catAx>
      <c:valAx>
        <c:axId val="156441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439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'H29.01'!$AC$205:$AC$235</c:f>
              <c:numCache>
                <c:formatCode>0.000_);[Red]\(0.000\)</c:formatCode>
                <c:ptCount val="31"/>
                <c:pt idx="0">
                  <c:v>4.8541666666666684E-2</c:v>
                </c:pt>
                <c:pt idx="1">
                  <c:v>4.8583333333333339E-2</c:v>
                </c:pt>
                <c:pt idx="2">
                  <c:v>4.8583333333333346E-2</c:v>
                </c:pt>
                <c:pt idx="3">
                  <c:v>4.9083333333333361E-2</c:v>
                </c:pt>
                <c:pt idx="4">
                  <c:v>4.7833333333333346E-2</c:v>
                </c:pt>
                <c:pt idx="5">
                  <c:v>4.7875000000000008E-2</c:v>
                </c:pt>
                <c:pt idx="6">
                  <c:v>4.8416666666666684E-2</c:v>
                </c:pt>
                <c:pt idx="7">
                  <c:v>4.854166666666667E-2</c:v>
                </c:pt>
                <c:pt idx="8">
                  <c:v>4.9666666666666692E-2</c:v>
                </c:pt>
                <c:pt idx="9">
                  <c:v>4.8541666666666684E-2</c:v>
                </c:pt>
                <c:pt idx="10">
                  <c:v>4.8000000000000008E-2</c:v>
                </c:pt>
                <c:pt idx="11">
                  <c:v>4.9000000000000023E-2</c:v>
                </c:pt>
                <c:pt idx="12">
                  <c:v>4.7666666666666684E-2</c:v>
                </c:pt>
                <c:pt idx="13">
                  <c:v>4.8125000000000008E-2</c:v>
                </c:pt>
                <c:pt idx="14">
                  <c:v>4.8416666666666684E-2</c:v>
                </c:pt>
                <c:pt idx="15">
                  <c:v>4.7833333333333339E-2</c:v>
                </c:pt>
                <c:pt idx="16">
                  <c:v>4.7416666666666683E-2</c:v>
                </c:pt>
                <c:pt idx="17">
                  <c:v>4.8125000000000001E-2</c:v>
                </c:pt>
                <c:pt idx="18">
                  <c:v>4.7750000000000008E-2</c:v>
                </c:pt>
                <c:pt idx="19">
                  <c:v>4.8166666666666684E-2</c:v>
                </c:pt>
                <c:pt idx="20">
                  <c:v>4.8125000000000001E-2</c:v>
                </c:pt>
                <c:pt idx="21">
                  <c:v>4.8708333333333353E-2</c:v>
                </c:pt>
                <c:pt idx="22">
                  <c:v>4.8083333333333339E-2</c:v>
                </c:pt>
                <c:pt idx="23">
                  <c:v>4.7916666666666684E-2</c:v>
                </c:pt>
                <c:pt idx="24">
                  <c:v>4.7666666666666684E-2</c:v>
                </c:pt>
                <c:pt idx="25">
                  <c:v>4.7416666666666683E-2</c:v>
                </c:pt>
                <c:pt idx="26">
                  <c:v>4.8625000000000002E-2</c:v>
                </c:pt>
                <c:pt idx="27">
                  <c:v>4.7625000000000021E-2</c:v>
                </c:pt>
                <c:pt idx="28">
                  <c:v>4.804166666666667E-2</c:v>
                </c:pt>
                <c:pt idx="29">
                  <c:v>5.0416666666666672E-2</c:v>
                </c:pt>
                <c:pt idx="30">
                  <c:v>4.7125000000000007E-2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82560"/>
        <c:axId val="156484736"/>
      </c:lineChart>
      <c:catAx>
        <c:axId val="15648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484736"/>
        <c:crosses val="autoZero"/>
        <c:auto val="1"/>
        <c:lblAlgn val="ctr"/>
        <c:lblOffset val="100"/>
        <c:noMultiLvlLbl val="0"/>
      </c:catAx>
      <c:valAx>
        <c:axId val="156484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482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'H29.01'!$AC$245:$AC$275</c:f>
              <c:numCache>
                <c:formatCode>0.000_);[Red]\(0.000\)</c:formatCode>
                <c:ptCount val="31"/>
                <c:pt idx="0">
                  <c:v>4.3583333333333342E-2</c:v>
                </c:pt>
                <c:pt idx="1">
                  <c:v>4.3625000000000004E-2</c:v>
                </c:pt>
                <c:pt idx="2">
                  <c:v>4.3750000000000011E-2</c:v>
                </c:pt>
                <c:pt idx="3">
                  <c:v>4.3708333333333349E-2</c:v>
                </c:pt>
                <c:pt idx="4">
                  <c:v>4.275000000000001E-2</c:v>
                </c:pt>
                <c:pt idx="5">
                  <c:v>4.300000000000001E-2</c:v>
                </c:pt>
                <c:pt idx="6">
                  <c:v>4.366666666666668E-2</c:v>
                </c:pt>
                <c:pt idx="7">
                  <c:v>4.3875000000000004E-2</c:v>
                </c:pt>
                <c:pt idx="8">
                  <c:v>4.8583333333333346E-2</c:v>
                </c:pt>
                <c:pt idx="9">
                  <c:v>4.3208333333333349E-2</c:v>
                </c:pt>
                <c:pt idx="10">
                  <c:v>4.2333333333333341E-2</c:v>
                </c:pt>
                <c:pt idx="11">
                  <c:v>4.3125000000000017E-2</c:v>
                </c:pt>
                <c:pt idx="12">
                  <c:v>4.2666666666666679E-2</c:v>
                </c:pt>
                <c:pt idx="13">
                  <c:v>4.3375000000000018E-2</c:v>
                </c:pt>
                <c:pt idx="14">
                  <c:v>4.3333333333333342E-2</c:v>
                </c:pt>
                <c:pt idx="15">
                  <c:v>4.275000000000001E-2</c:v>
                </c:pt>
                <c:pt idx="16">
                  <c:v>3.8708333333333345E-2</c:v>
                </c:pt>
                <c:pt idx="17">
                  <c:v>3.9833333333333346E-2</c:v>
                </c:pt>
                <c:pt idx="18">
                  <c:v>4.0208333333333346E-2</c:v>
                </c:pt>
                <c:pt idx="19">
                  <c:v>4.1375000000000016E-2</c:v>
                </c:pt>
                <c:pt idx="20">
                  <c:v>4.1875000000000016E-2</c:v>
                </c:pt>
                <c:pt idx="21">
                  <c:v>4.2375000000000017E-2</c:v>
                </c:pt>
                <c:pt idx="22">
                  <c:v>4.1375000000000016E-2</c:v>
                </c:pt>
                <c:pt idx="23">
                  <c:v>4.1125000000000016E-2</c:v>
                </c:pt>
                <c:pt idx="24">
                  <c:v>4.1458333333333347E-2</c:v>
                </c:pt>
                <c:pt idx="25">
                  <c:v>4.0916666666666678E-2</c:v>
                </c:pt>
                <c:pt idx="26">
                  <c:v>4.275000000000001E-2</c:v>
                </c:pt>
                <c:pt idx="27">
                  <c:v>4.1333333333333347E-2</c:v>
                </c:pt>
                <c:pt idx="28">
                  <c:v>4.2666666666666679E-2</c:v>
                </c:pt>
                <c:pt idx="29">
                  <c:v>4.8125000000000022E-2</c:v>
                </c:pt>
                <c:pt idx="30">
                  <c:v>4.1291666666666678E-2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19616"/>
        <c:axId val="157121536"/>
      </c:lineChart>
      <c:catAx>
        <c:axId val="15711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121536"/>
        <c:crosses val="autoZero"/>
        <c:auto val="1"/>
        <c:lblAlgn val="ctr"/>
        <c:lblOffset val="100"/>
        <c:noMultiLvlLbl val="0"/>
      </c:catAx>
      <c:valAx>
        <c:axId val="157121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119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'H29.01'!$AC$285:$AC$315</c:f>
              <c:numCache>
                <c:formatCode>0.000_);[Red]\(0.000\)</c:formatCode>
                <c:ptCount val="31"/>
                <c:pt idx="0">
                  <c:v>4.7958333333333353E-2</c:v>
                </c:pt>
                <c:pt idx="1">
                  <c:v>4.841666666666667E-2</c:v>
                </c:pt>
                <c:pt idx="2">
                  <c:v>4.8708333333333333E-2</c:v>
                </c:pt>
                <c:pt idx="3">
                  <c:v>4.8666666666666684E-2</c:v>
                </c:pt>
                <c:pt idx="4">
                  <c:v>4.7250000000000007E-2</c:v>
                </c:pt>
                <c:pt idx="5">
                  <c:v>4.7166666666666669E-2</c:v>
                </c:pt>
                <c:pt idx="6">
                  <c:v>4.7958333333333353E-2</c:v>
                </c:pt>
                <c:pt idx="7">
                  <c:v>4.7958333333333332E-2</c:v>
                </c:pt>
                <c:pt idx="8">
                  <c:v>5.1791666666666687E-2</c:v>
                </c:pt>
                <c:pt idx="9">
                  <c:v>4.7250000000000007E-2</c:v>
                </c:pt>
                <c:pt idx="10">
                  <c:v>4.6208333333333344E-2</c:v>
                </c:pt>
                <c:pt idx="11">
                  <c:v>4.6375000000000006E-2</c:v>
                </c:pt>
                <c:pt idx="12">
                  <c:v>4.6875000000000021E-2</c:v>
                </c:pt>
                <c:pt idx="13">
                  <c:v>4.7833333333333346E-2</c:v>
                </c:pt>
                <c:pt idx="14">
                  <c:v>4.766666666666667E-2</c:v>
                </c:pt>
                <c:pt idx="15">
                  <c:v>4.6625000000000007E-2</c:v>
                </c:pt>
                <c:pt idx="16">
                  <c:v>4.2666666666666679E-2</c:v>
                </c:pt>
                <c:pt idx="17">
                  <c:v>4.4666666666666681E-2</c:v>
                </c:pt>
                <c:pt idx="18">
                  <c:v>4.4125000000000004E-2</c:v>
                </c:pt>
                <c:pt idx="19">
                  <c:v>4.5916666666666682E-2</c:v>
                </c:pt>
                <c:pt idx="20">
                  <c:v>4.5708333333333344E-2</c:v>
                </c:pt>
                <c:pt idx="21">
                  <c:v>4.6208333333333344E-2</c:v>
                </c:pt>
                <c:pt idx="22">
                  <c:v>4.5458333333333344E-2</c:v>
                </c:pt>
                <c:pt idx="23">
                  <c:v>4.587500000000002E-2</c:v>
                </c:pt>
                <c:pt idx="24">
                  <c:v>4.5958333333333351E-2</c:v>
                </c:pt>
                <c:pt idx="25">
                  <c:v>4.5541666666666682E-2</c:v>
                </c:pt>
                <c:pt idx="26">
                  <c:v>4.7458333333333345E-2</c:v>
                </c:pt>
                <c:pt idx="27">
                  <c:v>4.5541666666666682E-2</c:v>
                </c:pt>
                <c:pt idx="28">
                  <c:v>4.6791666666666676E-2</c:v>
                </c:pt>
                <c:pt idx="29">
                  <c:v>4.9208333333333354E-2</c:v>
                </c:pt>
                <c:pt idx="30">
                  <c:v>4.5750000000000013E-2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42016"/>
        <c:axId val="160441472"/>
      </c:lineChart>
      <c:catAx>
        <c:axId val="15714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0441472"/>
        <c:crosses val="autoZero"/>
        <c:auto val="1"/>
        <c:lblAlgn val="ctr"/>
        <c:lblOffset val="100"/>
        <c:noMultiLvlLbl val="0"/>
      </c:catAx>
      <c:valAx>
        <c:axId val="1604414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142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'H29.01'!$AC$325:$AC$355</c:f>
              <c:numCache>
                <c:formatCode>0.000_);[Red]\(0.000\)</c:formatCode>
                <c:ptCount val="31"/>
                <c:pt idx="0">
                  <c:v>4.8375000000000008E-2</c:v>
                </c:pt>
                <c:pt idx="1">
                  <c:v>4.8458333333333332E-2</c:v>
                </c:pt>
                <c:pt idx="2">
                  <c:v>4.8791666666666678E-2</c:v>
                </c:pt>
                <c:pt idx="3">
                  <c:v>4.8375000000000022E-2</c:v>
                </c:pt>
                <c:pt idx="4">
                  <c:v>5.000000000000001E-2</c:v>
                </c:pt>
                <c:pt idx="5">
                  <c:v>4.6708333333333352E-2</c:v>
                </c:pt>
                <c:pt idx="6">
                  <c:v>4.7458333333333345E-2</c:v>
                </c:pt>
                <c:pt idx="7">
                  <c:v>4.7541666666666683E-2</c:v>
                </c:pt>
                <c:pt idx="8">
                  <c:v>4.9541666666666678E-2</c:v>
                </c:pt>
                <c:pt idx="9">
                  <c:v>4.7875000000000022E-2</c:v>
                </c:pt>
                <c:pt idx="10">
                  <c:v>4.7291666666666676E-2</c:v>
                </c:pt>
                <c:pt idx="11">
                  <c:v>4.7416666666666683E-2</c:v>
                </c:pt>
                <c:pt idx="12">
                  <c:v>4.791666666666667E-2</c:v>
                </c:pt>
                <c:pt idx="13">
                  <c:v>4.8291666666666684E-2</c:v>
                </c:pt>
                <c:pt idx="14">
                  <c:v>4.8750000000000016E-2</c:v>
                </c:pt>
                <c:pt idx="15">
                  <c:v>4.6166666666666668E-2</c:v>
                </c:pt>
                <c:pt idx="16">
                  <c:v>4.4541666666666674E-2</c:v>
                </c:pt>
                <c:pt idx="17">
                  <c:v>4.5250000000000012E-2</c:v>
                </c:pt>
                <c:pt idx="18">
                  <c:v>4.4875000000000019E-2</c:v>
                </c:pt>
                <c:pt idx="19">
                  <c:v>4.6500000000000007E-2</c:v>
                </c:pt>
                <c:pt idx="20">
                  <c:v>4.3875000000000018E-2</c:v>
                </c:pt>
                <c:pt idx="21">
                  <c:v>4.0000000000000015E-2</c:v>
                </c:pt>
                <c:pt idx="22">
                  <c:v>3.9083333333333345E-2</c:v>
                </c:pt>
                <c:pt idx="23">
                  <c:v>3.9583333333333338E-2</c:v>
                </c:pt>
                <c:pt idx="24">
                  <c:v>3.8541666666666675E-2</c:v>
                </c:pt>
                <c:pt idx="25">
                  <c:v>3.8500000000000013E-2</c:v>
                </c:pt>
                <c:pt idx="26">
                  <c:v>4.1791666666666678E-2</c:v>
                </c:pt>
                <c:pt idx="27">
                  <c:v>4.0916666666666678E-2</c:v>
                </c:pt>
                <c:pt idx="28">
                  <c:v>4.1708333333333347E-2</c:v>
                </c:pt>
                <c:pt idx="29">
                  <c:v>4.4541666666666681E-2</c:v>
                </c:pt>
                <c:pt idx="30">
                  <c:v>4.0000000000000015E-2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70144"/>
        <c:axId val="160472064"/>
      </c:lineChart>
      <c:catAx>
        <c:axId val="16047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0472064"/>
        <c:crosses val="autoZero"/>
        <c:auto val="1"/>
        <c:lblAlgn val="ctr"/>
        <c:lblOffset val="100"/>
        <c:noMultiLvlLbl val="0"/>
      </c:catAx>
      <c:valAx>
        <c:axId val="1604720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0470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'H29.01'!$AC$365:$AC$395</c:f>
              <c:numCache>
                <c:formatCode>0.000_);[Red]\(0.000\)</c:formatCode>
                <c:ptCount val="31"/>
                <c:pt idx="0">
                  <c:v>2.6250000000000013E-2</c:v>
                </c:pt>
                <c:pt idx="1">
                  <c:v>2.7333333333333348E-2</c:v>
                </c:pt>
                <c:pt idx="2">
                  <c:v>2.7166666666666683E-2</c:v>
                </c:pt>
                <c:pt idx="3">
                  <c:v>2.6125000000000013E-2</c:v>
                </c:pt>
                <c:pt idx="4">
                  <c:v>2.6250000000000013E-2</c:v>
                </c:pt>
                <c:pt idx="5">
                  <c:v>2.5625000000000012E-2</c:v>
                </c:pt>
                <c:pt idx="6">
                  <c:v>2.5416666666666681E-2</c:v>
                </c:pt>
                <c:pt idx="7">
                  <c:v>2.5750000000000012E-2</c:v>
                </c:pt>
                <c:pt idx="8">
                  <c:v>2.8166666666666684E-2</c:v>
                </c:pt>
                <c:pt idx="9">
                  <c:v>2.6125000000000013E-2</c:v>
                </c:pt>
                <c:pt idx="10">
                  <c:v>2.5250000000000012E-2</c:v>
                </c:pt>
                <c:pt idx="11">
                  <c:v>2.6500000000000013E-2</c:v>
                </c:pt>
                <c:pt idx="12">
                  <c:v>2.5333333333333347E-2</c:v>
                </c:pt>
                <c:pt idx="13">
                  <c:v>2.5750000000000012E-2</c:v>
                </c:pt>
                <c:pt idx="14">
                  <c:v>2.4750000000000012E-2</c:v>
                </c:pt>
                <c:pt idx="15">
                  <c:v>2.5708333333333347E-2</c:v>
                </c:pt>
                <c:pt idx="16">
                  <c:v>2.1125000000000005E-2</c:v>
                </c:pt>
                <c:pt idx="17">
                  <c:v>2.2458333333333341E-2</c:v>
                </c:pt>
                <c:pt idx="18">
                  <c:v>2.1791666666666671E-2</c:v>
                </c:pt>
                <c:pt idx="19">
                  <c:v>2.2375000000000006E-2</c:v>
                </c:pt>
                <c:pt idx="20">
                  <c:v>2.2583333333333341E-2</c:v>
                </c:pt>
                <c:pt idx="21">
                  <c:v>2.2375000000000006E-2</c:v>
                </c:pt>
                <c:pt idx="22">
                  <c:v>2.3458333333333341E-2</c:v>
                </c:pt>
                <c:pt idx="23">
                  <c:v>2.2750000000000006E-2</c:v>
                </c:pt>
                <c:pt idx="24">
                  <c:v>2.1250000000000005E-2</c:v>
                </c:pt>
                <c:pt idx="25">
                  <c:v>2.0875000000000005E-2</c:v>
                </c:pt>
                <c:pt idx="26">
                  <c:v>2.5291666666666671E-2</c:v>
                </c:pt>
                <c:pt idx="27">
                  <c:v>2.2833333333333344E-2</c:v>
                </c:pt>
                <c:pt idx="28">
                  <c:v>2.233333333333334E-2</c:v>
                </c:pt>
                <c:pt idx="29">
                  <c:v>2.4583333333333346E-2</c:v>
                </c:pt>
                <c:pt idx="30">
                  <c:v>2.0875000000000005E-2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92544"/>
        <c:axId val="160572544"/>
      </c:lineChart>
      <c:catAx>
        <c:axId val="16049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0572544"/>
        <c:crosses val="autoZero"/>
        <c:auto val="1"/>
        <c:lblAlgn val="ctr"/>
        <c:lblOffset val="100"/>
        <c:noMultiLvlLbl val="0"/>
      </c:catAx>
      <c:valAx>
        <c:axId val="160572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0492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'H29.01'!$AC$45:$AC$75</c:f>
              <c:numCache>
                <c:formatCode>0.000_);[Red]\(0.000\)</c:formatCode>
                <c:ptCount val="31"/>
                <c:pt idx="0">
                  <c:v>3.9458333333333345E-2</c:v>
                </c:pt>
                <c:pt idx="1">
                  <c:v>4.0708333333333346E-2</c:v>
                </c:pt>
                <c:pt idx="2">
                  <c:v>4.0375000000000015E-2</c:v>
                </c:pt>
                <c:pt idx="3">
                  <c:v>4.0500000000000015E-2</c:v>
                </c:pt>
                <c:pt idx="4">
                  <c:v>4.0791666666666677E-2</c:v>
                </c:pt>
                <c:pt idx="5">
                  <c:v>3.9666666666666676E-2</c:v>
                </c:pt>
                <c:pt idx="6">
                  <c:v>3.9750000000000014E-2</c:v>
                </c:pt>
                <c:pt idx="7">
                  <c:v>4.0000000000000015E-2</c:v>
                </c:pt>
                <c:pt idx="8">
                  <c:v>4.1208333333333347E-2</c:v>
                </c:pt>
                <c:pt idx="9">
                  <c:v>4.1208333333333347E-2</c:v>
                </c:pt>
                <c:pt idx="10">
                  <c:v>3.8833333333333345E-2</c:v>
                </c:pt>
                <c:pt idx="11">
                  <c:v>3.9041666666666676E-2</c:v>
                </c:pt>
                <c:pt idx="12">
                  <c:v>3.8916666666666676E-2</c:v>
                </c:pt>
                <c:pt idx="13">
                  <c:v>3.7875000000000013E-2</c:v>
                </c:pt>
                <c:pt idx="14">
                  <c:v>3.6666666666666681E-2</c:v>
                </c:pt>
                <c:pt idx="15">
                  <c:v>3.8291666666666675E-2</c:v>
                </c:pt>
                <c:pt idx="16">
                  <c:v>3.3041666666666684E-2</c:v>
                </c:pt>
                <c:pt idx="17">
                  <c:v>3.4333333333333355E-2</c:v>
                </c:pt>
                <c:pt idx="18">
                  <c:v>3.5333333333333349E-2</c:v>
                </c:pt>
                <c:pt idx="19">
                  <c:v>3.2083333333333353E-2</c:v>
                </c:pt>
                <c:pt idx="20">
                  <c:v>3.2125000000000022E-2</c:v>
                </c:pt>
                <c:pt idx="21">
                  <c:v>3.3666666666666678E-2</c:v>
                </c:pt>
                <c:pt idx="22">
                  <c:v>3.4083333333333347E-2</c:v>
                </c:pt>
                <c:pt idx="23">
                  <c:v>3.3125000000000022E-2</c:v>
                </c:pt>
                <c:pt idx="24">
                  <c:v>3.0750000000000017E-2</c:v>
                </c:pt>
                <c:pt idx="25">
                  <c:v>3.0250000000000016E-2</c:v>
                </c:pt>
                <c:pt idx="26">
                  <c:v>3.4916666666666686E-2</c:v>
                </c:pt>
                <c:pt idx="27">
                  <c:v>3.0750000000000017E-2</c:v>
                </c:pt>
                <c:pt idx="28">
                  <c:v>3.0750000000000017E-2</c:v>
                </c:pt>
                <c:pt idx="29">
                  <c:v>3.5291666666666673E-2</c:v>
                </c:pt>
                <c:pt idx="30">
                  <c:v>2.7875000000000014E-2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21696"/>
        <c:axId val="160623616"/>
      </c:lineChart>
      <c:catAx>
        <c:axId val="16062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0623616"/>
        <c:crosses val="autoZero"/>
        <c:auto val="1"/>
        <c:lblAlgn val="ctr"/>
        <c:lblOffset val="100"/>
        <c:noMultiLvlLbl val="0"/>
      </c:catAx>
      <c:valAx>
        <c:axId val="160623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0621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'H28.04'!$AC$5:$AC$35</c:f>
              <c:numCache>
                <c:formatCode>0.000_);[Red]\(0.000\)</c:formatCode>
                <c:ptCount val="31"/>
                <c:pt idx="0">
                  <c:v>2.0958333333333339E-2</c:v>
                </c:pt>
                <c:pt idx="1">
                  <c:v>2.0166666666666673E-2</c:v>
                </c:pt>
                <c:pt idx="2">
                  <c:v>2.0958333333333339E-2</c:v>
                </c:pt>
                <c:pt idx="3">
                  <c:v>2.441666666666668E-2</c:v>
                </c:pt>
                <c:pt idx="4">
                  <c:v>2.0833333333333339E-2</c:v>
                </c:pt>
                <c:pt idx="5">
                  <c:v>2.0333333333333339E-2</c:v>
                </c:pt>
                <c:pt idx="6">
                  <c:v>2.4916666666666674E-2</c:v>
                </c:pt>
                <c:pt idx="7">
                  <c:v>2.0833333333333339E-2</c:v>
                </c:pt>
                <c:pt idx="8">
                  <c:v>2.0416666666666673E-2</c:v>
                </c:pt>
                <c:pt idx="9">
                  <c:v>2.0625000000000008E-2</c:v>
                </c:pt>
                <c:pt idx="10">
                  <c:v>2.145833333333334E-2</c:v>
                </c:pt>
                <c:pt idx="11">
                  <c:v>2.0250000000000008E-2</c:v>
                </c:pt>
                <c:pt idx="12">
                  <c:v>2.0666666666666673E-2</c:v>
                </c:pt>
                <c:pt idx="13">
                  <c:v>2.1000000000000005E-2</c:v>
                </c:pt>
                <c:pt idx="14">
                  <c:v>2.0750000000000008E-2</c:v>
                </c:pt>
                <c:pt idx="15">
                  <c:v>2.0083333333333338E-2</c:v>
                </c:pt>
                <c:pt idx="16">
                  <c:v>2.3583333333333342E-2</c:v>
                </c:pt>
                <c:pt idx="17">
                  <c:v>2.1375000000000005E-2</c:v>
                </c:pt>
                <c:pt idx="18">
                  <c:v>2.0208333333333339E-2</c:v>
                </c:pt>
                <c:pt idx="19">
                  <c:v>2.0208333333333339E-2</c:v>
                </c:pt>
                <c:pt idx="20">
                  <c:v>2.0541666666666673E-2</c:v>
                </c:pt>
                <c:pt idx="21">
                  <c:v>2.0875000000000005E-2</c:v>
                </c:pt>
                <c:pt idx="22">
                  <c:v>2.0125000000000007E-2</c:v>
                </c:pt>
                <c:pt idx="23">
                  <c:v>2.0375000000000008E-2</c:v>
                </c:pt>
                <c:pt idx="24">
                  <c:v>2.0666666666666673E-2</c:v>
                </c:pt>
                <c:pt idx="25">
                  <c:v>2.0583333333333339E-2</c:v>
                </c:pt>
                <c:pt idx="26">
                  <c:v>2.0416666666666673E-2</c:v>
                </c:pt>
                <c:pt idx="27">
                  <c:v>2.391666666666668E-2</c:v>
                </c:pt>
                <c:pt idx="28">
                  <c:v>2.1875000000000006E-2</c:v>
                </c:pt>
                <c:pt idx="29">
                  <c:v>2.0083333333333338E-2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'H28.04'!$AC$85:$AC$115</c:f>
              <c:numCache>
                <c:formatCode>0.000_);[Red]\(0.000\)</c:formatCode>
                <c:ptCount val="31"/>
                <c:pt idx="0">
                  <c:v>3.0333333333333351E-2</c:v>
                </c:pt>
                <c:pt idx="1">
                  <c:v>2.9666666666666685E-2</c:v>
                </c:pt>
                <c:pt idx="2">
                  <c:v>3.1541666666666683E-2</c:v>
                </c:pt>
                <c:pt idx="3">
                  <c:v>3.7375000000000012E-2</c:v>
                </c:pt>
                <c:pt idx="4">
                  <c:v>2.9666666666666685E-2</c:v>
                </c:pt>
                <c:pt idx="5">
                  <c:v>2.945833333333335E-2</c:v>
                </c:pt>
                <c:pt idx="6">
                  <c:v>3.4916666666666679E-2</c:v>
                </c:pt>
                <c:pt idx="7">
                  <c:v>2.9625000000000016E-2</c:v>
                </c:pt>
                <c:pt idx="8">
                  <c:v>2.9666666666666685E-2</c:v>
                </c:pt>
                <c:pt idx="9">
                  <c:v>2.9916666666666685E-2</c:v>
                </c:pt>
                <c:pt idx="10">
                  <c:v>3.0916666666666686E-2</c:v>
                </c:pt>
                <c:pt idx="11">
                  <c:v>2.920833333333335E-2</c:v>
                </c:pt>
                <c:pt idx="12">
                  <c:v>2.9750000000000016E-2</c:v>
                </c:pt>
                <c:pt idx="13">
                  <c:v>3.0541666666666686E-2</c:v>
                </c:pt>
                <c:pt idx="14">
                  <c:v>3.0083333333333351E-2</c:v>
                </c:pt>
                <c:pt idx="15">
                  <c:v>2.9291666666666685E-2</c:v>
                </c:pt>
                <c:pt idx="16">
                  <c:v>3.3666666666666685E-2</c:v>
                </c:pt>
                <c:pt idx="17">
                  <c:v>3.0000000000000016E-2</c:v>
                </c:pt>
                <c:pt idx="18">
                  <c:v>2.9416666666666685E-2</c:v>
                </c:pt>
                <c:pt idx="19">
                  <c:v>2.945833333333335E-2</c:v>
                </c:pt>
                <c:pt idx="20">
                  <c:v>3.0208333333333351E-2</c:v>
                </c:pt>
                <c:pt idx="21">
                  <c:v>3.1375000000000021E-2</c:v>
                </c:pt>
                <c:pt idx="22">
                  <c:v>2.945833333333335E-2</c:v>
                </c:pt>
                <c:pt idx="23">
                  <c:v>3.0000000000000016E-2</c:v>
                </c:pt>
                <c:pt idx="24">
                  <c:v>3.0000000000000016E-2</c:v>
                </c:pt>
                <c:pt idx="25">
                  <c:v>2.9833333333333351E-2</c:v>
                </c:pt>
                <c:pt idx="26">
                  <c:v>3.0125000000000016E-2</c:v>
                </c:pt>
                <c:pt idx="27">
                  <c:v>3.4958333333333348E-2</c:v>
                </c:pt>
                <c:pt idx="28">
                  <c:v>3.0125000000000016E-2</c:v>
                </c:pt>
                <c:pt idx="29">
                  <c:v>2.9166666666666684E-2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'H28.04'!$AC$125:$AC$155</c:f>
              <c:numCache>
                <c:formatCode>0.000_);[Red]\(0.000\)</c:formatCode>
                <c:ptCount val="31"/>
                <c:pt idx="0">
                  <c:v>4.4708333333333343E-2</c:v>
                </c:pt>
                <c:pt idx="1">
                  <c:v>4.4708333333333343E-2</c:v>
                </c:pt>
                <c:pt idx="2">
                  <c:v>4.5500000000000013E-2</c:v>
                </c:pt>
                <c:pt idx="3">
                  <c:v>4.8125000000000022E-2</c:v>
                </c:pt>
                <c:pt idx="4">
                  <c:v>4.4375000000000019E-2</c:v>
                </c:pt>
                <c:pt idx="5">
                  <c:v>4.4291666666666674E-2</c:v>
                </c:pt>
                <c:pt idx="6">
                  <c:v>4.8000000000000008E-2</c:v>
                </c:pt>
                <c:pt idx="7">
                  <c:v>4.379166666666668E-2</c:v>
                </c:pt>
                <c:pt idx="8">
                  <c:v>4.4208333333333343E-2</c:v>
                </c:pt>
                <c:pt idx="9">
                  <c:v>4.4666666666666681E-2</c:v>
                </c:pt>
                <c:pt idx="10">
                  <c:v>4.5041666666666674E-2</c:v>
                </c:pt>
                <c:pt idx="11">
                  <c:v>4.3958333333333349E-2</c:v>
                </c:pt>
                <c:pt idx="12">
                  <c:v>4.4416666666666681E-2</c:v>
                </c:pt>
                <c:pt idx="13">
                  <c:v>4.4958333333333343E-2</c:v>
                </c:pt>
                <c:pt idx="14">
                  <c:v>4.495833333333335E-2</c:v>
                </c:pt>
                <c:pt idx="15">
                  <c:v>4.4000000000000011E-2</c:v>
                </c:pt>
                <c:pt idx="16">
                  <c:v>4.6083333333333344E-2</c:v>
                </c:pt>
                <c:pt idx="17">
                  <c:v>4.4208333333333349E-2</c:v>
                </c:pt>
                <c:pt idx="18">
                  <c:v>4.391666666666668E-2</c:v>
                </c:pt>
                <c:pt idx="19">
                  <c:v>4.3958333333333349E-2</c:v>
                </c:pt>
                <c:pt idx="20">
                  <c:v>4.4708333333333343E-2</c:v>
                </c:pt>
                <c:pt idx="21">
                  <c:v>4.4791666666666681E-2</c:v>
                </c:pt>
                <c:pt idx="22">
                  <c:v>4.3833333333333342E-2</c:v>
                </c:pt>
                <c:pt idx="23">
                  <c:v>4.4125000000000004E-2</c:v>
                </c:pt>
                <c:pt idx="24">
                  <c:v>4.4500000000000012E-2</c:v>
                </c:pt>
                <c:pt idx="25">
                  <c:v>4.4416666666666681E-2</c:v>
                </c:pt>
                <c:pt idx="26">
                  <c:v>4.4500000000000012E-2</c:v>
                </c:pt>
                <c:pt idx="27">
                  <c:v>4.7625000000000008E-2</c:v>
                </c:pt>
                <c:pt idx="28">
                  <c:v>4.5041666666666681E-2</c:v>
                </c:pt>
                <c:pt idx="29">
                  <c:v>4.4208333333333349E-2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'H28.04'!$AC$165:$AC$195</c:f>
              <c:numCache>
                <c:formatCode>0.000_);[Red]\(0.000\)</c:formatCode>
                <c:ptCount val="31"/>
                <c:pt idx="0">
                  <c:v>5.1208333333333349E-2</c:v>
                </c:pt>
                <c:pt idx="1">
                  <c:v>5.0375000000000024E-2</c:v>
                </c:pt>
                <c:pt idx="2">
                  <c:v>5.0291666666666672E-2</c:v>
                </c:pt>
                <c:pt idx="3">
                  <c:v>5.4208333333333351E-2</c:v>
                </c:pt>
                <c:pt idx="4">
                  <c:v>5.0083333333333348E-2</c:v>
                </c:pt>
                <c:pt idx="5">
                  <c:v>5.0458333333333334E-2</c:v>
                </c:pt>
                <c:pt idx="6">
                  <c:v>5.5291666666666663E-2</c:v>
                </c:pt>
                <c:pt idx="7">
                  <c:v>5.0041666666666686E-2</c:v>
                </c:pt>
                <c:pt idx="8">
                  <c:v>5.0291666666666679E-2</c:v>
                </c:pt>
                <c:pt idx="9">
                  <c:v>5.0375000000000024E-2</c:v>
                </c:pt>
                <c:pt idx="10">
                  <c:v>5.2166666666666688E-2</c:v>
                </c:pt>
                <c:pt idx="11">
                  <c:v>5.0333333333333341E-2</c:v>
                </c:pt>
                <c:pt idx="12">
                  <c:v>5.0666666666666686E-2</c:v>
                </c:pt>
                <c:pt idx="13">
                  <c:v>5.1708333333333349E-2</c:v>
                </c:pt>
                <c:pt idx="14">
                  <c:v>5.0166666666666693E-2</c:v>
                </c:pt>
                <c:pt idx="15">
                  <c:v>5.0083333333333341E-2</c:v>
                </c:pt>
                <c:pt idx="16">
                  <c:v>5.2833333333333364E-2</c:v>
                </c:pt>
                <c:pt idx="17">
                  <c:v>5.0125000000000024E-2</c:v>
                </c:pt>
                <c:pt idx="18">
                  <c:v>5.0250000000000024E-2</c:v>
                </c:pt>
                <c:pt idx="19">
                  <c:v>5.0333333333333348E-2</c:v>
                </c:pt>
                <c:pt idx="20">
                  <c:v>5.1375000000000011E-2</c:v>
                </c:pt>
                <c:pt idx="21">
                  <c:v>5.0625000000000024E-2</c:v>
                </c:pt>
                <c:pt idx="22">
                  <c:v>4.9916666666666686E-2</c:v>
                </c:pt>
                <c:pt idx="23">
                  <c:v>5.0166666666666672E-2</c:v>
                </c:pt>
                <c:pt idx="24">
                  <c:v>5.0833333333333341E-2</c:v>
                </c:pt>
                <c:pt idx="25">
                  <c:v>5.0791666666666672E-2</c:v>
                </c:pt>
                <c:pt idx="26">
                  <c:v>5.0666666666666686E-2</c:v>
                </c:pt>
                <c:pt idx="27">
                  <c:v>5.6083333333333346E-2</c:v>
                </c:pt>
                <c:pt idx="28">
                  <c:v>5.0916666666666673E-2</c:v>
                </c:pt>
                <c:pt idx="29">
                  <c:v>4.9416666666666671E-2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'H28.04'!$AC$205:$AC$235</c:f>
              <c:numCache>
                <c:formatCode>0.000_);[Red]\(0.000\)</c:formatCode>
                <c:ptCount val="31"/>
                <c:pt idx="0">
                  <c:v>4.8750000000000016E-2</c:v>
                </c:pt>
                <c:pt idx="1">
                  <c:v>4.8500000000000015E-2</c:v>
                </c:pt>
                <c:pt idx="2">
                  <c:v>4.9208333333333347E-2</c:v>
                </c:pt>
                <c:pt idx="3">
                  <c:v>5.1583333333333349E-2</c:v>
                </c:pt>
                <c:pt idx="4">
                  <c:v>4.8583333333333339E-2</c:v>
                </c:pt>
                <c:pt idx="5">
                  <c:v>4.8375000000000001E-2</c:v>
                </c:pt>
                <c:pt idx="6">
                  <c:v>5.2749999999999998E-2</c:v>
                </c:pt>
                <c:pt idx="7">
                  <c:v>4.8208333333333332E-2</c:v>
                </c:pt>
                <c:pt idx="8">
                  <c:v>4.8875000000000002E-2</c:v>
                </c:pt>
                <c:pt idx="9">
                  <c:v>4.9125000000000009E-2</c:v>
                </c:pt>
                <c:pt idx="10">
                  <c:v>4.9916666666666672E-2</c:v>
                </c:pt>
                <c:pt idx="11">
                  <c:v>4.8750000000000009E-2</c:v>
                </c:pt>
                <c:pt idx="12">
                  <c:v>4.883333333333334E-2</c:v>
                </c:pt>
                <c:pt idx="13">
                  <c:v>5.0083333333333341E-2</c:v>
                </c:pt>
                <c:pt idx="14">
                  <c:v>4.8583333333333339E-2</c:v>
                </c:pt>
                <c:pt idx="15">
                  <c:v>4.8875000000000002E-2</c:v>
                </c:pt>
                <c:pt idx="16">
                  <c:v>5.2499999999999991E-2</c:v>
                </c:pt>
                <c:pt idx="17">
                  <c:v>4.8583333333333339E-2</c:v>
                </c:pt>
                <c:pt idx="18">
                  <c:v>4.8541666666666677E-2</c:v>
                </c:pt>
                <c:pt idx="19">
                  <c:v>4.854166666666667E-2</c:v>
                </c:pt>
                <c:pt idx="20">
                  <c:v>4.9291666666666671E-2</c:v>
                </c:pt>
                <c:pt idx="21">
                  <c:v>4.9666666666666671E-2</c:v>
                </c:pt>
                <c:pt idx="22">
                  <c:v>4.8916666666666671E-2</c:v>
                </c:pt>
                <c:pt idx="23">
                  <c:v>4.8875000000000002E-2</c:v>
                </c:pt>
                <c:pt idx="24">
                  <c:v>4.8708333333333333E-2</c:v>
                </c:pt>
                <c:pt idx="25">
                  <c:v>4.8791666666666678E-2</c:v>
                </c:pt>
                <c:pt idx="26">
                  <c:v>4.8750000000000009E-2</c:v>
                </c:pt>
                <c:pt idx="27">
                  <c:v>5.308333333333335E-2</c:v>
                </c:pt>
                <c:pt idx="28">
                  <c:v>5.0166666666666693E-2</c:v>
                </c:pt>
                <c:pt idx="29">
                  <c:v>4.841666666666667E-2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'H28.04'!$AC$245:$AC$275</c:f>
              <c:numCache>
                <c:formatCode>0.000_);[Red]\(0.000\)</c:formatCode>
                <c:ptCount val="31"/>
                <c:pt idx="0">
                  <c:v>4.366666666666668E-2</c:v>
                </c:pt>
                <c:pt idx="1">
                  <c:v>4.3250000000000011E-2</c:v>
                </c:pt>
                <c:pt idx="2">
                  <c:v>4.3583333333333342E-2</c:v>
                </c:pt>
                <c:pt idx="3">
                  <c:v>4.9250000000000016E-2</c:v>
                </c:pt>
                <c:pt idx="4">
                  <c:v>4.2916666666666679E-2</c:v>
                </c:pt>
                <c:pt idx="5">
                  <c:v>4.2708333333333348E-2</c:v>
                </c:pt>
                <c:pt idx="6">
                  <c:v>4.8333333333333339E-2</c:v>
                </c:pt>
                <c:pt idx="7">
                  <c:v>4.2583333333333341E-2</c:v>
                </c:pt>
                <c:pt idx="8">
                  <c:v>4.316666666666668E-2</c:v>
                </c:pt>
                <c:pt idx="9">
                  <c:v>4.341666666666668E-2</c:v>
                </c:pt>
                <c:pt idx="10">
                  <c:v>4.4791666666666674E-2</c:v>
                </c:pt>
                <c:pt idx="11">
                  <c:v>4.2791666666666679E-2</c:v>
                </c:pt>
                <c:pt idx="12">
                  <c:v>4.2916666666666679E-2</c:v>
                </c:pt>
                <c:pt idx="13">
                  <c:v>4.4083333333333342E-2</c:v>
                </c:pt>
                <c:pt idx="14">
                  <c:v>4.329166666666668E-2</c:v>
                </c:pt>
                <c:pt idx="15">
                  <c:v>4.3208333333333349E-2</c:v>
                </c:pt>
                <c:pt idx="16">
                  <c:v>4.6166666666666668E-2</c:v>
                </c:pt>
                <c:pt idx="17">
                  <c:v>4.3125000000000017E-2</c:v>
                </c:pt>
                <c:pt idx="18">
                  <c:v>4.2958333333333348E-2</c:v>
                </c:pt>
                <c:pt idx="19">
                  <c:v>4.2833333333333341E-2</c:v>
                </c:pt>
                <c:pt idx="20">
                  <c:v>4.3583333333333342E-2</c:v>
                </c:pt>
                <c:pt idx="21">
                  <c:v>4.5333333333333344E-2</c:v>
                </c:pt>
                <c:pt idx="22">
                  <c:v>4.3625000000000018E-2</c:v>
                </c:pt>
                <c:pt idx="23">
                  <c:v>4.3375000000000018E-2</c:v>
                </c:pt>
                <c:pt idx="24">
                  <c:v>4.329166666666668E-2</c:v>
                </c:pt>
                <c:pt idx="25">
                  <c:v>4.3500000000000011E-2</c:v>
                </c:pt>
                <c:pt idx="26">
                  <c:v>4.316666666666668E-2</c:v>
                </c:pt>
                <c:pt idx="27">
                  <c:v>5.087500000000001E-2</c:v>
                </c:pt>
                <c:pt idx="28">
                  <c:v>4.4500000000000012E-2</c:v>
                </c:pt>
                <c:pt idx="29">
                  <c:v>4.2708333333333348E-2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'H28.04'!$AC$285:$AC$315</c:f>
              <c:numCache>
                <c:formatCode>0.000_);[Red]\(0.000\)</c:formatCode>
                <c:ptCount val="31"/>
                <c:pt idx="0">
                  <c:v>4.7958333333333346E-2</c:v>
                </c:pt>
                <c:pt idx="1">
                  <c:v>4.6583333333333338E-2</c:v>
                </c:pt>
                <c:pt idx="2">
                  <c:v>4.7875000000000022E-2</c:v>
                </c:pt>
                <c:pt idx="3">
                  <c:v>5.1458333333333356E-2</c:v>
                </c:pt>
                <c:pt idx="4">
                  <c:v>4.6750000000000014E-2</c:v>
                </c:pt>
                <c:pt idx="5">
                  <c:v>4.6250000000000013E-2</c:v>
                </c:pt>
                <c:pt idx="6">
                  <c:v>5.0916666666666673E-2</c:v>
                </c:pt>
                <c:pt idx="7">
                  <c:v>4.6000000000000013E-2</c:v>
                </c:pt>
                <c:pt idx="8">
                  <c:v>4.6125000000000006E-2</c:v>
                </c:pt>
                <c:pt idx="9">
                  <c:v>4.6500000000000014E-2</c:v>
                </c:pt>
                <c:pt idx="10">
                  <c:v>4.7708333333333353E-2</c:v>
                </c:pt>
                <c:pt idx="11">
                  <c:v>4.6458333333333345E-2</c:v>
                </c:pt>
                <c:pt idx="12">
                  <c:v>4.6500000000000014E-2</c:v>
                </c:pt>
                <c:pt idx="13">
                  <c:v>4.7416666666666669E-2</c:v>
                </c:pt>
                <c:pt idx="14">
                  <c:v>4.6833333333333345E-2</c:v>
                </c:pt>
                <c:pt idx="15">
                  <c:v>4.6541666666666676E-2</c:v>
                </c:pt>
                <c:pt idx="16">
                  <c:v>4.8958333333333347E-2</c:v>
                </c:pt>
                <c:pt idx="17">
                  <c:v>4.6625000000000007E-2</c:v>
                </c:pt>
                <c:pt idx="18">
                  <c:v>4.6875000000000021E-2</c:v>
                </c:pt>
                <c:pt idx="19">
                  <c:v>4.6583333333333345E-2</c:v>
                </c:pt>
                <c:pt idx="20">
                  <c:v>4.7250000000000007E-2</c:v>
                </c:pt>
                <c:pt idx="21">
                  <c:v>4.8625000000000022E-2</c:v>
                </c:pt>
                <c:pt idx="22">
                  <c:v>4.6625000000000007E-2</c:v>
                </c:pt>
                <c:pt idx="23">
                  <c:v>4.7125000000000021E-2</c:v>
                </c:pt>
                <c:pt idx="24">
                  <c:v>4.7291666666666683E-2</c:v>
                </c:pt>
                <c:pt idx="25">
                  <c:v>4.7583333333333346E-2</c:v>
                </c:pt>
                <c:pt idx="26">
                  <c:v>4.7458333333333352E-2</c:v>
                </c:pt>
                <c:pt idx="27">
                  <c:v>5.2375000000000005E-2</c:v>
                </c:pt>
                <c:pt idx="28">
                  <c:v>4.7000000000000014E-2</c:v>
                </c:pt>
                <c:pt idx="29">
                  <c:v>4.5958333333333344E-2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'H28.04'!$AC$325:$AC$355</c:f>
              <c:numCache>
                <c:formatCode>0.000_);[Red]\(0.000\)</c:formatCode>
                <c:ptCount val="31"/>
                <c:pt idx="0">
                  <c:v>4.8958333333333354E-2</c:v>
                </c:pt>
                <c:pt idx="1">
                  <c:v>4.8083333333333339E-2</c:v>
                </c:pt>
                <c:pt idx="2">
                  <c:v>5.0625000000000024E-2</c:v>
                </c:pt>
                <c:pt idx="3">
                  <c:v>5.2625000000000012E-2</c:v>
                </c:pt>
                <c:pt idx="4">
                  <c:v>4.8125000000000022E-2</c:v>
                </c:pt>
                <c:pt idx="5">
                  <c:v>4.816666666666667E-2</c:v>
                </c:pt>
                <c:pt idx="6">
                  <c:v>5.2916666666666688E-2</c:v>
                </c:pt>
                <c:pt idx="7">
                  <c:v>4.8458333333333353E-2</c:v>
                </c:pt>
                <c:pt idx="8">
                  <c:v>4.8166666666666684E-2</c:v>
                </c:pt>
                <c:pt idx="9">
                  <c:v>4.8750000000000016E-2</c:v>
                </c:pt>
                <c:pt idx="10">
                  <c:v>4.8916666666666685E-2</c:v>
                </c:pt>
                <c:pt idx="11">
                  <c:v>4.8208333333333346E-2</c:v>
                </c:pt>
                <c:pt idx="12">
                  <c:v>4.9333333333333361E-2</c:v>
                </c:pt>
                <c:pt idx="13">
                  <c:v>4.8875000000000002E-2</c:v>
                </c:pt>
                <c:pt idx="14">
                  <c:v>4.8291666666666684E-2</c:v>
                </c:pt>
                <c:pt idx="15">
                  <c:v>4.8208333333333332E-2</c:v>
                </c:pt>
                <c:pt idx="16">
                  <c:v>5.050000000000001E-2</c:v>
                </c:pt>
                <c:pt idx="17">
                  <c:v>4.8583333333333346E-2</c:v>
                </c:pt>
                <c:pt idx="18">
                  <c:v>4.9041666666666685E-2</c:v>
                </c:pt>
                <c:pt idx="19">
                  <c:v>4.816666666666667E-2</c:v>
                </c:pt>
                <c:pt idx="20">
                  <c:v>4.9166666666666671E-2</c:v>
                </c:pt>
                <c:pt idx="21">
                  <c:v>4.9041666666666685E-2</c:v>
                </c:pt>
                <c:pt idx="22">
                  <c:v>4.8791666666666678E-2</c:v>
                </c:pt>
                <c:pt idx="23">
                  <c:v>4.841666666666667E-2</c:v>
                </c:pt>
                <c:pt idx="24">
                  <c:v>4.8708333333333333E-2</c:v>
                </c:pt>
                <c:pt idx="25">
                  <c:v>4.9000000000000009E-2</c:v>
                </c:pt>
                <c:pt idx="26">
                  <c:v>4.8500000000000008E-2</c:v>
                </c:pt>
                <c:pt idx="27">
                  <c:v>5.1958333333333349E-2</c:v>
                </c:pt>
                <c:pt idx="28">
                  <c:v>5.0833333333333348E-2</c:v>
                </c:pt>
                <c:pt idx="29">
                  <c:v>4.7958333333333353E-2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'H28.04'!$AC$365:$AC$395</c:f>
              <c:numCache>
                <c:formatCode>0.000_);[Red]\(0.000\)</c:formatCode>
                <c:ptCount val="31"/>
                <c:pt idx="0">
                  <c:v>2.6250000000000013E-2</c:v>
                </c:pt>
                <c:pt idx="1">
                  <c:v>2.5666666666666681E-2</c:v>
                </c:pt>
                <c:pt idx="2">
                  <c:v>2.8541666666666684E-2</c:v>
                </c:pt>
                <c:pt idx="3">
                  <c:v>3.0125000000000016E-2</c:v>
                </c:pt>
                <c:pt idx="4">
                  <c:v>2.6291666666666682E-2</c:v>
                </c:pt>
                <c:pt idx="5">
                  <c:v>2.5666666666666681E-2</c:v>
                </c:pt>
                <c:pt idx="6">
                  <c:v>2.9583333333333347E-2</c:v>
                </c:pt>
                <c:pt idx="7">
                  <c:v>2.6458333333333348E-2</c:v>
                </c:pt>
                <c:pt idx="8">
                  <c:v>2.5458333333333347E-2</c:v>
                </c:pt>
                <c:pt idx="9">
                  <c:v>2.5541666666666681E-2</c:v>
                </c:pt>
                <c:pt idx="10">
                  <c:v>2.6916666666666682E-2</c:v>
                </c:pt>
                <c:pt idx="11">
                  <c:v>2.5333333333333347E-2</c:v>
                </c:pt>
                <c:pt idx="12">
                  <c:v>2.6041666666666682E-2</c:v>
                </c:pt>
                <c:pt idx="13">
                  <c:v>2.6500000000000013E-2</c:v>
                </c:pt>
                <c:pt idx="14">
                  <c:v>2.6500000000000013E-2</c:v>
                </c:pt>
                <c:pt idx="15">
                  <c:v>2.5333333333333347E-2</c:v>
                </c:pt>
                <c:pt idx="16">
                  <c:v>2.7458333333333348E-2</c:v>
                </c:pt>
                <c:pt idx="17">
                  <c:v>2.6541666666666682E-2</c:v>
                </c:pt>
                <c:pt idx="18">
                  <c:v>2.5625000000000012E-2</c:v>
                </c:pt>
                <c:pt idx="19">
                  <c:v>2.5625000000000012E-2</c:v>
                </c:pt>
                <c:pt idx="20">
                  <c:v>2.6291666666666682E-2</c:v>
                </c:pt>
                <c:pt idx="21">
                  <c:v>2.7000000000000014E-2</c:v>
                </c:pt>
                <c:pt idx="22">
                  <c:v>2.6250000000000013E-2</c:v>
                </c:pt>
                <c:pt idx="23">
                  <c:v>2.6125000000000013E-2</c:v>
                </c:pt>
                <c:pt idx="24">
                  <c:v>2.6291666666666682E-2</c:v>
                </c:pt>
                <c:pt idx="25">
                  <c:v>2.6166666666666682E-2</c:v>
                </c:pt>
                <c:pt idx="26">
                  <c:v>2.6208333333333347E-2</c:v>
                </c:pt>
                <c:pt idx="27">
                  <c:v>2.9750000000000016E-2</c:v>
                </c:pt>
                <c:pt idx="28">
                  <c:v>2.8791666666666684E-2</c:v>
                </c:pt>
                <c:pt idx="29">
                  <c:v>2.6083333333333347E-2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'H28.04'!$AC$45:$AC$75</c:f>
              <c:numCache>
                <c:formatCode>0.000_);[Red]\(0.000\)</c:formatCode>
                <c:ptCount val="31"/>
                <c:pt idx="0">
                  <c:v>4.1583333333333347E-2</c:v>
                </c:pt>
                <c:pt idx="1">
                  <c:v>4.1000000000000016E-2</c:v>
                </c:pt>
                <c:pt idx="2">
                  <c:v>4.3125000000000017E-2</c:v>
                </c:pt>
                <c:pt idx="3">
                  <c:v>4.625000000000002E-2</c:v>
                </c:pt>
                <c:pt idx="4">
                  <c:v>4.0500000000000015E-2</c:v>
                </c:pt>
                <c:pt idx="5">
                  <c:v>4.0833333333333346E-2</c:v>
                </c:pt>
                <c:pt idx="6">
                  <c:v>4.5750000000000013E-2</c:v>
                </c:pt>
                <c:pt idx="7">
                  <c:v>4.0375000000000015E-2</c:v>
                </c:pt>
                <c:pt idx="8">
                  <c:v>4.0541666666666677E-2</c:v>
                </c:pt>
                <c:pt idx="9">
                  <c:v>4.1000000000000016E-2</c:v>
                </c:pt>
                <c:pt idx="10">
                  <c:v>4.2166666666666679E-2</c:v>
                </c:pt>
                <c:pt idx="11">
                  <c:v>4.0250000000000015E-2</c:v>
                </c:pt>
                <c:pt idx="12">
                  <c:v>4.1625000000000016E-2</c:v>
                </c:pt>
                <c:pt idx="13">
                  <c:v>4.1500000000000016E-2</c:v>
                </c:pt>
                <c:pt idx="14">
                  <c:v>4.0458333333333346E-2</c:v>
                </c:pt>
                <c:pt idx="15">
                  <c:v>4.0541666666666677E-2</c:v>
                </c:pt>
                <c:pt idx="16">
                  <c:v>4.6791666666666676E-2</c:v>
                </c:pt>
                <c:pt idx="17">
                  <c:v>4.1125000000000016E-2</c:v>
                </c:pt>
                <c:pt idx="18">
                  <c:v>4.0083333333333346E-2</c:v>
                </c:pt>
                <c:pt idx="19">
                  <c:v>4.0458333333333346E-2</c:v>
                </c:pt>
                <c:pt idx="20">
                  <c:v>4.0833333333333346E-2</c:v>
                </c:pt>
                <c:pt idx="21">
                  <c:v>4.1208333333333347E-2</c:v>
                </c:pt>
                <c:pt idx="22">
                  <c:v>4.0625000000000015E-2</c:v>
                </c:pt>
                <c:pt idx="23">
                  <c:v>4.1041666666666678E-2</c:v>
                </c:pt>
                <c:pt idx="24">
                  <c:v>4.1375000000000016E-2</c:v>
                </c:pt>
                <c:pt idx="25">
                  <c:v>4.1250000000000016E-2</c:v>
                </c:pt>
                <c:pt idx="26">
                  <c:v>4.1333333333333347E-2</c:v>
                </c:pt>
                <c:pt idx="27">
                  <c:v>4.5791666666666682E-2</c:v>
                </c:pt>
                <c:pt idx="28">
                  <c:v>4.2958333333333348E-2</c:v>
                </c:pt>
                <c:pt idx="29">
                  <c:v>3.9916666666666677E-2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98432"/>
        <c:axId val="158904704"/>
      </c:lineChart>
      <c:catAx>
        <c:axId val="15889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8904704"/>
        <c:crosses val="autoZero"/>
        <c:auto val="1"/>
        <c:lblAlgn val="ctr"/>
        <c:lblOffset val="100"/>
        <c:noMultiLvlLbl val="0"/>
      </c:catAx>
      <c:valAx>
        <c:axId val="1589047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8898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'H29.01'!$AC$5:$AC$35</c:f>
              <c:numCache>
                <c:formatCode>0.000_);[Red]\(0.000\)</c:formatCode>
                <c:ptCount val="31"/>
                <c:pt idx="0">
                  <c:v>2.183333333333334E-2</c:v>
                </c:pt>
                <c:pt idx="1">
                  <c:v>2.1666666666666671E-2</c:v>
                </c:pt>
                <c:pt idx="2">
                  <c:v>2.1291666666666671E-2</c:v>
                </c:pt>
                <c:pt idx="3">
                  <c:v>2.2291666666666671E-2</c:v>
                </c:pt>
                <c:pt idx="4">
                  <c:v>2.0500000000000008E-2</c:v>
                </c:pt>
                <c:pt idx="5">
                  <c:v>2.0625000000000008E-2</c:v>
                </c:pt>
                <c:pt idx="6">
                  <c:v>2.0500000000000008E-2</c:v>
                </c:pt>
                <c:pt idx="7">
                  <c:v>2.0708333333333339E-2</c:v>
                </c:pt>
                <c:pt idx="8">
                  <c:v>2.208333333333334E-2</c:v>
                </c:pt>
                <c:pt idx="9">
                  <c:v>2.183333333333334E-2</c:v>
                </c:pt>
                <c:pt idx="10">
                  <c:v>2.0416666666666673E-2</c:v>
                </c:pt>
                <c:pt idx="11">
                  <c:v>2.0750000000000008E-2</c:v>
                </c:pt>
                <c:pt idx="12">
                  <c:v>2.1291666666666671E-2</c:v>
                </c:pt>
                <c:pt idx="13">
                  <c:v>2.1833333333333343E-2</c:v>
                </c:pt>
                <c:pt idx="14">
                  <c:v>2.1250000000000005E-2</c:v>
                </c:pt>
                <c:pt idx="15">
                  <c:v>2.208333333333334E-2</c:v>
                </c:pt>
                <c:pt idx="16">
                  <c:v>1.8458333333333344E-2</c:v>
                </c:pt>
                <c:pt idx="17">
                  <c:v>2.0208333333333339E-2</c:v>
                </c:pt>
                <c:pt idx="18">
                  <c:v>2.133333333333334E-2</c:v>
                </c:pt>
                <c:pt idx="19">
                  <c:v>2.0625000000000008E-2</c:v>
                </c:pt>
                <c:pt idx="20">
                  <c:v>1.9916666666666673E-2</c:v>
                </c:pt>
                <c:pt idx="21">
                  <c:v>2.1750000000000005E-2</c:v>
                </c:pt>
                <c:pt idx="22">
                  <c:v>2.1791666666666671E-2</c:v>
                </c:pt>
                <c:pt idx="23">
                  <c:v>2.0791666666666674E-2</c:v>
                </c:pt>
                <c:pt idx="24">
                  <c:v>1.9958333333333338E-2</c:v>
                </c:pt>
                <c:pt idx="25">
                  <c:v>1.9250000000000007E-2</c:v>
                </c:pt>
                <c:pt idx="26">
                  <c:v>2.4500000000000004E-2</c:v>
                </c:pt>
                <c:pt idx="27">
                  <c:v>2.0375000000000008E-2</c:v>
                </c:pt>
                <c:pt idx="28">
                  <c:v>2.0333333333333339E-2</c:v>
                </c:pt>
                <c:pt idx="29">
                  <c:v>2.3458333333333345E-2</c:v>
                </c:pt>
                <c:pt idx="30">
                  <c:v>1.9125000000000007E-2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'H29.01'!$AC$85:$AC$115</c:f>
              <c:numCache>
                <c:formatCode>0.000_);[Red]\(0.000\)</c:formatCode>
                <c:ptCount val="31"/>
                <c:pt idx="0">
                  <c:v>3.0666666666666686E-2</c:v>
                </c:pt>
                <c:pt idx="1">
                  <c:v>3.1791666666666683E-2</c:v>
                </c:pt>
                <c:pt idx="2">
                  <c:v>3.0583333333333351E-2</c:v>
                </c:pt>
                <c:pt idx="3">
                  <c:v>3.2125000000000015E-2</c:v>
                </c:pt>
                <c:pt idx="4">
                  <c:v>3.0000000000000016E-2</c:v>
                </c:pt>
                <c:pt idx="5">
                  <c:v>2.970833333333335E-2</c:v>
                </c:pt>
                <c:pt idx="6">
                  <c:v>2.9750000000000016E-2</c:v>
                </c:pt>
                <c:pt idx="7">
                  <c:v>3.0000000000000016E-2</c:v>
                </c:pt>
                <c:pt idx="8">
                  <c:v>3.2166666666666684E-2</c:v>
                </c:pt>
                <c:pt idx="9">
                  <c:v>3.1958333333333346E-2</c:v>
                </c:pt>
                <c:pt idx="10">
                  <c:v>3.5000000000000017E-2</c:v>
                </c:pt>
                <c:pt idx="11">
                  <c:v>3.3500000000000016E-2</c:v>
                </c:pt>
                <c:pt idx="12">
                  <c:v>2.8875000000000015E-2</c:v>
                </c:pt>
                <c:pt idx="13">
                  <c:v>2.6458333333333348E-2</c:v>
                </c:pt>
                <c:pt idx="14">
                  <c:v>2.5625000000000012E-2</c:v>
                </c:pt>
                <c:pt idx="15">
                  <c:v>2.5958333333333347E-2</c:v>
                </c:pt>
                <c:pt idx="16">
                  <c:v>2.4208333333333342E-2</c:v>
                </c:pt>
                <c:pt idx="17">
                  <c:v>2.5291666666666681E-2</c:v>
                </c:pt>
                <c:pt idx="18">
                  <c:v>2.8416666666666677E-2</c:v>
                </c:pt>
                <c:pt idx="19">
                  <c:v>2.5666666666666681E-2</c:v>
                </c:pt>
                <c:pt idx="20">
                  <c:v>2.5333333333333343E-2</c:v>
                </c:pt>
                <c:pt idx="21">
                  <c:v>2.8041666666666683E-2</c:v>
                </c:pt>
                <c:pt idx="22">
                  <c:v>2.7708333333333349E-2</c:v>
                </c:pt>
                <c:pt idx="23">
                  <c:v>2.7291666666666683E-2</c:v>
                </c:pt>
                <c:pt idx="24">
                  <c:v>2.5541666666666681E-2</c:v>
                </c:pt>
                <c:pt idx="25">
                  <c:v>2.5333333333333347E-2</c:v>
                </c:pt>
                <c:pt idx="26">
                  <c:v>3.1416666666666683E-2</c:v>
                </c:pt>
                <c:pt idx="27">
                  <c:v>2.6541666666666675E-2</c:v>
                </c:pt>
                <c:pt idx="28">
                  <c:v>2.6541666666666682E-2</c:v>
                </c:pt>
                <c:pt idx="29">
                  <c:v>3.1833333333333345E-2</c:v>
                </c:pt>
                <c:pt idx="30">
                  <c:v>2.5500000000000012E-2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'H29.01'!$AC$125:$AC$155</c:f>
              <c:numCache>
                <c:formatCode>0.000_);[Red]\(0.000\)</c:formatCode>
                <c:ptCount val="31"/>
                <c:pt idx="0">
                  <c:v>4.3458333333333342E-2</c:v>
                </c:pt>
                <c:pt idx="1">
                  <c:v>4.4041666666666673E-2</c:v>
                </c:pt>
                <c:pt idx="2">
                  <c:v>4.3625000000000004E-2</c:v>
                </c:pt>
                <c:pt idx="3">
                  <c:v>4.4125000000000004E-2</c:v>
                </c:pt>
                <c:pt idx="4">
                  <c:v>4.2791666666666679E-2</c:v>
                </c:pt>
                <c:pt idx="5">
                  <c:v>4.2625000000000017E-2</c:v>
                </c:pt>
                <c:pt idx="6">
                  <c:v>4.3083333333333342E-2</c:v>
                </c:pt>
                <c:pt idx="7">
                  <c:v>4.300000000000001E-2</c:v>
                </c:pt>
                <c:pt idx="8">
                  <c:v>4.4916666666666681E-2</c:v>
                </c:pt>
                <c:pt idx="9">
                  <c:v>4.3750000000000011E-2</c:v>
                </c:pt>
                <c:pt idx="10">
                  <c:v>4.5416666666666682E-2</c:v>
                </c:pt>
                <c:pt idx="11">
                  <c:v>4.3375000000000018E-2</c:v>
                </c:pt>
                <c:pt idx="12">
                  <c:v>4.1416666666666678E-2</c:v>
                </c:pt>
                <c:pt idx="13">
                  <c:v>4.0958333333333347E-2</c:v>
                </c:pt>
                <c:pt idx="14">
                  <c:v>3.9666666666666676E-2</c:v>
                </c:pt>
                <c:pt idx="15">
                  <c:v>4.0125000000000015E-2</c:v>
                </c:pt>
                <c:pt idx="16">
                  <c:v>3.8791666666666676E-2</c:v>
                </c:pt>
                <c:pt idx="17">
                  <c:v>3.9625000000000014E-2</c:v>
                </c:pt>
                <c:pt idx="18">
                  <c:v>4.0291666666666677E-2</c:v>
                </c:pt>
                <c:pt idx="19">
                  <c:v>4.1041666666666678E-2</c:v>
                </c:pt>
                <c:pt idx="20">
                  <c:v>4.1208333333333347E-2</c:v>
                </c:pt>
                <c:pt idx="21">
                  <c:v>4.2666666666666679E-2</c:v>
                </c:pt>
                <c:pt idx="22">
                  <c:v>4.4291666666666681E-2</c:v>
                </c:pt>
                <c:pt idx="23">
                  <c:v>4.2041666666666679E-2</c:v>
                </c:pt>
                <c:pt idx="24">
                  <c:v>4.1208333333333347E-2</c:v>
                </c:pt>
                <c:pt idx="25">
                  <c:v>4.1291666666666678E-2</c:v>
                </c:pt>
                <c:pt idx="26">
                  <c:v>4.3375000000000018E-2</c:v>
                </c:pt>
                <c:pt idx="27">
                  <c:v>4.225000000000001E-2</c:v>
                </c:pt>
                <c:pt idx="28">
                  <c:v>4.200000000000001E-2</c:v>
                </c:pt>
                <c:pt idx="29">
                  <c:v>4.4625000000000019E-2</c:v>
                </c:pt>
                <c:pt idx="30">
                  <c:v>4.1791666666666678E-2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'H29.01'!$AC$165:$AC$195</c:f>
              <c:numCache>
                <c:formatCode>0.000_);[Red]\(0.000\)</c:formatCode>
                <c:ptCount val="31"/>
                <c:pt idx="0">
                  <c:v>4.7833333333333346E-2</c:v>
                </c:pt>
                <c:pt idx="1">
                  <c:v>4.8083333333333346E-2</c:v>
                </c:pt>
                <c:pt idx="2">
                  <c:v>4.8541666666666684E-2</c:v>
                </c:pt>
                <c:pt idx="3">
                  <c:v>4.9125000000000009E-2</c:v>
                </c:pt>
                <c:pt idx="4">
                  <c:v>4.7250000000000007E-2</c:v>
                </c:pt>
                <c:pt idx="5">
                  <c:v>4.6916666666666683E-2</c:v>
                </c:pt>
                <c:pt idx="6">
                  <c:v>4.7083333333333345E-2</c:v>
                </c:pt>
                <c:pt idx="7">
                  <c:v>4.7041666666666676E-2</c:v>
                </c:pt>
                <c:pt idx="8">
                  <c:v>5.0666666666666672E-2</c:v>
                </c:pt>
                <c:pt idx="9">
                  <c:v>4.779166666666667E-2</c:v>
                </c:pt>
                <c:pt idx="10">
                  <c:v>4.8708333333333347E-2</c:v>
                </c:pt>
                <c:pt idx="11">
                  <c:v>4.6250000000000006E-2</c:v>
                </c:pt>
                <c:pt idx="12">
                  <c:v>4.3833333333333342E-2</c:v>
                </c:pt>
                <c:pt idx="13">
                  <c:v>4.4666666666666681E-2</c:v>
                </c:pt>
                <c:pt idx="14">
                  <c:v>4.4833333333333343E-2</c:v>
                </c:pt>
                <c:pt idx="15">
                  <c:v>4.416666666666668E-2</c:v>
                </c:pt>
                <c:pt idx="16">
                  <c:v>4.3208333333333349E-2</c:v>
                </c:pt>
                <c:pt idx="17">
                  <c:v>4.4333333333333343E-2</c:v>
                </c:pt>
                <c:pt idx="18">
                  <c:v>4.5458333333333351E-2</c:v>
                </c:pt>
                <c:pt idx="19">
                  <c:v>4.6250000000000013E-2</c:v>
                </c:pt>
                <c:pt idx="20">
                  <c:v>4.6375000000000006E-2</c:v>
                </c:pt>
                <c:pt idx="21">
                  <c:v>4.7208333333333345E-2</c:v>
                </c:pt>
                <c:pt idx="22">
                  <c:v>5.0666666666666686E-2</c:v>
                </c:pt>
                <c:pt idx="23">
                  <c:v>4.6500000000000014E-2</c:v>
                </c:pt>
                <c:pt idx="24">
                  <c:v>4.562500000000002E-2</c:v>
                </c:pt>
                <c:pt idx="25">
                  <c:v>4.5791666666666675E-2</c:v>
                </c:pt>
                <c:pt idx="26">
                  <c:v>4.7625000000000008E-2</c:v>
                </c:pt>
                <c:pt idx="27">
                  <c:v>4.6333333333333337E-2</c:v>
                </c:pt>
                <c:pt idx="28">
                  <c:v>4.6750000000000007E-2</c:v>
                </c:pt>
                <c:pt idx="29">
                  <c:v>4.9916666666666686E-2</c:v>
                </c:pt>
                <c:pt idx="30">
                  <c:v>4.6958333333333345E-2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'H29.01'!$AC$205:$AC$235</c:f>
              <c:numCache>
                <c:formatCode>0.000_);[Red]\(0.000\)</c:formatCode>
                <c:ptCount val="31"/>
                <c:pt idx="0">
                  <c:v>4.8541666666666684E-2</c:v>
                </c:pt>
                <c:pt idx="1">
                  <c:v>4.8583333333333339E-2</c:v>
                </c:pt>
                <c:pt idx="2">
                  <c:v>4.8583333333333346E-2</c:v>
                </c:pt>
                <c:pt idx="3">
                  <c:v>4.9083333333333361E-2</c:v>
                </c:pt>
                <c:pt idx="4">
                  <c:v>4.7833333333333346E-2</c:v>
                </c:pt>
                <c:pt idx="5">
                  <c:v>4.7875000000000008E-2</c:v>
                </c:pt>
                <c:pt idx="6">
                  <c:v>4.8416666666666684E-2</c:v>
                </c:pt>
                <c:pt idx="7">
                  <c:v>4.854166666666667E-2</c:v>
                </c:pt>
                <c:pt idx="8">
                  <c:v>4.9666666666666692E-2</c:v>
                </c:pt>
                <c:pt idx="9">
                  <c:v>4.8541666666666684E-2</c:v>
                </c:pt>
                <c:pt idx="10">
                  <c:v>4.8000000000000008E-2</c:v>
                </c:pt>
                <c:pt idx="11">
                  <c:v>4.9000000000000023E-2</c:v>
                </c:pt>
                <c:pt idx="12">
                  <c:v>4.7666666666666684E-2</c:v>
                </c:pt>
                <c:pt idx="13">
                  <c:v>4.8125000000000008E-2</c:v>
                </c:pt>
                <c:pt idx="14">
                  <c:v>4.8416666666666684E-2</c:v>
                </c:pt>
                <c:pt idx="15">
                  <c:v>4.7833333333333339E-2</c:v>
                </c:pt>
                <c:pt idx="16">
                  <c:v>4.7416666666666683E-2</c:v>
                </c:pt>
                <c:pt idx="17">
                  <c:v>4.8125000000000001E-2</c:v>
                </c:pt>
                <c:pt idx="18">
                  <c:v>4.7750000000000008E-2</c:v>
                </c:pt>
                <c:pt idx="19">
                  <c:v>4.8166666666666684E-2</c:v>
                </c:pt>
                <c:pt idx="20">
                  <c:v>4.8125000000000001E-2</c:v>
                </c:pt>
                <c:pt idx="21">
                  <c:v>4.8708333333333353E-2</c:v>
                </c:pt>
                <c:pt idx="22">
                  <c:v>4.8083333333333339E-2</c:v>
                </c:pt>
                <c:pt idx="23">
                  <c:v>4.7916666666666684E-2</c:v>
                </c:pt>
                <c:pt idx="24">
                  <c:v>4.7666666666666684E-2</c:v>
                </c:pt>
                <c:pt idx="25">
                  <c:v>4.7416666666666683E-2</c:v>
                </c:pt>
                <c:pt idx="26">
                  <c:v>4.8625000000000002E-2</c:v>
                </c:pt>
                <c:pt idx="27">
                  <c:v>4.7625000000000021E-2</c:v>
                </c:pt>
                <c:pt idx="28">
                  <c:v>4.804166666666667E-2</c:v>
                </c:pt>
                <c:pt idx="29">
                  <c:v>5.0416666666666672E-2</c:v>
                </c:pt>
                <c:pt idx="30">
                  <c:v>4.7125000000000007E-2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'H29.01'!$AC$245:$AC$275</c:f>
              <c:numCache>
                <c:formatCode>0.000_);[Red]\(0.000\)</c:formatCode>
                <c:ptCount val="31"/>
                <c:pt idx="0">
                  <c:v>4.3583333333333342E-2</c:v>
                </c:pt>
                <c:pt idx="1">
                  <c:v>4.3625000000000004E-2</c:v>
                </c:pt>
                <c:pt idx="2">
                  <c:v>4.3750000000000011E-2</c:v>
                </c:pt>
                <c:pt idx="3">
                  <c:v>4.3708333333333349E-2</c:v>
                </c:pt>
                <c:pt idx="4">
                  <c:v>4.275000000000001E-2</c:v>
                </c:pt>
                <c:pt idx="5">
                  <c:v>4.300000000000001E-2</c:v>
                </c:pt>
                <c:pt idx="6">
                  <c:v>4.366666666666668E-2</c:v>
                </c:pt>
                <c:pt idx="7">
                  <c:v>4.3875000000000004E-2</c:v>
                </c:pt>
                <c:pt idx="8">
                  <c:v>4.8583333333333346E-2</c:v>
                </c:pt>
                <c:pt idx="9">
                  <c:v>4.3208333333333349E-2</c:v>
                </c:pt>
                <c:pt idx="10">
                  <c:v>4.2333333333333341E-2</c:v>
                </c:pt>
                <c:pt idx="11">
                  <c:v>4.3125000000000017E-2</c:v>
                </c:pt>
                <c:pt idx="12">
                  <c:v>4.2666666666666679E-2</c:v>
                </c:pt>
                <c:pt idx="13">
                  <c:v>4.3375000000000018E-2</c:v>
                </c:pt>
                <c:pt idx="14">
                  <c:v>4.3333333333333342E-2</c:v>
                </c:pt>
                <c:pt idx="15">
                  <c:v>4.275000000000001E-2</c:v>
                </c:pt>
                <c:pt idx="16">
                  <c:v>3.8708333333333345E-2</c:v>
                </c:pt>
                <c:pt idx="17">
                  <c:v>3.9833333333333346E-2</c:v>
                </c:pt>
                <c:pt idx="18">
                  <c:v>4.0208333333333346E-2</c:v>
                </c:pt>
                <c:pt idx="19">
                  <c:v>4.1375000000000016E-2</c:v>
                </c:pt>
                <c:pt idx="20">
                  <c:v>4.1875000000000016E-2</c:v>
                </c:pt>
                <c:pt idx="21">
                  <c:v>4.2375000000000017E-2</c:v>
                </c:pt>
                <c:pt idx="22">
                  <c:v>4.1375000000000016E-2</c:v>
                </c:pt>
                <c:pt idx="23">
                  <c:v>4.1125000000000016E-2</c:v>
                </c:pt>
                <c:pt idx="24">
                  <c:v>4.1458333333333347E-2</c:v>
                </c:pt>
                <c:pt idx="25">
                  <c:v>4.0916666666666678E-2</c:v>
                </c:pt>
                <c:pt idx="26">
                  <c:v>4.275000000000001E-2</c:v>
                </c:pt>
                <c:pt idx="27">
                  <c:v>4.1333333333333347E-2</c:v>
                </c:pt>
                <c:pt idx="28">
                  <c:v>4.2666666666666679E-2</c:v>
                </c:pt>
                <c:pt idx="29">
                  <c:v>4.8125000000000022E-2</c:v>
                </c:pt>
                <c:pt idx="30">
                  <c:v>4.1291666666666678E-2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'H29.01'!$AC$285:$AC$315</c:f>
              <c:numCache>
                <c:formatCode>0.000_);[Red]\(0.000\)</c:formatCode>
                <c:ptCount val="31"/>
                <c:pt idx="0">
                  <c:v>4.7958333333333353E-2</c:v>
                </c:pt>
                <c:pt idx="1">
                  <c:v>4.841666666666667E-2</c:v>
                </c:pt>
                <c:pt idx="2">
                  <c:v>4.8708333333333333E-2</c:v>
                </c:pt>
                <c:pt idx="3">
                  <c:v>4.8666666666666684E-2</c:v>
                </c:pt>
                <c:pt idx="4">
                  <c:v>4.7250000000000007E-2</c:v>
                </c:pt>
                <c:pt idx="5">
                  <c:v>4.7166666666666669E-2</c:v>
                </c:pt>
                <c:pt idx="6">
                  <c:v>4.7958333333333353E-2</c:v>
                </c:pt>
                <c:pt idx="7">
                  <c:v>4.7958333333333332E-2</c:v>
                </c:pt>
                <c:pt idx="8">
                  <c:v>5.1791666666666687E-2</c:v>
                </c:pt>
                <c:pt idx="9">
                  <c:v>4.7250000000000007E-2</c:v>
                </c:pt>
                <c:pt idx="10">
                  <c:v>4.6208333333333344E-2</c:v>
                </c:pt>
                <c:pt idx="11">
                  <c:v>4.6375000000000006E-2</c:v>
                </c:pt>
                <c:pt idx="12">
                  <c:v>4.6875000000000021E-2</c:v>
                </c:pt>
                <c:pt idx="13">
                  <c:v>4.7833333333333346E-2</c:v>
                </c:pt>
                <c:pt idx="14">
                  <c:v>4.766666666666667E-2</c:v>
                </c:pt>
                <c:pt idx="15">
                  <c:v>4.6625000000000007E-2</c:v>
                </c:pt>
                <c:pt idx="16">
                  <c:v>4.2666666666666679E-2</c:v>
                </c:pt>
                <c:pt idx="17">
                  <c:v>4.4666666666666681E-2</c:v>
                </c:pt>
                <c:pt idx="18">
                  <c:v>4.4125000000000004E-2</c:v>
                </c:pt>
                <c:pt idx="19">
                  <c:v>4.5916666666666682E-2</c:v>
                </c:pt>
                <c:pt idx="20">
                  <c:v>4.5708333333333344E-2</c:v>
                </c:pt>
                <c:pt idx="21">
                  <c:v>4.6208333333333344E-2</c:v>
                </c:pt>
                <c:pt idx="22">
                  <c:v>4.5458333333333344E-2</c:v>
                </c:pt>
                <c:pt idx="23">
                  <c:v>4.587500000000002E-2</c:v>
                </c:pt>
                <c:pt idx="24">
                  <c:v>4.5958333333333351E-2</c:v>
                </c:pt>
                <c:pt idx="25">
                  <c:v>4.5541666666666682E-2</c:v>
                </c:pt>
                <c:pt idx="26">
                  <c:v>4.7458333333333345E-2</c:v>
                </c:pt>
                <c:pt idx="27">
                  <c:v>4.5541666666666682E-2</c:v>
                </c:pt>
                <c:pt idx="28">
                  <c:v>4.6791666666666676E-2</c:v>
                </c:pt>
                <c:pt idx="29">
                  <c:v>4.9208333333333354E-2</c:v>
                </c:pt>
                <c:pt idx="30">
                  <c:v>4.5750000000000013E-2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'H29.01'!$AC$325:$AC$355</c:f>
              <c:numCache>
                <c:formatCode>0.000_);[Red]\(0.000\)</c:formatCode>
                <c:ptCount val="31"/>
                <c:pt idx="0">
                  <c:v>4.8375000000000008E-2</c:v>
                </c:pt>
                <c:pt idx="1">
                  <c:v>4.8458333333333332E-2</c:v>
                </c:pt>
                <c:pt idx="2">
                  <c:v>4.8791666666666678E-2</c:v>
                </c:pt>
                <c:pt idx="3">
                  <c:v>4.8375000000000022E-2</c:v>
                </c:pt>
                <c:pt idx="4">
                  <c:v>5.000000000000001E-2</c:v>
                </c:pt>
                <c:pt idx="5">
                  <c:v>4.6708333333333352E-2</c:v>
                </c:pt>
                <c:pt idx="6">
                  <c:v>4.7458333333333345E-2</c:v>
                </c:pt>
                <c:pt idx="7">
                  <c:v>4.7541666666666683E-2</c:v>
                </c:pt>
                <c:pt idx="8">
                  <c:v>4.9541666666666678E-2</c:v>
                </c:pt>
                <c:pt idx="9">
                  <c:v>4.7875000000000022E-2</c:v>
                </c:pt>
                <c:pt idx="10">
                  <c:v>4.7291666666666676E-2</c:v>
                </c:pt>
                <c:pt idx="11">
                  <c:v>4.7416666666666683E-2</c:v>
                </c:pt>
                <c:pt idx="12">
                  <c:v>4.791666666666667E-2</c:v>
                </c:pt>
                <c:pt idx="13">
                  <c:v>4.8291666666666684E-2</c:v>
                </c:pt>
                <c:pt idx="14">
                  <c:v>4.8750000000000016E-2</c:v>
                </c:pt>
                <c:pt idx="15">
                  <c:v>4.6166666666666668E-2</c:v>
                </c:pt>
                <c:pt idx="16">
                  <c:v>4.4541666666666674E-2</c:v>
                </c:pt>
                <c:pt idx="17">
                  <c:v>4.5250000000000012E-2</c:v>
                </c:pt>
                <c:pt idx="18">
                  <c:v>4.4875000000000019E-2</c:v>
                </c:pt>
                <c:pt idx="19">
                  <c:v>4.6500000000000007E-2</c:v>
                </c:pt>
                <c:pt idx="20">
                  <c:v>4.3875000000000018E-2</c:v>
                </c:pt>
                <c:pt idx="21">
                  <c:v>4.0000000000000015E-2</c:v>
                </c:pt>
                <c:pt idx="22">
                  <c:v>3.9083333333333345E-2</c:v>
                </c:pt>
                <c:pt idx="23">
                  <c:v>3.9583333333333338E-2</c:v>
                </c:pt>
                <c:pt idx="24">
                  <c:v>3.8541666666666675E-2</c:v>
                </c:pt>
                <c:pt idx="25">
                  <c:v>3.8500000000000013E-2</c:v>
                </c:pt>
                <c:pt idx="26">
                  <c:v>4.1791666666666678E-2</c:v>
                </c:pt>
                <c:pt idx="27">
                  <c:v>4.0916666666666678E-2</c:v>
                </c:pt>
                <c:pt idx="28">
                  <c:v>4.1708333333333347E-2</c:v>
                </c:pt>
                <c:pt idx="29">
                  <c:v>4.4541666666666681E-2</c:v>
                </c:pt>
                <c:pt idx="30">
                  <c:v>4.0000000000000015E-2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'H29.01'!$AC$365:$AC$395</c:f>
              <c:numCache>
                <c:formatCode>0.000_);[Red]\(0.000\)</c:formatCode>
                <c:ptCount val="31"/>
                <c:pt idx="0">
                  <c:v>2.6250000000000013E-2</c:v>
                </c:pt>
                <c:pt idx="1">
                  <c:v>2.7333333333333348E-2</c:v>
                </c:pt>
                <c:pt idx="2">
                  <c:v>2.7166666666666683E-2</c:v>
                </c:pt>
                <c:pt idx="3">
                  <c:v>2.6125000000000013E-2</c:v>
                </c:pt>
                <c:pt idx="4">
                  <c:v>2.6250000000000013E-2</c:v>
                </c:pt>
                <c:pt idx="5">
                  <c:v>2.5625000000000012E-2</c:v>
                </c:pt>
                <c:pt idx="6">
                  <c:v>2.5416666666666681E-2</c:v>
                </c:pt>
                <c:pt idx="7">
                  <c:v>2.5750000000000012E-2</c:v>
                </c:pt>
                <c:pt idx="8">
                  <c:v>2.8166666666666684E-2</c:v>
                </c:pt>
                <c:pt idx="9">
                  <c:v>2.6125000000000013E-2</c:v>
                </c:pt>
                <c:pt idx="10">
                  <c:v>2.5250000000000012E-2</c:v>
                </c:pt>
                <c:pt idx="11">
                  <c:v>2.6500000000000013E-2</c:v>
                </c:pt>
                <c:pt idx="12">
                  <c:v>2.5333333333333347E-2</c:v>
                </c:pt>
                <c:pt idx="13">
                  <c:v>2.5750000000000012E-2</c:v>
                </c:pt>
                <c:pt idx="14">
                  <c:v>2.4750000000000012E-2</c:v>
                </c:pt>
                <c:pt idx="15">
                  <c:v>2.5708333333333347E-2</c:v>
                </c:pt>
                <c:pt idx="16">
                  <c:v>2.1125000000000005E-2</c:v>
                </c:pt>
                <c:pt idx="17">
                  <c:v>2.2458333333333341E-2</c:v>
                </c:pt>
                <c:pt idx="18">
                  <c:v>2.1791666666666671E-2</c:v>
                </c:pt>
                <c:pt idx="19">
                  <c:v>2.2375000000000006E-2</c:v>
                </c:pt>
                <c:pt idx="20">
                  <c:v>2.2583333333333341E-2</c:v>
                </c:pt>
                <c:pt idx="21">
                  <c:v>2.2375000000000006E-2</c:v>
                </c:pt>
                <c:pt idx="22">
                  <c:v>2.3458333333333341E-2</c:v>
                </c:pt>
                <c:pt idx="23">
                  <c:v>2.2750000000000006E-2</c:v>
                </c:pt>
                <c:pt idx="24">
                  <c:v>2.1250000000000005E-2</c:v>
                </c:pt>
                <c:pt idx="25">
                  <c:v>2.0875000000000005E-2</c:v>
                </c:pt>
                <c:pt idx="26">
                  <c:v>2.5291666666666671E-2</c:v>
                </c:pt>
                <c:pt idx="27">
                  <c:v>2.2833333333333344E-2</c:v>
                </c:pt>
                <c:pt idx="28">
                  <c:v>2.233333333333334E-2</c:v>
                </c:pt>
                <c:pt idx="29">
                  <c:v>2.4583333333333346E-2</c:v>
                </c:pt>
                <c:pt idx="30">
                  <c:v>2.0875000000000005E-2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'H29.01'!$AC$45:$AC$75</c:f>
              <c:numCache>
                <c:formatCode>0.000_);[Red]\(0.000\)</c:formatCode>
                <c:ptCount val="31"/>
                <c:pt idx="0">
                  <c:v>3.9458333333333345E-2</c:v>
                </c:pt>
                <c:pt idx="1">
                  <c:v>4.0708333333333346E-2</c:v>
                </c:pt>
                <c:pt idx="2">
                  <c:v>4.0375000000000015E-2</c:v>
                </c:pt>
                <c:pt idx="3">
                  <c:v>4.0500000000000015E-2</c:v>
                </c:pt>
                <c:pt idx="4">
                  <c:v>4.0791666666666677E-2</c:v>
                </c:pt>
                <c:pt idx="5">
                  <c:v>3.9666666666666676E-2</c:v>
                </c:pt>
                <c:pt idx="6">
                  <c:v>3.9750000000000014E-2</c:v>
                </c:pt>
                <c:pt idx="7">
                  <c:v>4.0000000000000015E-2</c:v>
                </c:pt>
                <c:pt idx="8">
                  <c:v>4.1208333333333347E-2</c:v>
                </c:pt>
                <c:pt idx="9">
                  <c:v>4.1208333333333347E-2</c:v>
                </c:pt>
                <c:pt idx="10">
                  <c:v>3.8833333333333345E-2</c:v>
                </c:pt>
                <c:pt idx="11">
                  <c:v>3.9041666666666676E-2</c:v>
                </c:pt>
                <c:pt idx="12">
                  <c:v>3.8916666666666676E-2</c:v>
                </c:pt>
                <c:pt idx="13">
                  <c:v>3.7875000000000013E-2</c:v>
                </c:pt>
                <c:pt idx="14">
                  <c:v>3.6666666666666681E-2</c:v>
                </c:pt>
                <c:pt idx="15">
                  <c:v>3.8291666666666675E-2</c:v>
                </c:pt>
                <c:pt idx="16">
                  <c:v>3.3041666666666684E-2</c:v>
                </c:pt>
                <c:pt idx="17">
                  <c:v>3.4333333333333355E-2</c:v>
                </c:pt>
                <c:pt idx="18">
                  <c:v>3.5333333333333349E-2</c:v>
                </c:pt>
                <c:pt idx="19">
                  <c:v>3.2083333333333353E-2</c:v>
                </c:pt>
                <c:pt idx="20">
                  <c:v>3.2125000000000022E-2</c:v>
                </c:pt>
                <c:pt idx="21">
                  <c:v>3.3666666666666678E-2</c:v>
                </c:pt>
                <c:pt idx="22">
                  <c:v>3.4083333333333347E-2</c:v>
                </c:pt>
                <c:pt idx="23">
                  <c:v>3.3125000000000022E-2</c:v>
                </c:pt>
                <c:pt idx="24">
                  <c:v>3.0750000000000017E-2</c:v>
                </c:pt>
                <c:pt idx="25">
                  <c:v>3.0250000000000016E-2</c:v>
                </c:pt>
                <c:pt idx="26">
                  <c:v>3.4916666666666686E-2</c:v>
                </c:pt>
                <c:pt idx="27">
                  <c:v>3.0750000000000017E-2</c:v>
                </c:pt>
                <c:pt idx="28">
                  <c:v>3.0750000000000017E-2</c:v>
                </c:pt>
                <c:pt idx="29">
                  <c:v>3.5291666666666673E-2</c:v>
                </c:pt>
                <c:pt idx="30">
                  <c:v>2.7875000000000014E-2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98976"/>
        <c:axId val="160821632"/>
      </c:lineChart>
      <c:catAx>
        <c:axId val="16079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60821632"/>
        <c:crosses val="autoZero"/>
        <c:auto val="1"/>
        <c:lblAlgn val="ctr"/>
        <c:lblOffset val="100"/>
        <c:noMultiLvlLbl val="0"/>
      </c:catAx>
      <c:valAx>
        <c:axId val="1608216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6079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'H29.02'!$AC$5:$AC$35</c:f>
              <c:numCache>
                <c:formatCode>0.000_);[Red]\(0.000\)</c:formatCode>
                <c:ptCount val="31"/>
                <c:pt idx="0">
                  <c:v>2.079166666666667E-2</c:v>
                </c:pt>
                <c:pt idx="1">
                  <c:v>2.1791666666666671E-2</c:v>
                </c:pt>
                <c:pt idx="2">
                  <c:v>1.9750000000000007E-2</c:v>
                </c:pt>
                <c:pt idx="3">
                  <c:v>1.9708333333333338E-2</c:v>
                </c:pt>
                <c:pt idx="4">
                  <c:v>2.116666666666667E-2</c:v>
                </c:pt>
                <c:pt idx="5">
                  <c:v>2.379166666666668E-2</c:v>
                </c:pt>
                <c:pt idx="6">
                  <c:v>2.145833333333334E-2</c:v>
                </c:pt>
                <c:pt idx="7">
                  <c:v>1.9666666666666673E-2</c:v>
                </c:pt>
                <c:pt idx="8">
                  <c:v>2.0291666666666673E-2</c:v>
                </c:pt>
                <c:pt idx="9">
                  <c:v>2.1625000000000005E-2</c:v>
                </c:pt>
                <c:pt idx="10">
                  <c:v>2.145833333333334E-2</c:v>
                </c:pt>
                <c:pt idx="11">
                  <c:v>2.0416666666666673E-2</c:v>
                </c:pt>
                <c:pt idx="12">
                  <c:v>1.9833333333333338E-2</c:v>
                </c:pt>
                <c:pt idx="13">
                  <c:v>2.0666666666666673E-2</c:v>
                </c:pt>
                <c:pt idx="14">
                  <c:v>1.9875000000000007E-2</c:v>
                </c:pt>
                <c:pt idx="15">
                  <c:v>2.0041666666666673E-2</c:v>
                </c:pt>
                <c:pt idx="16">
                  <c:v>2.4083333333333335E-2</c:v>
                </c:pt>
                <c:pt idx="17">
                  <c:v>2.0333333333333339E-2</c:v>
                </c:pt>
                <c:pt idx="18">
                  <c:v>2.0000000000000007E-2</c:v>
                </c:pt>
                <c:pt idx="19">
                  <c:v>2.4666666666666674E-2</c:v>
                </c:pt>
                <c:pt idx="20">
                  <c:v>1.8458333333333344E-2</c:v>
                </c:pt>
                <c:pt idx="21">
                  <c:v>1.833333333333334E-2</c:v>
                </c:pt>
                <c:pt idx="22">
                  <c:v>2.1583333333333343E-2</c:v>
                </c:pt>
                <c:pt idx="23">
                  <c:v>2.0500000000000008E-2</c:v>
                </c:pt>
                <c:pt idx="24">
                  <c:v>1.9708333333333338E-2</c:v>
                </c:pt>
                <c:pt idx="25">
                  <c:v>2.1000000000000005E-2</c:v>
                </c:pt>
                <c:pt idx="26">
                  <c:v>1.9750000000000007E-2</c:v>
                </c:pt>
                <c:pt idx="27">
                  <c:v>2.0583333333333339E-2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00064"/>
        <c:axId val="161665792"/>
      </c:lineChart>
      <c:catAx>
        <c:axId val="1610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1665792"/>
        <c:crosses val="autoZero"/>
        <c:auto val="1"/>
        <c:lblAlgn val="ctr"/>
        <c:lblOffset val="100"/>
        <c:noMultiLvlLbl val="0"/>
      </c:catAx>
      <c:valAx>
        <c:axId val="1616657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1000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'H29.02'!$AC$85:$AC$115</c:f>
              <c:numCache>
                <c:formatCode>0.000_);[Red]\(0.000\)</c:formatCode>
                <c:ptCount val="31"/>
                <c:pt idx="0">
                  <c:v>2.9333333333333347E-2</c:v>
                </c:pt>
                <c:pt idx="1">
                  <c:v>2.8416666666666684E-2</c:v>
                </c:pt>
                <c:pt idx="2">
                  <c:v>2.6375000000000013E-2</c:v>
                </c:pt>
                <c:pt idx="3">
                  <c:v>2.6875000000000013E-2</c:v>
                </c:pt>
                <c:pt idx="4">
                  <c:v>2.9541666666666685E-2</c:v>
                </c:pt>
                <c:pt idx="5">
                  <c:v>3.3250000000000016E-2</c:v>
                </c:pt>
                <c:pt idx="6">
                  <c:v>2.8750000000000015E-2</c:v>
                </c:pt>
                <c:pt idx="7">
                  <c:v>2.7625000000000014E-2</c:v>
                </c:pt>
                <c:pt idx="8">
                  <c:v>2.7916666666666683E-2</c:v>
                </c:pt>
                <c:pt idx="9">
                  <c:v>2.958333333333335E-2</c:v>
                </c:pt>
                <c:pt idx="10">
                  <c:v>2.9000000000000015E-2</c:v>
                </c:pt>
                <c:pt idx="11">
                  <c:v>2.7791666666666683E-2</c:v>
                </c:pt>
                <c:pt idx="12">
                  <c:v>2.7750000000000014E-2</c:v>
                </c:pt>
                <c:pt idx="13">
                  <c:v>2.8416666666666684E-2</c:v>
                </c:pt>
                <c:pt idx="14">
                  <c:v>2.8458333333333349E-2</c:v>
                </c:pt>
                <c:pt idx="15">
                  <c:v>2.870833333333335E-2</c:v>
                </c:pt>
                <c:pt idx="16">
                  <c:v>3.2833333333333346E-2</c:v>
                </c:pt>
                <c:pt idx="17">
                  <c:v>2.958333333333335E-2</c:v>
                </c:pt>
                <c:pt idx="18">
                  <c:v>2.9666666666666685E-2</c:v>
                </c:pt>
                <c:pt idx="19">
                  <c:v>3.425000000000001E-2</c:v>
                </c:pt>
                <c:pt idx="20">
                  <c:v>2.8166666666666684E-2</c:v>
                </c:pt>
                <c:pt idx="21">
                  <c:v>2.8166666666666684E-2</c:v>
                </c:pt>
                <c:pt idx="22">
                  <c:v>3.3500000000000016E-2</c:v>
                </c:pt>
                <c:pt idx="23">
                  <c:v>3.3208333333333347E-2</c:v>
                </c:pt>
                <c:pt idx="24">
                  <c:v>2.9666666666666685E-2</c:v>
                </c:pt>
                <c:pt idx="25">
                  <c:v>3.0750000000000017E-2</c:v>
                </c:pt>
                <c:pt idx="26">
                  <c:v>2.870833333333335E-2</c:v>
                </c:pt>
                <c:pt idx="27">
                  <c:v>2.958333333333335E-2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08416"/>
        <c:axId val="160910336"/>
      </c:lineChart>
      <c:catAx>
        <c:axId val="16090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0910336"/>
        <c:crosses val="autoZero"/>
        <c:auto val="1"/>
        <c:lblAlgn val="ctr"/>
        <c:lblOffset val="100"/>
        <c:noMultiLvlLbl val="0"/>
      </c:catAx>
      <c:valAx>
        <c:axId val="160910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090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'H29.02'!$AC$125:$AC$155</c:f>
              <c:numCache>
                <c:formatCode>0.000_);[Red]\(0.000\)</c:formatCode>
                <c:ptCount val="31"/>
                <c:pt idx="0">
                  <c:v>4.4958333333333343E-2</c:v>
                </c:pt>
                <c:pt idx="1">
                  <c:v>4.6833333333333345E-2</c:v>
                </c:pt>
                <c:pt idx="2">
                  <c:v>3.9708333333333345E-2</c:v>
                </c:pt>
                <c:pt idx="3">
                  <c:v>4.0708333333333346E-2</c:v>
                </c:pt>
                <c:pt idx="4">
                  <c:v>4.2958333333333348E-2</c:v>
                </c:pt>
                <c:pt idx="5">
                  <c:v>4.4916666666666681E-2</c:v>
                </c:pt>
                <c:pt idx="6">
                  <c:v>4.4541666666666681E-2</c:v>
                </c:pt>
                <c:pt idx="7">
                  <c:v>4.200000000000001E-2</c:v>
                </c:pt>
                <c:pt idx="8">
                  <c:v>4.2208333333333348E-2</c:v>
                </c:pt>
                <c:pt idx="9">
                  <c:v>4.2583333333333341E-2</c:v>
                </c:pt>
                <c:pt idx="10">
                  <c:v>4.1875000000000016E-2</c:v>
                </c:pt>
                <c:pt idx="11">
                  <c:v>4.2125000000000017E-2</c:v>
                </c:pt>
                <c:pt idx="12">
                  <c:v>4.2166666666666679E-2</c:v>
                </c:pt>
                <c:pt idx="13">
                  <c:v>4.2208333333333348E-2</c:v>
                </c:pt>
                <c:pt idx="14">
                  <c:v>4.2041666666666679E-2</c:v>
                </c:pt>
                <c:pt idx="15">
                  <c:v>4.2166666666666679E-2</c:v>
                </c:pt>
                <c:pt idx="16">
                  <c:v>4.4458333333333343E-2</c:v>
                </c:pt>
                <c:pt idx="17">
                  <c:v>4.2791666666666679E-2</c:v>
                </c:pt>
                <c:pt idx="18">
                  <c:v>4.316666666666668E-2</c:v>
                </c:pt>
                <c:pt idx="19">
                  <c:v>4.3833333333333342E-2</c:v>
                </c:pt>
                <c:pt idx="20">
                  <c:v>4.200000000000001E-2</c:v>
                </c:pt>
                <c:pt idx="21">
                  <c:v>4.1958333333333347E-2</c:v>
                </c:pt>
                <c:pt idx="22">
                  <c:v>4.5416666666666682E-2</c:v>
                </c:pt>
                <c:pt idx="23">
                  <c:v>4.4708333333333343E-2</c:v>
                </c:pt>
                <c:pt idx="24">
                  <c:v>4.275000000000001E-2</c:v>
                </c:pt>
                <c:pt idx="25">
                  <c:v>4.3125000000000017E-2</c:v>
                </c:pt>
                <c:pt idx="26">
                  <c:v>4.2166666666666679E-2</c:v>
                </c:pt>
                <c:pt idx="27">
                  <c:v>4.2541666666666679E-2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55392"/>
        <c:axId val="161744000"/>
      </c:lineChart>
      <c:catAx>
        <c:axId val="16095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1744000"/>
        <c:crosses val="autoZero"/>
        <c:auto val="1"/>
        <c:lblAlgn val="ctr"/>
        <c:lblOffset val="100"/>
        <c:noMultiLvlLbl val="0"/>
      </c:catAx>
      <c:valAx>
        <c:axId val="1617440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095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'H29.02'!$AC$165:$AC$195</c:f>
              <c:numCache>
                <c:formatCode>0.000_);[Red]\(0.000\)</c:formatCode>
                <c:ptCount val="31"/>
                <c:pt idx="0">
                  <c:v>4.8583333333333346E-2</c:v>
                </c:pt>
                <c:pt idx="1">
                  <c:v>5.3833333333333344E-2</c:v>
                </c:pt>
                <c:pt idx="2">
                  <c:v>4.1750000000000009E-2</c:v>
                </c:pt>
                <c:pt idx="3">
                  <c:v>4.316666666666668E-2</c:v>
                </c:pt>
                <c:pt idx="4">
                  <c:v>4.6791666666666676E-2</c:v>
                </c:pt>
                <c:pt idx="5">
                  <c:v>4.9041666666666685E-2</c:v>
                </c:pt>
                <c:pt idx="6">
                  <c:v>5.050000000000001E-2</c:v>
                </c:pt>
                <c:pt idx="7">
                  <c:v>4.5458333333333351E-2</c:v>
                </c:pt>
                <c:pt idx="8">
                  <c:v>4.6750000000000014E-2</c:v>
                </c:pt>
                <c:pt idx="9">
                  <c:v>4.6583333333333345E-2</c:v>
                </c:pt>
                <c:pt idx="10">
                  <c:v>4.6208333333333344E-2</c:v>
                </c:pt>
                <c:pt idx="11">
                  <c:v>4.6583333333333338E-2</c:v>
                </c:pt>
                <c:pt idx="12">
                  <c:v>4.6583333333333338E-2</c:v>
                </c:pt>
                <c:pt idx="13">
                  <c:v>4.7166666666666683E-2</c:v>
                </c:pt>
                <c:pt idx="14">
                  <c:v>4.8125000000000008E-2</c:v>
                </c:pt>
                <c:pt idx="15">
                  <c:v>5.1500000000000018E-2</c:v>
                </c:pt>
                <c:pt idx="16">
                  <c:v>5.5208333333333352E-2</c:v>
                </c:pt>
                <c:pt idx="17">
                  <c:v>5.1083333333333342E-2</c:v>
                </c:pt>
                <c:pt idx="18">
                  <c:v>5.1958333333333336E-2</c:v>
                </c:pt>
                <c:pt idx="19">
                  <c:v>5.3625000000000006E-2</c:v>
                </c:pt>
                <c:pt idx="20">
                  <c:v>5.1875000000000011E-2</c:v>
                </c:pt>
                <c:pt idx="21">
                  <c:v>5.0750000000000017E-2</c:v>
                </c:pt>
                <c:pt idx="22">
                  <c:v>5.4250000000000013E-2</c:v>
                </c:pt>
                <c:pt idx="23">
                  <c:v>5.2458333333333336E-2</c:v>
                </c:pt>
                <c:pt idx="24">
                  <c:v>5.1125000000000011E-2</c:v>
                </c:pt>
                <c:pt idx="25">
                  <c:v>5.1500000000000018E-2</c:v>
                </c:pt>
                <c:pt idx="26">
                  <c:v>4.9083333333333347E-2</c:v>
                </c:pt>
                <c:pt idx="27">
                  <c:v>4.6500000000000007E-2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68576"/>
        <c:axId val="161770496"/>
      </c:lineChart>
      <c:catAx>
        <c:axId val="16176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1770496"/>
        <c:crosses val="autoZero"/>
        <c:auto val="1"/>
        <c:lblAlgn val="ctr"/>
        <c:lblOffset val="100"/>
        <c:noMultiLvlLbl val="0"/>
      </c:catAx>
      <c:valAx>
        <c:axId val="161770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176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'H29.02'!$AC$205:$AC$235</c:f>
              <c:numCache>
                <c:formatCode>0.000_);[Red]\(0.000\)</c:formatCode>
                <c:ptCount val="31"/>
                <c:pt idx="0">
                  <c:v>4.8000000000000015E-2</c:v>
                </c:pt>
                <c:pt idx="1">
                  <c:v>4.8375000000000022E-2</c:v>
                </c:pt>
                <c:pt idx="2">
                  <c:v>4.7583333333333346E-2</c:v>
                </c:pt>
                <c:pt idx="3">
                  <c:v>4.7791666666666684E-2</c:v>
                </c:pt>
                <c:pt idx="4">
                  <c:v>4.8625000000000008E-2</c:v>
                </c:pt>
                <c:pt idx="5">
                  <c:v>4.9125000000000009E-2</c:v>
                </c:pt>
                <c:pt idx="6">
                  <c:v>4.7791666666666677E-2</c:v>
                </c:pt>
                <c:pt idx="7">
                  <c:v>4.7333333333333345E-2</c:v>
                </c:pt>
                <c:pt idx="8">
                  <c:v>4.7791666666666677E-2</c:v>
                </c:pt>
                <c:pt idx="9">
                  <c:v>4.8875000000000009E-2</c:v>
                </c:pt>
                <c:pt idx="10">
                  <c:v>4.7458333333333352E-2</c:v>
                </c:pt>
                <c:pt idx="11">
                  <c:v>4.7625000000000008E-2</c:v>
                </c:pt>
                <c:pt idx="12">
                  <c:v>4.7250000000000014E-2</c:v>
                </c:pt>
                <c:pt idx="13">
                  <c:v>4.7541666666666683E-2</c:v>
                </c:pt>
                <c:pt idx="14">
                  <c:v>4.766666666666667E-2</c:v>
                </c:pt>
                <c:pt idx="15">
                  <c:v>4.7541666666666677E-2</c:v>
                </c:pt>
                <c:pt idx="16">
                  <c:v>4.9208333333333354E-2</c:v>
                </c:pt>
                <c:pt idx="17">
                  <c:v>4.7750000000000008E-2</c:v>
                </c:pt>
                <c:pt idx="18">
                  <c:v>4.7916666666666684E-2</c:v>
                </c:pt>
                <c:pt idx="19">
                  <c:v>4.9250000000000016E-2</c:v>
                </c:pt>
                <c:pt idx="20">
                  <c:v>4.8375000000000022E-2</c:v>
                </c:pt>
                <c:pt idx="21">
                  <c:v>4.7541666666666677E-2</c:v>
                </c:pt>
                <c:pt idx="22">
                  <c:v>5.0291666666666679E-2</c:v>
                </c:pt>
                <c:pt idx="23">
                  <c:v>4.8916666666666685E-2</c:v>
                </c:pt>
                <c:pt idx="24">
                  <c:v>4.816666666666667E-2</c:v>
                </c:pt>
                <c:pt idx="25">
                  <c:v>4.8000000000000015E-2</c:v>
                </c:pt>
                <c:pt idx="26">
                  <c:v>4.7541666666666677E-2</c:v>
                </c:pt>
                <c:pt idx="27">
                  <c:v>4.7958333333333332E-2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99168"/>
        <c:axId val="161830016"/>
      </c:lineChart>
      <c:catAx>
        <c:axId val="16179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1830016"/>
        <c:crosses val="autoZero"/>
        <c:auto val="1"/>
        <c:lblAlgn val="ctr"/>
        <c:lblOffset val="100"/>
        <c:noMultiLvlLbl val="0"/>
      </c:catAx>
      <c:valAx>
        <c:axId val="1618300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179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'H29.02'!$AC$245:$AC$275</c:f>
              <c:numCache>
                <c:formatCode>0.000_);[Red]\(0.000\)</c:formatCode>
                <c:ptCount val="31"/>
                <c:pt idx="0">
                  <c:v>4.2166666666666679E-2</c:v>
                </c:pt>
                <c:pt idx="1">
                  <c:v>4.250000000000001E-2</c:v>
                </c:pt>
                <c:pt idx="2">
                  <c:v>4.1916666666666678E-2</c:v>
                </c:pt>
                <c:pt idx="3">
                  <c:v>4.2083333333333341E-2</c:v>
                </c:pt>
                <c:pt idx="4">
                  <c:v>4.3750000000000011E-2</c:v>
                </c:pt>
                <c:pt idx="5">
                  <c:v>4.6041666666666675E-2</c:v>
                </c:pt>
                <c:pt idx="6">
                  <c:v>4.3833333333333342E-2</c:v>
                </c:pt>
                <c:pt idx="7">
                  <c:v>4.1708333333333347E-2</c:v>
                </c:pt>
                <c:pt idx="8">
                  <c:v>4.2583333333333341E-2</c:v>
                </c:pt>
                <c:pt idx="9">
                  <c:v>4.366666666666668E-2</c:v>
                </c:pt>
                <c:pt idx="10">
                  <c:v>4.1625000000000016E-2</c:v>
                </c:pt>
                <c:pt idx="11">
                  <c:v>4.2458333333333348E-2</c:v>
                </c:pt>
                <c:pt idx="12">
                  <c:v>4.1541666666666678E-2</c:v>
                </c:pt>
                <c:pt idx="13">
                  <c:v>4.2375000000000017E-2</c:v>
                </c:pt>
                <c:pt idx="14">
                  <c:v>4.2208333333333348E-2</c:v>
                </c:pt>
                <c:pt idx="15">
                  <c:v>4.2208333333333348E-2</c:v>
                </c:pt>
                <c:pt idx="16">
                  <c:v>4.4708333333333343E-2</c:v>
                </c:pt>
                <c:pt idx="17">
                  <c:v>4.2291666666666679E-2</c:v>
                </c:pt>
                <c:pt idx="18">
                  <c:v>4.2083333333333341E-2</c:v>
                </c:pt>
                <c:pt idx="19">
                  <c:v>4.3791666666666673E-2</c:v>
                </c:pt>
                <c:pt idx="20">
                  <c:v>4.2166666666666679E-2</c:v>
                </c:pt>
                <c:pt idx="21">
                  <c:v>4.183333333333334E-2</c:v>
                </c:pt>
                <c:pt idx="22">
                  <c:v>4.4208333333333349E-2</c:v>
                </c:pt>
                <c:pt idx="23">
                  <c:v>4.2375000000000017E-2</c:v>
                </c:pt>
                <c:pt idx="24">
                  <c:v>4.2416666666666679E-2</c:v>
                </c:pt>
                <c:pt idx="25">
                  <c:v>4.275000000000001E-2</c:v>
                </c:pt>
                <c:pt idx="26">
                  <c:v>4.225000000000001E-2</c:v>
                </c:pt>
                <c:pt idx="27">
                  <c:v>4.2791666666666679E-2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58688"/>
        <c:axId val="161860608"/>
      </c:lineChart>
      <c:catAx>
        <c:axId val="16185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1860608"/>
        <c:crosses val="autoZero"/>
        <c:auto val="1"/>
        <c:lblAlgn val="ctr"/>
        <c:lblOffset val="100"/>
        <c:noMultiLvlLbl val="0"/>
      </c:catAx>
      <c:valAx>
        <c:axId val="1618606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1858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'H29.02'!$AC$285:$AC$315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4.612500000000002E-2</c:v>
                </c:pt>
                <c:pt idx="2">
                  <c:v>4.612500000000002E-2</c:v>
                </c:pt>
                <c:pt idx="3">
                  <c:v>4.6250000000000006E-2</c:v>
                </c:pt>
                <c:pt idx="4">
                  <c:v>4.8458333333333346E-2</c:v>
                </c:pt>
                <c:pt idx="5">
                  <c:v>4.9916666666666692E-2</c:v>
                </c:pt>
                <c:pt idx="6">
                  <c:v>4.9375000000000002E-2</c:v>
                </c:pt>
                <c:pt idx="7">
                  <c:v>4.5500000000000013E-2</c:v>
                </c:pt>
                <c:pt idx="8">
                  <c:v>4.6708333333333345E-2</c:v>
                </c:pt>
                <c:pt idx="9">
                  <c:v>4.7541666666666677E-2</c:v>
                </c:pt>
                <c:pt idx="10">
                  <c:v>4.3208333333333349E-2</c:v>
                </c:pt>
                <c:pt idx="11">
                  <c:v>4.4375000000000005E-2</c:v>
                </c:pt>
                <c:pt idx="12">
                  <c:v>4.5166666666666681E-2</c:v>
                </c:pt>
                <c:pt idx="13">
                  <c:v>4.637500000000002E-2</c:v>
                </c:pt>
                <c:pt idx="14">
                  <c:v>4.6083333333333344E-2</c:v>
                </c:pt>
                <c:pt idx="15">
                  <c:v>4.6333333333333344E-2</c:v>
                </c:pt>
                <c:pt idx="16">
                  <c:v>4.7541666666666677E-2</c:v>
                </c:pt>
                <c:pt idx="17">
                  <c:v>4.6083333333333344E-2</c:v>
                </c:pt>
                <c:pt idx="18">
                  <c:v>4.6125000000000006E-2</c:v>
                </c:pt>
                <c:pt idx="19">
                  <c:v>4.7500000000000014E-2</c:v>
                </c:pt>
                <c:pt idx="20">
                  <c:v>4.6958333333333352E-2</c:v>
                </c:pt>
                <c:pt idx="21">
                  <c:v>4.6208333333333351E-2</c:v>
                </c:pt>
                <c:pt idx="22">
                  <c:v>4.7625000000000008E-2</c:v>
                </c:pt>
                <c:pt idx="23">
                  <c:v>4.6708333333333345E-2</c:v>
                </c:pt>
                <c:pt idx="24">
                  <c:v>4.6375000000000006E-2</c:v>
                </c:pt>
                <c:pt idx="25">
                  <c:v>4.6791666666666676E-2</c:v>
                </c:pt>
                <c:pt idx="26">
                  <c:v>4.6583333333333345E-2</c:v>
                </c:pt>
                <c:pt idx="27">
                  <c:v>4.7500000000000014E-2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72896"/>
        <c:axId val="161895552"/>
      </c:lineChart>
      <c:catAx>
        <c:axId val="16187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1895552"/>
        <c:crosses val="autoZero"/>
        <c:auto val="1"/>
        <c:lblAlgn val="ctr"/>
        <c:lblOffset val="100"/>
        <c:noMultiLvlLbl val="0"/>
      </c:catAx>
      <c:valAx>
        <c:axId val="161895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1872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'H29.02'!$AC$325:$AC$355</c:f>
              <c:numCache>
                <c:formatCode>0.000_);[Red]\(0.000\)</c:formatCode>
                <c:ptCount val="31"/>
                <c:pt idx="0">
                  <c:v>4.1875000000000016E-2</c:v>
                </c:pt>
                <c:pt idx="1">
                  <c:v>4.0625000000000015E-2</c:v>
                </c:pt>
                <c:pt idx="2">
                  <c:v>4.0291666666666677E-2</c:v>
                </c:pt>
                <c:pt idx="3">
                  <c:v>4.0291666666666677E-2</c:v>
                </c:pt>
                <c:pt idx="4">
                  <c:v>4.2333333333333341E-2</c:v>
                </c:pt>
                <c:pt idx="5">
                  <c:v>4.6208333333333344E-2</c:v>
                </c:pt>
                <c:pt idx="6">
                  <c:v>4.0625000000000015E-2</c:v>
                </c:pt>
                <c:pt idx="7">
                  <c:v>4.0708333333333346E-2</c:v>
                </c:pt>
                <c:pt idx="8">
                  <c:v>4.1958333333333347E-2</c:v>
                </c:pt>
                <c:pt idx="9">
                  <c:v>4.2083333333333341E-2</c:v>
                </c:pt>
                <c:pt idx="10">
                  <c:v>4.0083333333333346E-2</c:v>
                </c:pt>
                <c:pt idx="11">
                  <c:v>4.0500000000000015E-2</c:v>
                </c:pt>
                <c:pt idx="12">
                  <c:v>4.1250000000000016E-2</c:v>
                </c:pt>
                <c:pt idx="13">
                  <c:v>4.2583333333333341E-2</c:v>
                </c:pt>
                <c:pt idx="14">
                  <c:v>4.300000000000001E-2</c:v>
                </c:pt>
                <c:pt idx="15">
                  <c:v>4.4208333333333349E-2</c:v>
                </c:pt>
                <c:pt idx="16">
                  <c:v>4.6291666666666675E-2</c:v>
                </c:pt>
                <c:pt idx="17">
                  <c:v>4.6041666666666682E-2</c:v>
                </c:pt>
                <c:pt idx="18">
                  <c:v>4.6083333333333344E-2</c:v>
                </c:pt>
                <c:pt idx="19">
                  <c:v>4.8000000000000015E-2</c:v>
                </c:pt>
                <c:pt idx="20">
                  <c:v>4.562500000000002E-2</c:v>
                </c:pt>
                <c:pt idx="21">
                  <c:v>4.4583333333333343E-2</c:v>
                </c:pt>
                <c:pt idx="22">
                  <c:v>4.6750000000000014E-2</c:v>
                </c:pt>
                <c:pt idx="23">
                  <c:v>4.7250000000000014E-2</c:v>
                </c:pt>
                <c:pt idx="24">
                  <c:v>4.6375000000000006E-2</c:v>
                </c:pt>
                <c:pt idx="25">
                  <c:v>4.7125000000000007E-2</c:v>
                </c:pt>
                <c:pt idx="26">
                  <c:v>4.6791666666666676E-2</c:v>
                </c:pt>
                <c:pt idx="27">
                  <c:v>4.8041666666666677E-2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20128"/>
        <c:axId val="161922048"/>
      </c:lineChart>
      <c:catAx>
        <c:axId val="16192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1922048"/>
        <c:crosses val="autoZero"/>
        <c:auto val="1"/>
        <c:lblAlgn val="ctr"/>
        <c:lblOffset val="100"/>
        <c:noMultiLvlLbl val="0"/>
      </c:catAx>
      <c:valAx>
        <c:axId val="161922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1920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'H29.02'!$AC$365:$AC$395</c:f>
              <c:numCache>
                <c:formatCode>0.000_);[Red]\(0.000\)</c:formatCode>
                <c:ptCount val="31"/>
                <c:pt idx="0">
                  <c:v>2.4750000000000008E-2</c:v>
                </c:pt>
                <c:pt idx="1">
                  <c:v>2.2375000000000006E-2</c:v>
                </c:pt>
                <c:pt idx="2">
                  <c:v>2.104166666666667E-2</c:v>
                </c:pt>
                <c:pt idx="3">
                  <c:v>2.0166666666666673E-2</c:v>
                </c:pt>
                <c:pt idx="4">
                  <c:v>2.1625000000000005E-2</c:v>
                </c:pt>
                <c:pt idx="5">
                  <c:v>2.441666666666668E-2</c:v>
                </c:pt>
                <c:pt idx="6">
                  <c:v>2.0750000000000008E-2</c:v>
                </c:pt>
                <c:pt idx="7">
                  <c:v>1.9250000000000007E-2</c:v>
                </c:pt>
                <c:pt idx="8">
                  <c:v>1.9708333333333338E-2</c:v>
                </c:pt>
                <c:pt idx="9">
                  <c:v>2.1666666666666671E-2</c:v>
                </c:pt>
                <c:pt idx="10">
                  <c:v>1.9458333333333338E-2</c:v>
                </c:pt>
                <c:pt idx="11">
                  <c:v>2.0291666666666677E-2</c:v>
                </c:pt>
                <c:pt idx="12">
                  <c:v>1.9291666666666672E-2</c:v>
                </c:pt>
                <c:pt idx="13">
                  <c:v>2.0208333333333339E-2</c:v>
                </c:pt>
                <c:pt idx="14">
                  <c:v>1.9916666666666673E-2</c:v>
                </c:pt>
                <c:pt idx="15">
                  <c:v>2.0291666666666673E-2</c:v>
                </c:pt>
                <c:pt idx="16">
                  <c:v>2.5208333333333336E-2</c:v>
                </c:pt>
                <c:pt idx="17">
                  <c:v>2.2958333333333341E-2</c:v>
                </c:pt>
                <c:pt idx="18">
                  <c:v>2.2958333333333341E-2</c:v>
                </c:pt>
                <c:pt idx="19">
                  <c:v>2.7083333333333345E-2</c:v>
                </c:pt>
                <c:pt idx="20">
                  <c:v>2.2625000000000006E-2</c:v>
                </c:pt>
                <c:pt idx="21">
                  <c:v>2.2000000000000006E-2</c:v>
                </c:pt>
                <c:pt idx="22">
                  <c:v>2.4458333333333342E-2</c:v>
                </c:pt>
                <c:pt idx="23">
                  <c:v>2.3708333333333345E-2</c:v>
                </c:pt>
                <c:pt idx="24">
                  <c:v>2.3166666666666672E-2</c:v>
                </c:pt>
                <c:pt idx="25">
                  <c:v>2.4333333333333342E-2</c:v>
                </c:pt>
                <c:pt idx="26">
                  <c:v>2.2708333333333341E-2</c:v>
                </c:pt>
                <c:pt idx="27">
                  <c:v>2.5125000000000012E-2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38432"/>
        <c:axId val="162030720"/>
      </c:lineChart>
      <c:catAx>
        <c:axId val="16193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030720"/>
        <c:crosses val="autoZero"/>
        <c:auto val="1"/>
        <c:lblAlgn val="ctr"/>
        <c:lblOffset val="100"/>
        <c:noMultiLvlLbl val="0"/>
      </c:catAx>
      <c:valAx>
        <c:axId val="162030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193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'H28.05'!$AC$5:$AC$35</c:f>
              <c:numCache>
                <c:formatCode>0.000_);[Red]\(0.000\)</c:formatCode>
                <c:ptCount val="31"/>
                <c:pt idx="0">
                  <c:v>2.3750000000000011E-2</c:v>
                </c:pt>
                <c:pt idx="1">
                  <c:v>2.0833333333333339E-2</c:v>
                </c:pt>
                <c:pt idx="2">
                  <c:v>2.0250000000000008E-2</c:v>
                </c:pt>
                <c:pt idx="3">
                  <c:v>2.233333333333334E-2</c:v>
                </c:pt>
                <c:pt idx="4">
                  <c:v>2.2083333333333344E-2</c:v>
                </c:pt>
                <c:pt idx="5">
                  <c:v>2.0125000000000007E-2</c:v>
                </c:pt>
                <c:pt idx="6">
                  <c:v>2.1875000000000009E-2</c:v>
                </c:pt>
                <c:pt idx="7">
                  <c:v>2.0208333333333339E-2</c:v>
                </c:pt>
                <c:pt idx="8">
                  <c:v>2.0291666666666673E-2</c:v>
                </c:pt>
                <c:pt idx="9">
                  <c:v>2.3708333333333342E-2</c:v>
                </c:pt>
                <c:pt idx="10">
                  <c:v>2.4375000000000008E-2</c:v>
                </c:pt>
                <c:pt idx="11">
                  <c:v>2.0166666666666673E-2</c:v>
                </c:pt>
                <c:pt idx="12">
                  <c:v>2.0500000000000008E-2</c:v>
                </c:pt>
                <c:pt idx="13">
                  <c:v>2.0250000000000008E-2</c:v>
                </c:pt>
                <c:pt idx="14">
                  <c:v>2.0375000000000008E-2</c:v>
                </c:pt>
                <c:pt idx="15">
                  <c:v>2.0166666666666673E-2</c:v>
                </c:pt>
                <c:pt idx="16">
                  <c:v>2.1875000000000009E-2</c:v>
                </c:pt>
                <c:pt idx="17">
                  <c:v>2.0333333333333339E-2</c:v>
                </c:pt>
                <c:pt idx="18">
                  <c:v>2.0791666666666674E-2</c:v>
                </c:pt>
                <c:pt idx="19">
                  <c:v>2.0541666666666673E-2</c:v>
                </c:pt>
                <c:pt idx="20">
                  <c:v>2.0791666666666674E-2</c:v>
                </c:pt>
                <c:pt idx="21">
                  <c:v>2.1125000000000005E-2</c:v>
                </c:pt>
                <c:pt idx="22">
                  <c:v>2.116666666666667E-2</c:v>
                </c:pt>
                <c:pt idx="23">
                  <c:v>2.0875000000000005E-2</c:v>
                </c:pt>
                <c:pt idx="24">
                  <c:v>2.0958333333333339E-2</c:v>
                </c:pt>
                <c:pt idx="25">
                  <c:v>2.1625000000000005E-2</c:v>
                </c:pt>
                <c:pt idx="26">
                  <c:v>2.1791666666666671E-2</c:v>
                </c:pt>
                <c:pt idx="27">
                  <c:v>2.0625000000000008E-2</c:v>
                </c:pt>
                <c:pt idx="28">
                  <c:v>2.0375000000000008E-2</c:v>
                </c:pt>
                <c:pt idx="29">
                  <c:v>2.0208333333333339E-2</c:v>
                </c:pt>
                <c:pt idx="30">
                  <c:v>2.2708333333333334E-2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71936"/>
        <c:axId val="32240768"/>
      </c:lineChart>
      <c:catAx>
        <c:axId val="15927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2240768"/>
        <c:crosses val="autoZero"/>
        <c:auto val="1"/>
        <c:lblAlgn val="ctr"/>
        <c:lblOffset val="100"/>
        <c:noMultiLvlLbl val="0"/>
      </c:catAx>
      <c:valAx>
        <c:axId val="32240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927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'H29.02'!$AC$45:$AC$75</c:f>
              <c:numCache>
                <c:formatCode>0.000_);[Red]\(0.000\)</c:formatCode>
                <c:ptCount val="31"/>
                <c:pt idx="0">
                  <c:v>3.0875000000000014E-2</c:v>
                </c:pt>
                <c:pt idx="1">
                  <c:v>3.0958333333333352E-2</c:v>
                </c:pt>
                <c:pt idx="2">
                  <c:v>2.7166666666666683E-2</c:v>
                </c:pt>
                <c:pt idx="3">
                  <c:v>2.7000000000000014E-2</c:v>
                </c:pt>
                <c:pt idx="4">
                  <c:v>2.8000000000000014E-2</c:v>
                </c:pt>
                <c:pt idx="5">
                  <c:v>3.1875000000000014E-2</c:v>
                </c:pt>
                <c:pt idx="6">
                  <c:v>2.7541666666666683E-2</c:v>
                </c:pt>
                <c:pt idx="7">
                  <c:v>2.5916666666666682E-2</c:v>
                </c:pt>
                <c:pt idx="8">
                  <c:v>2.6416666666666682E-2</c:v>
                </c:pt>
                <c:pt idx="9">
                  <c:v>2.8458333333333349E-2</c:v>
                </c:pt>
                <c:pt idx="10">
                  <c:v>2.7333333333333348E-2</c:v>
                </c:pt>
                <c:pt idx="11">
                  <c:v>2.5666666666666681E-2</c:v>
                </c:pt>
                <c:pt idx="12">
                  <c:v>2.5833333333333347E-2</c:v>
                </c:pt>
                <c:pt idx="13">
                  <c:v>2.6083333333333347E-2</c:v>
                </c:pt>
                <c:pt idx="14">
                  <c:v>2.5666666666666681E-2</c:v>
                </c:pt>
                <c:pt idx="15">
                  <c:v>2.6000000000000013E-2</c:v>
                </c:pt>
                <c:pt idx="16">
                  <c:v>3.0541666666666675E-2</c:v>
                </c:pt>
                <c:pt idx="17">
                  <c:v>2.8083333333333349E-2</c:v>
                </c:pt>
                <c:pt idx="18">
                  <c:v>2.8000000000000014E-2</c:v>
                </c:pt>
                <c:pt idx="19">
                  <c:v>3.6750000000000019E-2</c:v>
                </c:pt>
                <c:pt idx="20">
                  <c:v>2.5125000000000008E-2</c:v>
                </c:pt>
                <c:pt idx="21">
                  <c:v>2.4083333333333342E-2</c:v>
                </c:pt>
                <c:pt idx="22">
                  <c:v>2.9625000000000009E-2</c:v>
                </c:pt>
                <c:pt idx="23">
                  <c:v>2.4750000000000008E-2</c:v>
                </c:pt>
                <c:pt idx="24">
                  <c:v>2.4458333333333342E-2</c:v>
                </c:pt>
                <c:pt idx="25">
                  <c:v>2.5708333333333347E-2</c:v>
                </c:pt>
                <c:pt idx="26">
                  <c:v>2.3750000000000007E-2</c:v>
                </c:pt>
                <c:pt idx="27">
                  <c:v>2.4333333333333342E-2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83968"/>
        <c:axId val="162085888"/>
      </c:lineChart>
      <c:catAx>
        <c:axId val="16208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085888"/>
        <c:crosses val="autoZero"/>
        <c:auto val="1"/>
        <c:lblAlgn val="ctr"/>
        <c:lblOffset val="100"/>
        <c:noMultiLvlLbl val="0"/>
      </c:catAx>
      <c:valAx>
        <c:axId val="162085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083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'H29.02'!$AC$5:$AC$35</c:f>
              <c:numCache>
                <c:formatCode>0.000_);[Red]\(0.000\)</c:formatCode>
                <c:ptCount val="31"/>
                <c:pt idx="0">
                  <c:v>2.079166666666667E-2</c:v>
                </c:pt>
                <c:pt idx="1">
                  <c:v>2.1791666666666671E-2</c:v>
                </c:pt>
                <c:pt idx="2">
                  <c:v>1.9750000000000007E-2</c:v>
                </c:pt>
                <c:pt idx="3">
                  <c:v>1.9708333333333338E-2</c:v>
                </c:pt>
                <c:pt idx="4">
                  <c:v>2.116666666666667E-2</c:v>
                </c:pt>
                <c:pt idx="5">
                  <c:v>2.379166666666668E-2</c:v>
                </c:pt>
                <c:pt idx="6">
                  <c:v>2.145833333333334E-2</c:v>
                </c:pt>
                <c:pt idx="7">
                  <c:v>1.9666666666666673E-2</c:v>
                </c:pt>
                <c:pt idx="8">
                  <c:v>2.0291666666666673E-2</c:v>
                </c:pt>
                <c:pt idx="9">
                  <c:v>2.1625000000000005E-2</c:v>
                </c:pt>
                <c:pt idx="10">
                  <c:v>2.145833333333334E-2</c:v>
                </c:pt>
                <c:pt idx="11">
                  <c:v>2.0416666666666673E-2</c:v>
                </c:pt>
                <c:pt idx="12">
                  <c:v>1.9833333333333338E-2</c:v>
                </c:pt>
                <c:pt idx="13">
                  <c:v>2.0666666666666673E-2</c:v>
                </c:pt>
                <c:pt idx="14">
                  <c:v>1.9875000000000007E-2</c:v>
                </c:pt>
                <c:pt idx="15">
                  <c:v>2.0041666666666673E-2</c:v>
                </c:pt>
                <c:pt idx="16">
                  <c:v>2.4083333333333335E-2</c:v>
                </c:pt>
                <c:pt idx="17">
                  <c:v>2.0333333333333339E-2</c:v>
                </c:pt>
                <c:pt idx="18">
                  <c:v>2.0000000000000007E-2</c:v>
                </c:pt>
                <c:pt idx="19">
                  <c:v>2.4666666666666674E-2</c:v>
                </c:pt>
                <c:pt idx="20">
                  <c:v>1.8458333333333344E-2</c:v>
                </c:pt>
                <c:pt idx="21">
                  <c:v>1.833333333333334E-2</c:v>
                </c:pt>
                <c:pt idx="22">
                  <c:v>2.1583333333333343E-2</c:v>
                </c:pt>
                <c:pt idx="23">
                  <c:v>2.0500000000000008E-2</c:v>
                </c:pt>
                <c:pt idx="24">
                  <c:v>1.9708333333333338E-2</c:v>
                </c:pt>
                <c:pt idx="25">
                  <c:v>2.1000000000000005E-2</c:v>
                </c:pt>
                <c:pt idx="26">
                  <c:v>1.9750000000000007E-2</c:v>
                </c:pt>
                <c:pt idx="27">
                  <c:v>2.0583333333333339E-2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'H29.02'!$AC$85:$AC$115</c:f>
              <c:numCache>
                <c:formatCode>0.000_);[Red]\(0.000\)</c:formatCode>
                <c:ptCount val="31"/>
                <c:pt idx="0">
                  <c:v>2.9333333333333347E-2</c:v>
                </c:pt>
                <c:pt idx="1">
                  <c:v>2.8416666666666684E-2</c:v>
                </c:pt>
                <c:pt idx="2">
                  <c:v>2.6375000000000013E-2</c:v>
                </c:pt>
                <c:pt idx="3">
                  <c:v>2.6875000000000013E-2</c:v>
                </c:pt>
                <c:pt idx="4">
                  <c:v>2.9541666666666685E-2</c:v>
                </c:pt>
                <c:pt idx="5">
                  <c:v>3.3250000000000016E-2</c:v>
                </c:pt>
                <c:pt idx="6">
                  <c:v>2.8750000000000015E-2</c:v>
                </c:pt>
                <c:pt idx="7">
                  <c:v>2.7625000000000014E-2</c:v>
                </c:pt>
                <c:pt idx="8">
                  <c:v>2.7916666666666683E-2</c:v>
                </c:pt>
                <c:pt idx="9">
                  <c:v>2.958333333333335E-2</c:v>
                </c:pt>
                <c:pt idx="10">
                  <c:v>2.9000000000000015E-2</c:v>
                </c:pt>
                <c:pt idx="11">
                  <c:v>2.7791666666666683E-2</c:v>
                </c:pt>
                <c:pt idx="12">
                  <c:v>2.7750000000000014E-2</c:v>
                </c:pt>
                <c:pt idx="13">
                  <c:v>2.8416666666666684E-2</c:v>
                </c:pt>
                <c:pt idx="14">
                  <c:v>2.8458333333333349E-2</c:v>
                </c:pt>
                <c:pt idx="15">
                  <c:v>2.870833333333335E-2</c:v>
                </c:pt>
                <c:pt idx="16">
                  <c:v>3.2833333333333346E-2</c:v>
                </c:pt>
                <c:pt idx="17">
                  <c:v>2.958333333333335E-2</c:v>
                </c:pt>
                <c:pt idx="18">
                  <c:v>2.9666666666666685E-2</c:v>
                </c:pt>
                <c:pt idx="19">
                  <c:v>3.425000000000001E-2</c:v>
                </c:pt>
                <c:pt idx="20">
                  <c:v>2.8166666666666684E-2</c:v>
                </c:pt>
                <c:pt idx="21">
                  <c:v>2.8166666666666684E-2</c:v>
                </c:pt>
                <c:pt idx="22">
                  <c:v>3.3500000000000016E-2</c:v>
                </c:pt>
                <c:pt idx="23">
                  <c:v>3.3208333333333347E-2</c:v>
                </c:pt>
                <c:pt idx="24">
                  <c:v>2.9666666666666685E-2</c:v>
                </c:pt>
                <c:pt idx="25">
                  <c:v>3.0750000000000017E-2</c:v>
                </c:pt>
                <c:pt idx="26">
                  <c:v>2.870833333333335E-2</c:v>
                </c:pt>
                <c:pt idx="27">
                  <c:v>2.958333333333335E-2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'H29.02'!$AC$125:$AC$155</c:f>
              <c:numCache>
                <c:formatCode>0.000_);[Red]\(0.000\)</c:formatCode>
                <c:ptCount val="31"/>
                <c:pt idx="0">
                  <c:v>4.4958333333333343E-2</c:v>
                </c:pt>
                <c:pt idx="1">
                  <c:v>4.6833333333333345E-2</c:v>
                </c:pt>
                <c:pt idx="2">
                  <c:v>3.9708333333333345E-2</c:v>
                </c:pt>
                <c:pt idx="3">
                  <c:v>4.0708333333333346E-2</c:v>
                </c:pt>
                <c:pt idx="4">
                  <c:v>4.2958333333333348E-2</c:v>
                </c:pt>
                <c:pt idx="5">
                  <c:v>4.4916666666666681E-2</c:v>
                </c:pt>
                <c:pt idx="6">
                  <c:v>4.4541666666666681E-2</c:v>
                </c:pt>
                <c:pt idx="7">
                  <c:v>4.200000000000001E-2</c:v>
                </c:pt>
                <c:pt idx="8">
                  <c:v>4.2208333333333348E-2</c:v>
                </c:pt>
                <c:pt idx="9">
                  <c:v>4.2583333333333341E-2</c:v>
                </c:pt>
                <c:pt idx="10">
                  <c:v>4.1875000000000016E-2</c:v>
                </c:pt>
                <c:pt idx="11">
                  <c:v>4.2125000000000017E-2</c:v>
                </c:pt>
                <c:pt idx="12">
                  <c:v>4.2166666666666679E-2</c:v>
                </c:pt>
                <c:pt idx="13">
                  <c:v>4.2208333333333348E-2</c:v>
                </c:pt>
                <c:pt idx="14">
                  <c:v>4.2041666666666679E-2</c:v>
                </c:pt>
                <c:pt idx="15">
                  <c:v>4.2166666666666679E-2</c:v>
                </c:pt>
                <c:pt idx="16">
                  <c:v>4.4458333333333343E-2</c:v>
                </c:pt>
                <c:pt idx="17">
                  <c:v>4.2791666666666679E-2</c:v>
                </c:pt>
                <c:pt idx="18">
                  <c:v>4.316666666666668E-2</c:v>
                </c:pt>
                <c:pt idx="19">
                  <c:v>4.3833333333333342E-2</c:v>
                </c:pt>
                <c:pt idx="20">
                  <c:v>4.200000000000001E-2</c:v>
                </c:pt>
                <c:pt idx="21">
                  <c:v>4.1958333333333347E-2</c:v>
                </c:pt>
                <c:pt idx="22">
                  <c:v>4.5416666666666682E-2</c:v>
                </c:pt>
                <c:pt idx="23">
                  <c:v>4.4708333333333343E-2</c:v>
                </c:pt>
                <c:pt idx="24">
                  <c:v>4.275000000000001E-2</c:v>
                </c:pt>
                <c:pt idx="25">
                  <c:v>4.3125000000000017E-2</c:v>
                </c:pt>
                <c:pt idx="26">
                  <c:v>4.2166666666666679E-2</c:v>
                </c:pt>
                <c:pt idx="27">
                  <c:v>4.2541666666666679E-2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'H29.02'!$AC$165:$AC$195</c:f>
              <c:numCache>
                <c:formatCode>0.000_);[Red]\(0.000\)</c:formatCode>
                <c:ptCount val="31"/>
                <c:pt idx="0">
                  <c:v>4.8583333333333346E-2</c:v>
                </c:pt>
                <c:pt idx="1">
                  <c:v>5.3833333333333344E-2</c:v>
                </c:pt>
                <c:pt idx="2">
                  <c:v>4.1750000000000009E-2</c:v>
                </c:pt>
                <c:pt idx="3">
                  <c:v>4.316666666666668E-2</c:v>
                </c:pt>
                <c:pt idx="4">
                  <c:v>4.6791666666666676E-2</c:v>
                </c:pt>
                <c:pt idx="5">
                  <c:v>4.9041666666666685E-2</c:v>
                </c:pt>
                <c:pt idx="6">
                  <c:v>5.050000000000001E-2</c:v>
                </c:pt>
                <c:pt idx="7">
                  <c:v>4.5458333333333351E-2</c:v>
                </c:pt>
                <c:pt idx="8">
                  <c:v>4.6750000000000014E-2</c:v>
                </c:pt>
                <c:pt idx="9">
                  <c:v>4.6583333333333345E-2</c:v>
                </c:pt>
                <c:pt idx="10">
                  <c:v>4.6208333333333344E-2</c:v>
                </c:pt>
                <c:pt idx="11">
                  <c:v>4.6583333333333338E-2</c:v>
                </c:pt>
                <c:pt idx="12">
                  <c:v>4.6583333333333338E-2</c:v>
                </c:pt>
                <c:pt idx="13">
                  <c:v>4.7166666666666683E-2</c:v>
                </c:pt>
                <c:pt idx="14">
                  <c:v>4.8125000000000008E-2</c:v>
                </c:pt>
                <c:pt idx="15">
                  <c:v>5.1500000000000018E-2</c:v>
                </c:pt>
                <c:pt idx="16">
                  <c:v>5.5208333333333352E-2</c:v>
                </c:pt>
                <c:pt idx="17">
                  <c:v>5.1083333333333342E-2</c:v>
                </c:pt>
                <c:pt idx="18">
                  <c:v>5.1958333333333336E-2</c:v>
                </c:pt>
                <c:pt idx="19">
                  <c:v>5.3625000000000006E-2</c:v>
                </c:pt>
                <c:pt idx="20">
                  <c:v>5.1875000000000011E-2</c:v>
                </c:pt>
                <c:pt idx="21">
                  <c:v>5.0750000000000017E-2</c:v>
                </c:pt>
                <c:pt idx="22">
                  <c:v>5.4250000000000013E-2</c:v>
                </c:pt>
                <c:pt idx="23">
                  <c:v>5.2458333333333336E-2</c:v>
                </c:pt>
                <c:pt idx="24">
                  <c:v>5.1125000000000011E-2</c:v>
                </c:pt>
                <c:pt idx="25">
                  <c:v>5.1500000000000018E-2</c:v>
                </c:pt>
                <c:pt idx="26">
                  <c:v>4.9083333333333347E-2</c:v>
                </c:pt>
                <c:pt idx="27">
                  <c:v>4.6500000000000007E-2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'H29.02'!$AC$205:$AC$235</c:f>
              <c:numCache>
                <c:formatCode>0.000_);[Red]\(0.000\)</c:formatCode>
                <c:ptCount val="31"/>
                <c:pt idx="0">
                  <c:v>4.8000000000000015E-2</c:v>
                </c:pt>
                <c:pt idx="1">
                  <c:v>4.8375000000000022E-2</c:v>
                </c:pt>
                <c:pt idx="2">
                  <c:v>4.7583333333333346E-2</c:v>
                </c:pt>
                <c:pt idx="3">
                  <c:v>4.7791666666666684E-2</c:v>
                </c:pt>
                <c:pt idx="4">
                  <c:v>4.8625000000000008E-2</c:v>
                </c:pt>
                <c:pt idx="5">
                  <c:v>4.9125000000000009E-2</c:v>
                </c:pt>
                <c:pt idx="6">
                  <c:v>4.7791666666666677E-2</c:v>
                </c:pt>
                <c:pt idx="7">
                  <c:v>4.7333333333333345E-2</c:v>
                </c:pt>
                <c:pt idx="8">
                  <c:v>4.7791666666666677E-2</c:v>
                </c:pt>
                <c:pt idx="9">
                  <c:v>4.8875000000000009E-2</c:v>
                </c:pt>
                <c:pt idx="10">
                  <c:v>4.7458333333333352E-2</c:v>
                </c:pt>
                <c:pt idx="11">
                  <c:v>4.7625000000000008E-2</c:v>
                </c:pt>
                <c:pt idx="12">
                  <c:v>4.7250000000000014E-2</c:v>
                </c:pt>
                <c:pt idx="13">
                  <c:v>4.7541666666666683E-2</c:v>
                </c:pt>
                <c:pt idx="14">
                  <c:v>4.766666666666667E-2</c:v>
                </c:pt>
                <c:pt idx="15">
                  <c:v>4.7541666666666677E-2</c:v>
                </c:pt>
                <c:pt idx="16">
                  <c:v>4.9208333333333354E-2</c:v>
                </c:pt>
                <c:pt idx="17">
                  <c:v>4.7750000000000008E-2</c:v>
                </c:pt>
                <c:pt idx="18">
                  <c:v>4.7916666666666684E-2</c:v>
                </c:pt>
                <c:pt idx="19">
                  <c:v>4.9250000000000016E-2</c:v>
                </c:pt>
                <c:pt idx="20">
                  <c:v>4.8375000000000022E-2</c:v>
                </c:pt>
                <c:pt idx="21">
                  <c:v>4.7541666666666677E-2</c:v>
                </c:pt>
                <c:pt idx="22">
                  <c:v>5.0291666666666679E-2</c:v>
                </c:pt>
                <c:pt idx="23">
                  <c:v>4.8916666666666685E-2</c:v>
                </c:pt>
                <c:pt idx="24">
                  <c:v>4.816666666666667E-2</c:v>
                </c:pt>
                <c:pt idx="25">
                  <c:v>4.8000000000000015E-2</c:v>
                </c:pt>
                <c:pt idx="26">
                  <c:v>4.7541666666666677E-2</c:v>
                </c:pt>
                <c:pt idx="27">
                  <c:v>4.7958333333333332E-2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'H29.02'!$AC$245:$AC$275</c:f>
              <c:numCache>
                <c:formatCode>0.000_);[Red]\(0.000\)</c:formatCode>
                <c:ptCount val="31"/>
                <c:pt idx="0">
                  <c:v>4.2166666666666679E-2</c:v>
                </c:pt>
                <c:pt idx="1">
                  <c:v>4.250000000000001E-2</c:v>
                </c:pt>
                <c:pt idx="2">
                  <c:v>4.1916666666666678E-2</c:v>
                </c:pt>
                <c:pt idx="3">
                  <c:v>4.2083333333333341E-2</c:v>
                </c:pt>
                <c:pt idx="4">
                  <c:v>4.3750000000000011E-2</c:v>
                </c:pt>
                <c:pt idx="5">
                  <c:v>4.6041666666666675E-2</c:v>
                </c:pt>
                <c:pt idx="6">
                  <c:v>4.3833333333333342E-2</c:v>
                </c:pt>
                <c:pt idx="7">
                  <c:v>4.1708333333333347E-2</c:v>
                </c:pt>
                <c:pt idx="8">
                  <c:v>4.2583333333333341E-2</c:v>
                </c:pt>
                <c:pt idx="9">
                  <c:v>4.366666666666668E-2</c:v>
                </c:pt>
                <c:pt idx="10">
                  <c:v>4.1625000000000016E-2</c:v>
                </c:pt>
                <c:pt idx="11">
                  <c:v>4.2458333333333348E-2</c:v>
                </c:pt>
                <c:pt idx="12">
                  <c:v>4.1541666666666678E-2</c:v>
                </c:pt>
                <c:pt idx="13">
                  <c:v>4.2375000000000017E-2</c:v>
                </c:pt>
                <c:pt idx="14">
                  <c:v>4.2208333333333348E-2</c:v>
                </c:pt>
                <c:pt idx="15">
                  <c:v>4.2208333333333348E-2</c:v>
                </c:pt>
                <c:pt idx="16">
                  <c:v>4.4708333333333343E-2</c:v>
                </c:pt>
                <c:pt idx="17">
                  <c:v>4.2291666666666679E-2</c:v>
                </c:pt>
                <c:pt idx="18">
                  <c:v>4.2083333333333341E-2</c:v>
                </c:pt>
                <c:pt idx="19">
                  <c:v>4.3791666666666673E-2</c:v>
                </c:pt>
                <c:pt idx="20">
                  <c:v>4.2166666666666679E-2</c:v>
                </c:pt>
                <c:pt idx="21">
                  <c:v>4.183333333333334E-2</c:v>
                </c:pt>
                <c:pt idx="22">
                  <c:v>4.4208333333333349E-2</c:v>
                </c:pt>
                <c:pt idx="23">
                  <c:v>4.2375000000000017E-2</c:v>
                </c:pt>
                <c:pt idx="24">
                  <c:v>4.2416666666666679E-2</c:v>
                </c:pt>
                <c:pt idx="25">
                  <c:v>4.275000000000001E-2</c:v>
                </c:pt>
                <c:pt idx="26">
                  <c:v>4.225000000000001E-2</c:v>
                </c:pt>
                <c:pt idx="27">
                  <c:v>4.2791666666666679E-2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'H29.02'!$AC$285:$AC$315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4.612500000000002E-2</c:v>
                </c:pt>
                <c:pt idx="2">
                  <c:v>4.612500000000002E-2</c:v>
                </c:pt>
                <c:pt idx="3">
                  <c:v>4.6250000000000006E-2</c:v>
                </c:pt>
                <c:pt idx="4">
                  <c:v>4.8458333333333346E-2</c:v>
                </c:pt>
                <c:pt idx="5">
                  <c:v>4.9916666666666692E-2</c:v>
                </c:pt>
                <c:pt idx="6">
                  <c:v>4.9375000000000002E-2</c:v>
                </c:pt>
                <c:pt idx="7">
                  <c:v>4.5500000000000013E-2</c:v>
                </c:pt>
                <c:pt idx="8">
                  <c:v>4.6708333333333345E-2</c:v>
                </c:pt>
                <c:pt idx="9">
                  <c:v>4.7541666666666677E-2</c:v>
                </c:pt>
                <c:pt idx="10">
                  <c:v>4.3208333333333349E-2</c:v>
                </c:pt>
                <c:pt idx="11">
                  <c:v>4.4375000000000005E-2</c:v>
                </c:pt>
                <c:pt idx="12">
                  <c:v>4.5166666666666681E-2</c:v>
                </c:pt>
                <c:pt idx="13">
                  <c:v>4.637500000000002E-2</c:v>
                </c:pt>
                <c:pt idx="14">
                  <c:v>4.6083333333333344E-2</c:v>
                </c:pt>
                <c:pt idx="15">
                  <c:v>4.6333333333333344E-2</c:v>
                </c:pt>
                <c:pt idx="16">
                  <c:v>4.7541666666666677E-2</c:v>
                </c:pt>
                <c:pt idx="17">
                  <c:v>4.6083333333333344E-2</c:v>
                </c:pt>
                <c:pt idx="18">
                  <c:v>4.6125000000000006E-2</c:v>
                </c:pt>
                <c:pt idx="19">
                  <c:v>4.7500000000000014E-2</c:v>
                </c:pt>
                <c:pt idx="20">
                  <c:v>4.6958333333333352E-2</c:v>
                </c:pt>
                <c:pt idx="21">
                  <c:v>4.6208333333333351E-2</c:v>
                </c:pt>
                <c:pt idx="22">
                  <c:v>4.7625000000000008E-2</c:v>
                </c:pt>
                <c:pt idx="23">
                  <c:v>4.6708333333333345E-2</c:v>
                </c:pt>
                <c:pt idx="24">
                  <c:v>4.6375000000000006E-2</c:v>
                </c:pt>
                <c:pt idx="25">
                  <c:v>4.6791666666666676E-2</c:v>
                </c:pt>
                <c:pt idx="26">
                  <c:v>4.6583333333333345E-2</c:v>
                </c:pt>
                <c:pt idx="27">
                  <c:v>4.7500000000000014E-2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'H29.02'!$AC$325:$AC$355</c:f>
              <c:numCache>
                <c:formatCode>0.000_);[Red]\(0.000\)</c:formatCode>
                <c:ptCount val="31"/>
                <c:pt idx="0">
                  <c:v>4.1875000000000016E-2</c:v>
                </c:pt>
                <c:pt idx="1">
                  <c:v>4.0625000000000015E-2</c:v>
                </c:pt>
                <c:pt idx="2">
                  <c:v>4.0291666666666677E-2</c:v>
                </c:pt>
                <c:pt idx="3">
                  <c:v>4.0291666666666677E-2</c:v>
                </c:pt>
                <c:pt idx="4">
                  <c:v>4.2333333333333341E-2</c:v>
                </c:pt>
                <c:pt idx="5">
                  <c:v>4.6208333333333344E-2</c:v>
                </c:pt>
                <c:pt idx="6">
                  <c:v>4.0625000000000015E-2</c:v>
                </c:pt>
                <c:pt idx="7">
                  <c:v>4.0708333333333346E-2</c:v>
                </c:pt>
                <c:pt idx="8">
                  <c:v>4.1958333333333347E-2</c:v>
                </c:pt>
                <c:pt idx="9">
                  <c:v>4.2083333333333341E-2</c:v>
                </c:pt>
                <c:pt idx="10">
                  <c:v>4.0083333333333346E-2</c:v>
                </c:pt>
                <c:pt idx="11">
                  <c:v>4.0500000000000015E-2</c:v>
                </c:pt>
                <c:pt idx="12">
                  <c:v>4.1250000000000016E-2</c:v>
                </c:pt>
                <c:pt idx="13">
                  <c:v>4.2583333333333341E-2</c:v>
                </c:pt>
                <c:pt idx="14">
                  <c:v>4.300000000000001E-2</c:v>
                </c:pt>
                <c:pt idx="15">
                  <c:v>4.4208333333333349E-2</c:v>
                </c:pt>
                <c:pt idx="16">
                  <c:v>4.6291666666666675E-2</c:v>
                </c:pt>
                <c:pt idx="17">
                  <c:v>4.6041666666666682E-2</c:v>
                </c:pt>
                <c:pt idx="18">
                  <c:v>4.6083333333333344E-2</c:v>
                </c:pt>
                <c:pt idx="19">
                  <c:v>4.8000000000000015E-2</c:v>
                </c:pt>
                <c:pt idx="20">
                  <c:v>4.562500000000002E-2</c:v>
                </c:pt>
                <c:pt idx="21">
                  <c:v>4.4583333333333343E-2</c:v>
                </c:pt>
                <c:pt idx="22">
                  <c:v>4.6750000000000014E-2</c:v>
                </c:pt>
                <c:pt idx="23">
                  <c:v>4.7250000000000014E-2</c:v>
                </c:pt>
                <c:pt idx="24">
                  <c:v>4.6375000000000006E-2</c:v>
                </c:pt>
                <c:pt idx="25">
                  <c:v>4.7125000000000007E-2</c:v>
                </c:pt>
                <c:pt idx="26">
                  <c:v>4.6791666666666676E-2</c:v>
                </c:pt>
                <c:pt idx="27">
                  <c:v>4.8041666666666677E-2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'H29.02'!$AC$365:$AC$395</c:f>
              <c:numCache>
                <c:formatCode>0.000_);[Red]\(0.000\)</c:formatCode>
                <c:ptCount val="31"/>
                <c:pt idx="0">
                  <c:v>2.4750000000000008E-2</c:v>
                </c:pt>
                <c:pt idx="1">
                  <c:v>2.2375000000000006E-2</c:v>
                </c:pt>
                <c:pt idx="2">
                  <c:v>2.104166666666667E-2</c:v>
                </c:pt>
                <c:pt idx="3">
                  <c:v>2.0166666666666673E-2</c:v>
                </c:pt>
                <c:pt idx="4">
                  <c:v>2.1625000000000005E-2</c:v>
                </c:pt>
                <c:pt idx="5">
                  <c:v>2.441666666666668E-2</c:v>
                </c:pt>
                <c:pt idx="6">
                  <c:v>2.0750000000000008E-2</c:v>
                </c:pt>
                <c:pt idx="7">
                  <c:v>1.9250000000000007E-2</c:v>
                </c:pt>
                <c:pt idx="8">
                  <c:v>1.9708333333333338E-2</c:v>
                </c:pt>
                <c:pt idx="9">
                  <c:v>2.1666666666666671E-2</c:v>
                </c:pt>
                <c:pt idx="10">
                  <c:v>1.9458333333333338E-2</c:v>
                </c:pt>
                <c:pt idx="11">
                  <c:v>2.0291666666666677E-2</c:v>
                </c:pt>
                <c:pt idx="12">
                  <c:v>1.9291666666666672E-2</c:v>
                </c:pt>
                <c:pt idx="13">
                  <c:v>2.0208333333333339E-2</c:v>
                </c:pt>
                <c:pt idx="14">
                  <c:v>1.9916666666666673E-2</c:v>
                </c:pt>
                <c:pt idx="15">
                  <c:v>2.0291666666666673E-2</c:v>
                </c:pt>
                <c:pt idx="16">
                  <c:v>2.5208333333333336E-2</c:v>
                </c:pt>
                <c:pt idx="17">
                  <c:v>2.2958333333333341E-2</c:v>
                </c:pt>
                <c:pt idx="18">
                  <c:v>2.2958333333333341E-2</c:v>
                </c:pt>
                <c:pt idx="19">
                  <c:v>2.7083333333333345E-2</c:v>
                </c:pt>
                <c:pt idx="20">
                  <c:v>2.2625000000000006E-2</c:v>
                </c:pt>
                <c:pt idx="21">
                  <c:v>2.2000000000000006E-2</c:v>
                </c:pt>
                <c:pt idx="22">
                  <c:v>2.4458333333333342E-2</c:v>
                </c:pt>
                <c:pt idx="23">
                  <c:v>2.3708333333333345E-2</c:v>
                </c:pt>
                <c:pt idx="24">
                  <c:v>2.3166666666666672E-2</c:v>
                </c:pt>
                <c:pt idx="25">
                  <c:v>2.4333333333333342E-2</c:v>
                </c:pt>
                <c:pt idx="26">
                  <c:v>2.2708333333333341E-2</c:v>
                </c:pt>
                <c:pt idx="27">
                  <c:v>2.5125000000000012E-2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'H29.02'!$AC$45:$AC$75</c:f>
              <c:numCache>
                <c:formatCode>0.000_);[Red]\(0.000\)</c:formatCode>
                <c:ptCount val="31"/>
                <c:pt idx="0">
                  <c:v>3.0875000000000014E-2</c:v>
                </c:pt>
                <c:pt idx="1">
                  <c:v>3.0958333333333352E-2</c:v>
                </c:pt>
                <c:pt idx="2">
                  <c:v>2.7166666666666683E-2</c:v>
                </c:pt>
                <c:pt idx="3">
                  <c:v>2.7000000000000014E-2</c:v>
                </c:pt>
                <c:pt idx="4">
                  <c:v>2.8000000000000014E-2</c:v>
                </c:pt>
                <c:pt idx="5">
                  <c:v>3.1875000000000014E-2</c:v>
                </c:pt>
                <c:pt idx="6">
                  <c:v>2.7541666666666683E-2</c:v>
                </c:pt>
                <c:pt idx="7">
                  <c:v>2.5916666666666682E-2</c:v>
                </c:pt>
                <c:pt idx="8">
                  <c:v>2.6416666666666682E-2</c:v>
                </c:pt>
                <c:pt idx="9">
                  <c:v>2.8458333333333349E-2</c:v>
                </c:pt>
                <c:pt idx="10">
                  <c:v>2.7333333333333348E-2</c:v>
                </c:pt>
                <c:pt idx="11">
                  <c:v>2.5666666666666681E-2</c:v>
                </c:pt>
                <c:pt idx="12">
                  <c:v>2.5833333333333347E-2</c:v>
                </c:pt>
                <c:pt idx="13">
                  <c:v>2.6083333333333347E-2</c:v>
                </c:pt>
                <c:pt idx="14">
                  <c:v>2.5666666666666681E-2</c:v>
                </c:pt>
                <c:pt idx="15">
                  <c:v>2.6000000000000013E-2</c:v>
                </c:pt>
                <c:pt idx="16">
                  <c:v>3.0541666666666675E-2</c:v>
                </c:pt>
                <c:pt idx="17">
                  <c:v>2.8083333333333349E-2</c:v>
                </c:pt>
                <c:pt idx="18">
                  <c:v>2.8000000000000014E-2</c:v>
                </c:pt>
                <c:pt idx="19">
                  <c:v>3.6750000000000019E-2</c:v>
                </c:pt>
                <c:pt idx="20">
                  <c:v>2.5125000000000008E-2</c:v>
                </c:pt>
                <c:pt idx="21">
                  <c:v>2.4083333333333342E-2</c:v>
                </c:pt>
                <c:pt idx="22">
                  <c:v>2.9625000000000009E-2</c:v>
                </c:pt>
                <c:pt idx="23">
                  <c:v>2.4750000000000008E-2</c:v>
                </c:pt>
                <c:pt idx="24">
                  <c:v>2.4458333333333342E-2</c:v>
                </c:pt>
                <c:pt idx="25">
                  <c:v>2.5708333333333347E-2</c:v>
                </c:pt>
                <c:pt idx="26">
                  <c:v>2.3750000000000007E-2</c:v>
                </c:pt>
                <c:pt idx="27">
                  <c:v>2.4333333333333342E-2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34272"/>
        <c:axId val="162156928"/>
      </c:lineChart>
      <c:catAx>
        <c:axId val="16213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62156928"/>
        <c:crosses val="autoZero"/>
        <c:auto val="1"/>
        <c:lblAlgn val="ctr"/>
        <c:lblOffset val="100"/>
        <c:noMultiLvlLbl val="0"/>
      </c:catAx>
      <c:valAx>
        <c:axId val="162156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62134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'H29.03'!$AC$5:$AC$35</c:f>
              <c:numCache>
                <c:formatCode>0.000_);[Red]\(0.000\)</c:formatCode>
                <c:ptCount val="31"/>
                <c:pt idx="0">
                  <c:v>2.0625000000000008E-2</c:v>
                </c:pt>
                <c:pt idx="1">
                  <c:v>2.0416666666666673E-2</c:v>
                </c:pt>
                <c:pt idx="2">
                  <c:v>2.0208333333333339E-2</c:v>
                </c:pt>
                <c:pt idx="3">
                  <c:v>2.1833333333333343E-2</c:v>
                </c:pt>
                <c:pt idx="4">
                  <c:v>2.0500000000000008E-2</c:v>
                </c:pt>
                <c:pt idx="5">
                  <c:v>2.2166666666666671E-2</c:v>
                </c:pt>
                <c:pt idx="6">
                  <c:v>2.2083333333333344E-2</c:v>
                </c:pt>
                <c:pt idx="7">
                  <c:v>2.220833333333334E-2</c:v>
                </c:pt>
                <c:pt idx="8">
                  <c:v>2.2791666666666672E-2</c:v>
                </c:pt>
                <c:pt idx="9">
                  <c:v>2.2500000000000006E-2</c:v>
                </c:pt>
                <c:pt idx="10">
                  <c:v>2.0958333333333339E-2</c:v>
                </c:pt>
                <c:pt idx="11">
                  <c:v>2.091666666666667E-2</c:v>
                </c:pt>
                <c:pt idx="12">
                  <c:v>2.0708333333333339E-2</c:v>
                </c:pt>
                <c:pt idx="13">
                  <c:v>2.2083333333333344E-2</c:v>
                </c:pt>
                <c:pt idx="14">
                  <c:v>1.9958333333333338E-2</c:v>
                </c:pt>
                <c:pt idx="15">
                  <c:v>2.0666666666666673E-2</c:v>
                </c:pt>
                <c:pt idx="16">
                  <c:v>2.0625000000000008E-2</c:v>
                </c:pt>
                <c:pt idx="17">
                  <c:v>2.1375000000000005E-2</c:v>
                </c:pt>
                <c:pt idx="18">
                  <c:v>2.0625000000000008E-2</c:v>
                </c:pt>
                <c:pt idx="19">
                  <c:v>2.0041666666666673E-2</c:v>
                </c:pt>
                <c:pt idx="20">
                  <c:v>2.2791666666666672E-2</c:v>
                </c:pt>
                <c:pt idx="21">
                  <c:v>2.0333333333333339E-2</c:v>
                </c:pt>
                <c:pt idx="22">
                  <c:v>2.0291666666666673E-2</c:v>
                </c:pt>
                <c:pt idx="23">
                  <c:v>2.0250000000000008E-2</c:v>
                </c:pt>
                <c:pt idx="24">
                  <c:v>2.0166666666666673E-2</c:v>
                </c:pt>
                <c:pt idx="25">
                  <c:v>2.0458333333333339E-2</c:v>
                </c:pt>
                <c:pt idx="26">
                  <c:v>2.0541666666666673E-2</c:v>
                </c:pt>
                <c:pt idx="27">
                  <c:v>2.0833333333333339E-2</c:v>
                </c:pt>
                <c:pt idx="28">
                  <c:v>2.0875000000000005E-2</c:v>
                </c:pt>
                <c:pt idx="29">
                  <c:v>2.1875000000000006E-2</c:v>
                </c:pt>
                <c:pt idx="30">
                  <c:v>2.0208333333333339E-2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79136"/>
        <c:axId val="163181312"/>
      </c:lineChart>
      <c:catAx>
        <c:axId val="16317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3181312"/>
        <c:crosses val="autoZero"/>
        <c:auto val="1"/>
        <c:lblAlgn val="ctr"/>
        <c:lblOffset val="100"/>
        <c:noMultiLvlLbl val="0"/>
      </c:catAx>
      <c:valAx>
        <c:axId val="163181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317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'H29.03'!$AC$85:$AC$115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2.9833333333333351E-2</c:v>
                </c:pt>
                <c:pt idx="2">
                  <c:v>2.9666666666666685E-2</c:v>
                </c:pt>
                <c:pt idx="3">
                  <c:v>3.1958333333333346E-2</c:v>
                </c:pt>
                <c:pt idx="4">
                  <c:v>2.933333333333335E-2</c:v>
                </c:pt>
                <c:pt idx="5">
                  <c:v>3.0708333333333351E-2</c:v>
                </c:pt>
                <c:pt idx="6">
                  <c:v>3.3916666666666685E-2</c:v>
                </c:pt>
                <c:pt idx="7">
                  <c:v>3.4375000000000017E-2</c:v>
                </c:pt>
                <c:pt idx="8">
                  <c:v>3.0208333333333351E-2</c:v>
                </c:pt>
                <c:pt idx="9">
                  <c:v>3.1375000000000021E-2</c:v>
                </c:pt>
                <c:pt idx="10">
                  <c:v>2.9833333333333351E-2</c:v>
                </c:pt>
                <c:pt idx="11">
                  <c:v>2.9833333333333351E-2</c:v>
                </c:pt>
                <c:pt idx="12">
                  <c:v>2.9625000000000016E-2</c:v>
                </c:pt>
                <c:pt idx="13">
                  <c:v>3.0000000000000016E-2</c:v>
                </c:pt>
                <c:pt idx="14">
                  <c:v>2.9000000000000015E-2</c:v>
                </c:pt>
                <c:pt idx="15">
                  <c:v>2.970833333333335E-2</c:v>
                </c:pt>
                <c:pt idx="16">
                  <c:v>2.9500000000000016E-2</c:v>
                </c:pt>
                <c:pt idx="17">
                  <c:v>3.1041666666666686E-2</c:v>
                </c:pt>
                <c:pt idx="18">
                  <c:v>2.9500000000000016E-2</c:v>
                </c:pt>
                <c:pt idx="19">
                  <c:v>2.9416666666666685E-2</c:v>
                </c:pt>
                <c:pt idx="20">
                  <c:v>3.3625000000000016E-2</c:v>
                </c:pt>
                <c:pt idx="21">
                  <c:v>2.970833333333335E-2</c:v>
                </c:pt>
                <c:pt idx="22">
                  <c:v>3.0208333333333351E-2</c:v>
                </c:pt>
                <c:pt idx="23">
                  <c:v>2.9666666666666681E-2</c:v>
                </c:pt>
                <c:pt idx="26">
                  <c:v>3.0000000000000013E-2</c:v>
                </c:pt>
                <c:pt idx="27">
                  <c:v>2.945833333333335E-2</c:v>
                </c:pt>
                <c:pt idx="28">
                  <c:v>3.1083333333333352E-2</c:v>
                </c:pt>
                <c:pt idx="29">
                  <c:v>3.0625000000000017E-2</c:v>
                </c:pt>
                <c:pt idx="30">
                  <c:v>3.0166666666666685E-2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11648"/>
        <c:axId val="162413568"/>
      </c:lineChart>
      <c:catAx>
        <c:axId val="16241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413568"/>
        <c:crosses val="autoZero"/>
        <c:auto val="1"/>
        <c:lblAlgn val="ctr"/>
        <c:lblOffset val="100"/>
        <c:noMultiLvlLbl val="0"/>
      </c:catAx>
      <c:valAx>
        <c:axId val="1624135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411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'H29.03'!$AC$125:$AC$155</c:f>
              <c:numCache>
                <c:formatCode>0.000_);[Red]\(0.000\)</c:formatCode>
                <c:ptCount val="31"/>
                <c:pt idx="0">
                  <c:v>4.250000000000001E-2</c:v>
                </c:pt>
                <c:pt idx="1">
                  <c:v>4.2416666666666679E-2</c:v>
                </c:pt>
                <c:pt idx="2">
                  <c:v>4.2583333333333341E-2</c:v>
                </c:pt>
                <c:pt idx="3">
                  <c:v>4.3250000000000011E-2</c:v>
                </c:pt>
                <c:pt idx="4">
                  <c:v>4.2875000000000017E-2</c:v>
                </c:pt>
                <c:pt idx="5">
                  <c:v>4.316666666666668E-2</c:v>
                </c:pt>
                <c:pt idx="6">
                  <c:v>4.3250000000000011E-2</c:v>
                </c:pt>
                <c:pt idx="7">
                  <c:v>4.3583333333333342E-2</c:v>
                </c:pt>
                <c:pt idx="8">
                  <c:v>4.3208333333333349E-2</c:v>
                </c:pt>
                <c:pt idx="9">
                  <c:v>4.4250000000000012E-2</c:v>
                </c:pt>
                <c:pt idx="10">
                  <c:v>4.2916666666666679E-2</c:v>
                </c:pt>
                <c:pt idx="11">
                  <c:v>4.2833333333333341E-2</c:v>
                </c:pt>
                <c:pt idx="12">
                  <c:v>4.250000000000001E-2</c:v>
                </c:pt>
                <c:pt idx="13">
                  <c:v>4.2916666666666679E-2</c:v>
                </c:pt>
                <c:pt idx="14">
                  <c:v>4.2375000000000017E-2</c:v>
                </c:pt>
                <c:pt idx="15">
                  <c:v>4.250000000000001E-2</c:v>
                </c:pt>
                <c:pt idx="16">
                  <c:v>4.2916666666666679E-2</c:v>
                </c:pt>
                <c:pt idx="17">
                  <c:v>4.3333333333333342E-2</c:v>
                </c:pt>
                <c:pt idx="18">
                  <c:v>4.2458333333333348E-2</c:v>
                </c:pt>
                <c:pt idx="19">
                  <c:v>4.2833333333333341E-2</c:v>
                </c:pt>
                <c:pt idx="20">
                  <c:v>4.5083333333333343E-2</c:v>
                </c:pt>
                <c:pt idx="21">
                  <c:v>4.250000000000001E-2</c:v>
                </c:pt>
                <c:pt idx="22">
                  <c:v>4.2625000000000017E-2</c:v>
                </c:pt>
                <c:pt idx="23">
                  <c:v>4.275000000000001E-2</c:v>
                </c:pt>
                <c:pt idx="24">
                  <c:v>4.2625000000000017E-2</c:v>
                </c:pt>
                <c:pt idx="25">
                  <c:v>4.2958333333333348E-2</c:v>
                </c:pt>
                <c:pt idx="26">
                  <c:v>4.2708333333333348E-2</c:v>
                </c:pt>
                <c:pt idx="27">
                  <c:v>4.2333333333333341E-2</c:v>
                </c:pt>
                <c:pt idx="28">
                  <c:v>4.3375000000000018E-2</c:v>
                </c:pt>
                <c:pt idx="29">
                  <c:v>4.2666666666666679E-2</c:v>
                </c:pt>
                <c:pt idx="30">
                  <c:v>4.2166666666666679E-2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46336"/>
        <c:axId val="46150784"/>
      </c:lineChart>
      <c:catAx>
        <c:axId val="16244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150784"/>
        <c:crosses val="autoZero"/>
        <c:auto val="1"/>
        <c:lblAlgn val="ctr"/>
        <c:lblOffset val="100"/>
        <c:noMultiLvlLbl val="0"/>
      </c:catAx>
      <c:valAx>
        <c:axId val="461507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446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'H29.03'!$AC$165:$AC$195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4.6458333333333345E-2</c:v>
                </c:pt>
                <c:pt idx="2">
                  <c:v>4.6750000000000007E-2</c:v>
                </c:pt>
                <c:pt idx="3">
                  <c:v>4.7125000000000007E-2</c:v>
                </c:pt>
                <c:pt idx="4">
                  <c:v>4.6625000000000007E-2</c:v>
                </c:pt>
                <c:pt idx="5">
                  <c:v>4.7333333333333345E-2</c:v>
                </c:pt>
                <c:pt idx="6">
                  <c:v>4.7166666666666683E-2</c:v>
                </c:pt>
                <c:pt idx="7">
                  <c:v>4.7625000000000008E-2</c:v>
                </c:pt>
                <c:pt idx="8">
                  <c:v>4.6833333333333338E-2</c:v>
                </c:pt>
                <c:pt idx="9">
                  <c:v>4.7333333333333338E-2</c:v>
                </c:pt>
                <c:pt idx="10">
                  <c:v>4.6416666666666669E-2</c:v>
                </c:pt>
                <c:pt idx="11">
                  <c:v>4.6625000000000007E-2</c:v>
                </c:pt>
                <c:pt idx="12">
                  <c:v>4.6583333333333345E-2</c:v>
                </c:pt>
                <c:pt idx="13">
                  <c:v>4.7500000000000014E-2</c:v>
                </c:pt>
                <c:pt idx="14">
                  <c:v>4.5583333333333344E-2</c:v>
                </c:pt>
                <c:pt idx="15">
                  <c:v>4.5833333333333344E-2</c:v>
                </c:pt>
                <c:pt idx="16">
                  <c:v>4.6125000000000006E-2</c:v>
                </c:pt>
                <c:pt idx="17">
                  <c:v>4.6583333333333345E-2</c:v>
                </c:pt>
                <c:pt idx="18">
                  <c:v>4.587500000000002E-2</c:v>
                </c:pt>
                <c:pt idx="19">
                  <c:v>4.6208333333333344E-2</c:v>
                </c:pt>
                <c:pt idx="20">
                  <c:v>5.0250000000000017E-2</c:v>
                </c:pt>
                <c:pt idx="21">
                  <c:v>4.6875000000000021E-2</c:v>
                </c:pt>
                <c:pt idx="22">
                  <c:v>4.6833333333333345E-2</c:v>
                </c:pt>
                <c:pt idx="23">
                  <c:v>4.9083333333333347E-2</c:v>
                </c:pt>
                <c:pt idx="24">
                  <c:v>5.0166666666666686E-2</c:v>
                </c:pt>
                <c:pt idx="25">
                  <c:v>5.062500000000001E-2</c:v>
                </c:pt>
                <c:pt idx="26">
                  <c:v>5.0833333333333362E-2</c:v>
                </c:pt>
                <c:pt idx="27">
                  <c:v>5.037500000000001E-2</c:v>
                </c:pt>
                <c:pt idx="28">
                  <c:v>5.050000000000001E-2</c:v>
                </c:pt>
                <c:pt idx="29">
                  <c:v>5.104166666666668E-2</c:v>
                </c:pt>
                <c:pt idx="30">
                  <c:v>4.8583333333333339E-2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5360"/>
        <c:axId val="46177280"/>
      </c:lineChart>
      <c:catAx>
        <c:axId val="4617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177280"/>
        <c:crosses val="autoZero"/>
        <c:auto val="1"/>
        <c:lblAlgn val="ctr"/>
        <c:lblOffset val="100"/>
        <c:noMultiLvlLbl val="0"/>
      </c:catAx>
      <c:valAx>
        <c:axId val="461772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6175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'H29.03'!$AC$205:$AC$235</c:f>
              <c:numCache>
                <c:formatCode>0.000_);[Red]\(0.000\)</c:formatCode>
                <c:ptCount val="31"/>
                <c:pt idx="0">
                  <c:v>4.791666666666667E-2</c:v>
                </c:pt>
                <c:pt idx="1">
                  <c:v>4.804166666666667E-2</c:v>
                </c:pt>
                <c:pt idx="2">
                  <c:v>4.7666666666666684E-2</c:v>
                </c:pt>
                <c:pt idx="3">
                  <c:v>4.8083333333333346E-2</c:v>
                </c:pt>
                <c:pt idx="4">
                  <c:v>4.8000000000000015E-2</c:v>
                </c:pt>
                <c:pt idx="5">
                  <c:v>4.8375000000000008E-2</c:v>
                </c:pt>
                <c:pt idx="6">
                  <c:v>4.7875000000000008E-2</c:v>
                </c:pt>
                <c:pt idx="7">
                  <c:v>4.8000000000000015E-2</c:v>
                </c:pt>
                <c:pt idx="8">
                  <c:v>4.8041666666666677E-2</c:v>
                </c:pt>
                <c:pt idx="9">
                  <c:v>4.8083333333333346E-2</c:v>
                </c:pt>
                <c:pt idx="10">
                  <c:v>4.8083333333333346E-2</c:v>
                </c:pt>
                <c:pt idx="11">
                  <c:v>4.841666666666667E-2</c:v>
                </c:pt>
                <c:pt idx="12">
                  <c:v>4.8500000000000008E-2</c:v>
                </c:pt>
                <c:pt idx="13">
                  <c:v>4.816666666666667E-2</c:v>
                </c:pt>
                <c:pt idx="14">
                  <c:v>4.7250000000000014E-2</c:v>
                </c:pt>
                <c:pt idx="15">
                  <c:v>4.7500000000000014E-2</c:v>
                </c:pt>
                <c:pt idx="16">
                  <c:v>4.7583333333333346E-2</c:v>
                </c:pt>
                <c:pt idx="17">
                  <c:v>4.8625000000000022E-2</c:v>
                </c:pt>
                <c:pt idx="18">
                  <c:v>4.7750000000000015E-2</c:v>
                </c:pt>
                <c:pt idx="19">
                  <c:v>4.7916666666666684E-2</c:v>
                </c:pt>
                <c:pt idx="20">
                  <c:v>5.1166666666666673E-2</c:v>
                </c:pt>
                <c:pt idx="21">
                  <c:v>4.7416666666666683E-2</c:v>
                </c:pt>
                <c:pt idx="22">
                  <c:v>4.7041666666666683E-2</c:v>
                </c:pt>
                <c:pt idx="23">
                  <c:v>4.7583333333333339E-2</c:v>
                </c:pt>
                <c:pt idx="24">
                  <c:v>4.7583333333333346E-2</c:v>
                </c:pt>
                <c:pt idx="25">
                  <c:v>4.8125000000000008E-2</c:v>
                </c:pt>
                <c:pt idx="26">
                  <c:v>4.7875000000000022E-2</c:v>
                </c:pt>
                <c:pt idx="27">
                  <c:v>4.7291666666666683E-2</c:v>
                </c:pt>
                <c:pt idx="28">
                  <c:v>4.7916666666666684E-2</c:v>
                </c:pt>
                <c:pt idx="29">
                  <c:v>4.7750000000000008E-2</c:v>
                </c:pt>
                <c:pt idx="30">
                  <c:v>4.7875000000000022E-2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1856"/>
        <c:axId val="161109120"/>
      </c:lineChart>
      <c:catAx>
        <c:axId val="4620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1109120"/>
        <c:crosses val="autoZero"/>
        <c:auto val="1"/>
        <c:lblAlgn val="ctr"/>
        <c:lblOffset val="100"/>
        <c:noMultiLvlLbl val="0"/>
      </c:catAx>
      <c:valAx>
        <c:axId val="161109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6201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'H29.03'!$AC$245:$AC$275</c:f>
              <c:numCache>
                <c:formatCode>0.000_);[Red]\(0.000\)</c:formatCode>
                <c:ptCount val="31"/>
                <c:pt idx="0">
                  <c:v>4.2958333333333348E-2</c:v>
                </c:pt>
                <c:pt idx="1">
                  <c:v>4.2791666666666679E-2</c:v>
                </c:pt>
                <c:pt idx="2">
                  <c:v>4.2458333333333348E-2</c:v>
                </c:pt>
                <c:pt idx="3">
                  <c:v>4.3083333333333342E-2</c:v>
                </c:pt>
                <c:pt idx="4">
                  <c:v>4.2833333333333341E-2</c:v>
                </c:pt>
                <c:pt idx="5">
                  <c:v>4.3375000000000018E-2</c:v>
                </c:pt>
                <c:pt idx="6">
                  <c:v>4.275000000000001E-2</c:v>
                </c:pt>
                <c:pt idx="7">
                  <c:v>4.2958333333333348E-2</c:v>
                </c:pt>
                <c:pt idx="8">
                  <c:v>4.2958333333333348E-2</c:v>
                </c:pt>
                <c:pt idx="9">
                  <c:v>4.3333333333333342E-2</c:v>
                </c:pt>
                <c:pt idx="10">
                  <c:v>4.3208333333333349E-2</c:v>
                </c:pt>
                <c:pt idx="11">
                  <c:v>4.3750000000000011E-2</c:v>
                </c:pt>
                <c:pt idx="12">
                  <c:v>4.316666666666668E-2</c:v>
                </c:pt>
                <c:pt idx="13">
                  <c:v>4.3625000000000018E-2</c:v>
                </c:pt>
                <c:pt idx="14">
                  <c:v>4.200000000000001E-2</c:v>
                </c:pt>
                <c:pt idx="15">
                  <c:v>4.2666666666666679E-2</c:v>
                </c:pt>
                <c:pt idx="16">
                  <c:v>4.2666666666666679E-2</c:v>
                </c:pt>
                <c:pt idx="17">
                  <c:v>4.3208333333333349E-2</c:v>
                </c:pt>
                <c:pt idx="18">
                  <c:v>4.2666666666666679E-2</c:v>
                </c:pt>
                <c:pt idx="19">
                  <c:v>4.2375000000000017E-2</c:v>
                </c:pt>
                <c:pt idx="20">
                  <c:v>4.6916666666666683E-2</c:v>
                </c:pt>
                <c:pt idx="21">
                  <c:v>4.200000000000001E-2</c:v>
                </c:pt>
                <c:pt idx="22">
                  <c:v>4.1958333333333347E-2</c:v>
                </c:pt>
                <c:pt idx="23">
                  <c:v>4.275000000000001E-2</c:v>
                </c:pt>
                <c:pt idx="24">
                  <c:v>4.2625000000000017E-2</c:v>
                </c:pt>
                <c:pt idx="25">
                  <c:v>4.2958333333333348E-2</c:v>
                </c:pt>
                <c:pt idx="26">
                  <c:v>4.3500000000000011E-2</c:v>
                </c:pt>
                <c:pt idx="27">
                  <c:v>4.2125000000000017E-2</c:v>
                </c:pt>
                <c:pt idx="28">
                  <c:v>4.2041666666666679E-2</c:v>
                </c:pt>
                <c:pt idx="29">
                  <c:v>4.2708333333333348E-2</c:v>
                </c:pt>
                <c:pt idx="30">
                  <c:v>4.250000000000001E-2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2704"/>
        <c:axId val="46234624"/>
      </c:lineChart>
      <c:catAx>
        <c:axId val="4623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234624"/>
        <c:crosses val="autoZero"/>
        <c:auto val="1"/>
        <c:lblAlgn val="ctr"/>
        <c:lblOffset val="100"/>
        <c:noMultiLvlLbl val="0"/>
      </c:catAx>
      <c:valAx>
        <c:axId val="462346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6232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'H29.03'!$AC$285:$AC$315</c:f>
              <c:numCache>
                <c:formatCode>0.000_);[Red]\(0.000\)</c:formatCode>
                <c:ptCount val="31"/>
                <c:pt idx="0">
                  <c:v>4.7625000000000021E-2</c:v>
                </c:pt>
                <c:pt idx="1">
                  <c:v>4.7166666666666683E-2</c:v>
                </c:pt>
                <c:pt idx="2">
                  <c:v>4.6583333333333345E-2</c:v>
                </c:pt>
                <c:pt idx="3">
                  <c:v>4.7333333333333338E-2</c:v>
                </c:pt>
                <c:pt idx="4">
                  <c:v>4.7041666666666683E-2</c:v>
                </c:pt>
                <c:pt idx="5">
                  <c:v>4.8041666666666677E-2</c:v>
                </c:pt>
                <c:pt idx="6">
                  <c:v>4.6833333333333338E-2</c:v>
                </c:pt>
                <c:pt idx="7">
                  <c:v>4.7166666666666669E-2</c:v>
                </c:pt>
                <c:pt idx="8">
                  <c:v>4.7041666666666683E-2</c:v>
                </c:pt>
                <c:pt idx="9">
                  <c:v>4.7583333333333339E-2</c:v>
                </c:pt>
                <c:pt idx="10">
                  <c:v>4.7333333333333345E-2</c:v>
                </c:pt>
                <c:pt idx="11">
                  <c:v>4.7583333333333346E-2</c:v>
                </c:pt>
                <c:pt idx="12">
                  <c:v>4.7416666666666669E-2</c:v>
                </c:pt>
                <c:pt idx="13">
                  <c:v>4.637500000000002E-2</c:v>
                </c:pt>
                <c:pt idx="14">
                  <c:v>4.637500000000002E-2</c:v>
                </c:pt>
                <c:pt idx="15">
                  <c:v>4.7458333333333352E-2</c:v>
                </c:pt>
                <c:pt idx="16">
                  <c:v>4.7375000000000021E-2</c:v>
                </c:pt>
                <c:pt idx="17">
                  <c:v>4.7708333333333353E-2</c:v>
                </c:pt>
                <c:pt idx="18">
                  <c:v>4.7250000000000007E-2</c:v>
                </c:pt>
                <c:pt idx="19">
                  <c:v>4.7041666666666683E-2</c:v>
                </c:pt>
                <c:pt idx="20">
                  <c:v>5.0041666666666679E-2</c:v>
                </c:pt>
                <c:pt idx="21">
                  <c:v>4.6833333333333345E-2</c:v>
                </c:pt>
                <c:pt idx="22">
                  <c:v>4.6291666666666675E-2</c:v>
                </c:pt>
                <c:pt idx="23">
                  <c:v>4.6916666666666669E-2</c:v>
                </c:pt>
                <c:pt idx="24">
                  <c:v>4.6458333333333345E-2</c:v>
                </c:pt>
                <c:pt idx="25">
                  <c:v>4.7166666666666683E-2</c:v>
                </c:pt>
                <c:pt idx="26">
                  <c:v>4.7500000000000014E-2</c:v>
                </c:pt>
                <c:pt idx="27">
                  <c:v>4.6833333333333338E-2</c:v>
                </c:pt>
                <c:pt idx="28">
                  <c:v>4.6958333333333345E-2</c:v>
                </c:pt>
                <c:pt idx="29">
                  <c:v>4.7416666666666683E-2</c:v>
                </c:pt>
                <c:pt idx="30">
                  <c:v>4.6583333333333338E-2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51008"/>
        <c:axId val="162665600"/>
      </c:lineChart>
      <c:catAx>
        <c:axId val="4625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665600"/>
        <c:crosses val="autoZero"/>
        <c:auto val="1"/>
        <c:lblAlgn val="ctr"/>
        <c:lblOffset val="100"/>
        <c:noMultiLvlLbl val="0"/>
      </c:catAx>
      <c:valAx>
        <c:axId val="162665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625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'H29.03'!$AC$325:$AC$355</c:f>
              <c:numCache>
                <c:formatCode>0.000_);[Red]\(0.000\)</c:formatCode>
                <c:ptCount val="31"/>
                <c:pt idx="0">
                  <c:v>4.8041666666666677E-2</c:v>
                </c:pt>
                <c:pt idx="1">
                  <c:v>4.8166666666666684E-2</c:v>
                </c:pt>
                <c:pt idx="2">
                  <c:v>4.6958333333333345E-2</c:v>
                </c:pt>
                <c:pt idx="3">
                  <c:v>4.7291666666666676E-2</c:v>
                </c:pt>
                <c:pt idx="4">
                  <c:v>4.7375000000000007E-2</c:v>
                </c:pt>
                <c:pt idx="5">
                  <c:v>5.0541666666666679E-2</c:v>
                </c:pt>
                <c:pt idx="6">
                  <c:v>4.7958333333333346E-2</c:v>
                </c:pt>
                <c:pt idx="7">
                  <c:v>4.7541666666666683E-2</c:v>
                </c:pt>
                <c:pt idx="8">
                  <c:v>4.7791666666666677E-2</c:v>
                </c:pt>
                <c:pt idx="9">
                  <c:v>4.8083333333333346E-2</c:v>
                </c:pt>
                <c:pt idx="10">
                  <c:v>4.7541666666666683E-2</c:v>
                </c:pt>
                <c:pt idx="11">
                  <c:v>4.8000000000000015E-2</c:v>
                </c:pt>
                <c:pt idx="12">
                  <c:v>4.8541666666666677E-2</c:v>
                </c:pt>
                <c:pt idx="13">
                  <c:v>4.8416666666666684E-2</c:v>
                </c:pt>
                <c:pt idx="14">
                  <c:v>4.7083333333333345E-2</c:v>
                </c:pt>
                <c:pt idx="15">
                  <c:v>4.7458333333333352E-2</c:v>
                </c:pt>
                <c:pt idx="16">
                  <c:v>4.7708333333333353E-2</c:v>
                </c:pt>
                <c:pt idx="17">
                  <c:v>4.8208333333333353E-2</c:v>
                </c:pt>
                <c:pt idx="18">
                  <c:v>4.7333333333333338E-2</c:v>
                </c:pt>
                <c:pt idx="19">
                  <c:v>4.7458333333333352E-2</c:v>
                </c:pt>
                <c:pt idx="20">
                  <c:v>4.9833333333333341E-2</c:v>
                </c:pt>
                <c:pt idx="21">
                  <c:v>4.7416666666666669E-2</c:v>
                </c:pt>
                <c:pt idx="22">
                  <c:v>4.7208333333333345E-2</c:v>
                </c:pt>
                <c:pt idx="23">
                  <c:v>4.7750000000000008E-2</c:v>
                </c:pt>
                <c:pt idx="24">
                  <c:v>4.7333333333333345E-2</c:v>
                </c:pt>
                <c:pt idx="25">
                  <c:v>4.8333333333333346E-2</c:v>
                </c:pt>
                <c:pt idx="26">
                  <c:v>4.8291666666666677E-2</c:v>
                </c:pt>
                <c:pt idx="27">
                  <c:v>4.7666666666666684E-2</c:v>
                </c:pt>
                <c:pt idx="28">
                  <c:v>4.7541666666666677E-2</c:v>
                </c:pt>
                <c:pt idx="29">
                  <c:v>4.9125000000000009E-2</c:v>
                </c:pt>
                <c:pt idx="30">
                  <c:v>4.7041666666666676E-2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98368"/>
        <c:axId val="162700288"/>
      </c:lineChart>
      <c:catAx>
        <c:axId val="16269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700288"/>
        <c:crosses val="autoZero"/>
        <c:auto val="1"/>
        <c:lblAlgn val="ctr"/>
        <c:lblOffset val="100"/>
        <c:noMultiLvlLbl val="0"/>
      </c:catAx>
      <c:valAx>
        <c:axId val="162700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698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'H28.05'!$AC$85:$AC$115</c:f>
              <c:numCache>
                <c:formatCode>0.000_);[Red]\(0.000\)</c:formatCode>
                <c:ptCount val="31"/>
                <c:pt idx="0">
                  <c:v>3.3458333333333347E-2</c:v>
                </c:pt>
                <c:pt idx="1">
                  <c:v>2.9666666666666685E-2</c:v>
                </c:pt>
                <c:pt idx="2">
                  <c:v>2.9625000000000016E-2</c:v>
                </c:pt>
                <c:pt idx="3">
                  <c:v>3.2166666666666684E-2</c:v>
                </c:pt>
                <c:pt idx="4">
                  <c:v>3.1000000000000017E-2</c:v>
                </c:pt>
                <c:pt idx="5">
                  <c:v>2.9041666666666684E-2</c:v>
                </c:pt>
                <c:pt idx="6">
                  <c:v>3.0958333333333352E-2</c:v>
                </c:pt>
                <c:pt idx="7">
                  <c:v>2.9250000000000016E-2</c:v>
                </c:pt>
                <c:pt idx="8">
                  <c:v>2.945833333333335E-2</c:v>
                </c:pt>
                <c:pt idx="9">
                  <c:v>3.4125000000000016E-2</c:v>
                </c:pt>
                <c:pt idx="10">
                  <c:v>3.5166666666666672E-2</c:v>
                </c:pt>
                <c:pt idx="11">
                  <c:v>2.9166666666666684E-2</c:v>
                </c:pt>
                <c:pt idx="12">
                  <c:v>2.9375000000000016E-2</c:v>
                </c:pt>
                <c:pt idx="13">
                  <c:v>2.9541666666666685E-2</c:v>
                </c:pt>
                <c:pt idx="14">
                  <c:v>2.958333333333335E-2</c:v>
                </c:pt>
                <c:pt idx="15">
                  <c:v>2.945833333333335E-2</c:v>
                </c:pt>
                <c:pt idx="16">
                  <c:v>3.2458333333333346E-2</c:v>
                </c:pt>
                <c:pt idx="17">
                  <c:v>2.958333333333335E-2</c:v>
                </c:pt>
                <c:pt idx="18">
                  <c:v>3.0125000000000016E-2</c:v>
                </c:pt>
                <c:pt idx="19">
                  <c:v>2.9875000000000016E-2</c:v>
                </c:pt>
                <c:pt idx="20">
                  <c:v>3.0125000000000016E-2</c:v>
                </c:pt>
                <c:pt idx="21">
                  <c:v>3.0458333333333351E-2</c:v>
                </c:pt>
                <c:pt idx="22">
                  <c:v>3.0625000000000017E-2</c:v>
                </c:pt>
                <c:pt idx="23">
                  <c:v>3.0625000000000017E-2</c:v>
                </c:pt>
                <c:pt idx="24">
                  <c:v>3.1125000000000017E-2</c:v>
                </c:pt>
                <c:pt idx="25">
                  <c:v>3.1750000000000021E-2</c:v>
                </c:pt>
                <c:pt idx="26">
                  <c:v>3.3166666666666685E-2</c:v>
                </c:pt>
                <c:pt idx="27">
                  <c:v>3.0000000000000016E-2</c:v>
                </c:pt>
                <c:pt idx="28">
                  <c:v>3.0125000000000016E-2</c:v>
                </c:pt>
                <c:pt idx="29">
                  <c:v>2.958333333333335E-2</c:v>
                </c:pt>
                <c:pt idx="30">
                  <c:v>3.0666666666666686E-2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72416"/>
        <c:axId val="155774336"/>
      </c:lineChart>
      <c:catAx>
        <c:axId val="15577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5774336"/>
        <c:crosses val="autoZero"/>
        <c:auto val="1"/>
        <c:lblAlgn val="ctr"/>
        <c:lblOffset val="100"/>
        <c:noMultiLvlLbl val="0"/>
      </c:catAx>
      <c:valAx>
        <c:axId val="155774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5772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'H29.03'!$AC$365:$AC$395</c:f>
              <c:numCache>
                <c:formatCode>0.000_);[Red]\(0.000\)</c:formatCode>
                <c:ptCount val="31"/>
                <c:pt idx="0">
                  <c:v>2.5208333333333346E-2</c:v>
                </c:pt>
                <c:pt idx="1">
                  <c:v>2.5250000000000012E-2</c:v>
                </c:pt>
                <c:pt idx="2">
                  <c:v>2.5708333333333347E-2</c:v>
                </c:pt>
                <c:pt idx="3">
                  <c:v>2.5833333333333347E-2</c:v>
                </c:pt>
                <c:pt idx="4">
                  <c:v>2.4958333333333343E-2</c:v>
                </c:pt>
                <c:pt idx="5">
                  <c:v>2.8541666666666684E-2</c:v>
                </c:pt>
                <c:pt idx="6">
                  <c:v>2.6458333333333344E-2</c:v>
                </c:pt>
                <c:pt idx="7">
                  <c:v>2.5041666666666674E-2</c:v>
                </c:pt>
                <c:pt idx="8">
                  <c:v>2.5541666666666681E-2</c:v>
                </c:pt>
                <c:pt idx="9">
                  <c:v>2.5250000000000012E-2</c:v>
                </c:pt>
                <c:pt idx="10">
                  <c:v>2.5500000000000012E-2</c:v>
                </c:pt>
                <c:pt idx="11">
                  <c:v>2.5083333333333346E-2</c:v>
                </c:pt>
                <c:pt idx="12">
                  <c:v>2.5583333333333347E-2</c:v>
                </c:pt>
                <c:pt idx="13">
                  <c:v>2.5708333333333347E-2</c:v>
                </c:pt>
                <c:pt idx="14">
                  <c:v>2.5000000000000012E-2</c:v>
                </c:pt>
                <c:pt idx="15">
                  <c:v>2.5875000000000013E-2</c:v>
                </c:pt>
                <c:pt idx="16">
                  <c:v>2.5625000000000012E-2</c:v>
                </c:pt>
                <c:pt idx="17">
                  <c:v>2.6000000000000013E-2</c:v>
                </c:pt>
                <c:pt idx="18">
                  <c:v>2.5416666666666681E-2</c:v>
                </c:pt>
                <c:pt idx="19">
                  <c:v>2.5458333333333347E-2</c:v>
                </c:pt>
                <c:pt idx="20">
                  <c:v>2.6875000000000013E-2</c:v>
                </c:pt>
                <c:pt idx="21">
                  <c:v>2.5666666666666681E-2</c:v>
                </c:pt>
                <c:pt idx="22">
                  <c:v>2.5541666666666681E-2</c:v>
                </c:pt>
                <c:pt idx="23">
                  <c:v>2.5916666666666682E-2</c:v>
                </c:pt>
                <c:pt idx="24">
                  <c:v>2.5333333333333347E-2</c:v>
                </c:pt>
                <c:pt idx="25">
                  <c:v>2.5875000000000013E-2</c:v>
                </c:pt>
                <c:pt idx="26">
                  <c:v>2.5541666666666681E-2</c:v>
                </c:pt>
                <c:pt idx="27">
                  <c:v>2.5750000000000012E-2</c:v>
                </c:pt>
                <c:pt idx="28">
                  <c:v>2.883333333333335E-2</c:v>
                </c:pt>
                <c:pt idx="29">
                  <c:v>3.0083333333333351E-2</c:v>
                </c:pt>
                <c:pt idx="30">
                  <c:v>2.6000000000000013E-2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53952"/>
        <c:axId val="163456128"/>
      </c:lineChart>
      <c:catAx>
        <c:axId val="16345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3456128"/>
        <c:crosses val="autoZero"/>
        <c:auto val="1"/>
        <c:lblAlgn val="ctr"/>
        <c:lblOffset val="100"/>
        <c:noMultiLvlLbl val="0"/>
      </c:catAx>
      <c:valAx>
        <c:axId val="1634561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3453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'H29.03'!$AC$4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'H29.03'!$AC$45:$AC$75</c:f>
              <c:numCache>
                <c:formatCode>0.000_);[Red]\(0.000\)</c:formatCode>
                <c:ptCount val="31"/>
                <c:pt idx="0">
                  <c:v>2.4541666666666673E-2</c:v>
                </c:pt>
                <c:pt idx="1">
                  <c:v>2.4666666666666674E-2</c:v>
                </c:pt>
                <c:pt idx="2">
                  <c:v>2.5291666666666681E-2</c:v>
                </c:pt>
                <c:pt idx="3">
                  <c:v>2.8875000000000008E-2</c:v>
                </c:pt>
                <c:pt idx="4">
                  <c:v>2.5083333333333343E-2</c:v>
                </c:pt>
                <c:pt idx="5">
                  <c:v>2.7666666666666676E-2</c:v>
                </c:pt>
                <c:pt idx="6">
                  <c:v>2.7250000000000014E-2</c:v>
                </c:pt>
                <c:pt idx="7">
                  <c:v>2.7583333333333349E-2</c:v>
                </c:pt>
                <c:pt idx="8">
                  <c:v>2.7250000000000014E-2</c:v>
                </c:pt>
                <c:pt idx="9">
                  <c:v>2.6750000000000013E-2</c:v>
                </c:pt>
                <c:pt idx="10">
                  <c:v>2.6125000000000013E-2</c:v>
                </c:pt>
                <c:pt idx="11">
                  <c:v>2.6625000000000013E-2</c:v>
                </c:pt>
                <c:pt idx="12">
                  <c:v>2.7083333333333348E-2</c:v>
                </c:pt>
                <c:pt idx="13">
                  <c:v>3.0083333333333351E-2</c:v>
                </c:pt>
                <c:pt idx="14">
                  <c:v>2.7666666666666683E-2</c:v>
                </c:pt>
                <c:pt idx="15">
                  <c:v>2.8291666666666684E-2</c:v>
                </c:pt>
                <c:pt idx="16">
                  <c:v>2.9958333333333351E-2</c:v>
                </c:pt>
                <c:pt idx="17">
                  <c:v>3.2583333333333353E-2</c:v>
                </c:pt>
                <c:pt idx="18">
                  <c:v>3.3375000000000023E-2</c:v>
                </c:pt>
                <c:pt idx="19">
                  <c:v>3.6041666666666687E-2</c:v>
                </c:pt>
                <c:pt idx="20">
                  <c:v>4.1708333333333347E-2</c:v>
                </c:pt>
                <c:pt idx="21">
                  <c:v>3.7916666666666675E-2</c:v>
                </c:pt>
                <c:pt idx="22">
                  <c:v>3.9416666666666676E-2</c:v>
                </c:pt>
                <c:pt idx="23">
                  <c:v>3.9000000000000014E-2</c:v>
                </c:pt>
                <c:pt idx="24">
                  <c:v>3.8958333333333345E-2</c:v>
                </c:pt>
                <c:pt idx="25">
                  <c:v>3.9125000000000014E-2</c:v>
                </c:pt>
                <c:pt idx="26">
                  <c:v>3.9333333333333345E-2</c:v>
                </c:pt>
                <c:pt idx="27">
                  <c:v>3.9333333333333345E-2</c:v>
                </c:pt>
                <c:pt idx="28">
                  <c:v>4.1083333333333347E-2</c:v>
                </c:pt>
                <c:pt idx="29">
                  <c:v>4.0958333333333347E-2</c:v>
                </c:pt>
                <c:pt idx="30">
                  <c:v>3.9791666666666677E-2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80704"/>
        <c:axId val="163482624"/>
      </c:lineChart>
      <c:catAx>
        <c:axId val="16348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3482624"/>
        <c:crosses val="autoZero"/>
        <c:auto val="1"/>
        <c:lblAlgn val="ctr"/>
        <c:lblOffset val="100"/>
        <c:noMultiLvlLbl val="0"/>
      </c:catAx>
      <c:valAx>
        <c:axId val="1634826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3480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'H29.03'!$B$5:$B$35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'H29.03'!$AC$5:$AC$35</c:f>
              <c:numCache>
                <c:formatCode>0.000_);[Red]\(0.000\)</c:formatCode>
                <c:ptCount val="31"/>
                <c:pt idx="0">
                  <c:v>2.0625000000000008E-2</c:v>
                </c:pt>
                <c:pt idx="1">
                  <c:v>2.0416666666666673E-2</c:v>
                </c:pt>
                <c:pt idx="2">
                  <c:v>2.0208333333333339E-2</c:v>
                </c:pt>
                <c:pt idx="3">
                  <c:v>2.1833333333333343E-2</c:v>
                </c:pt>
                <c:pt idx="4">
                  <c:v>2.0500000000000008E-2</c:v>
                </c:pt>
                <c:pt idx="5">
                  <c:v>2.2166666666666671E-2</c:v>
                </c:pt>
                <c:pt idx="6">
                  <c:v>2.2083333333333344E-2</c:v>
                </c:pt>
                <c:pt idx="7">
                  <c:v>2.220833333333334E-2</c:v>
                </c:pt>
                <c:pt idx="8">
                  <c:v>2.2791666666666672E-2</c:v>
                </c:pt>
                <c:pt idx="9">
                  <c:v>2.2500000000000006E-2</c:v>
                </c:pt>
                <c:pt idx="10">
                  <c:v>2.0958333333333339E-2</c:v>
                </c:pt>
                <c:pt idx="11">
                  <c:v>2.091666666666667E-2</c:v>
                </c:pt>
                <c:pt idx="12">
                  <c:v>2.0708333333333339E-2</c:v>
                </c:pt>
                <c:pt idx="13">
                  <c:v>2.2083333333333344E-2</c:v>
                </c:pt>
                <c:pt idx="14">
                  <c:v>1.9958333333333338E-2</c:v>
                </c:pt>
                <c:pt idx="15">
                  <c:v>2.0666666666666673E-2</c:v>
                </c:pt>
                <c:pt idx="16">
                  <c:v>2.0625000000000008E-2</c:v>
                </c:pt>
                <c:pt idx="17">
                  <c:v>2.1375000000000005E-2</c:v>
                </c:pt>
                <c:pt idx="18">
                  <c:v>2.0625000000000008E-2</c:v>
                </c:pt>
                <c:pt idx="19">
                  <c:v>2.0041666666666673E-2</c:v>
                </c:pt>
                <c:pt idx="20">
                  <c:v>2.2791666666666672E-2</c:v>
                </c:pt>
                <c:pt idx="21">
                  <c:v>2.0333333333333339E-2</c:v>
                </c:pt>
                <c:pt idx="22">
                  <c:v>2.0291666666666673E-2</c:v>
                </c:pt>
                <c:pt idx="23">
                  <c:v>2.0250000000000008E-2</c:v>
                </c:pt>
                <c:pt idx="24">
                  <c:v>2.0166666666666673E-2</c:v>
                </c:pt>
                <c:pt idx="25">
                  <c:v>2.0458333333333339E-2</c:v>
                </c:pt>
                <c:pt idx="26">
                  <c:v>2.0541666666666673E-2</c:v>
                </c:pt>
                <c:pt idx="27">
                  <c:v>2.0833333333333339E-2</c:v>
                </c:pt>
                <c:pt idx="28">
                  <c:v>2.0875000000000005E-2</c:v>
                </c:pt>
                <c:pt idx="29">
                  <c:v>2.1875000000000006E-2</c:v>
                </c:pt>
                <c:pt idx="30">
                  <c:v>2.0208333333333339E-2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'H29.03'!$AC$85:$AC$115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2.9833333333333351E-2</c:v>
                </c:pt>
                <c:pt idx="2">
                  <c:v>2.9666666666666685E-2</c:v>
                </c:pt>
                <c:pt idx="3">
                  <c:v>3.1958333333333346E-2</c:v>
                </c:pt>
                <c:pt idx="4">
                  <c:v>2.933333333333335E-2</c:v>
                </c:pt>
                <c:pt idx="5">
                  <c:v>3.0708333333333351E-2</c:v>
                </c:pt>
                <c:pt idx="6">
                  <c:v>3.3916666666666685E-2</c:v>
                </c:pt>
                <c:pt idx="7">
                  <c:v>3.4375000000000017E-2</c:v>
                </c:pt>
                <c:pt idx="8">
                  <c:v>3.0208333333333351E-2</c:v>
                </c:pt>
                <c:pt idx="9">
                  <c:v>3.1375000000000021E-2</c:v>
                </c:pt>
                <c:pt idx="10">
                  <c:v>2.9833333333333351E-2</c:v>
                </c:pt>
                <c:pt idx="11">
                  <c:v>2.9833333333333351E-2</c:v>
                </c:pt>
                <c:pt idx="12">
                  <c:v>2.9625000000000016E-2</c:v>
                </c:pt>
                <c:pt idx="13">
                  <c:v>3.0000000000000016E-2</c:v>
                </c:pt>
                <c:pt idx="14">
                  <c:v>2.9000000000000015E-2</c:v>
                </c:pt>
                <c:pt idx="15">
                  <c:v>2.970833333333335E-2</c:v>
                </c:pt>
                <c:pt idx="16">
                  <c:v>2.9500000000000016E-2</c:v>
                </c:pt>
                <c:pt idx="17">
                  <c:v>3.1041666666666686E-2</c:v>
                </c:pt>
                <c:pt idx="18">
                  <c:v>2.9500000000000016E-2</c:v>
                </c:pt>
                <c:pt idx="19">
                  <c:v>2.9416666666666685E-2</c:v>
                </c:pt>
                <c:pt idx="20">
                  <c:v>3.3625000000000016E-2</c:v>
                </c:pt>
                <c:pt idx="21">
                  <c:v>2.970833333333335E-2</c:v>
                </c:pt>
                <c:pt idx="22">
                  <c:v>3.0208333333333351E-2</c:v>
                </c:pt>
                <c:pt idx="23">
                  <c:v>2.9666666666666681E-2</c:v>
                </c:pt>
                <c:pt idx="26">
                  <c:v>3.0000000000000013E-2</c:v>
                </c:pt>
                <c:pt idx="27">
                  <c:v>2.945833333333335E-2</c:v>
                </c:pt>
                <c:pt idx="28">
                  <c:v>3.1083333333333352E-2</c:v>
                </c:pt>
                <c:pt idx="29">
                  <c:v>3.0625000000000017E-2</c:v>
                </c:pt>
                <c:pt idx="30">
                  <c:v>3.0166666666666685E-2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'H29.03'!$AC$125:$AC$155</c:f>
              <c:numCache>
                <c:formatCode>0.000_);[Red]\(0.000\)</c:formatCode>
                <c:ptCount val="31"/>
                <c:pt idx="0">
                  <c:v>4.250000000000001E-2</c:v>
                </c:pt>
                <c:pt idx="1">
                  <c:v>4.2416666666666679E-2</c:v>
                </c:pt>
                <c:pt idx="2">
                  <c:v>4.2583333333333341E-2</c:v>
                </c:pt>
                <c:pt idx="3">
                  <c:v>4.3250000000000011E-2</c:v>
                </c:pt>
                <c:pt idx="4">
                  <c:v>4.2875000000000017E-2</c:v>
                </c:pt>
                <c:pt idx="5">
                  <c:v>4.316666666666668E-2</c:v>
                </c:pt>
                <c:pt idx="6">
                  <c:v>4.3250000000000011E-2</c:v>
                </c:pt>
                <c:pt idx="7">
                  <c:v>4.3583333333333342E-2</c:v>
                </c:pt>
                <c:pt idx="8">
                  <c:v>4.3208333333333349E-2</c:v>
                </c:pt>
                <c:pt idx="9">
                  <c:v>4.4250000000000012E-2</c:v>
                </c:pt>
                <c:pt idx="10">
                  <c:v>4.2916666666666679E-2</c:v>
                </c:pt>
                <c:pt idx="11">
                  <c:v>4.2833333333333341E-2</c:v>
                </c:pt>
                <c:pt idx="12">
                  <c:v>4.250000000000001E-2</c:v>
                </c:pt>
                <c:pt idx="13">
                  <c:v>4.2916666666666679E-2</c:v>
                </c:pt>
                <c:pt idx="14">
                  <c:v>4.2375000000000017E-2</c:v>
                </c:pt>
                <c:pt idx="15">
                  <c:v>4.250000000000001E-2</c:v>
                </c:pt>
                <c:pt idx="16">
                  <c:v>4.2916666666666679E-2</c:v>
                </c:pt>
                <c:pt idx="17">
                  <c:v>4.3333333333333342E-2</c:v>
                </c:pt>
                <c:pt idx="18">
                  <c:v>4.2458333333333348E-2</c:v>
                </c:pt>
                <c:pt idx="19">
                  <c:v>4.2833333333333341E-2</c:v>
                </c:pt>
                <c:pt idx="20">
                  <c:v>4.5083333333333343E-2</c:v>
                </c:pt>
                <c:pt idx="21">
                  <c:v>4.250000000000001E-2</c:v>
                </c:pt>
                <c:pt idx="22">
                  <c:v>4.2625000000000017E-2</c:v>
                </c:pt>
                <c:pt idx="23">
                  <c:v>4.275000000000001E-2</c:v>
                </c:pt>
                <c:pt idx="24">
                  <c:v>4.2625000000000017E-2</c:v>
                </c:pt>
                <c:pt idx="25">
                  <c:v>4.2958333333333348E-2</c:v>
                </c:pt>
                <c:pt idx="26">
                  <c:v>4.2708333333333348E-2</c:v>
                </c:pt>
                <c:pt idx="27">
                  <c:v>4.2333333333333341E-2</c:v>
                </c:pt>
                <c:pt idx="28">
                  <c:v>4.3375000000000018E-2</c:v>
                </c:pt>
                <c:pt idx="29">
                  <c:v>4.2666666666666679E-2</c:v>
                </c:pt>
                <c:pt idx="30">
                  <c:v>4.2166666666666679E-2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'H29.03'!$AC$165:$AC$195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4.6458333333333345E-2</c:v>
                </c:pt>
                <c:pt idx="2">
                  <c:v>4.6750000000000007E-2</c:v>
                </c:pt>
                <c:pt idx="3">
                  <c:v>4.7125000000000007E-2</c:v>
                </c:pt>
                <c:pt idx="4">
                  <c:v>4.6625000000000007E-2</c:v>
                </c:pt>
                <c:pt idx="5">
                  <c:v>4.7333333333333345E-2</c:v>
                </c:pt>
                <c:pt idx="6">
                  <c:v>4.7166666666666683E-2</c:v>
                </c:pt>
                <c:pt idx="7">
                  <c:v>4.7625000000000008E-2</c:v>
                </c:pt>
                <c:pt idx="8">
                  <c:v>4.6833333333333338E-2</c:v>
                </c:pt>
                <c:pt idx="9">
                  <c:v>4.7333333333333338E-2</c:v>
                </c:pt>
                <c:pt idx="10">
                  <c:v>4.6416666666666669E-2</c:v>
                </c:pt>
                <c:pt idx="11">
                  <c:v>4.6625000000000007E-2</c:v>
                </c:pt>
                <c:pt idx="12">
                  <c:v>4.6583333333333345E-2</c:v>
                </c:pt>
                <c:pt idx="13">
                  <c:v>4.7500000000000014E-2</c:v>
                </c:pt>
                <c:pt idx="14">
                  <c:v>4.5583333333333344E-2</c:v>
                </c:pt>
                <c:pt idx="15">
                  <c:v>4.5833333333333344E-2</c:v>
                </c:pt>
                <c:pt idx="16">
                  <c:v>4.6125000000000006E-2</c:v>
                </c:pt>
                <c:pt idx="17">
                  <c:v>4.6583333333333345E-2</c:v>
                </c:pt>
                <c:pt idx="18">
                  <c:v>4.587500000000002E-2</c:v>
                </c:pt>
                <c:pt idx="19">
                  <c:v>4.6208333333333344E-2</c:v>
                </c:pt>
                <c:pt idx="20">
                  <c:v>5.0250000000000017E-2</c:v>
                </c:pt>
                <c:pt idx="21">
                  <c:v>4.6875000000000021E-2</c:v>
                </c:pt>
                <c:pt idx="22">
                  <c:v>4.6833333333333345E-2</c:v>
                </c:pt>
                <c:pt idx="23">
                  <c:v>4.9083333333333347E-2</c:v>
                </c:pt>
                <c:pt idx="24">
                  <c:v>5.0166666666666686E-2</c:v>
                </c:pt>
                <c:pt idx="25">
                  <c:v>5.062500000000001E-2</c:v>
                </c:pt>
                <c:pt idx="26">
                  <c:v>5.0833333333333362E-2</c:v>
                </c:pt>
                <c:pt idx="27">
                  <c:v>5.037500000000001E-2</c:v>
                </c:pt>
                <c:pt idx="28">
                  <c:v>5.050000000000001E-2</c:v>
                </c:pt>
                <c:pt idx="29">
                  <c:v>5.104166666666668E-2</c:v>
                </c:pt>
                <c:pt idx="30">
                  <c:v>4.8583333333333339E-2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'H29.03'!$AC$205:$AC$235</c:f>
              <c:numCache>
                <c:formatCode>0.000_);[Red]\(0.000\)</c:formatCode>
                <c:ptCount val="31"/>
                <c:pt idx="0">
                  <c:v>4.791666666666667E-2</c:v>
                </c:pt>
                <c:pt idx="1">
                  <c:v>4.804166666666667E-2</c:v>
                </c:pt>
                <c:pt idx="2">
                  <c:v>4.7666666666666684E-2</c:v>
                </c:pt>
                <c:pt idx="3">
                  <c:v>4.8083333333333346E-2</c:v>
                </c:pt>
                <c:pt idx="4">
                  <c:v>4.8000000000000015E-2</c:v>
                </c:pt>
                <c:pt idx="5">
                  <c:v>4.8375000000000008E-2</c:v>
                </c:pt>
                <c:pt idx="6">
                  <c:v>4.7875000000000008E-2</c:v>
                </c:pt>
                <c:pt idx="7">
                  <c:v>4.8000000000000015E-2</c:v>
                </c:pt>
                <c:pt idx="8">
                  <c:v>4.8041666666666677E-2</c:v>
                </c:pt>
                <c:pt idx="9">
                  <c:v>4.8083333333333346E-2</c:v>
                </c:pt>
                <c:pt idx="10">
                  <c:v>4.8083333333333346E-2</c:v>
                </c:pt>
                <c:pt idx="11">
                  <c:v>4.841666666666667E-2</c:v>
                </c:pt>
                <c:pt idx="12">
                  <c:v>4.8500000000000008E-2</c:v>
                </c:pt>
                <c:pt idx="13">
                  <c:v>4.816666666666667E-2</c:v>
                </c:pt>
                <c:pt idx="14">
                  <c:v>4.7250000000000014E-2</c:v>
                </c:pt>
                <c:pt idx="15">
                  <c:v>4.7500000000000014E-2</c:v>
                </c:pt>
                <c:pt idx="16">
                  <c:v>4.7583333333333346E-2</c:v>
                </c:pt>
                <c:pt idx="17">
                  <c:v>4.8625000000000022E-2</c:v>
                </c:pt>
                <c:pt idx="18">
                  <c:v>4.7750000000000015E-2</c:v>
                </c:pt>
                <c:pt idx="19">
                  <c:v>4.7916666666666684E-2</c:v>
                </c:pt>
                <c:pt idx="20">
                  <c:v>5.1166666666666673E-2</c:v>
                </c:pt>
                <c:pt idx="21">
                  <c:v>4.7416666666666683E-2</c:v>
                </c:pt>
                <c:pt idx="22">
                  <c:v>4.7041666666666683E-2</c:v>
                </c:pt>
                <c:pt idx="23">
                  <c:v>4.7583333333333339E-2</c:v>
                </c:pt>
                <c:pt idx="24">
                  <c:v>4.7583333333333346E-2</c:v>
                </c:pt>
                <c:pt idx="25">
                  <c:v>4.8125000000000008E-2</c:v>
                </c:pt>
                <c:pt idx="26">
                  <c:v>4.7875000000000022E-2</c:v>
                </c:pt>
                <c:pt idx="27">
                  <c:v>4.7291666666666683E-2</c:v>
                </c:pt>
                <c:pt idx="28">
                  <c:v>4.7916666666666684E-2</c:v>
                </c:pt>
                <c:pt idx="29">
                  <c:v>4.7750000000000008E-2</c:v>
                </c:pt>
                <c:pt idx="30">
                  <c:v>4.7875000000000022E-2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'H29.03'!$AC$245:$AC$275</c:f>
              <c:numCache>
                <c:formatCode>0.000_);[Red]\(0.000\)</c:formatCode>
                <c:ptCount val="31"/>
                <c:pt idx="0">
                  <c:v>4.2958333333333348E-2</c:v>
                </c:pt>
                <c:pt idx="1">
                  <c:v>4.2791666666666679E-2</c:v>
                </c:pt>
                <c:pt idx="2">
                  <c:v>4.2458333333333348E-2</c:v>
                </c:pt>
                <c:pt idx="3">
                  <c:v>4.3083333333333342E-2</c:v>
                </c:pt>
                <c:pt idx="4">
                  <c:v>4.2833333333333341E-2</c:v>
                </c:pt>
                <c:pt idx="5">
                  <c:v>4.3375000000000018E-2</c:v>
                </c:pt>
                <c:pt idx="6">
                  <c:v>4.275000000000001E-2</c:v>
                </c:pt>
                <c:pt idx="7">
                  <c:v>4.2958333333333348E-2</c:v>
                </c:pt>
                <c:pt idx="8">
                  <c:v>4.2958333333333348E-2</c:v>
                </c:pt>
                <c:pt idx="9">
                  <c:v>4.3333333333333342E-2</c:v>
                </c:pt>
                <c:pt idx="10">
                  <c:v>4.3208333333333349E-2</c:v>
                </c:pt>
                <c:pt idx="11">
                  <c:v>4.3750000000000011E-2</c:v>
                </c:pt>
                <c:pt idx="12">
                  <c:v>4.316666666666668E-2</c:v>
                </c:pt>
                <c:pt idx="13">
                  <c:v>4.3625000000000018E-2</c:v>
                </c:pt>
                <c:pt idx="14">
                  <c:v>4.200000000000001E-2</c:v>
                </c:pt>
                <c:pt idx="15">
                  <c:v>4.2666666666666679E-2</c:v>
                </c:pt>
                <c:pt idx="16">
                  <c:v>4.2666666666666679E-2</c:v>
                </c:pt>
                <c:pt idx="17">
                  <c:v>4.3208333333333349E-2</c:v>
                </c:pt>
                <c:pt idx="18">
                  <c:v>4.2666666666666679E-2</c:v>
                </c:pt>
                <c:pt idx="19">
                  <c:v>4.2375000000000017E-2</c:v>
                </c:pt>
                <c:pt idx="20">
                  <c:v>4.6916666666666683E-2</c:v>
                </c:pt>
                <c:pt idx="21">
                  <c:v>4.200000000000001E-2</c:v>
                </c:pt>
                <c:pt idx="22">
                  <c:v>4.1958333333333347E-2</c:v>
                </c:pt>
                <c:pt idx="23">
                  <c:v>4.275000000000001E-2</c:v>
                </c:pt>
                <c:pt idx="24">
                  <c:v>4.2625000000000017E-2</c:v>
                </c:pt>
                <c:pt idx="25">
                  <c:v>4.2958333333333348E-2</c:v>
                </c:pt>
                <c:pt idx="26">
                  <c:v>4.3500000000000011E-2</c:v>
                </c:pt>
                <c:pt idx="27">
                  <c:v>4.2125000000000017E-2</c:v>
                </c:pt>
                <c:pt idx="28">
                  <c:v>4.2041666666666679E-2</c:v>
                </c:pt>
                <c:pt idx="29">
                  <c:v>4.2708333333333348E-2</c:v>
                </c:pt>
                <c:pt idx="30">
                  <c:v>4.250000000000001E-2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'H29.03'!$AC$285:$AC$315</c:f>
              <c:numCache>
                <c:formatCode>0.000_);[Red]\(0.000\)</c:formatCode>
                <c:ptCount val="31"/>
                <c:pt idx="0">
                  <c:v>4.7625000000000021E-2</c:v>
                </c:pt>
                <c:pt idx="1">
                  <c:v>4.7166666666666683E-2</c:v>
                </c:pt>
                <c:pt idx="2">
                  <c:v>4.6583333333333345E-2</c:v>
                </c:pt>
                <c:pt idx="3">
                  <c:v>4.7333333333333338E-2</c:v>
                </c:pt>
                <c:pt idx="4">
                  <c:v>4.7041666666666683E-2</c:v>
                </c:pt>
                <c:pt idx="5">
                  <c:v>4.8041666666666677E-2</c:v>
                </c:pt>
                <c:pt idx="6">
                  <c:v>4.6833333333333338E-2</c:v>
                </c:pt>
                <c:pt idx="7">
                  <c:v>4.7166666666666669E-2</c:v>
                </c:pt>
                <c:pt idx="8">
                  <c:v>4.7041666666666683E-2</c:v>
                </c:pt>
                <c:pt idx="9">
                  <c:v>4.7583333333333339E-2</c:v>
                </c:pt>
                <c:pt idx="10">
                  <c:v>4.7333333333333345E-2</c:v>
                </c:pt>
                <c:pt idx="11">
                  <c:v>4.7583333333333346E-2</c:v>
                </c:pt>
                <c:pt idx="12">
                  <c:v>4.7416666666666669E-2</c:v>
                </c:pt>
                <c:pt idx="13">
                  <c:v>4.637500000000002E-2</c:v>
                </c:pt>
                <c:pt idx="14">
                  <c:v>4.637500000000002E-2</c:v>
                </c:pt>
                <c:pt idx="15">
                  <c:v>4.7458333333333352E-2</c:v>
                </c:pt>
                <c:pt idx="16">
                  <c:v>4.7375000000000021E-2</c:v>
                </c:pt>
                <c:pt idx="17">
                  <c:v>4.7708333333333353E-2</c:v>
                </c:pt>
                <c:pt idx="18">
                  <c:v>4.7250000000000007E-2</c:v>
                </c:pt>
                <c:pt idx="19">
                  <c:v>4.7041666666666683E-2</c:v>
                </c:pt>
                <c:pt idx="20">
                  <c:v>5.0041666666666679E-2</c:v>
                </c:pt>
                <c:pt idx="21">
                  <c:v>4.6833333333333345E-2</c:v>
                </c:pt>
                <c:pt idx="22">
                  <c:v>4.6291666666666675E-2</c:v>
                </c:pt>
                <c:pt idx="23">
                  <c:v>4.6916666666666669E-2</c:v>
                </c:pt>
                <c:pt idx="24">
                  <c:v>4.6458333333333345E-2</c:v>
                </c:pt>
                <c:pt idx="25">
                  <c:v>4.7166666666666683E-2</c:v>
                </c:pt>
                <c:pt idx="26">
                  <c:v>4.7500000000000014E-2</c:v>
                </c:pt>
                <c:pt idx="27">
                  <c:v>4.6833333333333338E-2</c:v>
                </c:pt>
                <c:pt idx="28">
                  <c:v>4.6958333333333345E-2</c:v>
                </c:pt>
                <c:pt idx="29">
                  <c:v>4.7416666666666683E-2</c:v>
                </c:pt>
                <c:pt idx="30">
                  <c:v>4.6583333333333338E-2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'H29.03'!$AC$325:$AC$355</c:f>
              <c:numCache>
                <c:formatCode>0.000_);[Red]\(0.000\)</c:formatCode>
                <c:ptCount val="31"/>
                <c:pt idx="0">
                  <c:v>4.8041666666666677E-2</c:v>
                </c:pt>
                <c:pt idx="1">
                  <c:v>4.8166666666666684E-2</c:v>
                </c:pt>
                <c:pt idx="2">
                  <c:v>4.6958333333333345E-2</c:v>
                </c:pt>
                <c:pt idx="3">
                  <c:v>4.7291666666666676E-2</c:v>
                </c:pt>
                <c:pt idx="4">
                  <c:v>4.7375000000000007E-2</c:v>
                </c:pt>
                <c:pt idx="5">
                  <c:v>5.0541666666666679E-2</c:v>
                </c:pt>
                <c:pt idx="6">
                  <c:v>4.7958333333333346E-2</c:v>
                </c:pt>
                <c:pt idx="7">
                  <c:v>4.7541666666666683E-2</c:v>
                </c:pt>
                <c:pt idx="8">
                  <c:v>4.7791666666666677E-2</c:v>
                </c:pt>
                <c:pt idx="9">
                  <c:v>4.8083333333333346E-2</c:v>
                </c:pt>
                <c:pt idx="10">
                  <c:v>4.7541666666666683E-2</c:v>
                </c:pt>
                <c:pt idx="11">
                  <c:v>4.8000000000000015E-2</c:v>
                </c:pt>
                <c:pt idx="12">
                  <c:v>4.8541666666666677E-2</c:v>
                </c:pt>
                <c:pt idx="13">
                  <c:v>4.8416666666666684E-2</c:v>
                </c:pt>
                <c:pt idx="14">
                  <c:v>4.7083333333333345E-2</c:v>
                </c:pt>
                <c:pt idx="15">
                  <c:v>4.7458333333333352E-2</c:v>
                </c:pt>
                <c:pt idx="16">
                  <c:v>4.7708333333333353E-2</c:v>
                </c:pt>
                <c:pt idx="17">
                  <c:v>4.8208333333333353E-2</c:v>
                </c:pt>
                <c:pt idx="18">
                  <c:v>4.7333333333333338E-2</c:v>
                </c:pt>
                <c:pt idx="19">
                  <c:v>4.7458333333333352E-2</c:v>
                </c:pt>
                <c:pt idx="20">
                  <c:v>4.9833333333333341E-2</c:v>
                </c:pt>
                <c:pt idx="21">
                  <c:v>4.7416666666666669E-2</c:v>
                </c:pt>
                <c:pt idx="22">
                  <c:v>4.7208333333333345E-2</c:v>
                </c:pt>
                <c:pt idx="23">
                  <c:v>4.7750000000000008E-2</c:v>
                </c:pt>
                <c:pt idx="24">
                  <c:v>4.7333333333333345E-2</c:v>
                </c:pt>
                <c:pt idx="25">
                  <c:v>4.8333333333333346E-2</c:v>
                </c:pt>
                <c:pt idx="26">
                  <c:v>4.8291666666666677E-2</c:v>
                </c:pt>
                <c:pt idx="27">
                  <c:v>4.7666666666666684E-2</c:v>
                </c:pt>
                <c:pt idx="28">
                  <c:v>4.7541666666666677E-2</c:v>
                </c:pt>
                <c:pt idx="29">
                  <c:v>4.9125000000000009E-2</c:v>
                </c:pt>
                <c:pt idx="30">
                  <c:v>4.7041666666666676E-2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'H29.03'!$AC$365:$AC$395</c:f>
              <c:numCache>
                <c:formatCode>0.000_);[Red]\(0.000\)</c:formatCode>
                <c:ptCount val="31"/>
                <c:pt idx="0">
                  <c:v>2.5208333333333346E-2</c:v>
                </c:pt>
                <c:pt idx="1">
                  <c:v>2.5250000000000012E-2</c:v>
                </c:pt>
                <c:pt idx="2">
                  <c:v>2.5708333333333347E-2</c:v>
                </c:pt>
                <c:pt idx="3">
                  <c:v>2.5833333333333347E-2</c:v>
                </c:pt>
                <c:pt idx="4">
                  <c:v>2.4958333333333343E-2</c:v>
                </c:pt>
                <c:pt idx="5">
                  <c:v>2.8541666666666684E-2</c:v>
                </c:pt>
                <c:pt idx="6">
                  <c:v>2.6458333333333344E-2</c:v>
                </c:pt>
                <c:pt idx="7">
                  <c:v>2.5041666666666674E-2</c:v>
                </c:pt>
                <c:pt idx="8">
                  <c:v>2.5541666666666681E-2</c:v>
                </c:pt>
                <c:pt idx="9">
                  <c:v>2.5250000000000012E-2</c:v>
                </c:pt>
                <c:pt idx="10">
                  <c:v>2.5500000000000012E-2</c:v>
                </c:pt>
                <c:pt idx="11">
                  <c:v>2.5083333333333346E-2</c:v>
                </c:pt>
                <c:pt idx="12">
                  <c:v>2.5583333333333347E-2</c:v>
                </c:pt>
                <c:pt idx="13">
                  <c:v>2.5708333333333347E-2</c:v>
                </c:pt>
                <c:pt idx="14">
                  <c:v>2.5000000000000012E-2</c:v>
                </c:pt>
                <c:pt idx="15">
                  <c:v>2.5875000000000013E-2</c:v>
                </c:pt>
                <c:pt idx="16">
                  <c:v>2.5625000000000012E-2</c:v>
                </c:pt>
                <c:pt idx="17">
                  <c:v>2.6000000000000013E-2</c:v>
                </c:pt>
                <c:pt idx="18">
                  <c:v>2.5416666666666681E-2</c:v>
                </c:pt>
                <c:pt idx="19">
                  <c:v>2.5458333333333347E-2</c:v>
                </c:pt>
                <c:pt idx="20">
                  <c:v>2.6875000000000013E-2</c:v>
                </c:pt>
                <c:pt idx="21">
                  <c:v>2.5666666666666681E-2</c:v>
                </c:pt>
                <c:pt idx="22">
                  <c:v>2.5541666666666681E-2</c:v>
                </c:pt>
                <c:pt idx="23">
                  <c:v>2.5916666666666682E-2</c:v>
                </c:pt>
                <c:pt idx="24">
                  <c:v>2.5333333333333347E-2</c:v>
                </c:pt>
                <c:pt idx="25">
                  <c:v>2.5875000000000013E-2</c:v>
                </c:pt>
                <c:pt idx="26">
                  <c:v>2.5541666666666681E-2</c:v>
                </c:pt>
                <c:pt idx="27">
                  <c:v>2.5750000000000012E-2</c:v>
                </c:pt>
                <c:pt idx="28">
                  <c:v>2.883333333333335E-2</c:v>
                </c:pt>
                <c:pt idx="29">
                  <c:v>3.0083333333333351E-2</c:v>
                </c:pt>
                <c:pt idx="30">
                  <c:v>2.6000000000000013E-2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'H29.03'!$AC$45:$AC$75</c:f>
              <c:numCache>
                <c:formatCode>0.000_);[Red]\(0.000\)</c:formatCode>
                <c:ptCount val="31"/>
                <c:pt idx="0">
                  <c:v>2.4541666666666673E-2</c:v>
                </c:pt>
                <c:pt idx="1">
                  <c:v>2.4666666666666674E-2</c:v>
                </c:pt>
                <c:pt idx="2">
                  <c:v>2.5291666666666681E-2</c:v>
                </c:pt>
                <c:pt idx="3">
                  <c:v>2.8875000000000008E-2</c:v>
                </c:pt>
                <c:pt idx="4">
                  <c:v>2.5083333333333343E-2</c:v>
                </c:pt>
                <c:pt idx="5">
                  <c:v>2.7666666666666676E-2</c:v>
                </c:pt>
                <c:pt idx="6">
                  <c:v>2.7250000000000014E-2</c:v>
                </c:pt>
                <c:pt idx="7">
                  <c:v>2.7583333333333349E-2</c:v>
                </c:pt>
                <c:pt idx="8">
                  <c:v>2.7250000000000014E-2</c:v>
                </c:pt>
                <c:pt idx="9">
                  <c:v>2.6750000000000013E-2</c:v>
                </c:pt>
                <c:pt idx="10">
                  <c:v>2.6125000000000013E-2</c:v>
                </c:pt>
                <c:pt idx="11">
                  <c:v>2.6625000000000013E-2</c:v>
                </c:pt>
                <c:pt idx="12">
                  <c:v>2.7083333333333348E-2</c:v>
                </c:pt>
                <c:pt idx="13">
                  <c:v>3.0083333333333351E-2</c:v>
                </c:pt>
                <c:pt idx="14">
                  <c:v>2.7666666666666683E-2</c:v>
                </c:pt>
                <c:pt idx="15">
                  <c:v>2.8291666666666684E-2</c:v>
                </c:pt>
                <c:pt idx="16">
                  <c:v>2.9958333333333351E-2</c:v>
                </c:pt>
                <c:pt idx="17">
                  <c:v>3.2583333333333353E-2</c:v>
                </c:pt>
                <c:pt idx="18">
                  <c:v>3.3375000000000023E-2</c:v>
                </c:pt>
                <c:pt idx="19">
                  <c:v>3.6041666666666687E-2</c:v>
                </c:pt>
                <c:pt idx="20">
                  <c:v>4.1708333333333347E-2</c:v>
                </c:pt>
                <c:pt idx="21">
                  <c:v>3.7916666666666675E-2</c:v>
                </c:pt>
                <c:pt idx="22">
                  <c:v>3.9416666666666676E-2</c:v>
                </c:pt>
                <c:pt idx="23">
                  <c:v>3.9000000000000014E-2</c:v>
                </c:pt>
                <c:pt idx="24">
                  <c:v>3.8958333333333345E-2</c:v>
                </c:pt>
                <c:pt idx="25">
                  <c:v>3.9125000000000014E-2</c:v>
                </c:pt>
                <c:pt idx="26">
                  <c:v>3.9333333333333345E-2</c:v>
                </c:pt>
                <c:pt idx="27">
                  <c:v>3.9333333333333345E-2</c:v>
                </c:pt>
                <c:pt idx="28">
                  <c:v>4.1083333333333347E-2</c:v>
                </c:pt>
                <c:pt idx="29">
                  <c:v>4.0958333333333347E-2</c:v>
                </c:pt>
                <c:pt idx="30">
                  <c:v>3.9791666666666677E-2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21120"/>
        <c:axId val="163643776"/>
      </c:lineChart>
      <c:catAx>
        <c:axId val="1636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63643776"/>
        <c:crosses val="autoZero"/>
        <c:auto val="1"/>
        <c:lblAlgn val="ctr"/>
        <c:lblOffset val="100"/>
        <c:noMultiLvlLbl val="0"/>
      </c:catAx>
      <c:valAx>
        <c:axId val="163643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636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'H28.05'!$AC$125:$AC$155</c:f>
              <c:numCache>
                <c:formatCode>0.000_);[Red]\(0.000\)</c:formatCode>
                <c:ptCount val="31"/>
                <c:pt idx="0">
                  <c:v>4.6583333333333345E-2</c:v>
                </c:pt>
                <c:pt idx="1">
                  <c:v>4.404166666666668E-2</c:v>
                </c:pt>
                <c:pt idx="2">
                  <c:v>4.4125000000000018E-2</c:v>
                </c:pt>
                <c:pt idx="3">
                  <c:v>4.5791666666666682E-2</c:v>
                </c:pt>
                <c:pt idx="4">
                  <c:v>4.4916666666666681E-2</c:v>
                </c:pt>
                <c:pt idx="5">
                  <c:v>4.3750000000000011E-2</c:v>
                </c:pt>
                <c:pt idx="6">
                  <c:v>4.4541666666666681E-2</c:v>
                </c:pt>
                <c:pt idx="7">
                  <c:v>4.404166666666668E-2</c:v>
                </c:pt>
                <c:pt idx="8">
                  <c:v>4.4083333333333342E-2</c:v>
                </c:pt>
                <c:pt idx="9">
                  <c:v>4.7166666666666683E-2</c:v>
                </c:pt>
                <c:pt idx="10">
                  <c:v>4.6166666666666682E-2</c:v>
                </c:pt>
                <c:pt idx="11">
                  <c:v>4.3583333333333342E-2</c:v>
                </c:pt>
                <c:pt idx="12">
                  <c:v>4.3833333333333342E-2</c:v>
                </c:pt>
                <c:pt idx="13">
                  <c:v>4.4083333333333342E-2</c:v>
                </c:pt>
                <c:pt idx="14">
                  <c:v>4.4250000000000012E-2</c:v>
                </c:pt>
                <c:pt idx="15">
                  <c:v>4.379166666666668E-2</c:v>
                </c:pt>
                <c:pt idx="16">
                  <c:v>4.6250000000000013E-2</c:v>
                </c:pt>
                <c:pt idx="17">
                  <c:v>4.3708333333333342E-2</c:v>
                </c:pt>
                <c:pt idx="18">
                  <c:v>4.4250000000000012E-2</c:v>
                </c:pt>
                <c:pt idx="19">
                  <c:v>4.4000000000000011E-2</c:v>
                </c:pt>
                <c:pt idx="20">
                  <c:v>4.4375000000000019E-2</c:v>
                </c:pt>
                <c:pt idx="21">
                  <c:v>4.4500000000000012E-2</c:v>
                </c:pt>
                <c:pt idx="22">
                  <c:v>4.4416666666666681E-2</c:v>
                </c:pt>
                <c:pt idx="23">
                  <c:v>4.4541666666666674E-2</c:v>
                </c:pt>
                <c:pt idx="24">
                  <c:v>4.4791666666666674E-2</c:v>
                </c:pt>
                <c:pt idx="25">
                  <c:v>4.4625000000000005E-2</c:v>
                </c:pt>
                <c:pt idx="26">
                  <c:v>4.6208333333333351E-2</c:v>
                </c:pt>
                <c:pt idx="27">
                  <c:v>4.416666666666668E-2</c:v>
                </c:pt>
                <c:pt idx="28">
                  <c:v>4.404166666666668E-2</c:v>
                </c:pt>
                <c:pt idx="29">
                  <c:v>4.3875000000000018E-2</c:v>
                </c:pt>
                <c:pt idx="30">
                  <c:v>4.4458333333333343E-2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97632"/>
        <c:axId val="158758400"/>
      </c:lineChart>
      <c:catAx>
        <c:axId val="15659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758400"/>
        <c:crosses val="autoZero"/>
        <c:auto val="1"/>
        <c:lblAlgn val="ctr"/>
        <c:lblOffset val="100"/>
        <c:noMultiLvlLbl val="0"/>
      </c:catAx>
      <c:valAx>
        <c:axId val="158758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597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'H28.05'!$AC$165:$AC$195</c:f>
              <c:numCache>
                <c:formatCode>0.000_);[Red]\(0.000\)</c:formatCode>
                <c:ptCount val="31"/>
                <c:pt idx="0">
                  <c:v>5.3249999999999999E-2</c:v>
                </c:pt>
                <c:pt idx="1">
                  <c:v>4.9375000000000002E-2</c:v>
                </c:pt>
                <c:pt idx="2">
                  <c:v>4.9458333333333333E-2</c:v>
                </c:pt>
                <c:pt idx="3">
                  <c:v>5.1458333333333356E-2</c:v>
                </c:pt>
                <c:pt idx="4">
                  <c:v>5.0000000000000017E-2</c:v>
                </c:pt>
                <c:pt idx="5">
                  <c:v>5.0000000000000024E-2</c:v>
                </c:pt>
                <c:pt idx="6">
                  <c:v>5.0625000000000024E-2</c:v>
                </c:pt>
                <c:pt idx="7">
                  <c:v>5.0041666666666686E-2</c:v>
                </c:pt>
                <c:pt idx="8">
                  <c:v>5.0166666666666686E-2</c:v>
                </c:pt>
                <c:pt idx="9">
                  <c:v>5.4500000000000021E-2</c:v>
                </c:pt>
                <c:pt idx="10">
                  <c:v>5.1916666666666667E-2</c:v>
                </c:pt>
                <c:pt idx="11">
                  <c:v>4.9083333333333347E-2</c:v>
                </c:pt>
                <c:pt idx="12">
                  <c:v>5.0083333333333348E-2</c:v>
                </c:pt>
                <c:pt idx="13">
                  <c:v>5.0166666666666686E-2</c:v>
                </c:pt>
                <c:pt idx="14">
                  <c:v>5.0250000000000024E-2</c:v>
                </c:pt>
                <c:pt idx="15">
                  <c:v>4.9833333333333348E-2</c:v>
                </c:pt>
                <c:pt idx="16">
                  <c:v>5.2666666666666667E-2</c:v>
                </c:pt>
                <c:pt idx="17">
                  <c:v>4.9541666666666685E-2</c:v>
                </c:pt>
                <c:pt idx="18">
                  <c:v>5.0208333333333355E-2</c:v>
                </c:pt>
                <c:pt idx="19">
                  <c:v>5.0250000000000017E-2</c:v>
                </c:pt>
                <c:pt idx="20">
                  <c:v>5.0333333333333362E-2</c:v>
                </c:pt>
                <c:pt idx="21">
                  <c:v>5.0458333333333355E-2</c:v>
                </c:pt>
                <c:pt idx="22">
                  <c:v>5.0958333333333335E-2</c:v>
                </c:pt>
                <c:pt idx="23">
                  <c:v>5.0958333333333355E-2</c:v>
                </c:pt>
                <c:pt idx="24">
                  <c:v>5.0708333333333348E-2</c:v>
                </c:pt>
                <c:pt idx="25">
                  <c:v>5.0750000000000024E-2</c:v>
                </c:pt>
                <c:pt idx="26">
                  <c:v>5.208333333333335E-2</c:v>
                </c:pt>
                <c:pt idx="27">
                  <c:v>5.0000000000000024E-2</c:v>
                </c:pt>
                <c:pt idx="28">
                  <c:v>5.0041666666666679E-2</c:v>
                </c:pt>
                <c:pt idx="29">
                  <c:v>5.0291666666666686E-2</c:v>
                </c:pt>
                <c:pt idx="30">
                  <c:v>5.1000000000000011E-2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38048"/>
        <c:axId val="159939968"/>
      </c:lineChart>
      <c:catAx>
        <c:axId val="15993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939968"/>
        <c:crosses val="autoZero"/>
        <c:auto val="1"/>
        <c:lblAlgn val="ctr"/>
        <c:lblOffset val="100"/>
        <c:noMultiLvlLbl val="0"/>
      </c:catAx>
      <c:valAx>
        <c:axId val="159939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9938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'H28.05'!$AC$205:$AC$235</c:f>
              <c:numCache>
                <c:formatCode>0.000_);[Red]\(0.000\)</c:formatCode>
                <c:ptCount val="31"/>
                <c:pt idx="0">
                  <c:v>5.0333333333333341E-2</c:v>
                </c:pt>
                <c:pt idx="1">
                  <c:v>4.8458333333333332E-2</c:v>
                </c:pt>
                <c:pt idx="2">
                  <c:v>4.8791666666666678E-2</c:v>
                </c:pt>
                <c:pt idx="3">
                  <c:v>5.1125000000000004E-2</c:v>
                </c:pt>
                <c:pt idx="4">
                  <c:v>4.8625000000000008E-2</c:v>
                </c:pt>
                <c:pt idx="5">
                  <c:v>4.8333333333333339E-2</c:v>
                </c:pt>
                <c:pt idx="6">
                  <c:v>4.9500000000000009E-2</c:v>
                </c:pt>
                <c:pt idx="7">
                  <c:v>4.8375000000000008E-2</c:v>
                </c:pt>
                <c:pt idx="8">
                  <c:v>4.8500000000000008E-2</c:v>
                </c:pt>
                <c:pt idx="9">
                  <c:v>5.1583333333333349E-2</c:v>
                </c:pt>
                <c:pt idx="10">
                  <c:v>5.1416666666666687E-2</c:v>
                </c:pt>
                <c:pt idx="11">
                  <c:v>4.7708333333333353E-2</c:v>
                </c:pt>
                <c:pt idx="12">
                  <c:v>4.841666666666667E-2</c:v>
                </c:pt>
                <c:pt idx="13">
                  <c:v>4.8750000000000009E-2</c:v>
                </c:pt>
                <c:pt idx="14">
                  <c:v>4.8500000000000008E-2</c:v>
                </c:pt>
                <c:pt idx="15">
                  <c:v>4.8250000000000015E-2</c:v>
                </c:pt>
                <c:pt idx="16">
                  <c:v>5.0708333333333348E-2</c:v>
                </c:pt>
                <c:pt idx="17">
                  <c:v>4.8125000000000001E-2</c:v>
                </c:pt>
                <c:pt idx="18">
                  <c:v>4.8333333333333339E-2</c:v>
                </c:pt>
                <c:pt idx="19">
                  <c:v>4.8375000000000001E-2</c:v>
                </c:pt>
                <c:pt idx="20">
                  <c:v>4.8875000000000009E-2</c:v>
                </c:pt>
                <c:pt idx="21">
                  <c:v>4.9125000000000009E-2</c:v>
                </c:pt>
                <c:pt idx="22">
                  <c:v>4.8875000000000023E-2</c:v>
                </c:pt>
                <c:pt idx="23">
                  <c:v>4.8916666666666671E-2</c:v>
                </c:pt>
                <c:pt idx="24">
                  <c:v>4.9125000000000009E-2</c:v>
                </c:pt>
                <c:pt idx="25">
                  <c:v>4.9416666666666671E-2</c:v>
                </c:pt>
                <c:pt idx="26">
                  <c:v>5.0666666666666686E-2</c:v>
                </c:pt>
                <c:pt idx="27">
                  <c:v>4.854166666666667E-2</c:v>
                </c:pt>
                <c:pt idx="28">
                  <c:v>4.8500000000000008E-2</c:v>
                </c:pt>
                <c:pt idx="29">
                  <c:v>4.8458333333333332E-2</c:v>
                </c:pt>
                <c:pt idx="30">
                  <c:v>4.9000000000000016E-2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72736"/>
        <c:axId val="159712768"/>
      </c:lineChart>
      <c:catAx>
        <c:axId val="15997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712768"/>
        <c:crosses val="autoZero"/>
        <c:auto val="1"/>
        <c:lblAlgn val="ctr"/>
        <c:lblOffset val="100"/>
        <c:noMultiLvlLbl val="0"/>
      </c:catAx>
      <c:valAx>
        <c:axId val="159712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9972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'H28.05'!$AC$245:$AC$275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4.275000000000001E-2</c:v>
                </c:pt>
                <c:pt idx="2">
                  <c:v>4.2583333333333341E-2</c:v>
                </c:pt>
                <c:pt idx="3">
                  <c:v>4.5083333333333343E-2</c:v>
                </c:pt>
                <c:pt idx="4">
                  <c:v>4.3208333333333349E-2</c:v>
                </c:pt>
                <c:pt idx="5">
                  <c:v>4.2333333333333341E-2</c:v>
                </c:pt>
                <c:pt idx="6">
                  <c:v>4.3583333333333342E-2</c:v>
                </c:pt>
                <c:pt idx="7">
                  <c:v>4.2875000000000017E-2</c:v>
                </c:pt>
                <c:pt idx="8">
                  <c:v>4.2833333333333341E-2</c:v>
                </c:pt>
                <c:pt idx="9">
                  <c:v>4.9416666666666671E-2</c:v>
                </c:pt>
                <c:pt idx="10">
                  <c:v>4.612500000000002E-2</c:v>
                </c:pt>
                <c:pt idx="11">
                  <c:v>4.1875000000000016E-2</c:v>
                </c:pt>
                <c:pt idx="12">
                  <c:v>4.300000000000001E-2</c:v>
                </c:pt>
                <c:pt idx="13">
                  <c:v>4.316666666666668E-2</c:v>
                </c:pt>
                <c:pt idx="14">
                  <c:v>4.3333333333333342E-2</c:v>
                </c:pt>
                <c:pt idx="15">
                  <c:v>4.2708333333333348E-2</c:v>
                </c:pt>
                <c:pt idx="16">
                  <c:v>4.6041666666666675E-2</c:v>
                </c:pt>
                <c:pt idx="17">
                  <c:v>4.275000000000001E-2</c:v>
                </c:pt>
                <c:pt idx="18">
                  <c:v>4.2875000000000017E-2</c:v>
                </c:pt>
                <c:pt idx="19">
                  <c:v>4.2958333333333348E-2</c:v>
                </c:pt>
                <c:pt idx="20">
                  <c:v>4.3750000000000011E-2</c:v>
                </c:pt>
                <c:pt idx="21">
                  <c:v>4.4000000000000011E-2</c:v>
                </c:pt>
                <c:pt idx="22">
                  <c:v>4.4041666666666673E-2</c:v>
                </c:pt>
                <c:pt idx="23">
                  <c:v>4.3791666666666673E-2</c:v>
                </c:pt>
                <c:pt idx="24">
                  <c:v>4.4750000000000012E-2</c:v>
                </c:pt>
                <c:pt idx="25">
                  <c:v>4.4208333333333343E-2</c:v>
                </c:pt>
                <c:pt idx="26">
                  <c:v>4.7041666666666683E-2</c:v>
                </c:pt>
                <c:pt idx="27">
                  <c:v>4.3708333333333342E-2</c:v>
                </c:pt>
                <c:pt idx="28">
                  <c:v>4.3750000000000011E-2</c:v>
                </c:pt>
                <c:pt idx="29">
                  <c:v>4.3333333333333342E-2</c:v>
                </c:pt>
                <c:pt idx="30">
                  <c:v>4.3458333333333349E-2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33248"/>
        <c:axId val="159735168"/>
      </c:lineChart>
      <c:catAx>
        <c:axId val="15973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735168"/>
        <c:crosses val="autoZero"/>
        <c:auto val="1"/>
        <c:lblAlgn val="ctr"/>
        <c:lblOffset val="100"/>
        <c:noMultiLvlLbl val="0"/>
      </c:catAx>
      <c:valAx>
        <c:axId val="159735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9733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'H28.05'!$AC$285:$AC$315</c:f>
              <c:numCache>
                <c:formatCode>0.000_);[Red]\(0.000\)</c:formatCode>
                <c:ptCount val="31"/>
                <c:pt idx="0">
                  <c:v>4.8375000000000001E-2</c:v>
                </c:pt>
                <c:pt idx="1">
                  <c:v>4.6833333333333338E-2</c:v>
                </c:pt>
                <c:pt idx="2">
                  <c:v>4.637500000000002E-2</c:v>
                </c:pt>
                <c:pt idx="3">
                  <c:v>4.7250000000000007E-2</c:v>
                </c:pt>
                <c:pt idx="4">
                  <c:v>4.6458333333333351E-2</c:v>
                </c:pt>
                <c:pt idx="5">
                  <c:v>4.6333333333333337E-2</c:v>
                </c:pt>
                <c:pt idx="6">
                  <c:v>4.7041666666666676E-2</c:v>
                </c:pt>
                <c:pt idx="7">
                  <c:v>4.6750000000000007E-2</c:v>
                </c:pt>
                <c:pt idx="8">
                  <c:v>4.7250000000000007E-2</c:v>
                </c:pt>
                <c:pt idx="9">
                  <c:v>5.0333333333333341E-2</c:v>
                </c:pt>
                <c:pt idx="10">
                  <c:v>4.8750000000000009E-2</c:v>
                </c:pt>
                <c:pt idx="11">
                  <c:v>4.6000000000000006E-2</c:v>
                </c:pt>
                <c:pt idx="12">
                  <c:v>4.7250000000000014E-2</c:v>
                </c:pt>
                <c:pt idx="13">
                  <c:v>4.6625000000000007E-2</c:v>
                </c:pt>
                <c:pt idx="14">
                  <c:v>4.7041666666666676E-2</c:v>
                </c:pt>
                <c:pt idx="15">
                  <c:v>4.7250000000000007E-2</c:v>
                </c:pt>
                <c:pt idx="16">
                  <c:v>4.9916666666666672E-2</c:v>
                </c:pt>
                <c:pt idx="17">
                  <c:v>4.6916666666666683E-2</c:v>
                </c:pt>
                <c:pt idx="18">
                  <c:v>4.7000000000000014E-2</c:v>
                </c:pt>
                <c:pt idx="19">
                  <c:v>4.7125000000000021E-2</c:v>
                </c:pt>
                <c:pt idx="20">
                  <c:v>4.7333333333333338E-2</c:v>
                </c:pt>
                <c:pt idx="21">
                  <c:v>4.7541666666666677E-2</c:v>
                </c:pt>
                <c:pt idx="22">
                  <c:v>4.8208333333333346E-2</c:v>
                </c:pt>
                <c:pt idx="23">
                  <c:v>4.7958333333333346E-2</c:v>
                </c:pt>
                <c:pt idx="24">
                  <c:v>4.8458333333333332E-2</c:v>
                </c:pt>
                <c:pt idx="25">
                  <c:v>4.8666666666666671E-2</c:v>
                </c:pt>
                <c:pt idx="26">
                  <c:v>5.0916666666666693E-2</c:v>
                </c:pt>
                <c:pt idx="27">
                  <c:v>4.7500000000000014E-2</c:v>
                </c:pt>
                <c:pt idx="28">
                  <c:v>4.7583333333333346E-2</c:v>
                </c:pt>
                <c:pt idx="29">
                  <c:v>4.7833333333333346E-2</c:v>
                </c:pt>
                <c:pt idx="30">
                  <c:v>4.8500000000000008E-2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59744"/>
        <c:axId val="159782400"/>
      </c:lineChart>
      <c:catAx>
        <c:axId val="15975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782400"/>
        <c:crosses val="autoZero"/>
        <c:auto val="1"/>
        <c:lblAlgn val="ctr"/>
        <c:lblOffset val="100"/>
        <c:noMultiLvlLbl val="0"/>
      </c:catAx>
      <c:valAx>
        <c:axId val="159782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9759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'H28.05'!$AC$325:$AC$355</c:f>
              <c:numCache>
                <c:formatCode>0.000_);[Red]\(0.000\)</c:formatCode>
                <c:ptCount val="31"/>
                <c:pt idx="0">
                  <c:v>4.9416666666666685E-2</c:v>
                </c:pt>
                <c:pt idx="1">
                  <c:v>4.8666666666666671E-2</c:v>
                </c:pt>
                <c:pt idx="2">
                  <c:v>4.8791666666666685E-2</c:v>
                </c:pt>
                <c:pt idx="3">
                  <c:v>4.8375000000000022E-2</c:v>
                </c:pt>
                <c:pt idx="4">
                  <c:v>4.8166666666666684E-2</c:v>
                </c:pt>
                <c:pt idx="5">
                  <c:v>4.8250000000000015E-2</c:v>
                </c:pt>
                <c:pt idx="6">
                  <c:v>4.8791666666666678E-2</c:v>
                </c:pt>
                <c:pt idx="7">
                  <c:v>4.8083333333333346E-2</c:v>
                </c:pt>
                <c:pt idx="8">
                  <c:v>4.8583333333333339E-2</c:v>
                </c:pt>
                <c:pt idx="9">
                  <c:v>5.129166666666668E-2</c:v>
                </c:pt>
                <c:pt idx="10">
                  <c:v>5.050000000000001E-2</c:v>
                </c:pt>
                <c:pt idx="11">
                  <c:v>4.7958333333333346E-2</c:v>
                </c:pt>
                <c:pt idx="12">
                  <c:v>4.9041666666666678E-2</c:v>
                </c:pt>
                <c:pt idx="13">
                  <c:v>4.8083333333333339E-2</c:v>
                </c:pt>
                <c:pt idx="14">
                  <c:v>4.8583333333333339E-2</c:v>
                </c:pt>
                <c:pt idx="15">
                  <c:v>4.8875000000000002E-2</c:v>
                </c:pt>
                <c:pt idx="16">
                  <c:v>5.1166666666666687E-2</c:v>
                </c:pt>
                <c:pt idx="17">
                  <c:v>4.8500000000000015E-2</c:v>
                </c:pt>
                <c:pt idx="18">
                  <c:v>4.9000000000000009E-2</c:v>
                </c:pt>
                <c:pt idx="19">
                  <c:v>4.9083333333333347E-2</c:v>
                </c:pt>
                <c:pt idx="20">
                  <c:v>4.9000000000000016E-2</c:v>
                </c:pt>
                <c:pt idx="21">
                  <c:v>4.9416666666666692E-2</c:v>
                </c:pt>
                <c:pt idx="22">
                  <c:v>4.9291666666666685E-2</c:v>
                </c:pt>
                <c:pt idx="23">
                  <c:v>4.8791666666666671E-2</c:v>
                </c:pt>
                <c:pt idx="24">
                  <c:v>5.0541666666666686E-2</c:v>
                </c:pt>
                <c:pt idx="25">
                  <c:v>4.9791666666666679E-2</c:v>
                </c:pt>
                <c:pt idx="26">
                  <c:v>4.9875000000000003E-2</c:v>
                </c:pt>
                <c:pt idx="27">
                  <c:v>4.8958333333333347E-2</c:v>
                </c:pt>
                <c:pt idx="28">
                  <c:v>4.8458333333333346E-2</c:v>
                </c:pt>
                <c:pt idx="29">
                  <c:v>4.9000000000000016E-2</c:v>
                </c:pt>
                <c:pt idx="30">
                  <c:v>5.1166666666666687E-2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35648"/>
        <c:axId val="159837568"/>
      </c:lineChart>
      <c:catAx>
        <c:axId val="15983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9835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'H28.04'!$AC$85:$AC$115</c:f>
              <c:numCache>
                <c:formatCode>0.000_);[Red]\(0.000\)</c:formatCode>
                <c:ptCount val="31"/>
                <c:pt idx="0">
                  <c:v>3.0333333333333351E-2</c:v>
                </c:pt>
                <c:pt idx="1">
                  <c:v>2.9666666666666685E-2</c:v>
                </c:pt>
                <c:pt idx="2">
                  <c:v>3.1541666666666683E-2</c:v>
                </c:pt>
                <c:pt idx="3">
                  <c:v>3.7375000000000012E-2</c:v>
                </c:pt>
                <c:pt idx="4">
                  <c:v>2.9666666666666685E-2</c:v>
                </c:pt>
                <c:pt idx="5">
                  <c:v>2.945833333333335E-2</c:v>
                </c:pt>
                <c:pt idx="6">
                  <c:v>3.4916666666666679E-2</c:v>
                </c:pt>
                <c:pt idx="7">
                  <c:v>2.9625000000000016E-2</c:v>
                </c:pt>
                <c:pt idx="8">
                  <c:v>2.9666666666666685E-2</c:v>
                </c:pt>
                <c:pt idx="9">
                  <c:v>2.9916666666666685E-2</c:v>
                </c:pt>
                <c:pt idx="10">
                  <c:v>3.0916666666666686E-2</c:v>
                </c:pt>
                <c:pt idx="11">
                  <c:v>2.920833333333335E-2</c:v>
                </c:pt>
                <c:pt idx="12">
                  <c:v>2.9750000000000016E-2</c:v>
                </c:pt>
                <c:pt idx="13">
                  <c:v>3.0541666666666686E-2</c:v>
                </c:pt>
                <c:pt idx="14">
                  <c:v>3.0083333333333351E-2</c:v>
                </c:pt>
                <c:pt idx="15">
                  <c:v>2.9291666666666685E-2</c:v>
                </c:pt>
                <c:pt idx="16">
                  <c:v>3.3666666666666685E-2</c:v>
                </c:pt>
                <c:pt idx="17">
                  <c:v>3.0000000000000016E-2</c:v>
                </c:pt>
                <c:pt idx="18">
                  <c:v>2.9416666666666685E-2</c:v>
                </c:pt>
                <c:pt idx="19">
                  <c:v>2.945833333333335E-2</c:v>
                </c:pt>
                <c:pt idx="20">
                  <c:v>3.0208333333333351E-2</c:v>
                </c:pt>
                <c:pt idx="21">
                  <c:v>3.1375000000000021E-2</c:v>
                </c:pt>
                <c:pt idx="22">
                  <c:v>2.945833333333335E-2</c:v>
                </c:pt>
                <c:pt idx="23">
                  <c:v>3.0000000000000016E-2</c:v>
                </c:pt>
                <c:pt idx="24">
                  <c:v>3.0000000000000016E-2</c:v>
                </c:pt>
                <c:pt idx="25">
                  <c:v>2.9833333333333351E-2</c:v>
                </c:pt>
                <c:pt idx="26">
                  <c:v>3.0125000000000016E-2</c:v>
                </c:pt>
                <c:pt idx="27">
                  <c:v>3.4958333333333348E-2</c:v>
                </c:pt>
                <c:pt idx="28">
                  <c:v>3.0125000000000016E-2</c:v>
                </c:pt>
                <c:pt idx="29">
                  <c:v>2.9166666666666684E-2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39904"/>
        <c:axId val="158141824"/>
      </c:lineChart>
      <c:catAx>
        <c:axId val="15813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141824"/>
        <c:crosses val="autoZero"/>
        <c:auto val="1"/>
        <c:lblAlgn val="ctr"/>
        <c:lblOffset val="100"/>
        <c:noMultiLvlLbl val="0"/>
      </c:catAx>
      <c:valAx>
        <c:axId val="158141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8139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'H28.05'!$AC$365:$AC$395</c:f>
              <c:numCache>
                <c:formatCode>0.000_);[Red]\(0.000\)</c:formatCode>
                <c:ptCount val="31"/>
                <c:pt idx="0">
                  <c:v>2.6875000000000013E-2</c:v>
                </c:pt>
                <c:pt idx="1">
                  <c:v>2.6083333333333347E-2</c:v>
                </c:pt>
                <c:pt idx="2">
                  <c:v>2.5208333333333343E-2</c:v>
                </c:pt>
                <c:pt idx="3">
                  <c:v>2.6833333333333348E-2</c:v>
                </c:pt>
                <c:pt idx="4">
                  <c:v>2.6458333333333348E-2</c:v>
                </c:pt>
                <c:pt idx="5">
                  <c:v>2.6000000000000013E-2</c:v>
                </c:pt>
                <c:pt idx="6">
                  <c:v>2.6708333333333348E-2</c:v>
                </c:pt>
                <c:pt idx="7">
                  <c:v>2.5416666666666681E-2</c:v>
                </c:pt>
                <c:pt idx="8">
                  <c:v>2.5583333333333347E-2</c:v>
                </c:pt>
                <c:pt idx="9">
                  <c:v>2.883333333333335E-2</c:v>
                </c:pt>
                <c:pt idx="10">
                  <c:v>2.970833333333335E-2</c:v>
                </c:pt>
                <c:pt idx="11">
                  <c:v>2.5458333333333347E-2</c:v>
                </c:pt>
                <c:pt idx="12">
                  <c:v>2.5458333333333347E-2</c:v>
                </c:pt>
                <c:pt idx="13">
                  <c:v>2.5125000000000012E-2</c:v>
                </c:pt>
                <c:pt idx="14">
                  <c:v>2.5375000000000012E-2</c:v>
                </c:pt>
                <c:pt idx="15">
                  <c:v>2.5708333333333347E-2</c:v>
                </c:pt>
                <c:pt idx="16">
                  <c:v>2.7375000000000014E-2</c:v>
                </c:pt>
                <c:pt idx="17">
                  <c:v>2.6166666666666682E-2</c:v>
                </c:pt>
                <c:pt idx="18">
                  <c:v>2.6458333333333348E-2</c:v>
                </c:pt>
                <c:pt idx="19">
                  <c:v>2.6375000000000013E-2</c:v>
                </c:pt>
                <c:pt idx="20">
                  <c:v>2.6291666666666682E-2</c:v>
                </c:pt>
                <c:pt idx="21">
                  <c:v>2.6416666666666682E-2</c:v>
                </c:pt>
                <c:pt idx="22">
                  <c:v>2.7333333333333348E-2</c:v>
                </c:pt>
                <c:pt idx="23">
                  <c:v>2.6625000000000013E-2</c:v>
                </c:pt>
                <c:pt idx="24">
                  <c:v>2.6458333333333348E-2</c:v>
                </c:pt>
                <c:pt idx="25">
                  <c:v>2.8041666666666683E-2</c:v>
                </c:pt>
                <c:pt idx="26">
                  <c:v>2.6833333333333348E-2</c:v>
                </c:pt>
                <c:pt idx="27">
                  <c:v>2.6083333333333347E-2</c:v>
                </c:pt>
                <c:pt idx="28">
                  <c:v>2.6333333333333347E-2</c:v>
                </c:pt>
                <c:pt idx="29">
                  <c:v>2.6916666666666682E-2</c:v>
                </c:pt>
                <c:pt idx="30">
                  <c:v>2.8250000000000015E-2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49856"/>
        <c:axId val="159872512"/>
      </c:lineChart>
      <c:catAx>
        <c:axId val="15984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872512"/>
        <c:crosses val="autoZero"/>
        <c:auto val="1"/>
        <c:lblAlgn val="ctr"/>
        <c:lblOffset val="100"/>
        <c:noMultiLvlLbl val="0"/>
      </c:catAx>
      <c:valAx>
        <c:axId val="159872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9849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'H28.05'!$AC$45:$AC$75</c:f>
              <c:numCache>
                <c:formatCode>0.000_);[Red]\(0.000\)</c:formatCode>
                <c:ptCount val="31"/>
                <c:pt idx="0">
                  <c:v>4.2833333333333355E-2</c:v>
                </c:pt>
                <c:pt idx="1">
                  <c:v>4.0250000000000015E-2</c:v>
                </c:pt>
                <c:pt idx="2">
                  <c:v>4.0125000000000015E-2</c:v>
                </c:pt>
                <c:pt idx="3">
                  <c:v>4.2291666666666679E-2</c:v>
                </c:pt>
                <c:pt idx="4">
                  <c:v>4.2833333333333355E-2</c:v>
                </c:pt>
                <c:pt idx="5">
                  <c:v>3.9916666666666677E-2</c:v>
                </c:pt>
                <c:pt idx="6">
                  <c:v>4.2625000000000017E-2</c:v>
                </c:pt>
                <c:pt idx="7">
                  <c:v>4.0041666666666677E-2</c:v>
                </c:pt>
                <c:pt idx="8">
                  <c:v>4.0333333333333346E-2</c:v>
                </c:pt>
                <c:pt idx="9">
                  <c:v>4.4541666666666674E-2</c:v>
                </c:pt>
                <c:pt idx="10">
                  <c:v>4.7708333333333346E-2</c:v>
                </c:pt>
                <c:pt idx="11">
                  <c:v>3.9458333333333345E-2</c:v>
                </c:pt>
                <c:pt idx="12">
                  <c:v>4.0000000000000015E-2</c:v>
                </c:pt>
                <c:pt idx="13">
                  <c:v>4.0458333333333346E-2</c:v>
                </c:pt>
                <c:pt idx="14">
                  <c:v>4.1000000000000016E-2</c:v>
                </c:pt>
                <c:pt idx="15">
                  <c:v>4.1041666666666678E-2</c:v>
                </c:pt>
                <c:pt idx="16">
                  <c:v>4.3416666666666687E-2</c:v>
                </c:pt>
                <c:pt idx="17">
                  <c:v>4.0750000000000015E-2</c:v>
                </c:pt>
                <c:pt idx="18">
                  <c:v>4.1208333333333347E-2</c:v>
                </c:pt>
                <c:pt idx="19">
                  <c:v>4.1250000000000016E-2</c:v>
                </c:pt>
                <c:pt idx="20">
                  <c:v>4.1791666666666678E-2</c:v>
                </c:pt>
                <c:pt idx="21">
                  <c:v>4.1875000000000016E-2</c:v>
                </c:pt>
                <c:pt idx="22">
                  <c:v>4.225000000000001E-2</c:v>
                </c:pt>
                <c:pt idx="23">
                  <c:v>4.2666666666666679E-2</c:v>
                </c:pt>
                <c:pt idx="24">
                  <c:v>4.2583333333333341E-2</c:v>
                </c:pt>
                <c:pt idx="25">
                  <c:v>4.4083333333333342E-2</c:v>
                </c:pt>
                <c:pt idx="26">
                  <c:v>4.2583333333333341E-2</c:v>
                </c:pt>
                <c:pt idx="27">
                  <c:v>4.1000000000000016E-2</c:v>
                </c:pt>
                <c:pt idx="28">
                  <c:v>4.1125000000000016E-2</c:v>
                </c:pt>
                <c:pt idx="29">
                  <c:v>4.1333333333333347E-2</c:v>
                </c:pt>
                <c:pt idx="30">
                  <c:v>4.5666666666666668E-2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48640"/>
        <c:axId val="160050560"/>
      </c:lineChart>
      <c:catAx>
        <c:axId val="16004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0050560"/>
        <c:crosses val="autoZero"/>
        <c:auto val="1"/>
        <c:lblAlgn val="ctr"/>
        <c:lblOffset val="100"/>
        <c:noMultiLvlLbl val="0"/>
      </c:catAx>
      <c:valAx>
        <c:axId val="1600505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004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'H28.05'!$AC$5:$AC$35</c:f>
              <c:numCache>
                <c:formatCode>0.000_);[Red]\(0.000\)</c:formatCode>
                <c:ptCount val="31"/>
                <c:pt idx="0">
                  <c:v>2.3750000000000011E-2</c:v>
                </c:pt>
                <c:pt idx="1">
                  <c:v>2.0833333333333339E-2</c:v>
                </c:pt>
                <c:pt idx="2">
                  <c:v>2.0250000000000008E-2</c:v>
                </c:pt>
                <c:pt idx="3">
                  <c:v>2.233333333333334E-2</c:v>
                </c:pt>
                <c:pt idx="4">
                  <c:v>2.2083333333333344E-2</c:v>
                </c:pt>
                <c:pt idx="5">
                  <c:v>2.0125000000000007E-2</c:v>
                </c:pt>
                <c:pt idx="6">
                  <c:v>2.1875000000000009E-2</c:v>
                </c:pt>
                <c:pt idx="7">
                  <c:v>2.0208333333333339E-2</c:v>
                </c:pt>
                <c:pt idx="8">
                  <c:v>2.0291666666666673E-2</c:v>
                </c:pt>
                <c:pt idx="9">
                  <c:v>2.3708333333333342E-2</c:v>
                </c:pt>
                <c:pt idx="10">
                  <c:v>2.4375000000000008E-2</c:v>
                </c:pt>
                <c:pt idx="11">
                  <c:v>2.0166666666666673E-2</c:v>
                </c:pt>
                <c:pt idx="12">
                  <c:v>2.0500000000000008E-2</c:v>
                </c:pt>
                <c:pt idx="13">
                  <c:v>2.0250000000000008E-2</c:v>
                </c:pt>
                <c:pt idx="14">
                  <c:v>2.0375000000000008E-2</c:v>
                </c:pt>
                <c:pt idx="15">
                  <c:v>2.0166666666666673E-2</c:v>
                </c:pt>
                <c:pt idx="16">
                  <c:v>2.1875000000000009E-2</c:v>
                </c:pt>
                <c:pt idx="17">
                  <c:v>2.0333333333333339E-2</c:v>
                </c:pt>
                <c:pt idx="18">
                  <c:v>2.0791666666666674E-2</c:v>
                </c:pt>
                <c:pt idx="19">
                  <c:v>2.0541666666666673E-2</c:v>
                </c:pt>
                <c:pt idx="20">
                  <c:v>2.0791666666666674E-2</c:v>
                </c:pt>
                <c:pt idx="21">
                  <c:v>2.1125000000000005E-2</c:v>
                </c:pt>
                <c:pt idx="22">
                  <c:v>2.116666666666667E-2</c:v>
                </c:pt>
                <c:pt idx="23">
                  <c:v>2.0875000000000005E-2</c:v>
                </c:pt>
                <c:pt idx="24">
                  <c:v>2.0958333333333339E-2</c:v>
                </c:pt>
                <c:pt idx="25">
                  <c:v>2.1625000000000005E-2</c:v>
                </c:pt>
                <c:pt idx="26">
                  <c:v>2.1791666666666671E-2</c:v>
                </c:pt>
                <c:pt idx="27">
                  <c:v>2.0625000000000008E-2</c:v>
                </c:pt>
                <c:pt idx="28">
                  <c:v>2.0375000000000008E-2</c:v>
                </c:pt>
                <c:pt idx="29">
                  <c:v>2.0208333333333339E-2</c:v>
                </c:pt>
                <c:pt idx="30">
                  <c:v>2.2708333333333334E-2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'H28.05'!$AC$85:$AC$115</c:f>
              <c:numCache>
                <c:formatCode>0.000_);[Red]\(0.000\)</c:formatCode>
                <c:ptCount val="31"/>
                <c:pt idx="0">
                  <c:v>3.3458333333333347E-2</c:v>
                </c:pt>
                <c:pt idx="1">
                  <c:v>2.9666666666666685E-2</c:v>
                </c:pt>
                <c:pt idx="2">
                  <c:v>2.9625000000000016E-2</c:v>
                </c:pt>
                <c:pt idx="3">
                  <c:v>3.2166666666666684E-2</c:v>
                </c:pt>
                <c:pt idx="4">
                  <c:v>3.1000000000000017E-2</c:v>
                </c:pt>
                <c:pt idx="5">
                  <c:v>2.9041666666666684E-2</c:v>
                </c:pt>
                <c:pt idx="6">
                  <c:v>3.0958333333333352E-2</c:v>
                </c:pt>
                <c:pt idx="7">
                  <c:v>2.9250000000000016E-2</c:v>
                </c:pt>
                <c:pt idx="8">
                  <c:v>2.945833333333335E-2</c:v>
                </c:pt>
                <c:pt idx="9">
                  <c:v>3.4125000000000016E-2</c:v>
                </c:pt>
                <c:pt idx="10">
                  <c:v>3.5166666666666672E-2</c:v>
                </c:pt>
                <c:pt idx="11">
                  <c:v>2.9166666666666684E-2</c:v>
                </c:pt>
                <c:pt idx="12">
                  <c:v>2.9375000000000016E-2</c:v>
                </c:pt>
                <c:pt idx="13">
                  <c:v>2.9541666666666685E-2</c:v>
                </c:pt>
                <c:pt idx="14">
                  <c:v>2.958333333333335E-2</c:v>
                </c:pt>
                <c:pt idx="15">
                  <c:v>2.945833333333335E-2</c:v>
                </c:pt>
                <c:pt idx="16">
                  <c:v>3.2458333333333346E-2</c:v>
                </c:pt>
                <c:pt idx="17">
                  <c:v>2.958333333333335E-2</c:v>
                </c:pt>
                <c:pt idx="18">
                  <c:v>3.0125000000000016E-2</c:v>
                </c:pt>
                <c:pt idx="19">
                  <c:v>2.9875000000000016E-2</c:v>
                </c:pt>
                <c:pt idx="20">
                  <c:v>3.0125000000000016E-2</c:v>
                </c:pt>
                <c:pt idx="21">
                  <c:v>3.0458333333333351E-2</c:v>
                </c:pt>
                <c:pt idx="22">
                  <c:v>3.0625000000000017E-2</c:v>
                </c:pt>
                <c:pt idx="23">
                  <c:v>3.0625000000000017E-2</c:v>
                </c:pt>
                <c:pt idx="24">
                  <c:v>3.1125000000000017E-2</c:v>
                </c:pt>
                <c:pt idx="25">
                  <c:v>3.1750000000000021E-2</c:v>
                </c:pt>
                <c:pt idx="26">
                  <c:v>3.3166666666666685E-2</c:v>
                </c:pt>
                <c:pt idx="27">
                  <c:v>3.0000000000000016E-2</c:v>
                </c:pt>
                <c:pt idx="28">
                  <c:v>3.0125000000000016E-2</c:v>
                </c:pt>
                <c:pt idx="29">
                  <c:v>2.958333333333335E-2</c:v>
                </c:pt>
                <c:pt idx="30">
                  <c:v>3.0666666666666686E-2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'H28.05'!$AC$125:$AC$155</c:f>
              <c:numCache>
                <c:formatCode>0.000_);[Red]\(0.000\)</c:formatCode>
                <c:ptCount val="31"/>
                <c:pt idx="0">
                  <c:v>4.6583333333333345E-2</c:v>
                </c:pt>
                <c:pt idx="1">
                  <c:v>4.404166666666668E-2</c:v>
                </c:pt>
                <c:pt idx="2">
                  <c:v>4.4125000000000018E-2</c:v>
                </c:pt>
                <c:pt idx="3">
                  <c:v>4.5791666666666682E-2</c:v>
                </c:pt>
                <c:pt idx="4">
                  <c:v>4.4916666666666681E-2</c:v>
                </c:pt>
                <c:pt idx="5">
                  <c:v>4.3750000000000011E-2</c:v>
                </c:pt>
                <c:pt idx="6">
                  <c:v>4.4541666666666681E-2</c:v>
                </c:pt>
                <c:pt idx="7">
                  <c:v>4.404166666666668E-2</c:v>
                </c:pt>
                <c:pt idx="8">
                  <c:v>4.4083333333333342E-2</c:v>
                </c:pt>
                <c:pt idx="9">
                  <c:v>4.7166666666666683E-2</c:v>
                </c:pt>
                <c:pt idx="10">
                  <c:v>4.6166666666666682E-2</c:v>
                </c:pt>
                <c:pt idx="11">
                  <c:v>4.3583333333333342E-2</c:v>
                </c:pt>
                <c:pt idx="12">
                  <c:v>4.3833333333333342E-2</c:v>
                </c:pt>
                <c:pt idx="13">
                  <c:v>4.4083333333333342E-2</c:v>
                </c:pt>
                <c:pt idx="14">
                  <c:v>4.4250000000000012E-2</c:v>
                </c:pt>
                <c:pt idx="15">
                  <c:v>4.379166666666668E-2</c:v>
                </c:pt>
                <c:pt idx="16">
                  <c:v>4.6250000000000013E-2</c:v>
                </c:pt>
                <c:pt idx="17">
                  <c:v>4.3708333333333342E-2</c:v>
                </c:pt>
                <c:pt idx="18">
                  <c:v>4.4250000000000012E-2</c:v>
                </c:pt>
                <c:pt idx="19">
                  <c:v>4.4000000000000011E-2</c:v>
                </c:pt>
                <c:pt idx="20">
                  <c:v>4.4375000000000019E-2</c:v>
                </c:pt>
                <c:pt idx="21">
                  <c:v>4.4500000000000012E-2</c:v>
                </c:pt>
                <c:pt idx="22">
                  <c:v>4.4416666666666681E-2</c:v>
                </c:pt>
                <c:pt idx="23">
                  <c:v>4.4541666666666674E-2</c:v>
                </c:pt>
                <c:pt idx="24">
                  <c:v>4.4791666666666674E-2</c:v>
                </c:pt>
                <c:pt idx="25">
                  <c:v>4.4625000000000005E-2</c:v>
                </c:pt>
                <c:pt idx="26">
                  <c:v>4.6208333333333351E-2</c:v>
                </c:pt>
                <c:pt idx="27">
                  <c:v>4.416666666666668E-2</c:v>
                </c:pt>
                <c:pt idx="28">
                  <c:v>4.404166666666668E-2</c:v>
                </c:pt>
                <c:pt idx="29">
                  <c:v>4.3875000000000018E-2</c:v>
                </c:pt>
                <c:pt idx="30">
                  <c:v>4.4458333333333343E-2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'H28.05'!$AC$165:$AC$195</c:f>
              <c:numCache>
                <c:formatCode>0.000_);[Red]\(0.000\)</c:formatCode>
                <c:ptCount val="31"/>
                <c:pt idx="0">
                  <c:v>5.3249999999999999E-2</c:v>
                </c:pt>
                <c:pt idx="1">
                  <c:v>4.9375000000000002E-2</c:v>
                </c:pt>
                <c:pt idx="2">
                  <c:v>4.9458333333333333E-2</c:v>
                </c:pt>
                <c:pt idx="3">
                  <c:v>5.1458333333333356E-2</c:v>
                </c:pt>
                <c:pt idx="4">
                  <c:v>5.0000000000000017E-2</c:v>
                </c:pt>
                <c:pt idx="5">
                  <c:v>5.0000000000000024E-2</c:v>
                </c:pt>
                <c:pt idx="6">
                  <c:v>5.0625000000000024E-2</c:v>
                </c:pt>
                <c:pt idx="7">
                  <c:v>5.0041666666666686E-2</c:v>
                </c:pt>
                <c:pt idx="8">
                  <c:v>5.0166666666666686E-2</c:v>
                </c:pt>
                <c:pt idx="9">
                  <c:v>5.4500000000000021E-2</c:v>
                </c:pt>
                <c:pt idx="10">
                  <c:v>5.1916666666666667E-2</c:v>
                </c:pt>
                <c:pt idx="11">
                  <c:v>4.9083333333333347E-2</c:v>
                </c:pt>
                <c:pt idx="12">
                  <c:v>5.0083333333333348E-2</c:v>
                </c:pt>
                <c:pt idx="13">
                  <c:v>5.0166666666666686E-2</c:v>
                </c:pt>
                <c:pt idx="14">
                  <c:v>5.0250000000000024E-2</c:v>
                </c:pt>
                <c:pt idx="15">
                  <c:v>4.9833333333333348E-2</c:v>
                </c:pt>
                <c:pt idx="16">
                  <c:v>5.2666666666666667E-2</c:v>
                </c:pt>
                <c:pt idx="17">
                  <c:v>4.9541666666666685E-2</c:v>
                </c:pt>
                <c:pt idx="18">
                  <c:v>5.0208333333333355E-2</c:v>
                </c:pt>
                <c:pt idx="19">
                  <c:v>5.0250000000000017E-2</c:v>
                </c:pt>
                <c:pt idx="20">
                  <c:v>5.0333333333333362E-2</c:v>
                </c:pt>
                <c:pt idx="21">
                  <c:v>5.0458333333333355E-2</c:v>
                </c:pt>
                <c:pt idx="22">
                  <c:v>5.0958333333333335E-2</c:v>
                </c:pt>
                <c:pt idx="23">
                  <c:v>5.0958333333333355E-2</c:v>
                </c:pt>
                <c:pt idx="24">
                  <c:v>5.0708333333333348E-2</c:v>
                </c:pt>
                <c:pt idx="25">
                  <c:v>5.0750000000000024E-2</c:v>
                </c:pt>
                <c:pt idx="26">
                  <c:v>5.208333333333335E-2</c:v>
                </c:pt>
                <c:pt idx="27">
                  <c:v>5.0000000000000024E-2</c:v>
                </c:pt>
                <c:pt idx="28">
                  <c:v>5.0041666666666679E-2</c:v>
                </c:pt>
                <c:pt idx="29">
                  <c:v>5.0291666666666686E-2</c:v>
                </c:pt>
                <c:pt idx="30">
                  <c:v>5.1000000000000011E-2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'H28.05'!$AC$205:$AC$235</c:f>
              <c:numCache>
                <c:formatCode>0.000_);[Red]\(0.000\)</c:formatCode>
                <c:ptCount val="31"/>
                <c:pt idx="0">
                  <c:v>5.0333333333333341E-2</c:v>
                </c:pt>
                <c:pt idx="1">
                  <c:v>4.8458333333333332E-2</c:v>
                </c:pt>
                <c:pt idx="2">
                  <c:v>4.8791666666666678E-2</c:v>
                </c:pt>
                <c:pt idx="3">
                  <c:v>5.1125000000000004E-2</c:v>
                </c:pt>
                <c:pt idx="4">
                  <c:v>4.8625000000000008E-2</c:v>
                </c:pt>
                <c:pt idx="5">
                  <c:v>4.8333333333333339E-2</c:v>
                </c:pt>
                <c:pt idx="6">
                  <c:v>4.9500000000000009E-2</c:v>
                </c:pt>
                <c:pt idx="7">
                  <c:v>4.8375000000000008E-2</c:v>
                </c:pt>
                <c:pt idx="8">
                  <c:v>4.8500000000000008E-2</c:v>
                </c:pt>
                <c:pt idx="9">
                  <c:v>5.1583333333333349E-2</c:v>
                </c:pt>
                <c:pt idx="10">
                  <c:v>5.1416666666666687E-2</c:v>
                </c:pt>
                <c:pt idx="11">
                  <c:v>4.7708333333333353E-2</c:v>
                </c:pt>
                <c:pt idx="12">
                  <c:v>4.841666666666667E-2</c:v>
                </c:pt>
                <c:pt idx="13">
                  <c:v>4.8750000000000009E-2</c:v>
                </c:pt>
                <c:pt idx="14">
                  <c:v>4.8500000000000008E-2</c:v>
                </c:pt>
                <c:pt idx="15">
                  <c:v>4.8250000000000015E-2</c:v>
                </c:pt>
                <c:pt idx="16">
                  <c:v>5.0708333333333348E-2</c:v>
                </c:pt>
                <c:pt idx="17">
                  <c:v>4.8125000000000001E-2</c:v>
                </c:pt>
                <c:pt idx="18">
                  <c:v>4.8333333333333339E-2</c:v>
                </c:pt>
                <c:pt idx="19">
                  <c:v>4.8375000000000001E-2</c:v>
                </c:pt>
                <c:pt idx="20">
                  <c:v>4.8875000000000009E-2</c:v>
                </c:pt>
                <c:pt idx="21">
                  <c:v>4.9125000000000009E-2</c:v>
                </c:pt>
                <c:pt idx="22">
                  <c:v>4.8875000000000023E-2</c:v>
                </c:pt>
                <c:pt idx="23">
                  <c:v>4.8916666666666671E-2</c:v>
                </c:pt>
                <c:pt idx="24">
                  <c:v>4.9125000000000009E-2</c:v>
                </c:pt>
                <c:pt idx="25">
                  <c:v>4.9416666666666671E-2</c:v>
                </c:pt>
                <c:pt idx="26">
                  <c:v>5.0666666666666686E-2</c:v>
                </c:pt>
                <c:pt idx="27">
                  <c:v>4.854166666666667E-2</c:v>
                </c:pt>
                <c:pt idx="28">
                  <c:v>4.8500000000000008E-2</c:v>
                </c:pt>
                <c:pt idx="29">
                  <c:v>4.8458333333333332E-2</c:v>
                </c:pt>
                <c:pt idx="30">
                  <c:v>4.9000000000000016E-2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'H28.05'!$AC$245:$AC$275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4.275000000000001E-2</c:v>
                </c:pt>
                <c:pt idx="2">
                  <c:v>4.2583333333333341E-2</c:v>
                </c:pt>
                <c:pt idx="3">
                  <c:v>4.5083333333333343E-2</c:v>
                </c:pt>
                <c:pt idx="4">
                  <c:v>4.3208333333333349E-2</c:v>
                </c:pt>
                <c:pt idx="5">
                  <c:v>4.2333333333333341E-2</c:v>
                </c:pt>
                <c:pt idx="6">
                  <c:v>4.3583333333333342E-2</c:v>
                </c:pt>
                <c:pt idx="7">
                  <c:v>4.2875000000000017E-2</c:v>
                </c:pt>
                <c:pt idx="8">
                  <c:v>4.2833333333333341E-2</c:v>
                </c:pt>
                <c:pt idx="9">
                  <c:v>4.9416666666666671E-2</c:v>
                </c:pt>
                <c:pt idx="10">
                  <c:v>4.612500000000002E-2</c:v>
                </c:pt>
                <c:pt idx="11">
                  <c:v>4.1875000000000016E-2</c:v>
                </c:pt>
                <c:pt idx="12">
                  <c:v>4.300000000000001E-2</c:v>
                </c:pt>
                <c:pt idx="13">
                  <c:v>4.316666666666668E-2</c:v>
                </c:pt>
                <c:pt idx="14">
                  <c:v>4.3333333333333342E-2</c:v>
                </c:pt>
                <c:pt idx="15">
                  <c:v>4.2708333333333348E-2</c:v>
                </c:pt>
                <c:pt idx="16">
                  <c:v>4.6041666666666675E-2</c:v>
                </c:pt>
                <c:pt idx="17">
                  <c:v>4.275000000000001E-2</c:v>
                </c:pt>
                <c:pt idx="18">
                  <c:v>4.2875000000000017E-2</c:v>
                </c:pt>
                <c:pt idx="19">
                  <c:v>4.2958333333333348E-2</c:v>
                </c:pt>
                <c:pt idx="20">
                  <c:v>4.3750000000000011E-2</c:v>
                </c:pt>
                <c:pt idx="21">
                  <c:v>4.4000000000000011E-2</c:v>
                </c:pt>
                <c:pt idx="22">
                  <c:v>4.4041666666666673E-2</c:v>
                </c:pt>
                <c:pt idx="23">
                  <c:v>4.3791666666666673E-2</c:v>
                </c:pt>
                <c:pt idx="24">
                  <c:v>4.4750000000000012E-2</c:v>
                </c:pt>
                <c:pt idx="25">
                  <c:v>4.4208333333333343E-2</c:v>
                </c:pt>
                <c:pt idx="26">
                  <c:v>4.7041666666666683E-2</c:v>
                </c:pt>
                <c:pt idx="27">
                  <c:v>4.3708333333333342E-2</c:v>
                </c:pt>
                <c:pt idx="28">
                  <c:v>4.3750000000000011E-2</c:v>
                </c:pt>
                <c:pt idx="29">
                  <c:v>4.3333333333333342E-2</c:v>
                </c:pt>
                <c:pt idx="30">
                  <c:v>4.3458333333333349E-2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'H28.05'!$AC$285:$AC$315</c:f>
              <c:numCache>
                <c:formatCode>0.000_);[Red]\(0.000\)</c:formatCode>
                <c:ptCount val="31"/>
                <c:pt idx="0">
                  <c:v>4.8375000000000001E-2</c:v>
                </c:pt>
                <c:pt idx="1">
                  <c:v>4.6833333333333338E-2</c:v>
                </c:pt>
                <c:pt idx="2">
                  <c:v>4.637500000000002E-2</c:v>
                </c:pt>
                <c:pt idx="3">
                  <c:v>4.7250000000000007E-2</c:v>
                </c:pt>
                <c:pt idx="4">
                  <c:v>4.6458333333333351E-2</c:v>
                </c:pt>
                <c:pt idx="5">
                  <c:v>4.6333333333333337E-2</c:v>
                </c:pt>
                <c:pt idx="6">
                  <c:v>4.7041666666666676E-2</c:v>
                </c:pt>
                <c:pt idx="7">
                  <c:v>4.6750000000000007E-2</c:v>
                </c:pt>
                <c:pt idx="8">
                  <c:v>4.7250000000000007E-2</c:v>
                </c:pt>
                <c:pt idx="9">
                  <c:v>5.0333333333333341E-2</c:v>
                </c:pt>
                <c:pt idx="10">
                  <c:v>4.8750000000000009E-2</c:v>
                </c:pt>
                <c:pt idx="11">
                  <c:v>4.6000000000000006E-2</c:v>
                </c:pt>
                <c:pt idx="12">
                  <c:v>4.7250000000000014E-2</c:v>
                </c:pt>
                <c:pt idx="13">
                  <c:v>4.6625000000000007E-2</c:v>
                </c:pt>
                <c:pt idx="14">
                  <c:v>4.7041666666666676E-2</c:v>
                </c:pt>
                <c:pt idx="15">
                  <c:v>4.7250000000000007E-2</c:v>
                </c:pt>
                <c:pt idx="16">
                  <c:v>4.9916666666666672E-2</c:v>
                </c:pt>
                <c:pt idx="17">
                  <c:v>4.6916666666666683E-2</c:v>
                </c:pt>
                <c:pt idx="18">
                  <c:v>4.7000000000000014E-2</c:v>
                </c:pt>
                <c:pt idx="19">
                  <c:v>4.7125000000000021E-2</c:v>
                </c:pt>
                <c:pt idx="20">
                  <c:v>4.7333333333333338E-2</c:v>
                </c:pt>
                <c:pt idx="21">
                  <c:v>4.7541666666666677E-2</c:v>
                </c:pt>
                <c:pt idx="22">
                  <c:v>4.8208333333333346E-2</c:v>
                </c:pt>
                <c:pt idx="23">
                  <c:v>4.7958333333333346E-2</c:v>
                </c:pt>
                <c:pt idx="24">
                  <c:v>4.8458333333333332E-2</c:v>
                </c:pt>
                <c:pt idx="25">
                  <c:v>4.8666666666666671E-2</c:v>
                </c:pt>
                <c:pt idx="26">
                  <c:v>5.0916666666666693E-2</c:v>
                </c:pt>
                <c:pt idx="27">
                  <c:v>4.7500000000000014E-2</c:v>
                </c:pt>
                <c:pt idx="28">
                  <c:v>4.7583333333333346E-2</c:v>
                </c:pt>
                <c:pt idx="29">
                  <c:v>4.7833333333333346E-2</c:v>
                </c:pt>
                <c:pt idx="30">
                  <c:v>4.8500000000000008E-2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'H28.05'!$AC$325:$AC$355</c:f>
              <c:numCache>
                <c:formatCode>0.000_);[Red]\(0.000\)</c:formatCode>
                <c:ptCount val="31"/>
                <c:pt idx="0">
                  <c:v>4.9416666666666685E-2</c:v>
                </c:pt>
                <c:pt idx="1">
                  <c:v>4.8666666666666671E-2</c:v>
                </c:pt>
                <c:pt idx="2">
                  <c:v>4.8791666666666685E-2</c:v>
                </c:pt>
                <c:pt idx="3">
                  <c:v>4.8375000000000022E-2</c:v>
                </c:pt>
                <c:pt idx="4">
                  <c:v>4.8166666666666684E-2</c:v>
                </c:pt>
                <c:pt idx="5">
                  <c:v>4.8250000000000015E-2</c:v>
                </c:pt>
                <c:pt idx="6">
                  <c:v>4.8791666666666678E-2</c:v>
                </c:pt>
                <c:pt idx="7">
                  <c:v>4.8083333333333346E-2</c:v>
                </c:pt>
                <c:pt idx="8">
                  <c:v>4.8583333333333339E-2</c:v>
                </c:pt>
                <c:pt idx="9">
                  <c:v>5.129166666666668E-2</c:v>
                </c:pt>
                <c:pt idx="10">
                  <c:v>5.050000000000001E-2</c:v>
                </c:pt>
                <c:pt idx="11">
                  <c:v>4.7958333333333346E-2</c:v>
                </c:pt>
                <c:pt idx="12">
                  <c:v>4.9041666666666678E-2</c:v>
                </c:pt>
                <c:pt idx="13">
                  <c:v>4.8083333333333339E-2</c:v>
                </c:pt>
                <c:pt idx="14">
                  <c:v>4.8583333333333339E-2</c:v>
                </c:pt>
                <c:pt idx="15">
                  <c:v>4.8875000000000002E-2</c:v>
                </c:pt>
                <c:pt idx="16">
                  <c:v>5.1166666666666687E-2</c:v>
                </c:pt>
                <c:pt idx="17">
                  <c:v>4.8500000000000015E-2</c:v>
                </c:pt>
                <c:pt idx="18">
                  <c:v>4.9000000000000009E-2</c:v>
                </c:pt>
                <c:pt idx="19">
                  <c:v>4.9083333333333347E-2</c:v>
                </c:pt>
                <c:pt idx="20">
                  <c:v>4.9000000000000016E-2</c:v>
                </c:pt>
                <c:pt idx="21">
                  <c:v>4.9416666666666692E-2</c:v>
                </c:pt>
                <c:pt idx="22">
                  <c:v>4.9291666666666685E-2</c:v>
                </c:pt>
                <c:pt idx="23">
                  <c:v>4.8791666666666671E-2</c:v>
                </c:pt>
                <c:pt idx="24">
                  <c:v>5.0541666666666686E-2</c:v>
                </c:pt>
                <c:pt idx="25">
                  <c:v>4.9791666666666679E-2</c:v>
                </c:pt>
                <c:pt idx="26">
                  <c:v>4.9875000000000003E-2</c:v>
                </c:pt>
                <c:pt idx="27">
                  <c:v>4.8958333333333347E-2</c:v>
                </c:pt>
                <c:pt idx="28">
                  <c:v>4.8458333333333346E-2</c:v>
                </c:pt>
                <c:pt idx="29">
                  <c:v>4.9000000000000016E-2</c:v>
                </c:pt>
                <c:pt idx="30">
                  <c:v>5.1166666666666687E-2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'H28.05'!$AC$365:$AC$395</c:f>
              <c:numCache>
                <c:formatCode>0.000_);[Red]\(0.000\)</c:formatCode>
                <c:ptCount val="31"/>
                <c:pt idx="0">
                  <c:v>2.6875000000000013E-2</c:v>
                </c:pt>
                <c:pt idx="1">
                  <c:v>2.6083333333333347E-2</c:v>
                </c:pt>
                <c:pt idx="2">
                  <c:v>2.5208333333333343E-2</c:v>
                </c:pt>
                <c:pt idx="3">
                  <c:v>2.6833333333333348E-2</c:v>
                </c:pt>
                <c:pt idx="4">
                  <c:v>2.6458333333333348E-2</c:v>
                </c:pt>
                <c:pt idx="5">
                  <c:v>2.6000000000000013E-2</c:v>
                </c:pt>
                <c:pt idx="6">
                  <c:v>2.6708333333333348E-2</c:v>
                </c:pt>
                <c:pt idx="7">
                  <c:v>2.5416666666666681E-2</c:v>
                </c:pt>
                <c:pt idx="8">
                  <c:v>2.5583333333333347E-2</c:v>
                </c:pt>
                <c:pt idx="9">
                  <c:v>2.883333333333335E-2</c:v>
                </c:pt>
                <c:pt idx="10">
                  <c:v>2.970833333333335E-2</c:v>
                </c:pt>
                <c:pt idx="11">
                  <c:v>2.5458333333333347E-2</c:v>
                </c:pt>
                <c:pt idx="12">
                  <c:v>2.5458333333333347E-2</c:v>
                </c:pt>
                <c:pt idx="13">
                  <c:v>2.5125000000000012E-2</c:v>
                </c:pt>
                <c:pt idx="14">
                  <c:v>2.5375000000000012E-2</c:v>
                </c:pt>
                <c:pt idx="15">
                  <c:v>2.5708333333333347E-2</c:v>
                </c:pt>
                <c:pt idx="16">
                  <c:v>2.7375000000000014E-2</c:v>
                </c:pt>
                <c:pt idx="17">
                  <c:v>2.6166666666666682E-2</c:v>
                </c:pt>
                <c:pt idx="18">
                  <c:v>2.6458333333333348E-2</c:v>
                </c:pt>
                <c:pt idx="19">
                  <c:v>2.6375000000000013E-2</c:v>
                </c:pt>
                <c:pt idx="20">
                  <c:v>2.6291666666666682E-2</c:v>
                </c:pt>
                <c:pt idx="21">
                  <c:v>2.6416666666666682E-2</c:v>
                </c:pt>
                <c:pt idx="22">
                  <c:v>2.7333333333333348E-2</c:v>
                </c:pt>
                <c:pt idx="23">
                  <c:v>2.6625000000000013E-2</c:v>
                </c:pt>
                <c:pt idx="24">
                  <c:v>2.6458333333333348E-2</c:v>
                </c:pt>
                <c:pt idx="25">
                  <c:v>2.8041666666666683E-2</c:v>
                </c:pt>
                <c:pt idx="26">
                  <c:v>2.6833333333333348E-2</c:v>
                </c:pt>
                <c:pt idx="27">
                  <c:v>2.6083333333333347E-2</c:v>
                </c:pt>
                <c:pt idx="28">
                  <c:v>2.6333333333333347E-2</c:v>
                </c:pt>
                <c:pt idx="29">
                  <c:v>2.6916666666666682E-2</c:v>
                </c:pt>
                <c:pt idx="30">
                  <c:v>2.8250000000000015E-2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'H28.05'!$AC$45:$AC$75</c:f>
              <c:numCache>
                <c:formatCode>0.000_);[Red]\(0.000\)</c:formatCode>
                <c:ptCount val="31"/>
                <c:pt idx="0">
                  <c:v>4.2833333333333355E-2</c:v>
                </c:pt>
                <c:pt idx="1">
                  <c:v>4.0250000000000015E-2</c:v>
                </c:pt>
                <c:pt idx="2">
                  <c:v>4.0125000000000015E-2</c:v>
                </c:pt>
                <c:pt idx="3">
                  <c:v>4.2291666666666679E-2</c:v>
                </c:pt>
                <c:pt idx="4">
                  <c:v>4.2833333333333355E-2</c:v>
                </c:pt>
                <c:pt idx="5">
                  <c:v>3.9916666666666677E-2</c:v>
                </c:pt>
                <c:pt idx="6">
                  <c:v>4.2625000000000017E-2</c:v>
                </c:pt>
                <c:pt idx="7">
                  <c:v>4.0041666666666677E-2</c:v>
                </c:pt>
                <c:pt idx="8">
                  <c:v>4.0333333333333346E-2</c:v>
                </c:pt>
                <c:pt idx="9">
                  <c:v>4.4541666666666674E-2</c:v>
                </c:pt>
                <c:pt idx="10">
                  <c:v>4.7708333333333346E-2</c:v>
                </c:pt>
                <c:pt idx="11">
                  <c:v>3.9458333333333345E-2</c:v>
                </c:pt>
                <c:pt idx="12">
                  <c:v>4.0000000000000015E-2</c:v>
                </c:pt>
                <c:pt idx="13">
                  <c:v>4.0458333333333346E-2</c:v>
                </c:pt>
                <c:pt idx="14">
                  <c:v>4.1000000000000016E-2</c:v>
                </c:pt>
                <c:pt idx="15">
                  <c:v>4.1041666666666678E-2</c:v>
                </c:pt>
                <c:pt idx="16">
                  <c:v>4.3416666666666687E-2</c:v>
                </c:pt>
                <c:pt idx="17">
                  <c:v>4.0750000000000015E-2</c:v>
                </c:pt>
                <c:pt idx="18">
                  <c:v>4.1208333333333347E-2</c:v>
                </c:pt>
                <c:pt idx="19">
                  <c:v>4.1250000000000016E-2</c:v>
                </c:pt>
                <c:pt idx="20">
                  <c:v>4.1791666666666678E-2</c:v>
                </c:pt>
                <c:pt idx="21">
                  <c:v>4.1875000000000016E-2</c:v>
                </c:pt>
                <c:pt idx="22">
                  <c:v>4.225000000000001E-2</c:v>
                </c:pt>
                <c:pt idx="23">
                  <c:v>4.2666666666666679E-2</c:v>
                </c:pt>
                <c:pt idx="24">
                  <c:v>4.2583333333333341E-2</c:v>
                </c:pt>
                <c:pt idx="25">
                  <c:v>4.4083333333333342E-2</c:v>
                </c:pt>
                <c:pt idx="26">
                  <c:v>4.2583333333333341E-2</c:v>
                </c:pt>
                <c:pt idx="27">
                  <c:v>4.1000000000000016E-2</c:v>
                </c:pt>
                <c:pt idx="28">
                  <c:v>4.1125000000000016E-2</c:v>
                </c:pt>
                <c:pt idx="29">
                  <c:v>4.1333333333333347E-2</c:v>
                </c:pt>
                <c:pt idx="30">
                  <c:v>4.5666666666666668E-2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03040"/>
        <c:axId val="160121600"/>
      </c:lineChart>
      <c:catAx>
        <c:axId val="16010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60121600"/>
        <c:crosses val="autoZero"/>
        <c:auto val="1"/>
        <c:lblAlgn val="ctr"/>
        <c:lblOffset val="100"/>
        <c:noMultiLvlLbl val="0"/>
      </c:catAx>
      <c:valAx>
        <c:axId val="160121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60103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'H28.06'!$AC$5:$AC$35</c:f>
              <c:numCache>
                <c:formatCode>0.000_);[Red]\(0.000\)</c:formatCode>
                <c:ptCount val="31"/>
                <c:pt idx="0">
                  <c:v>2.1625000000000005E-2</c:v>
                </c:pt>
                <c:pt idx="1">
                  <c:v>2.0083333333333338E-2</c:v>
                </c:pt>
                <c:pt idx="2">
                  <c:v>2.0166666666666673E-2</c:v>
                </c:pt>
                <c:pt idx="3">
                  <c:v>2.1291666666666671E-2</c:v>
                </c:pt>
                <c:pt idx="4">
                  <c:v>2.0416666666666673E-2</c:v>
                </c:pt>
                <c:pt idx="5">
                  <c:v>2.0333333333333339E-2</c:v>
                </c:pt>
                <c:pt idx="6">
                  <c:v>2.0166666666666673E-2</c:v>
                </c:pt>
                <c:pt idx="7">
                  <c:v>2.0041666666666673E-2</c:v>
                </c:pt>
                <c:pt idx="8">
                  <c:v>2.2791666666666672E-2</c:v>
                </c:pt>
                <c:pt idx="9">
                  <c:v>2.0416666666666673E-2</c:v>
                </c:pt>
                <c:pt idx="10">
                  <c:v>2.0541666666666673E-2</c:v>
                </c:pt>
                <c:pt idx="11">
                  <c:v>2.0500000000000008E-2</c:v>
                </c:pt>
                <c:pt idx="12">
                  <c:v>2.2125000000000009E-2</c:v>
                </c:pt>
                <c:pt idx="13">
                  <c:v>2.0791666666666674E-2</c:v>
                </c:pt>
                <c:pt idx="14">
                  <c:v>2.0291666666666673E-2</c:v>
                </c:pt>
                <c:pt idx="15">
                  <c:v>2.391666666666668E-2</c:v>
                </c:pt>
                <c:pt idx="16">
                  <c:v>2.2875000000000006E-2</c:v>
                </c:pt>
                <c:pt idx="17">
                  <c:v>2.0208333333333339E-2</c:v>
                </c:pt>
                <c:pt idx="18">
                  <c:v>2.0750000000000008E-2</c:v>
                </c:pt>
                <c:pt idx="19">
                  <c:v>2.1541666666666671E-2</c:v>
                </c:pt>
                <c:pt idx="20">
                  <c:v>2.1875000000000006E-2</c:v>
                </c:pt>
                <c:pt idx="21">
                  <c:v>2.0333333333333339E-2</c:v>
                </c:pt>
                <c:pt idx="22">
                  <c:v>2.6000000000000009E-2</c:v>
                </c:pt>
                <c:pt idx="23">
                  <c:v>2.0666666666666673E-2</c:v>
                </c:pt>
                <c:pt idx="24">
                  <c:v>2.3083333333333341E-2</c:v>
                </c:pt>
                <c:pt idx="25">
                  <c:v>2.0208333333333339E-2</c:v>
                </c:pt>
                <c:pt idx="26">
                  <c:v>2.0166666666666673E-2</c:v>
                </c:pt>
                <c:pt idx="27">
                  <c:v>2.1083333333333339E-2</c:v>
                </c:pt>
                <c:pt idx="28">
                  <c:v>2.0750000000000008E-2</c:v>
                </c:pt>
                <c:pt idx="29">
                  <c:v>2.0166666666666673E-2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69280"/>
        <c:axId val="39904000"/>
      </c:lineChart>
      <c:catAx>
        <c:axId val="1603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9904000"/>
        <c:crosses val="autoZero"/>
        <c:auto val="1"/>
        <c:lblAlgn val="ctr"/>
        <c:lblOffset val="100"/>
        <c:noMultiLvlLbl val="0"/>
      </c:catAx>
      <c:valAx>
        <c:axId val="399040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03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'H28.06'!$AC$85:$AC$115</c:f>
              <c:numCache>
                <c:formatCode>0.000_);[Red]\(0.000\)</c:formatCode>
                <c:ptCount val="31"/>
                <c:pt idx="0">
                  <c:v>3.1458333333333352E-2</c:v>
                </c:pt>
                <c:pt idx="1">
                  <c:v>2.945833333333335E-2</c:v>
                </c:pt>
                <c:pt idx="2">
                  <c:v>2.9666666666666685E-2</c:v>
                </c:pt>
                <c:pt idx="3">
                  <c:v>3.0250000000000016E-2</c:v>
                </c:pt>
                <c:pt idx="4">
                  <c:v>3.0208333333333351E-2</c:v>
                </c:pt>
                <c:pt idx="5">
                  <c:v>3.0166666666666685E-2</c:v>
                </c:pt>
                <c:pt idx="6">
                  <c:v>3.0083333333333351E-2</c:v>
                </c:pt>
                <c:pt idx="7">
                  <c:v>3.0166666666666685E-2</c:v>
                </c:pt>
                <c:pt idx="8">
                  <c:v>3.2791666666666684E-2</c:v>
                </c:pt>
                <c:pt idx="9">
                  <c:v>2.970833333333335E-2</c:v>
                </c:pt>
                <c:pt idx="10">
                  <c:v>3.0375000000000017E-2</c:v>
                </c:pt>
                <c:pt idx="11">
                  <c:v>3.0333333333333351E-2</c:v>
                </c:pt>
                <c:pt idx="12">
                  <c:v>3.3166666666666678E-2</c:v>
                </c:pt>
                <c:pt idx="13">
                  <c:v>2.958333333333335E-2</c:v>
                </c:pt>
                <c:pt idx="14">
                  <c:v>2.9750000000000016E-2</c:v>
                </c:pt>
                <c:pt idx="15">
                  <c:v>3.6250000000000011E-2</c:v>
                </c:pt>
                <c:pt idx="16">
                  <c:v>3.2791666666666684E-2</c:v>
                </c:pt>
                <c:pt idx="17">
                  <c:v>2.9291666666666685E-2</c:v>
                </c:pt>
                <c:pt idx="18">
                  <c:v>3.0000000000000016E-2</c:v>
                </c:pt>
                <c:pt idx="19">
                  <c:v>3.2000000000000015E-2</c:v>
                </c:pt>
                <c:pt idx="20">
                  <c:v>2.9958333333333351E-2</c:v>
                </c:pt>
                <c:pt idx="21">
                  <c:v>2.9500000000000016E-2</c:v>
                </c:pt>
                <c:pt idx="22">
                  <c:v>3.5708333333333349E-2</c:v>
                </c:pt>
                <c:pt idx="23">
                  <c:v>3.0000000000000016E-2</c:v>
                </c:pt>
                <c:pt idx="24">
                  <c:v>3.3250000000000023E-2</c:v>
                </c:pt>
                <c:pt idx="25">
                  <c:v>2.9750000000000016E-2</c:v>
                </c:pt>
                <c:pt idx="26">
                  <c:v>2.9166666666666684E-2</c:v>
                </c:pt>
                <c:pt idx="27">
                  <c:v>3.0041666666666685E-2</c:v>
                </c:pt>
                <c:pt idx="28">
                  <c:v>2.9833333333333351E-2</c:v>
                </c:pt>
                <c:pt idx="29">
                  <c:v>2.9833333333333351E-2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42336"/>
        <c:axId val="158944256"/>
      </c:lineChart>
      <c:catAx>
        <c:axId val="15894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944256"/>
        <c:crosses val="autoZero"/>
        <c:auto val="1"/>
        <c:lblAlgn val="ctr"/>
        <c:lblOffset val="100"/>
        <c:noMultiLvlLbl val="0"/>
      </c:catAx>
      <c:valAx>
        <c:axId val="158944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894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'H28.06'!$AC$125:$AC$155</c:f>
              <c:numCache>
                <c:formatCode>0.000_);[Red]\(0.000\)</c:formatCode>
                <c:ptCount val="31"/>
                <c:pt idx="0">
                  <c:v>4.445833333333335E-2</c:v>
                </c:pt>
                <c:pt idx="1">
                  <c:v>4.3625000000000018E-2</c:v>
                </c:pt>
                <c:pt idx="2">
                  <c:v>4.3708333333333349E-2</c:v>
                </c:pt>
                <c:pt idx="3">
                  <c:v>4.4500000000000012E-2</c:v>
                </c:pt>
                <c:pt idx="4">
                  <c:v>4.4416666666666681E-2</c:v>
                </c:pt>
                <c:pt idx="5">
                  <c:v>4.4291666666666681E-2</c:v>
                </c:pt>
                <c:pt idx="6">
                  <c:v>4.4333333333333343E-2</c:v>
                </c:pt>
                <c:pt idx="7">
                  <c:v>4.4208333333333349E-2</c:v>
                </c:pt>
                <c:pt idx="8">
                  <c:v>4.4791666666666681E-2</c:v>
                </c:pt>
                <c:pt idx="9">
                  <c:v>4.3875000000000018E-2</c:v>
                </c:pt>
                <c:pt idx="10">
                  <c:v>4.4500000000000012E-2</c:v>
                </c:pt>
                <c:pt idx="11">
                  <c:v>4.4416666666666681E-2</c:v>
                </c:pt>
                <c:pt idx="12">
                  <c:v>4.6333333333333344E-2</c:v>
                </c:pt>
                <c:pt idx="13">
                  <c:v>4.366666666666668E-2</c:v>
                </c:pt>
                <c:pt idx="14">
                  <c:v>4.366666666666668E-2</c:v>
                </c:pt>
                <c:pt idx="15">
                  <c:v>4.7666666666666684E-2</c:v>
                </c:pt>
                <c:pt idx="16">
                  <c:v>4.5125000000000005E-2</c:v>
                </c:pt>
                <c:pt idx="17">
                  <c:v>4.4083333333333342E-2</c:v>
                </c:pt>
                <c:pt idx="18">
                  <c:v>4.4458333333333343E-2</c:v>
                </c:pt>
                <c:pt idx="19">
                  <c:v>4.4666666666666681E-2</c:v>
                </c:pt>
                <c:pt idx="20">
                  <c:v>4.404166666666668E-2</c:v>
                </c:pt>
                <c:pt idx="21">
                  <c:v>4.3583333333333342E-2</c:v>
                </c:pt>
                <c:pt idx="22">
                  <c:v>4.7666666666666684E-2</c:v>
                </c:pt>
                <c:pt idx="23">
                  <c:v>4.4208333333333343E-2</c:v>
                </c:pt>
                <c:pt idx="24">
                  <c:v>4.612500000000002E-2</c:v>
                </c:pt>
                <c:pt idx="25">
                  <c:v>4.391666666666668E-2</c:v>
                </c:pt>
                <c:pt idx="26">
                  <c:v>4.354166666666668E-2</c:v>
                </c:pt>
                <c:pt idx="27">
                  <c:v>4.4291666666666681E-2</c:v>
                </c:pt>
                <c:pt idx="28">
                  <c:v>4.3833333333333342E-2</c:v>
                </c:pt>
                <c:pt idx="29">
                  <c:v>4.3958333333333349E-2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80736"/>
        <c:axId val="40182912"/>
      </c:lineChart>
      <c:catAx>
        <c:axId val="4018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0182912"/>
        <c:crosses val="autoZero"/>
        <c:auto val="1"/>
        <c:lblAlgn val="ctr"/>
        <c:lblOffset val="100"/>
        <c:noMultiLvlLbl val="0"/>
      </c:catAx>
      <c:valAx>
        <c:axId val="401829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0180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'H28.06'!$AC$165:$AC$195</c:f>
              <c:numCache>
                <c:formatCode>0.000_);[Red]\(0.000\)</c:formatCode>
                <c:ptCount val="31"/>
                <c:pt idx="0">
                  <c:v>5.0166666666666693E-2</c:v>
                </c:pt>
                <c:pt idx="1">
                  <c:v>4.9500000000000016E-2</c:v>
                </c:pt>
                <c:pt idx="2">
                  <c:v>4.9625000000000023E-2</c:v>
                </c:pt>
                <c:pt idx="3">
                  <c:v>5.0291666666666686E-2</c:v>
                </c:pt>
                <c:pt idx="4">
                  <c:v>5.0208333333333355E-2</c:v>
                </c:pt>
                <c:pt idx="5">
                  <c:v>5.0000000000000024E-2</c:v>
                </c:pt>
                <c:pt idx="6">
                  <c:v>5.0208333333333355E-2</c:v>
                </c:pt>
                <c:pt idx="7">
                  <c:v>4.9916666666666692E-2</c:v>
                </c:pt>
                <c:pt idx="8">
                  <c:v>5.025000000000001E-2</c:v>
                </c:pt>
                <c:pt idx="9">
                  <c:v>5.0000000000000017E-2</c:v>
                </c:pt>
                <c:pt idx="10">
                  <c:v>5.0625000000000024E-2</c:v>
                </c:pt>
                <c:pt idx="11">
                  <c:v>5.0125000000000024E-2</c:v>
                </c:pt>
                <c:pt idx="12">
                  <c:v>5.2916666666666674E-2</c:v>
                </c:pt>
                <c:pt idx="13">
                  <c:v>4.8916666666666671E-2</c:v>
                </c:pt>
                <c:pt idx="14">
                  <c:v>4.9125000000000009E-2</c:v>
                </c:pt>
                <c:pt idx="15">
                  <c:v>5.4083333333333344E-2</c:v>
                </c:pt>
                <c:pt idx="16">
                  <c:v>5.0458333333333355E-2</c:v>
                </c:pt>
                <c:pt idx="17">
                  <c:v>4.9250000000000016E-2</c:v>
                </c:pt>
                <c:pt idx="18">
                  <c:v>5.0083333333333348E-2</c:v>
                </c:pt>
                <c:pt idx="19">
                  <c:v>5.000000000000001E-2</c:v>
                </c:pt>
                <c:pt idx="20">
                  <c:v>4.9375000000000002E-2</c:v>
                </c:pt>
                <c:pt idx="21">
                  <c:v>4.9375000000000009E-2</c:v>
                </c:pt>
                <c:pt idx="22">
                  <c:v>5.4333333333333345E-2</c:v>
                </c:pt>
                <c:pt idx="23">
                  <c:v>5.0208333333333348E-2</c:v>
                </c:pt>
                <c:pt idx="24">
                  <c:v>5.245833333333335E-2</c:v>
                </c:pt>
                <c:pt idx="25">
                  <c:v>4.9041666666666671E-2</c:v>
                </c:pt>
                <c:pt idx="26">
                  <c:v>4.9083333333333347E-2</c:v>
                </c:pt>
                <c:pt idx="27">
                  <c:v>5.0791666666666672E-2</c:v>
                </c:pt>
                <c:pt idx="28">
                  <c:v>4.9208333333333333E-2</c:v>
                </c:pt>
                <c:pt idx="29">
                  <c:v>4.9791666666666679E-2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32064"/>
        <c:axId val="40233984"/>
      </c:lineChart>
      <c:catAx>
        <c:axId val="4023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0233984"/>
        <c:crosses val="autoZero"/>
        <c:auto val="1"/>
        <c:lblAlgn val="ctr"/>
        <c:lblOffset val="100"/>
        <c:noMultiLvlLbl val="0"/>
      </c:catAx>
      <c:valAx>
        <c:axId val="402339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0232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'H28.06'!$AC$205:$AC$235</c:f>
              <c:numCache>
                <c:formatCode>0.000_);[Red]\(0.000\)</c:formatCode>
                <c:ptCount val="31"/>
                <c:pt idx="0">
                  <c:v>4.8375000000000022E-2</c:v>
                </c:pt>
                <c:pt idx="1">
                  <c:v>4.8041666666666677E-2</c:v>
                </c:pt>
                <c:pt idx="2">
                  <c:v>4.8083333333333339E-2</c:v>
                </c:pt>
                <c:pt idx="3">
                  <c:v>4.8916666666666685E-2</c:v>
                </c:pt>
                <c:pt idx="4">
                  <c:v>4.9041666666666671E-2</c:v>
                </c:pt>
                <c:pt idx="5">
                  <c:v>4.8833333333333347E-2</c:v>
                </c:pt>
                <c:pt idx="6">
                  <c:v>4.8666666666666671E-2</c:v>
                </c:pt>
                <c:pt idx="7">
                  <c:v>4.9041666666666678E-2</c:v>
                </c:pt>
                <c:pt idx="8">
                  <c:v>4.9458333333333354E-2</c:v>
                </c:pt>
                <c:pt idx="9">
                  <c:v>4.8333333333333339E-2</c:v>
                </c:pt>
                <c:pt idx="10">
                  <c:v>4.883333333333334E-2</c:v>
                </c:pt>
                <c:pt idx="11">
                  <c:v>4.8833333333333347E-2</c:v>
                </c:pt>
                <c:pt idx="12">
                  <c:v>5.1250000000000011E-2</c:v>
                </c:pt>
                <c:pt idx="13">
                  <c:v>4.8166666666666684E-2</c:v>
                </c:pt>
                <c:pt idx="14">
                  <c:v>4.7916666666666684E-2</c:v>
                </c:pt>
                <c:pt idx="15">
                  <c:v>5.2000000000000018E-2</c:v>
                </c:pt>
                <c:pt idx="16">
                  <c:v>4.9833333333333341E-2</c:v>
                </c:pt>
                <c:pt idx="17">
                  <c:v>4.8083333333333339E-2</c:v>
                </c:pt>
                <c:pt idx="18">
                  <c:v>4.8583333333333346E-2</c:v>
                </c:pt>
                <c:pt idx="19">
                  <c:v>5.2541666666666688E-2</c:v>
                </c:pt>
                <c:pt idx="20">
                  <c:v>4.8000000000000008E-2</c:v>
                </c:pt>
                <c:pt idx="21">
                  <c:v>4.8291666666666684E-2</c:v>
                </c:pt>
                <c:pt idx="22">
                  <c:v>5.4375000000000027E-2</c:v>
                </c:pt>
                <c:pt idx="23">
                  <c:v>4.9916666666666686E-2</c:v>
                </c:pt>
                <c:pt idx="24">
                  <c:v>5.2583333333333343E-2</c:v>
                </c:pt>
                <c:pt idx="25">
                  <c:v>4.8666666666666684E-2</c:v>
                </c:pt>
                <c:pt idx="26">
                  <c:v>4.7708333333333346E-2</c:v>
                </c:pt>
                <c:pt idx="27">
                  <c:v>4.9708333333333354E-2</c:v>
                </c:pt>
                <c:pt idx="28">
                  <c:v>4.829166666666667E-2</c:v>
                </c:pt>
                <c:pt idx="29">
                  <c:v>4.8208333333333332E-2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90144"/>
        <c:axId val="40309888"/>
      </c:lineChart>
      <c:catAx>
        <c:axId val="16039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0309888"/>
        <c:crosses val="autoZero"/>
        <c:auto val="1"/>
        <c:lblAlgn val="ctr"/>
        <c:lblOffset val="100"/>
        <c:noMultiLvlLbl val="0"/>
      </c:catAx>
      <c:valAx>
        <c:axId val="40309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0390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'H28.06'!$AC$245:$AC$275</c:f>
              <c:numCache>
                <c:formatCode>0.000_);[Red]\(0.000\)</c:formatCode>
                <c:ptCount val="31"/>
                <c:pt idx="0">
                  <c:v>4.3333333333333342E-2</c:v>
                </c:pt>
                <c:pt idx="1">
                  <c:v>4.2916666666666679E-2</c:v>
                </c:pt>
                <c:pt idx="2">
                  <c:v>4.2875000000000017E-2</c:v>
                </c:pt>
                <c:pt idx="3">
                  <c:v>4.391666666666668E-2</c:v>
                </c:pt>
                <c:pt idx="4">
                  <c:v>4.3750000000000011E-2</c:v>
                </c:pt>
                <c:pt idx="5">
                  <c:v>4.366666666666668E-2</c:v>
                </c:pt>
                <c:pt idx="6">
                  <c:v>4.3958333333333342E-2</c:v>
                </c:pt>
                <c:pt idx="7">
                  <c:v>4.366666666666668E-2</c:v>
                </c:pt>
                <c:pt idx="8">
                  <c:v>4.4625000000000005E-2</c:v>
                </c:pt>
                <c:pt idx="9">
                  <c:v>4.4541666666666681E-2</c:v>
                </c:pt>
                <c:pt idx="10">
                  <c:v>4.495833333333335E-2</c:v>
                </c:pt>
                <c:pt idx="11">
                  <c:v>4.4958333333333343E-2</c:v>
                </c:pt>
                <c:pt idx="12">
                  <c:v>4.9458333333333347E-2</c:v>
                </c:pt>
                <c:pt idx="13">
                  <c:v>4.5208333333333343E-2</c:v>
                </c:pt>
                <c:pt idx="14">
                  <c:v>4.2791666666666679E-2</c:v>
                </c:pt>
                <c:pt idx="15">
                  <c:v>4.6458333333333351E-2</c:v>
                </c:pt>
                <c:pt idx="16">
                  <c:v>4.4666666666666681E-2</c:v>
                </c:pt>
                <c:pt idx="17">
                  <c:v>4.3083333333333342E-2</c:v>
                </c:pt>
                <c:pt idx="18">
                  <c:v>4.3500000000000011E-2</c:v>
                </c:pt>
                <c:pt idx="19">
                  <c:v>4.7208333333333345E-2</c:v>
                </c:pt>
                <c:pt idx="20">
                  <c:v>4.2916666666666679E-2</c:v>
                </c:pt>
                <c:pt idx="21">
                  <c:v>4.2791666666666679E-2</c:v>
                </c:pt>
                <c:pt idx="22">
                  <c:v>5.1000000000000011E-2</c:v>
                </c:pt>
                <c:pt idx="23">
                  <c:v>4.5375000000000006E-2</c:v>
                </c:pt>
                <c:pt idx="24">
                  <c:v>4.612500000000002E-2</c:v>
                </c:pt>
                <c:pt idx="25">
                  <c:v>4.3083333333333342E-2</c:v>
                </c:pt>
                <c:pt idx="26">
                  <c:v>4.2375000000000017E-2</c:v>
                </c:pt>
                <c:pt idx="27">
                  <c:v>4.4750000000000012E-2</c:v>
                </c:pt>
                <c:pt idx="28">
                  <c:v>4.3333333333333342E-2</c:v>
                </c:pt>
                <c:pt idx="29">
                  <c:v>4.2708333333333348E-2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46752"/>
        <c:axId val="40348672"/>
      </c:lineChart>
      <c:catAx>
        <c:axId val="4034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0348672"/>
        <c:crosses val="autoZero"/>
        <c:auto val="1"/>
        <c:lblAlgn val="ctr"/>
        <c:lblOffset val="100"/>
        <c:noMultiLvlLbl val="0"/>
      </c:catAx>
      <c:valAx>
        <c:axId val="403486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0346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'H28.06'!$AC$285:$AC$315</c:f>
              <c:numCache>
                <c:formatCode>0.000_);[Red]\(0.000\)</c:formatCode>
                <c:ptCount val="31"/>
                <c:pt idx="0">
                  <c:v>4.7250000000000007E-2</c:v>
                </c:pt>
                <c:pt idx="1">
                  <c:v>4.7291666666666683E-2</c:v>
                </c:pt>
                <c:pt idx="2">
                  <c:v>4.7500000000000014E-2</c:v>
                </c:pt>
                <c:pt idx="3">
                  <c:v>4.8250000000000008E-2</c:v>
                </c:pt>
                <c:pt idx="4">
                  <c:v>4.8041666666666677E-2</c:v>
                </c:pt>
                <c:pt idx="5">
                  <c:v>4.8458333333333346E-2</c:v>
                </c:pt>
                <c:pt idx="6">
                  <c:v>4.908333333333334E-2</c:v>
                </c:pt>
                <c:pt idx="7">
                  <c:v>4.8791666666666671E-2</c:v>
                </c:pt>
                <c:pt idx="8">
                  <c:v>5.0250000000000017E-2</c:v>
                </c:pt>
                <c:pt idx="9">
                  <c:v>4.8375000000000008E-2</c:v>
                </c:pt>
                <c:pt idx="10">
                  <c:v>4.8750000000000016E-2</c:v>
                </c:pt>
                <c:pt idx="11">
                  <c:v>4.9333333333333347E-2</c:v>
                </c:pt>
                <c:pt idx="12">
                  <c:v>5.1499999999999997E-2</c:v>
                </c:pt>
                <c:pt idx="13">
                  <c:v>4.7500000000000014E-2</c:v>
                </c:pt>
                <c:pt idx="14">
                  <c:v>4.6666666666666683E-2</c:v>
                </c:pt>
                <c:pt idx="15">
                  <c:v>4.9291666666666678E-2</c:v>
                </c:pt>
                <c:pt idx="16">
                  <c:v>4.9291666666666678E-2</c:v>
                </c:pt>
                <c:pt idx="17">
                  <c:v>4.7000000000000007E-2</c:v>
                </c:pt>
                <c:pt idx="18">
                  <c:v>4.7083333333333338E-2</c:v>
                </c:pt>
                <c:pt idx="19">
                  <c:v>4.9291666666666678E-2</c:v>
                </c:pt>
                <c:pt idx="20">
                  <c:v>4.6916666666666683E-2</c:v>
                </c:pt>
                <c:pt idx="21">
                  <c:v>4.6541666666666683E-2</c:v>
                </c:pt>
                <c:pt idx="22">
                  <c:v>5.245833333333335E-2</c:v>
                </c:pt>
                <c:pt idx="23">
                  <c:v>4.7541666666666677E-2</c:v>
                </c:pt>
                <c:pt idx="24">
                  <c:v>4.883333333333334E-2</c:v>
                </c:pt>
                <c:pt idx="25">
                  <c:v>4.6208333333333351E-2</c:v>
                </c:pt>
                <c:pt idx="26">
                  <c:v>4.6208333333333344E-2</c:v>
                </c:pt>
                <c:pt idx="27">
                  <c:v>4.7416666666666683E-2</c:v>
                </c:pt>
                <c:pt idx="28">
                  <c:v>4.7833333333333346E-2</c:v>
                </c:pt>
                <c:pt idx="29">
                  <c:v>4.7666666666666684E-2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69152"/>
        <c:axId val="40391808"/>
      </c:lineChart>
      <c:catAx>
        <c:axId val="4036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0391808"/>
        <c:crosses val="autoZero"/>
        <c:auto val="1"/>
        <c:lblAlgn val="ctr"/>
        <c:lblOffset val="100"/>
        <c:noMultiLvlLbl val="0"/>
      </c:catAx>
      <c:valAx>
        <c:axId val="403918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0369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'H28.04'!$AC$125:$AC$155</c:f>
              <c:numCache>
                <c:formatCode>0.000_);[Red]\(0.000\)</c:formatCode>
                <c:ptCount val="31"/>
                <c:pt idx="0">
                  <c:v>4.4708333333333343E-2</c:v>
                </c:pt>
                <c:pt idx="1">
                  <c:v>4.4708333333333343E-2</c:v>
                </c:pt>
                <c:pt idx="2">
                  <c:v>4.5500000000000013E-2</c:v>
                </c:pt>
                <c:pt idx="3">
                  <c:v>4.8125000000000022E-2</c:v>
                </c:pt>
                <c:pt idx="4">
                  <c:v>4.4375000000000019E-2</c:v>
                </c:pt>
                <c:pt idx="5">
                  <c:v>4.4291666666666674E-2</c:v>
                </c:pt>
                <c:pt idx="6">
                  <c:v>4.8000000000000008E-2</c:v>
                </c:pt>
                <c:pt idx="7">
                  <c:v>4.379166666666668E-2</c:v>
                </c:pt>
                <c:pt idx="8">
                  <c:v>4.4208333333333343E-2</c:v>
                </c:pt>
                <c:pt idx="9">
                  <c:v>4.4666666666666681E-2</c:v>
                </c:pt>
                <c:pt idx="10">
                  <c:v>4.5041666666666674E-2</c:v>
                </c:pt>
                <c:pt idx="11">
                  <c:v>4.3958333333333349E-2</c:v>
                </c:pt>
                <c:pt idx="12">
                  <c:v>4.4416666666666681E-2</c:v>
                </c:pt>
                <c:pt idx="13">
                  <c:v>4.4958333333333343E-2</c:v>
                </c:pt>
                <c:pt idx="14">
                  <c:v>4.495833333333335E-2</c:v>
                </c:pt>
                <c:pt idx="15">
                  <c:v>4.4000000000000011E-2</c:v>
                </c:pt>
                <c:pt idx="16">
                  <c:v>4.6083333333333344E-2</c:v>
                </c:pt>
                <c:pt idx="17">
                  <c:v>4.4208333333333349E-2</c:v>
                </c:pt>
                <c:pt idx="18">
                  <c:v>4.391666666666668E-2</c:v>
                </c:pt>
                <c:pt idx="19">
                  <c:v>4.3958333333333349E-2</c:v>
                </c:pt>
                <c:pt idx="20">
                  <c:v>4.4708333333333343E-2</c:v>
                </c:pt>
                <c:pt idx="21">
                  <c:v>4.4791666666666681E-2</c:v>
                </c:pt>
                <c:pt idx="22">
                  <c:v>4.3833333333333342E-2</c:v>
                </c:pt>
                <c:pt idx="23">
                  <c:v>4.4125000000000004E-2</c:v>
                </c:pt>
                <c:pt idx="24">
                  <c:v>4.4500000000000012E-2</c:v>
                </c:pt>
                <c:pt idx="25">
                  <c:v>4.4416666666666681E-2</c:v>
                </c:pt>
                <c:pt idx="26">
                  <c:v>4.4500000000000012E-2</c:v>
                </c:pt>
                <c:pt idx="27">
                  <c:v>4.7625000000000008E-2</c:v>
                </c:pt>
                <c:pt idx="28">
                  <c:v>4.5041666666666681E-2</c:v>
                </c:pt>
                <c:pt idx="29">
                  <c:v>4.4208333333333349E-2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54112"/>
        <c:axId val="158164480"/>
      </c:lineChart>
      <c:catAx>
        <c:axId val="15815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164480"/>
        <c:crosses val="autoZero"/>
        <c:auto val="1"/>
        <c:lblAlgn val="ctr"/>
        <c:lblOffset val="100"/>
        <c:noMultiLvlLbl val="0"/>
      </c:catAx>
      <c:valAx>
        <c:axId val="158164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815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'H28.06'!$AC$325:$AC$355</c:f>
              <c:numCache>
                <c:formatCode>0.000_);[Red]\(0.000\)</c:formatCode>
                <c:ptCount val="31"/>
                <c:pt idx="0">
                  <c:v>4.8125000000000022E-2</c:v>
                </c:pt>
                <c:pt idx="1">
                  <c:v>4.8000000000000015E-2</c:v>
                </c:pt>
                <c:pt idx="2">
                  <c:v>4.8125000000000001E-2</c:v>
                </c:pt>
                <c:pt idx="3">
                  <c:v>4.8791666666666671E-2</c:v>
                </c:pt>
                <c:pt idx="4">
                  <c:v>4.8458333333333332E-2</c:v>
                </c:pt>
                <c:pt idx="5">
                  <c:v>4.9000000000000016E-2</c:v>
                </c:pt>
                <c:pt idx="6">
                  <c:v>4.9666666666666685E-2</c:v>
                </c:pt>
                <c:pt idx="7">
                  <c:v>5.0083333333333341E-2</c:v>
                </c:pt>
                <c:pt idx="8">
                  <c:v>5.3583333333333344E-2</c:v>
                </c:pt>
                <c:pt idx="9">
                  <c:v>4.8333333333333339E-2</c:v>
                </c:pt>
                <c:pt idx="10">
                  <c:v>4.8666666666666671E-2</c:v>
                </c:pt>
                <c:pt idx="11">
                  <c:v>4.9083333333333347E-2</c:v>
                </c:pt>
                <c:pt idx="12">
                  <c:v>4.958333333333334E-2</c:v>
                </c:pt>
                <c:pt idx="13">
                  <c:v>4.8458333333333346E-2</c:v>
                </c:pt>
                <c:pt idx="14">
                  <c:v>4.7666666666666684E-2</c:v>
                </c:pt>
                <c:pt idx="15">
                  <c:v>4.9916666666666686E-2</c:v>
                </c:pt>
                <c:pt idx="16">
                  <c:v>5.179166666666668E-2</c:v>
                </c:pt>
                <c:pt idx="17">
                  <c:v>4.8375000000000022E-2</c:v>
                </c:pt>
                <c:pt idx="18">
                  <c:v>4.8125000000000008E-2</c:v>
                </c:pt>
                <c:pt idx="19">
                  <c:v>4.9750000000000016E-2</c:v>
                </c:pt>
                <c:pt idx="20">
                  <c:v>4.8750000000000016E-2</c:v>
                </c:pt>
                <c:pt idx="21">
                  <c:v>4.8625000000000022E-2</c:v>
                </c:pt>
                <c:pt idx="22">
                  <c:v>5.1208333333333349E-2</c:v>
                </c:pt>
                <c:pt idx="23">
                  <c:v>4.7958333333333346E-2</c:v>
                </c:pt>
                <c:pt idx="24">
                  <c:v>4.9666666666666685E-2</c:v>
                </c:pt>
                <c:pt idx="25">
                  <c:v>4.8000000000000015E-2</c:v>
                </c:pt>
                <c:pt idx="26">
                  <c:v>4.8041666666666677E-2</c:v>
                </c:pt>
                <c:pt idx="27">
                  <c:v>4.9833333333333348E-2</c:v>
                </c:pt>
                <c:pt idx="28">
                  <c:v>4.9208333333333347E-2</c:v>
                </c:pt>
                <c:pt idx="29">
                  <c:v>4.9958333333333355E-2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6384"/>
        <c:axId val="40418304"/>
      </c:lineChart>
      <c:catAx>
        <c:axId val="4041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0418304"/>
        <c:crosses val="autoZero"/>
        <c:auto val="1"/>
        <c:lblAlgn val="ctr"/>
        <c:lblOffset val="100"/>
        <c:noMultiLvlLbl val="0"/>
      </c:catAx>
      <c:valAx>
        <c:axId val="40418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0416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'H28.06'!$AC$365:$AC$395</c:f>
              <c:numCache>
                <c:formatCode>0.000_);[Red]\(0.000\)</c:formatCode>
                <c:ptCount val="31"/>
                <c:pt idx="0">
                  <c:v>2.6958333333333345E-2</c:v>
                </c:pt>
                <c:pt idx="1">
                  <c:v>2.5708333333333347E-2</c:v>
                </c:pt>
                <c:pt idx="2">
                  <c:v>2.5416666666666681E-2</c:v>
                </c:pt>
                <c:pt idx="3">
                  <c:v>2.5666666666666681E-2</c:v>
                </c:pt>
                <c:pt idx="4">
                  <c:v>2.5583333333333347E-2</c:v>
                </c:pt>
                <c:pt idx="5">
                  <c:v>2.6083333333333347E-2</c:v>
                </c:pt>
                <c:pt idx="6">
                  <c:v>2.5916666666666682E-2</c:v>
                </c:pt>
                <c:pt idx="7">
                  <c:v>2.6333333333333347E-2</c:v>
                </c:pt>
                <c:pt idx="8">
                  <c:v>2.8958333333333346E-2</c:v>
                </c:pt>
                <c:pt idx="9">
                  <c:v>2.5875000000000013E-2</c:v>
                </c:pt>
                <c:pt idx="10">
                  <c:v>2.6708333333333348E-2</c:v>
                </c:pt>
                <c:pt idx="11">
                  <c:v>2.5791666666666681E-2</c:v>
                </c:pt>
                <c:pt idx="12">
                  <c:v>2.7166666666666683E-2</c:v>
                </c:pt>
                <c:pt idx="13">
                  <c:v>2.6333333333333347E-2</c:v>
                </c:pt>
                <c:pt idx="14">
                  <c:v>2.6125000000000013E-2</c:v>
                </c:pt>
                <c:pt idx="15">
                  <c:v>2.8250000000000015E-2</c:v>
                </c:pt>
                <c:pt idx="16">
                  <c:v>2.8541666666666684E-2</c:v>
                </c:pt>
                <c:pt idx="17">
                  <c:v>2.5875000000000013E-2</c:v>
                </c:pt>
                <c:pt idx="18">
                  <c:v>2.6583333333333348E-2</c:v>
                </c:pt>
                <c:pt idx="19">
                  <c:v>2.6958333333333348E-2</c:v>
                </c:pt>
                <c:pt idx="20">
                  <c:v>2.6041666666666682E-2</c:v>
                </c:pt>
                <c:pt idx="21">
                  <c:v>2.7125000000000014E-2</c:v>
                </c:pt>
                <c:pt idx="22">
                  <c:v>2.8416666666666684E-2</c:v>
                </c:pt>
                <c:pt idx="23">
                  <c:v>2.6125000000000013E-2</c:v>
                </c:pt>
                <c:pt idx="24">
                  <c:v>2.8625000000000015E-2</c:v>
                </c:pt>
                <c:pt idx="25">
                  <c:v>2.5333333333333347E-2</c:v>
                </c:pt>
                <c:pt idx="26">
                  <c:v>2.5250000000000012E-2</c:v>
                </c:pt>
                <c:pt idx="27">
                  <c:v>2.6333333333333347E-2</c:v>
                </c:pt>
                <c:pt idx="28">
                  <c:v>2.6583333333333348E-2</c:v>
                </c:pt>
                <c:pt idx="29">
                  <c:v>2.5833333333333347E-2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26496"/>
        <c:axId val="40457344"/>
      </c:lineChart>
      <c:catAx>
        <c:axId val="4042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0457344"/>
        <c:crosses val="autoZero"/>
        <c:auto val="1"/>
        <c:lblAlgn val="ctr"/>
        <c:lblOffset val="100"/>
        <c:noMultiLvlLbl val="0"/>
      </c:catAx>
      <c:valAx>
        <c:axId val="40457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0426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'H28.06'!$AC$45:$AC$75</c:f>
              <c:numCache>
                <c:formatCode>0.000_);[Red]\(0.000\)</c:formatCode>
                <c:ptCount val="31"/>
                <c:pt idx="0">
                  <c:v>4.0541666666666677E-2</c:v>
                </c:pt>
                <c:pt idx="1">
                  <c:v>4.0125000000000015E-2</c:v>
                </c:pt>
                <c:pt idx="2">
                  <c:v>4.0500000000000015E-2</c:v>
                </c:pt>
                <c:pt idx="3">
                  <c:v>4.2625000000000017E-2</c:v>
                </c:pt>
                <c:pt idx="4">
                  <c:v>4.1041666666666678E-2</c:v>
                </c:pt>
                <c:pt idx="5">
                  <c:v>4.1166666666666678E-2</c:v>
                </c:pt>
                <c:pt idx="6">
                  <c:v>4.1166666666666678E-2</c:v>
                </c:pt>
                <c:pt idx="7">
                  <c:v>4.1333333333333347E-2</c:v>
                </c:pt>
                <c:pt idx="8">
                  <c:v>4.4958333333333343E-2</c:v>
                </c:pt>
                <c:pt idx="9">
                  <c:v>4.0958333333333347E-2</c:v>
                </c:pt>
                <c:pt idx="10">
                  <c:v>4.1250000000000016E-2</c:v>
                </c:pt>
                <c:pt idx="11">
                  <c:v>4.1708333333333347E-2</c:v>
                </c:pt>
                <c:pt idx="12">
                  <c:v>4.4041666666666673E-2</c:v>
                </c:pt>
                <c:pt idx="13">
                  <c:v>4.2125000000000017E-2</c:v>
                </c:pt>
                <c:pt idx="14">
                  <c:v>4.1250000000000016E-2</c:v>
                </c:pt>
                <c:pt idx="15">
                  <c:v>4.7333333333333345E-2</c:v>
                </c:pt>
                <c:pt idx="16">
                  <c:v>4.5083333333333343E-2</c:v>
                </c:pt>
                <c:pt idx="17">
                  <c:v>4.0500000000000015E-2</c:v>
                </c:pt>
                <c:pt idx="18">
                  <c:v>4.1291666666666678E-2</c:v>
                </c:pt>
                <c:pt idx="19">
                  <c:v>4.4583333333333343E-2</c:v>
                </c:pt>
                <c:pt idx="20">
                  <c:v>4.4666666666666681E-2</c:v>
                </c:pt>
                <c:pt idx="21">
                  <c:v>4.0625000000000015E-2</c:v>
                </c:pt>
                <c:pt idx="22">
                  <c:v>4.841666666666667E-2</c:v>
                </c:pt>
                <c:pt idx="23">
                  <c:v>4.0500000000000015E-2</c:v>
                </c:pt>
                <c:pt idx="24">
                  <c:v>4.520833333333335E-2</c:v>
                </c:pt>
                <c:pt idx="25">
                  <c:v>4.0500000000000015E-2</c:v>
                </c:pt>
                <c:pt idx="26">
                  <c:v>4.0333333333333346E-2</c:v>
                </c:pt>
                <c:pt idx="27">
                  <c:v>4.1166666666666678E-2</c:v>
                </c:pt>
                <c:pt idx="28">
                  <c:v>4.1208333333333347E-2</c:v>
                </c:pt>
                <c:pt idx="29">
                  <c:v>4.1375000000000016E-2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8304"/>
        <c:axId val="40500224"/>
      </c:lineChart>
      <c:catAx>
        <c:axId val="4049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0500224"/>
        <c:crosses val="autoZero"/>
        <c:auto val="1"/>
        <c:lblAlgn val="ctr"/>
        <c:lblOffset val="100"/>
        <c:noMultiLvlLbl val="0"/>
      </c:catAx>
      <c:valAx>
        <c:axId val="40500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049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'H28.06'!$AC$5:$AC$35</c:f>
              <c:numCache>
                <c:formatCode>0.000_);[Red]\(0.000\)</c:formatCode>
                <c:ptCount val="31"/>
                <c:pt idx="0">
                  <c:v>2.1625000000000005E-2</c:v>
                </c:pt>
                <c:pt idx="1">
                  <c:v>2.0083333333333338E-2</c:v>
                </c:pt>
                <c:pt idx="2">
                  <c:v>2.0166666666666673E-2</c:v>
                </c:pt>
                <c:pt idx="3">
                  <c:v>2.1291666666666671E-2</c:v>
                </c:pt>
                <c:pt idx="4">
                  <c:v>2.0416666666666673E-2</c:v>
                </c:pt>
                <c:pt idx="5">
                  <c:v>2.0333333333333339E-2</c:v>
                </c:pt>
                <c:pt idx="6">
                  <c:v>2.0166666666666673E-2</c:v>
                </c:pt>
                <c:pt idx="7">
                  <c:v>2.0041666666666673E-2</c:v>
                </c:pt>
                <c:pt idx="8">
                  <c:v>2.2791666666666672E-2</c:v>
                </c:pt>
                <c:pt idx="9">
                  <c:v>2.0416666666666673E-2</c:v>
                </c:pt>
                <c:pt idx="10">
                  <c:v>2.0541666666666673E-2</c:v>
                </c:pt>
                <c:pt idx="11">
                  <c:v>2.0500000000000008E-2</c:v>
                </c:pt>
                <c:pt idx="12">
                  <c:v>2.2125000000000009E-2</c:v>
                </c:pt>
                <c:pt idx="13">
                  <c:v>2.0791666666666674E-2</c:v>
                </c:pt>
                <c:pt idx="14">
                  <c:v>2.0291666666666673E-2</c:v>
                </c:pt>
                <c:pt idx="15">
                  <c:v>2.391666666666668E-2</c:v>
                </c:pt>
                <c:pt idx="16">
                  <c:v>2.2875000000000006E-2</c:v>
                </c:pt>
                <c:pt idx="17">
                  <c:v>2.0208333333333339E-2</c:v>
                </c:pt>
                <c:pt idx="18">
                  <c:v>2.0750000000000008E-2</c:v>
                </c:pt>
                <c:pt idx="19">
                  <c:v>2.1541666666666671E-2</c:v>
                </c:pt>
                <c:pt idx="20">
                  <c:v>2.1875000000000006E-2</c:v>
                </c:pt>
                <c:pt idx="21">
                  <c:v>2.0333333333333339E-2</c:v>
                </c:pt>
                <c:pt idx="22">
                  <c:v>2.6000000000000009E-2</c:v>
                </c:pt>
                <c:pt idx="23">
                  <c:v>2.0666666666666673E-2</c:v>
                </c:pt>
                <c:pt idx="24">
                  <c:v>2.3083333333333341E-2</c:v>
                </c:pt>
                <c:pt idx="25">
                  <c:v>2.0208333333333339E-2</c:v>
                </c:pt>
                <c:pt idx="26">
                  <c:v>2.0166666666666673E-2</c:v>
                </c:pt>
                <c:pt idx="27">
                  <c:v>2.1083333333333339E-2</c:v>
                </c:pt>
                <c:pt idx="28">
                  <c:v>2.0750000000000008E-2</c:v>
                </c:pt>
                <c:pt idx="29">
                  <c:v>2.0166666666666673E-2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'H28.06'!$AC$85:$AC$115</c:f>
              <c:numCache>
                <c:formatCode>0.000_);[Red]\(0.000\)</c:formatCode>
                <c:ptCount val="31"/>
                <c:pt idx="0">
                  <c:v>3.1458333333333352E-2</c:v>
                </c:pt>
                <c:pt idx="1">
                  <c:v>2.945833333333335E-2</c:v>
                </c:pt>
                <c:pt idx="2">
                  <c:v>2.9666666666666685E-2</c:v>
                </c:pt>
                <c:pt idx="3">
                  <c:v>3.0250000000000016E-2</c:v>
                </c:pt>
                <c:pt idx="4">
                  <c:v>3.0208333333333351E-2</c:v>
                </c:pt>
                <c:pt idx="5">
                  <c:v>3.0166666666666685E-2</c:v>
                </c:pt>
                <c:pt idx="6">
                  <c:v>3.0083333333333351E-2</c:v>
                </c:pt>
                <c:pt idx="7">
                  <c:v>3.0166666666666685E-2</c:v>
                </c:pt>
                <c:pt idx="8">
                  <c:v>3.2791666666666684E-2</c:v>
                </c:pt>
                <c:pt idx="9">
                  <c:v>2.970833333333335E-2</c:v>
                </c:pt>
                <c:pt idx="10">
                  <c:v>3.0375000000000017E-2</c:v>
                </c:pt>
                <c:pt idx="11">
                  <c:v>3.0333333333333351E-2</c:v>
                </c:pt>
                <c:pt idx="12">
                  <c:v>3.3166666666666678E-2</c:v>
                </c:pt>
                <c:pt idx="13">
                  <c:v>2.958333333333335E-2</c:v>
                </c:pt>
                <c:pt idx="14">
                  <c:v>2.9750000000000016E-2</c:v>
                </c:pt>
                <c:pt idx="15">
                  <c:v>3.6250000000000011E-2</c:v>
                </c:pt>
                <c:pt idx="16">
                  <c:v>3.2791666666666684E-2</c:v>
                </c:pt>
                <c:pt idx="17">
                  <c:v>2.9291666666666685E-2</c:v>
                </c:pt>
                <c:pt idx="18">
                  <c:v>3.0000000000000016E-2</c:v>
                </c:pt>
                <c:pt idx="19">
                  <c:v>3.2000000000000015E-2</c:v>
                </c:pt>
                <c:pt idx="20">
                  <c:v>2.9958333333333351E-2</c:v>
                </c:pt>
                <c:pt idx="21">
                  <c:v>2.9500000000000016E-2</c:v>
                </c:pt>
                <c:pt idx="22">
                  <c:v>3.5708333333333349E-2</c:v>
                </c:pt>
                <c:pt idx="23">
                  <c:v>3.0000000000000016E-2</c:v>
                </c:pt>
                <c:pt idx="24">
                  <c:v>3.3250000000000023E-2</c:v>
                </c:pt>
                <c:pt idx="25">
                  <c:v>2.9750000000000016E-2</c:v>
                </c:pt>
                <c:pt idx="26">
                  <c:v>2.9166666666666684E-2</c:v>
                </c:pt>
                <c:pt idx="27">
                  <c:v>3.0041666666666685E-2</c:v>
                </c:pt>
                <c:pt idx="28">
                  <c:v>2.9833333333333351E-2</c:v>
                </c:pt>
                <c:pt idx="29">
                  <c:v>2.9833333333333351E-2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'H28.06'!$AC$125:$AC$155</c:f>
              <c:numCache>
                <c:formatCode>0.000_);[Red]\(0.000\)</c:formatCode>
                <c:ptCount val="31"/>
                <c:pt idx="0">
                  <c:v>4.445833333333335E-2</c:v>
                </c:pt>
                <c:pt idx="1">
                  <c:v>4.3625000000000018E-2</c:v>
                </c:pt>
                <c:pt idx="2">
                  <c:v>4.3708333333333349E-2</c:v>
                </c:pt>
                <c:pt idx="3">
                  <c:v>4.4500000000000012E-2</c:v>
                </c:pt>
                <c:pt idx="4">
                  <c:v>4.4416666666666681E-2</c:v>
                </c:pt>
                <c:pt idx="5">
                  <c:v>4.4291666666666681E-2</c:v>
                </c:pt>
                <c:pt idx="6">
                  <c:v>4.4333333333333343E-2</c:v>
                </c:pt>
                <c:pt idx="7">
                  <c:v>4.4208333333333349E-2</c:v>
                </c:pt>
                <c:pt idx="8">
                  <c:v>4.4791666666666681E-2</c:v>
                </c:pt>
                <c:pt idx="9">
                  <c:v>4.3875000000000018E-2</c:v>
                </c:pt>
                <c:pt idx="10">
                  <c:v>4.4500000000000012E-2</c:v>
                </c:pt>
                <c:pt idx="11">
                  <c:v>4.4416666666666681E-2</c:v>
                </c:pt>
                <c:pt idx="12">
                  <c:v>4.6333333333333344E-2</c:v>
                </c:pt>
                <c:pt idx="13">
                  <c:v>4.366666666666668E-2</c:v>
                </c:pt>
                <c:pt idx="14">
                  <c:v>4.366666666666668E-2</c:v>
                </c:pt>
                <c:pt idx="15">
                  <c:v>4.7666666666666684E-2</c:v>
                </c:pt>
                <c:pt idx="16">
                  <c:v>4.5125000000000005E-2</c:v>
                </c:pt>
                <c:pt idx="17">
                  <c:v>4.4083333333333342E-2</c:v>
                </c:pt>
                <c:pt idx="18">
                  <c:v>4.4458333333333343E-2</c:v>
                </c:pt>
                <c:pt idx="19">
                  <c:v>4.4666666666666681E-2</c:v>
                </c:pt>
                <c:pt idx="20">
                  <c:v>4.404166666666668E-2</c:v>
                </c:pt>
                <c:pt idx="21">
                  <c:v>4.3583333333333342E-2</c:v>
                </c:pt>
                <c:pt idx="22">
                  <c:v>4.7666666666666684E-2</c:v>
                </c:pt>
                <c:pt idx="23">
                  <c:v>4.4208333333333343E-2</c:v>
                </c:pt>
                <c:pt idx="24">
                  <c:v>4.612500000000002E-2</c:v>
                </c:pt>
                <c:pt idx="25">
                  <c:v>4.391666666666668E-2</c:v>
                </c:pt>
                <c:pt idx="26">
                  <c:v>4.354166666666668E-2</c:v>
                </c:pt>
                <c:pt idx="27">
                  <c:v>4.4291666666666681E-2</c:v>
                </c:pt>
                <c:pt idx="28">
                  <c:v>4.3833333333333342E-2</c:v>
                </c:pt>
                <c:pt idx="29">
                  <c:v>4.3958333333333349E-2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'H28.06'!$AC$165:$AC$195</c:f>
              <c:numCache>
                <c:formatCode>0.000_);[Red]\(0.000\)</c:formatCode>
                <c:ptCount val="31"/>
                <c:pt idx="0">
                  <c:v>5.0166666666666693E-2</c:v>
                </c:pt>
                <c:pt idx="1">
                  <c:v>4.9500000000000016E-2</c:v>
                </c:pt>
                <c:pt idx="2">
                  <c:v>4.9625000000000023E-2</c:v>
                </c:pt>
                <c:pt idx="3">
                  <c:v>5.0291666666666686E-2</c:v>
                </c:pt>
                <c:pt idx="4">
                  <c:v>5.0208333333333355E-2</c:v>
                </c:pt>
                <c:pt idx="5">
                  <c:v>5.0000000000000024E-2</c:v>
                </c:pt>
                <c:pt idx="6">
                  <c:v>5.0208333333333355E-2</c:v>
                </c:pt>
                <c:pt idx="7">
                  <c:v>4.9916666666666692E-2</c:v>
                </c:pt>
                <c:pt idx="8">
                  <c:v>5.025000000000001E-2</c:v>
                </c:pt>
                <c:pt idx="9">
                  <c:v>5.0000000000000017E-2</c:v>
                </c:pt>
                <c:pt idx="10">
                  <c:v>5.0625000000000024E-2</c:v>
                </c:pt>
                <c:pt idx="11">
                  <c:v>5.0125000000000024E-2</c:v>
                </c:pt>
                <c:pt idx="12">
                  <c:v>5.2916666666666674E-2</c:v>
                </c:pt>
                <c:pt idx="13">
                  <c:v>4.8916666666666671E-2</c:v>
                </c:pt>
                <c:pt idx="14">
                  <c:v>4.9125000000000009E-2</c:v>
                </c:pt>
                <c:pt idx="15">
                  <c:v>5.4083333333333344E-2</c:v>
                </c:pt>
                <c:pt idx="16">
                  <c:v>5.0458333333333355E-2</c:v>
                </c:pt>
                <c:pt idx="17">
                  <c:v>4.9250000000000016E-2</c:v>
                </c:pt>
                <c:pt idx="18">
                  <c:v>5.0083333333333348E-2</c:v>
                </c:pt>
                <c:pt idx="19">
                  <c:v>5.000000000000001E-2</c:v>
                </c:pt>
                <c:pt idx="20">
                  <c:v>4.9375000000000002E-2</c:v>
                </c:pt>
                <c:pt idx="21">
                  <c:v>4.9375000000000009E-2</c:v>
                </c:pt>
                <c:pt idx="22">
                  <c:v>5.4333333333333345E-2</c:v>
                </c:pt>
                <c:pt idx="23">
                  <c:v>5.0208333333333348E-2</c:v>
                </c:pt>
                <c:pt idx="24">
                  <c:v>5.245833333333335E-2</c:v>
                </c:pt>
                <c:pt idx="25">
                  <c:v>4.9041666666666671E-2</c:v>
                </c:pt>
                <c:pt idx="26">
                  <c:v>4.9083333333333347E-2</c:v>
                </c:pt>
                <c:pt idx="27">
                  <c:v>5.0791666666666672E-2</c:v>
                </c:pt>
                <c:pt idx="28">
                  <c:v>4.9208333333333333E-2</c:v>
                </c:pt>
                <c:pt idx="29">
                  <c:v>4.9791666666666679E-2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'H28.06'!$AC$205:$AC$235</c:f>
              <c:numCache>
                <c:formatCode>0.000_);[Red]\(0.000\)</c:formatCode>
                <c:ptCount val="31"/>
                <c:pt idx="0">
                  <c:v>4.8375000000000022E-2</c:v>
                </c:pt>
                <c:pt idx="1">
                  <c:v>4.8041666666666677E-2</c:v>
                </c:pt>
                <c:pt idx="2">
                  <c:v>4.8083333333333339E-2</c:v>
                </c:pt>
                <c:pt idx="3">
                  <c:v>4.8916666666666685E-2</c:v>
                </c:pt>
                <c:pt idx="4">
                  <c:v>4.9041666666666671E-2</c:v>
                </c:pt>
                <c:pt idx="5">
                  <c:v>4.8833333333333347E-2</c:v>
                </c:pt>
                <c:pt idx="6">
                  <c:v>4.8666666666666671E-2</c:v>
                </c:pt>
                <c:pt idx="7">
                  <c:v>4.9041666666666678E-2</c:v>
                </c:pt>
                <c:pt idx="8">
                  <c:v>4.9458333333333354E-2</c:v>
                </c:pt>
                <c:pt idx="9">
                  <c:v>4.8333333333333339E-2</c:v>
                </c:pt>
                <c:pt idx="10">
                  <c:v>4.883333333333334E-2</c:v>
                </c:pt>
                <c:pt idx="11">
                  <c:v>4.8833333333333347E-2</c:v>
                </c:pt>
                <c:pt idx="12">
                  <c:v>5.1250000000000011E-2</c:v>
                </c:pt>
                <c:pt idx="13">
                  <c:v>4.8166666666666684E-2</c:v>
                </c:pt>
                <c:pt idx="14">
                  <c:v>4.7916666666666684E-2</c:v>
                </c:pt>
                <c:pt idx="15">
                  <c:v>5.2000000000000018E-2</c:v>
                </c:pt>
                <c:pt idx="16">
                  <c:v>4.9833333333333341E-2</c:v>
                </c:pt>
                <c:pt idx="17">
                  <c:v>4.8083333333333339E-2</c:v>
                </c:pt>
                <c:pt idx="18">
                  <c:v>4.8583333333333346E-2</c:v>
                </c:pt>
                <c:pt idx="19">
                  <c:v>5.2541666666666688E-2</c:v>
                </c:pt>
                <c:pt idx="20">
                  <c:v>4.8000000000000008E-2</c:v>
                </c:pt>
                <c:pt idx="21">
                  <c:v>4.8291666666666684E-2</c:v>
                </c:pt>
                <c:pt idx="22">
                  <c:v>5.4375000000000027E-2</c:v>
                </c:pt>
                <c:pt idx="23">
                  <c:v>4.9916666666666686E-2</c:v>
                </c:pt>
                <c:pt idx="24">
                  <c:v>5.2583333333333343E-2</c:v>
                </c:pt>
                <c:pt idx="25">
                  <c:v>4.8666666666666684E-2</c:v>
                </c:pt>
                <c:pt idx="26">
                  <c:v>4.7708333333333346E-2</c:v>
                </c:pt>
                <c:pt idx="27">
                  <c:v>4.9708333333333354E-2</c:v>
                </c:pt>
                <c:pt idx="28">
                  <c:v>4.829166666666667E-2</c:v>
                </c:pt>
                <c:pt idx="29">
                  <c:v>4.8208333333333332E-2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'H28.06'!$AC$245:$AC$275</c:f>
              <c:numCache>
                <c:formatCode>0.000_);[Red]\(0.000\)</c:formatCode>
                <c:ptCount val="31"/>
                <c:pt idx="0">
                  <c:v>4.3333333333333342E-2</c:v>
                </c:pt>
                <c:pt idx="1">
                  <c:v>4.2916666666666679E-2</c:v>
                </c:pt>
                <c:pt idx="2">
                  <c:v>4.2875000000000017E-2</c:v>
                </c:pt>
                <c:pt idx="3">
                  <c:v>4.391666666666668E-2</c:v>
                </c:pt>
                <c:pt idx="4">
                  <c:v>4.3750000000000011E-2</c:v>
                </c:pt>
                <c:pt idx="5">
                  <c:v>4.366666666666668E-2</c:v>
                </c:pt>
                <c:pt idx="6">
                  <c:v>4.3958333333333342E-2</c:v>
                </c:pt>
                <c:pt idx="7">
                  <c:v>4.366666666666668E-2</c:v>
                </c:pt>
                <c:pt idx="8">
                  <c:v>4.4625000000000005E-2</c:v>
                </c:pt>
                <c:pt idx="9">
                  <c:v>4.4541666666666681E-2</c:v>
                </c:pt>
                <c:pt idx="10">
                  <c:v>4.495833333333335E-2</c:v>
                </c:pt>
                <c:pt idx="11">
                  <c:v>4.4958333333333343E-2</c:v>
                </c:pt>
                <c:pt idx="12">
                  <c:v>4.9458333333333347E-2</c:v>
                </c:pt>
                <c:pt idx="13">
                  <c:v>4.5208333333333343E-2</c:v>
                </c:pt>
                <c:pt idx="14">
                  <c:v>4.2791666666666679E-2</c:v>
                </c:pt>
                <c:pt idx="15">
                  <c:v>4.6458333333333351E-2</c:v>
                </c:pt>
                <c:pt idx="16">
                  <c:v>4.4666666666666681E-2</c:v>
                </c:pt>
                <c:pt idx="17">
                  <c:v>4.3083333333333342E-2</c:v>
                </c:pt>
                <c:pt idx="18">
                  <c:v>4.3500000000000011E-2</c:v>
                </c:pt>
                <c:pt idx="19">
                  <c:v>4.7208333333333345E-2</c:v>
                </c:pt>
                <c:pt idx="20">
                  <c:v>4.2916666666666679E-2</c:v>
                </c:pt>
                <c:pt idx="21">
                  <c:v>4.2791666666666679E-2</c:v>
                </c:pt>
                <c:pt idx="22">
                  <c:v>5.1000000000000011E-2</c:v>
                </c:pt>
                <c:pt idx="23">
                  <c:v>4.5375000000000006E-2</c:v>
                </c:pt>
                <c:pt idx="24">
                  <c:v>4.612500000000002E-2</c:v>
                </c:pt>
                <c:pt idx="25">
                  <c:v>4.3083333333333342E-2</c:v>
                </c:pt>
                <c:pt idx="26">
                  <c:v>4.2375000000000017E-2</c:v>
                </c:pt>
                <c:pt idx="27">
                  <c:v>4.4750000000000012E-2</c:v>
                </c:pt>
                <c:pt idx="28">
                  <c:v>4.3333333333333342E-2</c:v>
                </c:pt>
                <c:pt idx="29">
                  <c:v>4.2708333333333348E-2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'H28.06'!$AC$285:$AC$315</c:f>
              <c:numCache>
                <c:formatCode>0.000_);[Red]\(0.000\)</c:formatCode>
                <c:ptCount val="31"/>
                <c:pt idx="0">
                  <c:v>4.7250000000000007E-2</c:v>
                </c:pt>
                <c:pt idx="1">
                  <c:v>4.7291666666666683E-2</c:v>
                </c:pt>
                <c:pt idx="2">
                  <c:v>4.7500000000000014E-2</c:v>
                </c:pt>
                <c:pt idx="3">
                  <c:v>4.8250000000000008E-2</c:v>
                </c:pt>
                <c:pt idx="4">
                  <c:v>4.8041666666666677E-2</c:v>
                </c:pt>
                <c:pt idx="5">
                  <c:v>4.8458333333333346E-2</c:v>
                </c:pt>
                <c:pt idx="6">
                  <c:v>4.908333333333334E-2</c:v>
                </c:pt>
                <c:pt idx="7">
                  <c:v>4.8791666666666671E-2</c:v>
                </c:pt>
                <c:pt idx="8">
                  <c:v>5.0250000000000017E-2</c:v>
                </c:pt>
                <c:pt idx="9">
                  <c:v>4.8375000000000008E-2</c:v>
                </c:pt>
                <c:pt idx="10">
                  <c:v>4.8750000000000016E-2</c:v>
                </c:pt>
                <c:pt idx="11">
                  <c:v>4.9333333333333347E-2</c:v>
                </c:pt>
                <c:pt idx="12">
                  <c:v>5.1499999999999997E-2</c:v>
                </c:pt>
                <c:pt idx="13">
                  <c:v>4.7500000000000014E-2</c:v>
                </c:pt>
                <c:pt idx="14">
                  <c:v>4.6666666666666683E-2</c:v>
                </c:pt>
                <c:pt idx="15">
                  <c:v>4.9291666666666678E-2</c:v>
                </c:pt>
                <c:pt idx="16">
                  <c:v>4.9291666666666678E-2</c:v>
                </c:pt>
                <c:pt idx="17">
                  <c:v>4.7000000000000007E-2</c:v>
                </c:pt>
                <c:pt idx="18">
                  <c:v>4.7083333333333338E-2</c:v>
                </c:pt>
                <c:pt idx="19">
                  <c:v>4.9291666666666678E-2</c:v>
                </c:pt>
                <c:pt idx="20">
                  <c:v>4.6916666666666683E-2</c:v>
                </c:pt>
                <c:pt idx="21">
                  <c:v>4.6541666666666683E-2</c:v>
                </c:pt>
                <c:pt idx="22">
                  <c:v>5.245833333333335E-2</c:v>
                </c:pt>
                <c:pt idx="23">
                  <c:v>4.7541666666666677E-2</c:v>
                </c:pt>
                <c:pt idx="24">
                  <c:v>4.883333333333334E-2</c:v>
                </c:pt>
                <c:pt idx="25">
                  <c:v>4.6208333333333351E-2</c:v>
                </c:pt>
                <c:pt idx="26">
                  <c:v>4.6208333333333344E-2</c:v>
                </c:pt>
                <c:pt idx="27">
                  <c:v>4.7416666666666683E-2</c:v>
                </c:pt>
                <c:pt idx="28">
                  <c:v>4.7833333333333346E-2</c:v>
                </c:pt>
                <c:pt idx="29">
                  <c:v>4.7666666666666684E-2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'H28.06'!$AC$325:$AC$355</c:f>
              <c:numCache>
                <c:formatCode>0.000_);[Red]\(0.000\)</c:formatCode>
                <c:ptCount val="31"/>
                <c:pt idx="0">
                  <c:v>4.8125000000000022E-2</c:v>
                </c:pt>
                <c:pt idx="1">
                  <c:v>4.8000000000000015E-2</c:v>
                </c:pt>
                <c:pt idx="2">
                  <c:v>4.8125000000000001E-2</c:v>
                </c:pt>
                <c:pt idx="3">
                  <c:v>4.8791666666666671E-2</c:v>
                </c:pt>
                <c:pt idx="4">
                  <c:v>4.8458333333333332E-2</c:v>
                </c:pt>
                <c:pt idx="5">
                  <c:v>4.9000000000000016E-2</c:v>
                </c:pt>
                <c:pt idx="6">
                  <c:v>4.9666666666666685E-2</c:v>
                </c:pt>
                <c:pt idx="7">
                  <c:v>5.0083333333333341E-2</c:v>
                </c:pt>
                <c:pt idx="8">
                  <c:v>5.3583333333333344E-2</c:v>
                </c:pt>
                <c:pt idx="9">
                  <c:v>4.8333333333333339E-2</c:v>
                </c:pt>
                <c:pt idx="10">
                  <c:v>4.8666666666666671E-2</c:v>
                </c:pt>
                <c:pt idx="11">
                  <c:v>4.9083333333333347E-2</c:v>
                </c:pt>
                <c:pt idx="12">
                  <c:v>4.958333333333334E-2</c:v>
                </c:pt>
                <c:pt idx="13">
                  <c:v>4.8458333333333346E-2</c:v>
                </c:pt>
                <c:pt idx="14">
                  <c:v>4.7666666666666684E-2</c:v>
                </c:pt>
                <c:pt idx="15">
                  <c:v>4.9916666666666686E-2</c:v>
                </c:pt>
                <c:pt idx="16">
                  <c:v>5.179166666666668E-2</c:v>
                </c:pt>
                <c:pt idx="17">
                  <c:v>4.8375000000000022E-2</c:v>
                </c:pt>
                <c:pt idx="18">
                  <c:v>4.8125000000000008E-2</c:v>
                </c:pt>
                <c:pt idx="19">
                  <c:v>4.9750000000000016E-2</c:v>
                </c:pt>
                <c:pt idx="20">
                  <c:v>4.8750000000000016E-2</c:v>
                </c:pt>
                <c:pt idx="21">
                  <c:v>4.8625000000000022E-2</c:v>
                </c:pt>
                <c:pt idx="22">
                  <c:v>5.1208333333333349E-2</c:v>
                </c:pt>
                <c:pt idx="23">
                  <c:v>4.7958333333333346E-2</c:v>
                </c:pt>
                <c:pt idx="24">
                  <c:v>4.9666666666666685E-2</c:v>
                </c:pt>
                <c:pt idx="25">
                  <c:v>4.8000000000000015E-2</c:v>
                </c:pt>
                <c:pt idx="26">
                  <c:v>4.8041666666666677E-2</c:v>
                </c:pt>
                <c:pt idx="27">
                  <c:v>4.9833333333333348E-2</c:v>
                </c:pt>
                <c:pt idx="28">
                  <c:v>4.9208333333333347E-2</c:v>
                </c:pt>
                <c:pt idx="29">
                  <c:v>4.9958333333333355E-2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'H28.06'!$AC$365:$AC$395</c:f>
              <c:numCache>
                <c:formatCode>0.000_);[Red]\(0.000\)</c:formatCode>
                <c:ptCount val="31"/>
                <c:pt idx="0">
                  <c:v>2.6958333333333345E-2</c:v>
                </c:pt>
                <c:pt idx="1">
                  <c:v>2.5708333333333347E-2</c:v>
                </c:pt>
                <c:pt idx="2">
                  <c:v>2.5416666666666681E-2</c:v>
                </c:pt>
                <c:pt idx="3">
                  <c:v>2.5666666666666681E-2</c:v>
                </c:pt>
                <c:pt idx="4">
                  <c:v>2.5583333333333347E-2</c:v>
                </c:pt>
                <c:pt idx="5">
                  <c:v>2.6083333333333347E-2</c:v>
                </c:pt>
                <c:pt idx="6">
                  <c:v>2.5916666666666682E-2</c:v>
                </c:pt>
                <c:pt idx="7">
                  <c:v>2.6333333333333347E-2</c:v>
                </c:pt>
                <c:pt idx="8">
                  <c:v>2.8958333333333346E-2</c:v>
                </c:pt>
                <c:pt idx="9">
                  <c:v>2.5875000000000013E-2</c:v>
                </c:pt>
                <c:pt idx="10">
                  <c:v>2.6708333333333348E-2</c:v>
                </c:pt>
                <c:pt idx="11">
                  <c:v>2.5791666666666681E-2</c:v>
                </c:pt>
                <c:pt idx="12">
                  <c:v>2.7166666666666683E-2</c:v>
                </c:pt>
                <c:pt idx="13">
                  <c:v>2.6333333333333347E-2</c:v>
                </c:pt>
                <c:pt idx="14">
                  <c:v>2.6125000000000013E-2</c:v>
                </c:pt>
                <c:pt idx="15">
                  <c:v>2.8250000000000015E-2</c:v>
                </c:pt>
                <c:pt idx="16">
                  <c:v>2.8541666666666684E-2</c:v>
                </c:pt>
                <c:pt idx="17">
                  <c:v>2.5875000000000013E-2</c:v>
                </c:pt>
                <c:pt idx="18">
                  <c:v>2.6583333333333348E-2</c:v>
                </c:pt>
                <c:pt idx="19">
                  <c:v>2.6958333333333348E-2</c:v>
                </c:pt>
                <c:pt idx="20">
                  <c:v>2.6041666666666682E-2</c:v>
                </c:pt>
                <c:pt idx="21">
                  <c:v>2.7125000000000014E-2</c:v>
                </c:pt>
                <c:pt idx="22">
                  <c:v>2.8416666666666684E-2</c:v>
                </c:pt>
                <c:pt idx="23">
                  <c:v>2.6125000000000013E-2</c:v>
                </c:pt>
                <c:pt idx="24">
                  <c:v>2.8625000000000015E-2</c:v>
                </c:pt>
                <c:pt idx="25">
                  <c:v>2.5333333333333347E-2</c:v>
                </c:pt>
                <c:pt idx="26">
                  <c:v>2.5250000000000012E-2</c:v>
                </c:pt>
                <c:pt idx="27">
                  <c:v>2.6333333333333347E-2</c:v>
                </c:pt>
                <c:pt idx="28">
                  <c:v>2.6583333333333348E-2</c:v>
                </c:pt>
                <c:pt idx="29">
                  <c:v>2.5833333333333347E-2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'H28.06'!$AC$45:$AC$75</c:f>
              <c:numCache>
                <c:formatCode>0.000_);[Red]\(0.000\)</c:formatCode>
                <c:ptCount val="31"/>
                <c:pt idx="0">
                  <c:v>4.0541666666666677E-2</c:v>
                </c:pt>
                <c:pt idx="1">
                  <c:v>4.0125000000000015E-2</c:v>
                </c:pt>
                <c:pt idx="2">
                  <c:v>4.0500000000000015E-2</c:v>
                </c:pt>
                <c:pt idx="3">
                  <c:v>4.2625000000000017E-2</c:v>
                </c:pt>
                <c:pt idx="4">
                  <c:v>4.1041666666666678E-2</c:v>
                </c:pt>
                <c:pt idx="5">
                  <c:v>4.1166666666666678E-2</c:v>
                </c:pt>
                <c:pt idx="6">
                  <c:v>4.1166666666666678E-2</c:v>
                </c:pt>
                <c:pt idx="7">
                  <c:v>4.1333333333333347E-2</c:v>
                </c:pt>
                <c:pt idx="8">
                  <c:v>4.4958333333333343E-2</c:v>
                </c:pt>
                <c:pt idx="9">
                  <c:v>4.0958333333333347E-2</c:v>
                </c:pt>
                <c:pt idx="10">
                  <c:v>4.1250000000000016E-2</c:v>
                </c:pt>
                <c:pt idx="11">
                  <c:v>4.1708333333333347E-2</c:v>
                </c:pt>
                <c:pt idx="12">
                  <c:v>4.4041666666666673E-2</c:v>
                </c:pt>
                <c:pt idx="13">
                  <c:v>4.2125000000000017E-2</c:v>
                </c:pt>
                <c:pt idx="14">
                  <c:v>4.1250000000000016E-2</c:v>
                </c:pt>
                <c:pt idx="15">
                  <c:v>4.7333333333333345E-2</c:v>
                </c:pt>
                <c:pt idx="16">
                  <c:v>4.5083333333333343E-2</c:v>
                </c:pt>
                <c:pt idx="17">
                  <c:v>4.0500000000000015E-2</c:v>
                </c:pt>
                <c:pt idx="18">
                  <c:v>4.1291666666666678E-2</c:v>
                </c:pt>
                <c:pt idx="19">
                  <c:v>4.4583333333333343E-2</c:v>
                </c:pt>
                <c:pt idx="20">
                  <c:v>4.4666666666666681E-2</c:v>
                </c:pt>
                <c:pt idx="21">
                  <c:v>4.0625000000000015E-2</c:v>
                </c:pt>
                <c:pt idx="22">
                  <c:v>4.841666666666667E-2</c:v>
                </c:pt>
                <c:pt idx="23">
                  <c:v>4.0500000000000015E-2</c:v>
                </c:pt>
                <c:pt idx="24">
                  <c:v>4.520833333333335E-2</c:v>
                </c:pt>
                <c:pt idx="25">
                  <c:v>4.0500000000000015E-2</c:v>
                </c:pt>
                <c:pt idx="26">
                  <c:v>4.0333333333333346E-2</c:v>
                </c:pt>
                <c:pt idx="27">
                  <c:v>4.1166666666666678E-2</c:v>
                </c:pt>
                <c:pt idx="28">
                  <c:v>4.1208333333333347E-2</c:v>
                </c:pt>
                <c:pt idx="29">
                  <c:v>4.1375000000000016E-2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56800"/>
        <c:axId val="40636800"/>
      </c:lineChart>
      <c:catAx>
        <c:axId val="4055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0636800"/>
        <c:crosses val="autoZero"/>
        <c:auto val="1"/>
        <c:lblAlgn val="ctr"/>
        <c:lblOffset val="100"/>
        <c:noMultiLvlLbl val="0"/>
      </c:catAx>
      <c:valAx>
        <c:axId val="40636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0556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'H28.07'!$AC$5:$AC$35</c:f>
              <c:numCache>
                <c:formatCode>0.000_);[Red]\(0.000\)</c:formatCode>
                <c:ptCount val="31"/>
                <c:pt idx="0">
                  <c:v>2.0416666666666673E-2</c:v>
                </c:pt>
                <c:pt idx="1">
                  <c:v>2.208333333333334E-2</c:v>
                </c:pt>
                <c:pt idx="2">
                  <c:v>2.0375000000000008E-2</c:v>
                </c:pt>
                <c:pt idx="3">
                  <c:v>2.0041666666666673E-2</c:v>
                </c:pt>
                <c:pt idx="4">
                  <c:v>1.9916666666666673E-2</c:v>
                </c:pt>
                <c:pt idx="5">
                  <c:v>2.195833333333334E-2</c:v>
                </c:pt>
                <c:pt idx="6">
                  <c:v>1.9958333333333338E-2</c:v>
                </c:pt>
                <c:pt idx="7">
                  <c:v>2.0125000000000007E-2</c:v>
                </c:pt>
                <c:pt idx="8">
                  <c:v>2.104166666666667E-2</c:v>
                </c:pt>
                <c:pt idx="9">
                  <c:v>2.0750000000000008E-2</c:v>
                </c:pt>
                <c:pt idx="10">
                  <c:v>2.0500000000000008E-2</c:v>
                </c:pt>
                <c:pt idx="11">
                  <c:v>2.0708333333333339E-2</c:v>
                </c:pt>
                <c:pt idx="12">
                  <c:v>2.0583333333333339E-2</c:v>
                </c:pt>
                <c:pt idx="13">
                  <c:v>2.6208333333333344E-2</c:v>
                </c:pt>
                <c:pt idx="14">
                  <c:v>2.0083333333333338E-2</c:v>
                </c:pt>
                <c:pt idx="15">
                  <c:v>2.0708333333333339E-2</c:v>
                </c:pt>
                <c:pt idx="16">
                  <c:v>2.262500000000001E-2</c:v>
                </c:pt>
                <c:pt idx="17">
                  <c:v>2.0291666666666673E-2</c:v>
                </c:pt>
                <c:pt idx="18">
                  <c:v>2.0375000000000008E-2</c:v>
                </c:pt>
                <c:pt idx="19">
                  <c:v>2.0291666666666673E-2</c:v>
                </c:pt>
                <c:pt idx="20">
                  <c:v>2.0166666666666673E-2</c:v>
                </c:pt>
                <c:pt idx="21">
                  <c:v>2.0625000000000008E-2</c:v>
                </c:pt>
                <c:pt idx="22">
                  <c:v>2.0041666666666673E-2</c:v>
                </c:pt>
                <c:pt idx="23">
                  <c:v>2.0000000000000007E-2</c:v>
                </c:pt>
                <c:pt idx="24">
                  <c:v>2.0166666666666673E-2</c:v>
                </c:pt>
                <c:pt idx="25">
                  <c:v>1.9708333333333338E-2</c:v>
                </c:pt>
                <c:pt idx="26">
                  <c:v>2.0458333333333339E-2</c:v>
                </c:pt>
                <c:pt idx="27">
                  <c:v>2.208333333333334E-2</c:v>
                </c:pt>
                <c:pt idx="28">
                  <c:v>1.9916666666666673E-2</c:v>
                </c:pt>
                <c:pt idx="29">
                  <c:v>2.0375000000000008E-2</c:v>
                </c:pt>
                <c:pt idx="30">
                  <c:v>2.0041666666666673E-2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3472"/>
        <c:axId val="41603840"/>
      </c:lineChart>
      <c:catAx>
        <c:axId val="4159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1603840"/>
        <c:crosses val="autoZero"/>
        <c:auto val="1"/>
        <c:lblAlgn val="ctr"/>
        <c:lblOffset val="100"/>
        <c:noMultiLvlLbl val="0"/>
      </c:catAx>
      <c:valAx>
        <c:axId val="41603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1593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'H28.07'!$AC$85:$AC$115</c:f>
              <c:numCache>
                <c:formatCode>0.000_);[Red]\(0.000\)</c:formatCode>
                <c:ptCount val="31"/>
                <c:pt idx="0">
                  <c:v>3.0083333333333351E-2</c:v>
                </c:pt>
                <c:pt idx="1">
                  <c:v>3.1458333333333352E-2</c:v>
                </c:pt>
                <c:pt idx="2">
                  <c:v>2.9791666666666685E-2</c:v>
                </c:pt>
                <c:pt idx="3">
                  <c:v>2.9166666666666684E-2</c:v>
                </c:pt>
                <c:pt idx="4">
                  <c:v>2.908333333333335E-2</c:v>
                </c:pt>
                <c:pt idx="5">
                  <c:v>3.3041666666666678E-2</c:v>
                </c:pt>
                <c:pt idx="6">
                  <c:v>2.9833333333333351E-2</c:v>
                </c:pt>
                <c:pt idx="7">
                  <c:v>2.920833333333335E-2</c:v>
                </c:pt>
                <c:pt idx="8">
                  <c:v>3.0250000000000016E-2</c:v>
                </c:pt>
                <c:pt idx="9">
                  <c:v>2.958333333333335E-2</c:v>
                </c:pt>
                <c:pt idx="10">
                  <c:v>2.958333333333335E-2</c:v>
                </c:pt>
                <c:pt idx="11">
                  <c:v>3.0166666666666685E-2</c:v>
                </c:pt>
                <c:pt idx="12">
                  <c:v>2.9958333333333351E-2</c:v>
                </c:pt>
                <c:pt idx="13">
                  <c:v>3.6500000000000012E-2</c:v>
                </c:pt>
                <c:pt idx="14">
                  <c:v>2.9833333333333351E-2</c:v>
                </c:pt>
                <c:pt idx="15">
                  <c:v>2.933333333333335E-2</c:v>
                </c:pt>
                <c:pt idx="16">
                  <c:v>3.266666666666667E-2</c:v>
                </c:pt>
                <c:pt idx="17">
                  <c:v>2.9250000000000016E-2</c:v>
                </c:pt>
                <c:pt idx="18">
                  <c:v>2.9375000000000016E-2</c:v>
                </c:pt>
                <c:pt idx="19">
                  <c:v>2.9416666666666685E-2</c:v>
                </c:pt>
                <c:pt idx="20">
                  <c:v>2.9500000000000016E-2</c:v>
                </c:pt>
                <c:pt idx="21">
                  <c:v>2.945833333333335E-2</c:v>
                </c:pt>
                <c:pt idx="22">
                  <c:v>2.9375000000000016E-2</c:v>
                </c:pt>
                <c:pt idx="23">
                  <c:v>2.9791666666666685E-2</c:v>
                </c:pt>
                <c:pt idx="24">
                  <c:v>2.970833333333335E-2</c:v>
                </c:pt>
                <c:pt idx="25">
                  <c:v>2.9666666666666685E-2</c:v>
                </c:pt>
                <c:pt idx="26">
                  <c:v>3.0291666666666685E-2</c:v>
                </c:pt>
                <c:pt idx="27">
                  <c:v>3.1625000000000021E-2</c:v>
                </c:pt>
                <c:pt idx="28">
                  <c:v>2.9500000000000016E-2</c:v>
                </c:pt>
                <c:pt idx="29">
                  <c:v>3.0000000000000016E-2</c:v>
                </c:pt>
                <c:pt idx="30">
                  <c:v>3.0000000000000016E-2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56192"/>
        <c:axId val="144858112"/>
      </c:lineChart>
      <c:catAx>
        <c:axId val="14485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858112"/>
        <c:crosses val="autoZero"/>
        <c:auto val="1"/>
        <c:lblAlgn val="ctr"/>
        <c:lblOffset val="100"/>
        <c:noMultiLvlLbl val="0"/>
      </c:catAx>
      <c:valAx>
        <c:axId val="1448581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485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'H28.07'!$AC$125:$AC$155</c:f>
              <c:numCache>
                <c:formatCode>0.000_);[Red]\(0.000\)</c:formatCode>
                <c:ptCount val="31"/>
                <c:pt idx="0">
                  <c:v>4.391666666666668E-2</c:v>
                </c:pt>
                <c:pt idx="1">
                  <c:v>4.4583333333333343E-2</c:v>
                </c:pt>
                <c:pt idx="2">
                  <c:v>4.4125000000000018E-2</c:v>
                </c:pt>
                <c:pt idx="3">
                  <c:v>4.3708333333333349E-2</c:v>
                </c:pt>
                <c:pt idx="4">
                  <c:v>4.354166666666668E-2</c:v>
                </c:pt>
                <c:pt idx="5">
                  <c:v>4.5750000000000013E-2</c:v>
                </c:pt>
                <c:pt idx="6">
                  <c:v>4.341666666666668E-2</c:v>
                </c:pt>
                <c:pt idx="7">
                  <c:v>4.3375000000000018E-2</c:v>
                </c:pt>
                <c:pt idx="8">
                  <c:v>4.466666666666666E-2</c:v>
                </c:pt>
                <c:pt idx="10">
                  <c:v>4.3500000000000004E-2</c:v>
                </c:pt>
                <c:pt idx="11">
                  <c:v>4.3750000000000011E-2</c:v>
                </c:pt>
                <c:pt idx="12">
                  <c:v>4.391666666666668E-2</c:v>
                </c:pt>
                <c:pt idx="13">
                  <c:v>4.6791666666666676E-2</c:v>
                </c:pt>
                <c:pt idx="14">
                  <c:v>4.3458333333333349E-2</c:v>
                </c:pt>
                <c:pt idx="15">
                  <c:v>4.3500000000000011E-2</c:v>
                </c:pt>
                <c:pt idx="16">
                  <c:v>4.520833333333335E-2</c:v>
                </c:pt>
                <c:pt idx="17">
                  <c:v>4.4000000000000011E-2</c:v>
                </c:pt>
                <c:pt idx="18">
                  <c:v>4.341666666666668E-2</c:v>
                </c:pt>
                <c:pt idx="19">
                  <c:v>4.3583333333333342E-2</c:v>
                </c:pt>
                <c:pt idx="20">
                  <c:v>4.3500000000000011E-2</c:v>
                </c:pt>
                <c:pt idx="21">
                  <c:v>4.366666666666668E-2</c:v>
                </c:pt>
                <c:pt idx="22">
                  <c:v>4.379166666666668E-2</c:v>
                </c:pt>
                <c:pt idx="23">
                  <c:v>4.4000000000000011E-2</c:v>
                </c:pt>
                <c:pt idx="24">
                  <c:v>4.3625000000000018E-2</c:v>
                </c:pt>
                <c:pt idx="25">
                  <c:v>4.3625000000000018E-2</c:v>
                </c:pt>
                <c:pt idx="26">
                  <c:v>4.3750000000000011E-2</c:v>
                </c:pt>
                <c:pt idx="27">
                  <c:v>4.4583333333333343E-2</c:v>
                </c:pt>
                <c:pt idx="28">
                  <c:v>4.3375000000000018E-2</c:v>
                </c:pt>
                <c:pt idx="29">
                  <c:v>4.3833333333333342E-2</c:v>
                </c:pt>
                <c:pt idx="30">
                  <c:v>4.3750000000000011E-2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82688"/>
        <c:axId val="41690240"/>
      </c:lineChart>
      <c:catAx>
        <c:axId val="1448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1690240"/>
        <c:crosses val="autoZero"/>
        <c:auto val="1"/>
        <c:lblAlgn val="ctr"/>
        <c:lblOffset val="100"/>
        <c:noMultiLvlLbl val="0"/>
      </c:catAx>
      <c:valAx>
        <c:axId val="416902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488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'H28.07'!$AC$165:$AC$195</c:f>
              <c:numCache>
                <c:formatCode>0.000_);[Red]\(0.000\)</c:formatCode>
                <c:ptCount val="31"/>
                <c:pt idx="0">
                  <c:v>4.9333333333333347E-2</c:v>
                </c:pt>
                <c:pt idx="1">
                  <c:v>5.0416666666666686E-2</c:v>
                </c:pt>
                <c:pt idx="2">
                  <c:v>4.9208333333333333E-2</c:v>
                </c:pt>
                <c:pt idx="3">
                  <c:v>4.9541666666666671E-2</c:v>
                </c:pt>
                <c:pt idx="4">
                  <c:v>4.9208333333333347E-2</c:v>
                </c:pt>
                <c:pt idx="5">
                  <c:v>5.1750000000000011E-2</c:v>
                </c:pt>
                <c:pt idx="6">
                  <c:v>4.8708333333333353E-2</c:v>
                </c:pt>
                <c:pt idx="7">
                  <c:v>4.8458333333333346E-2</c:v>
                </c:pt>
                <c:pt idx="8">
                  <c:v>5.0416666666666672E-2</c:v>
                </c:pt>
                <c:pt idx="9">
                  <c:v>4.9166666666666685E-2</c:v>
                </c:pt>
                <c:pt idx="10">
                  <c:v>4.9958333333333355E-2</c:v>
                </c:pt>
                <c:pt idx="11">
                  <c:v>4.9958333333333355E-2</c:v>
                </c:pt>
                <c:pt idx="12">
                  <c:v>5.0666666666666686E-2</c:v>
                </c:pt>
                <c:pt idx="13">
                  <c:v>5.320833333333333E-2</c:v>
                </c:pt>
                <c:pt idx="14">
                  <c:v>4.9125000000000002E-2</c:v>
                </c:pt>
                <c:pt idx="15">
                  <c:v>4.9000000000000009E-2</c:v>
                </c:pt>
                <c:pt idx="16">
                  <c:v>5.0041666666666686E-2</c:v>
                </c:pt>
                <c:pt idx="17">
                  <c:v>4.9083333333333347E-2</c:v>
                </c:pt>
                <c:pt idx="18">
                  <c:v>4.9458333333333347E-2</c:v>
                </c:pt>
                <c:pt idx="19">
                  <c:v>4.8958333333333333E-2</c:v>
                </c:pt>
                <c:pt idx="20">
                  <c:v>4.9000000000000009E-2</c:v>
                </c:pt>
                <c:pt idx="21">
                  <c:v>4.9375000000000002E-2</c:v>
                </c:pt>
                <c:pt idx="22">
                  <c:v>4.8916666666666671E-2</c:v>
                </c:pt>
                <c:pt idx="23">
                  <c:v>4.9041666666666671E-2</c:v>
                </c:pt>
                <c:pt idx="24">
                  <c:v>4.9291666666666678E-2</c:v>
                </c:pt>
                <c:pt idx="25">
                  <c:v>4.9250000000000016E-2</c:v>
                </c:pt>
                <c:pt idx="26">
                  <c:v>4.933333333333334E-2</c:v>
                </c:pt>
                <c:pt idx="27">
                  <c:v>5.0666666666666672E-2</c:v>
                </c:pt>
                <c:pt idx="28">
                  <c:v>4.8958333333333333E-2</c:v>
                </c:pt>
                <c:pt idx="29">
                  <c:v>4.958333333333334E-2</c:v>
                </c:pt>
                <c:pt idx="30">
                  <c:v>4.9125000000000002E-2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3008"/>
        <c:axId val="41724928"/>
      </c:lineChart>
      <c:catAx>
        <c:axId val="4172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1724928"/>
        <c:crosses val="autoZero"/>
        <c:auto val="1"/>
        <c:lblAlgn val="ctr"/>
        <c:lblOffset val="100"/>
        <c:noMultiLvlLbl val="0"/>
      </c:catAx>
      <c:valAx>
        <c:axId val="41724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1723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'H28.07'!$AC$205:$AC$235</c:f>
              <c:numCache>
                <c:formatCode>0.000_);[Red]\(0.000\)</c:formatCode>
                <c:ptCount val="31"/>
                <c:pt idx="0">
                  <c:v>4.8166666666666684E-2</c:v>
                </c:pt>
                <c:pt idx="1">
                  <c:v>4.9833333333333361E-2</c:v>
                </c:pt>
                <c:pt idx="2">
                  <c:v>4.8541666666666677E-2</c:v>
                </c:pt>
                <c:pt idx="3">
                  <c:v>4.7875000000000022E-2</c:v>
                </c:pt>
                <c:pt idx="4">
                  <c:v>4.7625000000000021E-2</c:v>
                </c:pt>
                <c:pt idx="5">
                  <c:v>4.9541666666666671E-2</c:v>
                </c:pt>
                <c:pt idx="6">
                  <c:v>4.8541666666666684E-2</c:v>
                </c:pt>
                <c:pt idx="7">
                  <c:v>4.7833333333333339E-2</c:v>
                </c:pt>
                <c:pt idx="8">
                  <c:v>5.0208333333333348E-2</c:v>
                </c:pt>
                <c:pt idx="9">
                  <c:v>4.8166666666666684E-2</c:v>
                </c:pt>
                <c:pt idx="10">
                  <c:v>4.791666666666667E-2</c:v>
                </c:pt>
                <c:pt idx="11">
                  <c:v>4.8291666666666677E-2</c:v>
                </c:pt>
                <c:pt idx="12">
                  <c:v>4.8791666666666678E-2</c:v>
                </c:pt>
                <c:pt idx="13">
                  <c:v>5.4708333333333338E-2</c:v>
                </c:pt>
                <c:pt idx="14">
                  <c:v>4.7750000000000015E-2</c:v>
                </c:pt>
                <c:pt idx="15">
                  <c:v>4.8083333333333339E-2</c:v>
                </c:pt>
                <c:pt idx="16">
                  <c:v>4.9666666666666692E-2</c:v>
                </c:pt>
                <c:pt idx="17">
                  <c:v>4.8875000000000009E-2</c:v>
                </c:pt>
                <c:pt idx="18">
                  <c:v>4.7916666666666684E-2</c:v>
                </c:pt>
                <c:pt idx="19">
                  <c:v>4.7791666666666684E-2</c:v>
                </c:pt>
                <c:pt idx="20">
                  <c:v>4.791666666666667E-2</c:v>
                </c:pt>
                <c:pt idx="21">
                  <c:v>4.8041666666666677E-2</c:v>
                </c:pt>
                <c:pt idx="22">
                  <c:v>4.8375000000000001E-2</c:v>
                </c:pt>
                <c:pt idx="23">
                  <c:v>4.8458333333333332E-2</c:v>
                </c:pt>
                <c:pt idx="24">
                  <c:v>4.8333333333333339E-2</c:v>
                </c:pt>
                <c:pt idx="25">
                  <c:v>4.8166666666666684E-2</c:v>
                </c:pt>
                <c:pt idx="26">
                  <c:v>4.7333333333333345E-2</c:v>
                </c:pt>
                <c:pt idx="27">
                  <c:v>4.8791666666666678E-2</c:v>
                </c:pt>
                <c:pt idx="28">
                  <c:v>4.8250000000000008E-2</c:v>
                </c:pt>
                <c:pt idx="29">
                  <c:v>4.8041666666666677E-2</c:v>
                </c:pt>
                <c:pt idx="30">
                  <c:v>4.8083333333333346E-2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7216"/>
        <c:axId val="41755776"/>
      </c:lineChart>
      <c:catAx>
        <c:axId val="4173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1755776"/>
        <c:crosses val="autoZero"/>
        <c:auto val="1"/>
        <c:lblAlgn val="ctr"/>
        <c:lblOffset val="100"/>
        <c:noMultiLvlLbl val="0"/>
      </c:catAx>
      <c:valAx>
        <c:axId val="41755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1737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'H28.07'!$AC$245:$AC$275</c:f>
              <c:numCache>
                <c:formatCode>0.000_);[Red]\(0.000\)</c:formatCode>
                <c:ptCount val="31"/>
                <c:pt idx="0">
                  <c:v>4.3791666666666673E-2</c:v>
                </c:pt>
                <c:pt idx="1">
                  <c:v>4.4416666666666681E-2</c:v>
                </c:pt>
                <c:pt idx="2">
                  <c:v>4.366666666666668E-2</c:v>
                </c:pt>
                <c:pt idx="3">
                  <c:v>4.2791666666666679E-2</c:v>
                </c:pt>
                <c:pt idx="4">
                  <c:v>4.2714285714285725E-2</c:v>
                </c:pt>
                <c:pt idx="5">
                  <c:v>4.4125000000000004E-2</c:v>
                </c:pt>
                <c:pt idx="6">
                  <c:v>4.3250000000000011E-2</c:v>
                </c:pt>
                <c:pt idx="7">
                  <c:v>4.329166666666668E-2</c:v>
                </c:pt>
                <c:pt idx="8">
                  <c:v>4.5000000000000012E-2</c:v>
                </c:pt>
                <c:pt idx="9">
                  <c:v>4.366666666666668E-2</c:v>
                </c:pt>
                <c:pt idx="10">
                  <c:v>4.316666666666668E-2</c:v>
                </c:pt>
                <c:pt idx="11">
                  <c:v>4.354166666666668E-2</c:v>
                </c:pt>
                <c:pt idx="12">
                  <c:v>4.4541666666666674E-2</c:v>
                </c:pt>
                <c:pt idx="13">
                  <c:v>5.2333333333333343E-2</c:v>
                </c:pt>
                <c:pt idx="14">
                  <c:v>4.2277777777777782E-2</c:v>
                </c:pt>
                <c:pt idx="18">
                  <c:v>4.2750000000000003E-2</c:v>
                </c:pt>
                <c:pt idx="19">
                  <c:v>4.4000000000000011E-2</c:v>
                </c:pt>
                <c:pt idx="20">
                  <c:v>4.300000000000001E-2</c:v>
                </c:pt>
                <c:pt idx="21">
                  <c:v>4.2875000000000017E-2</c:v>
                </c:pt>
                <c:pt idx="22">
                  <c:v>4.275000000000001E-2</c:v>
                </c:pt>
                <c:pt idx="23">
                  <c:v>4.3583333333333342E-2</c:v>
                </c:pt>
                <c:pt idx="24">
                  <c:v>4.3708333333333342E-2</c:v>
                </c:pt>
                <c:pt idx="25">
                  <c:v>4.341666666666668E-2</c:v>
                </c:pt>
                <c:pt idx="26">
                  <c:v>4.3041666666666679E-2</c:v>
                </c:pt>
                <c:pt idx="27">
                  <c:v>4.4541666666666674E-2</c:v>
                </c:pt>
                <c:pt idx="28">
                  <c:v>4.2958333333333348E-2</c:v>
                </c:pt>
                <c:pt idx="29">
                  <c:v>4.3375000000000018E-2</c:v>
                </c:pt>
                <c:pt idx="30">
                  <c:v>4.3333333333333342E-2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0832"/>
        <c:axId val="41802752"/>
      </c:lineChart>
      <c:catAx>
        <c:axId val="4180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1802752"/>
        <c:crosses val="autoZero"/>
        <c:auto val="1"/>
        <c:lblAlgn val="ctr"/>
        <c:lblOffset val="100"/>
        <c:noMultiLvlLbl val="0"/>
      </c:catAx>
      <c:valAx>
        <c:axId val="418027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1800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'H28.04'!$AC$165:$AC$195</c:f>
              <c:numCache>
                <c:formatCode>0.000_);[Red]\(0.000\)</c:formatCode>
                <c:ptCount val="31"/>
                <c:pt idx="0">
                  <c:v>5.1208333333333349E-2</c:v>
                </c:pt>
                <c:pt idx="1">
                  <c:v>5.0375000000000024E-2</c:v>
                </c:pt>
                <c:pt idx="2">
                  <c:v>5.0291666666666672E-2</c:v>
                </c:pt>
                <c:pt idx="3">
                  <c:v>5.4208333333333351E-2</c:v>
                </c:pt>
                <c:pt idx="4">
                  <c:v>5.0083333333333348E-2</c:v>
                </c:pt>
                <c:pt idx="5">
                  <c:v>5.0458333333333334E-2</c:v>
                </c:pt>
                <c:pt idx="6">
                  <c:v>5.5291666666666663E-2</c:v>
                </c:pt>
                <c:pt idx="7">
                  <c:v>5.0041666666666686E-2</c:v>
                </c:pt>
                <c:pt idx="8">
                  <c:v>5.0291666666666679E-2</c:v>
                </c:pt>
                <c:pt idx="9">
                  <c:v>5.0375000000000024E-2</c:v>
                </c:pt>
                <c:pt idx="10">
                  <c:v>5.2166666666666688E-2</c:v>
                </c:pt>
                <c:pt idx="11">
                  <c:v>5.0333333333333341E-2</c:v>
                </c:pt>
                <c:pt idx="12">
                  <c:v>5.0666666666666686E-2</c:v>
                </c:pt>
                <c:pt idx="13">
                  <c:v>5.1708333333333349E-2</c:v>
                </c:pt>
                <c:pt idx="14">
                  <c:v>5.0166666666666693E-2</c:v>
                </c:pt>
                <c:pt idx="15">
                  <c:v>5.0083333333333341E-2</c:v>
                </c:pt>
                <c:pt idx="16">
                  <c:v>5.2833333333333364E-2</c:v>
                </c:pt>
                <c:pt idx="17">
                  <c:v>5.0125000000000024E-2</c:v>
                </c:pt>
                <c:pt idx="18">
                  <c:v>5.0250000000000024E-2</c:v>
                </c:pt>
                <c:pt idx="19">
                  <c:v>5.0333333333333348E-2</c:v>
                </c:pt>
                <c:pt idx="20">
                  <c:v>5.1375000000000011E-2</c:v>
                </c:pt>
                <c:pt idx="21">
                  <c:v>5.0625000000000024E-2</c:v>
                </c:pt>
                <c:pt idx="22">
                  <c:v>4.9916666666666686E-2</c:v>
                </c:pt>
                <c:pt idx="23">
                  <c:v>5.0166666666666672E-2</c:v>
                </c:pt>
                <c:pt idx="24">
                  <c:v>5.0833333333333341E-2</c:v>
                </c:pt>
                <c:pt idx="25">
                  <c:v>5.0791666666666672E-2</c:v>
                </c:pt>
                <c:pt idx="26">
                  <c:v>5.0666666666666686E-2</c:v>
                </c:pt>
                <c:pt idx="27">
                  <c:v>5.6083333333333346E-2</c:v>
                </c:pt>
                <c:pt idx="28">
                  <c:v>5.0916666666666673E-2</c:v>
                </c:pt>
                <c:pt idx="29">
                  <c:v>4.9416666666666671E-2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05440"/>
        <c:axId val="158207360"/>
      </c:lineChart>
      <c:catAx>
        <c:axId val="15820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207360"/>
        <c:crosses val="autoZero"/>
        <c:auto val="1"/>
        <c:lblAlgn val="ctr"/>
        <c:lblOffset val="100"/>
        <c:noMultiLvlLbl val="0"/>
      </c:catAx>
      <c:valAx>
        <c:axId val="1582073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8205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'H28.07'!$AC$285:$AC$315</c:f>
              <c:numCache>
                <c:formatCode>0.000_);[Red]\(0.000\)</c:formatCode>
                <c:ptCount val="31"/>
                <c:pt idx="0">
                  <c:v>4.816666666666667E-2</c:v>
                </c:pt>
                <c:pt idx="1">
                  <c:v>4.8875000000000009E-2</c:v>
                </c:pt>
                <c:pt idx="2">
                  <c:v>4.7416666666666683E-2</c:v>
                </c:pt>
                <c:pt idx="3">
                  <c:v>4.7416666666666669E-2</c:v>
                </c:pt>
                <c:pt idx="4">
                  <c:v>4.6750000000000007E-2</c:v>
                </c:pt>
                <c:pt idx="5">
                  <c:v>4.7375000000000007E-2</c:v>
                </c:pt>
                <c:pt idx="6">
                  <c:v>4.6166666666666668E-2</c:v>
                </c:pt>
                <c:pt idx="7">
                  <c:v>4.7541666666666683E-2</c:v>
                </c:pt>
                <c:pt idx="8">
                  <c:v>4.9333333333333347E-2</c:v>
                </c:pt>
                <c:pt idx="9">
                  <c:v>4.8750000000000016E-2</c:v>
                </c:pt>
                <c:pt idx="10">
                  <c:v>4.791666666666667E-2</c:v>
                </c:pt>
                <c:pt idx="11">
                  <c:v>4.8791666666666678E-2</c:v>
                </c:pt>
                <c:pt idx="12">
                  <c:v>4.9291666666666685E-2</c:v>
                </c:pt>
                <c:pt idx="13">
                  <c:v>5.6291666666666663E-2</c:v>
                </c:pt>
                <c:pt idx="14">
                  <c:v>4.7750000000000022E-2</c:v>
                </c:pt>
                <c:pt idx="15">
                  <c:v>4.6291666666666682E-2</c:v>
                </c:pt>
                <c:pt idx="16">
                  <c:v>4.8125000000000008E-2</c:v>
                </c:pt>
                <c:pt idx="17">
                  <c:v>4.7125000000000021E-2</c:v>
                </c:pt>
                <c:pt idx="18">
                  <c:v>4.6916666666666669E-2</c:v>
                </c:pt>
                <c:pt idx="19">
                  <c:v>4.6416666666666682E-2</c:v>
                </c:pt>
                <c:pt idx="20">
                  <c:v>4.6541666666666676E-2</c:v>
                </c:pt>
                <c:pt idx="21">
                  <c:v>4.6458333333333351E-2</c:v>
                </c:pt>
                <c:pt idx="22">
                  <c:v>4.6250000000000013E-2</c:v>
                </c:pt>
                <c:pt idx="23">
                  <c:v>4.6333333333333337E-2</c:v>
                </c:pt>
                <c:pt idx="24">
                  <c:v>4.6875000000000007E-2</c:v>
                </c:pt>
                <c:pt idx="25">
                  <c:v>4.7375000000000007E-2</c:v>
                </c:pt>
                <c:pt idx="26">
                  <c:v>4.6666666666666669E-2</c:v>
                </c:pt>
                <c:pt idx="27">
                  <c:v>4.841666666666667E-2</c:v>
                </c:pt>
                <c:pt idx="28">
                  <c:v>4.7750000000000008E-2</c:v>
                </c:pt>
                <c:pt idx="29">
                  <c:v>4.8083333333333346E-2</c:v>
                </c:pt>
                <c:pt idx="30">
                  <c:v>4.8000000000000008E-2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9136"/>
        <c:axId val="41833600"/>
      </c:lineChart>
      <c:catAx>
        <c:axId val="4181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1833600"/>
        <c:crosses val="autoZero"/>
        <c:auto val="1"/>
        <c:lblAlgn val="ctr"/>
        <c:lblOffset val="100"/>
        <c:noMultiLvlLbl val="0"/>
      </c:catAx>
      <c:valAx>
        <c:axId val="41833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181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'H28.07'!$AC$325:$AC$355</c:f>
              <c:numCache>
                <c:formatCode>0.000_);[Red]\(0.000\)</c:formatCode>
                <c:ptCount val="31"/>
                <c:pt idx="0">
                  <c:v>4.8541666666666677E-2</c:v>
                </c:pt>
                <c:pt idx="1">
                  <c:v>5.0458333333333348E-2</c:v>
                </c:pt>
                <c:pt idx="2">
                  <c:v>4.8166666666666684E-2</c:v>
                </c:pt>
                <c:pt idx="3">
                  <c:v>4.8208333333333353E-2</c:v>
                </c:pt>
                <c:pt idx="4">
                  <c:v>4.8000000000000015E-2</c:v>
                </c:pt>
                <c:pt idx="5">
                  <c:v>4.9583333333333361E-2</c:v>
                </c:pt>
                <c:pt idx="6">
                  <c:v>4.7458333333333352E-2</c:v>
                </c:pt>
                <c:pt idx="7">
                  <c:v>4.8625000000000008E-2</c:v>
                </c:pt>
                <c:pt idx="8">
                  <c:v>5.0125000000000024E-2</c:v>
                </c:pt>
                <c:pt idx="9">
                  <c:v>4.9041666666666685E-2</c:v>
                </c:pt>
                <c:pt idx="10">
                  <c:v>4.841666666666667E-2</c:v>
                </c:pt>
                <c:pt idx="11">
                  <c:v>4.8791666666666678E-2</c:v>
                </c:pt>
                <c:pt idx="12">
                  <c:v>4.9666666666666692E-2</c:v>
                </c:pt>
                <c:pt idx="13">
                  <c:v>5.4458333333333352E-2</c:v>
                </c:pt>
                <c:pt idx="14">
                  <c:v>4.9750000000000016E-2</c:v>
                </c:pt>
                <c:pt idx="15">
                  <c:v>4.816666666666667E-2</c:v>
                </c:pt>
                <c:pt idx="16">
                  <c:v>5.0041666666666686E-2</c:v>
                </c:pt>
                <c:pt idx="17">
                  <c:v>4.9333333333333361E-2</c:v>
                </c:pt>
                <c:pt idx="18">
                  <c:v>4.8375000000000008E-2</c:v>
                </c:pt>
                <c:pt idx="19">
                  <c:v>4.8416666666666684E-2</c:v>
                </c:pt>
                <c:pt idx="20">
                  <c:v>4.8375000000000022E-2</c:v>
                </c:pt>
                <c:pt idx="21">
                  <c:v>4.8291666666666677E-2</c:v>
                </c:pt>
                <c:pt idx="22">
                  <c:v>4.7916666666666684E-2</c:v>
                </c:pt>
                <c:pt idx="23">
                  <c:v>4.7791666666666684E-2</c:v>
                </c:pt>
                <c:pt idx="24">
                  <c:v>4.8375000000000008E-2</c:v>
                </c:pt>
                <c:pt idx="25">
                  <c:v>4.9125000000000009E-2</c:v>
                </c:pt>
                <c:pt idx="26">
                  <c:v>4.8708333333333347E-2</c:v>
                </c:pt>
                <c:pt idx="27">
                  <c:v>5.1375000000000011E-2</c:v>
                </c:pt>
                <c:pt idx="28">
                  <c:v>5.0083333333333362E-2</c:v>
                </c:pt>
                <c:pt idx="29">
                  <c:v>5.0916666666666686E-2</c:v>
                </c:pt>
                <c:pt idx="30">
                  <c:v>4.9583333333333347E-2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0464"/>
        <c:axId val="41872384"/>
      </c:lineChart>
      <c:catAx>
        <c:axId val="4187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1872384"/>
        <c:crosses val="autoZero"/>
        <c:auto val="1"/>
        <c:lblAlgn val="ctr"/>
        <c:lblOffset val="100"/>
        <c:noMultiLvlLbl val="0"/>
      </c:catAx>
      <c:valAx>
        <c:axId val="41872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187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'H28.07'!$AC$365:$AC$395</c:f>
              <c:numCache>
                <c:formatCode>0.000_);[Red]\(0.000\)</c:formatCode>
                <c:ptCount val="31"/>
                <c:pt idx="0">
                  <c:v>2.6166666666666682E-2</c:v>
                </c:pt>
                <c:pt idx="1">
                  <c:v>2.6958333333333348E-2</c:v>
                </c:pt>
                <c:pt idx="2">
                  <c:v>2.5708333333333347E-2</c:v>
                </c:pt>
                <c:pt idx="3">
                  <c:v>2.5750000000000012E-2</c:v>
                </c:pt>
                <c:pt idx="4">
                  <c:v>2.5583333333333347E-2</c:v>
                </c:pt>
                <c:pt idx="5">
                  <c:v>2.8375000000000015E-2</c:v>
                </c:pt>
                <c:pt idx="6">
                  <c:v>2.5208333333333346E-2</c:v>
                </c:pt>
                <c:pt idx="7">
                  <c:v>2.5708333333333347E-2</c:v>
                </c:pt>
                <c:pt idx="8">
                  <c:v>2.6750000000000013E-2</c:v>
                </c:pt>
                <c:pt idx="9">
                  <c:v>2.5583333333333347E-2</c:v>
                </c:pt>
                <c:pt idx="10">
                  <c:v>2.5708333333333347E-2</c:v>
                </c:pt>
                <c:pt idx="11">
                  <c:v>2.6250000000000013E-2</c:v>
                </c:pt>
                <c:pt idx="12">
                  <c:v>2.6500000000000013E-2</c:v>
                </c:pt>
                <c:pt idx="13">
                  <c:v>3.3916666666666678E-2</c:v>
                </c:pt>
                <c:pt idx="14">
                  <c:v>2.6875000000000013E-2</c:v>
                </c:pt>
                <c:pt idx="15">
                  <c:v>2.5833333333333347E-2</c:v>
                </c:pt>
                <c:pt idx="16">
                  <c:v>2.6958333333333348E-2</c:v>
                </c:pt>
                <c:pt idx="17">
                  <c:v>2.5666666666666681E-2</c:v>
                </c:pt>
                <c:pt idx="18">
                  <c:v>2.5958333333333347E-2</c:v>
                </c:pt>
                <c:pt idx="19">
                  <c:v>2.5958333333333347E-2</c:v>
                </c:pt>
                <c:pt idx="20">
                  <c:v>2.5666666666666681E-2</c:v>
                </c:pt>
                <c:pt idx="21">
                  <c:v>2.5708333333333347E-2</c:v>
                </c:pt>
                <c:pt idx="22">
                  <c:v>2.5708333333333347E-2</c:v>
                </c:pt>
                <c:pt idx="23">
                  <c:v>2.5500000000000012E-2</c:v>
                </c:pt>
                <c:pt idx="24">
                  <c:v>2.6208333333333347E-2</c:v>
                </c:pt>
                <c:pt idx="25">
                  <c:v>2.5708333333333347E-2</c:v>
                </c:pt>
                <c:pt idx="26">
                  <c:v>2.6583333333333348E-2</c:v>
                </c:pt>
                <c:pt idx="27">
                  <c:v>2.9125000000000015E-2</c:v>
                </c:pt>
                <c:pt idx="28">
                  <c:v>2.5916666666666675E-2</c:v>
                </c:pt>
                <c:pt idx="29">
                  <c:v>2.6583333333333348E-2</c:v>
                </c:pt>
                <c:pt idx="30">
                  <c:v>2.5625000000000012E-2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0688"/>
        <c:axId val="41972864"/>
      </c:lineChart>
      <c:catAx>
        <c:axId val="4197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1972864"/>
        <c:crosses val="autoZero"/>
        <c:auto val="1"/>
        <c:lblAlgn val="ctr"/>
        <c:lblOffset val="100"/>
        <c:noMultiLvlLbl val="0"/>
      </c:catAx>
      <c:valAx>
        <c:axId val="419728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1970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'H28.07'!$AC$45:$AC$75</c:f>
              <c:numCache>
                <c:formatCode>0.000_);[Red]\(0.000\)</c:formatCode>
                <c:ptCount val="31"/>
                <c:pt idx="0">
                  <c:v>4.1250000000000016E-2</c:v>
                </c:pt>
                <c:pt idx="1">
                  <c:v>4.7916666666666663E-2</c:v>
                </c:pt>
                <c:pt idx="2">
                  <c:v>4.0500000000000015E-2</c:v>
                </c:pt>
                <c:pt idx="3">
                  <c:v>4.0833333333333346E-2</c:v>
                </c:pt>
                <c:pt idx="4">
                  <c:v>4.0750000000000015E-2</c:v>
                </c:pt>
                <c:pt idx="5">
                  <c:v>4.4291666666666681E-2</c:v>
                </c:pt>
                <c:pt idx="6">
                  <c:v>4.0083333333333346E-2</c:v>
                </c:pt>
                <c:pt idx="7">
                  <c:v>4.0291666666666677E-2</c:v>
                </c:pt>
                <c:pt idx="8">
                  <c:v>4.1750000000000016E-2</c:v>
                </c:pt>
                <c:pt idx="9">
                  <c:v>4.1041666666666678E-2</c:v>
                </c:pt>
                <c:pt idx="10">
                  <c:v>4.1375000000000016E-2</c:v>
                </c:pt>
                <c:pt idx="11">
                  <c:v>4.1625000000000016E-2</c:v>
                </c:pt>
                <c:pt idx="12">
                  <c:v>4.200000000000001E-2</c:v>
                </c:pt>
                <c:pt idx="13">
                  <c:v>5.0208333333333334E-2</c:v>
                </c:pt>
                <c:pt idx="14">
                  <c:v>4.0291666666666677E-2</c:v>
                </c:pt>
                <c:pt idx="15">
                  <c:v>4.1416666666666678E-2</c:v>
                </c:pt>
                <c:pt idx="16">
                  <c:v>4.6291666666666682E-2</c:v>
                </c:pt>
                <c:pt idx="17">
                  <c:v>4.0000000000000015E-2</c:v>
                </c:pt>
                <c:pt idx="18">
                  <c:v>4.0833333333333346E-2</c:v>
                </c:pt>
                <c:pt idx="19">
                  <c:v>4.1000000000000016E-2</c:v>
                </c:pt>
                <c:pt idx="20">
                  <c:v>4.1083333333333347E-2</c:v>
                </c:pt>
                <c:pt idx="21">
                  <c:v>4.1375000000000016E-2</c:v>
                </c:pt>
                <c:pt idx="22">
                  <c:v>4.1500000000000016E-2</c:v>
                </c:pt>
                <c:pt idx="23">
                  <c:v>4.1375000000000016E-2</c:v>
                </c:pt>
                <c:pt idx="24">
                  <c:v>4.1541666666666678E-2</c:v>
                </c:pt>
                <c:pt idx="25">
                  <c:v>4.1875000000000016E-2</c:v>
                </c:pt>
                <c:pt idx="26">
                  <c:v>4.2625000000000017E-2</c:v>
                </c:pt>
                <c:pt idx="27">
                  <c:v>4.5250000000000012E-2</c:v>
                </c:pt>
                <c:pt idx="28">
                  <c:v>4.0791666666666677E-2</c:v>
                </c:pt>
                <c:pt idx="29">
                  <c:v>4.1291666666666678E-2</c:v>
                </c:pt>
                <c:pt idx="30">
                  <c:v>4.1250000000000016E-2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01536"/>
        <c:axId val="42003456"/>
      </c:lineChart>
      <c:catAx>
        <c:axId val="4200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003456"/>
        <c:crosses val="autoZero"/>
        <c:auto val="1"/>
        <c:lblAlgn val="ctr"/>
        <c:lblOffset val="100"/>
        <c:noMultiLvlLbl val="0"/>
      </c:catAx>
      <c:valAx>
        <c:axId val="42003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2001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'H28.07'!$AC$5:$AC$35</c:f>
              <c:numCache>
                <c:formatCode>0.000_);[Red]\(0.000\)</c:formatCode>
                <c:ptCount val="31"/>
                <c:pt idx="0">
                  <c:v>2.0416666666666673E-2</c:v>
                </c:pt>
                <c:pt idx="1">
                  <c:v>2.208333333333334E-2</c:v>
                </c:pt>
                <c:pt idx="2">
                  <c:v>2.0375000000000008E-2</c:v>
                </c:pt>
                <c:pt idx="3">
                  <c:v>2.0041666666666673E-2</c:v>
                </c:pt>
                <c:pt idx="4">
                  <c:v>1.9916666666666673E-2</c:v>
                </c:pt>
                <c:pt idx="5">
                  <c:v>2.195833333333334E-2</c:v>
                </c:pt>
                <c:pt idx="6">
                  <c:v>1.9958333333333338E-2</c:v>
                </c:pt>
                <c:pt idx="7">
                  <c:v>2.0125000000000007E-2</c:v>
                </c:pt>
                <c:pt idx="8">
                  <c:v>2.104166666666667E-2</c:v>
                </c:pt>
                <c:pt idx="9">
                  <c:v>2.0750000000000008E-2</c:v>
                </c:pt>
                <c:pt idx="10">
                  <c:v>2.0500000000000008E-2</c:v>
                </c:pt>
                <c:pt idx="11">
                  <c:v>2.0708333333333339E-2</c:v>
                </c:pt>
                <c:pt idx="12">
                  <c:v>2.0583333333333339E-2</c:v>
                </c:pt>
                <c:pt idx="13">
                  <c:v>2.6208333333333344E-2</c:v>
                </c:pt>
                <c:pt idx="14">
                  <c:v>2.0083333333333338E-2</c:v>
                </c:pt>
                <c:pt idx="15">
                  <c:v>2.0708333333333339E-2</c:v>
                </c:pt>
                <c:pt idx="16">
                  <c:v>2.262500000000001E-2</c:v>
                </c:pt>
                <c:pt idx="17">
                  <c:v>2.0291666666666673E-2</c:v>
                </c:pt>
                <c:pt idx="18">
                  <c:v>2.0375000000000008E-2</c:v>
                </c:pt>
                <c:pt idx="19">
                  <c:v>2.0291666666666673E-2</c:v>
                </c:pt>
                <c:pt idx="20">
                  <c:v>2.0166666666666673E-2</c:v>
                </c:pt>
                <c:pt idx="21">
                  <c:v>2.0625000000000008E-2</c:v>
                </c:pt>
                <c:pt idx="22">
                  <c:v>2.0041666666666673E-2</c:v>
                </c:pt>
                <c:pt idx="23">
                  <c:v>2.0000000000000007E-2</c:v>
                </c:pt>
                <c:pt idx="24">
                  <c:v>2.0166666666666673E-2</c:v>
                </c:pt>
                <c:pt idx="25">
                  <c:v>1.9708333333333338E-2</c:v>
                </c:pt>
                <c:pt idx="26">
                  <c:v>2.0458333333333339E-2</c:v>
                </c:pt>
                <c:pt idx="27">
                  <c:v>2.208333333333334E-2</c:v>
                </c:pt>
                <c:pt idx="28">
                  <c:v>1.9916666666666673E-2</c:v>
                </c:pt>
                <c:pt idx="29">
                  <c:v>2.0375000000000008E-2</c:v>
                </c:pt>
                <c:pt idx="30">
                  <c:v>2.0041666666666673E-2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'H28.07'!$AC$85:$AC$115</c:f>
              <c:numCache>
                <c:formatCode>0.000_);[Red]\(0.000\)</c:formatCode>
                <c:ptCount val="31"/>
                <c:pt idx="0">
                  <c:v>3.0083333333333351E-2</c:v>
                </c:pt>
                <c:pt idx="1">
                  <c:v>3.1458333333333352E-2</c:v>
                </c:pt>
                <c:pt idx="2">
                  <c:v>2.9791666666666685E-2</c:v>
                </c:pt>
                <c:pt idx="3">
                  <c:v>2.9166666666666684E-2</c:v>
                </c:pt>
                <c:pt idx="4">
                  <c:v>2.908333333333335E-2</c:v>
                </c:pt>
                <c:pt idx="5">
                  <c:v>3.3041666666666678E-2</c:v>
                </c:pt>
                <c:pt idx="6">
                  <c:v>2.9833333333333351E-2</c:v>
                </c:pt>
                <c:pt idx="7">
                  <c:v>2.920833333333335E-2</c:v>
                </c:pt>
                <c:pt idx="8">
                  <c:v>3.0250000000000016E-2</c:v>
                </c:pt>
                <c:pt idx="9">
                  <c:v>2.958333333333335E-2</c:v>
                </c:pt>
                <c:pt idx="10">
                  <c:v>2.958333333333335E-2</c:v>
                </c:pt>
                <c:pt idx="11">
                  <c:v>3.0166666666666685E-2</c:v>
                </c:pt>
                <c:pt idx="12">
                  <c:v>2.9958333333333351E-2</c:v>
                </c:pt>
                <c:pt idx="13">
                  <c:v>3.6500000000000012E-2</c:v>
                </c:pt>
                <c:pt idx="14">
                  <c:v>2.9833333333333351E-2</c:v>
                </c:pt>
                <c:pt idx="15">
                  <c:v>2.933333333333335E-2</c:v>
                </c:pt>
                <c:pt idx="16">
                  <c:v>3.266666666666667E-2</c:v>
                </c:pt>
                <c:pt idx="17">
                  <c:v>2.9250000000000016E-2</c:v>
                </c:pt>
                <c:pt idx="18">
                  <c:v>2.9375000000000016E-2</c:v>
                </c:pt>
                <c:pt idx="19">
                  <c:v>2.9416666666666685E-2</c:v>
                </c:pt>
                <c:pt idx="20">
                  <c:v>2.9500000000000016E-2</c:v>
                </c:pt>
                <c:pt idx="21">
                  <c:v>2.945833333333335E-2</c:v>
                </c:pt>
                <c:pt idx="22">
                  <c:v>2.9375000000000016E-2</c:v>
                </c:pt>
                <c:pt idx="23">
                  <c:v>2.9791666666666685E-2</c:v>
                </c:pt>
                <c:pt idx="24">
                  <c:v>2.970833333333335E-2</c:v>
                </c:pt>
                <c:pt idx="25">
                  <c:v>2.9666666666666685E-2</c:v>
                </c:pt>
                <c:pt idx="26">
                  <c:v>3.0291666666666685E-2</c:v>
                </c:pt>
                <c:pt idx="27">
                  <c:v>3.1625000000000021E-2</c:v>
                </c:pt>
                <c:pt idx="28">
                  <c:v>2.9500000000000016E-2</c:v>
                </c:pt>
                <c:pt idx="29">
                  <c:v>3.0000000000000016E-2</c:v>
                </c:pt>
                <c:pt idx="30">
                  <c:v>3.0000000000000016E-2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'H28.07'!$AC$125:$AC$155</c:f>
              <c:numCache>
                <c:formatCode>0.000_);[Red]\(0.000\)</c:formatCode>
                <c:ptCount val="31"/>
                <c:pt idx="0">
                  <c:v>4.391666666666668E-2</c:v>
                </c:pt>
                <c:pt idx="1">
                  <c:v>4.4583333333333343E-2</c:v>
                </c:pt>
                <c:pt idx="2">
                  <c:v>4.4125000000000018E-2</c:v>
                </c:pt>
                <c:pt idx="3">
                  <c:v>4.3708333333333349E-2</c:v>
                </c:pt>
                <c:pt idx="4">
                  <c:v>4.354166666666668E-2</c:v>
                </c:pt>
                <c:pt idx="5">
                  <c:v>4.5750000000000013E-2</c:v>
                </c:pt>
                <c:pt idx="6">
                  <c:v>4.341666666666668E-2</c:v>
                </c:pt>
                <c:pt idx="7">
                  <c:v>4.3375000000000018E-2</c:v>
                </c:pt>
                <c:pt idx="8">
                  <c:v>4.466666666666666E-2</c:v>
                </c:pt>
                <c:pt idx="10">
                  <c:v>4.3500000000000004E-2</c:v>
                </c:pt>
                <c:pt idx="11">
                  <c:v>4.3750000000000011E-2</c:v>
                </c:pt>
                <c:pt idx="12">
                  <c:v>4.391666666666668E-2</c:v>
                </c:pt>
                <c:pt idx="13">
                  <c:v>4.6791666666666676E-2</c:v>
                </c:pt>
                <c:pt idx="14">
                  <c:v>4.3458333333333349E-2</c:v>
                </c:pt>
                <c:pt idx="15">
                  <c:v>4.3500000000000011E-2</c:v>
                </c:pt>
                <c:pt idx="16">
                  <c:v>4.520833333333335E-2</c:v>
                </c:pt>
                <c:pt idx="17">
                  <c:v>4.4000000000000011E-2</c:v>
                </c:pt>
                <c:pt idx="18">
                  <c:v>4.341666666666668E-2</c:v>
                </c:pt>
                <c:pt idx="19">
                  <c:v>4.3583333333333342E-2</c:v>
                </c:pt>
                <c:pt idx="20">
                  <c:v>4.3500000000000011E-2</c:v>
                </c:pt>
                <c:pt idx="21">
                  <c:v>4.366666666666668E-2</c:v>
                </c:pt>
                <c:pt idx="22">
                  <c:v>4.379166666666668E-2</c:v>
                </c:pt>
                <c:pt idx="23">
                  <c:v>4.4000000000000011E-2</c:v>
                </c:pt>
                <c:pt idx="24">
                  <c:v>4.3625000000000018E-2</c:v>
                </c:pt>
                <c:pt idx="25">
                  <c:v>4.3625000000000018E-2</c:v>
                </c:pt>
                <c:pt idx="26">
                  <c:v>4.3750000000000011E-2</c:v>
                </c:pt>
                <c:pt idx="27">
                  <c:v>4.4583333333333343E-2</c:v>
                </c:pt>
                <c:pt idx="28">
                  <c:v>4.3375000000000018E-2</c:v>
                </c:pt>
                <c:pt idx="29">
                  <c:v>4.3833333333333342E-2</c:v>
                </c:pt>
                <c:pt idx="30">
                  <c:v>4.3750000000000011E-2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'H28.07'!$AC$165:$AC$195</c:f>
              <c:numCache>
                <c:formatCode>0.000_);[Red]\(0.000\)</c:formatCode>
                <c:ptCount val="31"/>
                <c:pt idx="0">
                  <c:v>4.9333333333333347E-2</c:v>
                </c:pt>
                <c:pt idx="1">
                  <c:v>5.0416666666666686E-2</c:v>
                </c:pt>
                <c:pt idx="2">
                  <c:v>4.9208333333333333E-2</c:v>
                </c:pt>
                <c:pt idx="3">
                  <c:v>4.9541666666666671E-2</c:v>
                </c:pt>
                <c:pt idx="4">
                  <c:v>4.9208333333333347E-2</c:v>
                </c:pt>
                <c:pt idx="5">
                  <c:v>5.1750000000000011E-2</c:v>
                </c:pt>
                <c:pt idx="6">
                  <c:v>4.8708333333333353E-2</c:v>
                </c:pt>
                <c:pt idx="7">
                  <c:v>4.8458333333333346E-2</c:v>
                </c:pt>
                <c:pt idx="8">
                  <c:v>5.0416666666666672E-2</c:v>
                </c:pt>
                <c:pt idx="9">
                  <c:v>4.9166666666666685E-2</c:v>
                </c:pt>
                <c:pt idx="10">
                  <c:v>4.9958333333333355E-2</c:v>
                </c:pt>
                <c:pt idx="11">
                  <c:v>4.9958333333333355E-2</c:v>
                </c:pt>
                <c:pt idx="12">
                  <c:v>5.0666666666666686E-2</c:v>
                </c:pt>
                <c:pt idx="13">
                  <c:v>5.320833333333333E-2</c:v>
                </c:pt>
                <c:pt idx="14">
                  <c:v>4.9125000000000002E-2</c:v>
                </c:pt>
                <c:pt idx="15">
                  <c:v>4.9000000000000009E-2</c:v>
                </c:pt>
                <c:pt idx="16">
                  <c:v>5.0041666666666686E-2</c:v>
                </c:pt>
                <c:pt idx="17">
                  <c:v>4.9083333333333347E-2</c:v>
                </c:pt>
                <c:pt idx="18">
                  <c:v>4.9458333333333347E-2</c:v>
                </c:pt>
                <c:pt idx="19">
                  <c:v>4.8958333333333333E-2</c:v>
                </c:pt>
                <c:pt idx="20">
                  <c:v>4.9000000000000009E-2</c:v>
                </c:pt>
                <c:pt idx="21">
                  <c:v>4.9375000000000002E-2</c:v>
                </c:pt>
                <c:pt idx="22">
                  <c:v>4.8916666666666671E-2</c:v>
                </c:pt>
                <c:pt idx="23">
                  <c:v>4.9041666666666671E-2</c:v>
                </c:pt>
                <c:pt idx="24">
                  <c:v>4.9291666666666678E-2</c:v>
                </c:pt>
                <c:pt idx="25">
                  <c:v>4.9250000000000016E-2</c:v>
                </c:pt>
                <c:pt idx="26">
                  <c:v>4.933333333333334E-2</c:v>
                </c:pt>
                <c:pt idx="27">
                  <c:v>5.0666666666666672E-2</c:v>
                </c:pt>
                <c:pt idx="28">
                  <c:v>4.8958333333333333E-2</c:v>
                </c:pt>
                <c:pt idx="29">
                  <c:v>4.958333333333334E-2</c:v>
                </c:pt>
                <c:pt idx="30">
                  <c:v>4.9125000000000002E-2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'H28.07'!$AC$205:$AC$235</c:f>
              <c:numCache>
                <c:formatCode>0.000_);[Red]\(0.000\)</c:formatCode>
                <c:ptCount val="31"/>
                <c:pt idx="0">
                  <c:v>4.8166666666666684E-2</c:v>
                </c:pt>
                <c:pt idx="1">
                  <c:v>4.9833333333333361E-2</c:v>
                </c:pt>
                <c:pt idx="2">
                  <c:v>4.8541666666666677E-2</c:v>
                </c:pt>
                <c:pt idx="3">
                  <c:v>4.7875000000000022E-2</c:v>
                </c:pt>
                <c:pt idx="4">
                  <c:v>4.7625000000000021E-2</c:v>
                </c:pt>
                <c:pt idx="5">
                  <c:v>4.9541666666666671E-2</c:v>
                </c:pt>
                <c:pt idx="6">
                  <c:v>4.8541666666666684E-2</c:v>
                </c:pt>
                <c:pt idx="7">
                  <c:v>4.7833333333333339E-2</c:v>
                </c:pt>
                <c:pt idx="8">
                  <c:v>5.0208333333333348E-2</c:v>
                </c:pt>
                <c:pt idx="9">
                  <c:v>4.8166666666666684E-2</c:v>
                </c:pt>
                <c:pt idx="10">
                  <c:v>4.791666666666667E-2</c:v>
                </c:pt>
                <c:pt idx="11">
                  <c:v>4.8291666666666677E-2</c:v>
                </c:pt>
                <c:pt idx="12">
                  <c:v>4.8791666666666678E-2</c:v>
                </c:pt>
                <c:pt idx="13">
                  <c:v>5.4708333333333338E-2</c:v>
                </c:pt>
                <c:pt idx="14">
                  <c:v>4.7750000000000015E-2</c:v>
                </c:pt>
                <c:pt idx="15">
                  <c:v>4.8083333333333339E-2</c:v>
                </c:pt>
                <c:pt idx="16">
                  <c:v>4.9666666666666692E-2</c:v>
                </c:pt>
                <c:pt idx="17">
                  <c:v>4.8875000000000009E-2</c:v>
                </c:pt>
                <c:pt idx="18">
                  <c:v>4.7916666666666684E-2</c:v>
                </c:pt>
                <c:pt idx="19">
                  <c:v>4.7791666666666684E-2</c:v>
                </c:pt>
                <c:pt idx="20">
                  <c:v>4.791666666666667E-2</c:v>
                </c:pt>
                <c:pt idx="21">
                  <c:v>4.8041666666666677E-2</c:v>
                </c:pt>
                <c:pt idx="22">
                  <c:v>4.8375000000000001E-2</c:v>
                </c:pt>
                <c:pt idx="23">
                  <c:v>4.8458333333333332E-2</c:v>
                </c:pt>
                <c:pt idx="24">
                  <c:v>4.8333333333333339E-2</c:v>
                </c:pt>
                <c:pt idx="25">
                  <c:v>4.8166666666666684E-2</c:v>
                </c:pt>
                <c:pt idx="26">
                  <c:v>4.7333333333333345E-2</c:v>
                </c:pt>
                <c:pt idx="27">
                  <c:v>4.8791666666666678E-2</c:v>
                </c:pt>
                <c:pt idx="28">
                  <c:v>4.8250000000000008E-2</c:v>
                </c:pt>
                <c:pt idx="29">
                  <c:v>4.8041666666666677E-2</c:v>
                </c:pt>
                <c:pt idx="30">
                  <c:v>4.8083333333333346E-2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'H28.07'!$AC$245:$AC$275</c:f>
              <c:numCache>
                <c:formatCode>0.000_);[Red]\(0.000\)</c:formatCode>
                <c:ptCount val="31"/>
                <c:pt idx="0">
                  <c:v>4.3791666666666673E-2</c:v>
                </c:pt>
                <c:pt idx="1">
                  <c:v>4.4416666666666681E-2</c:v>
                </c:pt>
                <c:pt idx="2">
                  <c:v>4.366666666666668E-2</c:v>
                </c:pt>
                <c:pt idx="3">
                  <c:v>4.2791666666666679E-2</c:v>
                </c:pt>
                <c:pt idx="4">
                  <c:v>4.2714285714285725E-2</c:v>
                </c:pt>
                <c:pt idx="5">
                  <c:v>4.4125000000000004E-2</c:v>
                </c:pt>
                <c:pt idx="6">
                  <c:v>4.3250000000000011E-2</c:v>
                </c:pt>
                <c:pt idx="7">
                  <c:v>4.329166666666668E-2</c:v>
                </c:pt>
                <c:pt idx="8">
                  <c:v>4.5000000000000012E-2</c:v>
                </c:pt>
                <c:pt idx="9">
                  <c:v>4.366666666666668E-2</c:v>
                </c:pt>
                <c:pt idx="10">
                  <c:v>4.316666666666668E-2</c:v>
                </c:pt>
                <c:pt idx="11">
                  <c:v>4.354166666666668E-2</c:v>
                </c:pt>
                <c:pt idx="12">
                  <c:v>4.4541666666666674E-2</c:v>
                </c:pt>
                <c:pt idx="13">
                  <c:v>5.2333333333333343E-2</c:v>
                </c:pt>
                <c:pt idx="14">
                  <c:v>4.2277777777777782E-2</c:v>
                </c:pt>
                <c:pt idx="18">
                  <c:v>4.2750000000000003E-2</c:v>
                </c:pt>
                <c:pt idx="19">
                  <c:v>4.4000000000000011E-2</c:v>
                </c:pt>
                <c:pt idx="20">
                  <c:v>4.300000000000001E-2</c:v>
                </c:pt>
                <c:pt idx="21">
                  <c:v>4.2875000000000017E-2</c:v>
                </c:pt>
                <c:pt idx="22">
                  <c:v>4.275000000000001E-2</c:v>
                </c:pt>
                <c:pt idx="23">
                  <c:v>4.3583333333333342E-2</c:v>
                </c:pt>
                <c:pt idx="24">
                  <c:v>4.3708333333333342E-2</c:v>
                </c:pt>
                <c:pt idx="25">
                  <c:v>4.341666666666668E-2</c:v>
                </c:pt>
                <c:pt idx="26">
                  <c:v>4.3041666666666679E-2</c:v>
                </c:pt>
                <c:pt idx="27">
                  <c:v>4.4541666666666674E-2</c:v>
                </c:pt>
                <c:pt idx="28">
                  <c:v>4.2958333333333348E-2</c:v>
                </c:pt>
                <c:pt idx="29">
                  <c:v>4.3375000000000018E-2</c:v>
                </c:pt>
                <c:pt idx="30">
                  <c:v>4.3333333333333342E-2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'H28.07'!$AC$285:$AC$315</c:f>
              <c:numCache>
                <c:formatCode>0.000_);[Red]\(0.000\)</c:formatCode>
                <c:ptCount val="31"/>
                <c:pt idx="0">
                  <c:v>4.816666666666667E-2</c:v>
                </c:pt>
                <c:pt idx="1">
                  <c:v>4.8875000000000009E-2</c:v>
                </c:pt>
                <c:pt idx="2">
                  <c:v>4.7416666666666683E-2</c:v>
                </c:pt>
                <c:pt idx="3">
                  <c:v>4.7416666666666669E-2</c:v>
                </c:pt>
                <c:pt idx="4">
                  <c:v>4.6750000000000007E-2</c:v>
                </c:pt>
                <c:pt idx="5">
                  <c:v>4.7375000000000007E-2</c:v>
                </c:pt>
                <c:pt idx="6">
                  <c:v>4.6166666666666668E-2</c:v>
                </c:pt>
                <c:pt idx="7">
                  <c:v>4.7541666666666683E-2</c:v>
                </c:pt>
                <c:pt idx="8">
                  <c:v>4.9333333333333347E-2</c:v>
                </c:pt>
                <c:pt idx="9">
                  <c:v>4.8750000000000016E-2</c:v>
                </c:pt>
                <c:pt idx="10">
                  <c:v>4.791666666666667E-2</c:v>
                </c:pt>
                <c:pt idx="11">
                  <c:v>4.8791666666666678E-2</c:v>
                </c:pt>
                <c:pt idx="12">
                  <c:v>4.9291666666666685E-2</c:v>
                </c:pt>
                <c:pt idx="13">
                  <c:v>5.6291666666666663E-2</c:v>
                </c:pt>
                <c:pt idx="14">
                  <c:v>4.7750000000000022E-2</c:v>
                </c:pt>
                <c:pt idx="15">
                  <c:v>4.6291666666666682E-2</c:v>
                </c:pt>
                <c:pt idx="16">
                  <c:v>4.8125000000000008E-2</c:v>
                </c:pt>
                <c:pt idx="17">
                  <c:v>4.7125000000000021E-2</c:v>
                </c:pt>
                <c:pt idx="18">
                  <c:v>4.6916666666666669E-2</c:v>
                </c:pt>
                <c:pt idx="19">
                  <c:v>4.6416666666666682E-2</c:v>
                </c:pt>
                <c:pt idx="20">
                  <c:v>4.6541666666666676E-2</c:v>
                </c:pt>
                <c:pt idx="21">
                  <c:v>4.6458333333333351E-2</c:v>
                </c:pt>
                <c:pt idx="22">
                  <c:v>4.6250000000000013E-2</c:v>
                </c:pt>
                <c:pt idx="23">
                  <c:v>4.6333333333333337E-2</c:v>
                </c:pt>
                <c:pt idx="24">
                  <c:v>4.6875000000000007E-2</c:v>
                </c:pt>
                <c:pt idx="25">
                  <c:v>4.7375000000000007E-2</c:v>
                </c:pt>
                <c:pt idx="26">
                  <c:v>4.6666666666666669E-2</c:v>
                </c:pt>
                <c:pt idx="27">
                  <c:v>4.841666666666667E-2</c:v>
                </c:pt>
                <c:pt idx="28">
                  <c:v>4.7750000000000008E-2</c:v>
                </c:pt>
                <c:pt idx="29">
                  <c:v>4.8083333333333346E-2</c:v>
                </c:pt>
                <c:pt idx="30">
                  <c:v>4.8000000000000008E-2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'H28.07'!$AC$325:$AC$355</c:f>
              <c:numCache>
                <c:formatCode>0.000_);[Red]\(0.000\)</c:formatCode>
                <c:ptCount val="31"/>
                <c:pt idx="0">
                  <c:v>4.8541666666666677E-2</c:v>
                </c:pt>
                <c:pt idx="1">
                  <c:v>5.0458333333333348E-2</c:v>
                </c:pt>
                <c:pt idx="2">
                  <c:v>4.8166666666666684E-2</c:v>
                </c:pt>
                <c:pt idx="3">
                  <c:v>4.8208333333333353E-2</c:v>
                </c:pt>
                <c:pt idx="4">
                  <c:v>4.8000000000000015E-2</c:v>
                </c:pt>
                <c:pt idx="5">
                  <c:v>4.9583333333333361E-2</c:v>
                </c:pt>
                <c:pt idx="6">
                  <c:v>4.7458333333333352E-2</c:v>
                </c:pt>
                <c:pt idx="7">
                  <c:v>4.8625000000000008E-2</c:v>
                </c:pt>
                <c:pt idx="8">
                  <c:v>5.0125000000000024E-2</c:v>
                </c:pt>
                <c:pt idx="9">
                  <c:v>4.9041666666666685E-2</c:v>
                </c:pt>
                <c:pt idx="10">
                  <c:v>4.841666666666667E-2</c:v>
                </c:pt>
                <c:pt idx="11">
                  <c:v>4.8791666666666678E-2</c:v>
                </c:pt>
                <c:pt idx="12">
                  <c:v>4.9666666666666692E-2</c:v>
                </c:pt>
                <c:pt idx="13">
                  <c:v>5.4458333333333352E-2</c:v>
                </c:pt>
                <c:pt idx="14">
                  <c:v>4.9750000000000016E-2</c:v>
                </c:pt>
                <c:pt idx="15">
                  <c:v>4.816666666666667E-2</c:v>
                </c:pt>
                <c:pt idx="16">
                  <c:v>5.0041666666666686E-2</c:v>
                </c:pt>
                <c:pt idx="17">
                  <c:v>4.9333333333333361E-2</c:v>
                </c:pt>
                <c:pt idx="18">
                  <c:v>4.8375000000000008E-2</c:v>
                </c:pt>
                <c:pt idx="19">
                  <c:v>4.8416666666666684E-2</c:v>
                </c:pt>
                <c:pt idx="20">
                  <c:v>4.8375000000000022E-2</c:v>
                </c:pt>
                <c:pt idx="21">
                  <c:v>4.8291666666666677E-2</c:v>
                </c:pt>
                <c:pt idx="22">
                  <c:v>4.7916666666666684E-2</c:v>
                </c:pt>
                <c:pt idx="23">
                  <c:v>4.7791666666666684E-2</c:v>
                </c:pt>
                <c:pt idx="24">
                  <c:v>4.8375000000000008E-2</c:v>
                </c:pt>
                <c:pt idx="25">
                  <c:v>4.9125000000000009E-2</c:v>
                </c:pt>
                <c:pt idx="26">
                  <c:v>4.8708333333333347E-2</c:v>
                </c:pt>
                <c:pt idx="27">
                  <c:v>5.1375000000000011E-2</c:v>
                </c:pt>
                <c:pt idx="28">
                  <c:v>5.0083333333333362E-2</c:v>
                </c:pt>
                <c:pt idx="29">
                  <c:v>5.0916666666666686E-2</c:v>
                </c:pt>
                <c:pt idx="30">
                  <c:v>4.9583333333333347E-2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'H28.07'!$AC$365:$AC$395</c:f>
              <c:numCache>
                <c:formatCode>0.000_);[Red]\(0.000\)</c:formatCode>
                <c:ptCount val="31"/>
                <c:pt idx="0">
                  <c:v>2.6166666666666682E-2</c:v>
                </c:pt>
                <c:pt idx="1">
                  <c:v>2.6958333333333348E-2</c:v>
                </c:pt>
                <c:pt idx="2">
                  <c:v>2.5708333333333347E-2</c:v>
                </c:pt>
                <c:pt idx="3">
                  <c:v>2.5750000000000012E-2</c:v>
                </c:pt>
                <c:pt idx="4">
                  <c:v>2.5583333333333347E-2</c:v>
                </c:pt>
                <c:pt idx="5">
                  <c:v>2.8375000000000015E-2</c:v>
                </c:pt>
                <c:pt idx="6">
                  <c:v>2.5208333333333346E-2</c:v>
                </c:pt>
                <c:pt idx="7">
                  <c:v>2.5708333333333347E-2</c:v>
                </c:pt>
                <c:pt idx="8">
                  <c:v>2.6750000000000013E-2</c:v>
                </c:pt>
                <c:pt idx="9">
                  <c:v>2.5583333333333347E-2</c:v>
                </c:pt>
                <c:pt idx="10">
                  <c:v>2.5708333333333347E-2</c:v>
                </c:pt>
                <c:pt idx="11">
                  <c:v>2.6250000000000013E-2</c:v>
                </c:pt>
                <c:pt idx="12">
                  <c:v>2.6500000000000013E-2</c:v>
                </c:pt>
                <c:pt idx="13">
                  <c:v>3.3916666666666678E-2</c:v>
                </c:pt>
                <c:pt idx="14">
                  <c:v>2.6875000000000013E-2</c:v>
                </c:pt>
                <c:pt idx="15">
                  <c:v>2.5833333333333347E-2</c:v>
                </c:pt>
                <c:pt idx="16">
                  <c:v>2.6958333333333348E-2</c:v>
                </c:pt>
                <c:pt idx="17">
                  <c:v>2.5666666666666681E-2</c:v>
                </c:pt>
                <c:pt idx="18">
                  <c:v>2.5958333333333347E-2</c:v>
                </c:pt>
                <c:pt idx="19">
                  <c:v>2.5958333333333347E-2</c:v>
                </c:pt>
                <c:pt idx="20">
                  <c:v>2.5666666666666681E-2</c:v>
                </c:pt>
                <c:pt idx="21">
                  <c:v>2.5708333333333347E-2</c:v>
                </c:pt>
                <c:pt idx="22">
                  <c:v>2.5708333333333347E-2</c:v>
                </c:pt>
                <c:pt idx="23">
                  <c:v>2.5500000000000012E-2</c:v>
                </c:pt>
                <c:pt idx="24">
                  <c:v>2.6208333333333347E-2</c:v>
                </c:pt>
                <c:pt idx="25">
                  <c:v>2.5708333333333347E-2</c:v>
                </c:pt>
                <c:pt idx="26">
                  <c:v>2.6583333333333348E-2</c:v>
                </c:pt>
                <c:pt idx="27">
                  <c:v>2.9125000000000015E-2</c:v>
                </c:pt>
                <c:pt idx="28">
                  <c:v>2.5916666666666675E-2</c:v>
                </c:pt>
                <c:pt idx="29">
                  <c:v>2.6583333333333348E-2</c:v>
                </c:pt>
                <c:pt idx="30">
                  <c:v>2.5625000000000012E-2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'H28.07'!$AC$45:$AC$75</c:f>
              <c:numCache>
                <c:formatCode>0.000_);[Red]\(0.000\)</c:formatCode>
                <c:ptCount val="31"/>
                <c:pt idx="0">
                  <c:v>4.1250000000000016E-2</c:v>
                </c:pt>
                <c:pt idx="1">
                  <c:v>4.7916666666666663E-2</c:v>
                </c:pt>
                <c:pt idx="2">
                  <c:v>4.0500000000000015E-2</c:v>
                </c:pt>
                <c:pt idx="3">
                  <c:v>4.0833333333333346E-2</c:v>
                </c:pt>
                <c:pt idx="4">
                  <c:v>4.0750000000000015E-2</c:v>
                </c:pt>
                <c:pt idx="5">
                  <c:v>4.4291666666666681E-2</c:v>
                </c:pt>
                <c:pt idx="6">
                  <c:v>4.0083333333333346E-2</c:v>
                </c:pt>
                <c:pt idx="7">
                  <c:v>4.0291666666666677E-2</c:v>
                </c:pt>
                <c:pt idx="8">
                  <c:v>4.1750000000000016E-2</c:v>
                </c:pt>
                <c:pt idx="9">
                  <c:v>4.1041666666666678E-2</c:v>
                </c:pt>
                <c:pt idx="10">
                  <c:v>4.1375000000000016E-2</c:v>
                </c:pt>
                <c:pt idx="11">
                  <c:v>4.1625000000000016E-2</c:v>
                </c:pt>
                <c:pt idx="12">
                  <c:v>4.200000000000001E-2</c:v>
                </c:pt>
                <c:pt idx="13">
                  <c:v>5.0208333333333334E-2</c:v>
                </c:pt>
                <c:pt idx="14">
                  <c:v>4.0291666666666677E-2</c:v>
                </c:pt>
                <c:pt idx="15">
                  <c:v>4.1416666666666678E-2</c:v>
                </c:pt>
                <c:pt idx="16">
                  <c:v>4.6291666666666682E-2</c:v>
                </c:pt>
                <c:pt idx="17">
                  <c:v>4.0000000000000015E-2</c:v>
                </c:pt>
                <c:pt idx="18">
                  <c:v>4.0833333333333346E-2</c:v>
                </c:pt>
                <c:pt idx="19">
                  <c:v>4.1000000000000016E-2</c:v>
                </c:pt>
                <c:pt idx="20">
                  <c:v>4.1083333333333347E-2</c:v>
                </c:pt>
                <c:pt idx="21">
                  <c:v>4.1375000000000016E-2</c:v>
                </c:pt>
                <c:pt idx="22">
                  <c:v>4.1500000000000016E-2</c:v>
                </c:pt>
                <c:pt idx="23">
                  <c:v>4.1375000000000016E-2</c:v>
                </c:pt>
                <c:pt idx="24">
                  <c:v>4.1541666666666678E-2</c:v>
                </c:pt>
                <c:pt idx="25">
                  <c:v>4.1875000000000016E-2</c:v>
                </c:pt>
                <c:pt idx="26">
                  <c:v>4.2625000000000017E-2</c:v>
                </c:pt>
                <c:pt idx="27">
                  <c:v>4.5250000000000012E-2</c:v>
                </c:pt>
                <c:pt idx="28">
                  <c:v>4.0791666666666677E-2</c:v>
                </c:pt>
                <c:pt idx="29">
                  <c:v>4.1291666666666678E-2</c:v>
                </c:pt>
                <c:pt idx="30">
                  <c:v>4.1250000000000016E-2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88704"/>
        <c:axId val="42103168"/>
      </c:lineChart>
      <c:catAx>
        <c:axId val="4208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2103168"/>
        <c:crosses val="autoZero"/>
        <c:auto val="1"/>
        <c:lblAlgn val="ctr"/>
        <c:lblOffset val="100"/>
        <c:noMultiLvlLbl val="0"/>
      </c:catAx>
      <c:valAx>
        <c:axId val="42103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2088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'H28.08'!$AC$5:$AC$35</c:f>
              <c:numCache>
                <c:formatCode>0.000_);[Red]\(0.000\)</c:formatCode>
                <c:ptCount val="31"/>
                <c:pt idx="0">
                  <c:v>2.0541666666666673E-2</c:v>
                </c:pt>
                <c:pt idx="1">
                  <c:v>2.195833333333334E-2</c:v>
                </c:pt>
                <c:pt idx="2">
                  <c:v>2.0875000000000005E-2</c:v>
                </c:pt>
                <c:pt idx="3">
                  <c:v>2.0583333333333339E-2</c:v>
                </c:pt>
                <c:pt idx="4">
                  <c:v>2.0750000000000008E-2</c:v>
                </c:pt>
                <c:pt idx="5">
                  <c:v>2.145833333333334E-2</c:v>
                </c:pt>
                <c:pt idx="6">
                  <c:v>2.104166666666667E-2</c:v>
                </c:pt>
                <c:pt idx="7">
                  <c:v>2.0375000000000008E-2</c:v>
                </c:pt>
                <c:pt idx="8">
                  <c:v>1.9708333333333338E-2</c:v>
                </c:pt>
                <c:pt idx="9">
                  <c:v>2.0250000000000008E-2</c:v>
                </c:pt>
                <c:pt idx="10">
                  <c:v>2.0625000000000008E-2</c:v>
                </c:pt>
                <c:pt idx="11">
                  <c:v>2.104166666666667E-2</c:v>
                </c:pt>
                <c:pt idx="12">
                  <c:v>2.0375000000000008E-2</c:v>
                </c:pt>
                <c:pt idx="13">
                  <c:v>2.0416666666666673E-2</c:v>
                </c:pt>
                <c:pt idx="14">
                  <c:v>2.1541666666666671E-2</c:v>
                </c:pt>
                <c:pt idx="15">
                  <c:v>2.0708333333333339E-2</c:v>
                </c:pt>
                <c:pt idx="16">
                  <c:v>2.220833333333334E-2</c:v>
                </c:pt>
                <c:pt idx="17">
                  <c:v>2.0791666666666674E-2</c:v>
                </c:pt>
                <c:pt idx="18">
                  <c:v>2.0250000000000008E-2</c:v>
                </c:pt>
                <c:pt idx="19">
                  <c:v>2.0458333333333339E-2</c:v>
                </c:pt>
                <c:pt idx="20">
                  <c:v>2.0000000000000007E-2</c:v>
                </c:pt>
                <c:pt idx="21">
                  <c:v>2.0708333333333339E-2</c:v>
                </c:pt>
                <c:pt idx="22">
                  <c:v>2.170833333333334E-2</c:v>
                </c:pt>
                <c:pt idx="23">
                  <c:v>2.104166666666667E-2</c:v>
                </c:pt>
                <c:pt idx="24">
                  <c:v>2.0083333333333338E-2</c:v>
                </c:pt>
                <c:pt idx="25">
                  <c:v>2.3000000000000007E-2</c:v>
                </c:pt>
                <c:pt idx="26">
                  <c:v>2.1916666666666671E-2</c:v>
                </c:pt>
                <c:pt idx="27">
                  <c:v>2.0125000000000007E-2</c:v>
                </c:pt>
                <c:pt idx="28">
                  <c:v>2.0208333333333339E-2</c:v>
                </c:pt>
                <c:pt idx="29">
                  <c:v>2.0250000000000008E-2</c:v>
                </c:pt>
                <c:pt idx="30">
                  <c:v>2.0791666666666674E-2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14784"/>
        <c:axId val="43016960"/>
      </c:lineChart>
      <c:catAx>
        <c:axId val="4301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016960"/>
        <c:crosses val="autoZero"/>
        <c:auto val="1"/>
        <c:lblAlgn val="ctr"/>
        <c:lblOffset val="100"/>
        <c:noMultiLvlLbl val="0"/>
      </c:catAx>
      <c:valAx>
        <c:axId val="430169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3014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'H28.08'!$AC$85:$AC$115</c:f>
              <c:numCache>
                <c:formatCode>0.000_);[Red]\(0.000\)</c:formatCode>
                <c:ptCount val="31"/>
                <c:pt idx="0">
                  <c:v>3.0000000000000016E-2</c:v>
                </c:pt>
                <c:pt idx="1">
                  <c:v>3.1708333333333345E-2</c:v>
                </c:pt>
                <c:pt idx="2">
                  <c:v>2.933333333333335E-2</c:v>
                </c:pt>
                <c:pt idx="3">
                  <c:v>2.9791666666666685E-2</c:v>
                </c:pt>
                <c:pt idx="4">
                  <c:v>3.0125000000000016E-2</c:v>
                </c:pt>
                <c:pt idx="5">
                  <c:v>3.0750000000000017E-2</c:v>
                </c:pt>
                <c:pt idx="6">
                  <c:v>3.0500000000000017E-2</c:v>
                </c:pt>
                <c:pt idx="7">
                  <c:v>3.0000000000000016E-2</c:v>
                </c:pt>
                <c:pt idx="8">
                  <c:v>2.9916666666666685E-2</c:v>
                </c:pt>
                <c:pt idx="9">
                  <c:v>3.0208333333333351E-2</c:v>
                </c:pt>
                <c:pt idx="10">
                  <c:v>3.0583333333333351E-2</c:v>
                </c:pt>
                <c:pt idx="11">
                  <c:v>3.0666666666666686E-2</c:v>
                </c:pt>
                <c:pt idx="12">
                  <c:v>3.0333333333333351E-2</c:v>
                </c:pt>
                <c:pt idx="13">
                  <c:v>3.0208333333333351E-2</c:v>
                </c:pt>
                <c:pt idx="14">
                  <c:v>3.2291666666666684E-2</c:v>
                </c:pt>
                <c:pt idx="15">
                  <c:v>3.0208333333333351E-2</c:v>
                </c:pt>
                <c:pt idx="16">
                  <c:v>3.2041666666666677E-2</c:v>
                </c:pt>
                <c:pt idx="17">
                  <c:v>3.0625000000000017E-2</c:v>
                </c:pt>
                <c:pt idx="18">
                  <c:v>3.0041666666666685E-2</c:v>
                </c:pt>
                <c:pt idx="19">
                  <c:v>2.958333333333335E-2</c:v>
                </c:pt>
                <c:pt idx="20">
                  <c:v>2.9250000000000016E-2</c:v>
                </c:pt>
                <c:pt idx="21">
                  <c:v>3.0041666666666685E-2</c:v>
                </c:pt>
                <c:pt idx="22">
                  <c:v>3.2083333333333353E-2</c:v>
                </c:pt>
                <c:pt idx="23">
                  <c:v>3.0000000000000016E-2</c:v>
                </c:pt>
                <c:pt idx="24">
                  <c:v>2.945833333333335E-2</c:v>
                </c:pt>
                <c:pt idx="25">
                  <c:v>3.2500000000000008E-2</c:v>
                </c:pt>
                <c:pt idx="26">
                  <c:v>3.2333333333333353E-2</c:v>
                </c:pt>
                <c:pt idx="27">
                  <c:v>2.9375000000000016E-2</c:v>
                </c:pt>
                <c:pt idx="28">
                  <c:v>2.9500000000000016E-2</c:v>
                </c:pt>
                <c:pt idx="29">
                  <c:v>3.0041666666666685E-2</c:v>
                </c:pt>
                <c:pt idx="30">
                  <c:v>2.9958333333333351E-2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4208"/>
        <c:axId val="43056128"/>
      </c:lineChart>
      <c:catAx>
        <c:axId val="4305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056128"/>
        <c:crosses val="autoZero"/>
        <c:auto val="1"/>
        <c:lblAlgn val="ctr"/>
        <c:lblOffset val="100"/>
        <c:noMultiLvlLbl val="0"/>
      </c:catAx>
      <c:valAx>
        <c:axId val="430561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3054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'H28.08'!$AC$125:$AC$155</c:f>
              <c:numCache>
                <c:formatCode>0.000_);[Red]\(0.000\)</c:formatCode>
                <c:ptCount val="31"/>
                <c:pt idx="0">
                  <c:v>4.366666666666668E-2</c:v>
                </c:pt>
                <c:pt idx="1">
                  <c:v>4.416666666666668E-2</c:v>
                </c:pt>
                <c:pt idx="2">
                  <c:v>4.3250000000000011E-2</c:v>
                </c:pt>
                <c:pt idx="3">
                  <c:v>4.3500000000000011E-2</c:v>
                </c:pt>
                <c:pt idx="4">
                  <c:v>4.3750000000000011E-2</c:v>
                </c:pt>
                <c:pt idx="5">
                  <c:v>4.4291666666666681E-2</c:v>
                </c:pt>
                <c:pt idx="6">
                  <c:v>4.4375000000000019E-2</c:v>
                </c:pt>
                <c:pt idx="7">
                  <c:v>4.379166666666668E-2</c:v>
                </c:pt>
                <c:pt idx="8">
                  <c:v>4.3583333333333342E-2</c:v>
                </c:pt>
                <c:pt idx="9">
                  <c:v>4.3583333333333342E-2</c:v>
                </c:pt>
                <c:pt idx="10">
                  <c:v>4.4375000000000019E-2</c:v>
                </c:pt>
                <c:pt idx="11">
                  <c:v>4.4291666666666681E-2</c:v>
                </c:pt>
                <c:pt idx="12">
                  <c:v>4.4083333333333342E-2</c:v>
                </c:pt>
                <c:pt idx="13">
                  <c:v>4.404166666666668E-2</c:v>
                </c:pt>
                <c:pt idx="14">
                  <c:v>4.5083333333333343E-2</c:v>
                </c:pt>
                <c:pt idx="15">
                  <c:v>4.3500000000000011E-2</c:v>
                </c:pt>
                <c:pt idx="16">
                  <c:v>4.4333333333333343E-2</c:v>
                </c:pt>
                <c:pt idx="17">
                  <c:v>4.3791666666666673E-2</c:v>
                </c:pt>
                <c:pt idx="18">
                  <c:v>4.3125000000000017E-2</c:v>
                </c:pt>
                <c:pt idx="19">
                  <c:v>4.3333333333333342E-2</c:v>
                </c:pt>
                <c:pt idx="20">
                  <c:v>4.3625000000000018E-2</c:v>
                </c:pt>
                <c:pt idx="21">
                  <c:v>4.3833333333333342E-2</c:v>
                </c:pt>
                <c:pt idx="22">
                  <c:v>4.4875000000000019E-2</c:v>
                </c:pt>
                <c:pt idx="23">
                  <c:v>4.3625000000000018E-2</c:v>
                </c:pt>
                <c:pt idx="24">
                  <c:v>4.3875000000000018E-2</c:v>
                </c:pt>
                <c:pt idx="25">
                  <c:v>4.4333333333333343E-2</c:v>
                </c:pt>
                <c:pt idx="26">
                  <c:v>4.4416666666666681E-2</c:v>
                </c:pt>
                <c:pt idx="27">
                  <c:v>4.3458333333333349E-2</c:v>
                </c:pt>
                <c:pt idx="28">
                  <c:v>4.3375000000000018E-2</c:v>
                </c:pt>
                <c:pt idx="29">
                  <c:v>4.3708333333333349E-2</c:v>
                </c:pt>
                <c:pt idx="30">
                  <c:v>4.3458333333333349E-2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36096"/>
        <c:axId val="40875136"/>
      </c:lineChart>
      <c:catAx>
        <c:axId val="4083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0875136"/>
        <c:crosses val="autoZero"/>
        <c:auto val="1"/>
        <c:lblAlgn val="ctr"/>
        <c:lblOffset val="100"/>
        <c:noMultiLvlLbl val="0"/>
      </c:catAx>
      <c:valAx>
        <c:axId val="4087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0836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'H28.08'!$AC$165:$AC$195</c:f>
              <c:numCache>
                <c:formatCode>0.000_);[Red]\(0.000\)</c:formatCode>
                <c:ptCount val="31"/>
                <c:pt idx="0">
                  <c:v>4.9166666666666671E-2</c:v>
                </c:pt>
                <c:pt idx="1">
                  <c:v>5.0208333333333334E-2</c:v>
                </c:pt>
                <c:pt idx="2">
                  <c:v>4.8750000000000009E-2</c:v>
                </c:pt>
                <c:pt idx="3">
                  <c:v>4.9416666666666685E-2</c:v>
                </c:pt>
                <c:pt idx="4">
                  <c:v>4.9869565217391325E-2</c:v>
                </c:pt>
                <c:pt idx="5">
                  <c:v>5.0130434782608715E-2</c:v>
                </c:pt>
                <c:pt idx="6">
                  <c:v>5.0166666666666686E-2</c:v>
                </c:pt>
                <c:pt idx="7">
                  <c:v>4.9416666666666671E-2</c:v>
                </c:pt>
                <c:pt idx="8">
                  <c:v>4.8958333333333333E-2</c:v>
                </c:pt>
                <c:pt idx="9">
                  <c:v>4.9291666666666671E-2</c:v>
                </c:pt>
                <c:pt idx="10">
                  <c:v>4.958333333333334E-2</c:v>
                </c:pt>
                <c:pt idx="11">
                  <c:v>4.9708333333333334E-2</c:v>
                </c:pt>
                <c:pt idx="12">
                  <c:v>4.9500000000000009E-2</c:v>
                </c:pt>
                <c:pt idx="13">
                  <c:v>4.9166666666666671E-2</c:v>
                </c:pt>
                <c:pt idx="14">
                  <c:v>5.0875000000000024E-2</c:v>
                </c:pt>
                <c:pt idx="15">
                  <c:v>4.8041666666666677E-2</c:v>
                </c:pt>
                <c:pt idx="16">
                  <c:v>4.9000000000000009E-2</c:v>
                </c:pt>
                <c:pt idx="17">
                  <c:v>4.8958333333333347E-2</c:v>
                </c:pt>
                <c:pt idx="18">
                  <c:v>4.8291666666666684E-2</c:v>
                </c:pt>
                <c:pt idx="19">
                  <c:v>4.7833333333333346E-2</c:v>
                </c:pt>
                <c:pt idx="20">
                  <c:v>4.8458333333333332E-2</c:v>
                </c:pt>
                <c:pt idx="21">
                  <c:v>5.129166666666668E-2</c:v>
                </c:pt>
                <c:pt idx="22">
                  <c:v>5.4458333333333359E-2</c:v>
                </c:pt>
                <c:pt idx="23">
                  <c:v>5.2083333333333363E-2</c:v>
                </c:pt>
                <c:pt idx="24">
                  <c:v>5.1916666666666694E-2</c:v>
                </c:pt>
                <c:pt idx="25">
                  <c:v>5.4125000000000006E-2</c:v>
                </c:pt>
                <c:pt idx="26">
                  <c:v>5.3458333333333358E-2</c:v>
                </c:pt>
                <c:pt idx="27">
                  <c:v>5.2333333333333343E-2</c:v>
                </c:pt>
                <c:pt idx="28">
                  <c:v>5.2166666666666694E-2</c:v>
                </c:pt>
                <c:pt idx="29">
                  <c:v>5.3083333333333343E-2</c:v>
                </c:pt>
                <c:pt idx="30">
                  <c:v>5.2541666666666674E-2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2880"/>
        <c:axId val="43084800"/>
      </c:lineChart>
      <c:catAx>
        <c:axId val="4308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084800"/>
        <c:crosses val="autoZero"/>
        <c:auto val="1"/>
        <c:lblAlgn val="ctr"/>
        <c:lblOffset val="100"/>
        <c:noMultiLvlLbl val="0"/>
      </c:catAx>
      <c:valAx>
        <c:axId val="43084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3082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'H28.08'!$AC$205:$AC$235</c:f>
              <c:numCache>
                <c:formatCode>0.000_);[Red]\(0.000\)</c:formatCode>
                <c:ptCount val="31"/>
                <c:pt idx="0">
                  <c:v>4.8083333333333339E-2</c:v>
                </c:pt>
                <c:pt idx="1">
                  <c:v>4.7916666666666684E-2</c:v>
                </c:pt>
                <c:pt idx="2">
                  <c:v>4.8208333333333346E-2</c:v>
                </c:pt>
                <c:pt idx="3">
                  <c:v>4.8583333333333339E-2</c:v>
                </c:pt>
                <c:pt idx="4">
                  <c:v>4.804166666666667E-2</c:v>
                </c:pt>
                <c:pt idx="5">
                  <c:v>4.9083333333333347E-2</c:v>
                </c:pt>
                <c:pt idx="6">
                  <c:v>4.9000000000000009E-2</c:v>
                </c:pt>
                <c:pt idx="7">
                  <c:v>4.7916666666666684E-2</c:v>
                </c:pt>
                <c:pt idx="8">
                  <c:v>4.7416666666666669E-2</c:v>
                </c:pt>
                <c:pt idx="9">
                  <c:v>4.791666666666667E-2</c:v>
                </c:pt>
                <c:pt idx="10">
                  <c:v>4.8583333333333346E-2</c:v>
                </c:pt>
                <c:pt idx="11">
                  <c:v>4.8583333333333339E-2</c:v>
                </c:pt>
                <c:pt idx="12">
                  <c:v>4.841666666666667E-2</c:v>
                </c:pt>
                <c:pt idx="13">
                  <c:v>4.8583333333333339E-2</c:v>
                </c:pt>
                <c:pt idx="14">
                  <c:v>4.8875000000000002E-2</c:v>
                </c:pt>
                <c:pt idx="15">
                  <c:v>4.7708333333333346E-2</c:v>
                </c:pt>
                <c:pt idx="16">
                  <c:v>4.8750000000000009E-2</c:v>
                </c:pt>
                <c:pt idx="17">
                  <c:v>4.9625000000000023E-2</c:v>
                </c:pt>
                <c:pt idx="18">
                  <c:v>4.7083333333333345E-2</c:v>
                </c:pt>
                <c:pt idx="19">
                  <c:v>4.7375000000000007E-2</c:v>
                </c:pt>
                <c:pt idx="20">
                  <c:v>4.7708333333333346E-2</c:v>
                </c:pt>
                <c:pt idx="21">
                  <c:v>4.8541666666666677E-2</c:v>
                </c:pt>
                <c:pt idx="22">
                  <c:v>4.9041666666666678E-2</c:v>
                </c:pt>
                <c:pt idx="23">
                  <c:v>4.7833333333333346E-2</c:v>
                </c:pt>
                <c:pt idx="24">
                  <c:v>4.754166666666667E-2</c:v>
                </c:pt>
                <c:pt idx="25">
                  <c:v>4.8250000000000008E-2</c:v>
                </c:pt>
                <c:pt idx="26">
                  <c:v>5.1291666666666687E-2</c:v>
                </c:pt>
                <c:pt idx="27">
                  <c:v>4.7875000000000022E-2</c:v>
                </c:pt>
                <c:pt idx="28">
                  <c:v>4.7208333333333345E-2</c:v>
                </c:pt>
                <c:pt idx="29">
                  <c:v>4.9125000000000009E-2</c:v>
                </c:pt>
                <c:pt idx="30">
                  <c:v>4.8000000000000008E-2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7088"/>
        <c:axId val="43107456"/>
      </c:lineChart>
      <c:catAx>
        <c:axId val="4309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107456"/>
        <c:crosses val="autoZero"/>
        <c:auto val="1"/>
        <c:lblAlgn val="ctr"/>
        <c:lblOffset val="100"/>
        <c:noMultiLvlLbl val="0"/>
      </c:catAx>
      <c:valAx>
        <c:axId val="43107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3097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'H28.04'!$AC$205:$AC$235</c:f>
              <c:numCache>
                <c:formatCode>0.000_);[Red]\(0.000\)</c:formatCode>
                <c:ptCount val="31"/>
                <c:pt idx="0">
                  <c:v>4.8750000000000016E-2</c:v>
                </c:pt>
                <c:pt idx="1">
                  <c:v>4.8500000000000015E-2</c:v>
                </c:pt>
                <c:pt idx="2">
                  <c:v>4.9208333333333347E-2</c:v>
                </c:pt>
                <c:pt idx="3">
                  <c:v>5.1583333333333349E-2</c:v>
                </c:pt>
                <c:pt idx="4">
                  <c:v>4.8583333333333339E-2</c:v>
                </c:pt>
                <c:pt idx="5">
                  <c:v>4.8375000000000001E-2</c:v>
                </c:pt>
                <c:pt idx="6">
                  <c:v>5.2749999999999998E-2</c:v>
                </c:pt>
                <c:pt idx="7">
                  <c:v>4.8208333333333332E-2</c:v>
                </c:pt>
                <c:pt idx="8">
                  <c:v>4.8875000000000002E-2</c:v>
                </c:pt>
                <c:pt idx="9">
                  <c:v>4.9125000000000009E-2</c:v>
                </c:pt>
                <c:pt idx="10">
                  <c:v>4.9916666666666672E-2</c:v>
                </c:pt>
                <c:pt idx="11">
                  <c:v>4.8750000000000009E-2</c:v>
                </c:pt>
                <c:pt idx="12">
                  <c:v>4.883333333333334E-2</c:v>
                </c:pt>
                <c:pt idx="13">
                  <c:v>5.0083333333333341E-2</c:v>
                </c:pt>
                <c:pt idx="14">
                  <c:v>4.8583333333333339E-2</c:v>
                </c:pt>
                <c:pt idx="15">
                  <c:v>4.8875000000000002E-2</c:v>
                </c:pt>
                <c:pt idx="16">
                  <c:v>5.2499999999999991E-2</c:v>
                </c:pt>
                <c:pt idx="17">
                  <c:v>4.8583333333333339E-2</c:v>
                </c:pt>
                <c:pt idx="18">
                  <c:v>4.8541666666666677E-2</c:v>
                </c:pt>
                <c:pt idx="19">
                  <c:v>4.854166666666667E-2</c:v>
                </c:pt>
                <c:pt idx="20">
                  <c:v>4.9291666666666671E-2</c:v>
                </c:pt>
                <c:pt idx="21">
                  <c:v>4.9666666666666671E-2</c:v>
                </c:pt>
                <c:pt idx="22">
                  <c:v>4.8916666666666671E-2</c:v>
                </c:pt>
                <c:pt idx="23">
                  <c:v>4.8875000000000002E-2</c:v>
                </c:pt>
                <c:pt idx="24">
                  <c:v>4.8708333333333333E-2</c:v>
                </c:pt>
                <c:pt idx="25">
                  <c:v>4.8791666666666678E-2</c:v>
                </c:pt>
                <c:pt idx="26">
                  <c:v>4.8750000000000009E-2</c:v>
                </c:pt>
                <c:pt idx="27">
                  <c:v>5.308333333333335E-2</c:v>
                </c:pt>
                <c:pt idx="28">
                  <c:v>5.0166666666666693E-2</c:v>
                </c:pt>
                <c:pt idx="29">
                  <c:v>4.841666666666667E-2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23744"/>
        <c:axId val="158242304"/>
      </c:lineChart>
      <c:catAx>
        <c:axId val="15822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242304"/>
        <c:crosses val="autoZero"/>
        <c:auto val="1"/>
        <c:lblAlgn val="ctr"/>
        <c:lblOffset val="100"/>
        <c:noMultiLvlLbl val="0"/>
      </c:catAx>
      <c:valAx>
        <c:axId val="158242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8223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'H28.08'!$AC$245:$AC$275</c:f>
              <c:numCache>
                <c:formatCode>0.000_);[Red]\(0.000\)</c:formatCode>
                <c:ptCount val="31"/>
                <c:pt idx="0">
                  <c:v>4.3125000000000017E-2</c:v>
                </c:pt>
                <c:pt idx="1">
                  <c:v>4.3375000000000018E-2</c:v>
                </c:pt>
                <c:pt idx="2">
                  <c:v>4.3833333333333342E-2</c:v>
                </c:pt>
                <c:pt idx="3">
                  <c:v>4.391666666666668E-2</c:v>
                </c:pt>
                <c:pt idx="4">
                  <c:v>4.4000000000000011E-2</c:v>
                </c:pt>
                <c:pt idx="5">
                  <c:v>4.5125000000000019E-2</c:v>
                </c:pt>
                <c:pt idx="6">
                  <c:v>4.5250000000000012E-2</c:v>
                </c:pt>
                <c:pt idx="7">
                  <c:v>4.341666666666668E-2</c:v>
                </c:pt>
                <c:pt idx="8">
                  <c:v>4.250000000000001E-2</c:v>
                </c:pt>
                <c:pt idx="9">
                  <c:v>4.316666666666668E-2</c:v>
                </c:pt>
                <c:pt idx="10">
                  <c:v>4.3875000000000004E-2</c:v>
                </c:pt>
                <c:pt idx="11">
                  <c:v>4.4000000000000011E-2</c:v>
                </c:pt>
                <c:pt idx="12">
                  <c:v>4.379166666666668E-2</c:v>
                </c:pt>
                <c:pt idx="13">
                  <c:v>4.3625000000000004E-2</c:v>
                </c:pt>
                <c:pt idx="14">
                  <c:v>4.4625000000000005E-2</c:v>
                </c:pt>
                <c:pt idx="15">
                  <c:v>4.300000000000001E-2</c:v>
                </c:pt>
                <c:pt idx="16">
                  <c:v>4.5416666666666682E-2</c:v>
                </c:pt>
                <c:pt idx="17">
                  <c:v>4.6500000000000014E-2</c:v>
                </c:pt>
                <c:pt idx="18">
                  <c:v>4.316666666666668E-2</c:v>
                </c:pt>
                <c:pt idx="19">
                  <c:v>4.2833333333333341E-2</c:v>
                </c:pt>
                <c:pt idx="20">
                  <c:v>4.2583333333333341E-2</c:v>
                </c:pt>
                <c:pt idx="21">
                  <c:v>4.316666666666668E-2</c:v>
                </c:pt>
                <c:pt idx="22">
                  <c:v>4.391666666666668E-2</c:v>
                </c:pt>
                <c:pt idx="23">
                  <c:v>4.3208333333333349E-2</c:v>
                </c:pt>
                <c:pt idx="24">
                  <c:v>4.2916666666666679E-2</c:v>
                </c:pt>
                <c:pt idx="25">
                  <c:v>4.4625000000000005E-2</c:v>
                </c:pt>
                <c:pt idx="26">
                  <c:v>4.5708333333333344E-2</c:v>
                </c:pt>
                <c:pt idx="27">
                  <c:v>4.275000000000001E-2</c:v>
                </c:pt>
                <c:pt idx="28">
                  <c:v>4.2833333333333341E-2</c:v>
                </c:pt>
                <c:pt idx="29">
                  <c:v>4.4666666666666681E-2</c:v>
                </c:pt>
                <c:pt idx="30">
                  <c:v>4.2916666666666679E-2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48416"/>
        <c:axId val="43150336"/>
      </c:lineChart>
      <c:catAx>
        <c:axId val="4314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150336"/>
        <c:crosses val="autoZero"/>
        <c:auto val="1"/>
        <c:lblAlgn val="ctr"/>
        <c:lblOffset val="100"/>
        <c:noMultiLvlLbl val="0"/>
      </c:catAx>
      <c:valAx>
        <c:axId val="43150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314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'H28.08'!$AC$285:$AC$315</c:f>
              <c:numCache>
                <c:formatCode>0.000_);[Red]\(0.000\)</c:formatCode>
                <c:ptCount val="31"/>
                <c:pt idx="0">
                  <c:v>4.8250000000000008E-2</c:v>
                </c:pt>
                <c:pt idx="1">
                  <c:v>4.8583333333333346E-2</c:v>
                </c:pt>
                <c:pt idx="2">
                  <c:v>4.9708333333333354E-2</c:v>
                </c:pt>
                <c:pt idx="3">
                  <c:v>4.9791666666666685E-2</c:v>
                </c:pt>
                <c:pt idx="4">
                  <c:v>4.9833333333333341E-2</c:v>
                </c:pt>
                <c:pt idx="5">
                  <c:v>5.0166666666666686E-2</c:v>
                </c:pt>
                <c:pt idx="6">
                  <c:v>5.0666666666666686E-2</c:v>
                </c:pt>
                <c:pt idx="7">
                  <c:v>4.9041666666666678E-2</c:v>
                </c:pt>
                <c:pt idx="8">
                  <c:v>4.6333333333333344E-2</c:v>
                </c:pt>
                <c:pt idx="9">
                  <c:v>4.7416666666666669E-2</c:v>
                </c:pt>
                <c:pt idx="10">
                  <c:v>4.8000000000000008E-2</c:v>
                </c:pt>
                <c:pt idx="11">
                  <c:v>4.7916666666666684E-2</c:v>
                </c:pt>
                <c:pt idx="12">
                  <c:v>4.7958333333333332E-2</c:v>
                </c:pt>
                <c:pt idx="13">
                  <c:v>4.7791666666666677E-2</c:v>
                </c:pt>
                <c:pt idx="14">
                  <c:v>5.1000000000000011E-2</c:v>
                </c:pt>
                <c:pt idx="15">
                  <c:v>4.6666666666666683E-2</c:v>
                </c:pt>
                <c:pt idx="16">
                  <c:v>4.7375000000000007E-2</c:v>
                </c:pt>
                <c:pt idx="17">
                  <c:v>4.8625000000000008E-2</c:v>
                </c:pt>
                <c:pt idx="18">
                  <c:v>4.5416666666666682E-2</c:v>
                </c:pt>
                <c:pt idx="19">
                  <c:v>4.6083333333333337E-2</c:v>
                </c:pt>
                <c:pt idx="20">
                  <c:v>4.5458333333333344E-2</c:v>
                </c:pt>
                <c:pt idx="21">
                  <c:v>4.6208333333333351E-2</c:v>
                </c:pt>
                <c:pt idx="22">
                  <c:v>4.6583333333333345E-2</c:v>
                </c:pt>
                <c:pt idx="23">
                  <c:v>4.6791666666666683E-2</c:v>
                </c:pt>
                <c:pt idx="24">
                  <c:v>4.6500000000000014E-2</c:v>
                </c:pt>
                <c:pt idx="25">
                  <c:v>4.933333333333334E-2</c:v>
                </c:pt>
                <c:pt idx="26">
                  <c:v>4.8291666666666677E-2</c:v>
                </c:pt>
                <c:pt idx="27">
                  <c:v>4.637500000000002E-2</c:v>
                </c:pt>
                <c:pt idx="28">
                  <c:v>4.6500000000000007E-2</c:v>
                </c:pt>
                <c:pt idx="29">
                  <c:v>4.7000000000000014E-2</c:v>
                </c:pt>
                <c:pt idx="30">
                  <c:v>4.7045454545454564E-2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0816"/>
        <c:axId val="43172992"/>
      </c:lineChart>
      <c:catAx>
        <c:axId val="4317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172992"/>
        <c:crosses val="autoZero"/>
        <c:auto val="1"/>
        <c:lblAlgn val="ctr"/>
        <c:lblOffset val="100"/>
        <c:noMultiLvlLbl val="0"/>
      </c:catAx>
      <c:valAx>
        <c:axId val="43172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3170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'H28.08'!$AC$325:$AC$355</c:f>
              <c:numCache>
                <c:formatCode>0.000_);[Red]\(0.000\)</c:formatCode>
                <c:ptCount val="31"/>
                <c:pt idx="0">
                  <c:v>4.8750000000000022E-2</c:v>
                </c:pt>
                <c:pt idx="1">
                  <c:v>4.8708333333333353E-2</c:v>
                </c:pt>
                <c:pt idx="2">
                  <c:v>4.8958333333333347E-2</c:v>
                </c:pt>
                <c:pt idx="3">
                  <c:v>4.9208333333333354E-2</c:v>
                </c:pt>
                <c:pt idx="4">
                  <c:v>4.8916666666666685E-2</c:v>
                </c:pt>
                <c:pt idx="5">
                  <c:v>4.9666666666666685E-2</c:v>
                </c:pt>
                <c:pt idx="6">
                  <c:v>5.062500000000001E-2</c:v>
                </c:pt>
                <c:pt idx="7">
                  <c:v>4.9625000000000023E-2</c:v>
                </c:pt>
                <c:pt idx="8">
                  <c:v>4.8000000000000015E-2</c:v>
                </c:pt>
                <c:pt idx="9">
                  <c:v>4.8250000000000015E-2</c:v>
                </c:pt>
                <c:pt idx="10">
                  <c:v>4.9125000000000023E-2</c:v>
                </c:pt>
                <c:pt idx="11">
                  <c:v>4.9000000000000009E-2</c:v>
                </c:pt>
                <c:pt idx="12">
                  <c:v>4.9291666666666685E-2</c:v>
                </c:pt>
                <c:pt idx="13">
                  <c:v>4.8750000000000009E-2</c:v>
                </c:pt>
                <c:pt idx="14">
                  <c:v>5.0291666666666686E-2</c:v>
                </c:pt>
                <c:pt idx="15">
                  <c:v>4.987500000000001E-2</c:v>
                </c:pt>
                <c:pt idx="16">
                  <c:v>4.8625000000000022E-2</c:v>
                </c:pt>
                <c:pt idx="17">
                  <c:v>4.8291666666666684E-2</c:v>
                </c:pt>
                <c:pt idx="18">
                  <c:v>4.8416666666666684E-2</c:v>
                </c:pt>
                <c:pt idx="19">
                  <c:v>4.7875000000000008E-2</c:v>
                </c:pt>
                <c:pt idx="20">
                  <c:v>4.7750000000000008E-2</c:v>
                </c:pt>
                <c:pt idx="21">
                  <c:v>4.8625000000000022E-2</c:v>
                </c:pt>
                <c:pt idx="22">
                  <c:v>4.7708333333333346E-2</c:v>
                </c:pt>
                <c:pt idx="23">
                  <c:v>4.8583333333333339E-2</c:v>
                </c:pt>
                <c:pt idx="24">
                  <c:v>4.8625000000000008E-2</c:v>
                </c:pt>
                <c:pt idx="25">
                  <c:v>5.2375000000000012E-2</c:v>
                </c:pt>
                <c:pt idx="26">
                  <c:v>5.0166666666666693E-2</c:v>
                </c:pt>
                <c:pt idx="27">
                  <c:v>4.9416666666666685E-2</c:v>
                </c:pt>
                <c:pt idx="28">
                  <c:v>4.7583333333333339E-2</c:v>
                </c:pt>
                <c:pt idx="29">
                  <c:v>4.2375000000000003E-2</c:v>
                </c:pt>
                <c:pt idx="30">
                  <c:v>3.7083333333333343E-2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9488"/>
        <c:axId val="43281408"/>
      </c:lineChart>
      <c:catAx>
        <c:axId val="4327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281408"/>
        <c:crosses val="autoZero"/>
        <c:auto val="1"/>
        <c:lblAlgn val="ctr"/>
        <c:lblOffset val="100"/>
        <c:noMultiLvlLbl val="0"/>
      </c:catAx>
      <c:valAx>
        <c:axId val="432814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3279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'H28.08'!$AC$365:$AC$395</c:f>
              <c:numCache>
                <c:formatCode>0.000_);[Red]\(0.000\)</c:formatCode>
                <c:ptCount val="31"/>
                <c:pt idx="0">
                  <c:v>2.6250000000000013E-2</c:v>
                </c:pt>
                <c:pt idx="1">
                  <c:v>2.5833333333333347E-2</c:v>
                </c:pt>
                <c:pt idx="2">
                  <c:v>2.6375000000000013E-2</c:v>
                </c:pt>
                <c:pt idx="3">
                  <c:v>2.6000000000000013E-2</c:v>
                </c:pt>
                <c:pt idx="4">
                  <c:v>2.6250000000000013E-2</c:v>
                </c:pt>
                <c:pt idx="5">
                  <c:v>2.7000000000000014E-2</c:v>
                </c:pt>
                <c:pt idx="6">
                  <c:v>2.6875000000000013E-2</c:v>
                </c:pt>
                <c:pt idx="7">
                  <c:v>2.6250000000000013E-2</c:v>
                </c:pt>
                <c:pt idx="8">
                  <c:v>2.5833333333333347E-2</c:v>
                </c:pt>
                <c:pt idx="9">
                  <c:v>2.6125000000000013E-2</c:v>
                </c:pt>
                <c:pt idx="10">
                  <c:v>2.6708333333333348E-2</c:v>
                </c:pt>
                <c:pt idx="11">
                  <c:v>2.7500000000000014E-2</c:v>
                </c:pt>
                <c:pt idx="12">
                  <c:v>2.6958333333333348E-2</c:v>
                </c:pt>
                <c:pt idx="13">
                  <c:v>2.6666666666666682E-2</c:v>
                </c:pt>
                <c:pt idx="14">
                  <c:v>2.7666666666666683E-2</c:v>
                </c:pt>
                <c:pt idx="15">
                  <c:v>2.8041666666666683E-2</c:v>
                </c:pt>
                <c:pt idx="16">
                  <c:v>2.8250000000000015E-2</c:v>
                </c:pt>
                <c:pt idx="17">
                  <c:v>2.5916666666666682E-2</c:v>
                </c:pt>
                <c:pt idx="18">
                  <c:v>2.6125000000000013E-2</c:v>
                </c:pt>
                <c:pt idx="19">
                  <c:v>2.7541666666666683E-2</c:v>
                </c:pt>
                <c:pt idx="20">
                  <c:v>2.5375000000000012E-2</c:v>
                </c:pt>
                <c:pt idx="21">
                  <c:v>2.6125000000000013E-2</c:v>
                </c:pt>
                <c:pt idx="22">
                  <c:v>2.7375000000000014E-2</c:v>
                </c:pt>
                <c:pt idx="23">
                  <c:v>2.6500000000000013E-2</c:v>
                </c:pt>
                <c:pt idx="24">
                  <c:v>2.5416666666666681E-2</c:v>
                </c:pt>
                <c:pt idx="25">
                  <c:v>3.266666666666667E-2</c:v>
                </c:pt>
                <c:pt idx="26">
                  <c:v>2.6375000000000013E-2</c:v>
                </c:pt>
                <c:pt idx="27">
                  <c:v>2.5625000000000012E-2</c:v>
                </c:pt>
                <c:pt idx="28">
                  <c:v>2.5416666666666681E-2</c:v>
                </c:pt>
                <c:pt idx="29">
                  <c:v>2.7083333333333348E-2</c:v>
                </c:pt>
                <c:pt idx="30">
                  <c:v>2.5833333333333347E-2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7792"/>
        <c:axId val="43328640"/>
      </c:lineChart>
      <c:catAx>
        <c:axId val="4329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328640"/>
        <c:crosses val="autoZero"/>
        <c:auto val="1"/>
        <c:lblAlgn val="ctr"/>
        <c:lblOffset val="100"/>
        <c:noMultiLvlLbl val="0"/>
      </c:catAx>
      <c:valAx>
        <c:axId val="43328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329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'H28.08'!$AC$45:$AC$75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4.2291666666666679E-2</c:v>
                </c:pt>
                <c:pt idx="2">
                  <c:v>4.1250000000000016E-2</c:v>
                </c:pt>
                <c:pt idx="3">
                  <c:v>4.1458333333333347E-2</c:v>
                </c:pt>
                <c:pt idx="4">
                  <c:v>4.2333333333333341E-2</c:v>
                </c:pt>
                <c:pt idx="5">
                  <c:v>4.2916666666666679E-2</c:v>
                </c:pt>
                <c:pt idx="6">
                  <c:v>4.2875000000000017E-2</c:v>
                </c:pt>
                <c:pt idx="7">
                  <c:v>4.2708333333333348E-2</c:v>
                </c:pt>
                <c:pt idx="8">
                  <c:v>4.1166666666666678E-2</c:v>
                </c:pt>
                <c:pt idx="9">
                  <c:v>4.1708333333333347E-2</c:v>
                </c:pt>
                <c:pt idx="10">
                  <c:v>4.2208333333333348E-2</c:v>
                </c:pt>
                <c:pt idx="11">
                  <c:v>4.2875000000000017E-2</c:v>
                </c:pt>
                <c:pt idx="12">
                  <c:v>4.2875000000000017E-2</c:v>
                </c:pt>
                <c:pt idx="13">
                  <c:v>4.300000000000001E-2</c:v>
                </c:pt>
                <c:pt idx="14">
                  <c:v>4.4625000000000005E-2</c:v>
                </c:pt>
                <c:pt idx="15">
                  <c:v>4.2541666666666679E-2</c:v>
                </c:pt>
                <c:pt idx="16">
                  <c:v>4.300000000000001E-2</c:v>
                </c:pt>
                <c:pt idx="17">
                  <c:v>4.1083333333333347E-2</c:v>
                </c:pt>
                <c:pt idx="18">
                  <c:v>4.1333333333333347E-2</c:v>
                </c:pt>
                <c:pt idx="19">
                  <c:v>4.0750000000000015E-2</c:v>
                </c:pt>
                <c:pt idx="20">
                  <c:v>4.0416666666666677E-2</c:v>
                </c:pt>
                <c:pt idx="21">
                  <c:v>4.1666666666666678E-2</c:v>
                </c:pt>
                <c:pt idx="22">
                  <c:v>4.2583333333333341E-2</c:v>
                </c:pt>
                <c:pt idx="23">
                  <c:v>4.1166666666666678E-2</c:v>
                </c:pt>
                <c:pt idx="24">
                  <c:v>4.1250000000000016E-2</c:v>
                </c:pt>
                <c:pt idx="25">
                  <c:v>4.5722222222222234E-2</c:v>
                </c:pt>
                <c:pt idx="28">
                  <c:v>4.0687500000000001E-2</c:v>
                </c:pt>
                <c:pt idx="29">
                  <c:v>4.1333333333333347E-2</c:v>
                </c:pt>
                <c:pt idx="30">
                  <c:v>4.1375000000000016E-2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3216"/>
        <c:axId val="43355136"/>
      </c:lineChart>
      <c:catAx>
        <c:axId val="4335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355136"/>
        <c:crosses val="autoZero"/>
        <c:auto val="1"/>
        <c:lblAlgn val="ctr"/>
        <c:lblOffset val="100"/>
        <c:noMultiLvlLbl val="0"/>
      </c:catAx>
      <c:valAx>
        <c:axId val="4335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335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'H28.08'!$AC$5:$AC$35</c:f>
              <c:numCache>
                <c:formatCode>0.000_);[Red]\(0.000\)</c:formatCode>
                <c:ptCount val="31"/>
                <c:pt idx="0">
                  <c:v>2.0541666666666673E-2</c:v>
                </c:pt>
                <c:pt idx="1">
                  <c:v>2.195833333333334E-2</c:v>
                </c:pt>
                <c:pt idx="2">
                  <c:v>2.0875000000000005E-2</c:v>
                </c:pt>
                <c:pt idx="3">
                  <c:v>2.0583333333333339E-2</c:v>
                </c:pt>
                <c:pt idx="4">
                  <c:v>2.0750000000000008E-2</c:v>
                </c:pt>
                <c:pt idx="5">
                  <c:v>2.145833333333334E-2</c:v>
                </c:pt>
                <c:pt idx="6">
                  <c:v>2.104166666666667E-2</c:v>
                </c:pt>
                <c:pt idx="7">
                  <c:v>2.0375000000000008E-2</c:v>
                </c:pt>
                <c:pt idx="8">
                  <c:v>1.9708333333333338E-2</c:v>
                </c:pt>
                <c:pt idx="9">
                  <c:v>2.0250000000000008E-2</c:v>
                </c:pt>
                <c:pt idx="10">
                  <c:v>2.0625000000000008E-2</c:v>
                </c:pt>
                <c:pt idx="11">
                  <c:v>2.104166666666667E-2</c:v>
                </c:pt>
                <c:pt idx="12">
                  <c:v>2.0375000000000008E-2</c:v>
                </c:pt>
                <c:pt idx="13">
                  <c:v>2.0416666666666673E-2</c:v>
                </c:pt>
                <c:pt idx="14">
                  <c:v>2.1541666666666671E-2</c:v>
                </c:pt>
                <c:pt idx="15">
                  <c:v>2.0708333333333339E-2</c:v>
                </c:pt>
                <c:pt idx="16">
                  <c:v>2.220833333333334E-2</c:v>
                </c:pt>
                <c:pt idx="17">
                  <c:v>2.0791666666666674E-2</c:v>
                </c:pt>
                <c:pt idx="18">
                  <c:v>2.0250000000000008E-2</c:v>
                </c:pt>
                <c:pt idx="19">
                  <c:v>2.0458333333333339E-2</c:v>
                </c:pt>
                <c:pt idx="20">
                  <c:v>2.0000000000000007E-2</c:v>
                </c:pt>
                <c:pt idx="21">
                  <c:v>2.0708333333333339E-2</c:v>
                </c:pt>
                <c:pt idx="22">
                  <c:v>2.170833333333334E-2</c:v>
                </c:pt>
                <c:pt idx="23">
                  <c:v>2.104166666666667E-2</c:v>
                </c:pt>
                <c:pt idx="24">
                  <c:v>2.0083333333333338E-2</c:v>
                </c:pt>
                <c:pt idx="25">
                  <c:v>2.3000000000000007E-2</c:v>
                </c:pt>
                <c:pt idx="26">
                  <c:v>2.1916666666666671E-2</c:v>
                </c:pt>
                <c:pt idx="27">
                  <c:v>2.0125000000000007E-2</c:v>
                </c:pt>
                <c:pt idx="28">
                  <c:v>2.0208333333333339E-2</c:v>
                </c:pt>
                <c:pt idx="29">
                  <c:v>2.0250000000000008E-2</c:v>
                </c:pt>
                <c:pt idx="30">
                  <c:v>2.0791666666666674E-2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'H28.08'!$AC$85:$AC$115</c:f>
              <c:numCache>
                <c:formatCode>0.000_);[Red]\(0.000\)</c:formatCode>
                <c:ptCount val="31"/>
                <c:pt idx="0">
                  <c:v>3.0000000000000016E-2</c:v>
                </c:pt>
                <c:pt idx="1">
                  <c:v>3.1708333333333345E-2</c:v>
                </c:pt>
                <c:pt idx="2">
                  <c:v>2.933333333333335E-2</c:v>
                </c:pt>
                <c:pt idx="3">
                  <c:v>2.9791666666666685E-2</c:v>
                </c:pt>
                <c:pt idx="4">
                  <c:v>3.0125000000000016E-2</c:v>
                </c:pt>
                <c:pt idx="5">
                  <c:v>3.0750000000000017E-2</c:v>
                </c:pt>
                <c:pt idx="6">
                  <c:v>3.0500000000000017E-2</c:v>
                </c:pt>
                <c:pt idx="7">
                  <c:v>3.0000000000000016E-2</c:v>
                </c:pt>
                <c:pt idx="8">
                  <c:v>2.9916666666666685E-2</c:v>
                </c:pt>
                <c:pt idx="9">
                  <c:v>3.0208333333333351E-2</c:v>
                </c:pt>
                <c:pt idx="10">
                  <c:v>3.0583333333333351E-2</c:v>
                </c:pt>
                <c:pt idx="11">
                  <c:v>3.0666666666666686E-2</c:v>
                </c:pt>
                <c:pt idx="12">
                  <c:v>3.0333333333333351E-2</c:v>
                </c:pt>
                <c:pt idx="13">
                  <c:v>3.0208333333333351E-2</c:v>
                </c:pt>
                <c:pt idx="14">
                  <c:v>3.2291666666666684E-2</c:v>
                </c:pt>
                <c:pt idx="15">
                  <c:v>3.0208333333333351E-2</c:v>
                </c:pt>
                <c:pt idx="16">
                  <c:v>3.2041666666666677E-2</c:v>
                </c:pt>
                <c:pt idx="17">
                  <c:v>3.0625000000000017E-2</c:v>
                </c:pt>
                <c:pt idx="18">
                  <c:v>3.0041666666666685E-2</c:v>
                </c:pt>
                <c:pt idx="19">
                  <c:v>2.958333333333335E-2</c:v>
                </c:pt>
                <c:pt idx="20">
                  <c:v>2.9250000000000016E-2</c:v>
                </c:pt>
                <c:pt idx="21">
                  <c:v>3.0041666666666685E-2</c:v>
                </c:pt>
                <c:pt idx="22">
                  <c:v>3.2083333333333353E-2</c:v>
                </c:pt>
                <c:pt idx="23">
                  <c:v>3.0000000000000016E-2</c:v>
                </c:pt>
                <c:pt idx="24">
                  <c:v>2.945833333333335E-2</c:v>
                </c:pt>
                <c:pt idx="25">
                  <c:v>3.2500000000000008E-2</c:v>
                </c:pt>
                <c:pt idx="26">
                  <c:v>3.2333333333333353E-2</c:v>
                </c:pt>
                <c:pt idx="27">
                  <c:v>2.9375000000000016E-2</c:v>
                </c:pt>
                <c:pt idx="28">
                  <c:v>2.9500000000000016E-2</c:v>
                </c:pt>
                <c:pt idx="29">
                  <c:v>3.0041666666666685E-2</c:v>
                </c:pt>
                <c:pt idx="30">
                  <c:v>2.9958333333333351E-2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'H28.08'!$AC$125:$AC$155</c:f>
              <c:numCache>
                <c:formatCode>0.000_);[Red]\(0.000\)</c:formatCode>
                <c:ptCount val="31"/>
                <c:pt idx="0">
                  <c:v>4.366666666666668E-2</c:v>
                </c:pt>
                <c:pt idx="1">
                  <c:v>4.416666666666668E-2</c:v>
                </c:pt>
                <c:pt idx="2">
                  <c:v>4.3250000000000011E-2</c:v>
                </c:pt>
                <c:pt idx="3">
                  <c:v>4.3500000000000011E-2</c:v>
                </c:pt>
                <c:pt idx="4">
                  <c:v>4.3750000000000011E-2</c:v>
                </c:pt>
                <c:pt idx="5">
                  <c:v>4.4291666666666681E-2</c:v>
                </c:pt>
                <c:pt idx="6">
                  <c:v>4.4375000000000019E-2</c:v>
                </c:pt>
                <c:pt idx="7">
                  <c:v>4.379166666666668E-2</c:v>
                </c:pt>
                <c:pt idx="8">
                  <c:v>4.3583333333333342E-2</c:v>
                </c:pt>
                <c:pt idx="9">
                  <c:v>4.3583333333333342E-2</c:v>
                </c:pt>
                <c:pt idx="10">
                  <c:v>4.4375000000000019E-2</c:v>
                </c:pt>
                <c:pt idx="11">
                  <c:v>4.4291666666666681E-2</c:v>
                </c:pt>
                <c:pt idx="12">
                  <c:v>4.4083333333333342E-2</c:v>
                </c:pt>
                <c:pt idx="13">
                  <c:v>4.404166666666668E-2</c:v>
                </c:pt>
                <c:pt idx="14">
                  <c:v>4.5083333333333343E-2</c:v>
                </c:pt>
                <c:pt idx="15">
                  <c:v>4.3500000000000011E-2</c:v>
                </c:pt>
                <c:pt idx="16">
                  <c:v>4.4333333333333343E-2</c:v>
                </c:pt>
                <c:pt idx="17">
                  <c:v>4.3791666666666673E-2</c:v>
                </c:pt>
                <c:pt idx="18">
                  <c:v>4.3125000000000017E-2</c:v>
                </c:pt>
                <c:pt idx="19">
                  <c:v>4.3333333333333342E-2</c:v>
                </c:pt>
                <c:pt idx="20">
                  <c:v>4.3625000000000018E-2</c:v>
                </c:pt>
                <c:pt idx="21">
                  <c:v>4.3833333333333342E-2</c:v>
                </c:pt>
                <c:pt idx="22">
                  <c:v>4.4875000000000019E-2</c:v>
                </c:pt>
                <c:pt idx="23">
                  <c:v>4.3625000000000018E-2</c:v>
                </c:pt>
                <c:pt idx="24">
                  <c:v>4.3875000000000018E-2</c:v>
                </c:pt>
                <c:pt idx="25">
                  <c:v>4.4333333333333343E-2</c:v>
                </c:pt>
                <c:pt idx="26">
                  <c:v>4.4416666666666681E-2</c:v>
                </c:pt>
                <c:pt idx="27">
                  <c:v>4.3458333333333349E-2</c:v>
                </c:pt>
                <c:pt idx="28">
                  <c:v>4.3375000000000018E-2</c:v>
                </c:pt>
                <c:pt idx="29">
                  <c:v>4.3708333333333349E-2</c:v>
                </c:pt>
                <c:pt idx="30">
                  <c:v>4.3458333333333349E-2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'H28.08'!$AC$165:$AC$195</c:f>
              <c:numCache>
                <c:formatCode>0.000_);[Red]\(0.000\)</c:formatCode>
                <c:ptCount val="31"/>
                <c:pt idx="0">
                  <c:v>4.9166666666666671E-2</c:v>
                </c:pt>
                <c:pt idx="1">
                  <c:v>5.0208333333333334E-2</c:v>
                </c:pt>
                <c:pt idx="2">
                  <c:v>4.8750000000000009E-2</c:v>
                </c:pt>
                <c:pt idx="3">
                  <c:v>4.9416666666666685E-2</c:v>
                </c:pt>
                <c:pt idx="4">
                  <c:v>4.9869565217391325E-2</c:v>
                </c:pt>
                <c:pt idx="5">
                  <c:v>5.0130434782608715E-2</c:v>
                </c:pt>
                <c:pt idx="6">
                  <c:v>5.0166666666666686E-2</c:v>
                </c:pt>
                <c:pt idx="7">
                  <c:v>4.9416666666666671E-2</c:v>
                </c:pt>
                <c:pt idx="8">
                  <c:v>4.8958333333333333E-2</c:v>
                </c:pt>
                <c:pt idx="9">
                  <c:v>4.9291666666666671E-2</c:v>
                </c:pt>
                <c:pt idx="10">
                  <c:v>4.958333333333334E-2</c:v>
                </c:pt>
                <c:pt idx="11">
                  <c:v>4.9708333333333334E-2</c:v>
                </c:pt>
                <c:pt idx="12">
                  <c:v>4.9500000000000009E-2</c:v>
                </c:pt>
                <c:pt idx="13">
                  <c:v>4.9166666666666671E-2</c:v>
                </c:pt>
                <c:pt idx="14">
                  <c:v>5.0875000000000024E-2</c:v>
                </c:pt>
                <c:pt idx="15">
                  <c:v>4.8041666666666677E-2</c:v>
                </c:pt>
                <c:pt idx="16">
                  <c:v>4.9000000000000009E-2</c:v>
                </c:pt>
                <c:pt idx="17">
                  <c:v>4.8958333333333347E-2</c:v>
                </c:pt>
                <c:pt idx="18">
                  <c:v>4.8291666666666684E-2</c:v>
                </c:pt>
                <c:pt idx="19">
                  <c:v>4.7833333333333346E-2</c:v>
                </c:pt>
                <c:pt idx="20">
                  <c:v>4.8458333333333332E-2</c:v>
                </c:pt>
                <c:pt idx="21">
                  <c:v>5.129166666666668E-2</c:v>
                </c:pt>
                <c:pt idx="22">
                  <c:v>5.4458333333333359E-2</c:v>
                </c:pt>
                <c:pt idx="23">
                  <c:v>5.2083333333333363E-2</c:v>
                </c:pt>
                <c:pt idx="24">
                  <c:v>5.1916666666666694E-2</c:v>
                </c:pt>
                <c:pt idx="25">
                  <c:v>5.4125000000000006E-2</c:v>
                </c:pt>
                <c:pt idx="26">
                  <c:v>5.3458333333333358E-2</c:v>
                </c:pt>
                <c:pt idx="27">
                  <c:v>5.2333333333333343E-2</c:v>
                </c:pt>
                <c:pt idx="28">
                  <c:v>5.2166666666666694E-2</c:v>
                </c:pt>
                <c:pt idx="29">
                  <c:v>5.3083333333333343E-2</c:v>
                </c:pt>
                <c:pt idx="30">
                  <c:v>5.2541666666666674E-2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'H28.08'!$AC$205:$AC$235</c:f>
              <c:numCache>
                <c:formatCode>0.000_);[Red]\(0.000\)</c:formatCode>
                <c:ptCount val="31"/>
                <c:pt idx="0">
                  <c:v>4.8083333333333339E-2</c:v>
                </c:pt>
                <c:pt idx="1">
                  <c:v>4.7916666666666684E-2</c:v>
                </c:pt>
                <c:pt idx="2">
                  <c:v>4.8208333333333346E-2</c:v>
                </c:pt>
                <c:pt idx="3">
                  <c:v>4.8583333333333339E-2</c:v>
                </c:pt>
                <c:pt idx="4">
                  <c:v>4.804166666666667E-2</c:v>
                </c:pt>
                <c:pt idx="5">
                  <c:v>4.9083333333333347E-2</c:v>
                </c:pt>
                <c:pt idx="6">
                  <c:v>4.9000000000000009E-2</c:v>
                </c:pt>
                <c:pt idx="7">
                  <c:v>4.7916666666666684E-2</c:v>
                </c:pt>
                <c:pt idx="8">
                  <c:v>4.7416666666666669E-2</c:v>
                </c:pt>
                <c:pt idx="9">
                  <c:v>4.791666666666667E-2</c:v>
                </c:pt>
                <c:pt idx="10">
                  <c:v>4.8583333333333346E-2</c:v>
                </c:pt>
                <c:pt idx="11">
                  <c:v>4.8583333333333339E-2</c:v>
                </c:pt>
                <c:pt idx="12">
                  <c:v>4.841666666666667E-2</c:v>
                </c:pt>
                <c:pt idx="13">
                  <c:v>4.8583333333333339E-2</c:v>
                </c:pt>
                <c:pt idx="14">
                  <c:v>4.8875000000000002E-2</c:v>
                </c:pt>
                <c:pt idx="15">
                  <c:v>4.7708333333333346E-2</c:v>
                </c:pt>
                <c:pt idx="16">
                  <c:v>4.8750000000000009E-2</c:v>
                </c:pt>
                <c:pt idx="17">
                  <c:v>4.9625000000000023E-2</c:v>
                </c:pt>
                <c:pt idx="18">
                  <c:v>4.7083333333333345E-2</c:v>
                </c:pt>
                <c:pt idx="19">
                  <c:v>4.7375000000000007E-2</c:v>
                </c:pt>
                <c:pt idx="20">
                  <c:v>4.7708333333333346E-2</c:v>
                </c:pt>
                <c:pt idx="21">
                  <c:v>4.8541666666666677E-2</c:v>
                </c:pt>
                <c:pt idx="22">
                  <c:v>4.9041666666666678E-2</c:v>
                </c:pt>
                <c:pt idx="23">
                  <c:v>4.7833333333333346E-2</c:v>
                </c:pt>
                <c:pt idx="24">
                  <c:v>4.754166666666667E-2</c:v>
                </c:pt>
                <c:pt idx="25">
                  <c:v>4.8250000000000008E-2</c:v>
                </c:pt>
                <c:pt idx="26">
                  <c:v>5.1291666666666687E-2</c:v>
                </c:pt>
                <c:pt idx="27">
                  <c:v>4.7875000000000022E-2</c:v>
                </c:pt>
                <c:pt idx="28">
                  <c:v>4.7208333333333345E-2</c:v>
                </c:pt>
                <c:pt idx="29">
                  <c:v>4.9125000000000009E-2</c:v>
                </c:pt>
                <c:pt idx="30">
                  <c:v>4.8000000000000008E-2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'H28.08'!$AC$245:$AC$275</c:f>
              <c:numCache>
                <c:formatCode>0.000_);[Red]\(0.000\)</c:formatCode>
                <c:ptCount val="31"/>
                <c:pt idx="0">
                  <c:v>4.3125000000000017E-2</c:v>
                </c:pt>
                <c:pt idx="1">
                  <c:v>4.3375000000000018E-2</c:v>
                </c:pt>
                <c:pt idx="2">
                  <c:v>4.3833333333333342E-2</c:v>
                </c:pt>
                <c:pt idx="3">
                  <c:v>4.391666666666668E-2</c:v>
                </c:pt>
                <c:pt idx="4">
                  <c:v>4.4000000000000011E-2</c:v>
                </c:pt>
                <c:pt idx="5">
                  <c:v>4.5125000000000019E-2</c:v>
                </c:pt>
                <c:pt idx="6">
                  <c:v>4.5250000000000012E-2</c:v>
                </c:pt>
                <c:pt idx="7">
                  <c:v>4.341666666666668E-2</c:v>
                </c:pt>
                <c:pt idx="8">
                  <c:v>4.250000000000001E-2</c:v>
                </c:pt>
                <c:pt idx="9">
                  <c:v>4.316666666666668E-2</c:v>
                </c:pt>
                <c:pt idx="10">
                  <c:v>4.3875000000000004E-2</c:v>
                </c:pt>
                <c:pt idx="11">
                  <c:v>4.4000000000000011E-2</c:v>
                </c:pt>
                <c:pt idx="12">
                  <c:v>4.379166666666668E-2</c:v>
                </c:pt>
                <c:pt idx="13">
                  <c:v>4.3625000000000004E-2</c:v>
                </c:pt>
                <c:pt idx="14">
                  <c:v>4.4625000000000005E-2</c:v>
                </c:pt>
                <c:pt idx="15">
                  <c:v>4.300000000000001E-2</c:v>
                </c:pt>
                <c:pt idx="16">
                  <c:v>4.5416666666666682E-2</c:v>
                </c:pt>
                <c:pt idx="17">
                  <c:v>4.6500000000000014E-2</c:v>
                </c:pt>
                <c:pt idx="18">
                  <c:v>4.316666666666668E-2</c:v>
                </c:pt>
                <c:pt idx="19">
                  <c:v>4.2833333333333341E-2</c:v>
                </c:pt>
                <c:pt idx="20">
                  <c:v>4.2583333333333341E-2</c:v>
                </c:pt>
                <c:pt idx="21">
                  <c:v>4.316666666666668E-2</c:v>
                </c:pt>
                <c:pt idx="22">
                  <c:v>4.391666666666668E-2</c:v>
                </c:pt>
                <c:pt idx="23">
                  <c:v>4.3208333333333349E-2</c:v>
                </c:pt>
                <c:pt idx="24">
                  <c:v>4.2916666666666679E-2</c:v>
                </c:pt>
                <c:pt idx="25">
                  <c:v>4.4625000000000005E-2</c:v>
                </c:pt>
                <c:pt idx="26">
                  <c:v>4.5708333333333344E-2</c:v>
                </c:pt>
                <c:pt idx="27">
                  <c:v>4.275000000000001E-2</c:v>
                </c:pt>
                <c:pt idx="28">
                  <c:v>4.2833333333333341E-2</c:v>
                </c:pt>
                <c:pt idx="29">
                  <c:v>4.4666666666666681E-2</c:v>
                </c:pt>
                <c:pt idx="30">
                  <c:v>4.2916666666666679E-2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'H28.08'!$AC$285:$AC$315</c:f>
              <c:numCache>
                <c:formatCode>0.000_);[Red]\(0.000\)</c:formatCode>
                <c:ptCount val="31"/>
                <c:pt idx="0">
                  <c:v>4.8250000000000008E-2</c:v>
                </c:pt>
                <c:pt idx="1">
                  <c:v>4.8583333333333346E-2</c:v>
                </c:pt>
                <c:pt idx="2">
                  <c:v>4.9708333333333354E-2</c:v>
                </c:pt>
                <c:pt idx="3">
                  <c:v>4.9791666666666685E-2</c:v>
                </c:pt>
                <c:pt idx="4">
                  <c:v>4.9833333333333341E-2</c:v>
                </c:pt>
                <c:pt idx="5">
                  <c:v>5.0166666666666686E-2</c:v>
                </c:pt>
                <c:pt idx="6">
                  <c:v>5.0666666666666686E-2</c:v>
                </c:pt>
                <c:pt idx="7">
                  <c:v>4.9041666666666678E-2</c:v>
                </c:pt>
                <c:pt idx="8">
                  <c:v>4.6333333333333344E-2</c:v>
                </c:pt>
                <c:pt idx="9">
                  <c:v>4.7416666666666669E-2</c:v>
                </c:pt>
                <c:pt idx="10">
                  <c:v>4.8000000000000008E-2</c:v>
                </c:pt>
                <c:pt idx="11">
                  <c:v>4.7916666666666684E-2</c:v>
                </c:pt>
                <c:pt idx="12">
                  <c:v>4.7958333333333332E-2</c:v>
                </c:pt>
                <c:pt idx="13">
                  <c:v>4.7791666666666677E-2</c:v>
                </c:pt>
                <c:pt idx="14">
                  <c:v>5.1000000000000011E-2</c:v>
                </c:pt>
                <c:pt idx="15">
                  <c:v>4.6666666666666683E-2</c:v>
                </c:pt>
                <c:pt idx="16">
                  <c:v>4.7375000000000007E-2</c:v>
                </c:pt>
                <c:pt idx="17">
                  <c:v>4.8625000000000008E-2</c:v>
                </c:pt>
                <c:pt idx="18">
                  <c:v>4.5416666666666682E-2</c:v>
                </c:pt>
                <c:pt idx="19">
                  <c:v>4.6083333333333337E-2</c:v>
                </c:pt>
                <c:pt idx="20">
                  <c:v>4.5458333333333344E-2</c:v>
                </c:pt>
                <c:pt idx="21">
                  <c:v>4.6208333333333351E-2</c:v>
                </c:pt>
                <c:pt idx="22">
                  <c:v>4.6583333333333345E-2</c:v>
                </c:pt>
                <c:pt idx="23">
                  <c:v>4.6791666666666683E-2</c:v>
                </c:pt>
                <c:pt idx="24">
                  <c:v>4.6500000000000014E-2</c:v>
                </c:pt>
                <c:pt idx="25">
                  <c:v>4.933333333333334E-2</c:v>
                </c:pt>
                <c:pt idx="26">
                  <c:v>4.8291666666666677E-2</c:v>
                </c:pt>
                <c:pt idx="27">
                  <c:v>4.637500000000002E-2</c:v>
                </c:pt>
                <c:pt idx="28">
                  <c:v>4.6500000000000007E-2</c:v>
                </c:pt>
                <c:pt idx="29">
                  <c:v>4.7000000000000014E-2</c:v>
                </c:pt>
                <c:pt idx="30">
                  <c:v>4.7045454545454564E-2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'H28.08'!$AC$325:$AC$355</c:f>
              <c:numCache>
                <c:formatCode>0.000_);[Red]\(0.000\)</c:formatCode>
                <c:ptCount val="31"/>
                <c:pt idx="0">
                  <c:v>4.8750000000000022E-2</c:v>
                </c:pt>
                <c:pt idx="1">
                  <c:v>4.8708333333333353E-2</c:v>
                </c:pt>
                <c:pt idx="2">
                  <c:v>4.8958333333333347E-2</c:v>
                </c:pt>
                <c:pt idx="3">
                  <c:v>4.9208333333333354E-2</c:v>
                </c:pt>
                <c:pt idx="4">
                  <c:v>4.8916666666666685E-2</c:v>
                </c:pt>
                <c:pt idx="5">
                  <c:v>4.9666666666666685E-2</c:v>
                </c:pt>
                <c:pt idx="6">
                  <c:v>5.062500000000001E-2</c:v>
                </c:pt>
                <c:pt idx="7">
                  <c:v>4.9625000000000023E-2</c:v>
                </c:pt>
                <c:pt idx="8">
                  <c:v>4.8000000000000015E-2</c:v>
                </c:pt>
                <c:pt idx="9">
                  <c:v>4.8250000000000015E-2</c:v>
                </c:pt>
                <c:pt idx="10">
                  <c:v>4.9125000000000023E-2</c:v>
                </c:pt>
                <c:pt idx="11">
                  <c:v>4.9000000000000009E-2</c:v>
                </c:pt>
                <c:pt idx="12">
                  <c:v>4.9291666666666685E-2</c:v>
                </c:pt>
                <c:pt idx="13">
                  <c:v>4.8750000000000009E-2</c:v>
                </c:pt>
                <c:pt idx="14">
                  <c:v>5.0291666666666686E-2</c:v>
                </c:pt>
                <c:pt idx="15">
                  <c:v>4.987500000000001E-2</c:v>
                </c:pt>
                <c:pt idx="16">
                  <c:v>4.8625000000000022E-2</c:v>
                </c:pt>
                <c:pt idx="17">
                  <c:v>4.8291666666666684E-2</c:v>
                </c:pt>
                <c:pt idx="18">
                  <c:v>4.8416666666666684E-2</c:v>
                </c:pt>
                <c:pt idx="19">
                  <c:v>4.7875000000000008E-2</c:v>
                </c:pt>
                <c:pt idx="20">
                  <c:v>4.7750000000000008E-2</c:v>
                </c:pt>
                <c:pt idx="21">
                  <c:v>4.8625000000000022E-2</c:v>
                </c:pt>
                <c:pt idx="22">
                  <c:v>4.7708333333333346E-2</c:v>
                </c:pt>
                <c:pt idx="23">
                  <c:v>4.8583333333333339E-2</c:v>
                </c:pt>
                <c:pt idx="24">
                  <c:v>4.8625000000000008E-2</c:v>
                </c:pt>
                <c:pt idx="25">
                  <c:v>5.2375000000000012E-2</c:v>
                </c:pt>
                <c:pt idx="26">
                  <c:v>5.0166666666666693E-2</c:v>
                </c:pt>
                <c:pt idx="27">
                  <c:v>4.9416666666666685E-2</c:v>
                </c:pt>
                <c:pt idx="28">
                  <c:v>4.7583333333333339E-2</c:v>
                </c:pt>
                <c:pt idx="29">
                  <c:v>4.2375000000000003E-2</c:v>
                </c:pt>
                <c:pt idx="30">
                  <c:v>3.7083333333333343E-2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'H28.08'!$AC$365:$AC$395</c:f>
              <c:numCache>
                <c:formatCode>0.000_);[Red]\(0.000\)</c:formatCode>
                <c:ptCount val="31"/>
                <c:pt idx="0">
                  <c:v>2.6250000000000013E-2</c:v>
                </c:pt>
                <c:pt idx="1">
                  <c:v>2.5833333333333347E-2</c:v>
                </c:pt>
                <c:pt idx="2">
                  <c:v>2.6375000000000013E-2</c:v>
                </c:pt>
                <c:pt idx="3">
                  <c:v>2.6000000000000013E-2</c:v>
                </c:pt>
                <c:pt idx="4">
                  <c:v>2.6250000000000013E-2</c:v>
                </c:pt>
                <c:pt idx="5">
                  <c:v>2.7000000000000014E-2</c:v>
                </c:pt>
                <c:pt idx="6">
                  <c:v>2.6875000000000013E-2</c:v>
                </c:pt>
                <c:pt idx="7">
                  <c:v>2.6250000000000013E-2</c:v>
                </c:pt>
                <c:pt idx="8">
                  <c:v>2.5833333333333347E-2</c:v>
                </c:pt>
                <c:pt idx="9">
                  <c:v>2.6125000000000013E-2</c:v>
                </c:pt>
                <c:pt idx="10">
                  <c:v>2.6708333333333348E-2</c:v>
                </c:pt>
                <c:pt idx="11">
                  <c:v>2.7500000000000014E-2</c:v>
                </c:pt>
                <c:pt idx="12">
                  <c:v>2.6958333333333348E-2</c:v>
                </c:pt>
                <c:pt idx="13">
                  <c:v>2.6666666666666682E-2</c:v>
                </c:pt>
                <c:pt idx="14">
                  <c:v>2.7666666666666683E-2</c:v>
                </c:pt>
                <c:pt idx="15">
                  <c:v>2.8041666666666683E-2</c:v>
                </c:pt>
                <c:pt idx="16">
                  <c:v>2.8250000000000015E-2</c:v>
                </c:pt>
                <c:pt idx="17">
                  <c:v>2.5916666666666682E-2</c:v>
                </c:pt>
                <c:pt idx="18">
                  <c:v>2.6125000000000013E-2</c:v>
                </c:pt>
                <c:pt idx="19">
                  <c:v>2.7541666666666683E-2</c:v>
                </c:pt>
                <c:pt idx="20">
                  <c:v>2.5375000000000012E-2</c:v>
                </c:pt>
                <c:pt idx="21">
                  <c:v>2.6125000000000013E-2</c:v>
                </c:pt>
                <c:pt idx="22">
                  <c:v>2.7375000000000014E-2</c:v>
                </c:pt>
                <c:pt idx="23">
                  <c:v>2.6500000000000013E-2</c:v>
                </c:pt>
                <c:pt idx="24">
                  <c:v>2.5416666666666681E-2</c:v>
                </c:pt>
                <c:pt idx="25">
                  <c:v>3.266666666666667E-2</c:v>
                </c:pt>
                <c:pt idx="26">
                  <c:v>2.6375000000000013E-2</c:v>
                </c:pt>
                <c:pt idx="27">
                  <c:v>2.5625000000000012E-2</c:v>
                </c:pt>
                <c:pt idx="28">
                  <c:v>2.5416666666666681E-2</c:v>
                </c:pt>
                <c:pt idx="29">
                  <c:v>2.7083333333333348E-2</c:v>
                </c:pt>
                <c:pt idx="30">
                  <c:v>2.5833333333333347E-2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'H28.08'!$AC$45:$AC$75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4.2291666666666679E-2</c:v>
                </c:pt>
                <c:pt idx="2">
                  <c:v>4.1250000000000016E-2</c:v>
                </c:pt>
                <c:pt idx="3">
                  <c:v>4.1458333333333347E-2</c:v>
                </c:pt>
                <c:pt idx="4">
                  <c:v>4.2333333333333341E-2</c:v>
                </c:pt>
                <c:pt idx="5">
                  <c:v>4.2916666666666679E-2</c:v>
                </c:pt>
                <c:pt idx="6">
                  <c:v>4.2875000000000017E-2</c:v>
                </c:pt>
                <c:pt idx="7">
                  <c:v>4.2708333333333348E-2</c:v>
                </c:pt>
                <c:pt idx="8">
                  <c:v>4.1166666666666678E-2</c:v>
                </c:pt>
                <c:pt idx="9">
                  <c:v>4.1708333333333347E-2</c:v>
                </c:pt>
                <c:pt idx="10">
                  <c:v>4.2208333333333348E-2</c:v>
                </c:pt>
                <c:pt idx="11">
                  <c:v>4.2875000000000017E-2</c:v>
                </c:pt>
                <c:pt idx="12">
                  <c:v>4.2875000000000017E-2</c:v>
                </c:pt>
                <c:pt idx="13">
                  <c:v>4.300000000000001E-2</c:v>
                </c:pt>
                <c:pt idx="14">
                  <c:v>4.4625000000000005E-2</c:v>
                </c:pt>
                <c:pt idx="15">
                  <c:v>4.2541666666666679E-2</c:v>
                </c:pt>
                <c:pt idx="16">
                  <c:v>4.300000000000001E-2</c:v>
                </c:pt>
                <c:pt idx="17">
                  <c:v>4.1083333333333347E-2</c:v>
                </c:pt>
                <c:pt idx="18">
                  <c:v>4.1333333333333347E-2</c:v>
                </c:pt>
                <c:pt idx="19">
                  <c:v>4.0750000000000015E-2</c:v>
                </c:pt>
                <c:pt idx="20">
                  <c:v>4.0416666666666677E-2</c:v>
                </c:pt>
                <c:pt idx="21">
                  <c:v>4.1666666666666678E-2</c:v>
                </c:pt>
                <c:pt idx="22">
                  <c:v>4.2583333333333341E-2</c:v>
                </c:pt>
                <c:pt idx="23">
                  <c:v>4.1166666666666678E-2</c:v>
                </c:pt>
                <c:pt idx="24">
                  <c:v>4.1250000000000016E-2</c:v>
                </c:pt>
                <c:pt idx="25">
                  <c:v>4.5722222222222234E-2</c:v>
                </c:pt>
                <c:pt idx="28">
                  <c:v>4.0687500000000001E-2</c:v>
                </c:pt>
                <c:pt idx="29">
                  <c:v>4.1333333333333347E-2</c:v>
                </c:pt>
                <c:pt idx="30">
                  <c:v>4.1375000000000016E-2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7728"/>
        <c:axId val="43504000"/>
      </c:lineChart>
      <c:catAx>
        <c:axId val="4349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3504000"/>
        <c:crosses val="autoZero"/>
        <c:auto val="1"/>
        <c:lblAlgn val="ctr"/>
        <c:lblOffset val="100"/>
        <c:noMultiLvlLbl val="0"/>
      </c:catAx>
      <c:valAx>
        <c:axId val="435040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3497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'H28.09'!$AC$5:$AC$35</c:f>
              <c:numCache>
                <c:formatCode>0.000_);[Red]\(0.000\)</c:formatCode>
                <c:ptCount val="31"/>
                <c:pt idx="0">
                  <c:v>2.158333333333334E-2</c:v>
                </c:pt>
                <c:pt idx="1">
                  <c:v>2.091666666666667E-2</c:v>
                </c:pt>
                <c:pt idx="2">
                  <c:v>2.0333333333333339E-2</c:v>
                </c:pt>
                <c:pt idx="3">
                  <c:v>2.0166666666666673E-2</c:v>
                </c:pt>
                <c:pt idx="4">
                  <c:v>2.0166666666666673E-2</c:v>
                </c:pt>
                <c:pt idx="5">
                  <c:v>2.170833333333334E-2</c:v>
                </c:pt>
                <c:pt idx="6">
                  <c:v>2.1291666666666671E-2</c:v>
                </c:pt>
                <c:pt idx="7">
                  <c:v>2.3458333333333341E-2</c:v>
                </c:pt>
                <c:pt idx="8">
                  <c:v>2.0791666666666674E-2</c:v>
                </c:pt>
                <c:pt idx="9">
                  <c:v>2.0208333333333339E-2</c:v>
                </c:pt>
                <c:pt idx="10">
                  <c:v>2.0333333333333339E-2</c:v>
                </c:pt>
                <c:pt idx="11">
                  <c:v>2.1500000000000005E-2</c:v>
                </c:pt>
                <c:pt idx="12">
                  <c:v>2.5666666666666681E-2</c:v>
                </c:pt>
                <c:pt idx="13">
                  <c:v>2.0500000000000008E-2</c:v>
                </c:pt>
                <c:pt idx="14">
                  <c:v>2.0416666666666673E-2</c:v>
                </c:pt>
                <c:pt idx="15">
                  <c:v>2.0541666666666673E-2</c:v>
                </c:pt>
                <c:pt idx="16">
                  <c:v>2.0958333333333339E-2</c:v>
                </c:pt>
                <c:pt idx="17">
                  <c:v>2.104166666666667E-2</c:v>
                </c:pt>
                <c:pt idx="18">
                  <c:v>2.0000000000000007E-2</c:v>
                </c:pt>
                <c:pt idx="19">
                  <c:v>2.0166666666666673E-2</c:v>
                </c:pt>
                <c:pt idx="20">
                  <c:v>2.0250000000000008E-2</c:v>
                </c:pt>
                <c:pt idx="21">
                  <c:v>2.116666666666667E-2</c:v>
                </c:pt>
                <c:pt idx="22">
                  <c:v>2.170833333333334E-2</c:v>
                </c:pt>
                <c:pt idx="23">
                  <c:v>2.0750000000000008E-2</c:v>
                </c:pt>
                <c:pt idx="24">
                  <c:v>2.1250000000000005E-2</c:v>
                </c:pt>
                <c:pt idx="25">
                  <c:v>2.1750000000000005E-2</c:v>
                </c:pt>
                <c:pt idx="26">
                  <c:v>2.2416666666666672E-2</c:v>
                </c:pt>
                <c:pt idx="27">
                  <c:v>2.0958333333333339E-2</c:v>
                </c:pt>
                <c:pt idx="28">
                  <c:v>2.2375000000000006E-2</c:v>
                </c:pt>
                <c:pt idx="29">
                  <c:v>2.0541666666666673E-2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5360"/>
        <c:axId val="44589824"/>
      </c:lineChart>
      <c:catAx>
        <c:axId val="4457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4589824"/>
        <c:crosses val="autoZero"/>
        <c:auto val="1"/>
        <c:lblAlgn val="ctr"/>
        <c:lblOffset val="100"/>
        <c:noMultiLvlLbl val="0"/>
      </c:catAx>
      <c:valAx>
        <c:axId val="44589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4575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'H28.09'!$AC$85:$AC$115</c:f>
              <c:numCache>
                <c:formatCode>0.000_);[Red]\(0.000\)</c:formatCode>
                <c:ptCount val="31"/>
                <c:pt idx="0">
                  <c:v>3.0625000000000017E-2</c:v>
                </c:pt>
                <c:pt idx="1">
                  <c:v>3.0291666666666685E-2</c:v>
                </c:pt>
                <c:pt idx="2">
                  <c:v>2.9750000000000016E-2</c:v>
                </c:pt>
                <c:pt idx="3">
                  <c:v>2.9916666666666685E-2</c:v>
                </c:pt>
                <c:pt idx="4">
                  <c:v>2.9875000000000016E-2</c:v>
                </c:pt>
                <c:pt idx="5">
                  <c:v>3.0208333333333351E-2</c:v>
                </c:pt>
                <c:pt idx="6">
                  <c:v>3.0708333333333351E-2</c:v>
                </c:pt>
                <c:pt idx="7">
                  <c:v>3.3500000000000023E-2</c:v>
                </c:pt>
                <c:pt idx="8">
                  <c:v>3.0000000000000016E-2</c:v>
                </c:pt>
                <c:pt idx="9">
                  <c:v>2.945833333333335E-2</c:v>
                </c:pt>
                <c:pt idx="10">
                  <c:v>2.958333333333335E-2</c:v>
                </c:pt>
                <c:pt idx="11">
                  <c:v>3.1583333333333352E-2</c:v>
                </c:pt>
                <c:pt idx="12">
                  <c:v>3.3458333333333354E-2</c:v>
                </c:pt>
                <c:pt idx="13">
                  <c:v>2.9500000000000016E-2</c:v>
                </c:pt>
                <c:pt idx="14">
                  <c:v>2.970833333333335E-2</c:v>
                </c:pt>
                <c:pt idx="15">
                  <c:v>2.9416666666666685E-2</c:v>
                </c:pt>
                <c:pt idx="16">
                  <c:v>2.9916666666666685E-2</c:v>
                </c:pt>
                <c:pt idx="17">
                  <c:v>3.0500000000000017E-2</c:v>
                </c:pt>
                <c:pt idx="18">
                  <c:v>2.9875000000000016E-2</c:v>
                </c:pt>
                <c:pt idx="19">
                  <c:v>3.0083333333333351E-2</c:v>
                </c:pt>
                <c:pt idx="20">
                  <c:v>2.9541666666666685E-2</c:v>
                </c:pt>
                <c:pt idx="21">
                  <c:v>3.0958333333333352E-2</c:v>
                </c:pt>
                <c:pt idx="22">
                  <c:v>3.0875000000000017E-2</c:v>
                </c:pt>
                <c:pt idx="23">
                  <c:v>2.9916666666666685E-2</c:v>
                </c:pt>
                <c:pt idx="24">
                  <c:v>3.0166666666666685E-2</c:v>
                </c:pt>
                <c:pt idx="25">
                  <c:v>3.0500000000000017E-2</c:v>
                </c:pt>
                <c:pt idx="26">
                  <c:v>3.1875000000000021E-2</c:v>
                </c:pt>
                <c:pt idx="27">
                  <c:v>2.9375000000000016E-2</c:v>
                </c:pt>
                <c:pt idx="28">
                  <c:v>3.1500000000000021E-2</c:v>
                </c:pt>
                <c:pt idx="29">
                  <c:v>2.9541666666666685E-2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4784"/>
        <c:axId val="44616704"/>
      </c:lineChart>
      <c:catAx>
        <c:axId val="4461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4616704"/>
        <c:crosses val="autoZero"/>
        <c:auto val="1"/>
        <c:lblAlgn val="ctr"/>
        <c:lblOffset val="100"/>
        <c:noMultiLvlLbl val="0"/>
      </c:catAx>
      <c:valAx>
        <c:axId val="446167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4614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'H28.09'!$AC$125:$AC$155</c:f>
              <c:numCache>
                <c:formatCode>0.000_);[Red]\(0.000\)</c:formatCode>
                <c:ptCount val="31"/>
                <c:pt idx="0">
                  <c:v>4.354166666666668E-2</c:v>
                </c:pt>
                <c:pt idx="1">
                  <c:v>4.3833333333333342E-2</c:v>
                </c:pt>
                <c:pt idx="2">
                  <c:v>4.3625000000000018E-2</c:v>
                </c:pt>
                <c:pt idx="3">
                  <c:v>4.3875000000000018E-2</c:v>
                </c:pt>
                <c:pt idx="4">
                  <c:v>4.3458333333333349E-2</c:v>
                </c:pt>
                <c:pt idx="5">
                  <c:v>4.3500000000000011E-2</c:v>
                </c:pt>
                <c:pt idx="6">
                  <c:v>4.4083333333333342E-2</c:v>
                </c:pt>
                <c:pt idx="7">
                  <c:v>4.5458333333333351E-2</c:v>
                </c:pt>
                <c:pt idx="8">
                  <c:v>4.3791666666666673E-2</c:v>
                </c:pt>
                <c:pt idx="9">
                  <c:v>4.341666666666668E-2</c:v>
                </c:pt>
                <c:pt idx="10">
                  <c:v>4.3500000000000011E-2</c:v>
                </c:pt>
                <c:pt idx="11">
                  <c:v>4.391666666666668E-2</c:v>
                </c:pt>
                <c:pt idx="12">
                  <c:v>4.5250000000000012E-2</c:v>
                </c:pt>
                <c:pt idx="13">
                  <c:v>4.3041666666666679E-2</c:v>
                </c:pt>
                <c:pt idx="14">
                  <c:v>4.3250000000000011E-2</c:v>
                </c:pt>
                <c:pt idx="15">
                  <c:v>4.341666666666668E-2</c:v>
                </c:pt>
                <c:pt idx="16">
                  <c:v>4.3958333333333349E-2</c:v>
                </c:pt>
                <c:pt idx="17">
                  <c:v>4.4541666666666681E-2</c:v>
                </c:pt>
                <c:pt idx="18">
                  <c:v>4.366666666666668E-2</c:v>
                </c:pt>
                <c:pt idx="19">
                  <c:v>4.4208333333333343E-2</c:v>
                </c:pt>
                <c:pt idx="20">
                  <c:v>4.3125000000000017E-2</c:v>
                </c:pt>
                <c:pt idx="21">
                  <c:v>4.4541666666666681E-2</c:v>
                </c:pt>
                <c:pt idx="22">
                  <c:v>4.4083333333333342E-2</c:v>
                </c:pt>
                <c:pt idx="23">
                  <c:v>4.3583333333333342E-2</c:v>
                </c:pt>
                <c:pt idx="24">
                  <c:v>4.3583333333333342E-2</c:v>
                </c:pt>
                <c:pt idx="25">
                  <c:v>4.379166666666668E-2</c:v>
                </c:pt>
                <c:pt idx="26">
                  <c:v>4.4375000000000005E-2</c:v>
                </c:pt>
                <c:pt idx="27">
                  <c:v>4.3083333333333342E-2</c:v>
                </c:pt>
                <c:pt idx="28">
                  <c:v>4.6125000000000006E-2</c:v>
                </c:pt>
                <c:pt idx="29">
                  <c:v>4.3125000000000017E-2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39328"/>
        <c:axId val="42366080"/>
      </c:lineChart>
      <c:catAx>
        <c:axId val="4233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366080"/>
        <c:crosses val="autoZero"/>
        <c:auto val="1"/>
        <c:lblAlgn val="ctr"/>
        <c:lblOffset val="100"/>
        <c:noMultiLvlLbl val="0"/>
      </c:catAx>
      <c:valAx>
        <c:axId val="42366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233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'H28.09'!$AC$165:$AC$195</c:f>
              <c:numCache>
                <c:formatCode>0.000_);[Red]\(0.000\)</c:formatCode>
                <c:ptCount val="31"/>
                <c:pt idx="0">
                  <c:v>5.2916666666666688E-2</c:v>
                </c:pt>
                <c:pt idx="1">
                  <c:v>5.2625000000000026E-2</c:v>
                </c:pt>
                <c:pt idx="2">
                  <c:v>5.2083333333333363E-2</c:v>
                </c:pt>
                <c:pt idx="3">
                  <c:v>5.2250000000000019E-2</c:v>
                </c:pt>
                <c:pt idx="4">
                  <c:v>5.2625000000000012E-2</c:v>
                </c:pt>
                <c:pt idx="5">
                  <c:v>5.2750000000000019E-2</c:v>
                </c:pt>
                <c:pt idx="6">
                  <c:v>5.3333333333333351E-2</c:v>
                </c:pt>
                <c:pt idx="7">
                  <c:v>5.3916666666666689E-2</c:v>
                </c:pt>
                <c:pt idx="8">
                  <c:v>5.2750000000000019E-2</c:v>
                </c:pt>
                <c:pt idx="9">
                  <c:v>5.2041666666666687E-2</c:v>
                </c:pt>
                <c:pt idx="10">
                  <c:v>5.2000000000000025E-2</c:v>
                </c:pt>
                <c:pt idx="11">
                  <c:v>4.987500000000001E-2</c:v>
                </c:pt>
                <c:pt idx="12">
                  <c:v>5.0041666666666672E-2</c:v>
                </c:pt>
                <c:pt idx="13">
                  <c:v>4.7458333333333352E-2</c:v>
                </c:pt>
                <c:pt idx="14">
                  <c:v>4.8083333333333346E-2</c:v>
                </c:pt>
                <c:pt idx="15">
                  <c:v>4.8166666666666684E-2</c:v>
                </c:pt>
                <c:pt idx="16">
                  <c:v>4.9000000000000016E-2</c:v>
                </c:pt>
                <c:pt idx="17">
                  <c:v>4.9125000000000023E-2</c:v>
                </c:pt>
                <c:pt idx="18">
                  <c:v>4.8083333333333346E-2</c:v>
                </c:pt>
                <c:pt idx="19">
                  <c:v>5.0041666666666679E-2</c:v>
                </c:pt>
                <c:pt idx="20">
                  <c:v>4.7708333333333353E-2</c:v>
                </c:pt>
                <c:pt idx="21">
                  <c:v>4.9708333333333347E-2</c:v>
                </c:pt>
                <c:pt idx="22">
                  <c:v>4.8708333333333347E-2</c:v>
                </c:pt>
                <c:pt idx="23">
                  <c:v>4.8083333333333346E-2</c:v>
                </c:pt>
                <c:pt idx="24">
                  <c:v>4.8166666666666684E-2</c:v>
                </c:pt>
                <c:pt idx="25">
                  <c:v>4.9041666666666685E-2</c:v>
                </c:pt>
                <c:pt idx="26">
                  <c:v>4.8750000000000009E-2</c:v>
                </c:pt>
                <c:pt idx="27">
                  <c:v>4.8000000000000015E-2</c:v>
                </c:pt>
                <c:pt idx="28">
                  <c:v>5.1500000000000018E-2</c:v>
                </c:pt>
                <c:pt idx="29">
                  <c:v>4.7916666666666684E-2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94752"/>
        <c:axId val="42396672"/>
      </c:lineChart>
      <c:catAx>
        <c:axId val="4239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396672"/>
        <c:crosses val="autoZero"/>
        <c:auto val="1"/>
        <c:lblAlgn val="ctr"/>
        <c:lblOffset val="100"/>
        <c:noMultiLvlLbl val="0"/>
      </c:catAx>
      <c:valAx>
        <c:axId val="423966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2394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'H28.04'!$AC$245:$AC$275</c:f>
              <c:numCache>
                <c:formatCode>0.000_);[Red]\(0.000\)</c:formatCode>
                <c:ptCount val="31"/>
                <c:pt idx="0">
                  <c:v>4.366666666666668E-2</c:v>
                </c:pt>
                <c:pt idx="1">
                  <c:v>4.3250000000000011E-2</c:v>
                </c:pt>
                <c:pt idx="2">
                  <c:v>4.3583333333333342E-2</c:v>
                </c:pt>
                <c:pt idx="3">
                  <c:v>4.9250000000000016E-2</c:v>
                </c:pt>
                <c:pt idx="4">
                  <c:v>4.2916666666666679E-2</c:v>
                </c:pt>
                <c:pt idx="5">
                  <c:v>4.2708333333333348E-2</c:v>
                </c:pt>
                <c:pt idx="6">
                  <c:v>4.8333333333333339E-2</c:v>
                </c:pt>
                <c:pt idx="7">
                  <c:v>4.2583333333333341E-2</c:v>
                </c:pt>
                <c:pt idx="8">
                  <c:v>4.316666666666668E-2</c:v>
                </c:pt>
                <c:pt idx="9">
                  <c:v>4.341666666666668E-2</c:v>
                </c:pt>
                <c:pt idx="10">
                  <c:v>4.4791666666666674E-2</c:v>
                </c:pt>
                <c:pt idx="11">
                  <c:v>4.2791666666666679E-2</c:v>
                </c:pt>
                <c:pt idx="12">
                  <c:v>4.2916666666666679E-2</c:v>
                </c:pt>
                <c:pt idx="13">
                  <c:v>4.4083333333333342E-2</c:v>
                </c:pt>
                <c:pt idx="14">
                  <c:v>4.329166666666668E-2</c:v>
                </c:pt>
                <c:pt idx="15">
                  <c:v>4.3208333333333349E-2</c:v>
                </c:pt>
                <c:pt idx="16">
                  <c:v>4.6166666666666668E-2</c:v>
                </c:pt>
                <c:pt idx="17">
                  <c:v>4.3125000000000017E-2</c:v>
                </c:pt>
                <c:pt idx="18">
                  <c:v>4.2958333333333348E-2</c:v>
                </c:pt>
                <c:pt idx="19">
                  <c:v>4.2833333333333341E-2</c:v>
                </c:pt>
                <c:pt idx="20">
                  <c:v>4.3583333333333342E-2</c:v>
                </c:pt>
                <c:pt idx="21">
                  <c:v>4.5333333333333344E-2</c:v>
                </c:pt>
                <c:pt idx="22">
                  <c:v>4.3625000000000018E-2</c:v>
                </c:pt>
                <c:pt idx="23">
                  <c:v>4.3375000000000018E-2</c:v>
                </c:pt>
                <c:pt idx="24">
                  <c:v>4.329166666666668E-2</c:v>
                </c:pt>
                <c:pt idx="25">
                  <c:v>4.3500000000000011E-2</c:v>
                </c:pt>
                <c:pt idx="26">
                  <c:v>4.316666666666668E-2</c:v>
                </c:pt>
                <c:pt idx="27">
                  <c:v>5.087500000000001E-2</c:v>
                </c:pt>
                <c:pt idx="28">
                  <c:v>4.4500000000000012E-2</c:v>
                </c:pt>
                <c:pt idx="29">
                  <c:v>4.2708333333333348E-2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71360"/>
        <c:axId val="158273536"/>
      </c:lineChart>
      <c:catAx>
        <c:axId val="15827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273536"/>
        <c:crosses val="autoZero"/>
        <c:auto val="1"/>
        <c:lblAlgn val="ctr"/>
        <c:lblOffset val="100"/>
        <c:noMultiLvlLbl val="0"/>
      </c:catAx>
      <c:valAx>
        <c:axId val="158273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8271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'H28.09'!$AC$205:$AC$235</c:f>
              <c:numCache>
                <c:formatCode>0.000_);[Red]\(0.000\)</c:formatCode>
                <c:ptCount val="31"/>
                <c:pt idx="0">
                  <c:v>4.8208333333333346E-2</c:v>
                </c:pt>
                <c:pt idx="1">
                  <c:v>4.8250000000000008E-2</c:v>
                </c:pt>
                <c:pt idx="2">
                  <c:v>4.8000000000000015E-2</c:v>
                </c:pt>
                <c:pt idx="3">
                  <c:v>4.7958333333333346E-2</c:v>
                </c:pt>
                <c:pt idx="4">
                  <c:v>4.8375000000000008E-2</c:v>
                </c:pt>
                <c:pt idx="5">
                  <c:v>4.8291666666666677E-2</c:v>
                </c:pt>
                <c:pt idx="6">
                  <c:v>4.841666666666667E-2</c:v>
                </c:pt>
                <c:pt idx="7">
                  <c:v>4.9125000000000002E-2</c:v>
                </c:pt>
                <c:pt idx="8">
                  <c:v>4.8875000000000023E-2</c:v>
                </c:pt>
                <c:pt idx="9">
                  <c:v>4.7625000000000008E-2</c:v>
                </c:pt>
                <c:pt idx="10">
                  <c:v>4.7958333333333353E-2</c:v>
                </c:pt>
                <c:pt idx="11">
                  <c:v>4.8041666666666677E-2</c:v>
                </c:pt>
                <c:pt idx="12">
                  <c:v>4.9500000000000016E-2</c:v>
                </c:pt>
                <c:pt idx="13">
                  <c:v>4.7708333333333346E-2</c:v>
                </c:pt>
                <c:pt idx="14">
                  <c:v>4.7625000000000008E-2</c:v>
                </c:pt>
                <c:pt idx="15">
                  <c:v>4.8125000000000001E-2</c:v>
                </c:pt>
                <c:pt idx="16">
                  <c:v>4.841666666666667E-2</c:v>
                </c:pt>
                <c:pt idx="17">
                  <c:v>4.9999999999999996E-2</c:v>
                </c:pt>
                <c:pt idx="18">
                  <c:v>4.9375000000000023E-2</c:v>
                </c:pt>
                <c:pt idx="19">
                  <c:v>4.9083333333333347E-2</c:v>
                </c:pt>
                <c:pt idx="20">
                  <c:v>4.7625000000000021E-2</c:v>
                </c:pt>
                <c:pt idx="21">
                  <c:v>4.8666666666666684E-2</c:v>
                </c:pt>
                <c:pt idx="22">
                  <c:v>4.8708333333333347E-2</c:v>
                </c:pt>
                <c:pt idx="23">
                  <c:v>4.8208333333333332E-2</c:v>
                </c:pt>
                <c:pt idx="24">
                  <c:v>4.8583333333333339E-2</c:v>
                </c:pt>
                <c:pt idx="25">
                  <c:v>4.8750000000000016E-2</c:v>
                </c:pt>
                <c:pt idx="26">
                  <c:v>4.8500000000000008E-2</c:v>
                </c:pt>
                <c:pt idx="27">
                  <c:v>4.8250000000000015E-2</c:v>
                </c:pt>
                <c:pt idx="28">
                  <c:v>5.0958333333333349E-2</c:v>
                </c:pt>
                <c:pt idx="29">
                  <c:v>4.7583333333333346E-2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4160"/>
        <c:axId val="44766336"/>
      </c:lineChart>
      <c:catAx>
        <c:axId val="447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4766336"/>
        <c:crosses val="autoZero"/>
        <c:auto val="1"/>
        <c:lblAlgn val="ctr"/>
        <c:lblOffset val="100"/>
        <c:noMultiLvlLbl val="0"/>
      </c:catAx>
      <c:valAx>
        <c:axId val="44766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4764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'H28.09'!$AC$245:$AC$275</c:f>
              <c:numCache>
                <c:formatCode>0.000_);[Red]\(0.000\)</c:formatCode>
                <c:ptCount val="31"/>
                <c:pt idx="0">
                  <c:v>4.3541666666666673E-2</c:v>
                </c:pt>
                <c:pt idx="1">
                  <c:v>4.3583333333333342E-2</c:v>
                </c:pt>
                <c:pt idx="2">
                  <c:v>4.354166666666668E-2</c:v>
                </c:pt>
                <c:pt idx="3">
                  <c:v>4.3250000000000011E-2</c:v>
                </c:pt>
                <c:pt idx="4">
                  <c:v>4.4291666666666681E-2</c:v>
                </c:pt>
                <c:pt idx="5">
                  <c:v>4.3625000000000018E-2</c:v>
                </c:pt>
                <c:pt idx="6">
                  <c:v>4.391666666666668E-2</c:v>
                </c:pt>
                <c:pt idx="7">
                  <c:v>4.7541666666666677E-2</c:v>
                </c:pt>
                <c:pt idx="8">
                  <c:v>4.4833333333333343E-2</c:v>
                </c:pt>
                <c:pt idx="9">
                  <c:v>4.275000000000001E-2</c:v>
                </c:pt>
                <c:pt idx="10">
                  <c:v>4.3375000000000018E-2</c:v>
                </c:pt>
                <c:pt idx="11">
                  <c:v>4.4208333333333349E-2</c:v>
                </c:pt>
                <c:pt idx="12">
                  <c:v>4.7458333333333352E-2</c:v>
                </c:pt>
                <c:pt idx="13">
                  <c:v>4.3208333333333349E-2</c:v>
                </c:pt>
                <c:pt idx="14">
                  <c:v>4.300000000000001E-2</c:v>
                </c:pt>
                <c:pt idx="15">
                  <c:v>4.3083333333333342E-2</c:v>
                </c:pt>
                <c:pt idx="16">
                  <c:v>4.341666666666668E-2</c:v>
                </c:pt>
                <c:pt idx="17">
                  <c:v>4.5166666666666681E-2</c:v>
                </c:pt>
                <c:pt idx="18">
                  <c:v>4.354166666666668E-2</c:v>
                </c:pt>
                <c:pt idx="19">
                  <c:v>4.404166666666668E-2</c:v>
                </c:pt>
                <c:pt idx="20">
                  <c:v>4.2708333333333348E-2</c:v>
                </c:pt>
                <c:pt idx="21">
                  <c:v>4.4250000000000012E-2</c:v>
                </c:pt>
                <c:pt idx="22">
                  <c:v>4.4500000000000012E-2</c:v>
                </c:pt>
                <c:pt idx="23">
                  <c:v>4.3583333333333342E-2</c:v>
                </c:pt>
                <c:pt idx="24">
                  <c:v>4.416666666666668E-2</c:v>
                </c:pt>
                <c:pt idx="25">
                  <c:v>4.416666666666668E-2</c:v>
                </c:pt>
                <c:pt idx="26">
                  <c:v>4.4750000000000012E-2</c:v>
                </c:pt>
                <c:pt idx="27">
                  <c:v>4.3250000000000011E-2</c:v>
                </c:pt>
                <c:pt idx="28">
                  <c:v>4.6833333333333359E-2</c:v>
                </c:pt>
                <c:pt idx="29">
                  <c:v>4.2625000000000017E-2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7296"/>
        <c:axId val="44809216"/>
      </c:lineChart>
      <c:catAx>
        <c:axId val="4480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4809216"/>
        <c:crosses val="autoZero"/>
        <c:auto val="1"/>
        <c:lblAlgn val="ctr"/>
        <c:lblOffset val="100"/>
        <c:noMultiLvlLbl val="0"/>
      </c:catAx>
      <c:valAx>
        <c:axId val="44809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4807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'H28.09'!$AC$285:$AC$315</c:f>
              <c:numCache>
                <c:formatCode>0.000_);[Red]\(0.000\)</c:formatCode>
                <c:ptCount val="31"/>
                <c:pt idx="0">
                  <c:v>4.7500000000000007E-2</c:v>
                </c:pt>
                <c:pt idx="1">
                  <c:v>4.7125000000000007E-2</c:v>
                </c:pt>
                <c:pt idx="2">
                  <c:v>4.6291666666666675E-2</c:v>
                </c:pt>
                <c:pt idx="3">
                  <c:v>4.5916666666666682E-2</c:v>
                </c:pt>
                <c:pt idx="4">
                  <c:v>4.6458333333333345E-2</c:v>
                </c:pt>
                <c:pt idx="5">
                  <c:v>4.7416666666666669E-2</c:v>
                </c:pt>
                <c:pt idx="6">
                  <c:v>4.7375000000000007E-2</c:v>
                </c:pt>
                <c:pt idx="7">
                  <c:v>4.9583333333333347E-2</c:v>
                </c:pt>
                <c:pt idx="8">
                  <c:v>4.8291666666666684E-2</c:v>
                </c:pt>
                <c:pt idx="9">
                  <c:v>4.6416666666666682E-2</c:v>
                </c:pt>
                <c:pt idx="10">
                  <c:v>4.6875000000000007E-2</c:v>
                </c:pt>
                <c:pt idx="11">
                  <c:v>4.7500000000000007E-2</c:v>
                </c:pt>
                <c:pt idx="12">
                  <c:v>5.0458333333333348E-2</c:v>
                </c:pt>
                <c:pt idx="13">
                  <c:v>4.6458333333333345E-2</c:v>
                </c:pt>
                <c:pt idx="14">
                  <c:v>4.6291666666666675E-2</c:v>
                </c:pt>
                <c:pt idx="15">
                  <c:v>4.7333333333333345E-2</c:v>
                </c:pt>
                <c:pt idx="16">
                  <c:v>4.7291666666666676E-2</c:v>
                </c:pt>
                <c:pt idx="17">
                  <c:v>4.7916666666666684E-2</c:v>
                </c:pt>
                <c:pt idx="18">
                  <c:v>4.6791666666666676E-2</c:v>
                </c:pt>
                <c:pt idx="19">
                  <c:v>4.6958333333333345E-2</c:v>
                </c:pt>
                <c:pt idx="20">
                  <c:v>4.6583333333333338E-2</c:v>
                </c:pt>
                <c:pt idx="21">
                  <c:v>4.7708333333333346E-2</c:v>
                </c:pt>
                <c:pt idx="22">
                  <c:v>4.8208333333333346E-2</c:v>
                </c:pt>
                <c:pt idx="23">
                  <c:v>4.7083333333333345E-2</c:v>
                </c:pt>
                <c:pt idx="24">
                  <c:v>4.7625000000000008E-2</c:v>
                </c:pt>
                <c:pt idx="25">
                  <c:v>4.829166666666667E-2</c:v>
                </c:pt>
                <c:pt idx="26">
                  <c:v>4.9458333333333347E-2</c:v>
                </c:pt>
                <c:pt idx="27">
                  <c:v>4.7500000000000014E-2</c:v>
                </c:pt>
                <c:pt idx="28">
                  <c:v>4.9250000000000023E-2</c:v>
                </c:pt>
                <c:pt idx="29">
                  <c:v>4.6333333333333337E-2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7888"/>
        <c:axId val="44840064"/>
      </c:lineChart>
      <c:catAx>
        <c:axId val="4483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4840064"/>
        <c:crosses val="autoZero"/>
        <c:auto val="1"/>
        <c:lblAlgn val="ctr"/>
        <c:lblOffset val="100"/>
        <c:noMultiLvlLbl val="0"/>
      </c:catAx>
      <c:valAx>
        <c:axId val="448400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4837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'H28.09'!$AC$325:$AC$355</c:f>
              <c:numCache>
                <c:formatCode>0.000_);[Red]\(0.000\)</c:formatCode>
                <c:ptCount val="31"/>
                <c:pt idx="0">
                  <c:v>4.1666666666666678E-2</c:v>
                </c:pt>
                <c:pt idx="1">
                  <c:v>4.1500000000000016E-2</c:v>
                </c:pt>
                <c:pt idx="2">
                  <c:v>4.1125000000000016E-2</c:v>
                </c:pt>
                <c:pt idx="3">
                  <c:v>4.1375000000000016E-2</c:v>
                </c:pt>
                <c:pt idx="4">
                  <c:v>4.250000000000001E-2</c:v>
                </c:pt>
                <c:pt idx="5">
                  <c:v>4.4375000000000019E-2</c:v>
                </c:pt>
                <c:pt idx="6">
                  <c:v>4.3458333333333349E-2</c:v>
                </c:pt>
                <c:pt idx="7">
                  <c:v>4.4333333333333343E-2</c:v>
                </c:pt>
                <c:pt idx="8">
                  <c:v>4.183333333333334E-2</c:v>
                </c:pt>
                <c:pt idx="9">
                  <c:v>4.2166666666666679E-2</c:v>
                </c:pt>
                <c:pt idx="10">
                  <c:v>4.2291666666666679E-2</c:v>
                </c:pt>
                <c:pt idx="11">
                  <c:v>4.275000000000001E-2</c:v>
                </c:pt>
                <c:pt idx="12">
                  <c:v>4.4500000000000012E-2</c:v>
                </c:pt>
                <c:pt idx="13">
                  <c:v>4.1958333333333347E-2</c:v>
                </c:pt>
                <c:pt idx="14">
                  <c:v>4.2208333333333348E-2</c:v>
                </c:pt>
                <c:pt idx="15">
                  <c:v>4.4541666666666681E-2</c:v>
                </c:pt>
                <c:pt idx="16">
                  <c:v>4.366666666666668E-2</c:v>
                </c:pt>
                <c:pt idx="17">
                  <c:v>4.3333333333333342E-2</c:v>
                </c:pt>
                <c:pt idx="18">
                  <c:v>4.4750000000000012E-2</c:v>
                </c:pt>
                <c:pt idx="19">
                  <c:v>4.7541666666666677E-2</c:v>
                </c:pt>
                <c:pt idx="20">
                  <c:v>4.7916666666666684E-2</c:v>
                </c:pt>
                <c:pt idx="21">
                  <c:v>4.8375000000000008E-2</c:v>
                </c:pt>
                <c:pt idx="22">
                  <c:v>4.9791666666666685E-2</c:v>
                </c:pt>
                <c:pt idx="23">
                  <c:v>4.7958333333333332E-2</c:v>
                </c:pt>
                <c:pt idx="24">
                  <c:v>4.9208333333333347E-2</c:v>
                </c:pt>
                <c:pt idx="25">
                  <c:v>4.9375000000000023E-2</c:v>
                </c:pt>
                <c:pt idx="26">
                  <c:v>5.1208333333333349E-2</c:v>
                </c:pt>
                <c:pt idx="27">
                  <c:v>4.8250000000000015E-2</c:v>
                </c:pt>
                <c:pt idx="28">
                  <c:v>4.9416666666666671E-2</c:v>
                </c:pt>
                <c:pt idx="29">
                  <c:v>4.7541666666666677E-2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8736"/>
        <c:axId val="44870656"/>
      </c:lineChart>
      <c:catAx>
        <c:axId val="4486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4870656"/>
        <c:crosses val="autoZero"/>
        <c:auto val="1"/>
        <c:lblAlgn val="ctr"/>
        <c:lblOffset val="100"/>
        <c:noMultiLvlLbl val="0"/>
      </c:catAx>
      <c:valAx>
        <c:axId val="44870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4868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'H28.09'!$AC$365:$AC$395</c:f>
              <c:numCache>
                <c:formatCode>0.000_);[Red]\(0.000\)</c:formatCode>
                <c:ptCount val="31"/>
                <c:pt idx="0">
                  <c:v>2.6208333333333347E-2</c:v>
                </c:pt>
                <c:pt idx="1">
                  <c:v>2.6041666666666682E-2</c:v>
                </c:pt>
                <c:pt idx="2">
                  <c:v>2.5833333333333347E-2</c:v>
                </c:pt>
                <c:pt idx="3">
                  <c:v>2.5791666666666681E-2</c:v>
                </c:pt>
                <c:pt idx="4">
                  <c:v>2.5916666666666682E-2</c:v>
                </c:pt>
                <c:pt idx="5">
                  <c:v>2.6541666666666682E-2</c:v>
                </c:pt>
                <c:pt idx="6">
                  <c:v>2.5875000000000013E-2</c:v>
                </c:pt>
                <c:pt idx="7">
                  <c:v>2.7291666666666683E-2</c:v>
                </c:pt>
                <c:pt idx="8">
                  <c:v>2.6125000000000009E-2</c:v>
                </c:pt>
                <c:pt idx="9">
                  <c:v>2.5583333333333347E-2</c:v>
                </c:pt>
                <c:pt idx="10">
                  <c:v>2.5291666666666681E-2</c:v>
                </c:pt>
                <c:pt idx="11">
                  <c:v>2.5500000000000012E-2</c:v>
                </c:pt>
                <c:pt idx="12">
                  <c:v>2.895833333333335E-2</c:v>
                </c:pt>
                <c:pt idx="13">
                  <c:v>2.6541666666666682E-2</c:v>
                </c:pt>
                <c:pt idx="14">
                  <c:v>2.5375000000000012E-2</c:v>
                </c:pt>
                <c:pt idx="15">
                  <c:v>2.6416666666666682E-2</c:v>
                </c:pt>
                <c:pt idx="16">
                  <c:v>2.6208333333333347E-2</c:v>
                </c:pt>
                <c:pt idx="17">
                  <c:v>2.6750000000000013E-2</c:v>
                </c:pt>
                <c:pt idx="18">
                  <c:v>2.5625000000000012E-2</c:v>
                </c:pt>
                <c:pt idx="19">
                  <c:v>2.5750000000000012E-2</c:v>
                </c:pt>
                <c:pt idx="20">
                  <c:v>2.5708333333333347E-2</c:v>
                </c:pt>
                <c:pt idx="21">
                  <c:v>2.7416666666666683E-2</c:v>
                </c:pt>
                <c:pt idx="22">
                  <c:v>2.8541666666666684E-2</c:v>
                </c:pt>
                <c:pt idx="23">
                  <c:v>2.6541666666666682E-2</c:v>
                </c:pt>
                <c:pt idx="24">
                  <c:v>2.6583333333333348E-2</c:v>
                </c:pt>
                <c:pt idx="25">
                  <c:v>2.6708333333333348E-2</c:v>
                </c:pt>
                <c:pt idx="26">
                  <c:v>2.895833333333335E-2</c:v>
                </c:pt>
                <c:pt idx="27">
                  <c:v>2.6375000000000013E-2</c:v>
                </c:pt>
                <c:pt idx="28">
                  <c:v>2.7291666666666683E-2</c:v>
                </c:pt>
                <c:pt idx="29">
                  <c:v>2.6208333333333347E-2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3424"/>
        <c:axId val="44930176"/>
      </c:lineChart>
      <c:catAx>
        <c:axId val="449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4930176"/>
        <c:crosses val="autoZero"/>
        <c:auto val="1"/>
        <c:lblAlgn val="ctr"/>
        <c:lblOffset val="100"/>
        <c:noMultiLvlLbl val="0"/>
      </c:catAx>
      <c:valAx>
        <c:axId val="44930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4903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'H28.09'!$AC$45:$AC$75</c:f>
              <c:numCache>
                <c:formatCode>0.000_);[Red]\(0.000\)</c:formatCode>
                <c:ptCount val="31"/>
                <c:pt idx="0">
                  <c:v>4.1750000000000009E-2</c:v>
                </c:pt>
                <c:pt idx="1">
                  <c:v>4.1625000000000016E-2</c:v>
                </c:pt>
                <c:pt idx="2">
                  <c:v>4.1333333333333347E-2</c:v>
                </c:pt>
                <c:pt idx="3">
                  <c:v>4.1666666666666678E-2</c:v>
                </c:pt>
                <c:pt idx="4">
                  <c:v>4.200000000000001E-2</c:v>
                </c:pt>
                <c:pt idx="5">
                  <c:v>4.3250000000000018E-2</c:v>
                </c:pt>
                <c:pt idx="6">
                  <c:v>4.1000000000000016E-2</c:v>
                </c:pt>
                <c:pt idx="7">
                  <c:v>4.3750000000000011E-2</c:v>
                </c:pt>
                <c:pt idx="8">
                  <c:v>4.1208333333333347E-2</c:v>
                </c:pt>
                <c:pt idx="9">
                  <c:v>4.0333333333333346E-2</c:v>
                </c:pt>
                <c:pt idx="10">
                  <c:v>4.0416666666666677E-2</c:v>
                </c:pt>
                <c:pt idx="11">
                  <c:v>4.183333333333334E-2</c:v>
                </c:pt>
                <c:pt idx="12">
                  <c:v>4.5416666666666668E-2</c:v>
                </c:pt>
                <c:pt idx="13">
                  <c:v>4.0166666666666677E-2</c:v>
                </c:pt>
                <c:pt idx="14">
                  <c:v>4.0416666666666677E-2</c:v>
                </c:pt>
                <c:pt idx="15">
                  <c:v>4.0750000000000015E-2</c:v>
                </c:pt>
                <c:pt idx="16">
                  <c:v>4.2083333333333341E-2</c:v>
                </c:pt>
                <c:pt idx="17">
                  <c:v>4.0958333333333347E-2</c:v>
                </c:pt>
                <c:pt idx="18">
                  <c:v>4.0375000000000015E-2</c:v>
                </c:pt>
                <c:pt idx="19">
                  <c:v>4.1000000000000016E-2</c:v>
                </c:pt>
                <c:pt idx="20">
                  <c:v>4.1000000000000016E-2</c:v>
                </c:pt>
                <c:pt idx="21">
                  <c:v>4.2041666666666679E-2</c:v>
                </c:pt>
                <c:pt idx="22">
                  <c:v>4.2458333333333348E-2</c:v>
                </c:pt>
                <c:pt idx="23">
                  <c:v>4.0625000000000015E-2</c:v>
                </c:pt>
                <c:pt idx="24">
                  <c:v>4.1083333333333347E-2</c:v>
                </c:pt>
                <c:pt idx="25">
                  <c:v>4.1583333333333347E-2</c:v>
                </c:pt>
                <c:pt idx="26">
                  <c:v>4.3375000000000018E-2</c:v>
                </c:pt>
                <c:pt idx="27">
                  <c:v>4.4208333333333349E-2</c:v>
                </c:pt>
                <c:pt idx="28">
                  <c:v>4.300000000000001E-2</c:v>
                </c:pt>
                <c:pt idx="29">
                  <c:v>4.0166666666666677E-2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2576"/>
        <c:axId val="45034496"/>
      </c:lineChart>
      <c:catAx>
        <c:axId val="4503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034496"/>
        <c:crosses val="autoZero"/>
        <c:auto val="1"/>
        <c:lblAlgn val="ctr"/>
        <c:lblOffset val="100"/>
        <c:noMultiLvlLbl val="0"/>
      </c:catAx>
      <c:valAx>
        <c:axId val="45034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5032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'H28.09'!$AC$5:$AC$35</c:f>
              <c:numCache>
                <c:formatCode>0.000_);[Red]\(0.000\)</c:formatCode>
                <c:ptCount val="31"/>
                <c:pt idx="0">
                  <c:v>2.158333333333334E-2</c:v>
                </c:pt>
                <c:pt idx="1">
                  <c:v>2.091666666666667E-2</c:v>
                </c:pt>
                <c:pt idx="2">
                  <c:v>2.0333333333333339E-2</c:v>
                </c:pt>
                <c:pt idx="3">
                  <c:v>2.0166666666666673E-2</c:v>
                </c:pt>
                <c:pt idx="4">
                  <c:v>2.0166666666666673E-2</c:v>
                </c:pt>
                <c:pt idx="5">
                  <c:v>2.170833333333334E-2</c:v>
                </c:pt>
                <c:pt idx="6">
                  <c:v>2.1291666666666671E-2</c:v>
                </c:pt>
                <c:pt idx="7">
                  <c:v>2.3458333333333341E-2</c:v>
                </c:pt>
                <c:pt idx="8">
                  <c:v>2.0791666666666674E-2</c:v>
                </c:pt>
                <c:pt idx="9">
                  <c:v>2.0208333333333339E-2</c:v>
                </c:pt>
                <c:pt idx="10">
                  <c:v>2.0333333333333339E-2</c:v>
                </c:pt>
                <c:pt idx="11">
                  <c:v>2.1500000000000005E-2</c:v>
                </c:pt>
                <c:pt idx="12">
                  <c:v>2.5666666666666681E-2</c:v>
                </c:pt>
                <c:pt idx="13">
                  <c:v>2.0500000000000008E-2</c:v>
                </c:pt>
                <c:pt idx="14">
                  <c:v>2.0416666666666673E-2</c:v>
                </c:pt>
                <c:pt idx="15">
                  <c:v>2.0541666666666673E-2</c:v>
                </c:pt>
                <c:pt idx="16">
                  <c:v>2.0958333333333339E-2</c:v>
                </c:pt>
                <c:pt idx="17">
                  <c:v>2.104166666666667E-2</c:v>
                </c:pt>
                <c:pt idx="18">
                  <c:v>2.0000000000000007E-2</c:v>
                </c:pt>
                <c:pt idx="19">
                  <c:v>2.0166666666666673E-2</c:v>
                </c:pt>
                <c:pt idx="20">
                  <c:v>2.0250000000000008E-2</c:v>
                </c:pt>
                <c:pt idx="21">
                  <c:v>2.116666666666667E-2</c:v>
                </c:pt>
                <c:pt idx="22">
                  <c:v>2.170833333333334E-2</c:v>
                </c:pt>
                <c:pt idx="23">
                  <c:v>2.0750000000000008E-2</c:v>
                </c:pt>
                <c:pt idx="24">
                  <c:v>2.1250000000000005E-2</c:v>
                </c:pt>
                <c:pt idx="25">
                  <c:v>2.1750000000000005E-2</c:v>
                </c:pt>
                <c:pt idx="26">
                  <c:v>2.2416666666666672E-2</c:v>
                </c:pt>
                <c:pt idx="27">
                  <c:v>2.0958333333333339E-2</c:v>
                </c:pt>
                <c:pt idx="28">
                  <c:v>2.2375000000000006E-2</c:v>
                </c:pt>
                <c:pt idx="29">
                  <c:v>2.0541666666666673E-2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'H28.09'!$AC$85:$AC$115</c:f>
              <c:numCache>
                <c:formatCode>0.000_);[Red]\(0.000\)</c:formatCode>
                <c:ptCount val="31"/>
                <c:pt idx="0">
                  <c:v>3.0625000000000017E-2</c:v>
                </c:pt>
                <c:pt idx="1">
                  <c:v>3.0291666666666685E-2</c:v>
                </c:pt>
                <c:pt idx="2">
                  <c:v>2.9750000000000016E-2</c:v>
                </c:pt>
                <c:pt idx="3">
                  <c:v>2.9916666666666685E-2</c:v>
                </c:pt>
                <c:pt idx="4">
                  <c:v>2.9875000000000016E-2</c:v>
                </c:pt>
                <c:pt idx="5">
                  <c:v>3.0208333333333351E-2</c:v>
                </c:pt>
                <c:pt idx="6">
                  <c:v>3.0708333333333351E-2</c:v>
                </c:pt>
                <c:pt idx="7">
                  <c:v>3.3500000000000023E-2</c:v>
                </c:pt>
                <c:pt idx="8">
                  <c:v>3.0000000000000016E-2</c:v>
                </c:pt>
                <c:pt idx="9">
                  <c:v>2.945833333333335E-2</c:v>
                </c:pt>
                <c:pt idx="10">
                  <c:v>2.958333333333335E-2</c:v>
                </c:pt>
                <c:pt idx="11">
                  <c:v>3.1583333333333352E-2</c:v>
                </c:pt>
                <c:pt idx="12">
                  <c:v>3.3458333333333354E-2</c:v>
                </c:pt>
                <c:pt idx="13">
                  <c:v>2.9500000000000016E-2</c:v>
                </c:pt>
                <c:pt idx="14">
                  <c:v>2.970833333333335E-2</c:v>
                </c:pt>
                <c:pt idx="15">
                  <c:v>2.9416666666666685E-2</c:v>
                </c:pt>
                <c:pt idx="16">
                  <c:v>2.9916666666666685E-2</c:v>
                </c:pt>
                <c:pt idx="17">
                  <c:v>3.0500000000000017E-2</c:v>
                </c:pt>
                <c:pt idx="18">
                  <c:v>2.9875000000000016E-2</c:v>
                </c:pt>
                <c:pt idx="19">
                  <c:v>3.0083333333333351E-2</c:v>
                </c:pt>
                <c:pt idx="20">
                  <c:v>2.9541666666666685E-2</c:v>
                </c:pt>
                <c:pt idx="21">
                  <c:v>3.0958333333333352E-2</c:v>
                </c:pt>
                <c:pt idx="22">
                  <c:v>3.0875000000000017E-2</c:v>
                </c:pt>
                <c:pt idx="23">
                  <c:v>2.9916666666666685E-2</c:v>
                </c:pt>
                <c:pt idx="24">
                  <c:v>3.0166666666666685E-2</c:v>
                </c:pt>
                <c:pt idx="25">
                  <c:v>3.0500000000000017E-2</c:v>
                </c:pt>
                <c:pt idx="26">
                  <c:v>3.1875000000000021E-2</c:v>
                </c:pt>
                <c:pt idx="27">
                  <c:v>2.9375000000000016E-2</c:v>
                </c:pt>
                <c:pt idx="28">
                  <c:v>3.1500000000000021E-2</c:v>
                </c:pt>
                <c:pt idx="29">
                  <c:v>2.9541666666666685E-2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'H28.09'!$AC$125:$AC$155</c:f>
              <c:numCache>
                <c:formatCode>0.000_);[Red]\(0.000\)</c:formatCode>
                <c:ptCount val="31"/>
                <c:pt idx="0">
                  <c:v>4.354166666666668E-2</c:v>
                </c:pt>
                <c:pt idx="1">
                  <c:v>4.3833333333333342E-2</c:v>
                </c:pt>
                <c:pt idx="2">
                  <c:v>4.3625000000000018E-2</c:v>
                </c:pt>
                <c:pt idx="3">
                  <c:v>4.3875000000000018E-2</c:v>
                </c:pt>
                <c:pt idx="4">
                  <c:v>4.3458333333333349E-2</c:v>
                </c:pt>
                <c:pt idx="5">
                  <c:v>4.3500000000000011E-2</c:v>
                </c:pt>
                <c:pt idx="6">
                  <c:v>4.4083333333333342E-2</c:v>
                </c:pt>
                <c:pt idx="7">
                  <c:v>4.5458333333333351E-2</c:v>
                </c:pt>
                <c:pt idx="8">
                  <c:v>4.3791666666666673E-2</c:v>
                </c:pt>
                <c:pt idx="9">
                  <c:v>4.341666666666668E-2</c:v>
                </c:pt>
                <c:pt idx="10">
                  <c:v>4.3500000000000011E-2</c:v>
                </c:pt>
                <c:pt idx="11">
                  <c:v>4.391666666666668E-2</c:v>
                </c:pt>
                <c:pt idx="12">
                  <c:v>4.5250000000000012E-2</c:v>
                </c:pt>
                <c:pt idx="13">
                  <c:v>4.3041666666666679E-2</c:v>
                </c:pt>
                <c:pt idx="14">
                  <c:v>4.3250000000000011E-2</c:v>
                </c:pt>
                <c:pt idx="15">
                  <c:v>4.341666666666668E-2</c:v>
                </c:pt>
                <c:pt idx="16">
                  <c:v>4.3958333333333349E-2</c:v>
                </c:pt>
                <c:pt idx="17">
                  <c:v>4.4541666666666681E-2</c:v>
                </c:pt>
                <c:pt idx="18">
                  <c:v>4.366666666666668E-2</c:v>
                </c:pt>
                <c:pt idx="19">
                  <c:v>4.4208333333333343E-2</c:v>
                </c:pt>
                <c:pt idx="20">
                  <c:v>4.3125000000000017E-2</c:v>
                </c:pt>
                <c:pt idx="21">
                  <c:v>4.4541666666666681E-2</c:v>
                </c:pt>
                <c:pt idx="22">
                  <c:v>4.4083333333333342E-2</c:v>
                </c:pt>
                <c:pt idx="23">
                  <c:v>4.3583333333333342E-2</c:v>
                </c:pt>
                <c:pt idx="24">
                  <c:v>4.3583333333333342E-2</c:v>
                </c:pt>
                <c:pt idx="25">
                  <c:v>4.379166666666668E-2</c:v>
                </c:pt>
                <c:pt idx="26">
                  <c:v>4.4375000000000005E-2</c:v>
                </c:pt>
                <c:pt idx="27">
                  <c:v>4.3083333333333342E-2</c:v>
                </c:pt>
                <c:pt idx="28">
                  <c:v>4.6125000000000006E-2</c:v>
                </c:pt>
                <c:pt idx="29">
                  <c:v>4.3125000000000017E-2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'H28.09'!$AC$165:$AC$195</c:f>
              <c:numCache>
                <c:formatCode>0.000_);[Red]\(0.000\)</c:formatCode>
                <c:ptCount val="31"/>
                <c:pt idx="0">
                  <c:v>5.2916666666666688E-2</c:v>
                </c:pt>
                <c:pt idx="1">
                  <c:v>5.2625000000000026E-2</c:v>
                </c:pt>
                <c:pt idx="2">
                  <c:v>5.2083333333333363E-2</c:v>
                </c:pt>
                <c:pt idx="3">
                  <c:v>5.2250000000000019E-2</c:v>
                </c:pt>
                <c:pt idx="4">
                  <c:v>5.2625000000000012E-2</c:v>
                </c:pt>
                <c:pt idx="5">
                  <c:v>5.2750000000000019E-2</c:v>
                </c:pt>
                <c:pt idx="6">
                  <c:v>5.3333333333333351E-2</c:v>
                </c:pt>
                <c:pt idx="7">
                  <c:v>5.3916666666666689E-2</c:v>
                </c:pt>
                <c:pt idx="8">
                  <c:v>5.2750000000000019E-2</c:v>
                </c:pt>
                <c:pt idx="9">
                  <c:v>5.2041666666666687E-2</c:v>
                </c:pt>
                <c:pt idx="10">
                  <c:v>5.2000000000000025E-2</c:v>
                </c:pt>
                <c:pt idx="11">
                  <c:v>4.987500000000001E-2</c:v>
                </c:pt>
                <c:pt idx="12">
                  <c:v>5.0041666666666672E-2</c:v>
                </c:pt>
                <c:pt idx="13">
                  <c:v>4.7458333333333352E-2</c:v>
                </c:pt>
                <c:pt idx="14">
                  <c:v>4.8083333333333346E-2</c:v>
                </c:pt>
                <c:pt idx="15">
                  <c:v>4.8166666666666684E-2</c:v>
                </c:pt>
                <c:pt idx="16">
                  <c:v>4.9000000000000016E-2</c:v>
                </c:pt>
                <c:pt idx="17">
                  <c:v>4.9125000000000023E-2</c:v>
                </c:pt>
                <c:pt idx="18">
                  <c:v>4.8083333333333346E-2</c:v>
                </c:pt>
                <c:pt idx="19">
                  <c:v>5.0041666666666679E-2</c:v>
                </c:pt>
                <c:pt idx="20">
                  <c:v>4.7708333333333353E-2</c:v>
                </c:pt>
                <c:pt idx="21">
                  <c:v>4.9708333333333347E-2</c:v>
                </c:pt>
                <c:pt idx="22">
                  <c:v>4.8708333333333347E-2</c:v>
                </c:pt>
                <c:pt idx="23">
                  <c:v>4.8083333333333346E-2</c:v>
                </c:pt>
                <c:pt idx="24">
                  <c:v>4.8166666666666684E-2</c:v>
                </c:pt>
                <c:pt idx="25">
                  <c:v>4.9041666666666685E-2</c:v>
                </c:pt>
                <c:pt idx="26">
                  <c:v>4.8750000000000009E-2</c:v>
                </c:pt>
                <c:pt idx="27">
                  <c:v>4.8000000000000015E-2</c:v>
                </c:pt>
                <c:pt idx="28">
                  <c:v>5.1500000000000018E-2</c:v>
                </c:pt>
                <c:pt idx="29">
                  <c:v>4.7916666666666684E-2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'H28.09'!$AC$205:$AC$235</c:f>
              <c:numCache>
                <c:formatCode>0.000_);[Red]\(0.000\)</c:formatCode>
                <c:ptCount val="31"/>
                <c:pt idx="0">
                  <c:v>4.8208333333333346E-2</c:v>
                </c:pt>
                <c:pt idx="1">
                  <c:v>4.8250000000000008E-2</c:v>
                </c:pt>
                <c:pt idx="2">
                  <c:v>4.8000000000000015E-2</c:v>
                </c:pt>
                <c:pt idx="3">
                  <c:v>4.7958333333333346E-2</c:v>
                </c:pt>
                <c:pt idx="4">
                  <c:v>4.8375000000000008E-2</c:v>
                </c:pt>
                <c:pt idx="5">
                  <c:v>4.8291666666666677E-2</c:v>
                </c:pt>
                <c:pt idx="6">
                  <c:v>4.841666666666667E-2</c:v>
                </c:pt>
                <c:pt idx="7">
                  <c:v>4.9125000000000002E-2</c:v>
                </c:pt>
                <c:pt idx="8">
                  <c:v>4.8875000000000023E-2</c:v>
                </c:pt>
                <c:pt idx="9">
                  <c:v>4.7625000000000008E-2</c:v>
                </c:pt>
                <c:pt idx="10">
                  <c:v>4.7958333333333353E-2</c:v>
                </c:pt>
                <c:pt idx="11">
                  <c:v>4.8041666666666677E-2</c:v>
                </c:pt>
                <c:pt idx="12">
                  <c:v>4.9500000000000016E-2</c:v>
                </c:pt>
                <c:pt idx="13">
                  <c:v>4.7708333333333346E-2</c:v>
                </c:pt>
                <c:pt idx="14">
                  <c:v>4.7625000000000008E-2</c:v>
                </c:pt>
                <c:pt idx="15">
                  <c:v>4.8125000000000001E-2</c:v>
                </c:pt>
                <c:pt idx="16">
                  <c:v>4.841666666666667E-2</c:v>
                </c:pt>
                <c:pt idx="17">
                  <c:v>4.9999999999999996E-2</c:v>
                </c:pt>
                <c:pt idx="18">
                  <c:v>4.9375000000000023E-2</c:v>
                </c:pt>
                <c:pt idx="19">
                  <c:v>4.9083333333333347E-2</c:v>
                </c:pt>
                <c:pt idx="20">
                  <c:v>4.7625000000000021E-2</c:v>
                </c:pt>
                <c:pt idx="21">
                  <c:v>4.8666666666666684E-2</c:v>
                </c:pt>
                <c:pt idx="22">
                  <c:v>4.8708333333333347E-2</c:v>
                </c:pt>
                <c:pt idx="23">
                  <c:v>4.8208333333333332E-2</c:v>
                </c:pt>
                <c:pt idx="24">
                  <c:v>4.8583333333333339E-2</c:v>
                </c:pt>
                <c:pt idx="25">
                  <c:v>4.8750000000000016E-2</c:v>
                </c:pt>
                <c:pt idx="26">
                  <c:v>4.8500000000000008E-2</c:v>
                </c:pt>
                <c:pt idx="27">
                  <c:v>4.8250000000000015E-2</c:v>
                </c:pt>
                <c:pt idx="28">
                  <c:v>5.0958333333333349E-2</c:v>
                </c:pt>
                <c:pt idx="29">
                  <c:v>4.7583333333333346E-2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'H28.09'!$AC$245:$AC$275</c:f>
              <c:numCache>
                <c:formatCode>0.000_);[Red]\(0.000\)</c:formatCode>
                <c:ptCount val="31"/>
                <c:pt idx="0">
                  <c:v>4.3541666666666673E-2</c:v>
                </c:pt>
                <c:pt idx="1">
                  <c:v>4.3583333333333342E-2</c:v>
                </c:pt>
                <c:pt idx="2">
                  <c:v>4.354166666666668E-2</c:v>
                </c:pt>
                <c:pt idx="3">
                  <c:v>4.3250000000000011E-2</c:v>
                </c:pt>
                <c:pt idx="4">
                  <c:v>4.4291666666666681E-2</c:v>
                </c:pt>
                <c:pt idx="5">
                  <c:v>4.3625000000000018E-2</c:v>
                </c:pt>
                <c:pt idx="6">
                  <c:v>4.391666666666668E-2</c:v>
                </c:pt>
                <c:pt idx="7">
                  <c:v>4.7541666666666677E-2</c:v>
                </c:pt>
                <c:pt idx="8">
                  <c:v>4.4833333333333343E-2</c:v>
                </c:pt>
                <c:pt idx="9">
                  <c:v>4.275000000000001E-2</c:v>
                </c:pt>
                <c:pt idx="10">
                  <c:v>4.3375000000000018E-2</c:v>
                </c:pt>
                <c:pt idx="11">
                  <c:v>4.4208333333333349E-2</c:v>
                </c:pt>
                <c:pt idx="12">
                  <c:v>4.7458333333333352E-2</c:v>
                </c:pt>
                <c:pt idx="13">
                  <c:v>4.3208333333333349E-2</c:v>
                </c:pt>
                <c:pt idx="14">
                  <c:v>4.300000000000001E-2</c:v>
                </c:pt>
                <c:pt idx="15">
                  <c:v>4.3083333333333342E-2</c:v>
                </c:pt>
                <c:pt idx="16">
                  <c:v>4.341666666666668E-2</c:v>
                </c:pt>
                <c:pt idx="17">
                  <c:v>4.5166666666666681E-2</c:v>
                </c:pt>
                <c:pt idx="18">
                  <c:v>4.354166666666668E-2</c:v>
                </c:pt>
                <c:pt idx="19">
                  <c:v>4.404166666666668E-2</c:v>
                </c:pt>
                <c:pt idx="20">
                  <c:v>4.2708333333333348E-2</c:v>
                </c:pt>
                <c:pt idx="21">
                  <c:v>4.4250000000000012E-2</c:v>
                </c:pt>
                <c:pt idx="22">
                  <c:v>4.4500000000000012E-2</c:v>
                </c:pt>
                <c:pt idx="23">
                  <c:v>4.3583333333333342E-2</c:v>
                </c:pt>
                <c:pt idx="24">
                  <c:v>4.416666666666668E-2</c:v>
                </c:pt>
                <c:pt idx="25">
                  <c:v>4.416666666666668E-2</c:v>
                </c:pt>
                <c:pt idx="26">
                  <c:v>4.4750000000000012E-2</c:v>
                </c:pt>
                <c:pt idx="27">
                  <c:v>4.3250000000000011E-2</c:v>
                </c:pt>
                <c:pt idx="28">
                  <c:v>4.6833333333333359E-2</c:v>
                </c:pt>
                <c:pt idx="29">
                  <c:v>4.2625000000000017E-2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'H28.09'!$AC$285:$AC$315</c:f>
              <c:numCache>
                <c:formatCode>0.000_);[Red]\(0.000\)</c:formatCode>
                <c:ptCount val="31"/>
                <c:pt idx="0">
                  <c:v>4.7500000000000007E-2</c:v>
                </c:pt>
                <c:pt idx="1">
                  <c:v>4.7125000000000007E-2</c:v>
                </c:pt>
                <c:pt idx="2">
                  <c:v>4.6291666666666675E-2</c:v>
                </c:pt>
                <c:pt idx="3">
                  <c:v>4.5916666666666682E-2</c:v>
                </c:pt>
                <c:pt idx="4">
                  <c:v>4.6458333333333345E-2</c:v>
                </c:pt>
                <c:pt idx="5">
                  <c:v>4.7416666666666669E-2</c:v>
                </c:pt>
                <c:pt idx="6">
                  <c:v>4.7375000000000007E-2</c:v>
                </c:pt>
                <c:pt idx="7">
                  <c:v>4.9583333333333347E-2</c:v>
                </c:pt>
                <c:pt idx="8">
                  <c:v>4.8291666666666684E-2</c:v>
                </c:pt>
                <c:pt idx="9">
                  <c:v>4.6416666666666682E-2</c:v>
                </c:pt>
                <c:pt idx="10">
                  <c:v>4.6875000000000007E-2</c:v>
                </c:pt>
                <c:pt idx="11">
                  <c:v>4.7500000000000007E-2</c:v>
                </c:pt>
                <c:pt idx="12">
                  <c:v>5.0458333333333348E-2</c:v>
                </c:pt>
                <c:pt idx="13">
                  <c:v>4.6458333333333345E-2</c:v>
                </c:pt>
                <c:pt idx="14">
                  <c:v>4.6291666666666675E-2</c:v>
                </c:pt>
                <c:pt idx="15">
                  <c:v>4.7333333333333345E-2</c:v>
                </c:pt>
                <c:pt idx="16">
                  <c:v>4.7291666666666676E-2</c:v>
                </c:pt>
                <c:pt idx="17">
                  <c:v>4.7916666666666684E-2</c:v>
                </c:pt>
                <c:pt idx="18">
                  <c:v>4.6791666666666676E-2</c:v>
                </c:pt>
                <c:pt idx="19">
                  <c:v>4.6958333333333345E-2</c:v>
                </c:pt>
                <c:pt idx="20">
                  <c:v>4.6583333333333338E-2</c:v>
                </c:pt>
                <c:pt idx="21">
                  <c:v>4.7708333333333346E-2</c:v>
                </c:pt>
                <c:pt idx="22">
                  <c:v>4.8208333333333346E-2</c:v>
                </c:pt>
                <c:pt idx="23">
                  <c:v>4.7083333333333345E-2</c:v>
                </c:pt>
                <c:pt idx="24">
                  <c:v>4.7625000000000008E-2</c:v>
                </c:pt>
                <c:pt idx="25">
                  <c:v>4.829166666666667E-2</c:v>
                </c:pt>
                <c:pt idx="26">
                  <c:v>4.9458333333333347E-2</c:v>
                </c:pt>
                <c:pt idx="27">
                  <c:v>4.7500000000000014E-2</c:v>
                </c:pt>
                <c:pt idx="28">
                  <c:v>4.9250000000000023E-2</c:v>
                </c:pt>
                <c:pt idx="29">
                  <c:v>4.6333333333333337E-2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'H28.09'!$AC$325:$AC$355</c:f>
              <c:numCache>
                <c:formatCode>0.000_);[Red]\(0.000\)</c:formatCode>
                <c:ptCount val="31"/>
                <c:pt idx="0">
                  <c:v>4.1666666666666678E-2</c:v>
                </c:pt>
                <c:pt idx="1">
                  <c:v>4.1500000000000016E-2</c:v>
                </c:pt>
                <c:pt idx="2">
                  <c:v>4.1125000000000016E-2</c:v>
                </c:pt>
                <c:pt idx="3">
                  <c:v>4.1375000000000016E-2</c:v>
                </c:pt>
                <c:pt idx="4">
                  <c:v>4.250000000000001E-2</c:v>
                </c:pt>
                <c:pt idx="5">
                  <c:v>4.4375000000000019E-2</c:v>
                </c:pt>
                <c:pt idx="6">
                  <c:v>4.3458333333333349E-2</c:v>
                </c:pt>
                <c:pt idx="7">
                  <c:v>4.4333333333333343E-2</c:v>
                </c:pt>
                <c:pt idx="8">
                  <c:v>4.183333333333334E-2</c:v>
                </c:pt>
                <c:pt idx="9">
                  <c:v>4.2166666666666679E-2</c:v>
                </c:pt>
                <c:pt idx="10">
                  <c:v>4.2291666666666679E-2</c:v>
                </c:pt>
                <c:pt idx="11">
                  <c:v>4.275000000000001E-2</c:v>
                </c:pt>
                <c:pt idx="12">
                  <c:v>4.4500000000000012E-2</c:v>
                </c:pt>
                <c:pt idx="13">
                  <c:v>4.1958333333333347E-2</c:v>
                </c:pt>
                <c:pt idx="14">
                  <c:v>4.2208333333333348E-2</c:v>
                </c:pt>
                <c:pt idx="15">
                  <c:v>4.4541666666666681E-2</c:v>
                </c:pt>
                <c:pt idx="16">
                  <c:v>4.366666666666668E-2</c:v>
                </c:pt>
                <c:pt idx="17">
                  <c:v>4.3333333333333342E-2</c:v>
                </c:pt>
                <c:pt idx="18">
                  <c:v>4.4750000000000012E-2</c:v>
                </c:pt>
                <c:pt idx="19">
                  <c:v>4.7541666666666677E-2</c:v>
                </c:pt>
                <c:pt idx="20">
                  <c:v>4.7916666666666684E-2</c:v>
                </c:pt>
                <c:pt idx="21">
                  <c:v>4.8375000000000008E-2</c:v>
                </c:pt>
                <c:pt idx="22">
                  <c:v>4.9791666666666685E-2</c:v>
                </c:pt>
                <c:pt idx="23">
                  <c:v>4.7958333333333332E-2</c:v>
                </c:pt>
                <c:pt idx="24">
                  <c:v>4.9208333333333347E-2</c:v>
                </c:pt>
                <c:pt idx="25">
                  <c:v>4.9375000000000023E-2</c:v>
                </c:pt>
                <c:pt idx="26">
                  <c:v>5.1208333333333349E-2</c:v>
                </c:pt>
                <c:pt idx="27">
                  <c:v>4.8250000000000015E-2</c:v>
                </c:pt>
                <c:pt idx="28">
                  <c:v>4.9416666666666671E-2</c:v>
                </c:pt>
                <c:pt idx="29">
                  <c:v>4.7541666666666677E-2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'H28.09'!$AC$365:$AC$395</c:f>
              <c:numCache>
                <c:formatCode>0.000_);[Red]\(0.000\)</c:formatCode>
                <c:ptCount val="31"/>
                <c:pt idx="0">
                  <c:v>2.6208333333333347E-2</c:v>
                </c:pt>
                <c:pt idx="1">
                  <c:v>2.6041666666666682E-2</c:v>
                </c:pt>
                <c:pt idx="2">
                  <c:v>2.5833333333333347E-2</c:v>
                </c:pt>
                <c:pt idx="3">
                  <c:v>2.5791666666666681E-2</c:v>
                </c:pt>
                <c:pt idx="4">
                  <c:v>2.5916666666666682E-2</c:v>
                </c:pt>
                <c:pt idx="5">
                  <c:v>2.6541666666666682E-2</c:v>
                </c:pt>
                <c:pt idx="6">
                  <c:v>2.5875000000000013E-2</c:v>
                </c:pt>
                <c:pt idx="7">
                  <c:v>2.7291666666666683E-2</c:v>
                </c:pt>
                <c:pt idx="8">
                  <c:v>2.6125000000000009E-2</c:v>
                </c:pt>
                <c:pt idx="9">
                  <c:v>2.5583333333333347E-2</c:v>
                </c:pt>
                <c:pt idx="10">
                  <c:v>2.5291666666666681E-2</c:v>
                </c:pt>
                <c:pt idx="11">
                  <c:v>2.5500000000000012E-2</c:v>
                </c:pt>
                <c:pt idx="12">
                  <c:v>2.895833333333335E-2</c:v>
                </c:pt>
                <c:pt idx="13">
                  <c:v>2.6541666666666682E-2</c:v>
                </c:pt>
                <c:pt idx="14">
                  <c:v>2.5375000000000012E-2</c:v>
                </c:pt>
                <c:pt idx="15">
                  <c:v>2.6416666666666682E-2</c:v>
                </c:pt>
                <c:pt idx="16">
                  <c:v>2.6208333333333347E-2</c:v>
                </c:pt>
                <c:pt idx="17">
                  <c:v>2.6750000000000013E-2</c:v>
                </c:pt>
                <c:pt idx="18">
                  <c:v>2.5625000000000012E-2</c:v>
                </c:pt>
                <c:pt idx="19">
                  <c:v>2.5750000000000012E-2</c:v>
                </c:pt>
                <c:pt idx="20">
                  <c:v>2.5708333333333347E-2</c:v>
                </c:pt>
                <c:pt idx="21">
                  <c:v>2.7416666666666683E-2</c:v>
                </c:pt>
                <c:pt idx="22">
                  <c:v>2.8541666666666684E-2</c:v>
                </c:pt>
                <c:pt idx="23">
                  <c:v>2.6541666666666682E-2</c:v>
                </c:pt>
                <c:pt idx="24">
                  <c:v>2.6583333333333348E-2</c:v>
                </c:pt>
                <c:pt idx="25">
                  <c:v>2.6708333333333348E-2</c:v>
                </c:pt>
                <c:pt idx="26">
                  <c:v>2.895833333333335E-2</c:v>
                </c:pt>
                <c:pt idx="27">
                  <c:v>2.6375000000000013E-2</c:v>
                </c:pt>
                <c:pt idx="28">
                  <c:v>2.7291666666666683E-2</c:v>
                </c:pt>
                <c:pt idx="29">
                  <c:v>2.6208333333333347E-2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'H28.09'!$AC$45:$AC$75</c:f>
              <c:numCache>
                <c:formatCode>0.000_);[Red]\(0.000\)</c:formatCode>
                <c:ptCount val="31"/>
                <c:pt idx="0">
                  <c:v>4.1750000000000009E-2</c:v>
                </c:pt>
                <c:pt idx="1">
                  <c:v>4.1625000000000016E-2</c:v>
                </c:pt>
                <c:pt idx="2">
                  <c:v>4.1333333333333347E-2</c:v>
                </c:pt>
                <c:pt idx="3">
                  <c:v>4.1666666666666678E-2</c:v>
                </c:pt>
                <c:pt idx="4">
                  <c:v>4.200000000000001E-2</c:v>
                </c:pt>
                <c:pt idx="5">
                  <c:v>4.3250000000000018E-2</c:v>
                </c:pt>
                <c:pt idx="6">
                  <c:v>4.1000000000000016E-2</c:v>
                </c:pt>
                <c:pt idx="7">
                  <c:v>4.3750000000000011E-2</c:v>
                </c:pt>
                <c:pt idx="8">
                  <c:v>4.1208333333333347E-2</c:v>
                </c:pt>
                <c:pt idx="9">
                  <c:v>4.0333333333333346E-2</c:v>
                </c:pt>
                <c:pt idx="10">
                  <c:v>4.0416666666666677E-2</c:v>
                </c:pt>
                <c:pt idx="11">
                  <c:v>4.183333333333334E-2</c:v>
                </c:pt>
                <c:pt idx="12">
                  <c:v>4.5416666666666668E-2</c:v>
                </c:pt>
                <c:pt idx="13">
                  <c:v>4.0166666666666677E-2</c:v>
                </c:pt>
                <c:pt idx="14">
                  <c:v>4.0416666666666677E-2</c:v>
                </c:pt>
                <c:pt idx="15">
                  <c:v>4.0750000000000015E-2</c:v>
                </c:pt>
                <c:pt idx="16">
                  <c:v>4.2083333333333341E-2</c:v>
                </c:pt>
                <c:pt idx="17">
                  <c:v>4.0958333333333347E-2</c:v>
                </c:pt>
                <c:pt idx="18">
                  <c:v>4.0375000000000015E-2</c:v>
                </c:pt>
                <c:pt idx="19">
                  <c:v>4.1000000000000016E-2</c:v>
                </c:pt>
                <c:pt idx="20">
                  <c:v>4.1000000000000016E-2</c:v>
                </c:pt>
                <c:pt idx="21">
                  <c:v>4.2041666666666679E-2</c:v>
                </c:pt>
                <c:pt idx="22">
                  <c:v>4.2458333333333348E-2</c:v>
                </c:pt>
                <c:pt idx="23">
                  <c:v>4.0625000000000015E-2</c:v>
                </c:pt>
                <c:pt idx="24">
                  <c:v>4.1083333333333347E-2</c:v>
                </c:pt>
                <c:pt idx="25">
                  <c:v>4.1583333333333347E-2</c:v>
                </c:pt>
                <c:pt idx="26">
                  <c:v>4.3375000000000018E-2</c:v>
                </c:pt>
                <c:pt idx="27">
                  <c:v>4.4208333333333349E-2</c:v>
                </c:pt>
                <c:pt idx="28">
                  <c:v>4.300000000000001E-2</c:v>
                </c:pt>
                <c:pt idx="29">
                  <c:v>4.0166666666666677E-2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9264"/>
        <c:axId val="45105536"/>
      </c:lineChart>
      <c:catAx>
        <c:axId val="4509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5105536"/>
        <c:crosses val="autoZero"/>
        <c:auto val="1"/>
        <c:lblAlgn val="ctr"/>
        <c:lblOffset val="100"/>
        <c:noMultiLvlLbl val="0"/>
      </c:catAx>
      <c:valAx>
        <c:axId val="45105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5099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'H28.10'!$AC$5:$AC$35</c:f>
              <c:numCache>
                <c:formatCode>0.000_);[Red]\(0.000\)</c:formatCode>
                <c:ptCount val="31"/>
                <c:pt idx="0">
                  <c:v>2.0458333333333339E-2</c:v>
                </c:pt>
                <c:pt idx="1">
                  <c:v>2.1125000000000005E-2</c:v>
                </c:pt>
                <c:pt idx="2">
                  <c:v>2.3875000000000007E-2</c:v>
                </c:pt>
                <c:pt idx="3">
                  <c:v>2.0583333333333339E-2</c:v>
                </c:pt>
                <c:pt idx="4">
                  <c:v>2.3041666666666672E-2</c:v>
                </c:pt>
                <c:pt idx="5">
                  <c:v>2.2000000000000006E-2</c:v>
                </c:pt>
                <c:pt idx="6">
                  <c:v>2.0375000000000008E-2</c:v>
                </c:pt>
                <c:pt idx="7">
                  <c:v>2.6333333333333347E-2</c:v>
                </c:pt>
                <c:pt idx="8">
                  <c:v>2.170833333333334E-2</c:v>
                </c:pt>
                <c:pt idx="9">
                  <c:v>2.0625000000000004E-2</c:v>
                </c:pt>
                <c:pt idx="10">
                  <c:v>2.133333333333334E-2</c:v>
                </c:pt>
                <c:pt idx="11">
                  <c:v>2.183333333333334E-2</c:v>
                </c:pt>
                <c:pt idx="12">
                  <c:v>2.1208333333333339E-2</c:v>
                </c:pt>
                <c:pt idx="13">
                  <c:v>2.1500000000000005E-2</c:v>
                </c:pt>
                <c:pt idx="14">
                  <c:v>2.1208333333333339E-2</c:v>
                </c:pt>
                <c:pt idx="15">
                  <c:v>2.1083333333333339E-2</c:v>
                </c:pt>
                <c:pt idx="16">
                  <c:v>2.1541666666666671E-2</c:v>
                </c:pt>
                <c:pt idx="17">
                  <c:v>2.1208333333333339E-2</c:v>
                </c:pt>
                <c:pt idx="18">
                  <c:v>2.1291666666666671E-2</c:v>
                </c:pt>
                <c:pt idx="19">
                  <c:v>2.104166666666667E-2</c:v>
                </c:pt>
                <c:pt idx="20">
                  <c:v>2.0208333333333339E-2</c:v>
                </c:pt>
                <c:pt idx="21">
                  <c:v>2.1500000000000005E-2</c:v>
                </c:pt>
                <c:pt idx="22">
                  <c:v>2.116666666666667E-2</c:v>
                </c:pt>
                <c:pt idx="23">
                  <c:v>2.1125000000000005E-2</c:v>
                </c:pt>
                <c:pt idx="24">
                  <c:v>2.4125000000000008E-2</c:v>
                </c:pt>
                <c:pt idx="25">
                  <c:v>2.116666666666667E-2</c:v>
                </c:pt>
                <c:pt idx="26">
                  <c:v>2.0333333333333339E-2</c:v>
                </c:pt>
                <c:pt idx="27">
                  <c:v>2.1250000000000005E-2</c:v>
                </c:pt>
                <c:pt idx="28">
                  <c:v>2.0833333333333339E-2</c:v>
                </c:pt>
                <c:pt idx="29">
                  <c:v>2.1208333333333339E-2</c:v>
                </c:pt>
                <c:pt idx="30">
                  <c:v>2.3541666666666673E-2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952"/>
        <c:axId val="43963136"/>
      </c:lineChart>
      <c:catAx>
        <c:axId val="4519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3963136"/>
        <c:crosses val="autoZero"/>
        <c:auto val="1"/>
        <c:lblAlgn val="ctr"/>
        <c:lblOffset val="100"/>
        <c:noMultiLvlLbl val="0"/>
      </c:catAx>
      <c:valAx>
        <c:axId val="43963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5197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'H28.10'!$AC$85:$AC$115</c:f>
              <c:numCache>
                <c:formatCode>0.000_);[Red]\(0.000\)</c:formatCode>
                <c:ptCount val="31"/>
                <c:pt idx="0">
                  <c:v>2.958333333333335E-2</c:v>
                </c:pt>
                <c:pt idx="1">
                  <c:v>3.0250000000000016E-2</c:v>
                </c:pt>
                <c:pt idx="2">
                  <c:v>3.1750000000000021E-2</c:v>
                </c:pt>
                <c:pt idx="3">
                  <c:v>2.9750000000000016E-2</c:v>
                </c:pt>
                <c:pt idx="4">
                  <c:v>3.2166666666666684E-2</c:v>
                </c:pt>
                <c:pt idx="5">
                  <c:v>3.2083333333333353E-2</c:v>
                </c:pt>
                <c:pt idx="6">
                  <c:v>2.9541666666666685E-2</c:v>
                </c:pt>
                <c:pt idx="7">
                  <c:v>3.6208333333333342E-2</c:v>
                </c:pt>
                <c:pt idx="8">
                  <c:v>3.1541666666666683E-2</c:v>
                </c:pt>
                <c:pt idx="9">
                  <c:v>2.9916666666666685E-2</c:v>
                </c:pt>
                <c:pt idx="10">
                  <c:v>2.9958333333333351E-2</c:v>
                </c:pt>
                <c:pt idx="11">
                  <c:v>3.0541666666666679E-2</c:v>
                </c:pt>
                <c:pt idx="12">
                  <c:v>3.0000000000000016E-2</c:v>
                </c:pt>
                <c:pt idx="13">
                  <c:v>3.0125000000000016E-2</c:v>
                </c:pt>
                <c:pt idx="14">
                  <c:v>3.0333333333333351E-2</c:v>
                </c:pt>
                <c:pt idx="15">
                  <c:v>3.0375000000000017E-2</c:v>
                </c:pt>
                <c:pt idx="16">
                  <c:v>3.0541666666666686E-2</c:v>
                </c:pt>
                <c:pt idx="17">
                  <c:v>3.0166666666666685E-2</c:v>
                </c:pt>
                <c:pt idx="18">
                  <c:v>3.0500000000000017E-2</c:v>
                </c:pt>
                <c:pt idx="19">
                  <c:v>3.0375000000000017E-2</c:v>
                </c:pt>
                <c:pt idx="20">
                  <c:v>3.0000000000000016E-2</c:v>
                </c:pt>
                <c:pt idx="21">
                  <c:v>3.0833333333333351E-2</c:v>
                </c:pt>
                <c:pt idx="22">
                  <c:v>3.0750000000000017E-2</c:v>
                </c:pt>
                <c:pt idx="23">
                  <c:v>3.0958333333333352E-2</c:v>
                </c:pt>
                <c:pt idx="24">
                  <c:v>3.4666666666666686E-2</c:v>
                </c:pt>
                <c:pt idx="25">
                  <c:v>3.0625000000000017E-2</c:v>
                </c:pt>
                <c:pt idx="26">
                  <c:v>2.9625000000000016E-2</c:v>
                </c:pt>
                <c:pt idx="27">
                  <c:v>2.9722222222222237E-2</c:v>
                </c:pt>
                <c:pt idx="30">
                  <c:v>3.1875000000000014E-2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37376"/>
        <c:axId val="45239296"/>
      </c:lineChart>
      <c:catAx>
        <c:axId val="4523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239296"/>
        <c:crosses val="autoZero"/>
        <c:auto val="1"/>
        <c:lblAlgn val="ctr"/>
        <c:lblOffset val="100"/>
        <c:noMultiLvlLbl val="0"/>
      </c:catAx>
      <c:valAx>
        <c:axId val="45239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5237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'H28.10'!$AC$125:$AC$155</c:f>
              <c:numCache>
                <c:formatCode>0.000_);[Red]\(0.000\)</c:formatCode>
                <c:ptCount val="31"/>
                <c:pt idx="0">
                  <c:v>4.3375000000000018E-2</c:v>
                </c:pt>
                <c:pt idx="1">
                  <c:v>4.3708333333333349E-2</c:v>
                </c:pt>
                <c:pt idx="2">
                  <c:v>4.391666666666668E-2</c:v>
                </c:pt>
                <c:pt idx="3">
                  <c:v>4.3333333333333342E-2</c:v>
                </c:pt>
                <c:pt idx="4">
                  <c:v>4.4500000000000012E-2</c:v>
                </c:pt>
                <c:pt idx="5">
                  <c:v>4.4625000000000019E-2</c:v>
                </c:pt>
                <c:pt idx="6">
                  <c:v>4.3458333333333349E-2</c:v>
                </c:pt>
                <c:pt idx="7">
                  <c:v>4.5958333333333344E-2</c:v>
                </c:pt>
                <c:pt idx="8">
                  <c:v>4.4250000000000012E-2</c:v>
                </c:pt>
                <c:pt idx="9">
                  <c:v>4.3333333333333342E-2</c:v>
                </c:pt>
                <c:pt idx="10">
                  <c:v>4.3458333333333349E-2</c:v>
                </c:pt>
                <c:pt idx="11">
                  <c:v>4.404166666666668E-2</c:v>
                </c:pt>
                <c:pt idx="12">
                  <c:v>4.354166666666668E-2</c:v>
                </c:pt>
                <c:pt idx="13">
                  <c:v>4.3708333333333349E-2</c:v>
                </c:pt>
                <c:pt idx="14">
                  <c:v>4.3833333333333342E-2</c:v>
                </c:pt>
                <c:pt idx="15">
                  <c:v>4.4125000000000018E-2</c:v>
                </c:pt>
                <c:pt idx="16">
                  <c:v>4.3875000000000018E-2</c:v>
                </c:pt>
                <c:pt idx="17">
                  <c:v>4.354166666666668E-2</c:v>
                </c:pt>
                <c:pt idx="18">
                  <c:v>4.366666666666668E-2</c:v>
                </c:pt>
                <c:pt idx="19">
                  <c:v>4.3458333333333342E-2</c:v>
                </c:pt>
                <c:pt idx="20">
                  <c:v>4.3458333333333349E-2</c:v>
                </c:pt>
                <c:pt idx="21">
                  <c:v>4.3833333333333342E-2</c:v>
                </c:pt>
                <c:pt idx="22">
                  <c:v>4.3708333333333349E-2</c:v>
                </c:pt>
                <c:pt idx="23">
                  <c:v>4.379166666666668E-2</c:v>
                </c:pt>
                <c:pt idx="24">
                  <c:v>4.5666666666666682E-2</c:v>
                </c:pt>
                <c:pt idx="25">
                  <c:v>4.3208333333333349E-2</c:v>
                </c:pt>
                <c:pt idx="26">
                  <c:v>4.3333333333333342E-2</c:v>
                </c:pt>
                <c:pt idx="27">
                  <c:v>4.4875000000000005E-2</c:v>
                </c:pt>
                <c:pt idx="28">
                  <c:v>4.4416666666666681E-2</c:v>
                </c:pt>
                <c:pt idx="29">
                  <c:v>4.3708333333333349E-2</c:v>
                </c:pt>
                <c:pt idx="30">
                  <c:v>4.4083333333333342E-2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6160"/>
        <c:axId val="45278336"/>
      </c:lineChart>
      <c:catAx>
        <c:axId val="4527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278336"/>
        <c:crosses val="autoZero"/>
        <c:auto val="1"/>
        <c:lblAlgn val="ctr"/>
        <c:lblOffset val="100"/>
        <c:noMultiLvlLbl val="0"/>
      </c:catAx>
      <c:valAx>
        <c:axId val="45278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5276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'H28.04'!$AC$285:$AC$315</c:f>
              <c:numCache>
                <c:formatCode>0.000_);[Red]\(0.000\)</c:formatCode>
                <c:ptCount val="31"/>
                <c:pt idx="0">
                  <c:v>4.7958333333333346E-2</c:v>
                </c:pt>
                <c:pt idx="1">
                  <c:v>4.6583333333333338E-2</c:v>
                </c:pt>
                <c:pt idx="2">
                  <c:v>4.7875000000000022E-2</c:v>
                </c:pt>
                <c:pt idx="3">
                  <c:v>5.1458333333333356E-2</c:v>
                </c:pt>
                <c:pt idx="4">
                  <c:v>4.6750000000000014E-2</c:v>
                </c:pt>
                <c:pt idx="5">
                  <c:v>4.6250000000000013E-2</c:v>
                </c:pt>
                <c:pt idx="6">
                  <c:v>5.0916666666666673E-2</c:v>
                </c:pt>
                <c:pt idx="7">
                  <c:v>4.6000000000000013E-2</c:v>
                </c:pt>
                <c:pt idx="8">
                  <c:v>4.6125000000000006E-2</c:v>
                </c:pt>
                <c:pt idx="9">
                  <c:v>4.6500000000000014E-2</c:v>
                </c:pt>
                <c:pt idx="10">
                  <c:v>4.7708333333333353E-2</c:v>
                </c:pt>
                <c:pt idx="11">
                  <c:v>4.6458333333333345E-2</c:v>
                </c:pt>
                <c:pt idx="12">
                  <c:v>4.6500000000000014E-2</c:v>
                </c:pt>
                <c:pt idx="13">
                  <c:v>4.7416666666666669E-2</c:v>
                </c:pt>
                <c:pt idx="14">
                  <c:v>4.6833333333333345E-2</c:v>
                </c:pt>
                <c:pt idx="15">
                  <c:v>4.6541666666666676E-2</c:v>
                </c:pt>
                <c:pt idx="16">
                  <c:v>4.8958333333333347E-2</c:v>
                </c:pt>
                <c:pt idx="17">
                  <c:v>4.6625000000000007E-2</c:v>
                </c:pt>
                <c:pt idx="18">
                  <c:v>4.6875000000000021E-2</c:v>
                </c:pt>
                <c:pt idx="19">
                  <c:v>4.6583333333333345E-2</c:v>
                </c:pt>
                <c:pt idx="20">
                  <c:v>4.7250000000000007E-2</c:v>
                </c:pt>
                <c:pt idx="21">
                  <c:v>4.8625000000000022E-2</c:v>
                </c:pt>
                <c:pt idx="22">
                  <c:v>4.6625000000000007E-2</c:v>
                </c:pt>
                <c:pt idx="23">
                  <c:v>4.7125000000000021E-2</c:v>
                </c:pt>
                <c:pt idx="24">
                  <c:v>4.7291666666666683E-2</c:v>
                </c:pt>
                <c:pt idx="25">
                  <c:v>4.7583333333333346E-2</c:v>
                </c:pt>
                <c:pt idx="26">
                  <c:v>4.7458333333333352E-2</c:v>
                </c:pt>
                <c:pt idx="27">
                  <c:v>5.2375000000000005E-2</c:v>
                </c:pt>
                <c:pt idx="28">
                  <c:v>4.7000000000000014E-2</c:v>
                </c:pt>
                <c:pt idx="29">
                  <c:v>4.5958333333333344E-2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93376"/>
        <c:axId val="158328320"/>
      </c:lineChart>
      <c:catAx>
        <c:axId val="15829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328320"/>
        <c:crosses val="autoZero"/>
        <c:auto val="1"/>
        <c:lblAlgn val="ctr"/>
        <c:lblOffset val="100"/>
        <c:noMultiLvlLbl val="0"/>
      </c:catAx>
      <c:valAx>
        <c:axId val="1583283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8293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'H28.10'!$AC$165:$AC$195</c:f>
              <c:numCache>
                <c:formatCode>0.000_);[Red]\(0.000\)</c:formatCode>
                <c:ptCount val="31"/>
                <c:pt idx="0">
                  <c:v>4.8083333333333339E-2</c:v>
                </c:pt>
                <c:pt idx="1">
                  <c:v>4.854166666666667E-2</c:v>
                </c:pt>
                <c:pt idx="2">
                  <c:v>4.9166666666666671E-2</c:v>
                </c:pt>
                <c:pt idx="3">
                  <c:v>4.8333333333333346E-2</c:v>
                </c:pt>
                <c:pt idx="4">
                  <c:v>4.9083333333333347E-2</c:v>
                </c:pt>
                <c:pt idx="5">
                  <c:v>4.8250000000000015E-2</c:v>
                </c:pt>
                <c:pt idx="6">
                  <c:v>4.7583333333333346E-2</c:v>
                </c:pt>
                <c:pt idx="7">
                  <c:v>4.8833333333333347E-2</c:v>
                </c:pt>
                <c:pt idx="8">
                  <c:v>4.7958333333333353E-2</c:v>
                </c:pt>
                <c:pt idx="9">
                  <c:v>4.7791666666666684E-2</c:v>
                </c:pt>
                <c:pt idx="10">
                  <c:v>4.8458333333333332E-2</c:v>
                </c:pt>
                <c:pt idx="11">
                  <c:v>4.9000000000000016E-2</c:v>
                </c:pt>
                <c:pt idx="12">
                  <c:v>4.854166666666667E-2</c:v>
                </c:pt>
                <c:pt idx="13">
                  <c:v>4.8583333333333346E-2</c:v>
                </c:pt>
                <c:pt idx="14">
                  <c:v>4.8791666666666678E-2</c:v>
                </c:pt>
                <c:pt idx="15">
                  <c:v>4.9000000000000009E-2</c:v>
                </c:pt>
                <c:pt idx="16">
                  <c:v>4.9208333333333354E-2</c:v>
                </c:pt>
                <c:pt idx="17">
                  <c:v>4.8375000000000022E-2</c:v>
                </c:pt>
                <c:pt idx="18">
                  <c:v>4.8583333333333339E-2</c:v>
                </c:pt>
                <c:pt idx="19">
                  <c:v>4.8541666666666684E-2</c:v>
                </c:pt>
                <c:pt idx="20">
                  <c:v>4.7916666666666684E-2</c:v>
                </c:pt>
                <c:pt idx="21">
                  <c:v>4.8500000000000008E-2</c:v>
                </c:pt>
                <c:pt idx="22">
                  <c:v>4.8458333333333346E-2</c:v>
                </c:pt>
                <c:pt idx="23">
                  <c:v>4.8500000000000008E-2</c:v>
                </c:pt>
                <c:pt idx="24">
                  <c:v>5.0333333333333341E-2</c:v>
                </c:pt>
                <c:pt idx="25">
                  <c:v>4.7541666666666683E-2</c:v>
                </c:pt>
                <c:pt idx="26">
                  <c:v>4.7750000000000015E-2</c:v>
                </c:pt>
                <c:pt idx="27">
                  <c:v>4.9708333333333347E-2</c:v>
                </c:pt>
                <c:pt idx="28">
                  <c:v>4.9000000000000016E-2</c:v>
                </c:pt>
                <c:pt idx="29">
                  <c:v>4.8000000000000008E-2</c:v>
                </c:pt>
                <c:pt idx="30">
                  <c:v>4.9291666666666671E-2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3408"/>
        <c:axId val="46435328"/>
      </c:lineChart>
      <c:catAx>
        <c:axId val="4643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435328"/>
        <c:crosses val="autoZero"/>
        <c:auto val="1"/>
        <c:lblAlgn val="ctr"/>
        <c:lblOffset val="100"/>
        <c:noMultiLvlLbl val="0"/>
      </c:catAx>
      <c:valAx>
        <c:axId val="46435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6433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'H28.10'!$AC$205:$AC$235</c:f>
              <c:numCache>
                <c:formatCode>0.000_);[Red]\(0.000\)</c:formatCode>
                <c:ptCount val="31"/>
                <c:pt idx="0">
                  <c:v>4.791666666666667E-2</c:v>
                </c:pt>
                <c:pt idx="1">
                  <c:v>4.8458333333333332E-2</c:v>
                </c:pt>
                <c:pt idx="2">
                  <c:v>4.8541666666666677E-2</c:v>
                </c:pt>
                <c:pt idx="3">
                  <c:v>4.7708333333333353E-2</c:v>
                </c:pt>
                <c:pt idx="4">
                  <c:v>5.0791666666666686E-2</c:v>
                </c:pt>
                <c:pt idx="5">
                  <c:v>4.9041666666666685E-2</c:v>
                </c:pt>
                <c:pt idx="6">
                  <c:v>4.7375000000000021E-2</c:v>
                </c:pt>
                <c:pt idx="7">
                  <c:v>5.087500000000001E-2</c:v>
                </c:pt>
                <c:pt idx="8">
                  <c:v>4.8208333333333353E-2</c:v>
                </c:pt>
                <c:pt idx="9">
                  <c:v>4.7958333333333346E-2</c:v>
                </c:pt>
                <c:pt idx="10">
                  <c:v>4.8083333333333346E-2</c:v>
                </c:pt>
                <c:pt idx="11">
                  <c:v>4.8500000000000008E-2</c:v>
                </c:pt>
                <c:pt idx="12">
                  <c:v>4.7833333333333346E-2</c:v>
                </c:pt>
                <c:pt idx="13">
                  <c:v>4.8083333333333339E-2</c:v>
                </c:pt>
                <c:pt idx="14">
                  <c:v>4.8541666666666677E-2</c:v>
                </c:pt>
                <c:pt idx="15">
                  <c:v>4.8291666666666677E-2</c:v>
                </c:pt>
                <c:pt idx="16">
                  <c:v>4.8833333333333347E-2</c:v>
                </c:pt>
                <c:pt idx="17">
                  <c:v>4.8083333333333339E-2</c:v>
                </c:pt>
                <c:pt idx="18">
                  <c:v>4.829166666666667E-2</c:v>
                </c:pt>
                <c:pt idx="19">
                  <c:v>4.7666666666666684E-2</c:v>
                </c:pt>
                <c:pt idx="20">
                  <c:v>4.7541666666666683E-2</c:v>
                </c:pt>
                <c:pt idx="21">
                  <c:v>4.8291666666666677E-2</c:v>
                </c:pt>
                <c:pt idx="22">
                  <c:v>4.7958333333333353E-2</c:v>
                </c:pt>
                <c:pt idx="23">
                  <c:v>4.8375000000000022E-2</c:v>
                </c:pt>
                <c:pt idx="24">
                  <c:v>5.1375000000000025E-2</c:v>
                </c:pt>
                <c:pt idx="25">
                  <c:v>4.7458333333333352E-2</c:v>
                </c:pt>
                <c:pt idx="26">
                  <c:v>4.7458333333333345E-2</c:v>
                </c:pt>
                <c:pt idx="27">
                  <c:v>4.9541666666666671E-2</c:v>
                </c:pt>
                <c:pt idx="28">
                  <c:v>4.9500000000000016E-2</c:v>
                </c:pt>
                <c:pt idx="29">
                  <c:v>4.8458333333333332E-2</c:v>
                </c:pt>
                <c:pt idx="30">
                  <c:v>4.8000000000000015E-2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1712"/>
        <c:axId val="46474368"/>
      </c:lineChart>
      <c:catAx>
        <c:axId val="4645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474368"/>
        <c:crosses val="autoZero"/>
        <c:auto val="1"/>
        <c:lblAlgn val="ctr"/>
        <c:lblOffset val="100"/>
        <c:noMultiLvlLbl val="0"/>
      </c:catAx>
      <c:valAx>
        <c:axId val="464743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6451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'H28.10'!$AC$245:$AC$275</c:f>
              <c:numCache>
                <c:formatCode>0.000_);[Red]\(0.000\)</c:formatCode>
                <c:ptCount val="31"/>
                <c:pt idx="0">
                  <c:v>4.2791666666666679E-2</c:v>
                </c:pt>
                <c:pt idx="1">
                  <c:v>4.3333333333333342E-2</c:v>
                </c:pt>
                <c:pt idx="2">
                  <c:v>4.2958333333333348E-2</c:v>
                </c:pt>
                <c:pt idx="3">
                  <c:v>4.2833333333333341E-2</c:v>
                </c:pt>
                <c:pt idx="4">
                  <c:v>4.5916666666666682E-2</c:v>
                </c:pt>
                <c:pt idx="5">
                  <c:v>4.4333333333333343E-2</c:v>
                </c:pt>
                <c:pt idx="6">
                  <c:v>4.2625000000000017E-2</c:v>
                </c:pt>
                <c:pt idx="7">
                  <c:v>4.4916666666666681E-2</c:v>
                </c:pt>
                <c:pt idx="8">
                  <c:v>4.3375000000000018E-2</c:v>
                </c:pt>
                <c:pt idx="9">
                  <c:v>4.3625000000000018E-2</c:v>
                </c:pt>
                <c:pt idx="10">
                  <c:v>4.2958333333333348E-2</c:v>
                </c:pt>
                <c:pt idx="11">
                  <c:v>4.3250000000000011E-2</c:v>
                </c:pt>
                <c:pt idx="12">
                  <c:v>4.3083333333333342E-2</c:v>
                </c:pt>
                <c:pt idx="13">
                  <c:v>4.3333333333333342E-2</c:v>
                </c:pt>
                <c:pt idx="14">
                  <c:v>4.379166666666668E-2</c:v>
                </c:pt>
                <c:pt idx="15">
                  <c:v>4.3500000000000011E-2</c:v>
                </c:pt>
                <c:pt idx="16">
                  <c:v>4.391666666666668E-2</c:v>
                </c:pt>
                <c:pt idx="17">
                  <c:v>4.2958333333333348E-2</c:v>
                </c:pt>
                <c:pt idx="18">
                  <c:v>4.354166666666668E-2</c:v>
                </c:pt>
                <c:pt idx="19">
                  <c:v>4.3125000000000017E-2</c:v>
                </c:pt>
                <c:pt idx="20">
                  <c:v>4.300000000000001E-2</c:v>
                </c:pt>
                <c:pt idx="21">
                  <c:v>4.4375000000000019E-2</c:v>
                </c:pt>
                <c:pt idx="22">
                  <c:v>4.3708333333333349E-2</c:v>
                </c:pt>
                <c:pt idx="23">
                  <c:v>4.3958333333333349E-2</c:v>
                </c:pt>
                <c:pt idx="24">
                  <c:v>4.7625000000000008E-2</c:v>
                </c:pt>
                <c:pt idx="25">
                  <c:v>4.2708333333333348E-2</c:v>
                </c:pt>
                <c:pt idx="26">
                  <c:v>4.2666666666666679E-2</c:v>
                </c:pt>
                <c:pt idx="27">
                  <c:v>4.5166666666666681E-2</c:v>
                </c:pt>
                <c:pt idx="28">
                  <c:v>4.5375000000000019E-2</c:v>
                </c:pt>
                <c:pt idx="29">
                  <c:v>4.391666666666668E-2</c:v>
                </c:pt>
                <c:pt idx="30">
                  <c:v>4.3250000000000011E-2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7616"/>
        <c:axId val="46529536"/>
      </c:lineChart>
      <c:catAx>
        <c:axId val="465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529536"/>
        <c:crosses val="autoZero"/>
        <c:auto val="1"/>
        <c:lblAlgn val="ctr"/>
        <c:lblOffset val="100"/>
        <c:noMultiLvlLbl val="0"/>
      </c:catAx>
      <c:valAx>
        <c:axId val="46529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6527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'H28.10'!$AC$285:$AC$315</c:f>
              <c:numCache>
                <c:formatCode>0.000_);[Red]\(0.000\)</c:formatCode>
                <c:ptCount val="31"/>
                <c:pt idx="0">
                  <c:v>4.6541666666666676E-2</c:v>
                </c:pt>
                <c:pt idx="1">
                  <c:v>4.7000000000000014E-2</c:v>
                </c:pt>
                <c:pt idx="2">
                  <c:v>4.7083333333333345E-2</c:v>
                </c:pt>
                <c:pt idx="3">
                  <c:v>4.6541666666666676E-2</c:v>
                </c:pt>
                <c:pt idx="4">
                  <c:v>4.9541666666666685E-2</c:v>
                </c:pt>
                <c:pt idx="5">
                  <c:v>4.7666666666666684E-2</c:v>
                </c:pt>
                <c:pt idx="6">
                  <c:v>4.6625000000000007E-2</c:v>
                </c:pt>
                <c:pt idx="7">
                  <c:v>4.7875000000000008E-2</c:v>
                </c:pt>
                <c:pt idx="8">
                  <c:v>4.6583333333333338E-2</c:v>
                </c:pt>
                <c:pt idx="9">
                  <c:v>4.6875000000000007E-2</c:v>
                </c:pt>
                <c:pt idx="10">
                  <c:v>4.7208333333333352E-2</c:v>
                </c:pt>
                <c:pt idx="11">
                  <c:v>4.7833333333333346E-2</c:v>
                </c:pt>
                <c:pt idx="12">
                  <c:v>4.7125000000000021E-2</c:v>
                </c:pt>
                <c:pt idx="13">
                  <c:v>4.7833333333333346E-2</c:v>
                </c:pt>
                <c:pt idx="14">
                  <c:v>4.7750000000000015E-2</c:v>
                </c:pt>
                <c:pt idx="15">
                  <c:v>4.7500000000000014E-2</c:v>
                </c:pt>
                <c:pt idx="16">
                  <c:v>4.7875000000000022E-2</c:v>
                </c:pt>
                <c:pt idx="17">
                  <c:v>4.7250000000000014E-2</c:v>
                </c:pt>
                <c:pt idx="18">
                  <c:v>4.7666666666666684E-2</c:v>
                </c:pt>
                <c:pt idx="19">
                  <c:v>4.7333333333333345E-2</c:v>
                </c:pt>
                <c:pt idx="20">
                  <c:v>4.7208333333333352E-2</c:v>
                </c:pt>
                <c:pt idx="21">
                  <c:v>4.804166666666667E-2</c:v>
                </c:pt>
                <c:pt idx="22">
                  <c:v>4.7541666666666677E-2</c:v>
                </c:pt>
                <c:pt idx="23">
                  <c:v>4.8041666666666677E-2</c:v>
                </c:pt>
                <c:pt idx="24">
                  <c:v>4.9625000000000009E-2</c:v>
                </c:pt>
                <c:pt idx="25">
                  <c:v>4.7416666666666683E-2</c:v>
                </c:pt>
                <c:pt idx="26">
                  <c:v>4.7083333333333338E-2</c:v>
                </c:pt>
                <c:pt idx="27">
                  <c:v>4.9250000000000009E-2</c:v>
                </c:pt>
                <c:pt idx="28">
                  <c:v>4.7958333333333346E-2</c:v>
                </c:pt>
                <c:pt idx="29">
                  <c:v>4.8208333333333346E-2</c:v>
                </c:pt>
                <c:pt idx="30">
                  <c:v>4.7458333333333345E-2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37728"/>
        <c:axId val="46589056"/>
      </c:lineChart>
      <c:catAx>
        <c:axId val="4653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589056"/>
        <c:crosses val="autoZero"/>
        <c:auto val="1"/>
        <c:lblAlgn val="ctr"/>
        <c:lblOffset val="100"/>
        <c:noMultiLvlLbl val="0"/>
      </c:catAx>
      <c:valAx>
        <c:axId val="46589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6537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'H28.10'!$AC$325:$AC$355</c:f>
              <c:numCache>
                <c:formatCode>0.000_);[Red]\(0.000\)</c:formatCode>
                <c:ptCount val="31"/>
                <c:pt idx="0">
                  <c:v>4.7666666666666684E-2</c:v>
                </c:pt>
                <c:pt idx="1">
                  <c:v>4.8000000000000015E-2</c:v>
                </c:pt>
                <c:pt idx="2">
                  <c:v>4.9666666666666671E-2</c:v>
                </c:pt>
                <c:pt idx="3">
                  <c:v>4.7333333333333345E-2</c:v>
                </c:pt>
                <c:pt idx="4">
                  <c:v>4.8583333333333339E-2</c:v>
                </c:pt>
                <c:pt idx="5">
                  <c:v>4.8333333333333339E-2</c:v>
                </c:pt>
                <c:pt idx="6">
                  <c:v>4.7708333333333346E-2</c:v>
                </c:pt>
                <c:pt idx="7">
                  <c:v>5.0083333333333348E-2</c:v>
                </c:pt>
                <c:pt idx="8">
                  <c:v>4.8291666666666684E-2</c:v>
                </c:pt>
                <c:pt idx="9">
                  <c:v>4.7958333333333353E-2</c:v>
                </c:pt>
                <c:pt idx="10">
                  <c:v>4.8041666666666677E-2</c:v>
                </c:pt>
                <c:pt idx="11">
                  <c:v>4.8291666666666684E-2</c:v>
                </c:pt>
                <c:pt idx="12">
                  <c:v>4.7833333333333339E-2</c:v>
                </c:pt>
                <c:pt idx="13">
                  <c:v>4.8333333333333339E-2</c:v>
                </c:pt>
                <c:pt idx="14">
                  <c:v>4.8625000000000002E-2</c:v>
                </c:pt>
                <c:pt idx="15">
                  <c:v>4.8458333333333332E-2</c:v>
                </c:pt>
                <c:pt idx="16">
                  <c:v>4.8458333333333346E-2</c:v>
                </c:pt>
                <c:pt idx="17">
                  <c:v>4.8250000000000008E-2</c:v>
                </c:pt>
                <c:pt idx="18">
                  <c:v>4.8625000000000002E-2</c:v>
                </c:pt>
                <c:pt idx="19">
                  <c:v>4.8125000000000001E-2</c:v>
                </c:pt>
                <c:pt idx="20">
                  <c:v>4.7625000000000021E-2</c:v>
                </c:pt>
                <c:pt idx="21">
                  <c:v>4.8291666666666677E-2</c:v>
                </c:pt>
                <c:pt idx="22">
                  <c:v>4.7916666666666684E-2</c:v>
                </c:pt>
                <c:pt idx="23">
                  <c:v>4.841666666666667E-2</c:v>
                </c:pt>
                <c:pt idx="24">
                  <c:v>5.0500000000000017E-2</c:v>
                </c:pt>
                <c:pt idx="25">
                  <c:v>4.7666666666666684E-2</c:v>
                </c:pt>
                <c:pt idx="26">
                  <c:v>4.7541666666666677E-2</c:v>
                </c:pt>
                <c:pt idx="27">
                  <c:v>4.7444444444444456E-2</c:v>
                </c:pt>
                <c:pt idx="30">
                  <c:v>4.8000000000000008E-2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3264"/>
        <c:axId val="46685184"/>
      </c:lineChart>
      <c:catAx>
        <c:axId val="4668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685184"/>
        <c:crosses val="autoZero"/>
        <c:auto val="1"/>
        <c:lblAlgn val="ctr"/>
        <c:lblOffset val="100"/>
        <c:noMultiLvlLbl val="0"/>
      </c:catAx>
      <c:valAx>
        <c:axId val="466851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6683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'H28.10'!$AC$365:$AC$395</c:f>
              <c:numCache>
                <c:formatCode>0.000_);[Red]\(0.000\)</c:formatCode>
                <c:ptCount val="31"/>
                <c:pt idx="0">
                  <c:v>2.5541666666666681E-2</c:v>
                </c:pt>
                <c:pt idx="1">
                  <c:v>2.5875000000000013E-2</c:v>
                </c:pt>
                <c:pt idx="2">
                  <c:v>2.7416666666666683E-2</c:v>
                </c:pt>
                <c:pt idx="3">
                  <c:v>2.5666666666666681E-2</c:v>
                </c:pt>
                <c:pt idx="4">
                  <c:v>2.7500000000000014E-2</c:v>
                </c:pt>
                <c:pt idx="5">
                  <c:v>2.7250000000000014E-2</c:v>
                </c:pt>
                <c:pt idx="6">
                  <c:v>2.6083333333333347E-2</c:v>
                </c:pt>
                <c:pt idx="7">
                  <c:v>3.0125000000000016E-2</c:v>
                </c:pt>
                <c:pt idx="8">
                  <c:v>2.6666666666666682E-2</c:v>
                </c:pt>
                <c:pt idx="9">
                  <c:v>2.6708333333333348E-2</c:v>
                </c:pt>
                <c:pt idx="10">
                  <c:v>2.6458333333333348E-2</c:v>
                </c:pt>
                <c:pt idx="11">
                  <c:v>2.6666666666666682E-2</c:v>
                </c:pt>
                <c:pt idx="12">
                  <c:v>2.5958333333333347E-2</c:v>
                </c:pt>
                <c:pt idx="13">
                  <c:v>2.5833333333333347E-2</c:v>
                </c:pt>
                <c:pt idx="14">
                  <c:v>2.6708333333333348E-2</c:v>
                </c:pt>
                <c:pt idx="15">
                  <c:v>2.6250000000000013E-2</c:v>
                </c:pt>
                <c:pt idx="16">
                  <c:v>2.6208333333333347E-2</c:v>
                </c:pt>
                <c:pt idx="17">
                  <c:v>2.6500000000000013E-2</c:v>
                </c:pt>
                <c:pt idx="18">
                  <c:v>2.6916666666666682E-2</c:v>
                </c:pt>
                <c:pt idx="19">
                  <c:v>2.6041666666666682E-2</c:v>
                </c:pt>
                <c:pt idx="20">
                  <c:v>2.5625000000000012E-2</c:v>
                </c:pt>
                <c:pt idx="21">
                  <c:v>2.6583333333333348E-2</c:v>
                </c:pt>
                <c:pt idx="22">
                  <c:v>2.6333333333333347E-2</c:v>
                </c:pt>
                <c:pt idx="23">
                  <c:v>2.7250000000000014E-2</c:v>
                </c:pt>
                <c:pt idx="24">
                  <c:v>2.9625000000000016E-2</c:v>
                </c:pt>
                <c:pt idx="25">
                  <c:v>2.6041666666666682E-2</c:v>
                </c:pt>
                <c:pt idx="26">
                  <c:v>2.5833333333333347E-2</c:v>
                </c:pt>
                <c:pt idx="27">
                  <c:v>2.5411764705882363E-2</c:v>
                </c:pt>
                <c:pt idx="30">
                  <c:v>2.8555555555555556E-2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05664"/>
        <c:axId val="46732416"/>
      </c:lineChart>
      <c:catAx>
        <c:axId val="467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732416"/>
        <c:crosses val="autoZero"/>
        <c:auto val="1"/>
        <c:lblAlgn val="ctr"/>
        <c:lblOffset val="100"/>
        <c:noMultiLvlLbl val="0"/>
      </c:catAx>
      <c:valAx>
        <c:axId val="46732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6705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'H28.10'!$AC$45:$AC$75</c:f>
              <c:numCache>
                <c:formatCode>0.000_);[Red]\(0.000\)</c:formatCode>
                <c:ptCount val="31"/>
                <c:pt idx="0">
                  <c:v>4.0458333333333346E-2</c:v>
                </c:pt>
                <c:pt idx="1">
                  <c:v>4.1000000000000016E-2</c:v>
                </c:pt>
                <c:pt idx="2">
                  <c:v>4.6416666666666682E-2</c:v>
                </c:pt>
                <c:pt idx="3">
                  <c:v>4.0458333333333346E-2</c:v>
                </c:pt>
                <c:pt idx="4">
                  <c:v>4.3375000000000004E-2</c:v>
                </c:pt>
                <c:pt idx="5">
                  <c:v>4.2833333333333341E-2</c:v>
                </c:pt>
                <c:pt idx="6">
                  <c:v>4.0500000000000015E-2</c:v>
                </c:pt>
                <c:pt idx="7">
                  <c:v>5.3750000000000013E-2</c:v>
                </c:pt>
                <c:pt idx="8">
                  <c:v>4.1583333333333347E-2</c:v>
                </c:pt>
                <c:pt idx="9">
                  <c:v>4.0208333333333346E-2</c:v>
                </c:pt>
                <c:pt idx="10">
                  <c:v>4.0625000000000015E-2</c:v>
                </c:pt>
                <c:pt idx="11">
                  <c:v>4.1416666666666678E-2</c:v>
                </c:pt>
                <c:pt idx="12">
                  <c:v>4.0833333333333346E-2</c:v>
                </c:pt>
                <c:pt idx="13">
                  <c:v>4.1125000000000016E-2</c:v>
                </c:pt>
                <c:pt idx="14">
                  <c:v>4.1000000000000016E-2</c:v>
                </c:pt>
                <c:pt idx="15">
                  <c:v>4.1083333333333347E-2</c:v>
                </c:pt>
                <c:pt idx="16">
                  <c:v>4.2541666666666679E-2</c:v>
                </c:pt>
                <c:pt idx="17">
                  <c:v>4.1375000000000016E-2</c:v>
                </c:pt>
                <c:pt idx="18">
                  <c:v>4.0875000000000015E-2</c:v>
                </c:pt>
                <c:pt idx="19">
                  <c:v>4.0875000000000015E-2</c:v>
                </c:pt>
                <c:pt idx="20">
                  <c:v>4.0791666666666677E-2</c:v>
                </c:pt>
                <c:pt idx="21">
                  <c:v>4.1125000000000016E-2</c:v>
                </c:pt>
                <c:pt idx="22">
                  <c:v>4.1250000000000016E-2</c:v>
                </c:pt>
                <c:pt idx="23">
                  <c:v>4.1375000000000016E-2</c:v>
                </c:pt>
                <c:pt idx="24">
                  <c:v>4.7375E-2</c:v>
                </c:pt>
                <c:pt idx="25">
                  <c:v>4.0541666666666677E-2</c:v>
                </c:pt>
                <c:pt idx="26">
                  <c:v>4.0041666666666677E-2</c:v>
                </c:pt>
                <c:pt idx="27">
                  <c:v>4.1750000000000009E-2</c:v>
                </c:pt>
                <c:pt idx="28">
                  <c:v>4.0708333333333346E-2</c:v>
                </c:pt>
                <c:pt idx="29">
                  <c:v>4.0416666666666677E-2</c:v>
                </c:pt>
                <c:pt idx="30">
                  <c:v>4.391666666666668E-2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9280"/>
        <c:axId val="46771200"/>
      </c:lineChart>
      <c:catAx>
        <c:axId val="467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771200"/>
        <c:crosses val="autoZero"/>
        <c:auto val="1"/>
        <c:lblAlgn val="ctr"/>
        <c:lblOffset val="100"/>
        <c:noMultiLvlLbl val="0"/>
      </c:catAx>
      <c:valAx>
        <c:axId val="46771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67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'H28.10'!$AC$5:$AC$35</c:f>
              <c:numCache>
                <c:formatCode>0.000_);[Red]\(0.000\)</c:formatCode>
                <c:ptCount val="31"/>
                <c:pt idx="0">
                  <c:v>2.0458333333333339E-2</c:v>
                </c:pt>
                <c:pt idx="1">
                  <c:v>2.1125000000000005E-2</c:v>
                </c:pt>
                <c:pt idx="2">
                  <c:v>2.3875000000000007E-2</c:v>
                </c:pt>
                <c:pt idx="3">
                  <c:v>2.0583333333333339E-2</c:v>
                </c:pt>
                <c:pt idx="4">
                  <c:v>2.3041666666666672E-2</c:v>
                </c:pt>
                <c:pt idx="5">
                  <c:v>2.2000000000000006E-2</c:v>
                </c:pt>
                <c:pt idx="6">
                  <c:v>2.0375000000000008E-2</c:v>
                </c:pt>
                <c:pt idx="7">
                  <c:v>2.6333333333333347E-2</c:v>
                </c:pt>
                <c:pt idx="8">
                  <c:v>2.170833333333334E-2</c:v>
                </c:pt>
                <c:pt idx="9">
                  <c:v>2.0625000000000004E-2</c:v>
                </c:pt>
                <c:pt idx="10">
                  <c:v>2.133333333333334E-2</c:v>
                </c:pt>
                <c:pt idx="11">
                  <c:v>2.183333333333334E-2</c:v>
                </c:pt>
                <c:pt idx="12">
                  <c:v>2.1208333333333339E-2</c:v>
                </c:pt>
                <c:pt idx="13">
                  <c:v>2.1500000000000005E-2</c:v>
                </c:pt>
                <c:pt idx="14">
                  <c:v>2.1208333333333339E-2</c:v>
                </c:pt>
                <c:pt idx="15">
                  <c:v>2.1083333333333339E-2</c:v>
                </c:pt>
                <c:pt idx="16">
                  <c:v>2.1541666666666671E-2</c:v>
                </c:pt>
                <c:pt idx="17">
                  <c:v>2.1208333333333339E-2</c:v>
                </c:pt>
                <c:pt idx="18">
                  <c:v>2.1291666666666671E-2</c:v>
                </c:pt>
                <c:pt idx="19">
                  <c:v>2.104166666666667E-2</c:v>
                </c:pt>
                <c:pt idx="20">
                  <c:v>2.0208333333333339E-2</c:v>
                </c:pt>
                <c:pt idx="21">
                  <c:v>2.1500000000000005E-2</c:v>
                </c:pt>
                <c:pt idx="22">
                  <c:v>2.116666666666667E-2</c:v>
                </c:pt>
                <c:pt idx="23">
                  <c:v>2.1125000000000005E-2</c:v>
                </c:pt>
                <c:pt idx="24">
                  <c:v>2.4125000000000008E-2</c:v>
                </c:pt>
                <c:pt idx="25">
                  <c:v>2.116666666666667E-2</c:v>
                </c:pt>
                <c:pt idx="26">
                  <c:v>2.0333333333333339E-2</c:v>
                </c:pt>
                <c:pt idx="27">
                  <c:v>2.1250000000000005E-2</c:v>
                </c:pt>
                <c:pt idx="28">
                  <c:v>2.0833333333333339E-2</c:v>
                </c:pt>
                <c:pt idx="29">
                  <c:v>2.1208333333333339E-2</c:v>
                </c:pt>
                <c:pt idx="30">
                  <c:v>2.3541666666666673E-2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'H28.10'!$AC$85:$AC$115</c:f>
              <c:numCache>
                <c:formatCode>0.000_);[Red]\(0.000\)</c:formatCode>
                <c:ptCount val="31"/>
                <c:pt idx="0">
                  <c:v>2.958333333333335E-2</c:v>
                </c:pt>
                <c:pt idx="1">
                  <c:v>3.0250000000000016E-2</c:v>
                </c:pt>
                <c:pt idx="2">
                  <c:v>3.1750000000000021E-2</c:v>
                </c:pt>
                <c:pt idx="3">
                  <c:v>2.9750000000000016E-2</c:v>
                </c:pt>
                <c:pt idx="4">
                  <c:v>3.2166666666666684E-2</c:v>
                </c:pt>
                <c:pt idx="5">
                  <c:v>3.2083333333333353E-2</c:v>
                </c:pt>
                <c:pt idx="6">
                  <c:v>2.9541666666666685E-2</c:v>
                </c:pt>
                <c:pt idx="7">
                  <c:v>3.6208333333333342E-2</c:v>
                </c:pt>
                <c:pt idx="8">
                  <c:v>3.1541666666666683E-2</c:v>
                </c:pt>
                <c:pt idx="9">
                  <c:v>2.9916666666666685E-2</c:v>
                </c:pt>
                <c:pt idx="10">
                  <c:v>2.9958333333333351E-2</c:v>
                </c:pt>
                <c:pt idx="11">
                  <c:v>3.0541666666666679E-2</c:v>
                </c:pt>
                <c:pt idx="12">
                  <c:v>3.0000000000000016E-2</c:v>
                </c:pt>
                <c:pt idx="13">
                  <c:v>3.0125000000000016E-2</c:v>
                </c:pt>
                <c:pt idx="14">
                  <c:v>3.0333333333333351E-2</c:v>
                </c:pt>
                <c:pt idx="15">
                  <c:v>3.0375000000000017E-2</c:v>
                </c:pt>
                <c:pt idx="16">
                  <c:v>3.0541666666666686E-2</c:v>
                </c:pt>
                <c:pt idx="17">
                  <c:v>3.0166666666666685E-2</c:v>
                </c:pt>
                <c:pt idx="18">
                  <c:v>3.0500000000000017E-2</c:v>
                </c:pt>
                <c:pt idx="19">
                  <c:v>3.0375000000000017E-2</c:v>
                </c:pt>
                <c:pt idx="20">
                  <c:v>3.0000000000000016E-2</c:v>
                </c:pt>
                <c:pt idx="21">
                  <c:v>3.0833333333333351E-2</c:v>
                </c:pt>
                <c:pt idx="22">
                  <c:v>3.0750000000000017E-2</c:v>
                </c:pt>
                <c:pt idx="23">
                  <c:v>3.0958333333333352E-2</c:v>
                </c:pt>
                <c:pt idx="24">
                  <c:v>3.4666666666666686E-2</c:v>
                </c:pt>
                <c:pt idx="25">
                  <c:v>3.0625000000000017E-2</c:v>
                </c:pt>
                <c:pt idx="26">
                  <c:v>2.9625000000000016E-2</c:v>
                </c:pt>
                <c:pt idx="27">
                  <c:v>2.9722222222222237E-2</c:v>
                </c:pt>
                <c:pt idx="30">
                  <c:v>3.1875000000000014E-2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'H28.10'!$AC$125:$AC$155</c:f>
              <c:numCache>
                <c:formatCode>0.000_);[Red]\(0.000\)</c:formatCode>
                <c:ptCount val="31"/>
                <c:pt idx="0">
                  <c:v>4.3375000000000018E-2</c:v>
                </c:pt>
                <c:pt idx="1">
                  <c:v>4.3708333333333349E-2</c:v>
                </c:pt>
                <c:pt idx="2">
                  <c:v>4.391666666666668E-2</c:v>
                </c:pt>
                <c:pt idx="3">
                  <c:v>4.3333333333333342E-2</c:v>
                </c:pt>
                <c:pt idx="4">
                  <c:v>4.4500000000000012E-2</c:v>
                </c:pt>
                <c:pt idx="5">
                  <c:v>4.4625000000000019E-2</c:v>
                </c:pt>
                <c:pt idx="6">
                  <c:v>4.3458333333333349E-2</c:v>
                </c:pt>
                <c:pt idx="7">
                  <c:v>4.5958333333333344E-2</c:v>
                </c:pt>
                <c:pt idx="8">
                  <c:v>4.4250000000000012E-2</c:v>
                </c:pt>
                <c:pt idx="9">
                  <c:v>4.3333333333333342E-2</c:v>
                </c:pt>
                <c:pt idx="10">
                  <c:v>4.3458333333333349E-2</c:v>
                </c:pt>
                <c:pt idx="11">
                  <c:v>4.404166666666668E-2</c:v>
                </c:pt>
                <c:pt idx="12">
                  <c:v>4.354166666666668E-2</c:v>
                </c:pt>
                <c:pt idx="13">
                  <c:v>4.3708333333333349E-2</c:v>
                </c:pt>
                <c:pt idx="14">
                  <c:v>4.3833333333333342E-2</c:v>
                </c:pt>
                <c:pt idx="15">
                  <c:v>4.4125000000000018E-2</c:v>
                </c:pt>
                <c:pt idx="16">
                  <c:v>4.3875000000000018E-2</c:v>
                </c:pt>
                <c:pt idx="17">
                  <c:v>4.354166666666668E-2</c:v>
                </c:pt>
                <c:pt idx="18">
                  <c:v>4.366666666666668E-2</c:v>
                </c:pt>
                <c:pt idx="19">
                  <c:v>4.3458333333333342E-2</c:v>
                </c:pt>
                <c:pt idx="20">
                  <c:v>4.3458333333333349E-2</c:v>
                </c:pt>
                <c:pt idx="21">
                  <c:v>4.3833333333333342E-2</c:v>
                </c:pt>
                <c:pt idx="22">
                  <c:v>4.3708333333333349E-2</c:v>
                </c:pt>
                <c:pt idx="23">
                  <c:v>4.379166666666668E-2</c:v>
                </c:pt>
                <c:pt idx="24">
                  <c:v>4.5666666666666682E-2</c:v>
                </c:pt>
                <c:pt idx="25">
                  <c:v>4.3208333333333349E-2</c:v>
                </c:pt>
                <c:pt idx="26">
                  <c:v>4.3333333333333342E-2</c:v>
                </c:pt>
                <c:pt idx="27">
                  <c:v>4.4875000000000005E-2</c:v>
                </c:pt>
                <c:pt idx="28">
                  <c:v>4.4416666666666681E-2</c:v>
                </c:pt>
                <c:pt idx="29">
                  <c:v>4.3708333333333349E-2</c:v>
                </c:pt>
                <c:pt idx="30">
                  <c:v>4.4083333333333342E-2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'H28.10'!$AC$165:$AC$195</c:f>
              <c:numCache>
                <c:formatCode>0.000_);[Red]\(0.000\)</c:formatCode>
                <c:ptCount val="31"/>
                <c:pt idx="0">
                  <c:v>4.8083333333333339E-2</c:v>
                </c:pt>
                <c:pt idx="1">
                  <c:v>4.854166666666667E-2</c:v>
                </c:pt>
                <c:pt idx="2">
                  <c:v>4.9166666666666671E-2</c:v>
                </c:pt>
                <c:pt idx="3">
                  <c:v>4.8333333333333346E-2</c:v>
                </c:pt>
                <c:pt idx="4">
                  <c:v>4.9083333333333347E-2</c:v>
                </c:pt>
                <c:pt idx="5">
                  <c:v>4.8250000000000015E-2</c:v>
                </c:pt>
                <c:pt idx="6">
                  <c:v>4.7583333333333346E-2</c:v>
                </c:pt>
                <c:pt idx="7">
                  <c:v>4.8833333333333347E-2</c:v>
                </c:pt>
                <c:pt idx="8">
                  <c:v>4.7958333333333353E-2</c:v>
                </c:pt>
                <c:pt idx="9">
                  <c:v>4.7791666666666684E-2</c:v>
                </c:pt>
                <c:pt idx="10">
                  <c:v>4.8458333333333332E-2</c:v>
                </c:pt>
                <c:pt idx="11">
                  <c:v>4.9000000000000016E-2</c:v>
                </c:pt>
                <c:pt idx="12">
                  <c:v>4.854166666666667E-2</c:v>
                </c:pt>
                <c:pt idx="13">
                  <c:v>4.8583333333333346E-2</c:v>
                </c:pt>
                <c:pt idx="14">
                  <c:v>4.8791666666666678E-2</c:v>
                </c:pt>
                <c:pt idx="15">
                  <c:v>4.9000000000000009E-2</c:v>
                </c:pt>
                <c:pt idx="16">
                  <c:v>4.9208333333333354E-2</c:v>
                </c:pt>
                <c:pt idx="17">
                  <c:v>4.8375000000000022E-2</c:v>
                </c:pt>
                <c:pt idx="18">
                  <c:v>4.8583333333333339E-2</c:v>
                </c:pt>
                <c:pt idx="19">
                  <c:v>4.8541666666666684E-2</c:v>
                </c:pt>
                <c:pt idx="20">
                  <c:v>4.7916666666666684E-2</c:v>
                </c:pt>
                <c:pt idx="21">
                  <c:v>4.8500000000000008E-2</c:v>
                </c:pt>
                <c:pt idx="22">
                  <c:v>4.8458333333333346E-2</c:v>
                </c:pt>
                <c:pt idx="23">
                  <c:v>4.8500000000000008E-2</c:v>
                </c:pt>
                <c:pt idx="24">
                  <c:v>5.0333333333333341E-2</c:v>
                </c:pt>
                <c:pt idx="25">
                  <c:v>4.7541666666666683E-2</c:v>
                </c:pt>
                <c:pt idx="26">
                  <c:v>4.7750000000000015E-2</c:v>
                </c:pt>
                <c:pt idx="27">
                  <c:v>4.9708333333333347E-2</c:v>
                </c:pt>
                <c:pt idx="28">
                  <c:v>4.9000000000000016E-2</c:v>
                </c:pt>
                <c:pt idx="29">
                  <c:v>4.8000000000000008E-2</c:v>
                </c:pt>
                <c:pt idx="30">
                  <c:v>4.9291666666666671E-2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'H28.10'!$AC$205:$AC$235</c:f>
              <c:numCache>
                <c:formatCode>0.000_);[Red]\(0.000\)</c:formatCode>
                <c:ptCount val="31"/>
                <c:pt idx="0">
                  <c:v>4.791666666666667E-2</c:v>
                </c:pt>
                <c:pt idx="1">
                  <c:v>4.8458333333333332E-2</c:v>
                </c:pt>
                <c:pt idx="2">
                  <c:v>4.8541666666666677E-2</c:v>
                </c:pt>
                <c:pt idx="3">
                  <c:v>4.7708333333333353E-2</c:v>
                </c:pt>
                <c:pt idx="4">
                  <c:v>5.0791666666666686E-2</c:v>
                </c:pt>
                <c:pt idx="5">
                  <c:v>4.9041666666666685E-2</c:v>
                </c:pt>
                <c:pt idx="6">
                  <c:v>4.7375000000000021E-2</c:v>
                </c:pt>
                <c:pt idx="7">
                  <c:v>5.087500000000001E-2</c:v>
                </c:pt>
                <c:pt idx="8">
                  <c:v>4.8208333333333353E-2</c:v>
                </c:pt>
                <c:pt idx="9">
                  <c:v>4.7958333333333346E-2</c:v>
                </c:pt>
                <c:pt idx="10">
                  <c:v>4.8083333333333346E-2</c:v>
                </c:pt>
                <c:pt idx="11">
                  <c:v>4.8500000000000008E-2</c:v>
                </c:pt>
                <c:pt idx="12">
                  <c:v>4.7833333333333346E-2</c:v>
                </c:pt>
                <c:pt idx="13">
                  <c:v>4.8083333333333339E-2</c:v>
                </c:pt>
                <c:pt idx="14">
                  <c:v>4.8541666666666677E-2</c:v>
                </c:pt>
                <c:pt idx="15">
                  <c:v>4.8291666666666677E-2</c:v>
                </c:pt>
                <c:pt idx="16">
                  <c:v>4.8833333333333347E-2</c:v>
                </c:pt>
                <c:pt idx="17">
                  <c:v>4.8083333333333339E-2</c:v>
                </c:pt>
                <c:pt idx="18">
                  <c:v>4.829166666666667E-2</c:v>
                </c:pt>
                <c:pt idx="19">
                  <c:v>4.7666666666666684E-2</c:v>
                </c:pt>
                <c:pt idx="20">
                  <c:v>4.7541666666666683E-2</c:v>
                </c:pt>
                <c:pt idx="21">
                  <c:v>4.8291666666666677E-2</c:v>
                </c:pt>
                <c:pt idx="22">
                  <c:v>4.7958333333333353E-2</c:v>
                </c:pt>
                <c:pt idx="23">
                  <c:v>4.8375000000000022E-2</c:v>
                </c:pt>
                <c:pt idx="24">
                  <c:v>5.1375000000000025E-2</c:v>
                </c:pt>
                <c:pt idx="25">
                  <c:v>4.7458333333333352E-2</c:v>
                </c:pt>
                <c:pt idx="26">
                  <c:v>4.7458333333333345E-2</c:v>
                </c:pt>
                <c:pt idx="27">
                  <c:v>4.9541666666666671E-2</c:v>
                </c:pt>
                <c:pt idx="28">
                  <c:v>4.9500000000000016E-2</c:v>
                </c:pt>
                <c:pt idx="29">
                  <c:v>4.8458333333333332E-2</c:v>
                </c:pt>
                <c:pt idx="30">
                  <c:v>4.8000000000000015E-2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'H28.10'!$AC$245:$AC$275</c:f>
              <c:numCache>
                <c:formatCode>0.000_);[Red]\(0.000\)</c:formatCode>
                <c:ptCount val="31"/>
                <c:pt idx="0">
                  <c:v>4.2791666666666679E-2</c:v>
                </c:pt>
                <c:pt idx="1">
                  <c:v>4.3333333333333342E-2</c:v>
                </c:pt>
                <c:pt idx="2">
                  <c:v>4.2958333333333348E-2</c:v>
                </c:pt>
                <c:pt idx="3">
                  <c:v>4.2833333333333341E-2</c:v>
                </c:pt>
                <c:pt idx="4">
                  <c:v>4.5916666666666682E-2</c:v>
                </c:pt>
                <c:pt idx="5">
                  <c:v>4.4333333333333343E-2</c:v>
                </c:pt>
                <c:pt idx="6">
                  <c:v>4.2625000000000017E-2</c:v>
                </c:pt>
                <c:pt idx="7">
                  <c:v>4.4916666666666681E-2</c:v>
                </c:pt>
                <c:pt idx="8">
                  <c:v>4.3375000000000018E-2</c:v>
                </c:pt>
                <c:pt idx="9">
                  <c:v>4.3625000000000018E-2</c:v>
                </c:pt>
                <c:pt idx="10">
                  <c:v>4.2958333333333348E-2</c:v>
                </c:pt>
                <c:pt idx="11">
                  <c:v>4.3250000000000011E-2</c:v>
                </c:pt>
                <c:pt idx="12">
                  <c:v>4.3083333333333342E-2</c:v>
                </c:pt>
                <c:pt idx="13">
                  <c:v>4.3333333333333342E-2</c:v>
                </c:pt>
                <c:pt idx="14">
                  <c:v>4.379166666666668E-2</c:v>
                </c:pt>
                <c:pt idx="15">
                  <c:v>4.3500000000000011E-2</c:v>
                </c:pt>
                <c:pt idx="16">
                  <c:v>4.391666666666668E-2</c:v>
                </c:pt>
                <c:pt idx="17">
                  <c:v>4.2958333333333348E-2</c:v>
                </c:pt>
                <c:pt idx="18">
                  <c:v>4.354166666666668E-2</c:v>
                </c:pt>
                <c:pt idx="19">
                  <c:v>4.3125000000000017E-2</c:v>
                </c:pt>
                <c:pt idx="20">
                  <c:v>4.300000000000001E-2</c:v>
                </c:pt>
                <c:pt idx="21">
                  <c:v>4.4375000000000019E-2</c:v>
                </c:pt>
                <c:pt idx="22">
                  <c:v>4.3708333333333349E-2</c:v>
                </c:pt>
                <c:pt idx="23">
                  <c:v>4.3958333333333349E-2</c:v>
                </c:pt>
                <c:pt idx="24">
                  <c:v>4.7625000000000008E-2</c:v>
                </c:pt>
                <c:pt idx="25">
                  <c:v>4.2708333333333348E-2</c:v>
                </c:pt>
                <c:pt idx="26">
                  <c:v>4.2666666666666679E-2</c:v>
                </c:pt>
                <c:pt idx="27">
                  <c:v>4.5166666666666681E-2</c:v>
                </c:pt>
                <c:pt idx="28">
                  <c:v>4.5375000000000019E-2</c:v>
                </c:pt>
                <c:pt idx="29">
                  <c:v>4.391666666666668E-2</c:v>
                </c:pt>
                <c:pt idx="30">
                  <c:v>4.3250000000000011E-2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'H28.10'!$AC$285:$AC$315</c:f>
              <c:numCache>
                <c:formatCode>0.000_);[Red]\(0.000\)</c:formatCode>
                <c:ptCount val="31"/>
                <c:pt idx="0">
                  <c:v>4.6541666666666676E-2</c:v>
                </c:pt>
                <c:pt idx="1">
                  <c:v>4.7000000000000014E-2</c:v>
                </c:pt>
                <c:pt idx="2">
                  <c:v>4.7083333333333345E-2</c:v>
                </c:pt>
                <c:pt idx="3">
                  <c:v>4.6541666666666676E-2</c:v>
                </c:pt>
                <c:pt idx="4">
                  <c:v>4.9541666666666685E-2</c:v>
                </c:pt>
                <c:pt idx="5">
                  <c:v>4.7666666666666684E-2</c:v>
                </c:pt>
                <c:pt idx="6">
                  <c:v>4.6625000000000007E-2</c:v>
                </c:pt>
                <c:pt idx="7">
                  <c:v>4.7875000000000008E-2</c:v>
                </c:pt>
                <c:pt idx="8">
                  <c:v>4.6583333333333338E-2</c:v>
                </c:pt>
                <c:pt idx="9">
                  <c:v>4.6875000000000007E-2</c:v>
                </c:pt>
                <c:pt idx="10">
                  <c:v>4.7208333333333352E-2</c:v>
                </c:pt>
                <c:pt idx="11">
                  <c:v>4.7833333333333346E-2</c:v>
                </c:pt>
                <c:pt idx="12">
                  <c:v>4.7125000000000021E-2</c:v>
                </c:pt>
                <c:pt idx="13">
                  <c:v>4.7833333333333346E-2</c:v>
                </c:pt>
                <c:pt idx="14">
                  <c:v>4.7750000000000015E-2</c:v>
                </c:pt>
                <c:pt idx="15">
                  <c:v>4.7500000000000014E-2</c:v>
                </c:pt>
                <c:pt idx="16">
                  <c:v>4.7875000000000022E-2</c:v>
                </c:pt>
                <c:pt idx="17">
                  <c:v>4.7250000000000014E-2</c:v>
                </c:pt>
                <c:pt idx="18">
                  <c:v>4.7666666666666684E-2</c:v>
                </c:pt>
                <c:pt idx="19">
                  <c:v>4.7333333333333345E-2</c:v>
                </c:pt>
                <c:pt idx="20">
                  <c:v>4.7208333333333352E-2</c:v>
                </c:pt>
                <c:pt idx="21">
                  <c:v>4.804166666666667E-2</c:v>
                </c:pt>
                <c:pt idx="22">
                  <c:v>4.7541666666666677E-2</c:v>
                </c:pt>
                <c:pt idx="23">
                  <c:v>4.8041666666666677E-2</c:v>
                </c:pt>
                <c:pt idx="24">
                  <c:v>4.9625000000000009E-2</c:v>
                </c:pt>
                <c:pt idx="25">
                  <c:v>4.7416666666666683E-2</c:v>
                </c:pt>
                <c:pt idx="26">
                  <c:v>4.7083333333333338E-2</c:v>
                </c:pt>
                <c:pt idx="27">
                  <c:v>4.9250000000000009E-2</c:v>
                </c:pt>
                <c:pt idx="28">
                  <c:v>4.7958333333333346E-2</c:v>
                </c:pt>
                <c:pt idx="29">
                  <c:v>4.8208333333333346E-2</c:v>
                </c:pt>
                <c:pt idx="30">
                  <c:v>4.7458333333333345E-2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'H28.10'!$AC$325:$AC$355</c:f>
              <c:numCache>
                <c:formatCode>0.000_);[Red]\(0.000\)</c:formatCode>
                <c:ptCount val="31"/>
                <c:pt idx="0">
                  <c:v>4.7666666666666684E-2</c:v>
                </c:pt>
                <c:pt idx="1">
                  <c:v>4.8000000000000015E-2</c:v>
                </c:pt>
                <c:pt idx="2">
                  <c:v>4.9666666666666671E-2</c:v>
                </c:pt>
                <c:pt idx="3">
                  <c:v>4.7333333333333345E-2</c:v>
                </c:pt>
                <c:pt idx="4">
                  <c:v>4.8583333333333339E-2</c:v>
                </c:pt>
                <c:pt idx="5">
                  <c:v>4.8333333333333339E-2</c:v>
                </c:pt>
                <c:pt idx="6">
                  <c:v>4.7708333333333346E-2</c:v>
                </c:pt>
                <c:pt idx="7">
                  <c:v>5.0083333333333348E-2</c:v>
                </c:pt>
                <c:pt idx="8">
                  <c:v>4.8291666666666684E-2</c:v>
                </c:pt>
                <c:pt idx="9">
                  <c:v>4.7958333333333353E-2</c:v>
                </c:pt>
                <c:pt idx="10">
                  <c:v>4.8041666666666677E-2</c:v>
                </c:pt>
                <c:pt idx="11">
                  <c:v>4.8291666666666684E-2</c:v>
                </c:pt>
                <c:pt idx="12">
                  <c:v>4.7833333333333339E-2</c:v>
                </c:pt>
                <c:pt idx="13">
                  <c:v>4.8333333333333339E-2</c:v>
                </c:pt>
                <c:pt idx="14">
                  <c:v>4.8625000000000002E-2</c:v>
                </c:pt>
                <c:pt idx="15">
                  <c:v>4.8458333333333332E-2</c:v>
                </c:pt>
                <c:pt idx="16">
                  <c:v>4.8458333333333346E-2</c:v>
                </c:pt>
                <c:pt idx="17">
                  <c:v>4.8250000000000008E-2</c:v>
                </c:pt>
                <c:pt idx="18">
                  <c:v>4.8625000000000002E-2</c:v>
                </c:pt>
                <c:pt idx="19">
                  <c:v>4.8125000000000001E-2</c:v>
                </c:pt>
                <c:pt idx="20">
                  <c:v>4.7625000000000021E-2</c:v>
                </c:pt>
                <c:pt idx="21">
                  <c:v>4.8291666666666677E-2</c:v>
                </c:pt>
                <c:pt idx="22">
                  <c:v>4.7916666666666684E-2</c:v>
                </c:pt>
                <c:pt idx="23">
                  <c:v>4.841666666666667E-2</c:v>
                </c:pt>
                <c:pt idx="24">
                  <c:v>5.0500000000000017E-2</c:v>
                </c:pt>
                <c:pt idx="25">
                  <c:v>4.7666666666666684E-2</c:v>
                </c:pt>
                <c:pt idx="26">
                  <c:v>4.7541666666666677E-2</c:v>
                </c:pt>
                <c:pt idx="27">
                  <c:v>4.7444444444444456E-2</c:v>
                </c:pt>
                <c:pt idx="30">
                  <c:v>4.8000000000000008E-2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'H28.10'!$AC$365:$AC$395</c:f>
              <c:numCache>
                <c:formatCode>0.000_);[Red]\(0.000\)</c:formatCode>
                <c:ptCount val="31"/>
                <c:pt idx="0">
                  <c:v>2.5541666666666681E-2</c:v>
                </c:pt>
                <c:pt idx="1">
                  <c:v>2.5875000000000013E-2</c:v>
                </c:pt>
                <c:pt idx="2">
                  <c:v>2.7416666666666683E-2</c:v>
                </c:pt>
                <c:pt idx="3">
                  <c:v>2.5666666666666681E-2</c:v>
                </c:pt>
                <c:pt idx="4">
                  <c:v>2.7500000000000014E-2</c:v>
                </c:pt>
                <c:pt idx="5">
                  <c:v>2.7250000000000014E-2</c:v>
                </c:pt>
                <c:pt idx="6">
                  <c:v>2.6083333333333347E-2</c:v>
                </c:pt>
                <c:pt idx="7">
                  <c:v>3.0125000000000016E-2</c:v>
                </c:pt>
                <c:pt idx="8">
                  <c:v>2.6666666666666682E-2</c:v>
                </c:pt>
                <c:pt idx="9">
                  <c:v>2.6708333333333348E-2</c:v>
                </c:pt>
                <c:pt idx="10">
                  <c:v>2.6458333333333348E-2</c:v>
                </c:pt>
                <c:pt idx="11">
                  <c:v>2.6666666666666682E-2</c:v>
                </c:pt>
                <c:pt idx="12">
                  <c:v>2.5958333333333347E-2</c:v>
                </c:pt>
                <c:pt idx="13">
                  <c:v>2.5833333333333347E-2</c:v>
                </c:pt>
                <c:pt idx="14">
                  <c:v>2.6708333333333348E-2</c:v>
                </c:pt>
                <c:pt idx="15">
                  <c:v>2.6250000000000013E-2</c:v>
                </c:pt>
                <c:pt idx="16">
                  <c:v>2.6208333333333347E-2</c:v>
                </c:pt>
                <c:pt idx="17">
                  <c:v>2.6500000000000013E-2</c:v>
                </c:pt>
                <c:pt idx="18">
                  <c:v>2.6916666666666682E-2</c:v>
                </c:pt>
                <c:pt idx="19">
                  <c:v>2.6041666666666682E-2</c:v>
                </c:pt>
                <c:pt idx="20">
                  <c:v>2.5625000000000012E-2</c:v>
                </c:pt>
                <c:pt idx="21">
                  <c:v>2.6583333333333348E-2</c:v>
                </c:pt>
                <c:pt idx="22">
                  <c:v>2.6333333333333347E-2</c:v>
                </c:pt>
                <c:pt idx="23">
                  <c:v>2.7250000000000014E-2</c:v>
                </c:pt>
                <c:pt idx="24">
                  <c:v>2.9625000000000016E-2</c:v>
                </c:pt>
                <c:pt idx="25">
                  <c:v>2.6041666666666682E-2</c:v>
                </c:pt>
                <c:pt idx="26">
                  <c:v>2.5833333333333347E-2</c:v>
                </c:pt>
                <c:pt idx="27">
                  <c:v>2.5411764705882363E-2</c:v>
                </c:pt>
                <c:pt idx="30">
                  <c:v>2.8555555555555556E-2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'H28.10'!$AC$45:$AC$75</c:f>
              <c:numCache>
                <c:formatCode>0.000_);[Red]\(0.000\)</c:formatCode>
                <c:ptCount val="31"/>
                <c:pt idx="0">
                  <c:v>4.0458333333333346E-2</c:v>
                </c:pt>
                <c:pt idx="1">
                  <c:v>4.1000000000000016E-2</c:v>
                </c:pt>
                <c:pt idx="2">
                  <c:v>4.6416666666666682E-2</c:v>
                </c:pt>
                <c:pt idx="3">
                  <c:v>4.0458333333333346E-2</c:v>
                </c:pt>
                <c:pt idx="4">
                  <c:v>4.3375000000000004E-2</c:v>
                </c:pt>
                <c:pt idx="5">
                  <c:v>4.2833333333333341E-2</c:v>
                </c:pt>
                <c:pt idx="6">
                  <c:v>4.0500000000000015E-2</c:v>
                </c:pt>
                <c:pt idx="7">
                  <c:v>5.3750000000000013E-2</c:v>
                </c:pt>
                <c:pt idx="8">
                  <c:v>4.1583333333333347E-2</c:v>
                </c:pt>
                <c:pt idx="9">
                  <c:v>4.0208333333333346E-2</c:v>
                </c:pt>
                <c:pt idx="10">
                  <c:v>4.0625000000000015E-2</c:v>
                </c:pt>
                <c:pt idx="11">
                  <c:v>4.1416666666666678E-2</c:v>
                </c:pt>
                <c:pt idx="12">
                  <c:v>4.0833333333333346E-2</c:v>
                </c:pt>
                <c:pt idx="13">
                  <c:v>4.1125000000000016E-2</c:v>
                </c:pt>
                <c:pt idx="14">
                  <c:v>4.1000000000000016E-2</c:v>
                </c:pt>
                <c:pt idx="15">
                  <c:v>4.1083333333333347E-2</c:v>
                </c:pt>
                <c:pt idx="16">
                  <c:v>4.2541666666666679E-2</c:v>
                </c:pt>
                <c:pt idx="17">
                  <c:v>4.1375000000000016E-2</c:v>
                </c:pt>
                <c:pt idx="18">
                  <c:v>4.0875000000000015E-2</c:v>
                </c:pt>
                <c:pt idx="19">
                  <c:v>4.0875000000000015E-2</c:v>
                </c:pt>
                <c:pt idx="20">
                  <c:v>4.0791666666666677E-2</c:v>
                </c:pt>
                <c:pt idx="21">
                  <c:v>4.1125000000000016E-2</c:v>
                </c:pt>
                <c:pt idx="22">
                  <c:v>4.1250000000000016E-2</c:v>
                </c:pt>
                <c:pt idx="23">
                  <c:v>4.1375000000000016E-2</c:v>
                </c:pt>
                <c:pt idx="24">
                  <c:v>4.7375E-2</c:v>
                </c:pt>
                <c:pt idx="25">
                  <c:v>4.0541666666666677E-2</c:v>
                </c:pt>
                <c:pt idx="26">
                  <c:v>4.0041666666666677E-2</c:v>
                </c:pt>
                <c:pt idx="27">
                  <c:v>4.1750000000000009E-2</c:v>
                </c:pt>
                <c:pt idx="28">
                  <c:v>4.0708333333333346E-2</c:v>
                </c:pt>
                <c:pt idx="29">
                  <c:v>4.0416666666666677E-2</c:v>
                </c:pt>
                <c:pt idx="30">
                  <c:v>4.391666666666668E-2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23680"/>
        <c:axId val="46834048"/>
      </c:lineChart>
      <c:catAx>
        <c:axId val="4682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6834048"/>
        <c:crosses val="autoZero"/>
        <c:auto val="1"/>
        <c:lblAlgn val="ctr"/>
        <c:lblOffset val="100"/>
        <c:noMultiLvlLbl val="0"/>
      </c:catAx>
      <c:valAx>
        <c:axId val="46834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682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'H28.11'!$AC$5:$AC$35</c:f>
              <c:numCache>
                <c:formatCode>0.000_);[Red]\(0.000\)</c:formatCode>
                <c:ptCount val="31"/>
                <c:pt idx="0">
                  <c:v>2.4750000000000012E-2</c:v>
                </c:pt>
                <c:pt idx="1">
                  <c:v>2.1416666666666671E-2</c:v>
                </c:pt>
                <c:pt idx="2">
                  <c:v>2.3541666666666679E-2</c:v>
                </c:pt>
                <c:pt idx="3">
                  <c:v>2.104166666666667E-2</c:v>
                </c:pt>
                <c:pt idx="4">
                  <c:v>2.2583333333333341E-2</c:v>
                </c:pt>
                <c:pt idx="5">
                  <c:v>2.0708333333333339E-2</c:v>
                </c:pt>
                <c:pt idx="6">
                  <c:v>2.0708333333333339E-2</c:v>
                </c:pt>
                <c:pt idx="7">
                  <c:v>2.3583333333333342E-2</c:v>
                </c:pt>
                <c:pt idx="8">
                  <c:v>2.2416666666666678E-2</c:v>
                </c:pt>
                <c:pt idx="9">
                  <c:v>2.0333333333333339E-2</c:v>
                </c:pt>
                <c:pt idx="10">
                  <c:v>2.3500000000000007E-2</c:v>
                </c:pt>
                <c:pt idx="11">
                  <c:v>2.091666666666667E-2</c:v>
                </c:pt>
                <c:pt idx="12">
                  <c:v>2.2916666666666672E-2</c:v>
                </c:pt>
                <c:pt idx="13">
                  <c:v>2.1263157894736845E-2</c:v>
                </c:pt>
                <c:pt idx="14">
                  <c:v>2.1217391304347834E-2</c:v>
                </c:pt>
                <c:pt idx="15">
                  <c:v>2.0250000000000008E-2</c:v>
                </c:pt>
                <c:pt idx="16">
                  <c:v>2.0500000000000008E-2</c:v>
                </c:pt>
                <c:pt idx="17">
                  <c:v>2.0875000000000008E-2</c:v>
                </c:pt>
                <c:pt idx="18">
                  <c:v>2.3500000000000007E-2</c:v>
                </c:pt>
                <c:pt idx="19">
                  <c:v>2.1500000000000005E-2</c:v>
                </c:pt>
                <c:pt idx="20">
                  <c:v>2.116666666666667E-2</c:v>
                </c:pt>
                <c:pt idx="21">
                  <c:v>2.2916666666666672E-2</c:v>
                </c:pt>
                <c:pt idx="22">
                  <c:v>2.0166666666666673E-2</c:v>
                </c:pt>
                <c:pt idx="23">
                  <c:v>2.0208333333333339E-2</c:v>
                </c:pt>
                <c:pt idx="24">
                  <c:v>2.116666666666667E-2</c:v>
                </c:pt>
                <c:pt idx="25">
                  <c:v>2.1375000000000005E-2</c:v>
                </c:pt>
                <c:pt idx="26">
                  <c:v>2.2166666666666671E-2</c:v>
                </c:pt>
                <c:pt idx="27">
                  <c:v>2.1625000000000005E-2</c:v>
                </c:pt>
                <c:pt idx="28">
                  <c:v>2.104166666666667E-2</c:v>
                </c:pt>
                <c:pt idx="29">
                  <c:v>2.0583333333333339E-2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1440"/>
        <c:axId val="45302528"/>
      </c:lineChart>
      <c:catAx>
        <c:axId val="4398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302528"/>
        <c:crosses val="autoZero"/>
        <c:auto val="1"/>
        <c:lblAlgn val="ctr"/>
        <c:lblOffset val="100"/>
        <c:noMultiLvlLbl val="0"/>
      </c:catAx>
      <c:valAx>
        <c:axId val="453025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398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'H28.11'!$AC$85:$AC$115</c:f>
              <c:numCache>
                <c:formatCode>0.000_);[Red]\(0.000\)</c:formatCode>
                <c:ptCount val="31"/>
                <c:pt idx="0">
                  <c:v>3.4208333333333341E-2</c:v>
                </c:pt>
                <c:pt idx="1">
                  <c:v>2.9833333333333351E-2</c:v>
                </c:pt>
                <c:pt idx="2">
                  <c:v>3.1375000000000014E-2</c:v>
                </c:pt>
                <c:pt idx="3">
                  <c:v>3.0625000000000017E-2</c:v>
                </c:pt>
                <c:pt idx="4">
                  <c:v>3.1125000000000017E-2</c:v>
                </c:pt>
                <c:pt idx="5">
                  <c:v>2.9833333333333351E-2</c:v>
                </c:pt>
                <c:pt idx="6">
                  <c:v>2.9791666666666685E-2</c:v>
                </c:pt>
                <c:pt idx="7">
                  <c:v>3.3333333333333347E-2</c:v>
                </c:pt>
                <c:pt idx="8">
                  <c:v>3.3166666666666678E-2</c:v>
                </c:pt>
                <c:pt idx="9">
                  <c:v>2.933333333333335E-2</c:v>
                </c:pt>
                <c:pt idx="10">
                  <c:v>3.1500000000000014E-2</c:v>
                </c:pt>
                <c:pt idx="11">
                  <c:v>3.0333333333333351E-2</c:v>
                </c:pt>
                <c:pt idx="12">
                  <c:v>3.1166666666666686E-2</c:v>
                </c:pt>
                <c:pt idx="13">
                  <c:v>3.0250000000000016E-2</c:v>
                </c:pt>
                <c:pt idx="14">
                  <c:v>3.0750000000000017E-2</c:v>
                </c:pt>
                <c:pt idx="15">
                  <c:v>2.970833333333335E-2</c:v>
                </c:pt>
                <c:pt idx="16">
                  <c:v>2.9916666666666685E-2</c:v>
                </c:pt>
                <c:pt idx="17">
                  <c:v>3.0125000000000016E-2</c:v>
                </c:pt>
                <c:pt idx="18">
                  <c:v>3.3750000000000009E-2</c:v>
                </c:pt>
                <c:pt idx="19">
                  <c:v>3.0666666666666686E-2</c:v>
                </c:pt>
                <c:pt idx="20">
                  <c:v>3.0166666666666685E-2</c:v>
                </c:pt>
                <c:pt idx="21">
                  <c:v>3.1500000000000021E-2</c:v>
                </c:pt>
                <c:pt idx="22">
                  <c:v>2.9541666666666685E-2</c:v>
                </c:pt>
                <c:pt idx="23">
                  <c:v>2.9666666666666685E-2</c:v>
                </c:pt>
                <c:pt idx="24">
                  <c:v>3.0458333333333351E-2</c:v>
                </c:pt>
                <c:pt idx="25">
                  <c:v>3.0333333333333351E-2</c:v>
                </c:pt>
                <c:pt idx="26">
                  <c:v>3.1708333333333352E-2</c:v>
                </c:pt>
                <c:pt idx="27">
                  <c:v>3.1291666666666683E-2</c:v>
                </c:pt>
                <c:pt idx="28">
                  <c:v>3.1583333333333352E-2</c:v>
                </c:pt>
                <c:pt idx="29">
                  <c:v>2.9916666666666685E-2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1584"/>
        <c:axId val="45333504"/>
      </c:lineChart>
      <c:catAx>
        <c:axId val="4533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333504"/>
        <c:crosses val="autoZero"/>
        <c:auto val="1"/>
        <c:lblAlgn val="ctr"/>
        <c:lblOffset val="100"/>
        <c:noMultiLvlLbl val="0"/>
      </c:catAx>
      <c:valAx>
        <c:axId val="45333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5331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'H28.04'!$AC$325:$AC$355</c:f>
              <c:numCache>
                <c:formatCode>0.000_);[Red]\(0.000\)</c:formatCode>
                <c:ptCount val="31"/>
                <c:pt idx="0">
                  <c:v>4.8958333333333354E-2</c:v>
                </c:pt>
                <c:pt idx="1">
                  <c:v>4.8083333333333339E-2</c:v>
                </c:pt>
                <c:pt idx="2">
                  <c:v>5.0625000000000024E-2</c:v>
                </c:pt>
                <c:pt idx="3">
                  <c:v>5.2625000000000012E-2</c:v>
                </c:pt>
                <c:pt idx="4">
                  <c:v>4.8125000000000022E-2</c:v>
                </c:pt>
                <c:pt idx="5">
                  <c:v>4.816666666666667E-2</c:v>
                </c:pt>
                <c:pt idx="6">
                  <c:v>5.2916666666666688E-2</c:v>
                </c:pt>
                <c:pt idx="7">
                  <c:v>4.8458333333333353E-2</c:v>
                </c:pt>
                <c:pt idx="8">
                  <c:v>4.8166666666666684E-2</c:v>
                </c:pt>
                <c:pt idx="9">
                  <c:v>4.8750000000000016E-2</c:v>
                </c:pt>
                <c:pt idx="10">
                  <c:v>4.8916666666666685E-2</c:v>
                </c:pt>
                <c:pt idx="11">
                  <c:v>4.8208333333333346E-2</c:v>
                </c:pt>
                <c:pt idx="12">
                  <c:v>4.9333333333333361E-2</c:v>
                </c:pt>
                <c:pt idx="13">
                  <c:v>4.8875000000000002E-2</c:v>
                </c:pt>
                <c:pt idx="14">
                  <c:v>4.8291666666666684E-2</c:v>
                </c:pt>
                <c:pt idx="15">
                  <c:v>4.8208333333333332E-2</c:v>
                </c:pt>
                <c:pt idx="16">
                  <c:v>5.050000000000001E-2</c:v>
                </c:pt>
                <c:pt idx="17">
                  <c:v>4.8583333333333346E-2</c:v>
                </c:pt>
                <c:pt idx="18">
                  <c:v>4.9041666666666685E-2</c:v>
                </c:pt>
                <c:pt idx="19">
                  <c:v>4.816666666666667E-2</c:v>
                </c:pt>
                <c:pt idx="20">
                  <c:v>4.9166666666666671E-2</c:v>
                </c:pt>
                <c:pt idx="21">
                  <c:v>4.9041666666666685E-2</c:v>
                </c:pt>
                <c:pt idx="22">
                  <c:v>4.8791666666666678E-2</c:v>
                </c:pt>
                <c:pt idx="23">
                  <c:v>4.841666666666667E-2</c:v>
                </c:pt>
                <c:pt idx="24">
                  <c:v>4.8708333333333333E-2</c:v>
                </c:pt>
                <c:pt idx="25">
                  <c:v>4.9000000000000009E-2</c:v>
                </c:pt>
                <c:pt idx="26">
                  <c:v>4.8500000000000008E-2</c:v>
                </c:pt>
                <c:pt idx="27">
                  <c:v>5.1958333333333349E-2</c:v>
                </c:pt>
                <c:pt idx="28">
                  <c:v>5.0833333333333348E-2</c:v>
                </c:pt>
                <c:pt idx="29">
                  <c:v>4.7958333333333353E-2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05760"/>
        <c:axId val="158407680"/>
      </c:lineChart>
      <c:catAx>
        <c:axId val="15840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407680"/>
        <c:crosses val="autoZero"/>
        <c:auto val="1"/>
        <c:lblAlgn val="ctr"/>
        <c:lblOffset val="100"/>
        <c:noMultiLvlLbl val="0"/>
      </c:catAx>
      <c:valAx>
        <c:axId val="158407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840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'H28.11'!$AC$125:$AC$155</c:f>
              <c:numCache>
                <c:formatCode>0.000_);[Red]\(0.000\)</c:formatCode>
                <c:ptCount val="31"/>
                <c:pt idx="0">
                  <c:v>4.5166666666666681E-2</c:v>
                </c:pt>
                <c:pt idx="1">
                  <c:v>4.3375000000000018E-2</c:v>
                </c:pt>
                <c:pt idx="2">
                  <c:v>4.4291666666666681E-2</c:v>
                </c:pt>
                <c:pt idx="3">
                  <c:v>4.470833333333335E-2</c:v>
                </c:pt>
                <c:pt idx="4">
                  <c:v>4.366666666666668E-2</c:v>
                </c:pt>
                <c:pt idx="5">
                  <c:v>4.3458333333333349E-2</c:v>
                </c:pt>
                <c:pt idx="6">
                  <c:v>4.3526315789473691E-2</c:v>
                </c:pt>
                <c:pt idx="7">
                  <c:v>4.4083333333333342E-2</c:v>
                </c:pt>
                <c:pt idx="8">
                  <c:v>4.5500000000000013E-2</c:v>
                </c:pt>
                <c:pt idx="9">
                  <c:v>4.2708333333333348E-2</c:v>
                </c:pt>
                <c:pt idx="10">
                  <c:v>4.4583333333333343E-2</c:v>
                </c:pt>
                <c:pt idx="11">
                  <c:v>4.354166666666668E-2</c:v>
                </c:pt>
                <c:pt idx="12">
                  <c:v>4.3833333333333342E-2</c:v>
                </c:pt>
                <c:pt idx="13">
                  <c:v>4.3041666666666679E-2</c:v>
                </c:pt>
                <c:pt idx="14">
                  <c:v>4.3625000000000018E-2</c:v>
                </c:pt>
                <c:pt idx="15">
                  <c:v>4.2916666666666679E-2</c:v>
                </c:pt>
                <c:pt idx="16">
                  <c:v>4.3458333333333342E-2</c:v>
                </c:pt>
                <c:pt idx="17">
                  <c:v>4.3111111111111121E-2</c:v>
                </c:pt>
                <c:pt idx="20">
                  <c:v>4.2733333333333332E-2</c:v>
                </c:pt>
                <c:pt idx="21">
                  <c:v>4.4000000000000011E-2</c:v>
                </c:pt>
                <c:pt idx="22">
                  <c:v>4.329166666666668E-2</c:v>
                </c:pt>
                <c:pt idx="23">
                  <c:v>4.2875000000000017E-2</c:v>
                </c:pt>
                <c:pt idx="24">
                  <c:v>4.3375000000000018E-2</c:v>
                </c:pt>
                <c:pt idx="25">
                  <c:v>4.329166666666668E-2</c:v>
                </c:pt>
                <c:pt idx="26">
                  <c:v>4.4333333333333343E-2</c:v>
                </c:pt>
                <c:pt idx="27">
                  <c:v>4.4291666666666674E-2</c:v>
                </c:pt>
                <c:pt idx="28">
                  <c:v>4.5958333333333351E-2</c:v>
                </c:pt>
                <c:pt idx="29">
                  <c:v>4.300000000000001E-2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9888"/>
        <c:axId val="47035520"/>
      </c:lineChart>
      <c:catAx>
        <c:axId val="4534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7035520"/>
        <c:crosses val="autoZero"/>
        <c:auto val="1"/>
        <c:lblAlgn val="ctr"/>
        <c:lblOffset val="100"/>
        <c:noMultiLvlLbl val="0"/>
      </c:catAx>
      <c:valAx>
        <c:axId val="470355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5349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'H28.11'!$AC$165:$AC$195</c:f>
              <c:numCache>
                <c:formatCode>0.000_);[Red]\(0.000\)</c:formatCode>
                <c:ptCount val="31"/>
                <c:pt idx="0">
                  <c:v>5.0041666666666679E-2</c:v>
                </c:pt>
                <c:pt idx="1">
                  <c:v>4.7791666666666677E-2</c:v>
                </c:pt>
                <c:pt idx="2">
                  <c:v>4.8583333333333346E-2</c:v>
                </c:pt>
                <c:pt idx="3">
                  <c:v>4.8750000000000016E-2</c:v>
                </c:pt>
                <c:pt idx="4">
                  <c:v>4.9291666666666678E-2</c:v>
                </c:pt>
                <c:pt idx="5">
                  <c:v>5.037500000000001E-2</c:v>
                </c:pt>
                <c:pt idx="6">
                  <c:v>4.8083333333333346E-2</c:v>
                </c:pt>
                <c:pt idx="7">
                  <c:v>4.6958333333333345E-2</c:v>
                </c:pt>
                <c:pt idx="8">
                  <c:v>4.8250000000000008E-2</c:v>
                </c:pt>
                <c:pt idx="9">
                  <c:v>4.5450000000000011E-2</c:v>
                </c:pt>
                <c:pt idx="10">
                  <c:v>4.8250000000000015E-2</c:v>
                </c:pt>
                <c:pt idx="11">
                  <c:v>4.5708333333333351E-2</c:v>
                </c:pt>
                <c:pt idx="12">
                  <c:v>4.6416666666666682E-2</c:v>
                </c:pt>
                <c:pt idx="13">
                  <c:v>4.6083333333333344E-2</c:v>
                </c:pt>
                <c:pt idx="14">
                  <c:v>4.6333333333333337E-2</c:v>
                </c:pt>
                <c:pt idx="15">
                  <c:v>4.5916666666666682E-2</c:v>
                </c:pt>
                <c:pt idx="16">
                  <c:v>4.6041666666666682E-2</c:v>
                </c:pt>
                <c:pt idx="17">
                  <c:v>4.6458333333333345E-2</c:v>
                </c:pt>
                <c:pt idx="18">
                  <c:v>4.8333333333333346E-2</c:v>
                </c:pt>
                <c:pt idx="19">
                  <c:v>4.5583333333333337E-2</c:v>
                </c:pt>
                <c:pt idx="20">
                  <c:v>4.5291666666666681E-2</c:v>
                </c:pt>
                <c:pt idx="21">
                  <c:v>4.6833333333333345E-2</c:v>
                </c:pt>
                <c:pt idx="22">
                  <c:v>4.4583333333333343E-2</c:v>
                </c:pt>
                <c:pt idx="23">
                  <c:v>4.4791666666666681E-2</c:v>
                </c:pt>
                <c:pt idx="24">
                  <c:v>4.5333333333333344E-2</c:v>
                </c:pt>
                <c:pt idx="25">
                  <c:v>4.5375000000000019E-2</c:v>
                </c:pt>
                <c:pt idx="26">
                  <c:v>4.7541666666666677E-2</c:v>
                </c:pt>
                <c:pt idx="27">
                  <c:v>4.5833333333333344E-2</c:v>
                </c:pt>
                <c:pt idx="28">
                  <c:v>4.7000000000000014E-2</c:v>
                </c:pt>
                <c:pt idx="29">
                  <c:v>4.5166666666666681E-2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5536"/>
        <c:axId val="48147456"/>
      </c:lineChart>
      <c:catAx>
        <c:axId val="4814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8147456"/>
        <c:crosses val="autoZero"/>
        <c:auto val="1"/>
        <c:lblAlgn val="ctr"/>
        <c:lblOffset val="100"/>
        <c:noMultiLvlLbl val="0"/>
      </c:catAx>
      <c:valAx>
        <c:axId val="48147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8145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'H28.11'!$AC$205:$AC$235</c:f>
              <c:numCache>
                <c:formatCode>0.000_);[Red]\(0.000\)</c:formatCode>
                <c:ptCount val="31"/>
                <c:pt idx="0">
                  <c:v>4.9208333333333347E-2</c:v>
                </c:pt>
                <c:pt idx="1">
                  <c:v>4.8208333333333332E-2</c:v>
                </c:pt>
                <c:pt idx="2">
                  <c:v>4.8750000000000009E-2</c:v>
                </c:pt>
                <c:pt idx="3">
                  <c:v>4.816666666666667E-2</c:v>
                </c:pt>
                <c:pt idx="4">
                  <c:v>4.8250000000000015E-2</c:v>
                </c:pt>
                <c:pt idx="5">
                  <c:v>4.8000000000000015E-2</c:v>
                </c:pt>
                <c:pt idx="6">
                  <c:v>4.791666666666667E-2</c:v>
                </c:pt>
                <c:pt idx="7">
                  <c:v>4.8375000000000022E-2</c:v>
                </c:pt>
                <c:pt idx="8">
                  <c:v>4.8950000000000014E-2</c:v>
                </c:pt>
                <c:pt idx="9">
                  <c:v>4.7750000000000008E-2</c:v>
                </c:pt>
                <c:pt idx="10">
                  <c:v>4.9750000000000009E-2</c:v>
                </c:pt>
                <c:pt idx="11">
                  <c:v>4.8333333333333339E-2</c:v>
                </c:pt>
                <c:pt idx="12">
                  <c:v>4.8416666666666684E-2</c:v>
                </c:pt>
                <c:pt idx="13">
                  <c:v>4.8000000000000015E-2</c:v>
                </c:pt>
                <c:pt idx="14">
                  <c:v>4.7791666666666684E-2</c:v>
                </c:pt>
                <c:pt idx="15">
                  <c:v>4.7625000000000021E-2</c:v>
                </c:pt>
                <c:pt idx="16">
                  <c:v>4.7708333333333353E-2</c:v>
                </c:pt>
                <c:pt idx="17">
                  <c:v>4.8208333333333332E-2</c:v>
                </c:pt>
                <c:pt idx="18">
                  <c:v>5.0333333333333348E-2</c:v>
                </c:pt>
                <c:pt idx="19">
                  <c:v>4.8541666666666684E-2</c:v>
                </c:pt>
                <c:pt idx="20">
                  <c:v>4.8041666666666677E-2</c:v>
                </c:pt>
                <c:pt idx="21">
                  <c:v>5.087500000000001E-2</c:v>
                </c:pt>
                <c:pt idx="22">
                  <c:v>4.8250000000000015E-2</c:v>
                </c:pt>
                <c:pt idx="23">
                  <c:v>4.7666666666666684E-2</c:v>
                </c:pt>
                <c:pt idx="24">
                  <c:v>4.8000000000000015E-2</c:v>
                </c:pt>
                <c:pt idx="25">
                  <c:v>4.829166666666667E-2</c:v>
                </c:pt>
                <c:pt idx="26">
                  <c:v>5.0416666666666686E-2</c:v>
                </c:pt>
                <c:pt idx="27">
                  <c:v>4.8208333333333346E-2</c:v>
                </c:pt>
                <c:pt idx="28">
                  <c:v>4.8416666666666684E-2</c:v>
                </c:pt>
                <c:pt idx="29">
                  <c:v>4.8000000000000008E-2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59744"/>
        <c:axId val="47916160"/>
      </c:lineChart>
      <c:catAx>
        <c:axId val="4815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7916160"/>
        <c:crosses val="autoZero"/>
        <c:auto val="1"/>
        <c:lblAlgn val="ctr"/>
        <c:lblOffset val="100"/>
        <c:noMultiLvlLbl val="0"/>
      </c:catAx>
      <c:valAx>
        <c:axId val="47916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8159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'H28.11'!$AC$245:$AC$275</c:f>
              <c:numCache>
                <c:formatCode>0.000_);[Red]\(0.000\)</c:formatCode>
                <c:ptCount val="31"/>
                <c:pt idx="0">
                  <c:v>4.5125000000000019E-2</c:v>
                </c:pt>
                <c:pt idx="1">
                  <c:v>4.3250000000000011E-2</c:v>
                </c:pt>
                <c:pt idx="2">
                  <c:v>4.404166666666668E-2</c:v>
                </c:pt>
                <c:pt idx="3">
                  <c:v>4.366666666666668E-2</c:v>
                </c:pt>
                <c:pt idx="4">
                  <c:v>4.3791666666666673E-2</c:v>
                </c:pt>
                <c:pt idx="5">
                  <c:v>4.3083333333333342E-2</c:v>
                </c:pt>
                <c:pt idx="6">
                  <c:v>4.3541666666666673E-2</c:v>
                </c:pt>
                <c:pt idx="7">
                  <c:v>4.3850000000000014E-2</c:v>
                </c:pt>
                <c:pt idx="8">
                  <c:v>4.3125000000000017E-2</c:v>
                </c:pt>
                <c:pt idx="9">
                  <c:v>4.2916666666666679E-2</c:v>
                </c:pt>
                <c:pt idx="10">
                  <c:v>4.5916666666666682E-2</c:v>
                </c:pt>
                <c:pt idx="11">
                  <c:v>4.316666666666668E-2</c:v>
                </c:pt>
                <c:pt idx="12">
                  <c:v>4.379166666666668E-2</c:v>
                </c:pt>
                <c:pt idx="13">
                  <c:v>4.329166666666668E-2</c:v>
                </c:pt>
                <c:pt idx="14">
                  <c:v>4.300000000000001E-2</c:v>
                </c:pt>
                <c:pt idx="15">
                  <c:v>4.2833333333333341E-2</c:v>
                </c:pt>
                <c:pt idx="16">
                  <c:v>4.3750000000000011E-2</c:v>
                </c:pt>
                <c:pt idx="17">
                  <c:v>4.3625000000000018E-2</c:v>
                </c:pt>
                <c:pt idx="18">
                  <c:v>4.6375000000000006E-2</c:v>
                </c:pt>
                <c:pt idx="19">
                  <c:v>4.3791666666666673E-2</c:v>
                </c:pt>
                <c:pt idx="20">
                  <c:v>4.3500000000000011E-2</c:v>
                </c:pt>
                <c:pt idx="21">
                  <c:v>4.8083333333333346E-2</c:v>
                </c:pt>
                <c:pt idx="22">
                  <c:v>4.316666666666668E-2</c:v>
                </c:pt>
                <c:pt idx="23">
                  <c:v>4.366666666666668E-2</c:v>
                </c:pt>
                <c:pt idx="24">
                  <c:v>4.3458333333333349E-2</c:v>
                </c:pt>
                <c:pt idx="25">
                  <c:v>4.4000000000000011E-2</c:v>
                </c:pt>
                <c:pt idx="26">
                  <c:v>4.6541666666666676E-2</c:v>
                </c:pt>
                <c:pt idx="27">
                  <c:v>4.4416666666666681E-2</c:v>
                </c:pt>
                <c:pt idx="28">
                  <c:v>4.2541666666666679E-2</c:v>
                </c:pt>
                <c:pt idx="29">
                  <c:v>4.3125000000000017E-2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53024"/>
        <c:axId val="47954944"/>
      </c:lineChart>
      <c:catAx>
        <c:axId val="4795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7954944"/>
        <c:crosses val="autoZero"/>
        <c:auto val="1"/>
        <c:lblAlgn val="ctr"/>
        <c:lblOffset val="100"/>
        <c:noMultiLvlLbl val="0"/>
      </c:catAx>
      <c:valAx>
        <c:axId val="479549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7953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'H28.11'!$AC$285:$AC$315</c:f>
              <c:numCache>
                <c:formatCode>0.000_);[Red]\(0.000\)</c:formatCode>
                <c:ptCount val="31"/>
                <c:pt idx="0">
                  <c:v>5.062500000000001E-2</c:v>
                </c:pt>
                <c:pt idx="1">
                  <c:v>4.7285714285714299E-2</c:v>
                </c:pt>
                <c:pt idx="2">
                  <c:v>4.7666666666666684E-2</c:v>
                </c:pt>
                <c:pt idx="3">
                  <c:v>4.7333333333333345E-2</c:v>
                </c:pt>
                <c:pt idx="4">
                  <c:v>4.7375000000000021E-2</c:v>
                </c:pt>
                <c:pt idx="5">
                  <c:v>4.6291666666666675E-2</c:v>
                </c:pt>
                <c:pt idx="6">
                  <c:v>4.7208333333333345E-2</c:v>
                </c:pt>
                <c:pt idx="7">
                  <c:v>4.7750000000000015E-2</c:v>
                </c:pt>
                <c:pt idx="8">
                  <c:v>4.7333333333333338E-2</c:v>
                </c:pt>
                <c:pt idx="9">
                  <c:v>4.7291666666666676E-2</c:v>
                </c:pt>
                <c:pt idx="10">
                  <c:v>5.1000000000000018E-2</c:v>
                </c:pt>
                <c:pt idx="11">
                  <c:v>4.7708333333333353E-2</c:v>
                </c:pt>
                <c:pt idx="12">
                  <c:v>4.8166666666666684E-2</c:v>
                </c:pt>
                <c:pt idx="13">
                  <c:v>4.7916666666666684E-2</c:v>
                </c:pt>
                <c:pt idx="14">
                  <c:v>4.7500000000000014E-2</c:v>
                </c:pt>
                <c:pt idx="15">
                  <c:v>4.6916666666666669E-2</c:v>
                </c:pt>
                <c:pt idx="16">
                  <c:v>4.7708333333333353E-2</c:v>
                </c:pt>
                <c:pt idx="17">
                  <c:v>4.8000000000000008E-2</c:v>
                </c:pt>
                <c:pt idx="18">
                  <c:v>5.0458333333333348E-2</c:v>
                </c:pt>
                <c:pt idx="19">
                  <c:v>4.8000000000000008E-2</c:v>
                </c:pt>
                <c:pt idx="20">
                  <c:v>4.816666666666667E-2</c:v>
                </c:pt>
                <c:pt idx="21">
                  <c:v>5.2541666666666688E-2</c:v>
                </c:pt>
                <c:pt idx="22">
                  <c:v>4.7083333333333345E-2</c:v>
                </c:pt>
                <c:pt idx="23">
                  <c:v>4.7666666666666684E-2</c:v>
                </c:pt>
                <c:pt idx="24">
                  <c:v>4.8208333333333346E-2</c:v>
                </c:pt>
                <c:pt idx="25">
                  <c:v>4.8125000000000008E-2</c:v>
                </c:pt>
                <c:pt idx="26">
                  <c:v>4.9416666666666685E-2</c:v>
                </c:pt>
                <c:pt idx="27">
                  <c:v>4.8250000000000015E-2</c:v>
                </c:pt>
                <c:pt idx="28">
                  <c:v>4.7291666666666683E-2</c:v>
                </c:pt>
                <c:pt idx="29">
                  <c:v>4.7916666666666684E-2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9520"/>
        <c:axId val="47993984"/>
      </c:lineChart>
      <c:catAx>
        <c:axId val="4797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7993984"/>
        <c:crosses val="autoZero"/>
        <c:auto val="1"/>
        <c:lblAlgn val="ctr"/>
        <c:lblOffset val="100"/>
        <c:noMultiLvlLbl val="0"/>
      </c:catAx>
      <c:valAx>
        <c:axId val="479939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797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'H28.11'!$AC$325:$AC$355</c:f>
              <c:numCache>
                <c:formatCode>0.000_);[Red]\(0.000\)</c:formatCode>
                <c:ptCount val="31"/>
                <c:pt idx="0">
                  <c:v>5.1450000000000017E-2</c:v>
                </c:pt>
                <c:pt idx="1">
                  <c:v>4.8083333333333346E-2</c:v>
                </c:pt>
                <c:pt idx="2">
                  <c:v>4.858333333333336E-2</c:v>
                </c:pt>
                <c:pt idx="3">
                  <c:v>4.7958333333333332E-2</c:v>
                </c:pt>
                <c:pt idx="4">
                  <c:v>4.8666666666666684E-2</c:v>
                </c:pt>
                <c:pt idx="5">
                  <c:v>4.7625000000000008E-2</c:v>
                </c:pt>
                <c:pt idx="6">
                  <c:v>4.7666666666666684E-2</c:v>
                </c:pt>
                <c:pt idx="7">
                  <c:v>4.9583333333333347E-2</c:v>
                </c:pt>
                <c:pt idx="8">
                  <c:v>4.7875000000000008E-2</c:v>
                </c:pt>
                <c:pt idx="9">
                  <c:v>4.7375000000000021E-2</c:v>
                </c:pt>
                <c:pt idx="10">
                  <c:v>4.9416666666666692E-2</c:v>
                </c:pt>
                <c:pt idx="11">
                  <c:v>4.8375000000000001E-2</c:v>
                </c:pt>
                <c:pt idx="12">
                  <c:v>4.8958333333333354E-2</c:v>
                </c:pt>
                <c:pt idx="13">
                  <c:v>4.9041666666666678E-2</c:v>
                </c:pt>
                <c:pt idx="14">
                  <c:v>4.9083333333333347E-2</c:v>
                </c:pt>
                <c:pt idx="15">
                  <c:v>4.7958333333333353E-2</c:v>
                </c:pt>
                <c:pt idx="16">
                  <c:v>4.8041666666666684E-2</c:v>
                </c:pt>
                <c:pt idx="17">
                  <c:v>4.8541666666666684E-2</c:v>
                </c:pt>
                <c:pt idx="18">
                  <c:v>5.0208333333333355E-2</c:v>
                </c:pt>
                <c:pt idx="19">
                  <c:v>4.8583333333333346E-2</c:v>
                </c:pt>
                <c:pt idx="20">
                  <c:v>4.8541666666666677E-2</c:v>
                </c:pt>
                <c:pt idx="21">
                  <c:v>4.9750000000000016E-2</c:v>
                </c:pt>
                <c:pt idx="22">
                  <c:v>4.8083333333333346E-2</c:v>
                </c:pt>
                <c:pt idx="23">
                  <c:v>4.8583333333333339E-2</c:v>
                </c:pt>
                <c:pt idx="24">
                  <c:v>4.8958333333333347E-2</c:v>
                </c:pt>
                <c:pt idx="25">
                  <c:v>4.883333333333334E-2</c:v>
                </c:pt>
                <c:pt idx="26">
                  <c:v>4.9208333333333347E-2</c:v>
                </c:pt>
                <c:pt idx="27">
                  <c:v>4.9500000000000009E-2</c:v>
                </c:pt>
                <c:pt idx="28">
                  <c:v>4.883333333333334E-2</c:v>
                </c:pt>
                <c:pt idx="29">
                  <c:v>4.9000000000000009E-2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39040"/>
        <c:axId val="48040960"/>
      </c:lineChart>
      <c:catAx>
        <c:axId val="4803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8040960"/>
        <c:crosses val="autoZero"/>
        <c:auto val="1"/>
        <c:lblAlgn val="ctr"/>
        <c:lblOffset val="100"/>
        <c:noMultiLvlLbl val="0"/>
      </c:catAx>
      <c:valAx>
        <c:axId val="480409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8039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'H28.11'!$AC$365:$AC$395</c:f>
              <c:numCache>
                <c:formatCode>0.000_);[Red]\(0.000\)</c:formatCode>
                <c:ptCount val="31"/>
                <c:pt idx="0">
                  <c:v>3.1750000000000007E-2</c:v>
                </c:pt>
                <c:pt idx="1">
                  <c:v>2.6583333333333348E-2</c:v>
                </c:pt>
                <c:pt idx="2">
                  <c:v>2.7041666666666683E-2</c:v>
                </c:pt>
                <c:pt idx="3">
                  <c:v>2.6458333333333348E-2</c:v>
                </c:pt>
                <c:pt idx="4">
                  <c:v>2.6958333333333348E-2</c:v>
                </c:pt>
                <c:pt idx="5">
                  <c:v>2.6041666666666682E-2</c:v>
                </c:pt>
                <c:pt idx="6">
                  <c:v>2.6000000000000013E-2</c:v>
                </c:pt>
                <c:pt idx="7">
                  <c:v>2.6916666666666682E-2</c:v>
                </c:pt>
                <c:pt idx="8">
                  <c:v>2.6875000000000013E-2</c:v>
                </c:pt>
                <c:pt idx="9">
                  <c:v>2.5666666666666681E-2</c:v>
                </c:pt>
                <c:pt idx="10">
                  <c:v>2.7166666666666683E-2</c:v>
                </c:pt>
                <c:pt idx="11">
                  <c:v>2.5833333333333347E-2</c:v>
                </c:pt>
                <c:pt idx="12">
                  <c:v>2.712500000000001E-2</c:v>
                </c:pt>
                <c:pt idx="13">
                  <c:v>2.6916666666666682E-2</c:v>
                </c:pt>
                <c:pt idx="14">
                  <c:v>2.6625000000000013E-2</c:v>
                </c:pt>
                <c:pt idx="15">
                  <c:v>2.5541666666666681E-2</c:v>
                </c:pt>
                <c:pt idx="16">
                  <c:v>2.6458333333333348E-2</c:v>
                </c:pt>
                <c:pt idx="17">
                  <c:v>2.6208333333333347E-2</c:v>
                </c:pt>
                <c:pt idx="18">
                  <c:v>2.6750000000000013E-2</c:v>
                </c:pt>
                <c:pt idx="19">
                  <c:v>2.6500000000000013E-2</c:v>
                </c:pt>
                <c:pt idx="20">
                  <c:v>2.6875000000000013E-2</c:v>
                </c:pt>
                <c:pt idx="21">
                  <c:v>2.8500000000000015E-2</c:v>
                </c:pt>
                <c:pt idx="22">
                  <c:v>2.6333333333333347E-2</c:v>
                </c:pt>
                <c:pt idx="23">
                  <c:v>2.6208333333333347E-2</c:v>
                </c:pt>
                <c:pt idx="24">
                  <c:v>2.6583333333333348E-2</c:v>
                </c:pt>
                <c:pt idx="25">
                  <c:v>2.6541666666666682E-2</c:v>
                </c:pt>
                <c:pt idx="26">
                  <c:v>2.7875000000000014E-2</c:v>
                </c:pt>
                <c:pt idx="27">
                  <c:v>2.8250000000000015E-2</c:v>
                </c:pt>
                <c:pt idx="28">
                  <c:v>2.7333333333333348E-2</c:v>
                </c:pt>
                <c:pt idx="29">
                  <c:v>2.6708333333333348E-2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65536"/>
        <c:axId val="48075904"/>
      </c:lineChart>
      <c:catAx>
        <c:axId val="4806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8075904"/>
        <c:crosses val="autoZero"/>
        <c:auto val="1"/>
        <c:lblAlgn val="ctr"/>
        <c:lblOffset val="100"/>
        <c:noMultiLvlLbl val="0"/>
      </c:catAx>
      <c:valAx>
        <c:axId val="48075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8065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'H28.11'!$AC$45:$AC$75</c:f>
              <c:numCache>
                <c:formatCode>0.000_);[Red]\(0.000\)</c:formatCode>
                <c:ptCount val="31"/>
                <c:pt idx="0">
                  <c:v>4.5416666666666682E-2</c:v>
                </c:pt>
                <c:pt idx="1">
                  <c:v>4.0125000000000015E-2</c:v>
                </c:pt>
                <c:pt idx="2">
                  <c:v>4.3458333333333349E-2</c:v>
                </c:pt>
                <c:pt idx="3">
                  <c:v>4.0700000000000007E-2</c:v>
                </c:pt>
                <c:pt idx="4">
                  <c:v>4.379166666666668E-2</c:v>
                </c:pt>
                <c:pt idx="5">
                  <c:v>3.9958333333333346E-2</c:v>
                </c:pt>
                <c:pt idx="6">
                  <c:v>4.0000000000000015E-2</c:v>
                </c:pt>
                <c:pt idx="7">
                  <c:v>4.5583333333333337E-2</c:v>
                </c:pt>
                <c:pt idx="8">
                  <c:v>4.1750000000000009E-2</c:v>
                </c:pt>
                <c:pt idx="9">
                  <c:v>3.9791666666666677E-2</c:v>
                </c:pt>
                <c:pt idx="10">
                  <c:v>4.3541666666666673E-2</c:v>
                </c:pt>
                <c:pt idx="11">
                  <c:v>4.0166666666666677E-2</c:v>
                </c:pt>
                <c:pt idx="12">
                  <c:v>4.1458333333333347E-2</c:v>
                </c:pt>
                <c:pt idx="13">
                  <c:v>4.0416666666666677E-2</c:v>
                </c:pt>
                <c:pt idx="14">
                  <c:v>4.1625000000000016E-2</c:v>
                </c:pt>
                <c:pt idx="15">
                  <c:v>4.0166666666666677E-2</c:v>
                </c:pt>
                <c:pt idx="16">
                  <c:v>4.0625000000000015E-2</c:v>
                </c:pt>
                <c:pt idx="17">
                  <c:v>4.0416666666666677E-2</c:v>
                </c:pt>
                <c:pt idx="18">
                  <c:v>4.2958333333333348E-2</c:v>
                </c:pt>
                <c:pt idx="19">
                  <c:v>4.0666666666666677E-2</c:v>
                </c:pt>
                <c:pt idx="20">
                  <c:v>4.0541666666666677E-2</c:v>
                </c:pt>
                <c:pt idx="21">
                  <c:v>4.2708333333333348E-2</c:v>
                </c:pt>
                <c:pt idx="22">
                  <c:v>4.0166666666666677E-2</c:v>
                </c:pt>
                <c:pt idx="23">
                  <c:v>4.0166666666666677E-2</c:v>
                </c:pt>
                <c:pt idx="24">
                  <c:v>4.0708333333333346E-2</c:v>
                </c:pt>
                <c:pt idx="25">
                  <c:v>4.0208333333333346E-2</c:v>
                </c:pt>
                <c:pt idx="26">
                  <c:v>4.2541666666666679E-2</c:v>
                </c:pt>
                <c:pt idx="27">
                  <c:v>4.0791666666666677E-2</c:v>
                </c:pt>
                <c:pt idx="28">
                  <c:v>4.1541666666666678E-2</c:v>
                </c:pt>
                <c:pt idx="29">
                  <c:v>4.0625000000000015E-2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96384"/>
        <c:axId val="48098304"/>
      </c:lineChart>
      <c:catAx>
        <c:axId val="480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8098304"/>
        <c:crosses val="autoZero"/>
        <c:auto val="1"/>
        <c:lblAlgn val="ctr"/>
        <c:lblOffset val="100"/>
        <c:noMultiLvlLbl val="0"/>
      </c:catAx>
      <c:valAx>
        <c:axId val="48098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8096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'H28.11'!$AC$5:$AC$35</c:f>
              <c:numCache>
                <c:formatCode>0.000_);[Red]\(0.000\)</c:formatCode>
                <c:ptCount val="31"/>
                <c:pt idx="0">
                  <c:v>2.4750000000000012E-2</c:v>
                </c:pt>
                <c:pt idx="1">
                  <c:v>2.1416666666666671E-2</c:v>
                </c:pt>
                <c:pt idx="2">
                  <c:v>2.3541666666666679E-2</c:v>
                </c:pt>
                <c:pt idx="3">
                  <c:v>2.104166666666667E-2</c:v>
                </c:pt>
                <c:pt idx="4">
                  <c:v>2.2583333333333341E-2</c:v>
                </c:pt>
                <c:pt idx="5">
                  <c:v>2.0708333333333339E-2</c:v>
                </c:pt>
                <c:pt idx="6">
                  <c:v>2.0708333333333339E-2</c:v>
                </c:pt>
                <c:pt idx="7">
                  <c:v>2.3583333333333342E-2</c:v>
                </c:pt>
                <c:pt idx="8">
                  <c:v>2.2416666666666678E-2</c:v>
                </c:pt>
                <c:pt idx="9">
                  <c:v>2.0333333333333339E-2</c:v>
                </c:pt>
                <c:pt idx="10">
                  <c:v>2.3500000000000007E-2</c:v>
                </c:pt>
                <c:pt idx="11">
                  <c:v>2.091666666666667E-2</c:v>
                </c:pt>
                <c:pt idx="12">
                  <c:v>2.2916666666666672E-2</c:v>
                </c:pt>
                <c:pt idx="13">
                  <c:v>2.1263157894736845E-2</c:v>
                </c:pt>
                <c:pt idx="14">
                  <c:v>2.1217391304347834E-2</c:v>
                </c:pt>
                <c:pt idx="15">
                  <c:v>2.0250000000000008E-2</c:v>
                </c:pt>
                <c:pt idx="16">
                  <c:v>2.0500000000000008E-2</c:v>
                </c:pt>
                <c:pt idx="17">
                  <c:v>2.0875000000000008E-2</c:v>
                </c:pt>
                <c:pt idx="18">
                  <c:v>2.3500000000000007E-2</c:v>
                </c:pt>
                <c:pt idx="19">
                  <c:v>2.1500000000000005E-2</c:v>
                </c:pt>
                <c:pt idx="20">
                  <c:v>2.116666666666667E-2</c:v>
                </c:pt>
                <c:pt idx="21">
                  <c:v>2.2916666666666672E-2</c:v>
                </c:pt>
                <c:pt idx="22">
                  <c:v>2.0166666666666673E-2</c:v>
                </c:pt>
                <c:pt idx="23">
                  <c:v>2.0208333333333339E-2</c:v>
                </c:pt>
                <c:pt idx="24">
                  <c:v>2.116666666666667E-2</c:v>
                </c:pt>
                <c:pt idx="25">
                  <c:v>2.1375000000000005E-2</c:v>
                </c:pt>
                <c:pt idx="26">
                  <c:v>2.2166666666666671E-2</c:v>
                </c:pt>
                <c:pt idx="27">
                  <c:v>2.1625000000000005E-2</c:v>
                </c:pt>
                <c:pt idx="28">
                  <c:v>2.104166666666667E-2</c:v>
                </c:pt>
                <c:pt idx="29">
                  <c:v>2.0583333333333339E-2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'H28.11'!$AC$85:$AC$115</c:f>
              <c:numCache>
                <c:formatCode>0.000_);[Red]\(0.000\)</c:formatCode>
                <c:ptCount val="31"/>
                <c:pt idx="0">
                  <c:v>3.4208333333333341E-2</c:v>
                </c:pt>
                <c:pt idx="1">
                  <c:v>2.9833333333333351E-2</c:v>
                </c:pt>
                <c:pt idx="2">
                  <c:v>3.1375000000000014E-2</c:v>
                </c:pt>
                <c:pt idx="3">
                  <c:v>3.0625000000000017E-2</c:v>
                </c:pt>
                <c:pt idx="4">
                  <c:v>3.1125000000000017E-2</c:v>
                </c:pt>
                <c:pt idx="5">
                  <c:v>2.9833333333333351E-2</c:v>
                </c:pt>
                <c:pt idx="6">
                  <c:v>2.9791666666666685E-2</c:v>
                </c:pt>
                <c:pt idx="7">
                  <c:v>3.3333333333333347E-2</c:v>
                </c:pt>
                <c:pt idx="8">
                  <c:v>3.3166666666666678E-2</c:v>
                </c:pt>
                <c:pt idx="9">
                  <c:v>2.933333333333335E-2</c:v>
                </c:pt>
                <c:pt idx="10">
                  <c:v>3.1500000000000014E-2</c:v>
                </c:pt>
                <c:pt idx="11">
                  <c:v>3.0333333333333351E-2</c:v>
                </c:pt>
                <c:pt idx="12">
                  <c:v>3.1166666666666686E-2</c:v>
                </c:pt>
                <c:pt idx="13">
                  <c:v>3.0250000000000016E-2</c:v>
                </c:pt>
                <c:pt idx="14">
                  <c:v>3.0750000000000017E-2</c:v>
                </c:pt>
                <c:pt idx="15">
                  <c:v>2.970833333333335E-2</c:v>
                </c:pt>
                <c:pt idx="16">
                  <c:v>2.9916666666666685E-2</c:v>
                </c:pt>
                <c:pt idx="17">
                  <c:v>3.0125000000000016E-2</c:v>
                </c:pt>
                <c:pt idx="18">
                  <c:v>3.3750000000000009E-2</c:v>
                </c:pt>
                <c:pt idx="19">
                  <c:v>3.0666666666666686E-2</c:v>
                </c:pt>
                <c:pt idx="20">
                  <c:v>3.0166666666666685E-2</c:v>
                </c:pt>
                <c:pt idx="21">
                  <c:v>3.1500000000000021E-2</c:v>
                </c:pt>
                <c:pt idx="22">
                  <c:v>2.9541666666666685E-2</c:v>
                </c:pt>
                <c:pt idx="23">
                  <c:v>2.9666666666666685E-2</c:v>
                </c:pt>
                <c:pt idx="24">
                  <c:v>3.0458333333333351E-2</c:v>
                </c:pt>
                <c:pt idx="25">
                  <c:v>3.0333333333333351E-2</c:v>
                </c:pt>
                <c:pt idx="26">
                  <c:v>3.1708333333333352E-2</c:v>
                </c:pt>
                <c:pt idx="27">
                  <c:v>3.1291666666666683E-2</c:v>
                </c:pt>
                <c:pt idx="28">
                  <c:v>3.1583333333333352E-2</c:v>
                </c:pt>
                <c:pt idx="29">
                  <c:v>2.9916666666666685E-2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'H28.11'!$AC$125:$AC$155</c:f>
              <c:numCache>
                <c:formatCode>0.000_);[Red]\(0.000\)</c:formatCode>
                <c:ptCount val="31"/>
                <c:pt idx="0">
                  <c:v>4.5166666666666681E-2</c:v>
                </c:pt>
                <c:pt idx="1">
                  <c:v>4.3375000000000018E-2</c:v>
                </c:pt>
                <c:pt idx="2">
                  <c:v>4.4291666666666681E-2</c:v>
                </c:pt>
                <c:pt idx="3">
                  <c:v>4.470833333333335E-2</c:v>
                </c:pt>
                <c:pt idx="4">
                  <c:v>4.366666666666668E-2</c:v>
                </c:pt>
                <c:pt idx="5">
                  <c:v>4.3458333333333349E-2</c:v>
                </c:pt>
                <c:pt idx="6">
                  <c:v>4.3526315789473691E-2</c:v>
                </c:pt>
                <c:pt idx="7">
                  <c:v>4.4083333333333342E-2</c:v>
                </c:pt>
                <c:pt idx="8">
                  <c:v>4.5500000000000013E-2</c:v>
                </c:pt>
                <c:pt idx="9">
                  <c:v>4.2708333333333348E-2</c:v>
                </c:pt>
                <c:pt idx="10">
                  <c:v>4.4583333333333343E-2</c:v>
                </c:pt>
                <c:pt idx="11">
                  <c:v>4.354166666666668E-2</c:v>
                </c:pt>
                <c:pt idx="12">
                  <c:v>4.3833333333333342E-2</c:v>
                </c:pt>
                <c:pt idx="13">
                  <c:v>4.3041666666666679E-2</c:v>
                </c:pt>
                <c:pt idx="14">
                  <c:v>4.3625000000000018E-2</c:v>
                </c:pt>
                <c:pt idx="15">
                  <c:v>4.2916666666666679E-2</c:v>
                </c:pt>
                <c:pt idx="16">
                  <c:v>4.3458333333333342E-2</c:v>
                </c:pt>
                <c:pt idx="17">
                  <c:v>4.3111111111111121E-2</c:v>
                </c:pt>
                <c:pt idx="20">
                  <c:v>4.2733333333333332E-2</c:v>
                </c:pt>
                <c:pt idx="21">
                  <c:v>4.4000000000000011E-2</c:v>
                </c:pt>
                <c:pt idx="22">
                  <c:v>4.329166666666668E-2</c:v>
                </c:pt>
                <c:pt idx="23">
                  <c:v>4.2875000000000017E-2</c:v>
                </c:pt>
                <c:pt idx="24">
                  <c:v>4.3375000000000018E-2</c:v>
                </c:pt>
                <c:pt idx="25">
                  <c:v>4.329166666666668E-2</c:v>
                </c:pt>
                <c:pt idx="26">
                  <c:v>4.4333333333333343E-2</c:v>
                </c:pt>
                <c:pt idx="27">
                  <c:v>4.4291666666666674E-2</c:v>
                </c:pt>
                <c:pt idx="28">
                  <c:v>4.5958333333333351E-2</c:v>
                </c:pt>
                <c:pt idx="29">
                  <c:v>4.300000000000001E-2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'H28.11'!$AC$165:$AC$195</c:f>
              <c:numCache>
                <c:formatCode>0.000_);[Red]\(0.000\)</c:formatCode>
                <c:ptCount val="31"/>
                <c:pt idx="0">
                  <c:v>5.0041666666666679E-2</c:v>
                </c:pt>
                <c:pt idx="1">
                  <c:v>4.7791666666666677E-2</c:v>
                </c:pt>
                <c:pt idx="2">
                  <c:v>4.8583333333333346E-2</c:v>
                </c:pt>
                <c:pt idx="3">
                  <c:v>4.8750000000000016E-2</c:v>
                </c:pt>
                <c:pt idx="4">
                  <c:v>4.9291666666666678E-2</c:v>
                </c:pt>
                <c:pt idx="5">
                  <c:v>5.037500000000001E-2</c:v>
                </c:pt>
                <c:pt idx="6">
                  <c:v>4.8083333333333346E-2</c:v>
                </c:pt>
                <c:pt idx="7">
                  <c:v>4.6958333333333345E-2</c:v>
                </c:pt>
                <c:pt idx="8">
                  <c:v>4.8250000000000008E-2</c:v>
                </c:pt>
                <c:pt idx="9">
                  <c:v>4.5450000000000011E-2</c:v>
                </c:pt>
                <c:pt idx="10">
                  <c:v>4.8250000000000015E-2</c:v>
                </c:pt>
                <c:pt idx="11">
                  <c:v>4.5708333333333351E-2</c:v>
                </c:pt>
                <c:pt idx="12">
                  <c:v>4.6416666666666682E-2</c:v>
                </c:pt>
                <c:pt idx="13">
                  <c:v>4.6083333333333344E-2</c:v>
                </c:pt>
                <c:pt idx="14">
                  <c:v>4.6333333333333337E-2</c:v>
                </c:pt>
                <c:pt idx="15">
                  <c:v>4.5916666666666682E-2</c:v>
                </c:pt>
                <c:pt idx="16">
                  <c:v>4.6041666666666682E-2</c:v>
                </c:pt>
                <c:pt idx="17">
                  <c:v>4.6458333333333345E-2</c:v>
                </c:pt>
                <c:pt idx="18">
                  <c:v>4.8333333333333346E-2</c:v>
                </c:pt>
                <c:pt idx="19">
                  <c:v>4.5583333333333337E-2</c:v>
                </c:pt>
                <c:pt idx="20">
                  <c:v>4.5291666666666681E-2</c:v>
                </c:pt>
                <c:pt idx="21">
                  <c:v>4.6833333333333345E-2</c:v>
                </c:pt>
                <c:pt idx="22">
                  <c:v>4.4583333333333343E-2</c:v>
                </c:pt>
                <c:pt idx="23">
                  <c:v>4.4791666666666681E-2</c:v>
                </c:pt>
                <c:pt idx="24">
                  <c:v>4.5333333333333344E-2</c:v>
                </c:pt>
                <c:pt idx="25">
                  <c:v>4.5375000000000019E-2</c:v>
                </c:pt>
                <c:pt idx="26">
                  <c:v>4.7541666666666677E-2</c:v>
                </c:pt>
                <c:pt idx="27">
                  <c:v>4.5833333333333344E-2</c:v>
                </c:pt>
                <c:pt idx="28">
                  <c:v>4.7000000000000014E-2</c:v>
                </c:pt>
                <c:pt idx="29">
                  <c:v>4.5166666666666681E-2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'H28.11'!$AC$205:$AC$235</c:f>
              <c:numCache>
                <c:formatCode>0.000_);[Red]\(0.000\)</c:formatCode>
                <c:ptCount val="31"/>
                <c:pt idx="0">
                  <c:v>4.9208333333333347E-2</c:v>
                </c:pt>
                <c:pt idx="1">
                  <c:v>4.8208333333333332E-2</c:v>
                </c:pt>
                <c:pt idx="2">
                  <c:v>4.8750000000000009E-2</c:v>
                </c:pt>
                <c:pt idx="3">
                  <c:v>4.816666666666667E-2</c:v>
                </c:pt>
                <c:pt idx="4">
                  <c:v>4.8250000000000015E-2</c:v>
                </c:pt>
                <c:pt idx="5">
                  <c:v>4.8000000000000015E-2</c:v>
                </c:pt>
                <c:pt idx="6">
                  <c:v>4.791666666666667E-2</c:v>
                </c:pt>
                <c:pt idx="7">
                  <c:v>4.8375000000000022E-2</c:v>
                </c:pt>
                <c:pt idx="8">
                  <c:v>4.8950000000000014E-2</c:v>
                </c:pt>
                <c:pt idx="9">
                  <c:v>4.7750000000000008E-2</c:v>
                </c:pt>
                <c:pt idx="10">
                  <c:v>4.9750000000000009E-2</c:v>
                </c:pt>
                <c:pt idx="11">
                  <c:v>4.8333333333333339E-2</c:v>
                </c:pt>
                <c:pt idx="12">
                  <c:v>4.8416666666666684E-2</c:v>
                </c:pt>
                <c:pt idx="13">
                  <c:v>4.8000000000000015E-2</c:v>
                </c:pt>
                <c:pt idx="14">
                  <c:v>4.7791666666666684E-2</c:v>
                </c:pt>
                <c:pt idx="15">
                  <c:v>4.7625000000000021E-2</c:v>
                </c:pt>
                <c:pt idx="16">
                  <c:v>4.7708333333333353E-2</c:v>
                </c:pt>
                <c:pt idx="17">
                  <c:v>4.8208333333333332E-2</c:v>
                </c:pt>
                <c:pt idx="18">
                  <c:v>5.0333333333333348E-2</c:v>
                </c:pt>
                <c:pt idx="19">
                  <c:v>4.8541666666666684E-2</c:v>
                </c:pt>
                <c:pt idx="20">
                  <c:v>4.8041666666666677E-2</c:v>
                </c:pt>
                <c:pt idx="21">
                  <c:v>5.087500000000001E-2</c:v>
                </c:pt>
                <c:pt idx="22">
                  <c:v>4.8250000000000015E-2</c:v>
                </c:pt>
                <c:pt idx="23">
                  <c:v>4.7666666666666684E-2</c:v>
                </c:pt>
                <c:pt idx="24">
                  <c:v>4.8000000000000015E-2</c:v>
                </c:pt>
                <c:pt idx="25">
                  <c:v>4.829166666666667E-2</c:v>
                </c:pt>
                <c:pt idx="26">
                  <c:v>5.0416666666666686E-2</c:v>
                </c:pt>
                <c:pt idx="27">
                  <c:v>4.8208333333333346E-2</c:v>
                </c:pt>
                <c:pt idx="28">
                  <c:v>4.8416666666666684E-2</c:v>
                </c:pt>
                <c:pt idx="29">
                  <c:v>4.8000000000000008E-2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'H28.11'!$AC$245:$AC$275</c:f>
              <c:numCache>
                <c:formatCode>0.000_);[Red]\(0.000\)</c:formatCode>
                <c:ptCount val="31"/>
                <c:pt idx="0">
                  <c:v>4.5125000000000019E-2</c:v>
                </c:pt>
                <c:pt idx="1">
                  <c:v>4.3250000000000011E-2</c:v>
                </c:pt>
                <c:pt idx="2">
                  <c:v>4.404166666666668E-2</c:v>
                </c:pt>
                <c:pt idx="3">
                  <c:v>4.366666666666668E-2</c:v>
                </c:pt>
                <c:pt idx="4">
                  <c:v>4.3791666666666673E-2</c:v>
                </c:pt>
                <c:pt idx="5">
                  <c:v>4.3083333333333342E-2</c:v>
                </c:pt>
                <c:pt idx="6">
                  <c:v>4.3541666666666673E-2</c:v>
                </c:pt>
                <c:pt idx="7">
                  <c:v>4.3850000000000014E-2</c:v>
                </c:pt>
                <c:pt idx="8">
                  <c:v>4.3125000000000017E-2</c:v>
                </c:pt>
                <c:pt idx="9">
                  <c:v>4.2916666666666679E-2</c:v>
                </c:pt>
                <c:pt idx="10">
                  <c:v>4.5916666666666682E-2</c:v>
                </c:pt>
                <c:pt idx="11">
                  <c:v>4.316666666666668E-2</c:v>
                </c:pt>
                <c:pt idx="12">
                  <c:v>4.379166666666668E-2</c:v>
                </c:pt>
                <c:pt idx="13">
                  <c:v>4.329166666666668E-2</c:v>
                </c:pt>
                <c:pt idx="14">
                  <c:v>4.300000000000001E-2</c:v>
                </c:pt>
                <c:pt idx="15">
                  <c:v>4.2833333333333341E-2</c:v>
                </c:pt>
                <c:pt idx="16">
                  <c:v>4.3750000000000011E-2</c:v>
                </c:pt>
                <c:pt idx="17">
                  <c:v>4.3625000000000018E-2</c:v>
                </c:pt>
                <c:pt idx="18">
                  <c:v>4.6375000000000006E-2</c:v>
                </c:pt>
                <c:pt idx="19">
                  <c:v>4.3791666666666673E-2</c:v>
                </c:pt>
                <c:pt idx="20">
                  <c:v>4.3500000000000011E-2</c:v>
                </c:pt>
                <c:pt idx="21">
                  <c:v>4.8083333333333346E-2</c:v>
                </c:pt>
                <c:pt idx="22">
                  <c:v>4.316666666666668E-2</c:v>
                </c:pt>
                <c:pt idx="23">
                  <c:v>4.366666666666668E-2</c:v>
                </c:pt>
                <c:pt idx="24">
                  <c:v>4.3458333333333349E-2</c:v>
                </c:pt>
                <c:pt idx="25">
                  <c:v>4.4000000000000011E-2</c:v>
                </c:pt>
                <c:pt idx="26">
                  <c:v>4.6541666666666676E-2</c:v>
                </c:pt>
                <c:pt idx="27">
                  <c:v>4.4416666666666681E-2</c:v>
                </c:pt>
                <c:pt idx="28">
                  <c:v>4.2541666666666679E-2</c:v>
                </c:pt>
                <c:pt idx="29">
                  <c:v>4.3125000000000017E-2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'H28.11'!$AC$285:$AC$315</c:f>
              <c:numCache>
                <c:formatCode>0.000_);[Red]\(0.000\)</c:formatCode>
                <c:ptCount val="31"/>
                <c:pt idx="0">
                  <c:v>5.062500000000001E-2</c:v>
                </c:pt>
                <c:pt idx="1">
                  <c:v>4.7285714285714299E-2</c:v>
                </c:pt>
                <c:pt idx="2">
                  <c:v>4.7666666666666684E-2</c:v>
                </c:pt>
                <c:pt idx="3">
                  <c:v>4.7333333333333345E-2</c:v>
                </c:pt>
                <c:pt idx="4">
                  <c:v>4.7375000000000021E-2</c:v>
                </c:pt>
                <c:pt idx="5">
                  <c:v>4.6291666666666675E-2</c:v>
                </c:pt>
                <c:pt idx="6">
                  <c:v>4.7208333333333345E-2</c:v>
                </c:pt>
                <c:pt idx="7">
                  <c:v>4.7750000000000015E-2</c:v>
                </c:pt>
                <c:pt idx="8">
                  <c:v>4.7333333333333338E-2</c:v>
                </c:pt>
                <c:pt idx="9">
                  <c:v>4.7291666666666676E-2</c:v>
                </c:pt>
                <c:pt idx="10">
                  <c:v>5.1000000000000018E-2</c:v>
                </c:pt>
                <c:pt idx="11">
                  <c:v>4.7708333333333353E-2</c:v>
                </c:pt>
                <c:pt idx="12">
                  <c:v>4.8166666666666684E-2</c:v>
                </c:pt>
                <c:pt idx="13">
                  <c:v>4.7916666666666684E-2</c:v>
                </c:pt>
                <c:pt idx="14">
                  <c:v>4.7500000000000014E-2</c:v>
                </c:pt>
                <c:pt idx="15">
                  <c:v>4.6916666666666669E-2</c:v>
                </c:pt>
                <c:pt idx="16">
                  <c:v>4.7708333333333353E-2</c:v>
                </c:pt>
                <c:pt idx="17">
                  <c:v>4.8000000000000008E-2</c:v>
                </c:pt>
                <c:pt idx="18">
                  <c:v>5.0458333333333348E-2</c:v>
                </c:pt>
                <c:pt idx="19">
                  <c:v>4.8000000000000008E-2</c:v>
                </c:pt>
                <c:pt idx="20">
                  <c:v>4.816666666666667E-2</c:v>
                </c:pt>
                <c:pt idx="21">
                  <c:v>5.2541666666666688E-2</c:v>
                </c:pt>
                <c:pt idx="22">
                  <c:v>4.7083333333333345E-2</c:v>
                </c:pt>
                <c:pt idx="23">
                  <c:v>4.7666666666666684E-2</c:v>
                </c:pt>
                <c:pt idx="24">
                  <c:v>4.8208333333333346E-2</c:v>
                </c:pt>
                <c:pt idx="25">
                  <c:v>4.8125000000000008E-2</c:v>
                </c:pt>
                <c:pt idx="26">
                  <c:v>4.9416666666666685E-2</c:v>
                </c:pt>
                <c:pt idx="27">
                  <c:v>4.8250000000000015E-2</c:v>
                </c:pt>
                <c:pt idx="28">
                  <c:v>4.7291666666666683E-2</c:v>
                </c:pt>
                <c:pt idx="29">
                  <c:v>4.7916666666666684E-2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'H28.11'!$AC$325:$AC$355</c:f>
              <c:numCache>
                <c:formatCode>0.000_);[Red]\(0.000\)</c:formatCode>
                <c:ptCount val="31"/>
                <c:pt idx="0">
                  <c:v>5.1450000000000017E-2</c:v>
                </c:pt>
                <c:pt idx="1">
                  <c:v>4.8083333333333346E-2</c:v>
                </c:pt>
                <c:pt idx="2">
                  <c:v>4.858333333333336E-2</c:v>
                </c:pt>
                <c:pt idx="3">
                  <c:v>4.7958333333333332E-2</c:v>
                </c:pt>
                <c:pt idx="4">
                  <c:v>4.8666666666666684E-2</c:v>
                </c:pt>
                <c:pt idx="5">
                  <c:v>4.7625000000000008E-2</c:v>
                </c:pt>
                <c:pt idx="6">
                  <c:v>4.7666666666666684E-2</c:v>
                </c:pt>
                <c:pt idx="7">
                  <c:v>4.9583333333333347E-2</c:v>
                </c:pt>
                <c:pt idx="8">
                  <c:v>4.7875000000000008E-2</c:v>
                </c:pt>
                <c:pt idx="9">
                  <c:v>4.7375000000000021E-2</c:v>
                </c:pt>
                <c:pt idx="10">
                  <c:v>4.9416666666666692E-2</c:v>
                </c:pt>
                <c:pt idx="11">
                  <c:v>4.8375000000000001E-2</c:v>
                </c:pt>
                <c:pt idx="12">
                  <c:v>4.8958333333333354E-2</c:v>
                </c:pt>
                <c:pt idx="13">
                  <c:v>4.9041666666666678E-2</c:v>
                </c:pt>
                <c:pt idx="14">
                  <c:v>4.9083333333333347E-2</c:v>
                </c:pt>
                <c:pt idx="15">
                  <c:v>4.7958333333333353E-2</c:v>
                </c:pt>
                <c:pt idx="16">
                  <c:v>4.8041666666666684E-2</c:v>
                </c:pt>
                <c:pt idx="17">
                  <c:v>4.8541666666666684E-2</c:v>
                </c:pt>
                <c:pt idx="18">
                  <c:v>5.0208333333333355E-2</c:v>
                </c:pt>
                <c:pt idx="19">
                  <c:v>4.8583333333333346E-2</c:v>
                </c:pt>
                <c:pt idx="20">
                  <c:v>4.8541666666666677E-2</c:v>
                </c:pt>
                <c:pt idx="21">
                  <c:v>4.9750000000000016E-2</c:v>
                </c:pt>
                <c:pt idx="22">
                  <c:v>4.8083333333333346E-2</c:v>
                </c:pt>
                <c:pt idx="23">
                  <c:v>4.8583333333333339E-2</c:v>
                </c:pt>
                <c:pt idx="24">
                  <c:v>4.8958333333333347E-2</c:v>
                </c:pt>
                <c:pt idx="25">
                  <c:v>4.883333333333334E-2</c:v>
                </c:pt>
                <c:pt idx="26">
                  <c:v>4.9208333333333347E-2</c:v>
                </c:pt>
                <c:pt idx="27">
                  <c:v>4.9500000000000009E-2</c:v>
                </c:pt>
                <c:pt idx="28">
                  <c:v>4.883333333333334E-2</c:v>
                </c:pt>
                <c:pt idx="29">
                  <c:v>4.9000000000000009E-2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'H28.11'!$AC$365:$AC$395</c:f>
              <c:numCache>
                <c:formatCode>0.000_);[Red]\(0.000\)</c:formatCode>
                <c:ptCount val="31"/>
                <c:pt idx="0">
                  <c:v>3.1750000000000007E-2</c:v>
                </c:pt>
                <c:pt idx="1">
                  <c:v>2.6583333333333348E-2</c:v>
                </c:pt>
                <c:pt idx="2">
                  <c:v>2.7041666666666683E-2</c:v>
                </c:pt>
                <c:pt idx="3">
                  <c:v>2.6458333333333348E-2</c:v>
                </c:pt>
                <c:pt idx="4">
                  <c:v>2.6958333333333348E-2</c:v>
                </c:pt>
                <c:pt idx="5">
                  <c:v>2.6041666666666682E-2</c:v>
                </c:pt>
                <c:pt idx="6">
                  <c:v>2.6000000000000013E-2</c:v>
                </c:pt>
                <c:pt idx="7">
                  <c:v>2.6916666666666682E-2</c:v>
                </c:pt>
                <c:pt idx="8">
                  <c:v>2.6875000000000013E-2</c:v>
                </c:pt>
                <c:pt idx="9">
                  <c:v>2.5666666666666681E-2</c:v>
                </c:pt>
                <c:pt idx="10">
                  <c:v>2.7166666666666683E-2</c:v>
                </c:pt>
                <c:pt idx="11">
                  <c:v>2.5833333333333347E-2</c:v>
                </c:pt>
                <c:pt idx="12">
                  <c:v>2.712500000000001E-2</c:v>
                </c:pt>
                <c:pt idx="13">
                  <c:v>2.6916666666666682E-2</c:v>
                </c:pt>
                <c:pt idx="14">
                  <c:v>2.6625000000000013E-2</c:v>
                </c:pt>
                <c:pt idx="15">
                  <c:v>2.5541666666666681E-2</c:v>
                </c:pt>
                <c:pt idx="16">
                  <c:v>2.6458333333333348E-2</c:v>
                </c:pt>
                <c:pt idx="17">
                  <c:v>2.6208333333333347E-2</c:v>
                </c:pt>
                <c:pt idx="18">
                  <c:v>2.6750000000000013E-2</c:v>
                </c:pt>
                <c:pt idx="19">
                  <c:v>2.6500000000000013E-2</c:v>
                </c:pt>
                <c:pt idx="20">
                  <c:v>2.6875000000000013E-2</c:v>
                </c:pt>
                <c:pt idx="21">
                  <c:v>2.8500000000000015E-2</c:v>
                </c:pt>
                <c:pt idx="22">
                  <c:v>2.6333333333333347E-2</c:v>
                </c:pt>
                <c:pt idx="23">
                  <c:v>2.6208333333333347E-2</c:v>
                </c:pt>
                <c:pt idx="24">
                  <c:v>2.6583333333333348E-2</c:v>
                </c:pt>
                <c:pt idx="25">
                  <c:v>2.6541666666666682E-2</c:v>
                </c:pt>
                <c:pt idx="26">
                  <c:v>2.7875000000000014E-2</c:v>
                </c:pt>
                <c:pt idx="27">
                  <c:v>2.8250000000000015E-2</c:v>
                </c:pt>
                <c:pt idx="28">
                  <c:v>2.7333333333333348E-2</c:v>
                </c:pt>
                <c:pt idx="29">
                  <c:v>2.6708333333333348E-2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'H28.11'!$AC$45:$AC$75</c:f>
              <c:numCache>
                <c:formatCode>0.000_);[Red]\(0.000\)</c:formatCode>
                <c:ptCount val="31"/>
                <c:pt idx="0">
                  <c:v>4.5416666666666682E-2</c:v>
                </c:pt>
                <c:pt idx="1">
                  <c:v>4.0125000000000015E-2</c:v>
                </c:pt>
                <c:pt idx="2">
                  <c:v>4.3458333333333349E-2</c:v>
                </c:pt>
                <c:pt idx="3">
                  <c:v>4.0700000000000007E-2</c:v>
                </c:pt>
                <c:pt idx="4">
                  <c:v>4.379166666666668E-2</c:v>
                </c:pt>
                <c:pt idx="5">
                  <c:v>3.9958333333333346E-2</c:v>
                </c:pt>
                <c:pt idx="6">
                  <c:v>4.0000000000000015E-2</c:v>
                </c:pt>
                <c:pt idx="7">
                  <c:v>4.5583333333333337E-2</c:v>
                </c:pt>
                <c:pt idx="8">
                  <c:v>4.1750000000000009E-2</c:v>
                </c:pt>
                <c:pt idx="9">
                  <c:v>3.9791666666666677E-2</c:v>
                </c:pt>
                <c:pt idx="10">
                  <c:v>4.3541666666666673E-2</c:v>
                </c:pt>
                <c:pt idx="11">
                  <c:v>4.0166666666666677E-2</c:v>
                </c:pt>
                <c:pt idx="12">
                  <c:v>4.1458333333333347E-2</c:v>
                </c:pt>
                <c:pt idx="13">
                  <c:v>4.0416666666666677E-2</c:v>
                </c:pt>
                <c:pt idx="14">
                  <c:v>4.1625000000000016E-2</c:v>
                </c:pt>
                <c:pt idx="15">
                  <c:v>4.0166666666666677E-2</c:v>
                </c:pt>
                <c:pt idx="16">
                  <c:v>4.0625000000000015E-2</c:v>
                </c:pt>
                <c:pt idx="17">
                  <c:v>4.0416666666666677E-2</c:v>
                </c:pt>
                <c:pt idx="18">
                  <c:v>4.2958333333333348E-2</c:v>
                </c:pt>
                <c:pt idx="19">
                  <c:v>4.0666666666666677E-2</c:v>
                </c:pt>
                <c:pt idx="20">
                  <c:v>4.0541666666666677E-2</c:v>
                </c:pt>
                <c:pt idx="21">
                  <c:v>4.2708333333333348E-2</c:v>
                </c:pt>
                <c:pt idx="22">
                  <c:v>4.0166666666666677E-2</c:v>
                </c:pt>
                <c:pt idx="23">
                  <c:v>4.0166666666666677E-2</c:v>
                </c:pt>
                <c:pt idx="24">
                  <c:v>4.0708333333333346E-2</c:v>
                </c:pt>
                <c:pt idx="25">
                  <c:v>4.0208333333333346E-2</c:v>
                </c:pt>
                <c:pt idx="26">
                  <c:v>4.2541666666666679E-2</c:v>
                </c:pt>
                <c:pt idx="27">
                  <c:v>4.0791666666666677E-2</c:v>
                </c:pt>
                <c:pt idx="28">
                  <c:v>4.1541666666666678E-2</c:v>
                </c:pt>
                <c:pt idx="29">
                  <c:v>4.0625000000000015E-2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14624"/>
        <c:axId val="48324992"/>
      </c:lineChart>
      <c:catAx>
        <c:axId val="4831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8324992"/>
        <c:crosses val="autoZero"/>
        <c:auto val="1"/>
        <c:lblAlgn val="ctr"/>
        <c:lblOffset val="100"/>
        <c:noMultiLvlLbl val="0"/>
      </c:catAx>
      <c:valAx>
        <c:axId val="48324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8314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'H28.12'!$AC$5:$AC$35</c:f>
              <c:numCache>
                <c:formatCode>0.000_);[Red]\(0.000\)</c:formatCode>
                <c:ptCount val="31"/>
                <c:pt idx="0">
                  <c:v>2.2708333333333341E-2</c:v>
                </c:pt>
                <c:pt idx="1">
                  <c:v>2.8583333333333346E-2</c:v>
                </c:pt>
                <c:pt idx="2">
                  <c:v>2.0333333333333339E-2</c:v>
                </c:pt>
                <c:pt idx="3">
                  <c:v>2.158333333333334E-2</c:v>
                </c:pt>
                <c:pt idx="4">
                  <c:v>2.1416666666666671E-2</c:v>
                </c:pt>
                <c:pt idx="5">
                  <c:v>2.7083333333333345E-2</c:v>
                </c:pt>
                <c:pt idx="6">
                  <c:v>2.0333333333333339E-2</c:v>
                </c:pt>
                <c:pt idx="7">
                  <c:v>2.195833333333334E-2</c:v>
                </c:pt>
                <c:pt idx="8">
                  <c:v>2.2375000000000006E-2</c:v>
                </c:pt>
                <c:pt idx="9">
                  <c:v>2.1250000000000005E-2</c:v>
                </c:pt>
                <c:pt idx="10">
                  <c:v>2.0541666666666673E-2</c:v>
                </c:pt>
                <c:pt idx="11">
                  <c:v>2.0125000000000007E-2</c:v>
                </c:pt>
                <c:pt idx="12">
                  <c:v>2.133333333333334E-2</c:v>
                </c:pt>
                <c:pt idx="13">
                  <c:v>2.2291666666666671E-2</c:v>
                </c:pt>
                <c:pt idx="14">
                  <c:v>2.5791666666666681E-2</c:v>
                </c:pt>
                <c:pt idx="15">
                  <c:v>2.0208333333333339E-2</c:v>
                </c:pt>
                <c:pt idx="16">
                  <c:v>2.0250000000000008E-2</c:v>
                </c:pt>
                <c:pt idx="17">
                  <c:v>2.0041666666666673E-2</c:v>
                </c:pt>
                <c:pt idx="18">
                  <c:v>2.0541666666666673E-2</c:v>
                </c:pt>
                <c:pt idx="19">
                  <c:v>2.1875000000000006E-2</c:v>
                </c:pt>
                <c:pt idx="20">
                  <c:v>2.1625000000000005E-2</c:v>
                </c:pt>
                <c:pt idx="21">
                  <c:v>2.3791666666666673E-2</c:v>
                </c:pt>
                <c:pt idx="22">
                  <c:v>2.1916666666666671E-2</c:v>
                </c:pt>
                <c:pt idx="23">
                  <c:v>1.9875000000000007E-2</c:v>
                </c:pt>
                <c:pt idx="24">
                  <c:v>2.0166666666666673E-2</c:v>
                </c:pt>
                <c:pt idx="25">
                  <c:v>2.0583333333333339E-2</c:v>
                </c:pt>
                <c:pt idx="26">
                  <c:v>2.4958333333333346E-2</c:v>
                </c:pt>
                <c:pt idx="27">
                  <c:v>2.0625000000000008E-2</c:v>
                </c:pt>
                <c:pt idx="28">
                  <c:v>2.3000000000000007E-2</c:v>
                </c:pt>
                <c:pt idx="29">
                  <c:v>2.0166666666666673E-2</c:v>
                </c:pt>
                <c:pt idx="30">
                  <c:v>2.104166666666667E-2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7936"/>
        <c:axId val="49210112"/>
      </c:lineChart>
      <c:catAx>
        <c:axId val="4920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210112"/>
        <c:crosses val="autoZero"/>
        <c:auto val="1"/>
        <c:lblAlgn val="ctr"/>
        <c:lblOffset val="100"/>
        <c:noMultiLvlLbl val="0"/>
      </c:catAx>
      <c:valAx>
        <c:axId val="492101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9207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'H28.04'!$AC$365:$AC$395</c:f>
              <c:numCache>
                <c:formatCode>0.000_);[Red]\(0.000\)</c:formatCode>
                <c:ptCount val="31"/>
                <c:pt idx="0">
                  <c:v>2.6250000000000013E-2</c:v>
                </c:pt>
                <c:pt idx="1">
                  <c:v>2.5666666666666681E-2</c:v>
                </c:pt>
                <c:pt idx="2">
                  <c:v>2.8541666666666684E-2</c:v>
                </c:pt>
                <c:pt idx="3">
                  <c:v>3.0125000000000016E-2</c:v>
                </c:pt>
                <c:pt idx="4">
                  <c:v>2.6291666666666682E-2</c:v>
                </c:pt>
                <c:pt idx="5">
                  <c:v>2.5666666666666681E-2</c:v>
                </c:pt>
                <c:pt idx="6">
                  <c:v>2.9583333333333347E-2</c:v>
                </c:pt>
                <c:pt idx="7">
                  <c:v>2.6458333333333348E-2</c:v>
                </c:pt>
                <c:pt idx="8">
                  <c:v>2.5458333333333347E-2</c:v>
                </c:pt>
                <c:pt idx="9">
                  <c:v>2.5541666666666681E-2</c:v>
                </c:pt>
                <c:pt idx="10">
                  <c:v>2.6916666666666682E-2</c:v>
                </c:pt>
                <c:pt idx="11">
                  <c:v>2.5333333333333347E-2</c:v>
                </c:pt>
                <c:pt idx="12">
                  <c:v>2.6041666666666682E-2</c:v>
                </c:pt>
                <c:pt idx="13">
                  <c:v>2.6500000000000013E-2</c:v>
                </c:pt>
                <c:pt idx="14">
                  <c:v>2.6500000000000013E-2</c:v>
                </c:pt>
                <c:pt idx="15">
                  <c:v>2.5333333333333347E-2</c:v>
                </c:pt>
                <c:pt idx="16">
                  <c:v>2.7458333333333348E-2</c:v>
                </c:pt>
                <c:pt idx="17">
                  <c:v>2.6541666666666682E-2</c:v>
                </c:pt>
                <c:pt idx="18">
                  <c:v>2.5625000000000012E-2</c:v>
                </c:pt>
                <c:pt idx="19">
                  <c:v>2.5625000000000012E-2</c:v>
                </c:pt>
                <c:pt idx="20">
                  <c:v>2.6291666666666682E-2</c:v>
                </c:pt>
                <c:pt idx="21">
                  <c:v>2.7000000000000014E-2</c:v>
                </c:pt>
                <c:pt idx="22">
                  <c:v>2.6250000000000013E-2</c:v>
                </c:pt>
                <c:pt idx="23">
                  <c:v>2.6125000000000013E-2</c:v>
                </c:pt>
                <c:pt idx="24">
                  <c:v>2.6291666666666682E-2</c:v>
                </c:pt>
                <c:pt idx="25">
                  <c:v>2.6166666666666682E-2</c:v>
                </c:pt>
                <c:pt idx="26">
                  <c:v>2.6208333333333347E-2</c:v>
                </c:pt>
                <c:pt idx="27">
                  <c:v>2.9750000000000016E-2</c:v>
                </c:pt>
                <c:pt idx="28">
                  <c:v>2.8791666666666684E-2</c:v>
                </c:pt>
                <c:pt idx="29">
                  <c:v>2.6083333333333347E-2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36352"/>
        <c:axId val="158450816"/>
      </c:lineChart>
      <c:catAx>
        <c:axId val="15843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450816"/>
        <c:crosses val="autoZero"/>
        <c:auto val="1"/>
        <c:lblAlgn val="ctr"/>
        <c:lblOffset val="100"/>
        <c:noMultiLvlLbl val="0"/>
      </c:catAx>
      <c:valAx>
        <c:axId val="1584508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8436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'H28.12'!$AC$85:$AC$115</c:f>
              <c:numCache>
                <c:formatCode>0.000_);[Red]\(0.000\)</c:formatCode>
                <c:ptCount val="31"/>
                <c:pt idx="0">
                  <c:v>3.1458333333333352E-2</c:v>
                </c:pt>
                <c:pt idx="1">
                  <c:v>3.6333333333333349E-2</c:v>
                </c:pt>
                <c:pt idx="2">
                  <c:v>3.0083333333333351E-2</c:v>
                </c:pt>
                <c:pt idx="3">
                  <c:v>3.0708333333333351E-2</c:v>
                </c:pt>
                <c:pt idx="4">
                  <c:v>3.0750000000000017E-2</c:v>
                </c:pt>
                <c:pt idx="5">
                  <c:v>3.7625000000000013E-2</c:v>
                </c:pt>
                <c:pt idx="6">
                  <c:v>2.970833333333335E-2</c:v>
                </c:pt>
                <c:pt idx="7">
                  <c:v>3.0208333333333351E-2</c:v>
                </c:pt>
                <c:pt idx="8">
                  <c:v>3.0666666666666686E-2</c:v>
                </c:pt>
                <c:pt idx="9">
                  <c:v>3.0583333333333351E-2</c:v>
                </c:pt>
                <c:pt idx="10">
                  <c:v>3.0958333333333352E-2</c:v>
                </c:pt>
                <c:pt idx="11">
                  <c:v>2.9541666666666685E-2</c:v>
                </c:pt>
                <c:pt idx="12">
                  <c:v>3.1083333333333352E-2</c:v>
                </c:pt>
                <c:pt idx="13">
                  <c:v>3.3583333333333347E-2</c:v>
                </c:pt>
                <c:pt idx="14">
                  <c:v>3.5583333333333349E-2</c:v>
                </c:pt>
                <c:pt idx="15">
                  <c:v>3.1833333333333352E-2</c:v>
                </c:pt>
                <c:pt idx="16">
                  <c:v>3.4333333333333348E-2</c:v>
                </c:pt>
                <c:pt idx="17">
                  <c:v>2.920833333333335E-2</c:v>
                </c:pt>
                <c:pt idx="18">
                  <c:v>2.9666666666666685E-2</c:v>
                </c:pt>
                <c:pt idx="19">
                  <c:v>3.0916666666666686E-2</c:v>
                </c:pt>
                <c:pt idx="20">
                  <c:v>3.0375000000000017E-2</c:v>
                </c:pt>
                <c:pt idx="21">
                  <c:v>3.2625000000000022E-2</c:v>
                </c:pt>
                <c:pt idx="22">
                  <c:v>3.1666666666666683E-2</c:v>
                </c:pt>
                <c:pt idx="23">
                  <c:v>2.920833333333335E-2</c:v>
                </c:pt>
                <c:pt idx="24">
                  <c:v>2.9375000000000016E-2</c:v>
                </c:pt>
                <c:pt idx="25">
                  <c:v>2.9666666666666685E-2</c:v>
                </c:pt>
                <c:pt idx="26">
                  <c:v>3.4541666666666672E-2</c:v>
                </c:pt>
                <c:pt idx="27">
                  <c:v>2.9916666666666685E-2</c:v>
                </c:pt>
                <c:pt idx="28">
                  <c:v>3.1000000000000014E-2</c:v>
                </c:pt>
                <c:pt idx="29">
                  <c:v>2.9750000000000016E-2</c:v>
                </c:pt>
                <c:pt idx="30">
                  <c:v>3.0416666666666686E-2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60928"/>
        <c:axId val="48462848"/>
      </c:lineChart>
      <c:catAx>
        <c:axId val="4846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8462848"/>
        <c:crosses val="autoZero"/>
        <c:auto val="1"/>
        <c:lblAlgn val="ctr"/>
        <c:lblOffset val="100"/>
        <c:noMultiLvlLbl val="0"/>
      </c:catAx>
      <c:valAx>
        <c:axId val="48462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846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'H28.12'!$AC$125:$AC$155</c:f>
              <c:numCache>
                <c:formatCode>0.000_);[Red]\(0.000\)</c:formatCode>
                <c:ptCount val="31"/>
                <c:pt idx="0">
                  <c:v>4.3583333333333342E-2</c:v>
                </c:pt>
                <c:pt idx="1">
                  <c:v>4.5125000000000019E-2</c:v>
                </c:pt>
                <c:pt idx="2">
                  <c:v>4.316666666666668E-2</c:v>
                </c:pt>
                <c:pt idx="3">
                  <c:v>4.3750000000000011E-2</c:v>
                </c:pt>
                <c:pt idx="4">
                  <c:v>4.329166666666668E-2</c:v>
                </c:pt>
                <c:pt idx="5">
                  <c:v>4.7458333333333345E-2</c:v>
                </c:pt>
                <c:pt idx="6">
                  <c:v>4.3458333333333349E-2</c:v>
                </c:pt>
                <c:pt idx="7">
                  <c:v>4.329166666666668E-2</c:v>
                </c:pt>
                <c:pt idx="8">
                  <c:v>4.3208333333333349E-2</c:v>
                </c:pt>
                <c:pt idx="9">
                  <c:v>4.4083333333333342E-2</c:v>
                </c:pt>
                <c:pt idx="10">
                  <c:v>4.4750000000000012E-2</c:v>
                </c:pt>
                <c:pt idx="11">
                  <c:v>4.2666666666666679E-2</c:v>
                </c:pt>
                <c:pt idx="12">
                  <c:v>4.341666666666668E-2</c:v>
                </c:pt>
                <c:pt idx="13">
                  <c:v>4.4833333333333343E-2</c:v>
                </c:pt>
                <c:pt idx="14">
                  <c:v>4.7500000000000021E-2</c:v>
                </c:pt>
                <c:pt idx="15">
                  <c:v>4.520833333333335E-2</c:v>
                </c:pt>
                <c:pt idx="16">
                  <c:v>4.5583333333333344E-2</c:v>
                </c:pt>
                <c:pt idx="17">
                  <c:v>3.9250000000000014E-2</c:v>
                </c:pt>
                <c:pt idx="18">
                  <c:v>4.1208333333333347E-2</c:v>
                </c:pt>
                <c:pt idx="19">
                  <c:v>4.2416666666666679E-2</c:v>
                </c:pt>
                <c:pt idx="20">
                  <c:v>4.300000000000001E-2</c:v>
                </c:pt>
                <c:pt idx="21">
                  <c:v>4.3458333333333349E-2</c:v>
                </c:pt>
                <c:pt idx="22">
                  <c:v>4.3541666666666673E-2</c:v>
                </c:pt>
                <c:pt idx="23">
                  <c:v>4.2666666666666679E-2</c:v>
                </c:pt>
                <c:pt idx="24">
                  <c:v>4.2958333333333348E-2</c:v>
                </c:pt>
                <c:pt idx="25">
                  <c:v>4.2708333333333348E-2</c:v>
                </c:pt>
                <c:pt idx="26">
                  <c:v>4.5833333333333337E-2</c:v>
                </c:pt>
                <c:pt idx="27">
                  <c:v>4.2583333333333341E-2</c:v>
                </c:pt>
                <c:pt idx="28">
                  <c:v>4.329166666666668E-2</c:v>
                </c:pt>
                <c:pt idx="29">
                  <c:v>4.329166666666668E-2</c:v>
                </c:pt>
                <c:pt idx="30">
                  <c:v>4.329166666666668E-2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3328"/>
        <c:axId val="49288320"/>
      </c:lineChart>
      <c:catAx>
        <c:axId val="4848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288320"/>
        <c:crosses val="autoZero"/>
        <c:auto val="1"/>
        <c:lblAlgn val="ctr"/>
        <c:lblOffset val="100"/>
        <c:noMultiLvlLbl val="0"/>
      </c:catAx>
      <c:valAx>
        <c:axId val="492883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8483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'H28.12'!$AC$165:$AC$195</c:f>
              <c:numCache>
                <c:formatCode>0.000_);[Red]\(0.000\)</c:formatCode>
                <c:ptCount val="31"/>
                <c:pt idx="0">
                  <c:v>4.5750000000000013E-2</c:v>
                </c:pt>
                <c:pt idx="1">
                  <c:v>4.5958333333333344E-2</c:v>
                </c:pt>
                <c:pt idx="2">
                  <c:v>4.4791666666666681E-2</c:v>
                </c:pt>
                <c:pt idx="3">
                  <c:v>4.5541666666666682E-2</c:v>
                </c:pt>
                <c:pt idx="4">
                  <c:v>4.7958333333333346E-2</c:v>
                </c:pt>
                <c:pt idx="5">
                  <c:v>5.104166666666668E-2</c:v>
                </c:pt>
                <c:pt idx="6">
                  <c:v>4.6291666666666675E-2</c:v>
                </c:pt>
                <c:pt idx="7">
                  <c:v>4.5916666666666668E-2</c:v>
                </c:pt>
                <c:pt idx="8">
                  <c:v>4.6416666666666682E-2</c:v>
                </c:pt>
                <c:pt idx="9">
                  <c:v>4.6916666666666683E-2</c:v>
                </c:pt>
                <c:pt idx="10">
                  <c:v>4.7791666666666684E-2</c:v>
                </c:pt>
                <c:pt idx="11">
                  <c:v>4.5791666666666675E-2</c:v>
                </c:pt>
                <c:pt idx="12">
                  <c:v>4.7791666666666677E-2</c:v>
                </c:pt>
                <c:pt idx="13">
                  <c:v>5.1083333333333342E-2</c:v>
                </c:pt>
                <c:pt idx="14">
                  <c:v>5.0999999999999997E-2</c:v>
                </c:pt>
                <c:pt idx="15">
                  <c:v>4.8666666666666671E-2</c:v>
                </c:pt>
                <c:pt idx="16">
                  <c:v>5.0791666666666686E-2</c:v>
                </c:pt>
                <c:pt idx="17">
                  <c:v>4.6833333333333345E-2</c:v>
                </c:pt>
                <c:pt idx="18">
                  <c:v>4.7125000000000021E-2</c:v>
                </c:pt>
                <c:pt idx="19">
                  <c:v>4.7708333333333353E-2</c:v>
                </c:pt>
                <c:pt idx="20">
                  <c:v>4.7958333333333346E-2</c:v>
                </c:pt>
                <c:pt idx="21">
                  <c:v>4.8750000000000009E-2</c:v>
                </c:pt>
                <c:pt idx="22">
                  <c:v>4.766666666666667E-2</c:v>
                </c:pt>
                <c:pt idx="23">
                  <c:v>4.6833333333333338E-2</c:v>
                </c:pt>
                <c:pt idx="24">
                  <c:v>4.7208333333333345E-2</c:v>
                </c:pt>
                <c:pt idx="25">
                  <c:v>4.7708333333333353E-2</c:v>
                </c:pt>
                <c:pt idx="26">
                  <c:v>5.0708333333333334E-2</c:v>
                </c:pt>
                <c:pt idx="27">
                  <c:v>4.7375000000000007E-2</c:v>
                </c:pt>
                <c:pt idx="28">
                  <c:v>4.7333333333333345E-2</c:v>
                </c:pt>
                <c:pt idx="29">
                  <c:v>4.7166666666666669E-2</c:v>
                </c:pt>
                <c:pt idx="30">
                  <c:v>4.7416666666666683E-2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21088"/>
        <c:axId val="49323008"/>
      </c:lineChart>
      <c:catAx>
        <c:axId val="4932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323008"/>
        <c:crosses val="autoZero"/>
        <c:auto val="1"/>
        <c:lblAlgn val="ctr"/>
        <c:lblOffset val="100"/>
        <c:noMultiLvlLbl val="0"/>
      </c:catAx>
      <c:valAx>
        <c:axId val="49323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9321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'H28.12'!$AC$205:$AC$235</c:f>
              <c:numCache>
                <c:formatCode>0.000_);[Red]\(0.000\)</c:formatCode>
                <c:ptCount val="31"/>
                <c:pt idx="0">
                  <c:v>4.9583333333333347E-2</c:v>
                </c:pt>
                <c:pt idx="1">
                  <c:v>4.841666666666667E-2</c:v>
                </c:pt>
                <c:pt idx="2">
                  <c:v>4.804166666666667E-2</c:v>
                </c:pt>
                <c:pt idx="3">
                  <c:v>4.8500000000000008E-2</c:v>
                </c:pt>
                <c:pt idx="4">
                  <c:v>4.7875000000000008E-2</c:v>
                </c:pt>
                <c:pt idx="5">
                  <c:v>5.0416666666666686E-2</c:v>
                </c:pt>
                <c:pt idx="6">
                  <c:v>4.7916666666666684E-2</c:v>
                </c:pt>
                <c:pt idx="7">
                  <c:v>4.8375000000000001E-2</c:v>
                </c:pt>
                <c:pt idx="8">
                  <c:v>4.8222222222222236E-2</c:v>
                </c:pt>
                <c:pt idx="11">
                  <c:v>4.7562500000000008E-2</c:v>
                </c:pt>
                <c:pt idx="12">
                  <c:v>4.8125000000000008E-2</c:v>
                </c:pt>
                <c:pt idx="13">
                  <c:v>5.0250000000000024E-2</c:v>
                </c:pt>
                <c:pt idx="14">
                  <c:v>4.8208333333333353E-2</c:v>
                </c:pt>
                <c:pt idx="15">
                  <c:v>4.7833333333333339E-2</c:v>
                </c:pt>
                <c:pt idx="16">
                  <c:v>4.9125000000000009E-2</c:v>
                </c:pt>
                <c:pt idx="17">
                  <c:v>4.8000000000000015E-2</c:v>
                </c:pt>
                <c:pt idx="18">
                  <c:v>4.7750000000000008E-2</c:v>
                </c:pt>
                <c:pt idx="19">
                  <c:v>4.8083333333333346E-2</c:v>
                </c:pt>
                <c:pt idx="20">
                  <c:v>4.8125000000000022E-2</c:v>
                </c:pt>
                <c:pt idx="21">
                  <c:v>4.8750000000000016E-2</c:v>
                </c:pt>
                <c:pt idx="22">
                  <c:v>4.8666666666666671E-2</c:v>
                </c:pt>
                <c:pt idx="23">
                  <c:v>4.7833333333333346E-2</c:v>
                </c:pt>
                <c:pt idx="24">
                  <c:v>4.7791666666666684E-2</c:v>
                </c:pt>
                <c:pt idx="25">
                  <c:v>4.8000000000000015E-2</c:v>
                </c:pt>
                <c:pt idx="26">
                  <c:v>5.1916666666666687E-2</c:v>
                </c:pt>
                <c:pt idx="27">
                  <c:v>4.7750000000000015E-2</c:v>
                </c:pt>
                <c:pt idx="28">
                  <c:v>4.8333333333333346E-2</c:v>
                </c:pt>
                <c:pt idx="29">
                  <c:v>4.7833333333333346E-2</c:v>
                </c:pt>
                <c:pt idx="30">
                  <c:v>4.7958333333333346E-2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43488"/>
        <c:axId val="49362048"/>
      </c:lineChart>
      <c:catAx>
        <c:axId val="4934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362048"/>
        <c:crosses val="autoZero"/>
        <c:auto val="1"/>
        <c:lblAlgn val="ctr"/>
        <c:lblOffset val="100"/>
        <c:noMultiLvlLbl val="0"/>
      </c:catAx>
      <c:valAx>
        <c:axId val="49362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9343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'H28.12'!$AC$245:$AC$275</c:f>
              <c:numCache>
                <c:formatCode>0.000_);[Red]\(0.000\)</c:formatCode>
                <c:ptCount val="31"/>
                <c:pt idx="0">
                  <c:v>4.404166666666668E-2</c:v>
                </c:pt>
                <c:pt idx="1">
                  <c:v>4.3708333333333349E-2</c:v>
                </c:pt>
                <c:pt idx="2">
                  <c:v>4.2666666666666679E-2</c:v>
                </c:pt>
                <c:pt idx="3">
                  <c:v>4.354166666666668E-2</c:v>
                </c:pt>
                <c:pt idx="4">
                  <c:v>4.2833333333333341E-2</c:v>
                </c:pt>
                <c:pt idx="5">
                  <c:v>4.5958333333333351E-2</c:v>
                </c:pt>
                <c:pt idx="6">
                  <c:v>4.2958333333333348E-2</c:v>
                </c:pt>
                <c:pt idx="7">
                  <c:v>4.3500000000000011E-2</c:v>
                </c:pt>
                <c:pt idx="8">
                  <c:v>4.3750000000000011E-2</c:v>
                </c:pt>
                <c:pt idx="9">
                  <c:v>4.3458333333333349E-2</c:v>
                </c:pt>
                <c:pt idx="10">
                  <c:v>4.3208333333333349E-2</c:v>
                </c:pt>
                <c:pt idx="11">
                  <c:v>4.2708333333333348E-2</c:v>
                </c:pt>
                <c:pt idx="12">
                  <c:v>4.2791666666666679E-2</c:v>
                </c:pt>
                <c:pt idx="13">
                  <c:v>4.6041666666666675E-2</c:v>
                </c:pt>
                <c:pt idx="14">
                  <c:v>4.3583333333333342E-2</c:v>
                </c:pt>
                <c:pt idx="15">
                  <c:v>4.2375000000000017E-2</c:v>
                </c:pt>
                <c:pt idx="16">
                  <c:v>4.3875000000000004E-2</c:v>
                </c:pt>
                <c:pt idx="17">
                  <c:v>4.2583333333333341E-2</c:v>
                </c:pt>
                <c:pt idx="18">
                  <c:v>4.2583333333333341E-2</c:v>
                </c:pt>
                <c:pt idx="19">
                  <c:v>4.341666666666668E-2</c:v>
                </c:pt>
                <c:pt idx="20">
                  <c:v>4.2958333333333348E-2</c:v>
                </c:pt>
                <c:pt idx="21">
                  <c:v>4.495833333333335E-2</c:v>
                </c:pt>
                <c:pt idx="22">
                  <c:v>4.366666666666668E-2</c:v>
                </c:pt>
                <c:pt idx="23">
                  <c:v>4.2708333333333348E-2</c:v>
                </c:pt>
                <c:pt idx="24">
                  <c:v>4.341666666666668E-2</c:v>
                </c:pt>
                <c:pt idx="25">
                  <c:v>4.2625000000000017E-2</c:v>
                </c:pt>
                <c:pt idx="26">
                  <c:v>5.0083333333333334E-2</c:v>
                </c:pt>
                <c:pt idx="27">
                  <c:v>4.2916666666666679E-2</c:v>
                </c:pt>
                <c:pt idx="28">
                  <c:v>4.3208333333333349E-2</c:v>
                </c:pt>
                <c:pt idx="29">
                  <c:v>4.250000000000001E-2</c:v>
                </c:pt>
                <c:pt idx="30">
                  <c:v>4.2625000000000017E-2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90720"/>
        <c:axId val="49392640"/>
      </c:lineChart>
      <c:catAx>
        <c:axId val="4939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392640"/>
        <c:crosses val="autoZero"/>
        <c:auto val="1"/>
        <c:lblAlgn val="ctr"/>
        <c:lblOffset val="100"/>
        <c:noMultiLvlLbl val="0"/>
      </c:catAx>
      <c:valAx>
        <c:axId val="49392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939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'H28.12'!$AC$285:$AC$315</c:f>
              <c:numCache>
                <c:formatCode>0.000_);[Red]\(0.000\)</c:formatCode>
                <c:ptCount val="31"/>
                <c:pt idx="0">
                  <c:v>4.7500000000000014E-2</c:v>
                </c:pt>
                <c:pt idx="1">
                  <c:v>4.791666666666667E-2</c:v>
                </c:pt>
                <c:pt idx="2">
                  <c:v>4.7541666666666677E-2</c:v>
                </c:pt>
                <c:pt idx="3">
                  <c:v>4.8750000000000009E-2</c:v>
                </c:pt>
                <c:pt idx="4">
                  <c:v>4.8041666666666684E-2</c:v>
                </c:pt>
                <c:pt idx="5">
                  <c:v>4.8916666666666671E-2</c:v>
                </c:pt>
                <c:pt idx="6">
                  <c:v>4.8083333333333339E-2</c:v>
                </c:pt>
                <c:pt idx="7">
                  <c:v>4.8500000000000015E-2</c:v>
                </c:pt>
                <c:pt idx="8">
                  <c:v>4.8458333333333346E-2</c:v>
                </c:pt>
                <c:pt idx="9">
                  <c:v>4.7583333333333346E-2</c:v>
                </c:pt>
                <c:pt idx="10">
                  <c:v>4.7958333333333353E-2</c:v>
                </c:pt>
                <c:pt idx="11">
                  <c:v>4.791666666666667E-2</c:v>
                </c:pt>
                <c:pt idx="12">
                  <c:v>4.7958333333333346E-2</c:v>
                </c:pt>
                <c:pt idx="13">
                  <c:v>4.8791666666666685E-2</c:v>
                </c:pt>
                <c:pt idx="14">
                  <c:v>4.779166666666667E-2</c:v>
                </c:pt>
                <c:pt idx="15">
                  <c:v>4.7458333333333345E-2</c:v>
                </c:pt>
                <c:pt idx="16">
                  <c:v>4.7625000000000001E-2</c:v>
                </c:pt>
                <c:pt idx="17">
                  <c:v>4.7291666666666676E-2</c:v>
                </c:pt>
                <c:pt idx="18">
                  <c:v>4.791666666666667E-2</c:v>
                </c:pt>
                <c:pt idx="19">
                  <c:v>4.883333333333334E-2</c:v>
                </c:pt>
                <c:pt idx="20">
                  <c:v>4.8958333333333347E-2</c:v>
                </c:pt>
                <c:pt idx="21">
                  <c:v>4.9791666666666679E-2</c:v>
                </c:pt>
                <c:pt idx="22">
                  <c:v>4.7833333333333339E-2</c:v>
                </c:pt>
                <c:pt idx="23">
                  <c:v>4.7083333333333345E-2</c:v>
                </c:pt>
                <c:pt idx="24">
                  <c:v>4.7750000000000015E-2</c:v>
                </c:pt>
                <c:pt idx="25">
                  <c:v>4.754166666666667E-2</c:v>
                </c:pt>
                <c:pt idx="26">
                  <c:v>5.3124999999999999E-2</c:v>
                </c:pt>
                <c:pt idx="27">
                  <c:v>4.7166666666666683E-2</c:v>
                </c:pt>
                <c:pt idx="28">
                  <c:v>4.7458333333333345E-2</c:v>
                </c:pt>
                <c:pt idx="29">
                  <c:v>4.6875000000000021E-2</c:v>
                </c:pt>
                <c:pt idx="30">
                  <c:v>4.6708333333333352E-2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49984"/>
        <c:axId val="49456256"/>
      </c:lineChart>
      <c:catAx>
        <c:axId val="4944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456256"/>
        <c:crosses val="autoZero"/>
        <c:auto val="1"/>
        <c:lblAlgn val="ctr"/>
        <c:lblOffset val="100"/>
        <c:noMultiLvlLbl val="0"/>
      </c:catAx>
      <c:valAx>
        <c:axId val="49456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9449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'H28.12'!$AC$325:$AC$355</c:f>
              <c:numCache>
                <c:formatCode>0.000_);[Red]\(0.000\)</c:formatCode>
                <c:ptCount val="31"/>
                <c:pt idx="0">
                  <c:v>4.9541666666666685E-2</c:v>
                </c:pt>
                <c:pt idx="1">
                  <c:v>4.9958333333333348E-2</c:v>
                </c:pt>
                <c:pt idx="2">
                  <c:v>4.8583333333333346E-2</c:v>
                </c:pt>
                <c:pt idx="3">
                  <c:v>5.0375000000000024E-2</c:v>
                </c:pt>
                <c:pt idx="4">
                  <c:v>4.9333333333333347E-2</c:v>
                </c:pt>
                <c:pt idx="5">
                  <c:v>5.1791666666666687E-2</c:v>
                </c:pt>
                <c:pt idx="6">
                  <c:v>4.8375000000000008E-2</c:v>
                </c:pt>
                <c:pt idx="7">
                  <c:v>4.9500000000000016E-2</c:v>
                </c:pt>
                <c:pt idx="8">
                  <c:v>4.9166666666666692E-2</c:v>
                </c:pt>
                <c:pt idx="9">
                  <c:v>4.8458333333333353E-2</c:v>
                </c:pt>
                <c:pt idx="10">
                  <c:v>4.8333333333333339E-2</c:v>
                </c:pt>
                <c:pt idx="11">
                  <c:v>4.8583333333333346E-2</c:v>
                </c:pt>
                <c:pt idx="12">
                  <c:v>4.9666666666666685E-2</c:v>
                </c:pt>
                <c:pt idx="13">
                  <c:v>4.8875000000000002E-2</c:v>
                </c:pt>
                <c:pt idx="14">
                  <c:v>5.0666666666666686E-2</c:v>
                </c:pt>
                <c:pt idx="15">
                  <c:v>4.8083333333333346E-2</c:v>
                </c:pt>
                <c:pt idx="16">
                  <c:v>4.8041666666666684E-2</c:v>
                </c:pt>
                <c:pt idx="17">
                  <c:v>4.7916666666666684E-2</c:v>
                </c:pt>
                <c:pt idx="18">
                  <c:v>4.8416666666666684E-2</c:v>
                </c:pt>
                <c:pt idx="19">
                  <c:v>4.9666666666666685E-2</c:v>
                </c:pt>
                <c:pt idx="20">
                  <c:v>4.9458333333333347E-2</c:v>
                </c:pt>
                <c:pt idx="21">
                  <c:v>5.1291666666666687E-2</c:v>
                </c:pt>
                <c:pt idx="22">
                  <c:v>4.8916666666666671E-2</c:v>
                </c:pt>
                <c:pt idx="23">
                  <c:v>4.8375000000000008E-2</c:v>
                </c:pt>
                <c:pt idx="24">
                  <c:v>4.7875000000000022E-2</c:v>
                </c:pt>
                <c:pt idx="25">
                  <c:v>4.8541666666666677E-2</c:v>
                </c:pt>
                <c:pt idx="26">
                  <c:v>5.350000000000002E-2</c:v>
                </c:pt>
                <c:pt idx="27">
                  <c:v>4.7500000000000014E-2</c:v>
                </c:pt>
                <c:pt idx="28">
                  <c:v>4.8291666666666684E-2</c:v>
                </c:pt>
                <c:pt idx="29">
                  <c:v>4.7000000000000007E-2</c:v>
                </c:pt>
                <c:pt idx="30">
                  <c:v>4.7125000000000021E-2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6736"/>
        <c:axId val="49478656"/>
      </c:lineChart>
      <c:catAx>
        <c:axId val="4947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478656"/>
        <c:crosses val="autoZero"/>
        <c:auto val="1"/>
        <c:lblAlgn val="ctr"/>
        <c:lblOffset val="100"/>
        <c:noMultiLvlLbl val="0"/>
      </c:catAx>
      <c:valAx>
        <c:axId val="49478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947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'H28.12'!$AC$365:$AC$395</c:f>
              <c:numCache>
                <c:formatCode>0.000_);[Red]\(0.000\)</c:formatCode>
                <c:ptCount val="31"/>
                <c:pt idx="0">
                  <c:v>2.8750000000000012E-2</c:v>
                </c:pt>
                <c:pt idx="1">
                  <c:v>3.1583333333333352E-2</c:v>
                </c:pt>
                <c:pt idx="2">
                  <c:v>2.6541666666666682E-2</c:v>
                </c:pt>
                <c:pt idx="3">
                  <c:v>2.6250000000000013E-2</c:v>
                </c:pt>
                <c:pt idx="4">
                  <c:v>2.6333333333333347E-2</c:v>
                </c:pt>
                <c:pt idx="5">
                  <c:v>3.0041666666666678E-2</c:v>
                </c:pt>
                <c:pt idx="6">
                  <c:v>2.5958333333333347E-2</c:v>
                </c:pt>
                <c:pt idx="7">
                  <c:v>2.7083333333333348E-2</c:v>
                </c:pt>
                <c:pt idx="8">
                  <c:v>2.7375000000000014E-2</c:v>
                </c:pt>
                <c:pt idx="9">
                  <c:v>2.8458333333333349E-2</c:v>
                </c:pt>
                <c:pt idx="10">
                  <c:v>2.6750000000000013E-2</c:v>
                </c:pt>
                <c:pt idx="11">
                  <c:v>2.6583333333333348E-2</c:v>
                </c:pt>
                <c:pt idx="12">
                  <c:v>2.7000000000000014E-2</c:v>
                </c:pt>
                <c:pt idx="13">
                  <c:v>3.0041666666666685E-2</c:v>
                </c:pt>
                <c:pt idx="14">
                  <c:v>2.9500000000000016E-2</c:v>
                </c:pt>
                <c:pt idx="15">
                  <c:v>2.4750000000000008E-2</c:v>
                </c:pt>
                <c:pt idx="16">
                  <c:v>2.5333333333333347E-2</c:v>
                </c:pt>
                <c:pt idx="17">
                  <c:v>2.4583333333333342E-2</c:v>
                </c:pt>
                <c:pt idx="18">
                  <c:v>2.5375000000000009E-2</c:v>
                </c:pt>
                <c:pt idx="19">
                  <c:v>2.6541666666666682E-2</c:v>
                </c:pt>
                <c:pt idx="20">
                  <c:v>2.6500000000000013E-2</c:v>
                </c:pt>
                <c:pt idx="21">
                  <c:v>2.895833333333335E-2</c:v>
                </c:pt>
                <c:pt idx="22">
                  <c:v>2.6791666666666675E-2</c:v>
                </c:pt>
                <c:pt idx="23">
                  <c:v>2.6041666666666682E-2</c:v>
                </c:pt>
                <c:pt idx="24">
                  <c:v>2.4708333333333346E-2</c:v>
                </c:pt>
                <c:pt idx="25">
                  <c:v>2.4625000000000008E-2</c:v>
                </c:pt>
                <c:pt idx="26">
                  <c:v>3.112500000000001E-2</c:v>
                </c:pt>
                <c:pt idx="27">
                  <c:v>2.5125000000000012E-2</c:v>
                </c:pt>
                <c:pt idx="28">
                  <c:v>2.7583333333333345E-2</c:v>
                </c:pt>
                <c:pt idx="29">
                  <c:v>2.4291666666666673E-2</c:v>
                </c:pt>
                <c:pt idx="30">
                  <c:v>2.5625000000000012E-2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4672"/>
        <c:axId val="49579136"/>
      </c:lineChart>
      <c:catAx>
        <c:axId val="495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579136"/>
        <c:crosses val="autoZero"/>
        <c:auto val="1"/>
        <c:lblAlgn val="ctr"/>
        <c:lblOffset val="100"/>
        <c:noMultiLvlLbl val="0"/>
      </c:catAx>
      <c:valAx>
        <c:axId val="49579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9564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'H28.12'!$AC$45:$AC$75</c:f>
              <c:numCache>
                <c:formatCode>0.000_);[Red]\(0.000\)</c:formatCode>
                <c:ptCount val="31"/>
                <c:pt idx="0">
                  <c:v>4.5500000000000013E-2</c:v>
                </c:pt>
                <c:pt idx="1">
                  <c:v>4.8666666666666684E-2</c:v>
                </c:pt>
                <c:pt idx="2">
                  <c:v>4.0083333333333346E-2</c:v>
                </c:pt>
                <c:pt idx="3">
                  <c:v>4.0583333333333346E-2</c:v>
                </c:pt>
                <c:pt idx="4">
                  <c:v>4.0666666666666677E-2</c:v>
                </c:pt>
                <c:pt idx="5">
                  <c:v>4.8416666666666691E-2</c:v>
                </c:pt>
                <c:pt idx="6">
                  <c:v>3.9916666666666677E-2</c:v>
                </c:pt>
                <c:pt idx="7">
                  <c:v>4.0791666666666677E-2</c:v>
                </c:pt>
                <c:pt idx="8">
                  <c:v>4.2125000000000017E-2</c:v>
                </c:pt>
                <c:pt idx="9">
                  <c:v>4.0458333333333346E-2</c:v>
                </c:pt>
                <c:pt idx="10">
                  <c:v>4.0125000000000015E-2</c:v>
                </c:pt>
                <c:pt idx="11">
                  <c:v>3.9833333333333346E-2</c:v>
                </c:pt>
                <c:pt idx="12">
                  <c:v>4.0458333333333346E-2</c:v>
                </c:pt>
                <c:pt idx="13">
                  <c:v>4.1458333333333347E-2</c:v>
                </c:pt>
                <c:pt idx="14">
                  <c:v>4.5625000000000006E-2</c:v>
                </c:pt>
                <c:pt idx="15">
                  <c:v>3.7750000000000013E-2</c:v>
                </c:pt>
                <c:pt idx="16">
                  <c:v>3.8083333333333344E-2</c:v>
                </c:pt>
                <c:pt idx="17">
                  <c:v>3.8166666666666675E-2</c:v>
                </c:pt>
                <c:pt idx="18">
                  <c:v>3.9916666666666677E-2</c:v>
                </c:pt>
                <c:pt idx="19">
                  <c:v>4.0541666666666677E-2</c:v>
                </c:pt>
                <c:pt idx="20">
                  <c:v>4.0416666666666677E-2</c:v>
                </c:pt>
                <c:pt idx="21">
                  <c:v>4.6208333333333351E-2</c:v>
                </c:pt>
                <c:pt idx="22">
                  <c:v>4.2333333333333341E-2</c:v>
                </c:pt>
                <c:pt idx="23">
                  <c:v>3.9791666666666677E-2</c:v>
                </c:pt>
                <c:pt idx="24">
                  <c:v>3.9500000000000014E-2</c:v>
                </c:pt>
                <c:pt idx="25">
                  <c:v>3.9708333333333345E-2</c:v>
                </c:pt>
                <c:pt idx="26">
                  <c:v>4.7541666666666677E-2</c:v>
                </c:pt>
                <c:pt idx="27">
                  <c:v>4.0208333333333346E-2</c:v>
                </c:pt>
                <c:pt idx="28">
                  <c:v>4.1625000000000016E-2</c:v>
                </c:pt>
                <c:pt idx="29">
                  <c:v>3.8416666666666675E-2</c:v>
                </c:pt>
                <c:pt idx="30">
                  <c:v>3.9125000000000014E-2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4192"/>
        <c:axId val="49626112"/>
      </c:lineChart>
      <c:catAx>
        <c:axId val="4962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626112"/>
        <c:crosses val="autoZero"/>
        <c:auto val="1"/>
        <c:lblAlgn val="ctr"/>
        <c:lblOffset val="100"/>
        <c:noMultiLvlLbl val="0"/>
      </c:catAx>
      <c:valAx>
        <c:axId val="496261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49624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'H28.12'!$AC$5:$AC$35</c:f>
              <c:numCache>
                <c:formatCode>0.000_);[Red]\(0.000\)</c:formatCode>
                <c:ptCount val="31"/>
                <c:pt idx="0">
                  <c:v>2.2708333333333341E-2</c:v>
                </c:pt>
                <c:pt idx="1">
                  <c:v>2.8583333333333346E-2</c:v>
                </c:pt>
                <c:pt idx="2">
                  <c:v>2.0333333333333339E-2</c:v>
                </c:pt>
                <c:pt idx="3">
                  <c:v>2.158333333333334E-2</c:v>
                </c:pt>
                <c:pt idx="4">
                  <c:v>2.1416666666666671E-2</c:v>
                </c:pt>
                <c:pt idx="5">
                  <c:v>2.7083333333333345E-2</c:v>
                </c:pt>
                <c:pt idx="6">
                  <c:v>2.0333333333333339E-2</c:v>
                </c:pt>
                <c:pt idx="7">
                  <c:v>2.195833333333334E-2</c:v>
                </c:pt>
                <c:pt idx="8">
                  <c:v>2.2375000000000006E-2</c:v>
                </c:pt>
                <c:pt idx="9">
                  <c:v>2.1250000000000005E-2</c:v>
                </c:pt>
                <c:pt idx="10">
                  <c:v>2.0541666666666673E-2</c:v>
                </c:pt>
                <c:pt idx="11">
                  <c:v>2.0125000000000007E-2</c:v>
                </c:pt>
                <c:pt idx="12">
                  <c:v>2.133333333333334E-2</c:v>
                </c:pt>
                <c:pt idx="13">
                  <c:v>2.2291666666666671E-2</c:v>
                </c:pt>
                <c:pt idx="14">
                  <c:v>2.5791666666666681E-2</c:v>
                </c:pt>
                <c:pt idx="15">
                  <c:v>2.0208333333333339E-2</c:v>
                </c:pt>
                <c:pt idx="16">
                  <c:v>2.0250000000000008E-2</c:v>
                </c:pt>
                <c:pt idx="17">
                  <c:v>2.0041666666666673E-2</c:v>
                </c:pt>
                <c:pt idx="18">
                  <c:v>2.0541666666666673E-2</c:v>
                </c:pt>
                <c:pt idx="19">
                  <c:v>2.1875000000000006E-2</c:v>
                </c:pt>
                <c:pt idx="20">
                  <c:v>2.1625000000000005E-2</c:v>
                </c:pt>
                <c:pt idx="21">
                  <c:v>2.3791666666666673E-2</c:v>
                </c:pt>
                <c:pt idx="22">
                  <c:v>2.1916666666666671E-2</c:v>
                </c:pt>
                <c:pt idx="23">
                  <c:v>1.9875000000000007E-2</c:v>
                </c:pt>
                <c:pt idx="24">
                  <c:v>2.0166666666666673E-2</c:v>
                </c:pt>
                <c:pt idx="25">
                  <c:v>2.0583333333333339E-2</c:v>
                </c:pt>
                <c:pt idx="26">
                  <c:v>2.4958333333333346E-2</c:v>
                </c:pt>
                <c:pt idx="27">
                  <c:v>2.0625000000000008E-2</c:v>
                </c:pt>
                <c:pt idx="28">
                  <c:v>2.3000000000000007E-2</c:v>
                </c:pt>
                <c:pt idx="29">
                  <c:v>2.0166666666666673E-2</c:v>
                </c:pt>
                <c:pt idx="30">
                  <c:v>2.104166666666667E-2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'H28.12'!$AC$85:$AC$115</c:f>
              <c:numCache>
                <c:formatCode>0.000_);[Red]\(0.000\)</c:formatCode>
                <c:ptCount val="31"/>
                <c:pt idx="0">
                  <c:v>3.1458333333333352E-2</c:v>
                </c:pt>
                <c:pt idx="1">
                  <c:v>3.6333333333333349E-2</c:v>
                </c:pt>
                <c:pt idx="2">
                  <c:v>3.0083333333333351E-2</c:v>
                </c:pt>
                <c:pt idx="3">
                  <c:v>3.0708333333333351E-2</c:v>
                </c:pt>
                <c:pt idx="4">
                  <c:v>3.0750000000000017E-2</c:v>
                </c:pt>
                <c:pt idx="5">
                  <c:v>3.7625000000000013E-2</c:v>
                </c:pt>
                <c:pt idx="6">
                  <c:v>2.970833333333335E-2</c:v>
                </c:pt>
                <c:pt idx="7">
                  <c:v>3.0208333333333351E-2</c:v>
                </c:pt>
                <c:pt idx="8">
                  <c:v>3.0666666666666686E-2</c:v>
                </c:pt>
                <c:pt idx="9">
                  <c:v>3.0583333333333351E-2</c:v>
                </c:pt>
                <c:pt idx="10">
                  <c:v>3.0958333333333352E-2</c:v>
                </c:pt>
                <c:pt idx="11">
                  <c:v>2.9541666666666685E-2</c:v>
                </c:pt>
                <c:pt idx="12">
                  <c:v>3.1083333333333352E-2</c:v>
                </c:pt>
                <c:pt idx="13">
                  <c:v>3.3583333333333347E-2</c:v>
                </c:pt>
                <c:pt idx="14">
                  <c:v>3.5583333333333349E-2</c:v>
                </c:pt>
                <c:pt idx="15">
                  <c:v>3.1833333333333352E-2</c:v>
                </c:pt>
                <c:pt idx="16">
                  <c:v>3.4333333333333348E-2</c:v>
                </c:pt>
                <c:pt idx="17">
                  <c:v>2.920833333333335E-2</c:v>
                </c:pt>
                <c:pt idx="18">
                  <c:v>2.9666666666666685E-2</c:v>
                </c:pt>
                <c:pt idx="19">
                  <c:v>3.0916666666666686E-2</c:v>
                </c:pt>
                <c:pt idx="20">
                  <c:v>3.0375000000000017E-2</c:v>
                </c:pt>
                <c:pt idx="21">
                  <c:v>3.2625000000000022E-2</c:v>
                </c:pt>
                <c:pt idx="22">
                  <c:v>3.1666666666666683E-2</c:v>
                </c:pt>
                <c:pt idx="23">
                  <c:v>2.920833333333335E-2</c:v>
                </c:pt>
                <c:pt idx="24">
                  <c:v>2.9375000000000016E-2</c:v>
                </c:pt>
                <c:pt idx="25">
                  <c:v>2.9666666666666685E-2</c:v>
                </c:pt>
                <c:pt idx="26">
                  <c:v>3.4541666666666672E-2</c:v>
                </c:pt>
                <c:pt idx="27">
                  <c:v>2.9916666666666685E-2</c:v>
                </c:pt>
                <c:pt idx="28">
                  <c:v>3.1000000000000014E-2</c:v>
                </c:pt>
                <c:pt idx="29">
                  <c:v>2.9750000000000016E-2</c:v>
                </c:pt>
                <c:pt idx="30">
                  <c:v>3.0416666666666686E-2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'H28.12'!$AC$125:$AC$155</c:f>
              <c:numCache>
                <c:formatCode>0.000_);[Red]\(0.000\)</c:formatCode>
                <c:ptCount val="31"/>
                <c:pt idx="0">
                  <c:v>4.3583333333333342E-2</c:v>
                </c:pt>
                <c:pt idx="1">
                  <c:v>4.5125000000000019E-2</c:v>
                </c:pt>
                <c:pt idx="2">
                  <c:v>4.316666666666668E-2</c:v>
                </c:pt>
                <c:pt idx="3">
                  <c:v>4.3750000000000011E-2</c:v>
                </c:pt>
                <c:pt idx="4">
                  <c:v>4.329166666666668E-2</c:v>
                </c:pt>
                <c:pt idx="5">
                  <c:v>4.7458333333333345E-2</c:v>
                </c:pt>
                <c:pt idx="6">
                  <c:v>4.3458333333333349E-2</c:v>
                </c:pt>
                <c:pt idx="7">
                  <c:v>4.329166666666668E-2</c:v>
                </c:pt>
                <c:pt idx="8">
                  <c:v>4.3208333333333349E-2</c:v>
                </c:pt>
                <c:pt idx="9">
                  <c:v>4.4083333333333342E-2</c:v>
                </c:pt>
                <c:pt idx="10">
                  <c:v>4.4750000000000012E-2</c:v>
                </c:pt>
                <c:pt idx="11">
                  <c:v>4.2666666666666679E-2</c:v>
                </c:pt>
                <c:pt idx="12">
                  <c:v>4.341666666666668E-2</c:v>
                </c:pt>
                <c:pt idx="13">
                  <c:v>4.4833333333333343E-2</c:v>
                </c:pt>
                <c:pt idx="14">
                  <c:v>4.7500000000000021E-2</c:v>
                </c:pt>
                <c:pt idx="15">
                  <c:v>4.520833333333335E-2</c:v>
                </c:pt>
                <c:pt idx="16">
                  <c:v>4.5583333333333344E-2</c:v>
                </c:pt>
                <c:pt idx="17">
                  <c:v>3.9250000000000014E-2</c:v>
                </c:pt>
                <c:pt idx="18">
                  <c:v>4.1208333333333347E-2</c:v>
                </c:pt>
                <c:pt idx="19">
                  <c:v>4.2416666666666679E-2</c:v>
                </c:pt>
                <c:pt idx="20">
                  <c:v>4.300000000000001E-2</c:v>
                </c:pt>
                <c:pt idx="21">
                  <c:v>4.3458333333333349E-2</c:v>
                </c:pt>
                <c:pt idx="22">
                  <c:v>4.3541666666666673E-2</c:v>
                </c:pt>
                <c:pt idx="23">
                  <c:v>4.2666666666666679E-2</c:v>
                </c:pt>
                <c:pt idx="24">
                  <c:v>4.2958333333333348E-2</c:v>
                </c:pt>
                <c:pt idx="25">
                  <c:v>4.2708333333333348E-2</c:v>
                </c:pt>
                <c:pt idx="26">
                  <c:v>4.5833333333333337E-2</c:v>
                </c:pt>
                <c:pt idx="27">
                  <c:v>4.2583333333333341E-2</c:v>
                </c:pt>
                <c:pt idx="28">
                  <c:v>4.329166666666668E-2</c:v>
                </c:pt>
                <c:pt idx="29">
                  <c:v>4.329166666666668E-2</c:v>
                </c:pt>
                <c:pt idx="30">
                  <c:v>4.329166666666668E-2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'H28.12'!$AC$165:$AC$195</c:f>
              <c:numCache>
                <c:formatCode>0.000_);[Red]\(0.000\)</c:formatCode>
                <c:ptCount val="31"/>
                <c:pt idx="0">
                  <c:v>4.5750000000000013E-2</c:v>
                </c:pt>
                <c:pt idx="1">
                  <c:v>4.5958333333333344E-2</c:v>
                </c:pt>
                <c:pt idx="2">
                  <c:v>4.4791666666666681E-2</c:v>
                </c:pt>
                <c:pt idx="3">
                  <c:v>4.5541666666666682E-2</c:v>
                </c:pt>
                <c:pt idx="4">
                  <c:v>4.7958333333333346E-2</c:v>
                </c:pt>
                <c:pt idx="5">
                  <c:v>5.104166666666668E-2</c:v>
                </c:pt>
                <c:pt idx="6">
                  <c:v>4.6291666666666675E-2</c:v>
                </c:pt>
                <c:pt idx="7">
                  <c:v>4.5916666666666668E-2</c:v>
                </c:pt>
                <c:pt idx="8">
                  <c:v>4.6416666666666682E-2</c:v>
                </c:pt>
                <c:pt idx="9">
                  <c:v>4.6916666666666683E-2</c:v>
                </c:pt>
                <c:pt idx="10">
                  <c:v>4.7791666666666684E-2</c:v>
                </c:pt>
                <c:pt idx="11">
                  <c:v>4.5791666666666675E-2</c:v>
                </c:pt>
                <c:pt idx="12">
                  <c:v>4.7791666666666677E-2</c:v>
                </c:pt>
                <c:pt idx="13">
                  <c:v>5.1083333333333342E-2</c:v>
                </c:pt>
                <c:pt idx="14">
                  <c:v>5.0999999999999997E-2</c:v>
                </c:pt>
                <c:pt idx="15">
                  <c:v>4.8666666666666671E-2</c:v>
                </c:pt>
                <c:pt idx="16">
                  <c:v>5.0791666666666686E-2</c:v>
                </c:pt>
                <c:pt idx="17">
                  <c:v>4.6833333333333345E-2</c:v>
                </c:pt>
                <c:pt idx="18">
                  <c:v>4.7125000000000021E-2</c:v>
                </c:pt>
                <c:pt idx="19">
                  <c:v>4.7708333333333353E-2</c:v>
                </c:pt>
                <c:pt idx="20">
                  <c:v>4.7958333333333346E-2</c:v>
                </c:pt>
                <c:pt idx="21">
                  <c:v>4.8750000000000009E-2</c:v>
                </c:pt>
                <c:pt idx="22">
                  <c:v>4.766666666666667E-2</c:v>
                </c:pt>
                <c:pt idx="23">
                  <c:v>4.6833333333333338E-2</c:v>
                </c:pt>
                <c:pt idx="24">
                  <c:v>4.7208333333333345E-2</c:v>
                </c:pt>
                <c:pt idx="25">
                  <c:v>4.7708333333333353E-2</c:v>
                </c:pt>
                <c:pt idx="26">
                  <c:v>5.0708333333333334E-2</c:v>
                </c:pt>
                <c:pt idx="27">
                  <c:v>4.7375000000000007E-2</c:v>
                </c:pt>
                <c:pt idx="28">
                  <c:v>4.7333333333333345E-2</c:v>
                </c:pt>
                <c:pt idx="29">
                  <c:v>4.7166666666666669E-2</c:v>
                </c:pt>
                <c:pt idx="30">
                  <c:v>4.7416666666666683E-2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'H28.12'!$AC$205:$AC$235</c:f>
              <c:numCache>
                <c:formatCode>0.000_);[Red]\(0.000\)</c:formatCode>
                <c:ptCount val="31"/>
                <c:pt idx="0">
                  <c:v>4.9583333333333347E-2</c:v>
                </c:pt>
                <c:pt idx="1">
                  <c:v>4.841666666666667E-2</c:v>
                </c:pt>
                <c:pt idx="2">
                  <c:v>4.804166666666667E-2</c:v>
                </c:pt>
                <c:pt idx="3">
                  <c:v>4.8500000000000008E-2</c:v>
                </c:pt>
                <c:pt idx="4">
                  <c:v>4.7875000000000008E-2</c:v>
                </c:pt>
                <c:pt idx="5">
                  <c:v>5.0416666666666686E-2</c:v>
                </c:pt>
                <c:pt idx="6">
                  <c:v>4.7916666666666684E-2</c:v>
                </c:pt>
                <c:pt idx="7">
                  <c:v>4.8375000000000001E-2</c:v>
                </c:pt>
                <c:pt idx="8">
                  <c:v>4.8222222222222236E-2</c:v>
                </c:pt>
                <c:pt idx="11">
                  <c:v>4.7562500000000008E-2</c:v>
                </c:pt>
                <c:pt idx="12">
                  <c:v>4.8125000000000008E-2</c:v>
                </c:pt>
                <c:pt idx="13">
                  <c:v>5.0250000000000024E-2</c:v>
                </c:pt>
                <c:pt idx="14">
                  <c:v>4.8208333333333353E-2</c:v>
                </c:pt>
                <c:pt idx="15">
                  <c:v>4.7833333333333339E-2</c:v>
                </c:pt>
                <c:pt idx="16">
                  <c:v>4.9125000000000009E-2</c:v>
                </c:pt>
                <c:pt idx="17">
                  <c:v>4.8000000000000015E-2</c:v>
                </c:pt>
                <c:pt idx="18">
                  <c:v>4.7750000000000008E-2</c:v>
                </c:pt>
                <c:pt idx="19">
                  <c:v>4.8083333333333346E-2</c:v>
                </c:pt>
                <c:pt idx="20">
                  <c:v>4.8125000000000022E-2</c:v>
                </c:pt>
                <c:pt idx="21">
                  <c:v>4.8750000000000016E-2</c:v>
                </c:pt>
                <c:pt idx="22">
                  <c:v>4.8666666666666671E-2</c:v>
                </c:pt>
                <c:pt idx="23">
                  <c:v>4.7833333333333346E-2</c:v>
                </c:pt>
                <c:pt idx="24">
                  <c:v>4.7791666666666684E-2</c:v>
                </c:pt>
                <c:pt idx="25">
                  <c:v>4.8000000000000015E-2</c:v>
                </c:pt>
                <c:pt idx="26">
                  <c:v>5.1916666666666687E-2</c:v>
                </c:pt>
                <c:pt idx="27">
                  <c:v>4.7750000000000015E-2</c:v>
                </c:pt>
                <c:pt idx="28">
                  <c:v>4.8333333333333346E-2</c:v>
                </c:pt>
                <c:pt idx="29">
                  <c:v>4.7833333333333346E-2</c:v>
                </c:pt>
                <c:pt idx="30">
                  <c:v>4.7958333333333346E-2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'H28.12'!$AC$245:$AC$275</c:f>
              <c:numCache>
                <c:formatCode>0.000_);[Red]\(0.000\)</c:formatCode>
                <c:ptCount val="31"/>
                <c:pt idx="0">
                  <c:v>4.404166666666668E-2</c:v>
                </c:pt>
                <c:pt idx="1">
                  <c:v>4.3708333333333349E-2</c:v>
                </c:pt>
                <c:pt idx="2">
                  <c:v>4.2666666666666679E-2</c:v>
                </c:pt>
                <c:pt idx="3">
                  <c:v>4.354166666666668E-2</c:v>
                </c:pt>
                <c:pt idx="4">
                  <c:v>4.2833333333333341E-2</c:v>
                </c:pt>
                <c:pt idx="5">
                  <c:v>4.5958333333333351E-2</c:v>
                </c:pt>
                <c:pt idx="6">
                  <c:v>4.2958333333333348E-2</c:v>
                </c:pt>
                <c:pt idx="7">
                  <c:v>4.3500000000000011E-2</c:v>
                </c:pt>
                <c:pt idx="8">
                  <c:v>4.3750000000000011E-2</c:v>
                </c:pt>
                <c:pt idx="9">
                  <c:v>4.3458333333333349E-2</c:v>
                </c:pt>
                <c:pt idx="10">
                  <c:v>4.3208333333333349E-2</c:v>
                </c:pt>
                <c:pt idx="11">
                  <c:v>4.2708333333333348E-2</c:v>
                </c:pt>
                <c:pt idx="12">
                  <c:v>4.2791666666666679E-2</c:v>
                </c:pt>
                <c:pt idx="13">
                  <c:v>4.6041666666666675E-2</c:v>
                </c:pt>
                <c:pt idx="14">
                  <c:v>4.3583333333333342E-2</c:v>
                </c:pt>
                <c:pt idx="15">
                  <c:v>4.2375000000000017E-2</c:v>
                </c:pt>
                <c:pt idx="16">
                  <c:v>4.3875000000000004E-2</c:v>
                </c:pt>
                <c:pt idx="17">
                  <c:v>4.2583333333333341E-2</c:v>
                </c:pt>
                <c:pt idx="18">
                  <c:v>4.2583333333333341E-2</c:v>
                </c:pt>
                <c:pt idx="19">
                  <c:v>4.341666666666668E-2</c:v>
                </c:pt>
                <c:pt idx="20">
                  <c:v>4.2958333333333348E-2</c:v>
                </c:pt>
                <c:pt idx="21">
                  <c:v>4.495833333333335E-2</c:v>
                </c:pt>
                <c:pt idx="22">
                  <c:v>4.366666666666668E-2</c:v>
                </c:pt>
                <c:pt idx="23">
                  <c:v>4.2708333333333348E-2</c:v>
                </c:pt>
                <c:pt idx="24">
                  <c:v>4.341666666666668E-2</c:v>
                </c:pt>
                <c:pt idx="25">
                  <c:v>4.2625000000000017E-2</c:v>
                </c:pt>
                <c:pt idx="26">
                  <c:v>5.0083333333333334E-2</c:v>
                </c:pt>
                <c:pt idx="27">
                  <c:v>4.2916666666666679E-2</c:v>
                </c:pt>
                <c:pt idx="28">
                  <c:v>4.3208333333333349E-2</c:v>
                </c:pt>
                <c:pt idx="29">
                  <c:v>4.250000000000001E-2</c:v>
                </c:pt>
                <c:pt idx="30">
                  <c:v>4.2625000000000017E-2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'H28.12'!$AC$285:$AC$315</c:f>
              <c:numCache>
                <c:formatCode>0.000_);[Red]\(0.000\)</c:formatCode>
                <c:ptCount val="31"/>
                <c:pt idx="0">
                  <c:v>4.7500000000000014E-2</c:v>
                </c:pt>
                <c:pt idx="1">
                  <c:v>4.791666666666667E-2</c:v>
                </c:pt>
                <c:pt idx="2">
                  <c:v>4.7541666666666677E-2</c:v>
                </c:pt>
                <c:pt idx="3">
                  <c:v>4.8750000000000009E-2</c:v>
                </c:pt>
                <c:pt idx="4">
                  <c:v>4.8041666666666684E-2</c:v>
                </c:pt>
                <c:pt idx="5">
                  <c:v>4.8916666666666671E-2</c:v>
                </c:pt>
                <c:pt idx="6">
                  <c:v>4.8083333333333339E-2</c:v>
                </c:pt>
                <c:pt idx="7">
                  <c:v>4.8500000000000015E-2</c:v>
                </c:pt>
                <c:pt idx="8">
                  <c:v>4.8458333333333346E-2</c:v>
                </c:pt>
                <c:pt idx="9">
                  <c:v>4.7583333333333346E-2</c:v>
                </c:pt>
                <c:pt idx="10">
                  <c:v>4.7958333333333353E-2</c:v>
                </c:pt>
                <c:pt idx="11">
                  <c:v>4.791666666666667E-2</c:v>
                </c:pt>
                <c:pt idx="12">
                  <c:v>4.7958333333333346E-2</c:v>
                </c:pt>
                <c:pt idx="13">
                  <c:v>4.8791666666666685E-2</c:v>
                </c:pt>
                <c:pt idx="14">
                  <c:v>4.779166666666667E-2</c:v>
                </c:pt>
                <c:pt idx="15">
                  <c:v>4.7458333333333345E-2</c:v>
                </c:pt>
                <c:pt idx="16">
                  <c:v>4.7625000000000001E-2</c:v>
                </c:pt>
                <c:pt idx="17">
                  <c:v>4.7291666666666676E-2</c:v>
                </c:pt>
                <c:pt idx="18">
                  <c:v>4.791666666666667E-2</c:v>
                </c:pt>
                <c:pt idx="19">
                  <c:v>4.883333333333334E-2</c:v>
                </c:pt>
                <c:pt idx="20">
                  <c:v>4.8958333333333347E-2</c:v>
                </c:pt>
                <c:pt idx="21">
                  <c:v>4.9791666666666679E-2</c:v>
                </c:pt>
                <c:pt idx="22">
                  <c:v>4.7833333333333339E-2</c:v>
                </c:pt>
                <c:pt idx="23">
                  <c:v>4.7083333333333345E-2</c:v>
                </c:pt>
                <c:pt idx="24">
                  <c:v>4.7750000000000015E-2</c:v>
                </c:pt>
                <c:pt idx="25">
                  <c:v>4.754166666666667E-2</c:v>
                </c:pt>
                <c:pt idx="26">
                  <c:v>5.3124999999999999E-2</c:v>
                </c:pt>
                <c:pt idx="27">
                  <c:v>4.7166666666666683E-2</c:v>
                </c:pt>
                <c:pt idx="28">
                  <c:v>4.7458333333333345E-2</c:v>
                </c:pt>
                <c:pt idx="29">
                  <c:v>4.6875000000000021E-2</c:v>
                </c:pt>
                <c:pt idx="30">
                  <c:v>4.6708333333333352E-2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'H28.12'!$AC$325:$AC$355</c:f>
              <c:numCache>
                <c:formatCode>0.000_);[Red]\(0.000\)</c:formatCode>
                <c:ptCount val="31"/>
                <c:pt idx="0">
                  <c:v>4.9541666666666685E-2</c:v>
                </c:pt>
                <c:pt idx="1">
                  <c:v>4.9958333333333348E-2</c:v>
                </c:pt>
                <c:pt idx="2">
                  <c:v>4.8583333333333346E-2</c:v>
                </c:pt>
                <c:pt idx="3">
                  <c:v>5.0375000000000024E-2</c:v>
                </c:pt>
                <c:pt idx="4">
                  <c:v>4.9333333333333347E-2</c:v>
                </c:pt>
                <c:pt idx="5">
                  <c:v>5.1791666666666687E-2</c:v>
                </c:pt>
                <c:pt idx="6">
                  <c:v>4.8375000000000008E-2</c:v>
                </c:pt>
                <c:pt idx="7">
                  <c:v>4.9500000000000016E-2</c:v>
                </c:pt>
                <c:pt idx="8">
                  <c:v>4.9166666666666692E-2</c:v>
                </c:pt>
                <c:pt idx="9">
                  <c:v>4.8458333333333353E-2</c:v>
                </c:pt>
                <c:pt idx="10">
                  <c:v>4.8333333333333339E-2</c:v>
                </c:pt>
                <c:pt idx="11">
                  <c:v>4.8583333333333346E-2</c:v>
                </c:pt>
                <c:pt idx="12">
                  <c:v>4.9666666666666685E-2</c:v>
                </c:pt>
                <c:pt idx="13">
                  <c:v>4.8875000000000002E-2</c:v>
                </c:pt>
                <c:pt idx="14">
                  <c:v>5.0666666666666686E-2</c:v>
                </c:pt>
                <c:pt idx="15">
                  <c:v>4.8083333333333346E-2</c:v>
                </c:pt>
                <c:pt idx="16">
                  <c:v>4.8041666666666684E-2</c:v>
                </c:pt>
                <c:pt idx="17">
                  <c:v>4.7916666666666684E-2</c:v>
                </c:pt>
                <c:pt idx="18">
                  <c:v>4.8416666666666684E-2</c:v>
                </c:pt>
                <c:pt idx="19">
                  <c:v>4.9666666666666685E-2</c:v>
                </c:pt>
                <c:pt idx="20">
                  <c:v>4.9458333333333347E-2</c:v>
                </c:pt>
                <c:pt idx="21">
                  <c:v>5.1291666666666687E-2</c:v>
                </c:pt>
                <c:pt idx="22">
                  <c:v>4.8916666666666671E-2</c:v>
                </c:pt>
                <c:pt idx="23">
                  <c:v>4.8375000000000008E-2</c:v>
                </c:pt>
                <c:pt idx="24">
                  <c:v>4.7875000000000022E-2</c:v>
                </c:pt>
                <c:pt idx="25">
                  <c:v>4.8541666666666677E-2</c:v>
                </c:pt>
                <c:pt idx="26">
                  <c:v>5.350000000000002E-2</c:v>
                </c:pt>
                <c:pt idx="27">
                  <c:v>4.7500000000000014E-2</c:v>
                </c:pt>
                <c:pt idx="28">
                  <c:v>4.8291666666666684E-2</c:v>
                </c:pt>
                <c:pt idx="29">
                  <c:v>4.7000000000000007E-2</c:v>
                </c:pt>
                <c:pt idx="30">
                  <c:v>4.7125000000000021E-2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'H28.12'!$AC$365:$AC$395</c:f>
              <c:numCache>
                <c:formatCode>0.000_);[Red]\(0.000\)</c:formatCode>
                <c:ptCount val="31"/>
                <c:pt idx="0">
                  <c:v>2.8750000000000012E-2</c:v>
                </c:pt>
                <c:pt idx="1">
                  <c:v>3.1583333333333352E-2</c:v>
                </c:pt>
                <c:pt idx="2">
                  <c:v>2.6541666666666682E-2</c:v>
                </c:pt>
                <c:pt idx="3">
                  <c:v>2.6250000000000013E-2</c:v>
                </c:pt>
                <c:pt idx="4">
                  <c:v>2.6333333333333347E-2</c:v>
                </c:pt>
                <c:pt idx="5">
                  <c:v>3.0041666666666678E-2</c:v>
                </c:pt>
                <c:pt idx="6">
                  <c:v>2.5958333333333347E-2</c:v>
                </c:pt>
                <c:pt idx="7">
                  <c:v>2.7083333333333348E-2</c:v>
                </c:pt>
                <c:pt idx="8">
                  <c:v>2.7375000000000014E-2</c:v>
                </c:pt>
                <c:pt idx="9">
                  <c:v>2.8458333333333349E-2</c:v>
                </c:pt>
                <c:pt idx="10">
                  <c:v>2.6750000000000013E-2</c:v>
                </c:pt>
                <c:pt idx="11">
                  <c:v>2.6583333333333348E-2</c:v>
                </c:pt>
                <c:pt idx="12">
                  <c:v>2.7000000000000014E-2</c:v>
                </c:pt>
                <c:pt idx="13">
                  <c:v>3.0041666666666685E-2</c:v>
                </c:pt>
                <c:pt idx="14">
                  <c:v>2.9500000000000016E-2</c:v>
                </c:pt>
                <c:pt idx="15">
                  <c:v>2.4750000000000008E-2</c:v>
                </c:pt>
                <c:pt idx="16">
                  <c:v>2.5333333333333347E-2</c:v>
                </c:pt>
                <c:pt idx="17">
                  <c:v>2.4583333333333342E-2</c:v>
                </c:pt>
                <c:pt idx="18">
                  <c:v>2.5375000000000009E-2</c:v>
                </c:pt>
                <c:pt idx="19">
                  <c:v>2.6541666666666682E-2</c:v>
                </c:pt>
                <c:pt idx="20">
                  <c:v>2.6500000000000013E-2</c:v>
                </c:pt>
                <c:pt idx="21">
                  <c:v>2.895833333333335E-2</c:v>
                </c:pt>
                <c:pt idx="22">
                  <c:v>2.6791666666666675E-2</c:v>
                </c:pt>
                <c:pt idx="23">
                  <c:v>2.6041666666666682E-2</c:v>
                </c:pt>
                <c:pt idx="24">
                  <c:v>2.4708333333333346E-2</c:v>
                </c:pt>
                <c:pt idx="25">
                  <c:v>2.4625000000000008E-2</c:v>
                </c:pt>
                <c:pt idx="26">
                  <c:v>3.112500000000001E-2</c:v>
                </c:pt>
                <c:pt idx="27">
                  <c:v>2.5125000000000012E-2</c:v>
                </c:pt>
                <c:pt idx="28">
                  <c:v>2.7583333333333345E-2</c:v>
                </c:pt>
                <c:pt idx="29">
                  <c:v>2.4291666666666673E-2</c:v>
                </c:pt>
                <c:pt idx="30">
                  <c:v>2.5625000000000012E-2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'H28.12'!$AC$45:$AC$75</c:f>
              <c:numCache>
                <c:formatCode>0.000_);[Red]\(0.000\)</c:formatCode>
                <c:ptCount val="31"/>
                <c:pt idx="0">
                  <c:v>4.5500000000000013E-2</c:v>
                </c:pt>
                <c:pt idx="1">
                  <c:v>4.8666666666666684E-2</c:v>
                </c:pt>
                <c:pt idx="2">
                  <c:v>4.0083333333333346E-2</c:v>
                </c:pt>
                <c:pt idx="3">
                  <c:v>4.0583333333333346E-2</c:v>
                </c:pt>
                <c:pt idx="4">
                  <c:v>4.0666666666666677E-2</c:v>
                </c:pt>
                <c:pt idx="5">
                  <c:v>4.8416666666666691E-2</c:v>
                </c:pt>
                <c:pt idx="6">
                  <c:v>3.9916666666666677E-2</c:v>
                </c:pt>
                <c:pt idx="7">
                  <c:v>4.0791666666666677E-2</c:v>
                </c:pt>
                <c:pt idx="8">
                  <c:v>4.2125000000000017E-2</c:v>
                </c:pt>
                <c:pt idx="9">
                  <c:v>4.0458333333333346E-2</c:v>
                </c:pt>
                <c:pt idx="10">
                  <c:v>4.0125000000000015E-2</c:v>
                </c:pt>
                <c:pt idx="11">
                  <c:v>3.9833333333333346E-2</c:v>
                </c:pt>
                <c:pt idx="12">
                  <c:v>4.0458333333333346E-2</c:v>
                </c:pt>
                <c:pt idx="13">
                  <c:v>4.1458333333333347E-2</c:v>
                </c:pt>
                <c:pt idx="14">
                  <c:v>4.5625000000000006E-2</c:v>
                </c:pt>
                <c:pt idx="15">
                  <c:v>3.7750000000000013E-2</c:v>
                </c:pt>
                <c:pt idx="16">
                  <c:v>3.8083333333333344E-2</c:v>
                </c:pt>
                <c:pt idx="17">
                  <c:v>3.8166666666666675E-2</c:v>
                </c:pt>
                <c:pt idx="18">
                  <c:v>3.9916666666666677E-2</c:v>
                </c:pt>
                <c:pt idx="19">
                  <c:v>4.0541666666666677E-2</c:v>
                </c:pt>
                <c:pt idx="20">
                  <c:v>4.0416666666666677E-2</c:v>
                </c:pt>
                <c:pt idx="21">
                  <c:v>4.6208333333333351E-2</c:v>
                </c:pt>
                <c:pt idx="22">
                  <c:v>4.2333333333333341E-2</c:v>
                </c:pt>
                <c:pt idx="23">
                  <c:v>3.9791666666666677E-2</c:v>
                </c:pt>
                <c:pt idx="24">
                  <c:v>3.9500000000000014E-2</c:v>
                </c:pt>
                <c:pt idx="25">
                  <c:v>3.9708333333333345E-2</c:v>
                </c:pt>
                <c:pt idx="26">
                  <c:v>4.7541666666666677E-2</c:v>
                </c:pt>
                <c:pt idx="27">
                  <c:v>4.0208333333333346E-2</c:v>
                </c:pt>
                <c:pt idx="28">
                  <c:v>4.1625000000000016E-2</c:v>
                </c:pt>
                <c:pt idx="29">
                  <c:v>3.8416666666666675E-2</c:v>
                </c:pt>
                <c:pt idx="30">
                  <c:v>3.9125000000000014E-2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99072"/>
        <c:axId val="49701248"/>
      </c:lineChart>
      <c:catAx>
        <c:axId val="496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9701248"/>
        <c:crosses val="autoZero"/>
        <c:auto val="1"/>
        <c:lblAlgn val="ctr"/>
        <c:lblOffset val="100"/>
        <c:noMultiLvlLbl val="0"/>
      </c:catAx>
      <c:valAx>
        <c:axId val="49701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49699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測定結果（平成28年４月）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測定結果（平成28年４月）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測定結果（平成28年４月）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測定結果（平成28年４月）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測定結果（平成28年４月）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測定結果（平成28年４月）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測定結果（平成28年４月）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測定結果（平成28年４月）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測定結果（平成28年４月）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測定結果（平成28年４月）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測定結果（平成28年４月）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測定結果（平成29年１月）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測定結果（平成29年3月）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測定結果（平成29年3月）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測定結果（平成29年3月）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測定結果（平成29年3月）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測定結果（平成29年3月）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測定結果（平成29年3月）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測定結果（平成29年3月）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測定結果（平成29年3月）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測定結果（平成29年3月）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測定結果（平成29年3月）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測定結果（平成29年3月）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4/1&#26178;&#38291;&#20516;&#22577;&#21578;&#26360;2016&#24180;04&#26376;(&#30427;&#23713;&#24066;(&#23721;&#25163;&#30476;&#29872;&#22659;&#20445;&#20581;&#30740;&#31350;&#12475;&#12531;&#12479;&#12540;)%20&#23627;&#22806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4/1&#26178;&#38291;&#20516;&#22577;&#21578;&#26360;2016&#24180;04&#26376;(&#20108;&#25144;&#24066;(&#23721;&#25163;&#30476;&#20108;&#25144;&#22320;&#21306;&#21512;&#21516;&#24193;&#33294;)%20&#28204;&#23450;&#35013;&#32622;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1/1&#26178;&#38291;&#20516;&#22577;&#21578;&#26360;2017&#24180;01&#26376;(&#23470;&#21476;&#24066;(&#23470;&#21476;&#24066;&#31435;&#23470;&#21476;&#23567;&#23398;&#26657;)%20&#23627;&#22806;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1/1&#26178;&#38291;&#20516;&#22577;&#21578;&#26360;2017&#24180;01&#26376;(&#20037;&#24904;&#24066;(&#23721;&#25163;&#30476;&#20037;&#24904;&#22320;&#21306;&#21512;&#21516;&#24193;&#33294;)%20&#28204;&#23450;&#35013;&#32622;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1/1&#26178;&#38291;&#20516;&#22577;&#21578;&#26360;2017&#24180;01&#26376;(&#20108;&#25144;&#24066;(&#23721;&#25163;&#30476;&#20108;&#25144;&#22320;&#21306;&#21512;&#21516;&#24193;&#33294;)%20&#28204;&#23450;&#35013;&#32622;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2/1&#26178;&#38291;&#20516;&#22577;&#21578;&#26360;2017&#24180;02&#26376;(&#30427;&#23713;&#24066;(&#23721;&#25163;&#30476;&#29872;&#22659;&#20445;&#20581;&#30740;&#31350;&#12475;&#12531;&#12479;&#12540;)%20&#23627;&#22806;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2/1&#26178;&#38291;&#20516;&#22577;&#21578;&#26360;2017&#24180;02&#26376;(&#28381;&#27810;&#24066;(&#23721;&#25163;&#30476;&#31435;&#22823;&#23398;)%20&#28204;&#23450;&#35013;&#32622;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2/1&#26178;&#38291;&#20516;&#22577;&#21578;&#26360;2017&#24180;02&#26376;(&#33457;&#24059;&#24066;(&#23721;&#25163;&#30476;&#33457;&#24059;&#22320;&#21306;&#21512;&#21516;&#24193;&#33294;)%20&#28204;&#23450;&#35013;&#32622;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2/1&#26178;&#38291;&#20516;&#22577;&#21578;&#26360;2017&#24180;02&#26376;(&#22885;&#24030;&#24066;(&#23721;&#25163;&#30476;&#22885;&#24030;&#22320;&#21306;&#21512;&#21516;&#24193;&#33294;)%20&#28204;&#23450;&#35013;&#32622;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2/1&#26178;&#38291;&#20516;&#22577;&#21578;&#26360;2017&#24180;02&#26376;(&#19968;&#38306;&#24066;(&#19977;&#21453;&#30000;&#22823;&#27671;&#35251;&#28204;&#23616;)%20&#23627;&#22806;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2/1&#26178;&#38291;&#20516;&#22577;&#21578;&#26360;2017&#24180;02&#26376;(&#22823;&#33337;&#28193;&#24066;(&#23721;&#25163;&#30476;&#22823;&#33337;&#28193;&#22320;&#21306;&#21512;&#21516;&#24193;&#33294;)%20&#23627;&#22806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2/1&#26178;&#38291;&#20516;&#22577;&#21578;&#26360;2017&#24180;02&#26376;(&#37340;&#30707;&#24066;(&#23721;&#25163;&#30476;&#37340;&#30707;&#22320;&#21306;&#21512;&#21516;&#24193;&#33294;)%20&#28204;&#23450;&#35013;&#32622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5/1&#26178;&#38291;&#20516;&#22577;&#21578;&#26360;2016&#24180;05&#26376;(&#30427;&#23713;&#24066;(&#23721;&#25163;&#30476;&#29872;&#22659;&#20445;&#20581;&#30740;&#31350;&#12475;&#12531;&#12479;&#12540;)%20&#23627;&#22806;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2/1&#26178;&#38291;&#20516;&#22577;&#21578;&#26360;2017&#24180;02&#26376;(&#23470;&#21476;&#24066;(&#23470;&#21476;&#24066;&#31435;&#23470;&#21476;&#23567;&#23398;&#26657;)%20&#23627;&#22806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2/1&#26178;&#38291;&#20516;&#22577;&#21578;&#26360;2017&#24180;02&#26376;(&#20037;&#24904;&#24066;(&#23721;&#25163;&#30476;&#20037;&#24904;&#22320;&#21306;&#21512;&#21516;&#24193;&#33294;)%20&#28204;&#23450;&#35013;&#32622;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2/1&#26178;&#38291;&#20516;&#22577;&#21578;&#26360;2017&#24180;02&#26376;(&#20108;&#25144;&#24066;(&#23721;&#25163;&#30476;&#20108;&#25144;&#22320;&#21306;&#21512;&#21516;&#24193;&#33294;)%20&#28204;&#23450;&#35013;&#32622;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3/1&#26178;&#38291;&#20516;&#22577;&#21578;&#26360;2017&#24180;03&#26376;(&#30427;&#23713;&#24066;(&#23721;&#25163;&#30476;&#29872;&#22659;&#20445;&#20581;&#30740;&#31350;&#12475;&#12531;&#12479;&#12540;)%20&#23627;&#22806;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3/1&#26178;&#38291;&#20516;&#22577;&#21578;&#26360;2017&#24180;03&#26376;(&#28381;&#27810;&#24066;(&#23721;&#25163;&#30476;&#31435;&#22823;&#23398;)%20&#28204;&#23450;&#35013;&#32622;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3/1&#26178;&#38291;&#20516;&#22577;&#21578;&#26360;2017&#24180;03&#26376;(&#33457;&#24059;&#24066;(&#23721;&#25163;&#30476;&#33457;&#24059;&#22320;&#21306;&#21512;&#21516;&#24193;&#33294;)%20&#28204;&#23450;&#35013;&#32622;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3/1&#26178;&#38291;&#20516;&#22577;&#21578;&#26360;2017&#24180;03&#26376;(&#22885;&#24030;&#24066;(&#23721;&#25163;&#30476;&#22885;&#24030;&#22320;&#21306;&#21512;&#21516;&#24193;&#33294;)%20&#28204;&#23450;&#35013;&#32622;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3/1&#26178;&#38291;&#20516;&#22577;&#21578;&#26360;2017&#24180;03&#26376;(&#19968;&#38306;&#24066;(&#19977;&#21453;&#30000;&#22823;&#27671;&#35251;&#28204;&#23616;)%20&#23627;&#22806;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3/1&#26178;&#38291;&#20516;&#22577;&#21578;&#26360;2017&#24180;03&#26376;(&#22823;&#33337;&#28193;&#24066;(&#23721;&#25163;&#30476;&#22823;&#33337;&#28193;&#22320;&#21306;&#21512;&#21516;&#24193;&#33294;)%20&#23627;&#22806;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3/1&#26178;&#38291;&#20516;&#22577;&#21578;&#26360;2017&#24180;03&#26376;(&#37340;&#30707;&#24066;(&#23721;&#25163;&#30476;&#37340;&#30707;&#22320;&#21306;&#21512;&#21516;&#24193;&#33294;)%20&#28204;&#23450;&#35013;&#32622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5/1&#26178;&#38291;&#20516;&#22577;&#21578;&#26360;2016&#24180;05&#26376;(&#28381;&#27810;&#24066;(&#23721;&#25163;&#30476;&#31435;&#22823;&#23398;)%20&#28204;&#23450;&#35013;&#32622;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3/1&#26178;&#38291;&#20516;&#22577;&#21578;&#26360;2017&#24180;03&#26376;(&#23470;&#21476;&#24066;(&#23470;&#21476;&#24066;&#31435;&#23470;&#21476;&#23567;&#23398;&#26657;)%20&#23627;&#22806;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3/1&#26178;&#38291;&#20516;&#22577;&#21578;&#26360;2017&#24180;03&#26376;(&#20037;&#24904;&#24066;(&#23721;&#25163;&#30476;&#20037;&#24904;&#22320;&#21306;&#21512;&#21516;&#24193;&#33294;)%20&#28204;&#23450;&#35013;&#32622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3/1&#26178;&#38291;&#20516;&#22577;&#21578;&#26360;2017&#24180;03&#26376;(&#20108;&#25144;&#24066;(&#23721;&#25163;&#30476;&#20108;&#25144;&#22320;&#21306;&#21512;&#21516;&#24193;&#33294;)%20&#28204;&#23450;&#35013;&#32622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5/1&#26178;&#38291;&#20516;&#22577;&#21578;&#26360;2016&#24180;05&#26376;(&#33457;&#24059;&#24066;(&#23721;&#25163;&#30476;&#33457;&#24059;&#22320;&#21306;&#21512;&#21516;&#24193;&#33294;)%20&#28204;&#23450;&#35013;&#32622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5/1&#26178;&#38291;&#20516;&#22577;&#21578;&#26360;2016&#24180;05&#26376;(&#22885;&#24030;&#24066;(&#23721;&#25163;&#30476;&#22885;&#24030;&#22320;&#21306;&#21512;&#21516;&#24193;&#33294;)%20&#28204;&#23450;&#35013;&#32622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5/1&#26178;&#38291;&#20516;&#22577;&#21578;&#26360;2016&#24180;05&#26376;(&#19968;&#38306;&#24066;(&#19977;&#21453;&#30000;&#22823;&#27671;&#35251;&#28204;&#23616;)%20&#23627;&#22806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5/1&#26178;&#38291;&#20516;&#22577;&#21578;&#26360;2016&#24180;05&#26376;(&#22823;&#33337;&#28193;&#24066;(&#23721;&#25163;&#30476;&#22823;&#33337;&#28193;&#22320;&#21306;&#21512;&#21516;&#24193;&#33294;)%20&#23627;&#22806;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5/1&#26178;&#38291;&#20516;&#22577;&#21578;&#26360;2016&#24180;05&#26376;(&#37340;&#30707;&#24066;(&#23721;&#25163;&#30476;&#37340;&#30707;&#22320;&#21306;&#21512;&#21516;&#24193;&#33294;)%20&#28204;&#23450;&#35013;&#32622;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5/1&#26178;&#38291;&#20516;&#22577;&#21578;&#26360;2016&#24180;05&#26376;(&#23470;&#21476;&#24066;(&#23470;&#21476;&#24066;&#31435;&#23470;&#21476;&#23567;&#23398;&#26657;)%20&#23627;&#22806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5/1&#26178;&#38291;&#20516;&#22577;&#21578;&#26360;2016&#24180;05&#26376;(&#20037;&#24904;&#24066;(&#23721;&#25163;&#30476;&#20037;&#24904;&#22320;&#21306;&#21512;&#21516;&#24193;&#33294;)%20&#28204;&#23450;&#35013;&#32622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4/1&#26178;&#38291;&#20516;&#22577;&#21578;&#26360;2016&#24180;04&#26376;(&#28381;&#27810;&#24066;(&#23721;&#25163;&#30476;&#31435;&#22823;&#23398;)%20&#28204;&#23450;&#35013;&#32622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5/1&#26178;&#38291;&#20516;&#22577;&#21578;&#26360;2016&#24180;05&#26376;(&#20108;&#25144;&#24066;(&#23721;&#25163;&#30476;&#20108;&#25144;&#22320;&#21306;&#21512;&#21516;&#24193;&#33294;)%20&#28204;&#23450;&#35013;&#32622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6/1&#26178;&#38291;&#20516;&#22577;&#21578;&#26360;2016&#24180;06&#26376;(&#30427;&#23713;&#24066;(&#23721;&#25163;&#30476;&#29872;&#22659;&#20445;&#20581;&#30740;&#31350;&#12475;&#12531;&#12479;&#12540;)%20&#23627;&#22806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6/1&#26178;&#38291;&#20516;&#22577;&#21578;&#26360;2016&#24180;06&#26376;(&#28381;&#27810;&#24066;(&#23721;&#25163;&#30476;&#31435;&#22823;&#23398;)%20&#28204;&#23450;&#35013;&#32622;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6/1&#26178;&#38291;&#20516;&#22577;&#21578;&#26360;2016&#24180;06&#26376;(&#33457;&#24059;&#24066;(&#23721;&#25163;&#30476;&#33457;&#24059;&#22320;&#21306;&#21512;&#21516;&#24193;&#33294;)%20&#28204;&#23450;&#35013;&#32622;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6/1&#26178;&#38291;&#20516;&#22577;&#21578;&#26360;2016&#24180;06&#26376;(&#22885;&#24030;&#24066;(&#23721;&#25163;&#30476;&#22885;&#24030;&#22320;&#21306;&#21512;&#21516;&#24193;&#33294;)%20&#28204;&#23450;&#35013;&#32622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6/1&#26178;&#38291;&#20516;&#22577;&#21578;&#26360;2016&#24180;06&#26376;(&#19968;&#38306;&#24066;(&#19977;&#21453;&#30000;&#22823;&#27671;&#35251;&#28204;&#23616;)%20&#23627;&#22806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6/1&#26178;&#38291;&#20516;&#22577;&#21578;&#26360;2016&#24180;06&#26376;(&#22823;&#33337;&#28193;&#24066;(&#23721;&#25163;&#30476;&#22823;&#33337;&#28193;&#22320;&#21306;&#21512;&#21516;&#24193;&#33294;)%20&#23627;&#22806;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6/1&#26178;&#38291;&#20516;&#22577;&#21578;&#26360;2016&#24180;06&#26376;(&#37340;&#30707;&#24066;(&#23721;&#25163;&#30476;&#37340;&#30707;&#22320;&#21306;&#21512;&#21516;&#24193;&#33294;)%20&#28204;&#23450;&#35013;&#32622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6/1&#26178;&#38291;&#20516;&#22577;&#21578;&#26360;2016&#24180;06&#26376;(&#23470;&#21476;&#24066;(&#23470;&#21476;&#24066;&#31435;&#23470;&#21476;&#23567;&#23398;&#26657;)%20&#23627;&#22806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6/1&#26178;&#38291;&#20516;&#22577;&#21578;&#26360;2016&#24180;06&#26376;(&#20037;&#24904;&#24066;(&#23721;&#25163;&#30476;&#20037;&#24904;&#22320;&#21306;&#21512;&#21516;&#24193;&#33294;)%20&#28204;&#23450;&#35013;&#32622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4/1&#26178;&#38291;&#20516;&#22577;&#21578;&#26360;2016&#24180;04&#26376;(&#33457;&#24059;&#24066;(&#23721;&#25163;&#30476;&#33457;&#24059;&#22320;&#21306;&#21512;&#21516;&#24193;&#33294;)%20&#28204;&#23450;&#35013;&#32622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6/1&#26178;&#38291;&#20516;&#22577;&#21578;&#26360;2016&#24180;06&#26376;(&#20108;&#25144;&#24066;(&#23721;&#25163;&#30476;&#20108;&#25144;&#22320;&#21306;&#21512;&#21516;&#24193;&#33294;)%20&#28204;&#23450;&#35013;&#32622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7/1&#26178;&#38291;&#20516;&#22577;&#21578;&#26360;2016&#24180;07&#26376;(&#30427;&#23713;&#24066;(&#23721;&#25163;&#30476;&#29872;&#22659;&#20445;&#20581;&#30740;&#31350;&#12475;&#12531;&#12479;&#12540;)%20&#23627;&#22806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7/1&#26178;&#38291;&#20516;&#22577;&#21578;&#26360;2016&#24180;07&#26376;(&#28381;&#27810;&#24066;(&#23721;&#25163;&#30476;&#31435;&#22823;&#23398;)%20&#28204;&#23450;&#35013;&#32622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7/1&#26178;&#38291;&#20516;&#22577;&#21578;&#26360;2016&#24180;07&#26376;(&#33457;&#24059;&#24066;(&#23721;&#25163;&#30476;&#33457;&#24059;&#22320;&#21306;&#21512;&#21516;&#24193;&#33294;)%20&#28204;&#23450;&#35013;&#32622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7/1&#26178;&#38291;&#20516;&#22577;&#21578;&#26360;2016&#24180;07&#26376;(&#22885;&#24030;&#24066;(&#23721;&#25163;&#30476;&#22885;&#24030;&#22320;&#21306;&#21512;&#21516;&#24193;&#33294;)%20&#28204;&#23450;&#35013;&#32622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7/1&#26178;&#38291;&#20516;&#22577;&#21578;&#26360;2016&#24180;07&#26376;(&#19968;&#38306;&#24066;(&#19977;&#21453;&#30000;&#22823;&#27671;&#35251;&#28204;&#23616;)%20&#23627;&#22806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7/1&#26178;&#38291;&#20516;&#22577;&#21578;&#26360;2016&#24180;07&#26376;(&#22823;&#33337;&#28193;&#24066;(&#23721;&#25163;&#30476;&#22823;&#33337;&#28193;&#22320;&#21306;&#21512;&#21516;&#24193;&#33294;)%20&#23627;&#22806;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7/1&#26178;&#38291;&#20516;&#22577;&#21578;&#26360;2016&#24180;07&#26376;(&#37340;&#30707;&#24066;(&#23721;&#25163;&#30476;&#37340;&#30707;&#22320;&#21306;&#21512;&#21516;&#24193;&#33294;)%20&#28204;&#23450;&#35013;&#32622;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7/1&#26178;&#38291;&#20516;&#22577;&#21578;&#26360;2016&#24180;07&#26376;(&#23470;&#21476;&#24066;(&#23470;&#21476;&#24066;&#31435;&#23470;&#21476;&#23567;&#23398;&#26657;)%20&#23627;&#22806;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7/1&#26178;&#38291;&#20516;&#22577;&#21578;&#26360;2016&#24180;07&#26376;(&#20037;&#24904;&#24066;(&#23721;&#25163;&#30476;&#20037;&#24904;&#22320;&#21306;&#21512;&#21516;&#24193;&#33294;)%20&#28204;&#23450;&#35013;&#32622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4/1&#26178;&#38291;&#20516;&#22577;&#21578;&#26360;2016&#24180;04&#26376;(&#22885;&#24030;&#24066;(&#23721;&#25163;&#30476;&#22885;&#24030;&#22320;&#21306;&#21512;&#21516;&#24193;&#33294;)%20&#28204;&#23450;&#35013;&#32622;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7/1&#26178;&#38291;&#20516;&#22577;&#21578;&#26360;2016&#24180;07&#26376;(&#20108;&#25144;&#24066;(&#23721;&#25163;&#30476;&#20108;&#25144;&#22320;&#21306;&#21512;&#21516;&#24193;&#33294;)%20&#28204;&#23450;&#35013;&#32622;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8/1&#26178;&#38291;&#20516;&#22577;&#21578;&#26360;2016&#24180;08&#26376;(&#30427;&#23713;&#24066;(&#23721;&#25163;&#30476;&#29872;&#22659;&#20445;&#20581;&#30740;&#31350;&#12475;&#12531;&#12479;&#12540;)%20&#23627;&#22806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8/1&#26178;&#38291;&#20516;&#22577;&#21578;&#26360;2016&#24180;08&#26376;(&#28381;&#27810;&#24066;(&#23721;&#25163;&#30476;&#31435;&#22823;&#23398;)%20&#28204;&#23450;&#35013;&#32622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8/1&#26178;&#38291;&#20516;&#22577;&#21578;&#26360;2016&#24180;08&#26376;(&#33457;&#24059;&#24066;(&#23721;&#25163;&#30476;&#33457;&#24059;&#22320;&#21306;&#21512;&#21516;&#24193;&#33294;)%20&#28204;&#23450;&#35013;&#32622;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8/1&#26178;&#38291;&#20516;&#22577;&#21578;&#26360;2016&#24180;08&#26376;(&#22885;&#24030;&#24066;(&#23721;&#25163;&#30476;&#22885;&#24030;&#22320;&#21306;&#21512;&#21516;&#24193;&#33294;)%20&#28204;&#23450;&#35013;&#32622;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8/1&#26178;&#38291;&#20516;&#22577;&#21578;&#26360;2016&#24180;08&#26376;(&#19968;&#38306;&#24066;(&#19977;&#21453;&#30000;&#22823;&#27671;&#35251;&#28204;&#23616;)%20&#23627;&#22806;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8/1&#26178;&#38291;&#20516;&#22577;&#21578;&#26360;2016&#24180;08&#26376;(&#22823;&#33337;&#28193;&#24066;(&#23721;&#25163;&#30476;&#22823;&#33337;&#28193;&#22320;&#21306;&#21512;&#21516;&#24193;&#33294;)%20&#23627;&#22806;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8/1&#26178;&#38291;&#20516;&#22577;&#21578;&#26360;2016&#24180;08&#26376;(&#37340;&#30707;&#24066;(&#23721;&#25163;&#30476;&#37340;&#30707;&#22320;&#21306;&#21512;&#21516;&#24193;&#33294;)%20&#28204;&#23450;&#35013;&#32622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8/1&#26178;&#38291;&#20516;&#22577;&#21578;&#26360;2016&#24180;08&#26376;(&#23470;&#21476;&#24066;(&#23470;&#21476;&#24066;&#31435;&#23470;&#21476;&#23567;&#23398;&#26657;)%20&#23627;&#22806;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8/1&#26178;&#38291;&#20516;&#22577;&#21578;&#26360;2016&#24180;08&#26376;(&#20037;&#24904;&#24066;(&#23721;&#25163;&#30476;&#20037;&#24904;&#22320;&#21306;&#21512;&#21516;&#24193;&#33294;)%20&#28204;&#23450;&#35013;&#32622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4/1&#26178;&#38291;&#20516;&#22577;&#21578;&#26360;2016&#24180;04&#26376;(&#19968;&#38306;&#24066;(&#19977;&#21453;&#30000;&#22823;&#27671;&#35251;&#28204;&#23616;)%20&#23627;&#22806;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8/1&#26178;&#38291;&#20516;&#22577;&#21578;&#26360;2016&#24180;08&#26376;(&#20108;&#25144;&#24066;(&#23721;&#25163;&#30476;&#20108;&#25144;&#22320;&#21306;&#21512;&#21516;&#24193;&#33294;)%20&#28204;&#23450;&#35013;&#3262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9/1&#26178;&#38291;&#20516;&#22577;&#21578;&#26360;2016&#24180;09&#26376;(&#30427;&#23713;&#24066;(&#23721;&#25163;&#30476;&#29872;&#22659;&#20445;&#20581;&#30740;&#31350;&#12475;&#12531;&#12479;&#12540;)%20&#23627;&#22806;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9/1&#26178;&#38291;&#20516;&#22577;&#21578;&#26360;2016&#24180;09&#26376;(&#28381;&#27810;&#24066;(&#23721;&#25163;&#30476;&#31435;&#22823;&#23398;)%20&#28204;&#23450;&#35013;&#32622;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9/1&#26178;&#38291;&#20516;&#22577;&#21578;&#26360;2016&#24180;09&#26376;(&#33457;&#24059;&#24066;(&#23721;&#25163;&#30476;&#33457;&#24059;&#22320;&#21306;&#21512;&#21516;&#24193;&#33294;)%20&#28204;&#23450;&#35013;&#32622;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9/1&#26178;&#38291;&#20516;&#22577;&#21578;&#26360;2016&#24180;09&#26376;(&#22885;&#24030;&#24066;(&#23721;&#25163;&#30476;&#22885;&#24030;&#22320;&#21306;&#21512;&#21516;&#24193;&#33294;)%20&#28204;&#23450;&#35013;&#32622;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9/1&#26178;&#38291;&#20516;&#22577;&#21578;&#26360;2016&#24180;09&#26376;(&#19968;&#38306;&#24066;(&#19977;&#21453;&#30000;&#22823;&#27671;&#35251;&#28204;&#23616;)%20&#23627;&#22806;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9/1&#26178;&#38291;&#20516;&#22577;&#21578;&#26360;2016&#24180;09&#26376;(&#22823;&#33337;&#28193;&#24066;(&#23721;&#25163;&#30476;&#22823;&#33337;&#28193;&#22320;&#21306;&#21512;&#21516;&#24193;&#33294;)%20&#23627;&#22806;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9/1&#26178;&#38291;&#20516;&#22577;&#21578;&#26360;2016&#24180;09&#26376;(&#37340;&#30707;&#24066;(&#23721;&#25163;&#30476;&#37340;&#30707;&#22320;&#21306;&#21512;&#21516;&#24193;&#33294;)%20&#28204;&#23450;&#35013;&#32622;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9/1&#26178;&#38291;&#20516;&#22577;&#21578;&#26360;2016&#24180;09&#26376;(&#23470;&#21476;&#24066;(&#23470;&#21476;&#24066;&#31435;&#23470;&#21476;&#23567;&#23398;&#26657;)%20&#23627;&#22806;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9/1&#26178;&#38291;&#20516;&#22577;&#21578;&#26360;2016&#24180;09&#26376;(&#20037;&#24904;&#24066;(&#23721;&#25163;&#30476;&#20037;&#24904;&#22320;&#21306;&#21512;&#21516;&#24193;&#33294;)%20&#28204;&#23450;&#35013;&#32622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4/1&#26178;&#38291;&#20516;&#22577;&#21578;&#26360;2016&#24180;04&#26376;(&#22823;&#33337;&#28193;&#24066;(&#23721;&#25163;&#30476;&#22823;&#33337;&#28193;&#22320;&#21306;&#21512;&#21516;&#24193;&#33294;)%20&#23627;&#22806;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9/1&#26178;&#38291;&#20516;&#22577;&#21578;&#26360;2016&#24180;09&#26376;(&#20108;&#25144;&#24066;(&#23721;&#25163;&#30476;&#20108;&#25144;&#22320;&#21306;&#21512;&#21516;&#24193;&#33294;)%20&#28204;&#23450;&#35013;&#32622;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0/1&#26178;&#38291;&#20516;&#22577;&#21578;&#26360;2016&#24180;10&#26376;(&#30427;&#23713;&#24066;(&#23721;&#25163;&#30476;&#29872;&#22659;&#20445;&#20581;&#30740;&#31350;&#12475;&#12531;&#12479;&#12540;)%20&#23627;&#22806;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0/1&#26178;&#38291;&#20516;&#22577;&#21578;&#26360;2016&#24180;10&#26376;(&#28381;&#27810;&#24066;(&#23721;&#25163;&#30476;&#31435;&#22823;&#23398;)%20&#28204;&#23450;&#35013;&#32622;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0/1&#26178;&#38291;&#20516;&#22577;&#21578;&#26360;2016&#24180;10&#26376;(&#33457;&#24059;&#24066;(&#23721;&#25163;&#30476;&#33457;&#24059;&#22320;&#21306;&#21512;&#21516;&#24193;&#33294;)%20&#28204;&#23450;&#35013;&#32622;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0/1&#26178;&#38291;&#20516;&#22577;&#21578;&#26360;2016&#24180;10&#26376;(&#22885;&#24030;&#24066;(&#23721;&#25163;&#30476;&#22885;&#24030;&#22320;&#21306;&#21512;&#21516;&#24193;&#33294;)%20&#28204;&#23450;&#35013;&#32622;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0/1&#26178;&#38291;&#20516;&#22577;&#21578;&#26360;2016&#24180;10&#26376;(&#19968;&#38306;&#24066;(&#19977;&#21453;&#30000;&#22823;&#27671;&#35251;&#28204;&#23616;)%20&#23627;&#22806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0/1&#26178;&#38291;&#20516;&#22577;&#21578;&#26360;2016&#24180;10&#26376;(&#22823;&#33337;&#28193;&#24066;(&#23721;&#25163;&#30476;&#22823;&#33337;&#28193;&#22320;&#21306;&#21512;&#21516;&#24193;&#33294;)%20&#23627;&#22806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0/1&#26178;&#38291;&#20516;&#22577;&#21578;&#26360;2016&#24180;10&#26376;(&#37340;&#30707;&#24066;(&#23721;&#25163;&#30476;&#37340;&#30707;&#22320;&#21306;&#21512;&#21516;&#24193;&#33294;)%20&#28204;&#23450;&#35013;&#32622;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0/1&#26178;&#38291;&#20516;&#22577;&#21578;&#26360;2016&#24180;10&#26376;(&#23470;&#21476;&#24066;(&#23470;&#21476;&#24066;&#31435;&#23470;&#21476;&#23567;&#23398;&#26657;)%20&#23627;&#22806;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23470;&#21476;&#24066;(&#23470;&#21476;&#24066;&#31435;&#23470;&#21476;&#23567;&#23398;&#26657;)%20&#23627;&#22806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4/1&#26178;&#38291;&#20516;&#22577;&#21578;&#26360;2016&#24180;04&#26376;(&#37340;&#30707;&#24066;(&#23721;&#25163;&#30476;&#37340;&#30707;&#22320;&#21306;&#21512;&#21516;&#24193;&#33294;)%20&#28204;&#23450;&#35013;&#32622;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0/1&#26178;&#38291;&#20516;&#22577;&#21578;&#26360;2016&#24180;10&#26376;(&#20037;&#24904;&#24066;(&#23721;&#25163;&#30476;&#20037;&#24904;&#22320;&#21306;&#21512;&#21516;&#24193;&#33294;)%20&#28204;&#23450;&#35013;&#32622;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0/1&#26178;&#38291;&#20516;&#22577;&#21578;&#26360;2016&#24180;10&#26376;(&#20108;&#25144;&#24066;(&#23721;&#25163;&#30476;&#20108;&#25144;&#22320;&#21306;&#21512;&#21516;&#24193;&#33294;)%20&#28204;&#23450;&#35013;&#32622;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1/1&#26178;&#38291;&#20516;&#22577;&#21578;&#26360;2016&#24180;11&#26376;(&#30427;&#23713;&#24066;(&#23721;&#25163;&#30476;&#29872;&#22659;&#20445;&#20581;&#30740;&#31350;&#12475;&#12531;&#12479;&#12540;)%20&#23627;&#22806;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1/1&#26178;&#38291;&#20516;&#22577;&#21578;&#26360;2016&#24180;11&#26376;(&#28381;&#27810;&#24066;(&#23721;&#25163;&#30476;&#31435;&#22823;&#23398;)%20&#28204;&#23450;&#35013;&#32622;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1/1&#26178;&#38291;&#20516;&#22577;&#21578;&#26360;2016&#24180;11&#26376;(&#33457;&#24059;&#24066;(&#23721;&#25163;&#30476;&#33457;&#24059;&#22320;&#21306;&#21512;&#21516;&#24193;&#33294;)%20&#28204;&#23450;&#35013;&#32622;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1/1&#26178;&#38291;&#20516;&#22577;&#21578;&#26360;2016&#24180;11&#26376;(&#22885;&#24030;&#24066;(&#23721;&#25163;&#30476;&#22885;&#24030;&#22320;&#21306;&#21512;&#21516;&#24193;&#33294;)%20&#28204;&#23450;&#35013;&#32622;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1/1&#26178;&#38291;&#20516;&#22577;&#21578;&#26360;2016&#24180;11&#26376;(&#19968;&#38306;&#24066;(&#19977;&#21453;&#30000;&#22823;&#27671;&#35251;&#28204;&#23616;)%20&#23627;&#22806;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1/1&#26178;&#38291;&#20516;&#22577;&#21578;&#26360;2016&#24180;11&#26376;(&#22823;&#33337;&#28193;&#24066;(&#23721;&#25163;&#30476;&#22823;&#33337;&#28193;&#22320;&#21306;&#21512;&#21516;&#24193;&#33294;)%20&#23627;&#22806;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1/1&#26178;&#38291;&#20516;&#22577;&#21578;&#26360;2016&#24180;11&#26376;(&#37340;&#30707;&#24066;(&#23721;&#25163;&#30476;&#37340;&#30707;&#22320;&#21306;&#21512;&#21516;&#24193;&#33294;)%20&#28204;&#23450;&#35013;&#32622;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1/1&#26178;&#38291;&#20516;&#22577;&#21578;&#26360;2016&#24180;11&#26376;(&#23470;&#21476;&#24066;(&#23470;&#21476;&#24066;&#31435;&#23470;&#21476;&#23567;&#23398;&#26657;)%20&#23627;&#22806;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4/1&#26178;&#38291;&#20516;&#22577;&#21578;&#26360;2016&#24180;04&#26376;(&#23470;&#21476;&#24066;(&#23470;&#21476;&#24066;&#31435;&#23470;&#21476;&#23567;&#23398;&#26657;)%20&#23627;&#22806;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1/1&#26178;&#38291;&#20516;&#22577;&#21578;&#26360;2016&#24180;11&#26376;(&#20037;&#24904;&#24066;(&#23721;&#25163;&#30476;&#20037;&#24904;&#22320;&#21306;&#21512;&#21516;&#24193;&#33294;)%20&#28204;&#23450;&#35013;&#32622;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1/1&#26178;&#38291;&#20516;&#22577;&#21578;&#26360;2016&#24180;11&#26376;(&#20108;&#25144;&#24066;(&#23721;&#25163;&#30476;&#20108;&#25144;&#22320;&#21306;&#21512;&#21516;&#24193;&#33294;)%20&#28204;&#23450;&#35013;&#32622;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2/1&#26178;&#38291;&#20516;&#22577;&#21578;&#26360;2016&#24180;12&#26376;(&#30427;&#23713;&#24066;(&#23721;&#25163;&#30476;&#29872;&#22659;&#20445;&#20581;&#30740;&#31350;&#12475;&#12531;&#12479;&#12540;)%20&#23627;&#22806;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2/1&#26178;&#38291;&#20516;&#22577;&#21578;&#26360;2016&#24180;12&#26376;(&#28381;&#27810;&#24066;(&#23721;&#25163;&#30476;&#31435;&#22823;&#23398;)%20&#28204;&#23450;&#35013;&#32622;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2/1&#26178;&#38291;&#20516;&#22577;&#21578;&#26360;2016&#24180;12&#26376;(&#33457;&#24059;&#24066;(&#23721;&#25163;&#30476;&#33457;&#24059;&#22320;&#21306;&#21512;&#21516;&#24193;&#33294;)%20&#28204;&#23450;&#35013;&#32622;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2/1&#26178;&#38291;&#20516;&#22577;&#21578;&#26360;2016&#24180;12&#26376;(&#22885;&#24030;&#24066;(&#23721;&#25163;&#30476;&#22885;&#24030;&#22320;&#21306;&#21512;&#21516;&#24193;&#33294;)%20&#28204;&#23450;&#35013;&#32622;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2/1&#26178;&#38291;&#20516;&#22577;&#21578;&#26360;2016&#24180;12&#26376;(&#19968;&#38306;&#24066;(&#19977;&#21453;&#30000;&#22823;&#27671;&#35251;&#28204;&#23616;)%20&#23627;&#22806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2/1&#26178;&#38291;&#20516;&#22577;&#21578;&#26360;2016&#24180;12&#26376;(&#22823;&#33337;&#28193;&#24066;(&#23721;&#25163;&#30476;&#22823;&#33337;&#28193;&#22320;&#21306;&#21512;&#21516;&#24193;&#33294;)%20&#23627;&#22806;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2/1&#26178;&#38291;&#20516;&#22577;&#21578;&#26360;2016&#24180;12&#26376;(&#37340;&#30707;&#24066;(&#23721;&#25163;&#30476;&#37340;&#30707;&#22320;&#21306;&#21512;&#21516;&#24193;&#33294;)%20&#28204;&#23450;&#35013;&#32622;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2/1&#26178;&#38291;&#20516;&#22577;&#21578;&#26360;2016&#24180;12&#26376;(&#23470;&#21476;&#24066;(&#23470;&#21476;&#24066;&#31435;&#23470;&#21476;&#23567;&#23398;&#26657;)%20&#23627;&#22806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4/1&#26178;&#38291;&#20516;&#22577;&#21578;&#26360;2016&#24180;04&#26376;(&#20037;&#24904;&#24066;(&#23721;&#25163;&#30476;&#20037;&#24904;&#22320;&#21306;&#21512;&#21516;&#24193;&#33294;)%20&#28204;&#23450;&#35013;&#32622;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2/1&#26178;&#38291;&#20516;&#22577;&#21578;&#26360;2016&#24180;12&#26376;(&#20037;&#24904;&#24066;(&#23721;&#25163;&#30476;&#20037;&#24904;&#22320;&#21306;&#21512;&#21516;&#24193;&#33294;)%20&#28204;&#23450;&#35013;&#32622;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12/1&#26178;&#38291;&#20516;&#22577;&#21578;&#26360;2016&#24180;12&#26376;(&#20108;&#25144;&#24066;(&#23721;&#25163;&#30476;&#20108;&#25144;&#22320;&#21306;&#21512;&#21516;&#24193;&#33294;)%20&#28204;&#23450;&#35013;&#32622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1/1&#26178;&#38291;&#20516;&#22577;&#21578;&#26360;2017&#24180;01&#26376;(&#30427;&#23713;&#24066;(&#23721;&#25163;&#30476;&#29872;&#22659;&#20445;&#20581;&#30740;&#31350;&#12475;&#12531;&#12479;&#12540;)%20&#23627;&#22806;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1/1&#26178;&#38291;&#20516;&#22577;&#21578;&#26360;2017&#24180;01&#26376;(&#28381;&#27810;&#24066;(&#23721;&#25163;&#30476;&#31435;&#22823;&#23398;)%20&#28204;&#23450;&#35013;&#32622;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1/1&#26178;&#38291;&#20516;&#22577;&#21578;&#26360;2017&#24180;01&#26376;(&#33457;&#24059;&#24066;(&#23721;&#25163;&#30476;&#33457;&#24059;&#22320;&#21306;&#21512;&#21516;&#24193;&#33294;)%20&#28204;&#23450;&#35013;&#32622;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1/1&#26178;&#38291;&#20516;&#22577;&#21578;&#26360;2017&#24180;01&#26376;(&#22885;&#24030;&#24066;(&#23721;&#25163;&#30476;&#22885;&#24030;&#22320;&#21306;&#21512;&#21516;&#24193;&#33294;)%20&#28204;&#23450;&#35013;&#32622;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1/1&#26178;&#38291;&#20516;&#22577;&#21578;&#26360;2017&#24180;01&#26376;(&#19968;&#38306;&#24066;(&#19977;&#21453;&#30000;&#22823;&#27671;&#35251;&#28204;&#23616;)%20&#23627;&#22806;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1/1&#26178;&#38291;&#20516;&#22577;&#21578;&#26360;2017&#24180;01&#26376;(&#22823;&#33337;&#28193;&#24066;(&#23721;&#25163;&#30476;&#22823;&#33337;&#28193;&#22320;&#21306;&#21512;&#21516;&#24193;&#33294;)%20&#23627;&#22806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22823;&#33337;&#28193;&#24066;(&#23721;&#25163;&#30476;&#22823;&#33337;&#28193;&#22320;&#21306;&#21512;&#21516;&#24193;&#33294;)%20&#23627;&#22806;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9.01/1&#26178;&#38291;&#20516;&#22577;&#21578;&#26360;2017&#24180;01&#26376;(&#37340;&#30707;&#24066;(&#23721;&#25163;&#30476;&#37340;&#30707;&#22320;&#21306;&#21512;&#21516;&#24193;&#33294;)%20&#28204;&#23450;&#35013;&#3262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22</v>
          </cell>
        </row>
        <row r="13">
          <cell r="F13">
            <v>22</v>
          </cell>
        </row>
        <row r="14">
          <cell r="F14">
            <v>22</v>
          </cell>
        </row>
        <row r="15">
          <cell r="F15">
            <v>22</v>
          </cell>
        </row>
        <row r="16">
          <cell r="F16">
            <v>22</v>
          </cell>
        </row>
        <row r="17">
          <cell r="F17">
            <v>22</v>
          </cell>
        </row>
        <row r="18">
          <cell r="F18">
            <v>22</v>
          </cell>
        </row>
        <row r="19">
          <cell r="F19">
            <v>22</v>
          </cell>
        </row>
        <row r="20">
          <cell r="F20">
            <v>21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21</v>
          </cell>
        </row>
        <row r="26">
          <cell r="F26">
            <v>21</v>
          </cell>
        </row>
        <row r="27">
          <cell r="F27">
            <v>20</v>
          </cell>
        </row>
        <row r="28">
          <cell r="F28">
            <v>20</v>
          </cell>
        </row>
        <row r="29">
          <cell r="F29">
            <v>20</v>
          </cell>
        </row>
        <row r="30">
          <cell r="F30">
            <v>20</v>
          </cell>
        </row>
        <row r="31">
          <cell r="F31">
            <v>20</v>
          </cell>
        </row>
        <row r="32">
          <cell r="F32">
            <v>20</v>
          </cell>
        </row>
        <row r="33">
          <cell r="F33">
            <v>20</v>
          </cell>
        </row>
        <row r="34">
          <cell r="F34">
            <v>20</v>
          </cell>
        </row>
        <row r="35">
          <cell r="F35">
            <v>20</v>
          </cell>
        </row>
        <row r="36">
          <cell r="F36">
            <v>20</v>
          </cell>
        </row>
        <row r="37">
          <cell r="F37">
            <v>20</v>
          </cell>
        </row>
        <row r="38">
          <cell r="F38">
            <v>20</v>
          </cell>
        </row>
        <row r="39">
          <cell r="F39">
            <v>21</v>
          </cell>
        </row>
        <row r="40">
          <cell r="F40">
            <v>21</v>
          </cell>
        </row>
        <row r="41">
          <cell r="F41">
            <v>21</v>
          </cell>
        </row>
        <row r="42">
          <cell r="F42">
            <v>21</v>
          </cell>
        </row>
        <row r="43">
          <cell r="F43">
            <v>20</v>
          </cell>
        </row>
        <row r="44">
          <cell r="F44">
            <v>20</v>
          </cell>
        </row>
        <row r="45">
          <cell r="F45">
            <v>20</v>
          </cell>
        </row>
        <row r="46">
          <cell r="F46">
            <v>20</v>
          </cell>
        </row>
        <row r="47">
          <cell r="F47">
            <v>20</v>
          </cell>
        </row>
        <row r="48">
          <cell r="F48">
            <v>20</v>
          </cell>
        </row>
        <row r="49">
          <cell r="F49">
            <v>20</v>
          </cell>
        </row>
        <row r="50">
          <cell r="F50">
            <v>20</v>
          </cell>
        </row>
        <row r="51">
          <cell r="F51">
            <v>20</v>
          </cell>
        </row>
        <row r="52">
          <cell r="F52">
            <v>20</v>
          </cell>
        </row>
        <row r="53">
          <cell r="F53">
            <v>20</v>
          </cell>
        </row>
        <row r="54">
          <cell r="F54">
            <v>20</v>
          </cell>
        </row>
        <row r="55">
          <cell r="F55">
            <v>20</v>
          </cell>
        </row>
        <row r="56">
          <cell r="F56">
            <v>20</v>
          </cell>
        </row>
        <row r="57">
          <cell r="F57">
            <v>20</v>
          </cell>
        </row>
        <row r="58">
          <cell r="F58">
            <v>20</v>
          </cell>
        </row>
        <row r="59">
          <cell r="F59">
            <v>20</v>
          </cell>
        </row>
        <row r="60">
          <cell r="F60">
            <v>20</v>
          </cell>
        </row>
        <row r="61">
          <cell r="F61">
            <v>20</v>
          </cell>
        </row>
        <row r="62">
          <cell r="F62">
            <v>20</v>
          </cell>
        </row>
        <row r="63">
          <cell r="F63">
            <v>21</v>
          </cell>
        </row>
        <row r="64">
          <cell r="F64">
            <v>21</v>
          </cell>
        </row>
        <row r="65">
          <cell r="F65">
            <v>20</v>
          </cell>
        </row>
        <row r="66">
          <cell r="F66">
            <v>20</v>
          </cell>
        </row>
        <row r="67">
          <cell r="F67">
            <v>20</v>
          </cell>
        </row>
        <row r="68">
          <cell r="F68">
            <v>20</v>
          </cell>
        </row>
        <row r="69">
          <cell r="F69">
            <v>20</v>
          </cell>
        </row>
        <row r="70">
          <cell r="F70">
            <v>21</v>
          </cell>
        </row>
        <row r="71">
          <cell r="F71">
            <v>20</v>
          </cell>
        </row>
        <row r="72">
          <cell r="F72">
            <v>20</v>
          </cell>
        </row>
        <row r="73">
          <cell r="F73">
            <v>20</v>
          </cell>
        </row>
        <row r="74">
          <cell r="F74">
            <v>20</v>
          </cell>
        </row>
        <row r="75">
          <cell r="F75">
            <v>21</v>
          </cell>
        </row>
        <row r="76">
          <cell r="F76">
            <v>21</v>
          </cell>
        </row>
        <row r="77">
          <cell r="F77">
            <v>22</v>
          </cell>
        </row>
        <row r="78">
          <cell r="F78">
            <v>23</v>
          </cell>
        </row>
        <row r="79">
          <cell r="F79">
            <v>22</v>
          </cell>
        </row>
        <row r="80">
          <cell r="F80">
            <v>22</v>
          </cell>
        </row>
        <row r="81">
          <cell r="F81">
            <v>22</v>
          </cell>
        </row>
        <row r="82">
          <cell r="F82">
            <v>22</v>
          </cell>
        </row>
        <row r="83">
          <cell r="F83">
            <v>25</v>
          </cell>
        </row>
        <row r="84">
          <cell r="F84">
            <v>26</v>
          </cell>
        </row>
        <row r="85">
          <cell r="F85">
            <v>28</v>
          </cell>
        </row>
        <row r="86">
          <cell r="F86">
            <v>29</v>
          </cell>
        </row>
        <row r="87">
          <cell r="F87">
            <v>28</v>
          </cell>
        </row>
        <row r="88">
          <cell r="F88">
            <v>29</v>
          </cell>
        </row>
        <row r="89">
          <cell r="F89">
            <v>29</v>
          </cell>
        </row>
        <row r="90">
          <cell r="F90">
            <v>29</v>
          </cell>
        </row>
        <row r="91">
          <cell r="F91">
            <v>29</v>
          </cell>
        </row>
        <row r="92">
          <cell r="F92">
            <v>28</v>
          </cell>
        </row>
        <row r="93">
          <cell r="F93">
            <v>27</v>
          </cell>
        </row>
        <row r="94">
          <cell r="F94">
            <v>27</v>
          </cell>
        </row>
        <row r="95">
          <cell r="F95">
            <v>25</v>
          </cell>
        </row>
        <row r="96">
          <cell r="F96">
            <v>25</v>
          </cell>
        </row>
        <row r="97">
          <cell r="F97">
            <v>23</v>
          </cell>
        </row>
        <row r="98">
          <cell r="F98">
            <v>21</v>
          </cell>
        </row>
        <row r="99">
          <cell r="F99">
            <v>21</v>
          </cell>
        </row>
        <row r="100">
          <cell r="F100">
            <v>20</v>
          </cell>
        </row>
        <row r="101">
          <cell r="F101">
            <v>20</v>
          </cell>
        </row>
        <row r="102">
          <cell r="F102">
            <v>20</v>
          </cell>
        </row>
        <row r="103">
          <cell r="F103">
            <v>20</v>
          </cell>
        </row>
        <row r="104">
          <cell r="F104">
            <v>20</v>
          </cell>
        </row>
        <row r="105">
          <cell r="F105">
            <v>20</v>
          </cell>
        </row>
        <row r="106">
          <cell r="F106">
            <v>21</v>
          </cell>
        </row>
        <row r="107">
          <cell r="F107">
            <v>21</v>
          </cell>
        </row>
        <row r="108">
          <cell r="F108">
            <v>21</v>
          </cell>
        </row>
        <row r="109">
          <cell r="F109">
            <v>21</v>
          </cell>
        </row>
        <row r="110">
          <cell r="F110">
            <v>22</v>
          </cell>
        </row>
        <row r="111">
          <cell r="F111">
            <v>22</v>
          </cell>
        </row>
        <row r="112">
          <cell r="F112">
            <v>22</v>
          </cell>
        </row>
        <row r="113">
          <cell r="F113">
            <v>22</v>
          </cell>
        </row>
        <row r="114">
          <cell r="F114">
            <v>23</v>
          </cell>
        </row>
        <row r="115">
          <cell r="F115">
            <v>23</v>
          </cell>
        </row>
        <row r="116">
          <cell r="F116">
            <v>22</v>
          </cell>
        </row>
        <row r="117">
          <cell r="F117">
            <v>21</v>
          </cell>
        </row>
        <row r="118">
          <cell r="F118">
            <v>21</v>
          </cell>
        </row>
        <row r="119">
          <cell r="F119">
            <v>20</v>
          </cell>
        </row>
        <row r="120">
          <cell r="F120">
            <v>20</v>
          </cell>
        </row>
        <row r="121">
          <cell r="F121">
            <v>20</v>
          </cell>
        </row>
        <row r="122">
          <cell r="F122">
            <v>20</v>
          </cell>
        </row>
        <row r="123">
          <cell r="F123">
            <v>20</v>
          </cell>
        </row>
        <row r="124">
          <cell r="F124">
            <v>20</v>
          </cell>
        </row>
        <row r="125">
          <cell r="F125">
            <v>20</v>
          </cell>
        </row>
        <row r="126">
          <cell r="F126">
            <v>20</v>
          </cell>
        </row>
        <row r="127">
          <cell r="F127">
            <v>20</v>
          </cell>
        </row>
        <row r="128">
          <cell r="F128">
            <v>20</v>
          </cell>
        </row>
        <row r="129">
          <cell r="F129">
            <v>20</v>
          </cell>
        </row>
        <row r="130">
          <cell r="F130">
            <v>20</v>
          </cell>
        </row>
        <row r="131">
          <cell r="F131">
            <v>20</v>
          </cell>
        </row>
        <row r="132">
          <cell r="F132">
            <v>20</v>
          </cell>
        </row>
        <row r="133">
          <cell r="F133">
            <v>21</v>
          </cell>
        </row>
        <row r="134">
          <cell r="F134">
            <v>22</v>
          </cell>
        </row>
        <row r="135">
          <cell r="F135">
            <v>21</v>
          </cell>
        </row>
        <row r="136">
          <cell r="F136">
            <v>21</v>
          </cell>
        </row>
        <row r="137">
          <cell r="F137">
            <v>21</v>
          </cell>
        </row>
        <row r="138">
          <cell r="F138">
            <v>20</v>
          </cell>
        </row>
        <row r="139">
          <cell r="F139">
            <v>20</v>
          </cell>
        </row>
        <row r="140">
          <cell r="F140">
            <v>20</v>
          </cell>
        </row>
        <row r="141">
          <cell r="F141">
            <v>20</v>
          </cell>
        </row>
        <row r="142">
          <cell r="F142">
            <v>20</v>
          </cell>
        </row>
        <row r="143">
          <cell r="F143">
            <v>20</v>
          </cell>
        </row>
        <row r="144">
          <cell r="F144">
            <v>20</v>
          </cell>
        </row>
        <row r="145">
          <cell r="F145">
            <v>20</v>
          </cell>
        </row>
        <row r="146">
          <cell r="F146">
            <v>20</v>
          </cell>
        </row>
        <row r="147">
          <cell r="F147">
            <v>20</v>
          </cell>
        </row>
        <row r="148">
          <cell r="F148">
            <v>20</v>
          </cell>
        </row>
        <row r="149">
          <cell r="F149">
            <v>20</v>
          </cell>
        </row>
        <row r="150">
          <cell r="F150">
            <v>20</v>
          </cell>
        </row>
        <row r="151">
          <cell r="F151">
            <v>20</v>
          </cell>
        </row>
        <row r="152">
          <cell r="F152">
            <v>20</v>
          </cell>
        </row>
        <row r="153">
          <cell r="F153">
            <v>20</v>
          </cell>
        </row>
        <row r="154">
          <cell r="F154">
            <v>21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22</v>
          </cell>
        </row>
        <row r="159">
          <cell r="F159">
            <v>22</v>
          </cell>
        </row>
        <row r="160">
          <cell r="F160">
            <v>22</v>
          </cell>
        </row>
        <row r="161">
          <cell r="F161">
            <v>22</v>
          </cell>
        </row>
        <row r="162">
          <cell r="F162">
            <v>22</v>
          </cell>
        </row>
        <row r="163">
          <cell r="F163">
            <v>22</v>
          </cell>
        </row>
        <row r="164">
          <cell r="F164">
            <v>22</v>
          </cell>
        </row>
        <row r="165">
          <cell r="F165">
            <v>22</v>
          </cell>
        </row>
        <row r="166">
          <cell r="F166">
            <v>22</v>
          </cell>
        </row>
        <row r="167">
          <cell r="F167">
            <v>25</v>
          </cell>
        </row>
        <row r="168">
          <cell r="F168">
            <v>27</v>
          </cell>
        </row>
        <row r="169">
          <cell r="F169">
            <v>30</v>
          </cell>
        </row>
        <row r="170">
          <cell r="F170">
            <v>32</v>
          </cell>
        </row>
        <row r="171">
          <cell r="F171">
            <v>30</v>
          </cell>
        </row>
        <row r="172">
          <cell r="F172">
            <v>29</v>
          </cell>
        </row>
        <row r="173">
          <cell r="F173">
            <v>29</v>
          </cell>
        </row>
        <row r="174">
          <cell r="F174">
            <v>31</v>
          </cell>
        </row>
        <row r="175">
          <cell r="F175">
            <v>30</v>
          </cell>
        </row>
        <row r="176">
          <cell r="F176">
            <v>27</v>
          </cell>
        </row>
        <row r="177">
          <cell r="F177">
            <v>24</v>
          </cell>
        </row>
        <row r="178">
          <cell r="F178">
            <v>22</v>
          </cell>
        </row>
        <row r="179">
          <cell r="F179">
            <v>22</v>
          </cell>
        </row>
        <row r="180">
          <cell r="F180">
            <v>22</v>
          </cell>
        </row>
        <row r="181">
          <cell r="F181">
            <v>21</v>
          </cell>
        </row>
        <row r="182">
          <cell r="F182">
            <v>21</v>
          </cell>
        </row>
        <row r="183">
          <cell r="F183">
            <v>20</v>
          </cell>
        </row>
        <row r="184">
          <cell r="F184">
            <v>21</v>
          </cell>
        </row>
        <row r="185">
          <cell r="F185">
            <v>20</v>
          </cell>
        </row>
        <row r="186">
          <cell r="F186">
            <v>20</v>
          </cell>
        </row>
        <row r="187">
          <cell r="F187">
            <v>20</v>
          </cell>
        </row>
        <row r="188">
          <cell r="F188">
            <v>20</v>
          </cell>
        </row>
        <row r="189">
          <cell r="F189">
            <v>20</v>
          </cell>
        </row>
        <row r="190">
          <cell r="F190">
            <v>20</v>
          </cell>
        </row>
        <row r="191">
          <cell r="F191">
            <v>20</v>
          </cell>
        </row>
        <row r="192">
          <cell r="F192">
            <v>20</v>
          </cell>
        </row>
        <row r="193">
          <cell r="F193">
            <v>20</v>
          </cell>
        </row>
        <row r="194">
          <cell r="F194">
            <v>20</v>
          </cell>
        </row>
        <row r="195">
          <cell r="F195">
            <v>21</v>
          </cell>
        </row>
        <row r="196">
          <cell r="F196">
            <v>21</v>
          </cell>
        </row>
        <row r="197">
          <cell r="F197">
            <v>23</v>
          </cell>
        </row>
        <row r="198">
          <cell r="F198">
            <v>25</v>
          </cell>
        </row>
        <row r="199">
          <cell r="F199">
            <v>24</v>
          </cell>
        </row>
        <row r="200">
          <cell r="F200">
            <v>21</v>
          </cell>
        </row>
        <row r="201">
          <cell r="F201">
            <v>20</v>
          </cell>
        </row>
        <row r="202">
          <cell r="F202">
            <v>20</v>
          </cell>
        </row>
        <row r="203">
          <cell r="F203">
            <v>20</v>
          </cell>
        </row>
        <row r="204">
          <cell r="F204">
            <v>20</v>
          </cell>
        </row>
        <row r="205">
          <cell r="F205">
            <v>20</v>
          </cell>
        </row>
        <row r="206">
          <cell r="F206">
            <v>20</v>
          </cell>
        </row>
        <row r="207">
          <cell r="F207">
            <v>21</v>
          </cell>
        </row>
        <row r="208">
          <cell r="F208">
            <v>21</v>
          </cell>
        </row>
        <row r="209">
          <cell r="F209">
            <v>21</v>
          </cell>
        </row>
        <row r="210">
          <cell r="F210">
            <v>21</v>
          </cell>
        </row>
        <row r="211">
          <cell r="F211">
            <v>20</v>
          </cell>
        </row>
        <row r="212">
          <cell r="F212">
            <v>21</v>
          </cell>
        </row>
        <row r="213">
          <cell r="F213">
            <v>21</v>
          </cell>
        </row>
        <row r="214">
          <cell r="F214">
            <v>21</v>
          </cell>
        </row>
        <row r="215">
          <cell r="F215">
            <v>21</v>
          </cell>
        </row>
        <row r="216">
          <cell r="F216">
            <v>20</v>
          </cell>
        </row>
        <row r="217">
          <cell r="F217">
            <v>20</v>
          </cell>
        </row>
        <row r="218">
          <cell r="F218">
            <v>20</v>
          </cell>
        </row>
        <row r="219">
          <cell r="F219">
            <v>20</v>
          </cell>
        </row>
        <row r="220">
          <cell r="F220">
            <v>20</v>
          </cell>
        </row>
        <row r="221">
          <cell r="F221">
            <v>20</v>
          </cell>
        </row>
        <row r="222">
          <cell r="F222">
            <v>20</v>
          </cell>
        </row>
        <row r="223">
          <cell r="F223">
            <v>20</v>
          </cell>
        </row>
        <row r="224">
          <cell r="F224">
            <v>20</v>
          </cell>
        </row>
        <row r="225">
          <cell r="F225">
            <v>20</v>
          </cell>
        </row>
        <row r="226">
          <cell r="F226">
            <v>21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21</v>
          </cell>
        </row>
        <row r="231">
          <cell r="F231">
            <v>22</v>
          </cell>
        </row>
        <row r="232">
          <cell r="F232">
            <v>21</v>
          </cell>
        </row>
        <row r="233">
          <cell r="F233">
            <v>21</v>
          </cell>
        </row>
        <row r="234">
          <cell r="F234">
            <v>20</v>
          </cell>
        </row>
        <row r="235">
          <cell r="F235">
            <v>21</v>
          </cell>
        </row>
        <row r="236">
          <cell r="F236">
            <v>20</v>
          </cell>
        </row>
        <row r="237">
          <cell r="F237">
            <v>20</v>
          </cell>
        </row>
        <row r="238">
          <cell r="F238">
            <v>21</v>
          </cell>
        </row>
        <row r="239">
          <cell r="F239">
            <v>21</v>
          </cell>
        </row>
        <row r="240">
          <cell r="F240">
            <v>21</v>
          </cell>
        </row>
        <row r="241">
          <cell r="F241">
            <v>20</v>
          </cell>
        </row>
        <row r="242">
          <cell r="F242">
            <v>21</v>
          </cell>
        </row>
        <row r="243">
          <cell r="F243">
            <v>21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20</v>
          </cell>
        </row>
        <row r="248">
          <cell r="F248">
            <v>20</v>
          </cell>
        </row>
        <row r="249">
          <cell r="F249">
            <v>20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21</v>
          </cell>
        </row>
        <row r="254">
          <cell r="F254">
            <v>21</v>
          </cell>
        </row>
        <row r="255">
          <cell r="F255">
            <v>22</v>
          </cell>
        </row>
        <row r="256">
          <cell r="F256">
            <v>25</v>
          </cell>
        </row>
        <row r="257">
          <cell r="F257">
            <v>22</v>
          </cell>
        </row>
        <row r="258">
          <cell r="F258">
            <v>21</v>
          </cell>
        </row>
        <row r="259">
          <cell r="F259">
            <v>20</v>
          </cell>
        </row>
        <row r="260">
          <cell r="F260">
            <v>21</v>
          </cell>
        </row>
        <row r="261">
          <cell r="F261">
            <v>21</v>
          </cell>
        </row>
        <row r="262">
          <cell r="F262">
            <v>20</v>
          </cell>
        </row>
        <row r="263">
          <cell r="F263">
            <v>21</v>
          </cell>
        </row>
        <row r="264">
          <cell r="F264">
            <v>21</v>
          </cell>
        </row>
        <row r="265">
          <cell r="F265">
            <v>21</v>
          </cell>
        </row>
        <row r="266">
          <cell r="F266">
            <v>23</v>
          </cell>
        </row>
        <row r="267">
          <cell r="F267">
            <v>23</v>
          </cell>
        </row>
        <row r="268">
          <cell r="F268">
            <v>24</v>
          </cell>
        </row>
        <row r="269">
          <cell r="F269">
            <v>22</v>
          </cell>
        </row>
        <row r="270">
          <cell r="F270">
            <v>21</v>
          </cell>
        </row>
        <row r="271">
          <cell r="F271">
            <v>22</v>
          </cell>
        </row>
        <row r="272">
          <cell r="F272">
            <v>21</v>
          </cell>
        </row>
        <row r="273">
          <cell r="F273">
            <v>21</v>
          </cell>
        </row>
        <row r="274">
          <cell r="F274">
            <v>20</v>
          </cell>
        </row>
        <row r="275">
          <cell r="F275">
            <v>20</v>
          </cell>
        </row>
        <row r="276">
          <cell r="F276">
            <v>21</v>
          </cell>
        </row>
        <row r="277">
          <cell r="F277">
            <v>21</v>
          </cell>
        </row>
        <row r="278">
          <cell r="F278">
            <v>20</v>
          </cell>
        </row>
        <row r="279">
          <cell r="F279">
            <v>21</v>
          </cell>
        </row>
        <row r="280">
          <cell r="F280">
            <v>21</v>
          </cell>
        </row>
        <row r="281">
          <cell r="F281">
            <v>21</v>
          </cell>
        </row>
        <row r="282">
          <cell r="F282">
            <v>21</v>
          </cell>
        </row>
        <row r="283">
          <cell r="F283">
            <v>20</v>
          </cell>
        </row>
        <row r="284">
          <cell r="F284">
            <v>20</v>
          </cell>
        </row>
        <row r="285">
          <cell r="F285">
            <v>20</v>
          </cell>
        </row>
        <row r="286">
          <cell r="F286">
            <v>20</v>
          </cell>
        </row>
        <row r="287">
          <cell r="F287">
            <v>20</v>
          </cell>
        </row>
        <row r="288">
          <cell r="F288">
            <v>20</v>
          </cell>
        </row>
        <row r="289">
          <cell r="F289">
            <v>20</v>
          </cell>
        </row>
        <row r="290">
          <cell r="F290">
            <v>20</v>
          </cell>
        </row>
        <row r="291">
          <cell r="F291">
            <v>20</v>
          </cell>
        </row>
        <row r="292">
          <cell r="F292">
            <v>20</v>
          </cell>
        </row>
        <row r="293">
          <cell r="F293">
            <v>20</v>
          </cell>
        </row>
        <row r="294">
          <cell r="F294">
            <v>20</v>
          </cell>
        </row>
        <row r="295">
          <cell r="F295">
            <v>20</v>
          </cell>
        </row>
        <row r="296">
          <cell r="F296">
            <v>20</v>
          </cell>
        </row>
        <row r="297">
          <cell r="F297">
            <v>20</v>
          </cell>
        </row>
        <row r="298">
          <cell r="F298">
            <v>20</v>
          </cell>
        </row>
        <row r="299">
          <cell r="F299">
            <v>20</v>
          </cell>
        </row>
        <row r="300">
          <cell r="F300">
            <v>20</v>
          </cell>
        </row>
        <row r="301">
          <cell r="F301">
            <v>20</v>
          </cell>
        </row>
        <row r="302">
          <cell r="F302">
            <v>20</v>
          </cell>
        </row>
        <row r="303">
          <cell r="F303">
            <v>20</v>
          </cell>
        </row>
        <row r="304">
          <cell r="F304">
            <v>21</v>
          </cell>
        </row>
        <row r="305">
          <cell r="F305">
            <v>21</v>
          </cell>
        </row>
        <row r="306">
          <cell r="F306">
            <v>21</v>
          </cell>
        </row>
        <row r="307">
          <cell r="F307">
            <v>21</v>
          </cell>
        </row>
        <row r="308">
          <cell r="F308">
            <v>21</v>
          </cell>
        </row>
        <row r="309">
          <cell r="F309">
            <v>20</v>
          </cell>
        </row>
        <row r="310">
          <cell r="F310">
            <v>20</v>
          </cell>
        </row>
        <row r="311">
          <cell r="F311">
            <v>20</v>
          </cell>
        </row>
        <row r="312">
          <cell r="F312">
            <v>20</v>
          </cell>
        </row>
        <row r="313">
          <cell r="F313">
            <v>21</v>
          </cell>
        </row>
        <row r="314">
          <cell r="F314">
            <v>20</v>
          </cell>
        </row>
        <row r="315">
          <cell r="F315">
            <v>21</v>
          </cell>
        </row>
        <row r="316">
          <cell r="F316">
            <v>20</v>
          </cell>
        </row>
        <row r="317">
          <cell r="F317">
            <v>20</v>
          </cell>
        </row>
        <row r="318">
          <cell r="F318">
            <v>20</v>
          </cell>
        </row>
        <row r="319">
          <cell r="F319">
            <v>20</v>
          </cell>
        </row>
        <row r="320">
          <cell r="F320">
            <v>21</v>
          </cell>
        </row>
        <row r="321">
          <cell r="F321">
            <v>21</v>
          </cell>
        </row>
        <row r="322">
          <cell r="F322">
            <v>23</v>
          </cell>
        </row>
        <row r="323">
          <cell r="F323">
            <v>24</v>
          </cell>
        </row>
        <row r="324">
          <cell r="F324">
            <v>25</v>
          </cell>
        </row>
        <row r="325">
          <cell r="F325">
            <v>23</v>
          </cell>
        </row>
        <row r="326">
          <cell r="F326">
            <v>22</v>
          </cell>
        </row>
        <row r="327">
          <cell r="F327">
            <v>22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21</v>
          </cell>
        </row>
        <row r="331">
          <cell r="F331">
            <v>21</v>
          </cell>
        </row>
        <row r="332">
          <cell r="F332">
            <v>21</v>
          </cell>
        </row>
        <row r="333">
          <cell r="F333">
            <v>21</v>
          </cell>
        </row>
        <row r="334">
          <cell r="F334">
            <v>20</v>
          </cell>
        </row>
        <row r="335">
          <cell r="F335">
            <v>20</v>
          </cell>
        </row>
        <row r="336">
          <cell r="F336">
            <v>20</v>
          </cell>
        </row>
        <row r="337">
          <cell r="F337">
            <v>20</v>
          </cell>
        </row>
        <row r="338">
          <cell r="F338">
            <v>20</v>
          </cell>
        </row>
        <row r="339">
          <cell r="F339">
            <v>20</v>
          </cell>
        </row>
        <row r="340">
          <cell r="F340">
            <v>20</v>
          </cell>
        </row>
        <row r="341">
          <cell r="F341">
            <v>20</v>
          </cell>
        </row>
        <row r="342">
          <cell r="F342">
            <v>20</v>
          </cell>
        </row>
        <row r="343">
          <cell r="F343">
            <v>20</v>
          </cell>
        </row>
        <row r="344">
          <cell r="F344">
            <v>20</v>
          </cell>
        </row>
        <row r="345">
          <cell r="F345">
            <v>20</v>
          </cell>
        </row>
        <row r="346">
          <cell r="F346">
            <v>22</v>
          </cell>
        </row>
        <row r="347">
          <cell r="F347">
            <v>24</v>
          </cell>
        </row>
        <row r="348">
          <cell r="F348">
            <v>24</v>
          </cell>
        </row>
        <row r="349">
          <cell r="F349">
            <v>23</v>
          </cell>
        </row>
        <row r="350">
          <cell r="F350">
            <v>21</v>
          </cell>
        </row>
        <row r="351">
          <cell r="F351">
            <v>20</v>
          </cell>
        </row>
        <row r="352">
          <cell r="F352">
            <v>21</v>
          </cell>
        </row>
        <row r="353">
          <cell r="F353">
            <v>22</v>
          </cell>
        </row>
        <row r="354">
          <cell r="F354">
            <v>22</v>
          </cell>
        </row>
        <row r="355">
          <cell r="F355">
            <v>21</v>
          </cell>
        </row>
        <row r="356">
          <cell r="F356">
            <v>20</v>
          </cell>
        </row>
        <row r="357">
          <cell r="F357">
            <v>21</v>
          </cell>
        </row>
        <row r="358">
          <cell r="F358">
            <v>20</v>
          </cell>
        </row>
        <row r="359">
          <cell r="F359">
            <v>21</v>
          </cell>
        </row>
        <row r="360">
          <cell r="F360">
            <v>21</v>
          </cell>
        </row>
        <row r="361">
          <cell r="F361">
            <v>21</v>
          </cell>
        </row>
        <row r="362">
          <cell r="F362">
            <v>20</v>
          </cell>
        </row>
        <row r="363">
          <cell r="F363">
            <v>20</v>
          </cell>
        </row>
        <row r="364">
          <cell r="F364">
            <v>20</v>
          </cell>
        </row>
        <row r="365">
          <cell r="F365">
            <v>20</v>
          </cell>
        </row>
        <row r="366">
          <cell r="F366">
            <v>20</v>
          </cell>
        </row>
        <row r="367">
          <cell r="F367">
            <v>20</v>
          </cell>
        </row>
        <row r="368">
          <cell r="F368">
            <v>20</v>
          </cell>
        </row>
        <row r="369">
          <cell r="F369">
            <v>20</v>
          </cell>
        </row>
        <row r="370">
          <cell r="F370">
            <v>20</v>
          </cell>
        </row>
        <row r="371">
          <cell r="F371">
            <v>20</v>
          </cell>
        </row>
        <row r="372">
          <cell r="F372">
            <v>20</v>
          </cell>
        </row>
        <row r="373">
          <cell r="F373">
            <v>20</v>
          </cell>
        </row>
        <row r="374">
          <cell r="F374">
            <v>20</v>
          </cell>
        </row>
        <row r="375">
          <cell r="F375">
            <v>20</v>
          </cell>
        </row>
        <row r="376">
          <cell r="F376">
            <v>20</v>
          </cell>
        </row>
        <row r="377">
          <cell r="F377">
            <v>20</v>
          </cell>
        </row>
        <row r="378">
          <cell r="F378">
            <v>20</v>
          </cell>
        </row>
        <row r="379">
          <cell r="F379">
            <v>21</v>
          </cell>
        </row>
        <row r="380">
          <cell r="F380">
            <v>20</v>
          </cell>
        </row>
        <row r="381">
          <cell r="F381">
            <v>20</v>
          </cell>
        </row>
        <row r="382">
          <cell r="F382">
            <v>20</v>
          </cell>
        </row>
        <row r="383">
          <cell r="F383">
            <v>20</v>
          </cell>
        </row>
        <row r="384">
          <cell r="F384">
            <v>20</v>
          </cell>
        </row>
        <row r="385">
          <cell r="F385">
            <v>20</v>
          </cell>
        </row>
        <row r="386">
          <cell r="F386">
            <v>20</v>
          </cell>
        </row>
        <row r="387">
          <cell r="F387">
            <v>20</v>
          </cell>
        </row>
        <row r="388">
          <cell r="F388">
            <v>20</v>
          </cell>
        </row>
        <row r="389">
          <cell r="F389">
            <v>20</v>
          </cell>
        </row>
        <row r="390">
          <cell r="F390">
            <v>20</v>
          </cell>
        </row>
        <row r="391">
          <cell r="F391">
            <v>20</v>
          </cell>
        </row>
        <row r="392">
          <cell r="F392">
            <v>20</v>
          </cell>
        </row>
        <row r="393">
          <cell r="F393">
            <v>20</v>
          </cell>
        </row>
        <row r="394">
          <cell r="F394">
            <v>20</v>
          </cell>
        </row>
        <row r="395">
          <cell r="F395">
            <v>21</v>
          </cell>
        </row>
        <row r="396">
          <cell r="F396">
            <v>21</v>
          </cell>
        </row>
        <row r="397">
          <cell r="F397">
            <v>21</v>
          </cell>
        </row>
        <row r="398">
          <cell r="F398">
            <v>21</v>
          </cell>
        </row>
        <row r="399">
          <cell r="F399">
            <v>21</v>
          </cell>
        </row>
        <row r="400">
          <cell r="F400">
            <v>21</v>
          </cell>
        </row>
        <row r="401">
          <cell r="F401">
            <v>21</v>
          </cell>
        </row>
        <row r="402">
          <cell r="F402">
            <v>21</v>
          </cell>
        </row>
        <row r="403">
          <cell r="F403">
            <v>21</v>
          </cell>
        </row>
        <row r="404">
          <cell r="F404">
            <v>21</v>
          </cell>
        </row>
        <row r="405">
          <cell r="F405">
            <v>21</v>
          </cell>
        </row>
        <row r="406">
          <cell r="F406">
            <v>23</v>
          </cell>
        </row>
        <row r="407">
          <cell r="F407">
            <v>27</v>
          </cell>
        </row>
        <row r="408">
          <cell r="F408">
            <v>30</v>
          </cell>
        </row>
        <row r="409">
          <cell r="F409">
            <v>24</v>
          </cell>
        </row>
        <row r="411">
          <cell r="F411">
            <v>25</v>
          </cell>
        </row>
        <row r="412">
          <cell r="F412">
            <v>28</v>
          </cell>
        </row>
        <row r="413">
          <cell r="F413">
            <v>25</v>
          </cell>
        </row>
        <row r="414">
          <cell r="F414">
            <v>26</v>
          </cell>
        </row>
        <row r="415">
          <cell r="F415">
            <v>27</v>
          </cell>
        </row>
        <row r="416">
          <cell r="F416">
            <v>27</v>
          </cell>
        </row>
        <row r="417">
          <cell r="F417">
            <v>27</v>
          </cell>
        </row>
        <row r="418">
          <cell r="F418">
            <v>24</v>
          </cell>
        </row>
        <row r="419">
          <cell r="F419">
            <v>22</v>
          </cell>
        </row>
        <row r="420">
          <cell r="F420">
            <v>21</v>
          </cell>
        </row>
        <row r="421">
          <cell r="F421">
            <v>21</v>
          </cell>
        </row>
        <row r="422">
          <cell r="F422">
            <v>21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21</v>
          </cell>
        </row>
        <row r="426">
          <cell r="F426">
            <v>21</v>
          </cell>
        </row>
        <row r="427">
          <cell r="F427">
            <v>21</v>
          </cell>
        </row>
        <row r="428">
          <cell r="F428">
            <v>21</v>
          </cell>
        </row>
        <row r="429">
          <cell r="F429">
            <v>21</v>
          </cell>
        </row>
        <row r="430">
          <cell r="F430">
            <v>21</v>
          </cell>
        </row>
        <row r="431">
          <cell r="F431">
            <v>21</v>
          </cell>
        </row>
        <row r="432">
          <cell r="F432">
            <v>22</v>
          </cell>
        </row>
        <row r="433">
          <cell r="F433">
            <v>23</v>
          </cell>
        </row>
        <row r="434">
          <cell r="F434">
            <v>23</v>
          </cell>
        </row>
        <row r="435">
          <cell r="F435">
            <v>24</v>
          </cell>
        </row>
        <row r="436">
          <cell r="F436">
            <v>22</v>
          </cell>
        </row>
        <row r="437">
          <cell r="F437">
            <v>21</v>
          </cell>
        </row>
        <row r="438">
          <cell r="F438">
            <v>21</v>
          </cell>
        </row>
        <row r="439">
          <cell r="F439">
            <v>21</v>
          </cell>
        </row>
        <row r="440">
          <cell r="F440">
            <v>21</v>
          </cell>
        </row>
        <row r="441">
          <cell r="F441">
            <v>21</v>
          </cell>
        </row>
        <row r="442">
          <cell r="F442">
            <v>21</v>
          </cell>
        </row>
        <row r="443">
          <cell r="F443">
            <v>21</v>
          </cell>
        </row>
        <row r="444">
          <cell r="F444">
            <v>21</v>
          </cell>
        </row>
        <row r="445">
          <cell r="F445">
            <v>21</v>
          </cell>
        </row>
        <row r="446">
          <cell r="F446">
            <v>20</v>
          </cell>
        </row>
        <row r="447">
          <cell r="F447">
            <v>21</v>
          </cell>
        </row>
        <row r="448">
          <cell r="F448">
            <v>21</v>
          </cell>
        </row>
        <row r="449">
          <cell r="F449">
            <v>21</v>
          </cell>
        </row>
        <row r="450">
          <cell r="F450">
            <v>20</v>
          </cell>
        </row>
        <row r="451">
          <cell r="F451">
            <v>20</v>
          </cell>
        </row>
        <row r="452">
          <cell r="F452">
            <v>20</v>
          </cell>
        </row>
        <row r="453">
          <cell r="F453">
            <v>20</v>
          </cell>
        </row>
        <row r="454">
          <cell r="F454">
            <v>20</v>
          </cell>
        </row>
        <row r="455">
          <cell r="F455">
            <v>20</v>
          </cell>
        </row>
        <row r="456">
          <cell r="F456">
            <v>20</v>
          </cell>
        </row>
        <row r="457">
          <cell r="F457">
            <v>20</v>
          </cell>
        </row>
        <row r="458">
          <cell r="F458">
            <v>20</v>
          </cell>
        </row>
        <row r="459">
          <cell r="F459">
            <v>20</v>
          </cell>
        </row>
        <row r="460">
          <cell r="F460">
            <v>20</v>
          </cell>
        </row>
        <row r="461">
          <cell r="F461">
            <v>20</v>
          </cell>
        </row>
        <row r="462">
          <cell r="F462">
            <v>20</v>
          </cell>
        </row>
        <row r="463">
          <cell r="F463">
            <v>20</v>
          </cell>
        </row>
        <row r="464">
          <cell r="F464">
            <v>20</v>
          </cell>
        </row>
        <row r="465">
          <cell r="F465">
            <v>20</v>
          </cell>
        </row>
        <row r="466">
          <cell r="F466">
            <v>20</v>
          </cell>
        </row>
        <row r="467">
          <cell r="F467">
            <v>20</v>
          </cell>
        </row>
        <row r="468">
          <cell r="F468">
            <v>20</v>
          </cell>
        </row>
        <row r="469">
          <cell r="F469">
            <v>20</v>
          </cell>
        </row>
        <row r="470">
          <cell r="F470">
            <v>20</v>
          </cell>
        </row>
        <row r="471">
          <cell r="F471">
            <v>21</v>
          </cell>
        </row>
        <row r="472">
          <cell r="F472">
            <v>21</v>
          </cell>
        </row>
        <row r="473">
          <cell r="F473">
            <v>21</v>
          </cell>
        </row>
        <row r="474">
          <cell r="F474">
            <v>21</v>
          </cell>
        </row>
        <row r="475">
          <cell r="F475">
            <v>21</v>
          </cell>
        </row>
        <row r="476">
          <cell r="F476">
            <v>20</v>
          </cell>
        </row>
        <row r="477">
          <cell r="F477">
            <v>20</v>
          </cell>
        </row>
        <row r="478">
          <cell r="F478">
            <v>20</v>
          </cell>
        </row>
        <row r="479">
          <cell r="F479">
            <v>20</v>
          </cell>
        </row>
        <row r="480">
          <cell r="F480">
            <v>20</v>
          </cell>
        </row>
        <row r="481">
          <cell r="F481">
            <v>20</v>
          </cell>
        </row>
        <row r="482">
          <cell r="F482">
            <v>20</v>
          </cell>
        </row>
        <row r="483">
          <cell r="F483">
            <v>20</v>
          </cell>
        </row>
        <row r="484">
          <cell r="F484">
            <v>20</v>
          </cell>
        </row>
        <row r="485">
          <cell r="F485">
            <v>20</v>
          </cell>
        </row>
        <row r="486">
          <cell r="F486">
            <v>20</v>
          </cell>
        </row>
        <row r="487">
          <cell r="F487">
            <v>20</v>
          </cell>
        </row>
        <row r="488">
          <cell r="F488">
            <v>20</v>
          </cell>
        </row>
        <row r="489">
          <cell r="F489">
            <v>20</v>
          </cell>
        </row>
        <row r="490">
          <cell r="F490">
            <v>20</v>
          </cell>
        </row>
        <row r="491">
          <cell r="F491">
            <v>20</v>
          </cell>
        </row>
        <row r="492">
          <cell r="F492">
            <v>20</v>
          </cell>
        </row>
        <row r="493">
          <cell r="F493">
            <v>20</v>
          </cell>
        </row>
        <row r="494">
          <cell r="F494">
            <v>20</v>
          </cell>
        </row>
        <row r="495">
          <cell r="F495">
            <v>21</v>
          </cell>
        </row>
        <row r="496">
          <cell r="F496">
            <v>20</v>
          </cell>
        </row>
        <row r="497">
          <cell r="F497">
            <v>21</v>
          </cell>
        </row>
        <row r="498">
          <cell r="F498">
            <v>20</v>
          </cell>
        </row>
        <row r="499">
          <cell r="F499">
            <v>20</v>
          </cell>
        </row>
        <row r="500">
          <cell r="F500">
            <v>20</v>
          </cell>
        </row>
        <row r="501">
          <cell r="F501">
            <v>20</v>
          </cell>
        </row>
        <row r="502">
          <cell r="F502">
            <v>20</v>
          </cell>
        </row>
        <row r="503">
          <cell r="F503">
            <v>20</v>
          </cell>
        </row>
        <row r="504">
          <cell r="F504">
            <v>20</v>
          </cell>
        </row>
        <row r="505">
          <cell r="F505">
            <v>20</v>
          </cell>
        </row>
        <row r="506">
          <cell r="F506">
            <v>20</v>
          </cell>
        </row>
        <row r="507">
          <cell r="F507">
            <v>20</v>
          </cell>
        </row>
        <row r="508">
          <cell r="F508">
            <v>20</v>
          </cell>
        </row>
        <row r="509">
          <cell r="F509">
            <v>21</v>
          </cell>
        </row>
        <row r="510">
          <cell r="F510">
            <v>21</v>
          </cell>
        </row>
        <row r="511">
          <cell r="F511">
            <v>21</v>
          </cell>
        </row>
        <row r="512">
          <cell r="F512">
            <v>21</v>
          </cell>
        </row>
        <row r="513">
          <cell r="F513">
            <v>21</v>
          </cell>
        </row>
        <row r="514">
          <cell r="F514">
            <v>22</v>
          </cell>
        </row>
        <row r="515">
          <cell r="F515">
            <v>24</v>
          </cell>
        </row>
        <row r="516">
          <cell r="F516">
            <v>23</v>
          </cell>
        </row>
        <row r="517">
          <cell r="F517">
            <v>24</v>
          </cell>
        </row>
        <row r="518">
          <cell r="F518">
            <v>25</v>
          </cell>
        </row>
        <row r="519">
          <cell r="F519">
            <v>23</v>
          </cell>
        </row>
        <row r="520">
          <cell r="F520">
            <v>23</v>
          </cell>
        </row>
        <row r="521">
          <cell r="F521">
            <v>22</v>
          </cell>
        </row>
        <row r="522">
          <cell r="F522">
            <v>21</v>
          </cell>
        </row>
        <row r="523">
          <cell r="F523">
            <v>20</v>
          </cell>
        </row>
        <row r="524">
          <cell r="F524">
            <v>20</v>
          </cell>
        </row>
        <row r="525">
          <cell r="F525">
            <v>20</v>
          </cell>
        </row>
        <row r="526">
          <cell r="F526">
            <v>20</v>
          </cell>
        </row>
        <row r="527">
          <cell r="F527">
            <v>20</v>
          </cell>
        </row>
        <row r="528">
          <cell r="F528">
            <v>20</v>
          </cell>
        </row>
        <row r="529">
          <cell r="F529">
            <v>20</v>
          </cell>
        </row>
        <row r="530">
          <cell r="F530">
            <v>20</v>
          </cell>
        </row>
        <row r="531">
          <cell r="F531">
            <v>20</v>
          </cell>
        </row>
        <row r="532">
          <cell r="F532">
            <v>20</v>
          </cell>
        </row>
        <row r="533">
          <cell r="F533">
            <v>20</v>
          </cell>
        </row>
        <row r="534">
          <cell r="F534">
            <v>20</v>
          </cell>
        </row>
        <row r="535">
          <cell r="F535">
            <v>20</v>
          </cell>
        </row>
        <row r="536">
          <cell r="F536">
            <v>20</v>
          </cell>
        </row>
        <row r="537">
          <cell r="F537">
            <v>20</v>
          </cell>
        </row>
        <row r="538">
          <cell r="F538">
            <v>20</v>
          </cell>
        </row>
        <row r="539">
          <cell r="F539">
            <v>20</v>
          </cell>
        </row>
        <row r="540">
          <cell r="F540">
            <v>20</v>
          </cell>
        </row>
        <row r="541">
          <cell r="F541">
            <v>20</v>
          </cell>
        </row>
        <row r="542">
          <cell r="F542">
            <v>20</v>
          </cell>
        </row>
        <row r="543">
          <cell r="F543">
            <v>20</v>
          </cell>
        </row>
        <row r="544">
          <cell r="F544">
            <v>20</v>
          </cell>
        </row>
        <row r="545">
          <cell r="F545">
            <v>20</v>
          </cell>
        </row>
        <row r="546">
          <cell r="F546">
            <v>20</v>
          </cell>
        </row>
        <row r="547">
          <cell r="F547">
            <v>20</v>
          </cell>
        </row>
        <row r="548">
          <cell r="F548">
            <v>20</v>
          </cell>
        </row>
        <row r="549">
          <cell r="F549">
            <v>20</v>
          </cell>
        </row>
        <row r="550">
          <cell r="F550">
            <v>20</v>
          </cell>
        </row>
        <row r="551">
          <cell r="F551">
            <v>20</v>
          </cell>
        </row>
        <row r="552">
          <cell r="F552">
            <v>20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20</v>
          </cell>
        </row>
        <row r="557">
          <cell r="F557">
            <v>20</v>
          </cell>
        </row>
        <row r="558">
          <cell r="F558">
            <v>21</v>
          </cell>
        </row>
        <row r="559">
          <cell r="F559">
            <v>20</v>
          </cell>
        </row>
        <row r="560">
          <cell r="F560">
            <v>20</v>
          </cell>
        </row>
        <row r="561">
          <cell r="F561">
            <v>20</v>
          </cell>
        </row>
        <row r="562">
          <cell r="F562">
            <v>21</v>
          </cell>
        </row>
        <row r="563">
          <cell r="F563">
            <v>21</v>
          </cell>
        </row>
        <row r="564">
          <cell r="F564">
            <v>21</v>
          </cell>
        </row>
        <row r="565">
          <cell r="F565">
            <v>21</v>
          </cell>
        </row>
        <row r="566">
          <cell r="F566">
            <v>21</v>
          </cell>
        </row>
        <row r="567">
          <cell r="F567">
            <v>21</v>
          </cell>
        </row>
        <row r="568">
          <cell r="F568">
            <v>21</v>
          </cell>
        </row>
        <row r="569">
          <cell r="F569">
            <v>20</v>
          </cell>
        </row>
        <row r="570">
          <cell r="F570">
            <v>21</v>
          </cell>
        </row>
        <row r="571">
          <cell r="F571">
            <v>21</v>
          </cell>
        </row>
        <row r="572">
          <cell r="F572">
            <v>20</v>
          </cell>
        </row>
        <row r="573">
          <cell r="F573">
            <v>20</v>
          </cell>
        </row>
        <row r="574">
          <cell r="F574">
            <v>20</v>
          </cell>
        </row>
        <row r="575">
          <cell r="F575">
            <v>20</v>
          </cell>
        </row>
        <row r="576">
          <cell r="F576">
            <v>20</v>
          </cell>
        </row>
        <row r="577">
          <cell r="F577">
            <v>20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20</v>
          </cell>
        </row>
        <row r="584">
          <cell r="F584">
            <v>20</v>
          </cell>
        </row>
        <row r="585">
          <cell r="F585">
            <v>20</v>
          </cell>
        </row>
        <row r="586">
          <cell r="F586">
            <v>21</v>
          </cell>
        </row>
        <row r="587">
          <cell r="F587">
            <v>21</v>
          </cell>
        </row>
        <row r="588">
          <cell r="F588">
            <v>21</v>
          </cell>
        </row>
        <row r="589">
          <cell r="F589">
            <v>21</v>
          </cell>
        </row>
        <row r="590">
          <cell r="F590">
            <v>21</v>
          </cell>
        </row>
        <row r="591">
          <cell r="F591">
            <v>22</v>
          </cell>
        </row>
        <row r="592">
          <cell r="F592">
            <v>22</v>
          </cell>
        </row>
        <row r="593">
          <cell r="F593">
            <v>22</v>
          </cell>
        </row>
        <row r="594">
          <cell r="F594">
            <v>22</v>
          </cell>
        </row>
        <row r="595">
          <cell r="F595">
            <v>22</v>
          </cell>
        </row>
        <row r="596">
          <cell r="F596">
            <v>21</v>
          </cell>
        </row>
        <row r="597">
          <cell r="F597">
            <v>21</v>
          </cell>
        </row>
        <row r="598">
          <cell r="F598">
            <v>20</v>
          </cell>
        </row>
        <row r="599">
          <cell r="F599">
            <v>20</v>
          </cell>
        </row>
        <row r="600">
          <cell r="F600">
            <v>20</v>
          </cell>
        </row>
        <row r="601">
          <cell r="F601">
            <v>20</v>
          </cell>
        </row>
        <row r="602">
          <cell r="F602">
            <v>20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20</v>
          </cell>
        </row>
        <row r="609">
          <cell r="F609">
            <v>20</v>
          </cell>
        </row>
        <row r="610">
          <cell r="F610">
            <v>20</v>
          </cell>
        </row>
        <row r="611">
          <cell r="F611">
            <v>21</v>
          </cell>
        </row>
        <row r="612">
          <cell r="F612">
            <v>21</v>
          </cell>
        </row>
        <row r="613">
          <cell r="F613">
            <v>21</v>
          </cell>
        </row>
        <row r="614">
          <cell r="F614">
            <v>21</v>
          </cell>
        </row>
        <row r="615">
          <cell r="F615">
            <v>22</v>
          </cell>
        </row>
        <row r="616">
          <cell r="F616">
            <v>22</v>
          </cell>
        </row>
        <row r="617">
          <cell r="F617">
            <v>21</v>
          </cell>
        </row>
        <row r="618">
          <cell r="F618">
            <v>22</v>
          </cell>
        </row>
        <row r="619">
          <cell r="F619">
            <v>22</v>
          </cell>
        </row>
        <row r="620">
          <cell r="F620">
            <v>21</v>
          </cell>
        </row>
        <row r="621">
          <cell r="F621">
            <v>20</v>
          </cell>
        </row>
        <row r="622">
          <cell r="F622">
            <v>20</v>
          </cell>
        </row>
        <row r="623">
          <cell r="F623">
            <v>20</v>
          </cell>
        </row>
        <row r="624">
          <cell r="F624">
            <v>20</v>
          </cell>
        </row>
        <row r="625">
          <cell r="F625">
            <v>20</v>
          </cell>
        </row>
        <row r="626">
          <cell r="F626">
            <v>20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20</v>
          </cell>
        </row>
        <row r="632">
          <cell r="F632">
            <v>20</v>
          </cell>
        </row>
        <row r="633">
          <cell r="F633">
            <v>20</v>
          </cell>
        </row>
        <row r="634">
          <cell r="F634">
            <v>20</v>
          </cell>
        </row>
        <row r="635">
          <cell r="F635">
            <v>21</v>
          </cell>
        </row>
        <row r="636">
          <cell r="F636">
            <v>21</v>
          </cell>
        </row>
        <row r="637">
          <cell r="F637">
            <v>21</v>
          </cell>
        </row>
        <row r="638">
          <cell r="F638">
            <v>21</v>
          </cell>
        </row>
        <row r="639">
          <cell r="F639">
            <v>21</v>
          </cell>
        </row>
        <row r="640">
          <cell r="F640">
            <v>21</v>
          </cell>
        </row>
        <row r="641">
          <cell r="F641">
            <v>21</v>
          </cell>
        </row>
        <row r="642">
          <cell r="F642">
            <v>21</v>
          </cell>
        </row>
        <row r="643">
          <cell r="F643">
            <v>21</v>
          </cell>
        </row>
        <row r="644">
          <cell r="F644">
            <v>21</v>
          </cell>
        </row>
        <row r="645">
          <cell r="F645">
            <v>20</v>
          </cell>
        </row>
        <row r="646">
          <cell r="F646">
            <v>20</v>
          </cell>
        </row>
        <row r="647">
          <cell r="F647">
            <v>20</v>
          </cell>
        </row>
        <row r="648">
          <cell r="F648">
            <v>20</v>
          </cell>
        </row>
        <row r="649">
          <cell r="F649">
            <v>20</v>
          </cell>
        </row>
        <row r="650">
          <cell r="F650">
            <v>21</v>
          </cell>
        </row>
        <row r="651">
          <cell r="F651">
            <v>20</v>
          </cell>
        </row>
        <row r="652">
          <cell r="F652">
            <v>20</v>
          </cell>
        </row>
        <row r="653">
          <cell r="F653">
            <v>20</v>
          </cell>
        </row>
        <row r="654">
          <cell r="F654">
            <v>20</v>
          </cell>
        </row>
        <row r="655">
          <cell r="F655">
            <v>20</v>
          </cell>
        </row>
        <row r="656">
          <cell r="F656">
            <v>20</v>
          </cell>
        </row>
        <row r="657">
          <cell r="F657">
            <v>20</v>
          </cell>
        </row>
        <row r="658">
          <cell r="F658">
            <v>20</v>
          </cell>
        </row>
        <row r="659">
          <cell r="F659">
            <v>20</v>
          </cell>
        </row>
        <row r="660">
          <cell r="F660">
            <v>20</v>
          </cell>
        </row>
        <row r="661">
          <cell r="F661">
            <v>20</v>
          </cell>
        </row>
        <row r="662">
          <cell r="F662">
            <v>20</v>
          </cell>
        </row>
        <row r="663">
          <cell r="F663">
            <v>20</v>
          </cell>
        </row>
        <row r="664">
          <cell r="F664">
            <v>20</v>
          </cell>
        </row>
        <row r="665">
          <cell r="F665">
            <v>20</v>
          </cell>
        </row>
        <row r="666">
          <cell r="F666">
            <v>20</v>
          </cell>
        </row>
        <row r="667">
          <cell r="F667">
            <v>21</v>
          </cell>
        </row>
        <row r="668">
          <cell r="F668">
            <v>24</v>
          </cell>
        </row>
        <row r="669">
          <cell r="F669">
            <v>24</v>
          </cell>
        </row>
        <row r="670">
          <cell r="F670">
            <v>24</v>
          </cell>
        </row>
        <row r="671">
          <cell r="F671">
            <v>25</v>
          </cell>
        </row>
        <row r="672">
          <cell r="F672">
            <v>26</v>
          </cell>
        </row>
        <row r="673">
          <cell r="F673">
            <v>27</v>
          </cell>
        </row>
        <row r="674">
          <cell r="F674">
            <v>27</v>
          </cell>
        </row>
        <row r="675">
          <cell r="F675">
            <v>26</v>
          </cell>
        </row>
        <row r="676">
          <cell r="F676">
            <v>27</v>
          </cell>
        </row>
        <row r="677">
          <cell r="F677">
            <v>27</v>
          </cell>
        </row>
        <row r="678">
          <cell r="F678">
            <v>26</v>
          </cell>
        </row>
        <row r="679">
          <cell r="F679">
            <v>26</v>
          </cell>
        </row>
        <row r="680">
          <cell r="F680">
            <v>27</v>
          </cell>
        </row>
        <row r="681">
          <cell r="F681">
            <v>26</v>
          </cell>
        </row>
        <row r="682">
          <cell r="F682">
            <v>26</v>
          </cell>
        </row>
        <row r="683">
          <cell r="F683">
            <v>25</v>
          </cell>
        </row>
        <row r="684">
          <cell r="F684">
            <v>24</v>
          </cell>
        </row>
        <row r="685">
          <cell r="F685">
            <v>23</v>
          </cell>
        </row>
        <row r="686">
          <cell r="F686">
            <v>22</v>
          </cell>
        </row>
        <row r="687">
          <cell r="F687">
            <v>22</v>
          </cell>
        </row>
        <row r="688">
          <cell r="F688">
            <v>24</v>
          </cell>
        </row>
        <row r="689">
          <cell r="F689">
            <v>24</v>
          </cell>
        </row>
        <row r="690">
          <cell r="F690">
            <v>24</v>
          </cell>
        </row>
        <row r="691">
          <cell r="F691">
            <v>24</v>
          </cell>
        </row>
        <row r="692">
          <cell r="F692">
            <v>25</v>
          </cell>
        </row>
        <row r="693">
          <cell r="F693">
            <v>25</v>
          </cell>
        </row>
        <row r="694">
          <cell r="F694">
            <v>23</v>
          </cell>
        </row>
        <row r="695">
          <cell r="F695">
            <v>21</v>
          </cell>
        </row>
        <row r="696">
          <cell r="F696">
            <v>20</v>
          </cell>
        </row>
        <row r="697">
          <cell r="F697">
            <v>20</v>
          </cell>
        </row>
        <row r="698">
          <cell r="F698">
            <v>20</v>
          </cell>
        </row>
        <row r="699">
          <cell r="F699">
            <v>21</v>
          </cell>
        </row>
        <row r="700">
          <cell r="F700">
            <v>20</v>
          </cell>
        </row>
        <row r="701">
          <cell r="F701">
            <v>20</v>
          </cell>
        </row>
        <row r="702">
          <cell r="F702">
            <v>20</v>
          </cell>
        </row>
        <row r="703">
          <cell r="F703">
            <v>20</v>
          </cell>
        </row>
        <row r="704">
          <cell r="F704">
            <v>20</v>
          </cell>
        </row>
        <row r="705">
          <cell r="F705">
            <v>21</v>
          </cell>
        </row>
        <row r="706">
          <cell r="F706">
            <v>21</v>
          </cell>
        </row>
        <row r="707">
          <cell r="F707">
            <v>21</v>
          </cell>
        </row>
        <row r="708">
          <cell r="F708">
            <v>20</v>
          </cell>
        </row>
        <row r="709">
          <cell r="F709">
            <v>21</v>
          </cell>
        </row>
        <row r="710">
          <cell r="F710">
            <v>21</v>
          </cell>
        </row>
        <row r="711">
          <cell r="F711">
            <v>20</v>
          </cell>
        </row>
        <row r="712">
          <cell r="F712">
            <v>20</v>
          </cell>
        </row>
        <row r="713">
          <cell r="F713">
            <v>20</v>
          </cell>
        </row>
        <row r="714">
          <cell r="F714">
            <v>20</v>
          </cell>
        </row>
        <row r="715">
          <cell r="F715">
            <v>20</v>
          </cell>
        </row>
        <row r="716">
          <cell r="F716">
            <v>20</v>
          </cell>
        </row>
        <row r="717">
          <cell r="F717">
            <v>20</v>
          </cell>
        </row>
        <row r="718">
          <cell r="F718">
            <v>20</v>
          </cell>
        </row>
        <row r="719">
          <cell r="F719">
            <v>20</v>
          </cell>
        </row>
        <row r="720">
          <cell r="F720">
            <v>20</v>
          </cell>
        </row>
        <row r="721">
          <cell r="F721">
            <v>20</v>
          </cell>
        </row>
        <row r="722">
          <cell r="F722">
            <v>20</v>
          </cell>
        </row>
        <row r="723">
          <cell r="F723">
            <v>20</v>
          </cell>
        </row>
        <row r="724">
          <cell r="F724">
            <v>20</v>
          </cell>
        </row>
        <row r="725">
          <cell r="F725">
            <v>20</v>
          </cell>
        </row>
        <row r="726">
          <cell r="F726">
            <v>20</v>
          </cell>
        </row>
        <row r="727">
          <cell r="F727">
            <v>20</v>
          </cell>
        </row>
        <row r="728">
          <cell r="F728">
            <v>20</v>
          </cell>
        </row>
        <row r="729">
          <cell r="F729">
            <v>20</v>
          </cell>
        </row>
        <row r="730">
          <cell r="F730">
            <v>20</v>
          </cell>
        </row>
        <row r="731">
          <cell r="F731">
            <v>20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28</v>
          </cell>
        </row>
        <row r="13">
          <cell r="F13">
            <v>28</v>
          </cell>
        </row>
        <row r="14">
          <cell r="F14">
            <v>28</v>
          </cell>
        </row>
        <row r="15">
          <cell r="F15">
            <v>29</v>
          </cell>
        </row>
        <row r="16">
          <cell r="F16">
            <v>29</v>
          </cell>
        </row>
        <row r="17">
          <cell r="F17">
            <v>29</v>
          </cell>
        </row>
        <row r="18">
          <cell r="F18">
            <v>30</v>
          </cell>
        </row>
        <row r="19">
          <cell r="F19">
            <v>29</v>
          </cell>
        </row>
        <row r="20">
          <cell r="F20">
            <v>27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24</v>
          </cell>
        </row>
        <row r="24">
          <cell r="F24">
            <v>25</v>
          </cell>
        </row>
        <row r="25">
          <cell r="F25">
            <v>24</v>
          </cell>
        </row>
        <row r="26">
          <cell r="F26">
            <v>24</v>
          </cell>
        </row>
        <row r="27">
          <cell r="F27">
            <v>24</v>
          </cell>
        </row>
        <row r="28">
          <cell r="F28">
            <v>24</v>
          </cell>
        </row>
        <row r="29">
          <cell r="F29">
            <v>24</v>
          </cell>
        </row>
        <row r="30">
          <cell r="F30">
            <v>24</v>
          </cell>
        </row>
        <row r="31">
          <cell r="F31">
            <v>26</v>
          </cell>
        </row>
        <row r="32">
          <cell r="F32">
            <v>26</v>
          </cell>
        </row>
        <row r="33">
          <cell r="F33">
            <v>26</v>
          </cell>
        </row>
        <row r="34">
          <cell r="F34">
            <v>26</v>
          </cell>
        </row>
        <row r="35">
          <cell r="F35">
            <v>26</v>
          </cell>
        </row>
        <row r="36">
          <cell r="F36">
            <v>26</v>
          </cell>
        </row>
        <row r="37">
          <cell r="F37">
            <v>26</v>
          </cell>
        </row>
        <row r="38">
          <cell r="F38">
            <v>27</v>
          </cell>
        </row>
        <row r="39">
          <cell r="F39">
            <v>27</v>
          </cell>
        </row>
        <row r="40">
          <cell r="F40">
            <v>27</v>
          </cell>
        </row>
        <row r="41">
          <cell r="F41">
            <v>28</v>
          </cell>
        </row>
        <row r="42">
          <cell r="F42">
            <v>28</v>
          </cell>
        </row>
        <row r="43">
          <cell r="F43">
            <v>27</v>
          </cell>
        </row>
        <row r="44">
          <cell r="F44">
            <v>25</v>
          </cell>
        </row>
        <row r="45">
          <cell r="F45">
            <v>25</v>
          </cell>
        </row>
        <row r="46">
          <cell r="F46">
            <v>25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25</v>
          </cell>
        </row>
        <row r="50">
          <cell r="F50">
            <v>25</v>
          </cell>
        </row>
        <row r="51">
          <cell r="F51">
            <v>25</v>
          </cell>
        </row>
        <row r="52">
          <cell r="F52">
            <v>25</v>
          </cell>
        </row>
        <row r="53">
          <cell r="F53">
            <v>25</v>
          </cell>
        </row>
        <row r="54">
          <cell r="F54">
            <v>25</v>
          </cell>
        </row>
        <row r="55">
          <cell r="F55">
            <v>25</v>
          </cell>
        </row>
        <row r="56">
          <cell r="F56">
            <v>25</v>
          </cell>
        </row>
        <row r="57">
          <cell r="F57">
            <v>25</v>
          </cell>
        </row>
        <row r="58">
          <cell r="F58">
            <v>25</v>
          </cell>
        </row>
        <row r="59">
          <cell r="F59">
            <v>25</v>
          </cell>
        </row>
        <row r="60">
          <cell r="F60">
            <v>25</v>
          </cell>
        </row>
        <row r="61">
          <cell r="F61">
            <v>25</v>
          </cell>
        </row>
        <row r="62">
          <cell r="F62">
            <v>25</v>
          </cell>
        </row>
        <row r="63">
          <cell r="F63">
            <v>25</v>
          </cell>
        </row>
        <row r="64">
          <cell r="F64">
            <v>25</v>
          </cell>
        </row>
        <row r="65">
          <cell r="F65">
            <v>25</v>
          </cell>
        </row>
        <row r="66">
          <cell r="F66">
            <v>25</v>
          </cell>
        </row>
        <row r="67">
          <cell r="F67">
            <v>25</v>
          </cell>
        </row>
        <row r="68">
          <cell r="F68">
            <v>25</v>
          </cell>
        </row>
        <row r="69">
          <cell r="F69">
            <v>26</v>
          </cell>
        </row>
        <row r="70">
          <cell r="F70">
            <v>27</v>
          </cell>
        </row>
        <row r="71">
          <cell r="F71">
            <v>29</v>
          </cell>
        </row>
        <row r="72">
          <cell r="F72">
            <v>28</v>
          </cell>
        </row>
        <row r="73">
          <cell r="F73">
            <v>29</v>
          </cell>
        </row>
        <row r="74">
          <cell r="F74">
            <v>29</v>
          </cell>
        </row>
        <row r="75">
          <cell r="F75">
            <v>31</v>
          </cell>
        </row>
        <row r="76">
          <cell r="F76">
            <v>34</v>
          </cell>
        </row>
        <row r="77">
          <cell r="F77">
            <v>33</v>
          </cell>
        </row>
        <row r="78">
          <cell r="F78">
            <v>33</v>
          </cell>
        </row>
        <row r="79">
          <cell r="F79">
            <v>35</v>
          </cell>
        </row>
        <row r="80">
          <cell r="F80">
            <v>33</v>
          </cell>
        </row>
        <row r="81">
          <cell r="F81">
            <v>31</v>
          </cell>
        </row>
        <row r="82">
          <cell r="F82">
            <v>30</v>
          </cell>
        </row>
        <row r="83">
          <cell r="F83">
            <v>32</v>
          </cell>
        </row>
        <row r="84">
          <cell r="F84">
            <v>33</v>
          </cell>
        </row>
        <row r="85">
          <cell r="F85">
            <v>34</v>
          </cell>
        </row>
        <row r="86">
          <cell r="F86">
            <v>36</v>
          </cell>
        </row>
        <row r="87">
          <cell r="F87">
            <v>35</v>
          </cell>
        </row>
        <row r="88">
          <cell r="F88">
            <v>36</v>
          </cell>
        </row>
        <row r="89">
          <cell r="F89">
            <v>36</v>
          </cell>
        </row>
        <row r="90">
          <cell r="F90">
            <v>36</v>
          </cell>
        </row>
        <row r="91">
          <cell r="F91">
            <v>35</v>
          </cell>
        </row>
        <row r="92">
          <cell r="F92">
            <v>34</v>
          </cell>
        </row>
        <row r="93">
          <cell r="F93">
            <v>32</v>
          </cell>
        </row>
        <row r="94">
          <cell r="F94">
            <v>30</v>
          </cell>
        </row>
        <row r="95">
          <cell r="F95">
            <v>30</v>
          </cell>
        </row>
        <row r="96">
          <cell r="F96">
            <v>29</v>
          </cell>
        </row>
        <row r="97">
          <cell r="F97">
            <v>27</v>
          </cell>
        </row>
        <row r="98">
          <cell r="F98">
            <v>25</v>
          </cell>
        </row>
        <row r="99">
          <cell r="F99">
            <v>25</v>
          </cell>
        </row>
        <row r="100">
          <cell r="F100">
            <v>25</v>
          </cell>
        </row>
        <row r="101">
          <cell r="F101">
            <v>25</v>
          </cell>
        </row>
        <row r="102">
          <cell r="F102">
            <v>26</v>
          </cell>
        </row>
        <row r="103">
          <cell r="F103">
            <v>26</v>
          </cell>
        </row>
        <row r="104">
          <cell r="F104">
            <v>27</v>
          </cell>
        </row>
        <row r="105">
          <cell r="F105">
            <v>27</v>
          </cell>
        </row>
        <row r="106">
          <cell r="F106">
            <v>27</v>
          </cell>
        </row>
        <row r="107">
          <cell r="F107">
            <v>27</v>
          </cell>
        </row>
        <row r="108">
          <cell r="F108">
            <v>28</v>
          </cell>
        </row>
        <row r="109">
          <cell r="F109">
            <v>28</v>
          </cell>
        </row>
        <row r="110">
          <cell r="F110">
            <v>28</v>
          </cell>
        </row>
        <row r="111">
          <cell r="F111">
            <v>28</v>
          </cell>
        </row>
        <row r="112">
          <cell r="F112">
            <v>28</v>
          </cell>
        </row>
        <row r="113">
          <cell r="F113">
            <v>28</v>
          </cell>
        </row>
        <row r="114">
          <cell r="F114">
            <v>28</v>
          </cell>
        </row>
        <row r="115">
          <cell r="F115">
            <v>28</v>
          </cell>
        </row>
        <row r="116">
          <cell r="F116">
            <v>27</v>
          </cell>
        </row>
        <row r="117">
          <cell r="F117">
            <v>26</v>
          </cell>
        </row>
        <row r="118">
          <cell r="F118">
            <v>25</v>
          </cell>
        </row>
        <row r="119">
          <cell r="F119">
            <v>25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25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25</v>
          </cell>
        </row>
        <row r="126">
          <cell r="F126">
            <v>25</v>
          </cell>
        </row>
        <row r="127">
          <cell r="F127">
            <v>25</v>
          </cell>
        </row>
        <row r="128">
          <cell r="F128">
            <v>26</v>
          </cell>
        </row>
        <row r="129">
          <cell r="F129">
            <v>26</v>
          </cell>
        </row>
        <row r="130">
          <cell r="F130">
            <v>26</v>
          </cell>
        </row>
        <row r="131">
          <cell r="F131">
            <v>26</v>
          </cell>
        </row>
        <row r="132">
          <cell r="F132">
            <v>26</v>
          </cell>
        </row>
        <row r="133">
          <cell r="F133">
            <v>26</v>
          </cell>
        </row>
        <row r="134">
          <cell r="F134">
            <v>26</v>
          </cell>
        </row>
        <row r="135">
          <cell r="F135">
            <v>26</v>
          </cell>
        </row>
        <row r="136">
          <cell r="F136">
            <v>26</v>
          </cell>
        </row>
        <row r="137">
          <cell r="F137">
            <v>26</v>
          </cell>
        </row>
        <row r="138">
          <cell r="F138">
            <v>26</v>
          </cell>
        </row>
        <row r="139">
          <cell r="F139">
            <v>26</v>
          </cell>
        </row>
        <row r="140">
          <cell r="F140">
            <v>26</v>
          </cell>
        </row>
        <row r="141">
          <cell r="F141">
            <v>26</v>
          </cell>
        </row>
        <row r="142">
          <cell r="F142">
            <v>26</v>
          </cell>
        </row>
        <row r="143">
          <cell r="F143">
            <v>25</v>
          </cell>
        </row>
        <row r="144">
          <cell r="F144">
            <v>25</v>
          </cell>
        </row>
        <row r="145">
          <cell r="F145">
            <v>25</v>
          </cell>
        </row>
        <row r="146">
          <cell r="F146">
            <v>26</v>
          </cell>
        </row>
        <row r="147">
          <cell r="F147">
            <v>26</v>
          </cell>
        </row>
        <row r="148">
          <cell r="F148">
            <v>26</v>
          </cell>
        </row>
        <row r="149">
          <cell r="F149">
            <v>25</v>
          </cell>
        </row>
        <row r="150">
          <cell r="F150">
            <v>25</v>
          </cell>
        </row>
        <row r="151">
          <cell r="F151">
            <v>25</v>
          </cell>
        </row>
        <row r="152">
          <cell r="F152">
            <v>25</v>
          </cell>
        </row>
        <row r="153">
          <cell r="F153">
            <v>26</v>
          </cell>
        </row>
        <row r="154">
          <cell r="F154">
            <v>25</v>
          </cell>
        </row>
        <row r="155">
          <cell r="F155">
            <v>26</v>
          </cell>
        </row>
        <row r="156">
          <cell r="F156">
            <v>26</v>
          </cell>
        </row>
        <row r="157">
          <cell r="F157">
            <v>26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26</v>
          </cell>
        </row>
        <row r="162">
          <cell r="F162">
            <v>26</v>
          </cell>
        </row>
        <row r="163">
          <cell r="F163">
            <v>26</v>
          </cell>
        </row>
        <row r="164">
          <cell r="F164">
            <v>26</v>
          </cell>
        </row>
        <row r="165">
          <cell r="F165">
            <v>25</v>
          </cell>
        </row>
        <row r="166">
          <cell r="F166">
            <v>25</v>
          </cell>
        </row>
        <row r="167">
          <cell r="F167">
            <v>25</v>
          </cell>
        </row>
        <row r="168">
          <cell r="F168">
            <v>25</v>
          </cell>
        </row>
        <row r="169">
          <cell r="F169">
            <v>29</v>
          </cell>
        </row>
        <row r="170">
          <cell r="F170">
            <v>35</v>
          </cell>
        </row>
        <row r="171">
          <cell r="F171">
            <v>39</v>
          </cell>
        </row>
        <row r="172">
          <cell r="F172">
            <v>40</v>
          </cell>
        </row>
        <row r="173">
          <cell r="F173">
            <v>39</v>
          </cell>
        </row>
        <row r="174">
          <cell r="F174">
            <v>38</v>
          </cell>
        </row>
        <row r="175">
          <cell r="F175">
            <v>37</v>
          </cell>
        </row>
        <row r="176">
          <cell r="F176">
            <v>33</v>
          </cell>
        </row>
        <row r="177">
          <cell r="F177">
            <v>29</v>
          </cell>
        </row>
        <row r="178">
          <cell r="F178">
            <v>29</v>
          </cell>
        </row>
        <row r="179">
          <cell r="F179">
            <v>28</v>
          </cell>
        </row>
        <row r="180">
          <cell r="F180">
            <v>29</v>
          </cell>
        </row>
        <row r="181">
          <cell r="F181">
            <v>28</v>
          </cell>
        </row>
        <row r="182">
          <cell r="F182">
            <v>28</v>
          </cell>
        </row>
        <row r="183">
          <cell r="F183">
            <v>27</v>
          </cell>
        </row>
        <row r="184">
          <cell r="F184">
            <v>26</v>
          </cell>
        </row>
        <row r="185">
          <cell r="F185">
            <v>26</v>
          </cell>
        </row>
        <row r="186">
          <cell r="F186">
            <v>26</v>
          </cell>
        </row>
        <row r="187">
          <cell r="F187">
            <v>26</v>
          </cell>
        </row>
        <row r="188">
          <cell r="F188">
            <v>25</v>
          </cell>
        </row>
        <row r="189">
          <cell r="F189">
            <v>25</v>
          </cell>
        </row>
        <row r="190">
          <cell r="F190">
            <v>26</v>
          </cell>
        </row>
        <row r="191">
          <cell r="F191">
            <v>25</v>
          </cell>
        </row>
        <row r="192">
          <cell r="F192">
            <v>25</v>
          </cell>
        </row>
        <row r="193">
          <cell r="F193">
            <v>25</v>
          </cell>
        </row>
        <row r="194">
          <cell r="F194">
            <v>26</v>
          </cell>
        </row>
        <row r="195">
          <cell r="F195">
            <v>27</v>
          </cell>
        </row>
        <row r="196">
          <cell r="F196">
            <v>26</v>
          </cell>
        </row>
        <row r="197">
          <cell r="F197">
            <v>29</v>
          </cell>
        </row>
        <row r="198">
          <cell r="F198">
            <v>29</v>
          </cell>
        </row>
        <row r="199">
          <cell r="F199">
            <v>27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26</v>
          </cell>
        </row>
        <row r="203">
          <cell r="F203">
            <v>26</v>
          </cell>
        </row>
        <row r="204">
          <cell r="F204">
            <v>26</v>
          </cell>
        </row>
        <row r="205">
          <cell r="F205">
            <v>26</v>
          </cell>
        </row>
        <row r="206">
          <cell r="F206">
            <v>26</v>
          </cell>
        </row>
        <row r="207">
          <cell r="F207">
            <v>26</v>
          </cell>
        </row>
        <row r="208">
          <cell r="F208">
            <v>26</v>
          </cell>
        </row>
        <row r="209">
          <cell r="F209">
            <v>27</v>
          </cell>
        </row>
        <row r="210">
          <cell r="F210">
            <v>26</v>
          </cell>
        </row>
        <row r="211">
          <cell r="F211">
            <v>26</v>
          </cell>
        </row>
        <row r="212">
          <cell r="F212">
            <v>25</v>
          </cell>
        </row>
        <row r="213">
          <cell r="F213">
            <v>26</v>
          </cell>
        </row>
        <row r="214">
          <cell r="F214">
            <v>26</v>
          </cell>
        </row>
        <row r="215">
          <cell r="F215">
            <v>25</v>
          </cell>
        </row>
        <row r="216">
          <cell r="F216">
            <v>25</v>
          </cell>
        </row>
        <row r="217">
          <cell r="F217">
            <v>25</v>
          </cell>
        </row>
        <row r="218">
          <cell r="F218">
            <v>25</v>
          </cell>
        </row>
        <row r="219">
          <cell r="F219">
            <v>25</v>
          </cell>
        </row>
        <row r="220">
          <cell r="F220">
            <v>25</v>
          </cell>
        </row>
        <row r="221">
          <cell r="F221">
            <v>25</v>
          </cell>
        </row>
        <row r="222">
          <cell r="F222">
            <v>25</v>
          </cell>
        </row>
        <row r="223">
          <cell r="F223">
            <v>25</v>
          </cell>
        </row>
        <row r="224">
          <cell r="F224">
            <v>25</v>
          </cell>
        </row>
        <row r="225">
          <cell r="F225">
            <v>25</v>
          </cell>
        </row>
        <row r="226">
          <cell r="F226">
            <v>25</v>
          </cell>
        </row>
        <row r="227">
          <cell r="F227">
            <v>25</v>
          </cell>
        </row>
        <row r="228">
          <cell r="F228">
            <v>26</v>
          </cell>
        </row>
        <row r="229">
          <cell r="F229">
            <v>26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26</v>
          </cell>
        </row>
        <row r="233">
          <cell r="F233">
            <v>26</v>
          </cell>
        </row>
        <row r="234">
          <cell r="F234">
            <v>26</v>
          </cell>
        </row>
        <row r="235">
          <cell r="F235">
            <v>26</v>
          </cell>
        </row>
        <row r="236">
          <cell r="F236">
            <v>26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25</v>
          </cell>
        </row>
        <row r="246">
          <cell r="F246">
            <v>25</v>
          </cell>
        </row>
        <row r="247">
          <cell r="F247">
            <v>25</v>
          </cell>
        </row>
        <row r="248">
          <cell r="F248">
            <v>26</v>
          </cell>
        </row>
        <row r="249">
          <cell r="F249">
            <v>26</v>
          </cell>
        </row>
        <row r="250">
          <cell r="F250">
            <v>26</v>
          </cell>
        </row>
        <row r="251">
          <cell r="F251">
            <v>26</v>
          </cell>
        </row>
        <row r="252">
          <cell r="F252">
            <v>26</v>
          </cell>
        </row>
        <row r="253">
          <cell r="F253">
            <v>27</v>
          </cell>
        </row>
        <row r="254">
          <cell r="F254">
            <v>29</v>
          </cell>
        </row>
        <row r="255">
          <cell r="F255">
            <v>29</v>
          </cell>
        </row>
        <row r="256">
          <cell r="F256">
            <v>28</v>
          </cell>
        </row>
        <row r="257">
          <cell r="F257">
            <v>27</v>
          </cell>
        </row>
        <row r="258">
          <cell r="F258">
            <v>26</v>
          </cell>
        </row>
        <row r="259">
          <cell r="F259">
            <v>26</v>
          </cell>
        </row>
        <row r="260">
          <cell r="F260">
            <v>26</v>
          </cell>
        </row>
        <row r="261">
          <cell r="F261">
            <v>26</v>
          </cell>
        </row>
        <row r="262">
          <cell r="F262">
            <v>27</v>
          </cell>
        </row>
        <row r="263">
          <cell r="F263">
            <v>26</v>
          </cell>
        </row>
        <row r="264">
          <cell r="F264">
            <v>27</v>
          </cell>
        </row>
        <row r="265">
          <cell r="F265">
            <v>27</v>
          </cell>
        </row>
        <row r="266">
          <cell r="F266">
            <v>29</v>
          </cell>
        </row>
        <row r="267">
          <cell r="F267">
            <v>30</v>
          </cell>
        </row>
        <row r="268">
          <cell r="F268">
            <v>29</v>
          </cell>
        </row>
        <row r="269">
          <cell r="F269">
            <v>28</v>
          </cell>
        </row>
        <row r="270">
          <cell r="F270">
            <v>26</v>
          </cell>
        </row>
        <row r="271">
          <cell r="F271">
            <v>25</v>
          </cell>
        </row>
        <row r="272">
          <cell r="F272">
            <v>26</v>
          </cell>
        </row>
        <row r="273">
          <cell r="F273">
            <v>25</v>
          </cell>
        </row>
        <row r="274">
          <cell r="F274">
            <v>26</v>
          </cell>
        </row>
        <row r="275">
          <cell r="F275">
            <v>25</v>
          </cell>
        </row>
        <row r="276">
          <cell r="F276">
            <v>26</v>
          </cell>
        </row>
        <row r="277">
          <cell r="F277">
            <v>25</v>
          </cell>
        </row>
        <row r="278">
          <cell r="F278">
            <v>25</v>
          </cell>
        </row>
        <row r="279">
          <cell r="F279">
            <v>26</v>
          </cell>
        </row>
        <row r="280">
          <cell r="F280">
            <v>26</v>
          </cell>
        </row>
        <row r="281">
          <cell r="F281">
            <v>26</v>
          </cell>
        </row>
        <row r="282">
          <cell r="F282">
            <v>26</v>
          </cell>
        </row>
        <row r="283">
          <cell r="F283">
            <v>26</v>
          </cell>
        </row>
        <row r="284">
          <cell r="F284">
            <v>26</v>
          </cell>
        </row>
        <row r="285">
          <cell r="F285">
            <v>25</v>
          </cell>
        </row>
        <row r="286">
          <cell r="F286">
            <v>24</v>
          </cell>
        </row>
        <row r="287">
          <cell r="F287">
            <v>25</v>
          </cell>
        </row>
        <row r="288">
          <cell r="F288">
            <v>25</v>
          </cell>
        </row>
        <row r="289">
          <cell r="F289">
            <v>26</v>
          </cell>
        </row>
        <row r="290">
          <cell r="F290">
            <v>25</v>
          </cell>
        </row>
        <row r="291">
          <cell r="F291">
            <v>24</v>
          </cell>
        </row>
        <row r="292">
          <cell r="F292">
            <v>25</v>
          </cell>
        </row>
        <row r="293">
          <cell r="F293">
            <v>25</v>
          </cell>
        </row>
        <row r="294">
          <cell r="F294">
            <v>25</v>
          </cell>
        </row>
        <row r="295">
          <cell r="F295">
            <v>25</v>
          </cell>
        </row>
        <row r="296">
          <cell r="F296">
            <v>25</v>
          </cell>
        </row>
        <row r="297">
          <cell r="F297">
            <v>26</v>
          </cell>
        </row>
        <row r="298">
          <cell r="F298">
            <v>26</v>
          </cell>
        </row>
        <row r="299">
          <cell r="F299">
            <v>25</v>
          </cell>
        </row>
        <row r="300">
          <cell r="F300">
            <v>25</v>
          </cell>
        </row>
        <row r="301">
          <cell r="F301">
            <v>25</v>
          </cell>
        </row>
        <row r="302">
          <cell r="F302">
            <v>25</v>
          </cell>
        </row>
        <row r="303">
          <cell r="F303">
            <v>25</v>
          </cell>
        </row>
        <row r="304">
          <cell r="F304">
            <v>25</v>
          </cell>
        </row>
        <row r="305">
          <cell r="F305">
            <v>25</v>
          </cell>
        </row>
        <row r="306">
          <cell r="F306">
            <v>25</v>
          </cell>
        </row>
        <row r="307">
          <cell r="F307">
            <v>25</v>
          </cell>
        </row>
        <row r="308">
          <cell r="F308">
            <v>25</v>
          </cell>
        </row>
        <row r="309">
          <cell r="F309">
            <v>26</v>
          </cell>
        </row>
        <row r="310">
          <cell r="F310">
            <v>26</v>
          </cell>
        </row>
        <row r="311">
          <cell r="F311">
            <v>25</v>
          </cell>
        </row>
        <row r="312">
          <cell r="F312">
            <v>25</v>
          </cell>
        </row>
        <row r="313">
          <cell r="F313">
            <v>26</v>
          </cell>
        </row>
        <row r="314">
          <cell r="F314">
            <v>26</v>
          </cell>
        </row>
        <row r="315">
          <cell r="F315">
            <v>26</v>
          </cell>
        </row>
        <row r="316">
          <cell r="F316">
            <v>26</v>
          </cell>
        </row>
        <row r="317">
          <cell r="F317">
            <v>26</v>
          </cell>
        </row>
        <row r="318">
          <cell r="F318">
            <v>27</v>
          </cell>
        </row>
        <row r="319">
          <cell r="F319">
            <v>28</v>
          </cell>
        </row>
        <row r="320">
          <cell r="F320">
            <v>28</v>
          </cell>
        </row>
        <row r="321">
          <cell r="F321">
            <v>28</v>
          </cell>
        </row>
        <row r="322">
          <cell r="F322">
            <v>28</v>
          </cell>
        </row>
        <row r="323">
          <cell r="F323">
            <v>29</v>
          </cell>
        </row>
        <row r="324">
          <cell r="F324">
            <v>29</v>
          </cell>
        </row>
        <row r="325">
          <cell r="F325">
            <v>29</v>
          </cell>
        </row>
        <row r="326">
          <cell r="F326">
            <v>28</v>
          </cell>
        </row>
        <row r="327">
          <cell r="F327">
            <v>27</v>
          </cell>
        </row>
        <row r="328">
          <cell r="F328">
            <v>26</v>
          </cell>
        </row>
        <row r="329">
          <cell r="F329">
            <v>26</v>
          </cell>
        </row>
        <row r="330">
          <cell r="F330">
            <v>26</v>
          </cell>
        </row>
        <row r="331">
          <cell r="F331">
            <v>26</v>
          </cell>
        </row>
        <row r="332">
          <cell r="F332">
            <v>25</v>
          </cell>
        </row>
        <row r="333">
          <cell r="F333">
            <v>26</v>
          </cell>
        </row>
        <row r="334">
          <cell r="F334">
            <v>26</v>
          </cell>
        </row>
        <row r="335">
          <cell r="F335">
            <v>25</v>
          </cell>
        </row>
        <row r="336">
          <cell r="F336">
            <v>25</v>
          </cell>
        </row>
        <row r="337">
          <cell r="F337">
            <v>25</v>
          </cell>
        </row>
        <row r="338">
          <cell r="F338">
            <v>25</v>
          </cell>
        </row>
        <row r="339">
          <cell r="F339">
            <v>25</v>
          </cell>
        </row>
        <row r="340">
          <cell r="F340">
            <v>25</v>
          </cell>
        </row>
        <row r="341">
          <cell r="F341">
            <v>26</v>
          </cell>
        </row>
        <row r="342">
          <cell r="F342">
            <v>26</v>
          </cell>
        </row>
        <row r="343">
          <cell r="F343">
            <v>26</v>
          </cell>
        </row>
        <row r="344">
          <cell r="F344">
            <v>26</v>
          </cell>
        </row>
        <row r="345">
          <cell r="F345">
            <v>26</v>
          </cell>
        </row>
        <row r="346">
          <cell r="F346">
            <v>29</v>
          </cell>
        </row>
        <row r="347">
          <cell r="F347">
            <v>33</v>
          </cell>
        </row>
        <row r="348">
          <cell r="F348">
            <v>31</v>
          </cell>
        </row>
        <row r="349">
          <cell r="F349">
            <v>31</v>
          </cell>
        </row>
        <row r="350">
          <cell r="F350">
            <v>28</v>
          </cell>
        </row>
        <row r="351">
          <cell r="F351">
            <v>27</v>
          </cell>
        </row>
        <row r="352">
          <cell r="F352">
            <v>26</v>
          </cell>
        </row>
        <row r="353">
          <cell r="F353">
            <v>27</v>
          </cell>
        </row>
        <row r="354">
          <cell r="F354">
            <v>30</v>
          </cell>
        </row>
        <row r="355">
          <cell r="F355">
            <v>29</v>
          </cell>
        </row>
        <row r="356">
          <cell r="F356">
            <v>27</v>
          </cell>
        </row>
        <row r="357">
          <cell r="F357">
            <v>26</v>
          </cell>
        </row>
        <row r="358">
          <cell r="F358">
            <v>26</v>
          </cell>
        </row>
        <row r="359">
          <cell r="F359">
            <v>25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25</v>
          </cell>
        </row>
        <row r="368">
          <cell r="F368">
            <v>25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26</v>
          </cell>
        </row>
        <row r="372">
          <cell r="F372">
            <v>26</v>
          </cell>
        </row>
        <row r="373">
          <cell r="F373">
            <v>26</v>
          </cell>
        </row>
        <row r="374">
          <cell r="F374">
            <v>26</v>
          </cell>
        </row>
        <row r="375">
          <cell r="F375">
            <v>26</v>
          </cell>
        </row>
        <row r="376">
          <cell r="F376">
            <v>26</v>
          </cell>
        </row>
        <row r="377">
          <cell r="F377">
            <v>26</v>
          </cell>
        </row>
        <row r="378">
          <cell r="F378">
            <v>26</v>
          </cell>
        </row>
        <row r="379">
          <cell r="F379">
            <v>26</v>
          </cell>
        </row>
        <row r="380">
          <cell r="F380">
            <v>25</v>
          </cell>
        </row>
        <row r="381">
          <cell r="F381">
            <v>25</v>
          </cell>
        </row>
        <row r="382">
          <cell r="F382">
            <v>25</v>
          </cell>
        </row>
        <row r="383">
          <cell r="F383">
            <v>25</v>
          </cell>
        </row>
        <row r="384">
          <cell r="F384">
            <v>25</v>
          </cell>
        </row>
        <row r="385">
          <cell r="F385">
            <v>25</v>
          </cell>
        </row>
        <row r="386">
          <cell r="F386">
            <v>25</v>
          </cell>
        </row>
        <row r="387">
          <cell r="F387">
            <v>25</v>
          </cell>
        </row>
        <row r="388">
          <cell r="F388">
            <v>25</v>
          </cell>
        </row>
        <row r="389">
          <cell r="F389">
            <v>25</v>
          </cell>
        </row>
        <row r="390">
          <cell r="F390">
            <v>25</v>
          </cell>
        </row>
        <row r="391">
          <cell r="F391">
            <v>25</v>
          </cell>
        </row>
        <row r="392">
          <cell r="F392">
            <v>25</v>
          </cell>
        </row>
        <row r="393">
          <cell r="F393">
            <v>25</v>
          </cell>
        </row>
        <row r="394">
          <cell r="F394">
            <v>25</v>
          </cell>
        </row>
        <row r="395">
          <cell r="F395">
            <v>25</v>
          </cell>
        </row>
        <row r="396">
          <cell r="F396">
            <v>25</v>
          </cell>
        </row>
        <row r="397">
          <cell r="F397">
            <v>26</v>
          </cell>
        </row>
        <row r="398">
          <cell r="F398">
            <v>25</v>
          </cell>
        </row>
        <row r="399">
          <cell r="F399">
            <v>25</v>
          </cell>
        </row>
        <row r="400">
          <cell r="F400">
            <v>25</v>
          </cell>
        </row>
        <row r="401">
          <cell r="F401">
            <v>25</v>
          </cell>
        </row>
        <row r="402">
          <cell r="F402">
            <v>25</v>
          </cell>
        </row>
        <row r="403">
          <cell r="F403">
            <v>25</v>
          </cell>
        </row>
        <row r="404">
          <cell r="F404">
            <v>26</v>
          </cell>
        </row>
        <row r="405">
          <cell r="F405">
            <v>25</v>
          </cell>
        </row>
        <row r="406">
          <cell r="F406">
            <v>25</v>
          </cell>
        </row>
        <row r="407">
          <cell r="F407">
            <v>28</v>
          </cell>
        </row>
        <row r="408">
          <cell r="F408">
            <v>36</v>
          </cell>
        </row>
        <row r="409">
          <cell r="F409">
            <v>31</v>
          </cell>
        </row>
        <row r="411">
          <cell r="F411">
            <v>28</v>
          </cell>
        </row>
        <row r="412">
          <cell r="F412">
            <v>32</v>
          </cell>
        </row>
        <row r="413">
          <cell r="F413">
            <v>29</v>
          </cell>
        </row>
        <row r="414">
          <cell r="F414">
            <v>29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29</v>
          </cell>
        </row>
        <row r="418">
          <cell r="F418">
            <v>28</v>
          </cell>
        </row>
        <row r="419">
          <cell r="F419">
            <v>27</v>
          </cell>
        </row>
        <row r="420">
          <cell r="F420">
            <v>26</v>
          </cell>
        </row>
        <row r="421">
          <cell r="F421">
            <v>26</v>
          </cell>
        </row>
        <row r="422">
          <cell r="F422">
            <v>26</v>
          </cell>
        </row>
        <row r="423">
          <cell r="F423">
            <v>27</v>
          </cell>
        </row>
        <row r="424">
          <cell r="F424">
            <v>27</v>
          </cell>
        </row>
        <row r="425">
          <cell r="F425">
            <v>26</v>
          </cell>
        </row>
        <row r="426">
          <cell r="F426">
            <v>26</v>
          </cell>
        </row>
        <row r="427">
          <cell r="F427">
            <v>26</v>
          </cell>
        </row>
        <row r="428">
          <cell r="F428">
            <v>26</v>
          </cell>
        </row>
        <row r="429">
          <cell r="F429">
            <v>27</v>
          </cell>
        </row>
        <row r="430">
          <cell r="F430">
            <v>27</v>
          </cell>
        </row>
        <row r="431">
          <cell r="F431">
            <v>26</v>
          </cell>
        </row>
        <row r="432">
          <cell r="F432">
            <v>26</v>
          </cell>
        </row>
        <row r="433">
          <cell r="F433">
            <v>27</v>
          </cell>
        </row>
        <row r="434">
          <cell r="F434">
            <v>28</v>
          </cell>
        </row>
        <row r="435">
          <cell r="F435">
            <v>27</v>
          </cell>
        </row>
        <row r="436">
          <cell r="F436">
            <v>27</v>
          </cell>
        </row>
        <row r="437">
          <cell r="F437">
            <v>26</v>
          </cell>
        </row>
        <row r="438">
          <cell r="F438">
            <v>26</v>
          </cell>
        </row>
        <row r="439">
          <cell r="F439">
            <v>27</v>
          </cell>
        </row>
        <row r="440">
          <cell r="F440">
            <v>26</v>
          </cell>
        </row>
        <row r="441">
          <cell r="F441">
            <v>27</v>
          </cell>
        </row>
        <row r="442">
          <cell r="F442">
            <v>27</v>
          </cell>
        </row>
        <row r="443">
          <cell r="F443">
            <v>27</v>
          </cell>
        </row>
        <row r="444">
          <cell r="F444">
            <v>26</v>
          </cell>
        </row>
        <row r="445">
          <cell r="F445">
            <v>27</v>
          </cell>
        </row>
        <row r="446">
          <cell r="F446">
            <v>27</v>
          </cell>
        </row>
        <row r="447">
          <cell r="F447">
            <v>26</v>
          </cell>
        </row>
        <row r="448">
          <cell r="F448">
            <v>26</v>
          </cell>
        </row>
        <row r="449">
          <cell r="F449">
            <v>26</v>
          </cell>
        </row>
        <row r="450">
          <cell r="F450">
            <v>26</v>
          </cell>
        </row>
        <row r="451">
          <cell r="F451">
            <v>26</v>
          </cell>
        </row>
        <row r="452">
          <cell r="F452">
            <v>25</v>
          </cell>
        </row>
        <row r="453">
          <cell r="F453">
            <v>25</v>
          </cell>
        </row>
        <row r="454">
          <cell r="F454">
            <v>25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25</v>
          </cell>
        </row>
        <row r="459">
          <cell r="F459">
            <v>25</v>
          </cell>
        </row>
        <row r="460">
          <cell r="F460">
            <v>25</v>
          </cell>
        </row>
        <row r="461">
          <cell r="F461">
            <v>25</v>
          </cell>
        </row>
        <row r="462">
          <cell r="F462">
            <v>25</v>
          </cell>
        </row>
        <row r="463">
          <cell r="F463">
            <v>26</v>
          </cell>
        </row>
        <row r="464">
          <cell r="F464">
            <v>26</v>
          </cell>
        </row>
        <row r="465">
          <cell r="F465">
            <v>26</v>
          </cell>
        </row>
        <row r="466">
          <cell r="F466">
            <v>26</v>
          </cell>
        </row>
        <row r="467">
          <cell r="F467">
            <v>26</v>
          </cell>
        </row>
        <row r="468">
          <cell r="F468">
            <v>26</v>
          </cell>
        </row>
        <row r="469">
          <cell r="F469">
            <v>26</v>
          </cell>
        </row>
        <row r="470">
          <cell r="F470">
            <v>26</v>
          </cell>
        </row>
        <row r="471">
          <cell r="F471">
            <v>27</v>
          </cell>
        </row>
        <row r="472">
          <cell r="F472">
            <v>26</v>
          </cell>
        </row>
        <row r="473">
          <cell r="F473">
            <v>26</v>
          </cell>
        </row>
        <row r="474">
          <cell r="F474">
            <v>26</v>
          </cell>
        </row>
        <row r="475">
          <cell r="F475">
            <v>26</v>
          </cell>
        </row>
        <row r="476">
          <cell r="F476">
            <v>26</v>
          </cell>
        </row>
        <row r="477">
          <cell r="F477">
            <v>26</v>
          </cell>
        </row>
        <row r="478">
          <cell r="F478">
            <v>26</v>
          </cell>
        </row>
        <row r="479">
          <cell r="F479">
            <v>25</v>
          </cell>
        </row>
        <row r="480">
          <cell r="F480">
            <v>24</v>
          </cell>
        </row>
        <row r="481">
          <cell r="F481">
            <v>25</v>
          </cell>
        </row>
        <row r="482">
          <cell r="F482">
            <v>26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25</v>
          </cell>
        </row>
        <row r="487">
          <cell r="F487">
            <v>25</v>
          </cell>
        </row>
        <row r="488">
          <cell r="F488">
            <v>25</v>
          </cell>
        </row>
        <row r="489">
          <cell r="F489">
            <v>26</v>
          </cell>
        </row>
        <row r="490">
          <cell r="F490">
            <v>26</v>
          </cell>
        </row>
        <row r="491">
          <cell r="F491">
            <v>26</v>
          </cell>
        </row>
        <row r="492">
          <cell r="F492">
            <v>26</v>
          </cell>
        </row>
        <row r="493">
          <cell r="F493">
            <v>26</v>
          </cell>
        </row>
        <row r="494">
          <cell r="F494">
            <v>26</v>
          </cell>
        </row>
        <row r="495">
          <cell r="F495">
            <v>26</v>
          </cell>
        </row>
        <row r="496">
          <cell r="F496">
            <v>26</v>
          </cell>
        </row>
        <row r="497">
          <cell r="F497">
            <v>27</v>
          </cell>
        </row>
        <row r="498">
          <cell r="F498">
            <v>27</v>
          </cell>
        </row>
        <row r="499">
          <cell r="F499">
            <v>27</v>
          </cell>
        </row>
        <row r="500">
          <cell r="F500">
            <v>26</v>
          </cell>
        </row>
        <row r="501">
          <cell r="F501">
            <v>25</v>
          </cell>
        </row>
        <row r="502">
          <cell r="F502">
            <v>25</v>
          </cell>
        </row>
        <row r="503">
          <cell r="F503">
            <v>25</v>
          </cell>
        </row>
        <row r="504">
          <cell r="F504">
            <v>25</v>
          </cell>
        </row>
        <row r="505">
          <cell r="F505">
            <v>25</v>
          </cell>
        </row>
        <row r="506">
          <cell r="F506">
            <v>25</v>
          </cell>
        </row>
        <row r="507">
          <cell r="F507">
            <v>25</v>
          </cell>
        </row>
        <row r="508">
          <cell r="F508">
            <v>25</v>
          </cell>
        </row>
        <row r="509">
          <cell r="F509">
            <v>26</v>
          </cell>
        </row>
        <row r="510">
          <cell r="F510">
            <v>27</v>
          </cell>
        </row>
        <row r="511">
          <cell r="F511">
            <v>28</v>
          </cell>
        </row>
        <row r="512">
          <cell r="F512">
            <v>28</v>
          </cell>
        </row>
        <row r="513">
          <cell r="F513">
            <v>28</v>
          </cell>
        </row>
        <row r="514">
          <cell r="F514">
            <v>28</v>
          </cell>
        </row>
        <row r="515">
          <cell r="F515">
            <v>29</v>
          </cell>
        </row>
        <row r="516">
          <cell r="F516">
            <v>30</v>
          </cell>
        </row>
        <row r="517">
          <cell r="F517">
            <v>32</v>
          </cell>
        </row>
        <row r="518">
          <cell r="F518">
            <v>33</v>
          </cell>
        </row>
        <row r="519">
          <cell r="F519">
            <v>31</v>
          </cell>
        </row>
        <row r="520">
          <cell r="F520">
            <v>29</v>
          </cell>
        </row>
        <row r="521">
          <cell r="F521">
            <v>28</v>
          </cell>
        </row>
        <row r="522">
          <cell r="F522">
            <v>27</v>
          </cell>
        </row>
        <row r="523">
          <cell r="F523">
            <v>27</v>
          </cell>
        </row>
        <row r="524">
          <cell r="F524">
            <v>26</v>
          </cell>
        </row>
        <row r="525">
          <cell r="F525">
            <v>25</v>
          </cell>
        </row>
        <row r="526">
          <cell r="F526">
            <v>25</v>
          </cell>
        </row>
        <row r="527">
          <cell r="F527">
            <v>25</v>
          </cell>
        </row>
        <row r="528">
          <cell r="F528">
            <v>25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26</v>
          </cell>
        </row>
        <row r="532">
          <cell r="F532">
            <v>26</v>
          </cell>
        </row>
        <row r="533">
          <cell r="F533">
            <v>26</v>
          </cell>
        </row>
        <row r="534">
          <cell r="F534">
            <v>26</v>
          </cell>
        </row>
        <row r="535">
          <cell r="F535">
            <v>26</v>
          </cell>
        </row>
        <row r="536">
          <cell r="F536">
            <v>26</v>
          </cell>
        </row>
        <row r="537">
          <cell r="F537">
            <v>26</v>
          </cell>
        </row>
        <row r="538">
          <cell r="F538">
            <v>26</v>
          </cell>
        </row>
        <row r="539">
          <cell r="F539">
            <v>27</v>
          </cell>
        </row>
        <row r="540">
          <cell r="F540">
            <v>27</v>
          </cell>
        </row>
        <row r="541">
          <cell r="F541">
            <v>27</v>
          </cell>
        </row>
        <row r="542">
          <cell r="F542">
            <v>27</v>
          </cell>
        </row>
        <row r="543">
          <cell r="F543">
            <v>27</v>
          </cell>
        </row>
        <row r="544">
          <cell r="F544">
            <v>27</v>
          </cell>
        </row>
        <row r="545">
          <cell r="F545">
            <v>27</v>
          </cell>
        </row>
        <row r="546">
          <cell r="F546">
            <v>26</v>
          </cell>
        </row>
        <row r="547">
          <cell r="F547">
            <v>26</v>
          </cell>
        </row>
        <row r="548">
          <cell r="F548">
            <v>26</v>
          </cell>
        </row>
        <row r="549">
          <cell r="F549">
            <v>26</v>
          </cell>
        </row>
        <row r="550">
          <cell r="F550">
            <v>26</v>
          </cell>
        </row>
        <row r="551">
          <cell r="F551">
            <v>26</v>
          </cell>
        </row>
        <row r="552">
          <cell r="F552">
            <v>25</v>
          </cell>
        </row>
        <row r="553">
          <cell r="F553">
            <v>25</v>
          </cell>
        </row>
        <row r="554">
          <cell r="F554">
            <v>25</v>
          </cell>
        </row>
        <row r="555">
          <cell r="F555">
            <v>26</v>
          </cell>
        </row>
        <row r="556">
          <cell r="F556">
            <v>26</v>
          </cell>
        </row>
        <row r="557">
          <cell r="F557">
            <v>26</v>
          </cell>
        </row>
        <row r="558">
          <cell r="F558">
            <v>26</v>
          </cell>
        </row>
        <row r="559">
          <cell r="F559">
            <v>26</v>
          </cell>
        </row>
        <row r="560">
          <cell r="F560">
            <v>26</v>
          </cell>
        </row>
        <row r="561">
          <cell r="F561">
            <v>27</v>
          </cell>
        </row>
        <row r="562">
          <cell r="F562">
            <v>27</v>
          </cell>
        </row>
        <row r="563">
          <cell r="F563">
            <v>27</v>
          </cell>
        </row>
        <row r="564">
          <cell r="F564">
            <v>27</v>
          </cell>
        </row>
        <row r="565">
          <cell r="F565">
            <v>27</v>
          </cell>
        </row>
        <row r="566">
          <cell r="F566">
            <v>27</v>
          </cell>
        </row>
        <row r="567">
          <cell r="F567">
            <v>27</v>
          </cell>
        </row>
        <row r="568">
          <cell r="F568">
            <v>27</v>
          </cell>
        </row>
        <row r="569">
          <cell r="F569">
            <v>27</v>
          </cell>
        </row>
        <row r="570">
          <cell r="F570">
            <v>27</v>
          </cell>
        </row>
        <row r="571">
          <cell r="F571">
            <v>26</v>
          </cell>
        </row>
        <row r="572">
          <cell r="F572">
            <v>26</v>
          </cell>
        </row>
        <row r="573">
          <cell r="F573">
            <v>26</v>
          </cell>
        </row>
        <row r="574">
          <cell r="F574">
            <v>25</v>
          </cell>
        </row>
        <row r="575">
          <cell r="F575">
            <v>26</v>
          </cell>
        </row>
        <row r="576">
          <cell r="F576">
            <v>25</v>
          </cell>
        </row>
        <row r="577">
          <cell r="F577">
            <v>25</v>
          </cell>
        </row>
        <row r="578">
          <cell r="F578">
            <v>26</v>
          </cell>
        </row>
        <row r="579">
          <cell r="F579">
            <v>26</v>
          </cell>
        </row>
        <row r="580">
          <cell r="F580">
            <v>26</v>
          </cell>
        </row>
        <row r="581">
          <cell r="F581">
            <v>26</v>
          </cell>
        </row>
        <row r="582">
          <cell r="F582">
            <v>26</v>
          </cell>
        </row>
        <row r="583">
          <cell r="F583">
            <v>26</v>
          </cell>
        </row>
        <row r="584">
          <cell r="F584">
            <v>25</v>
          </cell>
        </row>
        <row r="585">
          <cell r="F585">
            <v>26</v>
          </cell>
        </row>
        <row r="586">
          <cell r="F586">
            <v>26</v>
          </cell>
        </row>
        <row r="587">
          <cell r="F587">
            <v>26</v>
          </cell>
        </row>
        <row r="588">
          <cell r="F588">
            <v>26</v>
          </cell>
        </row>
        <row r="589">
          <cell r="F589">
            <v>27</v>
          </cell>
        </row>
        <row r="590">
          <cell r="F590">
            <v>27</v>
          </cell>
        </row>
        <row r="591">
          <cell r="F591">
            <v>27</v>
          </cell>
        </row>
        <row r="592">
          <cell r="F592">
            <v>27</v>
          </cell>
        </row>
        <row r="593">
          <cell r="F593">
            <v>27</v>
          </cell>
        </row>
        <row r="594">
          <cell r="F594">
            <v>27</v>
          </cell>
        </row>
        <row r="595">
          <cell r="F595">
            <v>27</v>
          </cell>
        </row>
        <row r="596">
          <cell r="F596">
            <v>26</v>
          </cell>
        </row>
        <row r="597">
          <cell r="F597">
            <v>27</v>
          </cell>
        </row>
        <row r="598">
          <cell r="F598">
            <v>26</v>
          </cell>
        </row>
        <row r="599">
          <cell r="F599">
            <v>25</v>
          </cell>
        </row>
        <row r="600">
          <cell r="F600">
            <v>25</v>
          </cell>
        </row>
        <row r="601">
          <cell r="F601">
            <v>25</v>
          </cell>
        </row>
        <row r="602">
          <cell r="F602">
            <v>26</v>
          </cell>
        </row>
        <row r="603">
          <cell r="F603">
            <v>26</v>
          </cell>
        </row>
        <row r="604">
          <cell r="F604">
            <v>26</v>
          </cell>
        </row>
        <row r="605">
          <cell r="F605">
            <v>26</v>
          </cell>
        </row>
        <row r="606">
          <cell r="F606">
            <v>26</v>
          </cell>
        </row>
        <row r="607">
          <cell r="F607">
            <v>26</v>
          </cell>
        </row>
        <row r="608">
          <cell r="F608">
            <v>26</v>
          </cell>
        </row>
        <row r="609">
          <cell r="F609">
            <v>26</v>
          </cell>
        </row>
        <row r="610">
          <cell r="F610">
            <v>27</v>
          </cell>
        </row>
        <row r="611">
          <cell r="F611">
            <v>27</v>
          </cell>
        </row>
        <row r="612">
          <cell r="F612">
            <v>27</v>
          </cell>
        </row>
        <row r="613">
          <cell r="F613">
            <v>27</v>
          </cell>
        </row>
        <row r="614">
          <cell r="F614">
            <v>27</v>
          </cell>
        </row>
        <row r="615">
          <cell r="F615">
            <v>27</v>
          </cell>
        </row>
        <row r="616">
          <cell r="F616">
            <v>27</v>
          </cell>
        </row>
        <row r="617">
          <cell r="F617">
            <v>28</v>
          </cell>
        </row>
        <row r="618">
          <cell r="F618">
            <v>27</v>
          </cell>
        </row>
        <row r="619">
          <cell r="F619">
            <v>27</v>
          </cell>
        </row>
        <row r="620">
          <cell r="F620">
            <v>26</v>
          </cell>
        </row>
        <row r="621">
          <cell r="F621">
            <v>27</v>
          </cell>
        </row>
        <row r="622">
          <cell r="F622">
            <v>26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26</v>
          </cell>
        </row>
        <row r="626">
          <cell r="F626">
            <v>26</v>
          </cell>
        </row>
        <row r="627">
          <cell r="F627">
            <v>27</v>
          </cell>
        </row>
        <row r="628">
          <cell r="F628">
            <v>26</v>
          </cell>
        </row>
        <row r="629">
          <cell r="F629">
            <v>25</v>
          </cell>
        </row>
        <row r="630">
          <cell r="F630">
            <v>25</v>
          </cell>
        </row>
        <row r="631">
          <cell r="F631">
            <v>25</v>
          </cell>
        </row>
        <row r="632">
          <cell r="F632">
            <v>25</v>
          </cell>
        </row>
        <row r="633">
          <cell r="F633">
            <v>25</v>
          </cell>
        </row>
        <row r="634">
          <cell r="F634">
            <v>26</v>
          </cell>
        </row>
        <row r="635">
          <cell r="F635">
            <v>26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26</v>
          </cell>
        </row>
        <row r="639">
          <cell r="F639">
            <v>26</v>
          </cell>
        </row>
        <row r="640">
          <cell r="F640">
            <v>27</v>
          </cell>
        </row>
        <row r="641">
          <cell r="F641">
            <v>27</v>
          </cell>
        </row>
        <row r="642">
          <cell r="F642">
            <v>27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26</v>
          </cell>
        </row>
        <row r="646">
          <cell r="F646">
            <v>26</v>
          </cell>
        </row>
        <row r="647">
          <cell r="F647">
            <v>25</v>
          </cell>
        </row>
        <row r="648">
          <cell r="F648">
            <v>25</v>
          </cell>
        </row>
        <row r="649">
          <cell r="F649">
            <v>26</v>
          </cell>
        </row>
        <row r="650">
          <cell r="F650">
            <v>26</v>
          </cell>
        </row>
        <row r="651">
          <cell r="F651">
            <v>26</v>
          </cell>
        </row>
        <row r="652">
          <cell r="F652">
            <v>26</v>
          </cell>
        </row>
        <row r="653">
          <cell r="F653">
            <v>26</v>
          </cell>
        </row>
        <row r="654">
          <cell r="F654">
            <v>26</v>
          </cell>
        </row>
        <row r="655">
          <cell r="F655">
            <v>26</v>
          </cell>
        </row>
        <row r="656">
          <cell r="F656">
            <v>27</v>
          </cell>
        </row>
        <row r="657">
          <cell r="F657">
            <v>27</v>
          </cell>
        </row>
        <row r="658">
          <cell r="F658">
            <v>27</v>
          </cell>
        </row>
        <row r="659">
          <cell r="F659">
            <v>27</v>
          </cell>
        </row>
        <row r="660">
          <cell r="F660">
            <v>27</v>
          </cell>
        </row>
        <row r="661">
          <cell r="F661">
            <v>27</v>
          </cell>
        </row>
        <row r="662">
          <cell r="F662">
            <v>27</v>
          </cell>
        </row>
        <row r="663">
          <cell r="F663">
            <v>27</v>
          </cell>
        </row>
        <row r="664">
          <cell r="F664">
            <v>27</v>
          </cell>
        </row>
        <row r="665">
          <cell r="F665">
            <v>27</v>
          </cell>
        </row>
        <row r="666">
          <cell r="F666">
            <v>28</v>
          </cell>
        </row>
        <row r="667">
          <cell r="F667">
            <v>27</v>
          </cell>
        </row>
        <row r="668">
          <cell r="F668">
            <v>26</v>
          </cell>
        </row>
        <row r="669">
          <cell r="F669">
            <v>26</v>
          </cell>
        </row>
        <row r="670">
          <cell r="F670">
            <v>29</v>
          </cell>
        </row>
        <row r="671">
          <cell r="F671">
            <v>31</v>
          </cell>
        </row>
        <row r="672">
          <cell r="F672">
            <v>30</v>
          </cell>
        </row>
        <row r="673">
          <cell r="F673">
            <v>30</v>
          </cell>
        </row>
        <row r="674">
          <cell r="F674">
            <v>30</v>
          </cell>
        </row>
        <row r="675">
          <cell r="F675">
            <v>29</v>
          </cell>
        </row>
        <row r="676">
          <cell r="F676">
            <v>30</v>
          </cell>
        </row>
        <row r="677">
          <cell r="F677">
            <v>32</v>
          </cell>
        </row>
        <row r="678">
          <cell r="F678">
            <v>33</v>
          </cell>
        </row>
        <row r="679">
          <cell r="F679">
            <v>33</v>
          </cell>
        </row>
        <row r="680">
          <cell r="F680">
            <v>34</v>
          </cell>
        </row>
        <row r="681">
          <cell r="F681">
            <v>35</v>
          </cell>
        </row>
        <row r="682">
          <cell r="F682">
            <v>34</v>
          </cell>
        </row>
        <row r="683">
          <cell r="F683">
            <v>35</v>
          </cell>
        </row>
        <row r="684">
          <cell r="F684">
            <v>36</v>
          </cell>
        </row>
        <row r="685">
          <cell r="F685">
            <v>37</v>
          </cell>
        </row>
        <row r="686">
          <cell r="F686">
            <v>33</v>
          </cell>
        </row>
        <row r="687">
          <cell r="F687">
            <v>30</v>
          </cell>
        </row>
        <row r="688">
          <cell r="F688">
            <v>29</v>
          </cell>
        </row>
        <row r="689">
          <cell r="F689">
            <v>31</v>
          </cell>
        </row>
        <row r="690">
          <cell r="F690">
            <v>32</v>
          </cell>
        </row>
        <row r="691">
          <cell r="F691">
            <v>32</v>
          </cell>
        </row>
        <row r="692">
          <cell r="F692">
            <v>30</v>
          </cell>
        </row>
        <row r="693">
          <cell r="F693">
            <v>28</v>
          </cell>
        </row>
        <row r="694">
          <cell r="F694">
            <v>29</v>
          </cell>
        </row>
        <row r="695">
          <cell r="F695">
            <v>29</v>
          </cell>
        </row>
        <row r="696">
          <cell r="F696">
            <v>27</v>
          </cell>
        </row>
        <row r="697">
          <cell r="F697">
            <v>25</v>
          </cell>
        </row>
        <row r="698">
          <cell r="F698">
            <v>25</v>
          </cell>
        </row>
        <row r="699">
          <cell r="F699">
            <v>27</v>
          </cell>
        </row>
        <row r="700">
          <cell r="F700">
            <v>26</v>
          </cell>
        </row>
        <row r="701">
          <cell r="F701">
            <v>26</v>
          </cell>
        </row>
        <row r="702">
          <cell r="F702">
            <v>28</v>
          </cell>
        </row>
        <row r="703">
          <cell r="F703">
            <v>27</v>
          </cell>
        </row>
        <row r="704">
          <cell r="F704">
            <v>26</v>
          </cell>
        </row>
        <row r="705">
          <cell r="F705">
            <v>26</v>
          </cell>
        </row>
        <row r="706">
          <cell r="F706">
            <v>26</v>
          </cell>
        </row>
        <row r="707">
          <cell r="F707">
            <v>26</v>
          </cell>
        </row>
        <row r="708">
          <cell r="F708">
            <v>27</v>
          </cell>
        </row>
        <row r="709">
          <cell r="F709">
            <v>28</v>
          </cell>
        </row>
        <row r="710">
          <cell r="F710">
            <v>27</v>
          </cell>
        </row>
        <row r="711">
          <cell r="F711">
            <v>26</v>
          </cell>
        </row>
        <row r="712">
          <cell r="F712">
            <v>26</v>
          </cell>
        </row>
        <row r="713">
          <cell r="F713">
            <v>26</v>
          </cell>
        </row>
        <row r="714">
          <cell r="F714">
            <v>26</v>
          </cell>
        </row>
        <row r="715">
          <cell r="F715">
            <v>26</v>
          </cell>
        </row>
        <row r="716">
          <cell r="F716">
            <v>29</v>
          </cell>
        </row>
        <row r="717">
          <cell r="F717">
            <v>29</v>
          </cell>
        </row>
        <row r="718">
          <cell r="F718">
            <v>26</v>
          </cell>
        </row>
        <row r="719">
          <cell r="F719">
            <v>26</v>
          </cell>
        </row>
        <row r="720">
          <cell r="F720">
            <v>25</v>
          </cell>
        </row>
        <row r="721">
          <cell r="F721">
            <v>25</v>
          </cell>
        </row>
        <row r="722">
          <cell r="F722">
            <v>25</v>
          </cell>
        </row>
        <row r="723">
          <cell r="F723">
            <v>25</v>
          </cell>
        </row>
        <row r="724">
          <cell r="F724">
            <v>25</v>
          </cell>
        </row>
        <row r="725">
          <cell r="F725">
            <v>25</v>
          </cell>
        </row>
        <row r="726">
          <cell r="F726">
            <v>25</v>
          </cell>
        </row>
        <row r="727">
          <cell r="F727">
            <v>25</v>
          </cell>
        </row>
        <row r="728">
          <cell r="F728">
            <v>26</v>
          </cell>
        </row>
        <row r="729">
          <cell r="F729">
            <v>26</v>
          </cell>
        </row>
        <row r="730">
          <cell r="F730">
            <v>26</v>
          </cell>
        </row>
        <row r="731">
          <cell r="F731">
            <v>26</v>
          </cell>
        </row>
      </sheetData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49</v>
          </cell>
        </row>
        <row r="14">
          <cell r="F14">
            <v>48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50</v>
          </cell>
        </row>
        <row r="19">
          <cell r="F19">
            <v>49</v>
          </cell>
        </row>
        <row r="20">
          <cell r="F20">
            <v>50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48</v>
          </cell>
        </row>
        <row r="24">
          <cell r="F24">
            <v>47</v>
          </cell>
        </row>
        <row r="25">
          <cell r="F25">
            <v>46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48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48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50</v>
          </cell>
        </row>
        <row r="59">
          <cell r="F59">
            <v>51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50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50</v>
          </cell>
        </row>
        <row r="94">
          <cell r="F94">
            <v>50</v>
          </cell>
        </row>
        <row r="95">
          <cell r="F95">
            <v>49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49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47</v>
          </cell>
        </row>
        <row r="113">
          <cell r="F113">
            <v>47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47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48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47</v>
          </cell>
        </row>
        <row r="129">
          <cell r="F129">
            <v>47</v>
          </cell>
        </row>
        <row r="130">
          <cell r="F130">
            <v>47</v>
          </cell>
        </row>
        <row r="131">
          <cell r="F131">
            <v>47</v>
          </cell>
        </row>
        <row r="132">
          <cell r="F132">
            <v>47</v>
          </cell>
        </row>
        <row r="133">
          <cell r="F133">
            <v>47</v>
          </cell>
        </row>
        <row r="134">
          <cell r="F134">
            <v>47</v>
          </cell>
        </row>
        <row r="135">
          <cell r="F135">
            <v>47</v>
          </cell>
        </row>
        <row r="136">
          <cell r="F136">
            <v>47</v>
          </cell>
        </row>
        <row r="137">
          <cell r="F137">
            <v>47</v>
          </cell>
        </row>
        <row r="138">
          <cell r="F138">
            <v>47</v>
          </cell>
        </row>
        <row r="139">
          <cell r="F139">
            <v>47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46</v>
          </cell>
        </row>
        <row r="147">
          <cell r="F147">
            <v>46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47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50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47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48</v>
          </cell>
        </row>
        <row r="184">
          <cell r="F184">
            <v>47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50</v>
          </cell>
        </row>
        <row r="205">
          <cell r="F205">
            <v>52</v>
          </cell>
        </row>
        <row r="206">
          <cell r="F206">
            <v>53</v>
          </cell>
        </row>
        <row r="207">
          <cell r="F207">
            <v>54</v>
          </cell>
        </row>
        <row r="208">
          <cell r="F208">
            <v>56</v>
          </cell>
        </row>
        <row r="209">
          <cell r="F209">
            <v>58</v>
          </cell>
        </row>
        <row r="210">
          <cell r="F210">
            <v>58</v>
          </cell>
        </row>
        <row r="211">
          <cell r="F211">
            <v>58</v>
          </cell>
        </row>
        <row r="212">
          <cell r="F212">
            <v>56</v>
          </cell>
        </row>
        <row r="213">
          <cell r="F213">
            <v>53</v>
          </cell>
        </row>
        <row r="214">
          <cell r="F214">
            <v>53</v>
          </cell>
        </row>
        <row r="215">
          <cell r="F215">
            <v>53</v>
          </cell>
        </row>
        <row r="216">
          <cell r="F216">
            <v>51</v>
          </cell>
        </row>
        <row r="217">
          <cell r="F217">
            <v>50</v>
          </cell>
        </row>
        <row r="218">
          <cell r="F218">
            <v>49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49</v>
          </cell>
        </row>
        <row r="222">
          <cell r="F222">
            <v>50</v>
          </cell>
        </row>
        <row r="223">
          <cell r="F223">
            <v>49</v>
          </cell>
        </row>
        <row r="224">
          <cell r="F224">
            <v>50</v>
          </cell>
        </row>
        <row r="225">
          <cell r="F225">
            <v>49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47</v>
          </cell>
        </row>
        <row r="232">
          <cell r="F232">
            <v>47</v>
          </cell>
        </row>
        <row r="233">
          <cell r="F233">
            <v>47</v>
          </cell>
        </row>
        <row r="234">
          <cell r="F234">
            <v>46</v>
          </cell>
        </row>
        <row r="235">
          <cell r="F235">
            <v>46</v>
          </cell>
        </row>
        <row r="236">
          <cell r="F236">
            <v>46</v>
          </cell>
        </row>
        <row r="237">
          <cell r="F237">
            <v>46</v>
          </cell>
        </row>
        <row r="238">
          <cell r="F238">
            <v>46</v>
          </cell>
        </row>
        <row r="239">
          <cell r="F239">
            <v>46</v>
          </cell>
        </row>
        <row r="240">
          <cell r="F240">
            <v>46</v>
          </cell>
        </row>
        <row r="241">
          <cell r="F241">
            <v>47</v>
          </cell>
        </row>
        <row r="242">
          <cell r="F242">
            <v>46</v>
          </cell>
        </row>
        <row r="243">
          <cell r="F243">
            <v>46</v>
          </cell>
        </row>
        <row r="244">
          <cell r="F244">
            <v>49</v>
          </cell>
        </row>
        <row r="245">
          <cell r="F245">
            <v>54</v>
          </cell>
        </row>
        <row r="246">
          <cell r="F246">
            <v>50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47</v>
          </cell>
        </row>
        <row r="253">
          <cell r="F253">
            <v>47</v>
          </cell>
        </row>
        <row r="254">
          <cell r="F254">
            <v>46</v>
          </cell>
        </row>
        <row r="255">
          <cell r="F255">
            <v>47</v>
          </cell>
        </row>
        <row r="256">
          <cell r="F256">
            <v>46</v>
          </cell>
        </row>
        <row r="257">
          <cell r="F257">
            <v>46</v>
          </cell>
        </row>
        <row r="258">
          <cell r="F258">
            <v>46</v>
          </cell>
        </row>
        <row r="259">
          <cell r="F259">
            <v>46</v>
          </cell>
        </row>
        <row r="260">
          <cell r="F260">
            <v>46</v>
          </cell>
        </row>
        <row r="261">
          <cell r="F261">
            <v>46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46</v>
          </cell>
        </row>
        <row r="266">
          <cell r="F266">
            <v>46</v>
          </cell>
        </row>
        <row r="267">
          <cell r="F267">
            <v>46</v>
          </cell>
        </row>
        <row r="268">
          <cell r="F268">
            <v>46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47</v>
          </cell>
        </row>
        <row r="272">
          <cell r="F272">
            <v>46</v>
          </cell>
        </row>
        <row r="273">
          <cell r="F273">
            <v>46</v>
          </cell>
        </row>
        <row r="274">
          <cell r="F274">
            <v>46</v>
          </cell>
        </row>
        <row r="275">
          <cell r="F275">
            <v>47</v>
          </cell>
        </row>
        <row r="276">
          <cell r="F276">
            <v>46</v>
          </cell>
        </row>
        <row r="277">
          <cell r="F277">
            <v>47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47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47</v>
          </cell>
        </row>
        <row r="285">
          <cell r="F285">
            <v>46</v>
          </cell>
        </row>
        <row r="286">
          <cell r="F286">
            <v>46</v>
          </cell>
        </row>
        <row r="287">
          <cell r="F287">
            <v>46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46</v>
          </cell>
        </row>
        <row r="296">
          <cell r="F296">
            <v>47</v>
          </cell>
        </row>
        <row r="297">
          <cell r="F297">
            <v>47</v>
          </cell>
        </row>
        <row r="298">
          <cell r="F298">
            <v>47</v>
          </cell>
        </row>
        <row r="299">
          <cell r="F299">
            <v>47</v>
          </cell>
        </row>
        <row r="300">
          <cell r="F300">
            <v>47</v>
          </cell>
        </row>
        <row r="301">
          <cell r="F301">
            <v>47</v>
          </cell>
        </row>
        <row r="302">
          <cell r="F302">
            <v>47</v>
          </cell>
        </row>
        <row r="303">
          <cell r="F303">
            <v>48</v>
          </cell>
        </row>
        <row r="304">
          <cell r="F304">
            <v>47</v>
          </cell>
        </row>
        <row r="305">
          <cell r="F305">
            <v>47</v>
          </cell>
        </row>
        <row r="306">
          <cell r="F306">
            <v>47</v>
          </cell>
        </row>
        <row r="307">
          <cell r="F307">
            <v>47</v>
          </cell>
        </row>
        <row r="308">
          <cell r="F308">
            <v>47</v>
          </cell>
        </row>
        <row r="309">
          <cell r="F309">
            <v>47</v>
          </cell>
        </row>
        <row r="310">
          <cell r="F310">
            <v>46</v>
          </cell>
        </row>
        <row r="311">
          <cell r="F311">
            <v>46</v>
          </cell>
        </row>
        <row r="312">
          <cell r="F312">
            <v>47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47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48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47</v>
          </cell>
        </row>
        <row r="343">
          <cell r="F343">
            <v>47</v>
          </cell>
        </row>
        <row r="344">
          <cell r="F344">
            <v>47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49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52</v>
          </cell>
        </row>
        <row r="357">
          <cell r="F357">
            <v>51</v>
          </cell>
        </row>
        <row r="358">
          <cell r="F358">
            <v>48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46</v>
          </cell>
        </row>
        <row r="368">
          <cell r="F368">
            <v>46</v>
          </cell>
        </row>
        <row r="369">
          <cell r="F369">
            <v>46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46</v>
          </cell>
        </row>
        <row r="373">
          <cell r="F373">
            <v>46</v>
          </cell>
        </row>
        <row r="374">
          <cell r="F374">
            <v>46</v>
          </cell>
        </row>
        <row r="375">
          <cell r="F375">
            <v>47</v>
          </cell>
        </row>
        <row r="376">
          <cell r="F376">
            <v>47</v>
          </cell>
        </row>
        <row r="377">
          <cell r="F377">
            <v>47</v>
          </cell>
        </row>
        <row r="378">
          <cell r="F378">
            <v>47</v>
          </cell>
        </row>
        <row r="379">
          <cell r="F379">
            <v>47</v>
          </cell>
        </row>
        <row r="380">
          <cell r="F380">
            <v>47</v>
          </cell>
        </row>
        <row r="381">
          <cell r="F381">
            <v>46</v>
          </cell>
        </row>
        <row r="382">
          <cell r="F382">
            <v>46</v>
          </cell>
        </row>
        <row r="383">
          <cell r="F383">
            <v>46</v>
          </cell>
        </row>
        <row r="384">
          <cell r="F384">
            <v>48</v>
          </cell>
        </row>
        <row r="385">
          <cell r="F385">
            <v>52</v>
          </cell>
        </row>
        <row r="386">
          <cell r="F386">
            <v>52</v>
          </cell>
        </row>
        <row r="387">
          <cell r="F387">
            <v>49</v>
          </cell>
        </row>
        <row r="388">
          <cell r="F388">
            <v>48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45</v>
          </cell>
        </row>
        <row r="392">
          <cell r="F392">
            <v>43</v>
          </cell>
        </row>
        <row r="393">
          <cell r="F393">
            <v>44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44</v>
          </cell>
        </row>
        <row r="398">
          <cell r="F398">
            <v>43</v>
          </cell>
        </row>
        <row r="399">
          <cell r="F399">
            <v>43</v>
          </cell>
        </row>
        <row r="400">
          <cell r="F400">
            <v>42</v>
          </cell>
        </row>
        <row r="401">
          <cell r="F401">
            <v>42</v>
          </cell>
        </row>
        <row r="402">
          <cell r="F402">
            <v>42</v>
          </cell>
        </row>
        <row r="403">
          <cell r="F403">
            <v>42</v>
          </cell>
        </row>
        <row r="404">
          <cell r="F404">
            <v>42</v>
          </cell>
        </row>
        <row r="405">
          <cell r="F405">
            <v>42</v>
          </cell>
        </row>
        <row r="406">
          <cell r="F406">
            <v>42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42</v>
          </cell>
        </row>
        <row r="411">
          <cell r="F411">
            <v>42</v>
          </cell>
        </row>
        <row r="412">
          <cell r="F412">
            <v>43</v>
          </cell>
        </row>
        <row r="413">
          <cell r="F413">
            <v>42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45</v>
          </cell>
        </row>
        <row r="424">
          <cell r="F424">
            <v>46</v>
          </cell>
        </row>
        <row r="425">
          <cell r="F425">
            <v>46</v>
          </cell>
        </row>
        <row r="426">
          <cell r="F426">
            <v>46</v>
          </cell>
        </row>
        <row r="427">
          <cell r="F427">
            <v>46</v>
          </cell>
        </row>
        <row r="428">
          <cell r="F428">
            <v>46</v>
          </cell>
        </row>
        <row r="429">
          <cell r="F429">
            <v>46</v>
          </cell>
        </row>
        <row r="430">
          <cell r="F430">
            <v>45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45</v>
          </cell>
        </row>
        <row r="442">
          <cell r="F442">
            <v>46</v>
          </cell>
        </row>
        <row r="443">
          <cell r="F443">
            <v>47</v>
          </cell>
        </row>
        <row r="444">
          <cell r="F444">
            <v>46</v>
          </cell>
        </row>
        <row r="445">
          <cell r="F445">
            <v>45</v>
          </cell>
        </row>
        <row r="446">
          <cell r="F446">
            <v>45</v>
          </cell>
        </row>
        <row r="447">
          <cell r="F447">
            <v>45</v>
          </cell>
        </row>
        <row r="448">
          <cell r="F448">
            <v>44</v>
          </cell>
        </row>
        <row r="449">
          <cell r="F449">
            <v>43</v>
          </cell>
        </row>
        <row r="450">
          <cell r="F450">
            <v>44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44</v>
          </cell>
        </row>
        <row r="458">
          <cell r="F458">
            <v>44</v>
          </cell>
        </row>
        <row r="459">
          <cell r="F459">
            <v>43</v>
          </cell>
        </row>
        <row r="460">
          <cell r="F460">
            <v>44</v>
          </cell>
        </row>
        <row r="461">
          <cell r="F461">
            <v>43</v>
          </cell>
        </row>
        <row r="462">
          <cell r="F462">
            <v>44</v>
          </cell>
        </row>
        <row r="463">
          <cell r="F463">
            <v>44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46</v>
          </cell>
        </row>
        <row r="467">
          <cell r="F467">
            <v>47</v>
          </cell>
        </row>
        <row r="468">
          <cell r="F468">
            <v>47</v>
          </cell>
        </row>
        <row r="469">
          <cell r="F469">
            <v>47</v>
          </cell>
        </row>
        <row r="470">
          <cell r="F470">
            <v>47</v>
          </cell>
        </row>
        <row r="471">
          <cell r="F471">
            <v>47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47</v>
          </cell>
        </row>
        <row r="478">
          <cell r="F478">
            <v>46</v>
          </cell>
        </row>
        <row r="479">
          <cell r="F479">
            <v>45</v>
          </cell>
        </row>
        <row r="480">
          <cell r="F480">
            <v>45</v>
          </cell>
        </row>
        <row r="481">
          <cell r="F481">
            <v>44</v>
          </cell>
        </row>
        <row r="482">
          <cell r="F482">
            <v>44</v>
          </cell>
        </row>
        <row r="483">
          <cell r="F483">
            <v>44</v>
          </cell>
        </row>
        <row r="484">
          <cell r="F484">
            <v>45</v>
          </cell>
        </row>
        <row r="485">
          <cell r="F485">
            <v>45</v>
          </cell>
        </row>
        <row r="486">
          <cell r="F486">
            <v>45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45</v>
          </cell>
        </row>
        <row r="490">
          <cell r="F490">
            <v>45</v>
          </cell>
        </row>
        <row r="491">
          <cell r="F491">
            <v>46</v>
          </cell>
        </row>
        <row r="492">
          <cell r="F492">
            <v>45</v>
          </cell>
        </row>
        <row r="493">
          <cell r="F493">
            <v>45</v>
          </cell>
        </row>
        <row r="494">
          <cell r="F494">
            <v>44</v>
          </cell>
        </row>
        <row r="495">
          <cell r="F495">
            <v>45</v>
          </cell>
        </row>
        <row r="496">
          <cell r="F496">
            <v>46</v>
          </cell>
        </row>
        <row r="497">
          <cell r="F497">
            <v>45</v>
          </cell>
        </row>
        <row r="498">
          <cell r="F498">
            <v>46</v>
          </cell>
        </row>
        <row r="499">
          <cell r="F499">
            <v>48</v>
          </cell>
        </row>
        <row r="500">
          <cell r="F500">
            <v>49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47</v>
          </cell>
        </row>
        <row r="504">
          <cell r="F504">
            <v>45</v>
          </cell>
        </row>
        <row r="505">
          <cell r="F505">
            <v>44</v>
          </cell>
        </row>
        <row r="506">
          <cell r="F506">
            <v>43</v>
          </cell>
        </row>
        <row r="507">
          <cell r="F507">
            <v>44</v>
          </cell>
        </row>
        <row r="508">
          <cell r="F508">
            <v>44</v>
          </cell>
        </row>
        <row r="509">
          <cell r="F509">
            <v>44</v>
          </cell>
        </row>
        <row r="510">
          <cell r="F510">
            <v>44</v>
          </cell>
        </row>
        <row r="511">
          <cell r="F511">
            <v>45</v>
          </cell>
        </row>
        <row r="512">
          <cell r="F512">
            <v>45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47</v>
          </cell>
        </row>
        <row r="516">
          <cell r="F516">
            <v>46</v>
          </cell>
        </row>
        <row r="517">
          <cell r="F517">
            <v>47</v>
          </cell>
        </row>
        <row r="518">
          <cell r="F518">
            <v>47</v>
          </cell>
        </row>
        <row r="519">
          <cell r="F519">
            <v>47</v>
          </cell>
        </row>
        <row r="520">
          <cell r="F520">
            <v>47</v>
          </cell>
        </row>
        <row r="521">
          <cell r="F521">
            <v>47</v>
          </cell>
        </row>
        <row r="522">
          <cell r="F522">
            <v>47</v>
          </cell>
        </row>
        <row r="523">
          <cell r="F523">
            <v>47</v>
          </cell>
        </row>
        <row r="524">
          <cell r="F524">
            <v>47</v>
          </cell>
        </row>
        <row r="525">
          <cell r="F525">
            <v>47</v>
          </cell>
        </row>
        <row r="526">
          <cell r="F526">
            <v>47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47</v>
          </cell>
        </row>
        <row r="530">
          <cell r="F530">
            <v>45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45</v>
          </cell>
        </row>
        <row r="535">
          <cell r="F535">
            <v>45</v>
          </cell>
        </row>
        <row r="536">
          <cell r="F536">
            <v>46</v>
          </cell>
        </row>
        <row r="537">
          <cell r="F537">
            <v>45</v>
          </cell>
        </row>
        <row r="538">
          <cell r="F538">
            <v>45</v>
          </cell>
        </row>
        <row r="539">
          <cell r="F539">
            <v>45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46</v>
          </cell>
        </row>
        <row r="543">
          <cell r="F543">
            <v>46</v>
          </cell>
        </row>
        <row r="544">
          <cell r="F544">
            <v>46</v>
          </cell>
        </row>
        <row r="545">
          <cell r="F545">
            <v>46</v>
          </cell>
        </row>
        <row r="546">
          <cell r="F546">
            <v>46</v>
          </cell>
        </row>
        <row r="547">
          <cell r="F547">
            <v>46</v>
          </cell>
        </row>
        <row r="548">
          <cell r="F548">
            <v>45</v>
          </cell>
        </row>
        <row r="549">
          <cell r="F549">
            <v>45</v>
          </cell>
        </row>
        <row r="550">
          <cell r="F550">
            <v>45</v>
          </cell>
        </row>
        <row r="551">
          <cell r="F551">
            <v>45</v>
          </cell>
        </row>
        <row r="552">
          <cell r="F552">
            <v>45</v>
          </cell>
        </row>
        <row r="553">
          <cell r="F553">
            <v>45</v>
          </cell>
        </row>
        <row r="554">
          <cell r="F554">
            <v>47</v>
          </cell>
        </row>
        <row r="555">
          <cell r="F555">
            <v>46</v>
          </cell>
        </row>
        <row r="556">
          <cell r="F556">
            <v>45</v>
          </cell>
        </row>
        <row r="557">
          <cell r="F557">
            <v>45</v>
          </cell>
        </row>
        <row r="558">
          <cell r="F558">
            <v>45</v>
          </cell>
        </row>
        <row r="559">
          <cell r="F559">
            <v>45</v>
          </cell>
        </row>
        <row r="560">
          <cell r="F560">
            <v>45</v>
          </cell>
        </row>
        <row r="561">
          <cell r="F561">
            <v>45</v>
          </cell>
        </row>
        <row r="562">
          <cell r="F562">
            <v>45</v>
          </cell>
        </row>
        <row r="563">
          <cell r="F563">
            <v>45</v>
          </cell>
        </row>
        <row r="564">
          <cell r="F564">
            <v>46</v>
          </cell>
        </row>
        <row r="565">
          <cell r="F565">
            <v>46</v>
          </cell>
        </row>
        <row r="566">
          <cell r="F566">
            <v>47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47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45</v>
          </cell>
        </row>
        <row r="573">
          <cell r="F573">
            <v>46</v>
          </cell>
        </row>
        <row r="574">
          <cell r="F574">
            <v>45</v>
          </cell>
        </row>
        <row r="575">
          <cell r="F575">
            <v>45</v>
          </cell>
        </row>
        <row r="576">
          <cell r="F576">
            <v>45</v>
          </cell>
        </row>
        <row r="577">
          <cell r="F577">
            <v>45</v>
          </cell>
        </row>
        <row r="578">
          <cell r="F578">
            <v>46</v>
          </cell>
        </row>
        <row r="579">
          <cell r="F579">
            <v>45</v>
          </cell>
        </row>
        <row r="580">
          <cell r="F580">
            <v>46</v>
          </cell>
        </row>
        <row r="581">
          <cell r="F581">
            <v>45</v>
          </cell>
        </row>
        <row r="582">
          <cell r="F582">
            <v>45</v>
          </cell>
        </row>
        <row r="583">
          <cell r="F583">
            <v>45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46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46</v>
          </cell>
        </row>
        <row r="590">
          <cell r="F590">
            <v>47</v>
          </cell>
        </row>
        <row r="591">
          <cell r="F591">
            <v>47</v>
          </cell>
        </row>
        <row r="592">
          <cell r="F592">
            <v>47</v>
          </cell>
        </row>
        <row r="593">
          <cell r="F593">
            <v>47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46</v>
          </cell>
        </row>
        <row r="599">
          <cell r="F599">
            <v>45</v>
          </cell>
        </row>
        <row r="600">
          <cell r="F600">
            <v>45</v>
          </cell>
        </row>
        <row r="601">
          <cell r="F601">
            <v>44</v>
          </cell>
        </row>
        <row r="602">
          <cell r="F602">
            <v>45</v>
          </cell>
        </row>
        <row r="603">
          <cell r="F603">
            <v>45</v>
          </cell>
        </row>
        <row r="604">
          <cell r="F604">
            <v>44</v>
          </cell>
        </row>
        <row r="605">
          <cell r="F605">
            <v>45</v>
          </cell>
        </row>
        <row r="606">
          <cell r="F606">
            <v>45</v>
          </cell>
        </row>
        <row r="607">
          <cell r="F607">
            <v>45</v>
          </cell>
        </row>
        <row r="608">
          <cell r="F608">
            <v>46</v>
          </cell>
        </row>
        <row r="609">
          <cell r="F609">
            <v>46</v>
          </cell>
        </row>
        <row r="610">
          <cell r="F610">
            <v>46</v>
          </cell>
        </row>
        <row r="611">
          <cell r="F611">
            <v>46</v>
          </cell>
        </row>
        <row r="612">
          <cell r="F612">
            <v>46</v>
          </cell>
        </row>
        <row r="613">
          <cell r="F613">
            <v>46</v>
          </cell>
        </row>
        <row r="614">
          <cell r="F614">
            <v>47</v>
          </cell>
        </row>
        <row r="615">
          <cell r="F615">
            <v>47</v>
          </cell>
        </row>
        <row r="616">
          <cell r="F616">
            <v>47</v>
          </cell>
        </row>
        <row r="617">
          <cell r="F617">
            <v>47</v>
          </cell>
        </row>
        <row r="618">
          <cell r="F618">
            <v>47</v>
          </cell>
        </row>
        <row r="619">
          <cell r="F619">
            <v>47</v>
          </cell>
        </row>
        <row r="620">
          <cell r="F620">
            <v>47</v>
          </cell>
        </row>
        <row r="621">
          <cell r="F621">
            <v>46</v>
          </cell>
        </row>
        <row r="622">
          <cell r="F622">
            <v>44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44</v>
          </cell>
        </row>
        <row r="626">
          <cell r="F626">
            <v>44</v>
          </cell>
        </row>
        <row r="627">
          <cell r="F627">
            <v>44</v>
          </cell>
        </row>
        <row r="628">
          <cell r="F628">
            <v>45</v>
          </cell>
        </row>
        <row r="629">
          <cell r="F629">
            <v>45</v>
          </cell>
        </row>
        <row r="630">
          <cell r="F630">
            <v>45</v>
          </cell>
        </row>
        <row r="631">
          <cell r="F631">
            <v>45</v>
          </cell>
        </row>
        <row r="632">
          <cell r="F632">
            <v>45</v>
          </cell>
        </row>
        <row r="633">
          <cell r="F633">
            <v>45</v>
          </cell>
        </row>
        <row r="634">
          <cell r="F634">
            <v>46</v>
          </cell>
        </row>
        <row r="635">
          <cell r="F635">
            <v>46</v>
          </cell>
        </row>
        <row r="636">
          <cell r="F636">
            <v>46</v>
          </cell>
        </row>
        <row r="637">
          <cell r="F637">
            <v>46</v>
          </cell>
        </row>
        <row r="638">
          <cell r="F638">
            <v>47</v>
          </cell>
        </row>
        <row r="639">
          <cell r="F639">
            <v>46</v>
          </cell>
        </row>
        <row r="640">
          <cell r="F640">
            <v>46</v>
          </cell>
        </row>
        <row r="641">
          <cell r="F641">
            <v>46</v>
          </cell>
        </row>
        <row r="642">
          <cell r="F642">
            <v>46</v>
          </cell>
        </row>
        <row r="643">
          <cell r="F643">
            <v>47</v>
          </cell>
        </row>
        <row r="644">
          <cell r="F644">
            <v>47</v>
          </cell>
        </row>
        <row r="645">
          <cell r="F645">
            <v>46</v>
          </cell>
        </row>
        <row r="646">
          <cell r="F646">
            <v>45</v>
          </cell>
        </row>
        <row r="647">
          <cell r="F647">
            <v>45</v>
          </cell>
        </row>
        <row r="648">
          <cell r="F648">
            <v>45</v>
          </cell>
        </row>
        <row r="649">
          <cell r="F649">
            <v>45</v>
          </cell>
        </row>
        <row r="650">
          <cell r="F650">
            <v>45</v>
          </cell>
        </row>
        <row r="651">
          <cell r="F651">
            <v>48</v>
          </cell>
        </row>
        <row r="652">
          <cell r="F652">
            <v>53</v>
          </cell>
        </row>
        <row r="653">
          <cell r="F653">
            <v>53</v>
          </cell>
        </row>
        <row r="654">
          <cell r="F654">
            <v>56</v>
          </cell>
        </row>
        <row r="655">
          <cell r="F655">
            <v>53</v>
          </cell>
        </row>
        <row r="656">
          <cell r="F656">
            <v>49</v>
          </cell>
        </row>
        <row r="657">
          <cell r="F657">
            <v>47</v>
          </cell>
        </row>
        <row r="658">
          <cell r="F658">
            <v>46</v>
          </cell>
        </row>
        <row r="659">
          <cell r="F659">
            <v>46</v>
          </cell>
        </row>
        <row r="660">
          <cell r="F660">
            <v>46</v>
          </cell>
        </row>
        <row r="661">
          <cell r="F661">
            <v>46</v>
          </cell>
        </row>
        <row r="662">
          <cell r="F662">
            <v>46</v>
          </cell>
        </row>
        <row r="663">
          <cell r="F663">
            <v>46</v>
          </cell>
        </row>
        <row r="664">
          <cell r="F664">
            <v>46</v>
          </cell>
        </row>
        <row r="665">
          <cell r="F665">
            <v>46</v>
          </cell>
        </row>
        <row r="666">
          <cell r="F666">
            <v>45</v>
          </cell>
        </row>
        <row r="667">
          <cell r="F667">
            <v>45</v>
          </cell>
        </row>
        <row r="668">
          <cell r="F668">
            <v>45</v>
          </cell>
        </row>
        <row r="669">
          <cell r="F669">
            <v>45</v>
          </cell>
        </row>
        <row r="670">
          <cell r="F670">
            <v>45</v>
          </cell>
        </row>
        <row r="671">
          <cell r="F671">
            <v>45</v>
          </cell>
        </row>
        <row r="672">
          <cell r="F672">
            <v>45</v>
          </cell>
        </row>
        <row r="673">
          <cell r="F673">
            <v>46</v>
          </cell>
        </row>
        <row r="674">
          <cell r="F674">
            <v>45</v>
          </cell>
        </row>
        <row r="675">
          <cell r="F675">
            <v>46</v>
          </cell>
        </row>
        <row r="676">
          <cell r="F676">
            <v>45</v>
          </cell>
        </row>
        <row r="677">
          <cell r="F677">
            <v>45</v>
          </cell>
        </row>
        <row r="678">
          <cell r="F678">
            <v>46</v>
          </cell>
        </row>
        <row r="679">
          <cell r="F679">
            <v>45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46</v>
          </cell>
        </row>
        <row r="683">
          <cell r="F683">
            <v>46</v>
          </cell>
        </row>
        <row r="684">
          <cell r="F684">
            <v>47</v>
          </cell>
        </row>
        <row r="685">
          <cell r="F685">
            <v>47</v>
          </cell>
        </row>
        <row r="686">
          <cell r="F686">
            <v>47</v>
          </cell>
        </row>
        <row r="687">
          <cell r="F687">
            <v>47</v>
          </cell>
        </row>
        <row r="688">
          <cell r="F688">
            <v>47</v>
          </cell>
        </row>
        <row r="689">
          <cell r="F689">
            <v>48</v>
          </cell>
        </row>
        <row r="690">
          <cell r="F690">
            <v>47</v>
          </cell>
        </row>
        <row r="691">
          <cell r="F691">
            <v>48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46</v>
          </cell>
        </row>
        <row r="697">
          <cell r="F697">
            <v>46</v>
          </cell>
        </row>
        <row r="698">
          <cell r="F698">
            <v>46</v>
          </cell>
        </row>
        <row r="699">
          <cell r="F699">
            <v>46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46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47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49</v>
          </cell>
        </row>
        <row r="713">
          <cell r="F713">
            <v>50</v>
          </cell>
        </row>
        <row r="714">
          <cell r="F714">
            <v>53</v>
          </cell>
        </row>
        <row r="715">
          <cell r="F715">
            <v>55</v>
          </cell>
        </row>
        <row r="716">
          <cell r="F716">
            <v>57</v>
          </cell>
        </row>
        <row r="717">
          <cell r="F717">
            <v>58</v>
          </cell>
        </row>
        <row r="718">
          <cell r="F718">
            <v>57</v>
          </cell>
        </row>
        <row r="719">
          <cell r="F719">
            <v>54</v>
          </cell>
        </row>
        <row r="720">
          <cell r="F720">
            <v>51</v>
          </cell>
        </row>
        <row r="721">
          <cell r="F721">
            <v>47</v>
          </cell>
        </row>
        <row r="722">
          <cell r="F722">
            <v>46</v>
          </cell>
        </row>
        <row r="723">
          <cell r="F723">
            <v>46</v>
          </cell>
        </row>
        <row r="724">
          <cell r="F724">
            <v>46</v>
          </cell>
        </row>
        <row r="725">
          <cell r="F725">
            <v>46</v>
          </cell>
        </row>
        <row r="726">
          <cell r="F726">
            <v>46</v>
          </cell>
        </row>
        <row r="727">
          <cell r="F727">
            <v>46</v>
          </cell>
        </row>
        <row r="728">
          <cell r="F728">
            <v>46</v>
          </cell>
        </row>
        <row r="729">
          <cell r="F729">
            <v>46</v>
          </cell>
        </row>
        <row r="730">
          <cell r="F730">
            <v>46</v>
          </cell>
        </row>
        <row r="731">
          <cell r="F731">
            <v>46</v>
          </cell>
        </row>
        <row r="732">
          <cell r="F732">
            <v>46</v>
          </cell>
        </row>
        <row r="733">
          <cell r="F733">
            <v>46</v>
          </cell>
        </row>
        <row r="734">
          <cell r="F734">
            <v>45</v>
          </cell>
        </row>
        <row r="735">
          <cell r="F735">
            <v>46</v>
          </cell>
        </row>
        <row r="736">
          <cell r="F736">
            <v>46</v>
          </cell>
        </row>
        <row r="737">
          <cell r="F737">
            <v>46</v>
          </cell>
        </row>
        <row r="738">
          <cell r="F738">
            <v>45</v>
          </cell>
        </row>
        <row r="739">
          <cell r="F739">
            <v>46</v>
          </cell>
        </row>
        <row r="740">
          <cell r="F740">
            <v>45</v>
          </cell>
        </row>
        <row r="741">
          <cell r="F741">
            <v>46</v>
          </cell>
        </row>
        <row r="742">
          <cell r="F742">
            <v>46</v>
          </cell>
        </row>
        <row r="743">
          <cell r="F743">
            <v>45</v>
          </cell>
        </row>
        <row r="744">
          <cell r="F744">
            <v>45</v>
          </cell>
        </row>
        <row r="745">
          <cell r="F745">
            <v>46</v>
          </cell>
        </row>
        <row r="746">
          <cell r="F746">
            <v>45</v>
          </cell>
        </row>
        <row r="747">
          <cell r="F747">
            <v>46</v>
          </cell>
        </row>
        <row r="748">
          <cell r="F748">
            <v>45</v>
          </cell>
        </row>
        <row r="749">
          <cell r="F749">
            <v>45</v>
          </cell>
        </row>
        <row r="750">
          <cell r="F750">
            <v>46</v>
          </cell>
        </row>
        <row r="751">
          <cell r="F751">
            <v>46</v>
          </cell>
        </row>
        <row r="752">
          <cell r="F752">
            <v>46</v>
          </cell>
        </row>
        <row r="753">
          <cell r="F753">
            <v>47</v>
          </cell>
        </row>
        <row r="754">
          <cell r="F754">
            <v>46</v>
          </cell>
        </row>
        <row r="755">
          <cell r="F755">
            <v>47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48</v>
          </cell>
        </row>
        <row r="14">
          <cell r="F14">
            <v>49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51</v>
          </cell>
        </row>
        <row r="19">
          <cell r="F19">
            <v>51</v>
          </cell>
        </row>
        <row r="20">
          <cell r="F20">
            <v>51</v>
          </cell>
        </row>
        <row r="21">
          <cell r="F21">
            <v>50</v>
          </cell>
        </row>
        <row r="22">
          <cell r="F22">
            <v>49</v>
          </cell>
        </row>
        <row r="23">
          <cell r="F23">
            <v>48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48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47</v>
          </cell>
        </row>
        <row r="39">
          <cell r="F39">
            <v>47</v>
          </cell>
        </row>
        <row r="40">
          <cell r="F40">
            <v>48</v>
          </cell>
        </row>
        <row r="41">
          <cell r="F41">
            <v>47</v>
          </cell>
        </row>
        <row r="42">
          <cell r="F42">
            <v>48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47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49</v>
          </cell>
        </row>
        <row r="54">
          <cell r="F54">
            <v>51</v>
          </cell>
        </row>
        <row r="55">
          <cell r="F55">
            <v>50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51</v>
          </cell>
        </row>
        <row r="60">
          <cell r="F60">
            <v>51</v>
          </cell>
        </row>
        <row r="61">
          <cell r="F61">
            <v>50</v>
          </cell>
        </row>
        <row r="62">
          <cell r="F62">
            <v>48</v>
          </cell>
        </row>
        <row r="63">
          <cell r="F63">
            <v>53</v>
          </cell>
        </row>
        <row r="64">
          <cell r="F64">
            <v>51</v>
          </cell>
        </row>
        <row r="65">
          <cell r="F65">
            <v>49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49</v>
          </cell>
        </row>
        <row r="87">
          <cell r="F87">
            <v>48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50</v>
          </cell>
        </row>
        <row r="93">
          <cell r="F93">
            <v>50</v>
          </cell>
        </row>
        <row r="94">
          <cell r="F94">
            <v>50</v>
          </cell>
        </row>
        <row r="95">
          <cell r="F95">
            <v>49</v>
          </cell>
        </row>
        <row r="96">
          <cell r="F96">
            <v>48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47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50</v>
          </cell>
        </row>
        <row r="122">
          <cell r="F122">
            <v>56</v>
          </cell>
        </row>
        <row r="123">
          <cell r="F123">
            <v>59</v>
          </cell>
        </row>
        <row r="124">
          <cell r="F124">
            <v>58</v>
          </cell>
        </row>
        <row r="125">
          <cell r="F125">
            <v>61</v>
          </cell>
        </row>
        <row r="126">
          <cell r="F126">
            <v>55</v>
          </cell>
        </row>
        <row r="127">
          <cell r="F127">
            <v>49</v>
          </cell>
        </row>
        <row r="128">
          <cell r="F128">
            <v>48</v>
          </cell>
        </row>
        <row r="129">
          <cell r="F129">
            <v>47</v>
          </cell>
        </row>
        <row r="130">
          <cell r="F130">
            <v>47</v>
          </cell>
        </row>
        <row r="131">
          <cell r="F131">
            <v>47</v>
          </cell>
        </row>
        <row r="132">
          <cell r="F132">
            <v>47</v>
          </cell>
        </row>
        <row r="133">
          <cell r="F133">
            <v>47</v>
          </cell>
        </row>
        <row r="134">
          <cell r="F134">
            <v>47</v>
          </cell>
        </row>
        <row r="135">
          <cell r="F135">
            <v>47</v>
          </cell>
        </row>
        <row r="136">
          <cell r="F136">
            <v>47</v>
          </cell>
        </row>
        <row r="137">
          <cell r="F137">
            <v>47</v>
          </cell>
        </row>
        <row r="138">
          <cell r="F138">
            <v>47</v>
          </cell>
        </row>
        <row r="139">
          <cell r="F139">
            <v>47</v>
          </cell>
        </row>
        <row r="140">
          <cell r="F140">
            <v>47</v>
          </cell>
        </row>
        <row r="141">
          <cell r="F141">
            <v>46</v>
          </cell>
        </row>
        <row r="142">
          <cell r="F142">
            <v>47</v>
          </cell>
        </row>
        <row r="143">
          <cell r="F143">
            <v>46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46</v>
          </cell>
        </row>
        <row r="148">
          <cell r="F148">
            <v>46</v>
          </cell>
        </row>
        <row r="149">
          <cell r="F149">
            <v>46</v>
          </cell>
        </row>
        <row r="150">
          <cell r="F150">
            <v>46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49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48</v>
          </cell>
        </row>
        <row r="165">
          <cell r="F165">
            <v>49</v>
          </cell>
        </row>
        <row r="166">
          <cell r="F166">
            <v>48</v>
          </cell>
        </row>
        <row r="167">
          <cell r="F167">
            <v>47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46</v>
          </cell>
        </row>
        <row r="175">
          <cell r="F175">
            <v>47</v>
          </cell>
        </row>
        <row r="176">
          <cell r="F176">
            <v>47</v>
          </cell>
        </row>
        <row r="177">
          <cell r="F177">
            <v>47</v>
          </cell>
        </row>
        <row r="178">
          <cell r="F178">
            <v>47</v>
          </cell>
        </row>
        <row r="179">
          <cell r="F179">
            <v>47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47</v>
          </cell>
        </row>
        <row r="183">
          <cell r="F183">
            <v>48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52</v>
          </cell>
        </row>
        <row r="212">
          <cell r="F212">
            <v>52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48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48</v>
          </cell>
        </row>
        <row r="221">
          <cell r="F221">
            <v>49</v>
          </cell>
        </row>
        <row r="222">
          <cell r="F222">
            <v>50</v>
          </cell>
        </row>
        <row r="223">
          <cell r="F223">
            <v>51</v>
          </cell>
        </row>
        <row r="224">
          <cell r="F224">
            <v>50</v>
          </cell>
        </row>
        <row r="225">
          <cell r="F225">
            <v>49</v>
          </cell>
        </row>
        <row r="226">
          <cell r="F226">
            <v>49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47</v>
          </cell>
        </row>
        <row r="230">
          <cell r="F230">
            <v>47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48</v>
          </cell>
        </row>
        <row r="243">
          <cell r="F243">
            <v>50</v>
          </cell>
        </row>
        <row r="244">
          <cell r="F244">
            <v>51</v>
          </cell>
        </row>
        <row r="245">
          <cell r="F245">
            <v>49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47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48</v>
          </cell>
        </row>
        <row r="255">
          <cell r="F255">
            <v>47</v>
          </cell>
        </row>
        <row r="256">
          <cell r="F256">
            <v>47</v>
          </cell>
        </row>
        <row r="257">
          <cell r="F257">
            <v>47</v>
          </cell>
        </row>
        <row r="258">
          <cell r="F258">
            <v>47</v>
          </cell>
        </row>
        <row r="259">
          <cell r="F259">
            <v>47</v>
          </cell>
        </row>
        <row r="260">
          <cell r="F260">
            <v>47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47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47</v>
          </cell>
        </row>
        <row r="274">
          <cell r="F274">
            <v>47</v>
          </cell>
        </row>
        <row r="275">
          <cell r="F275">
            <v>47</v>
          </cell>
        </row>
        <row r="276">
          <cell r="F276">
            <v>47</v>
          </cell>
        </row>
        <row r="277">
          <cell r="F277">
            <v>47</v>
          </cell>
        </row>
        <row r="278">
          <cell r="F278">
            <v>47</v>
          </cell>
        </row>
        <row r="279">
          <cell r="F279">
            <v>47</v>
          </cell>
        </row>
        <row r="280">
          <cell r="F280">
            <v>47</v>
          </cell>
        </row>
        <row r="281">
          <cell r="F281">
            <v>47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48</v>
          </cell>
        </row>
        <row r="285">
          <cell r="F285">
            <v>47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48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48</v>
          </cell>
        </row>
        <row r="298">
          <cell r="F298">
            <v>49</v>
          </cell>
        </row>
        <row r="299">
          <cell r="F299">
            <v>48</v>
          </cell>
        </row>
        <row r="300">
          <cell r="F300">
            <v>48</v>
          </cell>
        </row>
        <row r="301">
          <cell r="F301">
            <v>48</v>
          </cell>
        </row>
        <row r="302">
          <cell r="F302">
            <v>48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50</v>
          </cell>
        </row>
        <row r="308">
          <cell r="F308">
            <v>48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47</v>
          </cell>
        </row>
        <row r="321">
          <cell r="F321">
            <v>47</v>
          </cell>
        </row>
        <row r="322">
          <cell r="F322">
            <v>47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50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54</v>
          </cell>
        </row>
        <row r="355">
          <cell r="F355">
            <v>64</v>
          </cell>
        </row>
        <row r="356">
          <cell r="F356">
            <v>60</v>
          </cell>
        </row>
        <row r="357">
          <cell r="F357">
            <v>51</v>
          </cell>
        </row>
        <row r="358">
          <cell r="F358">
            <v>48</v>
          </cell>
        </row>
        <row r="359">
          <cell r="F359">
            <v>47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46</v>
          </cell>
        </row>
        <row r="368">
          <cell r="F368">
            <v>46</v>
          </cell>
        </row>
        <row r="369">
          <cell r="F369">
            <v>46</v>
          </cell>
        </row>
        <row r="370">
          <cell r="F370">
            <v>47</v>
          </cell>
        </row>
        <row r="371">
          <cell r="F371">
            <v>46</v>
          </cell>
        </row>
        <row r="372">
          <cell r="F372">
            <v>46</v>
          </cell>
        </row>
        <row r="373">
          <cell r="F373">
            <v>46</v>
          </cell>
        </row>
        <row r="374">
          <cell r="F374">
            <v>46</v>
          </cell>
        </row>
        <row r="375">
          <cell r="F375">
            <v>46</v>
          </cell>
        </row>
        <row r="376">
          <cell r="F376">
            <v>47</v>
          </cell>
        </row>
        <row r="377">
          <cell r="F377">
            <v>47</v>
          </cell>
        </row>
        <row r="378">
          <cell r="F378">
            <v>46</v>
          </cell>
        </row>
        <row r="379">
          <cell r="F379">
            <v>46</v>
          </cell>
        </row>
        <row r="380">
          <cell r="F380">
            <v>46</v>
          </cell>
        </row>
        <row r="381">
          <cell r="F381">
            <v>47</v>
          </cell>
        </row>
        <row r="382">
          <cell r="F382">
            <v>49</v>
          </cell>
        </row>
        <row r="383">
          <cell r="F383">
            <v>51</v>
          </cell>
        </row>
        <row r="384">
          <cell r="F384">
            <v>49</v>
          </cell>
        </row>
        <row r="385">
          <cell r="F385">
            <v>46</v>
          </cell>
        </row>
        <row r="386">
          <cell r="F386">
            <v>45</v>
          </cell>
        </row>
        <row r="387">
          <cell r="F387">
            <v>45</v>
          </cell>
        </row>
        <row r="388">
          <cell r="F388">
            <v>45</v>
          </cell>
        </row>
        <row r="389">
          <cell r="F389">
            <v>45</v>
          </cell>
        </row>
        <row r="390">
          <cell r="F390">
            <v>45</v>
          </cell>
        </row>
        <row r="391">
          <cell r="F391">
            <v>45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45</v>
          </cell>
        </row>
        <row r="396">
          <cell r="F396">
            <v>45</v>
          </cell>
        </row>
        <row r="397">
          <cell r="F397">
            <v>46</v>
          </cell>
        </row>
        <row r="398">
          <cell r="F398">
            <v>47</v>
          </cell>
        </row>
        <row r="399">
          <cell r="F399">
            <v>46</v>
          </cell>
        </row>
        <row r="400">
          <cell r="F400">
            <v>44</v>
          </cell>
        </row>
        <row r="401">
          <cell r="F401">
            <v>44</v>
          </cell>
        </row>
        <row r="402">
          <cell r="F402">
            <v>44</v>
          </cell>
        </row>
        <row r="403">
          <cell r="F403">
            <v>44</v>
          </cell>
        </row>
        <row r="404">
          <cell r="F404">
            <v>44</v>
          </cell>
        </row>
        <row r="405">
          <cell r="F405">
            <v>44</v>
          </cell>
        </row>
        <row r="406">
          <cell r="F406">
            <v>44</v>
          </cell>
        </row>
        <row r="407">
          <cell r="F407">
            <v>44</v>
          </cell>
        </row>
        <row r="408">
          <cell r="F408">
            <v>44</v>
          </cell>
        </row>
        <row r="409">
          <cell r="F409">
            <v>44</v>
          </cell>
        </row>
        <row r="411">
          <cell r="F411">
            <v>44</v>
          </cell>
        </row>
        <row r="412">
          <cell r="F412">
            <v>44</v>
          </cell>
        </row>
        <row r="413">
          <cell r="F413">
            <v>44</v>
          </cell>
        </row>
        <row r="414">
          <cell r="F414">
            <v>44</v>
          </cell>
        </row>
        <row r="415">
          <cell r="F415">
            <v>45</v>
          </cell>
        </row>
        <row r="416">
          <cell r="F416">
            <v>45</v>
          </cell>
        </row>
        <row r="417">
          <cell r="F417">
            <v>45</v>
          </cell>
        </row>
        <row r="418">
          <cell r="F418">
            <v>45</v>
          </cell>
        </row>
        <row r="419">
          <cell r="F419">
            <v>45</v>
          </cell>
        </row>
        <row r="420">
          <cell r="F420">
            <v>45</v>
          </cell>
        </row>
        <row r="421">
          <cell r="F421">
            <v>46</v>
          </cell>
        </row>
        <row r="422">
          <cell r="F422">
            <v>46</v>
          </cell>
        </row>
        <row r="423">
          <cell r="F423">
            <v>46</v>
          </cell>
        </row>
        <row r="424">
          <cell r="F424">
            <v>46</v>
          </cell>
        </row>
        <row r="425">
          <cell r="F425">
            <v>46</v>
          </cell>
        </row>
        <row r="426">
          <cell r="F426">
            <v>46</v>
          </cell>
        </row>
        <row r="427">
          <cell r="F427">
            <v>47</v>
          </cell>
        </row>
        <row r="428">
          <cell r="F428">
            <v>47</v>
          </cell>
        </row>
        <row r="429">
          <cell r="F429">
            <v>46</v>
          </cell>
        </row>
        <row r="430">
          <cell r="F430">
            <v>45</v>
          </cell>
        </row>
        <row r="431">
          <cell r="F431">
            <v>44</v>
          </cell>
        </row>
        <row r="432">
          <cell r="F432">
            <v>44</v>
          </cell>
        </row>
        <row r="433">
          <cell r="F433">
            <v>44</v>
          </cell>
        </row>
        <row r="434">
          <cell r="F434">
            <v>44</v>
          </cell>
        </row>
        <row r="435">
          <cell r="F435">
            <v>44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45</v>
          </cell>
        </row>
        <row r="439">
          <cell r="F439">
            <v>45</v>
          </cell>
        </row>
        <row r="440">
          <cell r="F440">
            <v>45</v>
          </cell>
        </row>
        <row r="441">
          <cell r="F441">
            <v>46</v>
          </cell>
        </row>
        <row r="442">
          <cell r="F442">
            <v>46</v>
          </cell>
        </row>
        <row r="443">
          <cell r="F443">
            <v>45</v>
          </cell>
        </row>
        <row r="444">
          <cell r="F444">
            <v>46</v>
          </cell>
        </row>
        <row r="445">
          <cell r="F445">
            <v>46</v>
          </cell>
        </row>
        <row r="446">
          <cell r="F446">
            <v>47</v>
          </cell>
        </row>
        <row r="447">
          <cell r="F447">
            <v>47</v>
          </cell>
        </row>
        <row r="448">
          <cell r="F448">
            <v>46</v>
          </cell>
        </row>
        <row r="449">
          <cell r="F449">
            <v>45</v>
          </cell>
        </row>
        <row r="450">
          <cell r="F450">
            <v>45</v>
          </cell>
        </row>
        <row r="451">
          <cell r="F451">
            <v>45</v>
          </cell>
        </row>
        <row r="452">
          <cell r="F452">
            <v>44</v>
          </cell>
        </row>
        <row r="453">
          <cell r="F453">
            <v>44</v>
          </cell>
        </row>
        <row r="454">
          <cell r="F454">
            <v>44</v>
          </cell>
        </row>
        <row r="455">
          <cell r="F455">
            <v>44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44</v>
          </cell>
        </row>
        <row r="459">
          <cell r="F459">
            <v>44</v>
          </cell>
        </row>
        <row r="460">
          <cell r="F460">
            <v>44</v>
          </cell>
        </row>
        <row r="461">
          <cell r="F461">
            <v>44</v>
          </cell>
        </row>
        <row r="462">
          <cell r="F462">
            <v>44</v>
          </cell>
        </row>
        <row r="463">
          <cell r="F463">
            <v>45</v>
          </cell>
        </row>
        <row r="464">
          <cell r="F464">
            <v>44</v>
          </cell>
        </row>
        <row r="465">
          <cell r="F465">
            <v>45</v>
          </cell>
        </row>
        <row r="466">
          <cell r="F466">
            <v>46</v>
          </cell>
        </row>
        <row r="467">
          <cell r="F467">
            <v>46</v>
          </cell>
        </row>
        <row r="468">
          <cell r="F468">
            <v>47</v>
          </cell>
        </row>
        <row r="469">
          <cell r="F469">
            <v>47</v>
          </cell>
        </row>
        <row r="470">
          <cell r="F470">
            <v>47</v>
          </cell>
        </row>
        <row r="471">
          <cell r="F471">
            <v>47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47</v>
          </cell>
        </row>
        <row r="478">
          <cell r="F478">
            <v>46</v>
          </cell>
        </row>
        <row r="479">
          <cell r="F479">
            <v>45</v>
          </cell>
        </row>
        <row r="480">
          <cell r="F480">
            <v>45</v>
          </cell>
        </row>
        <row r="481">
          <cell r="F481">
            <v>45</v>
          </cell>
        </row>
        <row r="482">
          <cell r="F482">
            <v>45</v>
          </cell>
        </row>
        <row r="483">
          <cell r="F483">
            <v>45</v>
          </cell>
        </row>
        <row r="484">
          <cell r="F484">
            <v>45</v>
          </cell>
        </row>
        <row r="485">
          <cell r="F485">
            <v>45</v>
          </cell>
        </row>
        <row r="486">
          <cell r="F486">
            <v>46</v>
          </cell>
        </row>
        <row r="487">
          <cell r="F487">
            <v>50</v>
          </cell>
        </row>
        <row r="488">
          <cell r="F488">
            <v>48</v>
          </cell>
        </row>
        <row r="489">
          <cell r="F489">
            <v>46</v>
          </cell>
        </row>
        <row r="490">
          <cell r="F490">
            <v>45</v>
          </cell>
        </row>
        <row r="491">
          <cell r="F491">
            <v>45</v>
          </cell>
        </row>
        <row r="492">
          <cell r="F492">
            <v>46</v>
          </cell>
        </row>
        <row r="493">
          <cell r="F493">
            <v>50</v>
          </cell>
        </row>
        <row r="494">
          <cell r="F494">
            <v>51</v>
          </cell>
        </row>
        <row r="495">
          <cell r="F495">
            <v>51</v>
          </cell>
        </row>
        <row r="496">
          <cell r="F496">
            <v>51</v>
          </cell>
        </row>
        <row r="497">
          <cell r="F497">
            <v>52</v>
          </cell>
        </row>
        <row r="498">
          <cell r="F498">
            <v>51</v>
          </cell>
        </row>
        <row r="499">
          <cell r="F499">
            <v>51</v>
          </cell>
        </row>
        <row r="500">
          <cell r="F500">
            <v>51</v>
          </cell>
        </row>
        <row r="501">
          <cell r="F501">
            <v>49</v>
          </cell>
        </row>
        <row r="502">
          <cell r="F502">
            <v>44</v>
          </cell>
        </row>
        <row r="503">
          <cell r="F503">
            <v>40</v>
          </cell>
        </row>
        <row r="504">
          <cell r="F504">
            <v>39</v>
          </cell>
        </row>
        <row r="505">
          <cell r="F505">
            <v>38</v>
          </cell>
        </row>
        <row r="506">
          <cell r="F506">
            <v>38</v>
          </cell>
        </row>
        <row r="507">
          <cell r="F507">
            <v>38</v>
          </cell>
        </row>
        <row r="508">
          <cell r="F508">
            <v>38</v>
          </cell>
        </row>
        <row r="509">
          <cell r="F509">
            <v>38</v>
          </cell>
        </row>
        <row r="510">
          <cell r="F510">
            <v>38</v>
          </cell>
        </row>
        <row r="511">
          <cell r="F511">
            <v>39</v>
          </cell>
        </row>
        <row r="512">
          <cell r="F512">
            <v>39</v>
          </cell>
        </row>
        <row r="513">
          <cell r="F513">
            <v>40</v>
          </cell>
        </row>
        <row r="514">
          <cell r="F514">
            <v>40</v>
          </cell>
        </row>
        <row r="515">
          <cell r="F515">
            <v>41</v>
          </cell>
        </row>
        <row r="516">
          <cell r="F516">
            <v>42</v>
          </cell>
        </row>
        <row r="517">
          <cell r="F517">
            <v>41</v>
          </cell>
        </row>
        <row r="518">
          <cell r="F518">
            <v>42</v>
          </cell>
        </row>
        <row r="519">
          <cell r="F519">
            <v>41</v>
          </cell>
        </row>
        <row r="520">
          <cell r="F520">
            <v>42</v>
          </cell>
        </row>
        <row r="521">
          <cell r="F521">
            <v>42</v>
          </cell>
        </row>
        <row r="522">
          <cell r="F522">
            <v>42</v>
          </cell>
        </row>
        <row r="523">
          <cell r="F523">
            <v>43</v>
          </cell>
        </row>
        <row r="524">
          <cell r="F524">
            <v>43</v>
          </cell>
        </row>
        <row r="525">
          <cell r="F525">
            <v>42</v>
          </cell>
        </row>
        <row r="526">
          <cell r="F526">
            <v>41</v>
          </cell>
        </row>
        <row r="527">
          <cell r="F527">
            <v>39</v>
          </cell>
        </row>
        <row r="528">
          <cell r="F528">
            <v>39</v>
          </cell>
        </row>
        <row r="529">
          <cell r="F529">
            <v>38</v>
          </cell>
        </row>
        <row r="530">
          <cell r="F530">
            <v>38</v>
          </cell>
        </row>
        <row r="531">
          <cell r="F531">
            <v>38</v>
          </cell>
        </row>
        <row r="532">
          <cell r="F532">
            <v>38</v>
          </cell>
        </row>
        <row r="533">
          <cell r="F533">
            <v>38</v>
          </cell>
        </row>
        <row r="534">
          <cell r="F534">
            <v>38</v>
          </cell>
        </row>
        <row r="535">
          <cell r="F535">
            <v>39</v>
          </cell>
        </row>
        <row r="536">
          <cell r="F536">
            <v>39</v>
          </cell>
        </row>
        <row r="537">
          <cell r="F537">
            <v>38</v>
          </cell>
        </row>
        <row r="538">
          <cell r="F538">
            <v>39</v>
          </cell>
        </row>
        <row r="539">
          <cell r="F539">
            <v>38</v>
          </cell>
        </row>
        <row r="540">
          <cell r="F540">
            <v>39</v>
          </cell>
        </row>
        <row r="541">
          <cell r="F541">
            <v>39</v>
          </cell>
        </row>
        <row r="542">
          <cell r="F542">
            <v>39</v>
          </cell>
        </row>
        <row r="543">
          <cell r="F543">
            <v>40</v>
          </cell>
        </row>
        <row r="544">
          <cell r="F544">
            <v>40</v>
          </cell>
        </row>
        <row r="545">
          <cell r="F545">
            <v>40</v>
          </cell>
        </row>
        <row r="546">
          <cell r="F546">
            <v>39</v>
          </cell>
        </row>
        <row r="547">
          <cell r="F547">
            <v>39</v>
          </cell>
        </row>
        <row r="548">
          <cell r="F548">
            <v>39</v>
          </cell>
        </row>
        <row r="549">
          <cell r="F549">
            <v>39</v>
          </cell>
        </row>
        <row r="550">
          <cell r="F550">
            <v>39</v>
          </cell>
        </row>
        <row r="551">
          <cell r="F551">
            <v>41</v>
          </cell>
        </row>
        <row r="552">
          <cell r="F552">
            <v>41</v>
          </cell>
        </row>
        <row r="553">
          <cell r="F553">
            <v>39</v>
          </cell>
        </row>
        <row r="554">
          <cell r="F554">
            <v>39</v>
          </cell>
        </row>
        <row r="555">
          <cell r="F555">
            <v>39</v>
          </cell>
        </row>
        <row r="556">
          <cell r="F556">
            <v>38</v>
          </cell>
        </row>
        <row r="557">
          <cell r="F557">
            <v>38</v>
          </cell>
        </row>
        <row r="558">
          <cell r="F558">
            <v>38</v>
          </cell>
        </row>
        <row r="559">
          <cell r="F559">
            <v>38</v>
          </cell>
        </row>
        <row r="560">
          <cell r="F560">
            <v>38</v>
          </cell>
        </row>
        <row r="561">
          <cell r="F561">
            <v>39</v>
          </cell>
        </row>
        <row r="562">
          <cell r="F562">
            <v>39</v>
          </cell>
        </row>
        <row r="563">
          <cell r="F563">
            <v>39</v>
          </cell>
        </row>
        <row r="564">
          <cell r="F564">
            <v>40</v>
          </cell>
        </row>
        <row r="565">
          <cell r="F565">
            <v>40</v>
          </cell>
        </row>
        <row r="566">
          <cell r="F566">
            <v>40</v>
          </cell>
        </row>
        <row r="567">
          <cell r="F567">
            <v>44</v>
          </cell>
        </row>
        <row r="568">
          <cell r="F568">
            <v>45</v>
          </cell>
        </row>
        <row r="569">
          <cell r="F569">
            <v>45</v>
          </cell>
        </row>
        <row r="570">
          <cell r="F570">
            <v>44</v>
          </cell>
        </row>
        <row r="571">
          <cell r="F571">
            <v>41</v>
          </cell>
        </row>
        <row r="572">
          <cell r="F572">
            <v>39</v>
          </cell>
        </row>
        <row r="573">
          <cell r="F573">
            <v>38</v>
          </cell>
        </row>
        <row r="574">
          <cell r="F574">
            <v>38</v>
          </cell>
        </row>
        <row r="575">
          <cell r="F575">
            <v>39</v>
          </cell>
        </row>
        <row r="576">
          <cell r="F576">
            <v>38</v>
          </cell>
        </row>
        <row r="577">
          <cell r="F577">
            <v>38</v>
          </cell>
        </row>
        <row r="578">
          <cell r="F578">
            <v>38</v>
          </cell>
        </row>
        <row r="579">
          <cell r="F579">
            <v>38</v>
          </cell>
        </row>
        <row r="580">
          <cell r="F580">
            <v>38</v>
          </cell>
        </row>
        <row r="581">
          <cell r="F581">
            <v>38</v>
          </cell>
        </row>
        <row r="582">
          <cell r="F582">
            <v>38</v>
          </cell>
        </row>
        <row r="583">
          <cell r="F583">
            <v>38</v>
          </cell>
        </row>
        <row r="584">
          <cell r="F584">
            <v>39</v>
          </cell>
        </row>
        <row r="585">
          <cell r="F585">
            <v>38</v>
          </cell>
        </row>
        <row r="586">
          <cell r="F586">
            <v>38</v>
          </cell>
        </row>
        <row r="587">
          <cell r="F587">
            <v>38</v>
          </cell>
        </row>
        <row r="588">
          <cell r="F588">
            <v>39</v>
          </cell>
        </row>
        <row r="589">
          <cell r="F589">
            <v>39</v>
          </cell>
        </row>
        <row r="590">
          <cell r="F590">
            <v>39</v>
          </cell>
        </row>
        <row r="591">
          <cell r="F591">
            <v>39</v>
          </cell>
        </row>
        <row r="592">
          <cell r="F592">
            <v>39</v>
          </cell>
        </row>
        <row r="593">
          <cell r="F593">
            <v>39</v>
          </cell>
        </row>
        <row r="594">
          <cell r="F594">
            <v>39</v>
          </cell>
        </row>
        <row r="595">
          <cell r="F595">
            <v>40</v>
          </cell>
        </row>
        <row r="596">
          <cell r="F596">
            <v>40</v>
          </cell>
        </row>
        <row r="597">
          <cell r="F597">
            <v>39</v>
          </cell>
        </row>
        <row r="598">
          <cell r="F598">
            <v>38</v>
          </cell>
        </row>
        <row r="599">
          <cell r="F599">
            <v>38</v>
          </cell>
        </row>
        <row r="600">
          <cell r="F600">
            <v>38</v>
          </cell>
        </row>
        <row r="601">
          <cell r="F601">
            <v>38</v>
          </cell>
        </row>
        <row r="602">
          <cell r="F602">
            <v>38</v>
          </cell>
        </row>
        <row r="603">
          <cell r="F603">
            <v>38</v>
          </cell>
        </row>
        <row r="604">
          <cell r="F604">
            <v>38</v>
          </cell>
        </row>
        <row r="605">
          <cell r="F605">
            <v>38</v>
          </cell>
        </row>
        <row r="606">
          <cell r="F606">
            <v>38</v>
          </cell>
        </row>
        <row r="607">
          <cell r="F607">
            <v>38</v>
          </cell>
        </row>
        <row r="608">
          <cell r="F608">
            <v>38</v>
          </cell>
        </row>
        <row r="609">
          <cell r="F609">
            <v>38</v>
          </cell>
        </row>
        <row r="610">
          <cell r="F610">
            <v>38</v>
          </cell>
        </row>
        <row r="611">
          <cell r="F611">
            <v>39</v>
          </cell>
        </row>
        <row r="612">
          <cell r="F612">
            <v>38</v>
          </cell>
        </row>
        <row r="613">
          <cell r="F613">
            <v>38</v>
          </cell>
        </row>
        <row r="614">
          <cell r="F614">
            <v>39</v>
          </cell>
        </row>
        <row r="615">
          <cell r="F615">
            <v>39</v>
          </cell>
        </row>
        <row r="616">
          <cell r="F616">
            <v>39</v>
          </cell>
        </row>
        <row r="617">
          <cell r="F617">
            <v>39</v>
          </cell>
        </row>
        <row r="618">
          <cell r="F618">
            <v>39</v>
          </cell>
        </row>
        <row r="619">
          <cell r="F619">
            <v>39</v>
          </cell>
        </row>
        <row r="620">
          <cell r="F620">
            <v>39</v>
          </cell>
        </row>
        <row r="621">
          <cell r="F621">
            <v>38</v>
          </cell>
        </row>
        <row r="622">
          <cell r="F622">
            <v>38</v>
          </cell>
        </row>
        <row r="623">
          <cell r="F623">
            <v>38</v>
          </cell>
        </row>
        <row r="624">
          <cell r="F624">
            <v>38</v>
          </cell>
        </row>
        <row r="625">
          <cell r="F625">
            <v>37</v>
          </cell>
        </row>
        <row r="626">
          <cell r="F626">
            <v>38</v>
          </cell>
        </row>
        <row r="627">
          <cell r="F627">
            <v>38</v>
          </cell>
        </row>
        <row r="628">
          <cell r="F628">
            <v>38</v>
          </cell>
        </row>
        <row r="629">
          <cell r="F629">
            <v>38</v>
          </cell>
        </row>
        <row r="630">
          <cell r="F630">
            <v>38</v>
          </cell>
        </row>
        <row r="631">
          <cell r="F631">
            <v>39</v>
          </cell>
        </row>
        <row r="632">
          <cell r="F632">
            <v>39</v>
          </cell>
        </row>
        <row r="633">
          <cell r="F633">
            <v>39</v>
          </cell>
        </row>
        <row r="634">
          <cell r="F634">
            <v>39</v>
          </cell>
        </row>
        <row r="635">
          <cell r="F635">
            <v>40</v>
          </cell>
        </row>
        <row r="636">
          <cell r="F636">
            <v>40</v>
          </cell>
        </row>
        <row r="637">
          <cell r="F637">
            <v>40</v>
          </cell>
        </row>
        <row r="638">
          <cell r="F638">
            <v>40</v>
          </cell>
        </row>
        <row r="639">
          <cell r="F639">
            <v>40</v>
          </cell>
        </row>
        <row r="640">
          <cell r="F640">
            <v>41</v>
          </cell>
        </row>
        <row r="641">
          <cell r="F641">
            <v>40</v>
          </cell>
        </row>
        <row r="642">
          <cell r="F642">
            <v>40</v>
          </cell>
        </row>
        <row r="643">
          <cell r="F643">
            <v>40</v>
          </cell>
        </row>
        <row r="644">
          <cell r="F644">
            <v>40</v>
          </cell>
        </row>
        <row r="645">
          <cell r="F645">
            <v>40</v>
          </cell>
        </row>
        <row r="646">
          <cell r="F646">
            <v>39</v>
          </cell>
        </row>
        <row r="647">
          <cell r="F647">
            <v>38</v>
          </cell>
        </row>
        <row r="648">
          <cell r="F648">
            <v>38</v>
          </cell>
        </row>
        <row r="649">
          <cell r="F649">
            <v>38</v>
          </cell>
        </row>
        <row r="650">
          <cell r="F650">
            <v>40</v>
          </cell>
        </row>
        <row r="651">
          <cell r="F651">
            <v>49</v>
          </cell>
        </row>
        <row r="652">
          <cell r="F652">
            <v>55</v>
          </cell>
        </row>
        <row r="653">
          <cell r="F653">
            <v>51</v>
          </cell>
        </row>
        <row r="654">
          <cell r="F654">
            <v>45</v>
          </cell>
        </row>
        <row r="655">
          <cell r="F655">
            <v>43</v>
          </cell>
        </row>
        <row r="656">
          <cell r="F656">
            <v>42</v>
          </cell>
        </row>
        <row r="657">
          <cell r="F657">
            <v>41</v>
          </cell>
        </row>
        <row r="658">
          <cell r="F658">
            <v>41</v>
          </cell>
        </row>
        <row r="659">
          <cell r="F659">
            <v>42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42</v>
          </cell>
        </row>
        <row r="663">
          <cell r="F663">
            <v>41</v>
          </cell>
        </row>
        <row r="664">
          <cell r="F664">
            <v>41</v>
          </cell>
        </row>
        <row r="665">
          <cell r="F665">
            <v>41</v>
          </cell>
        </row>
        <row r="666">
          <cell r="F666">
            <v>41</v>
          </cell>
        </row>
        <row r="667">
          <cell r="F667">
            <v>40</v>
          </cell>
        </row>
        <row r="668">
          <cell r="F668">
            <v>40</v>
          </cell>
        </row>
        <row r="669">
          <cell r="F669">
            <v>40</v>
          </cell>
        </row>
        <row r="670">
          <cell r="F670">
            <v>40</v>
          </cell>
        </row>
        <row r="671">
          <cell r="F671">
            <v>40</v>
          </cell>
        </row>
        <row r="672">
          <cell r="F672">
            <v>40</v>
          </cell>
        </row>
        <row r="673">
          <cell r="F673">
            <v>40</v>
          </cell>
        </row>
        <row r="674">
          <cell r="F674">
            <v>41</v>
          </cell>
        </row>
        <row r="675">
          <cell r="F675">
            <v>41</v>
          </cell>
        </row>
        <row r="676">
          <cell r="F676">
            <v>41</v>
          </cell>
        </row>
        <row r="677">
          <cell r="F677">
            <v>41</v>
          </cell>
        </row>
        <row r="678">
          <cell r="F678">
            <v>41</v>
          </cell>
        </row>
        <row r="679">
          <cell r="F679">
            <v>41</v>
          </cell>
        </row>
        <row r="680">
          <cell r="F680">
            <v>41</v>
          </cell>
        </row>
        <row r="681">
          <cell r="F681">
            <v>41</v>
          </cell>
        </row>
        <row r="682">
          <cell r="F682">
            <v>41</v>
          </cell>
        </row>
        <row r="683">
          <cell r="F683">
            <v>41</v>
          </cell>
        </row>
        <row r="684">
          <cell r="F684">
            <v>41</v>
          </cell>
        </row>
        <row r="685">
          <cell r="F685">
            <v>41</v>
          </cell>
        </row>
        <row r="686">
          <cell r="F686">
            <v>41</v>
          </cell>
        </row>
        <row r="687">
          <cell r="F687">
            <v>41</v>
          </cell>
        </row>
        <row r="688">
          <cell r="F688">
            <v>41</v>
          </cell>
        </row>
        <row r="689">
          <cell r="F689">
            <v>42</v>
          </cell>
        </row>
        <row r="690">
          <cell r="F690">
            <v>42</v>
          </cell>
        </row>
        <row r="691">
          <cell r="F691">
            <v>43</v>
          </cell>
        </row>
        <row r="692">
          <cell r="F692">
            <v>43</v>
          </cell>
        </row>
        <row r="693">
          <cell r="F693">
            <v>42</v>
          </cell>
        </row>
        <row r="694">
          <cell r="F694">
            <v>41</v>
          </cell>
        </row>
        <row r="695">
          <cell r="F695">
            <v>41</v>
          </cell>
        </row>
        <row r="696">
          <cell r="F696">
            <v>41</v>
          </cell>
        </row>
        <row r="697">
          <cell r="F697">
            <v>41</v>
          </cell>
        </row>
        <row r="698">
          <cell r="F698">
            <v>41</v>
          </cell>
        </row>
        <row r="699">
          <cell r="F699">
            <v>41</v>
          </cell>
        </row>
        <row r="700">
          <cell r="F700">
            <v>41</v>
          </cell>
        </row>
        <row r="701">
          <cell r="F701">
            <v>42</v>
          </cell>
        </row>
        <row r="702">
          <cell r="F702">
            <v>43</v>
          </cell>
        </row>
        <row r="703">
          <cell r="F703">
            <v>42</v>
          </cell>
        </row>
        <row r="704">
          <cell r="F704">
            <v>42</v>
          </cell>
        </row>
        <row r="705">
          <cell r="F705">
            <v>42</v>
          </cell>
        </row>
        <row r="706">
          <cell r="F706">
            <v>43</v>
          </cell>
        </row>
        <row r="707">
          <cell r="F707">
            <v>43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46</v>
          </cell>
        </row>
        <row r="714">
          <cell r="F714">
            <v>48</v>
          </cell>
        </row>
        <row r="715">
          <cell r="F715">
            <v>52</v>
          </cell>
        </row>
        <row r="716">
          <cell r="F716">
            <v>52</v>
          </cell>
        </row>
        <row r="717">
          <cell r="F717">
            <v>50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46</v>
          </cell>
        </row>
        <row r="721">
          <cell r="F721">
            <v>45</v>
          </cell>
        </row>
        <row r="722">
          <cell r="F722">
            <v>44</v>
          </cell>
        </row>
        <row r="723">
          <cell r="F723">
            <v>45</v>
          </cell>
        </row>
        <row r="724">
          <cell r="F724">
            <v>45</v>
          </cell>
        </row>
        <row r="725">
          <cell r="F725">
            <v>42</v>
          </cell>
        </row>
        <row r="726">
          <cell r="F726">
            <v>41</v>
          </cell>
        </row>
        <row r="727">
          <cell r="F727">
            <v>40</v>
          </cell>
        </row>
        <row r="728">
          <cell r="F728">
            <v>40</v>
          </cell>
        </row>
        <row r="729">
          <cell r="F729">
            <v>40</v>
          </cell>
        </row>
        <row r="730">
          <cell r="F730">
            <v>39</v>
          </cell>
        </row>
        <row r="731">
          <cell r="F731">
            <v>40</v>
          </cell>
        </row>
        <row r="732">
          <cell r="F732">
            <v>40</v>
          </cell>
        </row>
        <row r="733">
          <cell r="F733">
            <v>40</v>
          </cell>
        </row>
        <row r="734">
          <cell r="F734">
            <v>40</v>
          </cell>
        </row>
        <row r="735">
          <cell r="F735">
            <v>40</v>
          </cell>
        </row>
        <row r="736">
          <cell r="F736">
            <v>40</v>
          </cell>
        </row>
        <row r="737">
          <cell r="F737">
            <v>40</v>
          </cell>
        </row>
        <row r="738">
          <cell r="F738">
            <v>40</v>
          </cell>
        </row>
        <row r="739">
          <cell r="F739">
            <v>40</v>
          </cell>
        </row>
        <row r="740">
          <cell r="F740">
            <v>40</v>
          </cell>
        </row>
        <row r="741">
          <cell r="F741">
            <v>40</v>
          </cell>
        </row>
        <row r="742">
          <cell r="F742">
            <v>40</v>
          </cell>
        </row>
        <row r="743">
          <cell r="F743">
            <v>40</v>
          </cell>
        </row>
        <row r="744">
          <cell r="F744">
            <v>40</v>
          </cell>
        </row>
        <row r="745">
          <cell r="F745">
            <v>40</v>
          </cell>
        </row>
        <row r="746">
          <cell r="F746">
            <v>40</v>
          </cell>
        </row>
        <row r="747">
          <cell r="F747">
            <v>40</v>
          </cell>
        </row>
        <row r="748">
          <cell r="F748">
            <v>40</v>
          </cell>
        </row>
        <row r="749">
          <cell r="F749">
            <v>40</v>
          </cell>
        </row>
        <row r="750">
          <cell r="F750">
            <v>40</v>
          </cell>
        </row>
        <row r="751">
          <cell r="F751">
            <v>40</v>
          </cell>
        </row>
        <row r="752">
          <cell r="F752">
            <v>40</v>
          </cell>
        </row>
        <row r="753">
          <cell r="F753">
            <v>40</v>
          </cell>
        </row>
        <row r="754">
          <cell r="F754">
            <v>40</v>
          </cell>
        </row>
        <row r="755">
          <cell r="F755">
            <v>40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26</v>
          </cell>
        </row>
        <row r="13">
          <cell r="F13">
            <v>26</v>
          </cell>
        </row>
        <row r="14">
          <cell r="F14">
            <v>27</v>
          </cell>
        </row>
        <row r="15">
          <cell r="F15">
            <v>27</v>
          </cell>
        </row>
        <row r="16">
          <cell r="F16">
            <v>27</v>
          </cell>
        </row>
        <row r="17">
          <cell r="F17">
            <v>27</v>
          </cell>
        </row>
        <row r="18">
          <cell r="F18">
            <v>28</v>
          </cell>
        </row>
        <row r="19">
          <cell r="F19">
            <v>28</v>
          </cell>
        </row>
        <row r="20">
          <cell r="F20">
            <v>28</v>
          </cell>
        </row>
        <row r="21">
          <cell r="F21">
            <v>28</v>
          </cell>
        </row>
        <row r="22">
          <cell r="F22">
            <v>27</v>
          </cell>
        </row>
        <row r="23">
          <cell r="F23">
            <v>27</v>
          </cell>
        </row>
        <row r="24">
          <cell r="F24">
            <v>26</v>
          </cell>
        </row>
        <row r="25">
          <cell r="F25">
            <v>25</v>
          </cell>
        </row>
        <row r="26">
          <cell r="F26">
            <v>26</v>
          </cell>
        </row>
        <row r="27">
          <cell r="F27">
            <v>26</v>
          </cell>
        </row>
        <row r="28">
          <cell r="F28">
            <v>26</v>
          </cell>
        </row>
        <row r="29">
          <cell r="F29">
            <v>25</v>
          </cell>
        </row>
        <row r="30">
          <cell r="F30">
            <v>25</v>
          </cell>
        </row>
        <row r="31">
          <cell r="F31">
            <v>25</v>
          </cell>
        </row>
        <row r="32">
          <cell r="F32">
            <v>25</v>
          </cell>
        </row>
        <row r="33">
          <cell r="F33">
            <v>25</v>
          </cell>
        </row>
        <row r="34">
          <cell r="F34">
            <v>25</v>
          </cell>
        </row>
        <row r="35">
          <cell r="F35">
            <v>25</v>
          </cell>
        </row>
        <row r="36">
          <cell r="F36">
            <v>25</v>
          </cell>
        </row>
        <row r="37">
          <cell r="F37">
            <v>25</v>
          </cell>
        </row>
        <row r="38">
          <cell r="F38">
            <v>25</v>
          </cell>
        </row>
        <row r="39">
          <cell r="F39">
            <v>26</v>
          </cell>
        </row>
        <row r="40">
          <cell r="F40">
            <v>26</v>
          </cell>
        </row>
        <row r="41">
          <cell r="F41">
            <v>26</v>
          </cell>
        </row>
        <row r="42">
          <cell r="F42">
            <v>26</v>
          </cell>
        </row>
        <row r="43">
          <cell r="F43">
            <v>27</v>
          </cell>
        </row>
        <row r="44">
          <cell r="F44">
            <v>26</v>
          </cell>
        </row>
        <row r="45">
          <cell r="F45">
            <v>26</v>
          </cell>
        </row>
        <row r="46">
          <cell r="F46">
            <v>25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25</v>
          </cell>
        </row>
        <row r="50">
          <cell r="F50">
            <v>27</v>
          </cell>
        </row>
        <row r="51">
          <cell r="F51">
            <v>29</v>
          </cell>
        </row>
        <row r="52">
          <cell r="F52">
            <v>30</v>
          </cell>
        </row>
        <row r="53">
          <cell r="F53">
            <v>33</v>
          </cell>
        </row>
        <row r="54">
          <cell r="F54">
            <v>31</v>
          </cell>
        </row>
        <row r="55">
          <cell r="F55">
            <v>28</v>
          </cell>
        </row>
        <row r="56">
          <cell r="F56">
            <v>26</v>
          </cell>
        </row>
        <row r="57">
          <cell r="F57">
            <v>28</v>
          </cell>
        </row>
        <row r="58">
          <cell r="F58">
            <v>33</v>
          </cell>
        </row>
        <row r="59">
          <cell r="F59">
            <v>33</v>
          </cell>
        </row>
        <row r="60">
          <cell r="F60">
            <v>29</v>
          </cell>
        </row>
        <row r="61">
          <cell r="F61">
            <v>28</v>
          </cell>
        </row>
        <row r="62">
          <cell r="F62">
            <v>32</v>
          </cell>
        </row>
        <row r="63">
          <cell r="F63">
            <v>32</v>
          </cell>
        </row>
        <row r="64">
          <cell r="F64">
            <v>28</v>
          </cell>
        </row>
        <row r="65">
          <cell r="F65">
            <v>26</v>
          </cell>
        </row>
        <row r="66">
          <cell r="F66">
            <v>26</v>
          </cell>
        </row>
        <row r="67">
          <cell r="F67">
            <v>26</v>
          </cell>
        </row>
        <row r="68">
          <cell r="F68">
            <v>26</v>
          </cell>
        </row>
        <row r="69">
          <cell r="F69">
            <v>27</v>
          </cell>
        </row>
        <row r="70">
          <cell r="F70">
            <v>26</v>
          </cell>
        </row>
        <row r="71">
          <cell r="F71">
            <v>27</v>
          </cell>
        </row>
        <row r="72">
          <cell r="F72">
            <v>31</v>
          </cell>
        </row>
        <row r="73">
          <cell r="F73">
            <v>28</v>
          </cell>
        </row>
        <row r="74">
          <cell r="F74">
            <v>26</v>
          </cell>
        </row>
        <row r="75">
          <cell r="F75">
            <v>26</v>
          </cell>
        </row>
        <row r="76">
          <cell r="F76">
            <v>26</v>
          </cell>
        </row>
        <row r="77">
          <cell r="F77">
            <v>26</v>
          </cell>
        </row>
        <row r="78">
          <cell r="F78">
            <v>26</v>
          </cell>
        </row>
        <row r="79">
          <cell r="F79">
            <v>26</v>
          </cell>
        </row>
        <row r="80">
          <cell r="F80">
            <v>26</v>
          </cell>
        </row>
        <row r="81">
          <cell r="F81">
            <v>26</v>
          </cell>
        </row>
        <row r="82">
          <cell r="F82">
            <v>26</v>
          </cell>
        </row>
        <row r="83">
          <cell r="F83">
            <v>26</v>
          </cell>
        </row>
        <row r="84">
          <cell r="F84">
            <v>26</v>
          </cell>
        </row>
        <row r="85">
          <cell r="F85">
            <v>26</v>
          </cell>
        </row>
        <row r="86">
          <cell r="F86">
            <v>26</v>
          </cell>
        </row>
        <row r="87">
          <cell r="F87">
            <v>26</v>
          </cell>
        </row>
        <row r="88">
          <cell r="F88">
            <v>27</v>
          </cell>
        </row>
        <row r="89">
          <cell r="F89">
            <v>27</v>
          </cell>
        </row>
        <row r="90">
          <cell r="F90">
            <v>27</v>
          </cell>
        </row>
        <row r="91">
          <cell r="F91">
            <v>28</v>
          </cell>
        </row>
        <row r="92">
          <cell r="F92">
            <v>27</v>
          </cell>
        </row>
        <row r="93">
          <cell r="F93">
            <v>27</v>
          </cell>
        </row>
        <row r="94">
          <cell r="F94">
            <v>26</v>
          </cell>
        </row>
        <row r="95">
          <cell r="F95">
            <v>26</v>
          </cell>
        </row>
        <row r="96">
          <cell r="F96">
            <v>25</v>
          </cell>
        </row>
        <row r="97">
          <cell r="F97">
            <v>25</v>
          </cell>
        </row>
        <row r="98">
          <cell r="F98">
            <v>25</v>
          </cell>
        </row>
        <row r="99">
          <cell r="F99">
            <v>25</v>
          </cell>
        </row>
        <row r="100">
          <cell r="F100">
            <v>25</v>
          </cell>
        </row>
        <row r="101">
          <cell r="F101">
            <v>26</v>
          </cell>
        </row>
        <row r="102">
          <cell r="F102">
            <v>26</v>
          </cell>
        </row>
        <row r="103">
          <cell r="F103">
            <v>26</v>
          </cell>
        </row>
        <row r="104">
          <cell r="F104">
            <v>26</v>
          </cell>
        </row>
        <row r="105">
          <cell r="F105">
            <v>26</v>
          </cell>
        </row>
        <row r="106">
          <cell r="F106">
            <v>27</v>
          </cell>
        </row>
        <row r="107">
          <cell r="F107">
            <v>26</v>
          </cell>
        </row>
        <row r="108">
          <cell r="F108">
            <v>26</v>
          </cell>
        </row>
        <row r="109">
          <cell r="F109">
            <v>26</v>
          </cell>
        </row>
        <row r="110">
          <cell r="F110">
            <v>26</v>
          </cell>
        </row>
        <row r="111">
          <cell r="F111">
            <v>26</v>
          </cell>
        </row>
        <row r="112">
          <cell r="F112">
            <v>27</v>
          </cell>
        </row>
        <row r="113">
          <cell r="F113">
            <v>26</v>
          </cell>
        </row>
        <row r="114">
          <cell r="F114">
            <v>26</v>
          </cell>
        </row>
        <row r="115">
          <cell r="F115">
            <v>26</v>
          </cell>
        </row>
        <row r="116">
          <cell r="F116">
            <v>26</v>
          </cell>
        </row>
        <row r="117">
          <cell r="F117">
            <v>25</v>
          </cell>
        </row>
        <row r="118">
          <cell r="F118">
            <v>25</v>
          </cell>
        </row>
        <row r="119">
          <cell r="F119">
            <v>25</v>
          </cell>
        </row>
        <row r="120">
          <cell r="F120">
            <v>27</v>
          </cell>
        </row>
        <row r="121">
          <cell r="F121">
            <v>31</v>
          </cell>
        </row>
        <row r="122">
          <cell r="F122">
            <v>29</v>
          </cell>
        </row>
        <row r="123">
          <cell r="F123">
            <v>27</v>
          </cell>
        </row>
        <row r="124">
          <cell r="F124">
            <v>26</v>
          </cell>
        </row>
        <row r="125">
          <cell r="F125">
            <v>26</v>
          </cell>
        </row>
        <row r="126">
          <cell r="F126">
            <v>25</v>
          </cell>
        </row>
        <row r="127">
          <cell r="F127">
            <v>25</v>
          </cell>
        </row>
        <row r="128">
          <cell r="F128">
            <v>26</v>
          </cell>
        </row>
        <row r="129">
          <cell r="F129">
            <v>26</v>
          </cell>
        </row>
        <row r="130">
          <cell r="F130">
            <v>26</v>
          </cell>
        </row>
        <row r="131">
          <cell r="F131">
            <v>26</v>
          </cell>
        </row>
        <row r="132">
          <cell r="F132">
            <v>26</v>
          </cell>
        </row>
        <row r="133">
          <cell r="F133">
            <v>26</v>
          </cell>
        </row>
        <row r="134">
          <cell r="F134">
            <v>26</v>
          </cell>
        </row>
        <row r="135">
          <cell r="F135">
            <v>26</v>
          </cell>
        </row>
        <row r="136">
          <cell r="F136">
            <v>26</v>
          </cell>
        </row>
        <row r="137">
          <cell r="F137">
            <v>26</v>
          </cell>
        </row>
        <row r="138">
          <cell r="F138">
            <v>26</v>
          </cell>
        </row>
        <row r="139">
          <cell r="F139">
            <v>27</v>
          </cell>
        </row>
        <row r="140">
          <cell r="F140">
            <v>27</v>
          </cell>
        </row>
        <row r="141">
          <cell r="F141">
            <v>26</v>
          </cell>
        </row>
        <row r="142">
          <cell r="F142">
            <v>26</v>
          </cell>
        </row>
        <row r="143">
          <cell r="F143">
            <v>25</v>
          </cell>
        </row>
        <row r="144">
          <cell r="F144">
            <v>24</v>
          </cell>
        </row>
        <row r="145">
          <cell r="F145">
            <v>25</v>
          </cell>
        </row>
        <row r="146">
          <cell r="F146">
            <v>24</v>
          </cell>
        </row>
        <row r="147">
          <cell r="F147">
            <v>25</v>
          </cell>
        </row>
        <row r="148">
          <cell r="F148">
            <v>25</v>
          </cell>
        </row>
        <row r="149">
          <cell r="F149">
            <v>25</v>
          </cell>
        </row>
        <row r="150">
          <cell r="F150">
            <v>25</v>
          </cell>
        </row>
        <row r="151">
          <cell r="F151">
            <v>25</v>
          </cell>
        </row>
        <row r="152">
          <cell r="F152">
            <v>26</v>
          </cell>
        </row>
        <row r="153">
          <cell r="F153">
            <v>26</v>
          </cell>
        </row>
        <row r="154">
          <cell r="F154">
            <v>26</v>
          </cell>
        </row>
        <row r="155">
          <cell r="F155">
            <v>26</v>
          </cell>
        </row>
        <row r="156">
          <cell r="F156">
            <v>26</v>
          </cell>
        </row>
        <row r="157">
          <cell r="F157">
            <v>26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26</v>
          </cell>
        </row>
        <row r="162">
          <cell r="F162">
            <v>27</v>
          </cell>
        </row>
        <row r="163">
          <cell r="F163">
            <v>26</v>
          </cell>
        </row>
        <row r="164">
          <cell r="F164">
            <v>26</v>
          </cell>
        </row>
        <row r="165">
          <cell r="F165">
            <v>26</v>
          </cell>
        </row>
        <row r="166">
          <cell r="F166">
            <v>25</v>
          </cell>
        </row>
        <row r="167">
          <cell r="F167">
            <v>25</v>
          </cell>
        </row>
        <row r="168">
          <cell r="F168">
            <v>25</v>
          </cell>
        </row>
        <row r="169">
          <cell r="F169">
            <v>25</v>
          </cell>
        </row>
        <row r="170">
          <cell r="F170">
            <v>25</v>
          </cell>
        </row>
        <row r="171">
          <cell r="F171">
            <v>24</v>
          </cell>
        </row>
        <row r="172">
          <cell r="F172">
            <v>25</v>
          </cell>
        </row>
        <row r="173">
          <cell r="F173">
            <v>25</v>
          </cell>
        </row>
        <row r="174">
          <cell r="F174">
            <v>25</v>
          </cell>
        </row>
        <row r="175">
          <cell r="F175">
            <v>25</v>
          </cell>
        </row>
        <row r="176">
          <cell r="F176">
            <v>25</v>
          </cell>
        </row>
        <row r="177">
          <cell r="F177">
            <v>25</v>
          </cell>
        </row>
        <row r="178">
          <cell r="F178">
            <v>25</v>
          </cell>
        </row>
        <row r="179">
          <cell r="F179">
            <v>25</v>
          </cell>
        </row>
        <row r="180">
          <cell r="F180">
            <v>25</v>
          </cell>
        </row>
        <row r="181">
          <cell r="F181">
            <v>25</v>
          </cell>
        </row>
        <row r="182">
          <cell r="F182">
            <v>25</v>
          </cell>
        </row>
        <row r="183">
          <cell r="F183">
            <v>26</v>
          </cell>
        </row>
        <row r="184">
          <cell r="F184">
            <v>26</v>
          </cell>
        </row>
        <row r="185">
          <cell r="F185">
            <v>26</v>
          </cell>
        </row>
        <row r="186">
          <cell r="F186">
            <v>27</v>
          </cell>
        </row>
        <row r="187">
          <cell r="F187">
            <v>27</v>
          </cell>
        </row>
        <row r="188">
          <cell r="F188">
            <v>27</v>
          </cell>
        </row>
        <row r="189">
          <cell r="F189">
            <v>27</v>
          </cell>
        </row>
        <row r="190">
          <cell r="F190">
            <v>26</v>
          </cell>
        </row>
        <row r="191">
          <cell r="F191">
            <v>25</v>
          </cell>
        </row>
        <row r="192">
          <cell r="F192">
            <v>25</v>
          </cell>
        </row>
        <row r="193">
          <cell r="F193">
            <v>25</v>
          </cell>
        </row>
        <row r="194">
          <cell r="F194">
            <v>25</v>
          </cell>
        </row>
        <row r="195">
          <cell r="F195">
            <v>25</v>
          </cell>
        </row>
        <row r="196">
          <cell r="F196">
            <v>25</v>
          </cell>
        </row>
        <row r="197">
          <cell r="F197">
            <v>25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26</v>
          </cell>
        </row>
        <row r="203">
          <cell r="F203">
            <v>26</v>
          </cell>
        </row>
        <row r="204">
          <cell r="F204">
            <v>27</v>
          </cell>
        </row>
        <row r="205">
          <cell r="F205">
            <v>27</v>
          </cell>
        </row>
        <row r="206">
          <cell r="F206">
            <v>27</v>
          </cell>
        </row>
        <row r="207">
          <cell r="F207">
            <v>27</v>
          </cell>
        </row>
        <row r="208">
          <cell r="F208">
            <v>27</v>
          </cell>
        </row>
        <row r="209">
          <cell r="F209">
            <v>28</v>
          </cell>
        </row>
        <row r="210">
          <cell r="F210">
            <v>27</v>
          </cell>
        </row>
        <row r="211">
          <cell r="F211">
            <v>28</v>
          </cell>
        </row>
        <row r="212">
          <cell r="F212">
            <v>29</v>
          </cell>
        </row>
        <row r="213">
          <cell r="F213">
            <v>28</v>
          </cell>
        </row>
        <row r="214">
          <cell r="F214">
            <v>28</v>
          </cell>
        </row>
        <row r="215">
          <cell r="F215">
            <v>27</v>
          </cell>
        </row>
        <row r="216">
          <cell r="F216">
            <v>27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27</v>
          </cell>
        </row>
        <row r="220">
          <cell r="F220">
            <v>29</v>
          </cell>
        </row>
        <row r="221">
          <cell r="F221">
            <v>35</v>
          </cell>
        </row>
        <row r="222">
          <cell r="F222">
            <v>35</v>
          </cell>
        </row>
        <row r="223">
          <cell r="F223">
            <v>30</v>
          </cell>
        </row>
        <row r="224">
          <cell r="F224">
            <v>27</v>
          </cell>
        </row>
        <row r="225">
          <cell r="F225">
            <v>28</v>
          </cell>
        </row>
        <row r="226">
          <cell r="F226">
            <v>29</v>
          </cell>
        </row>
        <row r="227">
          <cell r="F227">
            <v>27</v>
          </cell>
        </row>
        <row r="228">
          <cell r="F228">
            <v>26</v>
          </cell>
        </row>
        <row r="229">
          <cell r="F229">
            <v>25</v>
          </cell>
        </row>
        <row r="230">
          <cell r="F230">
            <v>27</v>
          </cell>
        </row>
        <row r="231">
          <cell r="F231">
            <v>27</v>
          </cell>
        </row>
        <row r="232">
          <cell r="F232">
            <v>26</v>
          </cell>
        </row>
        <row r="233">
          <cell r="F233">
            <v>26</v>
          </cell>
        </row>
        <row r="234">
          <cell r="F234">
            <v>25</v>
          </cell>
        </row>
        <row r="235">
          <cell r="F235">
            <v>25</v>
          </cell>
        </row>
        <row r="236">
          <cell r="F236">
            <v>25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26</v>
          </cell>
        </row>
        <row r="242">
          <cell r="F242">
            <v>28</v>
          </cell>
        </row>
        <row r="243">
          <cell r="F243">
            <v>30</v>
          </cell>
        </row>
        <row r="244">
          <cell r="F244">
            <v>29</v>
          </cell>
        </row>
        <row r="245">
          <cell r="F245">
            <v>26</v>
          </cell>
        </row>
        <row r="246">
          <cell r="F246">
            <v>25</v>
          </cell>
        </row>
        <row r="247">
          <cell r="F247">
            <v>25</v>
          </cell>
        </row>
        <row r="248">
          <cell r="F248">
            <v>25</v>
          </cell>
        </row>
        <row r="249">
          <cell r="F249">
            <v>27</v>
          </cell>
        </row>
        <row r="250">
          <cell r="F250">
            <v>27</v>
          </cell>
        </row>
        <row r="251">
          <cell r="F251">
            <v>27</v>
          </cell>
        </row>
        <row r="252">
          <cell r="F252">
            <v>27</v>
          </cell>
        </row>
        <row r="253">
          <cell r="F253">
            <v>27</v>
          </cell>
        </row>
        <row r="254">
          <cell r="F254">
            <v>26</v>
          </cell>
        </row>
        <row r="255">
          <cell r="F255">
            <v>25</v>
          </cell>
        </row>
        <row r="256">
          <cell r="F256">
            <v>26</v>
          </cell>
        </row>
        <row r="257">
          <cell r="F257">
            <v>26</v>
          </cell>
        </row>
        <row r="258">
          <cell r="F258">
            <v>26</v>
          </cell>
        </row>
        <row r="259">
          <cell r="F259">
            <v>26</v>
          </cell>
        </row>
        <row r="260">
          <cell r="F260">
            <v>25</v>
          </cell>
        </row>
        <row r="261">
          <cell r="F261">
            <v>25</v>
          </cell>
        </row>
        <row r="262">
          <cell r="F262">
            <v>25</v>
          </cell>
        </row>
        <row r="263">
          <cell r="F263">
            <v>24</v>
          </cell>
        </row>
        <row r="264">
          <cell r="F264">
            <v>25</v>
          </cell>
        </row>
        <row r="265">
          <cell r="F265">
            <v>24</v>
          </cell>
        </row>
        <row r="266">
          <cell r="F266">
            <v>24</v>
          </cell>
        </row>
        <row r="267">
          <cell r="F267">
            <v>25</v>
          </cell>
        </row>
        <row r="268">
          <cell r="F268">
            <v>25</v>
          </cell>
        </row>
        <row r="269">
          <cell r="F269">
            <v>25</v>
          </cell>
        </row>
        <row r="270">
          <cell r="F270">
            <v>25</v>
          </cell>
        </row>
        <row r="271">
          <cell r="F271">
            <v>25</v>
          </cell>
        </row>
        <row r="272">
          <cell r="F272">
            <v>25</v>
          </cell>
        </row>
        <row r="273">
          <cell r="F273">
            <v>25</v>
          </cell>
        </row>
        <row r="274">
          <cell r="F274">
            <v>25</v>
          </cell>
        </row>
        <row r="275">
          <cell r="F275">
            <v>25</v>
          </cell>
        </row>
        <row r="276">
          <cell r="F276">
            <v>25</v>
          </cell>
        </row>
        <row r="277">
          <cell r="F277">
            <v>25</v>
          </cell>
        </row>
        <row r="278">
          <cell r="F278">
            <v>25</v>
          </cell>
        </row>
        <row r="279">
          <cell r="F279">
            <v>25</v>
          </cell>
        </row>
        <row r="280">
          <cell r="F280">
            <v>25</v>
          </cell>
        </row>
        <row r="281">
          <cell r="F281">
            <v>28</v>
          </cell>
        </row>
        <row r="282">
          <cell r="F282">
            <v>33</v>
          </cell>
        </row>
        <row r="283">
          <cell r="F283">
            <v>30</v>
          </cell>
        </row>
        <row r="284">
          <cell r="F284">
            <v>29</v>
          </cell>
        </row>
        <row r="285">
          <cell r="F285">
            <v>26</v>
          </cell>
        </row>
        <row r="286">
          <cell r="F286">
            <v>25</v>
          </cell>
        </row>
        <row r="287">
          <cell r="F287">
            <v>25</v>
          </cell>
        </row>
        <row r="288">
          <cell r="F288">
            <v>26</v>
          </cell>
        </row>
        <row r="289">
          <cell r="F289">
            <v>25</v>
          </cell>
        </row>
        <row r="290">
          <cell r="F290">
            <v>25</v>
          </cell>
        </row>
        <row r="291">
          <cell r="F291">
            <v>25</v>
          </cell>
        </row>
        <row r="292">
          <cell r="F292">
            <v>25</v>
          </cell>
        </row>
        <row r="293">
          <cell r="F293">
            <v>26</v>
          </cell>
        </row>
        <row r="294">
          <cell r="F294">
            <v>26</v>
          </cell>
        </row>
        <row r="295">
          <cell r="F295">
            <v>26</v>
          </cell>
        </row>
        <row r="296">
          <cell r="F296">
            <v>28</v>
          </cell>
        </row>
        <row r="297">
          <cell r="F297">
            <v>30</v>
          </cell>
        </row>
        <row r="298">
          <cell r="F298">
            <v>27</v>
          </cell>
        </row>
        <row r="299">
          <cell r="F299">
            <v>26</v>
          </cell>
        </row>
        <row r="300">
          <cell r="F300">
            <v>26</v>
          </cell>
        </row>
        <row r="301">
          <cell r="F301">
            <v>27</v>
          </cell>
        </row>
        <row r="302">
          <cell r="F302">
            <v>27</v>
          </cell>
        </row>
        <row r="303">
          <cell r="F303">
            <v>27</v>
          </cell>
        </row>
        <row r="304">
          <cell r="F304">
            <v>28</v>
          </cell>
        </row>
        <row r="305">
          <cell r="F305">
            <v>27</v>
          </cell>
        </row>
        <row r="306">
          <cell r="F306">
            <v>29</v>
          </cell>
        </row>
        <row r="307">
          <cell r="F307">
            <v>26</v>
          </cell>
        </row>
        <row r="308">
          <cell r="F308">
            <v>25</v>
          </cell>
        </row>
        <row r="309">
          <cell r="F309">
            <v>24</v>
          </cell>
        </row>
        <row r="310">
          <cell r="F310">
            <v>24</v>
          </cell>
        </row>
        <row r="311">
          <cell r="F311">
            <v>24</v>
          </cell>
        </row>
        <row r="312">
          <cell r="F312">
            <v>24</v>
          </cell>
        </row>
        <row r="313">
          <cell r="F313">
            <v>24</v>
          </cell>
        </row>
        <row r="314">
          <cell r="F314">
            <v>24</v>
          </cell>
        </row>
        <row r="315">
          <cell r="F315">
            <v>24</v>
          </cell>
        </row>
        <row r="316">
          <cell r="F316">
            <v>24</v>
          </cell>
        </row>
        <row r="317">
          <cell r="F317">
            <v>24</v>
          </cell>
        </row>
        <row r="318">
          <cell r="F318">
            <v>24</v>
          </cell>
        </row>
        <row r="319">
          <cell r="F319">
            <v>25</v>
          </cell>
        </row>
        <row r="320">
          <cell r="F320">
            <v>25</v>
          </cell>
        </row>
        <row r="321">
          <cell r="F321">
            <v>25</v>
          </cell>
        </row>
        <row r="322">
          <cell r="F322">
            <v>25</v>
          </cell>
        </row>
        <row r="323">
          <cell r="F323">
            <v>26</v>
          </cell>
        </row>
        <row r="324">
          <cell r="F324">
            <v>26</v>
          </cell>
        </row>
        <row r="325">
          <cell r="F325">
            <v>27</v>
          </cell>
        </row>
        <row r="326">
          <cell r="F326">
            <v>26</v>
          </cell>
        </row>
        <row r="327">
          <cell r="F327">
            <v>27</v>
          </cell>
        </row>
        <row r="328">
          <cell r="F328">
            <v>27</v>
          </cell>
        </row>
        <row r="329">
          <cell r="F329">
            <v>27</v>
          </cell>
        </row>
        <row r="330">
          <cell r="F330">
            <v>27</v>
          </cell>
        </row>
        <row r="331">
          <cell r="F331">
            <v>28</v>
          </cell>
        </row>
        <row r="332">
          <cell r="F332">
            <v>27</v>
          </cell>
        </row>
        <row r="333">
          <cell r="F333">
            <v>26</v>
          </cell>
        </row>
        <row r="334">
          <cell r="F334">
            <v>26</v>
          </cell>
        </row>
        <row r="335">
          <cell r="F335">
            <v>26</v>
          </cell>
        </row>
        <row r="336">
          <cell r="F336">
            <v>27</v>
          </cell>
        </row>
        <row r="337">
          <cell r="F337">
            <v>27</v>
          </cell>
        </row>
        <row r="338">
          <cell r="F338">
            <v>25</v>
          </cell>
        </row>
        <row r="339">
          <cell r="F339">
            <v>24</v>
          </cell>
        </row>
        <row r="340">
          <cell r="F340">
            <v>24</v>
          </cell>
        </row>
        <row r="341">
          <cell r="F341">
            <v>24</v>
          </cell>
        </row>
        <row r="342">
          <cell r="F342">
            <v>24</v>
          </cell>
        </row>
        <row r="343">
          <cell r="F343">
            <v>24</v>
          </cell>
        </row>
        <row r="344">
          <cell r="F344">
            <v>24</v>
          </cell>
        </row>
        <row r="345">
          <cell r="F345">
            <v>25</v>
          </cell>
        </row>
        <row r="346">
          <cell r="F346">
            <v>25</v>
          </cell>
        </row>
        <row r="347">
          <cell r="F347">
            <v>25</v>
          </cell>
        </row>
        <row r="348">
          <cell r="F348">
            <v>25</v>
          </cell>
        </row>
        <row r="349">
          <cell r="F349">
            <v>25</v>
          </cell>
        </row>
        <row r="350">
          <cell r="F350">
            <v>25</v>
          </cell>
        </row>
        <row r="351">
          <cell r="F351">
            <v>25</v>
          </cell>
        </row>
        <row r="352">
          <cell r="F352">
            <v>26</v>
          </cell>
        </row>
        <row r="353">
          <cell r="F353">
            <v>26</v>
          </cell>
        </row>
        <row r="354">
          <cell r="F354">
            <v>27</v>
          </cell>
        </row>
        <row r="355">
          <cell r="F355">
            <v>26</v>
          </cell>
        </row>
        <row r="356">
          <cell r="F356">
            <v>26</v>
          </cell>
        </row>
        <row r="357">
          <cell r="F357">
            <v>26</v>
          </cell>
        </row>
        <row r="358">
          <cell r="F358">
            <v>24</v>
          </cell>
        </row>
        <row r="359">
          <cell r="F359">
            <v>24</v>
          </cell>
        </row>
        <row r="360">
          <cell r="F360">
            <v>24</v>
          </cell>
        </row>
        <row r="361">
          <cell r="F361">
            <v>24</v>
          </cell>
        </row>
        <row r="362">
          <cell r="F362">
            <v>24</v>
          </cell>
        </row>
        <row r="363">
          <cell r="F363">
            <v>24</v>
          </cell>
        </row>
        <row r="364">
          <cell r="F364">
            <v>24</v>
          </cell>
        </row>
        <row r="365">
          <cell r="F365">
            <v>24</v>
          </cell>
        </row>
        <row r="366">
          <cell r="F366">
            <v>24</v>
          </cell>
        </row>
        <row r="367">
          <cell r="F367">
            <v>24</v>
          </cell>
        </row>
        <row r="368">
          <cell r="F368">
            <v>24</v>
          </cell>
        </row>
        <row r="369">
          <cell r="F369">
            <v>25</v>
          </cell>
        </row>
        <row r="370">
          <cell r="F370">
            <v>24</v>
          </cell>
        </row>
        <row r="371">
          <cell r="F371">
            <v>24</v>
          </cell>
        </row>
        <row r="372">
          <cell r="F372">
            <v>24</v>
          </cell>
        </row>
        <row r="373">
          <cell r="F373">
            <v>24</v>
          </cell>
        </row>
        <row r="374">
          <cell r="F374">
            <v>24</v>
          </cell>
        </row>
        <row r="375">
          <cell r="F375">
            <v>24</v>
          </cell>
        </row>
        <row r="376">
          <cell r="F376">
            <v>27</v>
          </cell>
        </row>
        <row r="377">
          <cell r="F377">
            <v>27</v>
          </cell>
        </row>
        <row r="378">
          <cell r="F378">
            <v>27</v>
          </cell>
        </row>
        <row r="379">
          <cell r="F379">
            <v>26</v>
          </cell>
        </row>
        <row r="380">
          <cell r="F380">
            <v>26</v>
          </cell>
        </row>
        <row r="381">
          <cell r="F381">
            <v>25</v>
          </cell>
        </row>
        <row r="382">
          <cell r="F382">
            <v>26</v>
          </cell>
        </row>
        <row r="383">
          <cell r="F383">
            <v>31</v>
          </cell>
        </row>
        <row r="384">
          <cell r="F384">
            <v>34</v>
          </cell>
        </row>
        <row r="385">
          <cell r="F385">
            <v>32</v>
          </cell>
        </row>
        <row r="386">
          <cell r="F386">
            <v>27</v>
          </cell>
        </row>
        <row r="387">
          <cell r="F387">
            <v>25</v>
          </cell>
        </row>
        <row r="388">
          <cell r="F388">
            <v>26</v>
          </cell>
        </row>
        <row r="389">
          <cell r="F389">
            <v>25</v>
          </cell>
        </row>
        <row r="390">
          <cell r="F390">
            <v>23</v>
          </cell>
        </row>
        <row r="391">
          <cell r="F391">
            <v>23</v>
          </cell>
        </row>
        <row r="392">
          <cell r="F392">
            <v>23</v>
          </cell>
        </row>
        <row r="393">
          <cell r="F393">
            <v>22</v>
          </cell>
        </row>
        <row r="394">
          <cell r="F394">
            <v>23</v>
          </cell>
        </row>
        <row r="395">
          <cell r="F395">
            <v>23</v>
          </cell>
        </row>
        <row r="396">
          <cell r="F396">
            <v>24</v>
          </cell>
        </row>
        <row r="397">
          <cell r="F397">
            <v>24</v>
          </cell>
        </row>
        <row r="398">
          <cell r="F398">
            <v>22</v>
          </cell>
        </row>
        <row r="399">
          <cell r="F399">
            <v>21</v>
          </cell>
        </row>
        <row r="400">
          <cell r="F400">
            <v>21</v>
          </cell>
        </row>
        <row r="401">
          <cell r="F401">
            <v>21</v>
          </cell>
        </row>
        <row r="402">
          <cell r="F402">
            <v>21</v>
          </cell>
        </row>
        <row r="403">
          <cell r="F403">
            <v>21</v>
          </cell>
        </row>
        <row r="404">
          <cell r="F404">
            <v>21</v>
          </cell>
        </row>
        <row r="405">
          <cell r="F405">
            <v>21</v>
          </cell>
        </row>
        <row r="406">
          <cell r="F406">
            <v>21</v>
          </cell>
        </row>
        <row r="407">
          <cell r="F407">
            <v>20</v>
          </cell>
        </row>
        <row r="408">
          <cell r="F408">
            <v>20</v>
          </cell>
        </row>
        <row r="409">
          <cell r="F409">
            <v>20</v>
          </cell>
        </row>
        <row r="411">
          <cell r="F411">
            <v>20</v>
          </cell>
        </row>
        <row r="412">
          <cell r="F412">
            <v>20</v>
          </cell>
        </row>
        <row r="413">
          <cell r="F413">
            <v>20</v>
          </cell>
        </row>
        <row r="414">
          <cell r="F414">
            <v>21</v>
          </cell>
        </row>
        <row r="415">
          <cell r="F415">
            <v>21</v>
          </cell>
        </row>
        <row r="416">
          <cell r="F416">
            <v>21</v>
          </cell>
        </row>
        <row r="417">
          <cell r="F417">
            <v>21</v>
          </cell>
        </row>
        <row r="418">
          <cell r="F418">
            <v>22</v>
          </cell>
        </row>
        <row r="419">
          <cell r="F419">
            <v>22</v>
          </cell>
        </row>
        <row r="420">
          <cell r="F420">
            <v>22</v>
          </cell>
        </row>
        <row r="421">
          <cell r="F421">
            <v>23</v>
          </cell>
        </row>
        <row r="422">
          <cell r="F422">
            <v>23</v>
          </cell>
        </row>
        <row r="423">
          <cell r="F423">
            <v>23</v>
          </cell>
        </row>
        <row r="424">
          <cell r="F424">
            <v>24</v>
          </cell>
        </row>
        <row r="425">
          <cell r="F425">
            <v>24</v>
          </cell>
        </row>
        <row r="426">
          <cell r="F426">
            <v>25</v>
          </cell>
        </row>
        <row r="427">
          <cell r="F427">
            <v>25</v>
          </cell>
        </row>
        <row r="428">
          <cell r="F428">
            <v>24</v>
          </cell>
        </row>
        <row r="429">
          <cell r="F429">
            <v>24</v>
          </cell>
        </row>
        <row r="430">
          <cell r="F430">
            <v>23</v>
          </cell>
        </row>
        <row r="431">
          <cell r="F431">
            <v>22</v>
          </cell>
        </row>
        <row r="432">
          <cell r="F432">
            <v>21</v>
          </cell>
        </row>
        <row r="433">
          <cell r="F433">
            <v>20</v>
          </cell>
        </row>
        <row r="434">
          <cell r="F434">
            <v>21</v>
          </cell>
        </row>
        <row r="435">
          <cell r="F435">
            <v>21</v>
          </cell>
        </row>
        <row r="436">
          <cell r="F436">
            <v>21</v>
          </cell>
        </row>
        <row r="437">
          <cell r="F437">
            <v>21</v>
          </cell>
        </row>
        <row r="438">
          <cell r="F438">
            <v>21</v>
          </cell>
        </row>
        <row r="439">
          <cell r="F439">
            <v>22</v>
          </cell>
        </row>
        <row r="440">
          <cell r="F440">
            <v>22</v>
          </cell>
        </row>
        <row r="441">
          <cell r="F441">
            <v>22</v>
          </cell>
        </row>
        <row r="442">
          <cell r="F442">
            <v>22</v>
          </cell>
        </row>
        <row r="443">
          <cell r="F443">
            <v>23</v>
          </cell>
        </row>
        <row r="444">
          <cell r="F444">
            <v>24</v>
          </cell>
        </row>
        <row r="445">
          <cell r="F445">
            <v>22</v>
          </cell>
        </row>
        <row r="446">
          <cell r="F446">
            <v>24</v>
          </cell>
        </row>
        <row r="447">
          <cell r="F447">
            <v>24</v>
          </cell>
        </row>
        <row r="448">
          <cell r="F448">
            <v>23</v>
          </cell>
        </row>
        <row r="449">
          <cell r="F449">
            <v>22</v>
          </cell>
        </row>
        <row r="450">
          <cell r="F450">
            <v>23</v>
          </cell>
        </row>
        <row r="451">
          <cell r="F451">
            <v>24</v>
          </cell>
        </row>
        <row r="452">
          <cell r="F452">
            <v>22</v>
          </cell>
        </row>
        <row r="453">
          <cell r="F453">
            <v>21</v>
          </cell>
        </row>
        <row r="454">
          <cell r="F454">
            <v>21</v>
          </cell>
        </row>
        <row r="455">
          <cell r="F455">
            <v>21</v>
          </cell>
        </row>
        <row r="456">
          <cell r="F456">
            <v>20</v>
          </cell>
        </row>
        <row r="457">
          <cell r="F457">
            <v>20</v>
          </cell>
        </row>
        <row r="458">
          <cell r="F458">
            <v>21</v>
          </cell>
        </row>
        <row r="459">
          <cell r="F459">
            <v>20</v>
          </cell>
        </row>
        <row r="460">
          <cell r="F460">
            <v>21</v>
          </cell>
        </row>
        <row r="461">
          <cell r="F461">
            <v>21</v>
          </cell>
        </row>
        <row r="462">
          <cell r="F462">
            <v>21</v>
          </cell>
        </row>
        <row r="463">
          <cell r="F463">
            <v>21</v>
          </cell>
        </row>
        <row r="464">
          <cell r="F464">
            <v>21</v>
          </cell>
        </row>
        <row r="465">
          <cell r="F465">
            <v>22</v>
          </cell>
        </row>
        <row r="466">
          <cell r="F466">
            <v>22</v>
          </cell>
        </row>
        <row r="467">
          <cell r="F467">
            <v>22</v>
          </cell>
        </row>
        <row r="468">
          <cell r="F468">
            <v>22</v>
          </cell>
        </row>
        <row r="469">
          <cell r="F469">
            <v>23</v>
          </cell>
        </row>
        <row r="470">
          <cell r="F470">
            <v>23</v>
          </cell>
        </row>
        <row r="471">
          <cell r="F471">
            <v>23</v>
          </cell>
        </row>
        <row r="472">
          <cell r="F472">
            <v>23</v>
          </cell>
        </row>
        <row r="473">
          <cell r="F473">
            <v>24</v>
          </cell>
        </row>
        <row r="474">
          <cell r="F474">
            <v>24</v>
          </cell>
        </row>
        <row r="475">
          <cell r="F475">
            <v>25</v>
          </cell>
        </row>
        <row r="476">
          <cell r="F476">
            <v>24</v>
          </cell>
        </row>
        <row r="477">
          <cell r="F477">
            <v>23</v>
          </cell>
        </row>
        <row r="478">
          <cell r="F478">
            <v>22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22</v>
          </cell>
        </row>
        <row r="482">
          <cell r="F482">
            <v>21</v>
          </cell>
        </row>
        <row r="483">
          <cell r="F483">
            <v>21</v>
          </cell>
        </row>
        <row r="484">
          <cell r="F484">
            <v>21</v>
          </cell>
        </row>
        <row r="485">
          <cell r="F485">
            <v>21</v>
          </cell>
        </row>
        <row r="486">
          <cell r="F486">
            <v>21</v>
          </cell>
        </row>
        <row r="487">
          <cell r="F487">
            <v>21</v>
          </cell>
        </row>
        <row r="488">
          <cell r="F488">
            <v>21</v>
          </cell>
        </row>
        <row r="489">
          <cell r="F489">
            <v>23</v>
          </cell>
        </row>
        <row r="490">
          <cell r="F490">
            <v>22</v>
          </cell>
        </row>
        <row r="491">
          <cell r="F491">
            <v>23</v>
          </cell>
        </row>
        <row r="492">
          <cell r="F492">
            <v>24</v>
          </cell>
        </row>
        <row r="493">
          <cell r="F493">
            <v>23</v>
          </cell>
        </row>
        <row r="494">
          <cell r="F494">
            <v>22</v>
          </cell>
        </row>
        <row r="495">
          <cell r="F495">
            <v>22</v>
          </cell>
        </row>
        <row r="496">
          <cell r="F496">
            <v>22</v>
          </cell>
        </row>
        <row r="497">
          <cell r="F497">
            <v>25</v>
          </cell>
        </row>
        <row r="498">
          <cell r="F498">
            <v>27</v>
          </cell>
        </row>
        <row r="499">
          <cell r="F499">
            <v>27</v>
          </cell>
        </row>
        <row r="500">
          <cell r="F500">
            <v>24</v>
          </cell>
        </row>
        <row r="501">
          <cell r="F501">
            <v>23</v>
          </cell>
        </row>
        <row r="502">
          <cell r="F502">
            <v>22</v>
          </cell>
        </row>
        <row r="503">
          <cell r="F503">
            <v>22</v>
          </cell>
        </row>
        <row r="504">
          <cell r="F504">
            <v>21</v>
          </cell>
        </row>
        <row r="505">
          <cell r="F505">
            <v>21</v>
          </cell>
        </row>
        <row r="506">
          <cell r="F506">
            <v>22</v>
          </cell>
        </row>
        <row r="507">
          <cell r="F507">
            <v>21</v>
          </cell>
        </row>
        <row r="508">
          <cell r="F508">
            <v>21</v>
          </cell>
        </row>
        <row r="509">
          <cell r="F509">
            <v>21</v>
          </cell>
        </row>
        <row r="510">
          <cell r="F510">
            <v>21</v>
          </cell>
        </row>
        <row r="511">
          <cell r="F511">
            <v>22</v>
          </cell>
        </row>
        <row r="512">
          <cell r="F512">
            <v>22</v>
          </cell>
        </row>
        <row r="513">
          <cell r="F513">
            <v>22</v>
          </cell>
        </row>
        <row r="514">
          <cell r="F514">
            <v>23</v>
          </cell>
        </row>
        <row r="515">
          <cell r="F515">
            <v>22</v>
          </cell>
        </row>
        <row r="516">
          <cell r="F516">
            <v>23</v>
          </cell>
        </row>
        <row r="517">
          <cell r="F517">
            <v>23</v>
          </cell>
        </row>
        <row r="518">
          <cell r="F518">
            <v>23</v>
          </cell>
        </row>
        <row r="519">
          <cell r="F519">
            <v>23</v>
          </cell>
        </row>
        <row r="520">
          <cell r="F520">
            <v>23</v>
          </cell>
        </row>
        <row r="521">
          <cell r="F521">
            <v>24</v>
          </cell>
        </row>
        <row r="522">
          <cell r="F522">
            <v>24</v>
          </cell>
        </row>
        <row r="523">
          <cell r="F523">
            <v>24</v>
          </cell>
        </row>
        <row r="524">
          <cell r="F524">
            <v>24</v>
          </cell>
        </row>
        <row r="525">
          <cell r="F525">
            <v>23</v>
          </cell>
        </row>
        <row r="526">
          <cell r="F526">
            <v>22</v>
          </cell>
        </row>
        <row r="527">
          <cell r="F527">
            <v>21</v>
          </cell>
        </row>
        <row r="528">
          <cell r="F528">
            <v>22</v>
          </cell>
        </row>
        <row r="529">
          <cell r="F529">
            <v>23</v>
          </cell>
        </row>
        <row r="530">
          <cell r="F530">
            <v>23</v>
          </cell>
        </row>
        <row r="531">
          <cell r="F531">
            <v>22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21</v>
          </cell>
        </row>
        <row r="537">
          <cell r="F537">
            <v>22</v>
          </cell>
        </row>
        <row r="538">
          <cell r="F538">
            <v>22</v>
          </cell>
        </row>
        <row r="539">
          <cell r="F539">
            <v>21</v>
          </cell>
        </row>
        <row r="540">
          <cell r="F540">
            <v>21</v>
          </cell>
        </row>
        <row r="541">
          <cell r="F541">
            <v>21</v>
          </cell>
        </row>
        <row r="542">
          <cell r="F542">
            <v>24</v>
          </cell>
        </row>
        <row r="543">
          <cell r="F543">
            <v>25</v>
          </cell>
        </row>
        <row r="544">
          <cell r="F544">
            <v>24</v>
          </cell>
        </row>
        <row r="545">
          <cell r="F545">
            <v>24</v>
          </cell>
        </row>
        <row r="546">
          <cell r="F546">
            <v>25</v>
          </cell>
        </row>
        <row r="547">
          <cell r="F547">
            <v>28</v>
          </cell>
        </row>
        <row r="548">
          <cell r="F548">
            <v>24</v>
          </cell>
        </row>
        <row r="549">
          <cell r="F549">
            <v>22</v>
          </cell>
        </row>
        <row r="550">
          <cell r="F550">
            <v>23</v>
          </cell>
        </row>
        <row r="551">
          <cell r="F551">
            <v>29</v>
          </cell>
        </row>
        <row r="552">
          <cell r="F552">
            <v>29</v>
          </cell>
        </row>
        <row r="553">
          <cell r="F553">
            <v>25</v>
          </cell>
        </row>
        <row r="554">
          <cell r="F554">
            <v>23</v>
          </cell>
        </row>
        <row r="555">
          <cell r="F555">
            <v>23</v>
          </cell>
        </row>
        <row r="556">
          <cell r="F556">
            <v>22</v>
          </cell>
        </row>
        <row r="557">
          <cell r="F557">
            <v>21</v>
          </cell>
        </row>
        <row r="558">
          <cell r="F558">
            <v>21</v>
          </cell>
        </row>
        <row r="559">
          <cell r="F559">
            <v>21</v>
          </cell>
        </row>
        <row r="560">
          <cell r="F560">
            <v>22</v>
          </cell>
        </row>
        <row r="561">
          <cell r="F561">
            <v>22</v>
          </cell>
        </row>
        <row r="562">
          <cell r="F562">
            <v>22</v>
          </cell>
        </row>
        <row r="563">
          <cell r="F563">
            <v>22</v>
          </cell>
        </row>
        <row r="564">
          <cell r="F564">
            <v>23</v>
          </cell>
        </row>
        <row r="565">
          <cell r="F565">
            <v>23</v>
          </cell>
        </row>
        <row r="566">
          <cell r="F566">
            <v>25</v>
          </cell>
        </row>
        <row r="567">
          <cell r="F567">
            <v>26</v>
          </cell>
        </row>
        <row r="568">
          <cell r="F568">
            <v>25</v>
          </cell>
        </row>
        <row r="569">
          <cell r="F569">
            <v>24</v>
          </cell>
        </row>
        <row r="570">
          <cell r="F570">
            <v>24</v>
          </cell>
        </row>
        <row r="571">
          <cell r="F571">
            <v>23</v>
          </cell>
        </row>
        <row r="572">
          <cell r="F572">
            <v>24</v>
          </cell>
        </row>
        <row r="573">
          <cell r="F573">
            <v>23</v>
          </cell>
        </row>
        <row r="574">
          <cell r="F574">
            <v>21</v>
          </cell>
        </row>
        <row r="575">
          <cell r="F575">
            <v>23</v>
          </cell>
        </row>
        <row r="576">
          <cell r="F576">
            <v>23</v>
          </cell>
        </row>
        <row r="577">
          <cell r="F577">
            <v>24</v>
          </cell>
        </row>
        <row r="578">
          <cell r="F578">
            <v>24</v>
          </cell>
        </row>
        <row r="579">
          <cell r="F579">
            <v>22</v>
          </cell>
        </row>
        <row r="580">
          <cell r="F580">
            <v>22</v>
          </cell>
        </row>
        <row r="581">
          <cell r="F581">
            <v>21</v>
          </cell>
        </row>
        <row r="582">
          <cell r="F582">
            <v>21</v>
          </cell>
        </row>
        <row r="583">
          <cell r="F583">
            <v>21</v>
          </cell>
        </row>
        <row r="584">
          <cell r="F584">
            <v>21</v>
          </cell>
        </row>
        <row r="585">
          <cell r="F585">
            <v>21</v>
          </cell>
        </row>
        <row r="586">
          <cell r="F586">
            <v>21</v>
          </cell>
        </row>
        <row r="587">
          <cell r="F587">
            <v>21</v>
          </cell>
        </row>
        <row r="588">
          <cell r="F588">
            <v>21</v>
          </cell>
        </row>
        <row r="589">
          <cell r="F589">
            <v>21</v>
          </cell>
        </row>
        <row r="590">
          <cell r="F590">
            <v>22</v>
          </cell>
        </row>
        <row r="591">
          <cell r="F591">
            <v>22</v>
          </cell>
        </row>
        <row r="592">
          <cell r="F592">
            <v>22</v>
          </cell>
        </row>
        <row r="593">
          <cell r="F593">
            <v>22</v>
          </cell>
        </row>
        <row r="594">
          <cell r="F594">
            <v>23</v>
          </cell>
        </row>
        <row r="595">
          <cell r="F595">
            <v>24</v>
          </cell>
        </row>
        <row r="596">
          <cell r="F596">
            <v>23</v>
          </cell>
        </row>
        <row r="597">
          <cell r="F597">
            <v>23</v>
          </cell>
        </row>
        <row r="598">
          <cell r="F598">
            <v>22</v>
          </cell>
        </row>
        <row r="599">
          <cell r="F599">
            <v>21</v>
          </cell>
        </row>
        <row r="600">
          <cell r="F600">
            <v>20</v>
          </cell>
        </row>
        <row r="601">
          <cell r="F601">
            <v>20</v>
          </cell>
        </row>
        <row r="602">
          <cell r="F602">
            <v>20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21</v>
          </cell>
        </row>
        <row r="608">
          <cell r="F608">
            <v>21</v>
          </cell>
        </row>
        <row r="609">
          <cell r="F609">
            <v>21</v>
          </cell>
        </row>
        <row r="610">
          <cell r="F610">
            <v>21</v>
          </cell>
        </row>
        <row r="611">
          <cell r="F611">
            <v>20</v>
          </cell>
        </row>
        <row r="612">
          <cell r="F612">
            <v>21</v>
          </cell>
        </row>
        <row r="613">
          <cell r="F613">
            <v>21</v>
          </cell>
        </row>
        <row r="614">
          <cell r="F614">
            <v>20</v>
          </cell>
        </row>
        <row r="615">
          <cell r="F615">
            <v>21</v>
          </cell>
        </row>
        <row r="616">
          <cell r="F616">
            <v>21</v>
          </cell>
        </row>
        <row r="617">
          <cell r="F617">
            <v>21</v>
          </cell>
        </row>
        <row r="618">
          <cell r="F618">
            <v>21</v>
          </cell>
        </row>
        <row r="619">
          <cell r="F619">
            <v>21</v>
          </cell>
        </row>
        <row r="620">
          <cell r="F620">
            <v>20</v>
          </cell>
        </row>
        <row r="621">
          <cell r="F621">
            <v>21</v>
          </cell>
        </row>
        <row r="622">
          <cell r="F622">
            <v>21</v>
          </cell>
        </row>
        <row r="623">
          <cell r="F623">
            <v>20</v>
          </cell>
        </row>
        <row r="624">
          <cell r="F624">
            <v>21</v>
          </cell>
        </row>
        <row r="625">
          <cell r="F625">
            <v>21</v>
          </cell>
        </row>
        <row r="626">
          <cell r="F626">
            <v>21</v>
          </cell>
        </row>
        <row r="627">
          <cell r="F627">
            <v>21</v>
          </cell>
        </row>
        <row r="628">
          <cell r="F628">
            <v>21</v>
          </cell>
        </row>
        <row r="629">
          <cell r="F629">
            <v>21</v>
          </cell>
        </row>
        <row r="630">
          <cell r="F630">
            <v>21</v>
          </cell>
        </row>
        <row r="631">
          <cell r="F631">
            <v>21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21</v>
          </cell>
        </row>
        <row r="636">
          <cell r="F636">
            <v>21</v>
          </cell>
        </row>
        <row r="637">
          <cell r="F637">
            <v>21</v>
          </cell>
        </row>
        <row r="638">
          <cell r="F638">
            <v>21</v>
          </cell>
        </row>
        <row r="639">
          <cell r="F639">
            <v>21</v>
          </cell>
        </row>
        <row r="640">
          <cell r="F640">
            <v>21</v>
          </cell>
        </row>
        <row r="641">
          <cell r="F641">
            <v>21</v>
          </cell>
        </row>
        <row r="642">
          <cell r="F642">
            <v>22</v>
          </cell>
        </row>
        <row r="643">
          <cell r="F643">
            <v>21</v>
          </cell>
        </row>
        <row r="644">
          <cell r="F644">
            <v>22</v>
          </cell>
        </row>
        <row r="645">
          <cell r="F645">
            <v>21</v>
          </cell>
        </row>
        <row r="646">
          <cell r="F646">
            <v>21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24</v>
          </cell>
        </row>
        <row r="650">
          <cell r="F650">
            <v>34</v>
          </cell>
        </row>
        <row r="651">
          <cell r="F651">
            <v>41</v>
          </cell>
        </row>
        <row r="652">
          <cell r="F652">
            <v>42</v>
          </cell>
        </row>
        <row r="653">
          <cell r="F653">
            <v>34</v>
          </cell>
        </row>
        <row r="654">
          <cell r="F654">
            <v>29</v>
          </cell>
        </row>
        <row r="655">
          <cell r="F655">
            <v>26</v>
          </cell>
        </row>
        <row r="656">
          <cell r="F656">
            <v>24</v>
          </cell>
        </row>
        <row r="657">
          <cell r="F657">
            <v>27</v>
          </cell>
        </row>
        <row r="658">
          <cell r="F658">
            <v>27</v>
          </cell>
        </row>
        <row r="659">
          <cell r="F659">
            <v>24</v>
          </cell>
        </row>
        <row r="660">
          <cell r="F660">
            <v>25</v>
          </cell>
        </row>
        <row r="661">
          <cell r="F661">
            <v>27</v>
          </cell>
        </row>
        <row r="662">
          <cell r="F662">
            <v>30</v>
          </cell>
        </row>
        <row r="663">
          <cell r="F663">
            <v>29</v>
          </cell>
        </row>
        <row r="664">
          <cell r="F664">
            <v>25</v>
          </cell>
        </row>
        <row r="665">
          <cell r="F665">
            <v>24</v>
          </cell>
        </row>
        <row r="666">
          <cell r="F666">
            <v>23</v>
          </cell>
        </row>
        <row r="667">
          <cell r="F667">
            <v>23</v>
          </cell>
        </row>
        <row r="668">
          <cell r="F668">
            <v>23</v>
          </cell>
        </row>
        <row r="669">
          <cell r="F669">
            <v>22</v>
          </cell>
        </row>
        <row r="670">
          <cell r="F670">
            <v>22</v>
          </cell>
        </row>
        <row r="671">
          <cell r="F671">
            <v>21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21</v>
          </cell>
        </row>
        <row r="676">
          <cell r="F676">
            <v>21</v>
          </cell>
        </row>
        <row r="677">
          <cell r="F677">
            <v>21</v>
          </cell>
        </row>
        <row r="678">
          <cell r="F678">
            <v>21</v>
          </cell>
        </row>
        <row r="679">
          <cell r="F679">
            <v>21</v>
          </cell>
        </row>
        <row r="680">
          <cell r="F680">
            <v>21</v>
          </cell>
        </row>
        <row r="681">
          <cell r="F681">
            <v>22</v>
          </cell>
        </row>
        <row r="682">
          <cell r="F682">
            <v>21</v>
          </cell>
        </row>
        <row r="683">
          <cell r="F683">
            <v>22</v>
          </cell>
        </row>
        <row r="684">
          <cell r="F684">
            <v>21</v>
          </cell>
        </row>
        <row r="685">
          <cell r="F685">
            <v>21</v>
          </cell>
        </row>
        <row r="686">
          <cell r="F686">
            <v>22</v>
          </cell>
        </row>
        <row r="687">
          <cell r="F687">
            <v>22</v>
          </cell>
        </row>
        <row r="688">
          <cell r="F688">
            <v>22</v>
          </cell>
        </row>
        <row r="689">
          <cell r="F689">
            <v>22</v>
          </cell>
        </row>
        <row r="690">
          <cell r="F690">
            <v>23</v>
          </cell>
        </row>
        <row r="691">
          <cell r="F691">
            <v>23</v>
          </cell>
        </row>
        <row r="692">
          <cell r="F692">
            <v>23</v>
          </cell>
        </row>
        <row r="693">
          <cell r="F693">
            <v>22</v>
          </cell>
        </row>
        <row r="694">
          <cell r="F694">
            <v>22</v>
          </cell>
        </row>
        <row r="695">
          <cell r="F695">
            <v>22</v>
          </cell>
        </row>
        <row r="696">
          <cell r="F696">
            <v>22</v>
          </cell>
        </row>
        <row r="697">
          <cell r="F697">
            <v>22</v>
          </cell>
        </row>
        <row r="698">
          <cell r="F698">
            <v>22</v>
          </cell>
        </row>
        <row r="699">
          <cell r="F699">
            <v>22</v>
          </cell>
        </row>
        <row r="700">
          <cell r="F700">
            <v>22</v>
          </cell>
        </row>
        <row r="701">
          <cell r="F701">
            <v>22</v>
          </cell>
        </row>
        <row r="702">
          <cell r="F702">
            <v>23</v>
          </cell>
        </row>
        <row r="703">
          <cell r="F703">
            <v>23</v>
          </cell>
        </row>
        <row r="704">
          <cell r="F704">
            <v>23</v>
          </cell>
        </row>
        <row r="705">
          <cell r="F705">
            <v>24</v>
          </cell>
        </row>
        <row r="706">
          <cell r="F706">
            <v>23</v>
          </cell>
        </row>
        <row r="707">
          <cell r="F707">
            <v>23</v>
          </cell>
        </row>
        <row r="708">
          <cell r="F708">
            <v>23</v>
          </cell>
        </row>
        <row r="709">
          <cell r="F709">
            <v>23</v>
          </cell>
        </row>
        <row r="710">
          <cell r="F710">
            <v>23</v>
          </cell>
        </row>
        <row r="711">
          <cell r="F711">
            <v>23</v>
          </cell>
        </row>
        <row r="712">
          <cell r="F712">
            <v>24</v>
          </cell>
        </row>
        <row r="713">
          <cell r="F713">
            <v>26</v>
          </cell>
        </row>
        <row r="714">
          <cell r="F714">
            <v>28</v>
          </cell>
        </row>
        <row r="715">
          <cell r="F715">
            <v>30</v>
          </cell>
        </row>
        <row r="716">
          <cell r="F716">
            <v>30</v>
          </cell>
        </row>
        <row r="717">
          <cell r="F717">
            <v>29</v>
          </cell>
        </row>
        <row r="718">
          <cell r="F718">
            <v>29</v>
          </cell>
        </row>
        <row r="719">
          <cell r="F719">
            <v>28</v>
          </cell>
        </row>
        <row r="720">
          <cell r="F720">
            <v>27</v>
          </cell>
        </row>
        <row r="721">
          <cell r="F721">
            <v>26</v>
          </cell>
        </row>
        <row r="722">
          <cell r="F722">
            <v>25</v>
          </cell>
        </row>
        <row r="723">
          <cell r="F723">
            <v>24</v>
          </cell>
        </row>
        <row r="724">
          <cell r="F724">
            <v>24</v>
          </cell>
        </row>
        <row r="725">
          <cell r="F725">
            <v>22</v>
          </cell>
        </row>
        <row r="726">
          <cell r="F726">
            <v>22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21</v>
          </cell>
        </row>
        <row r="730">
          <cell r="F730">
            <v>20</v>
          </cell>
        </row>
        <row r="731">
          <cell r="F731">
            <v>21</v>
          </cell>
        </row>
        <row r="732">
          <cell r="F732">
            <v>21</v>
          </cell>
        </row>
        <row r="733">
          <cell r="F733">
            <v>21</v>
          </cell>
        </row>
        <row r="734">
          <cell r="F734">
            <v>22</v>
          </cell>
        </row>
        <row r="735">
          <cell r="F735">
            <v>21</v>
          </cell>
        </row>
        <row r="736">
          <cell r="F736">
            <v>21</v>
          </cell>
        </row>
        <row r="737">
          <cell r="F737">
            <v>21</v>
          </cell>
        </row>
        <row r="738">
          <cell r="F738">
            <v>21</v>
          </cell>
        </row>
        <row r="739">
          <cell r="F739">
            <v>21</v>
          </cell>
        </row>
        <row r="740">
          <cell r="F740">
            <v>21</v>
          </cell>
        </row>
        <row r="741">
          <cell r="F741">
            <v>21</v>
          </cell>
        </row>
        <row r="742">
          <cell r="F742">
            <v>20</v>
          </cell>
        </row>
        <row r="743">
          <cell r="F743">
            <v>20</v>
          </cell>
        </row>
        <row r="744">
          <cell r="F744">
            <v>20</v>
          </cell>
        </row>
        <row r="745">
          <cell r="F745">
            <v>21</v>
          </cell>
        </row>
        <row r="746">
          <cell r="F746">
            <v>21</v>
          </cell>
        </row>
        <row r="747">
          <cell r="F747">
            <v>21</v>
          </cell>
        </row>
        <row r="748">
          <cell r="F748">
            <v>21</v>
          </cell>
        </row>
        <row r="749">
          <cell r="F749">
            <v>20</v>
          </cell>
        </row>
        <row r="750">
          <cell r="F750">
            <v>21</v>
          </cell>
        </row>
        <row r="751">
          <cell r="F751">
            <v>21</v>
          </cell>
        </row>
        <row r="752">
          <cell r="F752">
            <v>21</v>
          </cell>
        </row>
        <row r="753">
          <cell r="F753">
            <v>21</v>
          </cell>
        </row>
        <row r="754">
          <cell r="F754">
            <v>21</v>
          </cell>
        </row>
        <row r="755">
          <cell r="F755">
            <v>21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19</v>
          </cell>
        </row>
        <row r="13">
          <cell r="F13">
            <v>19</v>
          </cell>
        </row>
        <row r="14">
          <cell r="F14">
            <v>19</v>
          </cell>
        </row>
        <row r="15">
          <cell r="F15">
            <v>19</v>
          </cell>
        </row>
        <row r="16">
          <cell r="F16">
            <v>19</v>
          </cell>
        </row>
        <row r="17">
          <cell r="F17">
            <v>19</v>
          </cell>
        </row>
        <row r="18">
          <cell r="F18">
            <v>19</v>
          </cell>
        </row>
        <row r="19">
          <cell r="F19">
            <v>19</v>
          </cell>
        </row>
        <row r="20">
          <cell r="F20">
            <v>19</v>
          </cell>
        </row>
        <row r="21">
          <cell r="F21">
            <v>19</v>
          </cell>
        </row>
        <row r="22">
          <cell r="F22">
            <v>19</v>
          </cell>
        </row>
        <row r="23">
          <cell r="F23">
            <v>19</v>
          </cell>
        </row>
        <row r="24">
          <cell r="F24">
            <v>20</v>
          </cell>
        </row>
        <row r="25">
          <cell r="F25">
            <v>20</v>
          </cell>
        </row>
        <row r="26">
          <cell r="F26">
            <v>24</v>
          </cell>
        </row>
        <row r="27">
          <cell r="F27">
            <v>30</v>
          </cell>
        </row>
        <row r="28">
          <cell r="F28">
            <v>27</v>
          </cell>
        </row>
        <row r="29">
          <cell r="F29">
            <v>23</v>
          </cell>
        </row>
        <row r="30">
          <cell r="F30">
            <v>21</v>
          </cell>
        </row>
        <row r="31">
          <cell r="F31">
            <v>21</v>
          </cell>
        </row>
        <row r="32">
          <cell r="F32">
            <v>21</v>
          </cell>
        </row>
        <row r="33">
          <cell r="F33">
            <v>20</v>
          </cell>
        </row>
        <row r="34">
          <cell r="F34">
            <v>21</v>
          </cell>
        </row>
        <row r="35">
          <cell r="F35">
            <v>23</v>
          </cell>
        </row>
        <row r="36">
          <cell r="F36">
            <v>30</v>
          </cell>
        </row>
        <row r="37">
          <cell r="F37">
            <v>31</v>
          </cell>
        </row>
        <row r="38">
          <cell r="F38">
            <v>34</v>
          </cell>
        </row>
        <row r="39">
          <cell r="F39">
            <v>27</v>
          </cell>
        </row>
        <row r="40">
          <cell r="F40">
            <v>22</v>
          </cell>
        </row>
        <row r="41">
          <cell r="F41">
            <v>23</v>
          </cell>
        </row>
        <row r="42">
          <cell r="F42">
            <v>22</v>
          </cell>
        </row>
        <row r="43">
          <cell r="F43">
            <v>20</v>
          </cell>
        </row>
        <row r="44">
          <cell r="F44">
            <v>20</v>
          </cell>
        </row>
        <row r="45">
          <cell r="F45">
            <v>20</v>
          </cell>
        </row>
        <row r="46">
          <cell r="F46">
            <v>19</v>
          </cell>
        </row>
        <row r="47">
          <cell r="F47">
            <v>19</v>
          </cell>
        </row>
        <row r="48">
          <cell r="F48">
            <v>19</v>
          </cell>
        </row>
        <row r="49">
          <cell r="F49">
            <v>19</v>
          </cell>
        </row>
        <row r="50">
          <cell r="F50">
            <v>19</v>
          </cell>
        </row>
        <row r="51">
          <cell r="F51">
            <v>20</v>
          </cell>
        </row>
        <row r="52">
          <cell r="F52">
            <v>20</v>
          </cell>
        </row>
        <row r="53">
          <cell r="F53">
            <v>20</v>
          </cell>
        </row>
        <row r="54">
          <cell r="F54">
            <v>20</v>
          </cell>
        </row>
        <row r="55">
          <cell r="F55">
            <v>20</v>
          </cell>
        </row>
        <row r="56">
          <cell r="F56">
            <v>20</v>
          </cell>
        </row>
        <row r="57">
          <cell r="F57">
            <v>20</v>
          </cell>
        </row>
        <row r="58">
          <cell r="F58">
            <v>20</v>
          </cell>
        </row>
        <row r="59">
          <cell r="F59">
            <v>19</v>
          </cell>
        </row>
        <row r="60">
          <cell r="F60">
            <v>19</v>
          </cell>
        </row>
        <row r="61">
          <cell r="F61">
            <v>20</v>
          </cell>
        </row>
        <row r="62">
          <cell r="F62">
            <v>20</v>
          </cell>
        </row>
        <row r="63">
          <cell r="F63">
            <v>21</v>
          </cell>
        </row>
        <row r="64">
          <cell r="F64">
            <v>21</v>
          </cell>
        </row>
        <row r="65">
          <cell r="F65">
            <v>21</v>
          </cell>
        </row>
        <row r="66">
          <cell r="F66">
            <v>20</v>
          </cell>
        </row>
        <row r="67">
          <cell r="F67">
            <v>20</v>
          </cell>
        </row>
        <row r="68">
          <cell r="F68">
            <v>19</v>
          </cell>
        </row>
        <row r="69">
          <cell r="F69">
            <v>20</v>
          </cell>
        </row>
        <row r="70">
          <cell r="F70">
            <v>20</v>
          </cell>
        </row>
        <row r="71">
          <cell r="F71">
            <v>20</v>
          </cell>
        </row>
        <row r="72">
          <cell r="F72">
            <v>20</v>
          </cell>
        </row>
        <row r="73">
          <cell r="F73">
            <v>19</v>
          </cell>
        </row>
        <row r="74">
          <cell r="F74">
            <v>19</v>
          </cell>
        </row>
        <row r="75">
          <cell r="F75">
            <v>19</v>
          </cell>
        </row>
        <row r="76">
          <cell r="F76">
            <v>19</v>
          </cell>
        </row>
        <row r="77">
          <cell r="F77">
            <v>19</v>
          </cell>
        </row>
        <row r="78">
          <cell r="F78">
            <v>19</v>
          </cell>
        </row>
        <row r="79">
          <cell r="F79">
            <v>20</v>
          </cell>
        </row>
        <row r="80">
          <cell r="F80">
            <v>20</v>
          </cell>
        </row>
        <row r="81">
          <cell r="F81">
            <v>20</v>
          </cell>
        </row>
        <row r="82">
          <cell r="F82">
            <v>20</v>
          </cell>
        </row>
        <row r="83">
          <cell r="F83">
            <v>19</v>
          </cell>
        </row>
        <row r="84">
          <cell r="F84">
            <v>20</v>
          </cell>
        </row>
        <row r="85">
          <cell r="F85">
            <v>20</v>
          </cell>
        </row>
        <row r="86">
          <cell r="F86">
            <v>20</v>
          </cell>
        </row>
        <row r="87">
          <cell r="F87">
            <v>20</v>
          </cell>
        </row>
        <row r="88">
          <cell r="F88">
            <v>20</v>
          </cell>
        </row>
        <row r="89">
          <cell r="F89">
            <v>19</v>
          </cell>
        </row>
        <row r="90">
          <cell r="F90">
            <v>19</v>
          </cell>
        </row>
        <row r="91">
          <cell r="F91">
            <v>19</v>
          </cell>
        </row>
        <row r="92">
          <cell r="F92">
            <v>19</v>
          </cell>
        </row>
        <row r="93">
          <cell r="F93">
            <v>19</v>
          </cell>
        </row>
        <row r="94">
          <cell r="F94">
            <v>19</v>
          </cell>
        </row>
        <row r="95">
          <cell r="F95">
            <v>20</v>
          </cell>
        </row>
        <row r="96">
          <cell r="F96">
            <v>20</v>
          </cell>
        </row>
        <row r="97">
          <cell r="F97">
            <v>20</v>
          </cell>
        </row>
        <row r="98">
          <cell r="F98">
            <v>19</v>
          </cell>
        </row>
        <row r="99">
          <cell r="F99">
            <v>20</v>
          </cell>
        </row>
        <row r="100">
          <cell r="F100">
            <v>20</v>
          </cell>
        </row>
        <row r="101">
          <cell r="F101">
            <v>20</v>
          </cell>
        </row>
        <row r="102">
          <cell r="F102">
            <v>20</v>
          </cell>
        </row>
        <row r="103">
          <cell r="F103">
            <v>20</v>
          </cell>
        </row>
        <row r="104">
          <cell r="F104">
            <v>20</v>
          </cell>
        </row>
        <row r="105">
          <cell r="F105">
            <v>20</v>
          </cell>
        </row>
        <row r="106">
          <cell r="F106">
            <v>20</v>
          </cell>
        </row>
        <row r="107">
          <cell r="F107">
            <v>20</v>
          </cell>
        </row>
        <row r="108">
          <cell r="F108">
            <v>20</v>
          </cell>
        </row>
        <row r="109">
          <cell r="F109">
            <v>20</v>
          </cell>
        </row>
        <row r="110">
          <cell r="F110">
            <v>20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21</v>
          </cell>
        </row>
        <row r="114">
          <cell r="F114">
            <v>21</v>
          </cell>
        </row>
        <row r="115">
          <cell r="F115">
            <v>21</v>
          </cell>
        </row>
        <row r="116">
          <cell r="F116">
            <v>21</v>
          </cell>
        </row>
        <row r="117">
          <cell r="F117">
            <v>21</v>
          </cell>
        </row>
        <row r="118">
          <cell r="F118">
            <v>21</v>
          </cell>
        </row>
        <row r="119">
          <cell r="F119">
            <v>20</v>
          </cell>
        </row>
        <row r="120">
          <cell r="F120">
            <v>20</v>
          </cell>
        </row>
        <row r="121">
          <cell r="F121">
            <v>20</v>
          </cell>
        </row>
        <row r="122">
          <cell r="F122">
            <v>20</v>
          </cell>
        </row>
        <row r="123">
          <cell r="F123">
            <v>20</v>
          </cell>
        </row>
        <row r="124">
          <cell r="F124">
            <v>20</v>
          </cell>
        </row>
        <row r="125">
          <cell r="F125">
            <v>20</v>
          </cell>
        </row>
        <row r="126">
          <cell r="F126">
            <v>20</v>
          </cell>
        </row>
        <row r="127">
          <cell r="F127">
            <v>21</v>
          </cell>
        </row>
        <row r="128">
          <cell r="F128">
            <v>21</v>
          </cell>
        </row>
        <row r="129">
          <cell r="F129">
            <v>24</v>
          </cell>
        </row>
        <row r="130">
          <cell r="F130">
            <v>25</v>
          </cell>
        </row>
        <row r="131">
          <cell r="F131">
            <v>29</v>
          </cell>
        </row>
        <row r="132">
          <cell r="F132">
            <v>27</v>
          </cell>
        </row>
        <row r="133">
          <cell r="F133">
            <v>24</v>
          </cell>
        </row>
        <row r="134">
          <cell r="F134">
            <v>29</v>
          </cell>
        </row>
        <row r="135">
          <cell r="F135">
            <v>31</v>
          </cell>
        </row>
        <row r="136">
          <cell r="F136">
            <v>25</v>
          </cell>
        </row>
        <row r="137">
          <cell r="F137">
            <v>23</v>
          </cell>
        </row>
        <row r="138">
          <cell r="F138">
            <v>23</v>
          </cell>
        </row>
        <row r="139">
          <cell r="F139">
            <v>23</v>
          </cell>
        </row>
        <row r="140">
          <cell r="F140">
            <v>23</v>
          </cell>
        </row>
        <row r="141">
          <cell r="F141">
            <v>26</v>
          </cell>
        </row>
        <row r="142">
          <cell r="F142">
            <v>23</v>
          </cell>
        </row>
        <row r="143">
          <cell r="F143">
            <v>21</v>
          </cell>
        </row>
        <row r="144">
          <cell r="F144">
            <v>23</v>
          </cell>
        </row>
        <row r="145">
          <cell r="F145">
            <v>27</v>
          </cell>
        </row>
        <row r="146">
          <cell r="F146">
            <v>32</v>
          </cell>
        </row>
        <row r="147">
          <cell r="F147">
            <v>29</v>
          </cell>
        </row>
        <row r="148">
          <cell r="F148">
            <v>23</v>
          </cell>
        </row>
        <row r="149">
          <cell r="F149">
            <v>20</v>
          </cell>
        </row>
        <row r="150">
          <cell r="F150">
            <v>20</v>
          </cell>
        </row>
        <row r="151">
          <cell r="F151">
            <v>20</v>
          </cell>
        </row>
        <row r="152">
          <cell r="F152">
            <v>19</v>
          </cell>
        </row>
        <row r="153">
          <cell r="F153">
            <v>20</v>
          </cell>
        </row>
        <row r="154">
          <cell r="F154">
            <v>20</v>
          </cell>
        </row>
        <row r="155">
          <cell r="F155">
            <v>20</v>
          </cell>
        </row>
        <row r="156">
          <cell r="F156">
            <v>20</v>
          </cell>
        </row>
        <row r="157">
          <cell r="F157">
            <v>20</v>
          </cell>
        </row>
        <row r="158">
          <cell r="F158">
            <v>21</v>
          </cell>
        </row>
        <row r="159">
          <cell r="F159">
            <v>20</v>
          </cell>
        </row>
        <row r="160">
          <cell r="F160">
            <v>22</v>
          </cell>
        </row>
        <row r="161">
          <cell r="F161">
            <v>26</v>
          </cell>
        </row>
        <row r="162">
          <cell r="F162">
            <v>30</v>
          </cell>
        </row>
        <row r="163">
          <cell r="F163">
            <v>25</v>
          </cell>
        </row>
        <row r="164">
          <cell r="F164">
            <v>22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22</v>
          </cell>
        </row>
        <row r="169">
          <cell r="F169">
            <v>22</v>
          </cell>
        </row>
        <row r="170">
          <cell r="F170">
            <v>21</v>
          </cell>
        </row>
        <row r="171">
          <cell r="F171">
            <v>20</v>
          </cell>
        </row>
        <row r="172">
          <cell r="F172">
            <v>21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20</v>
          </cell>
        </row>
        <row r="176">
          <cell r="F176">
            <v>20</v>
          </cell>
        </row>
        <row r="177">
          <cell r="F177">
            <v>20</v>
          </cell>
        </row>
        <row r="178">
          <cell r="F178">
            <v>20</v>
          </cell>
        </row>
        <row r="179">
          <cell r="F179">
            <v>20</v>
          </cell>
        </row>
        <row r="180">
          <cell r="F180">
            <v>20</v>
          </cell>
        </row>
        <row r="181">
          <cell r="F181">
            <v>20</v>
          </cell>
        </row>
        <row r="182">
          <cell r="F182">
            <v>20</v>
          </cell>
        </row>
        <row r="183">
          <cell r="F183">
            <v>20</v>
          </cell>
        </row>
        <row r="184">
          <cell r="F184">
            <v>20</v>
          </cell>
        </row>
        <row r="185">
          <cell r="F185">
            <v>20</v>
          </cell>
        </row>
        <row r="186">
          <cell r="F186">
            <v>21</v>
          </cell>
        </row>
        <row r="187">
          <cell r="F187">
            <v>20</v>
          </cell>
        </row>
        <row r="188">
          <cell r="F188">
            <v>20</v>
          </cell>
        </row>
        <row r="189">
          <cell r="F189">
            <v>20</v>
          </cell>
        </row>
        <row r="190">
          <cell r="F190">
            <v>20</v>
          </cell>
        </row>
        <row r="191">
          <cell r="F191">
            <v>20</v>
          </cell>
        </row>
        <row r="192">
          <cell r="F192">
            <v>19</v>
          </cell>
        </row>
        <row r="193">
          <cell r="F193">
            <v>20</v>
          </cell>
        </row>
        <row r="194">
          <cell r="F194">
            <v>19</v>
          </cell>
        </row>
        <row r="195">
          <cell r="F195">
            <v>19</v>
          </cell>
        </row>
        <row r="196">
          <cell r="F196">
            <v>19</v>
          </cell>
        </row>
        <row r="197">
          <cell r="F197">
            <v>19</v>
          </cell>
        </row>
        <row r="198">
          <cell r="F198">
            <v>19</v>
          </cell>
        </row>
        <row r="199">
          <cell r="F199">
            <v>19</v>
          </cell>
        </row>
        <row r="200">
          <cell r="F200">
            <v>19</v>
          </cell>
        </row>
        <row r="201">
          <cell r="F201">
            <v>19</v>
          </cell>
        </row>
        <row r="202">
          <cell r="F202">
            <v>20</v>
          </cell>
        </row>
        <row r="203">
          <cell r="F203">
            <v>20</v>
          </cell>
        </row>
        <row r="204">
          <cell r="F204">
            <v>20</v>
          </cell>
        </row>
        <row r="205">
          <cell r="F205">
            <v>20</v>
          </cell>
        </row>
        <row r="206">
          <cell r="F206">
            <v>20</v>
          </cell>
        </row>
        <row r="207">
          <cell r="F207">
            <v>20</v>
          </cell>
        </row>
        <row r="208">
          <cell r="F208">
            <v>21</v>
          </cell>
        </row>
        <row r="209">
          <cell r="F209">
            <v>21</v>
          </cell>
        </row>
        <row r="210">
          <cell r="F210">
            <v>21</v>
          </cell>
        </row>
        <row r="211">
          <cell r="F211">
            <v>21</v>
          </cell>
        </row>
        <row r="212">
          <cell r="F212">
            <v>21</v>
          </cell>
        </row>
        <row r="213">
          <cell r="F213">
            <v>21</v>
          </cell>
        </row>
        <row r="214">
          <cell r="F214">
            <v>21</v>
          </cell>
        </row>
        <row r="215">
          <cell r="F215">
            <v>20</v>
          </cell>
        </row>
        <row r="216">
          <cell r="F216">
            <v>20</v>
          </cell>
        </row>
        <row r="217">
          <cell r="F217">
            <v>19</v>
          </cell>
        </row>
        <row r="218">
          <cell r="F218">
            <v>19</v>
          </cell>
        </row>
        <row r="219">
          <cell r="F219">
            <v>19</v>
          </cell>
        </row>
        <row r="220">
          <cell r="F220">
            <v>19</v>
          </cell>
        </row>
        <row r="221">
          <cell r="F221">
            <v>19</v>
          </cell>
        </row>
        <row r="222">
          <cell r="F222">
            <v>20</v>
          </cell>
        </row>
        <row r="223">
          <cell r="F223">
            <v>20</v>
          </cell>
        </row>
        <row r="224">
          <cell r="F224">
            <v>21</v>
          </cell>
        </row>
        <row r="225">
          <cell r="F225">
            <v>21</v>
          </cell>
        </row>
        <row r="226">
          <cell r="F226">
            <v>22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22</v>
          </cell>
        </row>
        <row r="231">
          <cell r="F231">
            <v>22</v>
          </cell>
        </row>
        <row r="232">
          <cell r="F232">
            <v>23</v>
          </cell>
        </row>
        <row r="233">
          <cell r="F233">
            <v>23</v>
          </cell>
        </row>
        <row r="234">
          <cell r="F234">
            <v>23</v>
          </cell>
        </row>
        <row r="235">
          <cell r="F235">
            <v>22</v>
          </cell>
        </row>
        <row r="236">
          <cell r="F236">
            <v>21</v>
          </cell>
        </row>
        <row r="237">
          <cell r="F237">
            <v>21</v>
          </cell>
        </row>
        <row r="238">
          <cell r="F238">
            <v>21</v>
          </cell>
        </row>
        <row r="239">
          <cell r="F239">
            <v>23</v>
          </cell>
        </row>
        <row r="240">
          <cell r="F240">
            <v>24</v>
          </cell>
        </row>
        <row r="241">
          <cell r="F241">
            <v>26</v>
          </cell>
        </row>
        <row r="242">
          <cell r="F242">
            <v>25</v>
          </cell>
        </row>
        <row r="243">
          <cell r="F243">
            <v>21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20</v>
          </cell>
        </row>
        <row r="248">
          <cell r="F248">
            <v>20</v>
          </cell>
        </row>
        <row r="249">
          <cell r="F249">
            <v>20</v>
          </cell>
        </row>
        <row r="250">
          <cell r="F250">
            <v>20</v>
          </cell>
        </row>
        <row r="251">
          <cell r="F251">
            <v>20</v>
          </cell>
        </row>
        <row r="252">
          <cell r="F252">
            <v>20</v>
          </cell>
        </row>
        <row r="253">
          <cell r="F253">
            <v>22</v>
          </cell>
        </row>
        <row r="254">
          <cell r="F254">
            <v>21</v>
          </cell>
        </row>
        <row r="255">
          <cell r="F255">
            <v>20</v>
          </cell>
        </row>
        <row r="256">
          <cell r="F256">
            <v>20</v>
          </cell>
        </row>
        <row r="257">
          <cell r="F257">
            <v>20</v>
          </cell>
        </row>
        <row r="258">
          <cell r="F258">
            <v>20</v>
          </cell>
        </row>
        <row r="259">
          <cell r="F259">
            <v>20</v>
          </cell>
        </row>
        <row r="260">
          <cell r="F260">
            <v>20</v>
          </cell>
        </row>
        <row r="261">
          <cell r="F261">
            <v>20</v>
          </cell>
        </row>
        <row r="262">
          <cell r="F262">
            <v>20</v>
          </cell>
        </row>
        <row r="263">
          <cell r="F263">
            <v>20</v>
          </cell>
        </row>
        <row r="264">
          <cell r="F264">
            <v>22</v>
          </cell>
        </row>
        <row r="265">
          <cell r="F265">
            <v>21</v>
          </cell>
        </row>
        <row r="266">
          <cell r="F266">
            <v>21</v>
          </cell>
        </row>
        <row r="267">
          <cell r="F267">
            <v>23</v>
          </cell>
        </row>
        <row r="268">
          <cell r="F268">
            <v>26</v>
          </cell>
        </row>
        <row r="269">
          <cell r="F269">
            <v>25</v>
          </cell>
        </row>
        <row r="270">
          <cell r="F270">
            <v>24</v>
          </cell>
        </row>
        <row r="271">
          <cell r="F271">
            <v>25</v>
          </cell>
        </row>
        <row r="272">
          <cell r="F272">
            <v>24</v>
          </cell>
        </row>
        <row r="273">
          <cell r="F273">
            <v>21</v>
          </cell>
        </row>
        <row r="274">
          <cell r="F274">
            <v>20</v>
          </cell>
        </row>
        <row r="275">
          <cell r="F275">
            <v>20</v>
          </cell>
        </row>
        <row r="276">
          <cell r="F276">
            <v>20</v>
          </cell>
        </row>
        <row r="277">
          <cell r="F277">
            <v>20</v>
          </cell>
        </row>
        <row r="278">
          <cell r="F278">
            <v>21</v>
          </cell>
        </row>
        <row r="279">
          <cell r="F279">
            <v>21</v>
          </cell>
        </row>
        <row r="280">
          <cell r="F280">
            <v>21</v>
          </cell>
        </row>
        <row r="281">
          <cell r="F281">
            <v>21</v>
          </cell>
        </row>
        <row r="282">
          <cell r="F282">
            <v>21</v>
          </cell>
        </row>
        <row r="283">
          <cell r="F283">
            <v>21</v>
          </cell>
        </row>
        <row r="284">
          <cell r="F284">
            <v>22</v>
          </cell>
        </row>
        <row r="285">
          <cell r="F285">
            <v>21</v>
          </cell>
        </row>
        <row r="286">
          <cell r="F286">
            <v>21</v>
          </cell>
        </row>
        <row r="287">
          <cell r="F287">
            <v>20</v>
          </cell>
        </row>
        <row r="288">
          <cell r="F288">
            <v>20</v>
          </cell>
        </row>
        <row r="289">
          <cell r="F289">
            <v>20</v>
          </cell>
        </row>
        <row r="290">
          <cell r="F290">
            <v>20</v>
          </cell>
        </row>
        <row r="291">
          <cell r="F291">
            <v>20</v>
          </cell>
        </row>
        <row r="292">
          <cell r="F292">
            <v>20</v>
          </cell>
        </row>
        <row r="293">
          <cell r="F293">
            <v>20</v>
          </cell>
        </row>
        <row r="294">
          <cell r="F294">
            <v>20</v>
          </cell>
        </row>
        <row r="295">
          <cell r="F295">
            <v>20</v>
          </cell>
        </row>
        <row r="296">
          <cell r="F296">
            <v>20</v>
          </cell>
        </row>
        <row r="297">
          <cell r="F297">
            <v>20</v>
          </cell>
        </row>
        <row r="298">
          <cell r="F298">
            <v>20</v>
          </cell>
        </row>
        <row r="299">
          <cell r="F299">
            <v>20</v>
          </cell>
        </row>
        <row r="300">
          <cell r="F300">
            <v>20</v>
          </cell>
        </row>
        <row r="301">
          <cell r="F301">
            <v>20</v>
          </cell>
        </row>
        <row r="302">
          <cell r="F302">
            <v>20</v>
          </cell>
        </row>
        <row r="303">
          <cell r="F303">
            <v>20</v>
          </cell>
        </row>
        <row r="304">
          <cell r="F304">
            <v>20</v>
          </cell>
        </row>
        <row r="305">
          <cell r="F305">
            <v>20</v>
          </cell>
        </row>
        <row r="306">
          <cell r="F306">
            <v>20</v>
          </cell>
        </row>
        <row r="307">
          <cell r="F307">
            <v>21</v>
          </cell>
        </row>
        <row r="308">
          <cell r="F308">
            <v>20</v>
          </cell>
        </row>
        <row r="309">
          <cell r="F309">
            <v>20</v>
          </cell>
        </row>
        <row r="310">
          <cell r="F310">
            <v>20</v>
          </cell>
        </row>
        <row r="311">
          <cell r="F311">
            <v>20</v>
          </cell>
        </row>
        <row r="312">
          <cell r="F312">
            <v>20</v>
          </cell>
        </row>
        <row r="313">
          <cell r="F313">
            <v>20</v>
          </cell>
        </row>
        <row r="314">
          <cell r="F314">
            <v>20</v>
          </cell>
        </row>
        <row r="315">
          <cell r="F315">
            <v>19</v>
          </cell>
        </row>
        <row r="316">
          <cell r="F316">
            <v>19</v>
          </cell>
        </row>
        <row r="317">
          <cell r="F317">
            <v>19</v>
          </cell>
        </row>
        <row r="318">
          <cell r="F318">
            <v>19</v>
          </cell>
        </row>
        <row r="319">
          <cell r="F319">
            <v>20</v>
          </cell>
        </row>
        <row r="320">
          <cell r="F320">
            <v>19</v>
          </cell>
        </row>
        <row r="321">
          <cell r="F321">
            <v>20</v>
          </cell>
        </row>
        <row r="322">
          <cell r="F322">
            <v>20</v>
          </cell>
        </row>
        <row r="323">
          <cell r="F323">
            <v>20</v>
          </cell>
        </row>
        <row r="324">
          <cell r="F324">
            <v>20</v>
          </cell>
        </row>
        <row r="325">
          <cell r="F325">
            <v>20</v>
          </cell>
        </row>
        <row r="326">
          <cell r="F326">
            <v>21</v>
          </cell>
        </row>
        <row r="327">
          <cell r="F327">
            <v>21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22</v>
          </cell>
        </row>
        <row r="331">
          <cell r="F331">
            <v>22</v>
          </cell>
        </row>
        <row r="332">
          <cell r="F332">
            <v>22</v>
          </cell>
        </row>
        <row r="333">
          <cell r="F333">
            <v>20</v>
          </cell>
        </row>
        <row r="334">
          <cell r="F334">
            <v>20</v>
          </cell>
        </row>
        <row r="335">
          <cell r="F335">
            <v>20</v>
          </cell>
        </row>
        <row r="336">
          <cell r="F336">
            <v>19</v>
          </cell>
        </row>
        <row r="337">
          <cell r="F337">
            <v>21</v>
          </cell>
        </row>
        <row r="338">
          <cell r="F338">
            <v>21</v>
          </cell>
        </row>
        <row r="339">
          <cell r="F339">
            <v>20</v>
          </cell>
        </row>
        <row r="340">
          <cell r="F340">
            <v>20</v>
          </cell>
        </row>
        <row r="341">
          <cell r="F341">
            <v>20</v>
          </cell>
        </row>
        <row r="342">
          <cell r="F342">
            <v>20</v>
          </cell>
        </row>
        <row r="343">
          <cell r="F343">
            <v>21</v>
          </cell>
        </row>
        <row r="344">
          <cell r="F344">
            <v>22</v>
          </cell>
        </row>
        <row r="345">
          <cell r="F345">
            <v>21</v>
          </cell>
        </row>
        <row r="346">
          <cell r="F346">
            <v>20</v>
          </cell>
        </row>
        <row r="347">
          <cell r="F347">
            <v>21</v>
          </cell>
        </row>
        <row r="348">
          <cell r="F348">
            <v>20</v>
          </cell>
        </row>
        <row r="349">
          <cell r="F349">
            <v>20</v>
          </cell>
        </row>
        <row r="350">
          <cell r="F350">
            <v>20</v>
          </cell>
        </row>
        <row r="351">
          <cell r="F351">
            <v>21</v>
          </cell>
        </row>
        <row r="352">
          <cell r="F352">
            <v>21</v>
          </cell>
        </row>
        <row r="353">
          <cell r="F353">
            <v>21</v>
          </cell>
        </row>
        <row r="354">
          <cell r="F354">
            <v>21</v>
          </cell>
        </row>
        <row r="355">
          <cell r="F355">
            <v>21</v>
          </cell>
        </row>
        <row r="356">
          <cell r="F356">
            <v>21</v>
          </cell>
        </row>
        <row r="357">
          <cell r="F357">
            <v>20</v>
          </cell>
        </row>
        <row r="358">
          <cell r="F358">
            <v>20</v>
          </cell>
        </row>
        <row r="359">
          <cell r="F359">
            <v>19</v>
          </cell>
        </row>
        <row r="360">
          <cell r="F360">
            <v>19</v>
          </cell>
        </row>
        <row r="361">
          <cell r="F361">
            <v>20</v>
          </cell>
        </row>
        <row r="362">
          <cell r="F362">
            <v>19</v>
          </cell>
        </row>
        <row r="363">
          <cell r="F363">
            <v>20</v>
          </cell>
        </row>
        <row r="364">
          <cell r="F364">
            <v>20</v>
          </cell>
        </row>
        <row r="365">
          <cell r="F365">
            <v>19</v>
          </cell>
        </row>
        <row r="366">
          <cell r="F366">
            <v>19</v>
          </cell>
        </row>
        <row r="367">
          <cell r="F367">
            <v>20</v>
          </cell>
        </row>
        <row r="368">
          <cell r="F368">
            <v>19</v>
          </cell>
        </row>
        <row r="369">
          <cell r="F369">
            <v>19</v>
          </cell>
        </row>
        <row r="370">
          <cell r="F370">
            <v>19</v>
          </cell>
        </row>
        <row r="371">
          <cell r="F371">
            <v>19</v>
          </cell>
        </row>
        <row r="372">
          <cell r="F372">
            <v>19</v>
          </cell>
        </row>
        <row r="373">
          <cell r="F373">
            <v>20</v>
          </cell>
        </row>
        <row r="374">
          <cell r="F374">
            <v>20</v>
          </cell>
        </row>
        <row r="375">
          <cell r="F375">
            <v>20</v>
          </cell>
        </row>
        <row r="376">
          <cell r="F376">
            <v>20</v>
          </cell>
        </row>
        <row r="377">
          <cell r="F377">
            <v>20</v>
          </cell>
        </row>
        <row r="378">
          <cell r="F378">
            <v>20</v>
          </cell>
        </row>
        <row r="379">
          <cell r="F379">
            <v>21</v>
          </cell>
        </row>
        <row r="380">
          <cell r="F380">
            <v>21</v>
          </cell>
        </row>
        <row r="381">
          <cell r="F381">
            <v>20</v>
          </cell>
        </row>
        <row r="382">
          <cell r="F382">
            <v>20</v>
          </cell>
        </row>
        <row r="383">
          <cell r="F383">
            <v>20</v>
          </cell>
        </row>
        <row r="384">
          <cell r="F384">
            <v>20</v>
          </cell>
        </row>
        <row r="385">
          <cell r="F385">
            <v>20</v>
          </cell>
        </row>
        <row r="386">
          <cell r="F386">
            <v>20</v>
          </cell>
        </row>
        <row r="387">
          <cell r="F387">
            <v>20</v>
          </cell>
        </row>
        <row r="388">
          <cell r="F388">
            <v>20</v>
          </cell>
        </row>
        <row r="389">
          <cell r="F389">
            <v>20</v>
          </cell>
        </row>
        <row r="390">
          <cell r="F390">
            <v>20</v>
          </cell>
        </row>
        <row r="391">
          <cell r="F391">
            <v>20</v>
          </cell>
        </row>
        <row r="392">
          <cell r="F392">
            <v>20</v>
          </cell>
        </row>
        <row r="393">
          <cell r="F393">
            <v>20</v>
          </cell>
        </row>
        <row r="394">
          <cell r="F394">
            <v>20</v>
          </cell>
        </row>
        <row r="395">
          <cell r="F395">
            <v>20</v>
          </cell>
        </row>
        <row r="396">
          <cell r="F396">
            <v>20</v>
          </cell>
        </row>
        <row r="397">
          <cell r="F397">
            <v>20</v>
          </cell>
        </row>
        <row r="398">
          <cell r="F398">
            <v>20</v>
          </cell>
        </row>
        <row r="399">
          <cell r="F399">
            <v>20</v>
          </cell>
        </row>
        <row r="400">
          <cell r="F400">
            <v>20</v>
          </cell>
        </row>
        <row r="401">
          <cell r="F401">
            <v>20</v>
          </cell>
        </row>
        <row r="402">
          <cell r="F402">
            <v>21</v>
          </cell>
        </row>
        <row r="403">
          <cell r="F403">
            <v>20</v>
          </cell>
        </row>
        <row r="404">
          <cell r="F404">
            <v>20</v>
          </cell>
        </row>
        <row r="405">
          <cell r="F405">
            <v>20</v>
          </cell>
        </row>
        <row r="406">
          <cell r="F406">
            <v>22</v>
          </cell>
        </row>
        <row r="407">
          <cell r="F407">
            <v>24</v>
          </cell>
        </row>
        <row r="408">
          <cell r="F408">
            <v>32</v>
          </cell>
        </row>
        <row r="409">
          <cell r="F409">
            <v>37</v>
          </cell>
        </row>
        <row r="411">
          <cell r="F411">
            <v>40</v>
          </cell>
        </row>
        <row r="412">
          <cell r="F412">
            <v>37</v>
          </cell>
        </row>
        <row r="413">
          <cell r="F413">
            <v>28</v>
          </cell>
        </row>
        <row r="414">
          <cell r="F414">
            <v>24</v>
          </cell>
        </row>
        <row r="415">
          <cell r="F415">
            <v>26</v>
          </cell>
        </row>
        <row r="416">
          <cell r="F416">
            <v>23</v>
          </cell>
        </row>
        <row r="417">
          <cell r="F417">
            <v>22</v>
          </cell>
        </row>
        <row r="418">
          <cell r="F418">
            <v>21</v>
          </cell>
        </row>
        <row r="419">
          <cell r="F419">
            <v>21</v>
          </cell>
        </row>
        <row r="420">
          <cell r="F420">
            <v>21</v>
          </cell>
        </row>
        <row r="421">
          <cell r="F421">
            <v>21</v>
          </cell>
        </row>
        <row r="422">
          <cell r="F422">
            <v>21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21</v>
          </cell>
        </row>
        <row r="426">
          <cell r="F426">
            <v>21</v>
          </cell>
        </row>
        <row r="427">
          <cell r="F427">
            <v>21</v>
          </cell>
        </row>
        <row r="428">
          <cell r="F428">
            <v>20</v>
          </cell>
        </row>
        <row r="429">
          <cell r="F429">
            <v>20</v>
          </cell>
        </row>
        <row r="430">
          <cell r="F430">
            <v>20</v>
          </cell>
        </row>
        <row r="431">
          <cell r="F431">
            <v>20</v>
          </cell>
        </row>
        <row r="432">
          <cell r="F432">
            <v>20</v>
          </cell>
        </row>
        <row r="433">
          <cell r="F433">
            <v>20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20</v>
          </cell>
        </row>
        <row r="438">
          <cell r="F438">
            <v>20</v>
          </cell>
        </row>
        <row r="439">
          <cell r="F439">
            <v>20</v>
          </cell>
        </row>
        <row r="440">
          <cell r="F440">
            <v>20</v>
          </cell>
        </row>
        <row r="441">
          <cell r="F441">
            <v>20</v>
          </cell>
        </row>
        <row r="442">
          <cell r="F442">
            <v>20</v>
          </cell>
        </row>
        <row r="443">
          <cell r="F443">
            <v>20</v>
          </cell>
        </row>
        <row r="444">
          <cell r="F444">
            <v>20</v>
          </cell>
        </row>
        <row r="445">
          <cell r="F445">
            <v>20</v>
          </cell>
        </row>
        <row r="446">
          <cell r="F446">
            <v>20</v>
          </cell>
        </row>
        <row r="447">
          <cell r="F447">
            <v>20</v>
          </cell>
        </row>
        <row r="448">
          <cell r="F448">
            <v>20</v>
          </cell>
        </row>
        <row r="449">
          <cell r="F449">
            <v>20</v>
          </cell>
        </row>
        <row r="450">
          <cell r="F450">
            <v>20</v>
          </cell>
        </row>
        <row r="451">
          <cell r="F451">
            <v>20</v>
          </cell>
        </row>
        <row r="452">
          <cell r="F452">
            <v>20</v>
          </cell>
        </row>
        <row r="453">
          <cell r="F453">
            <v>20</v>
          </cell>
        </row>
        <row r="454">
          <cell r="F454">
            <v>20</v>
          </cell>
        </row>
        <row r="455">
          <cell r="F455">
            <v>20</v>
          </cell>
        </row>
        <row r="456">
          <cell r="F456">
            <v>20</v>
          </cell>
        </row>
        <row r="457">
          <cell r="F457">
            <v>20</v>
          </cell>
        </row>
        <row r="458">
          <cell r="F458">
            <v>20</v>
          </cell>
        </row>
        <row r="459">
          <cell r="F459">
            <v>20</v>
          </cell>
        </row>
        <row r="460">
          <cell r="F460">
            <v>20</v>
          </cell>
        </row>
        <row r="461">
          <cell r="F461">
            <v>20</v>
          </cell>
        </row>
        <row r="462">
          <cell r="F462">
            <v>20</v>
          </cell>
        </row>
        <row r="463">
          <cell r="F463">
            <v>20</v>
          </cell>
        </row>
        <row r="464">
          <cell r="F464">
            <v>20</v>
          </cell>
        </row>
        <row r="465">
          <cell r="F465">
            <v>20</v>
          </cell>
        </row>
        <row r="466">
          <cell r="F466">
            <v>20</v>
          </cell>
        </row>
        <row r="467">
          <cell r="F467">
            <v>20</v>
          </cell>
        </row>
        <row r="468">
          <cell r="F468">
            <v>19</v>
          </cell>
        </row>
        <row r="469">
          <cell r="F469">
            <v>20</v>
          </cell>
        </row>
        <row r="470">
          <cell r="F470">
            <v>20</v>
          </cell>
        </row>
        <row r="471">
          <cell r="F471">
            <v>20</v>
          </cell>
        </row>
        <row r="472">
          <cell r="F472">
            <v>21</v>
          </cell>
        </row>
        <row r="473">
          <cell r="F473">
            <v>23</v>
          </cell>
        </row>
        <row r="474">
          <cell r="F474">
            <v>24</v>
          </cell>
        </row>
        <row r="475">
          <cell r="F475">
            <v>23</v>
          </cell>
        </row>
        <row r="476">
          <cell r="F476">
            <v>23</v>
          </cell>
        </row>
        <row r="477">
          <cell r="F477">
            <v>22</v>
          </cell>
        </row>
        <row r="478">
          <cell r="F478">
            <v>23</v>
          </cell>
        </row>
        <row r="479">
          <cell r="F479">
            <v>27</v>
          </cell>
        </row>
        <row r="480">
          <cell r="F480">
            <v>27</v>
          </cell>
        </row>
        <row r="481">
          <cell r="F481">
            <v>29</v>
          </cell>
        </row>
        <row r="482">
          <cell r="F482">
            <v>28</v>
          </cell>
        </row>
        <row r="483">
          <cell r="F483">
            <v>27</v>
          </cell>
        </row>
        <row r="484">
          <cell r="F484">
            <v>29</v>
          </cell>
        </row>
        <row r="485">
          <cell r="F485">
            <v>31</v>
          </cell>
        </row>
        <row r="486">
          <cell r="F486">
            <v>35</v>
          </cell>
        </row>
        <row r="487">
          <cell r="F487">
            <v>28</v>
          </cell>
        </row>
        <row r="488">
          <cell r="F488">
            <v>23</v>
          </cell>
        </row>
        <row r="489">
          <cell r="F489">
            <v>22</v>
          </cell>
        </row>
        <row r="490">
          <cell r="F490">
            <v>22</v>
          </cell>
        </row>
        <row r="491">
          <cell r="F491">
            <v>26</v>
          </cell>
        </row>
        <row r="492">
          <cell r="F492">
            <v>24</v>
          </cell>
        </row>
        <row r="493">
          <cell r="F493">
            <v>20</v>
          </cell>
        </row>
        <row r="494">
          <cell r="F494">
            <v>19</v>
          </cell>
        </row>
        <row r="495">
          <cell r="F495">
            <v>19</v>
          </cell>
        </row>
        <row r="496">
          <cell r="F496">
            <v>18</v>
          </cell>
        </row>
        <row r="497">
          <cell r="F497">
            <v>18</v>
          </cell>
        </row>
        <row r="498">
          <cell r="F498">
            <v>18</v>
          </cell>
        </row>
        <row r="499">
          <cell r="F499">
            <v>18</v>
          </cell>
        </row>
        <row r="500">
          <cell r="F500">
            <v>18</v>
          </cell>
        </row>
        <row r="501">
          <cell r="F501">
            <v>18</v>
          </cell>
        </row>
        <row r="502">
          <cell r="F502">
            <v>18</v>
          </cell>
        </row>
        <row r="503">
          <cell r="F503">
            <v>18</v>
          </cell>
        </row>
        <row r="504">
          <cell r="F504">
            <v>18</v>
          </cell>
        </row>
        <row r="505">
          <cell r="F505">
            <v>19</v>
          </cell>
        </row>
        <row r="506">
          <cell r="F506">
            <v>18</v>
          </cell>
        </row>
        <row r="507">
          <cell r="F507">
            <v>18</v>
          </cell>
        </row>
        <row r="508">
          <cell r="F508">
            <v>18</v>
          </cell>
        </row>
        <row r="509">
          <cell r="F509">
            <v>18</v>
          </cell>
        </row>
        <row r="510">
          <cell r="F510">
            <v>18</v>
          </cell>
        </row>
        <row r="511">
          <cell r="F511">
            <v>18</v>
          </cell>
        </row>
        <row r="512">
          <cell r="F512">
            <v>18</v>
          </cell>
        </row>
        <row r="513">
          <cell r="F513">
            <v>18</v>
          </cell>
        </row>
        <row r="514">
          <cell r="F514">
            <v>18</v>
          </cell>
        </row>
        <row r="515">
          <cell r="F515">
            <v>18</v>
          </cell>
        </row>
        <row r="516">
          <cell r="F516">
            <v>18</v>
          </cell>
        </row>
        <row r="517">
          <cell r="F517">
            <v>18</v>
          </cell>
        </row>
        <row r="518">
          <cell r="F518">
            <v>18</v>
          </cell>
        </row>
        <row r="519">
          <cell r="F519">
            <v>19</v>
          </cell>
        </row>
        <row r="520">
          <cell r="F520">
            <v>19</v>
          </cell>
        </row>
        <row r="521">
          <cell r="F521">
            <v>19</v>
          </cell>
        </row>
        <row r="522">
          <cell r="F522">
            <v>19</v>
          </cell>
        </row>
        <row r="523">
          <cell r="F523">
            <v>20</v>
          </cell>
        </row>
        <row r="524">
          <cell r="F524">
            <v>19</v>
          </cell>
        </row>
        <row r="525">
          <cell r="F525">
            <v>19</v>
          </cell>
        </row>
        <row r="526">
          <cell r="F526">
            <v>18</v>
          </cell>
        </row>
        <row r="527">
          <cell r="F527">
            <v>18</v>
          </cell>
        </row>
        <row r="528">
          <cell r="F528">
            <v>18</v>
          </cell>
        </row>
        <row r="529">
          <cell r="F529">
            <v>18</v>
          </cell>
        </row>
        <row r="530">
          <cell r="F530">
            <v>18</v>
          </cell>
        </row>
        <row r="531">
          <cell r="F531">
            <v>18</v>
          </cell>
        </row>
        <row r="532">
          <cell r="F532">
            <v>18</v>
          </cell>
        </row>
        <row r="533">
          <cell r="F533">
            <v>18</v>
          </cell>
        </row>
        <row r="534">
          <cell r="F534">
            <v>18</v>
          </cell>
        </row>
        <row r="535">
          <cell r="F535">
            <v>18</v>
          </cell>
        </row>
        <row r="536">
          <cell r="F536">
            <v>18</v>
          </cell>
        </row>
        <row r="537">
          <cell r="F537">
            <v>18</v>
          </cell>
        </row>
        <row r="538">
          <cell r="F538">
            <v>18</v>
          </cell>
        </row>
        <row r="539">
          <cell r="F539">
            <v>18</v>
          </cell>
        </row>
        <row r="540">
          <cell r="F540">
            <v>18</v>
          </cell>
        </row>
        <row r="541">
          <cell r="F541">
            <v>19</v>
          </cell>
        </row>
        <row r="542">
          <cell r="F542">
            <v>19</v>
          </cell>
        </row>
        <row r="543">
          <cell r="F543">
            <v>20</v>
          </cell>
        </row>
        <row r="544">
          <cell r="F544">
            <v>21</v>
          </cell>
        </row>
        <row r="545">
          <cell r="F545">
            <v>24</v>
          </cell>
        </row>
        <row r="546">
          <cell r="F546">
            <v>24</v>
          </cell>
        </row>
        <row r="547">
          <cell r="F547">
            <v>25</v>
          </cell>
        </row>
        <row r="548">
          <cell r="F548">
            <v>27</v>
          </cell>
        </row>
        <row r="549">
          <cell r="F549">
            <v>29</v>
          </cell>
        </row>
        <row r="550">
          <cell r="F550">
            <v>26</v>
          </cell>
        </row>
        <row r="551">
          <cell r="F551">
            <v>25</v>
          </cell>
        </row>
        <row r="552">
          <cell r="F552">
            <v>22</v>
          </cell>
        </row>
        <row r="553">
          <cell r="F553">
            <v>21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19</v>
          </cell>
        </row>
        <row r="557">
          <cell r="F557">
            <v>21</v>
          </cell>
        </row>
        <row r="558">
          <cell r="F558">
            <v>21</v>
          </cell>
        </row>
        <row r="559">
          <cell r="F559">
            <v>19</v>
          </cell>
        </row>
        <row r="560">
          <cell r="F560">
            <v>19</v>
          </cell>
        </row>
        <row r="561">
          <cell r="F561">
            <v>19</v>
          </cell>
        </row>
        <row r="562">
          <cell r="F562">
            <v>20</v>
          </cell>
        </row>
        <row r="563">
          <cell r="F563">
            <v>20</v>
          </cell>
        </row>
        <row r="564">
          <cell r="F564">
            <v>23</v>
          </cell>
        </row>
        <row r="565">
          <cell r="F565">
            <v>26</v>
          </cell>
        </row>
        <row r="566">
          <cell r="F566">
            <v>26</v>
          </cell>
        </row>
        <row r="567">
          <cell r="F567">
            <v>26</v>
          </cell>
        </row>
        <row r="568">
          <cell r="F568">
            <v>24</v>
          </cell>
        </row>
        <row r="569">
          <cell r="F569">
            <v>22</v>
          </cell>
        </row>
        <row r="570">
          <cell r="F570">
            <v>21</v>
          </cell>
        </row>
        <row r="571">
          <cell r="F571">
            <v>20</v>
          </cell>
        </row>
        <row r="572">
          <cell r="F572">
            <v>19</v>
          </cell>
        </row>
        <row r="573">
          <cell r="F573">
            <v>19</v>
          </cell>
        </row>
        <row r="574">
          <cell r="F574">
            <v>19</v>
          </cell>
        </row>
        <row r="575">
          <cell r="F575">
            <v>19</v>
          </cell>
        </row>
        <row r="576">
          <cell r="F576">
            <v>19</v>
          </cell>
        </row>
        <row r="577">
          <cell r="F577">
            <v>19</v>
          </cell>
        </row>
        <row r="578">
          <cell r="F578">
            <v>19</v>
          </cell>
        </row>
        <row r="579">
          <cell r="F579">
            <v>19</v>
          </cell>
        </row>
        <row r="580">
          <cell r="F580">
            <v>19</v>
          </cell>
        </row>
        <row r="581">
          <cell r="F581">
            <v>19</v>
          </cell>
        </row>
        <row r="582">
          <cell r="F582">
            <v>19</v>
          </cell>
        </row>
        <row r="583">
          <cell r="F583">
            <v>19</v>
          </cell>
        </row>
        <row r="584">
          <cell r="F584">
            <v>19</v>
          </cell>
        </row>
        <row r="585">
          <cell r="F585">
            <v>19</v>
          </cell>
        </row>
        <row r="586">
          <cell r="F586">
            <v>19</v>
          </cell>
        </row>
        <row r="587">
          <cell r="F587">
            <v>19</v>
          </cell>
        </row>
        <row r="588">
          <cell r="F588">
            <v>19</v>
          </cell>
        </row>
        <row r="589">
          <cell r="F589">
            <v>19</v>
          </cell>
        </row>
        <row r="590">
          <cell r="F590">
            <v>20</v>
          </cell>
        </row>
        <row r="591">
          <cell r="F591">
            <v>22</v>
          </cell>
        </row>
        <row r="592">
          <cell r="F592">
            <v>20</v>
          </cell>
        </row>
        <row r="593">
          <cell r="F593">
            <v>19</v>
          </cell>
        </row>
        <row r="594">
          <cell r="F594">
            <v>20</v>
          </cell>
        </row>
        <row r="595">
          <cell r="F595">
            <v>19</v>
          </cell>
        </row>
        <row r="596">
          <cell r="F596">
            <v>19</v>
          </cell>
        </row>
        <row r="597">
          <cell r="F597">
            <v>19</v>
          </cell>
        </row>
        <row r="598">
          <cell r="F598">
            <v>19</v>
          </cell>
        </row>
        <row r="599">
          <cell r="F599">
            <v>19</v>
          </cell>
        </row>
        <row r="600">
          <cell r="F600">
            <v>19</v>
          </cell>
        </row>
        <row r="601">
          <cell r="F601">
            <v>19</v>
          </cell>
        </row>
        <row r="602">
          <cell r="F602">
            <v>19</v>
          </cell>
        </row>
        <row r="603">
          <cell r="F603">
            <v>19</v>
          </cell>
        </row>
        <row r="604">
          <cell r="F604">
            <v>19</v>
          </cell>
        </row>
        <row r="605">
          <cell r="F605">
            <v>19</v>
          </cell>
        </row>
        <row r="606">
          <cell r="F606">
            <v>19</v>
          </cell>
        </row>
        <row r="607">
          <cell r="F607">
            <v>19</v>
          </cell>
        </row>
        <row r="608">
          <cell r="F608">
            <v>20</v>
          </cell>
        </row>
        <row r="609">
          <cell r="F609">
            <v>20</v>
          </cell>
        </row>
        <row r="610">
          <cell r="F610">
            <v>22</v>
          </cell>
        </row>
        <row r="611">
          <cell r="F611">
            <v>25</v>
          </cell>
        </row>
        <row r="612">
          <cell r="F612">
            <v>29</v>
          </cell>
        </row>
        <row r="613">
          <cell r="F613">
            <v>28</v>
          </cell>
        </row>
        <row r="614">
          <cell r="F614">
            <v>25</v>
          </cell>
        </row>
        <row r="615">
          <cell r="F615">
            <v>21</v>
          </cell>
        </row>
        <row r="616">
          <cell r="F616">
            <v>21</v>
          </cell>
        </row>
        <row r="617">
          <cell r="F617">
            <v>20</v>
          </cell>
        </row>
        <row r="618">
          <cell r="F618">
            <v>20</v>
          </cell>
        </row>
        <row r="619">
          <cell r="F619">
            <v>20</v>
          </cell>
        </row>
        <row r="620">
          <cell r="F620">
            <v>20</v>
          </cell>
        </row>
        <row r="621">
          <cell r="F621">
            <v>20</v>
          </cell>
        </row>
        <row r="622">
          <cell r="F622">
            <v>20</v>
          </cell>
        </row>
        <row r="623">
          <cell r="F623">
            <v>20</v>
          </cell>
        </row>
        <row r="624">
          <cell r="F624">
            <v>20</v>
          </cell>
        </row>
        <row r="625">
          <cell r="F625">
            <v>20</v>
          </cell>
        </row>
        <row r="626">
          <cell r="F626">
            <v>20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20</v>
          </cell>
        </row>
        <row r="632">
          <cell r="F632">
            <v>20</v>
          </cell>
        </row>
        <row r="633">
          <cell r="F633">
            <v>20</v>
          </cell>
        </row>
        <row r="634">
          <cell r="F634">
            <v>20</v>
          </cell>
        </row>
        <row r="635">
          <cell r="F635">
            <v>20</v>
          </cell>
        </row>
        <row r="636">
          <cell r="F636">
            <v>20</v>
          </cell>
        </row>
        <row r="637">
          <cell r="F637">
            <v>20</v>
          </cell>
        </row>
        <row r="638">
          <cell r="F638">
            <v>20</v>
          </cell>
        </row>
        <row r="639">
          <cell r="F639">
            <v>20</v>
          </cell>
        </row>
        <row r="640">
          <cell r="F640">
            <v>20</v>
          </cell>
        </row>
        <row r="641">
          <cell r="F641">
            <v>20</v>
          </cell>
        </row>
        <row r="642">
          <cell r="F642">
            <v>20</v>
          </cell>
        </row>
        <row r="643">
          <cell r="F643">
            <v>20</v>
          </cell>
        </row>
        <row r="644">
          <cell r="F644">
            <v>20</v>
          </cell>
        </row>
        <row r="645">
          <cell r="F645">
            <v>19</v>
          </cell>
        </row>
        <row r="646">
          <cell r="F646">
            <v>19</v>
          </cell>
        </row>
        <row r="647">
          <cell r="F647">
            <v>19</v>
          </cell>
        </row>
        <row r="648">
          <cell r="F648">
            <v>19</v>
          </cell>
        </row>
        <row r="649">
          <cell r="F649">
            <v>20</v>
          </cell>
        </row>
        <row r="650">
          <cell r="F650">
            <v>19</v>
          </cell>
        </row>
        <row r="651">
          <cell r="F651">
            <v>19</v>
          </cell>
        </row>
        <row r="652">
          <cell r="F652">
            <v>19</v>
          </cell>
        </row>
        <row r="653">
          <cell r="F653">
            <v>20</v>
          </cell>
        </row>
        <row r="654">
          <cell r="F654">
            <v>19</v>
          </cell>
        </row>
        <row r="655">
          <cell r="F655">
            <v>20</v>
          </cell>
        </row>
        <row r="656">
          <cell r="F656">
            <v>20</v>
          </cell>
        </row>
        <row r="657">
          <cell r="F657">
            <v>20</v>
          </cell>
        </row>
        <row r="658">
          <cell r="F658">
            <v>21</v>
          </cell>
        </row>
        <row r="659">
          <cell r="F659">
            <v>21</v>
          </cell>
        </row>
        <row r="660">
          <cell r="F660">
            <v>21</v>
          </cell>
        </row>
        <row r="661">
          <cell r="F661">
            <v>22</v>
          </cell>
        </row>
        <row r="662">
          <cell r="F662">
            <v>22</v>
          </cell>
        </row>
        <row r="663">
          <cell r="F663">
            <v>22</v>
          </cell>
        </row>
        <row r="664">
          <cell r="F664">
            <v>22</v>
          </cell>
        </row>
        <row r="665">
          <cell r="F665">
            <v>22</v>
          </cell>
        </row>
        <row r="666">
          <cell r="F666">
            <v>22</v>
          </cell>
        </row>
        <row r="667">
          <cell r="F667">
            <v>22</v>
          </cell>
        </row>
        <row r="668">
          <cell r="F668">
            <v>22</v>
          </cell>
        </row>
        <row r="669">
          <cell r="F669">
            <v>21</v>
          </cell>
        </row>
        <row r="670">
          <cell r="F670">
            <v>20</v>
          </cell>
        </row>
        <row r="671">
          <cell r="F671">
            <v>20</v>
          </cell>
        </row>
        <row r="672">
          <cell r="F672">
            <v>19</v>
          </cell>
        </row>
        <row r="673">
          <cell r="F673">
            <v>19</v>
          </cell>
        </row>
        <row r="674">
          <cell r="F674">
            <v>19</v>
          </cell>
        </row>
        <row r="675">
          <cell r="F675">
            <v>19</v>
          </cell>
        </row>
        <row r="676">
          <cell r="F676">
            <v>20</v>
          </cell>
        </row>
        <row r="677">
          <cell r="F677">
            <v>20</v>
          </cell>
        </row>
        <row r="678">
          <cell r="F678">
            <v>20</v>
          </cell>
        </row>
        <row r="679">
          <cell r="F679">
            <v>20</v>
          </cell>
        </row>
        <row r="680">
          <cell r="F680">
            <v>20</v>
          </cell>
        </row>
        <row r="681">
          <cell r="F681">
            <v>20</v>
          </cell>
        </row>
        <row r="682">
          <cell r="F682">
            <v>20</v>
          </cell>
        </row>
        <row r="683">
          <cell r="F683">
            <v>20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28</v>
          </cell>
        </row>
        <row r="13">
          <cell r="F13">
            <v>28</v>
          </cell>
        </row>
        <row r="14">
          <cell r="F14">
            <v>28</v>
          </cell>
        </row>
        <row r="15">
          <cell r="F15">
            <v>28</v>
          </cell>
        </row>
        <row r="16">
          <cell r="F16">
            <v>28</v>
          </cell>
        </row>
        <row r="17">
          <cell r="F17">
            <v>28</v>
          </cell>
        </row>
        <row r="18">
          <cell r="F18">
            <v>28</v>
          </cell>
        </row>
        <row r="19">
          <cell r="F19">
            <v>28</v>
          </cell>
        </row>
        <row r="20">
          <cell r="F20">
            <v>28</v>
          </cell>
        </row>
        <row r="21">
          <cell r="F21">
            <v>28</v>
          </cell>
        </row>
        <row r="22">
          <cell r="F22">
            <v>28</v>
          </cell>
        </row>
        <row r="23">
          <cell r="F23">
            <v>28</v>
          </cell>
        </row>
        <row r="24">
          <cell r="F24">
            <v>29</v>
          </cell>
        </row>
        <row r="25">
          <cell r="F25">
            <v>30</v>
          </cell>
        </row>
        <row r="26">
          <cell r="F26">
            <v>39</v>
          </cell>
        </row>
        <row r="27">
          <cell r="F27">
            <v>44</v>
          </cell>
        </row>
        <row r="28">
          <cell r="F28">
            <v>38</v>
          </cell>
        </row>
        <row r="29">
          <cell r="F29">
            <v>32</v>
          </cell>
        </row>
        <row r="30">
          <cell r="F30">
            <v>30</v>
          </cell>
        </row>
        <row r="31">
          <cell r="F31">
            <v>29</v>
          </cell>
        </row>
        <row r="32">
          <cell r="F32">
            <v>28</v>
          </cell>
        </row>
        <row r="33">
          <cell r="F33">
            <v>31</v>
          </cell>
        </row>
        <row r="34">
          <cell r="F34">
            <v>33</v>
          </cell>
        </row>
        <row r="35">
          <cell r="F35">
            <v>42</v>
          </cell>
        </row>
        <row r="36">
          <cell r="F36">
            <v>46</v>
          </cell>
        </row>
        <row r="37">
          <cell r="F37">
            <v>39</v>
          </cell>
        </row>
        <row r="38">
          <cell r="F38">
            <v>40</v>
          </cell>
        </row>
        <row r="39">
          <cell r="F39">
            <v>35</v>
          </cell>
        </row>
        <row r="40">
          <cell r="F40">
            <v>36</v>
          </cell>
        </row>
        <row r="41">
          <cell r="F41">
            <v>37</v>
          </cell>
        </row>
        <row r="42">
          <cell r="F42">
            <v>32</v>
          </cell>
        </row>
        <row r="43">
          <cell r="F43">
            <v>31</v>
          </cell>
        </row>
        <row r="44">
          <cell r="F44">
            <v>30</v>
          </cell>
        </row>
        <row r="45">
          <cell r="F45">
            <v>28</v>
          </cell>
        </row>
        <row r="46">
          <cell r="F46">
            <v>27</v>
          </cell>
        </row>
        <row r="47">
          <cell r="F47">
            <v>27</v>
          </cell>
        </row>
        <row r="48">
          <cell r="F48">
            <v>27</v>
          </cell>
        </row>
        <row r="49">
          <cell r="F49">
            <v>28</v>
          </cell>
        </row>
        <row r="50">
          <cell r="F50">
            <v>30</v>
          </cell>
        </row>
        <row r="51">
          <cell r="F51">
            <v>29</v>
          </cell>
        </row>
        <row r="52">
          <cell r="F52">
            <v>29</v>
          </cell>
        </row>
        <row r="53">
          <cell r="F53">
            <v>28</v>
          </cell>
        </row>
        <row r="54">
          <cell r="F54">
            <v>28</v>
          </cell>
        </row>
        <row r="55">
          <cell r="F55">
            <v>27</v>
          </cell>
        </row>
        <row r="56">
          <cell r="F56">
            <v>28</v>
          </cell>
        </row>
        <row r="57">
          <cell r="F57">
            <v>27</v>
          </cell>
        </row>
        <row r="58">
          <cell r="F58">
            <v>27</v>
          </cell>
        </row>
        <row r="59">
          <cell r="F59">
            <v>27</v>
          </cell>
        </row>
        <row r="60">
          <cell r="F60">
            <v>27</v>
          </cell>
        </row>
        <row r="61">
          <cell r="F61">
            <v>27</v>
          </cell>
        </row>
        <row r="62">
          <cell r="F62">
            <v>27</v>
          </cell>
        </row>
        <row r="63">
          <cell r="F63">
            <v>27</v>
          </cell>
        </row>
        <row r="64">
          <cell r="F64">
            <v>29</v>
          </cell>
        </row>
        <row r="65">
          <cell r="F65">
            <v>28</v>
          </cell>
        </row>
        <row r="66">
          <cell r="F66">
            <v>28</v>
          </cell>
        </row>
        <row r="67">
          <cell r="F67">
            <v>27</v>
          </cell>
        </row>
        <row r="68">
          <cell r="F68">
            <v>27</v>
          </cell>
        </row>
        <row r="69">
          <cell r="F69">
            <v>27</v>
          </cell>
        </row>
        <row r="70">
          <cell r="F70">
            <v>27</v>
          </cell>
        </row>
        <row r="71">
          <cell r="F71">
            <v>27</v>
          </cell>
        </row>
        <row r="72">
          <cell r="F72">
            <v>27</v>
          </cell>
        </row>
        <row r="73">
          <cell r="F73">
            <v>27</v>
          </cell>
        </row>
        <row r="74">
          <cell r="F74">
            <v>27</v>
          </cell>
        </row>
        <row r="75">
          <cell r="F75">
            <v>27</v>
          </cell>
        </row>
        <row r="76">
          <cell r="F76">
            <v>27</v>
          </cell>
        </row>
        <row r="77">
          <cell r="F77">
            <v>27</v>
          </cell>
        </row>
        <row r="78">
          <cell r="F78">
            <v>27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27</v>
          </cell>
        </row>
        <row r="82">
          <cell r="F82">
            <v>27</v>
          </cell>
        </row>
        <row r="83">
          <cell r="F83">
            <v>27</v>
          </cell>
        </row>
        <row r="84">
          <cell r="F84">
            <v>27</v>
          </cell>
        </row>
        <row r="85">
          <cell r="F85">
            <v>27</v>
          </cell>
        </row>
        <row r="86">
          <cell r="F86">
            <v>27</v>
          </cell>
        </row>
        <row r="87">
          <cell r="F87">
            <v>27</v>
          </cell>
        </row>
        <row r="88">
          <cell r="F88">
            <v>27</v>
          </cell>
        </row>
        <row r="89">
          <cell r="F89">
            <v>27</v>
          </cell>
        </row>
        <row r="90">
          <cell r="F90">
            <v>27</v>
          </cell>
        </row>
        <row r="91">
          <cell r="F91">
            <v>27</v>
          </cell>
        </row>
        <row r="92">
          <cell r="F92">
            <v>27</v>
          </cell>
        </row>
        <row r="93">
          <cell r="F93">
            <v>27</v>
          </cell>
        </row>
        <row r="94">
          <cell r="F94">
            <v>27</v>
          </cell>
        </row>
        <row r="95">
          <cell r="F95">
            <v>27</v>
          </cell>
        </row>
        <row r="96">
          <cell r="F96">
            <v>27</v>
          </cell>
        </row>
        <row r="97">
          <cell r="F97">
            <v>27</v>
          </cell>
        </row>
        <row r="98">
          <cell r="F98">
            <v>27</v>
          </cell>
        </row>
        <row r="99">
          <cell r="F99">
            <v>27</v>
          </cell>
        </row>
        <row r="100">
          <cell r="F100">
            <v>27</v>
          </cell>
        </row>
        <row r="101">
          <cell r="F101">
            <v>27</v>
          </cell>
        </row>
        <row r="102">
          <cell r="F102">
            <v>27</v>
          </cell>
        </row>
        <row r="103">
          <cell r="F103">
            <v>27</v>
          </cell>
        </row>
        <row r="104">
          <cell r="F104">
            <v>27</v>
          </cell>
        </row>
        <row r="105">
          <cell r="F105">
            <v>27</v>
          </cell>
        </row>
        <row r="106">
          <cell r="F106">
            <v>27</v>
          </cell>
        </row>
        <row r="107">
          <cell r="F107">
            <v>27</v>
          </cell>
        </row>
        <row r="108">
          <cell r="F108">
            <v>27</v>
          </cell>
        </row>
        <row r="109">
          <cell r="F109">
            <v>27</v>
          </cell>
        </row>
        <row r="110">
          <cell r="F110">
            <v>27</v>
          </cell>
        </row>
        <row r="111">
          <cell r="F111">
            <v>27</v>
          </cell>
        </row>
        <row r="112">
          <cell r="F112">
            <v>28</v>
          </cell>
        </row>
        <row r="113">
          <cell r="F113">
            <v>27</v>
          </cell>
        </row>
        <row r="114">
          <cell r="F114">
            <v>28</v>
          </cell>
        </row>
        <row r="115">
          <cell r="F115">
            <v>28</v>
          </cell>
        </row>
        <row r="116">
          <cell r="F116">
            <v>28</v>
          </cell>
        </row>
        <row r="117">
          <cell r="F117">
            <v>28</v>
          </cell>
        </row>
        <row r="118">
          <cell r="F118">
            <v>28</v>
          </cell>
        </row>
        <row r="119">
          <cell r="F119">
            <v>28</v>
          </cell>
        </row>
        <row r="120">
          <cell r="F120">
            <v>27</v>
          </cell>
        </row>
        <row r="121">
          <cell r="F121">
            <v>28</v>
          </cell>
        </row>
        <row r="122">
          <cell r="F122">
            <v>27</v>
          </cell>
        </row>
        <row r="123">
          <cell r="F123">
            <v>27</v>
          </cell>
        </row>
        <row r="124">
          <cell r="F124">
            <v>27</v>
          </cell>
        </row>
        <row r="125">
          <cell r="F125">
            <v>27</v>
          </cell>
        </row>
        <row r="126">
          <cell r="F126">
            <v>27</v>
          </cell>
        </row>
        <row r="127">
          <cell r="F127">
            <v>27</v>
          </cell>
        </row>
        <row r="128">
          <cell r="F128">
            <v>28</v>
          </cell>
        </row>
        <row r="129">
          <cell r="F129">
            <v>30</v>
          </cell>
        </row>
        <row r="130">
          <cell r="F130">
            <v>32</v>
          </cell>
        </row>
        <row r="131">
          <cell r="F131">
            <v>34</v>
          </cell>
        </row>
        <row r="132">
          <cell r="F132">
            <v>35</v>
          </cell>
        </row>
        <row r="133">
          <cell r="F133">
            <v>32</v>
          </cell>
        </row>
        <row r="134">
          <cell r="F134">
            <v>37</v>
          </cell>
        </row>
        <row r="135">
          <cell r="F135">
            <v>42</v>
          </cell>
        </row>
        <row r="136">
          <cell r="F136">
            <v>36</v>
          </cell>
        </row>
        <row r="137">
          <cell r="F137">
            <v>34</v>
          </cell>
        </row>
        <row r="138">
          <cell r="F138">
            <v>33</v>
          </cell>
        </row>
        <row r="139">
          <cell r="F139">
            <v>33</v>
          </cell>
        </row>
        <row r="140">
          <cell r="F140">
            <v>34</v>
          </cell>
        </row>
        <row r="141">
          <cell r="F141">
            <v>35</v>
          </cell>
        </row>
        <row r="142">
          <cell r="F142">
            <v>33</v>
          </cell>
        </row>
        <row r="143">
          <cell r="F143">
            <v>31</v>
          </cell>
        </row>
        <row r="144">
          <cell r="F144">
            <v>29</v>
          </cell>
        </row>
        <row r="145">
          <cell r="F145">
            <v>38</v>
          </cell>
        </row>
        <row r="146">
          <cell r="F146">
            <v>39</v>
          </cell>
        </row>
        <row r="147">
          <cell r="F147">
            <v>31</v>
          </cell>
        </row>
        <row r="148">
          <cell r="F148">
            <v>27</v>
          </cell>
        </row>
        <row r="149">
          <cell r="F149">
            <v>26</v>
          </cell>
        </row>
        <row r="150">
          <cell r="F150">
            <v>27</v>
          </cell>
        </row>
        <row r="151">
          <cell r="F151">
            <v>27</v>
          </cell>
        </row>
        <row r="152">
          <cell r="F152">
            <v>27</v>
          </cell>
        </row>
        <row r="153">
          <cell r="F153">
            <v>26</v>
          </cell>
        </row>
        <row r="154">
          <cell r="F154">
            <v>26</v>
          </cell>
        </row>
        <row r="155">
          <cell r="F155">
            <v>27</v>
          </cell>
        </row>
        <row r="156">
          <cell r="F156">
            <v>26</v>
          </cell>
        </row>
        <row r="157">
          <cell r="F157">
            <v>26</v>
          </cell>
        </row>
        <row r="158">
          <cell r="F158">
            <v>26</v>
          </cell>
        </row>
        <row r="159">
          <cell r="F159">
            <v>27</v>
          </cell>
        </row>
        <row r="160">
          <cell r="F160">
            <v>28</v>
          </cell>
        </row>
        <row r="161">
          <cell r="F161">
            <v>30</v>
          </cell>
        </row>
        <row r="162">
          <cell r="F162">
            <v>29</v>
          </cell>
        </row>
        <row r="163">
          <cell r="F163">
            <v>29</v>
          </cell>
        </row>
        <row r="164">
          <cell r="F164">
            <v>30</v>
          </cell>
        </row>
        <row r="165">
          <cell r="F165">
            <v>35</v>
          </cell>
        </row>
        <row r="166">
          <cell r="F166">
            <v>30</v>
          </cell>
        </row>
        <row r="167">
          <cell r="F167">
            <v>27</v>
          </cell>
        </row>
        <row r="168">
          <cell r="F168">
            <v>27</v>
          </cell>
        </row>
        <row r="169">
          <cell r="F169">
            <v>26</v>
          </cell>
        </row>
        <row r="170">
          <cell r="F170">
            <v>26</v>
          </cell>
        </row>
        <row r="171">
          <cell r="F171">
            <v>26</v>
          </cell>
        </row>
        <row r="172">
          <cell r="F172">
            <v>26</v>
          </cell>
        </row>
        <row r="173">
          <cell r="F173">
            <v>26</v>
          </cell>
        </row>
        <row r="174">
          <cell r="F174">
            <v>26</v>
          </cell>
        </row>
        <row r="175">
          <cell r="F175">
            <v>28</v>
          </cell>
        </row>
        <row r="176">
          <cell r="F176">
            <v>28</v>
          </cell>
        </row>
        <row r="177">
          <cell r="F177">
            <v>27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26</v>
          </cell>
        </row>
        <row r="181">
          <cell r="F181">
            <v>26</v>
          </cell>
        </row>
        <row r="182">
          <cell r="F182">
            <v>26</v>
          </cell>
        </row>
        <row r="183">
          <cell r="F183">
            <v>26</v>
          </cell>
        </row>
        <row r="184">
          <cell r="F184">
            <v>26</v>
          </cell>
        </row>
        <row r="185">
          <cell r="F185">
            <v>26</v>
          </cell>
        </row>
        <row r="186">
          <cell r="F186">
            <v>26</v>
          </cell>
        </row>
        <row r="187">
          <cell r="F187">
            <v>26</v>
          </cell>
        </row>
        <row r="188">
          <cell r="F188">
            <v>26</v>
          </cell>
        </row>
        <row r="189">
          <cell r="F189">
            <v>26</v>
          </cell>
        </row>
        <row r="190">
          <cell r="F190">
            <v>26</v>
          </cell>
        </row>
        <row r="191">
          <cell r="F191">
            <v>26</v>
          </cell>
        </row>
        <row r="192">
          <cell r="F192">
            <v>26</v>
          </cell>
        </row>
        <row r="193">
          <cell r="F193">
            <v>26</v>
          </cell>
        </row>
        <row r="194">
          <cell r="F194">
            <v>26</v>
          </cell>
        </row>
        <row r="195">
          <cell r="F195">
            <v>26</v>
          </cell>
        </row>
        <row r="196">
          <cell r="F196">
            <v>25</v>
          </cell>
        </row>
        <row r="197">
          <cell r="F197">
            <v>25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26</v>
          </cell>
        </row>
        <row r="203">
          <cell r="F203">
            <v>26</v>
          </cell>
        </row>
        <row r="204">
          <cell r="F204">
            <v>26</v>
          </cell>
        </row>
        <row r="205">
          <cell r="F205">
            <v>26</v>
          </cell>
        </row>
        <row r="206">
          <cell r="F206">
            <v>27</v>
          </cell>
        </row>
        <row r="207">
          <cell r="F207">
            <v>26</v>
          </cell>
        </row>
        <row r="208">
          <cell r="F208">
            <v>27</v>
          </cell>
        </row>
        <row r="209">
          <cell r="F209">
            <v>27</v>
          </cell>
        </row>
        <row r="210">
          <cell r="F210">
            <v>27</v>
          </cell>
        </row>
        <row r="211">
          <cell r="F211">
            <v>27</v>
          </cell>
        </row>
        <row r="212">
          <cell r="F212">
            <v>27</v>
          </cell>
        </row>
        <row r="213">
          <cell r="F213">
            <v>27</v>
          </cell>
        </row>
        <row r="214">
          <cell r="F214">
            <v>27</v>
          </cell>
        </row>
        <row r="215">
          <cell r="F215">
            <v>27</v>
          </cell>
        </row>
        <row r="216">
          <cell r="F216">
            <v>26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26</v>
          </cell>
        </row>
        <row r="220">
          <cell r="F220">
            <v>26</v>
          </cell>
        </row>
        <row r="221">
          <cell r="F221">
            <v>26</v>
          </cell>
        </row>
        <row r="222">
          <cell r="F222">
            <v>26</v>
          </cell>
        </row>
        <row r="223">
          <cell r="F223">
            <v>26</v>
          </cell>
        </row>
        <row r="224">
          <cell r="F224">
            <v>26</v>
          </cell>
        </row>
        <row r="225">
          <cell r="F225">
            <v>26</v>
          </cell>
        </row>
        <row r="226">
          <cell r="F226">
            <v>27</v>
          </cell>
        </row>
        <row r="227">
          <cell r="F227">
            <v>26</v>
          </cell>
        </row>
        <row r="228">
          <cell r="F228">
            <v>27</v>
          </cell>
        </row>
        <row r="229">
          <cell r="F229">
            <v>27</v>
          </cell>
        </row>
        <row r="230">
          <cell r="F230">
            <v>28</v>
          </cell>
        </row>
        <row r="231">
          <cell r="F231">
            <v>29</v>
          </cell>
        </row>
        <row r="232">
          <cell r="F232">
            <v>29</v>
          </cell>
        </row>
        <row r="233">
          <cell r="F233">
            <v>30</v>
          </cell>
        </row>
        <row r="234">
          <cell r="F234">
            <v>31</v>
          </cell>
        </row>
        <row r="235">
          <cell r="F235">
            <v>30</v>
          </cell>
        </row>
        <row r="236">
          <cell r="F236">
            <v>29</v>
          </cell>
        </row>
        <row r="237">
          <cell r="F237">
            <v>28</v>
          </cell>
        </row>
        <row r="238">
          <cell r="F238">
            <v>29</v>
          </cell>
        </row>
        <row r="239">
          <cell r="F239">
            <v>32</v>
          </cell>
        </row>
        <row r="240">
          <cell r="F240">
            <v>34</v>
          </cell>
        </row>
        <row r="241">
          <cell r="F241">
            <v>33</v>
          </cell>
        </row>
        <row r="242">
          <cell r="F242">
            <v>33</v>
          </cell>
        </row>
        <row r="243">
          <cell r="F243">
            <v>29</v>
          </cell>
        </row>
        <row r="244">
          <cell r="F244">
            <v>26</v>
          </cell>
        </row>
        <row r="245">
          <cell r="F245">
            <v>27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25</v>
          </cell>
        </row>
        <row r="249">
          <cell r="F249">
            <v>25</v>
          </cell>
        </row>
        <row r="250">
          <cell r="F250">
            <v>25</v>
          </cell>
        </row>
        <row r="251">
          <cell r="F251">
            <v>25</v>
          </cell>
        </row>
        <row r="252">
          <cell r="F252">
            <v>26</v>
          </cell>
        </row>
        <row r="253">
          <cell r="F253">
            <v>27</v>
          </cell>
        </row>
        <row r="254">
          <cell r="F254">
            <v>26</v>
          </cell>
        </row>
        <row r="255">
          <cell r="F255">
            <v>27</v>
          </cell>
        </row>
        <row r="256">
          <cell r="F256">
            <v>26</v>
          </cell>
        </row>
        <row r="257">
          <cell r="F257">
            <v>26</v>
          </cell>
        </row>
        <row r="258">
          <cell r="F258">
            <v>26</v>
          </cell>
        </row>
        <row r="259">
          <cell r="F259">
            <v>26</v>
          </cell>
        </row>
        <row r="260">
          <cell r="F260">
            <v>26</v>
          </cell>
        </row>
        <row r="261">
          <cell r="F261">
            <v>26</v>
          </cell>
        </row>
        <row r="262">
          <cell r="F262">
            <v>26</v>
          </cell>
        </row>
        <row r="263">
          <cell r="F263">
            <v>27</v>
          </cell>
        </row>
        <row r="264">
          <cell r="F264">
            <v>30</v>
          </cell>
        </row>
        <row r="265">
          <cell r="F265">
            <v>29</v>
          </cell>
        </row>
        <row r="266">
          <cell r="F266">
            <v>28</v>
          </cell>
        </row>
        <row r="267">
          <cell r="F267">
            <v>30</v>
          </cell>
        </row>
        <row r="268">
          <cell r="F268">
            <v>32</v>
          </cell>
        </row>
        <row r="269">
          <cell r="F269">
            <v>29</v>
          </cell>
        </row>
        <row r="270">
          <cell r="F270">
            <v>29</v>
          </cell>
        </row>
        <row r="271">
          <cell r="F271">
            <v>28</v>
          </cell>
        </row>
        <row r="272">
          <cell r="F272">
            <v>28</v>
          </cell>
        </row>
        <row r="273">
          <cell r="F273">
            <v>26</v>
          </cell>
        </row>
        <row r="274">
          <cell r="F274">
            <v>26</v>
          </cell>
        </row>
        <row r="275">
          <cell r="F275">
            <v>26</v>
          </cell>
        </row>
        <row r="276">
          <cell r="F276">
            <v>25</v>
          </cell>
        </row>
        <row r="277">
          <cell r="F277">
            <v>25</v>
          </cell>
        </row>
        <row r="278">
          <cell r="F278">
            <v>26</v>
          </cell>
        </row>
        <row r="279">
          <cell r="F279">
            <v>26</v>
          </cell>
        </row>
        <row r="280">
          <cell r="F280">
            <v>26</v>
          </cell>
        </row>
        <row r="281">
          <cell r="F281">
            <v>26</v>
          </cell>
        </row>
        <row r="282">
          <cell r="F282">
            <v>26</v>
          </cell>
        </row>
        <row r="283">
          <cell r="F283">
            <v>26</v>
          </cell>
        </row>
        <row r="284">
          <cell r="F284">
            <v>28</v>
          </cell>
        </row>
        <row r="285">
          <cell r="F285">
            <v>28</v>
          </cell>
        </row>
        <row r="286">
          <cell r="F286">
            <v>26</v>
          </cell>
        </row>
        <row r="287">
          <cell r="F287">
            <v>26</v>
          </cell>
        </row>
        <row r="288">
          <cell r="F288">
            <v>25</v>
          </cell>
        </row>
        <row r="289">
          <cell r="F289">
            <v>25</v>
          </cell>
        </row>
        <row r="290">
          <cell r="F290">
            <v>25</v>
          </cell>
        </row>
        <row r="291">
          <cell r="F291">
            <v>25</v>
          </cell>
        </row>
        <row r="292">
          <cell r="F292">
            <v>25</v>
          </cell>
        </row>
        <row r="293">
          <cell r="F293">
            <v>25</v>
          </cell>
        </row>
        <row r="294">
          <cell r="F294">
            <v>25</v>
          </cell>
        </row>
        <row r="295">
          <cell r="F295">
            <v>25</v>
          </cell>
        </row>
        <row r="296">
          <cell r="F296">
            <v>25</v>
          </cell>
        </row>
        <row r="297">
          <cell r="F297">
            <v>26</v>
          </cell>
        </row>
        <row r="298">
          <cell r="F298">
            <v>26</v>
          </cell>
        </row>
        <row r="299">
          <cell r="F299">
            <v>25</v>
          </cell>
        </row>
        <row r="300">
          <cell r="F300">
            <v>25</v>
          </cell>
        </row>
        <row r="301">
          <cell r="F301">
            <v>25</v>
          </cell>
        </row>
        <row r="302">
          <cell r="F302">
            <v>25</v>
          </cell>
        </row>
        <row r="303">
          <cell r="F303">
            <v>25</v>
          </cell>
        </row>
        <row r="304">
          <cell r="F304">
            <v>25</v>
          </cell>
        </row>
        <row r="305">
          <cell r="F305">
            <v>25</v>
          </cell>
        </row>
        <row r="306">
          <cell r="F306">
            <v>25</v>
          </cell>
        </row>
        <row r="307">
          <cell r="F307">
            <v>26</v>
          </cell>
        </row>
        <row r="308">
          <cell r="F308">
            <v>26</v>
          </cell>
        </row>
        <row r="309">
          <cell r="F309">
            <v>26</v>
          </cell>
        </row>
        <row r="310">
          <cell r="F310">
            <v>28</v>
          </cell>
        </row>
        <row r="311">
          <cell r="F311">
            <v>32</v>
          </cell>
        </row>
        <row r="312">
          <cell r="F312">
            <v>29</v>
          </cell>
        </row>
        <row r="313">
          <cell r="F313">
            <v>27</v>
          </cell>
        </row>
        <row r="314">
          <cell r="F314">
            <v>25</v>
          </cell>
        </row>
        <row r="315">
          <cell r="F315">
            <v>25</v>
          </cell>
        </row>
        <row r="316">
          <cell r="F316">
            <v>25</v>
          </cell>
        </row>
        <row r="317">
          <cell r="F317">
            <v>25</v>
          </cell>
        </row>
        <row r="318">
          <cell r="F318">
            <v>25</v>
          </cell>
        </row>
        <row r="319">
          <cell r="F319">
            <v>25</v>
          </cell>
        </row>
        <row r="320">
          <cell r="F320">
            <v>25</v>
          </cell>
        </row>
        <row r="321">
          <cell r="F321">
            <v>25</v>
          </cell>
        </row>
        <row r="322">
          <cell r="F322">
            <v>25</v>
          </cell>
        </row>
        <row r="323">
          <cell r="F323">
            <v>26</v>
          </cell>
        </row>
        <row r="324">
          <cell r="F324">
            <v>26</v>
          </cell>
        </row>
        <row r="325">
          <cell r="F325">
            <v>26</v>
          </cell>
        </row>
        <row r="326">
          <cell r="F326">
            <v>26</v>
          </cell>
        </row>
        <row r="327">
          <cell r="F327">
            <v>26</v>
          </cell>
        </row>
        <row r="328">
          <cell r="F328">
            <v>25</v>
          </cell>
        </row>
        <row r="329">
          <cell r="F329">
            <v>26</v>
          </cell>
        </row>
        <row r="330">
          <cell r="F330">
            <v>26</v>
          </cell>
        </row>
        <row r="331">
          <cell r="F331">
            <v>26</v>
          </cell>
        </row>
        <row r="332">
          <cell r="F332">
            <v>26</v>
          </cell>
        </row>
        <row r="333">
          <cell r="F333">
            <v>26</v>
          </cell>
        </row>
        <row r="334">
          <cell r="F334">
            <v>26</v>
          </cell>
        </row>
        <row r="335">
          <cell r="F335">
            <v>25</v>
          </cell>
        </row>
        <row r="336">
          <cell r="F336">
            <v>26</v>
          </cell>
        </row>
        <row r="337">
          <cell r="F337">
            <v>27</v>
          </cell>
        </row>
        <row r="338">
          <cell r="F338">
            <v>26</v>
          </cell>
        </row>
        <row r="339">
          <cell r="F339">
            <v>26</v>
          </cell>
        </row>
        <row r="340">
          <cell r="F340">
            <v>26</v>
          </cell>
        </row>
        <row r="341">
          <cell r="F341">
            <v>26</v>
          </cell>
        </row>
        <row r="342">
          <cell r="F342">
            <v>26</v>
          </cell>
        </row>
        <row r="343">
          <cell r="F343">
            <v>27</v>
          </cell>
        </row>
        <row r="344">
          <cell r="F344">
            <v>26</v>
          </cell>
        </row>
        <row r="345">
          <cell r="F345">
            <v>26</v>
          </cell>
        </row>
        <row r="346">
          <cell r="F346">
            <v>27</v>
          </cell>
        </row>
        <row r="347">
          <cell r="F347">
            <v>27</v>
          </cell>
        </row>
        <row r="348">
          <cell r="F348">
            <v>26</v>
          </cell>
        </row>
        <row r="349">
          <cell r="F349">
            <v>26</v>
          </cell>
        </row>
        <row r="350">
          <cell r="F350">
            <v>26</v>
          </cell>
        </row>
        <row r="351">
          <cell r="F351">
            <v>26</v>
          </cell>
        </row>
        <row r="352">
          <cell r="F352">
            <v>26</v>
          </cell>
        </row>
        <row r="353">
          <cell r="F353">
            <v>26</v>
          </cell>
        </row>
        <row r="354">
          <cell r="F354">
            <v>26</v>
          </cell>
        </row>
        <row r="355">
          <cell r="F355">
            <v>26</v>
          </cell>
        </row>
        <row r="356">
          <cell r="F356">
            <v>27</v>
          </cell>
        </row>
        <row r="357">
          <cell r="F357">
            <v>26</v>
          </cell>
        </row>
        <row r="358">
          <cell r="F358">
            <v>26</v>
          </cell>
        </row>
        <row r="359">
          <cell r="F359">
            <v>26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26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25</v>
          </cell>
        </row>
        <row r="368">
          <cell r="F368">
            <v>25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25</v>
          </cell>
        </row>
        <row r="372">
          <cell r="F372">
            <v>25</v>
          </cell>
        </row>
        <row r="373">
          <cell r="F373">
            <v>25</v>
          </cell>
        </row>
        <row r="374">
          <cell r="F374">
            <v>25</v>
          </cell>
        </row>
        <row r="375">
          <cell r="F375">
            <v>26</v>
          </cell>
        </row>
        <row r="376">
          <cell r="F376">
            <v>26</v>
          </cell>
        </row>
        <row r="377">
          <cell r="F377">
            <v>26</v>
          </cell>
        </row>
        <row r="378">
          <cell r="F378">
            <v>26</v>
          </cell>
        </row>
        <row r="379">
          <cell r="F379">
            <v>26</v>
          </cell>
        </row>
        <row r="380">
          <cell r="F380">
            <v>27</v>
          </cell>
        </row>
        <row r="381">
          <cell r="F381">
            <v>27</v>
          </cell>
        </row>
        <row r="382">
          <cell r="F382">
            <v>27</v>
          </cell>
        </row>
        <row r="383">
          <cell r="F383">
            <v>27</v>
          </cell>
        </row>
        <row r="384">
          <cell r="F384">
            <v>26</v>
          </cell>
        </row>
        <row r="385">
          <cell r="F385">
            <v>26</v>
          </cell>
        </row>
        <row r="386">
          <cell r="F386">
            <v>26</v>
          </cell>
        </row>
        <row r="387">
          <cell r="F387">
            <v>26</v>
          </cell>
        </row>
        <row r="388">
          <cell r="F388">
            <v>26</v>
          </cell>
        </row>
        <row r="389">
          <cell r="F389">
            <v>26</v>
          </cell>
        </row>
        <row r="390">
          <cell r="F390">
            <v>26</v>
          </cell>
        </row>
        <row r="391">
          <cell r="F391">
            <v>26</v>
          </cell>
        </row>
        <row r="392">
          <cell r="F392">
            <v>26</v>
          </cell>
        </row>
        <row r="393">
          <cell r="F393">
            <v>26</v>
          </cell>
        </row>
        <row r="394">
          <cell r="F394">
            <v>25</v>
          </cell>
        </row>
        <row r="395">
          <cell r="F395">
            <v>26</v>
          </cell>
        </row>
        <row r="396">
          <cell r="F396">
            <v>26</v>
          </cell>
        </row>
        <row r="397">
          <cell r="F397">
            <v>26</v>
          </cell>
        </row>
        <row r="398">
          <cell r="F398">
            <v>26</v>
          </cell>
        </row>
        <row r="399">
          <cell r="F399">
            <v>26</v>
          </cell>
        </row>
        <row r="400">
          <cell r="F400">
            <v>27</v>
          </cell>
        </row>
        <row r="401">
          <cell r="F401">
            <v>26</v>
          </cell>
        </row>
        <row r="402">
          <cell r="F402">
            <v>27</v>
          </cell>
        </row>
        <row r="403">
          <cell r="F403">
            <v>26</v>
          </cell>
        </row>
        <row r="404">
          <cell r="F404">
            <v>26</v>
          </cell>
        </row>
        <row r="405">
          <cell r="F405">
            <v>27</v>
          </cell>
        </row>
        <row r="406">
          <cell r="F406">
            <v>30</v>
          </cell>
        </row>
        <row r="407">
          <cell r="F407">
            <v>33</v>
          </cell>
        </row>
        <row r="408">
          <cell r="F408">
            <v>40</v>
          </cell>
        </row>
        <row r="409">
          <cell r="F409">
            <v>48</v>
          </cell>
        </row>
        <row r="411">
          <cell r="F411">
            <v>49</v>
          </cell>
        </row>
        <row r="412">
          <cell r="F412">
            <v>39</v>
          </cell>
        </row>
        <row r="413">
          <cell r="F413">
            <v>32</v>
          </cell>
        </row>
        <row r="414">
          <cell r="F414">
            <v>29</v>
          </cell>
        </row>
        <row r="415">
          <cell r="F415">
            <v>30</v>
          </cell>
        </row>
        <row r="416">
          <cell r="F416">
            <v>29</v>
          </cell>
        </row>
        <row r="417">
          <cell r="F417">
            <v>28</v>
          </cell>
        </row>
        <row r="418">
          <cell r="F418">
            <v>28</v>
          </cell>
        </row>
        <row r="419">
          <cell r="F419">
            <v>28</v>
          </cell>
        </row>
        <row r="420">
          <cell r="F420">
            <v>28</v>
          </cell>
        </row>
        <row r="421">
          <cell r="F421">
            <v>28</v>
          </cell>
        </row>
        <row r="422">
          <cell r="F422">
            <v>28</v>
          </cell>
        </row>
        <row r="423">
          <cell r="F423">
            <v>29</v>
          </cell>
        </row>
        <row r="424">
          <cell r="F424">
            <v>29</v>
          </cell>
        </row>
        <row r="425">
          <cell r="F425">
            <v>28</v>
          </cell>
        </row>
        <row r="426">
          <cell r="F426">
            <v>28</v>
          </cell>
        </row>
        <row r="427">
          <cell r="F427">
            <v>28</v>
          </cell>
        </row>
        <row r="428">
          <cell r="F428">
            <v>28</v>
          </cell>
        </row>
        <row r="429">
          <cell r="F429">
            <v>28</v>
          </cell>
        </row>
        <row r="430">
          <cell r="F430">
            <v>28</v>
          </cell>
        </row>
        <row r="431">
          <cell r="F431">
            <v>28</v>
          </cell>
        </row>
        <row r="432">
          <cell r="F432">
            <v>28</v>
          </cell>
        </row>
        <row r="433">
          <cell r="F433">
            <v>28</v>
          </cell>
        </row>
        <row r="434">
          <cell r="F434">
            <v>28</v>
          </cell>
        </row>
        <row r="435">
          <cell r="F435">
            <v>28</v>
          </cell>
        </row>
        <row r="436">
          <cell r="F436">
            <v>28</v>
          </cell>
        </row>
        <row r="437">
          <cell r="F437">
            <v>28</v>
          </cell>
        </row>
        <row r="438">
          <cell r="F438">
            <v>28</v>
          </cell>
        </row>
        <row r="439">
          <cell r="F439">
            <v>28</v>
          </cell>
        </row>
        <row r="440">
          <cell r="F440">
            <v>28</v>
          </cell>
        </row>
        <row r="441">
          <cell r="F441">
            <v>28</v>
          </cell>
        </row>
        <row r="442">
          <cell r="F442">
            <v>28</v>
          </cell>
        </row>
        <row r="443">
          <cell r="F443">
            <v>28</v>
          </cell>
        </row>
        <row r="444">
          <cell r="F444">
            <v>28</v>
          </cell>
        </row>
        <row r="445">
          <cell r="F445">
            <v>28</v>
          </cell>
        </row>
        <row r="446">
          <cell r="F446">
            <v>28</v>
          </cell>
        </row>
        <row r="447">
          <cell r="F447">
            <v>28</v>
          </cell>
        </row>
        <row r="448">
          <cell r="F448">
            <v>28</v>
          </cell>
        </row>
        <row r="449">
          <cell r="F449">
            <v>28</v>
          </cell>
        </row>
        <row r="450">
          <cell r="F450">
            <v>28</v>
          </cell>
        </row>
        <row r="451">
          <cell r="F451">
            <v>28</v>
          </cell>
        </row>
        <row r="452">
          <cell r="F452">
            <v>28</v>
          </cell>
        </row>
        <row r="453">
          <cell r="F453">
            <v>28</v>
          </cell>
        </row>
        <row r="454">
          <cell r="F454">
            <v>28</v>
          </cell>
        </row>
        <row r="455">
          <cell r="F455">
            <v>28</v>
          </cell>
        </row>
        <row r="456">
          <cell r="F456">
            <v>28</v>
          </cell>
        </row>
        <row r="457">
          <cell r="F457">
            <v>28</v>
          </cell>
        </row>
        <row r="458">
          <cell r="F458">
            <v>28</v>
          </cell>
        </row>
        <row r="459">
          <cell r="F459">
            <v>28</v>
          </cell>
        </row>
        <row r="460">
          <cell r="F460">
            <v>28</v>
          </cell>
        </row>
        <row r="461">
          <cell r="F461">
            <v>28</v>
          </cell>
        </row>
        <row r="462">
          <cell r="F462">
            <v>28</v>
          </cell>
        </row>
        <row r="463">
          <cell r="F463">
            <v>28</v>
          </cell>
        </row>
        <row r="464">
          <cell r="F464">
            <v>28</v>
          </cell>
        </row>
        <row r="465">
          <cell r="F465">
            <v>28</v>
          </cell>
        </row>
        <row r="466">
          <cell r="F466">
            <v>28</v>
          </cell>
        </row>
        <row r="467">
          <cell r="F467">
            <v>28</v>
          </cell>
        </row>
        <row r="468">
          <cell r="F468">
            <v>28</v>
          </cell>
        </row>
        <row r="469">
          <cell r="F469">
            <v>28</v>
          </cell>
        </row>
        <row r="470">
          <cell r="F470">
            <v>28</v>
          </cell>
        </row>
        <row r="471">
          <cell r="F471">
            <v>29</v>
          </cell>
        </row>
        <row r="472">
          <cell r="F472">
            <v>30</v>
          </cell>
        </row>
        <row r="473">
          <cell r="F473">
            <v>32</v>
          </cell>
        </row>
        <row r="474">
          <cell r="F474">
            <v>33</v>
          </cell>
        </row>
        <row r="475">
          <cell r="F475">
            <v>33</v>
          </cell>
        </row>
        <row r="476">
          <cell r="F476">
            <v>33</v>
          </cell>
        </row>
        <row r="477">
          <cell r="F477">
            <v>33</v>
          </cell>
        </row>
        <row r="478">
          <cell r="F478">
            <v>34</v>
          </cell>
        </row>
        <row r="479">
          <cell r="F479">
            <v>36</v>
          </cell>
        </row>
        <row r="480">
          <cell r="F480">
            <v>38</v>
          </cell>
        </row>
        <row r="481">
          <cell r="F481">
            <v>44</v>
          </cell>
        </row>
        <row r="482">
          <cell r="F482">
            <v>44</v>
          </cell>
        </row>
        <row r="483">
          <cell r="F483">
            <v>42</v>
          </cell>
        </row>
        <row r="484">
          <cell r="F484">
            <v>43</v>
          </cell>
        </row>
        <row r="485">
          <cell r="F485">
            <v>45</v>
          </cell>
        </row>
        <row r="486">
          <cell r="F486">
            <v>48</v>
          </cell>
        </row>
        <row r="487">
          <cell r="F487">
            <v>42</v>
          </cell>
        </row>
        <row r="488">
          <cell r="F488">
            <v>42</v>
          </cell>
        </row>
        <row r="489">
          <cell r="F489">
            <v>42</v>
          </cell>
        </row>
        <row r="490">
          <cell r="F490">
            <v>34</v>
          </cell>
        </row>
        <row r="491">
          <cell r="F491">
            <v>41</v>
          </cell>
        </row>
        <row r="492">
          <cell r="F492">
            <v>38</v>
          </cell>
        </row>
        <row r="493">
          <cell r="F493">
            <v>30</v>
          </cell>
        </row>
        <row r="494">
          <cell r="F494">
            <v>26</v>
          </cell>
        </row>
        <row r="495">
          <cell r="F495">
            <v>25</v>
          </cell>
        </row>
        <row r="496">
          <cell r="F496">
            <v>26</v>
          </cell>
        </row>
        <row r="497">
          <cell r="F497">
            <v>25</v>
          </cell>
        </row>
        <row r="498">
          <cell r="F498">
            <v>24</v>
          </cell>
        </row>
        <row r="499">
          <cell r="F499">
            <v>24</v>
          </cell>
        </row>
        <row r="500">
          <cell r="F500">
            <v>24</v>
          </cell>
        </row>
        <row r="501">
          <cell r="F501">
            <v>24</v>
          </cell>
        </row>
        <row r="502">
          <cell r="F502">
            <v>24</v>
          </cell>
        </row>
        <row r="503">
          <cell r="F503">
            <v>24</v>
          </cell>
        </row>
        <row r="504">
          <cell r="F504">
            <v>24</v>
          </cell>
        </row>
        <row r="505">
          <cell r="F505">
            <v>24</v>
          </cell>
        </row>
        <row r="506">
          <cell r="F506">
            <v>24</v>
          </cell>
        </row>
        <row r="507">
          <cell r="F507">
            <v>25</v>
          </cell>
        </row>
        <row r="508">
          <cell r="F508">
            <v>24</v>
          </cell>
        </row>
        <row r="509">
          <cell r="F509">
            <v>24</v>
          </cell>
        </row>
        <row r="510">
          <cell r="F510">
            <v>24</v>
          </cell>
        </row>
        <row r="511">
          <cell r="F511">
            <v>24</v>
          </cell>
        </row>
        <row r="512">
          <cell r="F512">
            <v>24</v>
          </cell>
        </row>
        <row r="513">
          <cell r="F513">
            <v>24</v>
          </cell>
        </row>
        <row r="514">
          <cell r="F514">
            <v>24</v>
          </cell>
        </row>
        <row r="515">
          <cell r="F515">
            <v>24</v>
          </cell>
        </row>
        <row r="516">
          <cell r="F516">
            <v>24</v>
          </cell>
        </row>
        <row r="517">
          <cell r="F517">
            <v>24</v>
          </cell>
        </row>
        <row r="518">
          <cell r="F518">
            <v>24</v>
          </cell>
        </row>
        <row r="519">
          <cell r="F519">
            <v>24</v>
          </cell>
        </row>
        <row r="520">
          <cell r="F520">
            <v>24</v>
          </cell>
        </row>
        <row r="521">
          <cell r="F521">
            <v>24</v>
          </cell>
        </row>
        <row r="522">
          <cell r="F522">
            <v>24</v>
          </cell>
        </row>
        <row r="523">
          <cell r="F523">
            <v>24</v>
          </cell>
        </row>
        <row r="524">
          <cell r="F524">
            <v>25</v>
          </cell>
        </row>
        <row r="525">
          <cell r="F525">
            <v>25</v>
          </cell>
        </row>
        <row r="526">
          <cell r="F526">
            <v>24</v>
          </cell>
        </row>
        <row r="527">
          <cell r="F527">
            <v>24</v>
          </cell>
        </row>
        <row r="528">
          <cell r="F528">
            <v>24</v>
          </cell>
        </row>
        <row r="529">
          <cell r="F529">
            <v>24</v>
          </cell>
        </row>
        <row r="530">
          <cell r="F530">
            <v>24</v>
          </cell>
        </row>
        <row r="531">
          <cell r="F531">
            <v>24</v>
          </cell>
        </row>
        <row r="532">
          <cell r="F532">
            <v>24</v>
          </cell>
        </row>
        <row r="533">
          <cell r="F533">
            <v>24</v>
          </cell>
        </row>
        <row r="534">
          <cell r="F534">
            <v>24</v>
          </cell>
        </row>
        <row r="535">
          <cell r="F535">
            <v>24</v>
          </cell>
        </row>
        <row r="536">
          <cell r="F536">
            <v>24</v>
          </cell>
        </row>
        <row r="537">
          <cell r="F537">
            <v>24</v>
          </cell>
        </row>
        <row r="538">
          <cell r="F538">
            <v>24</v>
          </cell>
        </row>
        <row r="539">
          <cell r="F539">
            <v>24</v>
          </cell>
        </row>
        <row r="540">
          <cell r="F540">
            <v>24</v>
          </cell>
        </row>
        <row r="541">
          <cell r="F541">
            <v>24</v>
          </cell>
        </row>
        <row r="542">
          <cell r="F542">
            <v>25</v>
          </cell>
        </row>
        <row r="543">
          <cell r="F543">
            <v>29</v>
          </cell>
        </row>
        <row r="544">
          <cell r="F544">
            <v>31</v>
          </cell>
        </row>
        <row r="545">
          <cell r="F545">
            <v>33</v>
          </cell>
        </row>
        <row r="546">
          <cell r="F546">
            <v>32</v>
          </cell>
        </row>
        <row r="547">
          <cell r="F547">
            <v>35</v>
          </cell>
        </row>
        <row r="548">
          <cell r="F548">
            <v>37</v>
          </cell>
        </row>
        <row r="549">
          <cell r="F549">
            <v>40</v>
          </cell>
        </row>
        <row r="550">
          <cell r="F550">
            <v>39</v>
          </cell>
        </row>
        <row r="551">
          <cell r="F551">
            <v>38</v>
          </cell>
        </row>
        <row r="552">
          <cell r="F552">
            <v>33</v>
          </cell>
        </row>
        <row r="553">
          <cell r="F553">
            <v>30</v>
          </cell>
        </row>
        <row r="554">
          <cell r="F554">
            <v>27</v>
          </cell>
        </row>
        <row r="555">
          <cell r="F555">
            <v>25</v>
          </cell>
        </row>
        <row r="556">
          <cell r="F556">
            <v>25</v>
          </cell>
        </row>
        <row r="557">
          <cell r="F557">
            <v>26</v>
          </cell>
        </row>
        <row r="558">
          <cell r="F558">
            <v>26</v>
          </cell>
        </row>
        <row r="559">
          <cell r="F559">
            <v>27</v>
          </cell>
        </row>
        <row r="560">
          <cell r="F560">
            <v>26</v>
          </cell>
        </row>
        <row r="561">
          <cell r="F561">
            <v>28</v>
          </cell>
        </row>
        <row r="562">
          <cell r="F562">
            <v>26</v>
          </cell>
        </row>
        <row r="563">
          <cell r="F563">
            <v>25</v>
          </cell>
        </row>
        <row r="564">
          <cell r="F564">
            <v>25</v>
          </cell>
        </row>
        <row r="565">
          <cell r="F565">
            <v>33</v>
          </cell>
        </row>
        <row r="566">
          <cell r="F566">
            <v>33</v>
          </cell>
        </row>
        <row r="567">
          <cell r="F567">
            <v>33</v>
          </cell>
        </row>
        <row r="568">
          <cell r="F568">
            <v>29</v>
          </cell>
        </row>
        <row r="569">
          <cell r="F569">
            <v>25</v>
          </cell>
        </row>
        <row r="570">
          <cell r="F570">
            <v>24</v>
          </cell>
        </row>
        <row r="571">
          <cell r="F571">
            <v>24</v>
          </cell>
        </row>
        <row r="572">
          <cell r="F572">
            <v>23</v>
          </cell>
        </row>
        <row r="573">
          <cell r="F573">
            <v>23</v>
          </cell>
        </row>
        <row r="574">
          <cell r="F574">
            <v>23</v>
          </cell>
        </row>
        <row r="575">
          <cell r="F575">
            <v>23</v>
          </cell>
        </row>
        <row r="576">
          <cell r="F576">
            <v>23</v>
          </cell>
        </row>
        <row r="577">
          <cell r="F577">
            <v>23</v>
          </cell>
        </row>
        <row r="578">
          <cell r="F578">
            <v>23</v>
          </cell>
        </row>
        <row r="579">
          <cell r="F579">
            <v>23</v>
          </cell>
        </row>
        <row r="580">
          <cell r="F580">
            <v>23</v>
          </cell>
        </row>
        <row r="581">
          <cell r="F581">
            <v>23</v>
          </cell>
        </row>
        <row r="582">
          <cell r="F582">
            <v>23</v>
          </cell>
        </row>
        <row r="583">
          <cell r="F583">
            <v>23</v>
          </cell>
        </row>
        <row r="584">
          <cell r="F584">
            <v>23</v>
          </cell>
        </row>
        <row r="585">
          <cell r="F585">
            <v>23</v>
          </cell>
        </row>
        <row r="586">
          <cell r="F586">
            <v>23</v>
          </cell>
        </row>
        <row r="587">
          <cell r="F587">
            <v>23</v>
          </cell>
        </row>
        <row r="588">
          <cell r="F588">
            <v>24</v>
          </cell>
        </row>
        <row r="589">
          <cell r="F589">
            <v>23</v>
          </cell>
        </row>
        <row r="590">
          <cell r="F590">
            <v>25</v>
          </cell>
        </row>
        <row r="591">
          <cell r="F591">
            <v>25</v>
          </cell>
        </row>
        <row r="592">
          <cell r="F592">
            <v>24</v>
          </cell>
        </row>
        <row r="593">
          <cell r="F593">
            <v>24</v>
          </cell>
        </row>
        <row r="594">
          <cell r="F594">
            <v>24</v>
          </cell>
        </row>
        <row r="595">
          <cell r="F595">
            <v>24</v>
          </cell>
        </row>
        <row r="596">
          <cell r="F596">
            <v>24</v>
          </cell>
        </row>
        <row r="597">
          <cell r="F597">
            <v>24</v>
          </cell>
        </row>
        <row r="598">
          <cell r="F598">
            <v>24</v>
          </cell>
        </row>
        <row r="599">
          <cell r="F599">
            <v>24</v>
          </cell>
        </row>
        <row r="600">
          <cell r="F600">
            <v>24</v>
          </cell>
        </row>
        <row r="601">
          <cell r="F601">
            <v>24</v>
          </cell>
        </row>
        <row r="602">
          <cell r="F602">
            <v>24</v>
          </cell>
        </row>
        <row r="603">
          <cell r="F603">
            <v>24</v>
          </cell>
        </row>
        <row r="604">
          <cell r="F604">
            <v>24</v>
          </cell>
        </row>
        <row r="605">
          <cell r="F605">
            <v>24</v>
          </cell>
        </row>
        <row r="606">
          <cell r="F606">
            <v>23</v>
          </cell>
        </row>
        <row r="607">
          <cell r="F607">
            <v>23</v>
          </cell>
        </row>
        <row r="608">
          <cell r="F608">
            <v>24</v>
          </cell>
        </row>
        <row r="609">
          <cell r="F609">
            <v>24</v>
          </cell>
        </row>
        <row r="610">
          <cell r="F610">
            <v>27</v>
          </cell>
        </row>
        <row r="611">
          <cell r="F611">
            <v>33</v>
          </cell>
        </row>
        <row r="612">
          <cell r="F612">
            <v>38</v>
          </cell>
        </row>
        <row r="613">
          <cell r="F613">
            <v>37</v>
          </cell>
        </row>
        <row r="614">
          <cell r="F614">
            <v>33</v>
          </cell>
        </row>
        <row r="615">
          <cell r="F615">
            <v>27</v>
          </cell>
        </row>
        <row r="616">
          <cell r="F616">
            <v>25</v>
          </cell>
        </row>
        <row r="617">
          <cell r="F617">
            <v>25</v>
          </cell>
        </row>
        <row r="618">
          <cell r="F618">
            <v>24</v>
          </cell>
        </row>
        <row r="619">
          <cell r="F619">
            <v>24</v>
          </cell>
        </row>
        <row r="620">
          <cell r="F620">
            <v>24</v>
          </cell>
        </row>
        <row r="621">
          <cell r="F621">
            <v>24</v>
          </cell>
        </row>
        <row r="622">
          <cell r="F622">
            <v>24</v>
          </cell>
        </row>
        <row r="623">
          <cell r="F623">
            <v>24</v>
          </cell>
        </row>
        <row r="624">
          <cell r="F624">
            <v>24</v>
          </cell>
        </row>
        <row r="625">
          <cell r="F625">
            <v>24</v>
          </cell>
        </row>
        <row r="626">
          <cell r="F626">
            <v>24</v>
          </cell>
        </row>
        <row r="627">
          <cell r="F627">
            <v>24</v>
          </cell>
        </row>
        <row r="628">
          <cell r="F628">
            <v>24</v>
          </cell>
        </row>
        <row r="629">
          <cell r="F629">
            <v>24</v>
          </cell>
        </row>
        <row r="630">
          <cell r="F630">
            <v>24</v>
          </cell>
        </row>
        <row r="631">
          <cell r="F631">
            <v>24</v>
          </cell>
        </row>
        <row r="632">
          <cell r="F632">
            <v>24</v>
          </cell>
        </row>
        <row r="633">
          <cell r="F633">
            <v>24</v>
          </cell>
        </row>
        <row r="634">
          <cell r="F634">
            <v>24</v>
          </cell>
        </row>
        <row r="635">
          <cell r="F635">
            <v>24</v>
          </cell>
        </row>
        <row r="636">
          <cell r="F636">
            <v>24</v>
          </cell>
        </row>
        <row r="637">
          <cell r="F637">
            <v>24</v>
          </cell>
        </row>
        <row r="638">
          <cell r="F638">
            <v>24</v>
          </cell>
        </row>
        <row r="639">
          <cell r="F639">
            <v>24</v>
          </cell>
        </row>
        <row r="640">
          <cell r="F640">
            <v>24</v>
          </cell>
        </row>
        <row r="641">
          <cell r="F641">
            <v>24</v>
          </cell>
        </row>
        <row r="642">
          <cell r="F642">
            <v>24</v>
          </cell>
        </row>
        <row r="643">
          <cell r="F643">
            <v>23</v>
          </cell>
        </row>
        <row r="644">
          <cell r="F644">
            <v>24</v>
          </cell>
        </row>
        <row r="645">
          <cell r="F645">
            <v>23</v>
          </cell>
        </row>
        <row r="646">
          <cell r="F646">
            <v>24</v>
          </cell>
        </row>
        <row r="647">
          <cell r="F647">
            <v>24</v>
          </cell>
        </row>
        <row r="648">
          <cell r="F648">
            <v>24</v>
          </cell>
        </row>
        <row r="649">
          <cell r="F649">
            <v>23</v>
          </cell>
        </row>
        <row r="650">
          <cell r="F650">
            <v>23</v>
          </cell>
        </row>
        <row r="651">
          <cell r="F651">
            <v>24</v>
          </cell>
        </row>
        <row r="652">
          <cell r="F652">
            <v>24</v>
          </cell>
        </row>
        <row r="653">
          <cell r="F653">
            <v>23</v>
          </cell>
        </row>
        <row r="654">
          <cell r="F654">
            <v>23</v>
          </cell>
        </row>
        <row r="655">
          <cell r="F655">
            <v>24</v>
          </cell>
        </row>
        <row r="656">
          <cell r="F656">
            <v>24</v>
          </cell>
        </row>
        <row r="657">
          <cell r="F657">
            <v>24</v>
          </cell>
        </row>
        <row r="658">
          <cell r="F658">
            <v>24</v>
          </cell>
        </row>
        <row r="659">
          <cell r="F659">
            <v>24</v>
          </cell>
        </row>
        <row r="660">
          <cell r="F660">
            <v>24</v>
          </cell>
        </row>
        <row r="661">
          <cell r="F661">
            <v>24</v>
          </cell>
        </row>
        <row r="662">
          <cell r="F662">
            <v>25</v>
          </cell>
        </row>
        <row r="663">
          <cell r="F663">
            <v>25</v>
          </cell>
        </row>
        <row r="664">
          <cell r="F664">
            <v>25</v>
          </cell>
        </row>
        <row r="665">
          <cell r="F665">
            <v>25</v>
          </cell>
        </row>
        <row r="666">
          <cell r="F666">
            <v>25</v>
          </cell>
        </row>
        <row r="667">
          <cell r="F667">
            <v>25</v>
          </cell>
        </row>
        <row r="668">
          <cell r="F668">
            <v>25</v>
          </cell>
        </row>
        <row r="669">
          <cell r="F669">
            <v>25</v>
          </cell>
        </row>
        <row r="670">
          <cell r="F670">
            <v>24</v>
          </cell>
        </row>
        <row r="671">
          <cell r="F671">
            <v>24</v>
          </cell>
        </row>
        <row r="672">
          <cell r="F672">
            <v>24</v>
          </cell>
        </row>
        <row r="673">
          <cell r="F673">
            <v>24</v>
          </cell>
        </row>
        <row r="674">
          <cell r="F674">
            <v>24</v>
          </cell>
        </row>
        <row r="675">
          <cell r="F675">
            <v>24</v>
          </cell>
        </row>
        <row r="676">
          <cell r="F676">
            <v>24</v>
          </cell>
        </row>
        <row r="677">
          <cell r="F677">
            <v>24</v>
          </cell>
        </row>
        <row r="678">
          <cell r="F678">
            <v>24</v>
          </cell>
        </row>
        <row r="679">
          <cell r="F679">
            <v>24</v>
          </cell>
        </row>
        <row r="680">
          <cell r="F680">
            <v>24</v>
          </cell>
        </row>
        <row r="681">
          <cell r="F681">
            <v>24</v>
          </cell>
        </row>
        <row r="682">
          <cell r="F682">
            <v>24</v>
          </cell>
        </row>
        <row r="683">
          <cell r="F683">
            <v>24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25</v>
          </cell>
        </row>
        <row r="13">
          <cell r="F13">
            <v>25</v>
          </cell>
        </row>
        <row r="14">
          <cell r="F14">
            <v>25</v>
          </cell>
        </row>
        <row r="15">
          <cell r="F15">
            <v>25</v>
          </cell>
        </row>
        <row r="16">
          <cell r="F16">
            <v>25</v>
          </cell>
        </row>
        <row r="17">
          <cell r="F17">
            <v>25</v>
          </cell>
        </row>
        <row r="18">
          <cell r="F18">
            <v>25</v>
          </cell>
        </row>
        <row r="19">
          <cell r="F19">
            <v>25</v>
          </cell>
        </row>
        <row r="20">
          <cell r="F20">
            <v>25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25</v>
          </cell>
        </row>
        <row r="24">
          <cell r="F24">
            <v>25</v>
          </cell>
        </row>
        <row r="25">
          <cell r="F25">
            <v>25</v>
          </cell>
        </row>
        <row r="26">
          <cell r="F26">
            <v>25</v>
          </cell>
        </row>
        <row r="27">
          <cell r="F27">
            <v>32</v>
          </cell>
        </row>
        <row r="28">
          <cell r="F28">
            <v>35</v>
          </cell>
        </row>
        <row r="29">
          <cell r="F29">
            <v>32</v>
          </cell>
        </row>
        <row r="30">
          <cell r="F30">
            <v>31</v>
          </cell>
        </row>
        <row r="31">
          <cell r="F31">
            <v>30</v>
          </cell>
        </row>
        <row r="32">
          <cell r="F32">
            <v>36</v>
          </cell>
        </row>
        <row r="33">
          <cell r="F33">
            <v>38</v>
          </cell>
        </row>
        <row r="34">
          <cell r="F34">
            <v>44</v>
          </cell>
        </row>
        <row r="35">
          <cell r="F35">
            <v>51</v>
          </cell>
        </row>
        <row r="36">
          <cell r="F36">
            <v>51</v>
          </cell>
        </row>
        <row r="37">
          <cell r="F37">
            <v>43</v>
          </cell>
        </row>
        <row r="38">
          <cell r="F38">
            <v>33</v>
          </cell>
        </row>
        <row r="39">
          <cell r="F39">
            <v>29</v>
          </cell>
        </row>
        <row r="40">
          <cell r="F40">
            <v>28</v>
          </cell>
        </row>
        <row r="41">
          <cell r="F41">
            <v>26</v>
          </cell>
        </row>
        <row r="42">
          <cell r="F42">
            <v>26</v>
          </cell>
        </row>
        <row r="43">
          <cell r="F43">
            <v>25</v>
          </cell>
        </row>
        <row r="44">
          <cell r="F44">
            <v>25</v>
          </cell>
        </row>
        <row r="45">
          <cell r="F45">
            <v>25</v>
          </cell>
        </row>
        <row r="46">
          <cell r="F46">
            <v>25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26</v>
          </cell>
        </row>
        <row r="50">
          <cell r="F50">
            <v>27</v>
          </cell>
        </row>
        <row r="51">
          <cell r="F51">
            <v>27</v>
          </cell>
        </row>
        <row r="52">
          <cell r="F52">
            <v>27</v>
          </cell>
        </row>
        <row r="53">
          <cell r="F53">
            <v>27</v>
          </cell>
        </row>
        <row r="54">
          <cell r="F54">
            <v>27</v>
          </cell>
        </row>
        <row r="55">
          <cell r="F55">
            <v>27</v>
          </cell>
        </row>
        <row r="56">
          <cell r="F56">
            <v>27</v>
          </cell>
        </row>
        <row r="57">
          <cell r="F57">
            <v>27</v>
          </cell>
        </row>
        <row r="58">
          <cell r="F58">
            <v>27</v>
          </cell>
        </row>
        <row r="59">
          <cell r="F59">
            <v>27</v>
          </cell>
        </row>
        <row r="60">
          <cell r="F60">
            <v>27</v>
          </cell>
        </row>
        <row r="61">
          <cell r="F61">
            <v>27</v>
          </cell>
        </row>
        <row r="62">
          <cell r="F62">
            <v>26</v>
          </cell>
        </row>
        <row r="63">
          <cell r="F63">
            <v>27</v>
          </cell>
        </row>
        <row r="64">
          <cell r="F64">
            <v>27</v>
          </cell>
        </row>
        <row r="65">
          <cell r="F65">
            <v>27</v>
          </cell>
        </row>
        <row r="66">
          <cell r="F66">
            <v>26</v>
          </cell>
        </row>
        <row r="67">
          <cell r="F67">
            <v>26</v>
          </cell>
        </row>
        <row r="68">
          <cell r="F68">
            <v>26</v>
          </cell>
        </row>
        <row r="69">
          <cell r="F69">
            <v>26</v>
          </cell>
        </row>
        <row r="70">
          <cell r="F70">
            <v>26</v>
          </cell>
        </row>
        <row r="71">
          <cell r="F71">
            <v>26</v>
          </cell>
        </row>
        <row r="72">
          <cell r="F72">
            <v>26</v>
          </cell>
        </row>
        <row r="73">
          <cell r="F73">
            <v>26</v>
          </cell>
        </row>
        <row r="74">
          <cell r="F74">
            <v>26</v>
          </cell>
        </row>
        <row r="75">
          <cell r="F75">
            <v>26</v>
          </cell>
        </row>
        <row r="76">
          <cell r="F76">
            <v>26</v>
          </cell>
        </row>
        <row r="77">
          <cell r="F77">
            <v>26</v>
          </cell>
        </row>
        <row r="78">
          <cell r="F78">
            <v>26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27</v>
          </cell>
        </row>
        <row r="82">
          <cell r="F82">
            <v>26</v>
          </cell>
        </row>
        <row r="83">
          <cell r="F83">
            <v>27</v>
          </cell>
        </row>
        <row r="84">
          <cell r="F84">
            <v>27</v>
          </cell>
        </row>
        <row r="85">
          <cell r="F85">
            <v>26</v>
          </cell>
        </row>
        <row r="86">
          <cell r="F86">
            <v>26</v>
          </cell>
        </row>
        <row r="87">
          <cell r="F87">
            <v>27</v>
          </cell>
        </row>
        <row r="88">
          <cell r="F88">
            <v>27</v>
          </cell>
        </row>
        <row r="89">
          <cell r="F89">
            <v>26</v>
          </cell>
        </row>
        <row r="90">
          <cell r="F90">
            <v>27</v>
          </cell>
        </row>
        <row r="91">
          <cell r="F91">
            <v>27</v>
          </cell>
        </row>
        <row r="92">
          <cell r="F92">
            <v>27</v>
          </cell>
        </row>
        <row r="93">
          <cell r="F93">
            <v>27</v>
          </cell>
        </row>
        <row r="94">
          <cell r="F94">
            <v>27</v>
          </cell>
        </row>
        <row r="95">
          <cell r="F95">
            <v>27</v>
          </cell>
        </row>
        <row r="96">
          <cell r="F96">
            <v>27</v>
          </cell>
        </row>
        <row r="97">
          <cell r="F97">
            <v>27</v>
          </cell>
        </row>
        <row r="98">
          <cell r="F98">
            <v>27</v>
          </cell>
        </row>
        <row r="99">
          <cell r="F99">
            <v>27</v>
          </cell>
        </row>
        <row r="100">
          <cell r="F100">
            <v>27</v>
          </cell>
        </row>
        <row r="101">
          <cell r="F101">
            <v>27</v>
          </cell>
        </row>
        <row r="102">
          <cell r="F102">
            <v>27</v>
          </cell>
        </row>
        <row r="103">
          <cell r="F103">
            <v>27</v>
          </cell>
        </row>
        <row r="104">
          <cell r="F104">
            <v>27</v>
          </cell>
        </row>
        <row r="105">
          <cell r="F105">
            <v>27</v>
          </cell>
        </row>
        <row r="106">
          <cell r="F106">
            <v>27</v>
          </cell>
        </row>
        <row r="107">
          <cell r="F107">
            <v>27</v>
          </cell>
        </row>
        <row r="108">
          <cell r="F108">
            <v>27</v>
          </cell>
        </row>
        <row r="109">
          <cell r="F109">
            <v>27</v>
          </cell>
        </row>
        <row r="110">
          <cell r="F110">
            <v>27</v>
          </cell>
        </row>
        <row r="111">
          <cell r="F111">
            <v>27</v>
          </cell>
        </row>
        <row r="112">
          <cell r="F112">
            <v>28</v>
          </cell>
        </row>
        <row r="113">
          <cell r="F113">
            <v>28</v>
          </cell>
        </row>
        <row r="114">
          <cell r="F114">
            <v>28</v>
          </cell>
        </row>
        <row r="115">
          <cell r="F115">
            <v>28</v>
          </cell>
        </row>
        <row r="116">
          <cell r="F116">
            <v>28</v>
          </cell>
        </row>
        <row r="117">
          <cell r="F117">
            <v>28</v>
          </cell>
        </row>
        <row r="118">
          <cell r="F118">
            <v>28</v>
          </cell>
        </row>
        <row r="119">
          <cell r="F119">
            <v>28</v>
          </cell>
        </row>
        <row r="120">
          <cell r="F120">
            <v>27</v>
          </cell>
        </row>
        <row r="121">
          <cell r="F121">
            <v>27</v>
          </cell>
        </row>
        <row r="122">
          <cell r="F122">
            <v>28</v>
          </cell>
        </row>
        <row r="123">
          <cell r="F123">
            <v>27</v>
          </cell>
        </row>
        <row r="124">
          <cell r="F124">
            <v>28</v>
          </cell>
        </row>
        <row r="125">
          <cell r="F125">
            <v>27</v>
          </cell>
        </row>
        <row r="126">
          <cell r="F126">
            <v>29</v>
          </cell>
        </row>
        <row r="127">
          <cell r="F127">
            <v>31</v>
          </cell>
        </row>
        <row r="128">
          <cell r="F128">
            <v>31</v>
          </cell>
        </row>
        <row r="129">
          <cell r="F129">
            <v>33</v>
          </cell>
        </row>
        <row r="130">
          <cell r="F130">
            <v>42</v>
          </cell>
        </row>
        <row r="131">
          <cell r="F131">
            <v>47</v>
          </cell>
        </row>
        <row r="132">
          <cell r="F132">
            <v>37</v>
          </cell>
        </row>
        <row r="133">
          <cell r="F133">
            <v>39</v>
          </cell>
        </row>
        <row r="134">
          <cell r="F134">
            <v>44</v>
          </cell>
        </row>
        <row r="135">
          <cell r="F135">
            <v>38</v>
          </cell>
        </row>
        <row r="136">
          <cell r="F136">
            <v>32</v>
          </cell>
        </row>
        <row r="137">
          <cell r="F137">
            <v>31</v>
          </cell>
        </row>
        <row r="138">
          <cell r="F138">
            <v>33</v>
          </cell>
        </row>
        <row r="139">
          <cell r="F139">
            <v>32</v>
          </cell>
        </row>
        <row r="140">
          <cell r="F140">
            <v>31</v>
          </cell>
        </row>
        <row r="141">
          <cell r="F141">
            <v>30</v>
          </cell>
        </row>
        <row r="142">
          <cell r="F142">
            <v>28</v>
          </cell>
        </row>
        <row r="143">
          <cell r="F143">
            <v>28</v>
          </cell>
        </row>
        <row r="144">
          <cell r="F144">
            <v>31</v>
          </cell>
        </row>
        <row r="145">
          <cell r="F145">
            <v>40</v>
          </cell>
        </row>
        <row r="146">
          <cell r="F146">
            <v>44</v>
          </cell>
        </row>
        <row r="147">
          <cell r="F147">
            <v>46</v>
          </cell>
        </row>
        <row r="148">
          <cell r="F148">
            <v>40</v>
          </cell>
        </row>
        <row r="149">
          <cell r="F149">
            <v>31</v>
          </cell>
        </row>
        <row r="150">
          <cell r="F150">
            <v>28</v>
          </cell>
        </row>
        <row r="151">
          <cell r="F151">
            <v>27</v>
          </cell>
        </row>
        <row r="152">
          <cell r="F152">
            <v>27</v>
          </cell>
        </row>
        <row r="153">
          <cell r="F153">
            <v>27</v>
          </cell>
        </row>
        <row r="154">
          <cell r="F154">
            <v>27</v>
          </cell>
        </row>
        <row r="155">
          <cell r="F155">
            <v>27</v>
          </cell>
        </row>
        <row r="156">
          <cell r="F156">
            <v>27</v>
          </cell>
        </row>
        <row r="157">
          <cell r="F157">
            <v>27</v>
          </cell>
        </row>
        <row r="158">
          <cell r="F158">
            <v>28</v>
          </cell>
        </row>
        <row r="159">
          <cell r="F159">
            <v>28</v>
          </cell>
        </row>
        <row r="160">
          <cell r="F160">
            <v>28</v>
          </cell>
        </row>
        <row r="161">
          <cell r="F161">
            <v>27</v>
          </cell>
        </row>
        <row r="162">
          <cell r="F162">
            <v>28</v>
          </cell>
        </row>
        <row r="163">
          <cell r="F163">
            <v>28</v>
          </cell>
        </row>
        <row r="164">
          <cell r="F164">
            <v>30</v>
          </cell>
        </row>
        <row r="165">
          <cell r="F165">
            <v>30</v>
          </cell>
        </row>
        <row r="166">
          <cell r="F166">
            <v>28</v>
          </cell>
        </row>
        <row r="167">
          <cell r="F167">
            <v>28</v>
          </cell>
        </row>
        <row r="168">
          <cell r="F168">
            <v>28</v>
          </cell>
        </row>
        <row r="169">
          <cell r="F169">
            <v>28</v>
          </cell>
        </row>
        <row r="170">
          <cell r="F170">
            <v>28</v>
          </cell>
        </row>
        <row r="171">
          <cell r="F171">
            <v>32</v>
          </cell>
        </row>
        <row r="172">
          <cell r="F172">
            <v>33</v>
          </cell>
        </row>
        <row r="173">
          <cell r="F173">
            <v>30</v>
          </cell>
        </row>
        <row r="174">
          <cell r="F174">
            <v>31</v>
          </cell>
        </row>
        <row r="175">
          <cell r="F175">
            <v>30</v>
          </cell>
        </row>
        <row r="176">
          <cell r="F176">
            <v>29</v>
          </cell>
        </row>
        <row r="177">
          <cell r="F177">
            <v>28</v>
          </cell>
        </row>
        <row r="178">
          <cell r="F178">
            <v>28</v>
          </cell>
        </row>
        <row r="179">
          <cell r="F179">
            <v>28</v>
          </cell>
        </row>
        <row r="180">
          <cell r="F180">
            <v>28</v>
          </cell>
        </row>
        <row r="181">
          <cell r="F181">
            <v>28</v>
          </cell>
        </row>
        <row r="182">
          <cell r="F182">
            <v>28</v>
          </cell>
        </row>
        <row r="183">
          <cell r="F183">
            <v>28</v>
          </cell>
        </row>
        <row r="184">
          <cell r="F184">
            <v>28</v>
          </cell>
        </row>
        <row r="185">
          <cell r="F185">
            <v>28</v>
          </cell>
        </row>
        <row r="186">
          <cell r="F186">
            <v>28</v>
          </cell>
        </row>
        <row r="187">
          <cell r="F187">
            <v>28</v>
          </cell>
        </row>
        <row r="188">
          <cell r="F188">
            <v>28</v>
          </cell>
        </row>
        <row r="189">
          <cell r="F189">
            <v>28</v>
          </cell>
        </row>
        <row r="190">
          <cell r="F190">
            <v>27</v>
          </cell>
        </row>
        <row r="191">
          <cell r="F191">
            <v>27</v>
          </cell>
        </row>
        <row r="192">
          <cell r="F192">
            <v>27</v>
          </cell>
        </row>
        <row r="193">
          <cell r="F193">
            <v>27</v>
          </cell>
        </row>
        <row r="194">
          <cell r="F194">
            <v>27</v>
          </cell>
        </row>
        <row r="195">
          <cell r="F195">
            <v>27</v>
          </cell>
        </row>
        <row r="196">
          <cell r="F196">
            <v>27</v>
          </cell>
        </row>
        <row r="197">
          <cell r="F197">
            <v>27</v>
          </cell>
        </row>
        <row r="198">
          <cell r="F198">
            <v>27</v>
          </cell>
        </row>
        <row r="199">
          <cell r="F199">
            <v>28</v>
          </cell>
        </row>
        <row r="200">
          <cell r="F200">
            <v>28</v>
          </cell>
        </row>
        <row r="201">
          <cell r="F201">
            <v>28</v>
          </cell>
        </row>
        <row r="202">
          <cell r="F202">
            <v>28</v>
          </cell>
        </row>
        <row r="203">
          <cell r="F203">
            <v>28</v>
          </cell>
        </row>
        <row r="204">
          <cell r="F204">
            <v>28</v>
          </cell>
        </row>
        <row r="205">
          <cell r="F205">
            <v>28</v>
          </cell>
        </row>
        <row r="206">
          <cell r="F206">
            <v>28</v>
          </cell>
        </row>
        <row r="207">
          <cell r="F207">
            <v>28</v>
          </cell>
        </row>
        <row r="208">
          <cell r="F208">
            <v>28</v>
          </cell>
        </row>
        <row r="209">
          <cell r="F209">
            <v>28</v>
          </cell>
        </row>
        <row r="210">
          <cell r="F210">
            <v>28</v>
          </cell>
        </row>
        <row r="211">
          <cell r="F211">
            <v>28</v>
          </cell>
        </row>
        <row r="212">
          <cell r="F212">
            <v>28</v>
          </cell>
        </row>
        <row r="213">
          <cell r="F213">
            <v>28</v>
          </cell>
        </row>
        <row r="214">
          <cell r="F214">
            <v>28</v>
          </cell>
        </row>
        <row r="215">
          <cell r="F215">
            <v>29</v>
          </cell>
        </row>
        <row r="216">
          <cell r="F216">
            <v>28</v>
          </cell>
        </row>
        <row r="217">
          <cell r="F217">
            <v>28</v>
          </cell>
        </row>
        <row r="218">
          <cell r="F218">
            <v>28</v>
          </cell>
        </row>
        <row r="219">
          <cell r="F219">
            <v>27</v>
          </cell>
        </row>
        <row r="220">
          <cell r="F220">
            <v>27</v>
          </cell>
        </row>
        <row r="221">
          <cell r="F221">
            <v>27</v>
          </cell>
        </row>
        <row r="222">
          <cell r="F222">
            <v>28</v>
          </cell>
        </row>
        <row r="223">
          <cell r="F223">
            <v>28</v>
          </cell>
        </row>
        <row r="224">
          <cell r="F224">
            <v>28</v>
          </cell>
        </row>
        <row r="225">
          <cell r="F225">
            <v>28</v>
          </cell>
        </row>
        <row r="226">
          <cell r="F226">
            <v>28</v>
          </cell>
        </row>
        <row r="227">
          <cell r="F227">
            <v>28</v>
          </cell>
        </row>
        <row r="228">
          <cell r="F228">
            <v>29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30</v>
          </cell>
        </row>
        <row r="232">
          <cell r="F232">
            <v>31</v>
          </cell>
        </row>
        <row r="233">
          <cell r="F233">
            <v>32</v>
          </cell>
        </row>
        <row r="234">
          <cell r="F234">
            <v>33</v>
          </cell>
        </row>
        <row r="235">
          <cell r="F235">
            <v>31</v>
          </cell>
        </row>
        <row r="236">
          <cell r="F236">
            <v>30</v>
          </cell>
        </row>
        <row r="237">
          <cell r="F237">
            <v>30</v>
          </cell>
        </row>
        <row r="238">
          <cell r="F238">
            <v>30</v>
          </cell>
        </row>
        <row r="239">
          <cell r="F239">
            <v>33</v>
          </cell>
        </row>
        <row r="240">
          <cell r="F240">
            <v>34</v>
          </cell>
        </row>
        <row r="241">
          <cell r="F241">
            <v>36</v>
          </cell>
        </row>
        <row r="242">
          <cell r="F242">
            <v>30</v>
          </cell>
        </row>
        <row r="243">
          <cell r="F243">
            <v>27</v>
          </cell>
        </row>
        <row r="244">
          <cell r="F244">
            <v>26</v>
          </cell>
        </row>
        <row r="245">
          <cell r="F245">
            <v>26</v>
          </cell>
        </row>
        <row r="246">
          <cell r="F246">
            <v>27</v>
          </cell>
        </row>
        <row r="247">
          <cell r="F247">
            <v>27</v>
          </cell>
        </row>
        <row r="248">
          <cell r="F248">
            <v>27</v>
          </cell>
        </row>
        <row r="249">
          <cell r="F249">
            <v>27</v>
          </cell>
        </row>
        <row r="250">
          <cell r="F250">
            <v>27</v>
          </cell>
        </row>
        <row r="251">
          <cell r="F251">
            <v>27</v>
          </cell>
        </row>
        <row r="252">
          <cell r="F252">
            <v>27</v>
          </cell>
        </row>
        <row r="253">
          <cell r="F253">
            <v>27</v>
          </cell>
        </row>
        <row r="254">
          <cell r="F254">
            <v>27</v>
          </cell>
        </row>
        <row r="255">
          <cell r="F255">
            <v>27</v>
          </cell>
        </row>
        <row r="256">
          <cell r="F256">
            <v>27</v>
          </cell>
        </row>
        <row r="257">
          <cell r="F257">
            <v>27</v>
          </cell>
        </row>
        <row r="258">
          <cell r="F258">
            <v>27</v>
          </cell>
        </row>
        <row r="259">
          <cell r="F259">
            <v>27</v>
          </cell>
        </row>
        <row r="260">
          <cell r="F260">
            <v>28</v>
          </cell>
        </row>
        <row r="261">
          <cell r="F261">
            <v>29</v>
          </cell>
        </row>
        <row r="262">
          <cell r="F262">
            <v>29</v>
          </cell>
        </row>
        <row r="263">
          <cell r="F263">
            <v>28</v>
          </cell>
        </row>
        <row r="264">
          <cell r="F264">
            <v>28</v>
          </cell>
        </row>
        <row r="265">
          <cell r="F265">
            <v>31</v>
          </cell>
        </row>
        <row r="266">
          <cell r="F266">
            <v>33</v>
          </cell>
        </row>
        <row r="267">
          <cell r="F267">
            <v>31</v>
          </cell>
        </row>
        <row r="268">
          <cell r="F268">
            <v>33</v>
          </cell>
        </row>
        <row r="269">
          <cell r="F269">
            <v>29</v>
          </cell>
        </row>
        <row r="270">
          <cell r="F270">
            <v>32</v>
          </cell>
        </row>
        <row r="271">
          <cell r="F271">
            <v>33</v>
          </cell>
        </row>
        <row r="272">
          <cell r="F272">
            <v>31</v>
          </cell>
        </row>
        <row r="273">
          <cell r="F273">
            <v>29</v>
          </cell>
        </row>
        <row r="274">
          <cell r="F274">
            <v>28</v>
          </cell>
        </row>
        <row r="275">
          <cell r="F275">
            <v>28</v>
          </cell>
        </row>
        <row r="276">
          <cell r="F276">
            <v>28</v>
          </cell>
        </row>
        <row r="277">
          <cell r="F277">
            <v>27</v>
          </cell>
        </row>
        <row r="278">
          <cell r="F278">
            <v>28</v>
          </cell>
        </row>
        <row r="279">
          <cell r="F279">
            <v>28</v>
          </cell>
        </row>
        <row r="280">
          <cell r="F280">
            <v>28</v>
          </cell>
        </row>
        <row r="281">
          <cell r="F281">
            <v>28</v>
          </cell>
        </row>
        <row r="282">
          <cell r="F282">
            <v>28</v>
          </cell>
        </row>
        <row r="283">
          <cell r="F283">
            <v>28</v>
          </cell>
        </row>
        <row r="284">
          <cell r="F284">
            <v>28</v>
          </cell>
        </row>
        <row r="285">
          <cell r="F285">
            <v>28</v>
          </cell>
        </row>
        <row r="286">
          <cell r="F286">
            <v>28</v>
          </cell>
        </row>
        <row r="287">
          <cell r="F287">
            <v>27</v>
          </cell>
        </row>
        <row r="288">
          <cell r="F288">
            <v>27</v>
          </cell>
        </row>
        <row r="289">
          <cell r="F289">
            <v>27</v>
          </cell>
        </row>
        <row r="290">
          <cell r="F290">
            <v>27</v>
          </cell>
        </row>
        <row r="291">
          <cell r="F291">
            <v>28</v>
          </cell>
        </row>
        <row r="292">
          <cell r="F292">
            <v>28</v>
          </cell>
        </row>
        <row r="293">
          <cell r="F293">
            <v>28</v>
          </cell>
        </row>
        <row r="294">
          <cell r="F294">
            <v>28</v>
          </cell>
        </row>
        <row r="295">
          <cell r="F295">
            <v>28</v>
          </cell>
        </row>
        <row r="296">
          <cell r="F296">
            <v>28</v>
          </cell>
        </row>
        <row r="297">
          <cell r="F297">
            <v>28</v>
          </cell>
        </row>
        <row r="298">
          <cell r="F298">
            <v>28</v>
          </cell>
        </row>
        <row r="299">
          <cell r="F299">
            <v>28</v>
          </cell>
        </row>
        <row r="300">
          <cell r="F300">
            <v>28</v>
          </cell>
        </row>
        <row r="301">
          <cell r="F301">
            <v>28</v>
          </cell>
        </row>
        <row r="302">
          <cell r="F302">
            <v>28</v>
          </cell>
        </row>
        <row r="303">
          <cell r="F303">
            <v>28</v>
          </cell>
        </row>
        <row r="304">
          <cell r="F304">
            <v>28</v>
          </cell>
        </row>
        <row r="305">
          <cell r="F305">
            <v>28</v>
          </cell>
        </row>
        <row r="306">
          <cell r="F306">
            <v>28</v>
          </cell>
        </row>
        <row r="307">
          <cell r="F307">
            <v>28</v>
          </cell>
        </row>
        <row r="308">
          <cell r="F308">
            <v>28</v>
          </cell>
        </row>
        <row r="309">
          <cell r="F309">
            <v>27</v>
          </cell>
        </row>
        <row r="310">
          <cell r="F310">
            <v>27</v>
          </cell>
        </row>
        <row r="311">
          <cell r="F311">
            <v>27</v>
          </cell>
        </row>
        <row r="312">
          <cell r="F312">
            <v>27</v>
          </cell>
        </row>
        <row r="313">
          <cell r="F313">
            <v>27</v>
          </cell>
        </row>
        <row r="314">
          <cell r="F314">
            <v>27</v>
          </cell>
        </row>
        <row r="315">
          <cell r="F315">
            <v>28</v>
          </cell>
        </row>
        <row r="316">
          <cell r="F316">
            <v>28</v>
          </cell>
        </row>
        <row r="317">
          <cell r="F317">
            <v>28</v>
          </cell>
        </row>
        <row r="318">
          <cell r="F318">
            <v>28</v>
          </cell>
        </row>
        <row r="319">
          <cell r="F319">
            <v>28</v>
          </cell>
        </row>
        <row r="320">
          <cell r="F320">
            <v>28</v>
          </cell>
        </row>
        <row r="321">
          <cell r="F321">
            <v>28</v>
          </cell>
        </row>
        <row r="322">
          <cell r="F322">
            <v>28</v>
          </cell>
        </row>
        <row r="323">
          <cell r="F323">
            <v>28</v>
          </cell>
        </row>
        <row r="324">
          <cell r="F324">
            <v>28</v>
          </cell>
        </row>
        <row r="325">
          <cell r="F325">
            <v>28</v>
          </cell>
        </row>
        <row r="326">
          <cell r="F326">
            <v>28</v>
          </cell>
        </row>
        <row r="327">
          <cell r="F327">
            <v>29</v>
          </cell>
        </row>
        <row r="328">
          <cell r="F328">
            <v>29</v>
          </cell>
        </row>
        <row r="329">
          <cell r="F329">
            <v>29</v>
          </cell>
        </row>
        <row r="330">
          <cell r="F330">
            <v>29</v>
          </cell>
        </row>
        <row r="331">
          <cell r="F331">
            <v>29</v>
          </cell>
        </row>
        <row r="332">
          <cell r="F332">
            <v>29</v>
          </cell>
        </row>
        <row r="333">
          <cell r="F333">
            <v>29</v>
          </cell>
        </row>
        <row r="334">
          <cell r="F334">
            <v>28</v>
          </cell>
        </row>
        <row r="335">
          <cell r="F335">
            <v>28</v>
          </cell>
        </row>
        <row r="336">
          <cell r="F336">
            <v>28</v>
          </cell>
        </row>
        <row r="337">
          <cell r="F337">
            <v>28</v>
          </cell>
        </row>
        <row r="338">
          <cell r="F338">
            <v>28</v>
          </cell>
        </row>
        <row r="339">
          <cell r="F339">
            <v>28</v>
          </cell>
        </row>
        <row r="340">
          <cell r="F340">
            <v>28</v>
          </cell>
        </row>
        <row r="341">
          <cell r="F341">
            <v>28</v>
          </cell>
        </row>
        <row r="342">
          <cell r="F342">
            <v>28</v>
          </cell>
        </row>
        <row r="343">
          <cell r="F343">
            <v>29</v>
          </cell>
        </row>
        <row r="344">
          <cell r="F344">
            <v>29</v>
          </cell>
        </row>
        <row r="345">
          <cell r="F345">
            <v>28</v>
          </cell>
        </row>
        <row r="346">
          <cell r="F346">
            <v>28</v>
          </cell>
        </row>
        <row r="347">
          <cell r="F347">
            <v>29</v>
          </cell>
        </row>
        <row r="348">
          <cell r="F348">
            <v>28</v>
          </cell>
        </row>
        <row r="349">
          <cell r="F349">
            <v>29</v>
          </cell>
        </row>
        <row r="350">
          <cell r="F350">
            <v>29</v>
          </cell>
        </row>
        <row r="351">
          <cell r="F351">
            <v>29</v>
          </cell>
        </row>
        <row r="352">
          <cell r="F352">
            <v>29</v>
          </cell>
        </row>
        <row r="353">
          <cell r="F353">
            <v>29</v>
          </cell>
        </row>
        <row r="354">
          <cell r="F354">
            <v>29</v>
          </cell>
        </row>
        <row r="355">
          <cell r="F355">
            <v>29</v>
          </cell>
        </row>
        <row r="356">
          <cell r="F356">
            <v>29</v>
          </cell>
        </row>
        <row r="357">
          <cell r="F357">
            <v>28</v>
          </cell>
        </row>
        <row r="358">
          <cell r="F358">
            <v>29</v>
          </cell>
        </row>
        <row r="359">
          <cell r="F359">
            <v>28</v>
          </cell>
        </row>
        <row r="360">
          <cell r="F360">
            <v>28</v>
          </cell>
        </row>
        <row r="361">
          <cell r="F361">
            <v>28</v>
          </cell>
        </row>
        <row r="362">
          <cell r="F362">
            <v>28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28</v>
          </cell>
        </row>
        <row r="366">
          <cell r="F366">
            <v>28</v>
          </cell>
        </row>
        <row r="367">
          <cell r="F367">
            <v>28</v>
          </cell>
        </row>
        <row r="368">
          <cell r="F368">
            <v>28</v>
          </cell>
        </row>
        <row r="369">
          <cell r="F369">
            <v>28</v>
          </cell>
        </row>
        <row r="370">
          <cell r="F370">
            <v>28</v>
          </cell>
        </row>
        <row r="371">
          <cell r="F371">
            <v>28</v>
          </cell>
        </row>
        <row r="372">
          <cell r="F372">
            <v>28</v>
          </cell>
        </row>
        <row r="373">
          <cell r="F373">
            <v>28</v>
          </cell>
        </row>
        <row r="374">
          <cell r="F374">
            <v>29</v>
          </cell>
        </row>
        <row r="375">
          <cell r="F375">
            <v>29</v>
          </cell>
        </row>
        <row r="376">
          <cell r="F376">
            <v>29</v>
          </cell>
        </row>
        <row r="377">
          <cell r="F377">
            <v>29</v>
          </cell>
        </row>
        <row r="378">
          <cell r="F378">
            <v>29</v>
          </cell>
        </row>
        <row r="379">
          <cell r="F379">
            <v>29</v>
          </cell>
        </row>
        <row r="380">
          <cell r="F380">
            <v>29</v>
          </cell>
        </row>
        <row r="381">
          <cell r="F381">
            <v>29</v>
          </cell>
        </row>
        <row r="382">
          <cell r="F382">
            <v>28</v>
          </cell>
        </row>
        <row r="383">
          <cell r="F383">
            <v>28</v>
          </cell>
        </row>
        <row r="384">
          <cell r="F384">
            <v>28</v>
          </cell>
        </row>
        <row r="385">
          <cell r="F385">
            <v>28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28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29</v>
          </cell>
        </row>
        <row r="392">
          <cell r="F392">
            <v>29</v>
          </cell>
        </row>
        <row r="393">
          <cell r="F393">
            <v>29</v>
          </cell>
        </row>
        <row r="394">
          <cell r="F394">
            <v>29</v>
          </cell>
        </row>
        <row r="395">
          <cell r="F395">
            <v>29</v>
          </cell>
        </row>
        <row r="396">
          <cell r="F396">
            <v>30</v>
          </cell>
        </row>
        <row r="397">
          <cell r="F397">
            <v>29</v>
          </cell>
        </row>
        <row r="398">
          <cell r="F398">
            <v>29</v>
          </cell>
        </row>
        <row r="399">
          <cell r="F399">
            <v>29</v>
          </cell>
        </row>
        <row r="400">
          <cell r="F400">
            <v>29</v>
          </cell>
        </row>
        <row r="401">
          <cell r="F401">
            <v>29</v>
          </cell>
        </row>
        <row r="402">
          <cell r="F402">
            <v>29</v>
          </cell>
        </row>
        <row r="403">
          <cell r="F403">
            <v>29</v>
          </cell>
        </row>
        <row r="404">
          <cell r="F404">
            <v>29</v>
          </cell>
        </row>
        <row r="405">
          <cell r="F405">
            <v>29</v>
          </cell>
        </row>
        <row r="406">
          <cell r="F406">
            <v>29</v>
          </cell>
        </row>
        <row r="407">
          <cell r="F407">
            <v>32</v>
          </cell>
        </row>
        <row r="408">
          <cell r="F408">
            <v>38</v>
          </cell>
        </row>
        <row r="409">
          <cell r="F409">
            <v>44</v>
          </cell>
        </row>
        <row r="411">
          <cell r="F411">
            <v>46</v>
          </cell>
        </row>
        <row r="412">
          <cell r="F412">
            <v>48</v>
          </cell>
        </row>
        <row r="413">
          <cell r="F413">
            <v>42</v>
          </cell>
        </row>
        <row r="414">
          <cell r="F414">
            <v>35</v>
          </cell>
        </row>
        <row r="415">
          <cell r="F415">
            <v>33</v>
          </cell>
        </row>
        <row r="416">
          <cell r="F416">
            <v>31</v>
          </cell>
        </row>
        <row r="417">
          <cell r="F417">
            <v>30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31</v>
          </cell>
        </row>
        <row r="423">
          <cell r="F423">
            <v>30</v>
          </cell>
        </row>
        <row r="424">
          <cell r="F424">
            <v>30</v>
          </cell>
        </row>
        <row r="425">
          <cell r="F425">
            <v>30</v>
          </cell>
        </row>
        <row r="426">
          <cell r="F426">
            <v>30</v>
          </cell>
        </row>
        <row r="427">
          <cell r="F427">
            <v>30</v>
          </cell>
        </row>
        <row r="428">
          <cell r="F428">
            <v>29</v>
          </cell>
        </row>
        <row r="429">
          <cell r="F429">
            <v>29</v>
          </cell>
        </row>
        <row r="430">
          <cell r="F430">
            <v>29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29</v>
          </cell>
        </row>
        <row r="439">
          <cell r="F439">
            <v>29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31</v>
          </cell>
        </row>
        <row r="443">
          <cell r="F443">
            <v>30</v>
          </cell>
        </row>
        <row r="444">
          <cell r="F444">
            <v>29</v>
          </cell>
        </row>
        <row r="445">
          <cell r="F445">
            <v>29</v>
          </cell>
        </row>
        <row r="446">
          <cell r="F446">
            <v>31</v>
          </cell>
        </row>
        <row r="447">
          <cell r="F447">
            <v>31</v>
          </cell>
        </row>
        <row r="448">
          <cell r="F448">
            <v>31</v>
          </cell>
        </row>
        <row r="449">
          <cell r="F449">
            <v>31</v>
          </cell>
        </row>
        <row r="450">
          <cell r="F450">
            <v>32</v>
          </cell>
        </row>
        <row r="451">
          <cell r="F451">
            <v>31</v>
          </cell>
        </row>
        <row r="452">
          <cell r="F452">
            <v>30</v>
          </cell>
        </row>
        <row r="453">
          <cell r="F453">
            <v>29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30</v>
          </cell>
        </row>
        <row r="460">
          <cell r="F460">
            <v>30</v>
          </cell>
        </row>
        <row r="461">
          <cell r="F461">
            <v>29</v>
          </cell>
        </row>
        <row r="462">
          <cell r="F462">
            <v>29</v>
          </cell>
        </row>
        <row r="463">
          <cell r="F463">
            <v>29</v>
          </cell>
        </row>
        <row r="464">
          <cell r="F464">
            <v>29</v>
          </cell>
        </row>
        <row r="465">
          <cell r="F465">
            <v>29</v>
          </cell>
        </row>
        <row r="466">
          <cell r="F466">
            <v>29</v>
          </cell>
        </row>
        <row r="467">
          <cell r="F467">
            <v>29</v>
          </cell>
        </row>
        <row r="468">
          <cell r="F468">
            <v>29</v>
          </cell>
        </row>
        <row r="469">
          <cell r="F469">
            <v>29</v>
          </cell>
        </row>
        <row r="470">
          <cell r="F470">
            <v>29</v>
          </cell>
        </row>
        <row r="471">
          <cell r="F471">
            <v>30</v>
          </cell>
        </row>
        <row r="472">
          <cell r="F472">
            <v>30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30</v>
          </cell>
        </row>
        <row r="476">
          <cell r="F476">
            <v>29</v>
          </cell>
        </row>
        <row r="477">
          <cell r="F477">
            <v>29</v>
          </cell>
        </row>
        <row r="478">
          <cell r="F478">
            <v>31</v>
          </cell>
        </row>
        <row r="479">
          <cell r="F479">
            <v>35</v>
          </cell>
        </row>
        <row r="480">
          <cell r="F480">
            <v>37</v>
          </cell>
        </row>
        <row r="481">
          <cell r="F481">
            <v>40</v>
          </cell>
        </row>
        <row r="482">
          <cell r="F482">
            <v>43</v>
          </cell>
        </row>
        <row r="483">
          <cell r="F483">
            <v>40</v>
          </cell>
        </row>
        <row r="484">
          <cell r="F484">
            <v>43</v>
          </cell>
        </row>
        <row r="485">
          <cell r="F485">
            <v>47</v>
          </cell>
        </row>
        <row r="486">
          <cell r="F486">
            <v>45</v>
          </cell>
        </row>
        <row r="487">
          <cell r="F487">
            <v>36</v>
          </cell>
        </row>
        <row r="488">
          <cell r="F488">
            <v>30</v>
          </cell>
        </row>
        <row r="489">
          <cell r="F489">
            <v>33</v>
          </cell>
        </row>
        <row r="490">
          <cell r="F490">
            <v>34</v>
          </cell>
        </row>
        <row r="491">
          <cell r="F491">
            <v>31</v>
          </cell>
        </row>
        <row r="492">
          <cell r="F492">
            <v>32</v>
          </cell>
        </row>
        <row r="493">
          <cell r="F493">
            <v>31</v>
          </cell>
        </row>
        <row r="494">
          <cell r="F494">
            <v>29</v>
          </cell>
        </row>
        <row r="495">
          <cell r="F495">
            <v>28</v>
          </cell>
        </row>
        <row r="496">
          <cell r="F496">
            <v>27</v>
          </cell>
        </row>
        <row r="497">
          <cell r="F497">
            <v>27</v>
          </cell>
        </row>
        <row r="498">
          <cell r="F498">
            <v>27</v>
          </cell>
        </row>
        <row r="499">
          <cell r="F499">
            <v>27</v>
          </cell>
        </row>
        <row r="500">
          <cell r="F500">
            <v>27</v>
          </cell>
        </row>
        <row r="501">
          <cell r="F501">
            <v>27</v>
          </cell>
        </row>
        <row r="502">
          <cell r="F502">
            <v>27</v>
          </cell>
        </row>
        <row r="503">
          <cell r="F503">
            <v>28</v>
          </cell>
        </row>
        <row r="504">
          <cell r="F504">
            <v>28</v>
          </cell>
        </row>
        <row r="505">
          <cell r="F505">
            <v>28</v>
          </cell>
        </row>
        <row r="506">
          <cell r="F506">
            <v>30</v>
          </cell>
        </row>
        <row r="507">
          <cell r="F507">
            <v>29</v>
          </cell>
        </row>
        <row r="508">
          <cell r="F508">
            <v>28</v>
          </cell>
        </row>
        <row r="509">
          <cell r="F509">
            <v>28</v>
          </cell>
        </row>
        <row r="510">
          <cell r="F510">
            <v>28</v>
          </cell>
        </row>
        <row r="511">
          <cell r="F511">
            <v>28</v>
          </cell>
        </row>
        <row r="512">
          <cell r="F512">
            <v>28</v>
          </cell>
        </row>
        <row r="513">
          <cell r="F513">
            <v>28</v>
          </cell>
        </row>
        <row r="514">
          <cell r="F514">
            <v>28</v>
          </cell>
        </row>
        <row r="515">
          <cell r="F515">
            <v>28</v>
          </cell>
        </row>
        <row r="516">
          <cell r="F516">
            <v>28</v>
          </cell>
        </row>
        <row r="517">
          <cell r="F517">
            <v>28</v>
          </cell>
        </row>
        <row r="518">
          <cell r="F518">
            <v>28</v>
          </cell>
        </row>
        <row r="519">
          <cell r="F519">
            <v>28</v>
          </cell>
        </row>
        <row r="520">
          <cell r="F520">
            <v>28</v>
          </cell>
        </row>
        <row r="521">
          <cell r="F521">
            <v>28</v>
          </cell>
        </row>
        <row r="522">
          <cell r="F522">
            <v>28</v>
          </cell>
        </row>
        <row r="523">
          <cell r="F523">
            <v>28</v>
          </cell>
        </row>
        <row r="524">
          <cell r="F524">
            <v>28</v>
          </cell>
        </row>
        <row r="525">
          <cell r="F525">
            <v>28</v>
          </cell>
        </row>
        <row r="526">
          <cell r="F526">
            <v>28</v>
          </cell>
        </row>
        <row r="527">
          <cell r="F527">
            <v>28</v>
          </cell>
        </row>
        <row r="528">
          <cell r="F528">
            <v>28</v>
          </cell>
        </row>
        <row r="529">
          <cell r="F529">
            <v>28</v>
          </cell>
        </row>
        <row r="530">
          <cell r="F530">
            <v>28</v>
          </cell>
        </row>
        <row r="531">
          <cell r="F531">
            <v>28</v>
          </cell>
        </row>
        <row r="532">
          <cell r="F532">
            <v>28</v>
          </cell>
        </row>
        <row r="533">
          <cell r="F533">
            <v>28</v>
          </cell>
        </row>
        <row r="534">
          <cell r="F534">
            <v>28</v>
          </cell>
        </row>
        <row r="535">
          <cell r="F535">
            <v>28</v>
          </cell>
        </row>
        <row r="536">
          <cell r="F536">
            <v>29</v>
          </cell>
        </row>
        <row r="537">
          <cell r="F537">
            <v>29</v>
          </cell>
        </row>
        <row r="538">
          <cell r="F538">
            <v>29</v>
          </cell>
        </row>
        <row r="539">
          <cell r="F539">
            <v>29</v>
          </cell>
        </row>
        <row r="540">
          <cell r="F540">
            <v>29</v>
          </cell>
        </row>
        <row r="541">
          <cell r="F541">
            <v>29</v>
          </cell>
        </row>
        <row r="542">
          <cell r="F542">
            <v>29</v>
          </cell>
        </row>
        <row r="543">
          <cell r="F543">
            <v>29</v>
          </cell>
        </row>
        <row r="544">
          <cell r="F544">
            <v>29</v>
          </cell>
        </row>
        <row r="545">
          <cell r="F545">
            <v>33</v>
          </cell>
        </row>
        <row r="546">
          <cell r="F546">
            <v>34</v>
          </cell>
        </row>
        <row r="547">
          <cell r="F547">
            <v>37</v>
          </cell>
        </row>
        <row r="548">
          <cell r="F548">
            <v>39</v>
          </cell>
        </row>
        <row r="549">
          <cell r="F549">
            <v>39</v>
          </cell>
        </row>
        <row r="550">
          <cell r="F550">
            <v>36</v>
          </cell>
        </row>
        <row r="551">
          <cell r="F551">
            <v>36</v>
          </cell>
        </row>
        <row r="552">
          <cell r="F552">
            <v>35</v>
          </cell>
        </row>
        <row r="553">
          <cell r="F553">
            <v>34</v>
          </cell>
        </row>
        <row r="554">
          <cell r="F554">
            <v>36</v>
          </cell>
        </row>
        <row r="555">
          <cell r="F555">
            <v>35</v>
          </cell>
        </row>
        <row r="556">
          <cell r="F556">
            <v>35</v>
          </cell>
        </row>
        <row r="557">
          <cell r="F557">
            <v>35</v>
          </cell>
        </row>
        <row r="558">
          <cell r="F558">
            <v>33</v>
          </cell>
        </row>
        <row r="559">
          <cell r="F559">
            <v>31</v>
          </cell>
        </row>
        <row r="560">
          <cell r="F560">
            <v>31</v>
          </cell>
        </row>
        <row r="561">
          <cell r="F561">
            <v>29</v>
          </cell>
        </row>
        <row r="562">
          <cell r="F562">
            <v>34</v>
          </cell>
        </row>
        <row r="563">
          <cell r="F563">
            <v>37</v>
          </cell>
        </row>
        <row r="564">
          <cell r="F564">
            <v>32</v>
          </cell>
        </row>
        <row r="565">
          <cell r="F565">
            <v>31</v>
          </cell>
        </row>
        <row r="566">
          <cell r="F566">
            <v>33</v>
          </cell>
        </row>
        <row r="567">
          <cell r="F567">
            <v>51</v>
          </cell>
        </row>
        <row r="568">
          <cell r="F568">
            <v>58</v>
          </cell>
        </row>
        <row r="569">
          <cell r="F569">
            <v>46</v>
          </cell>
        </row>
        <row r="570">
          <cell r="F570">
            <v>45</v>
          </cell>
        </row>
        <row r="571">
          <cell r="F571">
            <v>40</v>
          </cell>
        </row>
        <row r="572">
          <cell r="F572">
            <v>32</v>
          </cell>
        </row>
        <row r="573">
          <cell r="F573">
            <v>29</v>
          </cell>
        </row>
        <row r="574">
          <cell r="F574">
            <v>28</v>
          </cell>
        </row>
        <row r="575">
          <cell r="F575">
            <v>28</v>
          </cell>
        </row>
        <row r="576">
          <cell r="F576">
            <v>28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29</v>
          </cell>
        </row>
        <row r="580">
          <cell r="F580">
            <v>29</v>
          </cell>
        </row>
        <row r="581">
          <cell r="F581">
            <v>28</v>
          </cell>
        </row>
        <row r="582">
          <cell r="F582">
            <v>28</v>
          </cell>
        </row>
        <row r="583">
          <cell r="F583">
            <v>28</v>
          </cell>
        </row>
        <row r="584">
          <cell r="F584">
            <v>28</v>
          </cell>
        </row>
        <row r="585">
          <cell r="F585">
            <v>29</v>
          </cell>
        </row>
        <row r="586">
          <cell r="F586">
            <v>30</v>
          </cell>
        </row>
        <row r="587">
          <cell r="F587">
            <v>29</v>
          </cell>
        </row>
        <row r="588">
          <cell r="F588">
            <v>30</v>
          </cell>
        </row>
        <row r="589">
          <cell r="F589">
            <v>29</v>
          </cell>
        </row>
        <row r="590">
          <cell r="F590">
            <v>31</v>
          </cell>
        </row>
        <row r="591">
          <cell r="F591">
            <v>36</v>
          </cell>
        </row>
        <row r="592">
          <cell r="F592">
            <v>35</v>
          </cell>
        </row>
        <row r="593">
          <cell r="F593">
            <v>31</v>
          </cell>
        </row>
        <row r="594">
          <cell r="F594">
            <v>30</v>
          </cell>
        </row>
        <row r="595">
          <cell r="F595">
            <v>29</v>
          </cell>
        </row>
        <row r="596">
          <cell r="F596">
            <v>29</v>
          </cell>
        </row>
        <row r="597">
          <cell r="F597">
            <v>28</v>
          </cell>
        </row>
        <row r="598">
          <cell r="F598">
            <v>28</v>
          </cell>
        </row>
        <row r="599">
          <cell r="F599">
            <v>28</v>
          </cell>
        </row>
        <row r="600">
          <cell r="F600">
            <v>28</v>
          </cell>
        </row>
        <row r="601">
          <cell r="F601">
            <v>28</v>
          </cell>
        </row>
        <row r="602">
          <cell r="F602">
            <v>28</v>
          </cell>
        </row>
        <row r="603">
          <cell r="F603">
            <v>29</v>
          </cell>
        </row>
        <row r="604">
          <cell r="F604">
            <v>29</v>
          </cell>
        </row>
        <row r="605">
          <cell r="F605">
            <v>28</v>
          </cell>
        </row>
        <row r="606">
          <cell r="F606">
            <v>29</v>
          </cell>
        </row>
        <row r="607">
          <cell r="F607">
            <v>29</v>
          </cell>
        </row>
        <row r="608">
          <cell r="F608">
            <v>29</v>
          </cell>
        </row>
        <row r="609">
          <cell r="F609">
            <v>29</v>
          </cell>
        </row>
        <row r="610">
          <cell r="F610">
            <v>30</v>
          </cell>
        </row>
        <row r="611">
          <cell r="F611">
            <v>32</v>
          </cell>
        </row>
        <row r="612">
          <cell r="F612">
            <v>32</v>
          </cell>
        </row>
        <row r="613">
          <cell r="F613">
            <v>39</v>
          </cell>
        </row>
        <row r="614">
          <cell r="F614">
            <v>40</v>
          </cell>
        </row>
        <row r="615">
          <cell r="F615">
            <v>34</v>
          </cell>
        </row>
        <row r="616">
          <cell r="F616">
            <v>31</v>
          </cell>
        </row>
        <row r="617">
          <cell r="F617">
            <v>30</v>
          </cell>
        </row>
        <row r="618">
          <cell r="F618">
            <v>29</v>
          </cell>
        </row>
        <row r="619">
          <cell r="F619">
            <v>29</v>
          </cell>
        </row>
        <row r="620">
          <cell r="F620">
            <v>29</v>
          </cell>
        </row>
        <row r="621">
          <cell r="F621">
            <v>29</v>
          </cell>
        </row>
        <row r="622">
          <cell r="F622">
            <v>29</v>
          </cell>
        </row>
        <row r="623">
          <cell r="F623">
            <v>29</v>
          </cell>
        </row>
        <row r="624">
          <cell r="F624">
            <v>29</v>
          </cell>
        </row>
        <row r="625">
          <cell r="F625">
            <v>31</v>
          </cell>
        </row>
        <row r="626">
          <cell r="F626">
            <v>30</v>
          </cell>
        </row>
        <row r="627">
          <cell r="F627">
            <v>30</v>
          </cell>
        </row>
        <row r="628">
          <cell r="F628">
            <v>30</v>
          </cell>
        </row>
        <row r="629">
          <cell r="F629">
            <v>30</v>
          </cell>
        </row>
        <row r="630">
          <cell r="F630">
            <v>30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29</v>
          </cell>
        </row>
        <row r="635">
          <cell r="F635">
            <v>29</v>
          </cell>
        </row>
        <row r="636">
          <cell r="F636">
            <v>29</v>
          </cell>
        </row>
        <row r="637">
          <cell r="F637">
            <v>29</v>
          </cell>
        </row>
        <row r="638">
          <cell r="F638">
            <v>29</v>
          </cell>
        </row>
        <row r="639">
          <cell r="F639">
            <v>29</v>
          </cell>
        </row>
        <row r="640">
          <cell r="F640">
            <v>29</v>
          </cell>
        </row>
        <row r="641">
          <cell r="F641">
            <v>29</v>
          </cell>
        </row>
        <row r="642">
          <cell r="F642">
            <v>29</v>
          </cell>
        </row>
        <row r="643">
          <cell r="F643">
            <v>29</v>
          </cell>
        </row>
        <row r="644">
          <cell r="F644">
            <v>29</v>
          </cell>
        </row>
        <row r="645">
          <cell r="F645">
            <v>28</v>
          </cell>
        </row>
        <row r="646">
          <cell r="F646">
            <v>28</v>
          </cell>
        </row>
        <row r="647">
          <cell r="F647">
            <v>28</v>
          </cell>
        </row>
        <row r="648">
          <cell r="F648">
            <v>29</v>
          </cell>
        </row>
        <row r="649">
          <cell r="F649">
            <v>28</v>
          </cell>
        </row>
        <row r="650">
          <cell r="F650">
            <v>28</v>
          </cell>
        </row>
        <row r="651">
          <cell r="F651">
            <v>28</v>
          </cell>
        </row>
        <row r="652">
          <cell r="F652">
            <v>28</v>
          </cell>
        </row>
        <row r="653">
          <cell r="F653">
            <v>29</v>
          </cell>
        </row>
        <row r="654">
          <cell r="F654">
            <v>29</v>
          </cell>
        </row>
        <row r="655">
          <cell r="F655">
            <v>29</v>
          </cell>
        </row>
        <row r="656">
          <cell r="F656">
            <v>29</v>
          </cell>
        </row>
        <row r="657">
          <cell r="F657">
            <v>29</v>
          </cell>
        </row>
        <row r="658">
          <cell r="F658">
            <v>29</v>
          </cell>
        </row>
        <row r="659">
          <cell r="F659">
            <v>29</v>
          </cell>
        </row>
        <row r="660">
          <cell r="F660">
            <v>29</v>
          </cell>
        </row>
        <row r="661">
          <cell r="F661">
            <v>30</v>
          </cell>
        </row>
        <row r="662">
          <cell r="F662">
            <v>30</v>
          </cell>
        </row>
        <row r="663">
          <cell r="F663">
            <v>31</v>
          </cell>
        </row>
        <row r="664">
          <cell r="F664">
            <v>31</v>
          </cell>
        </row>
        <row r="665">
          <cell r="F665">
            <v>31</v>
          </cell>
        </row>
        <row r="666">
          <cell r="F666">
            <v>30</v>
          </cell>
        </row>
        <row r="667">
          <cell r="F667">
            <v>31</v>
          </cell>
        </row>
        <row r="668">
          <cell r="F668">
            <v>30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29</v>
          </cell>
        </row>
        <row r="672">
          <cell r="F672">
            <v>29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29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29</v>
          </cell>
        </row>
        <row r="683">
          <cell r="F683">
            <v>29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43</v>
          </cell>
        </row>
        <row r="13">
          <cell r="F13">
            <v>43</v>
          </cell>
        </row>
        <row r="14">
          <cell r="F14">
            <v>43</v>
          </cell>
        </row>
        <row r="15">
          <cell r="F15">
            <v>42</v>
          </cell>
        </row>
        <row r="16">
          <cell r="F16">
            <v>42</v>
          </cell>
        </row>
        <row r="17">
          <cell r="F17">
            <v>42</v>
          </cell>
        </row>
        <row r="18">
          <cell r="F18">
            <v>42</v>
          </cell>
        </row>
        <row r="19">
          <cell r="F19">
            <v>42</v>
          </cell>
        </row>
        <row r="20">
          <cell r="F20">
            <v>42</v>
          </cell>
        </row>
        <row r="21">
          <cell r="F21">
            <v>42</v>
          </cell>
        </row>
        <row r="22">
          <cell r="F22">
            <v>42</v>
          </cell>
        </row>
        <row r="23">
          <cell r="F23">
            <v>41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43</v>
          </cell>
        </row>
        <row r="28">
          <cell r="F28">
            <v>44</v>
          </cell>
        </row>
        <row r="29">
          <cell r="F29">
            <v>46</v>
          </cell>
        </row>
        <row r="30">
          <cell r="F30">
            <v>48</v>
          </cell>
        </row>
        <row r="31">
          <cell r="F31">
            <v>49</v>
          </cell>
        </row>
        <row r="32">
          <cell r="F32">
            <v>54</v>
          </cell>
        </row>
        <row r="33">
          <cell r="F33">
            <v>55</v>
          </cell>
        </row>
        <row r="34">
          <cell r="F34">
            <v>53</v>
          </cell>
        </row>
        <row r="35">
          <cell r="F35">
            <v>55</v>
          </cell>
        </row>
        <row r="36">
          <cell r="F36">
            <v>60</v>
          </cell>
        </row>
        <row r="37">
          <cell r="F37">
            <v>62</v>
          </cell>
        </row>
        <row r="38">
          <cell r="F38">
            <v>58</v>
          </cell>
        </row>
        <row r="39">
          <cell r="F39">
            <v>48</v>
          </cell>
        </row>
        <row r="40">
          <cell r="F40">
            <v>44</v>
          </cell>
        </row>
        <row r="41">
          <cell r="F41">
            <v>46</v>
          </cell>
        </row>
        <row r="42">
          <cell r="F42">
            <v>49</v>
          </cell>
        </row>
        <row r="43">
          <cell r="F43">
            <v>53</v>
          </cell>
        </row>
        <row r="44">
          <cell r="F44">
            <v>49</v>
          </cell>
        </row>
        <row r="45">
          <cell r="F45">
            <v>46</v>
          </cell>
        </row>
        <row r="46">
          <cell r="F46">
            <v>43</v>
          </cell>
        </row>
        <row r="47">
          <cell r="F47">
            <v>41</v>
          </cell>
        </row>
        <row r="48">
          <cell r="F48">
            <v>41</v>
          </cell>
        </row>
        <row r="49">
          <cell r="F49">
            <v>41</v>
          </cell>
        </row>
        <row r="50">
          <cell r="F50">
            <v>41</v>
          </cell>
        </row>
        <row r="51">
          <cell r="F51">
            <v>40</v>
          </cell>
        </row>
        <row r="52">
          <cell r="F52">
            <v>46</v>
          </cell>
        </row>
        <row r="53">
          <cell r="F53">
            <v>50</v>
          </cell>
        </row>
        <row r="54">
          <cell r="F54">
            <v>48</v>
          </cell>
        </row>
        <row r="55">
          <cell r="F55">
            <v>47</v>
          </cell>
        </row>
        <row r="56">
          <cell r="F56">
            <v>45</v>
          </cell>
        </row>
        <row r="57">
          <cell r="F57">
            <v>42</v>
          </cell>
        </row>
        <row r="58">
          <cell r="F58">
            <v>42</v>
          </cell>
        </row>
        <row r="59">
          <cell r="F59">
            <v>42</v>
          </cell>
        </row>
        <row r="60">
          <cell r="F60">
            <v>41</v>
          </cell>
        </row>
        <row r="61">
          <cell r="F61">
            <v>40</v>
          </cell>
        </row>
        <row r="62">
          <cell r="F62">
            <v>41</v>
          </cell>
        </row>
        <row r="63">
          <cell r="F63">
            <v>41</v>
          </cell>
        </row>
        <row r="64">
          <cell r="F64">
            <v>42</v>
          </cell>
        </row>
        <row r="65">
          <cell r="F65">
            <v>41</v>
          </cell>
        </row>
        <row r="66">
          <cell r="F66">
            <v>39</v>
          </cell>
        </row>
        <row r="67">
          <cell r="F67">
            <v>39</v>
          </cell>
        </row>
        <row r="68">
          <cell r="F68">
            <v>39</v>
          </cell>
        </row>
        <row r="69">
          <cell r="F69">
            <v>39</v>
          </cell>
        </row>
        <row r="70">
          <cell r="F70">
            <v>40</v>
          </cell>
        </row>
        <row r="71">
          <cell r="F71">
            <v>39</v>
          </cell>
        </row>
        <row r="72">
          <cell r="F72">
            <v>39</v>
          </cell>
        </row>
        <row r="73">
          <cell r="F73">
            <v>39</v>
          </cell>
        </row>
        <row r="74">
          <cell r="F74">
            <v>39</v>
          </cell>
        </row>
        <row r="75">
          <cell r="F75">
            <v>39</v>
          </cell>
        </row>
        <row r="76">
          <cell r="F76">
            <v>39</v>
          </cell>
        </row>
        <row r="77">
          <cell r="F77">
            <v>39</v>
          </cell>
        </row>
        <row r="78">
          <cell r="F78">
            <v>39</v>
          </cell>
        </row>
        <row r="79">
          <cell r="F79">
            <v>40</v>
          </cell>
        </row>
        <row r="80">
          <cell r="F80">
            <v>39</v>
          </cell>
        </row>
        <row r="81">
          <cell r="F81">
            <v>40</v>
          </cell>
        </row>
        <row r="82">
          <cell r="F82">
            <v>40</v>
          </cell>
        </row>
        <row r="83">
          <cell r="F83">
            <v>40</v>
          </cell>
        </row>
        <row r="84">
          <cell r="F84">
            <v>40</v>
          </cell>
        </row>
        <row r="85">
          <cell r="F85">
            <v>40</v>
          </cell>
        </row>
        <row r="86">
          <cell r="F86">
            <v>40</v>
          </cell>
        </row>
        <row r="87">
          <cell r="F87">
            <v>39</v>
          </cell>
        </row>
        <row r="88">
          <cell r="F88">
            <v>40</v>
          </cell>
        </row>
        <row r="89">
          <cell r="F89">
            <v>40</v>
          </cell>
        </row>
        <row r="90">
          <cell r="F90">
            <v>40</v>
          </cell>
        </row>
        <row r="91">
          <cell r="F91">
            <v>40</v>
          </cell>
        </row>
        <row r="92">
          <cell r="F92">
            <v>41</v>
          </cell>
        </row>
        <row r="93">
          <cell r="F93">
            <v>41</v>
          </cell>
        </row>
        <row r="94">
          <cell r="F94">
            <v>41</v>
          </cell>
        </row>
        <row r="95">
          <cell r="F95">
            <v>41</v>
          </cell>
        </row>
        <row r="96">
          <cell r="F96">
            <v>42</v>
          </cell>
        </row>
        <row r="97">
          <cell r="F97">
            <v>42</v>
          </cell>
        </row>
        <row r="98">
          <cell r="F98">
            <v>41</v>
          </cell>
        </row>
        <row r="99">
          <cell r="F99">
            <v>41</v>
          </cell>
        </row>
        <row r="100">
          <cell r="F100">
            <v>41</v>
          </cell>
        </row>
        <row r="101">
          <cell r="F101">
            <v>41</v>
          </cell>
        </row>
        <row r="102">
          <cell r="F102">
            <v>41</v>
          </cell>
        </row>
        <row r="103">
          <cell r="F103">
            <v>41</v>
          </cell>
        </row>
        <row r="104">
          <cell r="F104">
            <v>41</v>
          </cell>
        </row>
        <row r="105">
          <cell r="F105">
            <v>41</v>
          </cell>
        </row>
        <row r="106">
          <cell r="F106">
            <v>41</v>
          </cell>
        </row>
        <row r="107">
          <cell r="F107">
            <v>41</v>
          </cell>
        </row>
        <row r="108">
          <cell r="F108">
            <v>41</v>
          </cell>
        </row>
        <row r="109">
          <cell r="F109">
            <v>41</v>
          </cell>
        </row>
        <row r="110">
          <cell r="F110">
            <v>41</v>
          </cell>
        </row>
        <row r="111">
          <cell r="F111">
            <v>42</v>
          </cell>
        </row>
        <row r="112">
          <cell r="F112">
            <v>42</v>
          </cell>
        </row>
        <row r="113">
          <cell r="F113">
            <v>41</v>
          </cell>
        </row>
        <row r="114">
          <cell r="F114">
            <v>42</v>
          </cell>
        </row>
        <row r="115">
          <cell r="F115">
            <v>41</v>
          </cell>
        </row>
        <row r="116">
          <cell r="F116">
            <v>42</v>
          </cell>
        </row>
        <row r="117">
          <cell r="F117">
            <v>42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42</v>
          </cell>
        </row>
        <row r="126">
          <cell r="F126">
            <v>46</v>
          </cell>
        </row>
        <row r="127">
          <cell r="F127">
            <v>46</v>
          </cell>
        </row>
        <row r="128">
          <cell r="F128">
            <v>45</v>
          </cell>
        </row>
        <row r="129">
          <cell r="F129">
            <v>45</v>
          </cell>
        </row>
        <row r="130">
          <cell r="F130">
            <v>50</v>
          </cell>
        </row>
        <row r="131">
          <cell r="F131">
            <v>48</v>
          </cell>
        </row>
        <row r="132">
          <cell r="F132">
            <v>47</v>
          </cell>
        </row>
        <row r="133">
          <cell r="F133">
            <v>51</v>
          </cell>
        </row>
        <row r="134">
          <cell r="F134">
            <v>54</v>
          </cell>
        </row>
        <row r="135">
          <cell r="F135">
            <v>47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44</v>
          </cell>
        </row>
        <row r="139">
          <cell r="F139">
            <v>43</v>
          </cell>
        </row>
        <row r="140">
          <cell r="F140">
            <v>42</v>
          </cell>
        </row>
        <row r="141">
          <cell r="F141">
            <v>42</v>
          </cell>
        </row>
        <row r="142">
          <cell r="F142">
            <v>42</v>
          </cell>
        </row>
        <row r="143">
          <cell r="F143">
            <v>42</v>
          </cell>
        </row>
        <row r="144">
          <cell r="F144">
            <v>42</v>
          </cell>
        </row>
        <row r="145">
          <cell r="F145">
            <v>43</v>
          </cell>
        </row>
        <row r="146">
          <cell r="F146">
            <v>47</v>
          </cell>
        </row>
        <row r="147">
          <cell r="F147">
            <v>48</v>
          </cell>
        </row>
        <row r="148">
          <cell r="F148">
            <v>51</v>
          </cell>
        </row>
        <row r="149">
          <cell r="F149">
            <v>48</v>
          </cell>
        </row>
        <row r="150">
          <cell r="F150">
            <v>44</v>
          </cell>
        </row>
        <row r="151">
          <cell r="F151">
            <v>43</v>
          </cell>
        </row>
        <row r="152">
          <cell r="F152">
            <v>42</v>
          </cell>
        </row>
        <row r="153">
          <cell r="F153">
            <v>42</v>
          </cell>
        </row>
        <row r="154">
          <cell r="F154">
            <v>42</v>
          </cell>
        </row>
        <row r="155">
          <cell r="F155">
            <v>42</v>
          </cell>
        </row>
        <row r="156">
          <cell r="F156">
            <v>42</v>
          </cell>
        </row>
        <row r="157">
          <cell r="F157">
            <v>42</v>
          </cell>
        </row>
        <row r="158">
          <cell r="F158">
            <v>42</v>
          </cell>
        </row>
        <row r="159">
          <cell r="F159">
            <v>43</v>
          </cell>
        </row>
        <row r="160">
          <cell r="F160">
            <v>44</v>
          </cell>
        </row>
        <row r="161">
          <cell r="F161">
            <v>48</v>
          </cell>
        </row>
        <row r="162">
          <cell r="F162">
            <v>50</v>
          </cell>
        </row>
        <row r="163">
          <cell r="F163">
            <v>48</v>
          </cell>
        </row>
        <row r="164">
          <cell r="F164">
            <v>44</v>
          </cell>
        </row>
        <row r="165">
          <cell r="F165">
            <v>42</v>
          </cell>
        </row>
        <row r="166">
          <cell r="F166">
            <v>42</v>
          </cell>
        </row>
        <row r="167">
          <cell r="F167">
            <v>42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46</v>
          </cell>
        </row>
        <row r="172">
          <cell r="F172">
            <v>54</v>
          </cell>
        </row>
        <row r="173">
          <cell r="F173">
            <v>48</v>
          </cell>
        </row>
        <row r="174">
          <cell r="F174">
            <v>45</v>
          </cell>
        </row>
        <row r="175">
          <cell r="F175">
            <v>46</v>
          </cell>
        </row>
        <row r="176">
          <cell r="F176">
            <v>44</v>
          </cell>
        </row>
        <row r="177">
          <cell r="F177">
            <v>43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44</v>
          </cell>
        </row>
        <row r="181">
          <cell r="F181">
            <v>43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43</v>
          </cell>
        </row>
        <row r="185">
          <cell r="F185">
            <v>42</v>
          </cell>
        </row>
        <row r="186">
          <cell r="F186">
            <v>42</v>
          </cell>
        </row>
        <row r="187">
          <cell r="F187">
            <v>42</v>
          </cell>
        </row>
        <row r="188">
          <cell r="F188">
            <v>41</v>
          </cell>
        </row>
        <row r="189">
          <cell r="F189">
            <v>41</v>
          </cell>
        </row>
        <row r="190">
          <cell r="F190">
            <v>41</v>
          </cell>
        </row>
        <row r="191">
          <cell r="F191">
            <v>41</v>
          </cell>
        </row>
        <row r="192">
          <cell r="F192">
            <v>41</v>
          </cell>
        </row>
        <row r="193">
          <cell r="F193">
            <v>41</v>
          </cell>
        </row>
        <row r="194">
          <cell r="F194">
            <v>41</v>
          </cell>
        </row>
        <row r="195">
          <cell r="F195">
            <v>41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42</v>
          </cell>
        </row>
        <row r="199">
          <cell r="F199">
            <v>42</v>
          </cell>
        </row>
        <row r="200">
          <cell r="F200">
            <v>42</v>
          </cell>
        </row>
        <row r="201">
          <cell r="F201">
            <v>42</v>
          </cell>
        </row>
        <row r="202">
          <cell r="F202">
            <v>42</v>
          </cell>
        </row>
        <row r="203">
          <cell r="F203">
            <v>42</v>
          </cell>
        </row>
        <row r="204">
          <cell r="F204">
            <v>42</v>
          </cell>
        </row>
        <row r="205">
          <cell r="F205">
            <v>42</v>
          </cell>
        </row>
        <row r="206">
          <cell r="F206">
            <v>42</v>
          </cell>
        </row>
        <row r="207">
          <cell r="F207">
            <v>42</v>
          </cell>
        </row>
        <row r="208">
          <cell r="F208">
            <v>42</v>
          </cell>
        </row>
        <row r="209">
          <cell r="F209">
            <v>42</v>
          </cell>
        </row>
        <row r="210">
          <cell r="F210">
            <v>43</v>
          </cell>
        </row>
        <row r="211">
          <cell r="F211">
            <v>43</v>
          </cell>
        </row>
        <row r="212">
          <cell r="F212">
            <v>42</v>
          </cell>
        </row>
        <row r="213">
          <cell r="F213">
            <v>42</v>
          </cell>
        </row>
        <row r="214">
          <cell r="F214">
            <v>42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41</v>
          </cell>
        </row>
        <row r="221">
          <cell r="F221">
            <v>42</v>
          </cell>
        </row>
        <row r="222">
          <cell r="F222">
            <v>42</v>
          </cell>
        </row>
        <row r="223">
          <cell r="F223">
            <v>43</v>
          </cell>
        </row>
        <row r="224">
          <cell r="F224">
            <v>43</v>
          </cell>
        </row>
        <row r="225">
          <cell r="F225">
            <v>42</v>
          </cell>
        </row>
        <row r="226">
          <cell r="F226">
            <v>43</v>
          </cell>
        </row>
        <row r="227">
          <cell r="F227">
            <v>43</v>
          </cell>
        </row>
        <row r="228">
          <cell r="F228">
            <v>42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44</v>
          </cell>
        </row>
        <row r="234">
          <cell r="F234">
            <v>45</v>
          </cell>
        </row>
        <row r="235">
          <cell r="F235">
            <v>43</v>
          </cell>
        </row>
        <row r="236">
          <cell r="F236">
            <v>42</v>
          </cell>
        </row>
        <row r="237">
          <cell r="F237">
            <v>42</v>
          </cell>
        </row>
        <row r="238">
          <cell r="F238">
            <v>43</v>
          </cell>
        </row>
        <row r="239">
          <cell r="F239">
            <v>44</v>
          </cell>
        </row>
        <row r="240">
          <cell r="F240">
            <v>46</v>
          </cell>
        </row>
        <row r="241">
          <cell r="F241">
            <v>45</v>
          </cell>
        </row>
        <row r="242">
          <cell r="F242">
            <v>42</v>
          </cell>
        </row>
        <row r="243">
          <cell r="F243">
            <v>41</v>
          </cell>
        </row>
        <row r="244">
          <cell r="F244">
            <v>41</v>
          </cell>
        </row>
        <row r="245">
          <cell r="F245">
            <v>41</v>
          </cell>
        </row>
        <row r="246">
          <cell r="F246">
            <v>41</v>
          </cell>
        </row>
        <row r="247">
          <cell r="F247">
            <v>41</v>
          </cell>
        </row>
        <row r="248">
          <cell r="F248">
            <v>41</v>
          </cell>
        </row>
        <row r="249">
          <cell r="F249">
            <v>41</v>
          </cell>
        </row>
        <row r="250">
          <cell r="F250">
            <v>42</v>
          </cell>
        </row>
        <row r="251">
          <cell r="F251">
            <v>41</v>
          </cell>
        </row>
        <row r="252">
          <cell r="F252">
            <v>41</v>
          </cell>
        </row>
        <row r="253">
          <cell r="F253">
            <v>41</v>
          </cell>
        </row>
        <row r="254">
          <cell r="F254">
            <v>41</v>
          </cell>
        </row>
        <row r="255">
          <cell r="F255">
            <v>41</v>
          </cell>
        </row>
        <row r="256">
          <cell r="F256">
            <v>42</v>
          </cell>
        </row>
        <row r="257">
          <cell r="F257">
            <v>41</v>
          </cell>
        </row>
        <row r="258">
          <cell r="F258">
            <v>42</v>
          </cell>
        </row>
        <row r="259">
          <cell r="F259">
            <v>42</v>
          </cell>
        </row>
        <row r="260">
          <cell r="F260">
            <v>42</v>
          </cell>
        </row>
        <row r="261">
          <cell r="F261">
            <v>41</v>
          </cell>
        </row>
        <row r="262">
          <cell r="F262">
            <v>41</v>
          </cell>
        </row>
        <row r="263">
          <cell r="F263">
            <v>42</v>
          </cell>
        </row>
        <row r="264">
          <cell r="F264">
            <v>42</v>
          </cell>
        </row>
        <row r="265">
          <cell r="F265">
            <v>42</v>
          </cell>
        </row>
        <row r="266">
          <cell r="F266">
            <v>42</v>
          </cell>
        </row>
        <row r="267">
          <cell r="F267">
            <v>42</v>
          </cell>
        </row>
        <row r="268">
          <cell r="F268">
            <v>42</v>
          </cell>
        </row>
        <row r="269">
          <cell r="F269">
            <v>42</v>
          </cell>
        </row>
        <row r="270">
          <cell r="F270">
            <v>42</v>
          </cell>
        </row>
        <row r="271">
          <cell r="F271">
            <v>43</v>
          </cell>
        </row>
        <row r="272">
          <cell r="F272">
            <v>44</v>
          </cell>
        </row>
        <row r="273">
          <cell r="F273">
            <v>43</v>
          </cell>
        </row>
        <row r="274">
          <cell r="F274">
            <v>42</v>
          </cell>
        </row>
        <row r="275">
          <cell r="F275">
            <v>42</v>
          </cell>
        </row>
        <row r="276">
          <cell r="F276">
            <v>42</v>
          </cell>
        </row>
        <row r="277">
          <cell r="F277">
            <v>42</v>
          </cell>
        </row>
        <row r="278">
          <cell r="F278">
            <v>42</v>
          </cell>
        </row>
        <row r="279">
          <cell r="F279">
            <v>42</v>
          </cell>
        </row>
        <row r="280">
          <cell r="F280">
            <v>42</v>
          </cell>
        </row>
        <row r="281">
          <cell r="F281">
            <v>42</v>
          </cell>
        </row>
        <row r="282">
          <cell r="F282">
            <v>43</v>
          </cell>
        </row>
        <row r="283">
          <cell r="F283">
            <v>42</v>
          </cell>
        </row>
        <row r="284">
          <cell r="F284">
            <v>42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42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42</v>
          </cell>
        </row>
        <row r="294">
          <cell r="F294">
            <v>42</v>
          </cell>
        </row>
        <row r="295">
          <cell r="F295">
            <v>42</v>
          </cell>
        </row>
        <row r="296">
          <cell r="F296">
            <v>42</v>
          </cell>
        </row>
        <row r="297">
          <cell r="F297">
            <v>42</v>
          </cell>
        </row>
        <row r="298">
          <cell r="F298">
            <v>43</v>
          </cell>
        </row>
        <row r="299">
          <cell r="F299">
            <v>43</v>
          </cell>
        </row>
        <row r="300">
          <cell r="F300">
            <v>43</v>
          </cell>
        </row>
        <row r="301">
          <cell r="F301">
            <v>42</v>
          </cell>
        </row>
        <row r="302">
          <cell r="F302">
            <v>43</v>
          </cell>
        </row>
        <row r="303">
          <cell r="F303">
            <v>42</v>
          </cell>
        </row>
        <row r="304">
          <cell r="F304">
            <v>42</v>
          </cell>
        </row>
        <row r="305">
          <cell r="F305">
            <v>43</v>
          </cell>
        </row>
        <row r="306">
          <cell r="F306">
            <v>43</v>
          </cell>
        </row>
        <row r="307">
          <cell r="F307">
            <v>43</v>
          </cell>
        </row>
        <row r="308">
          <cell r="F308">
            <v>43</v>
          </cell>
        </row>
        <row r="309">
          <cell r="F309">
            <v>42</v>
          </cell>
        </row>
        <row r="310">
          <cell r="F310">
            <v>41</v>
          </cell>
        </row>
        <row r="311">
          <cell r="F311">
            <v>42</v>
          </cell>
        </row>
        <row r="312">
          <cell r="F312">
            <v>42</v>
          </cell>
        </row>
        <row r="313">
          <cell r="F313">
            <v>41</v>
          </cell>
        </row>
        <row r="314">
          <cell r="F314">
            <v>41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42</v>
          </cell>
        </row>
        <row r="318">
          <cell r="F318">
            <v>42</v>
          </cell>
        </row>
        <row r="319">
          <cell r="F319">
            <v>42</v>
          </cell>
        </row>
        <row r="320">
          <cell r="F320">
            <v>42</v>
          </cell>
        </row>
        <row r="321">
          <cell r="F321">
            <v>42</v>
          </cell>
        </row>
        <row r="322">
          <cell r="F322">
            <v>43</v>
          </cell>
        </row>
        <row r="323">
          <cell r="F323">
            <v>42</v>
          </cell>
        </row>
        <row r="324">
          <cell r="F324">
            <v>42</v>
          </cell>
        </row>
        <row r="325">
          <cell r="F325">
            <v>43</v>
          </cell>
        </row>
        <row r="326">
          <cell r="F326">
            <v>42</v>
          </cell>
        </row>
        <row r="327">
          <cell r="F327">
            <v>42</v>
          </cell>
        </row>
        <row r="328">
          <cell r="F328">
            <v>42</v>
          </cell>
        </row>
        <row r="329">
          <cell r="F329">
            <v>42</v>
          </cell>
        </row>
        <row r="330">
          <cell r="F330">
            <v>43</v>
          </cell>
        </row>
        <row r="331">
          <cell r="F331">
            <v>43</v>
          </cell>
        </row>
        <row r="332">
          <cell r="F332">
            <v>42</v>
          </cell>
        </row>
        <row r="333">
          <cell r="F333">
            <v>42</v>
          </cell>
        </row>
        <row r="334">
          <cell r="F334">
            <v>42</v>
          </cell>
        </row>
        <row r="335">
          <cell r="F335">
            <v>42</v>
          </cell>
        </row>
        <row r="336">
          <cell r="F336">
            <v>42</v>
          </cell>
        </row>
        <row r="337">
          <cell r="F337">
            <v>42</v>
          </cell>
        </row>
        <row r="338">
          <cell r="F338">
            <v>41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42</v>
          </cell>
        </row>
        <row r="343">
          <cell r="F343">
            <v>43</v>
          </cell>
        </row>
        <row r="344">
          <cell r="F344">
            <v>43</v>
          </cell>
        </row>
        <row r="345">
          <cell r="F345">
            <v>43</v>
          </cell>
        </row>
        <row r="346">
          <cell r="F346">
            <v>42</v>
          </cell>
        </row>
        <row r="347">
          <cell r="F347">
            <v>42</v>
          </cell>
        </row>
        <row r="348">
          <cell r="F348">
            <v>42</v>
          </cell>
        </row>
        <row r="349">
          <cell r="F349">
            <v>42</v>
          </cell>
        </row>
        <row r="350">
          <cell r="F350">
            <v>42</v>
          </cell>
        </row>
        <row r="351">
          <cell r="F351">
            <v>42</v>
          </cell>
        </row>
        <row r="352">
          <cell r="F352">
            <v>42</v>
          </cell>
        </row>
        <row r="353">
          <cell r="F353">
            <v>42</v>
          </cell>
        </row>
        <row r="354">
          <cell r="F354">
            <v>42</v>
          </cell>
        </row>
        <row r="355">
          <cell r="F355">
            <v>43</v>
          </cell>
        </row>
        <row r="356">
          <cell r="F356">
            <v>42</v>
          </cell>
        </row>
        <row r="357">
          <cell r="F357">
            <v>42</v>
          </cell>
        </row>
        <row r="358">
          <cell r="F358">
            <v>42</v>
          </cell>
        </row>
        <row r="359">
          <cell r="F359">
            <v>43</v>
          </cell>
        </row>
        <row r="360">
          <cell r="F360">
            <v>42</v>
          </cell>
        </row>
        <row r="361">
          <cell r="F361">
            <v>42</v>
          </cell>
        </row>
        <row r="362">
          <cell r="F362">
            <v>41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42</v>
          </cell>
        </row>
        <row r="366">
          <cell r="F366">
            <v>42</v>
          </cell>
        </row>
        <row r="367">
          <cell r="F367">
            <v>42</v>
          </cell>
        </row>
        <row r="368">
          <cell r="F368">
            <v>42</v>
          </cell>
        </row>
        <row r="369">
          <cell r="F369">
            <v>42</v>
          </cell>
        </row>
        <row r="370">
          <cell r="F370">
            <v>42</v>
          </cell>
        </row>
        <row r="371">
          <cell r="F371">
            <v>42</v>
          </cell>
        </row>
        <row r="372">
          <cell r="F372">
            <v>42</v>
          </cell>
        </row>
        <row r="373">
          <cell r="F373">
            <v>42</v>
          </cell>
        </row>
        <row r="374">
          <cell r="F374">
            <v>42</v>
          </cell>
        </row>
        <row r="375">
          <cell r="F375">
            <v>42</v>
          </cell>
        </row>
        <row r="376">
          <cell r="F376">
            <v>42</v>
          </cell>
        </row>
        <row r="377">
          <cell r="F377">
            <v>42</v>
          </cell>
        </row>
        <row r="378">
          <cell r="F378">
            <v>42</v>
          </cell>
        </row>
        <row r="379">
          <cell r="F379">
            <v>42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42</v>
          </cell>
        </row>
        <row r="387">
          <cell r="F387">
            <v>42</v>
          </cell>
        </row>
        <row r="388">
          <cell r="F388">
            <v>42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42</v>
          </cell>
        </row>
        <row r="392">
          <cell r="F392">
            <v>43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42</v>
          </cell>
        </row>
        <row r="398">
          <cell r="F398">
            <v>43</v>
          </cell>
        </row>
        <row r="399">
          <cell r="F399">
            <v>43</v>
          </cell>
        </row>
        <row r="400">
          <cell r="F400">
            <v>43</v>
          </cell>
        </row>
        <row r="401">
          <cell r="F401">
            <v>43</v>
          </cell>
        </row>
        <row r="402">
          <cell r="F402">
            <v>43</v>
          </cell>
        </row>
        <row r="403">
          <cell r="F403">
            <v>43</v>
          </cell>
        </row>
        <row r="404">
          <cell r="F404">
            <v>42</v>
          </cell>
        </row>
        <row r="405">
          <cell r="F405">
            <v>42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46</v>
          </cell>
        </row>
        <row r="409">
          <cell r="F409">
            <v>48</v>
          </cell>
        </row>
        <row r="411">
          <cell r="F411">
            <v>52</v>
          </cell>
        </row>
        <row r="412">
          <cell r="F412">
            <v>56</v>
          </cell>
        </row>
        <row r="413">
          <cell r="F413">
            <v>48</v>
          </cell>
        </row>
        <row r="414">
          <cell r="F414">
            <v>45</v>
          </cell>
        </row>
        <row r="415">
          <cell r="F415">
            <v>43</v>
          </cell>
        </row>
        <row r="416">
          <cell r="F416">
            <v>44</v>
          </cell>
        </row>
        <row r="417">
          <cell r="F417">
            <v>43</v>
          </cell>
        </row>
        <row r="418">
          <cell r="F418">
            <v>43</v>
          </cell>
        </row>
        <row r="419">
          <cell r="F419">
            <v>43</v>
          </cell>
        </row>
        <row r="420">
          <cell r="F420">
            <v>43</v>
          </cell>
        </row>
        <row r="421">
          <cell r="F421">
            <v>43</v>
          </cell>
        </row>
        <row r="422">
          <cell r="F422">
            <v>43</v>
          </cell>
        </row>
        <row r="423">
          <cell r="F423">
            <v>43</v>
          </cell>
        </row>
        <row r="424">
          <cell r="F424">
            <v>43</v>
          </cell>
        </row>
        <row r="425">
          <cell r="F425">
            <v>43</v>
          </cell>
        </row>
        <row r="426">
          <cell r="F426">
            <v>43</v>
          </cell>
        </row>
        <row r="427">
          <cell r="F427">
            <v>43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42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42</v>
          </cell>
        </row>
        <row r="436">
          <cell r="F436">
            <v>42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42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42</v>
          </cell>
        </row>
        <row r="443">
          <cell r="F443">
            <v>43</v>
          </cell>
        </row>
        <row r="444">
          <cell r="F444">
            <v>42</v>
          </cell>
        </row>
        <row r="445">
          <cell r="F445">
            <v>43</v>
          </cell>
        </row>
        <row r="446">
          <cell r="F446">
            <v>43</v>
          </cell>
        </row>
        <row r="447">
          <cell r="F447">
            <v>43</v>
          </cell>
        </row>
        <row r="448">
          <cell r="F448">
            <v>43</v>
          </cell>
        </row>
        <row r="449">
          <cell r="F449">
            <v>44</v>
          </cell>
        </row>
        <row r="450">
          <cell r="F450">
            <v>47</v>
          </cell>
        </row>
        <row r="451">
          <cell r="F451">
            <v>48</v>
          </cell>
        </row>
        <row r="452">
          <cell r="F452">
            <v>47</v>
          </cell>
        </row>
        <row r="453">
          <cell r="F453">
            <v>46</v>
          </cell>
        </row>
        <row r="454">
          <cell r="F454">
            <v>44</v>
          </cell>
        </row>
        <row r="455">
          <cell r="F455">
            <v>43</v>
          </cell>
        </row>
        <row r="456">
          <cell r="F456">
            <v>44</v>
          </cell>
        </row>
        <row r="457">
          <cell r="F457">
            <v>45</v>
          </cell>
        </row>
        <row r="458">
          <cell r="F458">
            <v>43</v>
          </cell>
        </row>
        <row r="459">
          <cell r="F459">
            <v>42</v>
          </cell>
        </row>
        <row r="460">
          <cell r="F460">
            <v>41</v>
          </cell>
        </row>
        <row r="461">
          <cell r="F461">
            <v>41</v>
          </cell>
        </row>
        <row r="462">
          <cell r="F462">
            <v>41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41</v>
          </cell>
        </row>
        <row r="466">
          <cell r="F466">
            <v>41</v>
          </cell>
        </row>
        <row r="467">
          <cell r="F467">
            <v>42</v>
          </cell>
        </row>
        <row r="468">
          <cell r="F468">
            <v>42</v>
          </cell>
        </row>
        <row r="469">
          <cell r="F469">
            <v>42</v>
          </cell>
        </row>
        <row r="470">
          <cell r="F470">
            <v>42</v>
          </cell>
        </row>
        <row r="471">
          <cell r="F471">
            <v>42</v>
          </cell>
        </row>
        <row r="472">
          <cell r="F472">
            <v>42</v>
          </cell>
        </row>
        <row r="473">
          <cell r="F473">
            <v>42</v>
          </cell>
        </row>
        <row r="474">
          <cell r="F474">
            <v>42</v>
          </cell>
        </row>
        <row r="475">
          <cell r="F475">
            <v>42</v>
          </cell>
        </row>
        <row r="476">
          <cell r="F476">
            <v>41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45</v>
          </cell>
        </row>
        <row r="482">
          <cell r="F482">
            <v>47</v>
          </cell>
        </row>
        <row r="483">
          <cell r="F483">
            <v>46</v>
          </cell>
        </row>
        <row r="484">
          <cell r="F484">
            <v>47</v>
          </cell>
        </row>
        <row r="485">
          <cell r="F485">
            <v>49</v>
          </cell>
        </row>
        <row r="486">
          <cell r="F486">
            <v>48</v>
          </cell>
        </row>
        <row r="487">
          <cell r="F487">
            <v>49</v>
          </cell>
        </row>
        <row r="488">
          <cell r="F488">
            <v>44</v>
          </cell>
        </row>
        <row r="489">
          <cell r="F489">
            <v>43</v>
          </cell>
        </row>
        <row r="490">
          <cell r="F490">
            <v>45</v>
          </cell>
        </row>
        <row r="491">
          <cell r="F491">
            <v>44</v>
          </cell>
        </row>
        <row r="492">
          <cell r="F492">
            <v>43</v>
          </cell>
        </row>
        <row r="493">
          <cell r="F493">
            <v>43</v>
          </cell>
        </row>
        <row r="494">
          <cell r="F494">
            <v>42</v>
          </cell>
        </row>
        <row r="495">
          <cell r="F495">
            <v>42</v>
          </cell>
        </row>
        <row r="496">
          <cell r="F496">
            <v>42</v>
          </cell>
        </row>
        <row r="497">
          <cell r="F497">
            <v>42</v>
          </cell>
        </row>
        <row r="498">
          <cell r="F498">
            <v>42</v>
          </cell>
        </row>
        <row r="499">
          <cell r="F499">
            <v>42</v>
          </cell>
        </row>
        <row r="500">
          <cell r="F500">
            <v>41</v>
          </cell>
        </row>
        <row r="501">
          <cell r="F501">
            <v>42</v>
          </cell>
        </row>
        <row r="502">
          <cell r="F502">
            <v>41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42</v>
          </cell>
        </row>
        <row r="510">
          <cell r="F510">
            <v>42</v>
          </cell>
        </row>
        <row r="511">
          <cell r="F511">
            <v>42</v>
          </cell>
        </row>
        <row r="512">
          <cell r="F512">
            <v>42</v>
          </cell>
        </row>
        <row r="513">
          <cell r="F513">
            <v>42</v>
          </cell>
        </row>
        <row r="514">
          <cell r="F514">
            <v>42</v>
          </cell>
        </row>
        <row r="515">
          <cell r="F515">
            <v>42</v>
          </cell>
        </row>
        <row r="516">
          <cell r="F516">
            <v>42</v>
          </cell>
        </row>
        <row r="517">
          <cell r="F517">
            <v>42</v>
          </cell>
        </row>
        <row r="518">
          <cell r="F518">
            <v>42</v>
          </cell>
        </row>
        <row r="519">
          <cell r="F519">
            <v>42</v>
          </cell>
        </row>
        <row r="520">
          <cell r="F520">
            <v>42</v>
          </cell>
        </row>
        <row r="521">
          <cell r="F521">
            <v>42</v>
          </cell>
        </row>
        <row r="522">
          <cell r="F522">
            <v>42</v>
          </cell>
        </row>
        <row r="523">
          <cell r="F523">
            <v>42</v>
          </cell>
        </row>
        <row r="524">
          <cell r="F524">
            <v>42</v>
          </cell>
        </row>
        <row r="525">
          <cell r="F525">
            <v>41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41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42</v>
          </cell>
        </row>
        <row r="534">
          <cell r="F534">
            <v>42</v>
          </cell>
        </row>
        <row r="535">
          <cell r="F535">
            <v>42</v>
          </cell>
        </row>
        <row r="536">
          <cell r="F536">
            <v>42</v>
          </cell>
        </row>
        <row r="537">
          <cell r="F537">
            <v>42</v>
          </cell>
        </row>
        <row r="538">
          <cell r="F538">
            <v>42</v>
          </cell>
        </row>
        <row r="539">
          <cell r="F539">
            <v>43</v>
          </cell>
        </row>
        <row r="540">
          <cell r="F540">
            <v>43</v>
          </cell>
        </row>
        <row r="541">
          <cell r="F541">
            <v>43</v>
          </cell>
        </row>
        <row r="542">
          <cell r="F542">
            <v>42</v>
          </cell>
        </row>
        <row r="543">
          <cell r="F543">
            <v>43</v>
          </cell>
        </row>
        <row r="544">
          <cell r="F544">
            <v>44</v>
          </cell>
        </row>
        <row r="545">
          <cell r="F545">
            <v>46</v>
          </cell>
        </row>
        <row r="546">
          <cell r="F546">
            <v>46</v>
          </cell>
        </row>
        <row r="547">
          <cell r="F547">
            <v>47</v>
          </cell>
        </row>
        <row r="548">
          <cell r="F548">
            <v>48</v>
          </cell>
        </row>
        <row r="549">
          <cell r="F549">
            <v>47</v>
          </cell>
        </row>
        <row r="550">
          <cell r="F550">
            <v>46</v>
          </cell>
        </row>
        <row r="551">
          <cell r="F551">
            <v>47</v>
          </cell>
        </row>
        <row r="552">
          <cell r="F552">
            <v>46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44</v>
          </cell>
        </row>
        <row r="557">
          <cell r="F557">
            <v>44</v>
          </cell>
        </row>
        <row r="558">
          <cell r="F558">
            <v>45</v>
          </cell>
        </row>
        <row r="559">
          <cell r="F559">
            <v>44</v>
          </cell>
        </row>
        <row r="560">
          <cell r="F560">
            <v>44</v>
          </cell>
        </row>
        <row r="561">
          <cell r="F561">
            <v>47</v>
          </cell>
        </row>
        <row r="562">
          <cell r="F562">
            <v>47</v>
          </cell>
        </row>
        <row r="563">
          <cell r="F563">
            <v>49</v>
          </cell>
        </row>
        <row r="564">
          <cell r="F564">
            <v>46</v>
          </cell>
        </row>
        <row r="565">
          <cell r="F565">
            <v>44</v>
          </cell>
        </row>
        <row r="566">
          <cell r="F566">
            <v>46</v>
          </cell>
        </row>
        <row r="567">
          <cell r="F567">
            <v>49</v>
          </cell>
        </row>
        <row r="568">
          <cell r="F568">
            <v>47</v>
          </cell>
        </row>
        <row r="569">
          <cell r="F569">
            <v>51</v>
          </cell>
        </row>
        <row r="570">
          <cell r="F570">
            <v>56</v>
          </cell>
        </row>
        <row r="571">
          <cell r="F571">
            <v>56</v>
          </cell>
        </row>
        <row r="572">
          <cell r="F572">
            <v>46</v>
          </cell>
        </row>
        <row r="573">
          <cell r="F573">
            <v>42</v>
          </cell>
        </row>
        <row r="574">
          <cell r="F574">
            <v>42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42</v>
          </cell>
        </row>
        <row r="583">
          <cell r="F583">
            <v>42</v>
          </cell>
        </row>
        <row r="584">
          <cell r="F584">
            <v>42</v>
          </cell>
        </row>
        <row r="585">
          <cell r="F585">
            <v>42</v>
          </cell>
        </row>
        <row r="586">
          <cell r="F586">
            <v>43</v>
          </cell>
        </row>
        <row r="587">
          <cell r="F587">
            <v>43</v>
          </cell>
        </row>
        <row r="588">
          <cell r="F588">
            <v>43</v>
          </cell>
        </row>
        <row r="589">
          <cell r="F589">
            <v>42</v>
          </cell>
        </row>
        <row r="590">
          <cell r="F590">
            <v>42</v>
          </cell>
        </row>
        <row r="591">
          <cell r="F591">
            <v>43</v>
          </cell>
        </row>
        <row r="592">
          <cell r="F592">
            <v>44</v>
          </cell>
        </row>
        <row r="593">
          <cell r="F593">
            <v>47</v>
          </cell>
        </row>
        <row r="594">
          <cell r="F594">
            <v>45</v>
          </cell>
        </row>
        <row r="595">
          <cell r="F595">
            <v>44</v>
          </cell>
        </row>
        <row r="596">
          <cell r="F596">
            <v>43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43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43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42</v>
          </cell>
        </row>
        <row r="607">
          <cell r="F607">
            <v>42</v>
          </cell>
        </row>
        <row r="608">
          <cell r="F608">
            <v>42</v>
          </cell>
        </row>
        <row r="609">
          <cell r="F609">
            <v>43</v>
          </cell>
        </row>
        <row r="610">
          <cell r="F610">
            <v>42</v>
          </cell>
        </row>
        <row r="611">
          <cell r="F611">
            <v>42</v>
          </cell>
        </row>
        <row r="612">
          <cell r="F612">
            <v>44</v>
          </cell>
        </row>
        <row r="613">
          <cell r="F613">
            <v>44</v>
          </cell>
        </row>
        <row r="614">
          <cell r="F614">
            <v>43</v>
          </cell>
        </row>
        <row r="615">
          <cell r="F615">
            <v>43</v>
          </cell>
        </row>
        <row r="616">
          <cell r="F616">
            <v>44</v>
          </cell>
        </row>
        <row r="617">
          <cell r="F617">
            <v>43</v>
          </cell>
        </row>
        <row r="618">
          <cell r="F618">
            <v>43</v>
          </cell>
        </row>
        <row r="619">
          <cell r="F619">
            <v>43</v>
          </cell>
        </row>
        <row r="620">
          <cell r="F620">
            <v>43</v>
          </cell>
        </row>
        <row r="621">
          <cell r="F621">
            <v>43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43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43</v>
          </cell>
        </row>
        <row r="631">
          <cell r="F631">
            <v>43</v>
          </cell>
        </row>
        <row r="632">
          <cell r="F632">
            <v>43</v>
          </cell>
        </row>
        <row r="633">
          <cell r="F633">
            <v>43</v>
          </cell>
        </row>
        <row r="634">
          <cell r="F634">
            <v>43</v>
          </cell>
        </row>
        <row r="635">
          <cell r="F635">
            <v>43</v>
          </cell>
        </row>
        <row r="636">
          <cell r="F636">
            <v>42</v>
          </cell>
        </row>
        <row r="637">
          <cell r="F637">
            <v>43</v>
          </cell>
        </row>
        <row r="638">
          <cell r="F638">
            <v>43</v>
          </cell>
        </row>
        <row r="639">
          <cell r="F639">
            <v>43</v>
          </cell>
        </row>
        <row r="640">
          <cell r="F640">
            <v>42</v>
          </cell>
        </row>
        <row r="641">
          <cell r="F641">
            <v>42</v>
          </cell>
        </row>
        <row r="642">
          <cell r="F642">
            <v>42</v>
          </cell>
        </row>
        <row r="643">
          <cell r="F643">
            <v>42</v>
          </cell>
        </row>
        <row r="644">
          <cell r="F644">
            <v>42</v>
          </cell>
        </row>
        <row r="645">
          <cell r="F645">
            <v>42</v>
          </cell>
        </row>
        <row r="646">
          <cell r="F646">
            <v>42</v>
          </cell>
        </row>
        <row r="647">
          <cell r="F647">
            <v>42</v>
          </cell>
        </row>
        <row r="648">
          <cell r="F648">
            <v>42</v>
          </cell>
        </row>
        <row r="649">
          <cell r="F649">
            <v>41</v>
          </cell>
        </row>
        <row r="650">
          <cell r="F650">
            <v>42</v>
          </cell>
        </row>
        <row r="651">
          <cell r="F651">
            <v>41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42</v>
          </cell>
        </row>
        <row r="655">
          <cell r="F655">
            <v>42</v>
          </cell>
        </row>
        <row r="656">
          <cell r="F656">
            <v>42</v>
          </cell>
        </row>
        <row r="657">
          <cell r="F657">
            <v>43</v>
          </cell>
        </row>
        <row r="658">
          <cell r="F658">
            <v>43</v>
          </cell>
        </row>
        <row r="659">
          <cell r="F659">
            <v>43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43</v>
          </cell>
        </row>
        <row r="663">
          <cell r="F663">
            <v>43</v>
          </cell>
        </row>
        <row r="664">
          <cell r="F664">
            <v>43</v>
          </cell>
        </row>
        <row r="665">
          <cell r="F665">
            <v>43</v>
          </cell>
        </row>
        <row r="666">
          <cell r="F666">
            <v>44</v>
          </cell>
        </row>
        <row r="667">
          <cell r="F667">
            <v>44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41</v>
          </cell>
        </row>
        <row r="675">
          <cell r="F675">
            <v>41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42</v>
          </cell>
        </row>
        <row r="679">
          <cell r="F679">
            <v>42</v>
          </cell>
        </row>
        <row r="680">
          <cell r="F680">
            <v>42</v>
          </cell>
        </row>
        <row r="681">
          <cell r="F681">
            <v>43</v>
          </cell>
        </row>
        <row r="682">
          <cell r="F682">
            <v>42</v>
          </cell>
        </row>
        <row r="683">
          <cell r="F683">
            <v>43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46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46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46</v>
          </cell>
        </row>
        <row r="21">
          <cell r="F21">
            <v>46</v>
          </cell>
        </row>
        <row r="22">
          <cell r="F22">
            <v>46</v>
          </cell>
        </row>
        <row r="23">
          <cell r="F23">
            <v>46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47</v>
          </cell>
        </row>
        <row r="27">
          <cell r="F27">
            <v>49</v>
          </cell>
        </row>
        <row r="28">
          <cell r="F28">
            <v>50</v>
          </cell>
        </row>
        <row r="29">
          <cell r="F29">
            <v>49</v>
          </cell>
        </row>
        <row r="30">
          <cell r="F30">
            <v>50</v>
          </cell>
        </row>
        <row r="31">
          <cell r="F31">
            <v>52</v>
          </cell>
        </row>
        <row r="32">
          <cell r="F32">
            <v>56</v>
          </cell>
        </row>
        <row r="33">
          <cell r="F33">
            <v>54</v>
          </cell>
        </row>
        <row r="34">
          <cell r="F34">
            <v>52</v>
          </cell>
        </row>
        <row r="35">
          <cell r="F35">
            <v>57</v>
          </cell>
        </row>
        <row r="36">
          <cell r="F36">
            <v>57</v>
          </cell>
        </row>
        <row r="37">
          <cell r="F37">
            <v>57</v>
          </cell>
        </row>
        <row r="38">
          <cell r="F38">
            <v>66</v>
          </cell>
        </row>
        <row r="39">
          <cell r="F39">
            <v>62</v>
          </cell>
        </row>
        <row r="40">
          <cell r="F40">
            <v>52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46</v>
          </cell>
        </row>
        <row r="44">
          <cell r="F44">
            <v>46</v>
          </cell>
        </row>
        <row r="45">
          <cell r="F45">
            <v>46</v>
          </cell>
        </row>
        <row r="46">
          <cell r="F46">
            <v>46</v>
          </cell>
        </row>
        <row r="47">
          <cell r="F47">
            <v>46</v>
          </cell>
        </row>
        <row r="48">
          <cell r="F48">
            <v>46</v>
          </cell>
        </row>
        <row r="49">
          <cell r="F49">
            <v>49</v>
          </cell>
        </row>
        <row r="50">
          <cell r="F50">
            <v>50</v>
          </cell>
        </row>
        <row r="51">
          <cell r="F51">
            <v>52</v>
          </cell>
        </row>
        <row r="52">
          <cell r="F52">
            <v>58</v>
          </cell>
        </row>
        <row r="53">
          <cell r="F53">
            <v>63</v>
          </cell>
        </row>
        <row r="54">
          <cell r="F54">
            <v>66</v>
          </cell>
        </row>
        <row r="55">
          <cell r="F55">
            <v>68</v>
          </cell>
        </row>
        <row r="56">
          <cell r="F56">
            <v>68</v>
          </cell>
        </row>
        <row r="57">
          <cell r="F57">
            <v>59</v>
          </cell>
        </row>
        <row r="58">
          <cell r="F58">
            <v>49</v>
          </cell>
        </row>
        <row r="59">
          <cell r="F59">
            <v>44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46</v>
          </cell>
        </row>
        <row r="63">
          <cell r="F63">
            <v>45</v>
          </cell>
        </row>
        <row r="64">
          <cell r="F64">
            <v>44</v>
          </cell>
        </row>
        <row r="65">
          <cell r="F65">
            <v>43</v>
          </cell>
        </row>
        <row r="66">
          <cell r="F66">
            <v>43</v>
          </cell>
        </row>
        <row r="67">
          <cell r="F67">
            <v>41</v>
          </cell>
        </row>
        <row r="68">
          <cell r="F68">
            <v>41</v>
          </cell>
        </row>
        <row r="69">
          <cell r="F69">
            <v>41</v>
          </cell>
        </row>
        <row r="70">
          <cell r="F70">
            <v>40</v>
          </cell>
        </row>
        <row r="71">
          <cell r="F71">
            <v>40</v>
          </cell>
        </row>
        <row r="72">
          <cell r="F72">
            <v>40</v>
          </cell>
        </row>
        <row r="73">
          <cell r="F73">
            <v>40</v>
          </cell>
        </row>
        <row r="74">
          <cell r="F74">
            <v>40</v>
          </cell>
        </row>
        <row r="75">
          <cell r="F75">
            <v>41</v>
          </cell>
        </row>
        <row r="76">
          <cell r="F76">
            <v>40</v>
          </cell>
        </row>
        <row r="77">
          <cell r="F77">
            <v>41</v>
          </cell>
        </row>
        <row r="78">
          <cell r="F78">
            <v>41</v>
          </cell>
        </row>
        <row r="79">
          <cell r="F79">
            <v>41</v>
          </cell>
        </row>
        <row r="80">
          <cell r="F80">
            <v>41</v>
          </cell>
        </row>
        <row r="81">
          <cell r="F81">
            <v>41</v>
          </cell>
        </row>
        <row r="82">
          <cell r="F82">
            <v>41</v>
          </cell>
        </row>
        <row r="83">
          <cell r="F83">
            <v>41</v>
          </cell>
        </row>
        <row r="84">
          <cell r="F84">
            <v>42</v>
          </cell>
        </row>
        <row r="85">
          <cell r="F85">
            <v>41</v>
          </cell>
        </row>
        <row r="86">
          <cell r="F86">
            <v>42</v>
          </cell>
        </row>
        <row r="87">
          <cell r="F87">
            <v>42</v>
          </cell>
        </row>
        <row r="88">
          <cell r="F88">
            <v>42</v>
          </cell>
        </row>
        <row r="89">
          <cell r="F89">
            <v>42</v>
          </cell>
        </row>
        <row r="90">
          <cell r="F90">
            <v>42</v>
          </cell>
        </row>
        <row r="91">
          <cell r="F91">
            <v>43</v>
          </cell>
        </row>
        <row r="92">
          <cell r="F92">
            <v>42</v>
          </cell>
        </row>
        <row r="93">
          <cell r="F93">
            <v>42</v>
          </cell>
        </row>
        <row r="94">
          <cell r="F94">
            <v>42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44</v>
          </cell>
        </row>
        <row r="99">
          <cell r="F99">
            <v>44</v>
          </cell>
        </row>
        <row r="100">
          <cell r="F100">
            <v>44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45</v>
          </cell>
        </row>
        <row r="104">
          <cell r="F104">
            <v>45</v>
          </cell>
        </row>
        <row r="105">
          <cell r="F105">
            <v>45</v>
          </cell>
        </row>
        <row r="106">
          <cell r="F106">
            <v>45</v>
          </cell>
        </row>
        <row r="107">
          <cell r="F107">
            <v>45</v>
          </cell>
        </row>
        <row r="108">
          <cell r="F108">
            <v>45</v>
          </cell>
        </row>
        <row r="109">
          <cell r="F109">
            <v>45</v>
          </cell>
        </row>
        <row r="110">
          <cell r="F110">
            <v>45</v>
          </cell>
        </row>
        <row r="111">
          <cell r="F111">
            <v>46</v>
          </cell>
        </row>
        <row r="112">
          <cell r="F112">
            <v>46</v>
          </cell>
        </row>
        <row r="113">
          <cell r="F113">
            <v>46</v>
          </cell>
        </row>
        <row r="114">
          <cell r="F114">
            <v>46</v>
          </cell>
        </row>
        <row r="115">
          <cell r="F115">
            <v>47</v>
          </cell>
        </row>
        <row r="116">
          <cell r="F116">
            <v>46</v>
          </cell>
        </row>
        <row r="117">
          <cell r="F117">
            <v>46</v>
          </cell>
        </row>
        <row r="118">
          <cell r="F118">
            <v>45</v>
          </cell>
        </row>
        <row r="119">
          <cell r="F119">
            <v>46</v>
          </cell>
        </row>
        <row r="120">
          <cell r="F120">
            <v>45</v>
          </cell>
        </row>
        <row r="121">
          <cell r="F121">
            <v>45</v>
          </cell>
        </row>
        <row r="122">
          <cell r="F122">
            <v>45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48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52</v>
          </cell>
        </row>
        <row r="130">
          <cell r="F130">
            <v>51</v>
          </cell>
        </row>
        <row r="131">
          <cell r="F131">
            <v>50</v>
          </cell>
        </row>
        <row r="132">
          <cell r="F132">
            <v>53</v>
          </cell>
        </row>
        <row r="133">
          <cell r="F133">
            <v>59</v>
          </cell>
        </row>
        <row r="134">
          <cell r="F134">
            <v>57</v>
          </cell>
        </row>
        <row r="135">
          <cell r="F135">
            <v>51</v>
          </cell>
        </row>
        <row r="136">
          <cell r="F136">
            <v>49</v>
          </cell>
        </row>
        <row r="137">
          <cell r="F137">
            <v>48</v>
          </cell>
        </row>
        <row r="138">
          <cell r="F138">
            <v>47</v>
          </cell>
        </row>
        <row r="139">
          <cell r="F139">
            <v>46</v>
          </cell>
        </row>
        <row r="140">
          <cell r="F140">
            <v>46</v>
          </cell>
        </row>
        <row r="141">
          <cell r="F141">
            <v>46</v>
          </cell>
        </row>
        <row r="142">
          <cell r="F142">
            <v>46</v>
          </cell>
        </row>
        <row r="143">
          <cell r="F143">
            <v>47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48</v>
          </cell>
        </row>
        <row r="148">
          <cell r="F148">
            <v>53</v>
          </cell>
        </row>
        <row r="149">
          <cell r="F149">
            <v>55</v>
          </cell>
        </row>
        <row r="150">
          <cell r="F150">
            <v>54</v>
          </cell>
        </row>
        <row r="151">
          <cell r="F151">
            <v>49</v>
          </cell>
        </row>
        <row r="152">
          <cell r="F152">
            <v>47</v>
          </cell>
        </row>
        <row r="153">
          <cell r="F153">
            <v>46</v>
          </cell>
        </row>
        <row r="154">
          <cell r="F154">
            <v>46</v>
          </cell>
        </row>
        <row r="155">
          <cell r="F155">
            <v>46</v>
          </cell>
        </row>
        <row r="156">
          <cell r="F156">
            <v>47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49</v>
          </cell>
        </row>
        <row r="160">
          <cell r="F160">
            <v>54</v>
          </cell>
        </row>
        <row r="161">
          <cell r="F161">
            <v>53</v>
          </cell>
        </row>
        <row r="162">
          <cell r="F162">
            <v>49</v>
          </cell>
        </row>
        <row r="163">
          <cell r="F163">
            <v>48</v>
          </cell>
        </row>
        <row r="164">
          <cell r="F164">
            <v>47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49</v>
          </cell>
        </row>
        <row r="172">
          <cell r="F172">
            <v>63</v>
          </cell>
        </row>
        <row r="173">
          <cell r="F173">
            <v>73</v>
          </cell>
        </row>
        <row r="174">
          <cell r="F174">
            <v>63</v>
          </cell>
        </row>
        <row r="175">
          <cell r="F175">
            <v>52</v>
          </cell>
        </row>
        <row r="176">
          <cell r="F176">
            <v>50</v>
          </cell>
        </row>
        <row r="177">
          <cell r="F177">
            <v>48</v>
          </cell>
        </row>
        <row r="178">
          <cell r="F178">
            <v>49</v>
          </cell>
        </row>
        <row r="179">
          <cell r="F179">
            <v>46</v>
          </cell>
        </row>
        <row r="180">
          <cell r="F180">
            <v>46</v>
          </cell>
        </row>
        <row r="181">
          <cell r="F181">
            <v>46</v>
          </cell>
        </row>
        <row r="182">
          <cell r="F182">
            <v>46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45</v>
          </cell>
        </row>
        <row r="189">
          <cell r="F189">
            <v>45</v>
          </cell>
        </row>
        <row r="190">
          <cell r="F190">
            <v>45</v>
          </cell>
        </row>
        <row r="191">
          <cell r="F191">
            <v>45</v>
          </cell>
        </row>
        <row r="192">
          <cell r="F192">
            <v>45</v>
          </cell>
        </row>
        <row r="193">
          <cell r="F193">
            <v>45</v>
          </cell>
        </row>
        <row r="194">
          <cell r="F194">
            <v>45</v>
          </cell>
        </row>
        <row r="195">
          <cell r="F195">
            <v>46</v>
          </cell>
        </row>
        <row r="196">
          <cell r="F196">
            <v>45</v>
          </cell>
        </row>
        <row r="197">
          <cell r="F197">
            <v>46</v>
          </cell>
        </row>
        <row r="198">
          <cell r="F198">
            <v>46</v>
          </cell>
        </row>
        <row r="199">
          <cell r="F199">
            <v>46</v>
          </cell>
        </row>
        <row r="200">
          <cell r="F200">
            <v>46</v>
          </cell>
        </row>
        <row r="201">
          <cell r="F201">
            <v>46</v>
          </cell>
        </row>
        <row r="202">
          <cell r="F202">
            <v>46</v>
          </cell>
        </row>
        <row r="203">
          <cell r="F203">
            <v>46</v>
          </cell>
        </row>
        <row r="204">
          <cell r="F204">
            <v>46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47</v>
          </cell>
        </row>
        <row r="210">
          <cell r="F210">
            <v>47</v>
          </cell>
        </row>
        <row r="211">
          <cell r="F211">
            <v>48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46</v>
          </cell>
        </row>
        <row r="218">
          <cell r="F218">
            <v>46</v>
          </cell>
        </row>
        <row r="219">
          <cell r="F219">
            <v>46</v>
          </cell>
        </row>
        <row r="220">
          <cell r="F220">
            <v>46</v>
          </cell>
        </row>
        <row r="221">
          <cell r="F221">
            <v>46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46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47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47</v>
          </cell>
        </row>
        <row r="235">
          <cell r="F235">
            <v>46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48</v>
          </cell>
        </row>
        <row r="241">
          <cell r="F241">
            <v>46</v>
          </cell>
        </row>
        <row r="242">
          <cell r="F242">
            <v>45</v>
          </cell>
        </row>
        <row r="243">
          <cell r="F243">
            <v>45</v>
          </cell>
        </row>
        <row r="244">
          <cell r="F244">
            <v>45</v>
          </cell>
        </row>
        <row r="245">
          <cell r="F245">
            <v>45</v>
          </cell>
        </row>
        <row r="246">
          <cell r="F246">
            <v>45</v>
          </cell>
        </row>
        <row r="247">
          <cell r="F247">
            <v>45</v>
          </cell>
        </row>
        <row r="248">
          <cell r="F248">
            <v>46</v>
          </cell>
        </row>
        <row r="249">
          <cell r="F249">
            <v>46</v>
          </cell>
        </row>
        <row r="250">
          <cell r="F250">
            <v>46</v>
          </cell>
        </row>
        <row r="251">
          <cell r="F251">
            <v>46</v>
          </cell>
        </row>
        <row r="252">
          <cell r="F252">
            <v>46</v>
          </cell>
        </row>
        <row r="253">
          <cell r="F253">
            <v>46</v>
          </cell>
        </row>
        <row r="254">
          <cell r="F254">
            <v>46</v>
          </cell>
        </row>
        <row r="255">
          <cell r="F255">
            <v>46</v>
          </cell>
        </row>
        <row r="256">
          <cell r="F256">
            <v>46</v>
          </cell>
        </row>
        <row r="257">
          <cell r="F257">
            <v>46</v>
          </cell>
        </row>
        <row r="258">
          <cell r="F258">
            <v>46</v>
          </cell>
        </row>
        <row r="259">
          <cell r="F259">
            <v>46</v>
          </cell>
        </row>
        <row r="260">
          <cell r="F260">
            <v>46</v>
          </cell>
        </row>
        <row r="261">
          <cell r="F261">
            <v>45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45</v>
          </cell>
        </row>
        <row r="265">
          <cell r="F265">
            <v>46</v>
          </cell>
        </row>
        <row r="266">
          <cell r="F266">
            <v>46</v>
          </cell>
        </row>
        <row r="267">
          <cell r="F267">
            <v>46</v>
          </cell>
        </row>
        <row r="268">
          <cell r="F268">
            <v>46</v>
          </cell>
        </row>
        <row r="269">
          <cell r="F269">
            <v>47</v>
          </cell>
        </row>
        <row r="270">
          <cell r="F270">
            <v>46</v>
          </cell>
        </row>
        <row r="271">
          <cell r="F271">
            <v>46</v>
          </cell>
        </row>
        <row r="272">
          <cell r="F272">
            <v>47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47</v>
          </cell>
        </row>
        <row r="276">
          <cell r="F276">
            <v>47</v>
          </cell>
        </row>
        <row r="277">
          <cell r="F277">
            <v>47</v>
          </cell>
        </row>
        <row r="278">
          <cell r="F278">
            <v>47</v>
          </cell>
        </row>
        <row r="279">
          <cell r="F279">
            <v>47</v>
          </cell>
        </row>
        <row r="280">
          <cell r="F280">
            <v>46</v>
          </cell>
        </row>
        <row r="281">
          <cell r="F281">
            <v>47</v>
          </cell>
        </row>
        <row r="282">
          <cell r="F282">
            <v>47</v>
          </cell>
        </row>
        <row r="283">
          <cell r="F283">
            <v>46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46</v>
          </cell>
        </row>
        <row r="287">
          <cell r="F287">
            <v>46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47</v>
          </cell>
        </row>
        <row r="298">
          <cell r="F298">
            <v>47</v>
          </cell>
        </row>
        <row r="299">
          <cell r="F299">
            <v>47</v>
          </cell>
        </row>
        <row r="300">
          <cell r="F300">
            <v>47</v>
          </cell>
        </row>
        <row r="301">
          <cell r="F301">
            <v>47</v>
          </cell>
        </row>
        <row r="302">
          <cell r="F302">
            <v>47</v>
          </cell>
        </row>
        <row r="303">
          <cell r="F303">
            <v>47</v>
          </cell>
        </row>
        <row r="304">
          <cell r="F304">
            <v>48</v>
          </cell>
        </row>
        <row r="305">
          <cell r="F305">
            <v>48</v>
          </cell>
        </row>
        <row r="306">
          <cell r="F306">
            <v>47</v>
          </cell>
        </row>
        <row r="307">
          <cell r="F307">
            <v>47</v>
          </cell>
        </row>
        <row r="308">
          <cell r="F308">
            <v>46</v>
          </cell>
        </row>
        <row r="309">
          <cell r="F309">
            <v>46</v>
          </cell>
        </row>
        <row r="310">
          <cell r="F310">
            <v>46</v>
          </cell>
        </row>
        <row r="311">
          <cell r="F311">
            <v>47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46</v>
          </cell>
        </row>
        <row r="319">
          <cell r="F319">
            <v>46</v>
          </cell>
        </row>
        <row r="320">
          <cell r="F320">
            <v>46</v>
          </cell>
        </row>
        <row r="321">
          <cell r="F321">
            <v>47</v>
          </cell>
        </row>
        <row r="322">
          <cell r="F322">
            <v>47</v>
          </cell>
        </row>
        <row r="323">
          <cell r="F323">
            <v>47</v>
          </cell>
        </row>
        <row r="324">
          <cell r="F324">
            <v>47</v>
          </cell>
        </row>
        <row r="325">
          <cell r="F325">
            <v>47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48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46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46</v>
          </cell>
        </row>
        <row r="341">
          <cell r="F341">
            <v>46</v>
          </cell>
        </row>
        <row r="342">
          <cell r="F342">
            <v>47</v>
          </cell>
        </row>
        <row r="343">
          <cell r="F343">
            <v>47</v>
          </cell>
        </row>
        <row r="344">
          <cell r="F344">
            <v>47</v>
          </cell>
        </row>
        <row r="345">
          <cell r="F345">
            <v>47</v>
          </cell>
        </row>
        <row r="346">
          <cell r="F346">
            <v>48</v>
          </cell>
        </row>
        <row r="347">
          <cell r="F347">
            <v>47</v>
          </cell>
        </row>
        <row r="348">
          <cell r="F348">
            <v>47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47</v>
          </cell>
        </row>
        <row r="352">
          <cell r="F352">
            <v>47</v>
          </cell>
        </row>
        <row r="353">
          <cell r="F353">
            <v>47</v>
          </cell>
        </row>
        <row r="354">
          <cell r="F354">
            <v>47</v>
          </cell>
        </row>
        <row r="355">
          <cell r="F355">
            <v>47</v>
          </cell>
        </row>
        <row r="356">
          <cell r="F356">
            <v>47</v>
          </cell>
        </row>
        <row r="357">
          <cell r="F357">
            <v>46</v>
          </cell>
        </row>
        <row r="358">
          <cell r="F358">
            <v>46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46</v>
          </cell>
        </row>
        <row r="363">
          <cell r="F363">
            <v>46</v>
          </cell>
        </row>
        <row r="364">
          <cell r="F364">
            <v>49</v>
          </cell>
        </row>
        <row r="365">
          <cell r="F365">
            <v>51</v>
          </cell>
        </row>
        <row r="366">
          <cell r="F366">
            <v>52</v>
          </cell>
        </row>
        <row r="367">
          <cell r="F367">
            <v>51</v>
          </cell>
        </row>
        <row r="368">
          <cell r="F368">
            <v>51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51</v>
          </cell>
        </row>
        <row r="372">
          <cell r="F372">
            <v>51</v>
          </cell>
        </row>
        <row r="373">
          <cell r="F373">
            <v>51</v>
          </cell>
        </row>
        <row r="374">
          <cell r="F374">
            <v>51</v>
          </cell>
        </row>
        <row r="375">
          <cell r="F375">
            <v>51</v>
          </cell>
        </row>
        <row r="376">
          <cell r="F376">
            <v>52</v>
          </cell>
        </row>
        <row r="377">
          <cell r="F377">
            <v>51</v>
          </cell>
        </row>
        <row r="378">
          <cell r="F378">
            <v>52</v>
          </cell>
        </row>
        <row r="379">
          <cell r="F379">
            <v>52</v>
          </cell>
        </row>
        <row r="380">
          <cell r="F380">
            <v>51</v>
          </cell>
        </row>
        <row r="381">
          <cell r="F381">
            <v>51</v>
          </cell>
        </row>
        <row r="382">
          <cell r="F382">
            <v>51</v>
          </cell>
        </row>
        <row r="383">
          <cell r="F383">
            <v>51</v>
          </cell>
        </row>
        <row r="384">
          <cell r="F384">
            <v>49</v>
          </cell>
        </row>
        <row r="385">
          <cell r="F385">
            <v>50</v>
          </cell>
        </row>
        <row r="386">
          <cell r="F386">
            <v>52</v>
          </cell>
        </row>
        <row r="387">
          <cell r="F387">
            <v>52</v>
          </cell>
        </row>
        <row r="388">
          <cell r="F388">
            <v>52</v>
          </cell>
        </row>
        <row r="389">
          <cell r="F389">
            <v>52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52</v>
          </cell>
        </row>
        <row r="394">
          <cell r="F394">
            <v>53</v>
          </cell>
        </row>
        <row r="395">
          <cell r="F395">
            <v>53</v>
          </cell>
        </row>
        <row r="396">
          <cell r="F396">
            <v>54</v>
          </cell>
        </row>
        <row r="397">
          <cell r="F397">
            <v>53</v>
          </cell>
        </row>
        <row r="398">
          <cell r="F398">
            <v>53</v>
          </cell>
        </row>
        <row r="399">
          <cell r="F399">
            <v>54</v>
          </cell>
        </row>
        <row r="400">
          <cell r="F400">
            <v>54</v>
          </cell>
        </row>
        <row r="401">
          <cell r="F401">
            <v>54</v>
          </cell>
        </row>
        <row r="402">
          <cell r="F402">
            <v>54</v>
          </cell>
        </row>
        <row r="403">
          <cell r="F403">
            <v>54</v>
          </cell>
        </row>
        <row r="404">
          <cell r="F404">
            <v>53</v>
          </cell>
        </row>
        <row r="405">
          <cell r="F405">
            <v>53</v>
          </cell>
        </row>
        <row r="406">
          <cell r="F406">
            <v>52</v>
          </cell>
        </row>
        <row r="407">
          <cell r="F407">
            <v>52</v>
          </cell>
        </row>
        <row r="408">
          <cell r="F408">
            <v>55</v>
          </cell>
        </row>
        <row r="409">
          <cell r="F409">
            <v>56</v>
          </cell>
        </row>
        <row r="411">
          <cell r="F411">
            <v>59</v>
          </cell>
        </row>
        <row r="412">
          <cell r="F412">
            <v>66</v>
          </cell>
        </row>
        <row r="413">
          <cell r="F413">
            <v>64</v>
          </cell>
        </row>
        <row r="414">
          <cell r="F414">
            <v>57</v>
          </cell>
        </row>
        <row r="415">
          <cell r="F415">
            <v>53</v>
          </cell>
        </row>
        <row r="416">
          <cell r="F416">
            <v>57</v>
          </cell>
        </row>
        <row r="417">
          <cell r="F417">
            <v>58</v>
          </cell>
        </row>
        <row r="418">
          <cell r="F418">
            <v>54</v>
          </cell>
        </row>
        <row r="419">
          <cell r="F419">
            <v>52</v>
          </cell>
        </row>
        <row r="420">
          <cell r="F420">
            <v>52</v>
          </cell>
        </row>
        <row r="421">
          <cell r="F421">
            <v>51</v>
          </cell>
        </row>
        <row r="422">
          <cell r="F422">
            <v>51</v>
          </cell>
        </row>
        <row r="423">
          <cell r="F423">
            <v>51</v>
          </cell>
        </row>
        <row r="424">
          <cell r="F424">
            <v>51</v>
          </cell>
        </row>
        <row r="425">
          <cell r="F425">
            <v>51</v>
          </cell>
        </row>
        <row r="426">
          <cell r="F426">
            <v>52</v>
          </cell>
        </row>
        <row r="427">
          <cell r="F427">
            <v>51</v>
          </cell>
        </row>
        <row r="428">
          <cell r="F428">
            <v>51</v>
          </cell>
        </row>
        <row r="429">
          <cell r="F429">
            <v>51</v>
          </cell>
        </row>
        <row r="430">
          <cell r="F430">
            <v>51</v>
          </cell>
        </row>
        <row r="431">
          <cell r="F431">
            <v>51</v>
          </cell>
        </row>
        <row r="432">
          <cell r="F432">
            <v>51</v>
          </cell>
        </row>
        <row r="433">
          <cell r="F433">
            <v>51</v>
          </cell>
        </row>
        <row r="434">
          <cell r="F434">
            <v>51</v>
          </cell>
        </row>
        <row r="435">
          <cell r="F435">
            <v>51</v>
          </cell>
        </row>
        <row r="436">
          <cell r="F436">
            <v>51</v>
          </cell>
        </row>
        <row r="437">
          <cell r="F437">
            <v>51</v>
          </cell>
        </row>
        <row r="438">
          <cell r="F438">
            <v>51</v>
          </cell>
        </row>
        <row r="439">
          <cell r="F439">
            <v>51</v>
          </cell>
        </row>
        <row r="440">
          <cell r="F440">
            <v>51</v>
          </cell>
        </row>
        <row r="441">
          <cell r="F441">
            <v>51</v>
          </cell>
        </row>
        <row r="442">
          <cell r="F442">
            <v>51</v>
          </cell>
        </row>
        <row r="443">
          <cell r="F443">
            <v>51</v>
          </cell>
        </row>
        <row r="444">
          <cell r="F444">
            <v>51</v>
          </cell>
        </row>
        <row r="445">
          <cell r="F445">
            <v>51</v>
          </cell>
        </row>
        <row r="446">
          <cell r="F446">
            <v>51</v>
          </cell>
        </row>
        <row r="447">
          <cell r="F447">
            <v>52</v>
          </cell>
        </row>
        <row r="448">
          <cell r="F448">
            <v>53</v>
          </cell>
        </row>
        <row r="449">
          <cell r="F449">
            <v>54</v>
          </cell>
        </row>
        <row r="450">
          <cell r="F450">
            <v>53</v>
          </cell>
        </row>
        <row r="451">
          <cell r="F451">
            <v>52</v>
          </cell>
        </row>
        <row r="452">
          <cell r="F452">
            <v>55</v>
          </cell>
        </row>
        <row r="453">
          <cell r="F453">
            <v>56</v>
          </cell>
        </row>
        <row r="454">
          <cell r="F454">
            <v>54</v>
          </cell>
        </row>
        <row r="455">
          <cell r="F455">
            <v>53</v>
          </cell>
        </row>
        <row r="456">
          <cell r="F456">
            <v>52</v>
          </cell>
        </row>
        <row r="457">
          <cell r="F457">
            <v>52</v>
          </cell>
        </row>
        <row r="458">
          <cell r="F458">
            <v>51</v>
          </cell>
        </row>
        <row r="459">
          <cell r="F459">
            <v>51</v>
          </cell>
        </row>
        <row r="460">
          <cell r="F460">
            <v>50</v>
          </cell>
        </row>
        <row r="461">
          <cell r="F461">
            <v>50</v>
          </cell>
        </row>
        <row r="462">
          <cell r="F462">
            <v>51</v>
          </cell>
        </row>
        <row r="463">
          <cell r="F463">
            <v>51</v>
          </cell>
        </row>
        <row r="464">
          <cell r="F464">
            <v>51</v>
          </cell>
        </row>
        <row r="465">
          <cell r="F465">
            <v>51</v>
          </cell>
        </row>
        <row r="466">
          <cell r="F466">
            <v>51</v>
          </cell>
        </row>
        <row r="467">
          <cell r="F467">
            <v>51</v>
          </cell>
        </row>
        <row r="468">
          <cell r="F468">
            <v>51</v>
          </cell>
        </row>
        <row r="469">
          <cell r="F469">
            <v>51</v>
          </cell>
        </row>
        <row r="470">
          <cell r="F470">
            <v>52</v>
          </cell>
        </row>
        <row r="471">
          <cell r="F471">
            <v>52</v>
          </cell>
        </row>
        <row r="472">
          <cell r="F472">
            <v>52</v>
          </cell>
        </row>
        <row r="473">
          <cell r="F473">
            <v>52</v>
          </cell>
        </row>
        <row r="474">
          <cell r="F474">
            <v>52</v>
          </cell>
        </row>
        <row r="475">
          <cell r="F475">
            <v>52</v>
          </cell>
        </row>
        <row r="476">
          <cell r="F476">
            <v>51</v>
          </cell>
        </row>
        <row r="477">
          <cell r="F477">
            <v>52</v>
          </cell>
        </row>
        <row r="478">
          <cell r="F478">
            <v>52</v>
          </cell>
        </row>
        <row r="479">
          <cell r="F479">
            <v>52</v>
          </cell>
        </row>
        <row r="480">
          <cell r="F480">
            <v>54</v>
          </cell>
        </row>
        <row r="481">
          <cell r="F481">
            <v>58</v>
          </cell>
        </row>
        <row r="482">
          <cell r="F482">
            <v>58</v>
          </cell>
        </row>
        <row r="483">
          <cell r="F483">
            <v>60</v>
          </cell>
        </row>
        <row r="484">
          <cell r="F484">
            <v>61</v>
          </cell>
        </row>
        <row r="485">
          <cell r="F485">
            <v>56</v>
          </cell>
        </row>
        <row r="486">
          <cell r="F486">
            <v>53</v>
          </cell>
        </row>
        <row r="487">
          <cell r="F487">
            <v>52</v>
          </cell>
        </row>
        <row r="488">
          <cell r="F488">
            <v>51</v>
          </cell>
        </row>
        <row r="489">
          <cell r="F489">
            <v>52</v>
          </cell>
        </row>
        <row r="490">
          <cell r="F490">
            <v>54</v>
          </cell>
        </row>
        <row r="491">
          <cell r="F491">
            <v>57</v>
          </cell>
        </row>
        <row r="492">
          <cell r="F492">
            <v>55</v>
          </cell>
        </row>
        <row r="493">
          <cell r="F493">
            <v>53</v>
          </cell>
        </row>
        <row r="494">
          <cell r="F494">
            <v>51</v>
          </cell>
        </row>
        <row r="495">
          <cell r="F495">
            <v>51</v>
          </cell>
        </row>
        <row r="496">
          <cell r="F496">
            <v>51</v>
          </cell>
        </row>
        <row r="497">
          <cell r="F497">
            <v>51</v>
          </cell>
        </row>
        <row r="498">
          <cell r="F498">
            <v>51</v>
          </cell>
        </row>
        <row r="499">
          <cell r="F499">
            <v>51</v>
          </cell>
        </row>
        <row r="500">
          <cell r="F500">
            <v>51</v>
          </cell>
        </row>
        <row r="501">
          <cell r="F501">
            <v>52</v>
          </cell>
        </row>
        <row r="502">
          <cell r="F502">
            <v>55</v>
          </cell>
        </row>
        <row r="503">
          <cell r="F503">
            <v>53</v>
          </cell>
        </row>
        <row r="504">
          <cell r="F504">
            <v>53</v>
          </cell>
        </row>
        <row r="505">
          <cell r="F505">
            <v>55</v>
          </cell>
        </row>
        <row r="506">
          <cell r="F506">
            <v>54</v>
          </cell>
        </row>
        <row r="507">
          <cell r="F507">
            <v>52</v>
          </cell>
        </row>
        <row r="508">
          <cell r="F508">
            <v>51</v>
          </cell>
        </row>
        <row r="509">
          <cell r="F509">
            <v>51</v>
          </cell>
        </row>
        <row r="510">
          <cell r="F510">
            <v>51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51</v>
          </cell>
        </row>
        <row r="514">
          <cell r="F514">
            <v>51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51</v>
          </cell>
        </row>
        <row r="518">
          <cell r="F518">
            <v>51</v>
          </cell>
        </row>
        <row r="519">
          <cell r="F519">
            <v>51</v>
          </cell>
        </row>
        <row r="520">
          <cell r="F520">
            <v>51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51</v>
          </cell>
        </row>
        <row r="524">
          <cell r="F524">
            <v>51</v>
          </cell>
        </row>
        <row r="525">
          <cell r="F525">
            <v>50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51</v>
          </cell>
        </row>
        <row r="534">
          <cell r="F534">
            <v>51</v>
          </cell>
        </row>
        <row r="535">
          <cell r="F535">
            <v>51</v>
          </cell>
        </row>
        <row r="536">
          <cell r="F536">
            <v>51</v>
          </cell>
        </row>
        <row r="537">
          <cell r="F537">
            <v>51</v>
          </cell>
        </row>
        <row r="538">
          <cell r="F538">
            <v>52</v>
          </cell>
        </row>
        <row r="539">
          <cell r="F539">
            <v>52</v>
          </cell>
        </row>
        <row r="540">
          <cell r="F540">
            <v>52</v>
          </cell>
        </row>
        <row r="541">
          <cell r="F541">
            <v>52</v>
          </cell>
        </row>
        <row r="542">
          <cell r="F542">
            <v>52</v>
          </cell>
        </row>
        <row r="543">
          <cell r="F543">
            <v>52</v>
          </cell>
        </row>
        <row r="544">
          <cell r="F544">
            <v>54</v>
          </cell>
        </row>
        <row r="545">
          <cell r="F545">
            <v>58</v>
          </cell>
        </row>
        <row r="546">
          <cell r="F546">
            <v>56</v>
          </cell>
        </row>
        <row r="547">
          <cell r="F547">
            <v>58</v>
          </cell>
        </row>
        <row r="548">
          <cell r="F548">
            <v>60</v>
          </cell>
        </row>
        <row r="549">
          <cell r="F549">
            <v>58</v>
          </cell>
        </row>
        <row r="550">
          <cell r="F550">
            <v>57</v>
          </cell>
        </row>
        <row r="551">
          <cell r="F551">
            <v>58</v>
          </cell>
        </row>
        <row r="552">
          <cell r="F552">
            <v>55</v>
          </cell>
        </row>
        <row r="553">
          <cell r="F553">
            <v>55</v>
          </cell>
        </row>
        <row r="554">
          <cell r="F554">
            <v>54</v>
          </cell>
        </row>
        <row r="555">
          <cell r="F555">
            <v>54</v>
          </cell>
        </row>
        <row r="556">
          <cell r="F556">
            <v>52</v>
          </cell>
        </row>
        <row r="557">
          <cell r="F557">
            <v>52</v>
          </cell>
        </row>
        <row r="558">
          <cell r="F558">
            <v>51</v>
          </cell>
        </row>
        <row r="559">
          <cell r="F559">
            <v>51</v>
          </cell>
        </row>
        <row r="560">
          <cell r="F560">
            <v>51</v>
          </cell>
        </row>
        <row r="561">
          <cell r="F561">
            <v>51</v>
          </cell>
        </row>
        <row r="562">
          <cell r="F562">
            <v>52</v>
          </cell>
        </row>
        <row r="563">
          <cell r="F563">
            <v>57</v>
          </cell>
        </row>
        <row r="564">
          <cell r="F564">
            <v>58</v>
          </cell>
        </row>
        <row r="565">
          <cell r="F565">
            <v>65</v>
          </cell>
        </row>
        <row r="566">
          <cell r="F566">
            <v>59</v>
          </cell>
        </row>
        <row r="567">
          <cell r="F567">
            <v>57</v>
          </cell>
        </row>
        <row r="568">
          <cell r="F568">
            <v>54</v>
          </cell>
        </row>
        <row r="569">
          <cell r="F569">
            <v>52</v>
          </cell>
        </row>
        <row r="570">
          <cell r="F570">
            <v>52</v>
          </cell>
        </row>
        <row r="571">
          <cell r="F571">
            <v>52</v>
          </cell>
        </row>
        <row r="572">
          <cell r="F572">
            <v>52</v>
          </cell>
        </row>
        <row r="573">
          <cell r="F573">
            <v>51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51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51</v>
          </cell>
        </row>
        <row r="580">
          <cell r="F580">
            <v>50</v>
          </cell>
        </row>
        <row r="581">
          <cell r="F581">
            <v>51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51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51</v>
          </cell>
        </row>
        <row r="588">
          <cell r="F588">
            <v>51</v>
          </cell>
        </row>
        <row r="589">
          <cell r="F589">
            <v>51</v>
          </cell>
        </row>
        <row r="590">
          <cell r="F590">
            <v>51</v>
          </cell>
        </row>
        <row r="591">
          <cell r="F591">
            <v>51</v>
          </cell>
        </row>
        <row r="592">
          <cell r="F592">
            <v>51</v>
          </cell>
        </row>
        <row r="593">
          <cell r="F593">
            <v>51</v>
          </cell>
        </row>
        <row r="594">
          <cell r="F594">
            <v>52</v>
          </cell>
        </row>
        <row r="595">
          <cell r="F595">
            <v>52</v>
          </cell>
        </row>
        <row r="596">
          <cell r="F596">
            <v>52</v>
          </cell>
        </row>
        <row r="597">
          <cell r="F597">
            <v>51</v>
          </cell>
        </row>
        <row r="598">
          <cell r="F598">
            <v>51</v>
          </cell>
        </row>
        <row r="599">
          <cell r="F599">
            <v>51</v>
          </cell>
        </row>
        <row r="600">
          <cell r="F600">
            <v>51</v>
          </cell>
        </row>
        <row r="601">
          <cell r="F601">
            <v>50</v>
          </cell>
        </row>
        <row r="602">
          <cell r="F602">
            <v>51</v>
          </cell>
        </row>
        <row r="603">
          <cell r="F603">
            <v>51</v>
          </cell>
        </row>
        <row r="604">
          <cell r="F604">
            <v>51</v>
          </cell>
        </row>
        <row r="605">
          <cell r="F605">
            <v>51</v>
          </cell>
        </row>
        <row r="606">
          <cell r="F606">
            <v>51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52</v>
          </cell>
        </row>
        <row r="612">
          <cell r="F612">
            <v>52</v>
          </cell>
        </row>
        <row r="613">
          <cell r="F613">
            <v>52</v>
          </cell>
        </row>
        <row r="614">
          <cell r="F614">
            <v>52</v>
          </cell>
        </row>
        <row r="615">
          <cell r="F615">
            <v>52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52</v>
          </cell>
        </row>
        <row r="619">
          <cell r="F619">
            <v>52</v>
          </cell>
        </row>
        <row r="620">
          <cell r="F620">
            <v>51</v>
          </cell>
        </row>
        <row r="621">
          <cell r="F621">
            <v>51</v>
          </cell>
        </row>
        <row r="622">
          <cell r="F622">
            <v>51</v>
          </cell>
        </row>
        <row r="623">
          <cell r="F623">
            <v>51</v>
          </cell>
        </row>
        <row r="624">
          <cell r="F624">
            <v>51</v>
          </cell>
        </row>
        <row r="625">
          <cell r="F625">
            <v>51</v>
          </cell>
        </row>
        <row r="626">
          <cell r="F626">
            <v>51</v>
          </cell>
        </row>
        <row r="627">
          <cell r="F627">
            <v>52</v>
          </cell>
        </row>
        <row r="628">
          <cell r="F628">
            <v>51</v>
          </cell>
        </row>
        <row r="629">
          <cell r="F629">
            <v>51</v>
          </cell>
        </row>
        <row r="630">
          <cell r="F630">
            <v>51</v>
          </cell>
        </row>
        <row r="631">
          <cell r="F631">
            <v>52</v>
          </cell>
        </row>
        <row r="632">
          <cell r="F632">
            <v>51</v>
          </cell>
        </row>
        <row r="633">
          <cell r="F633">
            <v>52</v>
          </cell>
        </row>
        <row r="634">
          <cell r="F634">
            <v>52</v>
          </cell>
        </row>
        <row r="635">
          <cell r="F635">
            <v>51</v>
          </cell>
        </row>
        <row r="636">
          <cell r="F636">
            <v>51</v>
          </cell>
        </row>
        <row r="637">
          <cell r="F637">
            <v>51</v>
          </cell>
        </row>
        <row r="638">
          <cell r="F638">
            <v>51</v>
          </cell>
        </row>
        <row r="639">
          <cell r="F639">
            <v>52</v>
          </cell>
        </row>
        <row r="640">
          <cell r="F640">
            <v>52</v>
          </cell>
        </row>
        <row r="641">
          <cell r="F641">
            <v>51</v>
          </cell>
        </row>
        <row r="642">
          <cell r="F642">
            <v>51</v>
          </cell>
        </row>
        <row r="643">
          <cell r="F643">
            <v>51</v>
          </cell>
        </row>
        <row r="644">
          <cell r="F644">
            <v>51</v>
          </cell>
        </row>
        <row r="645">
          <cell r="F645">
            <v>51</v>
          </cell>
        </row>
        <row r="646">
          <cell r="F646">
            <v>51</v>
          </cell>
        </row>
        <row r="647">
          <cell r="F647">
            <v>51</v>
          </cell>
        </row>
        <row r="648">
          <cell r="F648">
            <v>51</v>
          </cell>
        </row>
        <row r="649">
          <cell r="F649">
            <v>51</v>
          </cell>
        </row>
        <row r="650">
          <cell r="F650">
            <v>49</v>
          </cell>
        </row>
        <row r="651">
          <cell r="F651">
            <v>46</v>
          </cell>
        </row>
        <row r="652">
          <cell r="F652">
            <v>45</v>
          </cell>
        </row>
        <row r="653">
          <cell r="F653">
            <v>45</v>
          </cell>
        </row>
        <row r="654">
          <cell r="F654">
            <v>46</v>
          </cell>
        </row>
        <row r="655">
          <cell r="F655">
            <v>46</v>
          </cell>
        </row>
        <row r="656">
          <cell r="F656">
            <v>46</v>
          </cell>
        </row>
        <row r="657">
          <cell r="F657">
            <v>46</v>
          </cell>
        </row>
        <row r="658">
          <cell r="F658">
            <v>46</v>
          </cell>
        </row>
        <row r="659">
          <cell r="F659">
            <v>47</v>
          </cell>
        </row>
        <row r="660">
          <cell r="F660">
            <v>47</v>
          </cell>
        </row>
        <row r="661">
          <cell r="F661">
            <v>47</v>
          </cell>
        </row>
        <row r="662">
          <cell r="F662">
            <v>47</v>
          </cell>
        </row>
        <row r="663">
          <cell r="F663">
            <v>47</v>
          </cell>
        </row>
        <row r="664">
          <cell r="F664">
            <v>47</v>
          </cell>
        </row>
        <row r="665">
          <cell r="F665">
            <v>47</v>
          </cell>
        </row>
        <row r="666">
          <cell r="F666">
            <v>47</v>
          </cell>
        </row>
        <row r="667">
          <cell r="F667">
            <v>47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47</v>
          </cell>
        </row>
        <row r="683">
          <cell r="F683">
            <v>47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48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50</v>
          </cell>
        </row>
        <row r="29">
          <cell r="F29">
            <v>49</v>
          </cell>
        </row>
        <row r="30">
          <cell r="F30">
            <v>50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50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56</v>
          </cell>
        </row>
        <row r="37">
          <cell r="F37">
            <v>53</v>
          </cell>
        </row>
        <row r="38">
          <cell r="F38">
            <v>51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47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46</v>
          </cell>
        </row>
        <row r="48">
          <cell r="F48">
            <v>46</v>
          </cell>
        </row>
        <row r="49">
          <cell r="F49">
            <v>46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49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48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47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48</v>
          </cell>
        </row>
        <row r="101">
          <cell r="F101">
            <v>47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47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50</v>
          </cell>
        </row>
        <row r="127">
          <cell r="F127">
            <v>52</v>
          </cell>
        </row>
        <row r="128">
          <cell r="F128">
            <v>50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56</v>
          </cell>
        </row>
        <row r="134">
          <cell r="F134">
            <v>56</v>
          </cell>
        </row>
        <row r="135">
          <cell r="F135">
            <v>51</v>
          </cell>
        </row>
        <row r="136">
          <cell r="F136">
            <v>49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48</v>
          </cell>
        </row>
        <row r="140">
          <cell r="F140">
            <v>48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50</v>
          </cell>
        </row>
        <row r="147">
          <cell r="F147">
            <v>54</v>
          </cell>
        </row>
        <row r="148">
          <cell r="F148">
            <v>53</v>
          </cell>
        </row>
        <row r="149">
          <cell r="F149">
            <v>49</v>
          </cell>
        </row>
        <row r="150">
          <cell r="F150">
            <v>48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49</v>
          </cell>
        </row>
        <row r="165">
          <cell r="F165">
            <v>48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49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49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47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47</v>
          </cell>
        </row>
        <row r="189">
          <cell r="F189">
            <v>47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48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48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47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50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49</v>
          </cell>
        </row>
        <row r="238">
          <cell r="F238">
            <v>50</v>
          </cell>
        </row>
        <row r="239">
          <cell r="F239">
            <v>52</v>
          </cell>
        </row>
        <row r="240">
          <cell r="F240">
            <v>52</v>
          </cell>
        </row>
        <row r="241">
          <cell r="F241">
            <v>51</v>
          </cell>
        </row>
        <row r="242">
          <cell r="F242">
            <v>49</v>
          </cell>
        </row>
        <row r="243">
          <cell r="F243">
            <v>48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47</v>
          </cell>
        </row>
        <row r="253">
          <cell r="F253">
            <v>47</v>
          </cell>
        </row>
        <row r="254">
          <cell r="F254">
            <v>47</v>
          </cell>
        </row>
        <row r="255">
          <cell r="F255">
            <v>48</v>
          </cell>
        </row>
        <row r="256">
          <cell r="F256">
            <v>48</v>
          </cell>
        </row>
        <row r="257">
          <cell r="F257">
            <v>48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47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47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47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47</v>
          </cell>
        </row>
        <row r="299">
          <cell r="F299">
            <v>48</v>
          </cell>
        </row>
        <row r="300">
          <cell r="F300">
            <v>48</v>
          </cell>
        </row>
        <row r="301">
          <cell r="F301">
            <v>48</v>
          </cell>
        </row>
        <row r="302">
          <cell r="F302">
            <v>47</v>
          </cell>
        </row>
        <row r="303">
          <cell r="F303">
            <v>47</v>
          </cell>
        </row>
        <row r="304">
          <cell r="F304">
            <v>48</v>
          </cell>
        </row>
        <row r="305">
          <cell r="F305">
            <v>47</v>
          </cell>
        </row>
        <row r="306">
          <cell r="F306">
            <v>47</v>
          </cell>
        </row>
        <row r="307">
          <cell r="F307">
            <v>48</v>
          </cell>
        </row>
        <row r="308">
          <cell r="F308">
            <v>47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46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48</v>
          </cell>
        </row>
        <row r="319">
          <cell r="F319">
            <v>47</v>
          </cell>
        </row>
        <row r="320">
          <cell r="F320">
            <v>47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47</v>
          </cell>
        </row>
        <row r="324">
          <cell r="F324">
            <v>48</v>
          </cell>
        </row>
        <row r="325">
          <cell r="F325">
            <v>47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48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49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47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48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47</v>
          </cell>
        </row>
        <row r="373">
          <cell r="F373">
            <v>47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47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48</v>
          </cell>
        </row>
        <row r="409">
          <cell r="F409">
            <v>50</v>
          </cell>
        </row>
        <row r="411">
          <cell r="F411">
            <v>51</v>
          </cell>
        </row>
        <row r="412">
          <cell r="F412">
            <v>59</v>
          </cell>
        </row>
        <row r="413">
          <cell r="F413">
            <v>59</v>
          </cell>
        </row>
        <row r="414">
          <cell r="F414">
            <v>52</v>
          </cell>
        </row>
        <row r="415">
          <cell r="F415">
            <v>49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48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48</v>
          </cell>
        </row>
        <row r="435">
          <cell r="F435">
            <v>47</v>
          </cell>
        </row>
        <row r="436">
          <cell r="F436">
            <v>48</v>
          </cell>
        </row>
        <row r="437">
          <cell r="F437">
            <v>47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47</v>
          </cell>
        </row>
        <row r="443">
          <cell r="F443">
            <v>47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48</v>
          </cell>
        </row>
        <row r="481">
          <cell r="F481">
            <v>49</v>
          </cell>
        </row>
        <row r="482">
          <cell r="F482">
            <v>52</v>
          </cell>
        </row>
        <row r="483">
          <cell r="F483">
            <v>52</v>
          </cell>
        </row>
        <row r="484">
          <cell r="F484">
            <v>52</v>
          </cell>
        </row>
        <row r="485">
          <cell r="F485">
            <v>54</v>
          </cell>
        </row>
        <row r="486">
          <cell r="F486">
            <v>51</v>
          </cell>
        </row>
        <row r="487">
          <cell r="F487">
            <v>50</v>
          </cell>
        </row>
        <row r="488">
          <cell r="F488">
            <v>49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49</v>
          </cell>
        </row>
        <row r="493">
          <cell r="F493">
            <v>50</v>
          </cell>
        </row>
        <row r="494">
          <cell r="F494">
            <v>48</v>
          </cell>
        </row>
        <row r="495">
          <cell r="F495">
            <v>49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47</v>
          </cell>
        </row>
        <row r="501">
          <cell r="F501">
            <v>47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49</v>
          </cell>
        </row>
        <row r="505">
          <cell r="F505">
            <v>50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48</v>
          </cell>
        </row>
        <row r="509">
          <cell r="F509">
            <v>50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47</v>
          </cell>
        </row>
        <row r="519">
          <cell r="F519">
            <v>47</v>
          </cell>
        </row>
        <row r="520">
          <cell r="F520">
            <v>48</v>
          </cell>
        </row>
        <row r="521">
          <cell r="F521">
            <v>48</v>
          </cell>
        </row>
        <row r="522">
          <cell r="F522">
            <v>48</v>
          </cell>
        </row>
        <row r="523">
          <cell r="F523">
            <v>48</v>
          </cell>
        </row>
        <row r="524">
          <cell r="F524">
            <v>47</v>
          </cell>
        </row>
        <row r="525">
          <cell r="F525">
            <v>47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48</v>
          </cell>
        </row>
        <row r="537">
          <cell r="F537">
            <v>48</v>
          </cell>
        </row>
        <row r="538">
          <cell r="F538">
            <v>48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50</v>
          </cell>
        </row>
        <row r="544">
          <cell r="F544">
            <v>52</v>
          </cell>
        </row>
        <row r="545">
          <cell r="F545">
            <v>55</v>
          </cell>
        </row>
        <row r="546">
          <cell r="F546">
            <v>53</v>
          </cell>
        </row>
        <row r="547">
          <cell r="F547">
            <v>53</v>
          </cell>
        </row>
        <row r="548">
          <cell r="F548">
            <v>55</v>
          </cell>
        </row>
        <row r="549">
          <cell r="F549">
            <v>53</v>
          </cell>
        </row>
        <row r="550">
          <cell r="F550">
            <v>51</v>
          </cell>
        </row>
        <row r="551">
          <cell r="F551">
            <v>50</v>
          </cell>
        </row>
        <row r="552">
          <cell r="F552">
            <v>49</v>
          </cell>
        </row>
        <row r="553">
          <cell r="F553">
            <v>48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47</v>
          </cell>
        </row>
        <row r="557">
          <cell r="F557">
            <v>48</v>
          </cell>
        </row>
        <row r="558">
          <cell r="F558">
            <v>49</v>
          </cell>
        </row>
        <row r="559">
          <cell r="F559">
            <v>50</v>
          </cell>
        </row>
        <row r="560">
          <cell r="F560">
            <v>50</v>
          </cell>
        </row>
        <row r="561">
          <cell r="F561">
            <v>51</v>
          </cell>
        </row>
        <row r="562">
          <cell r="F562">
            <v>51</v>
          </cell>
        </row>
        <row r="563">
          <cell r="F563">
            <v>51</v>
          </cell>
        </row>
        <row r="564">
          <cell r="F564">
            <v>52</v>
          </cell>
        </row>
        <row r="565">
          <cell r="F565">
            <v>50</v>
          </cell>
        </row>
        <row r="566">
          <cell r="F566">
            <v>49</v>
          </cell>
        </row>
        <row r="567">
          <cell r="F567">
            <v>50</v>
          </cell>
        </row>
        <row r="568">
          <cell r="F568">
            <v>51</v>
          </cell>
        </row>
        <row r="569">
          <cell r="F569">
            <v>54</v>
          </cell>
        </row>
        <row r="570">
          <cell r="F570">
            <v>57</v>
          </cell>
        </row>
        <row r="571">
          <cell r="F571">
            <v>53</v>
          </cell>
        </row>
        <row r="572">
          <cell r="F572">
            <v>49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47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9">
          <cell r="F609">
            <v>48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47</v>
          </cell>
        </row>
        <row r="645">
          <cell r="F645">
            <v>47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46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49</v>
          </cell>
        </row>
        <row r="660">
          <cell r="F660">
            <v>48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48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46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42</v>
          </cell>
        </row>
        <row r="13">
          <cell r="F13">
            <v>42</v>
          </cell>
        </row>
        <row r="14">
          <cell r="F14">
            <v>42</v>
          </cell>
        </row>
        <row r="15">
          <cell r="F15">
            <v>43</v>
          </cell>
        </row>
        <row r="16">
          <cell r="F16">
            <v>42</v>
          </cell>
        </row>
        <row r="17">
          <cell r="F17">
            <v>43</v>
          </cell>
        </row>
        <row r="18">
          <cell r="F18">
            <v>43</v>
          </cell>
        </row>
        <row r="19">
          <cell r="F19">
            <v>43</v>
          </cell>
        </row>
        <row r="20">
          <cell r="F20">
            <v>41</v>
          </cell>
        </row>
        <row r="21">
          <cell r="F21">
            <v>41</v>
          </cell>
        </row>
        <row r="22">
          <cell r="F22">
            <v>41</v>
          </cell>
        </row>
        <row r="23">
          <cell r="F23">
            <v>41</v>
          </cell>
        </row>
        <row r="24">
          <cell r="F24">
            <v>41</v>
          </cell>
        </row>
        <row r="25">
          <cell r="F25">
            <v>41</v>
          </cell>
        </row>
        <row r="26">
          <cell r="F26">
            <v>41</v>
          </cell>
        </row>
        <row r="27">
          <cell r="F27">
            <v>41</v>
          </cell>
        </row>
        <row r="28">
          <cell r="F28">
            <v>44</v>
          </cell>
        </row>
        <row r="29">
          <cell r="F29">
            <v>44</v>
          </cell>
        </row>
        <row r="30">
          <cell r="F30">
            <v>44</v>
          </cell>
        </row>
        <row r="31">
          <cell r="F31">
            <v>43</v>
          </cell>
        </row>
        <row r="32">
          <cell r="F32">
            <v>42</v>
          </cell>
        </row>
        <row r="33">
          <cell r="F33">
            <v>42</v>
          </cell>
        </row>
        <row r="34">
          <cell r="F34">
            <v>42</v>
          </cell>
        </row>
        <row r="35">
          <cell r="F35">
            <v>43</v>
          </cell>
        </row>
        <row r="36">
          <cell r="F36">
            <v>44</v>
          </cell>
        </row>
        <row r="37">
          <cell r="F37">
            <v>44</v>
          </cell>
        </row>
        <row r="38">
          <cell r="F38">
            <v>47</v>
          </cell>
        </row>
        <row r="39">
          <cell r="F39">
            <v>46</v>
          </cell>
        </row>
        <row r="40">
          <cell r="F40">
            <v>44</v>
          </cell>
        </row>
        <row r="41">
          <cell r="F41">
            <v>45</v>
          </cell>
        </row>
        <row r="42">
          <cell r="F42">
            <v>43</v>
          </cell>
        </row>
        <row r="43">
          <cell r="F43">
            <v>43</v>
          </cell>
        </row>
        <row r="44">
          <cell r="F44">
            <v>42</v>
          </cell>
        </row>
        <row r="45">
          <cell r="F45">
            <v>41</v>
          </cell>
        </row>
        <row r="46">
          <cell r="F46">
            <v>41</v>
          </cell>
        </row>
        <row r="47">
          <cell r="F47">
            <v>41</v>
          </cell>
        </row>
        <row r="48">
          <cell r="F48">
            <v>41</v>
          </cell>
        </row>
        <row r="49">
          <cell r="F49">
            <v>41</v>
          </cell>
        </row>
        <row r="50">
          <cell r="F50">
            <v>41</v>
          </cell>
        </row>
        <row r="51">
          <cell r="F51">
            <v>41</v>
          </cell>
        </row>
        <row r="52">
          <cell r="F52">
            <v>41</v>
          </cell>
        </row>
        <row r="53">
          <cell r="F53">
            <v>42</v>
          </cell>
        </row>
        <row r="54">
          <cell r="F54">
            <v>42</v>
          </cell>
        </row>
        <row r="55">
          <cell r="F55">
            <v>42</v>
          </cell>
        </row>
        <row r="56">
          <cell r="F56">
            <v>42</v>
          </cell>
        </row>
        <row r="57">
          <cell r="F57">
            <v>42</v>
          </cell>
        </row>
        <row r="58">
          <cell r="F58">
            <v>42</v>
          </cell>
        </row>
        <row r="59">
          <cell r="F59">
            <v>42</v>
          </cell>
        </row>
        <row r="60">
          <cell r="F60">
            <v>42</v>
          </cell>
        </row>
        <row r="61">
          <cell r="F61">
            <v>42</v>
          </cell>
        </row>
        <row r="62">
          <cell r="F62">
            <v>42</v>
          </cell>
        </row>
        <row r="63">
          <cell r="F63">
            <v>42</v>
          </cell>
        </row>
        <row r="64">
          <cell r="F64">
            <v>42</v>
          </cell>
        </row>
        <row r="65">
          <cell r="F65">
            <v>42</v>
          </cell>
        </row>
        <row r="66">
          <cell r="F66">
            <v>42</v>
          </cell>
        </row>
        <row r="67">
          <cell r="F67">
            <v>42</v>
          </cell>
        </row>
        <row r="68">
          <cell r="F68">
            <v>42</v>
          </cell>
        </row>
        <row r="69">
          <cell r="F69">
            <v>42</v>
          </cell>
        </row>
        <row r="70">
          <cell r="F70">
            <v>41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41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42</v>
          </cell>
        </row>
        <row r="78">
          <cell r="F78">
            <v>42</v>
          </cell>
        </row>
        <row r="79">
          <cell r="F79">
            <v>42</v>
          </cell>
        </row>
        <row r="80">
          <cell r="F80">
            <v>42</v>
          </cell>
        </row>
        <row r="81">
          <cell r="F81">
            <v>42</v>
          </cell>
        </row>
        <row r="82">
          <cell r="F82">
            <v>42</v>
          </cell>
        </row>
        <row r="83">
          <cell r="F83">
            <v>42</v>
          </cell>
        </row>
        <row r="84">
          <cell r="F84">
            <v>42</v>
          </cell>
        </row>
        <row r="85">
          <cell r="F85">
            <v>42</v>
          </cell>
        </row>
        <row r="86">
          <cell r="F86">
            <v>42</v>
          </cell>
        </row>
        <row r="87">
          <cell r="F87">
            <v>42</v>
          </cell>
        </row>
        <row r="88">
          <cell r="F88">
            <v>42</v>
          </cell>
        </row>
        <row r="89">
          <cell r="F89">
            <v>42</v>
          </cell>
        </row>
        <row r="90">
          <cell r="F90">
            <v>42</v>
          </cell>
        </row>
        <row r="91">
          <cell r="F91">
            <v>42</v>
          </cell>
        </row>
        <row r="92">
          <cell r="F92">
            <v>42</v>
          </cell>
        </row>
        <row r="93">
          <cell r="F93">
            <v>42</v>
          </cell>
        </row>
        <row r="94">
          <cell r="F94">
            <v>42</v>
          </cell>
        </row>
        <row r="95">
          <cell r="F95">
            <v>42</v>
          </cell>
        </row>
        <row r="96">
          <cell r="F96">
            <v>42</v>
          </cell>
        </row>
        <row r="97">
          <cell r="F97">
            <v>42</v>
          </cell>
        </row>
        <row r="98">
          <cell r="F98">
            <v>42</v>
          </cell>
        </row>
        <row r="99">
          <cell r="F99">
            <v>42</v>
          </cell>
        </row>
        <row r="100">
          <cell r="F100">
            <v>42</v>
          </cell>
        </row>
        <row r="101">
          <cell r="F101">
            <v>42</v>
          </cell>
        </row>
        <row r="102">
          <cell r="F102">
            <v>42</v>
          </cell>
        </row>
        <row r="103">
          <cell r="F103">
            <v>42</v>
          </cell>
        </row>
        <row r="104">
          <cell r="F104">
            <v>42</v>
          </cell>
        </row>
        <row r="105">
          <cell r="F105">
            <v>42</v>
          </cell>
        </row>
        <row r="106">
          <cell r="F106">
            <v>43</v>
          </cell>
        </row>
        <row r="107">
          <cell r="F107">
            <v>43</v>
          </cell>
        </row>
        <row r="108">
          <cell r="F108">
            <v>43</v>
          </cell>
        </row>
        <row r="109">
          <cell r="F109">
            <v>43</v>
          </cell>
        </row>
        <row r="110">
          <cell r="F110">
            <v>43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44</v>
          </cell>
        </row>
        <row r="117">
          <cell r="F117">
            <v>44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42</v>
          </cell>
        </row>
        <row r="126">
          <cell r="F126">
            <v>45</v>
          </cell>
        </row>
        <row r="127">
          <cell r="F127">
            <v>47</v>
          </cell>
        </row>
        <row r="128">
          <cell r="F128">
            <v>45</v>
          </cell>
        </row>
        <row r="129">
          <cell r="F129">
            <v>45</v>
          </cell>
        </row>
        <row r="130">
          <cell r="F130">
            <v>45</v>
          </cell>
        </row>
        <row r="131">
          <cell r="F131">
            <v>48</v>
          </cell>
        </row>
        <row r="132">
          <cell r="F132">
            <v>51</v>
          </cell>
        </row>
        <row r="133">
          <cell r="F133">
            <v>54</v>
          </cell>
        </row>
        <row r="134">
          <cell r="F134">
            <v>62</v>
          </cell>
        </row>
        <row r="135">
          <cell r="F135">
            <v>55</v>
          </cell>
        </row>
        <row r="136">
          <cell r="F136">
            <v>47</v>
          </cell>
        </row>
        <row r="137">
          <cell r="F137">
            <v>44</v>
          </cell>
        </row>
        <row r="138">
          <cell r="F138">
            <v>44</v>
          </cell>
        </row>
        <row r="139">
          <cell r="F139">
            <v>44</v>
          </cell>
        </row>
        <row r="140">
          <cell r="F140">
            <v>42</v>
          </cell>
        </row>
        <row r="141">
          <cell r="F141">
            <v>42</v>
          </cell>
        </row>
        <row r="142">
          <cell r="F142">
            <v>42</v>
          </cell>
        </row>
        <row r="143">
          <cell r="F143">
            <v>41</v>
          </cell>
        </row>
        <row r="144">
          <cell r="F144">
            <v>41</v>
          </cell>
        </row>
        <row r="145">
          <cell r="F145">
            <v>41</v>
          </cell>
        </row>
        <row r="146">
          <cell r="F146">
            <v>50</v>
          </cell>
        </row>
        <row r="147">
          <cell r="F147">
            <v>59</v>
          </cell>
        </row>
        <row r="148">
          <cell r="F148">
            <v>51</v>
          </cell>
        </row>
        <row r="149">
          <cell r="F149">
            <v>44</v>
          </cell>
        </row>
        <row r="150">
          <cell r="F150">
            <v>42</v>
          </cell>
        </row>
        <row r="151">
          <cell r="F151">
            <v>41</v>
          </cell>
        </row>
        <row r="152">
          <cell r="F152">
            <v>41</v>
          </cell>
        </row>
        <row r="153">
          <cell r="F153">
            <v>42</v>
          </cell>
        </row>
        <row r="154">
          <cell r="F154">
            <v>42</v>
          </cell>
        </row>
        <row r="155">
          <cell r="F155">
            <v>43</v>
          </cell>
        </row>
        <row r="156">
          <cell r="F156">
            <v>43</v>
          </cell>
        </row>
        <row r="157">
          <cell r="F157">
            <v>43</v>
          </cell>
        </row>
        <row r="158">
          <cell r="F158">
            <v>43</v>
          </cell>
        </row>
        <row r="159">
          <cell r="F159">
            <v>43</v>
          </cell>
        </row>
        <row r="160">
          <cell r="F160">
            <v>43</v>
          </cell>
        </row>
        <row r="161">
          <cell r="F161">
            <v>44</v>
          </cell>
        </row>
        <row r="162">
          <cell r="F162">
            <v>43</v>
          </cell>
        </row>
        <row r="163">
          <cell r="F163">
            <v>43</v>
          </cell>
        </row>
        <row r="164">
          <cell r="F164">
            <v>44</v>
          </cell>
        </row>
        <row r="165">
          <cell r="F165">
            <v>50</v>
          </cell>
        </row>
        <row r="166">
          <cell r="F166">
            <v>49</v>
          </cell>
        </row>
        <row r="167">
          <cell r="F167">
            <v>44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42</v>
          </cell>
        </row>
        <row r="172">
          <cell r="F172">
            <v>42</v>
          </cell>
        </row>
        <row r="173">
          <cell r="F173">
            <v>42</v>
          </cell>
        </row>
        <row r="174">
          <cell r="F174">
            <v>42</v>
          </cell>
        </row>
        <row r="175">
          <cell r="F175">
            <v>42</v>
          </cell>
        </row>
        <row r="176">
          <cell r="F176">
            <v>43</v>
          </cell>
        </row>
        <row r="177">
          <cell r="F177">
            <v>49</v>
          </cell>
        </row>
        <row r="178">
          <cell r="F178">
            <v>48</v>
          </cell>
        </row>
        <row r="179">
          <cell r="F179">
            <v>44</v>
          </cell>
        </row>
        <row r="180">
          <cell r="F180">
            <v>43</v>
          </cell>
        </row>
        <row r="181">
          <cell r="F181">
            <v>42</v>
          </cell>
        </row>
        <row r="182">
          <cell r="F182">
            <v>42</v>
          </cell>
        </row>
        <row r="183">
          <cell r="F183">
            <v>42</v>
          </cell>
        </row>
        <row r="184">
          <cell r="F184">
            <v>42</v>
          </cell>
        </row>
        <row r="185">
          <cell r="F185">
            <v>42</v>
          </cell>
        </row>
        <row r="186">
          <cell r="F186">
            <v>42</v>
          </cell>
        </row>
        <row r="187">
          <cell r="F187">
            <v>42</v>
          </cell>
        </row>
        <row r="188">
          <cell r="F188">
            <v>41</v>
          </cell>
        </row>
        <row r="189">
          <cell r="F189">
            <v>41</v>
          </cell>
        </row>
        <row r="190">
          <cell r="F190">
            <v>41</v>
          </cell>
        </row>
        <row r="191">
          <cell r="F191">
            <v>41</v>
          </cell>
        </row>
        <row r="192">
          <cell r="F192">
            <v>41</v>
          </cell>
        </row>
        <row r="193">
          <cell r="F193">
            <v>41</v>
          </cell>
        </row>
        <row r="194">
          <cell r="F194">
            <v>41</v>
          </cell>
        </row>
        <row r="195">
          <cell r="F195">
            <v>41</v>
          </cell>
        </row>
        <row r="196">
          <cell r="F196">
            <v>41</v>
          </cell>
        </row>
        <row r="197">
          <cell r="F197">
            <v>41</v>
          </cell>
        </row>
        <row r="198">
          <cell r="F198">
            <v>42</v>
          </cell>
        </row>
        <row r="199">
          <cell r="F199">
            <v>42</v>
          </cell>
        </row>
        <row r="200">
          <cell r="F200">
            <v>42</v>
          </cell>
        </row>
        <row r="201">
          <cell r="F201">
            <v>42</v>
          </cell>
        </row>
        <row r="202">
          <cell r="F202">
            <v>43</v>
          </cell>
        </row>
        <row r="203">
          <cell r="F203">
            <v>43</v>
          </cell>
        </row>
        <row r="204">
          <cell r="F204">
            <v>43</v>
          </cell>
        </row>
        <row r="205">
          <cell r="F205">
            <v>43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44</v>
          </cell>
        </row>
        <row r="209">
          <cell r="F209">
            <v>44</v>
          </cell>
        </row>
        <row r="210">
          <cell r="F210">
            <v>44</v>
          </cell>
        </row>
        <row r="211">
          <cell r="F211">
            <v>45</v>
          </cell>
        </row>
        <row r="212">
          <cell r="F212">
            <v>43</v>
          </cell>
        </row>
        <row r="213">
          <cell r="F213">
            <v>42</v>
          </cell>
        </row>
        <row r="214">
          <cell r="F214">
            <v>42</v>
          </cell>
        </row>
        <row r="215">
          <cell r="F215">
            <v>41</v>
          </cell>
        </row>
        <row r="216">
          <cell r="F216">
            <v>41</v>
          </cell>
        </row>
        <row r="217">
          <cell r="F217">
            <v>41</v>
          </cell>
        </row>
        <row r="218">
          <cell r="F218">
            <v>41</v>
          </cell>
        </row>
        <row r="219">
          <cell r="F219">
            <v>41</v>
          </cell>
        </row>
        <row r="220">
          <cell r="F220">
            <v>41</v>
          </cell>
        </row>
        <row r="221">
          <cell r="F221">
            <v>41</v>
          </cell>
        </row>
        <row r="222">
          <cell r="F222">
            <v>42</v>
          </cell>
        </row>
        <row r="223">
          <cell r="F223">
            <v>43</v>
          </cell>
        </row>
        <row r="224">
          <cell r="F224">
            <v>43</v>
          </cell>
        </row>
        <row r="225">
          <cell r="F225">
            <v>43</v>
          </cell>
        </row>
        <row r="226">
          <cell r="F226">
            <v>43</v>
          </cell>
        </row>
        <row r="227">
          <cell r="F227">
            <v>43</v>
          </cell>
        </row>
        <row r="228">
          <cell r="F228">
            <v>44</v>
          </cell>
        </row>
        <row r="229">
          <cell r="F229">
            <v>45</v>
          </cell>
        </row>
        <row r="230">
          <cell r="F230">
            <v>47</v>
          </cell>
        </row>
        <row r="231">
          <cell r="F231">
            <v>47</v>
          </cell>
        </row>
        <row r="232">
          <cell r="F232">
            <v>46</v>
          </cell>
        </row>
        <row r="233">
          <cell r="F233">
            <v>46</v>
          </cell>
        </row>
        <row r="234">
          <cell r="F234">
            <v>44</v>
          </cell>
        </row>
        <row r="235">
          <cell r="F235">
            <v>44</v>
          </cell>
        </row>
        <row r="236">
          <cell r="F236">
            <v>44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44</v>
          </cell>
        </row>
        <row r="240">
          <cell r="F240">
            <v>46</v>
          </cell>
        </row>
        <row r="241">
          <cell r="F241">
            <v>48</v>
          </cell>
        </row>
        <row r="242">
          <cell r="F242">
            <v>46</v>
          </cell>
        </row>
        <row r="243">
          <cell r="F243">
            <v>43</v>
          </cell>
        </row>
        <row r="244">
          <cell r="F244">
            <v>41</v>
          </cell>
        </row>
        <row r="245">
          <cell r="F245">
            <v>41</v>
          </cell>
        </row>
        <row r="246">
          <cell r="F246">
            <v>41</v>
          </cell>
        </row>
        <row r="247">
          <cell r="F247">
            <v>41</v>
          </cell>
        </row>
        <row r="248">
          <cell r="F248">
            <v>41</v>
          </cell>
        </row>
        <row r="249">
          <cell r="F249">
            <v>41</v>
          </cell>
        </row>
        <row r="250">
          <cell r="F250">
            <v>41</v>
          </cell>
        </row>
        <row r="251">
          <cell r="F251">
            <v>41</v>
          </cell>
        </row>
        <row r="252">
          <cell r="F252">
            <v>41</v>
          </cell>
        </row>
        <row r="253">
          <cell r="F253">
            <v>41</v>
          </cell>
        </row>
        <row r="254">
          <cell r="F254">
            <v>41</v>
          </cell>
        </row>
        <row r="255">
          <cell r="F255">
            <v>41</v>
          </cell>
        </row>
        <row r="256">
          <cell r="F256">
            <v>41</v>
          </cell>
        </row>
        <row r="257">
          <cell r="F257">
            <v>41</v>
          </cell>
        </row>
        <row r="258">
          <cell r="F258">
            <v>42</v>
          </cell>
        </row>
        <row r="259">
          <cell r="F259">
            <v>41</v>
          </cell>
        </row>
        <row r="260">
          <cell r="F260">
            <v>41</v>
          </cell>
        </row>
        <row r="261">
          <cell r="F261">
            <v>41</v>
          </cell>
        </row>
        <row r="262">
          <cell r="F262">
            <v>41</v>
          </cell>
        </row>
        <row r="263">
          <cell r="F263">
            <v>41</v>
          </cell>
        </row>
        <row r="264">
          <cell r="F264">
            <v>41</v>
          </cell>
        </row>
        <row r="265">
          <cell r="F265">
            <v>42</v>
          </cell>
        </row>
        <row r="266">
          <cell r="F266">
            <v>41</v>
          </cell>
        </row>
        <row r="267">
          <cell r="F267">
            <v>41</v>
          </cell>
        </row>
        <row r="268">
          <cell r="F268">
            <v>42</v>
          </cell>
        </row>
        <row r="269">
          <cell r="F269">
            <v>42</v>
          </cell>
        </row>
        <row r="270">
          <cell r="F270">
            <v>42</v>
          </cell>
        </row>
        <row r="271">
          <cell r="F271">
            <v>43</v>
          </cell>
        </row>
        <row r="272">
          <cell r="F272">
            <v>43</v>
          </cell>
        </row>
        <row r="273">
          <cell r="F273">
            <v>43</v>
          </cell>
        </row>
        <row r="274">
          <cell r="F274">
            <v>43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43</v>
          </cell>
        </row>
        <row r="278">
          <cell r="F278">
            <v>44</v>
          </cell>
        </row>
        <row r="279">
          <cell r="F279">
            <v>43</v>
          </cell>
        </row>
        <row r="280">
          <cell r="F280">
            <v>44</v>
          </cell>
        </row>
        <row r="281">
          <cell r="F281">
            <v>43</v>
          </cell>
        </row>
        <row r="282">
          <cell r="F282">
            <v>43</v>
          </cell>
        </row>
        <row r="283">
          <cell r="F283">
            <v>43</v>
          </cell>
        </row>
        <row r="284">
          <cell r="F284">
            <v>43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42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42</v>
          </cell>
        </row>
        <row r="294">
          <cell r="F294">
            <v>42</v>
          </cell>
        </row>
        <row r="295">
          <cell r="F295">
            <v>42</v>
          </cell>
        </row>
        <row r="296">
          <cell r="F296">
            <v>42</v>
          </cell>
        </row>
        <row r="297">
          <cell r="F297">
            <v>42</v>
          </cell>
        </row>
        <row r="298">
          <cell r="F298">
            <v>42</v>
          </cell>
        </row>
        <row r="299">
          <cell r="F299">
            <v>42</v>
          </cell>
        </row>
        <row r="300">
          <cell r="F300">
            <v>42</v>
          </cell>
        </row>
        <row r="301">
          <cell r="F301">
            <v>42</v>
          </cell>
        </row>
        <row r="302">
          <cell r="F302">
            <v>42</v>
          </cell>
        </row>
        <row r="303">
          <cell r="F303">
            <v>43</v>
          </cell>
        </row>
        <row r="304">
          <cell r="F304">
            <v>42</v>
          </cell>
        </row>
        <row r="305">
          <cell r="F305">
            <v>42</v>
          </cell>
        </row>
        <row r="306">
          <cell r="F306">
            <v>42</v>
          </cell>
        </row>
        <row r="307">
          <cell r="F307">
            <v>43</v>
          </cell>
        </row>
        <row r="308">
          <cell r="F308">
            <v>42</v>
          </cell>
        </row>
        <row r="309">
          <cell r="F309">
            <v>41</v>
          </cell>
        </row>
        <row r="310">
          <cell r="F310">
            <v>41</v>
          </cell>
        </row>
        <row r="311">
          <cell r="F311">
            <v>41</v>
          </cell>
        </row>
        <row r="312">
          <cell r="F312">
            <v>41</v>
          </cell>
        </row>
        <row r="313">
          <cell r="F313">
            <v>41</v>
          </cell>
        </row>
        <row r="314">
          <cell r="F314">
            <v>41</v>
          </cell>
        </row>
        <row r="315">
          <cell r="F315">
            <v>41</v>
          </cell>
        </row>
        <row r="316">
          <cell r="F316">
            <v>41</v>
          </cell>
        </row>
        <row r="317">
          <cell r="F317">
            <v>41</v>
          </cell>
        </row>
        <row r="318">
          <cell r="F318">
            <v>41</v>
          </cell>
        </row>
        <row r="319">
          <cell r="F319">
            <v>41</v>
          </cell>
        </row>
        <row r="320">
          <cell r="F320">
            <v>41</v>
          </cell>
        </row>
        <row r="321">
          <cell r="F321">
            <v>41</v>
          </cell>
        </row>
        <row r="322">
          <cell r="F322">
            <v>42</v>
          </cell>
        </row>
        <row r="323">
          <cell r="F323">
            <v>42</v>
          </cell>
        </row>
        <row r="324">
          <cell r="F324">
            <v>42</v>
          </cell>
        </row>
        <row r="325">
          <cell r="F325">
            <v>42</v>
          </cell>
        </row>
        <row r="326">
          <cell r="F326">
            <v>42</v>
          </cell>
        </row>
        <row r="327">
          <cell r="F327">
            <v>43</v>
          </cell>
        </row>
        <row r="328">
          <cell r="F328">
            <v>43</v>
          </cell>
        </row>
        <row r="329">
          <cell r="F329">
            <v>43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42</v>
          </cell>
        </row>
        <row r="333">
          <cell r="F333">
            <v>42</v>
          </cell>
        </row>
        <row r="334">
          <cell r="F334">
            <v>41</v>
          </cell>
        </row>
        <row r="335">
          <cell r="F335">
            <v>42</v>
          </cell>
        </row>
        <row r="336">
          <cell r="F336">
            <v>42</v>
          </cell>
        </row>
        <row r="337">
          <cell r="F337">
            <v>41</v>
          </cell>
        </row>
        <row r="338">
          <cell r="F338">
            <v>41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42</v>
          </cell>
        </row>
        <row r="343">
          <cell r="F343">
            <v>43</v>
          </cell>
        </row>
        <row r="344">
          <cell r="F344">
            <v>43</v>
          </cell>
        </row>
        <row r="345">
          <cell r="F345">
            <v>43</v>
          </cell>
        </row>
        <row r="346">
          <cell r="F346">
            <v>43</v>
          </cell>
        </row>
        <row r="347">
          <cell r="F347">
            <v>43</v>
          </cell>
        </row>
        <row r="348">
          <cell r="F348">
            <v>43</v>
          </cell>
        </row>
        <row r="349">
          <cell r="F349">
            <v>43</v>
          </cell>
        </row>
        <row r="350">
          <cell r="F350">
            <v>44</v>
          </cell>
        </row>
        <row r="351">
          <cell r="F351">
            <v>43</v>
          </cell>
        </row>
        <row r="352">
          <cell r="F352">
            <v>43</v>
          </cell>
        </row>
        <row r="353">
          <cell r="F353">
            <v>44</v>
          </cell>
        </row>
        <row r="354">
          <cell r="F354">
            <v>43</v>
          </cell>
        </row>
        <row r="355">
          <cell r="F355">
            <v>44</v>
          </cell>
        </row>
        <row r="356">
          <cell r="F356">
            <v>43</v>
          </cell>
        </row>
        <row r="357">
          <cell r="F357">
            <v>41</v>
          </cell>
        </row>
        <row r="358">
          <cell r="F358">
            <v>41</v>
          </cell>
        </row>
        <row r="359">
          <cell r="F359">
            <v>41</v>
          </cell>
        </row>
        <row r="360">
          <cell r="F360">
            <v>41</v>
          </cell>
        </row>
        <row r="361">
          <cell r="F361">
            <v>41</v>
          </cell>
        </row>
        <row r="362">
          <cell r="F362">
            <v>41</v>
          </cell>
        </row>
        <row r="363">
          <cell r="F363">
            <v>41</v>
          </cell>
        </row>
        <row r="364">
          <cell r="F364">
            <v>41</v>
          </cell>
        </row>
        <row r="365">
          <cell r="F365">
            <v>42</v>
          </cell>
        </row>
        <row r="366">
          <cell r="F366">
            <v>42</v>
          </cell>
        </row>
        <row r="367">
          <cell r="F367">
            <v>42</v>
          </cell>
        </row>
        <row r="368">
          <cell r="F368">
            <v>42</v>
          </cell>
        </row>
        <row r="369">
          <cell r="F369">
            <v>42</v>
          </cell>
        </row>
        <row r="370">
          <cell r="F370">
            <v>42</v>
          </cell>
        </row>
        <row r="371">
          <cell r="F371">
            <v>43</v>
          </cell>
        </row>
        <row r="372">
          <cell r="F372">
            <v>43</v>
          </cell>
        </row>
        <row r="373">
          <cell r="F373">
            <v>43</v>
          </cell>
        </row>
        <row r="374">
          <cell r="F374">
            <v>43</v>
          </cell>
        </row>
        <row r="375">
          <cell r="F375">
            <v>43</v>
          </cell>
        </row>
        <row r="376">
          <cell r="F376">
            <v>43</v>
          </cell>
        </row>
        <row r="377">
          <cell r="F377">
            <v>43</v>
          </cell>
        </row>
        <row r="378">
          <cell r="F378">
            <v>43</v>
          </cell>
        </row>
        <row r="379">
          <cell r="F379">
            <v>44</v>
          </cell>
        </row>
        <row r="380">
          <cell r="F380">
            <v>43</v>
          </cell>
        </row>
        <row r="381">
          <cell r="F381">
            <v>42</v>
          </cell>
        </row>
        <row r="382">
          <cell r="F382">
            <v>41</v>
          </cell>
        </row>
        <row r="383">
          <cell r="F383">
            <v>41</v>
          </cell>
        </row>
        <row r="384">
          <cell r="F384">
            <v>41</v>
          </cell>
        </row>
        <row r="385">
          <cell r="F385">
            <v>41</v>
          </cell>
        </row>
        <row r="386">
          <cell r="F386">
            <v>41</v>
          </cell>
        </row>
        <row r="387">
          <cell r="F387">
            <v>41</v>
          </cell>
        </row>
        <row r="388">
          <cell r="F388">
            <v>41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42</v>
          </cell>
        </row>
        <row r="392">
          <cell r="F392">
            <v>42</v>
          </cell>
        </row>
        <row r="393">
          <cell r="F393">
            <v>42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43</v>
          </cell>
        </row>
        <row r="398">
          <cell r="F398">
            <v>42</v>
          </cell>
        </row>
        <row r="399">
          <cell r="F399">
            <v>42</v>
          </cell>
        </row>
        <row r="400">
          <cell r="F400">
            <v>42</v>
          </cell>
        </row>
        <row r="401">
          <cell r="F401">
            <v>42</v>
          </cell>
        </row>
        <row r="402">
          <cell r="F402">
            <v>42</v>
          </cell>
        </row>
        <row r="403">
          <cell r="F403">
            <v>42</v>
          </cell>
        </row>
        <row r="404">
          <cell r="F404">
            <v>41</v>
          </cell>
        </row>
        <row r="405">
          <cell r="F405">
            <v>41</v>
          </cell>
        </row>
        <row r="406">
          <cell r="F406">
            <v>41</v>
          </cell>
        </row>
        <row r="407">
          <cell r="F407">
            <v>42</v>
          </cell>
        </row>
        <row r="408">
          <cell r="F408">
            <v>44</v>
          </cell>
        </row>
        <row r="409">
          <cell r="F409">
            <v>50</v>
          </cell>
        </row>
        <row r="411">
          <cell r="F411">
            <v>53</v>
          </cell>
        </row>
        <row r="412">
          <cell r="F412">
            <v>61</v>
          </cell>
        </row>
        <row r="413">
          <cell r="F413">
            <v>57</v>
          </cell>
        </row>
        <row r="414">
          <cell r="F414">
            <v>47</v>
          </cell>
        </row>
        <row r="415">
          <cell r="F415">
            <v>44</v>
          </cell>
        </row>
        <row r="416">
          <cell r="F416">
            <v>43</v>
          </cell>
        </row>
        <row r="417">
          <cell r="F417">
            <v>43</v>
          </cell>
        </row>
        <row r="418">
          <cell r="F418">
            <v>43</v>
          </cell>
        </row>
        <row r="419">
          <cell r="F419">
            <v>43</v>
          </cell>
        </row>
        <row r="420">
          <cell r="F420">
            <v>43</v>
          </cell>
        </row>
        <row r="421">
          <cell r="F421">
            <v>43</v>
          </cell>
        </row>
        <row r="422">
          <cell r="F422">
            <v>43</v>
          </cell>
        </row>
        <row r="423">
          <cell r="F423">
            <v>43</v>
          </cell>
        </row>
        <row r="424">
          <cell r="F424">
            <v>42</v>
          </cell>
        </row>
        <row r="425">
          <cell r="F425">
            <v>43</v>
          </cell>
        </row>
        <row r="426">
          <cell r="F426">
            <v>43</v>
          </cell>
        </row>
        <row r="427">
          <cell r="F427">
            <v>43</v>
          </cell>
        </row>
        <row r="428">
          <cell r="F428">
            <v>42</v>
          </cell>
        </row>
        <row r="429">
          <cell r="F429">
            <v>42</v>
          </cell>
        </row>
        <row r="430">
          <cell r="F430">
            <v>42</v>
          </cell>
        </row>
        <row r="431">
          <cell r="F431">
            <v>42</v>
          </cell>
        </row>
        <row r="432">
          <cell r="F432">
            <v>42</v>
          </cell>
        </row>
        <row r="433">
          <cell r="F433">
            <v>42</v>
          </cell>
        </row>
        <row r="434">
          <cell r="F434">
            <v>42</v>
          </cell>
        </row>
        <row r="435">
          <cell r="F435">
            <v>42</v>
          </cell>
        </row>
        <row r="436">
          <cell r="F436">
            <v>42</v>
          </cell>
        </row>
        <row r="437">
          <cell r="F437">
            <v>42</v>
          </cell>
        </row>
        <row r="438">
          <cell r="F438">
            <v>42</v>
          </cell>
        </row>
        <row r="439">
          <cell r="F439">
            <v>42</v>
          </cell>
        </row>
        <row r="440">
          <cell r="F440">
            <v>42</v>
          </cell>
        </row>
        <row r="441">
          <cell r="F441">
            <v>42</v>
          </cell>
        </row>
        <row r="442">
          <cell r="F442">
            <v>42</v>
          </cell>
        </row>
        <row r="443">
          <cell r="F443">
            <v>42</v>
          </cell>
        </row>
        <row r="444">
          <cell r="F444">
            <v>42</v>
          </cell>
        </row>
        <row r="445">
          <cell r="F445">
            <v>42</v>
          </cell>
        </row>
        <row r="446">
          <cell r="F446">
            <v>42</v>
          </cell>
        </row>
        <row r="447">
          <cell r="F447">
            <v>42</v>
          </cell>
        </row>
        <row r="448">
          <cell r="F448">
            <v>42</v>
          </cell>
        </row>
        <row r="449">
          <cell r="F449">
            <v>42</v>
          </cell>
        </row>
        <row r="450">
          <cell r="F450">
            <v>42</v>
          </cell>
        </row>
        <row r="451">
          <cell r="F451">
            <v>43</v>
          </cell>
        </row>
        <row r="452">
          <cell r="F452">
            <v>42</v>
          </cell>
        </row>
        <row r="453">
          <cell r="F453">
            <v>42</v>
          </cell>
        </row>
        <row r="454">
          <cell r="F454">
            <v>42</v>
          </cell>
        </row>
        <row r="455">
          <cell r="F455">
            <v>43</v>
          </cell>
        </row>
        <row r="456">
          <cell r="F456">
            <v>42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42</v>
          </cell>
        </row>
        <row r="460">
          <cell r="F460">
            <v>42</v>
          </cell>
        </row>
        <row r="461">
          <cell r="F461">
            <v>42</v>
          </cell>
        </row>
        <row r="462">
          <cell r="F462">
            <v>42</v>
          </cell>
        </row>
        <row r="463">
          <cell r="F463">
            <v>42</v>
          </cell>
        </row>
        <row r="464">
          <cell r="F464">
            <v>42</v>
          </cell>
        </row>
        <row r="465">
          <cell r="F465">
            <v>42</v>
          </cell>
        </row>
        <row r="466">
          <cell r="F466">
            <v>42</v>
          </cell>
        </row>
        <row r="467">
          <cell r="F467">
            <v>42</v>
          </cell>
        </row>
        <row r="468">
          <cell r="F468">
            <v>42</v>
          </cell>
        </row>
        <row r="469">
          <cell r="F469">
            <v>43</v>
          </cell>
        </row>
        <row r="470">
          <cell r="F470">
            <v>43</v>
          </cell>
        </row>
        <row r="471">
          <cell r="F471">
            <v>43</v>
          </cell>
        </row>
        <row r="472">
          <cell r="F472">
            <v>43</v>
          </cell>
        </row>
        <row r="473">
          <cell r="F473">
            <v>43</v>
          </cell>
        </row>
        <row r="474">
          <cell r="F474">
            <v>43</v>
          </cell>
        </row>
        <row r="475">
          <cell r="F475">
            <v>43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41</v>
          </cell>
        </row>
        <row r="479">
          <cell r="F479">
            <v>42</v>
          </cell>
        </row>
        <row r="480">
          <cell r="F480">
            <v>45</v>
          </cell>
        </row>
        <row r="481">
          <cell r="F481">
            <v>46</v>
          </cell>
        </row>
        <row r="482">
          <cell r="F482">
            <v>48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46</v>
          </cell>
        </row>
        <row r="487">
          <cell r="F487">
            <v>44</v>
          </cell>
        </row>
        <row r="488">
          <cell r="F488">
            <v>43</v>
          </cell>
        </row>
        <row r="489">
          <cell r="F489">
            <v>42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49</v>
          </cell>
        </row>
        <row r="493">
          <cell r="F493">
            <v>46</v>
          </cell>
        </row>
        <row r="494">
          <cell r="F494">
            <v>44</v>
          </cell>
        </row>
        <row r="495">
          <cell r="F495">
            <v>43</v>
          </cell>
        </row>
        <row r="496">
          <cell r="F496">
            <v>42</v>
          </cell>
        </row>
        <row r="497">
          <cell r="F497">
            <v>42</v>
          </cell>
        </row>
        <row r="498">
          <cell r="F498">
            <v>42</v>
          </cell>
        </row>
        <row r="499">
          <cell r="F499">
            <v>42</v>
          </cell>
        </row>
        <row r="500">
          <cell r="F500">
            <v>41</v>
          </cell>
        </row>
        <row r="501">
          <cell r="F501">
            <v>41</v>
          </cell>
        </row>
        <row r="502">
          <cell r="F502">
            <v>41</v>
          </cell>
        </row>
        <row r="503">
          <cell r="F503">
            <v>41</v>
          </cell>
        </row>
        <row r="504">
          <cell r="F504">
            <v>42</v>
          </cell>
        </row>
        <row r="505">
          <cell r="F505">
            <v>41</v>
          </cell>
        </row>
        <row r="506">
          <cell r="F506">
            <v>41</v>
          </cell>
        </row>
        <row r="507">
          <cell r="F507">
            <v>41</v>
          </cell>
        </row>
        <row r="508">
          <cell r="F508">
            <v>41</v>
          </cell>
        </row>
        <row r="509">
          <cell r="F509">
            <v>41</v>
          </cell>
        </row>
        <row r="510">
          <cell r="F510">
            <v>42</v>
          </cell>
        </row>
        <row r="511">
          <cell r="F511">
            <v>41</v>
          </cell>
        </row>
        <row r="512">
          <cell r="F512">
            <v>42</v>
          </cell>
        </row>
        <row r="513">
          <cell r="F513">
            <v>42</v>
          </cell>
        </row>
        <row r="514">
          <cell r="F514">
            <v>42</v>
          </cell>
        </row>
        <row r="515">
          <cell r="F515">
            <v>42</v>
          </cell>
        </row>
        <row r="516">
          <cell r="F516">
            <v>42</v>
          </cell>
        </row>
        <row r="517">
          <cell r="F517">
            <v>42</v>
          </cell>
        </row>
        <row r="518">
          <cell r="F518">
            <v>42</v>
          </cell>
        </row>
        <row r="519">
          <cell r="F519">
            <v>42</v>
          </cell>
        </row>
        <row r="520">
          <cell r="F520">
            <v>42</v>
          </cell>
        </row>
        <row r="521">
          <cell r="F521">
            <v>43</v>
          </cell>
        </row>
        <row r="522">
          <cell r="F522">
            <v>43</v>
          </cell>
        </row>
        <row r="523">
          <cell r="F523">
            <v>43</v>
          </cell>
        </row>
        <row r="524">
          <cell r="F524">
            <v>42</v>
          </cell>
        </row>
        <row r="525">
          <cell r="F525">
            <v>41</v>
          </cell>
        </row>
        <row r="526">
          <cell r="F526">
            <v>41</v>
          </cell>
        </row>
        <row r="527">
          <cell r="F527">
            <v>41</v>
          </cell>
        </row>
        <row r="528">
          <cell r="F528">
            <v>41</v>
          </cell>
        </row>
        <row r="529">
          <cell r="F529">
            <v>41</v>
          </cell>
        </row>
        <row r="530">
          <cell r="F530">
            <v>41</v>
          </cell>
        </row>
        <row r="531">
          <cell r="F531">
            <v>41</v>
          </cell>
        </row>
        <row r="532">
          <cell r="F532">
            <v>41</v>
          </cell>
        </row>
        <row r="533">
          <cell r="F533">
            <v>41</v>
          </cell>
        </row>
        <row r="534">
          <cell r="F534">
            <v>42</v>
          </cell>
        </row>
        <row r="535">
          <cell r="F535">
            <v>42</v>
          </cell>
        </row>
        <row r="536">
          <cell r="F536">
            <v>42</v>
          </cell>
        </row>
        <row r="537">
          <cell r="F537">
            <v>42</v>
          </cell>
        </row>
        <row r="538">
          <cell r="F538">
            <v>43</v>
          </cell>
        </row>
        <row r="539">
          <cell r="F539">
            <v>43</v>
          </cell>
        </row>
        <row r="540">
          <cell r="F540">
            <v>43</v>
          </cell>
        </row>
        <row r="541">
          <cell r="F541">
            <v>44</v>
          </cell>
        </row>
        <row r="542">
          <cell r="F542">
            <v>44</v>
          </cell>
        </row>
        <row r="543">
          <cell r="F543">
            <v>44</v>
          </cell>
        </row>
        <row r="544">
          <cell r="F544">
            <v>45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48</v>
          </cell>
        </row>
        <row r="548">
          <cell r="F548">
            <v>47</v>
          </cell>
        </row>
        <row r="549">
          <cell r="F549">
            <v>46</v>
          </cell>
        </row>
        <row r="550">
          <cell r="F550">
            <v>45</v>
          </cell>
        </row>
        <row r="551">
          <cell r="F551">
            <v>46</v>
          </cell>
        </row>
        <row r="552">
          <cell r="F552">
            <v>44</v>
          </cell>
        </row>
        <row r="553">
          <cell r="F553">
            <v>43</v>
          </cell>
        </row>
        <row r="554">
          <cell r="F554">
            <v>42</v>
          </cell>
        </row>
        <row r="555">
          <cell r="F555">
            <v>42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42</v>
          </cell>
        </row>
        <row r="559">
          <cell r="F559">
            <v>42</v>
          </cell>
        </row>
        <row r="560">
          <cell r="F560">
            <v>42</v>
          </cell>
        </row>
        <row r="561">
          <cell r="F561">
            <v>42</v>
          </cell>
        </row>
        <row r="562">
          <cell r="F562">
            <v>42</v>
          </cell>
        </row>
        <row r="563">
          <cell r="F563">
            <v>44</v>
          </cell>
        </row>
        <row r="564">
          <cell r="F564">
            <v>45</v>
          </cell>
        </row>
        <row r="565">
          <cell r="F565">
            <v>43</v>
          </cell>
        </row>
        <row r="566">
          <cell r="F566">
            <v>43</v>
          </cell>
        </row>
        <row r="567">
          <cell r="F567">
            <v>43</v>
          </cell>
        </row>
        <row r="568">
          <cell r="F568">
            <v>43</v>
          </cell>
        </row>
        <row r="569">
          <cell r="F569">
            <v>44</v>
          </cell>
        </row>
        <row r="570">
          <cell r="F570">
            <v>45</v>
          </cell>
        </row>
        <row r="571">
          <cell r="F571">
            <v>43</v>
          </cell>
        </row>
        <row r="572">
          <cell r="F572">
            <v>42</v>
          </cell>
        </row>
        <row r="573">
          <cell r="F573">
            <v>41</v>
          </cell>
        </row>
        <row r="574">
          <cell r="F574">
            <v>42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41</v>
          </cell>
        </row>
        <row r="578">
          <cell r="F578">
            <v>42</v>
          </cell>
        </row>
        <row r="579">
          <cell r="F579">
            <v>41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41</v>
          </cell>
        </row>
        <row r="583">
          <cell r="F583">
            <v>42</v>
          </cell>
        </row>
        <row r="584">
          <cell r="F584">
            <v>42</v>
          </cell>
        </row>
        <row r="585">
          <cell r="F585">
            <v>42</v>
          </cell>
        </row>
        <row r="586">
          <cell r="F586">
            <v>42</v>
          </cell>
        </row>
        <row r="587">
          <cell r="F587">
            <v>42</v>
          </cell>
        </row>
        <row r="588">
          <cell r="F588">
            <v>42</v>
          </cell>
        </row>
        <row r="589">
          <cell r="F589">
            <v>42</v>
          </cell>
        </row>
        <row r="590">
          <cell r="F590">
            <v>42</v>
          </cell>
        </row>
        <row r="591">
          <cell r="F591">
            <v>42</v>
          </cell>
        </row>
        <row r="592">
          <cell r="F592">
            <v>43</v>
          </cell>
        </row>
        <row r="593">
          <cell r="F593">
            <v>43</v>
          </cell>
        </row>
        <row r="594">
          <cell r="F594">
            <v>43</v>
          </cell>
        </row>
        <row r="595">
          <cell r="F595">
            <v>43</v>
          </cell>
        </row>
        <row r="596">
          <cell r="F596">
            <v>43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42</v>
          </cell>
        </row>
        <row r="607">
          <cell r="F607">
            <v>42</v>
          </cell>
        </row>
        <row r="608">
          <cell r="F608">
            <v>43</v>
          </cell>
        </row>
        <row r="609">
          <cell r="F609">
            <v>43</v>
          </cell>
        </row>
        <row r="610">
          <cell r="F610">
            <v>43</v>
          </cell>
        </row>
        <row r="611">
          <cell r="F611">
            <v>44</v>
          </cell>
        </row>
        <row r="612">
          <cell r="F612">
            <v>43</v>
          </cell>
        </row>
        <row r="613">
          <cell r="F613">
            <v>43</v>
          </cell>
        </row>
        <row r="614">
          <cell r="F614">
            <v>43</v>
          </cell>
        </row>
        <row r="615">
          <cell r="F615">
            <v>43</v>
          </cell>
        </row>
        <row r="616">
          <cell r="F616">
            <v>43</v>
          </cell>
        </row>
        <row r="617">
          <cell r="F617">
            <v>43</v>
          </cell>
        </row>
        <row r="618">
          <cell r="F618">
            <v>43</v>
          </cell>
        </row>
        <row r="619">
          <cell r="F619">
            <v>43</v>
          </cell>
        </row>
        <row r="620">
          <cell r="F620">
            <v>43</v>
          </cell>
        </row>
        <row r="621">
          <cell r="F621">
            <v>42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42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43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43</v>
          </cell>
        </row>
        <row r="631">
          <cell r="F631">
            <v>43</v>
          </cell>
        </row>
        <row r="632">
          <cell r="F632">
            <v>43</v>
          </cell>
        </row>
        <row r="633">
          <cell r="F633">
            <v>43</v>
          </cell>
        </row>
        <row r="634">
          <cell r="F634">
            <v>42</v>
          </cell>
        </row>
        <row r="635">
          <cell r="F635">
            <v>42</v>
          </cell>
        </row>
        <row r="636">
          <cell r="F636">
            <v>42</v>
          </cell>
        </row>
        <row r="637">
          <cell r="F637">
            <v>42</v>
          </cell>
        </row>
        <row r="638">
          <cell r="F638">
            <v>43</v>
          </cell>
        </row>
        <row r="639">
          <cell r="F639">
            <v>43</v>
          </cell>
        </row>
        <row r="640">
          <cell r="F640">
            <v>43</v>
          </cell>
        </row>
        <row r="641">
          <cell r="F641">
            <v>43</v>
          </cell>
        </row>
        <row r="642">
          <cell r="F642">
            <v>43</v>
          </cell>
        </row>
        <row r="643">
          <cell r="F643">
            <v>42</v>
          </cell>
        </row>
        <row r="644">
          <cell r="F644">
            <v>41</v>
          </cell>
        </row>
        <row r="645">
          <cell r="F645">
            <v>42</v>
          </cell>
        </row>
        <row r="646">
          <cell r="F646">
            <v>41</v>
          </cell>
        </row>
        <row r="647">
          <cell r="F647">
            <v>42</v>
          </cell>
        </row>
        <row r="648">
          <cell r="F648">
            <v>42</v>
          </cell>
        </row>
        <row r="649">
          <cell r="F649">
            <v>42</v>
          </cell>
        </row>
        <row r="650">
          <cell r="F650">
            <v>42</v>
          </cell>
        </row>
        <row r="651">
          <cell r="F651">
            <v>41</v>
          </cell>
        </row>
        <row r="652">
          <cell r="F652">
            <v>42</v>
          </cell>
        </row>
        <row r="653">
          <cell r="F653">
            <v>41</v>
          </cell>
        </row>
        <row r="654">
          <cell r="F654">
            <v>42</v>
          </cell>
        </row>
        <row r="655">
          <cell r="F655">
            <v>42</v>
          </cell>
        </row>
        <row r="656">
          <cell r="F656">
            <v>42</v>
          </cell>
        </row>
        <row r="657">
          <cell r="F657">
            <v>43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45</v>
          </cell>
        </row>
        <row r="663">
          <cell r="F663">
            <v>45</v>
          </cell>
        </row>
        <row r="664">
          <cell r="F664">
            <v>45</v>
          </cell>
        </row>
        <row r="665">
          <cell r="F665">
            <v>45</v>
          </cell>
        </row>
        <row r="666">
          <cell r="F666">
            <v>45</v>
          </cell>
        </row>
        <row r="667">
          <cell r="F667">
            <v>44</v>
          </cell>
        </row>
        <row r="668">
          <cell r="F668">
            <v>43</v>
          </cell>
        </row>
        <row r="669">
          <cell r="F669">
            <v>42</v>
          </cell>
        </row>
        <row r="670">
          <cell r="F670">
            <v>41</v>
          </cell>
        </row>
        <row r="671">
          <cell r="F671">
            <v>41</v>
          </cell>
        </row>
        <row r="672">
          <cell r="F672">
            <v>41</v>
          </cell>
        </row>
        <row r="673">
          <cell r="F673">
            <v>41</v>
          </cell>
        </row>
        <row r="674">
          <cell r="F674">
            <v>41</v>
          </cell>
        </row>
        <row r="675">
          <cell r="F675">
            <v>41</v>
          </cell>
        </row>
        <row r="676">
          <cell r="F676">
            <v>41</v>
          </cell>
        </row>
        <row r="677">
          <cell r="F677">
            <v>41</v>
          </cell>
        </row>
        <row r="678">
          <cell r="F678">
            <v>41</v>
          </cell>
        </row>
        <row r="679">
          <cell r="F679">
            <v>42</v>
          </cell>
        </row>
        <row r="680">
          <cell r="F680">
            <v>43</v>
          </cell>
        </row>
        <row r="681">
          <cell r="F681">
            <v>43</v>
          </cell>
        </row>
        <row r="682">
          <cell r="F682">
            <v>44</v>
          </cell>
        </row>
        <row r="683">
          <cell r="F683">
            <v>44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21</v>
          </cell>
        </row>
        <row r="15">
          <cell r="F15">
            <v>21</v>
          </cell>
        </row>
        <row r="16">
          <cell r="F16">
            <v>23</v>
          </cell>
        </row>
        <row r="17">
          <cell r="F17">
            <v>24</v>
          </cell>
        </row>
        <row r="18">
          <cell r="F18">
            <v>27</v>
          </cell>
        </row>
        <row r="19">
          <cell r="F19">
            <v>28</v>
          </cell>
        </row>
        <row r="20">
          <cell r="F20">
            <v>26</v>
          </cell>
        </row>
        <row r="21">
          <cell r="F21">
            <v>25</v>
          </cell>
        </row>
        <row r="22">
          <cell r="F22">
            <v>30</v>
          </cell>
        </row>
        <row r="23">
          <cell r="F23">
            <v>32</v>
          </cell>
        </row>
        <row r="24">
          <cell r="F24">
            <v>28</v>
          </cell>
        </row>
        <row r="25">
          <cell r="F25">
            <v>26</v>
          </cell>
        </row>
        <row r="26">
          <cell r="F26">
            <v>25</v>
          </cell>
        </row>
        <row r="27">
          <cell r="F27">
            <v>23</v>
          </cell>
        </row>
        <row r="28">
          <cell r="F28">
            <v>23</v>
          </cell>
        </row>
        <row r="29">
          <cell r="F29">
            <v>22</v>
          </cell>
        </row>
        <row r="30">
          <cell r="F30">
            <v>21</v>
          </cell>
        </row>
        <row r="31">
          <cell r="F31">
            <v>20</v>
          </cell>
        </row>
        <row r="32">
          <cell r="F32">
            <v>20</v>
          </cell>
        </row>
        <row r="33">
          <cell r="F33">
            <v>21</v>
          </cell>
        </row>
        <row r="34">
          <cell r="F34">
            <v>21</v>
          </cell>
        </row>
        <row r="35">
          <cell r="F35">
            <v>21</v>
          </cell>
        </row>
        <row r="36">
          <cell r="F36">
            <v>21</v>
          </cell>
        </row>
        <row r="37">
          <cell r="F37">
            <v>21</v>
          </cell>
        </row>
        <row r="38">
          <cell r="F38">
            <v>22</v>
          </cell>
        </row>
        <row r="39">
          <cell r="F39">
            <v>22</v>
          </cell>
        </row>
        <row r="40">
          <cell r="F40">
            <v>22</v>
          </cell>
        </row>
        <row r="41">
          <cell r="F41">
            <v>22</v>
          </cell>
        </row>
        <row r="42">
          <cell r="F42">
            <v>22</v>
          </cell>
        </row>
        <row r="43">
          <cell r="F43">
            <v>22</v>
          </cell>
        </row>
        <row r="44">
          <cell r="F44">
            <v>21</v>
          </cell>
        </row>
        <row r="45">
          <cell r="F45">
            <v>21</v>
          </cell>
        </row>
        <row r="46">
          <cell r="F46">
            <v>21</v>
          </cell>
        </row>
        <row r="47">
          <cell r="F47">
            <v>20</v>
          </cell>
        </row>
        <row r="48">
          <cell r="F48">
            <v>21</v>
          </cell>
        </row>
        <row r="49">
          <cell r="F49">
            <v>20</v>
          </cell>
        </row>
        <row r="50">
          <cell r="F50">
            <v>21</v>
          </cell>
        </row>
        <row r="51">
          <cell r="F51">
            <v>21</v>
          </cell>
        </row>
        <row r="52">
          <cell r="F52">
            <v>20</v>
          </cell>
        </row>
        <row r="53">
          <cell r="F53">
            <v>20</v>
          </cell>
        </row>
        <row r="54">
          <cell r="F54">
            <v>20</v>
          </cell>
        </row>
        <row r="55">
          <cell r="F55">
            <v>20</v>
          </cell>
        </row>
        <row r="56">
          <cell r="F56">
            <v>20</v>
          </cell>
        </row>
        <row r="57">
          <cell r="F57">
            <v>20</v>
          </cell>
        </row>
        <row r="58">
          <cell r="F58">
            <v>20</v>
          </cell>
        </row>
        <row r="59">
          <cell r="F59">
            <v>20</v>
          </cell>
        </row>
        <row r="60">
          <cell r="F60">
            <v>20</v>
          </cell>
        </row>
        <row r="61">
          <cell r="F61">
            <v>20</v>
          </cell>
        </row>
        <row r="62">
          <cell r="F62">
            <v>20</v>
          </cell>
        </row>
        <row r="63">
          <cell r="F63">
            <v>21</v>
          </cell>
        </row>
        <row r="64">
          <cell r="F64">
            <v>20</v>
          </cell>
        </row>
        <row r="65">
          <cell r="F65">
            <v>20</v>
          </cell>
        </row>
        <row r="66">
          <cell r="F66">
            <v>20</v>
          </cell>
        </row>
        <row r="67">
          <cell r="F67">
            <v>20</v>
          </cell>
        </row>
        <row r="68">
          <cell r="F68">
            <v>20</v>
          </cell>
        </row>
        <row r="69">
          <cell r="F69">
            <v>20</v>
          </cell>
        </row>
        <row r="70">
          <cell r="F70">
            <v>21</v>
          </cell>
        </row>
        <row r="71">
          <cell r="F71">
            <v>21</v>
          </cell>
        </row>
        <row r="72">
          <cell r="F72">
            <v>21</v>
          </cell>
        </row>
        <row r="73">
          <cell r="F73">
            <v>21</v>
          </cell>
        </row>
        <row r="74">
          <cell r="F74">
            <v>21</v>
          </cell>
        </row>
        <row r="75">
          <cell r="F75">
            <v>20</v>
          </cell>
        </row>
        <row r="76">
          <cell r="F76">
            <v>20</v>
          </cell>
        </row>
        <row r="77">
          <cell r="F77">
            <v>20</v>
          </cell>
        </row>
        <row r="78">
          <cell r="F78">
            <v>20</v>
          </cell>
        </row>
        <row r="79">
          <cell r="F79">
            <v>20</v>
          </cell>
        </row>
        <row r="80">
          <cell r="F80">
            <v>20</v>
          </cell>
        </row>
        <row r="81">
          <cell r="F81">
            <v>20</v>
          </cell>
        </row>
        <row r="82">
          <cell r="F82">
            <v>20</v>
          </cell>
        </row>
        <row r="83">
          <cell r="F83">
            <v>20</v>
          </cell>
        </row>
        <row r="84">
          <cell r="F84">
            <v>20</v>
          </cell>
        </row>
        <row r="85">
          <cell r="F85">
            <v>23</v>
          </cell>
        </row>
        <row r="86">
          <cell r="F86">
            <v>26</v>
          </cell>
        </row>
        <row r="87">
          <cell r="F87">
            <v>25</v>
          </cell>
        </row>
        <row r="88">
          <cell r="F88">
            <v>22</v>
          </cell>
        </row>
        <row r="89">
          <cell r="F89">
            <v>23</v>
          </cell>
        </row>
        <row r="90">
          <cell r="F90">
            <v>21</v>
          </cell>
        </row>
        <row r="91">
          <cell r="F91">
            <v>22</v>
          </cell>
        </row>
        <row r="92">
          <cell r="F92">
            <v>23</v>
          </cell>
        </row>
        <row r="93">
          <cell r="F93">
            <v>24</v>
          </cell>
        </row>
        <row r="94">
          <cell r="F94">
            <v>23</v>
          </cell>
        </row>
        <row r="95">
          <cell r="F95">
            <v>29</v>
          </cell>
        </row>
        <row r="96">
          <cell r="F96">
            <v>28</v>
          </cell>
        </row>
        <row r="97">
          <cell r="F97">
            <v>23</v>
          </cell>
        </row>
        <row r="98">
          <cell r="F98">
            <v>21</v>
          </cell>
        </row>
        <row r="99">
          <cell r="F99">
            <v>21</v>
          </cell>
        </row>
        <row r="100">
          <cell r="F100">
            <v>20</v>
          </cell>
        </row>
        <row r="101">
          <cell r="F101">
            <v>21</v>
          </cell>
        </row>
        <row r="102">
          <cell r="F102">
            <v>20</v>
          </cell>
        </row>
        <row r="103">
          <cell r="F103">
            <v>20</v>
          </cell>
        </row>
        <row r="104">
          <cell r="F104">
            <v>20</v>
          </cell>
        </row>
        <row r="105">
          <cell r="F105">
            <v>20</v>
          </cell>
        </row>
        <row r="106">
          <cell r="F106">
            <v>20</v>
          </cell>
        </row>
        <row r="107">
          <cell r="F107">
            <v>21</v>
          </cell>
        </row>
        <row r="108">
          <cell r="F108">
            <v>20</v>
          </cell>
        </row>
        <row r="109">
          <cell r="F109">
            <v>21</v>
          </cell>
        </row>
        <row r="110">
          <cell r="F110">
            <v>21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20</v>
          </cell>
        </row>
        <row r="114">
          <cell r="F114">
            <v>21</v>
          </cell>
        </row>
        <row r="115">
          <cell r="F115">
            <v>21</v>
          </cell>
        </row>
        <row r="116">
          <cell r="F116">
            <v>24</v>
          </cell>
        </row>
        <row r="117">
          <cell r="F117">
            <v>25</v>
          </cell>
        </row>
        <row r="118">
          <cell r="F118">
            <v>26</v>
          </cell>
        </row>
        <row r="119">
          <cell r="F119">
            <v>25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23</v>
          </cell>
        </row>
        <row r="123">
          <cell r="F123">
            <v>21</v>
          </cell>
        </row>
        <row r="124">
          <cell r="F124">
            <v>21</v>
          </cell>
        </row>
        <row r="125">
          <cell r="F125">
            <v>23</v>
          </cell>
        </row>
        <row r="126">
          <cell r="F126">
            <v>24</v>
          </cell>
        </row>
        <row r="127">
          <cell r="F127">
            <v>22</v>
          </cell>
        </row>
        <row r="128">
          <cell r="F128">
            <v>20</v>
          </cell>
        </row>
        <row r="129">
          <cell r="F129">
            <v>20</v>
          </cell>
        </row>
        <row r="130">
          <cell r="F130">
            <v>20</v>
          </cell>
        </row>
        <row r="131">
          <cell r="F131">
            <v>20</v>
          </cell>
        </row>
        <row r="132">
          <cell r="F132">
            <v>20</v>
          </cell>
        </row>
        <row r="133">
          <cell r="F133">
            <v>20</v>
          </cell>
        </row>
        <row r="134">
          <cell r="F134">
            <v>20</v>
          </cell>
        </row>
        <row r="135">
          <cell r="F135">
            <v>20</v>
          </cell>
        </row>
        <row r="136">
          <cell r="F136">
            <v>20</v>
          </cell>
        </row>
        <row r="137">
          <cell r="F137">
            <v>21</v>
          </cell>
        </row>
        <row r="138">
          <cell r="F138">
            <v>21</v>
          </cell>
        </row>
        <row r="139">
          <cell r="F139">
            <v>21</v>
          </cell>
        </row>
        <row r="140">
          <cell r="F140">
            <v>20</v>
          </cell>
        </row>
        <row r="141">
          <cell r="F141">
            <v>20</v>
          </cell>
        </row>
        <row r="142">
          <cell r="F142">
            <v>20</v>
          </cell>
        </row>
        <row r="143">
          <cell r="F143">
            <v>20</v>
          </cell>
        </row>
        <row r="144">
          <cell r="F144">
            <v>20</v>
          </cell>
        </row>
        <row r="145">
          <cell r="F145">
            <v>20</v>
          </cell>
        </row>
        <row r="146">
          <cell r="F146">
            <v>20</v>
          </cell>
        </row>
        <row r="147">
          <cell r="F147">
            <v>20</v>
          </cell>
        </row>
        <row r="148">
          <cell r="F148">
            <v>20</v>
          </cell>
        </row>
        <row r="149">
          <cell r="F149">
            <v>20</v>
          </cell>
        </row>
        <row r="150">
          <cell r="F150">
            <v>20</v>
          </cell>
        </row>
        <row r="151">
          <cell r="F151">
            <v>20</v>
          </cell>
        </row>
        <row r="152">
          <cell r="F152">
            <v>20</v>
          </cell>
        </row>
        <row r="153">
          <cell r="F153">
            <v>20</v>
          </cell>
        </row>
        <row r="154">
          <cell r="F154">
            <v>20</v>
          </cell>
        </row>
        <row r="155">
          <cell r="F155">
            <v>20</v>
          </cell>
        </row>
        <row r="156">
          <cell r="F156">
            <v>20</v>
          </cell>
        </row>
        <row r="157">
          <cell r="F157">
            <v>20</v>
          </cell>
        </row>
        <row r="158">
          <cell r="F158">
            <v>20</v>
          </cell>
        </row>
        <row r="159">
          <cell r="F159">
            <v>20</v>
          </cell>
        </row>
        <row r="160">
          <cell r="F160">
            <v>20</v>
          </cell>
        </row>
        <row r="161">
          <cell r="F161">
            <v>21</v>
          </cell>
        </row>
        <row r="162">
          <cell r="F162">
            <v>22</v>
          </cell>
        </row>
        <row r="163">
          <cell r="F163">
            <v>24</v>
          </cell>
        </row>
        <row r="164">
          <cell r="F164">
            <v>26</v>
          </cell>
        </row>
        <row r="165">
          <cell r="F165">
            <v>25</v>
          </cell>
        </row>
        <row r="166">
          <cell r="F166">
            <v>23</v>
          </cell>
        </row>
        <row r="167">
          <cell r="F167">
            <v>24</v>
          </cell>
        </row>
        <row r="168">
          <cell r="F168">
            <v>25</v>
          </cell>
        </row>
        <row r="169">
          <cell r="F169">
            <v>24</v>
          </cell>
        </row>
        <row r="170">
          <cell r="F170">
            <v>22</v>
          </cell>
        </row>
        <row r="171">
          <cell r="F171">
            <v>21</v>
          </cell>
        </row>
        <row r="172">
          <cell r="F172">
            <v>21</v>
          </cell>
        </row>
        <row r="173">
          <cell r="F173">
            <v>21</v>
          </cell>
        </row>
        <row r="174">
          <cell r="F174">
            <v>21</v>
          </cell>
        </row>
        <row r="175">
          <cell r="F175">
            <v>21</v>
          </cell>
        </row>
        <row r="176">
          <cell r="F176">
            <v>21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21</v>
          </cell>
        </row>
        <row r="181">
          <cell r="F181">
            <v>21</v>
          </cell>
        </row>
        <row r="182">
          <cell r="F182">
            <v>21</v>
          </cell>
        </row>
        <row r="183">
          <cell r="F183">
            <v>21</v>
          </cell>
        </row>
        <row r="184">
          <cell r="F184">
            <v>20</v>
          </cell>
        </row>
        <row r="185">
          <cell r="F185">
            <v>20</v>
          </cell>
        </row>
        <row r="186">
          <cell r="F186">
            <v>20</v>
          </cell>
        </row>
        <row r="187">
          <cell r="F187">
            <v>20</v>
          </cell>
        </row>
        <row r="188">
          <cell r="F188">
            <v>20</v>
          </cell>
        </row>
        <row r="189">
          <cell r="F189">
            <v>20</v>
          </cell>
        </row>
        <row r="190">
          <cell r="F190">
            <v>20</v>
          </cell>
        </row>
        <row r="191">
          <cell r="F191">
            <v>20</v>
          </cell>
        </row>
        <row r="192">
          <cell r="F192">
            <v>20</v>
          </cell>
        </row>
        <row r="193">
          <cell r="F193">
            <v>20</v>
          </cell>
        </row>
        <row r="194">
          <cell r="F194">
            <v>20</v>
          </cell>
        </row>
        <row r="195">
          <cell r="F195">
            <v>20</v>
          </cell>
        </row>
        <row r="196">
          <cell r="F196">
            <v>20</v>
          </cell>
        </row>
        <row r="197">
          <cell r="F197">
            <v>20</v>
          </cell>
        </row>
        <row r="198">
          <cell r="F198">
            <v>20</v>
          </cell>
        </row>
        <row r="199">
          <cell r="F199">
            <v>20</v>
          </cell>
        </row>
        <row r="200">
          <cell r="F200">
            <v>20</v>
          </cell>
        </row>
        <row r="201">
          <cell r="F201">
            <v>20</v>
          </cell>
        </row>
        <row r="202">
          <cell r="F202">
            <v>20</v>
          </cell>
        </row>
        <row r="203">
          <cell r="F203">
            <v>21</v>
          </cell>
        </row>
        <row r="204">
          <cell r="F204">
            <v>20</v>
          </cell>
        </row>
        <row r="205">
          <cell r="F205">
            <v>21</v>
          </cell>
        </row>
        <row r="206">
          <cell r="F206">
            <v>21</v>
          </cell>
        </row>
        <row r="207">
          <cell r="F207">
            <v>21</v>
          </cell>
        </row>
        <row r="208">
          <cell r="F208">
            <v>21</v>
          </cell>
        </row>
        <row r="209">
          <cell r="F209">
            <v>21</v>
          </cell>
        </row>
        <row r="210">
          <cell r="F210">
            <v>21</v>
          </cell>
        </row>
        <row r="211">
          <cell r="F211">
            <v>21</v>
          </cell>
        </row>
        <row r="212">
          <cell r="F212">
            <v>20</v>
          </cell>
        </row>
        <row r="213">
          <cell r="F213">
            <v>20</v>
          </cell>
        </row>
        <row r="214">
          <cell r="F214">
            <v>20</v>
          </cell>
        </row>
        <row r="215">
          <cell r="F215">
            <v>20</v>
          </cell>
        </row>
        <row r="216">
          <cell r="F216">
            <v>20</v>
          </cell>
        </row>
        <row r="217">
          <cell r="F217">
            <v>20</v>
          </cell>
        </row>
        <row r="218">
          <cell r="F218">
            <v>20</v>
          </cell>
        </row>
        <row r="219">
          <cell r="F219">
            <v>20</v>
          </cell>
        </row>
        <row r="220">
          <cell r="F220">
            <v>20</v>
          </cell>
        </row>
        <row r="221">
          <cell r="F221">
            <v>20</v>
          </cell>
        </row>
        <row r="222">
          <cell r="F222">
            <v>20</v>
          </cell>
        </row>
        <row r="223">
          <cell r="F223">
            <v>20</v>
          </cell>
        </row>
        <row r="224">
          <cell r="F224">
            <v>20</v>
          </cell>
        </row>
        <row r="225">
          <cell r="F225">
            <v>20</v>
          </cell>
        </row>
        <row r="226">
          <cell r="F226">
            <v>20</v>
          </cell>
        </row>
        <row r="227">
          <cell r="F227">
            <v>20</v>
          </cell>
        </row>
        <row r="228">
          <cell r="F228">
            <v>20</v>
          </cell>
        </row>
        <row r="229">
          <cell r="F229">
            <v>20</v>
          </cell>
        </row>
        <row r="230">
          <cell r="F230">
            <v>21</v>
          </cell>
        </row>
        <row r="231">
          <cell r="F231">
            <v>22</v>
          </cell>
        </row>
        <row r="232">
          <cell r="F232">
            <v>22</v>
          </cell>
        </row>
        <row r="233">
          <cell r="F233">
            <v>22</v>
          </cell>
        </row>
        <row r="234">
          <cell r="F234">
            <v>22</v>
          </cell>
        </row>
        <row r="235">
          <cell r="F235">
            <v>21</v>
          </cell>
        </row>
        <row r="236">
          <cell r="F236">
            <v>21</v>
          </cell>
        </row>
        <row r="237">
          <cell r="F237">
            <v>20</v>
          </cell>
        </row>
        <row r="238">
          <cell r="F238">
            <v>21</v>
          </cell>
        </row>
        <row r="239">
          <cell r="F239">
            <v>23</v>
          </cell>
        </row>
        <row r="240">
          <cell r="F240">
            <v>22</v>
          </cell>
        </row>
        <row r="241">
          <cell r="F241">
            <v>23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23</v>
          </cell>
        </row>
        <row r="245">
          <cell r="F245">
            <v>27</v>
          </cell>
        </row>
        <row r="246">
          <cell r="F246">
            <v>29</v>
          </cell>
        </row>
        <row r="247">
          <cell r="F247">
            <v>27</v>
          </cell>
        </row>
        <row r="248">
          <cell r="F248">
            <v>28</v>
          </cell>
        </row>
        <row r="249">
          <cell r="F249">
            <v>29</v>
          </cell>
        </row>
        <row r="250">
          <cell r="F250">
            <v>28</v>
          </cell>
        </row>
        <row r="251">
          <cell r="F251">
            <v>28</v>
          </cell>
        </row>
        <row r="252">
          <cell r="F252">
            <v>29</v>
          </cell>
        </row>
        <row r="253">
          <cell r="F253">
            <v>30</v>
          </cell>
        </row>
        <row r="254">
          <cell r="F254">
            <v>27</v>
          </cell>
        </row>
        <row r="255">
          <cell r="F255">
            <v>27</v>
          </cell>
        </row>
        <row r="256">
          <cell r="F256">
            <v>25</v>
          </cell>
        </row>
        <row r="257">
          <cell r="F257">
            <v>25</v>
          </cell>
        </row>
        <row r="258">
          <cell r="F258">
            <v>23</v>
          </cell>
        </row>
        <row r="259">
          <cell r="F259">
            <v>26</v>
          </cell>
        </row>
        <row r="260">
          <cell r="F260">
            <v>26</v>
          </cell>
        </row>
        <row r="261">
          <cell r="F261">
            <v>25</v>
          </cell>
        </row>
        <row r="262">
          <cell r="F262">
            <v>24</v>
          </cell>
        </row>
        <row r="263">
          <cell r="F263">
            <v>24</v>
          </cell>
        </row>
        <row r="264">
          <cell r="F264">
            <v>27</v>
          </cell>
        </row>
        <row r="265">
          <cell r="F265">
            <v>27</v>
          </cell>
        </row>
        <row r="266">
          <cell r="F266">
            <v>25</v>
          </cell>
        </row>
        <row r="267">
          <cell r="F267">
            <v>28</v>
          </cell>
        </row>
        <row r="268">
          <cell r="F268">
            <v>24</v>
          </cell>
        </row>
        <row r="269">
          <cell r="F269">
            <v>22</v>
          </cell>
        </row>
        <row r="270">
          <cell r="F270">
            <v>21</v>
          </cell>
        </row>
        <row r="271">
          <cell r="F271">
            <v>20</v>
          </cell>
        </row>
        <row r="272">
          <cell r="F272">
            <v>20</v>
          </cell>
        </row>
        <row r="273">
          <cell r="F273">
            <v>20</v>
          </cell>
        </row>
        <row r="274">
          <cell r="F274">
            <v>20</v>
          </cell>
        </row>
        <row r="275">
          <cell r="F275">
            <v>20</v>
          </cell>
        </row>
        <row r="276">
          <cell r="F276">
            <v>20</v>
          </cell>
        </row>
        <row r="277">
          <cell r="F277">
            <v>22</v>
          </cell>
        </row>
        <row r="278">
          <cell r="F278">
            <v>21</v>
          </cell>
        </row>
        <row r="279">
          <cell r="F279">
            <v>20</v>
          </cell>
        </row>
        <row r="280">
          <cell r="F280">
            <v>20</v>
          </cell>
        </row>
        <row r="281">
          <cell r="F281">
            <v>20</v>
          </cell>
        </row>
        <row r="282">
          <cell r="F282">
            <v>20</v>
          </cell>
        </row>
        <row r="283">
          <cell r="F283">
            <v>20</v>
          </cell>
        </row>
        <row r="284">
          <cell r="F284">
            <v>20</v>
          </cell>
        </row>
        <row r="285">
          <cell r="F285">
            <v>20</v>
          </cell>
        </row>
        <row r="286">
          <cell r="F286">
            <v>20</v>
          </cell>
        </row>
        <row r="287">
          <cell r="F287">
            <v>20</v>
          </cell>
        </row>
        <row r="288">
          <cell r="F288">
            <v>20</v>
          </cell>
        </row>
        <row r="289">
          <cell r="F289">
            <v>20</v>
          </cell>
        </row>
        <row r="290">
          <cell r="F290">
            <v>20</v>
          </cell>
        </row>
        <row r="291">
          <cell r="F291">
            <v>20</v>
          </cell>
        </row>
        <row r="292">
          <cell r="F292">
            <v>20</v>
          </cell>
        </row>
        <row r="293">
          <cell r="F293">
            <v>20</v>
          </cell>
        </row>
        <row r="294">
          <cell r="F294">
            <v>20</v>
          </cell>
        </row>
        <row r="295">
          <cell r="F295">
            <v>20</v>
          </cell>
        </row>
        <row r="296">
          <cell r="F296">
            <v>20</v>
          </cell>
        </row>
        <row r="297">
          <cell r="F297">
            <v>20</v>
          </cell>
        </row>
        <row r="298">
          <cell r="F298">
            <v>20</v>
          </cell>
        </row>
        <row r="299">
          <cell r="F299">
            <v>21</v>
          </cell>
        </row>
        <row r="300">
          <cell r="F300">
            <v>21</v>
          </cell>
        </row>
        <row r="301">
          <cell r="F301">
            <v>21</v>
          </cell>
        </row>
        <row r="302">
          <cell r="F302">
            <v>21</v>
          </cell>
        </row>
        <row r="303">
          <cell r="F303">
            <v>21</v>
          </cell>
        </row>
        <row r="304">
          <cell r="F304">
            <v>21</v>
          </cell>
        </row>
        <row r="305">
          <cell r="F305">
            <v>21</v>
          </cell>
        </row>
        <row r="306">
          <cell r="F306">
            <v>21</v>
          </cell>
        </row>
        <row r="307">
          <cell r="F307">
            <v>21</v>
          </cell>
        </row>
        <row r="308">
          <cell r="F308">
            <v>21</v>
          </cell>
        </row>
        <row r="309">
          <cell r="F309">
            <v>20</v>
          </cell>
        </row>
        <row r="310">
          <cell r="F310">
            <v>20</v>
          </cell>
        </row>
        <row r="311">
          <cell r="F311">
            <v>20</v>
          </cell>
        </row>
        <row r="312">
          <cell r="F312">
            <v>20</v>
          </cell>
        </row>
        <row r="313">
          <cell r="F313">
            <v>20</v>
          </cell>
        </row>
        <row r="314">
          <cell r="F314">
            <v>20</v>
          </cell>
        </row>
        <row r="315">
          <cell r="F315">
            <v>20</v>
          </cell>
        </row>
        <row r="316">
          <cell r="F316">
            <v>20</v>
          </cell>
        </row>
        <row r="317">
          <cell r="F317">
            <v>20</v>
          </cell>
        </row>
        <row r="318">
          <cell r="F318">
            <v>20</v>
          </cell>
        </row>
        <row r="319">
          <cell r="F319">
            <v>20</v>
          </cell>
        </row>
        <row r="320">
          <cell r="F320">
            <v>20</v>
          </cell>
        </row>
        <row r="321">
          <cell r="F321">
            <v>21</v>
          </cell>
        </row>
        <row r="322">
          <cell r="F322">
            <v>21</v>
          </cell>
        </row>
        <row r="323">
          <cell r="F323">
            <v>21</v>
          </cell>
        </row>
        <row r="324">
          <cell r="F324">
            <v>20</v>
          </cell>
        </row>
        <row r="325">
          <cell r="F325">
            <v>21</v>
          </cell>
        </row>
        <row r="326">
          <cell r="F326">
            <v>21</v>
          </cell>
        </row>
        <row r="327">
          <cell r="F327">
            <v>21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21</v>
          </cell>
        </row>
        <row r="331">
          <cell r="F331">
            <v>20</v>
          </cell>
        </row>
        <row r="332">
          <cell r="F332">
            <v>20</v>
          </cell>
        </row>
        <row r="333">
          <cell r="F333">
            <v>20</v>
          </cell>
        </row>
        <row r="334">
          <cell r="F334">
            <v>20</v>
          </cell>
        </row>
        <row r="335">
          <cell r="F335">
            <v>20</v>
          </cell>
        </row>
        <row r="336">
          <cell r="F336">
            <v>20</v>
          </cell>
        </row>
        <row r="337">
          <cell r="F337">
            <v>20</v>
          </cell>
        </row>
        <row r="338">
          <cell r="F338">
            <v>20</v>
          </cell>
        </row>
        <row r="339">
          <cell r="F339">
            <v>20</v>
          </cell>
        </row>
        <row r="340">
          <cell r="F340">
            <v>20</v>
          </cell>
        </row>
        <row r="341">
          <cell r="F341">
            <v>20</v>
          </cell>
        </row>
        <row r="342">
          <cell r="F342">
            <v>20</v>
          </cell>
        </row>
        <row r="343">
          <cell r="F343">
            <v>20</v>
          </cell>
        </row>
        <row r="344">
          <cell r="F344">
            <v>20</v>
          </cell>
        </row>
        <row r="345">
          <cell r="F345">
            <v>20</v>
          </cell>
        </row>
        <row r="346">
          <cell r="F346">
            <v>20</v>
          </cell>
        </row>
        <row r="347">
          <cell r="F347">
            <v>20</v>
          </cell>
        </row>
        <row r="348">
          <cell r="F348">
            <v>21</v>
          </cell>
        </row>
        <row r="349">
          <cell r="F349">
            <v>21</v>
          </cell>
        </row>
        <row r="350">
          <cell r="F350">
            <v>21</v>
          </cell>
        </row>
        <row r="351">
          <cell r="F351">
            <v>21</v>
          </cell>
        </row>
        <row r="352">
          <cell r="F352">
            <v>21</v>
          </cell>
        </row>
        <row r="353">
          <cell r="F353">
            <v>21</v>
          </cell>
        </row>
        <row r="354">
          <cell r="F354">
            <v>22</v>
          </cell>
        </row>
        <row r="355">
          <cell r="F355">
            <v>21</v>
          </cell>
        </row>
        <row r="356">
          <cell r="F356">
            <v>20</v>
          </cell>
        </row>
        <row r="357">
          <cell r="F357">
            <v>20</v>
          </cell>
        </row>
        <row r="358">
          <cell r="F358">
            <v>20</v>
          </cell>
        </row>
        <row r="359">
          <cell r="F359">
            <v>20</v>
          </cell>
        </row>
        <row r="360">
          <cell r="F360">
            <v>20</v>
          </cell>
        </row>
        <row r="361">
          <cell r="F361">
            <v>20</v>
          </cell>
        </row>
        <row r="362">
          <cell r="F362">
            <v>20</v>
          </cell>
        </row>
        <row r="363">
          <cell r="F363">
            <v>20</v>
          </cell>
        </row>
        <row r="364">
          <cell r="F364">
            <v>20</v>
          </cell>
        </row>
        <row r="365">
          <cell r="F365">
            <v>20</v>
          </cell>
        </row>
        <row r="366">
          <cell r="F366">
            <v>20</v>
          </cell>
        </row>
        <row r="367">
          <cell r="F367">
            <v>20</v>
          </cell>
        </row>
        <row r="368">
          <cell r="F368">
            <v>20</v>
          </cell>
        </row>
        <row r="369">
          <cell r="F369">
            <v>20</v>
          </cell>
        </row>
        <row r="370">
          <cell r="F370">
            <v>20</v>
          </cell>
        </row>
        <row r="371">
          <cell r="F371">
            <v>20</v>
          </cell>
        </row>
        <row r="372">
          <cell r="F372">
            <v>20</v>
          </cell>
        </row>
        <row r="373">
          <cell r="F373">
            <v>20</v>
          </cell>
        </row>
        <row r="374">
          <cell r="F374">
            <v>20</v>
          </cell>
        </row>
        <row r="375">
          <cell r="F375">
            <v>20</v>
          </cell>
        </row>
        <row r="376">
          <cell r="F376">
            <v>21</v>
          </cell>
        </row>
        <row r="377">
          <cell r="F377">
            <v>21</v>
          </cell>
        </row>
        <row r="378">
          <cell r="F378">
            <v>21</v>
          </cell>
        </row>
        <row r="379">
          <cell r="F379">
            <v>21</v>
          </cell>
        </row>
        <row r="380">
          <cell r="F380">
            <v>20</v>
          </cell>
        </row>
        <row r="381">
          <cell r="F381">
            <v>20</v>
          </cell>
        </row>
        <row r="382">
          <cell r="F382">
            <v>20</v>
          </cell>
        </row>
        <row r="383">
          <cell r="F383">
            <v>20</v>
          </cell>
        </row>
        <row r="384">
          <cell r="F384">
            <v>20</v>
          </cell>
        </row>
        <row r="385">
          <cell r="F385">
            <v>20</v>
          </cell>
        </row>
        <row r="386">
          <cell r="F386">
            <v>20</v>
          </cell>
        </row>
        <row r="387">
          <cell r="F387">
            <v>20</v>
          </cell>
        </row>
        <row r="388">
          <cell r="F388">
            <v>20</v>
          </cell>
        </row>
        <row r="389">
          <cell r="F389">
            <v>20</v>
          </cell>
        </row>
        <row r="390">
          <cell r="F390">
            <v>20</v>
          </cell>
        </row>
        <row r="391">
          <cell r="F391">
            <v>20</v>
          </cell>
        </row>
        <row r="392">
          <cell r="F392">
            <v>20</v>
          </cell>
        </row>
        <row r="393">
          <cell r="F393">
            <v>20</v>
          </cell>
        </row>
        <row r="394">
          <cell r="F394">
            <v>20</v>
          </cell>
        </row>
        <row r="395">
          <cell r="F395">
            <v>20</v>
          </cell>
        </row>
        <row r="396">
          <cell r="F396">
            <v>20</v>
          </cell>
        </row>
        <row r="397">
          <cell r="F397">
            <v>20</v>
          </cell>
        </row>
        <row r="398">
          <cell r="F398">
            <v>21</v>
          </cell>
        </row>
        <row r="399">
          <cell r="F399">
            <v>21</v>
          </cell>
        </row>
        <row r="400">
          <cell r="F400">
            <v>25</v>
          </cell>
        </row>
        <row r="401">
          <cell r="F401">
            <v>27</v>
          </cell>
        </row>
        <row r="402">
          <cell r="F402">
            <v>26</v>
          </cell>
        </row>
        <row r="403">
          <cell r="F403">
            <v>26</v>
          </cell>
        </row>
        <row r="404">
          <cell r="F404">
            <v>25</v>
          </cell>
        </row>
        <row r="405">
          <cell r="F405">
            <v>24</v>
          </cell>
        </row>
        <row r="406">
          <cell r="F406">
            <v>22</v>
          </cell>
        </row>
        <row r="407">
          <cell r="F407">
            <v>21</v>
          </cell>
        </row>
        <row r="408">
          <cell r="F408">
            <v>20</v>
          </cell>
        </row>
        <row r="409">
          <cell r="F409">
            <v>20</v>
          </cell>
        </row>
        <row r="411">
          <cell r="F411">
            <v>20</v>
          </cell>
        </row>
        <row r="412">
          <cell r="F412">
            <v>20</v>
          </cell>
        </row>
        <row r="413">
          <cell r="F413">
            <v>20</v>
          </cell>
        </row>
        <row r="414">
          <cell r="F414">
            <v>20</v>
          </cell>
        </row>
        <row r="415">
          <cell r="F415">
            <v>20</v>
          </cell>
        </row>
        <row r="416">
          <cell r="F416">
            <v>20</v>
          </cell>
        </row>
        <row r="417">
          <cell r="F417">
            <v>20</v>
          </cell>
        </row>
        <row r="418">
          <cell r="F418">
            <v>21</v>
          </cell>
        </row>
        <row r="419">
          <cell r="F419">
            <v>21</v>
          </cell>
        </row>
        <row r="420">
          <cell r="F420">
            <v>20</v>
          </cell>
        </row>
        <row r="421">
          <cell r="F421">
            <v>20</v>
          </cell>
        </row>
        <row r="422">
          <cell r="F422">
            <v>20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21</v>
          </cell>
        </row>
        <row r="426">
          <cell r="F426">
            <v>21</v>
          </cell>
        </row>
        <row r="427">
          <cell r="F427">
            <v>21</v>
          </cell>
        </row>
        <row r="428">
          <cell r="F428">
            <v>20</v>
          </cell>
        </row>
        <row r="429">
          <cell r="F429">
            <v>20</v>
          </cell>
        </row>
        <row r="430">
          <cell r="F430">
            <v>20</v>
          </cell>
        </row>
        <row r="431">
          <cell r="F431">
            <v>20</v>
          </cell>
        </row>
        <row r="432">
          <cell r="F432">
            <v>20</v>
          </cell>
        </row>
        <row r="433">
          <cell r="F433">
            <v>20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20</v>
          </cell>
        </row>
        <row r="438">
          <cell r="F438">
            <v>20</v>
          </cell>
        </row>
        <row r="439">
          <cell r="F439">
            <v>20</v>
          </cell>
        </row>
        <row r="440">
          <cell r="F440">
            <v>20</v>
          </cell>
        </row>
        <row r="441">
          <cell r="F441">
            <v>21</v>
          </cell>
        </row>
        <row r="442">
          <cell r="F442">
            <v>21</v>
          </cell>
        </row>
        <row r="443">
          <cell r="F443">
            <v>21</v>
          </cell>
        </row>
        <row r="444">
          <cell r="F444">
            <v>21</v>
          </cell>
        </row>
        <row r="445">
          <cell r="F445">
            <v>22</v>
          </cell>
        </row>
        <row r="446">
          <cell r="F446">
            <v>22</v>
          </cell>
        </row>
        <row r="447">
          <cell r="F447">
            <v>22</v>
          </cell>
        </row>
        <row r="448">
          <cell r="F448">
            <v>22</v>
          </cell>
        </row>
        <row r="449">
          <cell r="F449">
            <v>22</v>
          </cell>
        </row>
        <row r="450">
          <cell r="F450">
            <v>22</v>
          </cell>
        </row>
        <row r="451">
          <cell r="F451">
            <v>22</v>
          </cell>
        </row>
        <row r="452">
          <cell r="F452">
            <v>21</v>
          </cell>
        </row>
        <row r="453">
          <cell r="F453">
            <v>21</v>
          </cell>
        </row>
        <row r="454">
          <cell r="F454">
            <v>21</v>
          </cell>
        </row>
        <row r="455">
          <cell r="F455">
            <v>20</v>
          </cell>
        </row>
        <row r="456">
          <cell r="F456">
            <v>21</v>
          </cell>
        </row>
        <row r="457">
          <cell r="F457">
            <v>20</v>
          </cell>
        </row>
        <row r="458">
          <cell r="F458">
            <v>20</v>
          </cell>
        </row>
        <row r="459">
          <cell r="F459">
            <v>20</v>
          </cell>
        </row>
        <row r="460">
          <cell r="F460">
            <v>20</v>
          </cell>
        </row>
        <row r="461">
          <cell r="F461">
            <v>20</v>
          </cell>
        </row>
        <row r="462">
          <cell r="F462">
            <v>20</v>
          </cell>
        </row>
        <row r="463">
          <cell r="F463">
            <v>20</v>
          </cell>
        </row>
        <row r="464">
          <cell r="F464">
            <v>20</v>
          </cell>
        </row>
        <row r="465">
          <cell r="F465">
            <v>20</v>
          </cell>
        </row>
        <row r="466">
          <cell r="F466">
            <v>20</v>
          </cell>
        </row>
        <row r="467">
          <cell r="F467">
            <v>20</v>
          </cell>
        </row>
        <row r="468">
          <cell r="F468">
            <v>20</v>
          </cell>
        </row>
        <row r="469">
          <cell r="F469">
            <v>20</v>
          </cell>
        </row>
        <row r="470">
          <cell r="F470">
            <v>21</v>
          </cell>
        </row>
        <row r="471">
          <cell r="F471">
            <v>21</v>
          </cell>
        </row>
        <row r="472">
          <cell r="F472">
            <v>22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22</v>
          </cell>
        </row>
        <row r="476">
          <cell r="F476">
            <v>21</v>
          </cell>
        </row>
        <row r="477">
          <cell r="F477">
            <v>20</v>
          </cell>
        </row>
        <row r="478">
          <cell r="F478">
            <v>20</v>
          </cell>
        </row>
        <row r="479">
          <cell r="F479">
            <v>20</v>
          </cell>
        </row>
        <row r="480">
          <cell r="F480">
            <v>20</v>
          </cell>
        </row>
        <row r="481">
          <cell r="F481">
            <v>20</v>
          </cell>
        </row>
        <row r="482">
          <cell r="F482">
            <v>20</v>
          </cell>
        </row>
        <row r="483">
          <cell r="F483">
            <v>20</v>
          </cell>
        </row>
        <row r="484">
          <cell r="F484">
            <v>20</v>
          </cell>
        </row>
        <row r="485">
          <cell r="F485">
            <v>20</v>
          </cell>
        </row>
        <row r="486">
          <cell r="F486">
            <v>20</v>
          </cell>
        </row>
        <row r="487">
          <cell r="F487">
            <v>20</v>
          </cell>
        </row>
        <row r="488">
          <cell r="F488">
            <v>20</v>
          </cell>
        </row>
        <row r="489">
          <cell r="F489">
            <v>20</v>
          </cell>
        </row>
        <row r="490">
          <cell r="F490">
            <v>21</v>
          </cell>
        </row>
        <row r="491">
          <cell r="F491">
            <v>21</v>
          </cell>
        </row>
        <row r="492">
          <cell r="F492">
            <v>21</v>
          </cell>
        </row>
        <row r="493">
          <cell r="F493">
            <v>21</v>
          </cell>
        </row>
        <row r="494">
          <cell r="F494">
            <v>21</v>
          </cell>
        </row>
        <row r="495">
          <cell r="F495">
            <v>22</v>
          </cell>
        </row>
        <row r="496">
          <cell r="F496">
            <v>22</v>
          </cell>
        </row>
        <row r="497">
          <cell r="F497">
            <v>22</v>
          </cell>
        </row>
        <row r="498">
          <cell r="F498">
            <v>22</v>
          </cell>
        </row>
        <row r="499">
          <cell r="F499">
            <v>22</v>
          </cell>
        </row>
        <row r="500">
          <cell r="F500">
            <v>21</v>
          </cell>
        </row>
        <row r="501">
          <cell r="F501">
            <v>21</v>
          </cell>
        </row>
        <row r="502">
          <cell r="F502">
            <v>21</v>
          </cell>
        </row>
        <row r="503">
          <cell r="F503">
            <v>20</v>
          </cell>
        </row>
        <row r="504">
          <cell r="F504">
            <v>20</v>
          </cell>
        </row>
        <row r="505">
          <cell r="F505">
            <v>20</v>
          </cell>
        </row>
        <row r="506">
          <cell r="F506">
            <v>20</v>
          </cell>
        </row>
        <row r="507">
          <cell r="F507">
            <v>20</v>
          </cell>
        </row>
        <row r="508">
          <cell r="F508">
            <v>20</v>
          </cell>
        </row>
        <row r="509">
          <cell r="F509">
            <v>20</v>
          </cell>
        </row>
        <row r="510">
          <cell r="F510">
            <v>20</v>
          </cell>
        </row>
        <row r="511">
          <cell r="F511">
            <v>20</v>
          </cell>
        </row>
        <row r="512">
          <cell r="F512">
            <v>20</v>
          </cell>
        </row>
        <row r="513">
          <cell r="F513">
            <v>21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22</v>
          </cell>
        </row>
        <row r="517">
          <cell r="F517">
            <v>22</v>
          </cell>
        </row>
        <row r="518">
          <cell r="F518">
            <v>23</v>
          </cell>
        </row>
        <row r="519">
          <cell r="F519">
            <v>22</v>
          </cell>
        </row>
        <row r="520">
          <cell r="F520">
            <v>23</v>
          </cell>
        </row>
        <row r="521">
          <cell r="F521">
            <v>22</v>
          </cell>
        </row>
        <row r="522">
          <cell r="F522">
            <v>22</v>
          </cell>
        </row>
        <row r="523">
          <cell r="F523">
            <v>22</v>
          </cell>
        </row>
        <row r="524">
          <cell r="F524">
            <v>21</v>
          </cell>
        </row>
        <row r="525">
          <cell r="F525">
            <v>21</v>
          </cell>
        </row>
        <row r="526">
          <cell r="F526">
            <v>20</v>
          </cell>
        </row>
        <row r="527">
          <cell r="F527">
            <v>20</v>
          </cell>
        </row>
        <row r="528">
          <cell r="F528">
            <v>20</v>
          </cell>
        </row>
        <row r="529">
          <cell r="F529">
            <v>20</v>
          </cell>
        </row>
        <row r="530">
          <cell r="F530">
            <v>20</v>
          </cell>
        </row>
        <row r="531">
          <cell r="F531">
            <v>20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20</v>
          </cell>
        </row>
        <row r="535">
          <cell r="F535">
            <v>21</v>
          </cell>
        </row>
        <row r="536">
          <cell r="F536">
            <v>21</v>
          </cell>
        </row>
        <row r="537">
          <cell r="F537">
            <v>21</v>
          </cell>
        </row>
        <row r="538">
          <cell r="F538">
            <v>21</v>
          </cell>
        </row>
        <row r="539">
          <cell r="F539">
            <v>21</v>
          </cell>
        </row>
        <row r="540">
          <cell r="F540">
            <v>21</v>
          </cell>
        </row>
        <row r="541">
          <cell r="F541">
            <v>22</v>
          </cell>
        </row>
        <row r="542">
          <cell r="F542">
            <v>22</v>
          </cell>
        </row>
        <row r="543">
          <cell r="F543">
            <v>22</v>
          </cell>
        </row>
        <row r="544">
          <cell r="F544">
            <v>22</v>
          </cell>
        </row>
        <row r="545">
          <cell r="F545">
            <v>22</v>
          </cell>
        </row>
        <row r="546">
          <cell r="F546">
            <v>22</v>
          </cell>
        </row>
        <row r="547">
          <cell r="F547">
            <v>22</v>
          </cell>
        </row>
        <row r="548">
          <cell r="F548">
            <v>21</v>
          </cell>
        </row>
        <row r="549">
          <cell r="F549">
            <v>21</v>
          </cell>
        </row>
        <row r="550">
          <cell r="F550">
            <v>21</v>
          </cell>
        </row>
        <row r="551">
          <cell r="F551">
            <v>21</v>
          </cell>
        </row>
        <row r="552">
          <cell r="F552">
            <v>21</v>
          </cell>
        </row>
        <row r="553">
          <cell r="F553">
            <v>21</v>
          </cell>
        </row>
        <row r="554">
          <cell r="F554">
            <v>21</v>
          </cell>
        </row>
        <row r="555">
          <cell r="F555">
            <v>20</v>
          </cell>
        </row>
        <row r="556">
          <cell r="F556">
            <v>20</v>
          </cell>
        </row>
        <row r="557">
          <cell r="F557">
            <v>20</v>
          </cell>
        </row>
        <row r="558">
          <cell r="F558">
            <v>21</v>
          </cell>
        </row>
        <row r="559">
          <cell r="F559">
            <v>21</v>
          </cell>
        </row>
        <row r="560">
          <cell r="F560">
            <v>21</v>
          </cell>
        </row>
        <row r="561">
          <cell r="F561">
            <v>21</v>
          </cell>
        </row>
        <row r="562">
          <cell r="F562">
            <v>21</v>
          </cell>
        </row>
        <row r="563">
          <cell r="F563">
            <v>21</v>
          </cell>
        </row>
        <row r="564">
          <cell r="F564">
            <v>21</v>
          </cell>
        </row>
        <row r="565">
          <cell r="F565">
            <v>22</v>
          </cell>
        </row>
        <row r="566">
          <cell r="F566">
            <v>22</v>
          </cell>
        </row>
        <row r="567">
          <cell r="F567">
            <v>22</v>
          </cell>
        </row>
        <row r="568">
          <cell r="F568">
            <v>22</v>
          </cell>
        </row>
        <row r="569">
          <cell r="F569">
            <v>22</v>
          </cell>
        </row>
        <row r="570">
          <cell r="F570">
            <v>22</v>
          </cell>
        </row>
        <row r="571">
          <cell r="F571">
            <v>21</v>
          </cell>
        </row>
        <row r="572">
          <cell r="F572">
            <v>21</v>
          </cell>
        </row>
        <row r="573">
          <cell r="F573">
            <v>21</v>
          </cell>
        </row>
        <row r="574">
          <cell r="F574">
            <v>21</v>
          </cell>
        </row>
        <row r="575">
          <cell r="F575">
            <v>20</v>
          </cell>
        </row>
        <row r="576">
          <cell r="F576">
            <v>21</v>
          </cell>
        </row>
        <row r="577">
          <cell r="F577">
            <v>21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20</v>
          </cell>
        </row>
        <row r="584">
          <cell r="F584">
            <v>20</v>
          </cell>
        </row>
        <row r="585">
          <cell r="F585">
            <v>20</v>
          </cell>
        </row>
        <row r="586">
          <cell r="F586">
            <v>21</v>
          </cell>
        </row>
        <row r="587">
          <cell r="F587">
            <v>21</v>
          </cell>
        </row>
        <row r="588">
          <cell r="F588">
            <v>21</v>
          </cell>
        </row>
        <row r="589">
          <cell r="F589">
            <v>22</v>
          </cell>
        </row>
        <row r="590">
          <cell r="F590">
            <v>23</v>
          </cell>
        </row>
        <row r="591">
          <cell r="F591">
            <v>23</v>
          </cell>
        </row>
        <row r="592">
          <cell r="F592">
            <v>22</v>
          </cell>
        </row>
        <row r="593">
          <cell r="F593">
            <v>21</v>
          </cell>
        </row>
        <row r="594">
          <cell r="F594">
            <v>22</v>
          </cell>
        </row>
        <row r="595">
          <cell r="F595">
            <v>21</v>
          </cell>
        </row>
        <row r="596">
          <cell r="F596">
            <v>21</v>
          </cell>
        </row>
        <row r="597">
          <cell r="F597">
            <v>21</v>
          </cell>
        </row>
        <row r="598">
          <cell r="F598">
            <v>21</v>
          </cell>
        </row>
        <row r="599">
          <cell r="F599">
            <v>21</v>
          </cell>
        </row>
        <row r="600">
          <cell r="F600">
            <v>20</v>
          </cell>
        </row>
        <row r="601">
          <cell r="F601">
            <v>20</v>
          </cell>
        </row>
        <row r="602">
          <cell r="F602">
            <v>20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21</v>
          </cell>
        </row>
        <row r="609">
          <cell r="F609">
            <v>21</v>
          </cell>
        </row>
        <row r="610">
          <cell r="F610">
            <v>21</v>
          </cell>
        </row>
        <row r="611">
          <cell r="F611">
            <v>21</v>
          </cell>
        </row>
        <row r="612">
          <cell r="F612">
            <v>22</v>
          </cell>
        </row>
        <row r="613">
          <cell r="F613">
            <v>22</v>
          </cell>
        </row>
        <row r="614">
          <cell r="F614">
            <v>22</v>
          </cell>
        </row>
        <row r="615">
          <cell r="F615">
            <v>22</v>
          </cell>
        </row>
        <row r="616">
          <cell r="F616">
            <v>22</v>
          </cell>
        </row>
        <row r="617">
          <cell r="F617">
            <v>22</v>
          </cell>
        </row>
        <row r="618">
          <cell r="F618">
            <v>22</v>
          </cell>
        </row>
        <row r="619">
          <cell r="F619">
            <v>22</v>
          </cell>
        </row>
        <row r="620">
          <cell r="F620">
            <v>22</v>
          </cell>
        </row>
        <row r="621">
          <cell r="F621">
            <v>22</v>
          </cell>
        </row>
        <row r="622">
          <cell r="F622">
            <v>21</v>
          </cell>
        </row>
        <row r="623">
          <cell r="F623">
            <v>21</v>
          </cell>
        </row>
        <row r="624">
          <cell r="F624">
            <v>21</v>
          </cell>
        </row>
        <row r="625">
          <cell r="F625">
            <v>21</v>
          </cell>
        </row>
        <row r="626">
          <cell r="F626">
            <v>21</v>
          </cell>
        </row>
        <row r="627">
          <cell r="F627">
            <v>21</v>
          </cell>
        </row>
        <row r="628">
          <cell r="F628">
            <v>21</v>
          </cell>
        </row>
        <row r="629">
          <cell r="F629">
            <v>22</v>
          </cell>
        </row>
        <row r="630">
          <cell r="F630">
            <v>22</v>
          </cell>
        </row>
        <row r="631">
          <cell r="F631">
            <v>22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23</v>
          </cell>
        </row>
        <row r="636">
          <cell r="F636">
            <v>30</v>
          </cell>
        </row>
        <row r="637">
          <cell r="F637">
            <v>27</v>
          </cell>
        </row>
        <row r="638">
          <cell r="F638">
            <v>23</v>
          </cell>
        </row>
        <row r="639">
          <cell r="F639">
            <v>22</v>
          </cell>
        </row>
        <row r="640">
          <cell r="F640">
            <v>23</v>
          </cell>
        </row>
        <row r="641">
          <cell r="F641">
            <v>25</v>
          </cell>
        </row>
        <row r="642">
          <cell r="F642">
            <v>25</v>
          </cell>
        </row>
        <row r="643">
          <cell r="F643">
            <v>22</v>
          </cell>
        </row>
        <row r="644">
          <cell r="F644">
            <v>21</v>
          </cell>
        </row>
        <row r="645">
          <cell r="F645">
            <v>21</v>
          </cell>
        </row>
        <row r="646">
          <cell r="F646">
            <v>21</v>
          </cell>
        </row>
        <row r="647">
          <cell r="F647">
            <v>20</v>
          </cell>
        </row>
        <row r="648">
          <cell r="F648">
            <v>20</v>
          </cell>
        </row>
        <row r="649">
          <cell r="F649">
            <v>20</v>
          </cell>
        </row>
        <row r="650">
          <cell r="F650">
            <v>20</v>
          </cell>
        </row>
        <row r="651">
          <cell r="F651">
            <v>20</v>
          </cell>
        </row>
        <row r="652">
          <cell r="F652">
            <v>20</v>
          </cell>
        </row>
        <row r="653">
          <cell r="F653">
            <v>20</v>
          </cell>
        </row>
        <row r="654">
          <cell r="F654">
            <v>20</v>
          </cell>
        </row>
        <row r="655">
          <cell r="F655">
            <v>20</v>
          </cell>
        </row>
        <row r="656">
          <cell r="F656">
            <v>20</v>
          </cell>
        </row>
        <row r="657">
          <cell r="F657">
            <v>21</v>
          </cell>
        </row>
        <row r="658">
          <cell r="F658">
            <v>21</v>
          </cell>
        </row>
        <row r="659">
          <cell r="F659">
            <v>21</v>
          </cell>
        </row>
        <row r="660">
          <cell r="F660">
            <v>21</v>
          </cell>
        </row>
        <row r="661">
          <cell r="F661">
            <v>21</v>
          </cell>
        </row>
        <row r="662">
          <cell r="F662">
            <v>21</v>
          </cell>
        </row>
        <row r="663">
          <cell r="F663">
            <v>22</v>
          </cell>
        </row>
        <row r="664">
          <cell r="F664">
            <v>22</v>
          </cell>
        </row>
        <row r="665">
          <cell r="F665">
            <v>22</v>
          </cell>
        </row>
        <row r="666">
          <cell r="F666">
            <v>21</v>
          </cell>
        </row>
        <row r="667">
          <cell r="F667">
            <v>21</v>
          </cell>
        </row>
        <row r="668">
          <cell r="F668">
            <v>21</v>
          </cell>
        </row>
        <row r="669">
          <cell r="F669">
            <v>21</v>
          </cell>
        </row>
        <row r="670">
          <cell r="F670">
            <v>20</v>
          </cell>
        </row>
        <row r="671">
          <cell r="F671">
            <v>20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20</v>
          </cell>
        </row>
        <row r="676">
          <cell r="F676">
            <v>20</v>
          </cell>
        </row>
        <row r="677">
          <cell r="F677">
            <v>20</v>
          </cell>
        </row>
        <row r="678">
          <cell r="F678">
            <v>20</v>
          </cell>
        </row>
        <row r="679">
          <cell r="F679">
            <v>20</v>
          </cell>
        </row>
        <row r="680">
          <cell r="F680">
            <v>20</v>
          </cell>
        </row>
        <row r="681">
          <cell r="F681">
            <v>20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21</v>
          </cell>
        </row>
        <row r="685">
          <cell r="F685">
            <v>21</v>
          </cell>
        </row>
        <row r="686">
          <cell r="F686">
            <v>21</v>
          </cell>
        </row>
        <row r="687">
          <cell r="F687">
            <v>21</v>
          </cell>
        </row>
        <row r="688">
          <cell r="F688">
            <v>21</v>
          </cell>
        </row>
        <row r="689">
          <cell r="F689">
            <v>21</v>
          </cell>
        </row>
        <row r="690">
          <cell r="F690">
            <v>21</v>
          </cell>
        </row>
        <row r="691">
          <cell r="F691">
            <v>21</v>
          </cell>
        </row>
        <row r="692">
          <cell r="F692">
            <v>21</v>
          </cell>
        </row>
        <row r="693">
          <cell r="F693">
            <v>20</v>
          </cell>
        </row>
        <row r="694">
          <cell r="F694">
            <v>20</v>
          </cell>
        </row>
        <row r="695">
          <cell r="F695">
            <v>20</v>
          </cell>
        </row>
        <row r="696">
          <cell r="F696">
            <v>20</v>
          </cell>
        </row>
        <row r="697">
          <cell r="F697">
            <v>20</v>
          </cell>
        </row>
        <row r="698">
          <cell r="F698">
            <v>20</v>
          </cell>
        </row>
        <row r="699">
          <cell r="F699">
            <v>20</v>
          </cell>
        </row>
        <row r="700">
          <cell r="F700">
            <v>20</v>
          </cell>
        </row>
        <row r="701">
          <cell r="F701">
            <v>20</v>
          </cell>
        </row>
        <row r="702">
          <cell r="F702">
            <v>20</v>
          </cell>
        </row>
        <row r="703">
          <cell r="F703">
            <v>20</v>
          </cell>
        </row>
        <row r="704">
          <cell r="F704">
            <v>20</v>
          </cell>
        </row>
        <row r="705">
          <cell r="F705">
            <v>20</v>
          </cell>
        </row>
        <row r="706">
          <cell r="F706">
            <v>20</v>
          </cell>
        </row>
        <row r="707">
          <cell r="F707">
            <v>20</v>
          </cell>
        </row>
        <row r="708">
          <cell r="F708">
            <v>20</v>
          </cell>
        </row>
        <row r="709">
          <cell r="F709">
            <v>20</v>
          </cell>
        </row>
        <row r="710">
          <cell r="F710">
            <v>20</v>
          </cell>
        </row>
        <row r="711">
          <cell r="F711">
            <v>20</v>
          </cell>
        </row>
        <row r="712">
          <cell r="F712">
            <v>21</v>
          </cell>
        </row>
        <row r="713">
          <cell r="F713">
            <v>21</v>
          </cell>
        </row>
        <row r="714">
          <cell r="F714">
            <v>21</v>
          </cell>
        </row>
        <row r="715">
          <cell r="F715">
            <v>21</v>
          </cell>
        </row>
        <row r="716">
          <cell r="F716">
            <v>20</v>
          </cell>
        </row>
        <row r="717">
          <cell r="F717">
            <v>20</v>
          </cell>
        </row>
        <row r="718">
          <cell r="F718">
            <v>20</v>
          </cell>
        </row>
        <row r="719">
          <cell r="F719">
            <v>20</v>
          </cell>
        </row>
        <row r="720">
          <cell r="F720">
            <v>20</v>
          </cell>
        </row>
        <row r="721">
          <cell r="F721">
            <v>20</v>
          </cell>
        </row>
        <row r="722">
          <cell r="F722">
            <v>20</v>
          </cell>
        </row>
        <row r="723">
          <cell r="F723">
            <v>20</v>
          </cell>
        </row>
        <row r="724">
          <cell r="F724">
            <v>20</v>
          </cell>
        </row>
        <row r="725">
          <cell r="F725">
            <v>20</v>
          </cell>
        </row>
        <row r="726">
          <cell r="F726">
            <v>20</v>
          </cell>
        </row>
        <row r="727">
          <cell r="F727">
            <v>20</v>
          </cell>
        </row>
        <row r="728">
          <cell r="F728">
            <v>20</v>
          </cell>
        </row>
        <row r="729">
          <cell r="F729">
            <v>20</v>
          </cell>
        </row>
        <row r="730">
          <cell r="F730">
            <v>20</v>
          </cell>
        </row>
        <row r="731">
          <cell r="F731">
            <v>21</v>
          </cell>
        </row>
        <row r="732">
          <cell r="F732">
            <v>21</v>
          </cell>
        </row>
        <row r="733">
          <cell r="F733">
            <v>21</v>
          </cell>
        </row>
        <row r="734">
          <cell r="F734">
            <v>21</v>
          </cell>
        </row>
        <row r="735">
          <cell r="F735">
            <v>22</v>
          </cell>
        </row>
        <row r="736">
          <cell r="F736">
            <v>22</v>
          </cell>
        </row>
        <row r="737">
          <cell r="F737">
            <v>22</v>
          </cell>
        </row>
        <row r="738">
          <cell r="F738">
            <v>22</v>
          </cell>
        </row>
        <row r="739">
          <cell r="F739">
            <v>21</v>
          </cell>
        </row>
        <row r="740">
          <cell r="F740">
            <v>20</v>
          </cell>
        </row>
        <row r="741">
          <cell r="F741">
            <v>20</v>
          </cell>
        </row>
        <row r="742">
          <cell r="F742">
            <v>20</v>
          </cell>
        </row>
        <row r="743">
          <cell r="F743">
            <v>20</v>
          </cell>
        </row>
        <row r="744">
          <cell r="F744">
            <v>20</v>
          </cell>
        </row>
        <row r="745">
          <cell r="F745">
            <v>20</v>
          </cell>
        </row>
        <row r="746">
          <cell r="F746">
            <v>20</v>
          </cell>
        </row>
        <row r="747">
          <cell r="F747">
            <v>21</v>
          </cell>
        </row>
        <row r="748">
          <cell r="F748">
            <v>21</v>
          </cell>
        </row>
        <row r="749">
          <cell r="F749">
            <v>20</v>
          </cell>
        </row>
        <row r="750">
          <cell r="F750">
            <v>21</v>
          </cell>
        </row>
        <row r="751">
          <cell r="F751">
            <v>29</v>
          </cell>
        </row>
        <row r="752">
          <cell r="F752">
            <v>36</v>
          </cell>
        </row>
        <row r="753">
          <cell r="F753">
            <v>37</v>
          </cell>
        </row>
        <row r="754">
          <cell r="F754">
            <v>26</v>
          </cell>
        </row>
        <row r="755">
          <cell r="F755">
            <v>22</v>
          </cell>
        </row>
      </sheetData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48</v>
          </cell>
        </row>
        <row r="17">
          <cell r="F17">
            <v>48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46</v>
          </cell>
        </row>
        <row r="21">
          <cell r="F21">
            <v>46</v>
          </cell>
        </row>
        <row r="22">
          <cell r="F22">
            <v>46</v>
          </cell>
        </row>
        <row r="23">
          <cell r="F23">
            <v>46</v>
          </cell>
        </row>
        <row r="24">
          <cell r="F24">
            <v>46</v>
          </cell>
        </row>
        <row r="25">
          <cell r="F25">
            <v>45</v>
          </cell>
        </row>
        <row r="26">
          <cell r="F26">
            <v>46</v>
          </cell>
        </row>
        <row r="27">
          <cell r="F27">
            <v>47</v>
          </cell>
        </row>
        <row r="28">
          <cell r="F28">
            <v>48</v>
          </cell>
        </row>
        <row r="29">
          <cell r="F29">
            <v>49</v>
          </cell>
        </row>
        <row r="30">
          <cell r="F30">
            <v>48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46</v>
          </cell>
        </row>
        <row r="35">
          <cell r="F35">
            <v>46</v>
          </cell>
        </row>
        <row r="36">
          <cell r="F36">
            <v>46</v>
          </cell>
        </row>
        <row r="37">
          <cell r="F37">
            <v>47</v>
          </cell>
        </row>
        <row r="38">
          <cell r="F38">
            <v>47</v>
          </cell>
        </row>
        <row r="39">
          <cell r="F39">
            <v>47</v>
          </cell>
        </row>
        <row r="40">
          <cell r="F40">
            <v>46</v>
          </cell>
        </row>
        <row r="41">
          <cell r="F41">
            <v>46</v>
          </cell>
        </row>
        <row r="42">
          <cell r="F42">
            <v>46</v>
          </cell>
        </row>
        <row r="43">
          <cell r="F43">
            <v>46</v>
          </cell>
        </row>
        <row r="44">
          <cell r="F44">
            <v>46</v>
          </cell>
        </row>
        <row r="45">
          <cell r="F45">
            <v>46</v>
          </cell>
        </row>
        <row r="46">
          <cell r="F46">
            <v>46</v>
          </cell>
        </row>
        <row r="47">
          <cell r="F47">
            <v>46</v>
          </cell>
        </row>
        <row r="48">
          <cell r="F48">
            <v>46</v>
          </cell>
        </row>
        <row r="49">
          <cell r="F49">
            <v>46</v>
          </cell>
        </row>
        <row r="50">
          <cell r="F50">
            <v>46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46</v>
          </cell>
        </row>
        <row r="55">
          <cell r="F55">
            <v>46</v>
          </cell>
        </row>
        <row r="56">
          <cell r="F56">
            <v>46</v>
          </cell>
        </row>
        <row r="57">
          <cell r="F57">
            <v>46</v>
          </cell>
        </row>
        <row r="58">
          <cell r="F58">
            <v>46</v>
          </cell>
        </row>
        <row r="59">
          <cell r="F59">
            <v>46</v>
          </cell>
        </row>
        <row r="60">
          <cell r="F60">
            <v>46</v>
          </cell>
        </row>
        <row r="61">
          <cell r="F61">
            <v>46</v>
          </cell>
        </row>
        <row r="62">
          <cell r="F62">
            <v>46</v>
          </cell>
        </row>
        <row r="63">
          <cell r="F63">
            <v>46</v>
          </cell>
        </row>
        <row r="64">
          <cell r="F64">
            <v>46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47</v>
          </cell>
        </row>
        <row r="68">
          <cell r="F68">
            <v>46</v>
          </cell>
        </row>
        <row r="69">
          <cell r="F69">
            <v>46</v>
          </cell>
        </row>
        <row r="70">
          <cell r="F70">
            <v>46</v>
          </cell>
        </row>
        <row r="71">
          <cell r="F71">
            <v>46</v>
          </cell>
        </row>
        <row r="72">
          <cell r="F72">
            <v>46</v>
          </cell>
        </row>
        <row r="73">
          <cell r="F73">
            <v>46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46</v>
          </cell>
        </row>
        <row r="78">
          <cell r="F78">
            <v>46</v>
          </cell>
        </row>
        <row r="79">
          <cell r="F79">
            <v>46</v>
          </cell>
        </row>
        <row r="80">
          <cell r="F80">
            <v>46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46</v>
          </cell>
        </row>
        <row r="84">
          <cell r="F84">
            <v>46</v>
          </cell>
        </row>
        <row r="85">
          <cell r="F85">
            <v>47</v>
          </cell>
        </row>
        <row r="86">
          <cell r="F86">
            <v>46</v>
          </cell>
        </row>
        <row r="87">
          <cell r="F87">
            <v>46</v>
          </cell>
        </row>
        <row r="88">
          <cell r="F88">
            <v>46</v>
          </cell>
        </row>
        <row r="89">
          <cell r="F89">
            <v>46</v>
          </cell>
        </row>
        <row r="90">
          <cell r="F90">
            <v>47</v>
          </cell>
        </row>
        <row r="91">
          <cell r="F91">
            <v>46</v>
          </cell>
        </row>
        <row r="92">
          <cell r="F92">
            <v>46</v>
          </cell>
        </row>
        <row r="93">
          <cell r="F93">
            <v>46</v>
          </cell>
        </row>
        <row r="94">
          <cell r="F94">
            <v>46</v>
          </cell>
        </row>
        <row r="95">
          <cell r="F95">
            <v>46</v>
          </cell>
        </row>
        <row r="96">
          <cell r="F96">
            <v>46</v>
          </cell>
        </row>
        <row r="97">
          <cell r="F97">
            <v>46</v>
          </cell>
        </row>
        <row r="98">
          <cell r="F98">
            <v>46</v>
          </cell>
        </row>
        <row r="99">
          <cell r="F99">
            <v>46</v>
          </cell>
        </row>
        <row r="100">
          <cell r="F100">
            <v>46</v>
          </cell>
        </row>
        <row r="101">
          <cell r="F101">
            <v>46</v>
          </cell>
        </row>
        <row r="102">
          <cell r="F102">
            <v>46</v>
          </cell>
        </row>
        <row r="103">
          <cell r="F103">
            <v>46</v>
          </cell>
        </row>
        <row r="104">
          <cell r="F104">
            <v>47</v>
          </cell>
        </row>
        <row r="105">
          <cell r="F105">
            <v>47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46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48</v>
          </cell>
        </row>
        <row r="127">
          <cell r="F127">
            <v>50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52</v>
          </cell>
        </row>
        <row r="131">
          <cell r="F131">
            <v>59</v>
          </cell>
        </row>
        <row r="132">
          <cell r="F132">
            <v>59</v>
          </cell>
        </row>
        <row r="133">
          <cell r="F133">
            <v>56</v>
          </cell>
        </row>
        <row r="134">
          <cell r="F134">
            <v>58</v>
          </cell>
        </row>
        <row r="135">
          <cell r="F135">
            <v>61</v>
          </cell>
        </row>
        <row r="136">
          <cell r="F136">
            <v>56</v>
          </cell>
        </row>
        <row r="137">
          <cell r="F137">
            <v>50</v>
          </cell>
        </row>
        <row r="138">
          <cell r="F138">
            <v>48</v>
          </cell>
        </row>
        <row r="139">
          <cell r="F139">
            <v>48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49</v>
          </cell>
        </row>
        <row r="146">
          <cell r="F146">
            <v>48</v>
          </cell>
        </row>
        <row r="147">
          <cell r="F147">
            <v>52</v>
          </cell>
        </row>
        <row r="148">
          <cell r="F148">
            <v>52</v>
          </cell>
        </row>
        <row r="149">
          <cell r="F149">
            <v>49</v>
          </cell>
        </row>
        <row r="150">
          <cell r="F150">
            <v>47</v>
          </cell>
        </row>
        <row r="151">
          <cell r="F151">
            <v>46</v>
          </cell>
        </row>
        <row r="152">
          <cell r="F152">
            <v>46</v>
          </cell>
        </row>
        <row r="153">
          <cell r="F153">
            <v>46</v>
          </cell>
        </row>
        <row r="154">
          <cell r="F154">
            <v>46</v>
          </cell>
        </row>
        <row r="155">
          <cell r="F155">
            <v>46</v>
          </cell>
        </row>
        <row r="156">
          <cell r="F156">
            <v>48</v>
          </cell>
        </row>
        <row r="157">
          <cell r="F157">
            <v>47</v>
          </cell>
        </row>
        <row r="158">
          <cell r="F158">
            <v>46</v>
          </cell>
        </row>
        <row r="159">
          <cell r="F159">
            <v>46</v>
          </cell>
        </row>
        <row r="160">
          <cell r="F160">
            <v>47</v>
          </cell>
        </row>
        <row r="161">
          <cell r="F161">
            <v>46</v>
          </cell>
        </row>
        <row r="162">
          <cell r="F162">
            <v>45</v>
          </cell>
        </row>
        <row r="163">
          <cell r="F163">
            <v>46</v>
          </cell>
        </row>
        <row r="164">
          <cell r="F164">
            <v>46</v>
          </cell>
        </row>
        <row r="165">
          <cell r="F165">
            <v>45</v>
          </cell>
        </row>
        <row r="166">
          <cell r="F166">
            <v>48</v>
          </cell>
        </row>
        <row r="167">
          <cell r="F167">
            <v>51</v>
          </cell>
        </row>
        <row r="168">
          <cell r="F168">
            <v>54</v>
          </cell>
        </row>
        <row r="169">
          <cell r="F169">
            <v>61</v>
          </cell>
        </row>
        <row r="170">
          <cell r="F170">
            <v>66</v>
          </cell>
        </row>
        <row r="171">
          <cell r="F171">
            <v>65</v>
          </cell>
        </row>
        <row r="172">
          <cell r="F172">
            <v>52</v>
          </cell>
        </row>
        <row r="173">
          <cell r="F173">
            <v>47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45</v>
          </cell>
        </row>
        <row r="177">
          <cell r="F177">
            <v>46</v>
          </cell>
        </row>
        <row r="178">
          <cell r="F178">
            <v>49</v>
          </cell>
        </row>
        <row r="179">
          <cell r="F179">
            <v>47</v>
          </cell>
        </row>
        <row r="180">
          <cell r="F180">
            <v>46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46</v>
          </cell>
        </row>
        <row r="188">
          <cell r="F188">
            <v>46</v>
          </cell>
        </row>
        <row r="189">
          <cell r="F189">
            <v>46</v>
          </cell>
        </row>
        <row r="190">
          <cell r="F190">
            <v>46</v>
          </cell>
        </row>
        <row r="191">
          <cell r="F191">
            <v>46</v>
          </cell>
        </row>
        <row r="192">
          <cell r="F192">
            <v>45</v>
          </cell>
        </row>
        <row r="193">
          <cell r="F193">
            <v>45</v>
          </cell>
        </row>
        <row r="194">
          <cell r="F194">
            <v>45</v>
          </cell>
        </row>
        <row r="195">
          <cell r="F195">
            <v>45</v>
          </cell>
        </row>
        <row r="196">
          <cell r="F196">
            <v>45</v>
          </cell>
        </row>
        <row r="197">
          <cell r="F197">
            <v>45</v>
          </cell>
        </row>
        <row r="198">
          <cell r="F198">
            <v>46</v>
          </cell>
        </row>
        <row r="199">
          <cell r="F199">
            <v>46</v>
          </cell>
        </row>
        <row r="200">
          <cell r="F200">
            <v>46</v>
          </cell>
        </row>
        <row r="201">
          <cell r="F201">
            <v>46</v>
          </cell>
        </row>
        <row r="202">
          <cell r="F202">
            <v>46</v>
          </cell>
        </row>
        <row r="203">
          <cell r="F203">
            <v>46</v>
          </cell>
        </row>
        <row r="204">
          <cell r="F204">
            <v>46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48</v>
          </cell>
        </row>
        <row r="210">
          <cell r="F210">
            <v>48</v>
          </cell>
        </row>
        <row r="211">
          <cell r="F211">
            <v>48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47</v>
          </cell>
        </row>
        <row r="215">
          <cell r="F215">
            <v>46</v>
          </cell>
        </row>
        <row r="216">
          <cell r="F216">
            <v>46</v>
          </cell>
        </row>
        <row r="217">
          <cell r="F217">
            <v>46</v>
          </cell>
        </row>
        <row r="218">
          <cell r="F218">
            <v>45</v>
          </cell>
        </row>
        <row r="219">
          <cell r="F219">
            <v>45</v>
          </cell>
        </row>
        <row r="220">
          <cell r="F220">
            <v>45</v>
          </cell>
        </row>
        <row r="221">
          <cell r="F221">
            <v>46</v>
          </cell>
        </row>
        <row r="222">
          <cell r="F222">
            <v>46</v>
          </cell>
        </row>
        <row r="223">
          <cell r="F223">
            <v>46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49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51</v>
          </cell>
        </row>
        <row r="235">
          <cell r="F235">
            <v>53</v>
          </cell>
        </row>
        <row r="236">
          <cell r="F236">
            <v>52</v>
          </cell>
        </row>
        <row r="237">
          <cell r="F237">
            <v>53</v>
          </cell>
        </row>
        <row r="238">
          <cell r="F238">
            <v>52</v>
          </cell>
        </row>
        <row r="239">
          <cell r="F239">
            <v>48</v>
          </cell>
        </row>
        <row r="240">
          <cell r="F240">
            <v>47</v>
          </cell>
        </row>
        <row r="241">
          <cell r="F241">
            <v>46</v>
          </cell>
        </row>
        <row r="242">
          <cell r="F242">
            <v>45</v>
          </cell>
        </row>
        <row r="243">
          <cell r="F243">
            <v>47</v>
          </cell>
        </row>
        <row r="244">
          <cell r="F244">
            <v>46</v>
          </cell>
        </row>
        <row r="245">
          <cell r="F245">
            <v>44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43</v>
          </cell>
        </row>
        <row r="251">
          <cell r="F251">
            <v>43</v>
          </cell>
        </row>
        <row r="252">
          <cell r="F252">
            <v>43</v>
          </cell>
        </row>
        <row r="253">
          <cell r="F253">
            <v>43</v>
          </cell>
        </row>
        <row r="254">
          <cell r="F254">
            <v>43</v>
          </cell>
        </row>
        <row r="255">
          <cell r="F255">
            <v>43</v>
          </cell>
        </row>
        <row r="256">
          <cell r="F256">
            <v>43</v>
          </cell>
        </row>
        <row r="257">
          <cell r="F257">
            <v>43</v>
          </cell>
        </row>
        <row r="258">
          <cell r="F258">
            <v>43</v>
          </cell>
        </row>
        <row r="259">
          <cell r="F259">
            <v>43</v>
          </cell>
        </row>
        <row r="260">
          <cell r="F260">
            <v>43</v>
          </cell>
        </row>
        <row r="261">
          <cell r="F261">
            <v>42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42</v>
          </cell>
        </row>
        <row r="265">
          <cell r="F265">
            <v>44</v>
          </cell>
        </row>
        <row r="266">
          <cell r="F266">
            <v>43</v>
          </cell>
        </row>
        <row r="267">
          <cell r="F267">
            <v>43</v>
          </cell>
        </row>
        <row r="268">
          <cell r="F268">
            <v>43</v>
          </cell>
        </row>
        <row r="269">
          <cell r="F269">
            <v>43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44</v>
          </cell>
        </row>
        <row r="281">
          <cell r="F281">
            <v>44</v>
          </cell>
        </row>
        <row r="282">
          <cell r="F282">
            <v>45</v>
          </cell>
        </row>
        <row r="283">
          <cell r="F283">
            <v>44</v>
          </cell>
        </row>
        <row r="284">
          <cell r="F284">
            <v>44</v>
          </cell>
        </row>
        <row r="285">
          <cell r="F285">
            <v>44</v>
          </cell>
        </row>
        <row r="286">
          <cell r="F286">
            <v>44</v>
          </cell>
        </row>
        <row r="287">
          <cell r="F287">
            <v>43</v>
          </cell>
        </row>
        <row r="288">
          <cell r="F288">
            <v>44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44</v>
          </cell>
        </row>
        <row r="294">
          <cell r="F294">
            <v>45</v>
          </cell>
        </row>
        <row r="295">
          <cell r="F295">
            <v>45</v>
          </cell>
        </row>
        <row r="296">
          <cell r="F296">
            <v>44</v>
          </cell>
        </row>
        <row r="297">
          <cell r="F297">
            <v>45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45</v>
          </cell>
        </row>
        <row r="307">
          <cell r="F307">
            <v>45</v>
          </cell>
        </row>
        <row r="308">
          <cell r="F308">
            <v>45</v>
          </cell>
        </row>
        <row r="309">
          <cell r="F309">
            <v>45</v>
          </cell>
        </row>
        <row r="310">
          <cell r="F310">
            <v>45</v>
          </cell>
        </row>
        <row r="311">
          <cell r="F311">
            <v>45</v>
          </cell>
        </row>
        <row r="312">
          <cell r="F312">
            <v>45</v>
          </cell>
        </row>
        <row r="313">
          <cell r="F313">
            <v>45</v>
          </cell>
        </row>
        <row r="314">
          <cell r="F314">
            <v>45</v>
          </cell>
        </row>
        <row r="315">
          <cell r="F315">
            <v>45</v>
          </cell>
        </row>
        <row r="316">
          <cell r="F316">
            <v>45</v>
          </cell>
        </row>
        <row r="317">
          <cell r="F317">
            <v>45</v>
          </cell>
        </row>
        <row r="318">
          <cell r="F318">
            <v>45</v>
          </cell>
        </row>
        <row r="319">
          <cell r="F319">
            <v>45</v>
          </cell>
        </row>
        <row r="320">
          <cell r="F320">
            <v>46</v>
          </cell>
        </row>
        <row r="321">
          <cell r="F321">
            <v>46</v>
          </cell>
        </row>
        <row r="322">
          <cell r="F322">
            <v>46</v>
          </cell>
        </row>
        <row r="323">
          <cell r="F323">
            <v>46</v>
          </cell>
        </row>
        <row r="324">
          <cell r="F324">
            <v>46</v>
          </cell>
        </row>
        <row r="325">
          <cell r="F325">
            <v>46</v>
          </cell>
        </row>
        <row r="326">
          <cell r="F326">
            <v>46</v>
          </cell>
        </row>
        <row r="327">
          <cell r="F327">
            <v>46</v>
          </cell>
        </row>
        <row r="328">
          <cell r="F328">
            <v>47</v>
          </cell>
        </row>
        <row r="329">
          <cell r="F329">
            <v>47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47</v>
          </cell>
        </row>
        <row r="333">
          <cell r="F333">
            <v>46</v>
          </cell>
        </row>
        <row r="334">
          <cell r="F334">
            <v>45</v>
          </cell>
        </row>
        <row r="335">
          <cell r="F335">
            <v>46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49</v>
          </cell>
        </row>
        <row r="342">
          <cell r="F342">
            <v>47</v>
          </cell>
        </row>
        <row r="343">
          <cell r="F343">
            <v>46</v>
          </cell>
        </row>
        <row r="344">
          <cell r="F344">
            <v>47</v>
          </cell>
        </row>
        <row r="345">
          <cell r="F345">
            <v>46</v>
          </cell>
        </row>
        <row r="346">
          <cell r="F346">
            <v>46</v>
          </cell>
        </row>
        <row r="347">
          <cell r="F347">
            <v>46</v>
          </cell>
        </row>
        <row r="348">
          <cell r="F348">
            <v>47</v>
          </cell>
        </row>
        <row r="349">
          <cell r="F349">
            <v>47</v>
          </cell>
        </row>
        <row r="350">
          <cell r="F350">
            <v>47</v>
          </cell>
        </row>
        <row r="351">
          <cell r="F351">
            <v>47</v>
          </cell>
        </row>
        <row r="352">
          <cell r="F352">
            <v>47</v>
          </cell>
        </row>
        <row r="353">
          <cell r="F353">
            <v>47</v>
          </cell>
        </row>
        <row r="354">
          <cell r="F354">
            <v>47</v>
          </cell>
        </row>
        <row r="355">
          <cell r="F355">
            <v>47</v>
          </cell>
        </row>
        <row r="356">
          <cell r="F356">
            <v>47</v>
          </cell>
        </row>
        <row r="357">
          <cell r="F357">
            <v>46</v>
          </cell>
        </row>
        <row r="358">
          <cell r="F358">
            <v>46</v>
          </cell>
        </row>
        <row r="359">
          <cell r="F359">
            <v>45</v>
          </cell>
        </row>
        <row r="360">
          <cell r="F360">
            <v>45</v>
          </cell>
        </row>
        <row r="361">
          <cell r="F361">
            <v>46</v>
          </cell>
        </row>
        <row r="362">
          <cell r="F362">
            <v>45</v>
          </cell>
        </row>
        <row r="363">
          <cell r="F363">
            <v>45</v>
          </cell>
        </row>
        <row r="364">
          <cell r="F364">
            <v>46</v>
          </cell>
        </row>
        <row r="365">
          <cell r="F365">
            <v>45</v>
          </cell>
        </row>
        <row r="366">
          <cell r="F366">
            <v>45</v>
          </cell>
        </row>
        <row r="367">
          <cell r="F367">
            <v>45</v>
          </cell>
        </row>
        <row r="368">
          <cell r="F368">
            <v>46</v>
          </cell>
        </row>
        <row r="369">
          <cell r="F369">
            <v>46</v>
          </cell>
        </row>
        <row r="370">
          <cell r="F370">
            <v>46</v>
          </cell>
        </row>
        <row r="371">
          <cell r="F371">
            <v>46</v>
          </cell>
        </row>
        <row r="372">
          <cell r="F372">
            <v>46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47</v>
          </cell>
        </row>
        <row r="376">
          <cell r="F376">
            <v>47</v>
          </cell>
        </row>
        <row r="377">
          <cell r="F377">
            <v>47</v>
          </cell>
        </row>
        <row r="378">
          <cell r="F378">
            <v>47</v>
          </cell>
        </row>
        <row r="379">
          <cell r="F379">
            <v>47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46</v>
          </cell>
        </row>
        <row r="383">
          <cell r="F383">
            <v>46</v>
          </cell>
        </row>
        <row r="384">
          <cell r="F384">
            <v>45</v>
          </cell>
        </row>
        <row r="385">
          <cell r="F385">
            <v>46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46</v>
          </cell>
        </row>
        <row r="390">
          <cell r="F390">
            <v>46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46</v>
          </cell>
        </row>
        <row r="394">
          <cell r="F394">
            <v>46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46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46</v>
          </cell>
        </row>
        <row r="405">
          <cell r="F405">
            <v>46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51</v>
          </cell>
        </row>
        <row r="411">
          <cell r="F411">
            <v>55</v>
          </cell>
        </row>
        <row r="412">
          <cell r="F412">
            <v>56</v>
          </cell>
        </row>
        <row r="413">
          <cell r="F413">
            <v>52</v>
          </cell>
        </row>
        <row r="414">
          <cell r="F414">
            <v>49</v>
          </cell>
        </row>
        <row r="415">
          <cell r="F415">
            <v>47</v>
          </cell>
        </row>
        <row r="416">
          <cell r="F416">
            <v>47</v>
          </cell>
        </row>
        <row r="417">
          <cell r="F417">
            <v>47</v>
          </cell>
        </row>
        <row r="418">
          <cell r="F418">
            <v>47</v>
          </cell>
        </row>
        <row r="419">
          <cell r="F419">
            <v>46</v>
          </cell>
        </row>
        <row r="420">
          <cell r="F420">
            <v>47</v>
          </cell>
        </row>
        <row r="421">
          <cell r="F421">
            <v>47</v>
          </cell>
        </row>
        <row r="422">
          <cell r="F422">
            <v>46</v>
          </cell>
        </row>
        <row r="423">
          <cell r="F423">
            <v>46</v>
          </cell>
        </row>
        <row r="424">
          <cell r="F424">
            <v>46</v>
          </cell>
        </row>
        <row r="425">
          <cell r="F425">
            <v>46</v>
          </cell>
        </row>
        <row r="426">
          <cell r="F426">
            <v>46</v>
          </cell>
        </row>
        <row r="427">
          <cell r="F427">
            <v>46</v>
          </cell>
        </row>
        <row r="428">
          <cell r="F428">
            <v>46</v>
          </cell>
        </row>
        <row r="429">
          <cell r="F429">
            <v>46</v>
          </cell>
        </row>
        <row r="430">
          <cell r="F430">
            <v>46</v>
          </cell>
        </row>
        <row r="431">
          <cell r="F431">
            <v>46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46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46</v>
          </cell>
        </row>
        <row r="438">
          <cell r="F438">
            <v>46</v>
          </cell>
        </row>
        <row r="439">
          <cell r="F439">
            <v>46</v>
          </cell>
        </row>
        <row r="440">
          <cell r="F440">
            <v>46</v>
          </cell>
        </row>
        <row r="441">
          <cell r="F441">
            <v>46</v>
          </cell>
        </row>
        <row r="442">
          <cell r="F442">
            <v>46</v>
          </cell>
        </row>
        <row r="443">
          <cell r="F443">
            <v>46</v>
          </cell>
        </row>
        <row r="444">
          <cell r="F444">
            <v>46</v>
          </cell>
        </row>
        <row r="445">
          <cell r="F445">
            <v>46</v>
          </cell>
        </row>
        <row r="446">
          <cell r="F446">
            <v>46</v>
          </cell>
        </row>
        <row r="447">
          <cell r="F447">
            <v>46</v>
          </cell>
        </row>
        <row r="448">
          <cell r="F448">
            <v>46</v>
          </cell>
        </row>
        <row r="449">
          <cell r="F449">
            <v>46</v>
          </cell>
        </row>
        <row r="450">
          <cell r="F450">
            <v>46</v>
          </cell>
        </row>
        <row r="451">
          <cell r="F451">
            <v>46</v>
          </cell>
        </row>
        <row r="452">
          <cell r="F452">
            <v>46</v>
          </cell>
        </row>
        <row r="453">
          <cell r="F453">
            <v>46</v>
          </cell>
        </row>
        <row r="454">
          <cell r="F454">
            <v>46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46</v>
          </cell>
        </row>
        <row r="459">
          <cell r="F459">
            <v>47</v>
          </cell>
        </row>
        <row r="460">
          <cell r="F460">
            <v>46</v>
          </cell>
        </row>
        <row r="461">
          <cell r="F461">
            <v>46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46</v>
          </cell>
        </row>
        <row r="465">
          <cell r="F465">
            <v>46</v>
          </cell>
        </row>
        <row r="466">
          <cell r="F466">
            <v>47</v>
          </cell>
        </row>
        <row r="467">
          <cell r="F467">
            <v>47</v>
          </cell>
        </row>
        <row r="468">
          <cell r="F468">
            <v>47</v>
          </cell>
        </row>
        <row r="469">
          <cell r="F469">
            <v>47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49</v>
          </cell>
        </row>
        <row r="476">
          <cell r="F476">
            <v>48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46</v>
          </cell>
        </row>
        <row r="487">
          <cell r="F487">
            <v>47</v>
          </cell>
        </row>
        <row r="488">
          <cell r="F488">
            <v>47</v>
          </cell>
        </row>
        <row r="489">
          <cell r="F489">
            <v>46</v>
          </cell>
        </row>
        <row r="490">
          <cell r="F490">
            <v>46</v>
          </cell>
        </row>
        <row r="491">
          <cell r="F491">
            <v>48</v>
          </cell>
        </row>
        <row r="492">
          <cell r="F492">
            <v>50</v>
          </cell>
        </row>
        <row r="493">
          <cell r="F493">
            <v>52</v>
          </cell>
        </row>
        <row r="494">
          <cell r="F494">
            <v>49</v>
          </cell>
        </row>
        <row r="495">
          <cell r="F495">
            <v>47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47</v>
          </cell>
        </row>
        <row r="499">
          <cell r="F499">
            <v>46</v>
          </cell>
        </row>
        <row r="500">
          <cell r="F500">
            <v>46</v>
          </cell>
        </row>
        <row r="501">
          <cell r="F501">
            <v>46</v>
          </cell>
        </row>
        <row r="502">
          <cell r="F502">
            <v>46</v>
          </cell>
        </row>
        <row r="503">
          <cell r="F503">
            <v>46</v>
          </cell>
        </row>
        <row r="504">
          <cell r="F504">
            <v>47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47</v>
          </cell>
        </row>
        <row r="509">
          <cell r="F509">
            <v>46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46</v>
          </cell>
        </row>
        <row r="518">
          <cell r="F518">
            <v>46</v>
          </cell>
        </row>
        <row r="519">
          <cell r="F519">
            <v>46</v>
          </cell>
        </row>
        <row r="520">
          <cell r="F520">
            <v>47</v>
          </cell>
        </row>
        <row r="521">
          <cell r="F521">
            <v>47</v>
          </cell>
        </row>
        <row r="522">
          <cell r="F522">
            <v>47</v>
          </cell>
        </row>
        <row r="523">
          <cell r="F523">
            <v>47</v>
          </cell>
        </row>
        <row r="524">
          <cell r="F524">
            <v>47</v>
          </cell>
        </row>
        <row r="525">
          <cell r="F525">
            <v>46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46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46</v>
          </cell>
        </row>
        <row r="533">
          <cell r="F533">
            <v>46</v>
          </cell>
        </row>
        <row r="534">
          <cell r="F534">
            <v>46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47</v>
          </cell>
        </row>
        <row r="542">
          <cell r="F542">
            <v>47</v>
          </cell>
        </row>
        <row r="543">
          <cell r="F543">
            <v>47</v>
          </cell>
        </row>
        <row r="544">
          <cell r="F544">
            <v>48</v>
          </cell>
        </row>
        <row r="545">
          <cell r="F545">
            <v>49</v>
          </cell>
        </row>
        <row r="546">
          <cell r="F546">
            <v>52</v>
          </cell>
        </row>
        <row r="547">
          <cell r="F547">
            <v>51</v>
          </cell>
        </row>
        <row r="548">
          <cell r="F548">
            <v>50</v>
          </cell>
        </row>
        <row r="549">
          <cell r="F549">
            <v>51</v>
          </cell>
        </row>
        <row r="550">
          <cell r="F550">
            <v>50</v>
          </cell>
        </row>
        <row r="551">
          <cell r="F551">
            <v>48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46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47</v>
          </cell>
        </row>
        <row r="564">
          <cell r="F564">
            <v>48</v>
          </cell>
        </row>
        <row r="565">
          <cell r="F565">
            <v>49</v>
          </cell>
        </row>
        <row r="566">
          <cell r="F566">
            <v>48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47</v>
          </cell>
        </row>
        <row r="572">
          <cell r="F572">
            <v>47</v>
          </cell>
        </row>
        <row r="573">
          <cell r="F573">
            <v>46</v>
          </cell>
        </row>
        <row r="574">
          <cell r="F574">
            <v>46</v>
          </cell>
        </row>
        <row r="575">
          <cell r="F575">
            <v>46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46</v>
          </cell>
        </row>
        <row r="579">
          <cell r="F579">
            <v>47</v>
          </cell>
        </row>
        <row r="580">
          <cell r="F580">
            <v>46</v>
          </cell>
        </row>
        <row r="581">
          <cell r="F581">
            <v>46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46</v>
          </cell>
        </row>
        <row r="587">
          <cell r="F587">
            <v>47</v>
          </cell>
        </row>
        <row r="588">
          <cell r="F588">
            <v>46</v>
          </cell>
        </row>
        <row r="589">
          <cell r="F589">
            <v>46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47</v>
          </cell>
        </row>
        <row r="593">
          <cell r="F593">
            <v>47</v>
          </cell>
        </row>
        <row r="594">
          <cell r="F594">
            <v>47</v>
          </cell>
        </row>
        <row r="595">
          <cell r="F595">
            <v>47</v>
          </cell>
        </row>
        <row r="596">
          <cell r="F596">
            <v>47</v>
          </cell>
        </row>
        <row r="597">
          <cell r="F597">
            <v>46</v>
          </cell>
        </row>
        <row r="598">
          <cell r="F598">
            <v>46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46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46</v>
          </cell>
        </row>
        <row r="607">
          <cell r="F607">
            <v>46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47</v>
          </cell>
        </row>
        <row r="612">
          <cell r="F612">
            <v>47</v>
          </cell>
        </row>
        <row r="613">
          <cell r="F613">
            <v>46</v>
          </cell>
        </row>
        <row r="614">
          <cell r="F614">
            <v>47</v>
          </cell>
        </row>
        <row r="615">
          <cell r="F615">
            <v>47</v>
          </cell>
        </row>
        <row r="616">
          <cell r="F616">
            <v>47</v>
          </cell>
        </row>
        <row r="617">
          <cell r="F617">
            <v>47</v>
          </cell>
        </row>
        <row r="618">
          <cell r="F618">
            <v>47</v>
          </cell>
        </row>
        <row r="619">
          <cell r="F619">
            <v>47</v>
          </cell>
        </row>
        <row r="620">
          <cell r="F620">
            <v>47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46</v>
          </cell>
        </row>
        <row r="633">
          <cell r="F633">
            <v>47</v>
          </cell>
        </row>
        <row r="634">
          <cell r="F634">
            <v>47</v>
          </cell>
        </row>
        <row r="635">
          <cell r="F635">
            <v>47</v>
          </cell>
        </row>
        <row r="636">
          <cell r="F636">
            <v>47</v>
          </cell>
        </row>
        <row r="637">
          <cell r="F637">
            <v>47</v>
          </cell>
        </row>
        <row r="638">
          <cell r="F638">
            <v>47</v>
          </cell>
        </row>
        <row r="639">
          <cell r="F639">
            <v>47</v>
          </cell>
        </row>
        <row r="640">
          <cell r="F640">
            <v>47</v>
          </cell>
        </row>
        <row r="641">
          <cell r="F641">
            <v>47</v>
          </cell>
        </row>
        <row r="642">
          <cell r="F642">
            <v>47</v>
          </cell>
        </row>
        <row r="643">
          <cell r="F643">
            <v>46</v>
          </cell>
        </row>
        <row r="644">
          <cell r="F644">
            <v>46</v>
          </cell>
        </row>
        <row r="645">
          <cell r="F645">
            <v>46</v>
          </cell>
        </row>
        <row r="646">
          <cell r="F646">
            <v>46</v>
          </cell>
        </row>
        <row r="647">
          <cell r="F647">
            <v>46</v>
          </cell>
        </row>
        <row r="648">
          <cell r="F648">
            <v>46</v>
          </cell>
        </row>
        <row r="649">
          <cell r="F649">
            <v>46</v>
          </cell>
        </row>
        <row r="650">
          <cell r="F650">
            <v>46</v>
          </cell>
        </row>
        <row r="651">
          <cell r="F651">
            <v>46</v>
          </cell>
        </row>
        <row r="652">
          <cell r="F652">
            <v>46</v>
          </cell>
        </row>
        <row r="653">
          <cell r="F653">
            <v>46</v>
          </cell>
        </row>
        <row r="654">
          <cell r="F654">
            <v>46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47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48</v>
          </cell>
        </row>
        <row r="683">
          <cell r="F683">
            <v>48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41</v>
          </cell>
        </row>
        <row r="13">
          <cell r="F13">
            <v>41</v>
          </cell>
        </row>
        <row r="14">
          <cell r="F14">
            <v>41</v>
          </cell>
        </row>
        <row r="15">
          <cell r="F15">
            <v>41</v>
          </cell>
        </row>
        <row r="16">
          <cell r="F16">
            <v>41</v>
          </cell>
        </row>
        <row r="17">
          <cell r="F17">
            <v>41</v>
          </cell>
        </row>
        <row r="18">
          <cell r="F18">
            <v>41</v>
          </cell>
        </row>
        <row r="19">
          <cell r="F19">
            <v>41</v>
          </cell>
        </row>
        <row r="20">
          <cell r="F20">
            <v>41</v>
          </cell>
        </row>
        <row r="21">
          <cell r="F21">
            <v>41</v>
          </cell>
        </row>
        <row r="22">
          <cell r="F22">
            <v>40</v>
          </cell>
        </row>
        <row r="23">
          <cell r="F23">
            <v>40</v>
          </cell>
        </row>
        <row r="24">
          <cell r="F24">
            <v>40</v>
          </cell>
        </row>
        <row r="25">
          <cell r="F25">
            <v>40</v>
          </cell>
        </row>
        <row r="26">
          <cell r="F26">
            <v>40</v>
          </cell>
        </row>
        <row r="27">
          <cell r="F27">
            <v>40</v>
          </cell>
        </row>
        <row r="28">
          <cell r="F28">
            <v>41</v>
          </cell>
        </row>
        <row r="29">
          <cell r="F29">
            <v>45</v>
          </cell>
        </row>
        <row r="30">
          <cell r="F30">
            <v>53</v>
          </cell>
        </row>
        <row r="31">
          <cell r="F31">
            <v>48</v>
          </cell>
        </row>
        <row r="32">
          <cell r="F32">
            <v>42</v>
          </cell>
        </row>
        <row r="33">
          <cell r="F33">
            <v>41</v>
          </cell>
        </row>
        <row r="34">
          <cell r="F34">
            <v>40</v>
          </cell>
        </row>
        <row r="35">
          <cell r="F35">
            <v>45</v>
          </cell>
        </row>
        <row r="36">
          <cell r="F36">
            <v>42</v>
          </cell>
        </row>
        <row r="37">
          <cell r="F37">
            <v>41</v>
          </cell>
        </row>
        <row r="38">
          <cell r="F38">
            <v>41</v>
          </cell>
        </row>
        <row r="39">
          <cell r="F39">
            <v>40</v>
          </cell>
        </row>
        <row r="40">
          <cell r="F40">
            <v>41</v>
          </cell>
        </row>
        <row r="41">
          <cell r="F41">
            <v>41</v>
          </cell>
        </row>
        <row r="42">
          <cell r="F42">
            <v>42</v>
          </cell>
        </row>
        <row r="43">
          <cell r="F43">
            <v>42</v>
          </cell>
        </row>
        <row r="44">
          <cell r="F44">
            <v>42</v>
          </cell>
        </row>
        <row r="45">
          <cell r="F45">
            <v>41</v>
          </cell>
        </row>
        <row r="46">
          <cell r="F46">
            <v>41</v>
          </cell>
        </row>
        <row r="47">
          <cell r="F47">
            <v>41</v>
          </cell>
        </row>
        <row r="48">
          <cell r="F48">
            <v>40</v>
          </cell>
        </row>
        <row r="49">
          <cell r="F49">
            <v>40</v>
          </cell>
        </row>
        <row r="50">
          <cell r="F50">
            <v>40</v>
          </cell>
        </row>
        <row r="51">
          <cell r="F51">
            <v>40</v>
          </cell>
        </row>
        <row r="52">
          <cell r="F52">
            <v>40</v>
          </cell>
        </row>
        <row r="53">
          <cell r="F53">
            <v>40</v>
          </cell>
        </row>
        <row r="54">
          <cell r="F54">
            <v>40</v>
          </cell>
        </row>
        <row r="55">
          <cell r="F55">
            <v>40</v>
          </cell>
        </row>
        <row r="56">
          <cell r="F56">
            <v>40</v>
          </cell>
        </row>
        <row r="57">
          <cell r="F57">
            <v>40</v>
          </cell>
        </row>
        <row r="58">
          <cell r="F58">
            <v>40</v>
          </cell>
        </row>
        <row r="59">
          <cell r="F59">
            <v>40</v>
          </cell>
        </row>
        <row r="60">
          <cell r="F60">
            <v>41</v>
          </cell>
        </row>
        <row r="61">
          <cell r="F61">
            <v>41</v>
          </cell>
        </row>
        <row r="62">
          <cell r="F62">
            <v>41</v>
          </cell>
        </row>
        <row r="63">
          <cell r="F63">
            <v>42</v>
          </cell>
        </row>
        <row r="64">
          <cell r="F64">
            <v>41</v>
          </cell>
        </row>
        <row r="65">
          <cell r="F65">
            <v>41</v>
          </cell>
        </row>
        <row r="66">
          <cell r="F66">
            <v>40</v>
          </cell>
        </row>
        <row r="67">
          <cell r="F67">
            <v>40</v>
          </cell>
        </row>
        <row r="68">
          <cell r="F68">
            <v>40</v>
          </cell>
        </row>
        <row r="69">
          <cell r="F69">
            <v>40</v>
          </cell>
        </row>
        <row r="70">
          <cell r="F70">
            <v>40</v>
          </cell>
        </row>
        <row r="71">
          <cell r="F71">
            <v>40</v>
          </cell>
        </row>
        <row r="72">
          <cell r="F72">
            <v>40</v>
          </cell>
        </row>
        <row r="73">
          <cell r="F73">
            <v>40</v>
          </cell>
        </row>
        <row r="74">
          <cell r="F74">
            <v>40</v>
          </cell>
        </row>
        <row r="75">
          <cell r="F75">
            <v>40</v>
          </cell>
        </row>
        <row r="76">
          <cell r="F76">
            <v>40</v>
          </cell>
        </row>
        <row r="77">
          <cell r="F77">
            <v>40</v>
          </cell>
        </row>
        <row r="78">
          <cell r="F78">
            <v>40</v>
          </cell>
        </row>
        <row r="79">
          <cell r="F79">
            <v>40</v>
          </cell>
        </row>
        <row r="80">
          <cell r="F80">
            <v>40</v>
          </cell>
        </row>
        <row r="81">
          <cell r="F81">
            <v>40</v>
          </cell>
        </row>
        <row r="82">
          <cell r="F82">
            <v>40</v>
          </cell>
        </row>
        <row r="83">
          <cell r="F83">
            <v>40</v>
          </cell>
        </row>
        <row r="84">
          <cell r="F84">
            <v>40</v>
          </cell>
        </row>
        <row r="85">
          <cell r="F85">
            <v>40</v>
          </cell>
        </row>
        <row r="86">
          <cell r="F86">
            <v>40</v>
          </cell>
        </row>
        <row r="87">
          <cell r="F87">
            <v>40</v>
          </cell>
        </row>
        <row r="88">
          <cell r="F88">
            <v>40</v>
          </cell>
        </row>
        <row r="89">
          <cell r="F89">
            <v>40</v>
          </cell>
        </row>
        <row r="90">
          <cell r="F90">
            <v>40</v>
          </cell>
        </row>
        <row r="91">
          <cell r="F91">
            <v>40</v>
          </cell>
        </row>
        <row r="92">
          <cell r="F92">
            <v>40</v>
          </cell>
        </row>
        <row r="93">
          <cell r="F93">
            <v>40</v>
          </cell>
        </row>
        <row r="94">
          <cell r="F94">
            <v>40</v>
          </cell>
        </row>
        <row r="95">
          <cell r="F95">
            <v>40</v>
          </cell>
        </row>
        <row r="96">
          <cell r="F96">
            <v>40</v>
          </cell>
        </row>
        <row r="97">
          <cell r="F97">
            <v>40</v>
          </cell>
        </row>
        <row r="98">
          <cell r="F98">
            <v>40</v>
          </cell>
        </row>
        <row r="99">
          <cell r="F99">
            <v>41</v>
          </cell>
        </row>
        <row r="100">
          <cell r="F100">
            <v>40</v>
          </cell>
        </row>
        <row r="101">
          <cell r="F101">
            <v>40</v>
          </cell>
        </row>
        <row r="102">
          <cell r="F102">
            <v>41</v>
          </cell>
        </row>
        <row r="103">
          <cell r="F103">
            <v>41</v>
          </cell>
        </row>
        <row r="104">
          <cell r="F104">
            <v>41</v>
          </cell>
        </row>
        <row r="105">
          <cell r="F105">
            <v>41</v>
          </cell>
        </row>
        <row r="106">
          <cell r="F106">
            <v>41</v>
          </cell>
        </row>
        <row r="107">
          <cell r="F107">
            <v>41</v>
          </cell>
        </row>
        <row r="108">
          <cell r="F108">
            <v>42</v>
          </cell>
        </row>
        <row r="109">
          <cell r="F109">
            <v>42</v>
          </cell>
        </row>
        <row r="110">
          <cell r="F110">
            <v>42</v>
          </cell>
        </row>
        <row r="111">
          <cell r="F111">
            <v>42</v>
          </cell>
        </row>
        <row r="112">
          <cell r="F112">
            <v>42</v>
          </cell>
        </row>
        <row r="113">
          <cell r="F113">
            <v>42</v>
          </cell>
        </row>
        <row r="114">
          <cell r="F114">
            <v>42</v>
          </cell>
        </row>
        <row r="115">
          <cell r="F115">
            <v>43</v>
          </cell>
        </row>
        <row r="116">
          <cell r="F116">
            <v>43</v>
          </cell>
        </row>
        <row r="117">
          <cell r="F117">
            <v>43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41</v>
          </cell>
        </row>
        <row r="121">
          <cell r="F121">
            <v>41</v>
          </cell>
        </row>
        <row r="122">
          <cell r="F122">
            <v>41</v>
          </cell>
        </row>
        <row r="123">
          <cell r="F123">
            <v>41</v>
          </cell>
        </row>
        <row r="124">
          <cell r="F124">
            <v>41</v>
          </cell>
        </row>
        <row r="125">
          <cell r="F125">
            <v>41</v>
          </cell>
        </row>
        <row r="126">
          <cell r="F126">
            <v>42</v>
          </cell>
        </row>
        <row r="127">
          <cell r="F127">
            <v>42</v>
          </cell>
        </row>
        <row r="128">
          <cell r="F128">
            <v>42</v>
          </cell>
        </row>
        <row r="129">
          <cell r="F129">
            <v>45</v>
          </cell>
        </row>
        <row r="130">
          <cell r="F130">
            <v>47</v>
          </cell>
        </row>
        <row r="131">
          <cell r="F131">
            <v>45</v>
          </cell>
        </row>
        <row r="132">
          <cell r="F132">
            <v>46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46</v>
          </cell>
        </row>
        <row r="136">
          <cell r="F136">
            <v>49</v>
          </cell>
        </row>
        <row r="137">
          <cell r="F137">
            <v>46</v>
          </cell>
        </row>
        <row r="138">
          <cell r="F138">
            <v>43</v>
          </cell>
        </row>
        <row r="139">
          <cell r="F139">
            <v>44</v>
          </cell>
        </row>
        <row r="140">
          <cell r="F140">
            <v>46</v>
          </cell>
        </row>
        <row r="141">
          <cell r="F141">
            <v>45</v>
          </cell>
        </row>
        <row r="142">
          <cell r="F142">
            <v>47</v>
          </cell>
        </row>
        <row r="143">
          <cell r="F143">
            <v>49</v>
          </cell>
        </row>
        <row r="144">
          <cell r="F144">
            <v>52</v>
          </cell>
        </row>
        <row r="145">
          <cell r="F145">
            <v>54</v>
          </cell>
        </row>
        <row r="146">
          <cell r="F146">
            <v>53</v>
          </cell>
        </row>
        <row r="147">
          <cell r="F147">
            <v>49</v>
          </cell>
        </row>
        <row r="148">
          <cell r="F148">
            <v>46</v>
          </cell>
        </row>
        <row r="149">
          <cell r="F149">
            <v>45</v>
          </cell>
        </row>
        <row r="150">
          <cell r="F150">
            <v>45</v>
          </cell>
        </row>
        <row r="151">
          <cell r="F151">
            <v>46</v>
          </cell>
        </row>
        <row r="152">
          <cell r="F152">
            <v>44</v>
          </cell>
        </row>
        <row r="153">
          <cell r="F153">
            <v>42</v>
          </cell>
        </row>
        <row r="154">
          <cell r="F154">
            <v>41</v>
          </cell>
        </row>
        <row r="155">
          <cell r="F155">
            <v>41</v>
          </cell>
        </row>
        <row r="156">
          <cell r="F156">
            <v>41</v>
          </cell>
        </row>
        <row r="157">
          <cell r="F157">
            <v>41</v>
          </cell>
        </row>
        <row r="158">
          <cell r="F158">
            <v>41</v>
          </cell>
        </row>
        <row r="159">
          <cell r="F159">
            <v>40</v>
          </cell>
        </row>
        <row r="160">
          <cell r="F160">
            <v>40</v>
          </cell>
        </row>
        <row r="161">
          <cell r="F161">
            <v>40</v>
          </cell>
        </row>
        <row r="162">
          <cell r="F162">
            <v>40</v>
          </cell>
        </row>
        <row r="163">
          <cell r="F163">
            <v>40</v>
          </cell>
        </row>
        <row r="164">
          <cell r="F164">
            <v>40</v>
          </cell>
        </row>
        <row r="165">
          <cell r="F165">
            <v>40</v>
          </cell>
        </row>
        <row r="166">
          <cell r="F166">
            <v>40</v>
          </cell>
        </row>
        <row r="167">
          <cell r="F167">
            <v>40</v>
          </cell>
        </row>
        <row r="168">
          <cell r="F168">
            <v>40</v>
          </cell>
        </row>
        <row r="169">
          <cell r="F169">
            <v>40</v>
          </cell>
        </row>
        <row r="170">
          <cell r="F170">
            <v>40</v>
          </cell>
        </row>
        <row r="171">
          <cell r="F171">
            <v>40</v>
          </cell>
        </row>
        <row r="172">
          <cell r="F172">
            <v>41</v>
          </cell>
        </row>
        <row r="173">
          <cell r="F173">
            <v>42</v>
          </cell>
        </row>
        <row r="174">
          <cell r="F174">
            <v>41</v>
          </cell>
        </row>
        <row r="175">
          <cell r="F175">
            <v>41</v>
          </cell>
        </row>
        <row r="176">
          <cell r="F176">
            <v>41</v>
          </cell>
        </row>
        <row r="177">
          <cell r="F177">
            <v>42</v>
          </cell>
        </row>
        <row r="178">
          <cell r="F178">
            <v>42</v>
          </cell>
        </row>
        <row r="179">
          <cell r="F179">
            <v>42</v>
          </cell>
        </row>
        <row r="180">
          <cell r="F180">
            <v>41</v>
          </cell>
        </row>
        <row r="181">
          <cell r="F181">
            <v>41</v>
          </cell>
        </row>
        <row r="182">
          <cell r="F182">
            <v>41</v>
          </cell>
        </row>
        <row r="183">
          <cell r="F183">
            <v>41</v>
          </cell>
        </row>
        <row r="184">
          <cell r="F184">
            <v>41</v>
          </cell>
        </row>
        <row r="185">
          <cell r="F185">
            <v>41</v>
          </cell>
        </row>
        <row r="186">
          <cell r="F186">
            <v>41</v>
          </cell>
        </row>
        <row r="187">
          <cell r="F187">
            <v>41</v>
          </cell>
        </row>
        <row r="188">
          <cell r="F188">
            <v>41</v>
          </cell>
        </row>
        <row r="189">
          <cell r="F189">
            <v>40</v>
          </cell>
        </row>
        <row r="190">
          <cell r="F190">
            <v>41</v>
          </cell>
        </row>
        <row r="191">
          <cell r="F191">
            <v>40</v>
          </cell>
        </row>
        <row r="192">
          <cell r="F192">
            <v>41</v>
          </cell>
        </row>
        <row r="193">
          <cell r="F193">
            <v>41</v>
          </cell>
        </row>
        <row r="194">
          <cell r="F194">
            <v>40</v>
          </cell>
        </row>
        <row r="195">
          <cell r="F195">
            <v>41</v>
          </cell>
        </row>
        <row r="196">
          <cell r="F196">
            <v>41</v>
          </cell>
        </row>
        <row r="197">
          <cell r="F197">
            <v>41</v>
          </cell>
        </row>
        <row r="198">
          <cell r="F198">
            <v>40</v>
          </cell>
        </row>
        <row r="199">
          <cell r="F199">
            <v>41</v>
          </cell>
        </row>
        <row r="200">
          <cell r="F200">
            <v>40</v>
          </cell>
        </row>
        <row r="201">
          <cell r="F201">
            <v>41</v>
          </cell>
        </row>
        <row r="202">
          <cell r="F202">
            <v>40</v>
          </cell>
        </row>
        <row r="203">
          <cell r="F203">
            <v>40</v>
          </cell>
        </row>
        <row r="204">
          <cell r="F204">
            <v>41</v>
          </cell>
        </row>
        <row r="205">
          <cell r="F205">
            <v>41</v>
          </cell>
        </row>
        <row r="206">
          <cell r="F206">
            <v>42</v>
          </cell>
        </row>
        <row r="207">
          <cell r="F207">
            <v>43</v>
          </cell>
        </row>
        <row r="208">
          <cell r="F208">
            <v>43</v>
          </cell>
        </row>
        <row r="209">
          <cell r="F209">
            <v>43</v>
          </cell>
        </row>
        <row r="210">
          <cell r="F210">
            <v>43</v>
          </cell>
        </row>
        <row r="211">
          <cell r="F211">
            <v>43</v>
          </cell>
        </row>
        <row r="212">
          <cell r="F212">
            <v>44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41</v>
          </cell>
        </row>
        <row r="218">
          <cell r="F218">
            <v>41</v>
          </cell>
        </row>
        <row r="219">
          <cell r="F219">
            <v>41</v>
          </cell>
        </row>
        <row r="220">
          <cell r="F220">
            <v>40</v>
          </cell>
        </row>
        <row r="221">
          <cell r="F221">
            <v>41</v>
          </cell>
        </row>
        <row r="222">
          <cell r="F222">
            <v>41</v>
          </cell>
        </row>
        <row r="223">
          <cell r="F223">
            <v>41</v>
          </cell>
        </row>
        <row r="224">
          <cell r="F224">
            <v>42</v>
          </cell>
        </row>
        <row r="225">
          <cell r="F225">
            <v>42</v>
          </cell>
        </row>
        <row r="226">
          <cell r="F226">
            <v>42</v>
          </cell>
        </row>
        <row r="227">
          <cell r="F227">
            <v>42</v>
          </cell>
        </row>
        <row r="228">
          <cell r="F228">
            <v>42</v>
          </cell>
        </row>
        <row r="229">
          <cell r="F229">
            <v>43</v>
          </cell>
        </row>
        <row r="230">
          <cell r="F230">
            <v>44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43</v>
          </cell>
        </row>
        <row r="236">
          <cell r="F236">
            <v>44</v>
          </cell>
        </row>
        <row r="237">
          <cell r="F237">
            <v>43</v>
          </cell>
        </row>
        <row r="238">
          <cell r="F238">
            <v>41</v>
          </cell>
        </row>
        <row r="239">
          <cell r="F239">
            <v>40</v>
          </cell>
        </row>
        <row r="240">
          <cell r="F240">
            <v>41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41</v>
          </cell>
        </row>
        <row r="244">
          <cell r="F244">
            <v>43</v>
          </cell>
        </row>
        <row r="245">
          <cell r="F245">
            <v>45</v>
          </cell>
        </row>
        <row r="246">
          <cell r="F246">
            <v>41</v>
          </cell>
        </row>
        <row r="247">
          <cell r="F247">
            <v>40</v>
          </cell>
        </row>
        <row r="248">
          <cell r="F248">
            <v>39</v>
          </cell>
        </row>
        <row r="249">
          <cell r="F249">
            <v>39</v>
          </cell>
        </row>
        <row r="250">
          <cell r="F250">
            <v>39</v>
          </cell>
        </row>
        <row r="251">
          <cell r="F251">
            <v>40</v>
          </cell>
        </row>
        <row r="252">
          <cell r="F252">
            <v>39</v>
          </cell>
        </row>
        <row r="253">
          <cell r="F253">
            <v>39</v>
          </cell>
        </row>
        <row r="254">
          <cell r="F254">
            <v>40</v>
          </cell>
        </row>
        <row r="255">
          <cell r="F255">
            <v>40</v>
          </cell>
        </row>
        <row r="256">
          <cell r="F256">
            <v>40</v>
          </cell>
        </row>
        <row r="257">
          <cell r="F257">
            <v>40</v>
          </cell>
        </row>
        <row r="258">
          <cell r="F258">
            <v>40</v>
          </cell>
        </row>
        <row r="259">
          <cell r="F259">
            <v>40</v>
          </cell>
        </row>
        <row r="260">
          <cell r="F260">
            <v>40</v>
          </cell>
        </row>
        <row r="261">
          <cell r="F261">
            <v>40</v>
          </cell>
        </row>
        <row r="262">
          <cell r="F262">
            <v>40</v>
          </cell>
        </row>
        <row r="263">
          <cell r="F263">
            <v>40</v>
          </cell>
        </row>
        <row r="264">
          <cell r="F264">
            <v>40</v>
          </cell>
        </row>
        <row r="265">
          <cell r="F265">
            <v>40</v>
          </cell>
        </row>
        <row r="266">
          <cell r="F266">
            <v>40</v>
          </cell>
        </row>
        <row r="267">
          <cell r="F267">
            <v>40</v>
          </cell>
        </row>
        <row r="268">
          <cell r="F268">
            <v>40</v>
          </cell>
        </row>
        <row r="269">
          <cell r="F269">
            <v>40</v>
          </cell>
        </row>
        <row r="270">
          <cell r="F270">
            <v>40</v>
          </cell>
        </row>
        <row r="271">
          <cell r="F271">
            <v>40</v>
          </cell>
        </row>
        <row r="272">
          <cell r="F272">
            <v>41</v>
          </cell>
        </row>
        <row r="273">
          <cell r="F273">
            <v>42</v>
          </cell>
        </row>
        <row r="274">
          <cell r="F274">
            <v>41</v>
          </cell>
        </row>
        <row r="275">
          <cell r="F275">
            <v>40</v>
          </cell>
        </row>
        <row r="276">
          <cell r="F276">
            <v>40</v>
          </cell>
        </row>
        <row r="277">
          <cell r="F277">
            <v>40</v>
          </cell>
        </row>
        <row r="278">
          <cell r="F278">
            <v>40</v>
          </cell>
        </row>
        <row r="279">
          <cell r="F279">
            <v>40</v>
          </cell>
        </row>
        <row r="280">
          <cell r="F280">
            <v>40</v>
          </cell>
        </row>
        <row r="281">
          <cell r="F281">
            <v>40</v>
          </cell>
        </row>
        <row r="282">
          <cell r="F282">
            <v>40</v>
          </cell>
        </row>
        <row r="283">
          <cell r="F283">
            <v>40</v>
          </cell>
        </row>
        <row r="284">
          <cell r="F284">
            <v>40</v>
          </cell>
        </row>
        <row r="285">
          <cell r="F285">
            <v>40</v>
          </cell>
        </row>
        <row r="286">
          <cell r="F286">
            <v>40</v>
          </cell>
        </row>
        <row r="287">
          <cell r="F287">
            <v>40</v>
          </cell>
        </row>
        <row r="288">
          <cell r="F288">
            <v>42</v>
          </cell>
        </row>
        <row r="289">
          <cell r="F289">
            <v>45</v>
          </cell>
        </row>
        <row r="290">
          <cell r="F290">
            <v>42</v>
          </cell>
        </row>
        <row r="291">
          <cell r="F291">
            <v>41</v>
          </cell>
        </row>
        <row r="292">
          <cell r="F292">
            <v>41</v>
          </cell>
        </row>
        <row r="293">
          <cell r="F293">
            <v>40</v>
          </cell>
        </row>
        <row r="294">
          <cell r="F294">
            <v>40</v>
          </cell>
        </row>
        <row r="295">
          <cell r="F295">
            <v>40</v>
          </cell>
        </row>
        <row r="296">
          <cell r="F296">
            <v>40</v>
          </cell>
        </row>
        <row r="297">
          <cell r="F297">
            <v>41</v>
          </cell>
        </row>
        <row r="298">
          <cell r="F298">
            <v>40</v>
          </cell>
        </row>
        <row r="299">
          <cell r="F299">
            <v>40</v>
          </cell>
        </row>
        <row r="300">
          <cell r="F300">
            <v>40</v>
          </cell>
        </row>
        <row r="301">
          <cell r="F301">
            <v>41</v>
          </cell>
        </row>
        <row r="302">
          <cell r="F302">
            <v>40</v>
          </cell>
        </row>
        <row r="303">
          <cell r="F303">
            <v>40</v>
          </cell>
        </row>
        <row r="304">
          <cell r="F304">
            <v>41</v>
          </cell>
        </row>
        <row r="305">
          <cell r="F305">
            <v>40</v>
          </cell>
        </row>
        <row r="306">
          <cell r="F306">
            <v>41</v>
          </cell>
        </row>
        <row r="307">
          <cell r="F307">
            <v>41</v>
          </cell>
        </row>
        <row r="308">
          <cell r="F308">
            <v>41</v>
          </cell>
        </row>
        <row r="309">
          <cell r="F309">
            <v>41</v>
          </cell>
        </row>
        <row r="310">
          <cell r="F310">
            <v>41</v>
          </cell>
        </row>
        <row r="311">
          <cell r="F311">
            <v>41</v>
          </cell>
        </row>
        <row r="312">
          <cell r="F312">
            <v>41</v>
          </cell>
        </row>
        <row r="313">
          <cell r="F313">
            <v>41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42</v>
          </cell>
        </row>
        <row r="318">
          <cell r="F318">
            <v>42</v>
          </cell>
        </row>
        <row r="319">
          <cell r="F319">
            <v>42</v>
          </cell>
        </row>
        <row r="320">
          <cell r="F320">
            <v>42</v>
          </cell>
        </row>
        <row r="321">
          <cell r="F321">
            <v>42</v>
          </cell>
        </row>
        <row r="322">
          <cell r="F322">
            <v>42</v>
          </cell>
        </row>
        <row r="323">
          <cell r="F323">
            <v>42</v>
          </cell>
        </row>
        <row r="324">
          <cell r="F324">
            <v>42</v>
          </cell>
        </row>
        <row r="325">
          <cell r="F325">
            <v>42</v>
          </cell>
        </row>
        <row r="326">
          <cell r="F326">
            <v>42</v>
          </cell>
        </row>
        <row r="327">
          <cell r="F327">
            <v>42</v>
          </cell>
        </row>
        <row r="328">
          <cell r="F328">
            <v>42</v>
          </cell>
        </row>
        <row r="329">
          <cell r="F329">
            <v>43</v>
          </cell>
        </row>
        <row r="330">
          <cell r="F330">
            <v>43</v>
          </cell>
        </row>
        <row r="331">
          <cell r="F331">
            <v>43</v>
          </cell>
        </row>
        <row r="332">
          <cell r="F332">
            <v>42</v>
          </cell>
        </row>
        <row r="333">
          <cell r="F333">
            <v>42</v>
          </cell>
        </row>
        <row r="334">
          <cell r="F334">
            <v>42</v>
          </cell>
        </row>
        <row r="335">
          <cell r="F335">
            <v>42</v>
          </cell>
        </row>
        <row r="336">
          <cell r="F336">
            <v>42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43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43</v>
          </cell>
        </row>
        <row r="345">
          <cell r="F345">
            <v>43</v>
          </cell>
        </row>
        <row r="346">
          <cell r="F346">
            <v>43</v>
          </cell>
        </row>
        <row r="347">
          <cell r="F347">
            <v>43</v>
          </cell>
        </row>
        <row r="348">
          <cell r="F348">
            <v>43</v>
          </cell>
        </row>
        <row r="349">
          <cell r="F349">
            <v>43</v>
          </cell>
        </row>
        <row r="350">
          <cell r="F350">
            <v>43</v>
          </cell>
        </row>
        <row r="351">
          <cell r="F351">
            <v>43</v>
          </cell>
        </row>
        <row r="352">
          <cell r="F352">
            <v>43</v>
          </cell>
        </row>
        <row r="353">
          <cell r="F353">
            <v>43</v>
          </cell>
        </row>
        <row r="354">
          <cell r="F354">
            <v>43</v>
          </cell>
        </row>
        <row r="355">
          <cell r="F355">
            <v>43</v>
          </cell>
        </row>
        <row r="356">
          <cell r="F356">
            <v>43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43</v>
          </cell>
        </row>
        <row r="370">
          <cell r="F370">
            <v>43</v>
          </cell>
        </row>
        <row r="371">
          <cell r="F371">
            <v>43</v>
          </cell>
        </row>
        <row r="372">
          <cell r="F372">
            <v>43</v>
          </cell>
        </row>
        <row r="373">
          <cell r="F373">
            <v>43</v>
          </cell>
        </row>
        <row r="374">
          <cell r="F374">
            <v>43</v>
          </cell>
        </row>
        <row r="375">
          <cell r="F375">
            <v>43</v>
          </cell>
        </row>
        <row r="376">
          <cell r="F376">
            <v>43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44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44</v>
          </cell>
        </row>
        <row r="383">
          <cell r="F383">
            <v>43</v>
          </cell>
        </row>
        <row r="384">
          <cell r="F384">
            <v>44</v>
          </cell>
        </row>
        <row r="385">
          <cell r="F385">
            <v>44</v>
          </cell>
        </row>
        <row r="386">
          <cell r="F386">
            <v>44</v>
          </cell>
        </row>
        <row r="387">
          <cell r="F387">
            <v>44</v>
          </cell>
        </row>
        <row r="388">
          <cell r="F388">
            <v>45</v>
          </cell>
        </row>
        <row r="389">
          <cell r="F389">
            <v>45</v>
          </cell>
        </row>
        <row r="390">
          <cell r="F390">
            <v>45</v>
          </cell>
        </row>
        <row r="391">
          <cell r="F391">
            <v>45</v>
          </cell>
        </row>
        <row r="392">
          <cell r="F392">
            <v>45</v>
          </cell>
        </row>
        <row r="393">
          <cell r="F393">
            <v>46</v>
          </cell>
        </row>
        <row r="394">
          <cell r="F394">
            <v>46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46</v>
          </cell>
        </row>
        <row r="398">
          <cell r="F398">
            <v>46</v>
          </cell>
        </row>
        <row r="399">
          <cell r="F399">
            <v>45</v>
          </cell>
        </row>
        <row r="400">
          <cell r="F400">
            <v>45</v>
          </cell>
        </row>
        <row r="401">
          <cell r="F401">
            <v>45</v>
          </cell>
        </row>
        <row r="402">
          <cell r="F402">
            <v>45</v>
          </cell>
        </row>
        <row r="403">
          <cell r="F403">
            <v>45</v>
          </cell>
        </row>
        <row r="404">
          <cell r="F404">
            <v>45</v>
          </cell>
        </row>
        <row r="405">
          <cell r="F405">
            <v>45</v>
          </cell>
        </row>
        <row r="406">
          <cell r="F406">
            <v>45</v>
          </cell>
        </row>
        <row r="407">
          <cell r="F407">
            <v>45</v>
          </cell>
        </row>
        <row r="408">
          <cell r="F408">
            <v>45</v>
          </cell>
        </row>
        <row r="409">
          <cell r="F409">
            <v>47</v>
          </cell>
        </row>
        <row r="411">
          <cell r="F411">
            <v>51</v>
          </cell>
        </row>
        <row r="412">
          <cell r="F412">
            <v>50</v>
          </cell>
        </row>
        <row r="413">
          <cell r="F413">
            <v>50</v>
          </cell>
        </row>
        <row r="414">
          <cell r="F414">
            <v>48</v>
          </cell>
        </row>
        <row r="415">
          <cell r="F415">
            <v>47</v>
          </cell>
        </row>
        <row r="416">
          <cell r="F416">
            <v>46</v>
          </cell>
        </row>
        <row r="417">
          <cell r="F417">
            <v>46</v>
          </cell>
        </row>
        <row r="418">
          <cell r="F418">
            <v>46</v>
          </cell>
        </row>
        <row r="419">
          <cell r="F419">
            <v>47</v>
          </cell>
        </row>
        <row r="420">
          <cell r="F420">
            <v>47</v>
          </cell>
        </row>
        <row r="421">
          <cell r="F421">
            <v>46</v>
          </cell>
        </row>
        <row r="422">
          <cell r="F422">
            <v>46</v>
          </cell>
        </row>
        <row r="423">
          <cell r="F423">
            <v>47</v>
          </cell>
        </row>
        <row r="424">
          <cell r="F424">
            <v>46</v>
          </cell>
        </row>
        <row r="425">
          <cell r="F425">
            <v>46</v>
          </cell>
        </row>
        <row r="426">
          <cell r="F426">
            <v>46</v>
          </cell>
        </row>
        <row r="427">
          <cell r="F427">
            <v>46</v>
          </cell>
        </row>
        <row r="428">
          <cell r="F428">
            <v>46</v>
          </cell>
        </row>
        <row r="429">
          <cell r="F429">
            <v>46</v>
          </cell>
        </row>
        <row r="430">
          <cell r="F430">
            <v>46</v>
          </cell>
        </row>
        <row r="431">
          <cell r="F431">
            <v>46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46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45</v>
          </cell>
        </row>
        <row r="438">
          <cell r="F438">
            <v>46</v>
          </cell>
        </row>
        <row r="439">
          <cell r="F439">
            <v>46</v>
          </cell>
        </row>
        <row r="440">
          <cell r="F440">
            <v>46</v>
          </cell>
        </row>
        <row r="441">
          <cell r="F441">
            <v>46</v>
          </cell>
        </row>
        <row r="442">
          <cell r="F442">
            <v>46</v>
          </cell>
        </row>
        <row r="443">
          <cell r="F443">
            <v>46</v>
          </cell>
        </row>
        <row r="444">
          <cell r="F444">
            <v>46</v>
          </cell>
        </row>
        <row r="445">
          <cell r="F445">
            <v>46</v>
          </cell>
        </row>
        <row r="446">
          <cell r="F446">
            <v>46</v>
          </cell>
        </row>
        <row r="447">
          <cell r="F447">
            <v>46</v>
          </cell>
        </row>
        <row r="448">
          <cell r="F448">
            <v>46</v>
          </cell>
        </row>
        <row r="449">
          <cell r="F449">
            <v>46</v>
          </cell>
        </row>
        <row r="450">
          <cell r="F450">
            <v>46</v>
          </cell>
        </row>
        <row r="451">
          <cell r="F451">
            <v>46</v>
          </cell>
        </row>
        <row r="452">
          <cell r="F452">
            <v>46</v>
          </cell>
        </row>
        <row r="453">
          <cell r="F453">
            <v>47</v>
          </cell>
        </row>
        <row r="454">
          <cell r="F454">
            <v>46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47</v>
          </cell>
        </row>
        <row r="459">
          <cell r="F459">
            <v>46</v>
          </cell>
        </row>
        <row r="460">
          <cell r="F460">
            <v>46</v>
          </cell>
        </row>
        <row r="461">
          <cell r="F461">
            <v>46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46</v>
          </cell>
        </row>
        <row r="465">
          <cell r="F465">
            <v>46</v>
          </cell>
        </row>
        <row r="466">
          <cell r="F466">
            <v>46</v>
          </cell>
        </row>
        <row r="467">
          <cell r="F467">
            <v>46</v>
          </cell>
        </row>
        <row r="468">
          <cell r="F468">
            <v>47</v>
          </cell>
        </row>
        <row r="469">
          <cell r="F469">
            <v>47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48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46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47</v>
          </cell>
        </row>
        <row r="489">
          <cell r="F489">
            <v>47</v>
          </cell>
        </row>
        <row r="490">
          <cell r="F490">
            <v>50</v>
          </cell>
        </row>
        <row r="491">
          <cell r="F491">
            <v>58</v>
          </cell>
        </row>
        <row r="492">
          <cell r="F492">
            <v>59</v>
          </cell>
        </row>
        <row r="493">
          <cell r="F493">
            <v>52</v>
          </cell>
        </row>
        <row r="494">
          <cell r="F494">
            <v>47</v>
          </cell>
        </row>
        <row r="495">
          <cell r="F495">
            <v>45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44</v>
          </cell>
        </row>
        <row r="501">
          <cell r="F501">
            <v>44</v>
          </cell>
        </row>
        <row r="502">
          <cell r="F502">
            <v>44</v>
          </cell>
        </row>
        <row r="503">
          <cell r="F503">
            <v>45</v>
          </cell>
        </row>
        <row r="504">
          <cell r="F504">
            <v>45</v>
          </cell>
        </row>
        <row r="505">
          <cell r="F505">
            <v>45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45</v>
          </cell>
        </row>
        <row r="509">
          <cell r="F509">
            <v>45</v>
          </cell>
        </row>
        <row r="510">
          <cell r="F510">
            <v>45</v>
          </cell>
        </row>
        <row r="511">
          <cell r="F511">
            <v>45</v>
          </cell>
        </row>
        <row r="512">
          <cell r="F512">
            <v>44</v>
          </cell>
        </row>
        <row r="513">
          <cell r="F513">
            <v>45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45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45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45</v>
          </cell>
        </row>
        <row r="524">
          <cell r="F524">
            <v>45</v>
          </cell>
        </row>
        <row r="525">
          <cell r="F525">
            <v>44</v>
          </cell>
        </row>
        <row r="526">
          <cell r="F526">
            <v>44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46</v>
          </cell>
        </row>
        <row r="532">
          <cell r="F532">
            <v>45</v>
          </cell>
        </row>
        <row r="533">
          <cell r="F533">
            <v>45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46</v>
          </cell>
        </row>
        <row r="543">
          <cell r="F543">
            <v>46</v>
          </cell>
        </row>
        <row r="544">
          <cell r="F544">
            <v>46</v>
          </cell>
        </row>
        <row r="545">
          <cell r="F545">
            <v>49</v>
          </cell>
        </row>
        <row r="546">
          <cell r="F546">
            <v>51</v>
          </cell>
        </row>
        <row r="547">
          <cell r="F547">
            <v>49</v>
          </cell>
        </row>
        <row r="548">
          <cell r="F548">
            <v>48</v>
          </cell>
        </row>
        <row r="549">
          <cell r="F549">
            <v>47</v>
          </cell>
        </row>
        <row r="550">
          <cell r="F550">
            <v>46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46</v>
          </cell>
        </row>
        <row r="559">
          <cell r="F559">
            <v>47</v>
          </cell>
        </row>
        <row r="560">
          <cell r="F560">
            <v>46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47</v>
          </cell>
        </row>
        <row r="564">
          <cell r="F564">
            <v>47</v>
          </cell>
        </row>
        <row r="565">
          <cell r="F565">
            <v>47</v>
          </cell>
        </row>
        <row r="566">
          <cell r="F566">
            <v>50</v>
          </cell>
        </row>
        <row r="567">
          <cell r="F567">
            <v>57</v>
          </cell>
        </row>
        <row r="568">
          <cell r="F568">
            <v>54</v>
          </cell>
        </row>
        <row r="569">
          <cell r="F569">
            <v>49</v>
          </cell>
        </row>
        <row r="570">
          <cell r="F570">
            <v>47</v>
          </cell>
        </row>
        <row r="571">
          <cell r="F571">
            <v>46</v>
          </cell>
        </row>
        <row r="572">
          <cell r="F572">
            <v>47</v>
          </cell>
        </row>
        <row r="573">
          <cell r="F573">
            <v>46</v>
          </cell>
        </row>
        <row r="574">
          <cell r="F574">
            <v>46</v>
          </cell>
        </row>
        <row r="575">
          <cell r="F575">
            <v>46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46</v>
          </cell>
        </row>
        <row r="579">
          <cell r="F579">
            <v>46</v>
          </cell>
        </row>
        <row r="580">
          <cell r="F580">
            <v>46</v>
          </cell>
        </row>
        <row r="581">
          <cell r="F581">
            <v>46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46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46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46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46</v>
          </cell>
        </row>
        <row r="599">
          <cell r="F599">
            <v>47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47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46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47</v>
          </cell>
        </row>
        <row r="612">
          <cell r="F612">
            <v>47</v>
          </cell>
        </row>
        <row r="613">
          <cell r="F613">
            <v>47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47</v>
          </cell>
        </row>
        <row r="618">
          <cell r="F618">
            <v>47</v>
          </cell>
        </row>
        <row r="619">
          <cell r="F619">
            <v>46</v>
          </cell>
        </row>
        <row r="620">
          <cell r="F620">
            <v>47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48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47</v>
          </cell>
        </row>
        <row r="633">
          <cell r="F633">
            <v>47</v>
          </cell>
        </row>
        <row r="634">
          <cell r="F634">
            <v>47</v>
          </cell>
        </row>
        <row r="635">
          <cell r="F635">
            <v>47</v>
          </cell>
        </row>
        <row r="636">
          <cell r="F636">
            <v>50</v>
          </cell>
        </row>
        <row r="637">
          <cell r="F637">
            <v>48</v>
          </cell>
        </row>
        <row r="638">
          <cell r="F638">
            <v>47</v>
          </cell>
        </row>
        <row r="639">
          <cell r="F639">
            <v>47</v>
          </cell>
        </row>
        <row r="640">
          <cell r="F640">
            <v>46</v>
          </cell>
        </row>
        <row r="641">
          <cell r="F641">
            <v>47</v>
          </cell>
        </row>
        <row r="642">
          <cell r="F642">
            <v>46</v>
          </cell>
        </row>
        <row r="643">
          <cell r="F643">
            <v>47</v>
          </cell>
        </row>
        <row r="644">
          <cell r="F644">
            <v>46</v>
          </cell>
        </row>
        <row r="645">
          <cell r="F645">
            <v>46</v>
          </cell>
        </row>
        <row r="646">
          <cell r="F646">
            <v>46</v>
          </cell>
        </row>
        <row r="647">
          <cell r="F647">
            <v>46</v>
          </cell>
        </row>
        <row r="648">
          <cell r="F648">
            <v>46</v>
          </cell>
        </row>
        <row r="649">
          <cell r="F649">
            <v>46</v>
          </cell>
        </row>
        <row r="650">
          <cell r="F650">
            <v>46</v>
          </cell>
        </row>
        <row r="651">
          <cell r="F651">
            <v>46</v>
          </cell>
        </row>
        <row r="652">
          <cell r="F652">
            <v>46</v>
          </cell>
        </row>
        <row r="653">
          <cell r="F653">
            <v>46</v>
          </cell>
        </row>
        <row r="654">
          <cell r="F654">
            <v>46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49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51</v>
          </cell>
        </row>
        <row r="667">
          <cell r="F667">
            <v>50</v>
          </cell>
        </row>
        <row r="668">
          <cell r="F668">
            <v>49</v>
          </cell>
        </row>
        <row r="669">
          <cell r="F669">
            <v>48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47</v>
          </cell>
        </row>
        <row r="674">
          <cell r="F674">
            <v>46</v>
          </cell>
        </row>
        <row r="675">
          <cell r="F675">
            <v>47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47</v>
          </cell>
        </row>
        <row r="680">
          <cell r="F680">
            <v>47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49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21</v>
          </cell>
        </row>
        <row r="15">
          <cell r="F15">
            <v>21</v>
          </cell>
        </row>
        <row r="16">
          <cell r="F16">
            <v>21</v>
          </cell>
        </row>
        <row r="17">
          <cell r="F17">
            <v>21</v>
          </cell>
        </row>
        <row r="18">
          <cell r="F18">
            <v>22</v>
          </cell>
        </row>
        <row r="19">
          <cell r="F19">
            <v>22</v>
          </cell>
        </row>
        <row r="20">
          <cell r="F20">
            <v>21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25</v>
          </cell>
        </row>
        <row r="26">
          <cell r="F26">
            <v>36</v>
          </cell>
        </row>
        <row r="27">
          <cell r="F27">
            <v>35</v>
          </cell>
        </row>
        <row r="28">
          <cell r="F28">
            <v>28</v>
          </cell>
        </row>
        <row r="29">
          <cell r="F29">
            <v>36</v>
          </cell>
        </row>
        <row r="30">
          <cell r="F30">
            <v>35</v>
          </cell>
        </row>
        <row r="31">
          <cell r="F31">
            <v>26</v>
          </cell>
        </row>
        <row r="32">
          <cell r="F32">
            <v>22</v>
          </cell>
        </row>
        <row r="33">
          <cell r="F33">
            <v>21</v>
          </cell>
        </row>
        <row r="34">
          <cell r="F34">
            <v>26</v>
          </cell>
        </row>
        <row r="35">
          <cell r="F35">
            <v>29</v>
          </cell>
        </row>
        <row r="36">
          <cell r="F36">
            <v>25</v>
          </cell>
        </row>
        <row r="37">
          <cell r="F37">
            <v>24</v>
          </cell>
        </row>
        <row r="38">
          <cell r="F38">
            <v>23</v>
          </cell>
        </row>
        <row r="39">
          <cell r="F39">
            <v>22</v>
          </cell>
        </row>
        <row r="40">
          <cell r="F40">
            <v>24</v>
          </cell>
        </row>
        <row r="41">
          <cell r="F41">
            <v>28</v>
          </cell>
        </row>
        <row r="42">
          <cell r="F42">
            <v>30</v>
          </cell>
        </row>
        <row r="43">
          <cell r="F43">
            <v>26</v>
          </cell>
        </row>
        <row r="44">
          <cell r="F44">
            <v>23</v>
          </cell>
        </row>
        <row r="45">
          <cell r="F45">
            <v>22</v>
          </cell>
        </row>
        <row r="46">
          <cell r="F46">
            <v>21</v>
          </cell>
        </row>
        <row r="47">
          <cell r="F47">
            <v>21</v>
          </cell>
        </row>
        <row r="48">
          <cell r="F48">
            <v>20</v>
          </cell>
        </row>
        <row r="49">
          <cell r="F49">
            <v>20</v>
          </cell>
        </row>
        <row r="50">
          <cell r="F50">
            <v>20</v>
          </cell>
        </row>
        <row r="51">
          <cell r="F51">
            <v>20</v>
          </cell>
        </row>
        <row r="52">
          <cell r="F52">
            <v>20</v>
          </cell>
        </row>
        <row r="53">
          <cell r="F53">
            <v>20</v>
          </cell>
        </row>
        <row r="54">
          <cell r="F54">
            <v>20</v>
          </cell>
        </row>
        <row r="55">
          <cell r="F55">
            <v>20</v>
          </cell>
        </row>
        <row r="56">
          <cell r="F56">
            <v>22</v>
          </cell>
        </row>
        <row r="57">
          <cell r="F57">
            <v>22</v>
          </cell>
        </row>
        <row r="58">
          <cell r="F58">
            <v>22</v>
          </cell>
        </row>
        <row r="59">
          <cell r="F59">
            <v>22</v>
          </cell>
        </row>
        <row r="60">
          <cell r="F60">
            <v>21</v>
          </cell>
        </row>
        <row r="61">
          <cell r="F61">
            <v>22</v>
          </cell>
        </row>
        <row r="62">
          <cell r="F62">
            <v>22</v>
          </cell>
        </row>
        <row r="63">
          <cell r="F63">
            <v>24</v>
          </cell>
        </row>
        <row r="64">
          <cell r="F64">
            <v>23</v>
          </cell>
        </row>
        <row r="65">
          <cell r="F65">
            <v>23</v>
          </cell>
        </row>
        <row r="66">
          <cell r="F66">
            <v>22</v>
          </cell>
        </row>
        <row r="67">
          <cell r="F67">
            <v>21</v>
          </cell>
        </row>
        <row r="68">
          <cell r="F68">
            <v>20</v>
          </cell>
        </row>
        <row r="69">
          <cell r="F69">
            <v>21</v>
          </cell>
        </row>
        <row r="70">
          <cell r="F70">
            <v>21</v>
          </cell>
        </row>
        <row r="71">
          <cell r="F71">
            <v>20</v>
          </cell>
        </row>
        <row r="72">
          <cell r="F72">
            <v>20</v>
          </cell>
        </row>
        <row r="73">
          <cell r="F73">
            <v>20</v>
          </cell>
        </row>
        <row r="74">
          <cell r="F74">
            <v>21</v>
          </cell>
        </row>
        <row r="75">
          <cell r="F75">
            <v>20</v>
          </cell>
        </row>
        <row r="76">
          <cell r="F76">
            <v>21</v>
          </cell>
        </row>
        <row r="77">
          <cell r="F77">
            <v>20</v>
          </cell>
        </row>
        <row r="78">
          <cell r="F78">
            <v>20</v>
          </cell>
        </row>
        <row r="79">
          <cell r="F79">
            <v>21</v>
          </cell>
        </row>
        <row r="80">
          <cell r="F80">
            <v>20</v>
          </cell>
        </row>
        <row r="81">
          <cell r="F81">
            <v>20</v>
          </cell>
        </row>
        <row r="82">
          <cell r="F82">
            <v>21</v>
          </cell>
        </row>
        <row r="83">
          <cell r="F83">
            <v>21</v>
          </cell>
        </row>
        <row r="84">
          <cell r="F84">
            <v>20</v>
          </cell>
        </row>
        <row r="85">
          <cell r="F85">
            <v>20</v>
          </cell>
        </row>
        <row r="86">
          <cell r="F86">
            <v>20</v>
          </cell>
        </row>
        <row r="87">
          <cell r="F87">
            <v>20</v>
          </cell>
        </row>
        <row r="88">
          <cell r="F88">
            <v>20</v>
          </cell>
        </row>
        <row r="89">
          <cell r="F89">
            <v>20</v>
          </cell>
        </row>
        <row r="90">
          <cell r="F90">
            <v>20</v>
          </cell>
        </row>
        <row r="91">
          <cell r="F91">
            <v>21</v>
          </cell>
        </row>
        <row r="92">
          <cell r="F92">
            <v>21</v>
          </cell>
        </row>
        <row r="93">
          <cell r="F93">
            <v>21</v>
          </cell>
        </row>
        <row r="94">
          <cell r="F94">
            <v>21</v>
          </cell>
        </row>
        <row r="95">
          <cell r="F95">
            <v>20</v>
          </cell>
        </row>
        <row r="96">
          <cell r="F96">
            <v>20</v>
          </cell>
        </row>
        <row r="97">
          <cell r="F97">
            <v>20</v>
          </cell>
        </row>
        <row r="98">
          <cell r="F98">
            <v>20</v>
          </cell>
        </row>
        <row r="99">
          <cell r="F99">
            <v>20</v>
          </cell>
        </row>
        <row r="100">
          <cell r="F100">
            <v>20</v>
          </cell>
        </row>
        <row r="101">
          <cell r="F101">
            <v>20</v>
          </cell>
        </row>
        <row r="102">
          <cell r="F102">
            <v>20</v>
          </cell>
        </row>
        <row r="103">
          <cell r="F103">
            <v>20</v>
          </cell>
        </row>
        <row r="104">
          <cell r="F104">
            <v>20</v>
          </cell>
        </row>
        <row r="105">
          <cell r="F105">
            <v>20</v>
          </cell>
        </row>
        <row r="106">
          <cell r="F106">
            <v>20</v>
          </cell>
        </row>
        <row r="107">
          <cell r="F107">
            <v>20</v>
          </cell>
        </row>
        <row r="108">
          <cell r="F108">
            <v>21</v>
          </cell>
        </row>
        <row r="109">
          <cell r="F109">
            <v>21</v>
          </cell>
        </row>
        <row r="110">
          <cell r="F110">
            <v>21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22</v>
          </cell>
        </row>
        <row r="114">
          <cell r="F114">
            <v>22</v>
          </cell>
        </row>
        <row r="115">
          <cell r="F115">
            <v>22</v>
          </cell>
        </row>
        <row r="116">
          <cell r="F116">
            <v>22</v>
          </cell>
        </row>
        <row r="117">
          <cell r="F117">
            <v>22</v>
          </cell>
        </row>
        <row r="118">
          <cell r="F118">
            <v>21</v>
          </cell>
        </row>
        <row r="119">
          <cell r="F119">
            <v>20</v>
          </cell>
        </row>
        <row r="120">
          <cell r="F120">
            <v>21</v>
          </cell>
        </row>
        <row r="121">
          <cell r="F121">
            <v>21</v>
          </cell>
        </row>
        <row r="122">
          <cell r="F122">
            <v>20</v>
          </cell>
        </row>
        <row r="123">
          <cell r="F123">
            <v>21</v>
          </cell>
        </row>
        <row r="124">
          <cell r="F124">
            <v>23</v>
          </cell>
        </row>
        <row r="125">
          <cell r="F125">
            <v>23</v>
          </cell>
        </row>
        <row r="126">
          <cell r="F126">
            <v>22</v>
          </cell>
        </row>
        <row r="127">
          <cell r="F127">
            <v>22</v>
          </cell>
        </row>
        <row r="128">
          <cell r="F128">
            <v>22</v>
          </cell>
        </row>
        <row r="129">
          <cell r="F129">
            <v>22</v>
          </cell>
        </row>
        <row r="130">
          <cell r="F130">
            <v>23</v>
          </cell>
        </row>
        <row r="131">
          <cell r="F131">
            <v>23</v>
          </cell>
        </row>
        <row r="132">
          <cell r="F132">
            <v>23</v>
          </cell>
        </row>
        <row r="133">
          <cell r="F133">
            <v>26</v>
          </cell>
        </row>
        <row r="134">
          <cell r="F134">
            <v>24</v>
          </cell>
        </row>
        <row r="135">
          <cell r="F135">
            <v>26</v>
          </cell>
        </row>
        <row r="136">
          <cell r="F136">
            <v>30</v>
          </cell>
        </row>
        <row r="137">
          <cell r="F137">
            <v>28</v>
          </cell>
        </row>
        <row r="138">
          <cell r="F138">
            <v>25</v>
          </cell>
        </row>
        <row r="139">
          <cell r="F139">
            <v>27</v>
          </cell>
        </row>
        <row r="140">
          <cell r="F140">
            <v>27</v>
          </cell>
        </row>
        <row r="141">
          <cell r="F141">
            <v>26</v>
          </cell>
        </row>
        <row r="142">
          <cell r="F142">
            <v>33</v>
          </cell>
        </row>
        <row r="143">
          <cell r="F143">
            <v>29</v>
          </cell>
        </row>
        <row r="144">
          <cell r="F144">
            <v>26</v>
          </cell>
        </row>
        <row r="145">
          <cell r="F145">
            <v>25</v>
          </cell>
        </row>
        <row r="146">
          <cell r="F146">
            <v>22</v>
          </cell>
        </row>
        <row r="147">
          <cell r="F147">
            <v>21</v>
          </cell>
        </row>
        <row r="148">
          <cell r="F148">
            <v>20</v>
          </cell>
        </row>
        <row r="149">
          <cell r="F149">
            <v>21</v>
          </cell>
        </row>
        <row r="150">
          <cell r="F150">
            <v>22</v>
          </cell>
        </row>
        <row r="151">
          <cell r="F151">
            <v>21</v>
          </cell>
        </row>
        <row r="152">
          <cell r="F152">
            <v>21</v>
          </cell>
        </row>
        <row r="153">
          <cell r="F153">
            <v>20</v>
          </cell>
        </row>
        <row r="154">
          <cell r="F154">
            <v>21</v>
          </cell>
        </row>
        <row r="155">
          <cell r="F155">
            <v>22</v>
          </cell>
        </row>
        <row r="156">
          <cell r="F156">
            <v>21</v>
          </cell>
        </row>
        <row r="157">
          <cell r="F157">
            <v>20</v>
          </cell>
        </row>
        <row r="158">
          <cell r="F158">
            <v>19</v>
          </cell>
        </row>
        <row r="159">
          <cell r="F159">
            <v>19</v>
          </cell>
        </row>
        <row r="160">
          <cell r="F160">
            <v>19</v>
          </cell>
        </row>
        <row r="161">
          <cell r="F161">
            <v>19</v>
          </cell>
        </row>
        <row r="162">
          <cell r="F162">
            <v>20</v>
          </cell>
        </row>
        <row r="163">
          <cell r="F163">
            <v>19</v>
          </cell>
        </row>
        <row r="164">
          <cell r="F164">
            <v>20</v>
          </cell>
        </row>
        <row r="165">
          <cell r="F165">
            <v>20</v>
          </cell>
        </row>
        <row r="166">
          <cell r="F166">
            <v>21</v>
          </cell>
        </row>
        <row r="167">
          <cell r="F167">
            <v>25</v>
          </cell>
        </row>
        <row r="168">
          <cell r="F168">
            <v>28</v>
          </cell>
        </row>
        <row r="169">
          <cell r="F169">
            <v>25</v>
          </cell>
        </row>
        <row r="170">
          <cell r="F170">
            <v>21</v>
          </cell>
        </row>
        <row r="171">
          <cell r="F171">
            <v>20</v>
          </cell>
        </row>
        <row r="172">
          <cell r="F172">
            <v>19</v>
          </cell>
        </row>
        <row r="173">
          <cell r="F173">
            <v>19</v>
          </cell>
        </row>
        <row r="174">
          <cell r="F174">
            <v>21</v>
          </cell>
        </row>
        <row r="175">
          <cell r="F175">
            <v>20</v>
          </cell>
        </row>
        <row r="176">
          <cell r="F176">
            <v>21</v>
          </cell>
        </row>
        <row r="177">
          <cell r="F177">
            <v>22</v>
          </cell>
        </row>
        <row r="178">
          <cell r="F178">
            <v>20</v>
          </cell>
        </row>
        <row r="179">
          <cell r="F179">
            <v>20</v>
          </cell>
        </row>
        <row r="180">
          <cell r="F180">
            <v>20</v>
          </cell>
        </row>
        <row r="181">
          <cell r="F181">
            <v>19</v>
          </cell>
        </row>
        <row r="182">
          <cell r="F182">
            <v>19</v>
          </cell>
        </row>
        <row r="183">
          <cell r="F183">
            <v>19</v>
          </cell>
        </row>
        <row r="184">
          <cell r="F184">
            <v>19</v>
          </cell>
        </row>
        <row r="185">
          <cell r="F185">
            <v>20</v>
          </cell>
        </row>
        <row r="186">
          <cell r="F186">
            <v>20</v>
          </cell>
        </row>
        <row r="187">
          <cell r="F187">
            <v>20</v>
          </cell>
        </row>
        <row r="188">
          <cell r="F188">
            <v>20</v>
          </cell>
        </row>
        <row r="189">
          <cell r="F189">
            <v>20</v>
          </cell>
        </row>
        <row r="190">
          <cell r="F190">
            <v>19</v>
          </cell>
        </row>
        <row r="191">
          <cell r="F191">
            <v>19</v>
          </cell>
        </row>
        <row r="192">
          <cell r="F192">
            <v>19</v>
          </cell>
        </row>
        <row r="193">
          <cell r="F193">
            <v>19</v>
          </cell>
        </row>
        <row r="194">
          <cell r="F194">
            <v>19</v>
          </cell>
        </row>
        <row r="195">
          <cell r="F195">
            <v>19</v>
          </cell>
        </row>
        <row r="196">
          <cell r="F196">
            <v>19</v>
          </cell>
        </row>
        <row r="197">
          <cell r="F197">
            <v>19</v>
          </cell>
        </row>
        <row r="198">
          <cell r="F198">
            <v>19</v>
          </cell>
        </row>
        <row r="199">
          <cell r="F199">
            <v>19</v>
          </cell>
        </row>
        <row r="200">
          <cell r="F200">
            <v>19</v>
          </cell>
        </row>
        <row r="201">
          <cell r="F201">
            <v>19</v>
          </cell>
        </row>
        <row r="202">
          <cell r="F202">
            <v>19</v>
          </cell>
        </row>
        <row r="203">
          <cell r="F203">
            <v>19</v>
          </cell>
        </row>
        <row r="204">
          <cell r="F204">
            <v>19</v>
          </cell>
        </row>
        <row r="205">
          <cell r="F205">
            <v>19</v>
          </cell>
        </row>
        <row r="206">
          <cell r="F206">
            <v>20</v>
          </cell>
        </row>
        <row r="207">
          <cell r="F207">
            <v>20</v>
          </cell>
        </row>
        <row r="208">
          <cell r="F208">
            <v>20</v>
          </cell>
        </row>
        <row r="209">
          <cell r="F209">
            <v>20</v>
          </cell>
        </row>
        <row r="210">
          <cell r="F210">
            <v>21</v>
          </cell>
        </row>
        <row r="211">
          <cell r="F211">
            <v>21</v>
          </cell>
        </row>
        <row r="212">
          <cell r="F212">
            <v>20</v>
          </cell>
        </row>
        <row r="213">
          <cell r="F213">
            <v>20</v>
          </cell>
        </row>
        <row r="214">
          <cell r="F214">
            <v>20</v>
          </cell>
        </row>
        <row r="215">
          <cell r="F215">
            <v>19</v>
          </cell>
        </row>
        <row r="216">
          <cell r="F216">
            <v>19</v>
          </cell>
        </row>
        <row r="217">
          <cell r="F217">
            <v>19</v>
          </cell>
        </row>
        <row r="218">
          <cell r="F218">
            <v>19</v>
          </cell>
        </row>
        <row r="219">
          <cell r="F219">
            <v>19</v>
          </cell>
        </row>
        <row r="220">
          <cell r="F220">
            <v>19</v>
          </cell>
        </row>
        <row r="221">
          <cell r="F221">
            <v>20</v>
          </cell>
        </row>
        <row r="222">
          <cell r="F222">
            <v>19</v>
          </cell>
        </row>
        <row r="223">
          <cell r="F223">
            <v>20</v>
          </cell>
        </row>
        <row r="224">
          <cell r="F224">
            <v>20</v>
          </cell>
        </row>
        <row r="225">
          <cell r="F225">
            <v>20</v>
          </cell>
        </row>
        <row r="226">
          <cell r="F226">
            <v>20</v>
          </cell>
        </row>
        <row r="227">
          <cell r="F227">
            <v>20</v>
          </cell>
        </row>
        <row r="228">
          <cell r="F228">
            <v>20</v>
          </cell>
        </row>
        <row r="229">
          <cell r="F229">
            <v>21</v>
          </cell>
        </row>
        <row r="230">
          <cell r="F230">
            <v>22</v>
          </cell>
        </row>
        <row r="231">
          <cell r="F231">
            <v>23</v>
          </cell>
        </row>
        <row r="232">
          <cell r="F232">
            <v>23</v>
          </cell>
        </row>
        <row r="233">
          <cell r="F233">
            <v>23</v>
          </cell>
        </row>
        <row r="234">
          <cell r="F234">
            <v>24</v>
          </cell>
        </row>
        <row r="235">
          <cell r="F235">
            <v>25</v>
          </cell>
        </row>
        <row r="236">
          <cell r="F236">
            <v>23</v>
          </cell>
        </row>
        <row r="237">
          <cell r="F237">
            <v>23</v>
          </cell>
        </row>
        <row r="238">
          <cell r="F238">
            <v>22</v>
          </cell>
        </row>
        <row r="239">
          <cell r="F239">
            <v>20</v>
          </cell>
        </row>
        <row r="240">
          <cell r="F240">
            <v>19</v>
          </cell>
        </row>
        <row r="241">
          <cell r="F241">
            <v>20</v>
          </cell>
        </row>
        <row r="242">
          <cell r="F242">
            <v>21</v>
          </cell>
        </row>
        <row r="243">
          <cell r="F243">
            <v>26</v>
          </cell>
        </row>
        <row r="244">
          <cell r="F244">
            <v>27</v>
          </cell>
        </row>
        <row r="245">
          <cell r="F245">
            <v>23</v>
          </cell>
        </row>
        <row r="246">
          <cell r="F246">
            <v>20</v>
          </cell>
        </row>
        <row r="247">
          <cell r="F247">
            <v>19</v>
          </cell>
        </row>
        <row r="248">
          <cell r="F248">
            <v>19</v>
          </cell>
        </row>
        <row r="249">
          <cell r="F249">
            <v>19</v>
          </cell>
        </row>
        <row r="250">
          <cell r="F250">
            <v>19</v>
          </cell>
        </row>
        <row r="251">
          <cell r="F251">
            <v>19</v>
          </cell>
        </row>
        <row r="252">
          <cell r="F252">
            <v>19</v>
          </cell>
        </row>
        <row r="253">
          <cell r="F253">
            <v>19</v>
          </cell>
        </row>
        <row r="254">
          <cell r="F254">
            <v>19</v>
          </cell>
        </row>
        <row r="255">
          <cell r="F255">
            <v>19</v>
          </cell>
        </row>
        <row r="256">
          <cell r="F256">
            <v>19</v>
          </cell>
        </row>
        <row r="257">
          <cell r="F257">
            <v>20</v>
          </cell>
        </row>
        <row r="258">
          <cell r="F258">
            <v>20</v>
          </cell>
        </row>
        <row r="259">
          <cell r="F259">
            <v>20</v>
          </cell>
        </row>
        <row r="260">
          <cell r="F260">
            <v>20</v>
          </cell>
        </row>
        <row r="261">
          <cell r="F261">
            <v>20</v>
          </cell>
        </row>
        <row r="262">
          <cell r="F262">
            <v>19</v>
          </cell>
        </row>
        <row r="263">
          <cell r="F263">
            <v>19</v>
          </cell>
        </row>
        <row r="264">
          <cell r="F264">
            <v>19</v>
          </cell>
        </row>
        <row r="265">
          <cell r="F265">
            <v>19</v>
          </cell>
        </row>
        <row r="266">
          <cell r="F266">
            <v>19</v>
          </cell>
        </row>
        <row r="267">
          <cell r="F267">
            <v>19</v>
          </cell>
        </row>
        <row r="268">
          <cell r="F268">
            <v>19</v>
          </cell>
        </row>
        <row r="269">
          <cell r="F269">
            <v>19</v>
          </cell>
        </row>
        <row r="270">
          <cell r="F270">
            <v>20</v>
          </cell>
        </row>
        <row r="271">
          <cell r="F271">
            <v>20</v>
          </cell>
        </row>
        <row r="272">
          <cell r="F272">
            <v>20</v>
          </cell>
        </row>
        <row r="273">
          <cell r="F273">
            <v>20</v>
          </cell>
        </row>
        <row r="274">
          <cell r="F274">
            <v>20</v>
          </cell>
        </row>
        <row r="275">
          <cell r="F275">
            <v>20</v>
          </cell>
        </row>
        <row r="276">
          <cell r="F276">
            <v>21</v>
          </cell>
        </row>
        <row r="277">
          <cell r="F277">
            <v>21</v>
          </cell>
        </row>
        <row r="278">
          <cell r="F278">
            <v>21</v>
          </cell>
        </row>
        <row r="279">
          <cell r="F279">
            <v>20</v>
          </cell>
        </row>
        <row r="280">
          <cell r="F280">
            <v>20</v>
          </cell>
        </row>
        <row r="281">
          <cell r="F281">
            <v>20</v>
          </cell>
        </row>
        <row r="282">
          <cell r="F282">
            <v>21</v>
          </cell>
        </row>
        <row r="283">
          <cell r="F283">
            <v>22</v>
          </cell>
        </row>
        <row r="284">
          <cell r="F284">
            <v>21</v>
          </cell>
        </row>
        <row r="285">
          <cell r="F285">
            <v>21</v>
          </cell>
        </row>
        <row r="286">
          <cell r="F286">
            <v>21</v>
          </cell>
        </row>
        <row r="287">
          <cell r="F287">
            <v>22</v>
          </cell>
        </row>
        <row r="288">
          <cell r="F288">
            <v>21</v>
          </cell>
        </row>
        <row r="289">
          <cell r="F289">
            <v>22</v>
          </cell>
        </row>
        <row r="290">
          <cell r="F290">
            <v>21</v>
          </cell>
        </row>
        <row r="291">
          <cell r="F291">
            <v>20</v>
          </cell>
        </row>
        <row r="292">
          <cell r="F292">
            <v>19</v>
          </cell>
        </row>
        <row r="293">
          <cell r="F293">
            <v>19</v>
          </cell>
        </row>
        <row r="294">
          <cell r="F294">
            <v>19</v>
          </cell>
        </row>
        <row r="295">
          <cell r="F295">
            <v>19</v>
          </cell>
        </row>
        <row r="296">
          <cell r="F296">
            <v>19</v>
          </cell>
        </row>
        <row r="297">
          <cell r="F297">
            <v>19</v>
          </cell>
        </row>
        <row r="298">
          <cell r="F298">
            <v>19</v>
          </cell>
        </row>
        <row r="299">
          <cell r="F299">
            <v>19</v>
          </cell>
        </row>
        <row r="300">
          <cell r="F300">
            <v>19</v>
          </cell>
        </row>
        <row r="301">
          <cell r="F301">
            <v>19</v>
          </cell>
        </row>
        <row r="302">
          <cell r="F302">
            <v>19</v>
          </cell>
        </row>
        <row r="303">
          <cell r="F303">
            <v>19</v>
          </cell>
        </row>
        <row r="304">
          <cell r="F304">
            <v>19</v>
          </cell>
        </row>
        <row r="305">
          <cell r="F305">
            <v>19</v>
          </cell>
        </row>
        <row r="306">
          <cell r="F306">
            <v>20</v>
          </cell>
        </row>
        <row r="307">
          <cell r="F307">
            <v>20</v>
          </cell>
        </row>
        <row r="308">
          <cell r="F308">
            <v>20</v>
          </cell>
        </row>
        <row r="309">
          <cell r="F309">
            <v>20</v>
          </cell>
        </row>
        <row r="310">
          <cell r="F310">
            <v>20</v>
          </cell>
        </row>
        <row r="311">
          <cell r="F311">
            <v>19</v>
          </cell>
        </row>
        <row r="312">
          <cell r="F312">
            <v>19</v>
          </cell>
        </row>
        <row r="313">
          <cell r="F313">
            <v>19</v>
          </cell>
        </row>
        <row r="314">
          <cell r="F314">
            <v>19</v>
          </cell>
        </row>
        <row r="315">
          <cell r="F315">
            <v>19</v>
          </cell>
        </row>
        <row r="316">
          <cell r="F316">
            <v>19</v>
          </cell>
        </row>
        <row r="317">
          <cell r="F317">
            <v>19</v>
          </cell>
        </row>
        <row r="318">
          <cell r="F318">
            <v>19</v>
          </cell>
        </row>
        <row r="319">
          <cell r="F319">
            <v>19</v>
          </cell>
        </row>
        <row r="320">
          <cell r="F320">
            <v>19</v>
          </cell>
        </row>
        <row r="321">
          <cell r="F321">
            <v>20</v>
          </cell>
        </row>
        <row r="322">
          <cell r="F322">
            <v>20</v>
          </cell>
        </row>
        <row r="323">
          <cell r="F323">
            <v>19</v>
          </cell>
        </row>
        <row r="324">
          <cell r="F324">
            <v>20</v>
          </cell>
        </row>
        <row r="325">
          <cell r="F325">
            <v>20</v>
          </cell>
        </row>
        <row r="326">
          <cell r="F326">
            <v>20</v>
          </cell>
        </row>
        <row r="327">
          <cell r="F327">
            <v>20</v>
          </cell>
        </row>
        <row r="328">
          <cell r="F328">
            <v>21</v>
          </cell>
        </row>
        <row r="329">
          <cell r="F329">
            <v>22</v>
          </cell>
        </row>
        <row r="330">
          <cell r="F330">
            <v>24</v>
          </cell>
        </row>
        <row r="331">
          <cell r="F331">
            <v>22</v>
          </cell>
        </row>
        <row r="332">
          <cell r="F332">
            <v>21</v>
          </cell>
        </row>
        <row r="333">
          <cell r="F333">
            <v>21</v>
          </cell>
        </row>
        <row r="334">
          <cell r="F334">
            <v>20</v>
          </cell>
        </row>
        <row r="335">
          <cell r="F335">
            <v>19</v>
          </cell>
        </row>
        <row r="336">
          <cell r="F336">
            <v>19</v>
          </cell>
        </row>
        <row r="337">
          <cell r="F337">
            <v>20</v>
          </cell>
        </row>
        <row r="338">
          <cell r="F338">
            <v>20</v>
          </cell>
        </row>
        <row r="339">
          <cell r="F339">
            <v>20</v>
          </cell>
        </row>
        <row r="340">
          <cell r="F340">
            <v>20</v>
          </cell>
        </row>
        <row r="341">
          <cell r="F341">
            <v>19</v>
          </cell>
        </row>
        <row r="342">
          <cell r="F342">
            <v>19</v>
          </cell>
        </row>
        <row r="343">
          <cell r="F343">
            <v>19</v>
          </cell>
        </row>
        <row r="344">
          <cell r="F344">
            <v>19</v>
          </cell>
        </row>
        <row r="345">
          <cell r="F345">
            <v>20</v>
          </cell>
        </row>
        <row r="346">
          <cell r="F346">
            <v>20</v>
          </cell>
        </row>
        <row r="347">
          <cell r="F347">
            <v>20</v>
          </cell>
        </row>
        <row r="348">
          <cell r="F348">
            <v>20</v>
          </cell>
        </row>
        <row r="349">
          <cell r="F349">
            <v>20</v>
          </cell>
        </row>
        <row r="350">
          <cell r="F350">
            <v>20</v>
          </cell>
        </row>
        <row r="351">
          <cell r="F351">
            <v>20</v>
          </cell>
        </row>
        <row r="352">
          <cell r="F352">
            <v>20</v>
          </cell>
        </row>
        <row r="353">
          <cell r="F353">
            <v>20</v>
          </cell>
        </row>
        <row r="354">
          <cell r="F354">
            <v>21</v>
          </cell>
        </row>
        <row r="355">
          <cell r="F355">
            <v>22</v>
          </cell>
        </row>
        <row r="356">
          <cell r="F356">
            <v>21</v>
          </cell>
        </row>
        <row r="357">
          <cell r="F357">
            <v>21</v>
          </cell>
        </row>
        <row r="358">
          <cell r="F358">
            <v>20</v>
          </cell>
        </row>
        <row r="359">
          <cell r="F359">
            <v>20</v>
          </cell>
        </row>
        <row r="360">
          <cell r="F360">
            <v>19</v>
          </cell>
        </row>
        <row r="361">
          <cell r="F361">
            <v>19</v>
          </cell>
        </row>
        <row r="362">
          <cell r="F362">
            <v>19</v>
          </cell>
        </row>
        <row r="363">
          <cell r="F363">
            <v>19</v>
          </cell>
        </row>
        <row r="364">
          <cell r="F364">
            <v>19</v>
          </cell>
        </row>
        <row r="365">
          <cell r="F365">
            <v>19</v>
          </cell>
        </row>
        <row r="366">
          <cell r="F366">
            <v>20</v>
          </cell>
        </row>
        <row r="367">
          <cell r="F367">
            <v>20</v>
          </cell>
        </row>
        <row r="368">
          <cell r="F368">
            <v>20</v>
          </cell>
        </row>
        <row r="369">
          <cell r="F369">
            <v>19</v>
          </cell>
        </row>
        <row r="370">
          <cell r="F370">
            <v>20</v>
          </cell>
        </row>
        <row r="371">
          <cell r="F371">
            <v>20</v>
          </cell>
        </row>
        <row r="372">
          <cell r="F372">
            <v>19</v>
          </cell>
        </row>
        <row r="373">
          <cell r="F373">
            <v>19</v>
          </cell>
        </row>
        <row r="374">
          <cell r="F374">
            <v>19</v>
          </cell>
        </row>
        <row r="375">
          <cell r="F375">
            <v>19</v>
          </cell>
        </row>
        <row r="376">
          <cell r="F376">
            <v>20</v>
          </cell>
        </row>
        <row r="377">
          <cell r="F377">
            <v>20</v>
          </cell>
        </row>
        <row r="378">
          <cell r="F378">
            <v>21</v>
          </cell>
        </row>
        <row r="379">
          <cell r="F379">
            <v>21</v>
          </cell>
        </row>
        <row r="380">
          <cell r="F380">
            <v>21</v>
          </cell>
        </row>
        <row r="381">
          <cell r="F381">
            <v>20</v>
          </cell>
        </row>
        <row r="382">
          <cell r="F382">
            <v>20</v>
          </cell>
        </row>
        <row r="383">
          <cell r="F383">
            <v>20</v>
          </cell>
        </row>
        <row r="384">
          <cell r="F384">
            <v>20</v>
          </cell>
        </row>
        <row r="385">
          <cell r="F385">
            <v>20</v>
          </cell>
        </row>
        <row r="386">
          <cell r="F386">
            <v>20</v>
          </cell>
        </row>
        <row r="387">
          <cell r="F387">
            <v>21</v>
          </cell>
        </row>
        <row r="388">
          <cell r="F388">
            <v>20</v>
          </cell>
        </row>
        <row r="389">
          <cell r="F389">
            <v>21</v>
          </cell>
        </row>
        <row r="390">
          <cell r="F390">
            <v>21</v>
          </cell>
        </row>
        <row r="391">
          <cell r="F391">
            <v>21</v>
          </cell>
        </row>
        <row r="392">
          <cell r="F392">
            <v>21</v>
          </cell>
        </row>
        <row r="393">
          <cell r="F393">
            <v>21</v>
          </cell>
        </row>
        <row r="394">
          <cell r="F394">
            <v>21</v>
          </cell>
        </row>
        <row r="395">
          <cell r="F395">
            <v>21</v>
          </cell>
        </row>
        <row r="396">
          <cell r="F396">
            <v>21</v>
          </cell>
        </row>
        <row r="397">
          <cell r="F397">
            <v>21</v>
          </cell>
        </row>
        <row r="398">
          <cell r="F398">
            <v>21</v>
          </cell>
        </row>
        <row r="399">
          <cell r="F399">
            <v>21</v>
          </cell>
        </row>
        <row r="400">
          <cell r="F400">
            <v>22</v>
          </cell>
        </row>
        <row r="401">
          <cell r="F401">
            <v>22</v>
          </cell>
        </row>
        <row r="402">
          <cell r="F402">
            <v>23</v>
          </cell>
        </row>
        <row r="403">
          <cell r="F403">
            <v>23</v>
          </cell>
        </row>
        <row r="404">
          <cell r="F404">
            <v>22</v>
          </cell>
        </row>
        <row r="405">
          <cell r="F405">
            <v>23</v>
          </cell>
        </row>
        <row r="406">
          <cell r="F406">
            <v>24</v>
          </cell>
        </row>
        <row r="407">
          <cell r="F407">
            <v>27</v>
          </cell>
        </row>
        <row r="408">
          <cell r="F408">
            <v>30</v>
          </cell>
        </row>
        <row r="409">
          <cell r="F409">
            <v>37</v>
          </cell>
        </row>
        <row r="411">
          <cell r="F411">
            <v>36</v>
          </cell>
        </row>
        <row r="412">
          <cell r="F412">
            <v>34</v>
          </cell>
        </row>
        <row r="413">
          <cell r="F413">
            <v>28</v>
          </cell>
        </row>
        <row r="414">
          <cell r="F414">
            <v>29</v>
          </cell>
        </row>
        <row r="415">
          <cell r="F415">
            <v>26</v>
          </cell>
        </row>
        <row r="416">
          <cell r="F416">
            <v>24</v>
          </cell>
        </row>
        <row r="417">
          <cell r="F417">
            <v>23</v>
          </cell>
        </row>
        <row r="418">
          <cell r="F418">
            <v>23</v>
          </cell>
        </row>
        <row r="419">
          <cell r="F419">
            <v>23</v>
          </cell>
        </row>
        <row r="420">
          <cell r="F420">
            <v>23</v>
          </cell>
        </row>
        <row r="421">
          <cell r="F421">
            <v>24</v>
          </cell>
        </row>
        <row r="422">
          <cell r="F422">
            <v>24</v>
          </cell>
        </row>
        <row r="423">
          <cell r="F423">
            <v>23</v>
          </cell>
        </row>
        <row r="424">
          <cell r="F424">
            <v>23</v>
          </cell>
        </row>
        <row r="425">
          <cell r="F425">
            <v>23</v>
          </cell>
        </row>
        <row r="426">
          <cell r="F426">
            <v>23</v>
          </cell>
        </row>
        <row r="427">
          <cell r="F427">
            <v>24</v>
          </cell>
        </row>
        <row r="428">
          <cell r="F428">
            <v>24</v>
          </cell>
        </row>
        <row r="429">
          <cell r="F429">
            <v>24</v>
          </cell>
        </row>
        <row r="430">
          <cell r="F430">
            <v>24</v>
          </cell>
        </row>
        <row r="431">
          <cell r="F431">
            <v>23</v>
          </cell>
        </row>
        <row r="432">
          <cell r="F432">
            <v>22</v>
          </cell>
        </row>
        <row r="433">
          <cell r="F433">
            <v>22</v>
          </cell>
        </row>
        <row r="434">
          <cell r="F434">
            <v>22</v>
          </cell>
        </row>
        <row r="435">
          <cell r="F435">
            <v>22</v>
          </cell>
        </row>
        <row r="436">
          <cell r="F436">
            <v>22</v>
          </cell>
        </row>
        <row r="437">
          <cell r="F437">
            <v>22</v>
          </cell>
        </row>
        <row r="438">
          <cell r="F438">
            <v>23</v>
          </cell>
        </row>
        <row r="439">
          <cell r="F439">
            <v>23</v>
          </cell>
        </row>
        <row r="440">
          <cell r="F440">
            <v>22</v>
          </cell>
        </row>
        <row r="441">
          <cell r="F441">
            <v>23</v>
          </cell>
        </row>
        <row r="442">
          <cell r="F442">
            <v>23</v>
          </cell>
        </row>
        <row r="443">
          <cell r="F443">
            <v>23</v>
          </cell>
        </row>
        <row r="444">
          <cell r="F444">
            <v>23</v>
          </cell>
        </row>
        <row r="445">
          <cell r="F445">
            <v>22</v>
          </cell>
        </row>
        <row r="446">
          <cell r="F446">
            <v>23</v>
          </cell>
        </row>
        <row r="447">
          <cell r="F447">
            <v>23</v>
          </cell>
        </row>
        <row r="448">
          <cell r="F448">
            <v>23</v>
          </cell>
        </row>
        <row r="449">
          <cell r="F449">
            <v>23</v>
          </cell>
        </row>
        <row r="450">
          <cell r="F450">
            <v>23</v>
          </cell>
        </row>
        <row r="451">
          <cell r="F451">
            <v>23</v>
          </cell>
        </row>
        <row r="452">
          <cell r="F452">
            <v>23</v>
          </cell>
        </row>
        <row r="453">
          <cell r="F453">
            <v>23</v>
          </cell>
        </row>
        <row r="454">
          <cell r="F454">
            <v>23</v>
          </cell>
        </row>
        <row r="455">
          <cell r="F455">
            <v>23</v>
          </cell>
        </row>
        <row r="456">
          <cell r="F456">
            <v>23</v>
          </cell>
        </row>
        <row r="457">
          <cell r="F457">
            <v>23</v>
          </cell>
        </row>
        <row r="458">
          <cell r="F458">
            <v>23</v>
          </cell>
        </row>
        <row r="459">
          <cell r="F459">
            <v>23</v>
          </cell>
        </row>
        <row r="460">
          <cell r="F460">
            <v>23</v>
          </cell>
        </row>
        <row r="461">
          <cell r="F461">
            <v>23</v>
          </cell>
        </row>
        <row r="462">
          <cell r="F462">
            <v>23</v>
          </cell>
        </row>
        <row r="463">
          <cell r="F463">
            <v>23</v>
          </cell>
        </row>
        <row r="464">
          <cell r="F464">
            <v>23</v>
          </cell>
        </row>
        <row r="465">
          <cell r="F465">
            <v>23</v>
          </cell>
        </row>
        <row r="466">
          <cell r="F466">
            <v>23</v>
          </cell>
        </row>
        <row r="467">
          <cell r="F467">
            <v>23</v>
          </cell>
        </row>
        <row r="468">
          <cell r="F468">
            <v>23</v>
          </cell>
        </row>
        <row r="469">
          <cell r="F469">
            <v>23</v>
          </cell>
        </row>
        <row r="470">
          <cell r="F470">
            <v>23</v>
          </cell>
        </row>
        <row r="471">
          <cell r="F471">
            <v>23</v>
          </cell>
        </row>
        <row r="472">
          <cell r="F472">
            <v>23</v>
          </cell>
        </row>
        <row r="473">
          <cell r="F473">
            <v>24</v>
          </cell>
        </row>
        <row r="474">
          <cell r="F474">
            <v>28</v>
          </cell>
        </row>
        <row r="475">
          <cell r="F475">
            <v>28</v>
          </cell>
        </row>
        <row r="476">
          <cell r="F476">
            <v>27</v>
          </cell>
        </row>
        <row r="477">
          <cell r="F477">
            <v>24</v>
          </cell>
        </row>
        <row r="478">
          <cell r="F478">
            <v>23</v>
          </cell>
        </row>
        <row r="479">
          <cell r="F479">
            <v>23</v>
          </cell>
        </row>
        <row r="480">
          <cell r="F480">
            <v>23</v>
          </cell>
        </row>
        <row r="481">
          <cell r="F481">
            <v>23</v>
          </cell>
        </row>
        <row r="482">
          <cell r="F482">
            <v>23</v>
          </cell>
        </row>
        <row r="483">
          <cell r="F483">
            <v>25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31</v>
          </cell>
        </row>
        <row r="487">
          <cell r="F487">
            <v>35</v>
          </cell>
        </row>
        <row r="488">
          <cell r="F488">
            <v>39</v>
          </cell>
        </row>
        <row r="489">
          <cell r="F489">
            <v>31</v>
          </cell>
        </row>
        <row r="490">
          <cell r="F490">
            <v>33</v>
          </cell>
        </row>
        <row r="491">
          <cell r="F491">
            <v>35</v>
          </cell>
        </row>
        <row r="492">
          <cell r="F492">
            <v>29</v>
          </cell>
        </row>
        <row r="493">
          <cell r="F493">
            <v>25</v>
          </cell>
        </row>
        <row r="494">
          <cell r="F494">
            <v>23</v>
          </cell>
        </row>
        <row r="495">
          <cell r="F495">
            <v>22</v>
          </cell>
        </row>
        <row r="496">
          <cell r="F496">
            <v>22</v>
          </cell>
        </row>
        <row r="497">
          <cell r="F497">
            <v>22</v>
          </cell>
        </row>
        <row r="498">
          <cell r="F498">
            <v>22</v>
          </cell>
        </row>
        <row r="499">
          <cell r="F499">
            <v>22</v>
          </cell>
        </row>
        <row r="500">
          <cell r="F500">
            <v>22</v>
          </cell>
        </row>
        <row r="501">
          <cell r="F501">
            <v>23</v>
          </cell>
        </row>
        <row r="502">
          <cell r="F502">
            <v>23</v>
          </cell>
        </row>
        <row r="503">
          <cell r="F503">
            <v>23</v>
          </cell>
        </row>
        <row r="504">
          <cell r="F504">
            <v>23</v>
          </cell>
        </row>
        <row r="505">
          <cell r="F505">
            <v>22</v>
          </cell>
        </row>
        <row r="506">
          <cell r="F506">
            <v>22</v>
          </cell>
        </row>
        <row r="507">
          <cell r="F507">
            <v>22</v>
          </cell>
        </row>
        <row r="508">
          <cell r="F508">
            <v>22</v>
          </cell>
        </row>
        <row r="509">
          <cell r="F509">
            <v>22</v>
          </cell>
        </row>
        <row r="510">
          <cell r="F510">
            <v>22</v>
          </cell>
        </row>
        <row r="511">
          <cell r="F511">
            <v>22</v>
          </cell>
        </row>
        <row r="512">
          <cell r="F512">
            <v>22</v>
          </cell>
        </row>
        <row r="513">
          <cell r="F513">
            <v>22</v>
          </cell>
        </row>
        <row r="514">
          <cell r="F514">
            <v>22</v>
          </cell>
        </row>
        <row r="515">
          <cell r="F515">
            <v>22</v>
          </cell>
        </row>
        <row r="516">
          <cell r="F516">
            <v>22</v>
          </cell>
        </row>
        <row r="517">
          <cell r="F517">
            <v>22</v>
          </cell>
        </row>
        <row r="518">
          <cell r="F518">
            <v>22</v>
          </cell>
        </row>
        <row r="519">
          <cell r="F519">
            <v>23</v>
          </cell>
        </row>
        <row r="520">
          <cell r="F520">
            <v>22</v>
          </cell>
        </row>
        <row r="521">
          <cell r="F521">
            <v>23</v>
          </cell>
        </row>
        <row r="522">
          <cell r="F522">
            <v>24</v>
          </cell>
        </row>
        <row r="523">
          <cell r="F523">
            <v>24</v>
          </cell>
        </row>
        <row r="524">
          <cell r="F524">
            <v>22</v>
          </cell>
        </row>
        <row r="525">
          <cell r="F525">
            <v>22</v>
          </cell>
        </row>
        <row r="526">
          <cell r="F526">
            <v>21</v>
          </cell>
        </row>
        <row r="527">
          <cell r="F527">
            <v>21</v>
          </cell>
        </row>
        <row r="528">
          <cell r="F528">
            <v>21</v>
          </cell>
        </row>
        <row r="529">
          <cell r="F529">
            <v>21</v>
          </cell>
        </row>
        <row r="530">
          <cell r="F530">
            <v>22</v>
          </cell>
        </row>
        <row r="531">
          <cell r="F531">
            <v>23</v>
          </cell>
        </row>
        <row r="532">
          <cell r="F532">
            <v>22</v>
          </cell>
        </row>
        <row r="533">
          <cell r="F533">
            <v>22</v>
          </cell>
        </row>
        <row r="534">
          <cell r="F534">
            <v>21</v>
          </cell>
        </row>
        <row r="535">
          <cell r="F535">
            <v>22</v>
          </cell>
        </row>
        <row r="536">
          <cell r="F536">
            <v>22</v>
          </cell>
        </row>
        <row r="537">
          <cell r="F537">
            <v>21</v>
          </cell>
        </row>
        <row r="538">
          <cell r="F538">
            <v>22</v>
          </cell>
        </row>
        <row r="539">
          <cell r="F539">
            <v>21</v>
          </cell>
        </row>
        <row r="540">
          <cell r="F540">
            <v>22</v>
          </cell>
        </row>
        <row r="541">
          <cell r="F541">
            <v>22</v>
          </cell>
        </row>
        <row r="542">
          <cell r="F542">
            <v>22</v>
          </cell>
        </row>
        <row r="543">
          <cell r="F543">
            <v>22</v>
          </cell>
        </row>
        <row r="544">
          <cell r="F544">
            <v>23</v>
          </cell>
        </row>
        <row r="545">
          <cell r="F545">
            <v>26</v>
          </cell>
        </row>
        <row r="546">
          <cell r="F546">
            <v>28</v>
          </cell>
        </row>
        <row r="547">
          <cell r="F547">
            <v>27</v>
          </cell>
        </row>
        <row r="548">
          <cell r="F548">
            <v>28</v>
          </cell>
        </row>
        <row r="549">
          <cell r="F549">
            <v>30</v>
          </cell>
        </row>
        <row r="550">
          <cell r="F550">
            <v>28</v>
          </cell>
        </row>
        <row r="551">
          <cell r="F551">
            <v>27</v>
          </cell>
        </row>
        <row r="552">
          <cell r="F552">
            <v>26</v>
          </cell>
        </row>
        <row r="553">
          <cell r="F553">
            <v>24</v>
          </cell>
        </row>
        <row r="554">
          <cell r="F554">
            <v>23</v>
          </cell>
        </row>
        <row r="555">
          <cell r="F555">
            <v>23</v>
          </cell>
        </row>
        <row r="556">
          <cell r="F556">
            <v>23</v>
          </cell>
        </row>
        <row r="557">
          <cell r="F557">
            <v>24</v>
          </cell>
        </row>
        <row r="558">
          <cell r="F558">
            <v>24</v>
          </cell>
        </row>
        <row r="559">
          <cell r="F559">
            <v>23</v>
          </cell>
        </row>
        <row r="560">
          <cell r="F560">
            <v>23</v>
          </cell>
        </row>
        <row r="561">
          <cell r="F561">
            <v>23</v>
          </cell>
        </row>
        <row r="562">
          <cell r="F562">
            <v>23</v>
          </cell>
        </row>
        <row r="563">
          <cell r="F563">
            <v>23</v>
          </cell>
        </row>
        <row r="564">
          <cell r="F564">
            <v>23</v>
          </cell>
        </row>
        <row r="565">
          <cell r="F565">
            <v>27</v>
          </cell>
        </row>
        <row r="566">
          <cell r="F566">
            <v>31</v>
          </cell>
        </row>
        <row r="567">
          <cell r="F567">
            <v>32</v>
          </cell>
        </row>
        <row r="568">
          <cell r="F568">
            <v>26</v>
          </cell>
        </row>
        <row r="569">
          <cell r="F569">
            <v>24</v>
          </cell>
        </row>
        <row r="570">
          <cell r="F570">
            <v>24</v>
          </cell>
        </row>
        <row r="571">
          <cell r="F571">
            <v>23</v>
          </cell>
        </row>
        <row r="572">
          <cell r="F572">
            <v>23</v>
          </cell>
        </row>
        <row r="573">
          <cell r="F573">
            <v>23</v>
          </cell>
        </row>
        <row r="574">
          <cell r="F574">
            <v>22</v>
          </cell>
        </row>
        <row r="575">
          <cell r="F575">
            <v>22</v>
          </cell>
        </row>
        <row r="576">
          <cell r="F576">
            <v>22</v>
          </cell>
        </row>
        <row r="577">
          <cell r="F577">
            <v>22</v>
          </cell>
        </row>
        <row r="578">
          <cell r="F578">
            <v>23</v>
          </cell>
        </row>
        <row r="579">
          <cell r="F579">
            <v>22</v>
          </cell>
        </row>
        <row r="580">
          <cell r="F580">
            <v>22</v>
          </cell>
        </row>
        <row r="581">
          <cell r="F581">
            <v>22</v>
          </cell>
        </row>
        <row r="582">
          <cell r="F582">
            <v>22</v>
          </cell>
        </row>
        <row r="583">
          <cell r="F583">
            <v>22</v>
          </cell>
        </row>
        <row r="584">
          <cell r="F584">
            <v>23</v>
          </cell>
        </row>
        <row r="585">
          <cell r="F585">
            <v>23</v>
          </cell>
        </row>
        <row r="586">
          <cell r="F586">
            <v>23</v>
          </cell>
        </row>
        <row r="587">
          <cell r="F587">
            <v>23</v>
          </cell>
        </row>
        <row r="588">
          <cell r="F588">
            <v>25</v>
          </cell>
        </row>
        <row r="589">
          <cell r="F589">
            <v>25</v>
          </cell>
        </row>
        <row r="590">
          <cell r="F590">
            <v>26</v>
          </cell>
        </row>
        <row r="591">
          <cell r="F591">
            <v>25</v>
          </cell>
        </row>
        <row r="592">
          <cell r="F592">
            <v>25</v>
          </cell>
        </row>
        <row r="593">
          <cell r="F593">
            <v>24</v>
          </cell>
        </row>
        <row r="594">
          <cell r="F594">
            <v>23</v>
          </cell>
        </row>
        <row r="595">
          <cell r="F595">
            <v>24</v>
          </cell>
        </row>
        <row r="596">
          <cell r="F596">
            <v>23</v>
          </cell>
        </row>
        <row r="597">
          <cell r="F597">
            <v>22</v>
          </cell>
        </row>
        <row r="598">
          <cell r="F598">
            <v>23</v>
          </cell>
        </row>
        <row r="599">
          <cell r="F599">
            <v>22</v>
          </cell>
        </row>
        <row r="600">
          <cell r="F600">
            <v>22</v>
          </cell>
        </row>
        <row r="601">
          <cell r="F601">
            <v>22</v>
          </cell>
        </row>
        <row r="602">
          <cell r="F602">
            <v>22</v>
          </cell>
        </row>
        <row r="603">
          <cell r="F603">
            <v>22</v>
          </cell>
        </row>
        <row r="604">
          <cell r="F604">
            <v>22</v>
          </cell>
        </row>
        <row r="605">
          <cell r="F605">
            <v>23</v>
          </cell>
        </row>
        <row r="606">
          <cell r="F606">
            <v>22</v>
          </cell>
        </row>
        <row r="607">
          <cell r="F607">
            <v>22</v>
          </cell>
        </row>
        <row r="608">
          <cell r="F608">
            <v>22</v>
          </cell>
        </row>
        <row r="609">
          <cell r="F609">
            <v>22</v>
          </cell>
        </row>
        <row r="610">
          <cell r="F610">
            <v>23</v>
          </cell>
        </row>
        <row r="611">
          <cell r="F611">
            <v>25</v>
          </cell>
        </row>
        <row r="612">
          <cell r="F612">
            <v>31</v>
          </cell>
        </row>
        <row r="613">
          <cell r="F613">
            <v>29</v>
          </cell>
        </row>
        <row r="614">
          <cell r="F614">
            <v>28</v>
          </cell>
        </row>
        <row r="615">
          <cell r="F615">
            <v>25</v>
          </cell>
        </row>
        <row r="616">
          <cell r="F616">
            <v>24</v>
          </cell>
        </row>
        <row r="617">
          <cell r="F617">
            <v>23</v>
          </cell>
        </row>
        <row r="618">
          <cell r="F618">
            <v>23</v>
          </cell>
        </row>
        <row r="619">
          <cell r="F619">
            <v>23</v>
          </cell>
        </row>
        <row r="620">
          <cell r="F620">
            <v>23</v>
          </cell>
        </row>
        <row r="621">
          <cell r="F621">
            <v>22</v>
          </cell>
        </row>
        <row r="622">
          <cell r="F622">
            <v>22</v>
          </cell>
        </row>
        <row r="623">
          <cell r="F623">
            <v>23</v>
          </cell>
        </row>
        <row r="624">
          <cell r="F624">
            <v>23</v>
          </cell>
        </row>
        <row r="625">
          <cell r="F625">
            <v>23</v>
          </cell>
        </row>
        <row r="626">
          <cell r="F626">
            <v>23</v>
          </cell>
        </row>
        <row r="627">
          <cell r="F627">
            <v>24</v>
          </cell>
        </row>
        <row r="628">
          <cell r="F628">
            <v>27</v>
          </cell>
        </row>
        <row r="629">
          <cell r="F629">
            <v>24</v>
          </cell>
        </row>
        <row r="630">
          <cell r="F630">
            <v>23</v>
          </cell>
        </row>
        <row r="631">
          <cell r="F631">
            <v>23</v>
          </cell>
        </row>
        <row r="632">
          <cell r="F632">
            <v>25</v>
          </cell>
        </row>
        <row r="633">
          <cell r="F633">
            <v>25</v>
          </cell>
        </row>
        <row r="634">
          <cell r="F634">
            <v>24</v>
          </cell>
        </row>
        <row r="635">
          <cell r="F635">
            <v>24</v>
          </cell>
        </row>
        <row r="636">
          <cell r="F636">
            <v>24</v>
          </cell>
        </row>
        <row r="637">
          <cell r="F637">
            <v>23</v>
          </cell>
        </row>
        <row r="638">
          <cell r="F638">
            <v>23</v>
          </cell>
        </row>
        <row r="639">
          <cell r="F639">
            <v>23</v>
          </cell>
        </row>
        <row r="640">
          <cell r="F640">
            <v>23</v>
          </cell>
        </row>
        <row r="641">
          <cell r="F641">
            <v>22</v>
          </cell>
        </row>
        <row r="642">
          <cell r="F642">
            <v>23</v>
          </cell>
        </row>
        <row r="643">
          <cell r="F643">
            <v>23</v>
          </cell>
        </row>
        <row r="644">
          <cell r="F644">
            <v>22</v>
          </cell>
        </row>
        <row r="645">
          <cell r="F645">
            <v>23</v>
          </cell>
        </row>
        <row r="646">
          <cell r="F646">
            <v>22</v>
          </cell>
        </row>
        <row r="647">
          <cell r="F647">
            <v>22</v>
          </cell>
        </row>
        <row r="648">
          <cell r="F648">
            <v>22</v>
          </cell>
        </row>
        <row r="649">
          <cell r="F649">
            <v>22</v>
          </cell>
        </row>
        <row r="650">
          <cell r="F650">
            <v>22</v>
          </cell>
        </row>
        <row r="651">
          <cell r="F651">
            <v>22</v>
          </cell>
        </row>
        <row r="652">
          <cell r="F652">
            <v>22</v>
          </cell>
        </row>
        <row r="653">
          <cell r="F653">
            <v>22</v>
          </cell>
        </row>
        <row r="654">
          <cell r="F654">
            <v>22</v>
          </cell>
        </row>
        <row r="655">
          <cell r="F655">
            <v>23</v>
          </cell>
        </row>
        <row r="656">
          <cell r="F656">
            <v>23</v>
          </cell>
        </row>
        <row r="657">
          <cell r="F657">
            <v>24</v>
          </cell>
        </row>
        <row r="658">
          <cell r="F658">
            <v>24</v>
          </cell>
        </row>
        <row r="659">
          <cell r="F659">
            <v>24</v>
          </cell>
        </row>
        <row r="660">
          <cell r="F660">
            <v>24</v>
          </cell>
        </row>
        <row r="661">
          <cell r="F661">
            <v>24</v>
          </cell>
        </row>
        <row r="662">
          <cell r="F662">
            <v>25</v>
          </cell>
        </row>
        <row r="663">
          <cell r="F663">
            <v>25</v>
          </cell>
        </row>
        <row r="664">
          <cell r="F664">
            <v>25</v>
          </cell>
        </row>
        <row r="665">
          <cell r="F665">
            <v>26</v>
          </cell>
        </row>
        <row r="666">
          <cell r="F666">
            <v>27</v>
          </cell>
        </row>
        <row r="667">
          <cell r="F667">
            <v>29</v>
          </cell>
        </row>
        <row r="668">
          <cell r="F668">
            <v>27</v>
          </cell>
        </row>
        <row r="669">
          <cell r="F669">
            <v>26</v>
          </cell>
        </row>
        <row r="670">
          <cell r="F670">
            <v>25</v>
          </cell>
        </row>
        <row r="671">
          <cell r="F671">
            <v>24</v>
          </cell>
        </row>
        <row r="672">
          <cell r="F672">
            <v>24</v>
          </cell>
        </row>
        <row r="673">
          <cell r="F673">
            <v>24</v>
          </cell>
        </row>
        <row r="674">
          <cell r="F674">
            <v>24</v>
          </cell>
        </row>
        <row r="675">
          <cell r="F675">
            <v>24</v>
          </cell>
        </row>
        <row r="676">
          <cell r="F676">
            <v>24</v>
          </cell>
        </row>
        <row r="677">
          <cell r="F677">
            <v>24</v>
          </cell>
        </row>
        <row r="678">
          <cell r="F678">
            <v>25</v>
          </cell>
        </row>
        <row r="679">
          <cell r="F679">
            <v>25</v>
          </cell>
        </row>
        <row r="680">
          <cell r="F680">
            <v>25</v>
          </cell>
        </row>
        <row r="681">
          <cell r="F681">
            <v>25</v>
          </cell>
        </row>
        <row r="682">
          <cell r="F682">
            <v>26</v>
          </cell>
        </row>
        <row r="683">
          <cell r="F683">
            <v>26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20</v>
          </cell>
        </row>
        <row r="13">
          <cell r="F13">
            <v>21</v>
          </cell>
        </row>
        <row r="14">
          <cell r="F14">
            <v>21</v>
          </cell>
        </row>
        <row r="15">
          <cell r="F15">
            <v>22</v>
          </cell>
        </row>
        <row r="16">
          <cell r="F16">
            <v>22</v>
          </cell>
        </row>
        <row r="17">
          <cell r="F17">
            <v>22</v>
          </cell>
        </row>
        <row r="18">
          <cell r="F18">
            <v>22</v>
          </cell>
        </row>
        <row r="19">
          <cell r="F19">
            <v>21</v>
          </cell>
        </row>
        <row r="20">
          <cell r="F20">
            <v>22</v>
          </cell>
        </row>
        <row r="21">
          <cell r="F21">
            <v>21</v>
          </cell>
        </row>
        <row r="22">
          <cell r="F22">
            <v>20</v>
          </cell>
        </row>
        <row r="23">
          <cell r="F23">
            <v>20</v>
          </cell>
        </row>
        <row r="24">
          <cell r="F24">
            <v>20</v>
          </cell>
        </row>
        <row r="25">
          <cell r="F25">
            <v>20</v>
          </cell>
        </row>
        <row r="26">
          <cell r="F26">
            <v>20</v>
          </cell>
        </row>
        <row r="27">
          <cell r="F27">
            <v>20</v>
          </cell>
        </row>
        <row r="28">
          <cell r="F28">
            <v>20</v>
          </cell>
        </row>
        <row r="29">
          <cell r="F29">
            <v>20</v>
          </cell>
        </row>
        <row r="30">
          <cell r="F30">
            <v>20</v>
          </cell>
        </row>
        <row r="31">
          <cell r="F31">
            <v>20</v>
          </cell>
        </row>
        <row r="32">
          <cell r="F32">
            <v>20</v>
          </cell>
        </row>
        <row r="33">
          <cell r="F33">
            <v>21</v>
          </cell>
        </row>
        <row r="34">
          <cell r="F34">
            <v>20</v>
          </cell>
        </row>
        <row r="35">
          <cell r="F35">
            <v>20</v>
          </cell>
        </row>
        <row r="36">
          <cell r="F36">
            <v>21</v>
          </cell>
        </row>
        <row r="37">
          <cell r="F37">
            <v>21</v>
          </cell>
        </row>
        <row r="38">
          <cell r="F38">
            <v>21</v>
          </cell>
        </row>
        <row r="39">
          <cell r="F39">
            <v>21</v>
          </cell>
        </row>
        <row r="40">
          <cell r="F40">
            <v>21</v>
          </cell>
        </row>
        <row r="41">
          <cell r="F41">
            <v>21</v>
          </cell>
        </row>
        <row r="42">
          <cell r="F42">
            <v>21</v>
          </cell>
        </row>
        <row r="43">
          <cell r="F43">
            <v>22</v>
          </cell>
        </row>
        <row r="44">
          <cell r="F44">
            <v>21</v>
          </cell>
        </row>
        <row r="45">
          <cell r="F45">
            <v>20</v>
          </cell>
        </row>
        <row r="46">
          <cell r="F46">
            <v>20</v>
          </cell>
        </row>
        <row r="47">
          <cell r="F47">
            <v>20</v>
          </cell>
        </row>
        <row r="48">
          <cell r="F48">
            <v>20</v>
          </cell>
        </row>
        <row r="49">
          <cell r="F49">
            <v>20</v>
          </cell>
        </row>
        <row r="50">
          <cell r="F50">
            <v>20</v>
          </cell>
        </row>
        <row r="51">
          <cell r="F51">
            <v>20</v>
          </cell>
        </row>
        <row r="52">
          <cell r="F52">
            <v>20</v>
          </cell>
        </row>
        <row r="53">
          <cell r="F53">
            <v>20</v>
          </cell>
        </row>
        <row r="54">
          <cell r="F54">
            <v>20</v>
          </cell>
        </row>
        <row r="55">
          <cell r="F55">
            <v>20</v>
          </cell>
        </row>
        <row r="56">
          <cell r="F56">
            <v>20</v>
          </cell>
        </row>
        <row r="57">
          <cell r="F57">
            <v>20</v>
          </cell>
        </row>
        <row r="58">
          <cell r="F58">
            <v>20</v>
          </cell>
        </row>
        <row r="59">
          <cell r="F59">
            <v>20</v>
          </cell>
        </row>
        <row r="60">
          <cell r="F60">
            <v>20</v>
          </cell>
        </row>
        <row r="61">
          <cell r="F61">
            <v>20</v>
          </cell>
        </row>
        <row r="62">
          <cell r="F62">
            <v>21</v>
          </cell>
        </row>
        <row r="63">
          <cell r="F63">
            <v>21</v>
          </cell>
        </row>
        <row r="64">
          <cell r="F64">
            <v>21</v>
          </cell>
        </row>
        <row r="65">
          <cell r="F65">
            <v>21</v>
          </cell>
        </row>
        <row r="66">
          <cell r="F66">
            <v>21</v>
          </cell>
        </row>
        <row r="67">
          <cell r="F67">
            <v>20</v>
          </cell>
        </row>
        <row r="68">
          <cell r="F68">
            <v>20</v>
          </cell>
        </row>
        <row r="69">
          <cell r="F69">
            <v>20</v>
          </cell>
        </row>
        <row r="70">
          <cell r="F70">
            <v>20</v>
          </cell>
        </row>
        <row r="71">
          <cell r="F71">
            <v>20</v>
          </cell>
        </row>
        <row r="72">
          <cell r="F72">
            <v>20</v>
          </cell>
        </row>
        <row r="73">
          <cell r="F73">
            <v>20</v>
          </cell>
        </row>
        <row r="74">
          <cell r="F74">
            <v>20</v>
          </cell>
        </row>
        <row r="75">
          <cell r="F75">
            <v>20</v>
          </cell>
        </row>
        <row r="76">
          <cell r="F76">
            <v>20</v>
          </cell>
        </row>
        <row r="77">
          <cell r="F77">
            <v>20</v>
          </cell>
        </row>
        <row r="78">
          <cell r="F78">
            <v>20</v>
          </cell>
        </row>
        <row r="79">
          <cell r="F79">
            <v>20</v>
          </cell>
        </row>
        <row r="80">
          <cell r="F80">
            <v>20</v>
          </cell>
        </row>
        <row r="81">
          <cell r="F81">
            <v>20</v>
          </cell>
        </row>
        <row r="82">
          <cell r="F82">
            <v>20</v>
          </cell>
        </row>
        <row r="83">
          <cell r="F83">
            <v>20</v>
          </cell>
        </row>
        <row r="84">
          <cell r="F84">
            <v>20</v>
          </cell>
        </row>
        <row r="85">
          <cell r="F85">
            <v>20</v>
          </cell>
        </row>
        <row r="86">
          <cell r="F86">
            <v>20</v>
          </cell>
        </row>
        <row r="87">
          <cell r="F87">
            <v>20</v>
          </cell>
        </row>
        <row r="88">
          <cell r="F88">
            <v>20</v>
          </cell>
        </row>
        <row r="89">
          <cell r="F89">
            <v>21</v>
          </cell>
        </row>
        <row r="90">
          <cell r="F90">
            <v>21</v>
          </cell>
        </row>
        <row r="91">
          <cell r="F91">
            <v>21</v>
          </cell>
        </row>
        <row r="92">
          <cell r="F92">
            <v>21</v>
          </cell>
        </row>
        <row r="93">
          <cell r="F93">
            <v>22</v>
          </cell>
        </row>
        <row r="94">
          <cell r="F94">
            <v>25</v>
          </cell>
        </row>
        <row r="95">
          <cell r="F95">
            <v>25</v>
          </cell>
        </row>
        <row r="96">
          <cell r="F96">
            <v>34</v>
          </cell>
        </row>
        <row r="97">
          <cell r="F97">
            <v>30</v>
          </cell>
        </row>
        <row r="98">
          <cell r="F98">
            <v>23</v>
          </cell>
        </row>
        <row r="99">
          <cell r="F99">
            <v>21</v>
          </cell>
        </row>
        <row r="100">
          <cell r="F100">
            <v>20</v>
          </cell>
        </row>
        <row r="101">
          <cell r="F101">
            <v>20</v>
          </cell>
        </row>
        <row r="102">
          <cell r="F102">
            <v>20</v>
          </cell>
        </row>
        <row r="103">
          <cell r="F103">
            <v>20</v>
          </cell>
        </row>
        <row r="104">
          <cell r="F104">
            <v>20</v>
          </cell>
        </row>
        <row r="105">
          <cell r="F105">
            <v>20</v>
          </cell>
        </row>
        <row r="106">
          <cell r="F106">
            <v>20</v>
          </cell>
        </row>
        <row r="107">
          <cell r="F107">
            <v>20</v>
          </cell>
        </row>
        <row r="108">
          <cell r="F108">
            <v>20</v>
          </cell>
        </row>
        <row r="109">
          <cell r="F109">
            <v>21</v>
          </cell>
        </row>
        <row r="110">
          <cell r="F110">
            <v>21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21</v>
          </cell>
        </row>
        <row r="114">
          <cell r="F114">
            <v>21</v>
          </cell>
        </row>
        <row r="115">
          <cell r="F115">
            <v>21</v>
          </cell>
        </row>
        <row r="116">
          <cell r="F116">
            <v>21</v>
          </cell>
        </row>
        <row r="117">
          <cell r="F117">
            <v>21</v>
          </cell>
        </row>
        <row r="118">
          <cell r="F118">
            <v>20</v>
          </cell>
        </row>
        <row r="119">
          <cell r="F119">
            <v>20</v>
          </cell>
        </row>
        <row r="120">
          <cell r="F120">
            <v>20</v>
          </cell>
        </row>
        <row r="121">
          <cell r="F121">
            <v>20</v>
          </cell>
        </row>
        <row r="122">
          <cell r="F122">
            <v>20</v>
          </cell>
        </row>
        <row r="123">
          <cell r="F123">
            <v>20</v>
          </cell>
        </row>
        <row r="124">
          <cell r="F124">
            <v>20</v>
          </cell>
        </row>
        <row r="125">
          <cell r="F125">
            <v>20</v>
          </cell>
        </row>
        <row r="126">
          <cell r="F126">
            <v>20</v>
          </cell>
        </row>
        <row r="127">
          <cell r="F127">
            <v>20</v>
          </cell>
        </row>
        <row r="128">
          <cell r="F128">
            <v>20</v>
          </cell>
        </row>
        <row r="129">
          <cell r="F129">
            <v>21</v>
          </cell>
        </row>
        <row r="130">
          <cell r="F130">
            <v>21</v>
          </cell>
        </row>
        <row r="131">
          <cell r="F131">
            <v>21</v>
          </cell>
        </row>
        <row r="132">
          <cell r="F132">
            <v>21</v>
          </cell>
        </row>
        <row r="133">
          <cell r="F133">
            <v>21</v>
          </cell>
        </row>
        <row r="134">
          <cell r="F134">
            <v>21</v>
          </cell>
        </row>
        <row r="135">
          <cell r="F135">
            <v>21</v>
          </cell>
        </row>
        <row r="136">
          <cell r="F136">
            <v>21</v>
          </cell>
        </row>
        <row r="137">
          <cell r="F137">
            <v>21</v>
          </cell>
        </row>
        <row r="138">
          <cell r="F138">
            <v>22</v>
          </cell>
        </row>
        <row r="139">
          <cell r="F139">
            <v>22</v>
          </cell>
        </row>
        <row r="140">
          <cell r="F140">
            <v>22</v>
          </cell>
        </row>
        <row r="141">
          <cell r="F141">
            <v>21</v>
          </cell>
        </row>
        <row r="142">
          <cell r="F142">
            <v>21</v>
          </cell>
        </row>
        <row r="143">
          <cell r="F143">
            <v>21</v>
          </cell>
        </row>
        <row r="144">
          <cell r="F144">
            <v>21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21</v>
          </cell>
        </row>
        <row r="148">
          <cell r="F148">
            <v>22</v>
          </cell>
        </row>
        <row r="149">
          <cell r="F149">
            <v>26</v>
          </cell>
        </row>
        <row r="150">
          <cell r="F150">
            <v>31</v>
          </cell>
        </row>
        <row r="151">
          <cell r="F151">
            <v>27</v>
          </cell>
        </row>
        <row r="152">
          <cell r="F152">
            <v>23</v>
          </cell>
        </row>
        <row r="153">
          <cell r="F153">
            <v>22</v>
          </cell>
        </row>
        <row r="154">
          <cell r="F154">
            <v>21</v>
          </cell>
        </row>
        <row r="155">
          <cell r="F155">
            <v>21</v>
          </cell>
        </row>
        <row r="156">
          <cell r="F156">
            <v>20</v>
          </cell>
        </row>
        <row r="157">
          <cell r="F157">
            <v>21</v>
          </cell>
        </row>
        <row r="158">
          <cell r="F158">
            <v>21</v>
          </cell>
        </row>
        <row r="159">
          <cell r="F159">
            <v>20</v>
          </cell>
        </row>
        <row r="160">
          <cell r="F160">
            <v>20</v>
          </cell>
        </row>
        <row r="161">
          <cell r="F161">
            <v>21</v>
          </cell>
        </row>
        <row r="162">
          <cell r="F162">
            <v>22</v>
          </cell>
        </row>
        <row r="163">
          <cell r="F163">
            <v>22</v>
          </cell>
        </row>
        <row r="164">
          <cell r="F164">
            <v>23</v>
          </cell>
        </row>
        <row r="165">
          <cell r="F165">
            <v>26</v>
          </cell>
        </row>
        <row r="166">
          <cell r="F166">
            <v>25</v>
          </cell>
        </row>
        <row r="167">
          <cell r="F167">
            <v>23</v>
          </cell>
        </row>
        <row r="168">
          <cell r="F168">
            <v>22</v>
          </cell>
        </row>
        <row r="169">
          <cell r="F169">
            <v>21</v>
          </cell>
        </row>
        <row r="170">
          <cell r="F170">
            <v>21</v>
          </cell>
        </row>
        <row r="171">
          <cell r="F171">
            <v>21</v>
          </cell>
        </row>
        <row r="172">
          <cell r="F172">
            <v>21</v>
          </cell>
        </row>
        <row r="173">
          <cell r="F173">
            <v>22</v>
          </cell>
        </row>
        <row r="174">
          <cell r="F174">
            <v>26</v>
          </cell>
        </row>
        <row r="175">
          <cell r="F175">
            <v>24</v>
          </cell>
        </row>
        <row r="176">
          <cell r="F176">
            <v>23</v>
          </cell>
        </row>
        <row r="177">
          <cell r="F177">
            <v>22</v>
          </cell>
        </row>
        <row r="178">
          <cell r="F178">
            <v>22</v>
          </cell>
        </row>
        <row r="179">
          <cell r="F179">
            <v>21</v>
          </cell>
        </row>
        <row r="180">
          <cell r="F180">
            <v>21</v>
          </cell>
        </row>
        <row r="181">
          <cell r="F181">
            <v>21</v>
          </cell>
        </row>
        <row r="182">
          <cell r="F182">
            <v>20</v>
          </cell>
        </row>
        <row r="183">
          <cell r="F183">
            <v>20</v>
          </cell>
        </row>
        <row r="184">
          <cell r="F184">
            <v>21</v>
          </cell>
        </row>
        <row r="185">
          <cell r="F185">
            <v>22</v>
          </cell>
        </row>
        <row r="186">
          <cell r="F186">
            <v>25</v>
          </cell>
        </row>
        <row r="187">
          <cell r="F187">
            <v>27</v>
          </cell>
        </row>
        <row r="188">
          <cell r="F188">
            <v>25</v>
          </cell>
        </row>
        <row r="189">
          <cell r="F189">
            <v>24</v>
          </cell>
        </row>
        <row r="190">
          <cell r="F190">
            <v>21</v>
          </cell>
        </row>
        <row r="191">
          <cell r="F191">
            <v>21</v>
          </cell>
        </row>
        <row r="192">
          <cell r="F192">
            <v>20</v>
          </cell>
        </row>
        <row r="193">
          <cell r="F193">
            <v>21</v>
          </cell>
        </row>
        <row r="194">
          <cell r="F194">
            <v>21</v>
          </cell>
        </row>
        <row r="195">
          <cell r="F195">
            <v>22</v>
          </cell>
        </row>
        <row r="196">
          <cell r="F196">
            <v>20</v>
          </cell>
        </row>
        <row r="197">
          <cell r="F197">
            <v>20</v>
          </cell>
        </row>
        <row r="198">
          <cell r="F198">
            <v>23</v>
          </cell>
        </row>
        <row r="199">
          <cell r="F199">
            <v>23</v>
          </cell>
        </row>
        <row r="200">
          <cell r="F200">
            <v>24</v>
          </cell>
        </row>
        <row r="201">
          <cell r="F201">
            <v>23</v>
          </cell>
        </row>
        <row r="202">
          <cell r="F202">
            <v>24</v>
          </cell>
        </row>
        <row r="203">
          <cell r="F203">
            <v>24</v>
          </cell>
        </row>
        <row r="204">
          <cell r="F204">
            <v>27</v>
          </cell>
        </row>
        <row r="205">
          <cell r="F205">
            <v>25</v>
          </cell>
        </row>
        <row r="206">
          <cell r="F206">
            <v>26</v>
          </cell>
        </row>
        <row r="207">
          <cell r="F207">
            <v>28</v>
          </cell>
        </row>
        <row r="208">
          <cell r="F208">
            <v>28</v>
          </cell>
        </row>
        <row r="209">
          <cell r="F209">
            <v>26</v>
          </cell>
        </row>
        <row r="210">
          <cell r="F210">
            <v>24</v>
          </cell>
        </row>
        <row r="211">
          <cell r="F211">
            <v>23</v>
          </cell>
        </row>
        <row r="212">
          <cell r="F212">
            <v>21</v>
          </cell>
        </row>
        <row r="213">
          <cell r="F213">
            <v>21</v>
          </cell>
        </row>
        <row r="214">
          <cell r="F214">
            <v>22</v>
          </cell>
        </row>
        <row r="215">
          <cell r="F215">
            <v>23</v>
          </cell>
        </row>
        <row r="216">
          <cell r="F216">
            <v>22</v>
          </cell>
        </row>
        <row r="217">
          <cell r="F217">
            <v>23</v>
          </cell>
        </row>
        <row r="218">
          <cell r="F218">
            <v>22</v>
          </cell>
        </row>
        <row r="219">
          <cell r="F219">
            <v>22</v>
          </cell>
        </row>
        <row r="220">
          <cell r="F220">
            <v>21</v>
          </cell>
        </row>
        <row r="221">
          <cell r="F221">
            <v>21</v>
          </cell>
        </row>
        <row r="222">
          <cell r="F222">
            <v>20</v>
          </cell>
        </row>
        <row r="223">
          <cell r="F223">
            <v>21</v>
          </cell>
        </row>
        <row r="224">
          <cell r="F224">
            <v>20</v>
          </cell>
        </row>
        <row r="225">
          <cell r="F225">
            <v>20</v>
          </cell>
        </row>
        <row r="226">
          <cell r="F226">
            <v>20</v>
          </cell>
        </row>
        <row r="227">
          <cell r="F227">
            <v>21</v>
          </cell>
        </row>
        <row r="228">
          <cell r="F228">
            <v>22</v>
          </cell>
        </row>
        <row r="229">
          <cell r="F229">
            <v>22</v>
          </cell>
        </row>
        <row r="230">
          <cell r="F230">
            <v>24</v>
          </cell>
        </row>
        <row r="231">
          <cell r="F231">
            <v>25</v>
          </cell>
        </row>
        <row r="232">
          <cell r="F232">
            <v>25</v>
          </cell>
        </row>
        <row r="233">
          <cell r="F233">
            <v>26</v>
          </cell>
        </row>
        <row r="234">
          <cell r="F234">
            <v>26</v>
          </cell>
        </row>
        <row r="235">
          <cell r="F235">
            <v>23</v>
          </cell>
        </row>
        <row r="236">
          <cell r="F236">
            <v>21</v>
          </cell>
        </row>
        <row r="237">
          <cell r="F237">
            <v>21</v>
          </cell>
        </row>
        <row r="238">
          <cell r="F238">
            <v>21</v>
          </cell>
        </row>
        <row r="239">
          <cell r="F239">
            <v>21</v>
          </cell>
        </row>
        <row r="240">
          <cell r="F240">
            <v>22</v>
          </cell>
        </row>
        <row r="241">
          <cell r="F241">
            <v>26</v>
          </cell>
        </row>
        <row r="242">
          <cell r="F242">
            <v>25</v>
          </cell>
        </row>
        <row r="243">
          <cell r="F243">
            <v>22</v>
          </cell>
        </row>
        <row r="244">
          <cell r="F244">
            <v>21</v>
          </cell>
        </row>
        <row r="245">
          <cell r="F245">
            <v>21</v>
          </cell>
        </row>
        <row r="246">
          <cell r="F246">
            <v>21</v>
          </cell>
        </row>
        <row r="247">
          <cell r="F247">
            <v>21</v>
          </cell>
        </row>
        <row r="248">
          <cell r="F248">
            <v>21</v>
          </cell>
        </row>
        <row r="249">
          <cell r="F249">
            <v>21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22</v>
          </cell>
        </row>
        <row r="254">
          <cell r="F254">
            <v>22</v>
          </cell>
        </row>
        <row r="255">
          <cell r="F255">
            <v>22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22</v>
          </cell>
        </row>
        <row r="259">
          <cell r="F259">
            <v>23</v>
          </cell>
        </row>
        <row r="260">
          <cell r="F260">
            <v>22</v>
          </cell>
        </row>
        <row r="261">
          <cell r="F261">
            <v>21</v>
          </cell>
        </row>
        <row r="262">
          <cell r="F262">
            <v>20</v>
          </cell>
        </row>
        <row r="263">
          <cell r="F263">
            <v>20</v>
          </cell>
        </row>
        <row r="264">
          <cell r="F264">
            <v>20</v>
          </cell>
        </row>
        <row r="265">
          <cell r="F265">
            <v>20</v>
          </cell>
        </row>
        <row r="266">
          <cell r="F266">
            <v>20</v>
          </cell>
        </row>
        <row r="267">
          <cell r="F267">
            <v>20</v>
          </cell>
        </row>
        <row r="268">
          <cell r="F268">
            <v>20</v>
          </cell>
        </row>
        <row r="269">
          <cell r="F269">
            <v>20</v>
          </cell>
        </row>
        <row r="270">
          <cell r="F270">
            <v>20</v>
          </cell>
        </row>
        <row r="271">
          <cell r="F271">
            <v>20</v>
          </cell>
        </row>
        <row r="272">
          <cell r="F272">
            <v>21</v>
          </cell>
        </row>
        <row r="273">
          <cell r="F273">
            <v>21</v>
          </cell>
        </row>
        <row r="274">
          <cell r="F274">
            <v>21</v>
          </cell>
        </row>
        <row r="275">
          <cell r="F275">
            <v>21</v>
          </cell>
        </row>
        <row r="276">
          <cell r="F276">
            <v>21</v>
          </cell>
        </row>
        <row r="277">
          <cell r="F277">
            <v>21</v>
          </cell>
        </row>
        <row r="278">
          <cell r="F278">
            <v>21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22</v>
          </cell>
        </row>
        <row r="282">
          <cell r="F282">
            <v>23</v>
          </cell>
        </row>
        <row r="283">
          <cell r="F283">
            <v>23</v>
          </cell>
        </row>
        <row r="284">
          <cell r="F284">
            <v>22</v>
          </cell>
        </row>
        <row r="285">
          <cell r="F285">
            <v>21</v>
          </cell>
        </row>
        <row r="286">
          <cell r="F286">
            <v>21</v>
          </cell>
        </row>
        <row r="287">
          <cell r="F287">
            <v>20</v>
          </cell>
        </row>
        <row r="288">
          <cell r="F288">
            <v>20</v>
          </cell>
        </row>
        <row r="289">
          <cell r="F289">
            <v>20</v>
          </cell>
        </row>
        <row r="290">
          <cell r="F290">
            <v>20</v>
          </cell>
        </row>
        <row r="291">
          <cell r="F291">
            <v>20</v>
          </cell>
        </row>
        <row r="292">
          <cell r="F292">
            <v>20</v>
          </cell>
        </row>
        <row r="293">
          <cell r="F293">
            <v>20</v>
          </cell>
        </row>
        <row r="294">
          <cell r="F294">
            <v>20</v>
          </cell>
        </row>
        <row r="295">
          <cell r="F295">
            <v>20</v>
          </cell>
        </row>
        <row r="296">
          <cell r="F296">
            <v>20</v>
          </cell>
        </row>
        <row r="297">
          <cell r="F297">
            <v>21</v>
          </cell>
        </row>
        <row r="298">
          <cell r="F298">
            <v>21</v>
          </cell>
        </row>
        <row r="299">
          <cell r="F299">
            <v>21</v>
          </cell>
        </row>
        <row r="300">
          <cell r="F300">
            <v>21</v>
          </cell>
        </row>
        <row r="301">
          <cell r="F301">
            <v>21</v>
          </cell>
        </row>
        <row r="302">
          <cell r="F302">
            <v>21</v>
          </cell>
        </row>
        <row r="303">
          <cell r="F303">
            <v>22</v>
          </cell>
        </row>
        <row r="304">
          <cell r="F304">
            <v>22</v>
          </cell>
        </row>
        <row r="305">
          <cell r="F305">
            <v>22</v>
          </cell>
        </row>
        <row r="306">
          <cell r="F306">
            <v>22</v>
          </cell>
        </row>
        <row r="307">
          <cell r="F307">
            <v>22</v>
          </cell>
        </row>
        <row r="308">
          <cell r="F308">
            <v>22</v>
          </cell>
        </row>
        <row r="309">
          <cell r="F309">
            <v>21</v>
          </cell>
        </row>
        <row r="310">
          <cell r="F310">
            <v>21</v>
          </cell>
        </row>
        <row r="311">
          <cell r="F311">
            <v>20</v>
          </cell>
        </row>
        <row r="312">
          <cell r="F312">
            <v>20</v>
          </cell>
        </row>
        <row r="313">
          <cell r="F313">
            <v>20</v>
          </cell>
        </row>
        <row r="314">
          <cell r="F314">
            <v>20</v>
          </cell>
        </row>
        <row r="315">
          <cell r="F315">
            <v>20</v>
          </cell>
        </row>
        <row r="316">
          <cell r="F316">
            <v>20</v>
          </cell>
        </row>
        <row r="317">
          <cell r="F317">
            <v>20</v>
          </cell>
        </row>
        <row r="318">
          <cell r="F318">
            <v>20</v>
          </cell>
        </row>
        <row r="319">
          <cell r="F319">
            <v>20</v>
          </cell>
        </row>
        <row r="320">
          <cell r="F320">
            <v>20</v>
          </cell>
        </row>
        <row r="321">
          <cell r="F321">
            <v>20</v>
          </cell>
        </row>
        <row r="322">
          <cell r="F322">
            <v>20</v>
          </cell>
        </row>
        <row r="323">
          <cell r="F323">
            <v>20</v>
          </cell>
        </row>
        <row r="324">
          <cell r="F324">
            <v>20</v>
          </cell>
        </row>
        <row r="325">
          <cell r="F325">
            <v>20</v>
          </cell>
        </row>
        <row r="326">
          <cell r="F326">
            <v>20</v>
          </cell>
        </row>
        <row r="327">
          <cell r="F327">
            <v>20</v>
          </cell>
        </row>
        <row r="328">
          <cell r="F328">
            <v>20</v>
          </cell>
        </row>
        <row r="329">
          <cell r="F329">
            <v>20</v>
          </cell>
        </row>
        <row r="330">
          <cell r="F330">
            <v>21</v>
          </cell>
        </row>
        <row r="331">
          <cell r="F331">
            <v>21</v>
          </cell>
        </row>
        <row r="332">
          <cell r="F332">
            <v>22</v>
          </cell>
        </row>
        <row r="333">
          <cell r="F333">
            <v>21</v>
          </cell>
        </row>
        <row r="334">
          <cell r="F334">
            <v>23</v>
          </cell>
        </row>
        <row r="335">
          <cell r="F335">
            <v>23</v>
          </cell>
        </row>
        <row r="336">
          <cell r="F336">
            <v>22</v>
          </cell>
        </row>
        <row r="337">
          <cell r="F337">
            <v>22</v>
          </cell>
        </row>
        <row r="338">
          <cell r="F338">
            <v>22</v>
          </cell>
        </row>
        <row r="339">
          <cell r="F339">
            <v>25</v>
          </cell>
        </row>
        <row r="340">
          <cell r="F340">
            <v>28</v>
          </cell>
        </row>
        <row r="341">
          <cell r="F341">
            <v>24</v>
          </cell>
        </row>
        <row r="342">
          <cell r="F342">
            <v>21</v>
          </cell>
        </row>
        <row r="343">
          <cell r="F343">
            <v>21</v>
          </cell>
        </row>
        <row r="344">
          <cell r="F344">
            <v>22</v>
          </cell>
        </row>
        <row r="345">
          <cell r="F345">
            <v>25</v>
          </cell>
        </row>
        <row r="346">
          <cell r="F346">
            <v>25</v>
          </cell>
        </row>
        <row r="347">
          <cell r="F347">
            <v>22</v>
          </cell>
        </row>
        <row r="348">
          <cell r="F348">
            <v>22</v>
          </cell>
        </row>
        <row r="349">
          <cell r="F349">
            <v>21</v>
          </cell>
        </row>
        <row r="350">
          <cell r="F350">
            <v>20</v>
          </cell>
        </row>
        <row r="351">
          <cell r="F351">
            <v>20</v>
          </cell>
        </row>
        <row r="352">
          <cell r="F352">
            <v>19</v>
          </cell>
        </row>
        <row r="353">
          <cell r="F353">
            <v>19</v>
          </cell>
        </row>
        <row r="354">
          <cell r="F354">
            <v>20</v>
          </cell>
        </row>
        <row r="355">
          <cell r="F355">
            <v>20</v>
          </cell>
        </row>
        <row r="356">
          <cell r="F356">
            <v>20</v>
          </cell>
        </row>
        <row r="357">
          <cell r="F357">
            <v>20</v>
          </cell>
        </row>
        <row r="358">
          <cell r="F358">
            <v>20</v>
          </cell>
        </row>
        <row r="359">
          <cell r="F359">
            <v>19</v>
          </cell>
        </row>
        <row r="360">
          <cell r="F360">
            <v>20</v>
          </cell>
        </row>
        <row r="361">
          <cell r="F361">
            <v>19</v>
          </cell>
        </row>
        <row r="362">
          <cell r="F362">
            <v>20</v>
          </cell>
        </row>
        <row r="363">
          <cell r="F363">
            <v>20</v>
          </cell>
        </row>
        <row r="364">
          <cell r="F364">
            <v>19</v>
          </cell>
        </row>
        <row r="365">
          <cell r="F365">
            <v>20</v>
          </cell>
        </row>
        <row r="366">
          <cell r="F366">
            <v>20</v>
          </cell>
        </row>
        <row r="367">
          <cell r="F367">
            <v>20</v>
          </cell>
        </row>
        <row r="368">
          <cell r="F368">
            <v>20</v>
          </cell>
        </row>
        <row r="369">
          <cell r="F369">
            <v>20</v>
          </cell>
        </row>
        <row r="370">
          <cell r="F370">
            <v>20</v>
          </cell>
        </row>
        <row r="371">
          <cell r="F371">
            <v>21</v>
          </cell>
        </row>
        <row r="372">
          <cell r="F372">
            <v>21</v>
          </cell>
        </row>
        <row r="373">
          <cell r="F373">
            <v>21</v>
          </cell>
        </row>
        <row r="374">
          <cell r="F374">
            <v>22</v>
          </cell>
        </row>
        <row r="375">
          <cell r="F375">
            <v>22</v>
          </cell>
        </row>
        <row r="376">
          <cell r="F376">
            <v>22</v>
          </cell>
        </row>
        <row r="377">
          <cell r="F377">
            <v>22</v>
          </cell>
        </row>
        <row r="378">
          <cell r="F378">
            <v>22</v>
          </cell>
        </row>
        <row r="379">
          <cell r="F379">
            <v>22</v>
          </cell>
        </row>
        <row r="380">
          <cell r="F380">
            <v>21</v>
          </cell>
        </row>
        <row r="381">
          <cell r="F381">
            <v>20</v>
          </cell>
        </row>
        <row r="382">
          <cell r="F382">
            <v>20</v>
          </cell>
        </row>
        <row r="383">
          <cell r="F383">
            <v>20</v>
          </cell>
        </row>
        <row r="384">
          <cell r="F384">
            <v>20</v>
          </cell>
        </row>
        <row r="385">
          <cell r="F385">
            <v>20</v>
          </cell>
        </row>
        <row r="386">
          <cell r="F386">
            <v>20</v>
          </cell>
        </row>
        <row r="387">
          <cell r="F387">
            <v>20</v>
          </cell>
        </row>
        <row r="388">
          <cell r="F388">
            <v>20</v>
          </cell>
        </row>
        <row r="389">
          <cell r="F389">
            <v>20</v>
          </cell>
        </row>
        <row r="390">
          <cell r="F390">
            <v>20</v>
          </cell>
        </row>
        <row r="391">
          <cell r="F391">
            <v>20</v>
          </cell>
        </row>
        <row r="392">
          <cell r="F392">
            <v>20</v>
          </cell>
        </row>
        <row r="393">
          <cell r="F393">
            <v>20</v>
          </cell>
        </row>
        <row r="394">
          <cell r="F394">
            <v>20</v>
          </cell>
        </row>
        <row r="395">
          <cell r="F395">
            <v>21</v>
          </cell>
        </row>
        <row r="396">
          <cell r="F396">
            <v>21</v>
          </cell>
        </row>
        <row r="397">
          <cell r="F397">
            <v>21</v>
          </cell>
        </row>
        <row r="398">
          <cell r="F398">
            <v>20</v>
          </cell>
        </row>
        <row r="399">
          <cell r="F399">
            <v>21</v>
          </cell>
        </row>
        <row r="400">
          <cell r="F400">
            <v>22</v>
          </cell>
        </row>
        <row r="401">
          <cell r="F401">
            <v>22</v>
          </cell>
        </row>
        <row r="402">
          <cell r="F402">
            <v>22</v>
          </cell>
        </row>
        <row r="403">
          <cell r="F403">
            <v>22</v>
          </cell>
        </row>
        <row r="404">
          <cell r="F404">
            <v>21</v>
          </cell>
        </row>
        <row r="405">
          <cell r="F405">
            <v>20</v>
          </cell>
        </row>
        <row r="406">
          <cell r="F406">
            <v>20</v>
          </cell>
        </row>
        <row r="407">
          <cell r="F407">
            <v>20</v>
          </cell>
        </row>
        <row r="408">
          <cell r="F408">
            <v>20</v>
          </cell>
        </row>
        <row r="409">
          <cell r="F409">
            <v>20</v>
          </cell>
        </row>
        <row r="411">
          <cell r="F411">
            <v>20</v>
          </cell>
        </row>
        <row r="412">
          <cell r="F412">
            <v>20</v>
          </cell>
        </row>
        <row r="413">
          <cell r="F413">
            <v>20</v>
          </cell>
        </row>
        <row r="414">
          <cell r="F414">
            <v>20</v>
          </cell>
        </row>
        <row r="415">
          <cell r="F415">
            <v>20</v>
          </cell>
        </row>
        <row r="416">
          <cell r="F416">
            <v>20</v>
          </cell>
        </row>
        <row r="417">
          <cell r="F417">
            <v>21</v>
          </cell>
        </row>
        <row r="418">
          <cell r="F418">
            <v>20</v>
          </cell>
        </row>
        <row r="419">
          <cell r="F419">
            <v>20</v>
          </cell>
        </row>
        <row r="420">
          <cell r="F420">
            <v>20</v>
          </cell>
        </row>
        <row r="421">
          <cell r="F421">
            <v>21</v>
          </cell>
        </row>
        <row r="422">
          <cell r="F422">
            <v>21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22</v>
          </cell>
        </row>
        <row r="426">
          <cell r="F426">
            <v>22</v>
          </cell>
        </row>
        <row r="427">
          <cell r="F427">
            <v>21</v>
          </cell>
        </row>
        <row r="428">
          <cell r="F428">
            <v>21</v>
          </cell>
        </row>
        <row r="429">
          <cell r="F429">
            <v>20</v>
          </cell>
        </row>
        <row r="430">
          <cell r="F430">
            <v>20</v>
          </cell>
        </row>
        <row r="431">
          <cell r="F431">
            <v>20</v>
          </cell>
        </row>
        <row r="432">
          <cell r="F432">
            <v>20</v>
          </cell>
        </row>
        <row r="433">
          <cell r="F433">
            <v>20</v>
          </cell>
        </row>
        <row r="434">
          <cell r="F434">
            <v>22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27</v>
          </cell>
        </row>
        <row r="438">
          <cell r="F438">
            <v>22</v>
          </cell>
        </row>
        <row r="439">
          <cell r="F439">
            <v>21</v>
          </cell>
        </row>
        <row r="440">
          <cell r="F440">
            <v>20</v>
          </cell>
        </row>
        <row r="441">
          <cell r="F441">
            <v>20</v>
          </cell>
        </row>
        <row r="442">
          <cell r="F442">
            <v>20</v>
          </cell>
        </row>
        <row r="443">
          <cell r="F443">
            <v>21</v>
          </cell>
        </row>
        <row r="444">
          <cell r="F444">
            <v>21</v>
          </cell>
        </row>
        <row r="445">
          <cell r="F445">
            <v>22</v>
          </cell>
        </row>
        <row r="446">
          <cell r="F446">
            <v>22</v>
          </cell>
        </row>
        <row r="447">
          <cell r="F447">
            <v>22</v>
          </cell>
        </row>
        <row r="448">
          <cell r="F448">
            <v>22</v>
          </cell>
        </row>
        <row r="449">
          <cell r="F449">
            <v>22</v>
          </cell>
        </row>
        <row r="450">
          <cell r="F450">
            <v>22</v>
          </cell>
        </row>
        <row r="451">
          <cell r="F451">
            <v>21</v>
          </cell>
        </row>
        <row r="452">
          <cell r="F452">
            <v>21</v>
          </cell>
        </row>
        <row r="453">
          <cell r="F453">
            <v>20</v>
          </cell>
        </row>
        <row r="454">
          <cell r="F454">
            <v>20</v>
          </cell>
        </row>
        <row r="455">
          <cell r="F455">
            <v>20</v>
          </cell>
        </row>
        <row r="456">
          <cell r="F456">
            <v>20</v>
          </cell>
        </row>
        <row r="457">
          <cell r="F457">
            <v>20</v>
          </cell>
        </row>
        <row r="458">
          <cell r="F458">
            <v>20</v>
          </cell>
        </row>
        <row r="459">
          <cell r="F459">
            <v>20</v>
          </cell>
        </row>
        <row r="460">
          <cell r="F460">
            <v>20</v>
          </cell>
        </row>
        <row r="461">
          <cell r="F461">
            <v>20</v>
          </cell>
        </row>
        <row r="462">
          <cell r="F462">
            <v>20</v>
          </cell>
        </row>
        <row r="463">
          <cell r="F463">
            <v>20</v>
          </cell>
        </row>
        <row r="464">
          <cell r="F464">
            <v>20</v>
          </cell>
        </row>
        <row r="465">
          <cell r="F465">
            <v>20</v>
          </cell>
        </row>
        <row r="466">
          <cell r="F466">
            <v>20</v>
          </cell>
        </row>
        <row r="467">
          <cell r="F467">
            <v>20</v>
          </cell>
        </row>
        <row r="468">
          <cell r="F468">
            <v>20</v>
          </cell>
        </row>
        <row r="469">
          <cell r="F469">
            <v>20</v>
          </cell>
        </row>
        <row r="470">
          <cell r="F470">
            <v>20</v>
          </cell>
        </row>
        <row r="471">
          <cell r="F471">
            <v>20</v>
          </cell>
        </row>
        <row r="472">
          <cell r="F472">
            <v>20</v>
          </cell>
        </row>
        <row r="473">
          <cell r="F473">
            <v>20</v>
          </cell>
        </row>
        <row r="474">
          <cell r="F474">
            <v>20</v>
          </cell>
        </row>
        <row r="475">
          <cell r="F475">
            <v>20</v>
          </cell>
        </row>
        <row r="476">
          <cell r="F476">
            <v>20</v>
          </cell>
        </row>
        <row r="477">
          <cell r="F477">
            <v>20</v>
          </cell>
        </row>
        <row r="478">
          <cell r="F478">
            <v>20</v>
          </cell>
        </row>
        <row r="479">
          <cell r="F479">
            <v>20</v>
          </cell>
        </row>
        <row r="480">
          <cell r="F480">
            <v>20</v>
          </cell>
        </row>
        <row r="481">
          <cell r="F481">
            <v>20</v>
          </cell>
        </row>
        <row r="482">
          <cell r="F482">
            <v>20</v>
          </cell>
        </row>
        <row r="483">
          <cell r="F483">
            <v>20</v>
          </cell>
        </row>
        <row r="484">
          <cell r="F484">
            <v>20</v>
          </cell>
        </row>
        <row r="485">
          <cell r="F485">
            <v>20</v>
          </cell>
        </row>
        <row r="486">
          <cell r="F486">
            <v>20</v>
          </cell>
        </row>
        <row r="487">
          <cell r="F487">
            <v>20</v>
          </cell>
        </row>
        <row r="488">
          <cell r="F488">
            <v>20</v>
          </cell>
        </row>
        <row r="489">
          <cell r="F489">
            <v>20</v>
          </cell>
        </row>
        <row r="490">
          <cell r="F490">
            <v>20</v>
          </cell>
        </row>
        <row r="491">
          <cell r="F491">
            <v>21</v>
          </cell>
        </row>
        <row r="492">
          <cell r="F492">
            <v>21</v>
          </cell>
        </row>
        <row r="493">
          <cell r="F493">
            <v>21</v>
          </cell>
        </row>
        <row r="494">
          <cell r="F494">
            <v>21</v>
          </cell>
        </row>
        <row r="495">
          <cell r="F495">
            <v>22</v>
          </cell>
        </row>
        <row r="496">
          <cell r="F496">
            <v>22</v>
          </cell>
        </row>
        <row r="497">
          <cell r="F497">
            <v>22</v>
          </cell>
        </row>
        <row r="498">
          <cell r="F498">
            <v>22</v>
          </cell>
        </row>
        <row r="499">
          <cell r="F499">
            <v>22</v>
          </cell>
        </row>
        <row r="500">
          <cell r="F500">
            <v>22</v>
          </cell>
        </row>
        <row r="501">
          <cell r="F501">
            <v>22</v>
          </cell>
        </row>
        <row r="502">
          <cell r="F502">
            <v>21</v>
          </cell>
        </row>
        <row r="503">
          <cell r="F503">
            <v>21</v>
          </cell>
        </row>
        <row r="504">
          <cell r="F504">
            <v>20</v>
          </cell>
        </row>
        <row r="505">
          <cell r="F505">
            <v>21</v>
          </cell>
        </row>
        <row r="506">
          <cell r="F506">
            <v>22</v>
          </cell>
        </row>
        <row r="507">
          <cell r="F507">
            <v>23</v>
          </cell>
        </row>
        <row r="508">
          <cell r="F508">
            <v>24</v>
          </cell>
        </row>
        <row r="509">
          <cell r="F509">
            <v>25</v>
          </cell>
        </row>
        <row r="510">
          <cell r="F510">
            <v>26</v>
          </cell>
        </row>
        <row r="511">
          <cell r="F511">
            <v>27</v>
          </cell>
        </row>
        <row r="512">
          <cell r="F512">
            <v>27</v>
          </cell>
        </row>
        <row r="513">
          <cell r="F513">
            <v>26</v>
          </cell>
        </row>
        <row r="514">
          <cell r="F514">
            <v>24</v>
          </cell>
        </row>
        <row r="515">
          <cell r="F515">
            <v>23</v>
          </cell>
        </row>
        <row r="516">
          <cell r="F516">
            <v>22</v>
          </cell>
        </row>
        <row r="517">
          <cell r="F517">
            <v>21</v>
          </cell>
        </row>
        <row r="518">
          <cell r="F518">
            <v>21</v>
          </cell>
        </row>
        <row r="519">
          <cell r="F519">
            <v>20</v>
          </cell>
        </row>
        <row r="520">
          <cell r="F520">
            <v>21</v>
          </cell>
        </row>
        <row r="521">
          <cell r="F521">
            <v>21</v>
          </cell>
        </row>
        <row r="522">
          <cell r="F522">
            <v>21</v>
          </cell>
        </row>
        <row r="523">
          <cell r="F523">
            <v>21</v>
          </cell>
        </row>
        <row r="524">
          <cell r="F524">
            <v>20</v>
          </cell>
        </row>
        <row r="525">
          <cell r="F525">
            <v>20</v>
          </cell>
        </row>
        <row r="526">
          <cell r="F526">
            <v>20</v>
          </cell>
        </row>
        <row r="527">
          <cell r="F527">
            <v>20</v>
          </cell>
        </row>
        <row r="528">
          <cell r="F528">
            <v>20</v>
          </cell>
        </row>
        <row r="529">
          <cell r="F529">
            <v>20</v>
          </cell>
        </row>
        <row r="530">
          <cell r="F530">
            <v>20</v>
          </cell>
        </row>
        <row r="531">
          <cell r="F531">
            <v>20</v>
          </cell>
        </row>
        <row r="532">
          <cell r="F532">
            <v>20</v>
          </cell>
        </row>
        <row r="533">
          <cell r="F533">
            <v>20</v>
          </cell>
        </row>
        <row r="534">
          <cell r="F534">
            <v>20</v>
          </cell>
        </row>
        <row r="535">
          <cell r="F535">
            <v>20</v>
          </cell>
        </row>
        <row r="536">
          <cell r="F536">
            <v>20</v>
          </cell>
        </row>
        <row r="537">
          <cell r="F537">
            <v>20</v>
          </cell>
        </row>
        <row r="538">
          <cell r="F538">
            <v>20</v>
          </cell>
        </row>
        <row r="539">
          <cell r="F539">
            <v>20</v>
          </cell>
        </row>
        <row r="540">
          <cell r="F540">
            <v>21</v>
          </cell>
        </row>
        <row r="541">
          <cell r="F541">
            <v>23</v>
          </cell>
        </row>
        <row r="542">
          <cell r="F542">
            <v>21</v>
          </cell>
        </row>
        <row r="543">
          <cell r="F543">
            <v>20</v>
          </cell>
        </row>
        <row r="544">
          <cell r="F544">
            <v>20</v>
          </cell>
        </row>
        <row r="545">
          <cell r="F545">
            <v>20</v>
          </cell>
        </row>
        <row r="546">
          <cell r="F546">
            <v>20</v>
          </cell>
        </row>
        <row r="547">
          <cell r="F547">
            <v>20</v>
          </cell>
        </row>
        <row r="548">
          <cell r="F548">
            <v>21</v>
          </cell>
        </row>
        <row r="549">
          <cell r="F549">
            <v>21</v>
          </cell>
        </row>
        <row r="550">
          <cell r="F550">
            <v>20</v>
          </cell>
        </row>
        <row r="551">
          <cell r="F551">
            <v>20</v>
          </cell>
        </row>
        <row r="552">
          <cell r="F552">
            <v>20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20</v>
          </cell>
        </row>
        <row r="557">
          <cell r="F557">
            <v>20</v>
          </cell>
        </row>
        <row r="558">
          <cell r="F558">
            <v>20</v>
          </cell>
        </row>
        <row r="559">
          <cell r="F559">
            <v>20</v>
          </cell>
        </row>
        <row r="560">
          <cell r="F560">
            <v>20</v>
          </cell>
        </row>
        <row r="561">
          <cell r="F561">
            <v>20</v>
          </cell>
        </row>
        <row r="562">
          <cell r="F562">
            <v>20</v>
          </cell>
        </row>
        <row r="563">
          <cell r="F563">
            <v>20</v>
          </cell>
        </row>
        <row r="564">
          <cell r="F564">
            <v>20</v>
          </cell>
        </row>
        <row r="565">
          <cell r="F565">
            <v>20</v>
          </cell>
        </row>
        <row r="566">
          <cell r="F566">
            <v>20</v>
          </cell>
        </row>
        <row r="567">
          <cell r="F567">
            <v>21</v>
          </cell>
        </row>
        <row r="568">
          <cell r="F568">
            <v>21</v>
          </cell>
        </row>
        <row r="569">
          <cell r="F569">
            <v>21</v>
          </cell>
        </row>
        <row r="570">
          <cell r="F570">
            <v>21</v>
          </cell>
        </row>
        <row r="571">
          <cell r="F571">
            <v>21</v>
          </cell>
        </row>
        <row r="572">
          <cell r="F572">
            <v>20</v>
          </cell>
        </row>
        <row r="573">
          <cell r="F573">
            <v>20</v>
          </cell>
        </row>
        <row r="574">
          <cell r="F574">
            <v>20</v>
          </cell>
        </row>
        <row r="575">
          <cell r="F575">
            <v>20</v>
          </cell>
        </row>
        <row r="576">
          <cell r="F576">
            <v>20</v>
          </cell>
        </row>
        <row r="577">
          <cell r="F577">
            <v>20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21</v>
          </cell>
        </row>
        <row r="584">
          <cell r="F584">
            <v>20</v>
          </cell>
        </row>
        <row r="585">
          <cell r="F585">
            <v>20</v>
          </cell>
        </row>
        <row r="586">
          <cell r="F586">
            <v>20</v>
          </cell>
        </row>
        <row r="587">
          <cell r="F587">
            <v>20</v>
          </cell>
        </row>
        <row r="588">
          <cell r="F588">
            <v>20</v>
          </cell>
        </row>
        <row r="589">
          <cell r="F589">
            <v>20</v>
          </cell>
        </row>
        <row r="590">
          <cell r="F590">
            <v>20</v>
          </cell>
        </row>
        <row r="591">
          <cell r="F591">
            <v>20</v>
          </cell>
        </row>
        <row r="592">
          <cell r="F592">
            <v>20</v>
          </cell>
        </row>
        <row r="593">
          <cell r="F593">
            <v>20</v>
          </cell>
        </row>
        <row r="594">
          <cell r="F594">
            <v>20</v>
          </cell>
        </row>
        <row r="595">
          <cell r="F595">
            <v>20</v>
          </cell>
        </row>
        <row r="596">
          <cell r="F596">
            <v>20</v>
          </cell>
        </row>
        <row r="597">
          <cell r="F597">
            <v>20</v>
          </cell>
        </row>
        <row r="598">
          <cell r="F598">
            <v>20</v>
          </cell>
        </row>
        <row r="599">
          <cell r="F599">
            <v>20</v>
          </cell>
        </row>
        <row r="600">
          <cell r="F600">
            <v>20</v>
          </cell>
        </row>
        <row r="601">
          <cell r="F601">
            <v>20</v>
          </cell>
        </row>
        <row r="602">
          <cell r="F602">
            <v>20</v>
          </cell>
        </row>
        <row r="603">
          <cell r="F603">
            <v>22</v>
          </cell>
        </row>
        <row r="604">
          <cell r="F604">
            <v>21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20</v>
          </cell>
        </row>
        <row r="609">
          <cell r="F609">
            <v>20</v>
          </cell>
        </row>
        <row r="610">
          <cell r="F610">
            <v>20</v>
          </cell>
        </row>
        <row r="611">
          <cell r="F611">
            <v>21</v>
          </cell>
        </row>
        <row r="612">
          <cell r="F612">
            <v>21</v>
          </cell>
        </row>
        <row r="613">
          <cell r="F613">
            <v>22</v>
          </cell>
        </row>
        <row r="614">
          <cell r="F614">
            <v>22</v>
          </cell>
        </row>
        <row r="615">
          <cell r="F615">
            <v>21</v>
          </cell>
        </row>
        <row r="616">
          <cell r="F616">
            <v>21</v>
          </cell>
        </row>
        <row r="617">
          <cell r="F617">
            <v>21</v>
          </cell>
        </row>
        <row r="618">
          <cell r="F618">
            <v>22</v>
          </cell>
        </row>
        <row r="619">
          <cell r="F619">
            <v>21</v>
          </cell>
        </row>
        <row r="620">
          <cell r="F620">
            <v>21</v>
          </cell>
        </row>
        <row r="621">
          <cell r="F621">
            <v>20</v>
          </cell>
        </row>
        <row r="622">
          <cell r="F622">
            <v>20</v>
          </cell>
        </row>
        <row r="623">
          <cell r="F623">
            <v>20</v>
          </cell>
        </row>
        <row r="624">
          <cell r="F624">
            <v>20</v>
          </cell>
        </row>
        <row r="625">
          <cell r="F625">
            <v>20</v>
          </cell>
        </row>
        <row r="626">
          <cell r="F626">
            <v>19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20</v>
          </cell>
        </row>
        <row r="632">
          <cell r="F632">
            <v>20</v>
          </cell>
        </row>
        <row r="633">
          <cell r="F633">
            <v>20</v>
          </cell>
        </row>
        <row r="634">
          <cell r="F634">
            <v>20</v>
          </cell>
        </row>
        <row r="635">
          <cell r="F635">
            <v>20</v>
          </cell>
        </row>
        <row r="636">
          <cell r="F636">
            <v>20</v>
          </cell>
        </row>
        <row r="637">
          <cell r="F637">
            <v>20</v>
          </cell>
        </row>
        <row r="638">
          <cell r="F638">
            <v>20</v>
          </cell>
        </row>
        <row r="639">
          <cell r="F639">
            <v>20</v>
          </cell>
        </row>
        <row r="640">
          <cell r="F640">
            <v>20</v>
          </cell>
        </row>
        <row r="641">
          <cell r="F641">
            <v>21</v>
          </cell>
        </row>
        <row r="642">
          <cell r="F642">
            <v>21</v>
          </cell>
        </row>
        <row r="643">
          <cell r="F643">
            <v>21</v>
          </cell>
        </row>
        <row r="644">
          <cell r="F644">
            <v>21</v>
          </cell>
        </row>
        <row r="645">
          <cell r="F645">
            <v>21</v>
          </cell>
        </row>
        <row r="646">
          <cell r="F646">
            <v>21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23</v>
          </cell>
        </row>
        <row r="651">
          <cell r="F651">
            <v>22</v>
          </cell>
        </row>
        <row r="652">
          <cell r="F652">
            <v>20</v>
          </cell>
        </row>
        <row r="653">
          <cell r="F653">
            <v>20</v>
          </cell>
        </row>
        <row r="654">
          <cell r="F654">
            <v>20</v>
          </cell>
        </row>
        <row r="655">
          <cell r="F655">
            <v>20</v>
          </cell>
        </row>
        <row r="656">
          <cell r="F656">
            <v>20</v>
          </cell>
        </row>
        <row r="657">
          <cell r="F657">
            <v>20</v>
          </cell>
        </row>
        <row r="658">
          <cell r="F658">
            <v>20</v>
          </cell>
        </row>
        <row r="659">
          <cell r="F659">
            <v>19</v>
          </cell>
        </row>
        <row r="660">
          <cell r="F660">
            <v>20</v>
          </cell>
        </row>
        <row r="661">
          <cell r="F661">
            <v>20</v>
          </cell>
        </row>
        <row r="662">
          <cell r="F662">
            <v>20</v>
          </cell>
        </row>
        <row r="663">
          <cell r="F663">
            <v>21</v>
          </cell>
        </row>
        <row r="664">
          <cell r="F664">
            <v>21</v>
          </cell>
        </row>
        <row r="665">
          <cell r="F665">
            <v>21</v>
          </cell>
        </row>
        <row r="666">
          <cell r="F666">
            <v>21</v>
          </cell>
        </row>
        <row r="667">
          <cell r="F667">
            <v>21</v>
          </cell>
        </row>
        <row r="668">
          <cell r="F668">
            <v>21</v>
          </cell>
        </row>
        <row r="669">
          <cell r="F669">
            <v>21</v>
          </cell>
        </row>
        <row r="670">
          <cell r="F670">
            <v>20</v>
          </cell>
        </row>
        <row r="671">
          <cell r="F671">
            <v>20</v>
          </cell>
        </row>
        <row r="672">
          <cell r="F672">
            <v>19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23</v>
          </cell>
        </row>
        <row r="676">
          <cell r="F676">
            <v>27</v>
          </cell>
        </row>
        <row r="677">
          <cell r="F677">
            <v>23</v>
          </cell>
        </row>
        <row r="678">
          <cell r="F678">
            <v>21</v>
          </cell>
        </row>
        <row r="679">
          <cell r="F679">
            <v>20</v>
          </cell>
        </row>
        <row r="680">
          <cell r="F680">
            <v>20</v>
          </cell>
        </row>
        <row r="681">
          <cell r="F681">
            <v>20</v>
          </cell>
        </row>
        <row r="682">
          <cell r="F682">
            <v>20</v>
          </cell>
        </row>
        <row r="683">
          <cell r="F683">
            <v>20</v>
          </cell>
        </row>
        <row r="684">
          <cell r="F684">
            <v>20</v>
          </cell>
        </row>
        <row r="685">
          <cell r="F685">
            <v>20</v>
          </cell>
        </row>
        <row r="686">
          <cell r="F686">
            <v>21</v>
          </cell>
        </row>
        <row r="687">
          <cell r="F687">
            <v>21</v>
          </cell>
        </row>
        <row r="688">
          <cell r="F688">
            <v>21</v>
          </cell>
        </row>
        <row r="689">
          <cell r="F689">
            <v>21</v>
          </cell>
        </row>
        <row r="690">
          <cell r="F690">
            <v>21</v>
          </cell>
        </row>
        <row r="691">
          <cell r="F691">
            <v>22</v>
          </cell>
        </row>
        <row r="692">
          <cell r="F692">
            <v>21</v>
          </cell>
        </row>
        <row r="693">
          <cell r="F693">
            <v>21</v>
          </cell>
        </row>
        <row r="694">
          <cell r="F694">
            <v>20</v>
          </cell>
        </row>
        <row r="695">
          <cell r="F695">
            <v>20</v>
          </cell>
        </row>
        <row r="696">
          <cell r="F696">
            <v>20</v>
          </cell>
        </row>
        <row r="697">
          <cell r="F697">
            <v>21</v>
          </cell>
        </row>
        <row r="698">
          <cell r="F698">
            <v>22</v>
          </cell>
        </row>
        <row r="699">
          <cell r="F699">
            <v>23</v>
          </cell>
        </row>
        <row r="700">
          <cell r="F700">
            <v>22</v>
          </cell>
        </row>
        <row r="701">
          <cell r="F701">
            <v>21</v>
          </cell>
        </row>
        <row r="702">
          <cell r="F702">
            <v>22</v>
          </cell>
        </row>
        <row r="703">
          <cell r="F703">
            <v>21</v>
          </cell>
        </row>
        <row r="704">
          <cell r="F704">
            <v>20</v>
          </cell>
        </row>
        <row r="705">
          <cell r="F705">
            <v>20</v>
          </cell>
        </row>
        <row r="706">
          <cell r="F706">
            <v>20</v>
          </cell>
        </row>
        <row r="707">
          <cell r="F707">
            <v>20</v>
          </cell>
        </row>
        <row r="708">
          <cell r="F708">
            <v>22</v>
          </cell>
        </row>
        <row r="709">
          <cell r="F709">
            <v>24</v>
          </cell>
        </row>
        <row r="710">
          <cell r="F710">
            <v>22</v>
          </cell>
        </row>
        <row r="711">
          <cell r="F711">
            <v>21</v>
          </cell>
        </row>
        <row r="712">
          <cell r="F712">
            <v>20</v>
          </cell>
        </row>
        <row r="713">
          <cell r="F713">
            <v>21</v>
          </cell>
        </row>
        <row r="714">
          <cell r="F714">
            <v>20</v>
          </cell>
        </row>
        <row r="715">
          <cell r="F715">
            <v>21</v>
          </cell>
        </row>
        <row r="716">
          <cell r="F716">
            <v>20</v>
          </cell>
        </row>
        <row r="717">
          <cell r="F717">
            <v>20</v>
          </cell>
        </row>
        <row r="718">
          <cell r="F718">
            <v>20</v>
          </cell>
        </row>
        <row r="719">
          <cell r="F719">
            <v>20</v>
          </cell>
        </row>
        <row r="720">
          <cell r="F720">
            <v>20</v>
          </cell>
        </row>
        <row r="721">
          <cell r="F721">
            <v>20</v>
          </cell>
        </row>
        <row r="722">
          <cell r="F722">
            <v>20</v>
          </cell>
        </row>
        <row r="723">
          <cell r="F723">
            <v>24</v>
          </cell>
        </row>
        <row r="724">
          <cell r="F724">
            <v>24</v>
          </cell>
        </row>
        <row r="725">
          <cell r="F725">
            <v>32</v>
          </cell>
        </row>
        <row r="726">
          <cell r="F726">
            <v>30</v>
          </cell>
        </row>
        <row r="727">
          <cell r="F727">
            <v>23</v>
          </cell>
        </row>
        <row r="728">
          <cell r="F728">
            <v>21</v>
          </cell>
        </row>
        <row r="729">
          <cell r="F729">
            <v>20</v>
          </cell>
        </row>
        <row r="730">
          <cell r="F730">
            <v>20</v>
          </cell>
        </row>
        <row r="731">
          <cell r="F731">
            <v>20</v>
          </cell>
        </row>
        <row r="732">
          <cell r="F732">
            <v>20</v>
          </cell>
        </row>
        <row r="733">
          <cell r="F733">
            <v>20</v>
          </cell>
        </row>
        <row r="734">
          <cell r="F734">
            <v>20</v>
          </cell>
        </row>
        <row r="735">
          <cell r="F735">
            <v>20</v>
          </cell>
        </row>
        <row r="736">
          <cell r="F736">
            <v>21</v>
          </cell>
        </row>
        <row r="737">
          <cell r="F737">
            <v>21</v>
          </cell>
        </row>
        <row r="738">
          <cell r="F738">
            <v>21</v>
          </cell>
        </row>
        <row r="739">
          <cell r="F739">
            <v>21</v>
          </cell>
        </row>
        <row r="740">
          <cell r="F740">
            <v>20</v>
          </cell>
        </row>
        <row r="741">
          <cell r="F741">
            <v>20</v>
          </cell>
        </row>
        <row r="742">
          <cell r="F742">
            <v>20</v>
          </cell>
        </row>
        <row r="743">
          <cell r="F743">
            <v>20</v>
          </cell>
        </row>
        <row r="744">
          <cell r="F744">
            <v>20</v>
          </cell>
        </row>
        <row r="745">
          <cell r="F745">
            <v>20</v>
          </cell>
        </row>
        <row r="746">
          <cell r="F746">
            <v>19</v>
          </cell>
        </row>
        <row r="747">
          <cell r="F747">
            <v>19</v>
          </cell>
        </row>
        <row r="748">
          <cell r="F748">
            <v>19</v>
          </cell>
        </row>
        <row r="749">
          <cell r="F749">
            <v>20</v>
          </cell>
        </row>
        <row r="750">
          <cell r="F750">
            <v>20</v>
          </cell>
        </row>
        <row r="751">
          <cell r="F751">
            <v>21</v>
          </cell>
        </row>
        <row r="752">
          <cell r="F752">
            <v>21</v>
          </cell>
        </row>
        <row r="753">
          <cell r="F753">
            <v>21</v>
          </cell>
        </row>
        <row r="754">
          <cell r="F754">
            <v>21</v>
          </cell>
        </row>
        <row r="755">
          <cell r="F755">
            <v>20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24</v>
          </cell>
        </row>
        <row r="13">
          <cell r="F13">
            <v>24</v>
          </cell>
        </row>
        <row r="14">
          <cell r="F14">
            <v>25</v>
          </cell>
        </row>
        <row r="15">
          <cell r="F15">
            <v>25</v>
          </cell>
        </row>
        <row r="16">
          <cell r="F16">
            <v>25</v>
          </cell>
        </row>
        <row r="17">
          <cell r="F17">
            <v>25</v>
          </cell>
        </row>
        <row r="18">
          <cell r="F18">
            <v>25</v>
          </cell>
        </row>
        <row r="19">
          <cell r="F19">
            <v>25</v>
          </cell>
        </row>
        <row r="20">
          <cell r="F20">
            <v>25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24</v>
          </cell>
        </row>
        <row r="24">
          <cell r="F24">
            <v>24</v>
          </cell>
        </row>
        <row r="25">
          <cell r="F25">
            <v>24</v>
          </cell>
        </row>
        <row r="26">
          <cell r="F26">
            <v>24</v>
          </cell>
        </row>
        <row r="27">
          <cell r="F27">
            <v>24</v>
          </cell>
        </row>
        <row r="28">
          <cell r="F28">
            <v>24</v>
          </cell>
        </row>
        <row r="29">
          <cell r="F29">
            <v>24</v>
          </cell>
        </row>
        <row r="30">
          <cell r="F30">
            <v>24</v>
          </cell>
        </row>
        <row r="31">
          <cell r="F31">
            <v>24</v>
          </cell>
        </row>
        <row r="32">
          <cell r="F32">
            <v>25</v>
          </cell>
        </row>
        <row r="33">
          <cell r="F33">
            <v>25</v>
          </cell>
        </row>
        <row r="34">
          <cell r="F34">
            <v>25</v>
          </cell>
        </row>
        <row r="35">
          <cell r="F35">
            <v>25</v>
          </cell>
        </row>
        <row r="36">
          <cell r="F36">
            <v>25</v>
          </cell>
        </row>
        <row r="37">
          <cell r="F37">
            <v>25</v>
          </cell>
        </row>
        <row r="38">
          <cell r="F38">
            <v>25</v>
          </cell>
        </row>
        <row r="39">
          <cell r="F39">
            <v>25</v>
          </cell>
        </row>
        <row r="40">
          <cell r="F40">
            <v>25</v>
          </cell>
        </row>
        <row r="41">
          <cell r="F41">
            <v>25</v>
          </cell>
        </row>
        <row r="42">
          <cell r="F42">
            <v>25</v>
          </cell>
        </row>
        <row r="43">
          <cell r="F43">
            <v>25</v>
          </cell>
        </row>
        <row r="44">
          <cell r="F44">
            <v>25</v>
          </cell>
        </row>
        <row r="45">
          <cell r="F45">
            <v>25</v>
          </cell>
        </row>
        <row r="46">
          <cell r="F46">
            <v>24</v>
          </cell>
        </row>
        <row r="47">
          <cell r="F47">
            <v>24</v>
          </cell>
        </row>
        <row r="48">
          <cell r="F48">
            <v>25</v>
          </cell>
        </row>
        <row r="49">
          <cell r="F49">
            <v>24</v>
          </cell>
        </row>
        <row r="50">
          <cell r="F50">
            <v>24</v>
          </cell>
        </row>
        <row r="51">
          <cell r="F51">
            <v>24</v>
          </cell>
        </row>
        <row r="52">
          <cell r="F52">
            <v>24</v>
          </cell>
        </row>
        <row r="53">
          <cell r="F53">
            <v>24</v>
          </cell>
        </row>
        <row r="54">
          <cell r="F54">
            <v>24</v>
          </cell>
        </row>
        <row r="55">
          <cell r="F55">
            <v>25</v>
          </cell>
        </row>
        <row r="56">
          <cell r="F56">
            <v>25</v>
          </cell>
        </row>
        <row r="57">
          <cell r="F57">
            <v>25</v>
          </cell>
        </row>
        <row r="58">
          <cell r="F58">
            <v>25</v>
          </cell>
        </row>
        <row r="59">
          <cell r="F59">
            <v>25</v>
          </cell>
        </row>
        <row r="60">
          <cell r="F60">
            <v>25</v>
          </cell>
        </row>
        <row r="61">
          <cell r="F61">
            <v>25</v>
          </cell>
        </row>
        <row r="62">
          <cell r="F62">
            <v>25</v>
          </cell>
        </row>
        <row r="63">
          <cell r="F63">
            <v>25</v>
          </cell>
        </row>
        <row r="64">
          <cell r="F64">
            <v>25</v>
          </cell>
        </row>
        <row r="65">
          <cell r="F65">
            <v>25</v>
          </cell>
        </row>
        <row r="66">
          <cell r="F66">
            <v>25</v>
          </cell>
        </row>
        <row r="67">
          <cell r="F67">
            <v>25</v>
          </cell>
        </row>
        <row r="68">
          <cell r="F68">
            <v>26</v>
          </cell>
        </row>
        <row r="69">
          <cell r="F69">
            <v>25</v>
          </cell>
        </row>
        <row r="70">
          <cell r="F70">
            <v>25</v>
          </cell>
        </row>
        <row r="71">
          <cell r="F71">
            <v>25</v>
          </cell>
        </row>
        <row r="72">
          <cell r="F72">
            <v>25</v>
          </cell>
        </row>
        <row r="73">
          <cell r="F73">
            <v>25</v>
          </cell>
        </row>
        <row r="74">
          <cell r="F74">
            <v>25</v>
          </cell>
        </row>
        <row r="75">
          <cell r="F75">
            <v>25</v>
          </cell>
        </row>
        <row r="76">
          <cell r="F76">
            <v>25</v>
          </cell>
        </row>
        <row r="77">
          <cell r="F77">
            <v>26</v>
          </cell>
        </row>
        <row r="78">
          <cell r="F78">
            <v>26</v>
          </cell>
        </row>
        <row r="79">
          <cell r="F79">
            <v>26</v>
          </cell>
        </row>
        <row r="80">
          <cell r="F80">
            <v>25</v>
          </cell>
        </row>
        <row r="81">
          <cell r="F81">
            <v>26</v>
          </cell>
        </row>
        <row r="82">
          <cell r="F82">
            <v>26</v>
          </cell>
        </row>
        <row r="83">
          <cell r="F83">
            <v>26</v>
          </cell>
        </row>
        <row r="84">
          <cell r="F84">
            <v>26</v>
          </cell>
        </row>
        <row r="85">
          <cell r="F85">
            <v>26</v>
          </cell>
        </row>
        <row r="86">
          <cell r="F86">
            <v>26</v>
          </cell>
        </row>
        <row r="87">
          <cell r="F87">
            <v>26</v>
          </cell>
        </row>
        <row r="88">
          <cell r="F88">
            <v>26</v>
          </cell>
        </row>
        <row r="89">
          <cell r="F89">
            <v>26</v>
          </cell>
        </row>
        <row r="90">
          <cell r="F90">
            <v>26</v>
          </cell>
        </row>
        <row r="91">
          <cell r="F91">
            <v>26</v>
          </cell>
        </row>
        <row r="92">
          <cell r="F92">
            <v>27</v>
          </cell>
        </row>
        <row r="93">
          <cell r="F93">
            <v>31</v>
          </cell>
        </row>
        <row r="94">
          <cell r="F94">
            <v>34</v>
          </cell>
        </row>
        <row r="95">
          <cell r="F95">
            <v>41</v>
          </cell>
        </row>
        <row r="96">
          <cell r="F96">
            <v>51</v>
          </cell>
        </row>
        <row r="97">
          <cell r="F97">
            <v>42</v>
          </cell>
        </row>
        <row r="98">
          <cell r="F98">
            <v>32</v>
          </cell>
        </row>
        <row r="99">
          <cell r="F99">
            <v>27</v>
          </cell>
        </row>
        <row r="100">
          <cell r="F100">
            <v>25</v>
          </cell>
        </row>
        <row r="101">
          <cell r="F101">
            <v>25</v>
          </cell>
        </row>
        <row r="102">
          <cell r="F102">
            <v>25</v>
          </cell>
        </row>
        <row r="103">
          <cell r="F103">
            <v>25</v>
          </cell>
        </row>
        <row r="104">
          <cell r="F104">
            <v>25</v>
          </cell>
        </row>
        <row r="105">
          <cell r="F105">
            <v>25</v>
          </cell>
        </row>
        <row r="106">
          <cell r="F106">
            <v>25</v>
          </cell>
        </row>
        <row r="107">
          <cell r="F107">
            <v>25</v>
          </cell>
        </row>
        <row r="108">
          <cell r="F108">
            <v>25</v>
          </cell>
        </row>
        <row r="109">
          <cell r="F109">
            <v>25</v>
          </cell>
        </row>
        <row r="110">
          <cell r="F110">
            <v>25</v>
          </cell>
        </row>
        <row r="111">
          <cell r="F111">
            <v>25</v>
          </cell>
        </row>
        <row r="112">
          <cell r="F112">
            <v>25</v>
          </cell>
        </row>
        <row r="113">
          <cell r="F113">
            <v>25</v>
          </cell>
        </row>
        <row r="114">
          <cell r="F114">
            <v>25</v>
          </cell>
        </row>
        <row r="115">
          <cell r="F115">
            <v>25</v>
          </cell>
        </row>
        <row r="116">
          <cell r="F116">
            <v>25</v>
          </cell>
        </row>
        <row r="117">
          <cell r="F117">
            <v>25</v>
          </cell>
        </row>
        <row r="118">
          <cell r="F118">
            <v>25</v>
          </cell>
        </row>
        <row r="119">
          <cell r="F119">
            <v>25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25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25</v>
          </cell>
        </row>
        <row r="126">
          <cell r="F126">
            <v>25</v>
          </cell>
        </row>
        <row r="127">
          <cell r="F127">
            <v>25</v>
          </cell>
        </row>
        <row r="128">
          <cell r="F128">
            <v>25</v>
          </cell>
        </row>
        <row r="129">
          <cell r="F129">
            <v>25</v>
          </cell>
        </row>
        <row r="130">
          <cell r="F130">
            <v>26</v>
          </cell>
        </row>
        <row r="131">
          <cell r="F131">
            <v>26</v>
          </cell>
        </row>
        <row r="132">
          <cell r="F132">
            <v>26</v>
          </cell>
        </row>
        <row r="133">
          <cell r="F133">
            <v>26</v>
          </cell>
        </row>
        <row r="134">
          <cell r="F134">
            <v>26</v>
          </cell>
        </row>
        <row r="135">
          <cell r="F135">
            <v>26</v>
          </cell>
        </row>
        <row r="136">
          <cell r="F136">
            <v>26</v>
          </cell>
        </row>
        <row r="137">
          <cell r="F137">
            <v>26</v>
          </cell>
        </row>
        <row r="138">
          <cell r="F138">
            <v>26</v>
          </cell>
        </row>
        <row r="139">
          <cell r="F139">
            <v>26</v>
          </cell>
        </row>
        <row r="140">
          <cell r="F140">
            <v>26</v>
          </cell>
        </row>
        <row r="141">
          <cell r="F141">
            <v>26</v>
          </cell>
        </row>
        <row r="142">
          <cell r="F142">
            <v>26</v>
          </cell>
        </row>
        <row r="143">
          <cell r="F143">
            <v>26</v>
          </cell>
        </row>
        <row r="144">
          <cell r="F144">
            <v>28</v>
          </cell>
        </row>
        <row r="145">
          <cell r="F145">
            <v>28</v>
          </cell>
        </row>
        <row r="146">
          <cell r="F146">
            <v>26</v>
          </cell>
        </row>
        <row r="147">
          <cell r="F147">
            <v>26</v>
          </cell>
        </row>
        <row r="148">
          <cell r="F148">
            <v>29</v>
          </cell>
        </row>
        <row r="149">
          <cell r="F149">
            <v>37</v>
          </cell>
        </row>
        <row r="150">
          <cell r="F150">
            <v>39</v>
          </cell>
        </row>
        <row r="151">
          <cell r="F151">
            <v>32</v>
          </cell>
        </row>
        <row r="152">
          <cell r="F152">
            <v>28</v>
          </cell>
        </row>
        <row r="153">
          <cell r="F153">
            <v>27</v>
          </cell>
        </row>
        <row r="154">
          <cell r="F154">
            <v>26</v>
          </cell>
        </row>
        <row r="155">
          <cell r="F155">
            <v>26</v>
          </cell>
        </row>
        <row r="156">
          <cell r="F156">
            <v>26</v>
          </cell>
        </row>
        <row r="157">
          <cell r="F157">
            <v>26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26</v>
          </cell>
        </row>
        <row r="162">
          <cell r="F162">
            <v>26</v>
          </cell>
        </row>
        <row r="163">
          <cell r="F163">
            <v>26</v>
          </cell>
        </row>
        <row r="164">
          <cell r="F164">
            <v>26</v>
          </cell>
        </row>
        <row r="165">
          <cell r="F165">
            <v>26</v>
          </cell>
        </row>
        <row r="166">
          <cell r="F166">
            <v>27</v>
          </cell>
        </row>
        <row r="167">
          <cell r="F167">
            <v>27</v>
          </cell>
        </row>
        <row r="168">
          <cell r="F168">
            <v>27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27</v>
          </cell>
        </row>
        <row r="172">
          <cell r="F172">
            <v>28</v>
          </cell>
        </row>
        <row r="173">
          <cell r="F173">
            <v>28</v>
          </cell>
        </row>
        <row r="174">
          <cell r="F174">
            <v>34</v>
          </cell>
        </row>
        <row r="175">
          <cell r="F175">
            <v>31</v>
          </cell>
        </row>
        <row r="176">
          <cell r="F176">
            <v>28</v>
          </cell>
        </row>
        <row r="177">
          <cell r="F177">
            <v>27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26</v>
          </cell>
        </row>
        <row r="181">
          <cell r="F181">
            <v>26</v>
          </cell>
        </row>
        <row r="182">
          <cell r="F182">
            <v>26</v>
          </cell>
        </row>
        <row r="183">
          <cell r="F183">
            <v>26</v>
          </cell>
        </row>
        <row r="184">
          <cell r="F184">
            <v>27</v>
          </cell>
        </row>
        <row r="185">
          <cell r="F185">
            <v>28</v>
          </cell>
        </row>
        <row r="186">
          <cell r="F186">
            <v>28</v>
          </cell>
        </row>
        <row r="187">
          <cell r="F187">
            <v>28</v>
          </cell>
        </row>
        <row r="188">
          <cell r="F188">
            <v>31</v>
          </cell>
        </row>
        <row r="189">
          <cell r="F189">
            <v>30</v>
          </cell>
        </row>
        <row r="190">
          <cell r="F190">
            <v>28</v>
          </cell>
        </row>
        <row r="191">
          <cell r="F191">
            <v>28</v>
          </cell>
        </row>
        <row r="192">
          <cell r="F192">
            <v>30</v>
          </cell>
        </row>
        <row r="193">
          <cell r="F193">
            <v>32</v>
          </cell>
        </row>
        <row r="194">
          <cell r="F194">
            <v>30</v>
          </cell>
        </row>
        <row r="195">
          <cell r="F195">
            <v>27</v>
          </cell>
        </row>
        <row r="196">
          <cell r="F196">
            <v>26</v>
          </cell>
        </row>
        <row r="197">
          <cell r="F197">
            <v>26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27</v>
          </cell>
        </row>
        <row r="202">
          <cell r="F202">
            <v>27</v>
          </cell>
        </row>
        <row r="203">
          <cell r="F203">
            <v>27</v>
          </cell>
        </row>
        <row r="204">
          <cell r="F204">
            <v>28</v>
          </cell>
        </row>
        <row r="205">
          <cell r="F205">
            <v>27</v>
          </cell>
        </row>
        <row r="206">
          <cell r="F206">
            <v>27</v>
          </cell>
        </row>
        <row r="207">
          <cell r="F207">
            <v>28</v>
          </cell>
        </row>
        <row r="208">
          <cell r="F208">
            <v>30</v>
          </cell>
        </row>
        <row r="209">
          <cell r="F209">
            <v>28</v>
          </cell>
        </row>
        <row r="210">
          <cell r="F210">
            <v>27</v>
          </cell>
        </row>
        <row r="211">
          <cell r="F211">
            <v>27</v>
          </cell>
        </row>
        <row r="212">
          <cell r="F212">
            <v>27</v>
          </cell>
        </row>
        <row r="213">
          <cell r="F213">
            <v>27</v>
          </cell>
        </row>
        <row r="214">
          <cell r="F214">
            <v>27</v>
          </cell>
        </row>
        <row r="215">
          <cell r="F215">
            <v>28</v>
          </cell>
        </row>
        <row r="216">
          <cell r="F216">
            <v>27</v>
          </cell>
        </row>
        <row r="217">
          <cell r="F217">
            <v>27</v>
          </cell>
        </row>
        <row r="218">
          <cell r="F218">
            <v>28</v>
          </cell>
        </row>
        <row r="219">
          <cell r="F219">
            <v>29</v>
          </cell>
        </row>
        <row r="220">
          <cell r="F220">
            <v>27</v>
          </cell>
        </row>
        <row r="221">
          <cell r="F221">
            <v>26</v>
          </cell>
        </row>
        <row r="222">
          <cell r="F222">
            <v>26</v>
          </cell>
        </row>
        <row r="223">
          <cell r="F223">
            <v>26</v>
          </cell>
        </row>
        <row r="224">
          <cell r="F224">
            <v>26</v>
          </cell>
        </row>
        <row r="225">
          <cell r="F225">
            <v>27</v>
          </cell>
        </row>
        <row r="226">
          <cell r="F226">
            <v>27</v>
          </cell>
        </row>
        <row r="227">
          <cell r="F227">
            <v>27</v>
          </cell>
        </row>
        <row r="228">
          <cell r="F228">
            <v>26</v>
          </cell>
        </row>
        <row r="229">
          <cell r="F229">
            <v>26</v>
          </cell>
        </row>
        <row r="230">
          <cell r="F230">
            <v>27</v>
          </cell>
        </row>
        <row r="231">
          <cell r="F231">
            <v>27</v>
          </cell>
        </row>
        <row r="232">
          <cell r="F232">
            <v>27</v>
          </cell>
        </row>
        <row r="233">
          <cell r="F233">
            <v>30</v>
          </cell>
        </row>
        <row r="234">
          <cell r="F234">
            <v>29</v>
          </cell>
        </row>
        <row r="235">
          <cell r="F235">
            <v>27</v>
          </cell>
        </row>
        <row r="236">
          <cell r="F236">
            <v>26</v>
          </cell>
        </row>
        <row r="237">
          <cell r="F237">
            <v>26</v>
          </cell>
        </row>
        <row r="238">
          <cell r="F238">
            <v>26</v>
          </cell>
        </row>
        <row r="239">
          <cell r="F239">
            <v>27</v>
          </cell>
        </row>
        <row r="240">
          <cell r="F240">
            <v>28</v>
          </cell>
        </row>
        <row r="241">
          <cell r="F241">
            <v>26</v>
          </cell>
        </row>
        <row r="242">
          <cell r="F242">
            <v>26</v>
          </cell>
        </row>
        <row r="243">
          <cell r="F243">
            <v>26</v>
          </cell>
        </row>
        <row r="244">
          <cell r="F244">
            <v>26</v>
          </cell>
        </row>
        <row r="245">
          <cell r="F245">
            <v>27</v>
          </cell>
        </row>
        <row r="246">
          <cell r="F246">
            <v>28</v>
          </cell>
        </row>
        <row r="247">
          <cell r="F247">
            <v>27</v>
          </cell>
        </row>
        <row r="248">
          <cell r="F248">
            <v>26</v>
          </cell>
        </row>
        <row r="249">
          <cell r="F249">
            <v>26</v>
          </cell>
        </row>
        <row r="250">
          <cell r="F250">
            <v>26</v>
          </cell>
        </row>
        <row r="251">
          <cell r="F251">
            <v>26</v>
          </cell>
        </row>
        <row r="252">
          <cell r="F252">
            <v>26</v>
          </cell>
        </row>
        <row r="253">
          <cell r="F253">
            <v>26</v>
          </cell>
        </row>
        <row r="254">
          <cell r="F254">
            <v>26</v>
          </cell>
        </row>
        <row r="255">
          <cell r="F255">
            <v>26</v>
          </cell>
        </row>
        <row r="256">
          <cell r="F256">
            <v>26</v>
          </cell>
        </row>
        <row r="257">
          <cell r="F257">
            <v>26</v>
          </cell>
        </row>
        <row r="258">
          <cell r="F258">
            <v>26</v>
          </cell>
        </row>
        <row r="259">
          <cell r="F259">
            <v>26</v>
          </cell>
        </row>
        <row r="260">
          <cell r="F260">
            <v>26</v>
          </cell>
        </row>
        <row r="261">
          <cell r="F261">
            <v>26</v>
          </cell>
        </row>
        <row r="262">
          <cell r="F262">
            <v>26</v>
          </cell>
        </row>
        <row r="263">
          <cell r="F263">
            <v>26</v>
          </cell>
        </row>
        <row r="264">
          <cell r="F264">
            <v>26</v>
          </cell>
        </row>
        <row r="265">
          <cell r="F265">
            <v>26</v>
          </cell>
        </row>
        <row r="266">
          <cell r="F266">
            <v>26</v>
          </cell>
        </row>
        <row r="267">
          <cell r="F267">
            <v>26</v>
          </cell>
        </row>
        <row r="268">
          <cell r="F268">
            <v>26</v>
          </cell>
        </row>
        <row r="269">
          <cell r="F269">
            <v>26</v>
          </cell>
        </row>
        <row r="270">
          <cell r="F270">
            <v>26</v>
          </cell>
        </row>
        <row r="271">
          <cell r="F271">
            <v>26</v>
          </cell>
        </row>
        <row r="272">
          <cell r="F272">
            <v>27</v>
          </cell>
        </row>
        <row r="273">
          <cell r="F273">
            <v>27</v>
          </cell>
        </row>
        <row r="274">
          <cell r="F274">
            <v>26</v>
          </cell>
        </row>
        <row r="275">
          <cell r="F275">
            <v>27</v>
          </cell>
        </row>
        <row r="276">
          <cell r="F276">
            <v>26</v>
          </cell>
        </row>
        <row r="277">
          <cell r="F277">
            <v>27</v>
          </cell>
        </row>
        <row r="278">
          <cell r="F278">
            <v>27</v>
          </cell>
        </row>
        <row r="279">
          <cell r="F279">
            <v>27</v>
          </cell>
        </row>
        <row r="280">
          <cell r="F280">
            <v>27</v>
          </cell>
        </row>
        <row r="281">
          <cell r="F281">
            <v>27</v>
          </cell>
        </row>
        <row r="282">
          <cell r="F282">
            <v>27</v>
          </cell>
        </row>
        <row r="283">
          <cell r="F283">
            <v>27</v>
          </cell>
        </row>
        <row r="284">
          <cell r="F284">
            <v>27</v>
          </cell>
        </row>
        <row r="285">
          <cell r="F285">
            <v>27</v>
          </cell>
        </row>
        <row r="286">
          <cell r="F286">
            <v>26</v>
          </cell>
        </row>
        <row r="287">
          <cell r="F287">
            <v>26</v>
          </cell>
        </row>
        <row r="288">
          <cell r="F288">
            <v>26</v>
          </cell>
        </row>
        <row r="289">
          <cell r="F289">
            <v>26</v>
          </cell>
        </row>
        <row r="290">
          <cell r="F290">
            <v>26</v>
          </cell>
        </row>
        <row r="291">
          <cell r="F291">
            <v>26</v>
          </cell>
        </row>
        <row r="292">
          <cell r="F292">
            <v>26</v>
          </cell>
        </row>
        <row r="293">
          <cell r="F293">
            <v>26</v>
          </cell>
        </row>
        <row r="294">
          <cell r="F294">
            <v>27</v>
          </cell>
        </row>
        <row r="295">
          <cell r="F295">
            <v>27</v>
          </cell>
        </row>
        <row r="296">
          <cell r="F296">
            <v>27</v>
          </cell>
        </row>
        <row r="297">
          <cell r="F297">
            <v>27</v>
          </cell>
        </row>
        <row r="298">
          <cell r="F298">
            <v>27</v>
          </cell>
        </row>
        <row r="299">
          <cell r="F299">
            <v>27</v>
          </cell>
        </row>
        <row r="300">
          <cell r="F300">
            <v>27</v>
          </cell>
        </row>
        <row r="301">
          <cell r="F301">
            <v>27</v>
          </cell>
        </row>
        <row r="302">
          <cell r="F302">
            <v>27</v>
          </cell>
        </row>
        <row r="303">
          <cell r="F303">
            <v>27</v>
          </cell>
        </row>
        <row r="304">
          <cell r="F304">
            <v>27</v>
          </cell>
        </row>
        <row r="305">
          <cell r="F305">
            <v>27</v>
          </cell>
        </row>
        <row r="306">
          <cell r="F306">
            <v>27</v>
          </cell>
        </row>
        <row r="307">
          <cell r="F307">
            <v>28</v>
          </cell>
        </row>
        <row r="308">
          <cell r="F308">
            <v>28</v>
          </cell>
        </row>
        <row r="309">
          <cell r="F309">
            <v>27</v>
          </cell>
        </row>
        <row r="310">
          <cell r="F310">
            <v>27</v>
          </cell>
        </row>
        <row r="311">
          <cell r="F311">
            <v>27</v>
          </cell>
        </row>
        <row r="312">
          <cell r="F312">
            <v>27</v>
          </cell>
        </row>
        <row r="313">
          <cell r="F313">
            <v>27</v>
          </cell>
        </row>
        <row r="314">
          <cell r="F314">
            <v>27</v>
          </cell>
        </row>
        <row r="315">
          <cell r="F315">
            <v>27</v>
          </cell>
        </row>
        <row r="316">
          <cell r="F316">
            <v>27</v>
          </cell>
        </row>
        <row r="317">
          <cell r="F317">
            <v>27</v>
          </cell>
        </row>
        <row r="318">
          <cell r="F318">
            <v>27</v>
          </cell>
        </row>
        <row r="319">
          <cell r="F319">
            <v>27</v>
          </cell>
        </row>
        <row r="320">
          <cell r="F320">
            <v>27</v>
          </cell>
        </row>
        <row r="321">
          <cell r="F321">
            <v>27</v>
          </cell>
        </row>
        <row r="322">
          <cell r="F322">
            <v>27</v>
          </cell>
        </row>
        <row r="323">
          <cell r="F323">
            <v>27</v>
          </cell>
        </row>
        <row r="324">
          <cell r="F324">
            <v>27</v>
          </cell>
        </row>
        <row r="325">
          <cell r="F325">
            <v>27</v>
          </cell>
        </row>
        <row r="326">
          <cell r="F326">
            <v>27</v>
          </cell>
        </row>
        <row r="327">
          <cell r="F327">
            <v>28</v>
          </cell>
        </row>
        <row r="328">
          <cell r="F328">
            <v>27</v>
          </cell>
        </row>
        <row r="329">
          <cell r="F329">
            <v>27</v>
          </cell>
        </row>
        <row r="330">
          <cell r="F330">
            <v>28</v>
          </cell>
        </row>
        <row r="331">
          <cell r="F331">
            <v>28</v>
          </cell>
        </row>
        <row r="332">
          <cell r="F332">
            <v>31</v>
          </cell>
        </row>
        <row r="333">
          <cell r="F333">
            <v>31</v>
          </cell>
        </row>
        <row r="334">
          <cell r="F334">
            <v>31</v>
          </cell>
        </row>
        <row r="335">
          <cell r="F335">
            <v>33</v>
          </cell>
        </row>
        <row r="336">
          <cell r="F336">
            <v>32</v>
          </cell>
        </row>
        <row r="337">
          <cell r="F337">
            <v>30</v>
          </cell>
        </row>
        <row r="338">
          <cell r="F338">
            <v>30</v>
          </cell>
        </row>
        <row r="339">
          <cell r="F339">
            <v>29</v>
          </cell>
        </row>
        <row r="340">
          <cell r="F340">
            <v>31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31</v>
          </cell>
        </row>
        <row r="345">
          <cell r="F345">
            <v>34</v>
          </cell>
        </row>
        <row r="346">
          <cell r="F346">
            <v>36</v>
          </cell>
        </row>
        <row r="347">
          <cell r="F347">
            <v>34</v>
          </cell>
        </row>
        <row r="348">
          <cell r="F348">
            <v>32</v>
          </cell>
        </row>
        <row r="349">
          <cell r="F349">
            <v>30</v>
          </cell>
        </row>
        <row r="350">
          <cell r="F350">
            <v>30</v>
          </cell>
        </row>
        <row r="351">
          <cell r="F351">
            <v>29</v>
          </cell>
        </row>
        <row r="352">
          <cell r="F352">
            <v>28</v>
          </cell>
        </row>
        <row r="353">
          <cell r="F353">
            <v>27</v>
          </cell>
        </row>
        <row r="354">
          <cell r="F354">
            <v>27</v>
          </cell>
        </row>
        <row r="355">
          <cell r="F355">
            <v>27</v>
          </cell>
        </row>
        <row r="356">
          <cell r="F356">
            <v>27</v>
          </cell>
        </row>
        <row r="357">
          <cell r="F357">
            <v>27</v>
          </cell>
        </row>
        <row r="358">
          <cell r="F358">
            <v>27</v>
          </cell>
        </row>
        <row r="359">
          <cell r="F359">
            <v>27</v>
          </cell>
        </row>
        <row r="360">
          <cell r="F360">
            <v>27</v>
          </cell>
        </row>
        <row r="361">
          <cell r="F361">
            <v>27</v>
          </cell>
        </row>
        <row r="362">
          <cell r="F362">
            <v>27</v>
          </cell>
        </row>
        <row r="363">
          <cell r="F363">
            <v>27</v>
          </cell>
        </row>
        <row r="364">
          <cell r="F364">
            <v>27</v>
          </cell>
        </row>
        <row r="365">
          <cell r="F365">
            <v>27</v>
          </cell>
        </row>
        <row r="366">
          <cell r="F366">
            <v>27</v>
          </cell>
        </row>
        <row r="367">
          <cell r="F367">
            <v>27</v>
          </cell>
        </row>
        <row r="368">
          <cell r="F368">
            <v>27</v>
          </cell>
        </row>
        <row r="369">
          <cell r="F369">
            <v>27</v>
          </cell>
        </row>
        <row r="370">
          <cell r="F370">
            <v>28</v>
          </cell>
        </row>
        <row r="371">
          <cell r="F371">
            <v>28</v>
          </cell>
        </row>
        <row r="372">
          <cell r="F372">
            <v>28</v>
          </cell>
        </row>
        <row r="373">
          <cell r="F373">
            <v>28</v>
          </cell>
        </row>
        <row r="374">
          <cell r="F374">
            <v>28</v>
          </cell>
        </row>
        <row r="375">
          <cell r="F375">
            <v>28</v>
          </cell>
        </row>
        <row r="376">
          <cell r="F376">
            <v>28</v>
          </cell>
        </row>
        <row r="377">
          <cell r="F377">
            <v>28</v>
          </cell>
        </row>
        <row r="378">
          <cell r="F378">
            <v>28</v>
          </cell>
        </row>
        <row r="379">
          <cell r="F379">
            <v>28</v>
          </cell>
        </row>
        <row r="380">
          <cell r="F380">
            <v>28</v>
          </cell>
        </row>
        <row r="381">
          <cell r="F381">
            <v>28</v>
          </cell>
        </row>
        <row r="382">
          <cell r="F382">
            <v>28</v>
          </cell>
        </row>
        <row r="383">
          <cell r="F383">
            <v>27</v>
          </cell>
        </row>
        <row r="384">
          <cell r="F384">
            <v>28</v>
          </cell>
        </row>
        <row r="385">
          <cell r="F385">
            <v>28</v>
          </cell>
        </row>
        <row r="386">
          <cell r="F386">
            <v>28</v>
          </cell>
        </row>
        <row r="387">
          <cell r="F387">
            <v>28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29</v>
          </cell>
        </row>
        <row r="392">
          <cell r="F392">
            <v>29</v>
          </cell>
        </row>
        <row r="393">
          <cell r="F393">
            <v>29</v>
          </cell>
        </row>
        <row r="394">
          <cell r="F394">
            <v>29</v>
          </cell>
        </row>
        <row r="395">
          <cell r="F395">
            <v>29</v>
          </cell>
        </row>
        <row r="396">
          <cell r="F396">
            <v>29</v>
          </cell>
        </row>
        <row r="397">
          <cell r="F397">
            <v>29</v>
          </cell>
        </row>
        <row r="398">
          <cell r="F398">
            <v>30</v>
          </cell>
        </row>
        <row r="399">
          <cell r="F399">
            <v>30</v>
          </cell>
        </row>
        <row r="400">
          <cell r="F400">
            <v>30</v>
          </cell>
        </row>
        <row r="401">
          <cell r="F401">
            <v>30</v>
          </cell>
        </row>
        <row r="402">
          <cell r="F402">
            <v>30</v>
          </cell>
        </row>
        <row r="403">
          <cell r="F403">
            <v>30</v>
          </cell>
        </row>
        <row r="404">
          <cell r="F404">
            <v>29</v>
          </cell>
        </row>
        <row r="405">
          <cell r="F405">
            <v>29</v>
          </cell>
        </row>
        <row r="406">
          <cell r="F406">
            <v>29</v>
          </cell>
        </row>
        <row r="407">
          <cell r="F407">
            <v>29</v>
          </cell>
        </row>
        <row r="408">
          <cell r="F408">
            <v>29</v>
          </cell>
        </row>
        <row r="409">
          <cell r="F409">
            <v>29</v>
          </cell>
        </row>
        <row r="411">
          <cell r="F411">
            <v>30</v>
          </cell>
        </row>
        <row r="412">
          <cell r="F412">
            <v>30</v>
          </cell>
        </row>
        <row r="413">
          <cell r="F413">
            <v>31</v>
          </cell>
        </row>
        <row r="414">
          <cell r="F414">
            <v>31</v>
          </cell>
        </row>
        <row r="415">
          <cell r="F415">
            <v>31</v>
          </cell>
        </row>
        <row r="416">
          <cell r="F416">
            <v>31</v>
          </cell>
        </row>
        <row r="417">
          <cell r="F417">
            <v>31</v>
          </cell>
        </row>
        <row r="418">
          <cell r="F418">
            <v>31</v>
          </cell>
        </row>
        <row r="419">
          <cell r="F419">
            <v>31</v>
          </cell>
        </row>
        <row r="420">
          <cell r="F420">
            <v>31</v>
          </cell>
        </row>
        <row r="421">
          <cell r="F421">
            <v>32</v>
          </cell>
        </row>
        <row r="422">
          <cell r="F422">
            <v>32</v>
          </cell>
        </row>
        <row r="423">
          <cell r="F423">
            <v>32</v>
          </cell>
        </row>
        <row r="424">
          <cell r="F424">
            <v>32</v>
          </cell>
        </row>
        <row r="425">
          <cell r="F425">
            <v>32</v>
          </cell>
        </row>
        <row r="426">
          <cell r="F426">
            <v>32</v>
          </cell>
        </row>
        <row r="427">
          <cell r="F427">
            <v>32</v>
          </cell>
        </row>
        <row r="428">
          <cell r="F428">
            <v>32</v>
          </cell>
        </row>
        <row r="429">
          <cell r="F429">
            <v>31</v>
          </cell>
        </row>
        <row r="430">
          <cell r="F430">
            <v>31</v>
          </cell>
        </row>
        <row r="431">
          <cell r="F431">
            <v>31</v>
          </cell>
        </row>
        <row r="432">
          <cell r="F432">
            <v>31</v>
          </cell>
        </row>
        <row r="433">
          <cell r="F433">
            <v>32</v>
          </cell>
        </row>
        <row r="434">
          <cell r="F434">
            <v>32</v>
          </cell>
        </row>
        <row r="435">
          <cell r="F435">
            <v>33</v>
          </cell>
        </row>
        <row r="436">
          <cell r="F436">
            <v>39</v>
          </cell>
        </row>
        <row r="437">
          <cell r="F437">
            <v>38</v>
          </cell>
        </row>
        <row r="438">
          <cell r="F438">
            <v>34</v>
          </cell>
        </row>
        <row r="439">
          <cell r="F439">
            <v>33</v>
          </cell>
        </row>
        <row r="440">
          <cell r="F440">
            <v>32</v>
          </cell>
        </row>
        <row r="441">
          <cell r="F441">
            <v>33</v>
          </cell>
        </row>
        <row r="442">
          <cell r="F442">
            <v>32</v>
          </cell>
        </row>
        <row r="443">
          <cell r="F443">
            <v>33</v>
          </cell>
        </row>
        <row r="444">
          <cell r="F444">
            <v>33</v>
          </cell>
        </row>
        <row r="445">
          <cell r="F445">
            <v>33</v>
          </cell>
        </row>
        <row r="446">
          <cell r="F446">
            <v>33</v>
          </cell>
        </row>
        <row r="447">
          <cell r="F447">
            <v>33</v>
          </cell>
        </row>
        <row r="448">
          <cell r="F448">
            <v>33</v>
          </cell>
        </row>
        <row r="449">
          <cell r="F449">
            <v>32</v>
          </cell>
        </row>
        <row r="450">
          <cell r="F450">
            <v>33</v>
          </cell>
        </row>
        <row r="451">
          <cell r="F451">
            <v>33</v>
          </cell>
        </row>
        <row r="452">
          <cell r="F452">
            <v>32</v>
          </cell>
        </row>
        <row r="453">
          <cell r="F453">
            <v>32</v>
          </cell>
        </row>
        <row r="454">
          <cell r="F454">
            <v>32</v>
          </cell>
        </row>
        <row r="455">
          <cell r="F455">
            <v>33</v>
          </cell>
        </row>
        <row r="456">
          <cell r="F456">
            <v>33</v>
          </cell>
        </row>
        <row r="457">
          <cell r="F457">
            <v>33</v>
          </cell>
        </row>
        <row r="458">
          <cell r="F458">
            <v>34</v>
          </cell>
        </row>
        <row r="459">
          <cell r="F459">
            <v>34</v>
          </cell>
        </row>
        <row r="460">
          <cell r="F460">
            <v>34</v>
          </cell>
        </row>
        <row r="461">
          <cell r="F461">
            <v>34</v>
          </cell>
        </row>
        <row r="462">
          <cell r="F462">
            <v>34</v>
          </cell>
        </row>
        <row r="463">
          <cell r="F463">
            <v>34</v>
          </cell>
        </row>
        <row r="464">
          <cell r="F464">
            <v>34</v>
          </cell>
        </row>
        <row r="465">
          <cell r="F465">
            <v>35</v>
          </cell>
        </row>
        <row r="466">
          <cell r="F466">
            <v>35</v>
          </cell>
        </row>
        <row r="467">
          <cell r="F467">
            <v>35</v>
          </cell>
        </row>
        <row r="468">
          <cell r="F468">
            <v>35</v>
          </cell>
        </row>
        <row r="469">
          <cell r="F469">
            <v>35</v>
          </cell>
        </row>
        <row r="470">
          <cell r="F470">
            <v>35</v>
          </cell>
        </row>
        <row r="471">
          <cell r="F471">
            <v>35</v>
          </cell>
        </row>
        <row r="472">
          <cell r="F472">
            <v>35</v>
          </cell>
        </row>
        <row r="473">
          <cell r="F473">
            <v>35</v>
          </cell>
        </row>
        <row r="474">
          <cell r="F474">
            <v>35</v>
          </cell>
        </row>
        <row r="475">
          <cell r="F475">
            <v>35</v>
          </cell>
        </row>
        <row r="476">
          <cell r="F476">
            <v>35</v>
          </cell>
        </row>
        <row r="477">
          <cell r="F477">
            <v>35</v>
          </cell>
        </row>
        <row r="478">
          <cell r="F478">
            <v>35</v>
          </cell>
        </row>
        <row r="479">
          <cell r="F479">
            <v>35</v>
          </cell>
        </row>
        <row r="480">
          <cell r="F480">
            <v>36</v>
          </cell>
        </row>
        <row r="481">
          <cell r="F481">
            <v>36</v>
          </cell>
        </row>
        <row r="482">
          <cell r="F482">
            <v>37</v>
          </cell>
        </row>
        <row r="483">
          <cell r="F483">
            <v>37</v>
          </cell>
        </row>
        <row r="484">
          <cell r="F484">
            <v>37</v>
          </cell>
        </row>
        <row r="485">
          <cell r="F485">
            <v>37</v>
          </cell>
        </row>
        <row r="486">
          <cell r="F486">
            <v>37</v>
          </cell>
        </row>
        <row r="487">
          <cell r="F487">
            <v>37</v>
          </cell>
        </row>
        <row r="488">
          <cell r="F488">
            <v>37</v>
          </cell>
        </row>
        <row r="489">
          <cell r="F489">
            <v>38</v>
          </cell>
        </row>
        <row r="490">
          <cell r="F490">
            <v>38</v>
          </cell>
        </row>
        <row r="491">
          <cell r="F491">
            <v>38</v>
          </cell>
        </row>
        <row r="492">
          <cell r="F492">
            <v>38</v>
          </cell>
        </row>
        <row r="493">
          <cell r="F493">
            <v>38</v>
          </cell>
        </row>
        <row r="494">
          <cell r="F494">
            <v>38</v>
          </cell>
        </row>
        <row r="495">
          <cell r="F495">
            <v>39</v>
          </cell>
        </row>
        <row r="496">
          <cell r="F496">
            <v>39</v>
          </cell>
        </row>
        <row r="497">
          <cell r="F497">
            <v>39</v>
          </cell>
        </row>
        <row r="498">
          <cell r="F498">
            <v>38</v>
          </cell>
        </row>
        <row r="499">
          <cell r="F499">
            <v>39</v>
          </cell>
        </row>
        <row r="500">
          <cell r="F500">
            <v>39</v>
          </cell>
        </row>
        <row r="501">
          <cell r="F501">
            <v>39</v>
          </cell>
        </row>
        <row r="502">
          <cell r="F502">
            <v>38</v>
          </cell>
        </row>
        <row r="503">
          <cell r="F503">
            <v>38</v>
          </cell>
        </row>
        <row r="504">
          <cell r="F504">
            <v>39</v>
          </cell>
        </row>
        <row r="505">
          <cell r="F505">
            <v>41</v>
          </cell>
        </row>
        <row r="506">
          <cell r="F506">
            <v>46</v>
          </cell>
        </row>
        <row r="507">
          <cell r="F507">
            <v>45</v>
          </cell>
        </row>
        <row r="508">
          <cell r="F508">
            <v>43</v>
          </cell>
        </row>
        <row r="509">
          <cell r="F509">
            <v>47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49</v>
          </cell>
        </row>
        <row r="513">
          <cell r="F513">
            <v>47</v>
          </cell>
        </row>
        <row r="514">
          <cell r="F514">
            <v>44</v>
          </cell>
        </row>
        <row r="515">
          <cell r="F515">
            <v>42</v>
          </cell>
        </row>
        <row r="516">
          <cell r="F516">
            <v>40</v>
          </cell>
        </row>
        <row r="517">
          <cell r="F517">
            <v>40</v>
          </cell>
        </row>
        <row r="518">
          <cell r="F518">
            <v>38</v>
          </cell>
        </row>
        <row r="519">
          <cell r="F519">
            <v>37</v>
          </cell>
        </row>
        <row r="520">
          <cell r="F520">
            <v>37</v>
          </cell>
        </row>
        <row r="521">
          <cell r="F521">
            <v>37</v>
          </cell>
        </row>
        <row r="522">
          <cell r="F522">
            <v>37</v>
          </cell>
        </row>
        <row r="523">
          <cell r="F523">
            <v>37</v>
          </cell>
        </row>
        <row r="524">
          <cell r="F524">
            <v>37</v>
          </cell>
        </row>
        <row r="525">
          <cell r="F525">
            <v>37</v>
          </cell>
        </row>
        <row r="526">
          <cell r="F526">
            <v>37</v>
          </cell>
        </row>
        <row r="527">
          <cell r="F527">
            <v>37</v>
          </cell>
        </row>
        <row r="528">
          <cell r="F528">
            <v>38</v>
          </cell>
        </row>
        <row r="529">
          <cell r="F529">
            <v>38</v>
          </cell>
        </row>
        <row r="530">
          <cell r="F530">
            <v>38</v>
          </cell>
        </row>
        <row r="531">
          <cell r="F531">
            <v>38</v>
          </cell>
        </row>
        <row r="532">
          <cell r="F532">
            <v>38</v>
          </cell>
        </row>
        <row r="533">
          <cell r="F533">
            <v>38</v>
          </cell>
        </row>
        <row r="534">
          <cell r="F534">
            <v>39</v>
          </cell>
        </row>
        <row r="535">
          <cell r="F535">
            <v>38</v>
          </cell>
        </row>
        <row r="536">
          <cell r="F536">
            <v>39</v>
          </cell>
        </row>
        <row r="537">
          <cell r="F537">
            <v>39</v>
          </cell>
        </row>
        <row r="538">
          <cell r="F538">
            <v>38</v>
          </cell>
        </row>
        <row r="539">
          <cell r="F539">
            <v>38</v>
          </cell>
        </row>
        <row r="540">
          <cell r="F540">
            <v>38</v>
          </cell>
        </row>
        <row r="541">
          <cell r="F541">
            <v>39</v>
          </cell>
        </row>
        <row r="542">
          <cell r="F542">
            <v>40</v>
          </cell>
        </row>
        <row r="543">
          <cell r="F543">
            <v>39</v>
          </cell>
        </row>
        <row r="544">
          <cell r="F544">
            <v>39</v>
          </cell>
        </row>
        <row r="545">
          <cell r="F545">
            <v>41</v>
          </cell>
        </row>
        <row r="546">
          <cell r="F546">
            <v>44</v>
          </cell>
        </row>
        <row r="547">
          <cell r="F547">
            <v>45</v>
          </cell>
        </row>
        <row r="548">
          <cell r="F548">
            <v>41</v>
          </cell>
        </row>
        <row r="549">
          <cell r="F549">
            <v>39</v>
          </cell>
        </row>
        <row r="550">
          <cell r="F550">
            <v>39</v>
          </cell>
        </row>
        <row r="551">
          <cell r="F551">
            <v>38</v>
          </cell>
        </row>
        <row r="552">
          <cell r="F552">
            <v>38</v>
          </cell>
        </row>
        <row r="553">
          <cell r="F553">
            <v>39</v>
          </cell>
        </row>
        <row r="554">
          <cell r="F554">
            <v>39</v>
          </cell>
        </row>
        <row r="555">
          <cell r="F555">
            <v>39</v>
          </cell>
        </row>
        <row r="556">
          <cell r="F556">
            <v>39</v>
          </cell>
        </row>
        <row r="557">
          <cell r="F557">
            <v>39</v>
          </cell>
        </row>
        <row r="558">
          <cell r="F558">
            <v>38</v>
          </cell>
        </row>
        <row r="559">
          <cell r="F559">
            <v>38</v>
          </cell>
        </row>
        <row r="560">
          <cell r="F560">
            <v>38</v>
          </cell>
        </row>
        <row r="561">
          <cell r="F561">
            <v>39</v>
          </cell>
        </row>
        <row r="562">
          <cell r="F562">
            <v>39</v>
          </cell>
        </row>
        <row r="563">
          <cell r="F563">
            <v>39</v>
          </cell>
        </row>
        <row r="564">
          <cell r="F564">
            <v>39</v>
          </cell>
        </row>
        <row r="565">
          <cell r="F565">
            <v>39</v>
          </cell>
        </row>
        <row r="566">
          <cell r="F566">
            <v>39</v>
          </cell>
        </row>
        <row r="567">
          <cell r="F567">
            <v>39</v>
          </cell>
        </row>
        <row r="568">
          <cell r="F568">
            <v>39</v>
          </cell>
        </row>
        <row r="569">
          <cell r="F569">
            <v>39</v>
          </cell>
        </row>
        <row r="570">
          <cell r="F570">
            <v>39</v>
          </cell>
        </row>
        <row r="571">
          <cell r="F571">
            <v>39</v>
          </cell>
        </row>
        <row r="572">
          <cell r="F572">
            <v>39</v>
          </cell>
        </row>
        <row r="573">
          <cell r="F573">
            <v>39</v>
          </cell>
        </row>
        <row r="574">
          <cell r="F574">
            <v>39</v>
          </cell>
        </row>
        <row r="575">
          <cell r="F575">
            <v>39</v>
          </cell>
        </row>
        <row r="576">
          <cell r="F576">
            <v>39</v>
          </cell>
        </row>
        <row r="577">
          <cell r="F577">
            <v>39</v>
          </cell>
        </row>
        <row r="578">
          <cell r="F578">
            <v>39</v>
          </cell>
        </row>
        <row r="579">
          <cell r="F579">
            <v>39</v>
          </cell>
        </row>
        <row r="580">
          <cell r="F580">
            <v>39</v>
          </cell>
        </row>
        <row r="581">
          <cell r="F581">
            <v>39</v>
          </cell>
        </row>
        <row r="582">
          <cell r="F582">
            <v>39</v>
          </cell>
        </row>
        <row r="583">
          <cell r="F583">
            <v>39</v>
          </cell>
        </row>
        <row r="584">
          <cell r="F584">
            <v>39</v>
          </cell>
        </row>
        <row r="585">
          <cell r="F585">
            <v>39</v>
          </cell>
        </row>
        <row r="586">
          <cell r="F586">
            <v>39</v>
          </cell>
        </row>
        <row r="587">
          <cell r="F587">
            <v>39</v>
          </cell>
        </row>
        <row r="588">
          <cell r="F588">
            <v>39</v>
          </cell>
        </row>
        <row r="589">
          <cell r="F589">
            <v>39</v>
          </cell>
        </row>
        <row r="590">
          <cell r="F590">
            <v>39</v>
          </cell>
        </row>
        <row r="591">
          <cell r="F591">
            <v>39</v>
          </cell>
        </row>
        <row r="592">
          <cell r="F592">
            <v>39</v>
          </cell>
        </row>
        <row r="593">
          <cell r="F593">
            <v>39</v>
          </cell>
        </row>
        <row r="594">
          <cell r="F594">
            <v>39</v>
          </cell>
        </row>
        <row r="595">
          <cell r="F595">
            <v>39</v>
          </cell>
        </row>
        <row r="596">
          <cell r="F596">
            <v>39</v>
          </cell>
        </row>
        <row r="597">
          <cell r="F597">
            <v>39</v>
          </cell>
        </row>
        <row r="598">
          <cell r="F598">
            <v>38</v>
          </cell>
        </row>
        <row r="599">
          <cell r="F599">
            <v>39</v>
          </cell>
        </row>
        <row r="600">
          <cell r="F600">
            <v>39</v>
          </cell>
        </row>
        <row r="601">
          <cell r="F601">
            <v>39</v>
          </cell>
        </row>
        <row r="602">
          <cell r="F602">
            <v>39</v>
          </cell>
        </row>
        <row r="603">
          <cell r="F603">
            <v>39</v>
          </cell>
        </row>
        <row r="604">
          <cell r="F604">
            <v>39</v>
          </cell>
        </row>
        <row r="605">
          <cell r="F605">
            <v>39</v>
          </cell>
        </row>
        <row r="606">
          <cell r="F606">
            <v>39</v>
          </cell>
        </row>
        <row r="607">
          <cell r="F607">
            <v>39</v>
          </cell>
        </row>
        <row r="608">
          <cell r="F608">
            <v>39</v>
          </cell>
        </row>
        <row r="609">
          <cell r="F609">
            <v>39</v>
          </cell>
        </row>
        <row r="610">
          <cell r="F610">
            <v>39</v>
          </cell>
        </row>
        <row r="611">
          <cell r="F611">
            <v>39</v>
          </cell>
        </row>
        <row r="612">
          <cell r="F612">
            <v>39</v>
          </cell>
        </row>
        <row r="613">
          <cell r="F613">
            <v>39</v>
          </cell>
        </row>
        <row r="614">
          <cell r="F614">
            <v>39</v>
          </cell>
        </row>
        <row r="615">
          <cell r="F615">
            <v>40</v>
          </cell>
        </row>
        <row r="616">
          <cell r="F616">
            <v>39</v>
          </cell>
        </row>
        <row r="617">
          <cell r="F617">
            <v>39</v>
          </cell>
        </row>
        <row r="618">
          <cell r="F618">
            <v>39</v>
          </cell>
        </row>
        <row r="619">
          <cell r="F619">
            <v>40</v>
          </cell>
        </row>
        <row r="620">
          <cell r="F620">
            <v>40</v>
          </cell>
        </row>
        <row r="621">
          <cell r="F621">
            <v>39</v>
          </cell>
        </row>
        <row r="622">
          <cell r="F622">
            <v>39</v>
          </cell>
        </row>
        <row r="623">
          <cell r="F623">
            <v>39</v>
          </cell>
        </row>
        <row r="624">
          <cell r="F624">
            <v>39</v>
          </cell>
        </row>
        <row r="625">
          <cell r="F625">
            <v>39</v>
          </cell>
        </row>
        <row r="626">
          <cell r="F626">
            <v>39</v>
          </cell>
        </row>
        <row r="627">
          <cell r="F627">
            <v>39</v>
          </cell>
        </row>
        <row r="628">
          <cell r="F628">
            <v>39</v>
          </cell>
        </row>
        <row r="629">
          <cell r="F629">
            <v>39</v>
          </cell>
        </row>
        <row r="630">
          <cell r="F630">
            <v>39</v>
          </cell>
        </row>
        <row r="631">
          <cell r="F631">
            <v>39</v>
          </cell>
        </row>
        <row r="632">
          <cell r="F632">
            <v>39</v>
          </cell>
        </row>
        <row r="633">
          <cell r="F633">
            <v>39</v>
          </cell>
        </row>
        <row r="634">
          <cell r="F634">
            <v>39</v>
          </cell>
        </row>
        <row r="635">
          <cell r="F635">
            <v>39</v>
          </cell>
        </row>
        <row r="636">
          <cell r="F636">
            <v>39</v>
          </cell>
        </row>
        <row r="637">
          <cell r="F637">
            <v>39</v>
          </cell>
        </row>
        <row r="638">
          <cell r="F638">
            <v>39</v>
          </cell>
        </row>
        <row r="639">
          <cell r="F639">
            <v>39</v>
          </cell>
        </row>
        <row r="640">
          <cell r="F640">
            <v>39</v>
          </cell>
        </row>
        <row r="641">
          <cell r="F641">
            <v>39</v>
          </cell>
        </row>
        <row r="642">
          <cell r="F642">
            <v>40</v>
          </cell>
        </row>
        <row r="643">
          <cell r="F643">
            <v>39</v>
          </cell>
        </row>
        <row r="644">
          <cell r="F644">
            <v>39</v>
          </cell>
        </row>
        <row r="645">
          <cell r="F645">
            <v>39</v>
          </cell>
        </row>
        <row r="646">
          <cell r="F646">
            <v>40</v>
          </cell>
        </row>
        <row r="647">
          <cell r="F647">
            <v>40</v>
          </cell>
        </row>
        <row r="648">
          <cell r="F648">
            <v>40</v>
          </cell>
        </row>
        <row r="649">
          <cell r="F649">
            <v>41</v>
          </cell>
        </row>
        <row r="650">
          <cell r="F650">
            <v>40</v>
          </cell>
        </row>
        <row r="651">
          <cell r="F651">
            <v>40</v>
          </cell>
        </row>
        <row r="652">
          <cell r="F652">
            <v>39</v>
          </cell>
        </row>
        <row r="653">
          <cell r="F653">
            <v>39</v>
          </cell>
        </row>
        <row r="654">
          <cell r="F654">
            <v>39</v>
          </cell>
        </row>
        <row r="655">
          <cell r="F655">
            <v>39</v>
          </cell>
        </row>
        <row r="656">
          <cell r="F656">
            <v>39</v>
          </cell>
        </row>
        <row r="657">
          <cell r="F657">
            <v>39</v>
          </cell>
        </row>
        <row r="658">
          <cell r="F658">
            <v>39</v>
          </cell>
        </row>
        <row r="659">
          <cell r="F659">
            <v>39</v>
          </cell>
        </row>
        <row r="660">
          <cell r="F660">
            <v>39</v>
          </cell>
        </row>
        <row r="661">
          <cell r="F661">
            <v>39</v>
          </cell>
        </row>
        <row r="662">
          <cell r="F662">
            <v>39</v>
          </cell>
        </row>
        <row r="663">
          <cell r="F663">
            <v>39</v>
          </cell>
        </row>
        <row r="664">
          <cell r="F664">
            <v>39</v>
          </cell>
        </row>
        <row r="665">
          <cell r="F665">
            <v>39</v>
          </cell>
        </row>
        <row r="666">
          <cell r="F666">
            <v>40</v>
          </cell>
        </row>
        <row r="667">
          <cell r="F667">
            <v>39</v>
          </cell>
        </row>
        <row r="668">
          <cell r="F668">
            <v>39</v>
          </cell>
        </row>
        <row r="669">
          <cell r="F669">
            <v>40</v>
          </cell>
        </row>
        <row r="670">
          <cell r="F670">
            <v>39</v>
          </cell>
        </row>
        <row r="671">
          <cell r="F671">
            <v>39</v>
          </cell>
        </row>
        <row r="672">
          <cell r="F672">
            <v>39</v>
          </cell>
        </row>
        <row r="673">
          <cell r="F673">
            <v>39</v>
          </cell>
        </row>
        <row r="674">
          <cell r="F674">
            <v>40</v>
          </cell>
        </row>
        <row r="675">
          <cell r="F675">
            <v>41</v>
          </cell>
        </row>
        <row r="676">
          <cell r="F676">
            <v>40</v>
          </cell>
        </row>
        <row r="677">
          <cell r="F677">
            <v>39</v>
          </cell>
        </row>
        <row r="678">
          <cell r="F678">
            <v>39</v>
          </cell>
        </row>
        <row r="679">
          <cell r="F679">
            <v>40</v>
          </cell>
        </row>
        <row r="680">
          <cell r="F680">
            <v>39</v>
          </cell>
        </row>
        <row r="681">
          <cell r="F681">
            <v>39</v>
          </cell>
        </row>
        <row r="682">
          <cell r="F682">
            <v>40</v>
          </cell>
        </row>
        <row r="683">
          <cell r="F683">
            <v>39</v>
          </cell>
        </row>
        <row r="684">
          <cell r="F684">
            <v>40</v>
          </cell>
        </row>
        <row r="685">
          <cell r="F685">
            <v>39</v>
          </cell>
        </row>
        <row r="686">
          <cell r="F686">
            <v>40</v>
          </cell>
        </row>
        <row r="687">
          <cell r="F687">
            <v>42</v>
          </cell>
        </row>
        <row r="688">
          <cell r="F688">
            <v>43</v>
          </cell>
        </row>
        <row r="689">
          <cell r="F689">
            <v>41</v>
          </cell>
        </row>
        <row r="690">
          <cell r="F690">
            <v>43</v>
          </cell>
        </row>
        <row r="691">
          <cell r="F691">
            <v>45</v>
          </cell>
        </row>
        <row r="692">
          <cell r="F692">
            <v>41</v>
          </cell>
        </row>
        <row r="693">
          <cell r="F693">
            <v>40</v>
          </cell>
        </row>
        <row r="694">
          <cell r="F694">
            <v>40</v>
          </cell>
        </row>
        <row r="695">
          <cell r="F695">
            <v>40</v>
          </cell>
        </row>
        <row r="696">
          <cell r="F696">
            <v>43</v>
          </cell>
        </row>
        <row r="697">
          <cell r="F697">
            <v>45</v>
          </cell>
        </row>
        <row r="698">
          <cell r="F698">
            <v>44</v>
          </cell>
        </row>
        <row r="699">
          <cell r="F699">
            <v>43</v>
          </cell>
        </row>
        <row r="700">
          <cell r="F700">
            <v>41</v>
          </cell>
        </row>
        <row r="701">
          <cell r="F701">
            <v>39</v>
          </cell>
        </row>
        <row r="702">
          <cell r="F702">
            <v>41</v>
          </cell>
        </row>
        <row r="703">
          <cell r="F703">
            <v>40</v>
          </cell>
        </row>
        <row r="704">
          <cell r="F704">
            <v>39</v>
          </cell>
        </row>
        <row r="705">
          <cell r="F705">
            <v>39</v>
          </cell>
        </row>
        <row r="706">
          <cell r="F706">
            <v>39</v>
          </cell>
        </row>
        <row r="707">
          <cell r="F707">
            <v>39</v>
          </cell>
        </row>
        <row r="708">
          <cell r="F708">
            <v>43</v>
          </cell>
        </row>
        <row r="709">
          <cell r="F709">
            <v>44</v>
          </cell>
        </row>
        <row r="710">
          <cell r="F710">
            <v>42</v>
          </cell>
        </row>
        <row r="711">
          <cell r="F711">
            <v>40</v>
          </cell>
        </row>
        <row r="712">
          <cell r="F712">
            <v>39</v>
          </cell>
        </row>
        <row r="713">
          <cell r="F713">
            <v>39</v>
          </cell>
        </row>
        <row r="714">
          <cell r="F714">
            <v>39</v>
          </cell>
        </row>
        <row r="715">
          <cell r="F715">
            <v>39</v>
          </cell>
        </row>
        <row r="716">
          <cell r="F716">
            <v>39</v>
          </cell>
        </row>
        <row r="717">
          <cell r="F717">
            <v>39</v>
          </cell>
        </row>
        <row r="718">
          <cell r="F718">
            <v>39</v>
          </cell>
        </row>
        <row r="719">
          <cell r="F719">
            <v>39</v>
          </cell>
        </row>
        <row r="720">
          <cell r="F720">
            <v>39</v>
          </cell>
        </row>
        <row r="721">
          <cell r="F721">
            <v>39</v>
          </cell>
        </row>
        <row r="722">
          <cell r="F722">
            <v>39</v>
          </cell>
        </row>
        <row r="723">
          <cell r="F723">
            <v>42</v>
          </cell>
        </row>
        <row r="724">
          <cell r="F724">
            <v>45</v>
          </cell>
        </row>
        <row r="725">
          <cell r="F725">
            <v>55</v>
          </cell>
        </row>
        <row r="726">
          <cell r="F726">
            <v>46</v>
          </cell>
        </row>
        <row r="727">
          <cell r="F727">
            <v>41</v>
          </cell>
        </row>
        <row r="728">
          <cell r="F728">
            <v>39</v>
          </cell>
        </row>
        <row r="729">
          <cell r="F729">
            <v>39</v>
          </cell>
        </row>
        <row r="730">
          <cell r="F730">
            <v>39</v>
          </cell>
        </row>
        <row r="731">
          <cell r="F731">
            <v>39</v>
          </cell>
        </row>
        <row r="732">
          <cell r="F732">
            <v>39</v>
          </cell>
        </row>
        <row r="733">
          <cell r="F733">
            <v>39</v>
          </cell>
        </row>
        <row r="734">
          <cell r="F734">
            <v>39</v>
          </cell>
        </row>
        <row r="735">
          <cell r="F735">
            <v>40</v>
          </cell>
        </row>
        <row r="736">
          <cell r="F736">
            <v>40</v>
          </cell>
        </row>
        <row r="737">
          <cell r="F737">
            <v>39</v>
          </cell>
        </row>
        <row r="738">
          <cell r="F738">
            <v>39</v>
          </cell>
        </row>
        <row r="739">
          <cell r="F739">
            <v>40</v>
          </cell>
        </row>
        <row r="740">
          <cell r="F740">
            <v>39</v>
          </cell>
        </row>
        <row r="741">
          <cell r="F741">
            <v>40</v>
          </cell>
        </row>
        <row r="742">
          <cell r="F742">
            <v>40</v>
          </cell>
        </row>
        <row r="743">
          <cell r="F743">
            <v>39</v>
          </cell>
        </row>
        <row r="744">
          <cell r="F744">
            <v>39</v>
          </cell>
        </row>
        <row r="745">
          <cell r="F745">
            <v>39</v>
          </cell>
        </row>
        <row r="746">
          <cell r="F746">
            <v>39</v>
          </cell>
        </row>
        <row r="747">
          <cell r="F747">
            <v>39</v>
          </cell>
        </row>
        <row r="748">
          <cell r="F748">
            <v>39</v>
          </cell>
        </row>
        <row r="749">
          <cell r="F749">
            <v>39</v>
          </cell>
        </row>
        <row r="750">
          <cell r="F750">
            <v>39</v>
          </cell>
        </row>
        <row r="751">
          <cell r="F751">
            <v>41</v>
          </cell>
        </row>
        <row r="752">
          <cell r="F752">
            <v>42</v>
          </cell>
        </row>
        <row r="753">
          <cell r="F753">
            <v>43</v>
          </cell>
        </row>
        <row r="754">
          <cell r="F754">
            <v>42</v>
          </cell>
        </row>
        <row r="755">
          <cell r="F755">
            <v>41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30</v>
          </cell>
        </row>
        <row r="17">
          <cell r="F17">
            <v>30</v>
          </cell>
        </row>
        <row r="18">
          <cell r="F18">
            <v>31</v>
          </cell>
        </row>
        <row r="19">
          <cell r="F19">
            <v>31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29</v>
          </cell>
        </row>
        <row r="23">
          <cell r="F23">
            <v>29</v>
          </cell>
        </row>
        <row r="24">
          <cell r="F24">
            <v>29</v>
          </cell>
        </row>
        <row r="25">
          <cell r="F25">
            <v>29</v>
          </cell>
        </row>
        <row r="26">
          <cell r="F26">
            <v>29</v>
          </cell>
        </row>
        <row r="27">
          <cell r="F27">
            <v>29</v>
          </cell>
        </row>
        <row r="28">
          <cell r="F28">
            <v>29</v>
          </cell>
        </row>
        <row r="29">
          <cell r="F29">
            <v>29</v>
          </cell>
        </row>
        <row r="30">
          <cell r="F30">
            <v>29</v>
          </cell>
        </row>
        <row r="31">
          <cell r="F31">
            <v>29</v>
          </cell>
        </row>
        <row r="32">
          <cell r="F32">
            <v>30</v>
          </cell>
        </row>
        <row r="33">
          <cell r="F33">
            <v>30</v>
          </cell>
        </row>
        <row r="34">
          <cell r="F34">
            <v>29</v>
          </cell>
        </row>
        <row r="35">
          <cell r="F35">
            <v>30</v>
          </cell>
        </row>
        <row r="36">
          <cell r="F36">
            <v>29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30</v>
          </cell>
        </row>
        <row r="41">
          <cell r="F41">
            <v>30</v>
          </cell>
        </row>
        <row r="42">
          <cell r="F42">
            <v>31</v>
          </cell>
        </row>
        <row r="43">
          <cell r="F43">
            <v>31</v>
          </cell>
        </row>
        <row r="44">
          <cell r="F44">
            <v>31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29</v>
          </cell>
        </row>
        <row r="48">
          <cell r="F48">
            <v>30</v>
          </cell>
        </row>
        <row r="49">
          <cell r="F49">
            <v>30</v>
          </cell>
        </row>
        <row r="50">
          <cell r="F50">
            <v>29</v>
          </cell>
        </row>
        <row r="51">
          <cell r="F51">
            <v>29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29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29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31</v>
          </cell>
        </row>
        <row r="66">
          <cell r="F66">
            <v>30</v>
          </cell>
        </row>
        <row r="67">
          <cell r="F67">
            <v>30</v>
          </cell>
        </row>
        <row r="68">
          <cell r="F68">
            <v>29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29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29</v>
          </cell>
        </row>
        <row r="75">
          <cell r="F75">
            <v>29</v>
          </cell>
        </row>
        <row r="76">
          <cell r="F76">
            <v>29</v>
          </cell>
        </row>
        <row r="77">
          <cell r="F77">
            <v>29</v>
          </cell>
        </row>
        <row r="78">
          <cell r="F78">
            <v>30</v>
          </cell>
        </row>
        <row r="79">
          <cell r="F79">
            <v>29</v>
          </cell>
        </row>
        <row r="80">
          <cell r="F80">
            <v>29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30</v>
          </cell>
        </row>
        <row r="85">
          <cell r="F85">
            <v>30</v>
          </cell>
        </row>
        <row r="86">
          <cell r="F86">
            <v>30</v>
          </cell>
        </row>
        <row r="87">
          <cell r="F87">
            <v>30</v>
          </cell>
        </row>
        <row r="88">
          <cell r="F88">
            <v>30</v>
          </cell>
        </row>
        <row r="89">
          <cell r="F89">
            <v>30</v>
          </cell>
        </row>
        <row r="90">
          <cell r="F90">
            <v>30</v>
          </cell>
        </row>
        <row r="91">
          <cell r="F91">
            <v>30</v>
          </cell>
        </row>
        <row r="92">
          <cell r="F92">
            <v>30</v>
          </cell>
        </row>
        <row r="93">
          <cell r="F93">
            <v>31</v>
          </cell>
        </row>
        <row r="94">
          <cell r="F94">
            <v>39</v>
          </cell>
        </row>
        <row r="95">
          <cell r="F95">
            <v>43</v>
          </cell>
        </row>
        <row r="96">
          <cell r="F96">
            <v>38</v>
          </cell>
        </row>
        <row r="97">
          <cell r="F97">
            <v>44</v>
          </cell>
        </row>
        <row r="98">
          <cell r="F98">
            <v>37</v>
          </cell>
        </row>
        <row r="99">
          <cell r="F99">
            <v>32</v>
          </cell>
        </row>
        <row r="100">
          <cell r="F100">
            <v>30</v>
          </cell>
        </row>
        <row r="101">
          <cell r="F101">
            <v>29</v>
          </cell>
        </row>
        <row r="102">
          <cell r="F102">
            <v>29</v>
          </cell>
        </row>
        <row r="103">
          <cell r="F103">
            <v>29</v>
          </cell>
        </row>
        <row r="104">
          <cell r="F104">
            <v>29</v>
          </cell>
        </row>
        <row r="105">
          <cell r="F105">
            <v>29</v>
          </cell>
        </row>
        <row r="106">
          <cell r="F106">
            <v>29</v>
          </cell>
        </row>
        <row r="107">
          <cell r="F107">
            <v>29</v>
          </cell>
        </row>
        <row r="108">
          <cell r="F108">
            <v>29</v>
          </cell>
        </row>
        <row r="109">
          <cell r="F109">
            <v>29</v>
          </cell>
        </row>
        <row r="110">
          <cell r="F110">
            <v>29</v>
          </cell>
        </row>
        <row r="111">
          <cell r="F111">
            <v>29</v>
          </cell>
        </row>
        <row r="112">
          <cell r="F112">
            <v>29</v>
          </cell>
        </row>
        <row r="113">
          <cell r="F113">
            <v>30</v>
          </cell>
        </row>
        <row r="114">
          <cell r="F114">
            <v>30</v>
          </cell>
        </row>
        <row r="115">
          <cell r="F115">
            <v>30</v>
          </cell>
        </row>
        <row r="116">
          <cell r="F116">
            <v>30</v>
          </cell>
        </row>
        <row r="117">
          <cell r="F117">
            <v>29</v>
          </cell>
        </row>
        <row r="118">
          <cell r="F118">
            <v>29</v>
          </cell>
        </row>
        <row r="119">
          <cell r="F119">
            <v>29</v>
          </cell>
        </row>
        <row r="120">
          <cell r="F120">
            <v>29</v>
          </cell>
        </row>
        <row r="121">
          <cell r="F121">
            <v>29</v>
          </cell>
        </row>
        <row r="122">
          <cell r="F122">
            <v>29</v>
          </cell>
        </row>
        <row r="123">
          <cell r="F123">
            <v>29</v>
          </cell>
        </row>
        <row r="124">
          <cell r="F124">
            <v>29</v>
          </cell>
        </row>
        <row r="125">
          <cell r="F125">
            <v>29</v>
          </cell>
        </row>
        <row r="126">
          <cell r="F126">
            <v>29</v>
          </cell>
        </row>
        <row r="127">
          <cell r="F127">
            <v>29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30</v>
          </cell>
        </row>
        <row r="131">
          <cell r="F131">
            <v>30</v>
          </cell>
        </row>
        <row r="132">
          <cell r="F132">
            <v>30</v>
          </cell>
        </row>
        <row r="133">
          <cell r="F133">
            <v>30</v>
          </cell>
        </row>
        <row r="134">
          <cell r="F134">
            <v>30</v>
          </cell>
        </row>
        <row r="135">
          <cell r="F135">
            <v>30</v>
          </cell>
        </row>
        <row r="136">
          <cell r="F136">
            <v>30</v>
          </cell>
        </row>
        <row r="137">
          <cell r="F137">
            <v>30</v>
          </cell>
        </row>
        <row r="138">
          <cell r="F138">
            <v>31</v>
          </cell>
        </row>
        <row r="139">
          <cell r="F139">
            <v>31</v>
          </cell>
        </row>
        <row r="140">
          <cell r="F140">
            <v>30</v>
          </cell>
        </row>
        <row r="141">
          <cell r="F141">
            <v>30</v>
          </cell>
        </row>
        <row r="142">
          <cell r="F142">
            <v>29</v>
          </cell>
        </row>
        <row r="143">
          <cell r="F143">
            <v>30</v>
          </cell>
        </row>
        <row r="144">
          <cell r="F144">
            <v>30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30</v>
          </cell>
        </row>
        <row r="149">
          <cell r="F149">
            <v>31</v>
          </cell>
        </row>
        <row r="150">
          <cell r="F150">
            <v>36</v>
          </cell>
        </row>
        <row r="151">
          <cell r="F151">
            <v>38</v>
          </cell>
        </row>
        <row r="152">
          <cell r="F152">
            <v>34</v>
          </cell>
        </row>
        <row r="153">
          <cell r="F153">
            <v>31</v>
          </cell>
        </row>
        <row r="154">
          <cell r="F154">
            <v>30</v>
          </cell>
        </row>
        <row r="155">
          <cell r="F155">
            <v>29</v>
          </cell>
        </row>
        <row r="156">
          <cell r="F156">
            <v>29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30</v>
          </cell>
        </row>
        <row r="160">
          <cell r="F160">
            <v>31</v>
          </cell>
        </row>
        <row r="161">
          <cell r="F161">
            <v>30</v>
          </cell>
        </row>
        <row r="162">
          <cell r="F162">
            <v>30</v>
          </cell>
        </row>
        <row r="163">
          <cell r="F163">
            <v>30</v>
          </cell>
        </row>
        <row r="164">
          <cell r="F164">
            <v>30</v>
          </cell>
        </row>
        <row r="165">
          <cell r="F165">
            <v>29</v>
          </cell>
        </row>
        <row r="166">
          <cell r="F166">
            <v>31</v>
          </cell>
        </row>
        <row r="167">
          <cell r="F167">
            <v>33</v>
          </cell>
        </row>
        <row r="168">
          <cell r="F168">
            <v>33</v>
          </cell>
        </row>
        <row r="169">
          <cell r="F169">
            <v>30</v>
          </cell>
        </row>
        <row r="170">
          <cell r="F170">
            <v>35</v>
          </cell>
        </row>
        <row r="171">
          <cell r="F171">
            <v>36</v>
          </cell>
        </row>
        <row r="172">
          <cell r="F172">
            <v>38</v>
          </cell>
        </row>
        <row r="173">
          <cell r="F173">
            <v>46</v>
          </cell>
        </row>
        <row r="174">
          <cell r="F174">
            <v>44</v>
          </cell>
        </row>
        <row r="175">
          <cell r="F175">
            <v>43</v>
          </cell>
        </row>
        <row r="176">
          <cell r="F176">
            <v>39</v>
          </cell>
        </row>
        <row r="177">
          <cell r="F177">
            <v>35</v>
          </cell>
        </row>
        <row r="178">
          <cell r="F178">
            <v>36</v>
          </cell>
        </row>
        <row r="179">
          <cell r="F179">
            <v>36</v>
          </cell>
        </row>
        <row r="180">
          <cell r="F180">
            <v>39</v>
          </cell>
        </row>
        <row r="181">
          <cell r="F181">
            <v>34</v>
          </cell>
        </row>
        <row r="182">
          <cell r="F182">
            <v>33</v>
          </cell>
        </row>
        <row r="183">
          <cell r="F183">
            <v>38</v>
          </cell>
        </row>
        <row r="184">
          <cell r="F184">
            <v>37</v>
          </cell>
        </row>
        <row r="185">
          <cell r="F185">
            <v>34</v>
          </cell>
        </row>
        <row r="186">
          <cell r="F186">
            <v>35</v>
          </cell>
        </row>
        <row r="187">
          <cell r="F187">
            <v>40</v>
          </cell>
        </row>
        <row r="188">
          <cell r="F188">
            <v>34</v>
          </cell>
        </row>
        <row r="189">
          <cell r="F189">
            <v>34</v>
          </cell>
        </row>
        <row r="190">
          <cell r="F190">
            <v>35</v>
          </cell>
        </row>
        <row r="191">
          <cell r="F191">
            <v>35</v>
          </cell>
        </row>
        <row r="192">
          <cell r="F192">
            <v>32</v>
          </cell>
        </row>
        <row r="193">
          <cell r="F193">
            <v>33</v>
          </cell>
        </row>
        <row r="194">
          <cell r="F194">
            <v>36</v>
          </cell>
        </row>
        <row r="195">
          <cell r="F195">
            <v>35</v>
          </cell>
        </row>
        <row r="196">
          <cell r="F196">
            <v>35</v>
          </cell>
        </row>
        <row r="197">
          <cell r="F197">
            <v>32</v>
          </cell>
        </row>
        <row r="198">
          <cell r="F198">
            <v>31</v>
          </cell>
        </row>
        <row r="199">
          <cell r="F199">
            <v>31</v>
          </cell>
        </row>
        <row r="200">
          <cell r="F200">
            <v>32</v>
          </cell>
        </row>
        <row r="201">
          <cell r="F201">
            <v>36</v>
          </cell>
        </row>
        <row r="202">
          <cell r="F202">
            <v>34</v>
          </cell>
        </row>
        <row r="203">
          <cell r="F203">
            <v>30</v>
          </cell>
        </row>
        <row r="204">
          <cell r="F204">
            <v>32</v>
          </cell>
        </row>
        <row r="205">
          <cell r="F205">
            <v>35</v>
          </cell>
        </row>
        <row r="206">
          <cell r="F206">
            <v>34</v>
          </cell>
        </row>
        <row r="207">
          <cell r="F207">
            <v>31</v>
          </cell>
        </row>
        <row r="208">
          <cell r="F208">
            <v>29</v>
          </cell>
        </row>
        <row r="209">
          <cell r="F209">
            <v>30</v>
          </cell>
        </row>
        <row r="210">
          <cell r="F210">
            <v>31</v>
          </cell>
        </row>
        <row r="211">
          <cell r="F211">
            <v>31</v>
          </cell>
        </row>
        <row r="212">
          <cell r="F212">
            <v>30</v>
          </cell>
        </row>
        <row r="213">
          <cell r="F213">
            <v>29</v>
          </cell>
        </row>
        <row r="214">
          <cell r="F214">
            <v>28</v>
          </cell>
        </row>
        <row r="215">
          <cell r="F215">
            <v>28</v>
          </cell>
        </row>
        <row r="216">
          <cell r="F216">
            <v>30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29</v>
          </cell>
        </row>
        <row r="221">
          <cell r="F221">
            <v>29</v>
          </cell>
        </row>
        <row r="222">
          <cell r="F222">
            <v>30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32</v>
          </cell>
        </row>
        <row r="228">
          <cell r="F228">
            <v>32</v>
          </cell>
        </row>
        <row r="229">
          <cell r="F229">
            <v>36</v>
          </cell>
        </row>
        <row r="230">
          <cell r="F230">
            <v>34</v>
          </cell>
        </row>
        <row r="231">
          <cell r="F231">
            <v>34</v>
          </cell>
        </row>
        <row r="232">
          <cell r="F232">
            <v>36</v>
          </cell>
        </row>
        <row r="233">
          <cell r="F233">
            <v>36</v>
          </cell>
        </row>
        <row r="234">
          <cell r="F234">
            <v>32</v>
          </cell>
        </row>
        <row r="235">
          <cell r="F235">
            <v>31</v>
          </cell>
        </row>
        <row r="236">
          <cell r="F236">
            <v>30</v>
          </cell>
        </row>
        <row r="237">
          <cell r="F237">
            <v>29</v>
          </cell>
        </row>
        <row r="238">
          <cell r="F238">
            <v>30</v>
          </cell>
        </row>
        <row r="239">
          <cell r="F239">
            <v>31</v>
          </cell>
        </row>
        <row r="240">
          <cell r="F240">
            <v>31</v>
          </cell>
        </row>
        <row r="241">
          <cell r="F241">
            <v>32</v>
          </cell>
        </row>
        <row r="242">
          <cell r="F242">
            <v>30</v>
          </cell>
        </row>
        <row r="243">
          <cell r="F243">
            <v>31</v>
          </cell>
        </row>
        <row r="244">
          <cell r="F244">
            <v>31</v>
          </cell>
        </row>
        <row r="245">
          <cell r="F245">
            <v>30</v>
          </cell>
        </row>
        <row r="246">
          <cell r="F246">
            <v>29</v>
          </cell>
        </row>
        <row r="247">
          <cell r="F247">
            <v>29</v>
          </cell>
        </row>
        <row r="248">
          <cell r="F248">
            <v>29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30</v>
          </cell>
        </row>
        <row r="255">
          <cell r="F255">
            <v>30</v>
          </cell>
        </row>
        <row r="256">
          <cell r="F256">
            <v>30</v>
          </cell>
        </row>
        <row r="257">
          <cell r="F257">
            <v>30</v>
          </cell>
        </row>
        <row r="258">
          <cell r="F258">
            <v>31</v>
          </cell>
        </row>
        <row r="259">
          <cell r="F259">
            <v>31</v>
          </cell>
        </row>
        <row r="260">
          <cell r="F260">
            <v>31</v>
          </cell>
        </row>
        <row r="261">
          <cell r="F261">
            <v>30</v>
          </cell>
        </row>
        <row r="262">
          <cell r="F262">
            <v>30</v>
          </cell>
        </row>
        <row r="263">
          <cell r="F263">
            <v>29</v>
          </cell>
        </row>
        <row r="264">
          <cell r="F264">
            <v>29</v>
          </cell>
        </row>
        <row r="265">
          <cell r="F265">
            <v>29</v>
          </cell>
        </row>
        <row r="266">
          <cell r="F266">
            <v>29</v>
          </cell>
        </row>
        <row r="267">
          <cell r="F267">
            <v>29</v>
          </cell>
        </row>
        <row r="268">
          <cell r="F268">
            <v>29</v>
          </cell>
        </row>
        <row r="269">
          <cell r="F269">
            <v>29</v>
          </cell>
        </row>
        <row r="270">
          <cell r="F270">
            <v>30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30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30</v>
          </cell>
        </row>
        <row r="280">
          <cell r="F280">
            <v>30</v>
          </cell>
        </row>
        <row r="281">
          <cell r="F281">
            <v>31</v>
          </cell>
        </row>
        <row r="282">
          <cell r="F282">
            <v>31</v>
          </cell>
        </row>
        <row r="283">
          <cell r="F283">
            <v>31</v>
          </cell>
        </row>
        <row r="284">
          <cell r="F284">
            <v>31</v>
          </cell>
        </row>
        <row r="285">
          <cell r="F285">
            <v>31</v>
          </cell>
        </row>
        <row r="286">
          <cell r="F286">
            <v>30</v>
          </cell>
        </row>
        <row r="287">
          <cell r="F287">
            <v>30</v>
          </cell>
        </row>
        <row r="288">
          <cell r="F288">
            <v>29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29</v>
          </cell>
        </row>
        <row r="296">
          <cell r="F296">
            <v>29</v>
          </cell>
        </row>
        <row r="297">
          <cell r="F297">
            <v>30</v>
          </cell>
        </row>
        <row r="298">
          <cell r="F298">
            <v>30</v>
          </cell>
        </row>
        <row r="299">
          <cell r="F299">
            <v>30</v>
          </cell>
        </row>
        <row r="300">
          <cell r="F300">
            <v>30</v>
          </cell>
        </row>
        <row r="301">
          <cell r="F301">
            <v>30</v>
          </cell>
        </row>
        <row r="302">
          <cell r="F302">
            <v>30</v>
          </cell>
        </row>
        <row r="303">
          <cell r="F303">
            <v>30</v>
          </cell>
        </row>
        <row r="304">
          <cell r="F304">
            <v>30</v>
          </cell>
        </row>
        <row r="305">
          <cell r="F305">
            <v>31</v>
          </cell>
        </row>
        <row r="306">
          <cell r="F306">
            <v>31</v>
          </cell>
        </row>
        <row r="307">
          <cell r="F307">
            <v>31</v>
          </cell>
        </row>
        <row r="308">
          <cell r="F308">
            <v>30</v>
          </cell>
        </row>
        <row r="309">
          <cell r="F309">
            <v>30</v>
          </cell>
        </row>
        <row r="310">
          <cell r="F310">
            <v>29</v>
          </cell>
        </row>
        <row r="311">
          <cell r="F311">
            <v>29</v>
          </cell>
        </row>
        <row r="312">
          <cell r="F312">
            <v>29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29</v>
          </cell>
        </row>
        <row r="317">
          <cell r="F317">
            <v>29</v>
          </cell>
        </row>
        <row r="318">
          <cell r="F318">
            <v>29</v>
          </cell>
        </row>
        <row r="319">
          <cell r="F319">
            <v>29</v>
          </cell>
        </row>
        <row r="320">
          <cell r="F320">
            <v>29</v>
          </cell>
        </row>
        <row r="321">
          <cell r="F321">
            <v>29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29</v>
          </cell>
        </row>
        <row r="325">
          <cell r="F325">
            <v>30</v>
          </cell>
        </row>
        <row r="326">
          <cell r="F326">
            <v>30</v>
          </cell>
        </row>
        <row r="327">
          <cell r="F327">
            <v>30</v>
          </cell>
        </row>
        <row r="328">
          <cell r="F328">
            <v>30</v>
          </cell>
        </row>
        <row r="329">
          <cell r="F329">
            <v>32</v>
          </cell>
        </row>
        <row r="330">
          <cell r="F330">
            <v>31</v>
          </cell>
        </row>
        <row r="331">
          <cell r="F331">
            <v>30</v>
          </cell>
        </row>
        <row r="332">
          <cell r="F332">
            <v>30</v>
          </cell>
        </row>
        <row r="333">
          <cell r="F333">
            <v>31</v>
          </cell>
        </row>
        <row r="334">
          <cell r="F334">
            <v>31</v>
          </cell>
        </row>
        <row r="335">
          <cell r="F335">
            <v>31</v>
          </cell>
        </row>
        <row r="336">
          <cell r="F336">
            <v>30</v>
          </cell>
        </row>
        <row r="337">
          <cell r="F337">
            <v>30</v>
          </cell>
        </row>
        <row r="338">
          <cell r="F338">
            <v>30</v>
          </cell>
        </row>
        <row r="339">
          <cell r="F339">
            <v>30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29</v>
          </cell>
        </row>
        <row r="343">
          <cell r="F343">
            <v>29</v>
          </cell>
        </row>
        <row r="344">
          <cell r="F344">
            <v>29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29</v>
          </cell>
        </row>
        <row r="349">
          <cell r="F349">
            <v>29</v>
          </cell>
        </row>
        <row r="350">
          <cell r="F350">
            <v>29</v>
          </cell>
        </row>
        <row r="351">
          <cell r="F351">
            <v>29</v>
          </cell>
        </row>
        <row r="352">
          <cell r="F352">
            <v>29</v>
          </cell>
        </row>
        <row r="353">
          <cell r="F353">
            <v>29</v>
          </cell>
        </row>
        <row r="354">
          <cell r="F354">
            <v>29</v>
          </cell>
        </row>
        <row r="355">
          <cell r="F355">
            <v>29</v>
          </cell>
        </row>
        <row r="356">
          <cell r="F356">
            <v>29</v>
          </cell>
        </row>
        <row r="357">
          <cell r="F357">
            <v>29</v>
          </cell>
        </row>
        <row r="358">
          <cell r="F358">
            <v>29</v>
          </cell>
        </row>
        <row r="359">
          <cell r="F359">
            <v>29</v>
          </cell>
        </row>
        <row r="360">
          <cell r="F360">
            <v>29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29</v>
          </cell>
        </row>
        <row r="368">
          <cell r="F368">
            <v>29</v>
          </cell>
        </row>
        <row r="369">
          <cell r="F369">
            <v>29</v>
          </cell>
        </row>
        <row r="370">
          <cell r="F370">
            <v>29</v>
          </cell>
        </row>
        <row r="371">
          <cell r="F371">
            <v>29</v>
          </cell>
        </row>
        <row r="372">
          <cell r="F372">
            <v>29</v>
          </cell>
        </row>
        <row r="373">
          <cell r="F373">
            <v>30</v>
          </cell>
        </row>
        <row r="374">
          <cell r="F374">
            <v>30</v>
          </cell>
        </row>
        <row r="375">
          <cell r="F375">
            <v>30</v>
          </cell>
        </row>
        <row r="376">
          <cell r="F376">
            <v>30</v>
          </cell>
        </row>
        <row r="377">
          <cell r="F377">
            <v>30</v>
          </cell>
        </row>
        <row r="378">
          <cell r="F378">
            <v>31</v>
          </cell>
        </row>
        <row r="379">
          <cell r="F379">
            <v>31</v>
          </cell>
        </row>
        <row r="380">
          <cell r="F380">
            <v>30</v>
          </cell>
        </row>
        <row r="381">
          <cell r="F381">
            <v>30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30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29</v>
          </cell>
        </row>
        <row r="398">
          <cell r="F398">
            <v>30</v>
          </cell>
        </row>
        <row r="399">
          <cell r="F399">
            <v>30</v>
          </cell>
        </row>
        <row r="400">
          <cell r="F400">
            <v>30</v>
          </cell>
        </row>
        <row r="401">
          <cell r="F401">
            <v>30</v>
          </cell>
        </row>
        <row r="402">
          <cell r="F402">
            <v>30</v>
          </cell>
        </row>
        <row r="403">
          <cell r="F403">
            <v>30</v>
          </cell>
        </row>
        <row r="404">
          <cell r="F404">
            <v>29</v>
          </cell>
        </row>
        <row r="405">
          <cell r="F405">
            <v>29</v>
          </cell>
        </row>
        <row r="406">
          <cell r="F406">
            <v>29</v>
          </cell>
        </row>
        <row r="407">
          <cell r="F407">
            <v>29</v>
          </cell>
        </row>
        <row r="408">
          <cell r="F408">
            <v>29</v>
          </cell>
        </row>
        <row r="409">
          <cell r="F409">
            <v>29</v>
          </cell>
        </row>
        <row r="411">
          <cell r="F411">
            <v>29</v>
          </cell>
        </row>
        <row r="412">
          <cell r="F412">
            <v>29</v>
          </cell>
        </row>
        <row r="413">
          <cell r="F413">
            <v>29</v>
          </cell>
        </row>
        <row r="414">
          <cell r="F414">
            <v>30</v>
          </cell>
        </row>
        <row r="415">
          <cell r="F415">
            <v>29</v>
          </cell>
        </row>
        <row r="416">
          <cell r="F416">
            <v>29</v>
          </cell>
        </row>
        <row r="417">
          <cell r="F417">
            <v>30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30</v>
          </cell>
        </row>
        <row r="425">
          <cell r="F425">
            <v>31</v>
          </cell>
        </row>
        <row r="426">
          <cell r="F426">
            <v>31</v>
          </cell>
        </row>
        <row r="427">
          <cell r="F427">
            <v>30</v>
          </cell>
        </row>
        <row r="428">
          <cell r="F428">
            <v>30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30</v>
          </cell>
        </row>
        <row r="432">
          <cell r="F432">
            <v>29</v>
          </cell>
        </row>
        <row r="433">
          <cell r="F433">
            <v>30</v>
          </cell>
        </row>
        <row r="434">
          <cell r="F434">
            <v>30</v>
          </cell>
        </row>
        <row r="435">
          <cell r="F435">
            <v>35</v>
          </cell>
        </row>
        <row r="436">
          <cell r="F436">
            <v>37</v>
          </cell>
        </row>
        <row r="437">
          <cell r="F437">
            <v>36</v>
          </cell>
        </row>
        <row r="438">
          <cell r="F438">
            <v>35</v>
          </cell>
        </row>
        <row r="439">
          <cell r="F439">
            <v>32</v>
          </cell>
        </row>
        <row r="440">
          <cell r="F440">
            <v>30</v>
          </cell>
        </row>
        <row r="441">
          <cell r="F441">
            <v>29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30</v>
          </cell>
        </row>
        <row r="447">
          <cell r="F447">
            <v>30</v>
          </cell>
        </row>
        <row r="448">
          <cell r="F448">
            <v>30</v>
          </cell>
        </row>
        <row r="449">
          <cell r="F449">
            <v>30</v>
          </cell>
        </row>
        <row r="450">
          <cell r="F450">
            <v>31</v>
          </cell>
        </row>
        <row r="451">
          <cell r="F451">
            <v>30</v>
          </cell>
        </row>
        <row r="452">
          <cell r="F452">
            <v>30</v>
          </cell>
        </row>
        <row r="453">
          <cell r="F453">
            <v>30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29</v>
          </cell>
        </row>
        <row r="462">
          <cell r="F462">
            <v>29</v>
          </cell>
        </row>
        <row r="463">
          <cell r="F463">
            <v>29</v>
          </cell>
        </row>
        <row r="464">
          <cell r="F464">
            <v>29</v>
          </cell>
        </row>
        <row r="465">
          <cell r="F465">
            <v>29</v>
          </cell>
        </row>
        <row r="466">
          <cell r="F466">
            <v>29</v>
          </cell>
        </row>
        <row r="467">
          <cell r="F467">
            <v>30</v>
          </cell>
        </row>
        <row r="468">
          <cell r="F468">
            <v>29</v>
          </cell>
        </row>
        <row r="469">
          <cell r="F469">
            <v>29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30</v>
          </cell>
        </row>
        <row r="475">
          <cell r="F475">
            <v>29</v>
          </cell>
        </row>
        <row r="476">
          <cell r="F476">
            <v>29</v>
          </cell>
        </row>
        <row r="477">
          <cell r="F477">
            <v>29</v>
          </cell>
        </row>
        <row r="478">
          <cell r="F478">
            <v>29</v>
          </cell>
        </row>
        <row r="479">
          <cell r="F479">
            <v>29</v>
          </cell>
        </row>
        <row r="480">
          <cell r="F480">
            <v>29</v>
          </cell>
        </row>
        <row r="481">
          <cell r="F481">
            <v>29</v>
          </cell>
        </row>
        <row r="482">
          <cell r="F482">
            <v>29</v>
          </cell>
        </row>
        <row r="483">
          <cell r="F483">
            <v>29</v>
          </cell>
        </row>
        <row r="484">
          <cell r="F484">
            <v>29</v>
          </cell>
        </row>
        <row r="485">
          <cell r="F485">
            <v>29</v>
          </cell>
        </row>
        <row r="486">
          <cell r="F486">
            <v>29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31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31</v>
          </cell>
        </row>
        <row r="497">
          <cell r="F497">
            <v>31</v>
          </cell>
        </row>
        <row r="498">
          <cell r="F498">
            <v>31</v>
          </cell>
        </row>
        <row r="499">
          <cell r="F499">
            <v>31</v>
          </cell>
        </row>
        <row r="500">
          <cell r="F500">
            <v>31</v>
          </cell>
        </row>
        <row r="501">
          <cell r="F501">
            <v>30</v>
          </cell>
        </row>
        <row r="502">
          <cell r="F502">
            <v>31</v>
          </cell>
        </row>
        <row r="503">
          <cell r="F503">
            <v>31</v>
          </cell>
        </row>
        <row r="504">
          <cell r="F504">
            <v>32</v>
          </cell>
        </row>
        <row r="505">
          <cell r="F505">
            <v>34</v>
          </cell>
        </row>
        <row r="506">
          <cell r="F506">
            <v>37</v>
          </cell>
        </row>
        <row r="507">
          <cell r="F507">
            <v>36</v>
          </cell>
        </row>
        <row r="508">
          <cell r="F508">
            <v>37</v>
          </cell>
        </row>
        <row r="509">
          <cell r="F509">
            <v>37</v>
          </cell>
        </row>
        <row r="510">
          <cell r="F510">
            <v>37</v>
          </cell>
        </row>
        <row r="511">
          <cell r="F511">
            <v>38</v>
          </cell>
        </row>
        <row r="512">
          <cell r="F512">
            <v>42</v>
          </cell>
        </row>
        <row r="513">
          <cell r="F513">
            <v>40</v>
          </cell>
        </row>
        <row r="514">
          <cell r="F514">
            <v>36</v>
          </cell>
        </row>
        <row r="515">
          <cell r="F515">
            <v>33</v>
          </cell>
        </row>
        <row r="516">
          <cell r="F516">
            <v>32</v>
          </cell>
        </row>
        <row r="517">
          <cell r="F517">
            <v>31</v>
          </cell>
        </row>
        <row r="518">
          <cell r="F518">
            <v>30</v>
          </cell>
        </row>
        <row r="519">
          <cell r="F519">
            <v>30</v>
          </cell>
        </row>
        <row r="520">
          <cell r="F520">
            <v>30</v>
          </cell>
        </row>
        <row r="521">
          <cell r="F521">
            <v>30</v>
          </cell>
        </row>
        <row r="522">
          <cell r="F522">
            <v>30</v>
          </cell>
        </row>
        <row r="523">
          <cell r="F523">
            <v>30</v>
          </cell>
        </row>
        <row r="524">
          <cell r="F524">
            <v>29</v>
          </cell>
        </row>
        <row r="525">
          <cell r="F525">
            <v>29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29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29</v>
          </cell>
        </row>
        <row r="532">
          <cell r="F532">
            <v>29</v>
          </cell>
        </row>
        <row r="533">
          <cell r="F533">
            <v>29</v>
          </cell>
        </row>
        <row r="534">
          <cell r="F534">
            <v>30</v>
          </cell>
        </row>
        <row r="535">
          <cell r="F535">
            <v>30</v>
          </cell>
        </row>
        <row r="536">
          <cell r="F536">
            <v>30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30</v>
          </cell>
        </row>
        <row r="540">
          <cell r="F540">
            <v>29</v>
          </cell>
        </row>
        <row r="541">
          <cell r="F541">
            <v>29</v>
          </cell>
        </row>
        <row r="542">
          <cell r="F542">
            <v>29</v>
          </cell>
        </row>
        <row r="543">
          <cell r="F543">
            <v>30</v>
          </cell>
        </row>
        <row r="544">
          <cell r="F544">
            <v>31</v>
          </cell>
        </row>
        <row r="545">
          <cell r="F545">
            <v>34</v>
          </cell>
        </row>
        <row r="546">
          <cell r="F546">
            <v>36</v>
          </cell>
        </row>
        <row r="547">
          <cell r="F547">
            <v>34</v>
          </cell>
        </row>
        <row r="548">
          <cell r="F548">
            <v>33</v>
          </cell>
        </row>
        <row r="549">
          <cell r="F549">
            <v>31</v>
          </cell>
        </row>
        <row r="550">
          <cell r="F550">
            <v>30</v>
          </cell>
        </row>
        <row r="551">
          <cell r="F551">
            <v>29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29</v>
          </cell>
        </row>
        <row r="555">
          <cell r="F555">
            <v>29</v>
          </cell>
        </row>
        <row r="556">
          <cell r="F556">
            <v>29</v>
          </cell>
        </row>
        <row r="557">
          <cell r="F557">
            <v>29</v>
          </cell>
        </row>
        <row r="558">
          <cell r="F558">
            <v>29</v>
          </cell>
        </row>
        <row r="559">
          <cell r="F559">
            <v>29</v>
          </cell>
        </row>
        <row r="560">
          <cell r="F560">
            <v>29</v>
          </cell>
        </row>
        <row r="561">
          <cell r="F561">
            <v>29</v>
          </cell>
        </row>
        <row r="562">
          <cell r="F562">
            <v>29</v>
          </cell>
        </row>
        <row r="563">
          <cell r="F563">
            <v>29</v>
          </cell>
        </row>
        <row r="564">
          <cell r="F564">
            <v>29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30</v>
          </cell>
        </row>
        <row r="568">
          <cell r="F568">
            <v>31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30</v>
          </cell>
        </row>
        <row r="572">
          <cell r="F572">
            <v>29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30</v>
          </cell>
        </row>
        <row r="579">
          <cell r="F579">
            <v>30</v>
          </cell>
        </row>
        <row r="580">
          <cell r="F580">
            <v>30</v>
          </cell>
        </row>
        <row r="581">
          <cell r="F581">
            <v>30</v>
          </cell>
        </row>
        <row r="644">
          <cell r="F644">
            <v>31</v>
          </cell>
        </row>
        <row r="645">
          <cell r="F645">
            <v>31</v>
          </cell>
        </row>
        <row r="646">
          <cell r="F646">
            <v>31</v>
          </cell>
        </row>
        <row r="647">
          <cell r="F647">
            <v>30</v>
          </cell>
        </row>
        <row r="648">
          <cell r="F648">
            <v>31</v>
          </cell>
        </row>
        <row r="649">
          <cell r="F649">
            <v>30</v>
          </cell>
        </row>
        <row r="650">
          <cell r="F650">
            <v>31</v>
          </cell>
        </row>
        <row r="651">
          <cell r="F651">
            <v>32</v>
          </cell>
        </row>
        <row r="652">
          <cell r="F652">
            <v>30</v>
          </cell>
        </row>
        <row r="653">
          <cell r="F653">
            <v>29</v>
          </cell>
        </row>
        <row r="654">
          <cell r="F654">
            <v>29</v>
          </cell>
        </row>
        <row r="655">
          <cell r="F655">
            <v>29</v>
          </cell>
        </row>
        <row r="656">
          <cell r="F656">
            <v>29</v>
          </cell>
        </row>
        <row r="657">
          <cell r="F657">
            <v>29</v>
          </cell>
        </row>
        <row r="658">
          <cell r="F658">
            <v>29</v>
          </cell>
        </row>
        <row r="659">
          <cell r="F659">
            <v>29</v>
          </cell>
        </row>
        <row r="660">
          <cell r="F660">
            <v>29</v>
          </cell>
        </row>
        <row r="661">
          <cell r="F661">
            <v>29</v>
          </cell>
        </row>
        <row r="662">
          <cell r="F662">
            <v>29</v>
          </cell>
        </row>
        <row r="663">
          <cell r="F663">
            <v>29</v>
          </cell>
        </row>
        <row r="664">
          <cell r="F664">
            <v>30</v>
          </cell>
        </row>
        <row r="665">
          <cell r="F665">
            <v>30</v>
          </cell>
        </row>
        <row r="666">
          <cell r="F666">
            <v>30</v>
          </cell>
        </row>
        <row r="667">
          <cell r="F667">
            <v>30</v>
          </cell>
        </row>
        <row r="668">
          <cell r="F668">
            <v>30</v>
          </cell>
        </row>
        <row r="669">
          <cell r="F669">
            <v>29</v>
          </cell>
        </row>
        <row r="670">
          <cell r="F670">
            <v>29</v>
          </cell>
        </row>
        <row r="671">
          <cell r="F671">
            <v>29</v>
          </cell>
        </row>
        <row r="672">
          <cell r="F672">
            <v>29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31</v>
          </cell>
        </row>
        <row r="676">
          <cell r="F676">
            <v>30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30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30</v>
          </cell>
        </row>
        <row r="685">
          <cell r="F685">
            <v>30</v>
          </cell>
        </row>
        <row r="686">
          <cell r="F686">
            <v>30</v>
          </cell>
        </row>
        <row r="687">
          <cell r="F687">
            <v>30</v>
          </cell>
        </row>
        <row r="688">
          <cell r="F688">
            <v>34</v>
          </cell>
        </row>
        <row r="689">
          <cell r="F689">
            <v>35</v>
          </cell>
        </row>
        <row r="690">
          <cell r="F690">
            <v>32</v>
          </cell>
        </row>
        <row r="691">
          <cell r="F691">
            <v>32</v>
          </cell>
        </row>
        <row r="692">
          <cell r="F692">
            <v>33</v>
          </cell>
        </row>
        <row r="693">
          <cell r="F693">
            <v>34</v>
          </cell>
        </row>
        <row r="694">
          <cell r="F694">
            <v>35</v>
          </cell>
        </row>
        <row r="695">
          <cell r="F695">
            <v>33</v>
          </cell>
        </row>
        <row r="696">
          <cell r="F696">
            <v>33</v>
          </cell>
        </row>
        <row r="697">
          <cell r="F697">
            <v>31</v>
          </cell>
        </row>
        <row r="698">
          <cell r="F698">
            <v>30</v>
          </cell>
        </row>
        <row r="699">
          <cell r="F699">
            <v>31</v>
          </cell>
        </row>
        <row r="700">
          <cell r="F700">
            <v>30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29</v>
          </cell>
        </row>
        <row r="705">
          <cell r="F705">
            <v>29</v>
          </cell>
        </row>
        <row r="706">
          <cell r="F706">
            <v>29</v>
          </cell>
        </row>
        <row r="707">
          <cell r="F707">
            <v>29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30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30</v>
          </cell>
        </row>
        <row r="714">
          <cell r="F714">
            <v>30</v>
          </cell>
        </row>
        <row r="715">
          <cell r="F715">
            <v>30</v>
          </cell>
        </row>
        <row r="716">
          <cell r="F716">
            <v>30</v>
          </cell>
        </row>
        <row r="717">
          <cell r="F717">
            <v>29</v>
          </cell>
        </row>
        <row r="718">
          <cell r="F718">
            <v>29</v>
          </cell>
        </row>
        <row r="719">
          <cell r="F719">
            <v>29</v>
          </cell>
        </row>
        <row r="720">
          <cell r="F720">
            <v>29</v>
          </cell>
        </row>
        <row r="721">
          <cell r="F721">
            <v>29</v>
          </cell>
        </row>
        <row r="722">
          <cell r="F722">
            <v>29</v>
          </cell>
        </row>
        <row r="723">
          <cell r="F723">
            <v>30</v>
          </cell>
        </row>
        <row r="724">
          <cell r="F724">
            <v>31</v>
          </cell>
        </row>
        <row r="725">
          <cell r="F725">
            <v>39</v>
          </cell>
        </row>
        <row r="726">
          <cell r="F726">
            <v>39</v>
          </cell>
        </row>
        <row r="727">
          <cell r="F727">
            <v>32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  <row r="732">
          <cell r="F732">
            <v>30</v>
          </cell>
        </row>
        <row r="733">
          <cell r="F733">
            <v>30</v>
          </cell>
        </row>
        <row r="734">
          <cell r="F734">
            <v>30</v>
          </cell>
        </row>
        <row r="735">
          <cell r="F735">
            <v>30</v>
          </cell>
        </row>
        <row r="736">
          <cell r="F736">
            <v>30</v>
          </cell>
        </row>
        <row r="737">
          <cell r="F737">
            <v>30</v>
          </cell>
        </row>
        <row r="738">
          <cell r="F738">
            <v>30</v>
          </cell>
        </row>
        <row r="739">
          <cell r="F739">
            <v>30</v>
          </cell>
        </row>
        <row r="740">
          <cell r="F740">
            <v>30</v>
          </cell>
        </row>
        <row r="741">
          <cell r="F741">
            <v>30</v>
          </cell>
        </row>
        <row r="742">
          <cell r="F742">
            <v>34</v>
          </cell>
        </row>
        <row r="743">
          <cell r="F743">
            <v>33</v>
          </cell>
        </row>
        <row r="744">
          <cell r="F744">
            <v>30</v>
          </cell>
        </row>
        <row r="745">
          <cell r="F745">
            <v>29</v>
          </cell>
        </row>
        <row r="746">
          <cell r="F746">
            <v>30</v>
          </cell>
        </row>
        <row r="747">
          <cell r="F747">
            <v>33</v>
          </cell>
        </row>
        <row r="748">
          <cell r="F748">
            <v>31</v>
          </cell>
        </row>
        <row r="749">
          <cell r="F749">
            <v>29</v>
          </cell>
        </row>
        <row r="750">
          <cell r="F750">
            <v>29</v>
          </cell>
        </row>
        <row r="751">
          <cell r="F751">
            <v>29</v>
          </cell>
        </row>
        <row r="752">
          <cell r="F752">
            <v>30</v>
          </cell>
        </row>
        <row r="753">
          <cell r="F753">
            <v>29</v>
          </cell>
        </row>
        <row r="754">
          <cell r="F754">
            <v>29</v>
          </cell>
        </row>
        <row r="755">
          <cell r="F755">
            <v>29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43</v>
          </cell>
        </row>
        <row r="13">
          <cell r="F13">
            <v>43</v>
          </cell>
        </row>
        <row r="14">
          <cell r="F14">
            <v>43</v>
          </cell>
        </row>
        <row r="15">
          <cell r="F15">
            <v>43</v>
          </cell>
        </row>
        <row r="16">
          <cell r="F16">
            <v>43</v>
          </cell>
        </row>
        <row r="17">
          <cell r="F17">
            <v>43</v>
          </cell>
        </row>
        <row r="18">
          <cell r="F18">
            <v>43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42</v>
          </cell>
        </row>
        <row r="22">
          <cell r="F22">
            <v>42</v>
          </cell>
        </row>
        <row r="23">
          <cell r="F23">
            <v>42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42</v>
          </cell>
        </row>
        <row r="28">
          <cell r="F28">
            <v>42</v>
          </cell>
        </row>
        <row r="29">
          <cell r="F29">
            <v>42</v>
          </cell>
        </row>
        <row r="30">
          <cell r="F30">
            <v>42</v>
          </cell>
        </row>
        <row r="31">
          <cell r="F31">
            <v>42</v>
          </cell>
        </row>
        <row r="32">
          <cell r="F32">
            <v>42</v>
          </cell>
        </row>
        <row r="33">
          <cell r="F33">
            <v>43</v>
          </cell>
        </row>
        <row r="34">
          <cell r="F34">
            <v>43</v>
          </cell>
        </row>
        <row r="35">
          <cell r="F35">
            <v>42</v>
          </cell>
        </row>
        <row r="36">
          <cell r="F36">
            <v>43</v>
          </cell>
        </row>
        <row r="37">
          <cell r="F37">
            <v>42</v>
          </cell>
        </row>
        <row r="38">
          <cell r="F38">
            <v>43</v>
          </cell>
        </row>
        <row r="39">
          <cell r="F39">
            <v>43</v>
          </cell>
        </row>
        <row r="40">
          <cell r="F40">
            <v>43</v>
          </cell>
        </row>
        <row r="41">
          <cell r="F41">
            <v>43</v>
          </cell>
        </row>
        <row r="42">
          <cell r="F42">
            <v>43</v>
          </cell>
        </row>
        <row r="43">
          <cell r="F43">
            <v>43</v>
          </cell>
        </row>
        <row r="44">
          <cell r="F44">
            <v>42</v>
          </cell>
        </row>
        <row r="45">
          <cell r="F45">
            <v>42</v>
          </cell>
        </row>
        <row r="46">
          <cell r="F46">
            <v>42</v>
          </cell>
        </row>
        <row r="47">
          <cell r="F47">
            <v>42</v>
          </cell>
        </row>
        <row r="48">
          <cell r="F48">
            <v>42</v>
          </cell>
        </row>
        <row r="49">
          <cell r="F49">
            <v>42</v>
          </cell>
        </row>
        <row r="50">
          <cell r="F50">
            <v>42</v>
          </cell>
        </row>
        <row r="51">
          <cell r="F51">
            <v>42</v>
          </cell>
        </row>
        <row r="52">
          <cell r="F52">
            <v>42</v>
          </cell>
        </row>
        <row r="53">
          <cell r="F53">
            <v>42</v>
          </cell>
        </row>
        <row r="54">
          <cell r="F54">
            <v>42</v>
          </cell>
        </row>
        <row r="55">
          <cell r="F55">
            <v>42</v>
          </cell>
        </row>
        <row r="56">
          <cell r="F56">
            <v>42</v>
          </cell>
        </row>
        <row r="57">
          <cell r="F57">
            <v>43</v>
          </cell>
        </row>
        <row r="58">
          <cell r="F58">
            <v>43</v>
          </cell>
        </row>
        <row r="59">
          <cell r="F59">
            <v>43</v>
          </cell>
        </row>
        <row r="60">
          <cell r="F60">
            <v>43</v>
          </cell>
        </row>
        <row r="61">
          <cell r="F61">
            <v>43</v>
          </cell>
        </row>
        <row r="62">
          <cell r="F62">
            <v>43</v>
          </cell>
        </row>
        <row r="63">
          <cell r="F63">
            <v>43</v>
          </cell>
        </row>
        <row r="64">
          <cell r="F64">
            <v>43</v>
          </cell>
        </row>
        <row r="65">
          <cell r="F65">
            <v>43</v>
          </cell>
        </row>
        <row r="66">
          <cell r="F66">
            <v>44</v>
          </cell>
        </row>
        <row r="67">
          <cell r="F67">
            <v>43</v>
          </cell>
        </row>
        <row r="68">
          <cell r="F68">
            <v>42</v>
          </cell>
        </row>
        <row r="69">
          <cell r="F69">
            <v>42</v>
          </cell>
        </row>
        <row r="70">
          <cell r="F70">
            <v>42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42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42</v>
          </cell>
        </row>
        <row r="78">
          <cell r="F78">
            <v>42</v>
          </cell>
        </row>
        <row r="79">
          <cell r="F79">
            <v>43</v>
          </cell>
        </row>
        <row r="80">
          <cell r="F80">
            <v>43</v>
          </cell>
        </row>
        <row r="81">
          <cell r="F81">
            <v>43</v>
          </cell>
        </row>
        <row r="82">
          <cell r="F82">
            <v>43</v>
          </cell>
        </row>
        <row r="83">
          <cell r="F83">
            <v>43</v>
          </cell>
        </row>
        <row r="84">
          <cell r="F84">
            <v>43</v>
          </cell>
        </row>
        <row r="85">
          <cell r="F85">
            <v>43</v>
          </cell>
        </row>
        <row r="86">
          <cell r="F86">
            <v>43</v>
          </cell>
        </row>
        <row r="87">
          <cell r="F87">
            <v>43</v>
          </cell>
        </row>
        <row r="88">
          <cell r="F88">
            <v>43</v>
          </cell>
        </row>
        <row r="89">
          <cell r="F89">
            <v>43</v>
          </cell>
        </row>
        <row r="90">
          <cell r="F90">
            <v>43</v>
          </cell>
        </row>
        <row r="91">
          <cell r="F91">
            <v>43</v>
          </cell>
        </row>
        <row r="92">
          <cell r="F92">
            <v>43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44</v>
          </cell>
        </row>
        <row r="98">
          <cell r="F98">
            <v>45</v>
          </cell>
        </row>
        <row r="99">
          <cell r="F99">
            <v>45</v>
          </cell>
        </row>
        <row r="100">
          <cell r="F100">
            <v>44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43</v>
          </cell>
        </row>
        <row r="105">
          <cell r="F105">
            <v>43</v>
          </cell>
        </row>
        <row r="106">
          <cell r="F106">
            <v>43</v>
          </cell>
        </row>
        <row r="107">
          <cell r="F107">
            <v>43</v>
          </cell>
        </row>
        <row r="108">
          <cell r="F108">
            <v>43</v>
          </cell>
        </row>
        <row r="109">
          <cell r="F109">
            <v>43</v>
          </cell>
        </row>
        <row r="110">
          <cell r="F110">
            <v>43</v>
          </cell>
        </row>
        <row r="111">
          <cell r="F111">
            <v>43</v>
          </cell>
        </row>
        <row r="112">
          <cell r="F112">
            <v>43</v>
          </cell>
        </row>
        <row r="113">
          <cell r="F113">
            <v>43</v>
          </cell>
        </row>
        <row r="114">
          <cell r="F114">
            <v>43</v>
          </cell>
        </row>
        <row r="115">
          <cell r="F115">
            <v>43</v>
          </cell>
        </row>
        <row r="116">
          <cell r="F116">
            <v>43</v>
          </cell>
        </row>
        <row r="117">
          <cell r="F117">
            <v>43</v>
          </cell>
        </row>
        <row r="118">
          <cell r="F118">
            <v>42</v>
          </cell>
        </row>
        <row r="119">
          <cell r="F119">
            <v>43</v>
          </cell>
        </row>
        <row r="120">
          <cell r="F120">
            <v>42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42</v>
          </cell>
        </row>
        <row r="125">
          <cell r="F125">
            <v>43</v>
          </cell>
        </row>
        <row r="126">
          <cell r="F126">
            <v>43</v>
          </cell>
        </row>
        <row r="127">
          <cell r="F127">
            <v>43</v>
          </cell>
        </row>
        <row r="128">
          <cell r="F128">
            <v>43</v>
          </cell>
        </row>
        <row r="129">
          <cell r="F129">
            <v>43</v>
          </cell>
        </row>
        <row r="130">
          <cell r="F130">
            <v>43</v>
          </cell>
        </row>
        <row r="131">
          <cell r="F131">
            <v>43</v>
          </cell>
        </row>
        <row r="132">
          <cell r="F132">
            <v>43</v>
          </cell>
        </row>
        <row r="133">
          <cell r="F133">
            <v>44</v>
          </cell>
        </row>
        <row r="134">
          <cell r="F134">
            <v>43</v>
          </cell>
        </row>
        <row r="135">
          <cell r="F135">
            <v>43</v>
          </cell>
        </row>
        <row r="136">
          <cell r="F136">
            <v>43</v>
          </cell>
        </row>
        <row r="137">
          <cell r="F137">
            <v>44</v>
          </cell>
        </row>
        <row r="138">
          <cell r="F138">
            <v>44</v>
          </cell>
        </row>
        <row r="139">
          <cell r="F139">
            <v>44</v>
          </cell>
        </row>
        <row r="140">
          <cell r="F140">
            <v>43</v>
          </cell>
        </row>
        <row r="141">
          <cell r="F141">
            <v>43</v>
          </cell>
        </row>
        <row r="142">
          <cell r="F142">
            <v>42</v>
          </cell>
        </row>
        <row r="143">
          <cell r="F143">
            <v>42</v>
          </cell>
        </row>
        <row r="144">
          <cell r="F144">
            <v>42</v>
          </cell>
        </row>
        <row r="145">
          <cell r="F145">
            <v>42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42</v>
          </cell>
        </row>
        <row r="149">
          <cell r="F149">
            <v>42</v>
          </cell>
        </row>
        <row r="150">
          <cell r="F150">
            <v>45</v>
          </cell>
        </row>
        <row r="151">
          <cell r="F151">
            <v>46</v>
          </cell>
        </row>
        <row r="152">
          <cell r="F152">
            <v>45</v>
          </cell>
        </row>
        <row r="153">
          <cell r="F153">
            <v>44</v>
          </cell>
        </row>
        <row r="154">
          <cell r="F154">
            <v>43</v>
          </cell>
        </row>
        <row r="155">
          <cell r="F155">
            <v>43</v>
          </cell>
        </row>
        <row r="156">
          <cell r="F156">
            <v>43</v>
          </cell>
        </row>
        <row r="157">
          <cell r="F157">
            <v>43</v>
          </cell>
        </row>
        <row r="158">
          <cell r="F158">
            <v>43</v>
          </cell>
        </row>
        <row r="159">
          <cell r="F159">
            <v>43</v>
          </cell>
        </row>
        <row r="160">
          <cell r="F160">
            <v>43</v>
          </cell>
        </row>
        <row r="161">
          <cell r="F161">
            <v>44</v>
          </cell>
        </row>
        <row r="162">
          <cell r="F162">
            <v>43</v>
          </cell>
        </row>
        <row r="163">
          <cell r="F163">
            <v>42</v>
          </cell>
        </row>
        <row r="164">
          <cell r="F164">
            <v>42</v>
          </cell>
        </row>
        <row r="165">
          <cell r="F165">
            <v>42</v>
          </cell>
        </row>
        <row r="166">
          <cell r="F166">
            <v>43</v>
          </cell>
        </row>
        <row r="167">
          <cell r="F167">
            <v>43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43</v>
          </cell>
        </row>
        <row r="174">
          <cell r="F174">
            <v>44</v>
          </cell>
        </row>
        <row r="175">
          <cell r="F175">
            <v>46</v>
          </cell>
        </row>
        <row r="176">
          <cell r="F176">
            <v>45</v>
          </cell>
        </row>
        <row r="177">
          <cell r="F177">
            <v>45</v>
          </cell>
        </row>
        <row r="178">
          <cell r="F178">
            <v>44</v>
          </cell>
        </row>
        <row r="179">
          <cell r="F179">
            <v>43</v>
          </cell>
        </row>
        <row r="180">
          <cell r="F180">
            <v>43</v>
          </cell>
        </row>
        <row r="181">
          <cell r="F181">
            <v>43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44</v>
          </cell>
        </row>
        <row r="185">
          <cell r="F185">
            <v>43</v>
          </cell>
        </row>
        <row r="186">
          <cell r="F186">
            <v>43</v>
          </cell>
        </row>
        <row r="187">
          <cell r="F187">
            <v>43</v>
          </cell>
        </row>
        <row r="188">
          <cell r="F188">
            <v>43</v>
          </cell>
        </row>
        <row r="189">
          <cell r="F189">
            <v>44</v>
          </cell>
        </row>
        <row r="190">
          <cell r="F190">
            <v>45</v>
          </cell>
        </row>
        <row r="191">
          <cell r="F191">
            <v>47</v>
          </cell>
        </row>
        <row r="192">
          <cell r="F192">
            <v>46</v>
          </cell>
        </row>
        <row r="193">
          <cell r="F193">
            <v>44</v>
          </cell>
        </row>
        <row r="194">
          <cell r="F194">
            <v>43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42</v>
          </cell>
        </row>
        <row r="199">
          <cell r="F199">
            <v>42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43</v>
          </cell>
        </row>
        <row r="203">
          <cell r="F203">
            <v>46</v>
          </cell>
        </row>
        <row r="204">
          <cell r="F204">
            <v>46</v>
          </cell>
        </row>
        <row r="205">
          <cell r="F205">
            <v>46</v>
          </cell>
        </row>
        <row r="206">
          <cell r="F206">
            <v>46</v>
          </cell>
        </row>
        <row r="207">
          <cell r="F207">
            <v>44</v>
          </cell>
        </row>
        <row r="208">
          <cell r="F208">
            <v>43</v>
          </cell>
        </row>
        <row r="209">
          <cell r="F209">
            <v>43</v>
          </cell>
        </row>
        <row r="210">
          <cell r="F210">
            <v>43</v>
          </cell>
        </row>
        <row r="211">
          <cell r="F211">
            <v>44</v>
          </cell>
        </row>
        <row r="212">
          <cell r="F212">
            <v>44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42</v>
          </cell>
        </row>
        <row r="223">
          <cell r="F223">
            <v>42</v>
          </cell>
        </row>
        <row r="224">
          <cell r="F224">
            <v>43</v>
          </cell>
        </row>
        <row r="225">
          <cell r="F225">
            <v>43</v>
          </cell>
        </row>
        <row r="226">
          <cell r="F226">
            <v>43</v>
          </cell>
        </row>
        <row r="227">
          <cell r="F227">
            <v>43</v>
          </cell>
        </row>
        <row r="228">
          <cell r="F228">
            <v>44</v>
          </cell>
        </row>
        <row r="229">
          <cell r="F229">
            <v>45</v>
          </cell>
        </row>
        <row r="230">
          <cell r="F230">
            <v>44</v>
          </cell>
        </row>
        <row r="231">
          <cell r="F231">
            <v>44</v>
          </cell>
        </row>
        <row r="232">
          <cell r="F232">
            <v>47</v>
          </cell>
        </row>
        <row r="233">
          <cell r="F233">
            <v>46</v>
          </cell>
        </row>
        <row r="234">
          <cell r="F234">
            <v>45</v>
          </cell>
        </row>
        <row r="235">
          <cell r="F235">
            <v>44</v>
          </cell>
        </row>
        <row r="236">
          <cell r="F236">
            <v>43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44</v>
          </cell>
        </row>
        <row r="240">
          <cell r="F240">
            <v>45</v>
          </cell>
        </row>
        <row r="241">
          <cell r="F241">
            <v>44</v>
          </cell>
        </row>
        <row r="242">
          <cell r="F242">
            <v>43</v>
          </cell>
        </row>
        <row r="243">
          <cell r="F243">
            <v>44</v>
          </cell>
        </row>
        <row r="244">
          <cell r="F244">
            <v>48</v>
          </cell>
        </row>
        <row r="245">
          <cell r="F245">
            <v>47</v>
          </cell>
        </row>
        <row r="246">
          <cell r="F246">
            <v>46</v>
          </cell>
        </row>
        <row r="247">
          <cell r="F247">
            <v>44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42</v>
          </cell>
        </row>
        <row r="251">
          <cell r="F251">
            <v>43</v>
          </cell>
        </row>
        <row r="252">
          <cell r="F252">
            <v>43</v>
          </cell>
        </row>
        <row r="253">
          <cell r="F253">
            <v>43</v>
          </cell>
        </row>
        <row r="254">
          <cell r="F254">
            <v>43</v>
          </cell>
        </row>
        <row r="255">
          <cell r="F255">
            <v>43</v>
          </cell>
        </row>
        <row r="256">
          <cell r="F256">
            <v>43</v>
          </cell>
        </row>
        <row r="257">
          <cell r="F257">
            <v>43</v>
          </cell>
        </row>
        <row r="258">
          <cell r="F258">
            <v>43</v>
          </cell>
        </row>
        <row r="259">
          <cell r="F259">
            <v>43</v>
          </cell>
        </row>
        <row r="260">
          <cell r="F260">
            <v>43</v>
          </cell>
        </row>
        <row r="261">
          <cell r="F261">
            <v>43</v>
          </cell>
        </row>
        <row r="262">
          <cell r="F262">
            <v>42</v>
          </cell>
        </row>
        <row r="263">
          <cell r="F263">
            <v>43</v>
          </cell>
        </row>
        <row r="264">
          <cell r="F264">
            <v>43</v>
          </cell>
        </row>
        <row r="265">
          <cell r="F265">
            <v>43</v>
          </cell>
        </row>
        <row r="266">
          <cell r="F266">
            <v>43</v>
          </cell>
        </row>
        <row r="267">
          <cell r="F267">
            <v>43</v>
          </cell>
        </row>
        <row r="268">
          <cell r="F268">
            <v>43</v>
          </cell>
        </row>
        <row r="269">
          <cell r="F269">
            <v>42</v>
          </cell>
        </row>
        <row r="270">
          <cell r="F270">
            <v>43</v>
          </cell>
        </row>
        <row r="271">
          <cell r="F271">
            <v>43</v>
          </cell>
        </row>
        <row r="272">
          <cell r="F272">
            <v>43</v>
          </cell>
        </row>
        <row r="273">
          <cell r="F273">
            <v>43</v>
          </cell>
        </row>
        <row r="274">
          <cell r="F274">
            <v>43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43</v>
          </cell>
        </row>
        <row r="278">
          <cell r="F278">
            <v>43</v>
          </cell>
        </row>
        <row r="279">
          <cell r="F279">
            <v>43</v>
          </cell>
        </row>
        <row r="280">
          <cell r="F280">
            <v>43</v>
          </cell>
        </row>
        <row r="281">
          <cell r="F281">
            <v>43</v>
          </cell>
        </row>
        <row r="282">
          <cell r="F282">
            <v>43</v>
          </cell>
        </row>
        <row r="283">
          <cell r="F283">
            <v>43</v>
          </cell>
        </row>
        <row r="284">
          <cell r="F284">
            <v>43</v>
          </cell>
        </row>
        <row r="285">
          <cell r="F285">
            <v>43</v>
          </cell>
        </row>
        <row r="286">
          <cell r="F286">
            <v>43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42</v>
          </cell>
        </row>
        <row r="290">
          <cell r="F290">
            <v>43</v>
          </cell>
        </row>
        <row r="291">
          <cell r="F291">
            <v>42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42</v>
          </cell>
        </row>
        <row r="295">
          <cell r="F295">
            <v>43</v>
          </cell>
        </row>
        <row r="296">
          <cell r="F296">
            <v>43</v>
          </cell>
        </row>
        <row r="297">
          <cell r="F297">
            <v>42</v>
          </cell>
        </row>
        <row r="298">
          <cell r="F298">
            <v>43</v>
          </cell>
        </row>
        <row r="299">
          <cell r="F299">
            <v>43</v>
          </cell>
        </row>
        <row r="300">
          <cell r="F300">
            <v>43</v>
          </cell>
        </row>
        <row r="301">
          <cell r="F301">
            <v>43</v>
          </cell>
        </row>
        <row r="302">
          <cell r="F302">
            <v>43</v>
          </cell>
        </row>
        <row r="303">
          <cell r="F303">
            <v>43</v>
          </cell>
        </row>
        <row r="304">
          <cell r="F304">
            <v>43</v>
          </cell>
        </row>
        <row r="305">
          <cell r="F305">
            <v>43</v>
          </cell>
        </row>
        <row r="306">
          <cell r="F306">
            <v>43</v>
          </cell>
        </row>
        <row r="307">
          <cell r="F307">
            <v>43</v>
          </cell>
        </row>
        <row r="308">
          <cell r="F308">
            <v>42</v>
          </cell>
        </row>
        <row r="309">
          <cell r="F309">
            <v>42</v>
          </cell>
        </row>
        <row r="310">
          <cell r="F310">
            <v>42</v>
          </cell>
        </row>
        <row r="311">
          <cell r="F311">
            <v>42</v>
          </cell>
        </row>
        <row r="312">
          <cell r="F312">
            <v>42</v>
          </cell>
        </row>
        <row r="313">
          <cell r="F313">
            <v>42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42</v>
          </cell>
        </row>
        <row r="318">
          <cell r="F318">
            <v>42</v>
          </cell>
        </row>
        <row r="319">
          <cell r="F319">
            <v>43</v>
          </cell>
        </row>
        <row r="320">
          <cell r="F320">
            <v>42</v>
          </cell>
        </row>
        <row r="321">
          <cell r="F321">
            <v>43</v>
          </cell>
        </row>
        <row r="322">
          <cell r="F322">
            <v>43</v>
          </cell>
        </row>
        <row r="323">
          <cell r="F323">
            <v>43</v>
          </cell>
        </row>
        <row r="324">
          <cell r="F324">
            <v>43</v>
          </cell>
        </row>
        <row r="325">
          <cell r="F325">
            <v>43</v>
          </cell>
        </row>
        <row r="326">
          <cell r="F326">
            <v>43</v>
          </cell>
        </row>
        <row r="327">
          <cell r="F327">
            <v>43</v>
          </cell>
        </row>
        <row r="328">
          <cell r="F328">
            <v>43</v>
          </cell>
        </row>
        <row r="329">
          <cell r="F329">
            <v>43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43</v>
          </cell>
        </row>
        <row r="333">
          <cell r="F333">
            <v>44</v>
          </cell>
        </row>
        <row r="334">
          <cell r="F334">
            <v>45</v>
          </cell>
        </row>
        <row r="335">
          <cell r="F335">
            <v>44</v>
          </cell>
        </row>
        <row r="336">
          <cell r="F336">
            <v>43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42</v>
          </cell>
        </row>
        <row r="343">
          <cell r="F343">
            <v>42</v>
          </cell>
        </row>
        <row r="344">
          <cell r="F344">
            <v>42</v>
          </cell>
        </row>
        <row r="345">
          <cell r="F345">
            <v>43</v>
          </cell>
        </row>
        <row r="346">
          <cell r="F346">
            <v>43</v>
          </cell>
        </row>
        <row r="347">
          <cell r="F347">
            <v>43</v>
          </cell>
        </row>
        <row r="348">
          <cell r="F348">
            <v>43</v>
          </cell>
        </row>
        <row r="349">
          <cell r="F349">
            <v>43</v>
          </cell>
        </row>
        <row r="350">
          <cell r="F350">
            <v>43</v>
          </cell>
        </row>
        <row r="351">
          <cell r="F351">
            <v>44</v>
          </cell>
        </row>
        <row r="352">
          <cell r="F352">
            <v>43</v>
          </cell>
        </row>
        <row r="353">
          <cell r="F353">
            <v>43</v>
          </cell>
        </row>
        <row r="354">
          <cell r="F354">
            <v>43</v>
          </cell>
        </row>
        <row r="355">
          <cell r="F355">
            <v>42</v>
          </cell>
        </row>
        <row r="356">
          <cell r="F356">
            <v>42</v>
          </cell>
        </row>
        <row r="357">
          <cell r="F357">
            <v>42</v>
          </cell>
        </row>
        <row r="358">
          <cell r="F358">
            <v>42</v>
          </cell>
        </row>
        <row r="359">
          <cell r="F359">
            <v>42</v>
          </cell>
        </row>
        <row r="360">
          <cell r="F360">
            <v>42</v>
          </cell>
        </row>
        <row r="361">
          <cell r="F361">
            <v>42</v>
          </cell>
        </row>
        <row r="362">
          <cell r="F362">
            <v>42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41</v>
          </cell>
        </row>
        <row r="366">
          <cell r="F366">
            <v>42</v>
          </cell>
        </row>
        <row r="367">
          <cell r="F367">
            <v>42</v>
          </cell>
        </row>
        <row r="368">
          <cell r="F368">
            <v>42</v>
          </cell>
        </row>
        <row r="369">
          <cell r="F369">
            <v>42</v>
          </cell>
        </row>
        <row r="370">
          <cell r="F370">
            <v>43</v>
          </cell>
        </row>
        <row r="371">
          <cell r="F371">
            <v>43</v>
          </cell>
        </row>
        <row r="372">
          <cell r="F372">
            <v>43</v>
          </cell>
        </row>
        <row r="373">
          <cell r="F373">
            <v>43</v>
          </cell>
        </row>
        <row r="374">
          <cell r="F374">
            <v>43</v>
          </cell>
        </row>
        <row r="375">
          <cell r="F375">
            <v>43</v>
          </cell>
        </row>
        <row r="376">
          <cell r="F376">
            <v>43</v>
          </cell>
        </row>
        <row r="377">
          <cell r="F377">
            <v>43</v>
          </cell>
        </row>
        <row r="378">
          <cell r="F378">
            <v>43</v>
          </cell>
        </row>
        <row r="379">
          <cell r="F379">
            <v>43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42</v>
          </cell>
        </row>
        <row r="387">
          <cell r="F387">
            <v>42</v>
          </cell>
        </row>
        <row r="388">
          <cell r="F388">
            <v>43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42</v>
          </cell>
        </row>
        <row r="392">
          <cell r="F392">
            <v>43</v>
          </cell>
        </row>
        <row r="393">
          <cell r="F393">
            <v>43</v>
          </cell>
        </row>
        <row r="394">
          <cell r="F394">
            <v>42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43</v>
          </cell>
        </row>
        <row r="398">
          <cell r="F398">
            <v>43</v>
          </cell>
        </row>
        <row r="399">
          <cell r="F399">
            <v>42</v>
          </cell>
        </row>
        <row r="400">
          <cell r="F400">
            <v>43</v>
          </cell>
        </row>
        <row r="401">
          <cell r="F401">
            <v>43</v>
          </cell>
        </row>
        <row r="402">
          <cell r="F402">
            <v>43</v>
          </cell>
        </row>
        <row r="403">
          <cell r="F403">
            <v>43</v>
          </cell>
        </row>
        <row r="404">
          <cell r="F404">
            <v>42</v>
          </cell>
        </row>
        <row r="405">
          <cell r="F405">
            <v>42</v>
          </cell>
        </row>
        <row r="406">
          <cell r="F406">
            <v>42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42</v>
          </cell>
        </row>
        <row r="411">
          <cell r="F411">
            <v>42</v>
          </cell>
        </row>
        <row r="412">
          <cell r="F412">
            <v>42</v>
          </cell>
        </row>
        <row r="413">
          <cell r="F413">
            <v>42</v>
          </cell>
        </row>
        <row r="414">
          <cell r="F414">
            <v>42</v>
          </cell>
        </row>
        <row r="415">
          <cell r="F415">
            <v>43</v>
          </cell>
        </row>
        <row r="416">
          <cell r="F416">
            <v>46</v>
          </cell>
        </row>
        <row r="417">
          <cell r="F417">
            <v>45</v>
          </cell>
        </row>
        <row r="418">
          <cell r="F418">
            <v>46</v>
          </cell>
        </row>
        <row r="419">
          <cell r="F419">
            <v>44</v>
          </cell>
        </row>
        <row r="420">
          <cell r="F420">
            <v>43</v>
          </cell>
        </row>
        <row r="421">
          <cell r="F421">
            <v>43</v>
          </cell>
        </row>
        <row r="422">
          <cell r="F422">
            <v>43</v>
          </cell>
        </row>
        <row r="423">
          <cell r="F423">
            <v>43</v>
          </cell>
        </row>
        <row r="424">
          <cell r="F424">
            <v>43</v>
          </cell>
        </row>
        <row r="425">
          <cell r="F425">
            <v>44</v>
          </cell>
        </row>
        <row r="426">
          <cell r="F426">
            <v>43</v>
          </cell>
        </row>
        <row r="427">
          <cell r="F427">
            <v>43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46</v>
          </cell>
        </row>
        <row r="438">
          <cell r="F438">
            <v>48</v>
          </cell>
        </row>
        <row r="439">
          <cell r="F439">
            <v>44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42</v>
          </cell>
        </row>
        <row r="443">
          <cell r="F443">
            <v>42</v>
          </cell>
        </row>
        <row r="444">
          <cell r="F444">
            <v>42</v>
          </cell>
        </row>
        <row r="445">
          <cell r="F445">
            <v>42</v>
          </cell>
        </row>
        <row r="446">
          <cell r="F446">
            <v>42</v>
          </cell>
        </row>
        <row r="447">
          <cell r="F447">
            <v>42</v>
          </cell>
        </row>
        <row r="448">
          <cell r="F448">
            <v>42</v>
          </cell>
        </row>
        <row r="449">
          <cell r="F449">
            <v>43</v>
          </cell>
        </row>
        <row r="450">
          <cell r="F450">
            <v>43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42</v>
          </cell>
        </row>
        <row r="455">
          <cell r="F455">
            <v>42</v>
          </cell>
        </row>
        <row r="456">
          <cell r="F456">
            <v>42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42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42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43</v>
          </cell>
        </row>
        <row r="467">
          <cell r="F467">
            <v>42</v>
          </cell>
        </row>
        <row r="468">
          <cell r="F468">
            <v>43</v>
          </cell>
        </row>
        <row r="469">
          <cell r="F469">
            <v>43</v>
          </cell>
        </row>
        <row r="470">
          <cell r="F470">
            <v>43</v>
          </cell>
        </row>
        <row r="471">
          <cell r="F471">
            <v>43</v>
          </cell>
        </row>
        <row r="472">
          <cell r="F472">
            <v>43</v>
          </cell>
        </row>
        <row r="473">
          <cell r="F473">
            <v>43</v>
          </cell>
        </row>
        <row r="474">
          <cell r="F474">
            <v>43</v>
          </cell>
        </row>
        <row r="475">
          <cell r="F475">
            <v>43</v>
          </cell>
        </row>
        <row r="476">
          <cell r="F476">
            <v>43</v>
          </cell>
        </row>
        <row r="477">
          <cell r="F477">
            <v>43</v>
          </cell>
        </row>
        <row r="478">
          <cell r="F478">
            <v>42</v>
          </cell>
        </row>
        <row r="479">
          <cell r="F479">
            <v>43</v>
          </cell>
        </row>
        <row r="480">
          <cell r="F480">
            <v>42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42</v>
          </cell>
        </row>
        <row r="484">
          <cell r="F484">
            <v>43</v>
          </cell>
        </row>
        <row r="485">
          <cell r="F485">
            <v>43</v>
          </cell>
        </row>
        <row r="486">
          <cell r="F486">
            <v>42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43</v>
          </cell>
        </row>
        <row r="494">
          <cell r="F494">
            <v>43</v>
          </cell>
        </row>
        <row r="495">
          <cell r="F495">
            <v>43</v>
          </cell>
        </row>
        <row r="496">
          <cell r="F496">
            <v>43</v>
          </cell>
        </row>
        <row r="497">
          <cell r="F497">
            <v>43</v>
          </cell>
        </row>
        <row r="498">
          <cell r="F498">
            <v>44</v>
          </cell>
        </row>
        <row r="499">
          <cell r="F499">
            <v>43</v>
          </cell>
        </row>
        <row r="500">
          <cell r="F500">
            <v>43</v>
          </cell>
        </row>
        <row r="501">
          <cell r="F501">
            <v>42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44</v>
          </cell>
        </row>
        <row r="505">
          <cell r="F505">
            <v>45</v>
          </cell>
        </row>
        <row r="506">
          <cell r="F506">
            <v>46</v>
          </cell>
        </row>
        <row r="507">
          <cell r="F507">
            <v>47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48</v>
          </cell>
        </row>
        <row r="515">
          <cell r="F515">
            <v>46</v>
          </cell>
        </row>
        <row r="516">
          <cell r="F516">
            <v>44</v>
          </cell>
        </row>
        <row r="517">
          <cell r="F517">
            <v>43</v>
          </cell>
        </row>
        <row r="518">
          <cell r="F518">
            <v>43</v>
          </cell>
        </row>
        <row r="519">
          <cell r="F519">
            <v>42</v>
          </cell>
        </row>
        <row r="520">
          <cell r="F520">
            <v>42</v>
          </cell>
        </row>
        <row r="521">
          <cell r="F521">
            <v>42</v>
          </cell>
        </row>
        <row r="522">
          <cell r="F522">
            <v>43</v>
          </cell>
        </row>
        <row r="523">
          <cell r="F523">
            <v>42</v>
          </cell>
        </row>
        <row r="524">
          <cell r="F524">
            <v>42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43</v>
          </cell>
        </row>
        <row r="534">
          <cell r="F534">
            <v>44</v>
          </cell>
        </row>
        <row r="535">
          <cell r="F535">
            <v>43</v>
          </cell>
        </row>
        <row r="536">
          <cell r="F536">
            <v>43</v>
          </cell>
        </row>
        <row r="537">
          <cell r="F537">
            <v>43</v>
          </cell>
        </row>
        <row r="538">
          <cell r="F538">
            <v>43</v>
          </cell>
        </row>
        <row r="539">
          <cell r="F539">
            <v>42</v>
          </cell>
        </row>
        <row r="540">
          <cell r="F540">
            <v>42</v>
          </cell>
        </row>
        <row r="541">
          <cell r="F541">
            <v>42</v>
          </cell>
        </row>
        <row r="542">
          <cell r="F542">
            <v>42</v>
          </cell>
        </row>
        <row r="543">
          <cell r="F543">
            <v>43</v>
          </cell>
        </row>
        <row r="544">
          <cell r="F544">
            <v>43</v>
          </cell>
        </row>
        <row r="545">
          <cell r="F545">
            <v>45</v>
          </cell>
        </row>
        <row r="546">
          <cell r="F546">
            <v>47</v>
          </cell>
        </row>
        <row r="547">
          <cell r="F547">
            <v>45</v>
          </cell>
        </row>
        <row r="548">
          <cell r="F548">
            <v>43</v>
          </cell>
        </row>
        <row r="549">
          <cell r="F549">
            <v>42</v>
          </cell>
        </row>
        <row r="550">
          <cell r="F550">
            <v>42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42</v>
          </cell>
        </row>
        <row r="556">
          <cell r="F556">
            <v>43</v>
          </cell>
        </row>
        <row r="557">
          <cell r="F557">
            <v>42</v>
          </cell>
        </row>
        <row r="558">
          <cell r="F558">
            <v>42</v>
          </cell>
        </row>
        <row r="559">
          <cell r="F559">
            <v>42</v>
          </cell>
        </row>
        <row r="560">
          <cell r="F560">
            <v>42</v>
          </cell>
        </row>
        <row r="561">
          <cell r="F561">
            <v>42</v>
          </cell>
        </row>
        <row r="562">
          <cell r="F562">
            <v>42</v>
          </cell>
        </row>
        <row r="563">
          <cell r="F563">
            <v>42</v>
          </cell>
        </row>
        <row r="564">
          <cell r="F564">
            <v>42</v>
          </cell>
        </row>
        <row r="565">
          <cell r="F565">
            <v>43</v>
          </cell>
        </row>
        <row r="566">
          <cell r="F566">
            <v>43</v>
          </cell>
        </row>
        <row r="567">
          <cell r="F567">
            <v>44</v>
          </cell>
        </row>
        <row r="568">
          <cell r="F568">
            <v>43</v>
          </cell>
        </row>
        <row r="569">
          <cell r="F569">
            <v>43</v>
          </cell>
        </row>
        <row r="570">
          <cell r="F570">
            <v>43</v>
          </cell>
        </row>
        <row r="571">
          <cell r="F571">
            <v>42</v>
          </cell>
        </row>
        <row r="572">
          <cell r="F572">
            <v>42</v>
          </cell>
        </row>
        <row r="573">
          <cell r="F573">
            <v>42</v>
          </cell>
        </row>
        <row r="574">
          <cell r="F574">
            <v>42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45</v>
          </cell>
        </row>
        <row r="585">
          <cell r="F585">
            <v>44</v>
          </cell>
        </row>
        <row r="586">
          <cell r="F586">
            <v>43</v>
          </cell>
        </row>
        <row r="587">
          <cell r="F587">
            <v>43</v>
          </cell>
        </row>
        <row r="588">
          <cell r="F588">
            <v>43</v>
          </cell>
        </row>
        <row r="589">
          <cell r="F589">
            <v>43</v>
          </cell>
        </row>
        <row r="590">
          <cell r="F590">
            <v>43</v>
          </cell>
        </row>
        <row r="591">
          <cell r="F591">
            <v>43</v>
          </cell>
        </row>
        <row r="592">
          <cell r="F592">
            <v>43</v>
          </cell>
        </row>
        <row r="593">
          <cell r="F593">
            <v>43</v>
          </cell>
        </row>
        <row r="594">
          <cell r="F594">
            <v>43</v>
          </cell>
        </row>
        <row r="595">
          <cell r="F595">
            <v>43</v>
          </cell>
        </row>
        <row r="596">
          <cell r="F596">
            <v>42</v>
          </cell>
        </row>
        <row r="597">
          <cell r="F597">
            <v>43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43</v>
          </cell>
        </row>
        <row r="602">
          <cell r="F602">
            <v>43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42</v>
          </cell>
        </row>
        <row r="607">
          <cell r="F607">
            <v>42</v>
          </cell>
        </row>
        <row r="608">
          <cell r="F608">
            <v>43</v>
          </cell>
        </row>
        <row r="609">
          <cell r="F609">
            <v>43</v>
          </cell>
        </row>
        <row r="610">
          <cell r="F610">
            <v>43</v>
          </cell>
        </row>
        <row r="611">
          <cell r="F611">
            <v>43</v>
          </cell>
        </row>
        <row r="612">
          <cell r="F612">
            <v>43</v>
          </cell>
        </row>
        <row r="613">
          <cell r="F613">
            <v>43</v>
          </cell>
        </row>
        <row r="614">
          <cell r="F614">
            <v>43</v>
          </cell>
        </row>
        <row r="615">
          <cell r="F615">
            <v>43</v>
          </cell>
        </row>
        <row r="616">
          <cell r="F616">
            <v>43</v>
          </cell>
        </row>
        <row r="617">
          <cell r="F617">
            <v>43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44</v>
          </cell>
        </row>
        <row r="621">
          <cell r="F621">
            <v>43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42</v>
          </cell>
        </row>
        <row r="628">
          <cell r="F628">
            <v>43</v>
          </cell>
        </row>
        <row r="629">
          <cell r="F629">
            <v>42</v>
          </cell>
        </row>
        <row r="630">
          <cell r="F630">
            <v>43</v>
          </cell>
        </row>
        <row r="631">
          <cell r="F631">
            <v>42</v>
          </cell>
        </row>
        <row r="632">
          <cell r="F632">
            <v>43</v>
          </cell>
        </row>
        <row r="633">
          <cell r="F633">
            <v>43</v>
          </cell>
        </row>
        <row r="634">
          <cell r="F634">
            <v>42</v>
          </cell>
        </row>
        <row r="635">
          <cell r="F635">
            <v>43</v>
          </cell>
        </row>
        <row r="636">
          <cell r="F636">
            <v>43</v>
          </cell>
        </row>
        <row r="637">
          <cell r="F637">
            <v>43</v>
          </cell>
        </row>
        <row r="638">
          <cell r="F638">
            <v>43</v>
          </cell>
        </row>
        <row r="639">
          <cell r="F639">
            <v>43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42</v>
          </cell>
        </row>
        <row r="650">
          <cell r="F650">
            <v>42</v>
          </cell>
        </row>
        <row r="651">
          <cell r="F651">
            <v>42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42</v>
          </cell>
        </row>
        <row r="655">
          <cell r="F655">
            <v>42</v>
          </cell>
        </row>
        <row r="656">
          <cell r="F656">
            <v>42</v>
          </cell>
        </row>
        <row r="657">
          <cell r="F657">
            <v>42</v>
          </cell>
        </row>
        <row r="658">
          <cell r="F658">
            <v>42</v>
          </cell>
        </row>
        <row r="659">
          <cell r="F659">
            <v>42</v>
          </cell>
        </row>
        <row r="660">
          <cell r="F660">
            <v>42</v>
          </cell>
        </row>
        <row r="661">
          <cell r="F661">
            <v>42</v>
          </cell>
        </row>
        <row r="662">
          <cell r="F662">
            <v>43</v>
          </cell>
        </row>
        <row r="663">
          <cell r="F663">
            <v>43</v>
          </cell>
        </row>
        <row r="664">
          <cell r="F664">
            <v>43</v>
          </cell>
        </row>
        <row r="665">
          <cell r="F665">
            <v>43</v>
          </cell>
        </row>
        <row r="666">
          <cell r="F666">
            <v>43</v>
          </cell>
        </row>
        <row r="667">
          <cell r="F667">
            <v>43</v>
          </cell>
        </row>
        <row r="668">
          <cell r="F668">
            <v>42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41</v>
          </cell>
        </row>
        <row r="675">
          <cell r="F675">
            <v>42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42</v>
          </cell>
        </row>
        <row r="681">
          <cell r="F681">
            <v>42</v>
          </cell>
        </row>
        <row r="682">
          <cell r="F682">
            <v>43</v>
          </cell>
        </row>
        <row r="683">
          <cell r="F683">
            <v>42</v>
          </cell>
        </row>
        <row r="684">
          <cell r="F684">
            <v>43</v>
          </cell>
        </row>
        <row r="685">
          <cell r="F685">
            <v>43</v>
          </cell>
        </row>
        <row r="686">
          <cell r="F686">
            <v>43</v>
          </cell>
        </row>
        <row r="687">
          <cell r="F687">
            <v>43</v>
          </cell>
        </row>
        <row r="688">
          <cell r="F688">
            <v>45</v>
          </cell>
        </row>
        <row r="689">
          <cell r="F689">
            <v>47</v>
          </cell>
        </row>
        <row r="690">
          <cell r="F690">
            <v>48</v>
          </cell>
        </row>
        <row r="691">
          <cell r="F691">
            <v>47</v>
          </cell>
        </row>
        <row r="692">
          <cell r="F692">
            <v>45</v>
          </cell>
        </row>
        <row r="693">
          <cell r="F693">
            <v>44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44</v>
          </cell>
        </row>
        <row r="697">
          <cell r="F697">
            <v>42</v>
          </cell>
        </row>
        <row r="698">
          <cell r="F698">
            <v>42</v>
          </cell>
        </row>
        <row r="699">
          <cell r="F699">
            <v>42</v>
          </cell>
        </row>
        <row r="700">
          <cell r="F700">
            <v>42</v>
          </cell>
        </row>
        <row r="701">
          <cell r="F701">
            <v>42</v>
          </cell>
        </row>
        <row r="702">
          <cell r="F702">
            <v>42</v>
          </cell>
        </row>
        <row r="703">
          <cell r="F703">
            <v>42</v>
          </cell>
        </row>
        <row r="704">
          <cell r="F704">
            <v>42</v>
          </cell>
        </row>
        <row r="705">
          <cell r="F705">
            <v>42</v>
          </cell>
        </row>
        <row r="706">
          <cell r="F706">
            <v>42</v>
          </cell>
        </row>
        <row r="707">
          <cell r="F707">
            <v>43</v>
          </cell>
        </row>
        <row r="708">
          <cell r="F708">
            <v>43</v>
          </cell>
        </row>
        <row r="709">
          <cell r="F709">
            <v>43</v>
          </cell>
        </row>
        <row r="710">
          <cell r="F710">
            <v>43</v>
          </cell>
        </row>
        <row r="711">
          <cell r="F711">
            <v>43</v>
          </cell>
        </row>
        <row r="712">
          <cell r="F712">
            <v>43</v>
          </cell>
        </row>
        <row r="713">
          <cell r="F713">
            <v>43</v>
          </cell>
        </row>
        <row r="714">
          <cell r="F714">
            <v>43</v>
          </cell>
        </row>
        <row r="715">
          <cell r="F715">
            <v>43</v>
          </cell>
        </row>
        <row r="716">
          <cell r="F716">
            <v>42</v>
          </cell>
        </row>
        <row r="717">
          <cell r="F717">
            <v>42</v>
          </cell>
        </row>
        <row r="718">
          <cell r="F718">
            <v>42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42</v>
          </cell>
        </row>
        <row r="722">
          <cell r="F722">
            <v>42</v>
          </cell>
        </row>
        <row r="723">
          <cell r="F723">
            <v>42</v>
          </cell>
        </row>
        <row r="724">
          <cell r="F724">
            <v>42</v>
          </cell>
        </row>
        <row r="725">
          <cell r="F725">
            <v>43</v>
          </cell>
        </row>
        <row r="726">
          <cell r="F726">
            <v>45</v>
          </cell>
        </row>
        <row r="727">
          <cell r="F727">
            <v>44</v>
          </cell>
        </row>
        <row r="728">
          <cell r="F728">
            <v>43</v>
          </cell>
        </row>
        <row r="729">
          <cell r="F729">
            <v>43</v>
          </cell>
        </row>
        <row r="730">
          <cell r="F730">
            <v>42</v>
          </cell>
        </row>
        <row r="731">
          <cell r="F731">
            <v>42</v>
          </cell>
        </row>
        <row r="732">
          <cell r="F732">
            <v>42</v>
          </cell>
        </row>
        <row r="733">
          <cell r="F733">
            <v>42</v>
          </cell>
        </row>
        <row r="734">
          <cell r="F734">
            <v>42</v>
          </cell>
        </row>
        <row r="735">
          <cell r="F735">
            <v>42</v>
          </cell>
        </row>
        <row r="736">
          <cell r="F736">
            <v>43</v>
          </cell>
        </row>
        <row r="737">
          <cell r="F737">
            <v>42</v>
          </cell>
        </row>
        <row r="738">
          <cell r="F738">
            <v>43</v>
          </cell>
        </row>
        <row r="739">
          <cell r="F739">
            <v>42</v>
          </cell>
        </row>
        <row r="740">
          <cell r="F740">
            <v>42</v>
          </cell>
        </row>
        <row r="741">
          <cell r="F741">
            <v>42</v>
          </cell>
        </row>
        <row r="742">
          <cell r="F742">
            <v>42</v>
          </cell>
        </row>
        <row r="743">
          <cell r="F743">
            <v>42</v>
          </cell>
        </row>
        <row r="744">
          <cell r="F744">
            <v>42</v>
          </cell>
        </row>
        <row r="745">
          <cell r="F745">
            <v>42</v>
          </cell>
        </row>
        <row r="746">
          <cell r="F746">
            <v>42</v>
          </cell>
        </row>
        <row r="747">
          <cell r="F747">
            <v>42</v>
          </cell>
        </row>
        <row r="748">
          <cell r="F748">
            <v>42</v>
          </cell>
        </row>
        <row r="749">
          <cell r="F749">
            <v>42</v>
          </cell>
        </row>
        <row r="750">
          <cell r="F750">
            <v>42</v>
          </cell>
        </row>
        <row r="751">
          <cell r="F751">
            <v>42</v>
          </cell>
        </row>
        <row r="752">
          <cell r="F752">
            <v>42</v>
          </cell>
        </row>
        <row r="753">
          <cell r="F753">
            <v>43</v>
          </cell>
        </row>
        <row r="754">
          <cell r="F754">
            <v>43</v>
          </cell>
        </row>
        <row r="755">
          <cell r="F755">
            <v>42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48</v>
          </cell>
        </row>
        <row r="19">
          <cell r="F19">
            <v>47</v>
          </cell>
        </row>
        <row r="20">
          <cell r="F20">
            <v>47</v>
          </cell>
        </row>
        <row r="21">
          <cell r="F21">
            <v>46</v>
          </cell>
        </row>
        <row r="22">
          <cell r="F22">
            <v>46</v>
          </cell>
        </row>
        <row r="23">
          <cell r="F23">
            <v>46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46</v>
          </cell>
        </row>
        <row r="31">
          <cell r="F31">
            <v>46</v>
          </cell>
        </row>
        <row r="32">
          <cell r="F32">
            <v>46</v>
          </cell>
        </row>
        <row r="33">
          <cell r="F33">
            <v>46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47</v>
          </cell>
        </row>
        <row r="37">
          <cell r="F37">
            <v>47</v>
          </cell>
        </row>
        <row r="38">
          <cell r="F38">
            <v>47</v>
          </cell>
        </row>
        <row r="39">
          <cell r="F39">
            <v>47</v>
          </cell>
        </row>
        <row r="40">
          <cell r="F40">
            <v>47</v>
          </cell>
        </row>
        <row r="41">
          <cell r="F41">
            <v>47</v>
          </cell>
        </row>
        <row r="42">
          <cell r="F42">
            <v>47</v>
          </cell>
        </row>
        <row r="43">
          <cell r="F43">
            <v>47</v>
          </cell>
        </row>
        <row r="44">
          <cell r="F44">
            <v>47</v>
          </cell>
        </row>
        <row r="45">
          <cell r="F45">
            <v>46</v>
          </cell>
        </row>
        <row r="46">
          <cell r="F46">
            <v>46</v>
          </cell>
        </row>
        <row r="47">
          <cell r="F47">
            <v>46</v>
          </cell>
        </row>
        <row r="48">
          <cell r="F48">
            <v>46</v>
          </cell>
        </row>
        <row r="49">
          <cell r="F49">
            <v>46</v>
          </cell>
        </row>
        <row r="50">
          <cell r="F50">
            <v>46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46</v>
          </cell>
        </row>
        <row r="55">
          <cell r="F55">
            <v>46</v>
          </cell>
        </row>
        <row r="56">
          <cell r="F56">
            <v>46</v>
          </cell>
        </row>
        <row r="57">
          <cell r="F57">
            <v>47</v>
          </cell>
        </row>
        <row r="58">
          <cell r="F58">
            <v>46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46</v>
          </cell>
        </row>
        <row r="66">
          <cell r="F66">
            <v>46</v>
          </cell>
        </row>
        <row r="67">
          <cell r="F67">
            <v>46</v>
          </cell>
        </row>
        <row r="68">
          <cell r="F68">
            <v>46</v>
          </cell>
        </row>
        <row r="69">
          <cell r="F69">
            <v>46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46</v>
          </cell>
        </row>
        <row r="78">
          <cell r="F78">
            <v>46</v>
          </cell>
        </row>
        <row r="79">
          <cell r="F79">
            <v>46</v>
          </cell>
        </row>
        <row r="80">
          <cell r="F80">
            <v>47</v>
          </cell>
        </row>
        <row r="81">
          <cell r="F81">
            <v>47</v>
          </cell>
        </row>
        <row r="82">
          <cell r="F82">
            <v>47</v>
          </cell>
        </row>
        <row r="83">
          <cell r="F83">
            <v>47</v>
          </cell>
        </row>
        <row r="84">
          <cell r="F84">
            <v>47</v>
          </cell>
        </row>
        <row r="85">
          <cell r="F85">
            <v>47</v>
          </cell>
        </row>
        <row r="86">
          <cell r="F86">
            <v>47</v>
          </cell>
        </row>
        <row r="87">
          <cell r="F87">
            <v>47</v>
          </cell>
        </row>
        <row r="88">
          <cell r="F88">
            <v>47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47</v>
          </cell>
        </row>
        <row r="92">
          <cell r="F92">
            <v>47</v>
          </cell>
        </row>
        <row r="93">
          <cell r="F93">
            <v>46</v>
          </cell>
        </row>
        <row r="94">
          <cell r="F94">
            <v>46</v>
          </cell>
        </row>
        <row r="95">
          <cell r="F95">
            <v>46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50</v>
          </cell>
        </row>
        <row r="99">
          <cell r="F99">
            <v>53</v>
          </cell>
        </row>
        <row r="100">
          <cell r="F100">
            <v>48</v>
          </cell>
        </row>
        <row r="101">
          <cell r="F101">
            <v>47</v>
          </cell>
        </row>
        <row r="102">
          <cell r="F102">
            <v>46</v>
          </cell>
        </row>
        <row r="103">
          <cell r="F103">
            <v>46</v>
          </cell>
        </row>
        <row r="104">
          <cell r="F104">
            <v>46</v>
          </cell>
        </row>
        <row r="105">
          <cell r="F105">
            <v>46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47</v>
          </cell>
        </row>
        <row r="109">
          <cell r="F109">
            <v>47</v>
          </cell>
        </row>
        <row r="110">
          <cell r="F110">
            <v>47</v>
          </cell>
        </row>
        <row r="111">
          <cell r="F111">
            <v>47</v>
          </cell>
        </row>
        <row r="112">
          <cell r="F112">
            <v>48</v>
          </cell>
        </row>
        <row r="113">
          <cell r="F113">
            <v>47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47</v>
          </cell>
        </row>
        <row r="117">
          <cell r="F117">
            <v>46</v>
          </cell>
        </row>
        <row r="118">
          <cell r="F118">
            <v>46</v>
          </cell>
        </row>
        <row r="119">
          <cell r="F119">
            <v>46</v>
          </cell>
        </row>
        <row r="120">
          <cell r="F120">
            <v>46</v>
          </cell>
        </row>
        <row r="121">
          <cell r="F121">
            <v>46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46</v>
          </cell>
        </row>
        <row r="127">
          <cell r="F127">
            <v>46</v>
          </cell>
        </row>
        <row r="128">
          <cell r="F128">
            <v>47</v>
          </cell>
        </row>
        <row r="129">
          <cell r="F129">
            <v>47</v>
          </cell>
        </row>
        <row r="130">
          <cell r="F130">
            <v>47</v>
          </cell>
        </row>
        <row r="131">
          <cell r="F131">
            <v>48</v>
          </cell>
        </row>
        <row r="132">
          <cell r="F132">
            <v>47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47</v>
          </cell>
        </row>
        <row r="136">
          <cell r="F136">
            <v>48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48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47</v>
          </cell>
        </row>
        <row r="143">
          <cell r="F143">
            <v>46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46</v>
          </cell>
        </row>
        <row r="148">
          <cell r="F148">
            <v>46</v>
          </cell>
        </row>
        <row r="149">
          <cell r="F149">
            <v>46</v>
          </cell>
        </row>
        <row r="150">
          <cell r="F150">
            <v>49</v>
          </cell>
        </row>
        <row r="151">
          <cell r="F151">
            <v>51</v>
          </cell>
        </row>
        <row r="152">
          <cell r="F152">
            <v>49</v>
          </cell>
        </row>
        <row r="153">
          <cell r="F153">
            <v>47</v>
          </cell>
        </row>
        <row r="154">
          <cell r="F154">
            <v>46</v>
          </cell>
        </row>
        <row r="155">
          <cell r="F155">
            <v>47</v>
          </cell>
        </row>
        <row r="156">
          <cell r="F156">
            <v>46</v>
          </cell>
        </row>
        <row r="157">
          <cell r="F157">
            <v>47</v>
          </cell>
        </row>
        <row r="158">
          <cell r="F158">
            <v>47</v>
          </cell>
        </row>
        <row r="159">
          <cell r="F159">
            <v>46</v>
          </cell>
        </row>
        <row r="160">
          <cell r="F160">
            <v>47</v>
          </cell>
        </row>
        <row r="161">
          <cell r="F161">
            <v>46</v>
          </cell>
        </row>
        <row r="162">
          <cell r="F162">
            <v>46</v>
          </cell>
        </row>
        <row r="163">
          <cell r="F163">
            <v>46</v>
          </cell>
        </row>
        <row r="164">
          <cell r="F164">
            <v>46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47</v>
          </cell>
        </row>
        <row r="171">
          <cell r="F171">
            <v>46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48</v>
          </cell>
        </row>
        <row r="175">
          <cell r="F175">
            <v>47</v>
          </cell>
        </row>
        <row r="176">
          <cell r="F176">
            <v>47</v>
          </cell>
        </row>
        <row r="177">
          <cell r="F177">
            <v>48</v>
          </cell>
        </row>
        <row r="178">
          <cell r="F178">
            <v>52</v>
          </cell>
        </row>
        <row r="179">
          <cell r="F179">
            <v>56</v>
          </cell>
        </row>
        <row r="180">
          <cell r="F180">
            <v>55</v>
          </cell>
        </row>
        <row r="181">
          <cell r="F181">
            <v>50</v>
          </cell>
        </row>
        <row r="182">
          <cell r="F182">
            <v>47</v>
          </cell>
        </row>
        <row r="183">
          <cell r="F183">
            <v>47</v>
          </cell>
        </row>
        <row r="184">
          <cell r="F184">
            <v>46</v>
          </cell>
        </row>
        <row r="185">
          <cell r="F185">
            <v>46</v>
          </cell>
        </row>
        <row r="186">
          <cell r="F186">
            <v>47</v>
          </cell>
        </row>
        <row r="187">
          <cell r="F187">
            <v>48</v>
          </cell>
        </row>
        <row r="188">
          <cell r="F188">
            <v>47</v>
          </cell>
        </row>
        <row r="189">
          <cell r="F189">
            <v>48</v>
          </cell>
        </row>
        <row r="190">
          <cell r="F190">
            <v>49</v>
          </cell>
        </row>
        <row r="191">
          <cell r="F191">
            <v>47</v>
          </cell>
        </row>
        <row r="192">
          <cell r="F192">
            <v>48</v>
          </cell>
        </row>
        <row r="193">
          <cell r="F193">
            <v>51</v>
          </cell>
        </row>
        <row r="194">
          <cell r="F194">
            <v>48</v>
          </cell>
        </row>
        <row r="195">
          <cell r="F195">
            <v>47</v>
          </cell>
        </row>
        <row r="196">
          <cell r="F196">
            <v>46</v>
          </cell>
        </row>
        <row r="197">
          <cell r="F197">
            <v>46</v>
          </cell>
        </row>
        <row r="198">
          <cell r="F198">
            <v>46</v>
          </cell>
        </row>
        <row r="199">
          <cell r="F199">
            <v>46</v>
          </cell>
        </row>
        <row r="200">
          <cell r="F200">
            <v>46</v>
          </cell>
        </row>
        <row r="201">
          <cell r="F201">
            <v>48</v>
          </cell>
        </row>
        <row r="202">
          <cell r="F202">
            <v>47</v>
          </cell>
        </row>
        <row r="203">
          <cell r="F203">
            <v>47</v>
          </cell>
        </row>
        <row r="204">
          <cell r="F204">
            <v>47</v>
          </cell>
        </row>
        <row r="205">
          <cell r="F205">
            <v>48</v>
          </cell>
        </row>
        <row r="206">
          <cell r="F206">
            <v>47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47</v>
          </cell>
        </row>
        <row r="210">
          <cell r="F210">
            <v>49</v>
          </cell>
        </row>
        <row r="211">
          <cell r="F211">
            <v>48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46</v>
          </cell>
        </row>
        <row r="216">
          <cell r="F216">
            <v>46</v>
          </cell>
        </row>
        <row r="217">
          <cell r="F217">
            <v>46</v>
          </cell>
        </row>
        <row r="218">
          <cell r="F218">
            <v>46</v>
          </cell>
        </row>
        <row r="219">
          <cell r="F219">
            <v>47</v>
          </cell>
        </row>
        <row r="220">
          <cell r="F220">
            <v>46</v>
          </cell>
        </row>
        <row r="221">
          <cell r="F221">
            <v>47</v>
          </cell>
        </row>
        <row r="222">
          <cell r="F222">
            <v>46</v>
          </cell>
        </row>
        <row r="223">
          <cell r="F223">
            <v>46</v>
          </cell>
        </row>
        <row r="224">
          <cell r="F224">
            <v>46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47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47</v>
          </cell>
        </row>
        <row r="233">
          <cell r="F233">
            <v>47</v>
          </cell>
        </row>
        <row r="234">
          <cell r="F234">
            <v>47</v>
          </cell>
        </row>
        <row r="235">
          <cell r="F235">
            <v>47</v>
          </cell>
        </row>
        <row r="236">
          <cell r="F236">
            <v>47</v>
          </cell>
        </row>
        <row r="237">
          <cell r="F237">
            <v>46</v>
          </cell>
        </row>
        <row r="238">
          <cell r="F238">
            <v>46</v>
          </cell>
        </row>
        <row r="239">
          <cell r="F239">
            <v>46</v>
          </cell>
        </row>
        <row r="240">
          <cell r="F240">
            <v>46</v>
          </cell>
        </row>
        <row r="241">
          <cell r="F241">
            <v>47</v>
          </cell>
        </row>
        <row r="242">
          <cell r="F242">
            <v>49</v>
          </cell>
        </row>
        <row r="243">
          <cell r="F243">
            <v>48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48</v>
          </cell>
        </row>
        <row r="247">
          <cell r="F247">
            <v>50</v>
          </cell>
        </row>
        <row r="248">
          <cell r="F248">
            <v>49</v>
          </cell>
        </row>
        <row r="249">
          <cell r="F249">
            <v>48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46</v>
          </cell>
        </row>
        <row r="253">
          <cell r="F253">
            <v>47</v>
          </cell>
        </row>
        <row r="254">
          <cell r="F254">
            <v>47</v>
          </cell>
        </row>
        <row r="255">
          <cell r="F255">
            <v>47</v>
          </cell>
        </row>
        <row r="256">
          <cell r="F256">
            <v>47</v>
          </cell>
        </row>
        <row r="257">
          <cell r="F257">
            <v>47</v>
          </cell>
        </row>
        <row r="258">
          <cell r="F258">
            <v>47</v>
          </cell>
        </row>
        <row r="259">
          <cell r="F259">
            <v>47</v>
          </cell>
        </row>
        <row r="260">
          <cell r="F260">
            <v>46</v>
          </cell>
        </row>
        <row r="261">
          <cell r="F261">
            <v>46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46</v>
          </cell>
        </row>
        <row r="266">
          <cell r="F266">
            <v>46</v>
          </cell>
        </row>
        <row r="267">
          <cell r="F267">
            <v>46</v>
          </cell>
        </row>
        <row r="268">
          <cell r="F268">
            <v>46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46</v>
          </cell>
        </row>
        <row r="272">
          <cell r="F272">
            <v>46</v>
          </cell>
        </row>
        <row r="273">
          <cell r="F273">
            <v>47</v>
          </cell>
        </row>
        <row r="274">
          <cell r="F274">
            <v>47</v>
          </cell>
        </row>
        <row r="275">
          <cell r="F275">
            <v>47</v>
          </cell>
        </row>
        <row r="276">
          <cell r="F276">
            <v>47</v>
          </cell>
        </row>
        <row r="277">
          <cell r="F277">
            <v>47</v>
          </cell>
        </row>
        <row r="278">
          <cell r="F278">
            <v>47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47</v>
          </cell>
        </row>
        <row r="284">
          <cell r="F284">
            <v>47</v>
          </cell>
        </row>
        <row r="285">
          <cell r="F285">
            <v>46</v>
          </cell>
        </row>
        <row r="286">
          <cell r="F286">
            <v>46</v>
          </cell>
        </row>
        <row r="287">
          <cell r="F287">
            <v>46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46</v>
          </cell>
        </row>
        <row r="295">
          <cell r="F295">
            <v>46</v>
          </cell>
        </row>
        <row r="296">
          <cell r="F296">
            <v>46</v>
          </cell>
        </row>
        <row r="297">
          <cell r="F297">
            <v>46</v>
          </cell>
        </row>
        <row r="298">
          <cell r="F298">
            <v>47</v>
          </cell>
        </row>
        <row r="299">
          <cell r="F299">
            <v>47</v>
          </cell>
        </row>
        <row r="300">
          <cell r="F300">
            <v>47</v>
          </cell>
        </row>
        <row r="301">
          <cell r="F301">
            <v>47</v>
          </cell>
        </row>
        <row r="302">
          <cell r="F302">
            <v>48</v>
          </cell>
        </row>
        <row r="303">
          <cell r="F303">
            <v>47</v>
          </cell>
        </row>
        <row r="304">
          <cell r="F304">
            <v>47</v>
          </cell>
        </row>
        <row r="305">
          <cell r="F305">
            <v>47</v>
          </cell>
        </row>
        <row r="306">
          <cell r="F306">
            <v>48</v>
          </cell>
        </row>
        <row r="307">
          <cell r="F307">
            <v>48</v>
          </cell>
        </row>
        <row r="308">
          <cell r="F308">
            <v>47</v>
          </cell>
        </row>
        <row r="309">
          <cell r="F309">
            <v>47</v>
          </cell>
        </row>
        <row r="310">
          <cell r="F310">
            <v>46</v>
          </cell>
        </row>
        <row r="311">
          <cell r="F311">
            <v>46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46</v>
          </cell>
        </row>
        <row r="319">
          <cell r="F319">
            <v>46</v>
          </cell>
        </row>
        <row r="320">
          <cell r="F320">
            <v>46</v>
          </cell>
        </row>
        <row r="321">
          <cell r="F321">
            <v>46</v>
          </cell>
        </row>
        <row r="322">
          <cell r="F322">
            <v>46</v>
          </cell>
        </row>
        <row r="323">
          <cell r="F323">
            <v>47</v>
          </cell>
        </row>
        <row r="324">
          <cell r="F324">
            <v>47</v>
          </cell>
        </row>
        <row r="325">
          <cell r="F325">
            <v>47</v>
          </cell>
        </row>
        <row r="326">
          <cell r="F326">
            <v>47</v>
          </cell>
        </row>
        <row r="327">
          <cell r="F327">
            <v>47</v>
          </cell>
        </row>
        <row r="328">
          <cell r="F328">
            <v>49</v>
          </cell>
        </row>
        <row r="329">
          <cell r="F329">
            <v>51</v>
          </cell>
        </row>
        <row r="330">
          <cell r="F330">
            <v>51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50</v>
          </cell>
        </row>
        <row r="334">
          <cell r="F334">
            <v>52</v>
          </cell>
        </row>
        <row r="335">
          <cell r="F335">
            <v>49</v>
          </cell>
        </row>
        <row r="336">
          <cell r="F336">
            <v>48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45</v>
          </cell>
        </row>
        <row r="342">
          <cell r="F342">
            <v>45</v>
          </cell>
        </row>
        <row r="343">
          <cell r="F343">
            <v>45</v>
          </cell>
        </row>
        <row r="344">
          <cell r="F344">
            <v>45</v>
          </cell>
        </row>
        <row r="345">
          <cell r="F345">
            <v>46</v>
          </cell>
        </row>
        <row r="346">
          <cell r="F346">
            <v>46</v>
          </cell>
        </row>
        <row r="347">
          <cell r="F347">
            <v>46</v>
          </cell>
        </row>
        <row r="348">
          <cell r="F348">
            <v>46</v>
          </cell>
        </row>
        <row r="349">
          <cell r="F349">
            <v>46</v>
          </cell>
        </row>
        <row r="350">
          <cell r="F350">
            <v>46</v>
          </cell>
        </row>
        <row r="351">
          <cell r="F351">
            <v>47</v>
          </cell>
        </row>
        <row r="352">
          <cell r="F352">
            <v>47</v>
          </cell>
        </row>
        <row r="353">
          <cell r="F353">
            <v>47</v>
          </cell>
        </row>
        <row r="354">
          <cell r="F354">
            <v>46</v>
          </cell>
        </row>
        <row r="355">
          <cell r="F355">
            <v>46</v>
          </cell>
        </row>
        <row r="356">
          <cell r="F356">
            <v>46</v>
          </cell>
        </row>
        <row r="357">
          <cell r="F357">
            <v>45</v>
          </cell>
        </row>
        <row r="358">
          <cell r="F358">
            <v>45</v>
          </cell>
        </row>
        <row r="359">
          <cell r="F359">
            <v>45</v>
          </cell>
        </row>
        <row r="360">
          <cell r="F360">
            <v>45</v>
          </cell>
        </row>
        <row r="361">
          <cell r="F361">
            <v>45</v>
          </cell>
        </row>
        <row r="362">
          <cell r="F362">
            <v>45</v>
          </cell>
        </row>
        <row r="363">
          <cell r="F363">
            <v>45</v>
          </cell>
        </row>
        <row r="364">
          <cell r="F364">
            <v>45</v>
          </cell>
        </row>
        <row r="365">
          <cell r="F365">
            <v>45</v>
          </cell>
        </row>
        <row r="366">
          <cell r="F366">
            <v>45</v>
          </cell>
        </row>
        <row r="367">
          <cell r="F367">
            <v>45</v>
          </cell>
        </row>
        <row r="368">
          <cell r="F368">
            <v>45</v>
          </cell>
        </row>
        <row r="369">
          <cell r="F369">
            <v>45</v>
          </cell>
        </row>
        <row r="370">
          <cell r="F370">
            <v>46</v>
          </cell>
        </row>
        <row r="371">
          <cell r="F371">
            <v>46</v>
          </cell>
        </row>
        <row r="372">
          <cell r="F372">
            <v>46</v>
          </cell>
        </row>
        <row r="373">
          <cell r="F373">
            <v>46</v>
          </cell>
        </row>
        <row r="374">
          <cell r="F374">
            <v>46</v>
          </cell>
        </row>
        <row r="375">
          <cell r="F375">
            <v>46</v>
          </cell>
        </row>
        <row r="376">
          <cell r="F376">
            <v>46</v>
          </cell>
        </row>
        <row r="377">
          <cell r="F377">
            <v>46</v>
          </cell>
        </row>
        <row r="378">
          <cell r="F378">
            <v>46</v>
          </cell>
        </row>
        <row r="379">
          <cell r="F379">
            <v>46</v>
          </cell>
        </row>
        <row r="380">
          <cell r="F380">
            <v>46</v>
          </cell>
        </row>
        <row r="381">
          <cell r="F381">
            <v>46</v>
          </cell>
        </row>
        <row r="382">
          <cell r="F382">
            <v>46</v>
          </cell>
        </row>
        <row r="383">
          <cell r="F383">
            <v>46</v>
          </cell>
        </row>
        <row r="384">
          <cell r="F384">
            <v>46</v>
          </cell>
        </row>
        <row r="385">
          <cell r="F385">
            <v>46</v>
          </cell>
        </row>
        <row r="386">
          <cell r="F386">
            <v>45</v>
          </cell>
        </row>
        <row r="387">
          <cell r="F387">
            <v>46</v>
          </cell>
        </row>
        <row r="388">
          <cell r="F388">
            <v>45</v>
          </cell>
        </row>
        <row r="389">
          <cell r="F389">
            <v>45</v>
          </cell>
        </row>
        <row r="390">
          <cell r="F390">
            <v>45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46</v>
          </cell>
        </row>
        <row r="394">
          <cell r="F394">
            <v>46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46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46</v>
          </cell>
        </row>
        <row r="405">
          <cell r="F405">
            <v>46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45</v>
          </cell>
        </row>
        <row r="411">
          <cell r="F411">
            <v>46</v>
          </cell>
        </row>
        <row r="412">
          <cell r="F412">
            <v>46</v>
          </cell>
        </row>
        <row r="413">
          <cell r="F413">
            <v>45</v>
          </cell>
        </row>
        <row r="414">
          <cell r="F414">
            <v>46</v>
          </cell>
        </row>
        <row r="415">
          <cell r="F415">
            <v>46</v>
          </cell>
        </row>
        <row r="416">
          <cell r="F416">
            <v>46</v>
          </cell>
        </row>
        <row r="417">
          <cell r="F417">
            <v>48</v>
          </cell>
        </row>
        <row r="418">
          <cell r="F418">
            <v>47</v>
          </cell>
        </row>
        <row r="419">
          <cell r="F419">
            <v>48</v>
          </cell>
        </row>
        <row r="420">
          <cell r="F420">
            <v>47</v>
          </cell>
        </row>
        <row r="421">
          <cell r="F421">
            <v>46</v>
          </cell>
        </row>
        <row r="422">
          <cell r="F422">
            <v>46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47</v>
          </cell>
        </row>
        <row r="426">
          <cell r="F426">
            <v>47</v>
          </cell>
        </row>
        <row r="427">
          <cell r="F427">
            <v>46</v>
          </cell>
        </row>
        <row r="428">
          <cell r="F428">
            <v>46</v>
          </cell>
        </row>
        <row r="429">
          <cell r="F429">
            <v>46</v>
          </cell>
        </row>
        <row r="430">
          <cell r="F430">
            <v>46</v>
          </cell>
        </row>
        <row r="431">
          <cell r="F431">
            <v>46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46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46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47</v>
          </cell>
        </row>
        <row r="443">
          <cell r="F443">
            <v>46</v>
          </cell>
        </row>
        <row r="444">
          <cell r="F444">
            <v>46</v>
          </cell>
        </row>
        <row r="445">
          <cell r="F445">
            <v>46</v>
          </cell>
        </row>
        <row r="446">
          <cell r="F446">
            <v>46</v>
          </cell>
        </row>
        <row r="447">
          <cell r="F447">
            <v>46</v>
          </cell>
        </row>
        <row r="448">
          <cell r="F448">
            <v>46</v>
          </cell>
        </row>
        <row r="449">
          <cell r="F449">
            <v>46</v>
          </cell>
        </row>
        <row r="450">
          <cell r="F450">
            <v>46</v>
          </cell>
        </row>
        <row r="451">
          <cell r="F451">
            <v>46</v>
          </cell>
        </row>
        <row r="452">
          <cell r="F452">
            <v>46</v>
          </cell>
        </row>
        <row r="453">
          <cell r="F453">
            <v>46</v>
          </cell>
        </row>
        <row r="454">
          <cell r="F454">
            <v>46</v>
          </cell>
        </row>
        <row r="455">
          <cell r="F455">
            <v>45</v>
          </cell>
        </row>
        <row r="456">
          <cell r="F456">
            <v>45</v>
          </cell>
        </row>
        <row r="457">
          <cell r="F457">
            <v>45</v>
          </cell>
        </row>
        <row r="458">
          <cell r="F458">
            <v>46</v>
          </cell>
        </row>
        <row r="459">
          <cell r="F459">
            <v>46</v>
          </cell>
        </row>
        <row r="460">
          <cell r="F460">
            <v>46</v>
          </cell>
        </row>
        <row r="461">
          <cell r="F461">
            <v>46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46</v>
          </cell>
        </row>
        <row r="465">
          <cell r="F465">
            <v>46</v>
          </cell>
        </row>
        <row r="466">
          <cell r="F466">
            <v>46</v>
          </cell>
        </row>
        <row r="467">
          <cell r="F467">
            <v>46</v>
          </cell>
        </row>
        <row r="468">
          <cell r="F468">
            <v>46</v>
          </cell>
        </row>
        <row r="469">
          <cell r="F469">
            <v>46</v>
          </cell>
        </row>
        <row r="470">
          <cell r="F470">
            <v>46</v>
          </cell>
        </row>
        <row r="471">
          <cell r="F471">
            <v>46</v>
          </cell>
        </row>
        <row r="472">
          <cell r="F472">
            <v>46</v>
          </cell>
        </row>
        <row r="473">
          <cell r="F473">
            <v>46</v>
          </cell>
        </row>
        <row r="474">
          <cell r="F474">
            <v>46</v>
          </cell>
        </row>
        <row r="475">
          <cell r="F475">
            <v>46</v>
          </cell>
        </row>
        <row r="476">
          <cell r="F476">
            <v>46</v>
          </cell>
        </row>
        <row r="477">
          <cell r="F477">
            <v>46</v>
          </cell>
        </row>
        <row r="478">
          <cell r="F478">
            <v>46</v>
          </cell>
        </row>
        <row r="479">
          <cell r="F479">
            <v>46</v>
          </cell>
        </row>
        <row r="480">
          <cell r="F480">
            <v>46</v>
          </cell>
        </row>
        <row r="481">
          <cell r="F481">
            <v>46</v>
          </cell>
        </row>
        <row r="482">
          <cell r="F482">
            <v>46</v>
          </cell>
        </row>
        <row r="483">
          <cell r="F483">
            <v>46</v>
          </cell>
        </row>
        <row r="484">
          <cell r="F484">
            <v>46</v>
          </cell>
        </row>
        <row r="485">
          <cell r="F485">
            <v>46</v>
          </cell>
        </row>
        <row r="486">
          <cell r="F486">
            <v>46</v>
          </cell>
        </row>
        <row r="487">
          <cell r="F487">
            <v>47</v>
          </cell>
        </row>
        <row r="488">
          <cell r="F488">
            <v>47</v>
          </cell>
        </row>
        <row r="489">
          <cell r="F489">
            <v>47</v>
          </cell>
        </row>
        <row r="490">
          <cell r="F490">
            <v>47</v>
          </cell>
        </row>
        <row r="491">
          <cell r="F491">
            <v>47</v>
          </cell>
        </row>
        <row r="492">
          <cell r="F492">
            <v>47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47</v>
          </cell>
        </row>
        <row r="500">
          <cell r="F500">
            <v>47</v>
          </cell>
        </row>
        <row r="501">
          <cell r="F501">
            <v>47</v>
          </cell>
        </row>
        <row r="502">
          <cell r="F502">
            <v>47</v>
          </cell>
        </row>
        <row r="503">
          <cell r="F503">
            <v>50</v>
          </cell>
        </row>
        <row r="504">
          <cell r="F504">
            <v>51</v>
          </cell>
        </row>
        <row r="505">
          <cell r="F505">
            <v>51</v>
          </cell>
        </row>
        <row r="506">
          <cell r="F506">
            <v>52</v>
          </cell>
        </row>
        <row r="507">
          <cell r="F507">
            <v>53</v>
          </cell>
        </row>
        <row r="508">
          <cell r="F508">
            <v>54</v>
          </cell>
        </row>
        <row r="509">
          <cell r="F509">
            <v>54</v>
          </cell>
        </row>
        <row r="510">
          <cell r="F510">
            <v>54</v>
          </cell>
        </row>
        <row r="511">
          <cell r="F511">
            <v>54</v>
          </cell>
        </row>
        <row r="512">
          <cell r="F512">
            <v>54</v>
          </cell>
        </row>
        <row r="513">
          <cell r="F513">
            <v>54</v>
          </cell>
        </row>
        <row r="514">
          <cell r="F514">
            <v>52</v>
          </cell>
        </row>
        <row r="515">
          <cell r="F515">
            <v>50</v>
          </cell>
        </row>
        <row r="516">
          <cell r="F516">
            <v>48</v>
          </cell>
        </row>
        <row r="517">
          <cell r="F517">
            <v>46</v>
          </cell>
        </row>
        <row r="518">
          <cell r="F518">
            <v>46</v>
          </cell>
        </row>
        <row r="519">
          <cell r="F519">
            <v>46</v>
          </cell>
        </row>
        <row r="520">
          <cell r="F520">
            <v>45</v>
          </cell>
        </row>
        <row r="521">
          <cell r="F521">
            <v>46</v>
          </cell>
        </row>
        <row r="522">
          <cell r="F522">
            <v>46</v>
          </cell>
        </row>
        <row r="523">
          <cell r="F523">
            <v>45</v>
          </cell>
        </row>
        <row r="524">
          <cell r="F524">
            <v>45</v>
          </cell>
        </row>
        <row r="525">
          <cell r="F525">
            <v>45</v>
          </cell>
        </row>
        <row r="526">
          <cell r="F526">
            <v>45</v>
          </cell>
        </row>
        <row r="527">
          <cell r="F527">
            <v>46</v>
          </cell>
        </row>
        <row r="528">
          <cell r="F528">
            <v>45</v>
          </cell>
        </row>
        <row r="529">
          <cell r="F529">
            <v>45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46</v>
          </cell>
        </row>
        <row r="533">
          <cell r="F533">
            <v>47</v>
          </cell>
        </row>
        <row r="534">
          <cell r="F534">
            <v>52</v>
          </cell>
        </row>
        <row r="535">
          <cell r="F535">
            <v>49</v>
          </cell>
        </row>
        <row r="536">
          <cell r="F536">
            <v>47</v>
          </cell>
        </row>
        <row r="537">
          <cell r="F537">
            <v>53</v>
          </cell>
        </row>
        <row r="538">
          <cell r="F538">
            <v>52</v>
          </cell>
        </row>
        <row r="539">
          <cell r="F539">
            <v>48</v>
          </cell>
        </row>
        <row r="540">
          <cell r="F540">
            <v>47</v>
          </cell>
        </row>
        <row r="541">
          <cell r="F541">
            <v>46</v>
          </cell>
        </row>
        <row r="542">
          <cell r="F542">
            <v>46</v>
          </cell>
        </row>
        <row r="543">
          <cell r="F543">
            <v>53</v>
          </cell>
        </row>
        <row r="544">
          <cell r="F544">
            <v>52</v>
          </cell>
        </row>
        <row r="545">
          <cell r="F545">
            <v>53</v>
          </cell>
        </row>
        <row r="546">
          <cell r="F546">
            <v>52</v>
          </cell>
        </row>
        <row r="547">
          <cell r="F547">
            <v>50</v>
          </cell>
        </row>
        <row r="548">
          <cell r="F548">
            <v>48</v>
          </cell>
        </row>
        <row r="549">
          <cell r="F549">
            <v>46</v>
          </cell>
        </row>
        <row r="550">
          <cell r="F550">
            <v>45</v>
          </cell>
        </row>
        <row r="551">
          <cell r="F551">
            <v>45</v>
          </cell>
        </row>
        <row r="552">
          <cell r="F552">
            <v>45</v>
          </cell>
        </row>
        <row r="553">
          <cell r="F553">
            <v>45</v>
          </cell>
        </row>
        <row r="554">
          <cell r="F554">
            <v>45</v>
          </cell>
        </row>
        <row r="555">
          <cell r="F555">
            <v>45</v>
          </cell>
        </row>
        <row r="556">
          <cell r="F556">
            <v>45</v>
          </cell>
        </row>
        <row r="557">
          <cell r="F557">
            <v>45</v>
          </cell>
        </row>
        <row r="558">
          <cell r="F558">
            <v>45</v>
          </cell>
        </row>
        <row r="559">
          <cell r="F559">
            <v>45</v>
          </cell>
        </row>
        <row r="560">
          <cell r="F560">
            <v>45</v>
          </cell>
        </row>
        <row r="561">
          <cell r="F561">
            <v>45</v>
          </cell>
        </row>
        <row r="562">
          <cell r="F562">
            <v>45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46</v>
          </cell>
        </row>
        <row r="566">
          <cell r="F566">
            <v>47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46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46</v>
          </cell>
        </row>
        <row r="573">
          <cell r="F573">
            <v>47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50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51</v>
          </cell>
        </row>
        <row r="580">
          <cell r="F580">
            <v>51</v>
          </cell>
        </row>
        <row r="581">
          <cell r="F581">
            <v>53</v>
          </cell>
        </row>
        <row r="582">
          <cell r="F582">
            <v>56</v>
          </cell>
        </row>
        <row r="583">
          <cell r="F583">
            <v>52</v>
          </cell>
        </row>
        <row r="584">
          <cell r="F584">
            <v>51</v>
          </cell>
        </row>
        <row r="585">
          <cell r="F585">
            <v>50</v>
          </cell>
        </row>
        <row r="586">
          <cell r="F586">
            <v>50</v>
          </cell>
        </row>
        <row r="587">
          <cell r="F587">
            <v>50</v>
          </cell>
        </row>
        <row r="588">
          <cell r="F588">
            <v>50</v>
          </cell>
        </row>
        <row r="589">
          <cell r="F589">
            <v>50</v>
          </cell>
        </row>
        <row r="590">
          <cell r="F590">
            <v>50</v>
          </cell>
        </row>
        <row r="591">
          <cell r="F591">
            <v>50</v>
          </cell>
        </row>
        <row r="592">
          <cell r="F592">
            <v>51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51</v>
          </cell>
        </row>
        <row r="596">
          <cell r="F596">
            <v>51</v>
          </cell>
        </row>
        <row r="597">
          <cell r="F597">
            <v>50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50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50</v>
          </cell>
        </row>
        <row r="604">
          <cell r="F604">
            <v>50</v>
          </cell>
        </row>
        <row r="605">
          <cell r="F605">
            <v>50</v>
          </cell>
        </row>
        <row r="606">
          <cell r="F606">
            <v>50</v>
          </cell>
        </row>
        <row r="607">
          <cell r="F607">
            <v>50</v>
          </cell>
        </row>
        <row r="608">
          <cell r="F608">
            <v>50</v>
          </cell>
        </row>
        <row r="609">
          <cell r="F609">
            <v>50</v>
          </cell>
        </row>
        <row r="610">
          <cell r="F610">
            <v>50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51</v>
          </cell>
        </row>
        <row r="615">
          <cell r="F615">
            <v>52</v>
          </cell>
        </row>
        <row r="616">
          <cell r="F616">
            <v>51</v>
          </cell>
        </row>
        <row r="617">
          <cell r="F617">
            <v>51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51</v>
          </cell>
        </row>
        <row r="621">
          <cell r="F621">
            <v>51</v>
          </cell>
        </row>
        <row r="622">
          <cell r="F622">
            <v>51</v>
          </cell>
        </row>
        <row r="623">
          <cell r="F623">
            <v>51</v>
          </cell>
        </row>
        <row r="624">
          <cell r="F624">
            <v>50</v>
          </cell>
        </row>
        <row r="625">
          <cell r="F625">
            <v>50</v>
          </cell>
        </row>
        <row r="626">
          <cell r="F626">
            <v>50</v>
          </cell>
        </row>
        <row r="627">
          <cell r="F627">
            <v>50</v>
          </cell>
        </row>
        <row r="628">
          <cell r="F628">
            <v>50</v>
          </cell>
        </row>
        <row r="629">
          <cell r="F629">
            <v>50</v>
          </cell>
        </row>
        <row r="630">
          <cell r="F630">
            <v>50</v>
          </cell>
        </row>
        <row r="631">
          <cell r="F631">
            <v>50</v>
          </cell>
        </row>
        <row r="632">
          <cell r="F632">
            <v>50</v>
          </cell>
        </row>
        <row r="633">
          <cell r="F633">
            <v>50</v>
          </cell>
        </row>
        <row r="634">
          <cell r="F634">
            <v>51</v>
          </cell>
        </row>
        <row r="635">
          <cell r="F635">
            <v>51</v>
          </cell>
        </row>
        <row r="636">
          <cell r="F636">
            <v>51</v>
          </cell>
        </row>
        <row r="637">
          <cell r="F637">
            <v>51</v>
          </cell>
        </row>
        <row r="638">
          <cell r="F638">
            <v>51</v>
          </cell>
        </row>
        <row r="639">
          <cell r="F639">
            <v>51</v>
          </cell>
        </row>
        <row r="640">
          <cell r="F640">
            <v>51</v>
          </cell>
        </row>
        <row r="641">
          <cell r="F641">
            <v>52</v>
          </cell>
        </row>
        <row r="642">
          <cell r="F642">
            <v>52</v>
          </cell>
        </row>
        <row r="643">
          <cell r="F643">
            <v>52</v>
          </cell>
        </row>
        <row r="644">
          <cell r="F644">
            <v>52</v>
          </cell>
        </row>
        <row r="645">
          <cell r="F645">
            <v>52</v>
          </cell>
        </row>
        <row r="646">
          <cell r="F646">
            <v>52</v>
          </cell>
        </row>
        <row r="647">
          <cell r="F647">
            <v>52</v>
          </cell>
        </row>
        <row r="648">
          <cell r="F648">
            <v>51</v>
          </cell>
        </row>
        <row r="649">
          <cell r="F649">
            <v>50</v>
          </cell>
        </row>
        <row r="650">
          <cell r="F650">
            <v>50</v>
          </cell>
        </row>
        <row r="651">
          <cell r="F651">
            <v>50</v>
          </cell>
        </row>
        <row r="652">
          <cell r="F652">
            <v>50</v>
          </cell>
        </row>
        <row r="653">
          <cell r="F653">
            <v>50</v>
          </cell>
        </row>
        <row r="654">
          <cell r="F654">
            <v>50</v>
          </cell>
        </row>
        <row r="655">
          <cell r="F655">
            <v>50</v>
          </cell>
        </row>
        <row r="656">
          <cell r="F656">
            <v>50</v>
          </cell>
        </row>
        <row r="657">
          <cell r="F657">
            <v>50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51</v>
          </cell>
        </row>
        <row r="667">
          <cell r="F667">
            <v>51</v>
          </cell>
        </row>
        <row r="668">
          <cell r="F668">
            <v>50</v>
          </cell>
        </row>
        <row r="669">
          <cell r="F669">
            <v>50</v>
          </cell>
        </row>
        <row r="670">
          <cell r="F670">
            <v>50</v>
          </cell>
        </row>
        <row r="671">
          <cell r="F671">
            <v>50</v>
          </cell>
        </row>
        <row r="672">
          <cell r="F672">
            <v>50</v>
          </cell>
        </row>
        <row r="673">
          <cell r="F673">
            <v>50</v>
          </cell>
        </row>
        <row r="674">
          <cell r="F674">
            <v>50</v>
          </cell>
        </row>
        <row r="675">
          <cell r="F675">
            <v>50</v>
          </cell>
        </row>
        <row r="676">
          <cell r="F676">
            <v>51</v>
          </cell>
        </row>
        <row r="677">
          <cell r="F677">
            <v>50</v>
          </cell>
        </row>
        <row r="678">
          <cell r="F678">
            <v>50</v>
          </cell>
        </row>
        <row r="679">
          <cell r="F679">
            <v>52</v>
          </cell>
        </row>
        <row r="680">
          <cell r="F680">
            <v>52</v>
          </cell>
        </row>
        <row r="681">
          <cell r="F681">
            <v>51</v>
          </cell>
        </row>
        <row r="682">
          <cell r="F682">
            <v>50</v>
          </cell>
        </row>
        <row r="683">
          <cell r="F683">
            <v>51</v>
          </cell>
        </row>
        <row r="684">
          <cell r="F684">
            <v>51</v>
          </cell>
        </row>
        <row r="685">
          <cell r="F685">
            <v>51</v>
          </cell>
        </row>
        <row r="686">
          <cell r="F686">
            <v>51</v>
          </cell>
        </row>
        <row r="687">
          <cell r="F687">
            <v>51</v>
          </cell>
        </row>
        <row r="688">
          <cell r="F688">
            <v>51</v>
          </cell>
        </row>
        <row r="689">
          <cell r="F689">
            <v>51</v>
          </cell>
        </row>
        <row r="690">
          <cell r="F690">
            <v>51</v>
          </cell>
        </row>
        <row r="691">
          <cell r="F691">
            <v>51</v>
          </cell>
        </row>
        <row r="692">
          <cell r="F692">
            <v>51</v>
          </cell>
        </row>
        <row r="693">
          <cell r="F693">
            <v>50</v>
          </cell>
        </row>
        <row r="694">
          <cell r="F694">
            <v>50</v>
          </cell>
        </row>
        <row r="695">
          <cell r="F695">
            <v>50</v>
          </cell>
        </row>
        <row r="696">
          <cell r="F696">
            <v>50</v>
          </cell>
        </row>
        <row r="697">
          <cell r="F697">
            <v>50</v>
          </cell>
        </row>
        <row r="698">
          <cell r="F698">
            <v>50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50</v>
          </cell>
        </row>
        <row r="702">
          <cell r="F702">
            <v>50</v>
          </cell>
        </row>
        <row r="703">
          <cell r="F703">
            <v>50</v>
          </cell>
        </row>
        <row r="704">
          <cell r="F704">
            <v>50</v>
          </cell>
        </row>
        <row r="705">
          <cell r="F705">
            <v>51</v>
          </cell>
        </row>
        <row r="706">
          <cell r="F706">
            <v>51</v>
          </cell>
        </row>
        <row r="707">
          <cell r="F707">
            <v>51</v>
          </cell>
        </row>
        <row r="708">
          <cell r="F708">
            <v>51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52</v>
          </cell>
        </row>
        <row r="712">
          <cell r="F712">
            <v>52</v>
          </cell>
        </row>
        <row r="713">
          <cell r="F713">
            <v>52</v>
          </cell>
        </row>
        <row r="714">
          <cell r="F714">
            <v>52</v>
          </cell>
        </row>
        <row r="715">
          <cell r="F715">
            <v>52</v>
          </cell>
        </row>
        <row r="716">
          <cell r="F716">
            <v>52</v>
          </cell>
        </row>
        <row r="717">
          <cell r="F717">
            <v>51</v>
          </cell>
        </row>
        <row r="718">
          <cell r="F718">
            <v>51</v>
          </cell>
        </row>
        <row r="719">
          <cell r="F719">
            <v>51</v>
          </cell>
        </row>
        <row r="720">
          <cell r="F720">
            <v>51</v>
          </cell>
        </row>
        <row r="721">
          <cell r="F721">
            <v>51</v>
          </cell>
        </row>
        <row r="722">
          <cell r="F722">
            <v>51</v>
          </cell>
        </row>
        <row r="723">
          <cell r="F723">
            <v>49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56</v>
          </cell>
        </row>
        <row r="727">
          <cell r="F727">
            <v>54</v>
          </cell>
        </row>
        <row r="728">
          <cell r="F728">
            <v>50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49</v>
          </cell>
        </row>
        <row r="733">
          <cell r="F733">
            <v>49</v>
          </cell>
        </row>
        <row r="734">
          <cell r="F734">
            <v>49</v>
          </cell>
        </row>
        <row r="735">
          <cell r="F735">
            <v>49</v>
          </cell>
        </row>
        <row r="736">
          <cell r="F736">
            <v>49</v>
          </cell>
        </row>
        <row r="737">
          <cell r="F737">
            <v>49</v>
          </cell>
        </row>
        <row r="738">
          <cell r="F738">
            <v>49</v>
          </cell>
        </row>
        <row r="739">
          <cell r="F739">
            <v>49</v>
          </cell>
        </row>
        <row r="740">
          <cell r="F740">
            <v>49</v>
          </cell>
        </row>
        <row r="741">
          <cell r="F741">
            <v>50</v>
          </cell>
        </row>
        <row r="742">
          <cell r="F742">
            <v>49</v>
          </cell>
        </row>
        <row r="743">
          <cell r="F743">
            <v>49</v>
          </cell>
        </row>
        <row r="744">
          <cell r="F744">
            <v>48</v>
          </cell>
        </row>
        <row r="745">
          <cell r="F745">
            <v>50</v>
          </cell>
        </row>
        <row r="746">
          <cell r="F746">
            <v>50</v>
          </cell>
        </row>
        <row r="747">
          <cell r="F747">
            <v>49</v>
          </cell>
        </row>
        <row r="748">
          <cell r="F748">
            <v>48</v>
          </cell>
        </row>
        <row r="749">
          <cell r="F749">
            <v>47</v>
          </cell>
        </row>
        <row r="750">
          <cell r="F750">
            <v>47</v>
          </cell>
        </row>
        <row r="751">
          <cell r="F751">
            <v>49</v>
          </cell>
        </row>
        <row r="752">
          <cell r="F752">
            <v>48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47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46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47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47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47</v>
          </cell>
        </row>
        <row r="144">
          <cell r="F144">
            <v>48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48</v>
          </cell>
        </row>
        <row r="151">
          <cell r="F151">
            <v>50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49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47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50</v>
          </cell>
        </row>
        <row r="177">
          <cell r="F177">
            <v>50</v>
          </cell>
        </row>
        <row r="178">
          <cell r="F178">
            <v>49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48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49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50</v>
          </cell>
        </row>
        <row r="235">
          <cell r="F235">
            <v>49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48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48</v>
          </cell>
        </row>
        <row r="245">
          <cell r="F245">
            <v>47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48</v>
          </cell>
        </row>
        <row r="255">
          <cell r="F255">
            <v>48</v>
          </cell>
        </row>
        <row r="256">
          <cell r="F256">
            <v>48</v>
          </cell>
        </row>
        <row r="257">
          <cell r="F257">
            <v>49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47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47</v>
          </cell>
        </row>
        <row r="312">
          <cell r="F312">
            <v>48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47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49</v>
          </cell>
        </row>
        <row r="323">
          <cell r="F323">
            <v>51</v>
          </cell>
        </row>
        <row r="324">
          <cell r="F324">
            <v>52</v>
          </cell>
        </row>
        <row r="325">
          <cell r="F325">
            <v>51</v>
          </cell>
        </row>
        <row r="326">
          <cell r="F326">
            <v>51</v>
          </cell>
        </row>
        <row r="327">
          <cell r="F327">
            <v>50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48</v>
          </cell>
        </row>
        <row r="332">
          <cell r="F332">
            <v>48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46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47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49</v>
          </cell>
        </row>
        <row r="346">
          <cell r="F346">
            <v>48</v>
          </cell>
        </row>
        <row r="347">
          <cell r="F347">
            <v>47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47</v>
          </cell>
        </row>
        <row r="352">
          <cell r="F352">
            <v>47</v>
          </cell>
        </row>
        <row r="353">
          <cell r="F353">
            <v>47</v>
          </cell>
        </row>
        <row r="354">
          <cell r="F354">
            <v>47</v>
          </cell>
        </row>
        <row r="355">
          <cell r="F355">
            <v>47</v>
          </cell>
        </row>
        <row r="356">
          <cell r="F356">
            <v>47</v>
          </cell>
        </row>
        <row r="357">
          <cell r="F357">
            <v>47</v>
          </cell>
        </row>
        <row r="358">
          <cell r="F358">
            <v>46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46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49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47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47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47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49</v>
          </cell>
        </row>
        <row r="437">
          <cell r="F437">
            <v>50</v>
          </cell>
        </row>
        <row r="438">
          <cell r="F438">
            <v>51</v>
          </cell>
        </row>
        <row r="439">
          <cell r="F439">
            <v>50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48</v>
          </cell>
        </row>
        <row r="452">
          <cell r="F452">
            <v>47</v>
          </cell>
        </row>
        <row r="453">
          <cell r="F453">
            <v>47</v>
          </cell>
        </row>
        <row r="454">
          <cell r="F454">
            <v>48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48</v>
          </cell>
        </row>
        <row r="460">
          <cell r="F460">
            <v>47</v>
          </cell>
        </row>
        <row r="461">
          <cell r="F461">
            <v>48</v>
          </cell>
        </row>
        <row r="462">
          <cell r="F462">
            <v>47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47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47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47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51</v>
          </cell>
        </row>
        <row r="501">
          <cell r="F501">
            <v>51</v>
          </cell>
        </row>
        <row r="502">
          <cell r="F502">
            <v>51</v>
          </cell>
        </row>
        <row r="503">
          <cell r="F503">
            <v>51</v>
          </cell>
        </row>
        <row r="504">
          <cell r="F504">
            <v>53</v>
          </cell>
        </row>
        <row r="505">
          <cell r="F505">
            <v>53</v>
          </cell>
        </row>
        <row r="506">
          <cell r="F506">
            <v>52</v>
          </cell>
        </row>
        <row r="507">
          <cell r="F507">
            <v>53</v>
          </cell>
        </row>
        <row r="508">
          <cell r="F508">
            <v>53</v>
          </cell>
        </row>
        <row r="509">
          <cell r="F509">
            <v>53</v>
          </cell>
        </row>
        <row r="510">
          <cell r="F510">
            <v>53</v>
          </cell>
        </row>
        <row r="511">
          <cell r="F511">
            <v>53</v>
          </cell>
        </row>
        <row r="512">
          <cell r="F512">
            <v>52</v>
          </cell>
        </row>
        <row r="513">
          <cell r="F513">
            <v>53</v>
          </cell>
        </row>
        <row r="514">
          <cell r="F514">
            <v>54</v>
          </cell>
        </row>
        <row r="515">
          <cell r="F515">
            <v>53</v>
          </cell>
        </row>
        <row r="516">
          <cell r="F516">
            <v>51</v>
          </cell>
        </row>
        <row r="517">
          <cell r="F517">
            <v>49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48</v>
          </cell>
        </row>
        <row r="521">
          <cell r="F521">
            <v>48</v>
          </cell>
        </row>
        <row r="522">
          <cell r="F522">
            <v>48</v>
          </cell>
        </row>
        <row r="523">
          <cell r="F523">
            <v>47</v>
          </cell>
        </row>
        <row r="524">
          <cell r="F524">
            <v>47</v>
          </cell>
        </row>
        <row r="525">
          <cell r="F525">
            <v>46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46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47</v>
          </cell>
        </row>
        <row r="537">
          <cell r="F537">
            <v>47</v>
          </cell>
        </row>
        <row r="538">
          <cell r="F538">
            <v>48</v>
          </cell>
        </row>
        <row r="539">
          <cell r="F539">
            <v>47</v>
          </cell>
        </row>
        <row r="540">
          <cell r="F540">
            <v>47</v>
          </cell>
        </row>
        <row r="541">
          <cell r="F541">
            <v>47</v>
          </cell>
        </row>
        <row r="542">
          <cell r="F542">
            <v>47</v>
          </cell>
        </row>
        <row r="543">
          <cell r="F543">
            <v>47</v>
          </cell>
        </row>
        <row r="544">
          <cell r="F544">
            <v>48</v>
          </cell>
        </row>
        <row r="545">
          <cell r="F545">
            <v>47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47</v>
          </cell>
        </row>
        <row r="549">
          <cell r="F549">
            <v>47</v>
          </cell>
        </row>
        <row r="550">
          <cell r="F550">
            <v>46</v>
          </cell>
        </row>
        <row r="551">
          <cell r="F551">
            <v>46</v>
          </cell>
        </row>
        <row r="552">
          <cell r="F552">
            <v>46</v>
          </cell>
        </row>
        <row r="553">
          <cell r="F553">
            <v>47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47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47</v>
          </cell>
        </row>
        <row r="561">
          <cell r="F561">
            <v>47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48</v>
          </cell>
        </row>
        <row r="566">
          <cell r="F566">
            <v>49</v>
          </cell>
        </row>
        <row r="567">
          <cell r="F567">
            <v>48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48</v>
          </cell>
        </row>
        <row r="572">
          <cell r="F572">
            <v>47</v>
          </cell>
        </row>
        <row r="573">
          <cell r="F573">
            <v>47</v>
          </cell>
        </row>
        <row r="574">
          <cell r="F574">
            <v>46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48</v>
          </cell>
        </row>
        <row r="579">
          <cell r="F579">
            <v>50</v>
          </cell>
        </row>
        <row r="580">
          <cell r="F580">
            <v>48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47</v>
          </cell>
        </row>
        <row r="594">
          <cell r="F594">
            <v>48</v>
          </cell>
        </row>
        <row r="595">
          <cell r="F595">
            <v>47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47</v>
          </cell>
        </row>
        <row r="606">
          <cell r="F606">
            <v>48</v>
          </cell>
        </row>
        <row r="607">
          <cell r="F607">
            <v>47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48</v>
          </cell>
        </row>
        <row r="621">
          <cell r="F621">
            <v>47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49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49</v>
          </cell>
        </row>
        <row r="636">
          <cell r="F636">
            <v>48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49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46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46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48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48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49</v>
          </cell>
        </row>
        <row r="727">
          <cell r="F727">
            <v>50</v>
          </cell>
        </row>
        <row r="728">
          <cell r="F728">
            <v>48</v>
          </cell>
        </row>
        <row r="729">
          <cell r="F729">
            <v>47</v>
          </cell>
        </row>
        <row r="730">
          <cell r="F730">
            <v>47</v>
          </cell>
        </row>
        <row r="731">
          <cell r="F731">
            <v>47</v>
          </cell>
        </row>
        <row r="732">
          <cell r="F732">
            <v>47</v>
          </cell>
        </row>
        <row r="733">
          <cell r="F733">
            <v>47</v>
          </cell>
        </row>
        <row r="734">
          <cell r="F734">
            <v>48</v>
          </cell>
        </row>
        <row r="735">
          <cell r="F735">
            <v>48</v>
          </cell>
        </row>
        <row r="736">
          <cell r="F736">
            <v>47</v>
          </cell>
        </row>
        <row r="737">
          <cell r="F737">
            <v>48</v>
          </cell>
        </row>
        <row r="738">
          <cell r="F738">
            <v>48</v>
          </cell>
        </row>
        <row r="739">
          <cell r="F739">
            <v>48</v>
          </cell>
        </row>
        <row r="740">
          <cell r="F740">
            <v>47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47</v>
          </cell>
        </row>
        <row r="744">
          <cell r="F744">
            <v>48</v>
          </cell>
        </row>
        <row r="745">
          <cell r="F745">
            <v>47</v>
          </cell>
        </row>
        <row r="746">
          <cell r="F746">
            <v>47</v>
          </cell>
        </row>
        <row r="747">
          <cell r="F747">
            <v>47</v>
          </cell>
        </row>
        <row r="748">
          <cell r="F748">
            <v>48</v>
          </cell>
        </row>
        <row r="749">
          <cell r="F749">
            <v>51</v>
          </cell>
        </row>
        <row r="750">
          <cell r="F750">
            <v>50</v>
          </cell>
        </row>
        <row r="751">
          <cell r="F751">
            <v>49</v>
          </cell>
        </row>
        <row r="752">
          <cell r="F752">
            <v>49</v>
          </cell>
        </row>
        <row r="753">
          <cell r="F753">
            <v>48</v>
          </cell>
        </row>
        <row r="754">
          <cell r="F754">
            <v>48</v>
          </cell>
        </row>
        <row r="755">
          <cell r="F755">
            <v>48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44</v>
          </cell>
        </row>
        <row r="17">
          <cell r="F17">
            <v>45</v>
          </cell>
        </row>
        <row r="18">
          <cell r="F18">
            <v>45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42</v>
          </cell>
        </row>
        <row r="22">
          <cell r="F22">
            <v>42</v>
          </cell>
        </row>
        <row r="23">
          <cell r="F23">
            <v>41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41</v>
          </cell>
        </row>
        <row r="27">
          <cell r="F27">
            <v>41</v>
          </cell>
        </row>
        <row r="28">
          <cell r="F28">
            <v>41</v>
          </cell>
        </row>
        <row r="29">
          <cell r="F29">
            <v>42</v>
          </cell>
        </row>
        <row r="30">
          <cell r="F30">
            <v>42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45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45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44</v>
          </cell>
        </row>
        <row r="44">
          <cell r="F44">
            <v>43</v>
          </cell>
        </row>
        <row r="45">
          <cell r="F45">
            <v>42</v>
          </cell>
        </row>
        <row r="46">
          <cell r="F46">
            <v>41</v>
          </cell>
        </row>
        <row r="47">
          <cell r="F47">
            <v>41</v>
          </cell>
        </row>
        <row r="48">
          <cell r="F48">
            <v>41</v>
          </cell>
        </row>
        <row r="49">
          <cell r="F49">
            <v>41</v>
          </cell>
        </row>
        <row r="50">
          <cell r="F50">
            <v>41</v>
          </cell>
        </row>
        <row r="51">
          <cell r="F51">
            <v>41</v>
          </cell>
        </row>
        <row r="52">
          <cell r="F52">
            <v>41</v>
          </cell>
        </row>
        <row r="53">
          <cell r="F53">
            <v>42</v>
          </cell>
        </row>
        <row r="54">
          <cell r="F54">
            <v>42</v>
          </cell>
        </row>
        <row r="55">
          <cell r="F55">
            <v>42</v>
          </cell>
        </row>
        <row r="56">
          <cell r="F56">
            <v>42</v>
          </cell>
        </row>
        <row r="57">
          <cell r="F57">
            <v>43</v>
          </cell>
        </row>
        <row r="58">
          <cell r="F58">
            <v>43</v>
          </cell>
        </row>
        <row r="59">
          <cell r="F59">
            <v>43</v>
          </cell>
        </row>
        <row r="60">
          <cell r="F60">
            <v>43</v>
          </cell>
        </row>
        <row r="61">
          <cell r="F61">
            <v>43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43</v>
          </cell>
        </row>
        <row r="67">
          <cell r="F67">
            <v>42</v>
          </cell>
        </row>
        <row r="68">
          <cell r="F68">
            <v>42</v>
          </cell>
        </row>
        <row r="69">
          <cell r="F69">
            <v>41</v>
          </cell>
        </row>
        <row r="70">
          <cell r="F70">
            <v>41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42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42</v>
          </cell>
        </row>
        <row r="78">
          <cell r="F78">
            <v>42</v>
          </cell>
        </row>
        <row r="79">
          <cell r="F79">
            <v>42</v>
          </cell>
        </row>
        <row r="80">
          <cell r="F80">
            <v>42</v>
          </cell>
        </row>
        <row r="81">
          <cell r="F81">
            <v>42</v>
          </cell>
        </row>
        <row r="82">
          <cell r="F82">
            <v>43</v>
          </cell>
        </row>
        <row r="83">
          <cell r="F83">
            <v>43</v>
          </cell>
        </row>
        <row r="84">
          <cell r="F84">
            <v>43</v>
          </cell>
        </row>
        <row r="85">
          <cell r="F85">
            <v>43</v>
          </cell>
        </row>
        <row r="86">
          <cell r="F86">
            <v>43</v>
          </cell>
        </row>
        <row r="87">
          <cell r="F87">
            <v>44</v>
          </cell>
        </row>
        <row r="88">
          <cell r="F88">
            <v>43</v>
          </cell>
        </row>
        <row r="89">
          <cell r="F89">
            <v>44</v>
          </cell>
        </row>
        <row r="90">
          <cell r="F90">
            <v>43</v>
          </cell>
        </row>
        <row r="91">
          <cell r="F91">
            <v>43</v>
          </cell>
        </row>
        <row r="92">
          <cell r="F92">
            <v>42</v>
          </cell>
        </row>
        <row r="93">
          <cell r="F93">
            <v>43</v>
          </cell>
        </row>
        <row r="94">
          <cell r="F94">
            <v>42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45</v>
          </cell>
        </row>
        <row r="98">
          <cell r="F98">
            <v>47</v>
          </cell>
        </row>
        <row r="99">
          <cell r="F99">
            <v>44</v>
          </cell>
        </row>
        <row r="100">
          <cell r="F100">
            <v>43</v>
          </cell>
        </row>
        <row r="101">
          <cell r="F101">
            <v>42</v>
          </cell>
        </row>
        <row r="102">
          <cell r="F102">
            <v>42</v>
          </cell>
        </row>
        <row r="103">
          <cell r="F103">
            <v>42</v>
          </cell>
        </row>
        <row r="104">
          <cell r="F104">
            <v>42</v>
          </cell>
        </row>
        <row r="105">
          <cell r="F105">
            <v>43</v>
          </cell>
        </row>
        <row r="106">
          <cell r="F106">
            <v>42</v>
          </cell>
        </row>
        <row r="107">
          <cell r="F107">
            <v>43</v>
          </cell>
        </row>
        <row r="108">
          <cell r="F108">
            <v>43</v>
          </cell>
        </row>
        <row r="109">
          <cell r="F109">
            <v>43</v>
          </cell>
        </row>
        <row r="110">
          <cell r="F110">
            <v>43</v>
          </cell>
        </row>
        <row r="111">
          <cell r="F111">
            <v>43</v>
          </cell>
        </row>
        <row r="112">
          <cell r="F112">
            <v>43</v>
          </cell>
        </row>
        <row r="113">
          <cell r="F113">
            <v>43</v>
          </cell>
        </row>
        <row r="114">
          <cell r="F114">
            <v>44</v>
          </cell>
        </row>
        <row r="115">
          <cell r="F115">
            <v>43</v>
          </cell>
        </row>
        <row r="116">
          <cell r="F116">
            <v>43</v>
          </cell>
        </row>
        <row r="117">
          <cell r="F117">
            <v>42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43</v>
          </cell>
        </row>
        <row r="124">
          <cell r="F124">
            <v>42</v>
          </cell>
        </row>
        <row r="125">
          <cell r="F125">
            <v>43</v>
          </cell>
        </row>
        <row r="126">
          <cell r="F126">
            <v>43</v>
          </cell>
        </row>
        <row r="127">
          <cell r="F127">
            <v>43</v>
          </cell>
        </row>
        <row r="128">
          <cell r="F128">
            <v>43</v>
          </cell>
        </row>
        <row r="129">
          <cell r="F129">
            <v>44</v>
          </cell>
        </row>
        <row r="130">
          <cell r="F130">
            <v>43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44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45</v>
          </cell>
        </row>
        <row r="139">
          <cell r="F139">
            <v>45</v>
          </cell>
        </row>
        <row r="140">
          <cell r="F140">
            <v>43</v>
          </cell>
        </row>
        <row r="141">
          <cell r="F141">
            <v>42</v>
          </cell>
        </row>
        <row r="142">
          <cell r="F142">
            <v>43</v>
          </cell>
        </row>
        <row r="143">
          <cell r="F143">
            <v>42</v>
          </cell>
        </row>
        <row r="144">
          <cell r="F144">
            <v>42</v>
          </cell>
        </row>
        <row r="145">
          <cell r="F145">
            <v>42</v>
          </cell>
        </row>
        <row r="146">
          <cell r="F146">
            <v>42</v>
          </cell>
        </row>
        <row r="147">
          <cell r="F147">
            <v>41</v>
          </cell>
        </row>
        <row r="148">
          <cell r="F148">
            <v>42</v>
          </cell>
        </row>
        <row r="149">
          <cell r="F149">
            <v>42</v>
          </cell>
        </row>
        <row r="150">
          <cell r="F150">
            <v>42</v>
          </cell>
        </row>
        <row r="151">
          <cell r="F151">
            <v>43</v>
          </cell>
        </row>
        <row r="152">
          <cell r="F152">
            <v>46</v>
          </cell>
        </row>
        <row r="153">
          <cell r="F153">
            <v>45</v>
          </cell>
        </row>
        <row r="154">
          <cell r="F154">
            <v>43</v>
          </cell>
        </row>
        <row r="155">
          <cell r="F155">
            <v>43</v>
          </cell>
        </row>
        <row r="156">
          <cell r="F156">
            <v>42</v>
          </cell>
        </row>
        <row r="157">
          <cell r="F157">
            <v>42</v>
          </cell>
        </row>
        <row r="158">
          <cell r="F158">
            <v>43</v>
          </cell>
        </row>
        <row r="159">
          <cell r="F159">
            <v>42</v>
          </cell>
        </row>
        <row r="160">
          <cell r="F160">
            <v>43</v>
          </cell>
        </row>
        <row r="161">
          <cell r="F161">
            <v>43</v>
          </cell>
        </row>
        <row r="162">
          <cell r="F162">
            <v>42</v>
          </cell>
        </row>
        <row r="163">
          <cell r="F163">
            <v>43</v>
          </cell>
        </row>
        <row r="164">
          <cell r="F164">
            <v>42</v>
          </cell>
        </row>
        <row r="165">
          <cell r="F165">
            <v>42</v>
          </cell>
        </row>
        <row r="166">
          <cell r="F166">
            <v>43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43</v>
          </cell>
        </row>
        <row r="179">
          <cell r="F179">
            <v>43</v>
          </cell>
        </row>
        <row r="180">
          <cell r="F180">
            <v>43</v>
          </cell>
        </row>
        <row r="181">
          <cell r="F181">
            <v>43</v>
          </cell>
        </row>
        <row r="182">
          <cell r="F182">
            <v>42</v>
          </cell>
        </row>
        <row r="183">
          <cell r="F183">
            <v>43</v>
          </cell>
        </row>
        <row r="184">
          <cell r="F184">
            <v>43</v>
          </cell>
        </row>
        <row r="185">
          <cell r="F185">
            <v>43</v>
          </cell>
        </row>
        <row r="186">
          <cell r="F186">
            <v>43</v>
          </cell>
        </row>
        <row r="187">
          <cell r="F187">
            <v>43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44</v>
          </cell>
        </row>
        <row r="192">
          <cell r="F192">
            <v>44</v>
          </cell>
        </row>
        <row r="193">
          <cell r="F193">
            <v>43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42</v>
          </cell>
        </row>
        <row r="199">
          <cell r="F199">
            <v>42</v>
          </cell>
        </row>
        <row r="200">
          <cell r="F200">
            <v>43</v>
          </cell>
        </row>
        <row r="201">
          <cell r="F201">
            <v>43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44</v>
          </cell>
        </row>
        <row r="209">
          <cell r="F209">
            <v>43</v>
          </cell>
        </row>
        <row r="210">
          <cell r="F210">
            <v>44</v>
          </cell>
        </row>
        <row r="211">
          <cell r="F211">
            <v>44</v>
          </cell>
        </row>
        <row r="212">
          <cell r="F212">
            <v>43</v>
          </cell>
        </row>
        <row r="213">
          <cell r="F213">
            <v>42</v>
          </cell>
        </row>
        <row r="214">
          <cell r="F214">
            <v>43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42</v>
          </cell>
        </row>
        <row r="221">
          <cell r="F221">
            <v>42</v>
          </cell>
        </row>
        <row r="222">
          <cell r="F222">
            <v>42</v>
          </cell>
        </row>
        <row r="223">
          <cell r="F223">
            <v>42</v>
          </cell>
        </row>
        <row r="224">
          <cell r="F224">
            <v>43</v>
          </cell>
        </row>
        <row r="225">
          <cell r="F225">
            <v>43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44</v>
          </cell>
        </row>
        <row r="229">
          <cell r="F229">
            <v>44</v>
          </cell>
        </row>
        <row r="230">
          <cell r="F230">
            <v>44</v>
          </cell>
        </row>
        <row r="231">
          <cell r="F231">
            <v>45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43</v>
          </cell>
        </row>
        <row r="236">
          <cell r="F236">
            <v>42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43</v>
          </cell>
        </row>
        <row r="241">
          <cell r="F241">
            <v>44</v>
          </cell>
        </row>
        <row r="242">
          <cell r="F242">
            <v>46</v>
          </cell>
        </row>
        <row r="243">
          <cell r="F243">
            <v>43</v>
          </cell>
        </row>
        <row r="244">
          <cell r="F244">
            <v>42</v>
          </cell>
        </row>
        <row r="245">
          <cell r="F245">
            <v>42</v>
          </cell>
        </row>
        <row r="246">
          <cell r="F246">
            <v>42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43</v>
          </cell>
        </row>
        <row r="251">
          <cell r="F251">
            <v>43</v>
          </cell>
        </row>
        <row r="252">
          <cell r="F252">
            <v>44</v>
          </cell>
        </row>
        <row r="253">
          <cell r="F253">
            <v>44</v>
          </cell>
        </row>
        <row r="254">
          <cell r="F254">
            <v>43</v>
          </cell>
        </row>
        <row r="255">
          <cell r="F255">
            <v>43</v>
          </cell>
        </row>
        <row r="256">
          <cell r="F256">
            <v>44</v>
          </cell>
        </row>
        <row r="257">
          <cell r="F257">
            <v>43</v>
          </cell>
        </row>
        <row r="258">
          <cell r="F258">
            <v>43</v>
          </cell>
        </row>
        <row r="259">
          <cell r="F259">
            <v>43</v>
          </cell>
        </row>
        <row r="260">
          <cell r="F260">
            <v>42</v>
          </cell>
        </row>
        <row r="261">
          <cell r="F261">
            <v>42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42</v>
          </cell>
        </row>
        <row r="265">
          <cell r="F265">
            <v>43</v>
          </cell>
        </row>
        <row r="266">
          <cell r="F266">
            <v>43</v>
          </cell>
        </row>
        <row r="267">
          <cell r="F267">
            <v>42</v>
          </cell>
        </row>
        <row r="268">
          <cell r="F268">
            <v>42</v>
          </cell>
        </row>
        <row r="269">
          <cell r="F269">
            <v>44</v>
          </cell>
        </row>
        <row r="270">
          <cell r="F270">
            <v>45</v>
          </cell>
        </row>
        <row r="271">
          <cell r="F271">
            <v>44</v>
          </cell>
        </row>
        <row r="272">
          <cell r="F272">
            <v>43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45</v>
          </cell>
        </row>
        <row r="284">
          <cell r="F284">
            <v>44</v>
          </cell>
        </row>
        <row r="285">
          <cell r="F285">
            <v>43</v>
          </cell>
        </row>
        <row r="286">
          <cell r="F286">
            <v>43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42</v>
          </cell>
        </row>
        <row r="293">
          <cell r="F293">
            <v>42</v>
          </cell>
        </row>
        <row r="294">
          <cell r="F294">
            <v>43</v>
          </cell>
        </row>
        <row r="295">
          <cell r="F295">
            <v>42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45</v>
          </cell>
        </row>
        <row r="302">
          <cell r="F302">
            <v>44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46</v>
          </cell>
        </row>
        <row r="307">
          <cell r="F307">
            <v>45</v>
          </cell>
        </row>
        <row r="308">
          <cell r="F308">
            <v>44</v>
          </cell>
        </row>
        <row r="309">
          <cell r="F309">
            <v>43</v>
          </cell>
        </row>
        <row r="310">
          <cell r="F310">
            <v>42</v>
          </cell>
        </row>
        <row r="311">
          <cell r="F311">
            <v>42</v>
          </cell>
        </row>
        <row r="312">
          <cell r="F312">
            <v>42</v>
          </cell>
        </row>
        <row r="313">
          <cell r="F313">
            <v>41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41</v>
          </cell>
        </row>
        <row r="317">
          <cell r="F317">
            <v>41</v>
          </cell>
        </row>
        <row r="318">
          <cell r="F318">
            <v>41</v>
          </cell>
        </row>
        <row r="319">
          <cell r="F319">
            <v>42</v>
          </cell>
        </row>
        <row r="320">
          <cell r="F320">
            <v>43</v>
          </cell>
        </row>
        <row r="321">
          <cell r="F321">
            <v>43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46</v>
          </cell>
        </row>
        <row r="325">
          <cell r="F325">
            <v>49</v>
          </cell>
        </row>
        <row r="326">
          <cell r="F326">
            <v>50</v>
          </cell>
        </row>
        <row r="327">
          <cell r="F327">
            <v>47</v>
          </cell>
        </row>
        <row r="328">
          <cell r="F328">
            <v>45</v>
          </cell>
        </row>
        <row r="329">
          <cell r="F329">
            <v>45</v>
          </cell>
        </row>
        <row r="330">
          <cell r="F330">
            <v>46</v>
          </cell>
        </row>
        <row r="331">
          <cell r="F331">
            <v>45</v>
          </cell>
        </row>
        <row r="332">
          <cell r="F332">
            <v>43</v>
          </cell>
        </row>
        <row r="333">
          <cell r="F333">
            <v>43</v>
          </cell>
        </row>
        <row r="334">
          <cell r="F334">
            <v>42</v>
          </cell>
        </row>
        <row r="335">
          <cell r="F335">
            <v>42</v>
          </cell>
        </row>
        <row r="336">
          <cell r="F336">
            <v>42</v>
          </cell>
        </row>
        <row r="337">
          <cell r="F337">
            <v>42</v>
          </cell>
        </row>
        <row r="338">
          <cell r="F338">
            <v>41</v>
          </cell>
        </row>
        <row r="339">
          <cell r="F339">
            <v>41</v>
          </cell>
        </row>
        <row r="340">
          <cell r="F340">
            <v>41</v>
          </cell>
        </row>
        <row r="341">
          <cell r="F341">
            <v>41</v>
          </cell>
        </row>
        <row r="342">
          <cell r="F342">
            <v>42</v>
          </cell>
        </row>
        <row r="343">
          <cell r="F343">
            <v>42</v>
          </cell>
        </row>
        <row r="344">
          <cell r="F344">
            <v>43</v>
          </cell>
        </row>
        <row r="345">
          <cell r="F345">
            <v>44</v>
          </cell>
        </row>
        <row r="346">
          <cell r="F346">
            <v>43</v>
          </cell>
        </row>
        <row r="347">
          <cell r="F347">
            <v>42</v>
          </cell>
        </row>
        <row r="348">
          <cell r="F348">
            <v>42</v>
          </cell>
        </row>
        <row r="349">
          <cell r="F349">
            <v>42</v>
          </cell>
        </row>
        <row r="350">
          <cell r="F350">
            <v>42</v>
          </cell>
        </row>
        <row r="351">
          <cell r="F351">
            <v>43</v>
          </cell>
        </row>
        <row r="352">
          <cell r="F352">
            <v>42</v>
          </cell>
        </row>
        <row r="353">
          <cell r="F353">
            <v>42</v>
          </cell>
        </row>
        <row r="354">
          <cell r="F354">
            <v>42</v>
          </cell>
        </row>
        <row r="355">
          <cell r="F355">
            <v>42</v>
          </cell>
        </row>
        <row r="356">
          <cell r="F356">
            <v>41</v>
          </cell>
        </row>
        <row r="357">
          <cell r="F357">
            <v>41</v>
          </cell>
        </row>
        <row r="358">
          <cell r="F358">
            <v>41</v>
          </cell>
        </row>
        <row r="359">
          <cell r="F359">
            <v>41</v>
          </cell>
        </row>
        <row r="360">
          <cell r="F360">
            <v>41</v>
          </cell>
        </row>
        <row r="361">
          <cell r="F361">
            <v>41</v>
          </cell>
        </row>
        <row r="362">
          <cell r="F362">
            <v>41</v>
          </cell>
        </row>
        <row r="363">
          <cell r="F363">
            <v>41</v>
          </cell>
        </row>
        <row r="364">
          <cell r="F364">
            <v>41</v>
          </cell>
        </row>
        <row r="365">
          <cell r="F365">
            <v>42</v>
          </cell>
        </row>
        <row r="366">
          <cell r="F366">
            <v>42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43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41</v>
          </cell>
        </row>
        <row r="387">
          <cell r="F387">
            <v>42</v>
          </cell>
        </row>
        <row r="388">
          <cell r="F388">
            <v>41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42</v>
          </cell>
        </row>
        <row r="392">
          <cell r="F392">
            <v>42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43</v>
          </cell>
        </row>
        <row r="399">
          <cell r="F399">
            <v>44</v>
          </cell>
        </row>
        <row r="400">
          <cell r="F400">
            <v>43</v>
          </cell>
        </row>
        <row r="401">
          <cell r="F401">
            <v>43</v>
          </cell>
        </row>
        <row r="402">
          <cell r="F402">
            <v>43</v>
          </cell>
        </row>
        <row r="403">
          <cell r="F403">
            <v>43</v>
          </cell>
        </row>
        <row r="404">
          <cell r="F404">
            <v>42</v>
          </cell>
        </row>
        <row r="405">
          <cell r="F405">
            <v>42</v>
          </cell>
        </row>
        <row r="406">
          <cell r="F406">
            <v>42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42</v>
          </cell>
        </row>
        <row r="411">
          <cell r="F411">
            <v>42</v>
          </cell>
        </row>
        <row r="412">
          <cell r="F412">
            <v>42</v>
          </cell>
        </row>
        <row r="413">
          <cell r="F413">
            <v>42</v>
          </cell>
        </row>
        <row r="414">
          <cell r="F414">
            <v>42</v>
          </cell>
        </row>
        <row r="415">
          <cell r="F415">
            <v>42</v>
          </cell>
        </row>
        <row r="416">
          <cell r="F416">
            <v>43</v>
          </cell>
        </row>
        <row r="417">
          <cell r="F417">
            <v>43</v>
          </cell>
        </row>
        <row r="418">
          <cell r="F418">
            <v>43</v>
          </cell>
        </row>
        <row r="419">
          <cell r="F419">
            <v>43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44</v>
          </cell>
        </row>
        <row r="425">
          <cell r="F425">
            <v>44</v>
          </cell>
        </row>
        <row r="426">
          <cell r="F426">
            <v>44</v>
          </cell>
        </row>
        <row r="427">
          <cell r="F427">
            <v>43</v>
          </cell>
        </row>
        <row r="428">
          <cell r="F428">
            <v>42</v>
          </cell>
        </row>
        <row r="429">
          <cell r="F429">
            <v>42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42</v>
          </cell>
        </row>
        <row r="433">
          <cell r="F433">
            <v>42</v>
          </cell>
        </row>
        <row r="434">
          <cell r="F434">
            <v>42</v>
          </cell>
        </row>
        <row r="435">
          <cell r="F435">
            <v>43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43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42</v>
          </cell>
        </row>
        <row r="453">
          <cell r="F453">
            <v>42</v>
          </cell>
        </row>
        <row r="454">
          <cell r="F454">
            <v>42</v>
          </cell>
        </row>
        <row r="455">
          <cell r="F455">
            <v>42</v>
          </cell>
        </row>
        <row r="456">
          <cell r="F456">
            <v>42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42</v>
          </cell>
        </row>
        <row r="460">
          <cell r="F460">
            <v>42</v>
          </cell>
        </row>
        <row r="461">
          <cell r="F461">
            <v>42</v>
          </cell>
        </row>
        <row r="462">
          <cell r="F462">
            <v>42</v>
          </cell>
        </row>
        <row r="463">
          <cell r="F463">
            <v>42</v>
          </cell>
        </row>
        <row r="464">
          <cell r="F464">
            <v>42</v>
          </cell>
        </row>
        <row r="465">
          <cell r="F465">
            <v>42</v>
          </cell>
        </row>
        <row r="466">
          <cell r="F466">
            <v>42</v>
          </cell>
        </row>
        <row r="467">
          <cell r="F467">
            <v>42</v>
          </cell>
        </row>
        <row r="468">
          <cell r="F468">
            <v>42</v>
          </cell>
        </row>
        <row r="469">
          <cell r="F469">
            <v>42</v>
          </cell>
        </row>
        <row r="470">
          <cell r="F470">
            <v>42</v>
          </cell>
        </row>
        <row r="471">
          <cell r="F471">
            <v>43</v>
          </cell>
        </row>
        <row r="472">
          <cell r="F472">
            <v>43</v>
          </cell>
        </row>
        <row r="473">
          <cell r="F473">
            <v>43</v>
          </cell>
        </row>
        <row r="474">
          <cell r="F474">
            <v>43</v>
          </cell>
        </row>
        <row r="475">
          <cell r="F475">
            <v>42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42</v>
          </cell>
        </row>
        <row r="482">
          <cell r="F482">
            <v>42</v>
          </cell>
        </row>
        <row r="483">
          <cell r="F483">
            <v>42</v>
          </cell>
        </row>
        <row r="484">
          <cell r="F484">
            <v>42</v>
          </cell>
        </row>
        <row r="485">
          <cell r="F485">
            <v>42</v>
          </cell>
        </row>
        <row r="486">
          <cell r="F486">
            <v>42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44</v>
          </cell>
        </row>
        <row r="494">
          <cell r="F494">
            <v>43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44</v>
          </cell>
        </row>
        <row r="501">
          <cell r="F501">
            <v>43</v>
          </cell>
        </row>
        <row r="502">
          <cell r="F502">
            <v>46</v>
          </cell>
        </row>
        <row r="503">
          <cell r="F503">
            <v>50</v>
          </cell>
        </row>
        <row r="504">
          <cell r="F504">
            <v>53</v>
          </cell>
        </row>
        <row r="505">
          <cell r="F505">
            <v>51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49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48</v>
          </cell>
        </row>
        <row r="516">
          <cell r="F516">
            <v>47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43</v>
          </cell>
        </row>
        <row r="520">
          <cell r="F520">
            <v>43</v>
          </cell>
        </row>
        <row r="521">
          <cell r="F521">
            <v>42</v>
          </cell>
        </row>
        <row r="522">
          <cell r="F522">
            <v>42</v>
          </cell>
        </row>
        <row r="523">
          <cell r="F523">
            <v>42</v>
          </cell>
        </row>
        <row r="524">
          <cell r="F524">
            <v>41</v>
          </cell>
        </row>
        <row r="525">
          <cell r="F525">
            <v>41</v>
          </cell>
        </row>
        <row r="526">
          <cell r="F526">
            <v>41</v>
          </cell>
        </row>
        <row r="527">
          <cell r="F527">
            <v>41</v>
          </cell>
        </row>
        <row r="528">
          <cell r="F528">
            <v>41</v>
          </cell>
        </row>
        <row r="529">
          <cell r="F529">
            <v>41</v>
          </cell>
        </row>
        <row r="530">
          <cell r="F530">
            <v>41</v>
          </cell>
        </row>
        <row r="531">
          <cell r="F531">
            <v>41</v>
          </cell>
        </row>
        <row r="532">
          <cell r="F532">
            <v>41</v>
          </cell>
        </row>
        <row r="533">
          <cell r="F533">
            <v>41</v>
          </cell>
        </row>
        <row r="534">
          <cell r="F534">
            <v>42</v>
          </cell>
        </row>
        <row r="535">
          <cell r="F535">
            <v>42</v>
          </cell>
        </row>
        <row r="536">
          <cell r="F536">
            <v>42</v>
          </cell>
        </row>
        <row r="537">
          <cell r="F537">
            <v>41</v>
          </cell>
        </row>
        <row r="538">
          <cell r="F538">
            <v>42</v>
          </cell>
        </row>
        <row r="539">
          <cell r="F539">
            <v>42</v>
          </cell>
        </row>
        <row r="540">
          <cell r="F540">
            <v>42</v>
          </cell>
        </row>
        <row r="541">
          <cell r="F541">
            <v>42</v>
          </cell>
        </row>
        <row r="542">
          <cell r="F542">
            <v>42</v>
          </cell>
        </row>
        <row r="543">
          <cell r="F543">
            <v>42</v>
          </cell>
        </row>
        <row r="544">
          <cell r="F544">
            <v>42</v>
          </cell>
        </row>
        <row r="545">
          <cell r="F545">
            <v>42</v>
          </cell>
        </row>
        <row r="546">
          <cell r="F546">
            <v>42</v>
          </cell>
        </row>
        <row r="547">
          <cell r="F547">
            <v>42</v>
          </cell>
        </row>
        <row r="548">
          <cell r="F548">
            <v>42</v>
          </cell>
        </row>
        <row r="549">
          <cell r="F549">
            <v>41</v>
          </cell>
        </row>
        <row r="550">
          <cell r="F550">
            <v>41</v>
          </cell>
        </row>
        <row r="551">
          <cell r="F551">
            <v>41</v>
          </cell>
        </row>
        <row r="552">
          <cell r="F552">
            <v>41</v>
          </cell>
        </row>
        <row r="553">
          <cell r="F553">
            <v>42</v>
          </cell>
        </row>
        <row r="554">
          <cell r="F554">
            <v>45</v>
          </cell>
        </row>
        <row r="555">
          <cell r="F555">
            <v>43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41</v>
          </cell>
        </row>
        <row r="559">
          <cell r="F559">
            <v>42</v>
          </cell>
        </row>
        <row r="560">
          <cell r="F560">
            <v>42</v>
          </cell>
        </row>
        <row r="561">
          <cell r="F561">
            <v>42</v>
          </cell>
        </row>
        <row r="562">
          <cell r="F562">
            <v>42</v>
          </cell>
        </row>
        <row r="563">
          <cell r="F563">
            <v>42</v>
          </cell>
        </row>
        <row r="564">
          <cell r="F564">
            <v>42</v>
          </cell>
        </row>
        <row r="565">
          <cell r="F565">
            <v>43</v>
          </cell>
        </row>
        <row r="566">
          <cell r="F566">
            <v>42</v>
          </cell>
        </row>
        <row r="567">
          <cell r="F567">
            <v>42</v>
          </cell>
        </row>
        <row r="568">
          <cell r="F568">
            <v>43</v>
          </cell>
        </row>
        <row r="569">
          <cell r="F569">
            <v>43</v>
          </cell>
        </row>
        <row r="570">
          <cell r="F570">
            <v>43</v>
          </cell>
        </row>
        <row r="571">
          <cell r="F571">
            <v>42</v>
          </cell>
        </row>
        <row r="572">
          <cell r="F572">
            <v>41</v>
          </cell>
        </row>
        <row r="573">
          <cell r="F573">
            <v>41</v>
          </cell>
        </row>
        <row r="574">
          <cell r="F574">
            <v>41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42</v>
          </cell>
        </row>
        <row r="578">
          <cell r="F578">
            <v>49</v>
          </cell>
        </row>
        <row r="579">
          <cell r="F579">
            <v>47</v>
          </cell>
        </row>
        <row r="580">
          <cell r="F580">
            <v>44</v>
          </cell>
        </row>
        <row r="581">
          <cell r="F581">
            <v>42</v>
          </cell>
        </row>
        <row r="582">
          <cell r="F582">
            <v>42</v>
          </cell>
        </row>
        <row r="583">
          <cell r="F583">
            <v>43</v>
          </cell>
        </row>
        <row r="584">
          <cell r="F584">
            <v>43</v>
          </cell>
        </row>
        <row r="585">
          <cell r="F585">
            <v>42</v>
          </cell>
        </row>
        <row r="586">
          <cell r="F586">
            <v>42</v>
          </cell>
        </row>
        <row r="587">
          <cell r="F587">
            <v>43</v>
          </cell>
        </row>
        <row r="588">
          <cell r="F588">
            <v>42</v>
          </cell>
        </row>
        <row r="589">
          <cell r="F589">
            <v>43</v>
          </cell>
        </row>
        <row r="590">
          <cell r="F590">
            <v>43</v>
          </cell>
        </row>
        <row r="591">
          <cell r="F591">
            <v>44</v>
          </cell>
        </row>
        <row r="592">
          <cell r="F592">
            <v>44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43</v>
          </cell>
        </row>
        <row r="596">
          <cell r="F596">
            <v>42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42</v>
          </cell>
        </row>
        <row r="607">
          <cell r="F607">
            <v>42</v>
          </cell>
        </row>
        <row r="608">
          <cell r="F608">
            <v>43</v>
          </cell>
        </row>
        <row r="609">
          <cell r="F609">
            <v>43</v>
          </cell>
        </row>
        <row r="610">
          <cell r="F610">
            <v>43</v>
          </cell>
        </row>
        <row r="611">
          <cell r="F611">
            <v>43</v>
          </cell>
        </row>
        <row r="612">
          <cell r="F612">
            <v>44</v>
          </cell>
        </row>
        <row r="613">
          <cell r="F613">
            <v>44</v>
          </cell>
        </row>
        <row r="614">
          <cell r="F614">
            <v>44</v>
          </cell>
        </row>
        <row r="615">
          <cell r="F615">
            <v>44</v>
          </cell>
        </row>
        <row r="616">
          <cell r="F616">
            <v>44</v>
          </cell>
        </row>
        <row r="617">
          <cell r="F617">
            <v>44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43</v>
          </cell>
        </row>
        <row r="621">
          <cell r="F621">
            <v>42</v>
          </cell>
        </row>
        <row r="622">
          <cell r="F622">
            <v>42</v>
          </cell>
        </row>
        <row r="623">
          <cell r="F623">
            <v>42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42</v>
          </cell>
        </row>
        <row r="631">
          <cell r="F631">
            <v>42</v>
          </cell>
        </row>
        <row r="632">
          <cell r="F632">
            <v>42</v>
          </cell>
        </row>
        <row r="633">
          <cell r="F633">
            <v>43</v>
          </cell>
        </row>
        <row r="634">
          <cell r="F634">
            <v>43</v>
          </cell>
        </row>
        <row r="635">
          <cell r="F635">
            <v>44</v>
          </cell>
        </row>
        <row r="636">
          <cell r="F636">
            <v>44</v>
          </cell>
        </row>
        <row r="637">
          <cell r="F637">
            <v>44</v>
          </cell>
        </row>
        <row r="638">
          <cell r="F638">
            <v>45</v>
          </cell>
        </row>
        <row r="639">
          <cell r="F639">
            <v>46</v>
          </cell>
        </row>
        <row r="640">
          <cell r="F640">
            <v>46</v>
          </cell>
        </row>
        <row r="641">
          <cell r="F641">
            <v>46</v>
          </cell>
        </row>
        <row r="642">
          <cell r="F642">
            <v>45</v>
          </cell>
        </row>
        <row r="643">
          <cell r="F643">
            <v>46</v>
          </cell>
        </row>
        <row r="644">
          <cell r="F644">
            <v>47</v>
          </cell>
        </row>
        <row r="645">
          <cell r="F645">
            <v>45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42</v>
          </cell>
        </row>
        <row r="649">
          <cell r="F649">
            <v>43</v>
          </cell>
        </row>
        <row r="650">
          <cell r="F650">
            <v>44</v>
          </cell>
        </row>
        <row r="651">
          <cell r="F651">
            <v>43</v>
          </cell>
        </row>
        <row r="652">
          <cell r="F652">
            <v>41</v>
          </cell>
        </row>
        <row r="653">
          <cell r="F653">
            <v>41</v>
          </cell>
        </row>
        <row r="654">
          <cell r="F654">
            <v>41</v>
          </cell>
        </row>
        <row r="655">
          <cell r="F655">
            <v>41</v>
          </cell>
        </row>
        <row r="656">
          <cell r="F656">
            <v>41</v>
          </cell>
        </row>
        <row r="657">
          <cell r="F657">
            <v>42</v>
          </cell>
        </row>
        <row r="658">
          <cell r="F658">
            <v>42</v>
          </cell>
        </row>
        <row r="659">
          <cell r="F659">
            <v>43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44</v>
          </cell>
        </row>
        <row r="663">
          <cell r="F663">
            <v>43</v>
          </cell>
        </row>
        <row r="664">
          <cell r="F664">
            <v>44</v>
          </cell>
        </row>
        <row r="665">
          <cell r="F665">
            <v>44</v>
          </cell>
        </row>
        <row r="666">
          <cell r="F666">
            <v>43</v>
          </cell>
        </row>
        <row r="667">
          <cell r="F667">
            <v>43</v>
          </cell>
        </row>
        <row r="668">
          <cell r="F668">
            <v>42</v>
          </cell>
        </row>
        <row r="669">
          <cell r="F669">
            <v>41</v>
          </cell>
        </row>
        <row r="670">
          <cell r="F670">
            <v>41</v>
          </cell>
        </row>
        <row r="671">
          <cell r="F671">
            <v>41</v>
          </cell>
        </row>
        <row r="672">
          <cell r="F672">
            <v>42</v>
          </cell>
        </row>
        <row r="673">
          <cell r="F673">
            <v>41</v>
          </cell>
        </row>
        <row r="674">
          <cell r="F674">
            <v>41</v>
          </cell>
        </row>
        <row r="675">
          <cell r="F675">
            <v>41</v>
          </cell>
        </row>
        <row r="676">
          <cell r="F676">
            <v>41</v>
          </cell>
        </row>
        <row r="677">
          <cell r="F677">
            <v>41</v>
          </cell>
        </row>
        <row r="678">
          <cell r="F678">
            <v>42</v>
          </cell>
        </row>
        <row r="679">
          <cell r="F679">
            <v>41</v>
          </cell>
        </row>
        <row r="680">
          <cell r="F680">
            <v>42</v>
          </cell>
        </row>
        <row r="681">
          <cell r="F681">
            <v>42</v>
          </cell>
        </row>
        <row r="682">
          <cell r="F682">
            <v>42</v>
          </cell>
        </row>
        <row r="683">
          <cell r="F683">
            <v>43</v>
          </cell>
        </row>
        <row r="684">
          <cell r="F684">
            <v>43</v>
          </cell>
        </row>
        <row r="685">
          <cell r="F685">
            <v>43</v>
          </cell>
        </row>
        <row r="686">
          <cell r="F686">
            <v>44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43</v>
          </cell>
        </row>
        <row r="691">
          <cell r="F691">
            <v>42</v>
          </cell>
        </row>
        <row r="692">
          <cell r="F692">
            <v>41</v>
          </cell>
        </row>
        <row r="693">
          <cell r="F693">
            <v>41</v>
          </cell>
        </row>
        <row r="694">
          <cell r="F694">
            <v>41</v>
          </cell>
        </row>
        <row r="695">
          <cell r="F695">
            <v>41</v>
          </cell>
        </row>
        <row r="696">
          <cell r="F696">
            <v>41</v>
          </cell>
        </row>
        <row r="697">
          <cell r="F697">
            <v>42</v>
          </cell>
        </row>
        <row r="698">
          <cell r="F698">
            <v>41</v>
          </cell>
        </row>
        <row r="699">
          <cell r="F699">
            <v>41</v>
          </cell>
        </row>
        <row r="700">
          <cell r="F700">
            <v>41</v>
          </cell>
        </row>
        <row r="701">
          <cell r="F701">
            <v>41</v>
          </cell>
        </row>
        <row r="702">
          <cell r="F702">
            <v>41</v>
          </cell>
        </row>
        <row r="703">
          <cell r="F703">
            <v>42</v>
          </cell>
        </row>
        <row r="704">
          <cell r="F704">
            <v>42</v>
          </cell>
        </row>
        <row r="705">
          <cell r="F705">
            <v>42</v>
          </cell>
        </row>
        <row r="706">
          <cell r="F706">
            <v>42</v>
          </cell>
        </row>
        <row r="707">
          <cell r="F707">
            <v>42</v>
          </cell>
        </row>
        <row r="708">
          <cell r="F708">
            <v>42</v>
          </cell>
        </row>
        <row r="709">
          <cell r="F709">
            <v>43</v>
          </cell>
        </row>
        <row r="710">
          <cell r="F710">
            <v>43</v>
          </cell>
        </row>
        <row r="711">
          <cell r="F711">
            <v>43</v>
          </cell>
        </row>
        <row r="712">
          <cell r="F712">
            <v>43</v>
          </cell>
        </row>
        <row r="713">
          <cell r="F713">
            <v>43</v>
          </cell>
        </row>
        <row r="714">
          <cell r="F714">
            <v>43</v>
          </cell>
        </row>
        <row r="715">
          <cell r="F715">
            <v>43</v>
          </cell>
        </row>
        <row r="716">
          <cell r="F716">
            <v>42</v>
          </cell>
        </row>
        <row r="717">
          <cell r="F717">
            <v>41</v>
          </cell>
        </row>
        <row r="718">
          <cell r="F718">
            <v>41</v>
          </cell>
        </row>
        <row r="719">
          <cell r="F719">
            <v>41</v>
          </cell>
        </row>
        <row r="720">
          <cell r="F720">
            <v>41</v>
          </cell>
        </row>
        <row r="721">
          <cell r="F721">
            <v>41</v>
          </cell>
        </row>
        <row r="722">
          <cell r="F722">
            <v>41</v>
          </cell>
        </row>
        <row r="723">
          <cell r="F723">
            <v>42</v>
          </cell>
        </row>
        <row r="724">
          <cell r="F724">
            <v>44</v>
          </cell>
        </row>
        <row r="725">
          <cell r="F725">
            <v>43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44</v>
          </cell>
        </row>
        <row r="729">
          <cell r="F729">
            <v>43</v>
          </cell>
        </row>
        <row r="730">
          <cell r="F730">
            <v>42</v>
          </cell>
        </row>
        <row r="731">
          <cell r="F731">
            <v>42</v>
          </cell>
        </row>
        <row r="732">
          <cell r="F732">
            <v>42</v>
          </cell>
        </row>
        <row r="733">
          <cell r="F733">
            <v>42</v>
          </cell>
        </row>
        <row r="734">
          <cell r="F734">
            <v>42</v>
          </cell>
        </row>
        <row r="735">
          <cell r="F735">
            <v>42</v>
          </cell>
        </row>
        <row r="736">
          <cell r="F736">
            <v>43</v>
          </cell>
        </row>
        <row r="737">
          <cell r="F737">
            <v>43</v>
          </cell>
        </row>
        <row r="738">
          <cell r="F738">
            <v>43</v>
          </cell>
        </row>
        <row r="739">
          <cell r="F739">
            <v>42</v>
          </cell>
        </row>
        <row r="740">
          <cell r="F740">
            <v>42</v>
          </cell>
        </row>
        <row r="741">
          <cell r="F741">
            <v>43</v>
          </cell>
        </row>
        <row r="742">
          <cell r="F742">
            <v>43</v>
          </cell>
        </row>
        <row r="743">
          <cell r="F743">
            <v>43</v>
          </cell>
        </row>
        <row r="744">
          <cell r="F744">
            <v>42</v>
          </cell>
        </row>
        <row r="745">
          <cell r="F745">
            <v>42</v>
          </cell>
        </row>
        <row r="746">
          <cell r="F746">
            <v>41</v>
          </cell>
        </row>
        <row r="747">
          <cell r="F747">
            <v>41</v>
          </cell>
        </row>
        <row r="748">
          <cell r="F748">
            <v>41</v>
          </cell>
        </row>
        <row r="749">
          <cell r="F749">
            <v>42</v>
          </cell>
        </row>
        <row r="750">
          <cell r="F750">
            <v>43</v>
          </cell>
        </row>
        <row r="751">
          <cell r="F751">
            <v>45</v>
          </cell>
        </row>
        <row r="752">
          <cell r="F752">
            <v>44</v>
          </cell>
        </row>
        <row r="753">
          <cell r="F753">
            <v>43</v>
          </cell>
        </row>
        <row r="754">
          <cell r="F754">
            <v>43</v>
          </cell>
        </row>
        <row r="755">
          <cell r="F755">
            <v>43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41</v>
          </cell>
        </row>
        <row r="13">
          <cell r="F13">
            <v>41</v>
          </cell>
        </row>
        <row r="14">
          <cell r="F14">
            <v>41</v>
          </cell>
        </row>
        <row r="15">
          <cell r="F15">
            <v>41</v>
          </cell>
        </row>
        <row r="16">
          <cell r="F16">
            <v>41</v>
          </cell>
        </row>
        <row r="17">
          <cell r="F17">
            <v>43</v>
          </cell>
        </row>
        <row r="18">
          <cell r="F18">
            <v>43</v>
          </cell>
        </row>
        <row r="19">
          <cell r="F19">
            <v>43</v>
          </cell>
        </row>
        <row r="20">
          <cell r="F20">
            <v>44</v>
          </cell>
        </row>
        <row r="21">
          <cell r="F21">
            <v>44</v>
          </cell>
        </row>
        <row r="22">
          <cell r="F22">
            <v>46</v>
          </cell>
        </row>
        <row r="23">
          <cell r="F23">
            <v>45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47</v>
          </cell>
        </row>
        <row r="27">
          <cell r="F27">
            <v>48</v>
          </cell>
        </row>
        <row r="28">
          <cell r="F28">
            <v>46</v>
          </cell>
        </row>
        <row r="29">
          <cell r="F29">
            <v>42</v>
          </cell>
        </row>
        <row r="30">
          <cell r="F30">
            <v>40</v>
          </cell>
        </row>
        <row r="31">
          <cell r="F31">
            <v>40</v>
          </cell>
        </row>
        <row r="32">
          <cell r="F32">
            <v>40</v>
          </cell>
        </row>
        <row r="33">
          <cell r="F33">
            <v>40</v>
          </cell>
        </row>
        <row r="34">
          <cell r="F34">
            <v>40</v>
          </cell>
        </row>
        <row r="35">
          <cell r="F35">
            <v>40</v>
          </cell>
        </row>
        <row r="36">
          <cell r="F36">
            <v>40</v>
          </cell>
        </row>
        <row r="37">
          <cell r="F37">
            <v>40</v>
          </cell>
        </row>
        <row r="38">
          <cell r="F38">
            <v>40</v>
          </cell>
        </row>
        <row r="39">
          <cell r="F39">
            <v>41</v>
          </cell>
        </row>
        <row r="40">
          <cell r="F40">
            <v>41</v>
          </cell>
        </row>
        <row r="41">
          <cell r="F41">
            <v>41</v>
          </cell>
        </row>
        <row r="42">
          <cell r="F42">
            <v>41</v>
          </cell>
        </row>
        <row r="43">
          <cell r="F43">
            <v>41</v>
          </cell>
        </row>
        <row r="44">
          <cell r="F44">
            <v>41</v>
          </cell>
        </row>
        <row r="45">
          <cell r="F45">
            <v>40</v>
          </cell>
        </row>
        <row r="46">
          <cell r="F46">
            <v>40</v>
          </cell>
        </row>
        <row r="47">
          <cell r="F47">
            <v>40</v>
          </cell>
        </row>
        <row r="48">
          <cell r="F48">
            <v>40</v>
          </cell>
        </row>
        <row r="49">
          <cell r="F49">
            <v>40</v>
          </cell>
        </row>
        <row r="50">
          <cell r="F50">
            <v>40</v>
          </cell>
        </row>
        <row r="51">
          <cell r="F51">
            <v>40</v>
          </cell>
        </row>
        <row r="52">
          <cell r="F52">
            <v>40</v>
          </cell>
        </row>
        <row r="53">
          <cell r="F53">
            <v>40</v>
          </cell>
        </row>
        <row r="54">
          <cell r="F54">
            <v>40</v>
          </cell>
        </row>
        <row r="55">
          <cell r="F55">
            <v>40</v>
          </cell>
        </row>
        <row r="56">
          <cell r="F56">
            <v>40</v>
          </cell>
        </row>
        <row r="57">
          <cell r="F57">
            <v>40</v>
          </cell>
        </row>
        <row r="58">
          <cell r="F58">
            <v>40</v>
          </cell>
        </row>
        <row r="59">
          <cell r="F59">
            <v>40</v>
          </cell>
        </row>
        <row r="60">
          <cell r="F60">
            <v>40</v>
          </cell>
        </row>
        <row r="61">
          <cell r="F61">
            <v>40</v>
          </cell>
        </row>
        <row r="62">
          <cell r="F62">
            <v>40</v>
          </cell>
        </row>
        <row r="63">
          <cell r="F63">
            <v>40</v>
          </cell>
        </row>
        <row r="64">
          <cell r="F64">
            <v>40</v>
          </cell>
        </row>
        <row r="65">
          <cell r="F65">
            <v>40</v>
          </cell>
        </row>
        <row r="66">
          <cell r="F66">
            <v>40</v>
          </cell>
        </row>
        <row r="67">
          <cell r="F67">
            <v>40</v>
          </cell>
        </row>
        <row r="68">
          <cell r="F68">
            <v>40</v>
          </cell>
        </row>
        <row r="69">
          <cell r="F69">
            <v>40</v>
          </cell>
        </row>
        <row r="70">
          <cell r="F70">
            <v>40</v>
          </cell>
        </row>
        <row r="71">
          <cell r="F71">
            <v>41</v>
          </cell>
        </row>
        <row r="72">
          <cell r="F72">
            <v>41</v>
          </cell>
        </row>
        <row r="73">
          <cell r="F73">
            <v>40</v>
          </cell>
        </row>
        <row r="74">
          <cell r="F74">
            <v>40</v>
          </cell>
        </row>
        <row r="75">
          <cell r="F75">
            <v>41</v>
          </cell>
        </row>
        <row r="76">
          <cell r="F76">
            <v>40</v>
          </cell>
        </row>
        <row r="77">
          <cell r="F77">
            <v>40</v>
          </cell>
        </row>
        <row r="78">
          <cell r="F78">
            <v>40</v>
          </cell>
        </row>
        <row r="79">
          <cell r="F79">
            <v>40</v>
          </cell>
        </row>
        <row r="80">
          <cell r="F80">
            <v>40</v>
          </cell>
        </row>
        <row r="81">
          <cell r="F81">
            <v>40</v>
          </cell>
        </row>
        <row r="82">
          <cell r="F82">
            <v>40</v>
          </cell>
        </row>
        <row r="83">
          <cell r="F83">
            <v>40</v>
          </cell>
        </row>
        <row r="84">
          <cell r="F84">
            <v>41</v>
          </cell>
        </row>
        <row r="85">
          <cell r="F85">
            <v>46</v>
          </cell>
        </row>
        <row r="86">
          <cell r="F86">
            <v>52</v>
          </cell>
        </row>
        <row r="87">
          <cell r="F87">
            <v>49</v>
          </cell>
        </row>
        <row r="88">
          <cell r="F88">
            <v>42</v>
          </cell>
        </row>
        <row r="89">
          <cell r="F89">
            <v>41</v>
          </cell>
        </row>
        <row r="90">
          <cell r="F90">
            <v>40</v>
          </cell>
        </row>
        <row r="91">
          <cell r="F91">
            <v>41</v>
          </cell>
        </row>
        <row r="92">
          <cell r="F92">
            <v>44</v>
          </cell>
        </row>
        <row r="93">
          <cell r="F93">
            <v>46</v>
          </cell>
        </row>
        <row r="94">
          <cell r="F94">
            <v>44</v>
          </cell>
        </row>
        <row r="95">
          <cell r="F95">
            <v>44</v>
          </cell>
        </row>
        <row r="96">
          <cell r="F96">
            <v>43</v>
          </cell>
        </row>
        <row r="97">
          <cell r="F97">
            <v>42</v>
          </cell>
        </row>
        <row r="98">
          <cell r="F98">
            <v>40</v>
          </cell>
        </row>
        <row r="99">
          <cell r="F99">
            <v>40</v>
          </cell>
        </row>
        <row r="100">
          <cell r="F100">
            <v>40</v>
          </cell>
        </row>
        <row r="101">
          <cell r="F101">
            <v>40</v>
          </cell>
        </row>
        <row r="102">
          <cell r="F102">
            <v>40</v>
          </cell>
        </row>
        <row r="103">
          <cell r="F103">
            <v>40</v>
          </cell>
        </row>
        <row r="104">
          <cell r="F104">
            <v>40</v>
          </cell>
        </row>
        <row r="105">
          <cell r="F105">
            <v>40</v>
          </cell>
        </row>
        <row r="106">
          <cell r="F106">
            <v>40</v>
          </cell>
        </row>
        <row r="107">
          <cell r="F107">
            <v>40</v>
          </cell>
        </row>
        <row r="108">
          <cell r="F108">
            <v>40</v>
          </cell>
        </row>
        <row r="109">
          <cell r="F109">
            <v>40</v>
          </cell>
        </row>
        <row r="110">
          <cell r="F110">
            <v>40</v>
          </cell>
        </row>
        <row r="111">
          <cell r="F111">
            <v>40</v>
          </cell>
        </row>
        <row r="112">
          <cell r="F112">
            <v>40</v>
          </cell>
        </row>
        <row r="113">
          <cell r="F113">
            <v>43</v>
          </cell>
        </row>
        <row r="114">
          <cell r="F114">
            <v>42</v>
          </cell>
        </row>
        <row r="115">
          <cell r="F115">
            <v>41</v>
          </cell>
        </row>
        <row r="116">
          <cell r="F116">
            <v>46</v>
          </cell>
        </row>
        <row r="117">
          <cell r="F117">
            <v>55</v>
          </cell>
        </row>
        <row r="118">
          <cell r="F118">
            <v>48</v>
          </cell>
        </row>
        <row r="119">
          <cell r="F119">
            <v>43</v>
          </cell>
        </row>
        <row r="120">
          <cell r="F120">
            <v>44</v>
          </cell>
        </row>
        <row r="121">
          <cell r="F121">
            <v>45</v>
          </cell>
        </row>
        <row r="122">
          <cell r="F122">
            <v>45</v>
          </cell>
        </row>
        <row r="123">
          <cell r="F123">
            <v>44</v>
          </cell>
        </row>
        <row r="124">
          <cell r="F124">
            <v>43</v>
          </cell>
        </row>
        <row r="125">
          <cell r="F125">
            <v>46</v>
          </cell>
        </row>
        <row r="126">
          <cell r="F126">
            <v>44</v>
          </cell>
        </row>
        <row r="127">
          <cell r="F127">
            <v>41</v>
          </cell>
        </row>
        <row r="128">
          <cell r="F128">
            <v>40</v>
          </cell>
        </row>
        <row r="129">
          <cell r="F129">
            <v>39</v>
          </cell>
        </row>
        <row r="130">
          <cell r="F130">
            <v>39</v>
          </cell>
        </row>
        <row r="131">
          <cell r="F131">
            <v>40</v>
          </cell>
        </row>
        <row r="132">
          <cell r="F132">
            <v>39</v>
          </cell>
        </row>
        <row r="133">
          <cell r="F133">
            <v>40</v>
          </cell>
        </row>
        <row r="134">
          <cell r="F134">
            <v>40</v>
          </cell>
        </row>
        <row r="135">
          <cell r="F135">
            <v>40</v>
          </cell>
        </row>
        <row r="136">
          <cell r="F136">
            <v>40</v>
          </cell>
        </row>
        <row r="137">
          <cell r="F137">
            <v>40</v>
          </cell>
        </row>
        <row r="138">
          <cell r="F138">
            <v>40</v>
          </cell>
        </row>
        <row r="139">
          <cell r="F139">
            <v>40</v>
          </cell>
        </row>
        <row r="140">
          <cell r="F140">
            <v>40</v>
          </cell>
        </row>
        <row r="141">
          <cell r="F141">
            <v>40</v>
          </cell>
        </row>
        <row r="142">
          <cell r="F142">
            <v>40</v>
          </cell>
        </row>
        <row r="143">
          <cell r="F143">
            <v>40</v>
          </cell>
        </row>
        <row r="144">
          <cell r="F144">
            <v>40</v>
          </cell>
        </row>
        <row r="145">
          <cell r="F145">
            <v>40</v>
          </cell>
        </row>
        <row r="146">
          <cell r="F146">
            <v>40</v>
          </cell>
        </row>
        <row r="147">
          <cell r="F147">
            <v>39</v>
          </cell>
        </row>
        <row r="148">
          <cell r="F148">
            <v>40</v>
          </cell>
        </row>
        <row r="149">
          <cell r="F149">
            <v>40</v>
          </cell>
        </row>
        <row r="150">
          <cell r="F150">
            <v>40</v>
          </cell>
        </row>
        <row r="151">
          <cell r="F151">
            <v>40</v>
          </cell>
        </row>
        <row r="152">
          <cell r="F152">
            <v>40</v>
          </cell>
        </row>
        <row r="153">
          <cell r="F153">
            <v>40</v>
          </cell>
        </row>
        <row r="154">
          <cell r="F154">
            <v>40</v>
          </cell>
        </row>
        <row r="155">
          <cell r="F155">
            <v>40</v>
          </cell>
        </row>
        <row r="156">
          <cell r="F156">
            <v>40</v>
          </cell>
        </row>
        <row r="157">
          <cell r="F157">
            <v>40</v>
          </cell>
        </row>
        <row r="158">
          <cell r="F158">
            <v>40</v>
          </cell>
        </row>
        <row r="159">
          <cell r="F159">
            <v>40</v>
          </cell>
        </row>
        <row r="160">
          <cell r="F160">
            <v>40</v>
          </cell>
        </row>
        <row r="161">
          <cell r="F161">
            <v>40</v>
          </cell>
        </row>
        <row r="162">
          <cell r="F162">
            <v>41</v>
          </cell>
        </row>
        <row r="163">
          <cell r="F163">
            <v>45</v>
          </cell>
        </row>
        <row r="164">
          <cell r="F164">
            <v>50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52</v>
          </cell>
        </row>
        <row r="168">
          <cell r="F168">
            <v>51</v>
          </cell>
        </row>
        <row r="169">
          <cell r="F169">
            <v>45</v>
          </cell>
        </row>
        <row r="170">
          <cell r="F170">
            <v>41</v>
          </cell>
        </row>
        <row r="171">
          <cell r="F171">
            <v>40</v>
          </cell>
        </row>
        <row r="172">
          <cell r="F172">
            <v>40</v>
          </cell>
        </row>
        <row r="173">
          <cell r="F173">
            <v>40</v>
          </cell>
        </row>
        <row r="174">
          <cell r="F174">
            <v>40</v>
          </cell>
        </row>
        <row r="175">
          <cell r="F175">
            <v>40</v>
          </cell>
        </row>
        <row r="176">
          <cell r="F176">
            <v>40</v>
          </cell>
        </row>
        <row r="177">
          <cell r="F177">
            <v>40</v>
          </cell>
        </row>
        <row r="178">
          <cell r="F178">
            <v>40</v>
          </cell>
        </row>
        <row r="179">
          <cell r="F179">
            <v>40</v>
          </cell>
        </row>
        <row r="180">
          <cell r="F180">
            <v>40</v>
          </cell>
        </row>
        <row r="181">
          <cell r="F181">
            <v>40</v>
          </cell>
        </row>
        <row r="182">
          <cell r="F182">
            <v>40</v>
          </cell>
        </row>
        <row r="183">
          <cell r="F183">
            <v>41</v>
          </cell>
        </row>
        <row r="184">
          <cell r="F184">
            <v>40</v>
          </cell>
        </row>
        <row r="185">
          <cell r="F185">
            <v>40</v>
          </cell>
        </row>
        <row r="186">
          <cell r="F186">
            <v>40</v>
          </cell>
        </row>
        <row r="187">
          <cell r="F187">
            <v>40</v>
          </cell>
        </row>
        <row r="188">
          <cell r="F188">
            <v>40</v>
          </cell>
        </row>
        <row r="189">
          <cell r="F189">
            <v>40</v>
          </cell>
        </row>
        <row r="190">
          <cell r="F190">
            <v>40</v>
          </cell>
        </row>
        <row r="191">
          <cell r="F191">
            <v>40</v>
          </cell>
        </row>
        <row r="192">
          <cell r="F192">
            <v>40</v>
          </cell>
        </row>
        <row r="193">
          <cell r="F193">
            <v>40</v>
          </cell>
        </row>
        <row r="194">
          <cell r="F194">
            <v>40</v>
          </cell>
        </row>
        <row r="195">
          <cell r="F195">
            <v>40</v>
          </cell>
        </row>
        <row r="196">
          <cell r="F196">
            <v>40</v>
          </cell>
        </row>
        <row r="197">
          <cell r="F197">
            <v>40</v>
          </cell>
        </row>
        <row r="198">
          <cell r="F198">
            <v>40</v>
          </cell>
        </row>
        <row r="199">
          <cell r="F199">
            <v>40</v>
          </cell>
        </row>
        <row r="200">
          <cell r="F200">
            <v>40</v>
          </cell>
        </row>
        <row r="201">
          <cell r="F201">
            <v>40</v>
          </cell>
        </row>
        <row r="202">
          <cell r="F202">
            <v>40</v>
          </cell>
        </row>
        <row r="203">
          <cell r="F203">
            <v>40</v>
          </cell>
        </row>
        <row r="204">
          <cell r="F204">
            <v>40</v>
          </cell>
        </row>
        <row r="205">
          <cell r="F205">
            <v>40</v>
          </cell>
        </row>
        <row r="206">
          <cell r="F206">
            <v>40</v>
          </cell>
        </row>
        <row r="207">
          <cell r="F207">
            <v>40</v>
          </cell>
        </row>
        <row r="208">
          <cell r="F208">
            <v>41</v>
          </cell>
        </row>
        <row r="209">
          <cell r="F209">
            <v>41</v>
          </cell>
        </row>
        <row r="210">
          <cell r="F210">
            <v>41</v>
          </cell>
        </row>
        <row r="211">
          <cell r="F211">
            <v>41</v>
          </cell>
        </row>
        <row r="212">
          <cell r="F212">
            <v>40</v>
          </cell>
        </row>
        <row r="213">
          <cell r="F213">
            <v>40</v>
          </cell>
        </row>
        <row r="214">
          <cell r="F214">
            <v>40</v>
          </cell>
        </row>
        <row r="215">
          <cell r="F215">
            <v>41</v>
          </cell>
        </row>
        <row r="216">
          <cell r="F216">
            <v>40</v>
          </cell>
        </row>
        <row r="217">
          <cell r="F217">
            <v>40</v>
          </cell>
        </row>
        <row r="218">
          <cell r="F218">
            <v>40</v>
          </cell>
        </row>
        <row r="219">
          <cell r="F219">
            <v>41</v>
          </cell>
        </row>
        <row r="220">
          <cell r="F220">
            <v>41</v>
          </cell>
        </row>
        <row r="221">
          <cell r="F221">
            <v>40</v>
          </cell>
        </row>
        <row r="222">
          <cell r="F222">
            <v>40</v>
          </cell>
        </row>
        <row r="223">
          <cell r="F223">
            <v>40</v>
          </cell>
        </row>
        <row r="224">
          <cell r="F224">
            <v>40</v>
          </cell>
        </row>
        <row r="225">
          <cell r="F225">
            <v>40</v>
          </cell>
        </row>
        <row r="226">
          <cell r="F226">
            <v>40</v>
          </cell>
        </row>
        <row r="227">
          <cell r="F227">
            <v>41</v>
          </cell>
        </row>
        <row r="228">
          <cell r="F228">
            <v>40</v>
          </cell>
        </row>
        <row r="229">
          <cell r="F229">
            <v>40</v>
          </cell>
        </row>
        <row r="230">
          <cell r="F230">
            <v>40</v>
          </cell>
        </row>
        <row r="231">
          <cell r="F231">
            <v>40</v>
          </cell>
        </row>
        <row r="232">
          <cell r="F232">
            <v>41</v>
          </cell>
        </row>
        <row r="233">
          <cell r="F233">
            <v>41</v>
          </cell>
        </row>
        <row r="234">
          <cell r="F234">
            <v>41</v>
          </cell>
        </row>
        <row r="235">
          <cell r="F235">
            <v>41</v>
          </cell>
        </row>
        <row r="236">
          <cell r="F236">
            <v>41</v>
          </cell>
        </row>
        <row r="237">
          <cell r="F237">
            <v>41</v>
          </cell>
        </row>
        <row r="238">
          <cell r="F238">
            <v>41</v>
          </cell>
        </row>
        <row r="239">
          <cell r="F239">
            <v>41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44</v>
          </cell>
        </row>
        <row r="245">
          <cell r="F245">
            <v>48</v>
          </cell>
        </row>
        <row r="246">
          <cell r="F246">
            <v>52</v>
          </cell>
        </row>
        <row r="247">
          <cell r="F247">
            <v>52</v>
          </cell>
        </row>
        <row r="248">
          <cell r="F248">
            <v>52</v>
          </cell>
        </row>
        <row r="249">
          <cell r="F249">
            <v>52</v>
          </cell>
        </row>
        <row r="250">
          <cell r="F250">
            <v>54</v>
          </cell>
        </row>
        <row r="251">
          <cell r="F251">
            <v>57</v>
          </cell>
        </row>
        <row r="252">
          <cell r="F252">
            <v>61</v>
          </cell>
        </row>
        <row r="253">
          <cell r="F253">
            <v>57</v>
          </cell>
        </row>
        <row r="254">
          <cell r="F254">
            <v>52</v>
          </cell>
        </row>
        <row r="255">
          <cell r="F255">
            <v>53</v>
          </cell>
        </row>
        <row r="256">
          <cell r="F256">
            <v>49</v>
          </cell>
        </row>
        <row r="257">
          <cell r="F257">
            <v>50</v>
          </cell>
        </row>
        <row r="258">
          <cell r="F258">
            <v>49</v>
          </cell>
        </row>
        <row r="259">
          <cell r="F259">
            <v>52</v>
          </cell>
        </row>
        <row r="260">
          <cell r="F260">
            <v>50</v>
          </cell>
        </row>
        <row r="261">
          <cell r="F261">
            <v>46</v>
          </cell>
        </row>
        <row r="262">
          <cell r="F262">
            <v>45</v>
          </cell>
        </row>
        <row r="263">
          <cell r="F263">
            <v>43</v>
          </cell>
        </row>
        <row r="264">
          <cell r="F264">
            <v>46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54</v>
          </cell>
        </row>
        <row r="268">
          <cell r="F268">
            <v>48</v>
          </cell>
        </row>
        <row r="269">
          <cell r="F269">
            <v>46</v>
          </cell>
        </row>
        <row r="270">
          <cell r="F270">
            <v>44</v>
          </cell>
        </row>
        <row r="271">
          <cell r="F271">
            <v>41</v>
          </cell>
        </row>
        <row r="272">
          <cell r="F272">
            <v>40</v>
          </cell>
        </row>
        <row r="273">
          <cell r="F273">
            <v>40</v>
          </cell>
        </row>
        <row r="274">
          <cell r="F274">
            <v>40</v>
          </cell>
        </row>
        <row r="275">
          <cell r="F275">
            <v>41</v>
          </cell>
        </row>
        <row r="276">
          <cell r="F276">
            <v>42</v>
          </cell>
        </row>
        <row r="277">
          <cell r="F277">
            <v>40</v>
          </cell>
        </row>
        <row r="278">
          <cell r="F278">
            <v>39</v>
          </cell>
        </row>
        <row r="279">
          <cell r="F279">
            <v>39</v>
          </cell>
        </row>
        <row r="280">
          <cell r="F280">
            <v>39</v>
          </cell>
        </row>
        <row r="281">
          <cell r="F281">
            <v>39</v>
          </cell>
        </row>
        <row r="282">
          <cell r="F282">
            <v>39</v>
          </cell>
        </row>
        <row r="283">
          <cell r="F283">
            <v>40</v>
          </cell>
        </row>
        <row r="284">
          <cell r="F284">
            <v>39</v>
          </cell>
        </row>
        <row r="285">
          <cell r="F285">
            <v>39</v>
          </cell>
        </row>
        <row r="286">
          <cell r="F286">
            <v>39</v>
          </cell>
        </row>
        <row r="287">
          <cell r="F287">
            <v>39</v>
          </cell>
        </row>
        <row r="288">
          <cell r="F288">
            <v>39</v>
          </cell>
        </row>
        <row r="289">
          <cell r="F289">
            <v>39</v>
          </cell>
        </row>
        <row r="290">
          <cell r="F290">
            <v>39</v>
          </cell>
        </row>
        <row r="291">
          <cell r="F291">
            <v>39</v>
          </cell>
        </row>
        <row r="292">
          <cell r="F292">
            <v>39</v>
          </cell>
        </row>
        <row r="293">
          <cell r="F293">
            <v>40</v>
          </cell>
        </row>
        <row r="294">
          <cell r="F294">
            <v>40</v>
          </cell>
        </row>
        <row r="295">
          <cell r="F295">
            <v>39</v>
          </cell>
        </row>
        <row r="296">
          <cell r="F296">
            <v>40</v>
          </cell>
        </row>
        <row r="297">
          <cell r="F297">
            <v>40</v>
          </cell>
        </row>
        <row r="298">
          <cell r="F298">
            <v>40</v>
          </cell>
        </row>
        <row r="299">
          <cell r="F299">
            <v>40</v>
          </cell>
        </row>
        <row r="300">
          <cell r="F300">
            <v>40</v>
          </cell>
        </row>
        <row r="301">
          <cell r="F301">
            <v>40</v>
          </cell>
        </row>
        <row r="302">
          <cell r="F302">
            <v>40</v>
          </cell>
        </row>
        <row r="303">
          <cell r="F303">
            <v>40</v>
          </cell>
        </row>
        <row r="304">
          <cell r="F304">
            <v>40</v>
          </cell>
        </row>
        <row r="305">
          <cell r="F305">
            <v>40</v>
          </cell>
        </row>
        <row r="306">
          <cell r="F306">
            <v>40</v>
          </cell>
        </row>
        <row r="307">
          <cell r="F307">
            <v>40</v>
          </cell>
        </row>
        <row r="308">
          <cell r="F308">
            <v>40</v>
          </cell>
        </row>
        <row r="309">
          <cell r="F309">
            <v>40</v>
          </cell>
        </row>
        <row r="310">
          <cell r="F310">
            <v>40</v>
          </cell>
        </row>
        <row r="311">
          <cell r="F311">
            <v>40</v>
          </cell>
        </row>
        <row r="312">
          <cell r="F312">
            <v>40</v>
          </cell>
        </row>
        <row r="313">
          <cell r="F313">
            <v>40</v>
          </cell>
        </row>
        <row r="314">
          <cell r="F314">
            <v>40</v>
          </cell>
        </row>
        <row r="315">
          <cell r="F315">
            <v>40</v>
          </cell>
        </row>
        <row r="316">
          <cell r="F316">
            <v>40</v>
          </cell>
        </row>
        <row r="317">
          <cell r="F317">
            <v>40</v>
          </cell>
        </row>
        <row r="318">
          <cell r="F318">
            <v>40</v>
          </cell>
        </row>
        <row r="319">
          <cell r="F319">
            <v>40</v>
          </cell>
        </row>
        <row r="320">
          <cell r="F320">
            <v>40</v>
          </cell>
        </row>
        <row r="321">
          <cell r="F321">
            <v>40</v>
          </cell>
        </row>
        <row r="322">
          <cell r="F322">
            <v>40</v>
          </cell>
        </row>
        <row r="323">
          <cell r="F323">
            <v>40</v>
          </cell>
        </row>
        <row r="324">
          <cell r="F324">
            <v>40</v>
          </cell>
        </row>
        <row r="325">
          <cell r="F325">
            <v>40</v>
          </cell>
        </row>
        <row r="326">
          <cell r="F326">
            <v>40</v>
          </cell>
        </row>
        <row r="327">
          <cell r="F327">
            <v>40</v>
          </cell>
        </row>
        <row r="328">
          <cell r="F328">
            <v>40</v>
          </cell>
        </row>
        <row r="329">
          <cell r="F329">
            <v>40</v>
          </cell>
        </row>
        <row r="330">
          <cell r="F330">
            <v>40</v>
          </cell>
        </row>
        <row r="331">
          <cell r="F331">
            <v>40</v>
          </cell>
        </row>
        <row r="332">
          <cell r="F332">
            <v>40</v>
          </cell>
        </row>
        <row r="333">
          <cell r="F333">
            <v>40</v>
          </cell>
        </row>
        <row r="334">
          <cell r="F334">
            <v>41</v>
          </cell>
        </row>
        <row r="335">
          <cell r="F335">
            <v>41</v>
          </cell>
        </row>
        <row r="336">
          <cell r="F336">
            <v>41</v>
          </cell>
        </row>
        <row r="337">
          <cell r="F337">
            <v>40</v>
          </cell>
        </row>
        <row r="338">
          <cell r="F338">
            <v>41</v>
          </cell>
        </row>
        <row r="339">
          <cell r="F339">
            <v>41</v>
          </cell>
        </row>
        <row r="340">
          <cell r="F340">
            <v>41</v>
          </cell>
        </row>
        <row r="341">
          <cell r="F341">
            <v>41</v>
          </cell>
        </row>
        <row r="342">
          <cell r="F342">
            <v>41</v>
          </cell>
        </row>
        <row r="343">
          <cell r="F343">
            <v>40</v>
          </cell>
        </row>
        <row r="344">
          <cell r="F344">
            <v>41</v>
          </cell>
        </row>
        <row r="345">
          <cell r="F345">
            <v>41</v>
          </cell>
        </row>
        <row r="346">
          <cell r="F346">
            <v>41</v>
          </cell>
        </row>
        <row r="347">
          <cell r="F347">
            <v>40</v>
          </cell>
        </row>
        <row r="348">
          <cell r="F348">
            <v>41</v>
          </cell>
        </row>
        <row r="349">
          <cell r="F349">
            <v>41</v>
          </cell>
        </row>
        <row r="350">
          <cell r="F350">
            <v>41</v>
          </cell>
        </row>
        <row r="351">
          <cell r="F351">
            <v>41</v>
          </cell>
        </row>
        <row r="352">
          <cell r="F352">
            <v>41</v>
          </cell>
        </row>
        <row r="353">
          <cell r="F353">
            <v>41</v>
          </cell>
        </row>
        <row r="354">
          <cell r="F354">
            <v>41</v>
          </cell>
        </row>
        <row r="355">
          <cell r="F355">
            <v>41</v>
          </cell>
        </row>
        <row r="356">
          <cell r="F356">
            <v>41</v>
          </cell>
        </row>
        <row r="357">
          <cell r="F357">
            <v>41</v>
          </cell>
        </row>
        <row r="358">
          <cell r="F358">
            <v>41</v>
          </cell>
        </row>
        <row r="359">
          <cell r="F359">
            <v>41</v>
          </cell>
        </row>
        <row r="360">
          <cell r="F360">
            <v>41</v>
          </cell>
        </row>
        <row r="361">
          <cell r="F361">
            <v>41</v>
          </cell>
        </row>
        <row r="362">
          <cell r="F362">
            <v>41</v>
          </cell>
        </row>
        <row r="363">
          <cell r="F363">
            <v>41</v>
          </cell>
        </row>
        <row r="364">
          <cell r="F364">
            <v>41</v>
          </cell>
        </row>
        <row r="365">
          <cell r="F365">
            <v>41</v>
          </cell>
        </row>
        <row r="366">
          <cell r="F366">
            <v>41</v>
          </cell>
        </row>
        <row r="367">
          <cell r="F367">
            <v>41</v>
          </cell>
        </row>
        <row r="368">
          <cell r="F368">
            <v>41</v>
          </cell>
        </row>
        <row r="369">
          <cell r="F369">
            <v>41</v>
          </cell>
        </row>
        <row r="370">
          <cell r="F370">
            <v>41</v>
          </cell>
        </row>
        <row r="371">
          <cell r="F371">
            <v>41</v>
          </cell>
        </row>
        <row r="372">
          <cell r="F372">
            <v>41</v>
          </cell>
        </row>
        <row r="373">
          <cell r="F373">
            <v>41</v>
          </cell>
        </row>
        <row r="374">
          <cell r="F374">
            <v>41</v>
          </cell>
        </row>
        <row r="375">
          <cell r="F375">
            <v>41</v>
          </cell>
        </row>
        <row r="376">
          <cell r="F376">
            <v>41</v>
          </cell>
        </row>
        <row r="377">
          <cell r="F377">
            <v>41</v>
          </cell>
        </row>
        <row r="378">
          <cell r="F378">
            <v>42</v>
          </cell>
        </row>
        <row r="379">
          <cell r="F379">
            <v>41</v>
          </cell>
        </row>
        <row r="380">
          <cell r="F380">
            <v>41</v>
          </cell>
        </row>
        <row r="381">
          <cell r="F381">
            <v>41</v>
          </cell>
        </row>
        <row r="382">
          <cell r="F382">
            <v>41</v>
          </cell>
        </row>
        <row r="383">
          <cell r="F383">
            <v>41</v>
          </cell>
        </row>
        <row r="384">
          <cell r="F384">
            <v>41</v>
          </cell>
        </row>
        <row r="385">
          <cell r="F385">
            <v>41</v>
          </cell>
        </row>
        <row r="386">
          <cell r="F386">
            <v>41</v>
          </cell>
        </row>
        <row r="387">
          <cell r="F387">
            <v>41</v>
          </cell>
        </row>
        <row r="388">
          <cell r="F388">
            <v>41</v>
          </cell>
        </row>
        <row r="389">
          <cell r="F389">
            <v>41</v>
          </cell>
        </row>
        <row r="390">
          <cell r="F390">
            <v>41</v>
          </cell>
        </row>
        <row r="391">
          <cell r="F391">
            <v>41</v>
          </cell>
        </row>
        <row r="392">
          <cell r="F392">
            <v>41</v>
          </cell>
        </row>
        <row r="393">
          <cell r="F393">
            <v>41</v>
          </cell>
        </row>
        <row r="394">
          <cell r="F394">
            <v>41</v>
          </cell>
        </row>
        <row r="395">
          <cell r="F395">
            <v>41</v>
          </cell>
        </row>
        <row r="396">
          <cell r="F396">
            <v>41</v>
          </cell>
        </row>
        <row r="397">
          <cell r="F397">
            <v>42</v>
          </cell>
        </row>
        <row r="398">
          <cell r="F398">
            <v>44</v>
          </cell>
        </row>
        <row r="399">
          <cell r="F399">
            <v>43</v>
          </cell>
        </row>
        <row r="400">
          <cell r="F400">
            <v>50</v>
          </cell>
        </row>
        <row r="401">
          <cell r="F401">
            <v>53</v>
          </cell>
        </row>
        <row r="402">
          <cell r="F402">
            <v>51</v>
          </cell>
        </row>
        <row r="403">
          <cell r="F403">
            <v>50</v>
          </cell>
        </row>
        <row r="404">
          <cell r="F404">
            <v>48</v>
          </cell>
        </row>
        <row r="405">
          <cell r="F405">
            <v>46</v>
          </cell>
        </row>
        <row r="406">
          <cell r="F406">
            <v>42</v>
          </cell>
        </row>
        <row r="407">
          <cell r="F407">
            <v>40</v>
          </cell>
        </row>
        <row r="408">
          <cell r="F408">
            <v>40</v>
          </cell>
        </row>
        <row r="409">
          <cell r="F409">
            <v>40</v>
          </cell>
        </row>
        <row r="411">
          <cell r="F411">
            <v>40</v>
          </cell>
        </row>
        <row r="412">
          <cell r="F412">
            <v>40</v>
          </cell>
        </row>
        <row r="413">
          <cell r="F413">
            <v>40</v>
          </cell>
        </row>
        <row r="414">
          <cell r="F414">
            <v>40</v>
          </cell>
        </row>
        <row r="415">
          <cell r="F415">
            <v>40</v>
          </cell>
        </row>
        <row r="416">
          <cell r="F416">
            <v>40</v>
          </cell>
        </row>
        <row r="417">
          <cell r="F417">
            <v>41</v>
          </cell>
        </row>
        <row r="418">
          <cell r="F418">
            <v>41</v>
          </cell>
        </row>
        <row r="419">
          <cell r="F419">
            <v>40</v>
          </cell>
        </row>
        <row r="420">
          <cell r="F420">
            <v>40</v>
          </cell>
        </row>
        <row r="421">
          <cell r="F421">
            <v>41</v>
          </cell>
        </row>
        <row r="422">
          <cell r="F422">
            <v>41</v>
          </cell>
        </row>
        <row r="423">
          <cell r="F423">
            <v>41</v>
          </cell>
        </row>
        <row r="424">
          <cell r="F424">
            <v>41</v>
          </cell>
        </row>
        <row r="425">
          <cell r="F425">
            <v>41</v>
          </cell>
        </row>
        <row r="426">
          <cell r="F426">
            <v>41</v>
          </cell>
        </row>
        <row r="427">
          <cell r="F427">
            <v>41</v>
          </cell>
        </row>
        <row r="428">
          <cell r="F428">
            <v>40</v>
          </cell>
        </row>
        <row r="429">
          <cell r="F429">
            <v>40</v>
          </cell>
        </row>
        <row r="430">
          <cell r="F430">
            <v>41</v>
          </cell>
        </row>
        <row r="431">
          <cell r="F431">
            <v>40</v>
          </cell>
        </row>
        <row r="432">
          <cell r="F432">
            <v>40</v>
          </cell>
        </row>
        <row r="433">
          <cell r="F433">
            <v>40</v>
          </cell>
        </row>
        <row r="434">
          <cell r="F434">
            <v>41</v>
          </cell>
        </row>
        <row r="435">
          <cell r="F435">
            <v>41</v>
          </cell>
        </row>
        <row r="436">
          <cell r="F436">
            <v>41</v>
          </cell>
        </row>
        <row r="437">
          <cell r="F437">
            <v>41</v>
          </cell>
        </row>
        <row r="438">
          <cell r="F438">
            <v>41</v>
          </cell>
        </row>
        <row r="439">
          <cell r="F439">
            <v>41</v>
          </cell>
        </row>
        <row r="440">
          <cell r="F440">
            <v>41</v>
          </cell>
        </row>
        <row r="441">
          <cell r="F441">
            <v>41</v>
          </cell>
        </row>
        <row r="442">
          <cell r="F442">
            <v>41</v>
          </cell>
        </row>
        <row r="443">
          <cell r="F443">
            <v>41</v>
          </cell>
        </row>
        <row r="444">
          <cell r="F444">
            <v>41</v>
          </cell>
        </row>
        <row r="445">
          <cell r="F445">
            <v>41</v>
          </cell>
        </row>
        <row r="446">
          <cell r="F446">
            <v>41</v>
          </cell>
        </row>
        <row r="447">
          <cell r="F447">
            <v>42</v>
          </cell>
        </row>
        <row r="448">
          <cell r="F448">
            <v>42</v>
          </cell>
        </row>
        <row r="449">
          <cell r="F449">
            <v>42</v>
          </cell>
        </row>
        <row r="450">
          <cell r="F450">
            <v>42</v>
          </cell>
        </row>
        <row r="451">
          <cell r="F451">
            <v>42</v>
          </cell>
        </row>
        <row r="452">
          <cell r="F452">
            <v>41</v>
          </cell>
        </row>
        <row r="453">
          <cell r="F453">
            <v>41</v>
          </cell>
        </row>
        <row r="454">
          <cell r="F454">
            <v>41</v>
          </cell>
        </row>
        <row r="455">
          <cell r="F455">
            <v>41</v>
          </cell>
        </row>
        <row r="456">
          <cell r="F456">
            <v>41</v>
          </cell>
        </row>
        <row r="457">
          <cell r="F457">
            <v>41</v>
          </cell>
        </row>
        <row r="458">
          <cell r="F458">
            <v>41</v>
          </cell>
        </row>
        <row r="459">
          <cell r="F459">
            <v>41</v>
          </cell>
        </row>
        <row r="460">
          <cell r="F460">
            <v>41</v>
          </cell>
        </row>
        <row r="461">
          <cell r="F461">
            <v>41</v>
          </cell>
        </row>
        <row r="462">
          <cell r="F462">
            <v>41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41</v>
          </cell>
        </row>
        <row r="466">
          <cell r="F466">
            <v>41</v>
          </cell>
        </row>
        <row r="467">
          <cell r="F467">
            <v>41</v>
          </cell>
        </row>
        <row r="468">
          <cell r="F468">
            <v>41</v>
          </cell>
        </row>
        <row r="469">
          <cell r="F469">
            <v>41</v>
          </cell>
        </row>
        <row r="470">
          <cell r="F470">
            <v>42</v>
          </cell>
        </row>
        <row r="471">
          <cell r="F471">
            <v>41</v>
          </cell>
        </row>
        <row r="472">
          <cell r="F472">
            <v>42</v>
          </cell>
        </row>
        <row r="473">
          <cell r="F473">
            <v>42</v>
          </cell>
        </row>
        <row r="474">
          <cell r="F474">
            <v>42</v>
          </cell>
        </row>
        <row r="475">
          <cell r="F475">
            <v>42</v>
          </cell>
        </row>
        <row r="476">
          <cell r="F476">
            <v>41</v>
          </cell>
        </row>
        <row r="477">
          <cell r="F477">
            <v>41</v>
          </cell>
        </row>
        <row r="478">
          <cell r="F478">
            <v>41</v>
          </cell>
        </row>
        <row r="479">
          <cell r="F479">
            <v>41</v>
          </cell>
        </row>
        <row r="480">
          <cell r="F480">
            <v>41</v>
          </cell>
        </row>
        <row r="481">
          <cell r="F481">
            <v>41</v>
          </cell>
        </row>
        <row r="482">
          <cell r="F482">
            <v>41</v>
          </cell>
        </row>
        <row r="483">
          <cell r="F483">
            <v>41</v>
          </cell>
        </row>
        <row r="484">
          <cell r="F484">
            <v>41</v>
          </cell>
        </row>
        <row r="485">
          <cell r="F485">
            <v>41</v>
          </cell>
        </row>
        <row r="486">
          <cell r="F486">
            <v>41</v>
          </cell>
        </row>
        <row r="487">
          <cell r="F487">
            <v>41</v>
          </cell>
        </row>
        <row r="488">
          <cell r="F488">
            <v>41</v>
          </cell>
        </row>
        <row r="489">
          <cell r="F489">
            <v>41</v>
          </cell>
        </row>
        <row r="490">
          <cell r="F490">
            <v>42</v>
          </cell>
        </row>
        <row r="491">
          <cell r="F491">
            <v>41</v>
          </cell>
        </row>
        <row r="492">
          <cell r="F492">
            <v>41</v>
          </cell>
        </row>
        <row r="493">
          <cell r="F493">
            <v>42</v>
          </cell>
        </row>
        <row r="494">
          <cell r="F494">
            <v>42</v>
          </cell>
        </row>
        <row r="495">
          <cell r="F495">
            <v>42</v>
          </cell>
        </row>
        <row r="496">
          <cell r="F496">
            <v>42</v>
          </cell>
        </row>
        <row r="497">
          <cell r="F497">
            <v>42</v>
          </cell>
        </row>
        <row r="498">
          <cell r="F498">
            <v>42</v>
          </cell>
        </row>
        <row r="499">
          <cell r="F499">
            <v>42</v>
          </cell>
        </row>
        <row r="500">
          <cell r="F500">
            <v>42</v>
          </cell>
        </row>
        <row r="501">
          <cell r="F501">
            <v>42</v>
          </cell>
        </row>
        <row r="502">
          <cell r="F502">
            <v>42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41</v>
          </cell>
        </row>
        <row r="510">
          <cell r="F510">
            <v>41</v>
          </cell>
        </row>
        <row r="511">
          <cell r="F511">
            <v>41</v>
          </cell>
        </row>
        <row r="512">
          <cell r="F512">
            <v>41</v>
          </cell>
        </row>
        <row r="513">
          <cell r="F513">
            <v>42</v>
          </cell>
        </row>
        <row r="514">
          <cell r="F514">
            <v>42</v>
          </cell>
        </row>
        <row r="515">
          <cell r="F515">
            <v>42</v>
          </cell>
        </row>
        <row r="516">
          <cell r="F516">
            <v>42</v>
          </cell>
        </row>
        <row r="517">
          <cell r="F517">
            <v>42</v>
          </cell>
        </row>
        <row r="518">
          <cell r="F518">
            <v>42</v>
          </cell>
        </row>
        <row r="519">
          <cell r="F519">
            <v>42</v>
          </cell>
        </row>
        <row r="520">
          <cell r="F520">
            <v>42</v>
          </cell>
        </row>
        <row r="521">
          <cell r="F521">
            <v>42</v>
          </cell>
        </row>
        <row r="522">
          <cell r="F522">
            <v>42</v>
          </cell>
        </row>
        <row r="523">
          <cell r="F523">
            <v>43</v>
          </cell>
        </row>
        <row r="524">
          <cell r="F524">
            <v>42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41</v>
          </cell>
        </row>
        <row r="534">
          <cell r="F534">
            <v>42</v>
          </cell>
        </row>
        <row r="535">
          <cell r="F535">
            <v>41</v>
          </cell>
        </row>
        <row r="536">
          <cell r="F536">
            <v>41</v>
          </cell>
        </row>
        <row r="537">
          <cell r="F537">
            <v>41</v>
          </cell>
        </row>
        <row r="538">
          <cell r="F538">
            <v>42</v>
          </cell>
        </row>
        <row r="539">
          <cell r="F539">
            <v>42</v>
          </cell>
        </row>
        <row r="540">
          <cell r="F540">
            <v>42</v>
          </cell>
        </row>
        <row r="541">
          <cell r="F541">
            <v>42</v>
          </cell>
        </row>
        <row r="542">
          <cell r="F542">
            <v>43</v>
          </cell>
        </row>
        <row r="543">
          <cell r="F543">
            <v>42</v>
          </cell>
        </row>
        <row r="544">
          <cell r="F544">
            <v>43</v>
          </cell>
        </row>
        <row r="545">
          <cell r="F545">
            <v>42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42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42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42</v>
          </cell>
        </row>
        <row r="559">
          <cell r="F559">
            <v>42</v>
          </cell>
        </row>
        <row r="560">
          <cell r="F560">
            <v>42</v>
          </cell>
        </row>
        <row r="561">
          <cell r="F561">
            <v>42</v>
          </cell>
        </row>
        <row r="562">
          <cell r="F562">
            <v>42</v>
          </cell>
        </row>
        <row r="563">
          <cell r="F563">
            <v>42</v>
          </cell>
        </row>
        <row r="564">
          <cell r="F564">
            <v>43</v>
          </cell>
        </row>
        <row r="565">
          <cell r="F565">
            <v>43</v>
          </cell>
        </row>
        <row r="566">
          <cell r="F566">
            <v>43</v>
          </cell>
        </row>
        <row r="567">
          <cell r="F567">
            <v>43</v>
          </cell>
        </row>
        <row r="568">
          <cell r="F568">
            <v>43</v>
          </cell>
        </row>
        <row r="569">
          <cell r="F569">
            <v>43</v>
          </cell>
        </row>
        <row r="570">
          <cell r="F570">
            <v>43</v>
          </cell>
        </row>
        <row r="571">
          <cell r="F571">
            <v>43</v>
          </cell>
        </row>
        <row r="572">
          <cell r="F572">
            <v>43</v>
          </cell>
        </row>
        <row r="573">
          <cell r="F573">
            <v>43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42</v>
          </cell>
        </row>
        <row r="583">
          <cell r="F583">
            <v>42</v>
          </cell>
        </row>
        <row r="584">
          <cell r="F584">
            <v>42</v>
          </cell>
        </row>
        <row r="585">
          <cell r="F585">
            <v>42</v>
          </cell>
        </row>
        <row r="586">
          <cell r="F586">
            <v>43</v>
          </cell>
        </row>
        <row r="587">
          <cell r="F587">
            <v>42</v>
          </cell>
        </row>
        <row r="588">
          <cell r="F588">
            <v>42</v>
          </cell>
        </row>
        <row r="589">
          <cell r="F589">
            <v>45</v>
          </cell>
        </row>
        <row r="590">
          <cell r="F590">
            <v>47</v>
          </cell>
        </row>
        <row r="591">
          <cell r="F591">
            <v>47</v>
          </cell>
        </row>
        <row r="592">
          <cell r="F592">
            <v>45</v>
          </cell>
        </row>
        <row r="593">
          <cell r="F593">
            <v>43</v>
          </cell>
        </row>
        <row r="594">
          <cell r="F594">
            <v>43</v>
          </cell>
        </row>
        <row r="595">
          <cell r="F595">
            <v>43</v>
          </cell>
        </row>
        <row r="596">
          <cell r="F596">
            <v>42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41</v>
          </cell>
        </row>
        <row r="600">
          <cell r="F600">
            <v>41</v>
          </cell>
        </row>
        <row r="601">
          <cell r="F601">
            <v>41</v>
          </cell>
        </row>
        <row r="602">
          <cell r="F602">
            <v>42</v>
          </cell>
        </row>
        <row r="603">
          <cell r="F603">
            <v>41</v>
          </cell>
        </row>
        <row r="604">
          <cell r="F604">
            <v>41</v>
          </cell>
        </row>
        <row r="605">
          <cell r="F605">
            <v>41</v>
          </cell>
        </row>
        <row r="606">
          <cell r="F606">
            <v>42</v>
          </cell>
        </row>
        <row r="607">
          <cell r="F607">
            <v>42</v>
          </cell>
        </row>
        <row r="608">
          <cell r="F608">
            <v>42</v>
          </cell>
        </row>
        <row r="609">
          <cell r="F609">
            <v>42</v>
          </cell>
        </row>
        <row r="610">
          <cell r="F610">
            <v>43</v>
          </cell>
        </row>
        <row r="611">
          <cell r="F611">
            <v>42</v>
          </cell>
        </row>
        <row r="612">
          <cell r="F612">
            <v>43</v>
          </cell>
        </row>
        <row r="613">
          <cell r="F613">
            <v>42</v>
          </cell>
        </row>
        <row r="614">
          <cell r="F614">
            <v>43</v>
          </cell>
        </row>
        <row r="615">
          <cell r="F615">
            <v>45</v>
          </cell>
        </row>
        <row r="616">
          <cell r="F616">
            <v>46</v>
          </cell>
        </row>
        <row r="617">
          <cell r="F617">
            <v>47</v>
          </cell>
        </row>
        <row r="618">
          <cell r="F618">
            <v>46</v>
          </cell>
        </row>
        <row r="619">
          <cell r="F619">
            <v>46</v>
          </cell>
        </row>
        <row r="620">
          <cell r="F620">
            <v>44</v>
          </cell>
        </row>
        <row r="621">
          <cell r="F621">
            <v>42</v>
          </cell>
        </row>
        <row r="622">
          <cell r="F622">
            <v>42</v>
          </cell>
        </row>
        <row r="623">
          <cell r="F623">
            <v>42</v>
          </cell>
        </row>
        <row r="624">
          <cell r="F624">
            <v>42</v>
          </cell>
        </row>
        <row r="625">
          <cell r="F625">
            <v>42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42</v>
          </cell>
        </row>
        <row r="629">
          <cell r="F629">
            <v>44</v>
          </cell>
        </row>
        <row r="630">
          <cell r="F630">
            <v>43</v>
          </cell>
        </row>
        <row r="631">
          <cell r="F631">
            <v>42</v>
          </cell>
        </row>
        <row r="632">
          <cell r="F632">
            <v>42</v>
          </cell>
        </row>
        <row r="633">
          <cell r="F633">
            <v>43</v>
          </cell>
        </row>
        <row r="634">
          <cell r="F634">
            <v>46</v>
          </cell>
        </row>
        <row r="635">
          <cell r="F635">
            <v>60</v>
          </cell>
        </row>
        <row r="636">
          <cell r="F636">
            <v>62</v>
          </cell>
        </row>
        <row r="637">
          <cell r="F637">
            <v>50</v>
          </cell>
        </row>
        <row r="638">
          <cell r="F638">
            <v>45</v>
          </cell>
        </row>
        <row r="639">
          <cell r="F639">
            <v>43</v>
          </cell>
        </row>
        <row r="640">
          <cell r="F640">
            <v>43</v>
          </cell>
        </row>
        <row r="641">
          <cell r="F641">
            <v>44</v>
          </cell>
        </row>
        <row r="642">
          <cell r="F642">
            <v>45</v>
          </cell>
        </row>
        <row r="643">
          <cell r="F643">
            <v>42</v>
          </cell>
        </row>
        <row r="644">
          <cell r="F644">
            <v>41</v>
          </cell>
        </row>
        <row r="645">
          <cell r="F645">
            <v>41</v>
          </cell>
        </row>
        <row r="646">
          <cell r="F646">
            <v>40</v>
          </cell>
        </row>
        <row r="647">
          <cell r="F647">
            <v>40</v>
          </cell>
        </row>
        <row r="648">
          <cell r="F648">
            <v>40</v>
          </cell>
        </row>
        <row r="649">
          <cell r="F649">
            <v>41</v>
          </cell>
        </row>
        <row r="650">
          <cell r="F650">
            <v>40</v>
          </cell>
        </row>
        <row r="651">
          <cell r="F651">
            <v>41</v>
          </cell>
        </row>
        <row r="652">
          <cell r="F652">
            <v>41</v>
          </cell>
        </row>
        <row r="653">
          <cell r="F653">
            <v>40</v>
          </cell>
        </row>
        <row r="654">
          <cell r="F654">
            <v>40</v>
          </cell>
        </row>
        <row r="655">
          <cell r="F655">
            <v>40</v>
          </cell>
        </row>
        <row r="656">
          <cell r="F656">
            <v>41</v>
          </cell>
        </row>
        <row r="657">
          <cell r="F657">
            <v>40</v>
          </cell>
        </row>
        <row r="658">
          <cell r="F658">
            <v>41</v>
          </cell>
        </row>
        <row r="659">
          <cell r="F659">
            <v>41</v>
          </cell>
        </row>
        <row r="660">
          <cell r="F660">
            <v>41</v>
          </cell>
        </row>
        <row r="661">
          <cell r="F661">
            <v>41</v>
          </cell>
        </row>
        <row r="662">
          <cell r="F662">
            <v>41</v>
          </cell>
        </row>
        <row r="663">
          <cell r="F663">
            <v>41</v>
          </cell>
        </row>
        <row r="664">
          <cell r="F664">
            <v>41</v>
          </cell>
        </row>
        <row r="665">
          <cell r="F665">
            <v>41</v>
          </cell>
        </row>
        <row r="666">
          <cell r="F666">
            <v>41</v>
          </cell>
        </row>
        <row r="667">
          <cell r="F667">
            <v>41</v>
          </cell>
        </row>
        <row r="668">
          <cell r="F668">
            <v>41</v>
          </cell>
        </row>
        <row r="669">
          <cell r="F669">
            <v>41</v>
          </cell>
        </row>
        <row r="670">
          <cell r="F670">
            <v>41</v>
          </cell>
        </row>
        <row r="671">
          <cell r="F671">
            <v>41</v>
          </cell>
        </row>
        <row r="672">
          <cell r="F672">
            <v>41</v>
          </cell>
        </row>
        <row r="673">
          <cell r="F673">
            <v>41</v>
          </cell>
        </row>
        <row r="674">
          <cell r="F674">
            <v>41</v>
          </cell>
        </row>
        <row r="675">
          <cell r="F675">
            <v>41</v>
          </cell>
        </row>
        <row r="676">
          <cell r="F676">
            <v>41</v>
          </cell>
        </row>
        <row r="677">
          <cell r="F677">
            <v>41</v>
          </cell>
        </row>
        <row r="678">
          <cell r="F678">
            <v>41</v>
          </cell>
        </row>
        <row r="679">
          <cell r="F679">
            <v>41</v>
          </cell>
        </row>
        <row r="680">
          <cell r="F680">
            <v>41</v>
          </cell>
        </row>
        <row r="681">
          <cell r="F681">
            <v>41</v>
          </cell>
        </row>
        <row r="682">
          <cell r="F682">
            <v>41</v>
          </cell>
        </row>
        <row r="683">
          <cell r="F683">
            <v>41</v>
          </cell>
        </row>
        <row r="684">
          <cell r="F684">
            <v>41</v>
          </cell>
        </row>
        <row r="685">
          <cell r="F685">
            <v>41</v>
          </cell>
        </row>
        <row r="686">
          <cell r="F686">
            <v>41</v>
          </cell>
        </row>
        <row r="687">
          <cell r="F687">
            <v>41</v>
          </cell>
        </row>
        <row r="688">
          <cell r="F688">
            <v>42</v>
          </cell>
        </row>
        <row r="689">
          <cell r="F689">
            <v>42</v>
          </cell>
        </row>
        <row r="690">
          <cell r="F690">
            <v>41</v>
          </cell>
        </row>
        <row r="691">
          <cell r="F691">
            <v>41</v>
          </cell>
        </row>
        <row r="692">
          <cell r="F692">
            <v>41</v>
          </cell>
        </row>
        <row r="693">
          <cell r="F693">
            <v>41</v>
          </cell>
        </row>
        <row r="694">
          <cell r="F694">
            <v>41</v>
          </cell>
        </row>
        <row r="695">
          <cell r="F695">
            <v>41</v>
          </cell>
        </row>
        <row r="696">
          <cell r="F696">
            <v>42</v>
          </cell>
        </row>
        <row r="697">
          <cell r="F697">
            <v>41</v>
          </cell>
        </row>
        <row r="698">
          <cell r="F698">
            <v>41</v>
          </cell>
        </row>
        <row r="699">
          <cell r="F699">
            <v>41</v>
          </cell>
        </row>
        <row r="700">
          <cell r="F700">
            <v>41</v>
          </cell>
        </row>
        <row r="701">
          <cell r="F701">
            <v>41</v>
          </cell>
        </row>
        <row r="702">
          <cell r="F702">
            <v>41</v>
          </cell>
        </row>
        <row r="703">
          <cell r="F703">
            <v>41</v>
          </cell>
        </row>
        <row r="704">
          <cell r="F704">
            <v>41</v>
          </cell>
        </row>
        <row r="705">
          <cell r="F705">
            <v>41</v>
          </cell>
        </row>
        <row r="706">
          <cell r="F706">
            <v>41</v>
          </cell>
        </row>
        <row r="707">
          <cell r="F707">
            <v>41</v>
          </cell>
        </row>
        <row r="708">
          <cell r="F708">
            <v>41</v>
          </cell>
        </row>
        <row r="709">
          <cell r="F709">
            <v>41</v>
          </cell>
        </row>
        <row r="710">
          <cell r="F710">
            <v>41</v>
          </cell>
        </row>
        <row r="711">
          <cell r="F711">
            <v>41</v>
          </cell>
        </row>
        <row r="712">
          <cell r="F712">
            <v>41</v>
          </cell>
        </row>
        <row r="713">
          <cell r="F713">
            <v>42</v>
          </cell>
        </row>
        <row r="714">
          <cell r="F714">
            <v>42</v>
          </cell>
        </row>
        <row r="715">
          <cell r="F715">
            <v>41</v>
          </cell>
        </row>
        <row r="716">
          <cell r="F716">
            <v>41</v>
          </cell>
        </row>
        <row r="717">
          <cell r="F717">
            <v>41</v>
          </cell>
        </row>
        <row r="718">
          <cell r="F718">
            <v>41</v>
          </cell>
        </row>
        <row r="719">
          <cell r="F719">
            <v>42</v>
          </cell>
        </row>
        <row r="720">
          <cell r="F720">
            <v>41</v>
          </cell>
        </row>
        <row r="721">
          <cell r="F721">
            <v>42</v>
          </cell>
        </row>
        <row r="722">
          <cell r="F722">
            <v>41</v>
          </cell>
        </row>
        <row r="723">
          <cell r="F723">
            <v>42</v>
          </cell>
        </row>
        <row r="724">
          <cell r="F724">
            <v>41</v>
          </cell>
        </row>
        <row r="725">
          <cell r="F725">
            <v>41</v>
          </cell>
        </row>
        <row r="726">
          <cell r="F726">
            <v>41</v>
          </cell>
        </row>
        <row r="727">
          <cell r="F727">
            <v>41</v>
          </cell>
        </row>
        <row r="728">
          <cell r="F728">
            <v>41</v>
          </cell>
        </row>
        <row r="729">
          <cell r="F729">
            <v>42</v>
          </cell>
        </row>
        <row r="730">
          <cell r="F730">
            <v>42</v>
          </cell>
        </row>
        <row r="731">
          <cell r="F731">
            <v>42</v>
          </cell>
        </row>
        <row r="732">
          <cell r="F732">
            <v>42</v>
          </cell>
        </row>
        <row r="733">
          <cell r="F733">
            <v>42</v>
          </cell>
        </row>
        <row r="734">
          <cell r="F734">
            <v>42</v>
          </cell>
        </row>
        <row r="735">
          <cell r="F735">
            <v>42</v>
          </cell>
        </row>
        <row r="736">
          <cell r="F736">
            <v>42</v>
          </cell>
        </row>
        <row r="737">
          <cell r="F737">
            <v>42</v>
          </cell>
        </row>
        <row r="738">
          <cell r="F738">
            <v>42</v>
          </cell>
        </row>
        <row r="739">
          <cell r="F739">
            <v>42</v>
          </cell>
        </row>
        <row r="740">
          <cell r="F740">
            <v>42</v>
          </cell>
        </row>
        <row r="741">
          <cell r="F741">
            <v>42</v>
          </cell>
        </row>
        <row r="742">
          <cell r="F742">
            <v>41</v>
          </cell>
        </row>
        <row r="743">
          <cell r="F743">
            <v>41</v>
          </cell>
        </row>
        <row r="744">
          <cell r="F744">
            <v>41</v>
          </cell>
        </row>
        <row r="745">
          <cell r="F745">
            <v>41</v>
          </cell>
        </row>
        <row r="746">
          <cell r="F746">
            <v>42</v>
          </cell>
        </row>
        <row r="747">
          <cell r="F747">
            <v>51</v>
          </cell>
        </row>
        <row r="748">
          <cell r="F748">
            <v>46</v>
          </cell>
        </row>
        <row r="749">
          <cell r="F749">
            <v>42</v>
          </cell>
        </row>
        <row r="750">
          <cell r="F750">
            <v>45</v>
          </cell>
        </row>
        <row r="751">
          <cell r="F751">
            <v>71</v>
          </cell>
        </row>
        <row r="752">
          <cell r="F752">
            <v>71</v>
          </cell>
        </row>
        <row r="753">
          <cell r="F753">
            <v>58</v>
          </cell>
        </row>
        <row r="754">
          <cell r="F754">
            <v>45</v>
          </cell>
        </row>
        <row r="755">
          <cell r="F755">
            <v>41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50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47</v>
          </cell>
        </row>
        <row r="23">
          <cell r="F23">
            <v>46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46</v>
          </cell>
        </row>
        <row r="31">
          <cell r="F31">
            <v>47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46</v>
          </cell>
        </row>
        <row r="48">
          <cell r="F48">
            <v>46</v>
          </cell>
        </row>
        <row r="49">
          <cell r="F49">
            <v>46</v>
          </cell>
        </row>
        <row r="50">
          <cell r="F50">
            <v>46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46</v>
          </cell>
        </row>
        <row r="55">
          <cell r="F55">
            <v>46</v>
          </cell>
        </row>
        <row r="56">
          <cell r="F56">
            <v>46</v>
          </cell>
        </row>
        <row r="57">
          <cell r="F57">
            <v>47</v>
          </cell>
        </row>
        <row r="58">
          <cell r="F58">
            <v>46</v>
          </cell>
        </row>
        <row r="59">
          <cell r="F59">
            <v>46</v>
          </cell>
        </row>
        <row r="60">
          <cell r="F60">
            <v>46</v>
          </cell>
        </row>
        <row r="61">
          <cell r="F61">
            <v>46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47</v>
          </cell>
        </row>
        <row r="68">
          <cell r="F68">
            <v>47</v>
          </cell>
        </row>
        <row r="69">
          <cell r="F69">
            <v>46</v>
          </cell>
        </row>
        <row r="70">
          <cell r="F70">
            <v>46</v>
          </cell>
        </row>
        <row r="71">
          <cell r="F71">
            <v>47</v>
          </cell>
        </row>
        <row r="72">
          <cell r="F72">
            <v>46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46</v>
          </cell>
        </row>
        <row r="78">
          <cell r="F78">
            <v>47</v>
          </cell>
        </row>
        <row r="79">
          <cell r="F79">
            <v>46</v>
          </cell>
        </row>
        <row r="80">
          <cell r="F80">
            <v>46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47</v>
          </cell>
        </row>
        <row r="84">
          <cell r="F84">
            <v>47</v>
          </cell>
        </row>
        <row r="85">
          <cell r="F85">
            <v>47</v>
          </cell>
        </row>
        <row r="86">
          <cell r="F86">
            <v>47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47</v>
          </cell>
        </row>
        <row r="93">
          <cell r="F93">
            <v>47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50</v>
          </cell>
        </row>
        <row r="98">
          <cell r="F98">
            <v>49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46</v>
          </cell>
        </row>
        <row r="102">
          <cell r="F102">
            <v>46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47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47</v>
          </cell>
        </row>
        <row r="109">
          <cell r="F109">
            <v>47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47</v>
          </cell>
        </row>
        <row r="118">
          <cell r="F118">
            <v>46</v>
          </cell>
        </row>
        <row r="119">
          <cell r="F119">
            <v>46</v>
          </cell>
        </row>
        <row r="120">
          <cell r="F120">
            <v>46</v>
          </cell>
        </row>
        <row r="121">
          <cell r="F121">
            <v>46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46</v>
          </cell>
        </row>
        <row r="127">
          <cell r="F127">
            <v>47</v>
          </cell>
        </row>
        <row r="128">
          <cell r="F128">
            <v>47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50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46</v>
          </cell>
        </row>
        <row r="145">
          <cell r="F145">
            <v>47</v>
          </cell>
        </row>
        <row r="146">
          <cell r="F146">
            <v>46</v>
          </cell>
        </row>
        <row r="147">
          <cell r="F147">
            <v>46</v>
          </cell>
        </row>
        <row r="148">
          <cell r="F148">
            <v>46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49</v>
          </cell>
        </row>
        <row r="152">
          <cell r="F152">
            <v>52</v>
          </cell>
        </row>
        <row r="153">
          <cell r="F153">
            <v>50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47</v>
          </cell>
        </row>
        <row r="157">
          <cell r="F157">
            <v>47</v>
          </cell>
        </row>
        <row r="158">
          <cell r="F158">
            <v>47</v>
          </cell>
        </row>
        <row r="159">
          <cell r="F159">
            <v>46</v>
          </cell>
        </row>
        <row r="160">
          <cell r="F160">
            <v>47</v>
          </cell>
        </row>
        <row r="161">
          <cell r="F161">
            <v>47</v>
          </cell>
        </row>
        <row r="162">
          <cell r="F162">
            <v>46</v>
          </cell>
        </row>
        <row r="163">
          <cell r="F163">
            <v>46</v>
          </cell>
        </row>
        <row r="164">
          <cell r="F164">
            <v>47</v>
          </cell>
        </row>
        <row r="165">
          <cell r="F165">
            <v>47</v>
          </cell>
        </row>
        <row r="166">
          <cell r="F166">
            <v>46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47</v>
          </cell>
        </row>
        <row r="175">
          <cell r="F175">
            <v>47</v>
          </cell>
        </row>
        <row r="176">
          <cell r="F176">
            <v>47</v>
          </cell>
        </row>
        <row r="177">
          <cell r="F177">
            <v>47</v>
          </cell>
        </row>
        <row r="178">
          <cell r="F178">
            <v>47</v>
          </cell>
        </row>
        <row r="179">
          <cell r="F179">
            <v>47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47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47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47</v>
          </cell>
        </row>
        <row r="196">
          <cell r="F196">
            <v>46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47</v>
          </cell>
        </row>
        <row r="203">
          <cell r="F203">
            <v>47</v>
          </cell>
        </row>
        <row r="204">
          <cell r="F204">
            <v>47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48</v>
          </cell>
        </row>
        <row r="210">
          <cell r="F210">
            <v>47</v>
          </cell>
        </row>
        <row r="211">
          <cell r="F211">
            <v>47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46</v>
          </cell>
        </row>
        <row r="219">
          <cell r="F219">
            <v>46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49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49</v>
          </cell>
        </row>
        <row r="236">
          <cell r="F236">
            <v>48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48</v>
          </cell>
        </row>
        <row r="252">
          <cell r="F252">
            <v>47</v>
          </cell>
        </row>
        <row r="253">
          <cell r="F253">
            <v>47</v>
          </cell>
        </row>
        <row r="254">
          <cell r="F254">
            <v>47</v>
          </cell>
        </row>
        <row r="255">
          <cell r="F255">
            <v>47</v>
          </cell>
        </row>
        <row r="256">
          <cell r="F256">
            <v>47</v>
          </cell>
        </row>
        <row r="257">
          <cell r="F257">
            <v>47</v>
          </cell>
        </row>
        <row r="258">
          <cell r="F258">
            <v>47</v>
          </cell>
        </row>
        <row r="259">
          <cell r="F259">
            <v>47</v>
          </cell>
        </row>
        <row r="260">
          <cell r="F260">
            <v>47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48</v>
          </cell>
        </row>
        <row r="268">
          <cell r="F268">
            <v>49</v>
          </cell>
        </row>
        <row r="269">
          <cell r="F269">
            <v>48</v>
          </cell>
        </row>
        <row r="270">
          <cell r="F270">
            <v>47</v>
          </cell>
        </row>
        <row r="271">
          <cell r="F271">
            <v>47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48</v>
          </cell>
        </row>
        <row r="298">
          <cell r="F298">
            <v>47</v>
          </cell>
        </row>
        <row r="299">
          <cell r="F299">
            <v>48</v>
          </cell>
        </row>
        <row r="300">
          <cell r="F300">
            <v>48</v>
          </cell>
        </row>
        <row r="301">
          <cell r="F301">
            <v>48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50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46</v>
          </cell>
        </row>
        <row r="314">
          <cell r="F314">
            <v>47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46</v>
          </cell>
        </row>
        <row r="319">
          <cell r="F319">
            <v>47</v>
          </cell>
        </row>
        <row r="320">
          <cell r="F320">
            <v>46</v>
          </cell>
        </row>
        <row r="321">
          <cell r="F321">
            <v>46</v>
          </cell>
        </row>
        <row r="322">
          <cell r="F322">
            <v>47</v>
          </cell>
        </row>
        <row r="323">
          <cell r="F323">
            <v>47</v>
          </cell>
        </row>
        <row r="324">
          <cell r="F324">
            <v>47</v>
          </cell>
        </row>
        <row r="325">
          <cell r="F325">
            <v>47</v>
          </cell>
        </row>
        <row r="326">
          <cell r="F326">
            <v>47</v>
          </cell>
        </row>
        <row r="327">
          <cell r="F327">
            <v>46</v>
          </cell>
        </row>
        <row r="328">
          <cell r="F328">
            <v>47</v>
          </cell>
        </row>
        <row r="329">
          <cell r="F329">
            <v>47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46</v>
          </cell>
        </row>
        <row r="333">
          <cell r="F333">
            <v>47</v>
          </cell>
        </row>
        <row r="334">
          <cell r="F334">
            <v>46</v>
          </cell>
        </row>
        <row r="335">
          <cell r="F335">
            <v>46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47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46</v>
          </cell>
        </row>
        <row r="344">
          <cell r="F344">
            <v>46</v>
          </cell>
        </row>
        <row r="345">
          <cell r="F345">
            <v>46</v>
          </cell>
        </row>
        <row r="346">
          <cell r="F346">
            <v>46</v>
          </cell>
        </row>
        <row r="347">
          <cell r="F347">
            <v>46</v>
          </cell>
        </row>
        <row r="348">
          <cell r="F348">
            <v>46</v>
          </cell>
        </row>
        <row r="349">
          <cell r="F349">
            <v>46</v>
          </cell>
        </row>
        <row r="350">
          <cell r="F350">
            <v>46</v>
          </cell>
        </row>
        <row r="351">
          <cell r="F351">
            <v>46</v>
          </cell>
        </row>
        <row r="352">
          <cell r="F352">
            <v>46</v>
          </cell>
        </row>
        <row r="353">
          <cell r="F353">
            <v>46</v>
          </cell>
        </row>
        <row r="354">
          <cell r="F354">
            <v>46</v>
          </cell>
        </row>
        <row r="355">
          <cell r="F355">
            <v>46</v>
          </cell>
        </row>
        <row r="356">
          <cell r="F356">
            <v>46</v>
          </cell>
        </row>
        <row r="357">
          <cell r="F357">
            <v>46</v>
          </cell>
        </row>
        <row r="358">
          <cell r="F358">
            <v>46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46</v>
          </cell>
        </row>
        <row r="363">
          <cell r="F363">
            <v>47</v>
          </cell>
        </row>
        <row r="364">
          <cell r="F364">
            <v>46</v>
          </cell>
        </row>
        <row r="365">
          <cell r="F365">
            <v>46</v>
          </cell>
        </row>
        <row r="366">
          <cell r="F366">
            <v>46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49</v>
          </cell>
        </row>
        <row r="376">
          <cell r="F376">
            <v>48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48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46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46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47</v>
          </cell>
        </row>
        <row r="392">
          <cell r="F392">
            <v>47</v>
          </cell>
        </row>
        <row r="393">
          <cell r="F393">
            <v>47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49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46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46</v>
          </cell>
        </row>
        <row r="411">
          <cell r="F411">
            <v>47</v>
          </cell>
        </row>
        <row r="412">
          <cell r="F412">
            <v>46</v>
          </cell>
        </row>
        <row r="413">
          <cell r="F413">
            <v>46</v>
          </cell>
        </row>
        <row r="414">
          <cell r="F414">
            <v>46</v>
          </cell>
        </row>
        <row r="415">
          <cell r="F415">
            <v>47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48</v>
          </cell>
        </row>
        <row r="428">
          <cell r="F428">
            <v>47</v>
          </cell>
        </row>
        <row r="429">
          <cell r="F429">
            <v>47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49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49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48</v>
          </cell>
        </row>
        <row r="452">
          <cell r="F452">
            <v>47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46</v>
          </cell>
        </row>
        <row r="460">
          <cell r="F460">
            <v>46</v>
          </cell>
        </row>
        <row r="461">
          <cell r="F461">
            <v>47</v>
          </cell>
        </row>
        <row r="462">
          <cell r="F462">
            <v>46</v>
          </cell>
        </row>
        <row r="463">
          <cell r="F463">
            <v>47</v>
          </cell>
        </row>
        <row r="464">
          <cell r="F464">
            <v>47</v>
          </cell>
        </row>
        <row r="465">
          <cell r="F465">
            <v>46</v>
          </cell>
        </row>
        <row r="466">
          <cell r="F466">
            <v>47</v>
          </cell>
        </row>
        <row r="467">
          <cell r="F467">
            <v>47</v>
          </cell>
        </row>
        <row r="468">
          <cell r="F468">
            <v>47</v>
          </cell>
        </row>
        <row r="469">
          <cell r="F469">
            <v>47</v>
          </cell>
        </row>
        <row r="470">
          <cell r="F470">
            <v>47</v>
          </cell>
        </row>
        <row r="471">
          <cell r="F471">
            <v>47</v>
          </cell>
        </row>
        <row r="472">
          <cell r="F472">
            <v>47</v>
          </cell>
        </row>
        <row r="473">
          <cell r="F473">
            <v>47</v>
          </cell>
        </row>
        <row r="474">
          <cell r="F474">
            <v>47</v>
          </cell>
        </row>
        <row r="475">
          <cell r="F475">
            <v>47</v>
          </cell>
        </row>
        <row r="476">
          <cell r="F476">
            <v>47</v>
          </cell>
        </row>
        <row r="477">
          <cell r="F477">
            <v>46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46</v>
          </cell>
        </row>
        <row r="485">
          <cell r="F485">
            <v>46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48</v>
          </cell>
        </row>
        <row r="502">
          <cell r="F502">
            <v>47</v>
          </cell>
        </row>
        <row r="503">
          <cell r="F503">
            <v>49</v>
          </cell>
        </row>
        <row r="504">
          <cell r="F504">
            <v>52</v>
          </cell>
        </row>
        <row r="505">
          <cell r="F505">
            <v>54</v>
          </cell>
        </row>
        <row r="506">
          <cell r="F506">
            <v>53</v>
          </cell>
        </row>
        <row r="507">
          <cell r="F507">
            <v>51</v>
          </cell>
        </row>
        <row r="508">
          <cell r="F508">
            <v>51</v>
          </cell>
        </row>
        <row r="509">
          <cell r="F509">
            <v>51</v>
          </cell>
        </row>
        <row r="510">
          <cell r="F510">
            <v>50</v>
          </cell>
        </row>
        <row r="511">
          <cell r="F511">
            <v>51</v>
          </cell>
        </row>
        <row r="512">
          <cell r="F512">
            <v>50</v>
          </cell>
        </row>
        <row r="513">
          <cell r="F513">
            <v>51</v>
          </cell>
        </row>
        <row r="514">
          <cell r="F514">
            <v>53</v>
          </cell>
        </row>
        <row r="515">
          <cell r="F515">
            <v>52</v>
          </cell>
        </row>
        <row r="516">
          <cell r="F516">
            <v>51</v>
          </cell>
        </row>
        <row r="517">
          <cell r="F517">
            <v>50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48</v>
          </cell>
        </row>
        <row r="521">
          <cell r="F521">
            <v>48</v>
          </cell>
        </row>
        <row r="522">
          <cell r="F522">
            <v>47</v>
          </cell>
        </row>
        <row r="523">
          <cell r="F523">
            <v>46</v>
          </cell>
        </row>
        <row r="524">
          <cell r="F524">
            <v>46</v>
          </cell>
        </row>
        <row r="525">
          <cell r="F525">
            <v>46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46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46</v>
          </cell>
        </row>
        <row r="533">
          <cell r="F533">
            <v>46</v>
          </cell>
        </row>
        <row r="534">
          <cell r="F534">
            <v>46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47</v>
          </cell>
        </row>
        <row r="538">
          <cell r="F538">
            <v>47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46</v>
          </cell>
        </row>
        <row r="543">
          <cell r="F543">
            <v>46</v>
          </cell>
        </row>
        <row r="544">
          <cell r="F544">
            <v>46</v>
          </cell>
        </row>
        <row r="545">
          <cell r="F545">
            <v>46</v>
          </cell>
        </row>
        <row r="546">
          <cell r="F546">
            <v>46</v>
          </cell>
        </row>
        <row r="547">
          <cell r="F547">
            <v>47</v>
          </cell>
        </row>
        <row r="548">
          <cell r="F548">
            <v>46</v>
          </cell>
        </row>
        <row r="549">
          <cell r="F549">
            <v>46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46</v>
          </cell>
        </row>
        <row r="559">
          <cell r="F559">
            <v>46</v>
          </cell>
        </row>
        <row r="560">
          <cell r="F560">
            <v>46</v>
          </cell>
        </row>
        <row r="561">
          <cell r="F561">
            <v>47</v>
          </cell>
        </row>
        <row r="562">
          <cell r="F562">
            <v>47</v>
          </cell>
        </row>
        <row r="563">
          <cell r="F563">
            <v>47</v>
          </cell>
        </row>
        <row r="564">
          <cell r="F564">
            <v>47</v>
          </cell>
        </row>
        <row r="565">
          <cell r="F565">
            <v>47</v>
          </cell>
        </row>
        <row r="566">
          <cell r="F566">
            <v>47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47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47</v>
          </cell>
        </row>
        <row r="573">
          <cell r="F573">
            <v>46</v>
          </cell>
        </row>
        <row r="574">
          <cell r="F574">
            <v>46</v>
          </cell>
        </row>
        <row r="575">
          <cell r="F575">
            <v>46</v>
          </cell>
        </row>
        <row r="576">
          <cell r="F576">
            <v>46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46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47</v>
          </cell>
        </row>
        <row r="588">
          <cell r="F588">
            <v>47</v>
          </cell>
        </row>
        <row r="589">
          <cell r="F589">
            <v>47</v>
          </cell>
        </row>
        <row r="590">
          <cell r="F590">
            <v>47</v>
          </cell>
        </row>
        <row r="591">
          <cell r="F591">
            <v>46</v>
          </cell>
        </row>
        <row r="592">
          <cell r="F592">
            <v>47</v>
          </cell>
        </row>
        <row r="593">
          <cell r="F593">
            <v>47</v>
          </cell>
        </row>
        <row r="594">
          <cell r="F594">
            <v>47</v>
          </cell>
        </row>
        <row r="595">
          <cell r="F595">
            <v>46</v>
          </cell>
        </row>
        <row r="596">
          <cell r="F596">
            <v>46</v>
          </cell>
        </row>
        <row r="597">
          <cell r="F597">
            <v>46</v>
          </cell>
        </row>
        <row r="598">
          <cell r="F598">
            <v>46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46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46</v>
          </cell>
        </row>
        <row r="607">
          <cell r="F607">
            <v>46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49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48</v>
          </cell>
        </row>
        <row r="621">
          <cell r="F621">
            <v>47</v>
          </cell>
        </row>
        <row r="622">
          <cell r="F622">
            <v>46</v>
          </cell>
        </row>
        <row r="623">
          <cell r="F623">
            <v>46</v>
          </cell>
        </row>
        <row r="624">
          <cell r="F624">
            <v>46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46</v>
          </cell>
        </row>
        <row r="629">
          <cell r="F629">
            <v>46</v>
          </cell>
        </row>
        <row r="630">
          <cell r="F630">
            <v>46</v>
          </cell>
        </row>
        <row r="631">
          <cell r="F631">
            <v>46</v>
          </cell>
        </row>
        <row r="632">
          <cell r="F632">
            <v>46</v>
          </cell>
        </row>
        <row r="633">
          <cell r="F633">
            <v>47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50</v>
          </cell>
        </row>
        <row r="643">
          <cell r="F643">
            <v>51</v>
          </cell>
        </row>
        <row r="644">
          <cell r="F644">
            <v>50</v>
          </cell>
        </row>
        <row r="645">
          <cell r="F645">
            <v>49</v>
          </cell>
        </row>
        <row r="646">
          <cell r="F646">
            <v>50</v>
          </cell>
        </row>
        <row r="647">
          <cell r="F647">
            <v>50</v>
          </cell>
        </row>
        <row r="648">
          <cell r="F648">
            <v>48</v>
          </cell>
        </row>
        <row r="649">
          <cell r="F649">
            <v>46</v>
          </cell>
        </row>
        <row r="650">
          <cell r="F650">
            <v>45</v>
          </cell>
        </row>
        <row r="651">
          <cell r="F651">
            <v>46</v>
          </cell>
        </row>
        <row r="652">
          <cell r="F652">
            <v>45</v>
          </cell>
        </row>
        <row r="653">
          <cell r="F653">
            <v>46</v>
          </cell>
        </row>
        <row r="654">
          <cell r="F654">
            <v>45</v>
          </cell>
        </row>
        <row r="655">
          <cell r="F655">
            <v>45</v>
          </cell>
        </row>
        <row r="656">
          <cell r="F656">
            <v>45</v>
          </cell>
        </row>
        <row r="657">
          <cell r="F657">
            <v>45</v>
          </cell>
        </row>
        <row r="658">
          <cell r="F658">
            <v>46</v>
          </cell>
        </row>
        <row r="659">
          <cell r="F659">
            <v>46</v>
          </cell>
        </row>
        <row r="660">
          <cell r="F660">
            <v>46</v>
          </cell>
        </row>
        <row r="661">
          <cell r="F661">
            <v>47</v>
          </cell>
        </row>
        <row r="662">
          <cell r="F662">
            <v>47</v>
          </cell>
        </row>
        <row r="663">
          <cell r="F663">
            <v>47</v>
          </cell>
        </row>
        <row r="664">
          <cell r="F664">
            <v>47</v>
          </cell>
        </row>
        <row r="665">
          <cell r="F665">
            <v>47</v>
          </cell>
        </row>
        <row r="666">
          <cell r="F666">
            <v>47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47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47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47</v>
          </cell>
        </row>
        <row r="683">
          <cell r="F683">
            <v>47</v>
          </cell>
        </row>
        <row r="684">
          <cell r="F684">
            <v>47</v>
          </cell>
        </row>
        <row r="685">
          <cell r="F685">
            <v>48</v>
          </cell>
        </row>
        <row r="686">
          <cell r="F686">
            <v>48</v>
          </cell>
        </row>
        <row r="687">
          <cell r="F687">
            <v>48</v>
          </cell>
        </row>
        <row r="688">
          <cell r="F688">
            <v>49</v>
          </cell>
        </row>
        <row r="689">
          <cell r="F689">
            <v>48</v>
          </cell>
        </row>
        <row r="690">
          <cell r="F690">
            <v>48</v>
          </cell>
        </row>
        <row r="691">
          <cell r="F691">
            <v>48</v>
          </cell>
        </row>
        <row r="692">
          <cell r="F692">
            <v>47</v>
          </cell>
        </row>
        <row r="693">
          <cell r="F693">
            <v>46</v>
          </cell>
        </row>
        <row r="694">
          <cell r="F694">
            <v>46</v>
          </cell>
        </row>
        <row r="695">
          <cell r="F695">
            <v>46</v>
          </cell>
        </row>
        <row r="696">
          <cell r="F696">
            <v>46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47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46</v>
          </cell>
        </row>
        <row r="703">
          <cell r="F703">
            <v>46</v>
          </cell>
        </row>
        <row r="704">
          <cell r="F704">
            <v>46</v>
          </cell>
        </row>
        <row r="705">
          <cell r="F705">
            <v>46</v>
          </cell>
        </row>
        <row r="706">
          <cell r="F706">
            <v>46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47</v>
          </cell>
        </row>
        <row r="710">
          <cell r="F710">
            <v>47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46</v>
          </cell>
        </row>
        <row r="720">
          <cell r="F720">
            <v>46</v>
          </cell>
        </row>
        <row r="721">
          <cell r="F721">
            <v>46</v>
          </cell>
        </row>
        <row r="722">
          <cell r="F722">
            <v>46</v>
          </cell>
        </row>
        <row r="723">
          <cell r="F723">
            <v>46</v>
          </cell>
        </row>
        <row r="724">
          <cell r="F724">
            <v>47</v>
          </cell>
        </row>
        <row r="725">
          <cell r="F725">
            <v>48</v>
          </cell>
        </row>
        <row r="726">
          <cell r="F726">
            <v>55</v>
          </cell>
        </row>
        <row r="727">
          <cell r="F727">
            <v>50</v>
          </cell>
        </row>
        <row r="728">
          <cell r="F728">
            <v>47</v>
          </cell>
        </row>
        <row r="729">
          <cell r="F729">
            <v>47</v>
          </cell>
        </row>
        <row r="730">
          <cell r="F730">
            <v>46</v>
          </cell>
        </row>
        <row r="731">
          <cell r="F731">
            <v>46</v>
          </cell>
        </row>
        <row r="732">
          <cell r="F732">
            <v>47</v>
          </cell>
        </row>
        <row r="733">
          <cell r="F733">
            <v>46</v>
          </cell>
        </row>
        <row r="734">
          <cell r="F734">
            <v>46</v>
          </cell>
        </row>
        <row r="735">
          <cell r="F735">
            <v>47</v>
          </cell>
        </row>
        <row r="736">
          <cell r="F736">
            <v>47</v>
          </cell>
        </row>
        <row r="737">
          <cell r="F737">
            <v>46</v>
          </cell>
        </row>
        <row r="738">
          <cell r="F738">
            <v>46</v>
          </cell>
        </row>
        <row r="739">
          <cell r="F739">
            <v>47</v>
          </cell>
        </row>
        <row r="740">
          <cell r="F740">
            <v>48</v>
          </cell>
        </row>
        <row r="741">
          <cell r="F741">
            <v>49</v>
          </cell>
        </row>
        <row r="742">
          <cell r="F742">
            <v>50</v>
          </cell>
        </row>
        <row r="743">
          <cell r="F743">
            <v>48</v>
          </cell>
        </row>
        <row r="744">
          <cell r="F744">
            <v>46</v>
          </cell>
        </row>
        <row r="745">
          <cell r="F745">
            <v>45</v>
          </cell>
        </row>
        <row r="746">
          <cell r="F746">
            <v>45</v>
          </cell>
        </row>
        <row r="747">
          <cell r="F747">
            <v>45</v>
          </cell>
        </row>
        <row r="748">
          <cell r="F748">
            <v>45</v>
          </cell>
        </row>
        <row r="749">
          <cell r="F749">
            <v>45</v>
          </cell>
        </row>
        <row r="750">
          <cell r="F750">
            <v>45</v>
          </cell>
        </row>
        <row r="751">
          <cell r="F751">
            <v>46</v>
          </cell>
        </row>
        <row r="752">
          <cell r="F752">
            <v>47</v>
          </cell>
        </row>
        <row r="753">
          <cell r="F753">
            <v>48</v>
          </cell>
        </row>
        <row r="754">
          <cell r="F754">
            <v>47</v>
          </cell>
        </row>
        <row r="755">
          <cell r="F755">
            <v>47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50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46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46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46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47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47</v>
          </cell>
        </row>
        <row r="81">
          <cell r="F81">
            <v>47</v>
          </cell>
        </row>
        <row r="82">
          <cell r="F82">
            <v>47</v>
          </cell>
        </row>
        <row r="83">
          <cell r="F83">
            <v>47</v>
          </cell>
        </row>
        <row r="84">
          <cell r="F84">
            <v>47</v>
          </cell>
        </row>
        <row r="85">
          <cell r="F85">
            <v>47</v>
          </cell>
        </row>
        <row r="86">
          <cell r="F86">
            <v>47</v>
          </cell>
        </row>
        <row r="87">
          <cell r="F87">
            <v>47</v>
          </cell>
        </row>
        <row r="88">
          <cell r="F88">
            <v>48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47</v>
          </cell>
        </row>
        <row r="92">
          <cell r="F92">
            <v>47</v>
          </cell>
        </row>
        <row r="93">
          <cell r="F93">
            <v>47</v>
          </cell>
        </row>
        <row r="94">
          <cell r="F94">
            <v>47</v>
          </cell>
        </row>
        <row r="95">
          <cell r="F95">
            <v>48</v>
          </cell>
        </row>
        <row r="96">
          <cell r="F96">
            <v>50</v>
          </cell>
        </row>
        <row r="97">
          <cell r="F97">
            <v>49</v>
          </cell>
        </row>
        <row r="98">
          <cell r="F98">
            <v>48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46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47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47</v>
          </cell>
        </row>
        <row r="109">
          <cell r="F109">
            <v>47</v>
          </cell>
        </row>
        <row r="110">
          <cell r="F110">
            <v>47</v>
          </cell>
        </row>
        <row r="111">
          <cell r="F111">
            <v>47</v>
          </cell>
        </row>
        <row r="112">
          <cell r="F112">
            <v>47</v>
          </cell>
        </row>
        <row r="113">
          <cell r="F113">
            <v>48</v>
          </cell>
        </row>
        <row r="114">
          <cell r="F114">
            <v>47</v>
          </cell>
        </row>
        <row r="115">
          <cell r="F115">
            <v>48</v>
          </cell>
        </row>
        <row r="116">
          <cell r="F116">
            <v>47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49</v>
          </cell>
        </row>
        <row r="141">
          <cell r="F141">
            <v>48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49</v>
          </cell>
        </row>
        <row r="145">
          <cell r="F145">
            <v>50</v>
          </cell>
        </row>
        <row r="146">
          <cell r="F146">
            <v>49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50</v>
          </cell>
        </row>
        <row r="150">
          <cell r="F150">
            <v>56</v>
          </cell>
        </row>
        <row r="151">
          <cell r="F151">
            <v>63</v>
          </cell>
        </row>
        <row r="152">
          <cell r="F152">
            <v>58</v>
          </cell>
        </row>
        <row r="153">
          <cell r="F153">
            <v>55</v>
          </cell>
        </row>
        <row r="154">
          <cell r="F154">
            <v>50</v>
          </cell>
        </row>
        <row r="155">
          <cell r="F155">
            <v>48</v>
          </cell>
        </row>
        <row r="156">
          <cell r="F156">
            <v>47</v>
          </cell>
        </row>
        <row r="157">
          <cell r="F157">
            <v>49</v>
          </cell>
        </row>
        <row r="158">
          <cell r="F158">
            <v>48</v>
          </cell>
        </row>
        <row r="159">
          <cell r="F159">
            <v>47</v>
          </cell>
        </row>
        <row r="160">
          <cell r="F160">
            <v>47</v>
          </cell>
        </row>
        <row r="161">
          <cell r="F161">
            <v>47</v>
          </cell>
        </row>
        <row r="162">
          <cell r="F162">
            <v>47</v>
          </cell>
        </row>
        <row r="163">
          <cell r="F163">
            <v>48</v>
          </cell>
        </row>
        <row r="164">
          <cell r="F164">
            <v>50</v>
          </cell>
        </row>
        <row r="165">
          <cell r="F165">
            <v>48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48</v>
          </cell>
        </row>
        <row r="174">
          <cell r="F174">
            <v>54</v>
          </cell>
        </row>
        <row r="175">
          <cell r="F175">
            <v>51</v>
          </cell>
        </row>
        <row r="176">
          <cell r="F176">
            <v>49</v>
          </cell>
        </row>
        <row r="177">
          <cell r="F177">
            <v>48</v>
          </cell>
        </row>
        <row r="178">
          <cell r="F178">
            <v>47</v>
          </cell>
        </row>
        <row r="179">
          <cell r="F179">
            <v>47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47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47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47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48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47</v>
          </cell>
        </row>
        <row r="215">
          <cell r="F215">
            <v>48</v>
          </cell>
        </row>
        <row r="216">
          <cell r="F216">
            <v>47</v>
          </cell>
        </row>
        <row r="217">
          <cell r="F217">
            <v>48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48</v>
          </cell>
        </row>
        <row r="222">
          <cell r="F222">
            <v>47</v>
          </cell>
        </row>
        <row r="223">
          <cell r="F223">
            <v>48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49</v>
          </cell>
        </row>
        <row r="236">
          <cell r="F236">
            <v>49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49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47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48</v>
          </cell>
        </row>
        <row r="255">
          <cell r="F255">
            <v>48</v>
          </cell>
        </row>
        <row r="256">
          <cell r="F256">
            <v>48</v>
          </cell>
        </row>
        <row r="257">
          <cell r="F257">
            <v>48</v>
          </cell>
        </row>
        <row r="258">
          <cell r="F258">
            <v>47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48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47</v>
          </cell>
        </row>
        <row r="270">
          <cell r="F270">
            <v>47</v>
          </cell>
        </row>
        <row r="271">
          <cell r="F271">
            <v>48</v>
          </cell>
        </row>
        <row r="272">
          <cell r="F272">
            <v>47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48</v>
          </cell>
        </row>
        <row r="285">
          <cell r="F285">
            <v>47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47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50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48</v>
          </cell>
        </row>
        <row r="328">
          <cell r="F328">
            <v>47</v>
          </cell>
        </row>
        <row r="329">
          <cell r="F329">
            <v>47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47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49</v>
          </cell>
        </row>
        <row r="338">
          <cell r="F338">
            <v>50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50</v>
          </cell>
        </row>
        <row r="346">
          <cell r="F346">
            <v>52</v>
          </cell>
        </row>
        <row r="347">
          <cell r="F347">
            <v>49</v>
          </cell>
        </row>
        <row r="348">
          <cell r="F348">
            <v>48</v>
          </cell>
        </row>
        <row r="349">
          <cell r="F349">
            <v>47</v>
          </cell>
        </row>
        <row r="350">
          <cell r="F350">
            <v>47</v>
          </cell>
        </row>
        <row r="351">
          <cell r="F351">
            <v>47</v>
          </cell>
        </row>
        <row r="352">
          <cell r="F352">
            <v>47</v>
          </cell>
        </row>
        <row r="353">
          <cell r="F353">
            <v>47</v>
          </cell>
        </row>
        <row r="354">
          <cell r="F354">
            <v>47</v>
          </cell>
        </row>
        <row r="355">
          <cell r="F355">
            <v>47</v>
          </cell>
        </row>
        <row r="356">
          <cell r="F356">
            <v>47</v>
          </cell>
        </row>
        <row r="357">
          <cell r="F357">
            <v>47</v>
          </cell>
        </row>
        <row r="358">
          <cell r="F358">
            <v>47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47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47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48</v>
          </cell>
        </row>
        <row r="390">
          <cell r="F390">
            <v>47</v>
          </cell>
        </row>
        <row r="391">
          <cell r="F391">
            <v>48</v>
          </cell>
        </row>
        <row r="392">
          <cell r="F392">
            <v>47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47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48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48</v>
          </cell>
        </row>
        <row r="415">
          <cell r="F415">
            <v>47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49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48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47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49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51</v>
          </cell>
        </row>
        <row r="436">
          <cell r="F436">
            <v>49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47</v>
          </cell>
        </row>
        <row r="452">
          <cell r="F452">
            <v>47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48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47</v>
          </cell>
        </row>
        <row r="463">
          <cell r="F463">
            <v>47</v>
          </cell>
        </row>
        <row r="464">
          <cell r="F464">
            <v>47</v>
          </cell>
        </row>
        <row r="465">
          <cell r="F465">
            <v>47</v>
          </cell>
        </row>
        <row r="466">
          <cell r="F466">
            <v>47</v>
          </cell>
        </row>
        <row r="467">
          <cell r="F467">
            <v>47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47</v>
          </cell>
        </row>
        <row r="474">
          <cell r="F474">
            <v>48</v>
          </cell>
        </row>
        <row r="475">
          <cell r="F475">
            <v>47</v>
          </cell>
        </row>
        <row r="476">
          <cell r="F476">
            <v>47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49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47</v>
          </cell>
        </row>
        <row r="506">
          <cell r="F506">
            <v>48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50</v>
          </cell>
        </row>
        <row r="510">
          <cell r="F510">
            <v>52</v>
          </cell>
        </row>
        <row r="511">
          <cell r="F511">
            <v>52</v>
          </cell>
        </row>
        <row r="512">
          <cell r="F512">
            <v>52</v>
          </cell>
        </row>
        <row r="513">
          <cell r="F513">
            <v>53</v>
          </cell>
        </row>
        <row r="514">
          <cell r="F514">
            <v>53</v>
          </cell>
        </row>
        <row r="515">
          <cell r="F515">
            <v>53</v>
          </cell>
        </row>
        <row r="516">
          <cell r="F516">
            <v>51</v>
          </cell>
        </row>
        <row r="517">
          <cell r="F517">
            <v>50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48</v>
          </cell>
        </row>
        <row r="521">
          <cell r="F521">
            <v>47</v>
          </cell>
        </row>
        <row r="522">
          <cell r="F522">
            <v>47</v>
          </cell>
        </row>
        <row r="523">
          <cell r="F523">
            <v>47</v>
          </cell>
        </row>
        <row r="524">
          <cell r="F524">
            <v>47</v>
          </cell>
        </row>
        <row r="525">
          <cell r="F525">
            <v>47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47</v>
          </cell>
        </row>
        <row r="535">
          <cell r="F535">
            <v>47</v>
          </cell>
        </row>
        <row r="536">
          <cell r="F536">
            <v>47</v>
          </cell>
        </row>
        <row r="537">
          <cell r="F537">
            <v>47</v>
          </cell>
        </row>
        <row r="538">
          <cell r="F538">
            <v>47</v>
          </cell>
        </row>
        <row r="539">
          <cell r="F539">
            <v>47</v>
          </cell>
        </row>
        <row r="540">
          <cell r="F540">
            <v>47</v>
          </cell>
        </row>
        <row r="541">
          <cell r="F541">
            <v>47</v>
          </cell>
        </row>
        <row r="542">
          <cell r="F542">
            <v>47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47</v>
          </cell>
        </row>
        <row r="546">
          <cell r="F546">
            <v>47</v>
          </cell>
        </row>
        <row r="547">
          <cell r="F547">
            <v>47</v>
          </cell>
        </row>
        <row r="548">
          <cell r="F548">
            <v>47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48</v>
          </cell>
        </row>
        <row r="553">
          <cell r="F553">
            <v>47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47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47</v>
          </cell>
        </row>
        <row r="561">
          <cell r="F561">
            <v>47</v>
          </cell>
        </row>
        <row r="562">
          <cell r="F562">
            <v>48</v>
          </cell>
        </row>
        <row r="563">
          <cell r="F563">
            <v>47</v>
          </cell>
        </row>
        <row r="564">
          <cell r="F564">
            <v>48</v>
          </cell>
        </row>
        <row r="565">
          <cell r="F565">
            <v>47</v>
          </cell>
        </row>
        <row r="566">
          <cell r="F566">
            <v>47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48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47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48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51</v>
          </cell>
        </row>
        <row r="579">
          <cell r="F579">
            <v>51</v>
          </cell>
        </row>
        <row r="580">
          <cell r="F580">
            <v>49</v>
          </cell>
        </row>
        <row r="581">
          <cell r="F581">
            <v>48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47</v>
          </cell>
        </row>
        <row r="588">
          <cell r="F588">
            <v>48</v>
          </cell>
        </row>
        <row r="589">
          <cell r="F589">
            <v>47</v>
          </cell>
        </row>
        <row r="590">
          <cell r="F590">
            <v>47</v>
          </cell>
        </row>
        <row r="591">
          <cell r="F591">
            <v>47</v>
          </cell>
        </row>
        <row r="592">
          <cell r="F592">
            <v>47</v>
          </cell>
        </row>
        <row r="593">
          <cell r="F593">
            <v>47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50</v>
          </cell>
        </row>
        <row r="616">
          <cell r="F616">
            <v>50</v>
          </cell>
        </row>
        <row r="617">
          <cell r="F617">
            <v>50</v>
          </cell>
        </row>
        <row r="618">
          <cell r="F618">
            <v>50</v>
          </cell>
        </row>
        <row r="619">
          <cell r="F619">
            <v>50</v>
          </cell>
        </row>
        <row r="620">
          <cell r="F620">
            <v>49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48</v>
          </cell>
        </row>
        <row r="631">
          <cell r="F631">
            <v>47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49</v>
          </cell>
        </row>
        <row r="636">
          <cell r="F636">
            <v>48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51</v>
          </cell>
        </row>
        <row r="642">
          <cell r="F642">
            <v>54</v>
          </cell>
        </row>
        <row r="643">
          <cell r="F643">
            <v>52</v>
          </cell>
        </row>
        <row r="644">
          <cell r="F644">
            <v>51</v>
          </cell>
        </row>
        <row r="645">
          <cell r="F645">
            <v>51</v>
          </cell>
        </row>
        <row r="646">
          <cell r="F646">
            <v>48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46</v>
          </cell>
        </row>
        <row r="651">
          <cell r="F651">
            <v>46</v>
          </cell>
        </row>
        <row r="652">
          <cell r="F652">
            <v>46</v>
          </cell>
        </row>
        <row r="653">
          <cell r="F653">
            <v>46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47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47</v>
          </cell>
        </row>
        <row r="684">
          <cell r="F684">
            <v>48</v>
          </cell>
        </row>
        <row r="685">
          <cell r="F685">
            <v>48</v>
          </cell>
        </row>
        <row r="686">
          <cell r="F686">
            <v>48</v>
          </cell>
        </row>
        <row r="687">
          <cell r="F687">
            <v>47</v>
          </cell>
        </row>
        <row r="688">
          <cell r="F688">
            <v>48</v>
          </cell>
        </row>
        <row r="689">
          <cell r="F689">
            <v>48</v>
          </cell>
        </row>
        <row r="690">
          <cell r="F690">
            <v>48</v>
          </cell>
        </row>
        <row r="691">
          <cell r="F691">
            <v>47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48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51</v>
          </cell>
        </row>
        <row r="708">
          <cell r="F708">
            <v>51</v>
          </cell>
        </row>
        <row r="709">
          <cell r="F709">
            <v>50</v>
          </cell>
        </row>
        <row r="710">
          <cell r="F710">
            <v>52</v>
          </cell>
        </row>
        <row r="711">
          <cell r="F711">
            <v>53</v>
          </cell>
        </row>
        <row r="712">
          <cell r="F712">
            <v>50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48</v>
          </cell>
        </row>
        <row r="725">
          <cell r="F725">
            <v>59</v>
          </cell>
        </row>
        <row r="726">
          <cell r="F726">
            <v>53</v>
          </cell>
        </row>
        <row r="727">
          <cell r="F727">
            <v>49</v>
          </cell>
        </row>
        <row r="728">
          <cell r="F728">
            <v>47</v>
          </cell>
        </row>
        <row r="729">
          <cell r="F729">
            <v>48</v>
          </cell>
        </row>
        <row r="730">
          <cell r="F730">
            <v>47</v>
          </cell>
        </row>
        <row r="731">
          <cell r="F731">
            <v>48</v>
          </cell>
        </row>
        <row r="732">
          <cell r="F732">
            <v>48</v>
          </cell>
        </row>
        <row r="733">
          <cell r="F733">
            <v>47</v>
          </cell>
        </row>
        <row r="734">
          <cell r="F734">
            <v>47</v>
          </cell>
        </row>
        <row r="735">
          <cell r="F735">
            <v>47</v>
          </cell>
        </row>
        <row r="736">
          <cell r="F736">
            <v>48</v>
          </cell>
        </row>
        <row r="737">
          <cell r="F737">
            <v>50</v>
          </cell>
        </row>
        <row r="738">
          <cell r="F738">
            <v>49</v>
          </cell>
        </row>
        <row r="739">
          <cell r="F739">
            <v>48</v>
          </cell>
        </row>
        <row r="740">
          <cell r="F740">
            <v>47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47</v>
          </cell>
        </row>
        <row r="744">
          <cell r="F744">
            <v>47</v>
          </cell>
        </row>
        <row r="745">
          <cell r="F745">
            <v>46</v>
          </cell>
        </row>
        <row r="746">
          <cell r="F746">
            <v>46</v>
          </cell>
        </row>
        <row r="747">
          <cell r="F747">
            <v>47</v>
          </cell>
        </row>
        <row r="748">
          <cell r="F748">
            <v>46</v>
          </cell>
        </row>
        <row r="749">
          <cell r="F749">
            <v>46</v>
          </cell>
        </row>
        <row r="750">
          <cell r="F750">
            <v>46</v>
          </cell>
        </row>
        <row r="751">
          <cell r="F751">
            <v>46</v>
          </cell>
        </row>
        <row r="752">
          <cell r="F752">
            <v>46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47</v>
          </cell>
        </row>
      </sheetData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26</v>
          </cell>
        </row>
        <row r="13">
          <cell r="F13">
            <v>26</v>
          </cell>
        </row>
        <row r="14">
          <cell r="F14">
            <v>26</v>
          </cell>
        </row>
        <row r="15">
          <cell r="F15">
            <v>26</v>
          </cell>
        </row>
        <row r="16">
          <cell r="F16">
            <v>26</v>
          </cell>
        </row>
        <row r="17">
          <cell r="F17">
            <v>26</v>
          </cell>
        </row>
        <row r="18">
          <cell r="F18">
            <v>27</v>
          </cell>
        </row>
        <row r="19">
          <cell r="F19">
            <v>27</v>
          </cell>
        </row>
        <row r="20">
          <cell r="F20">
            <v>25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24</v>
          </cell>
        </row>
        <row r="24">
          <cell r="F24">
            <v>24</v>
          </cell>
        </row>
        <row r="25">
          <cell r="F25">
            <v>24</v>
          </cell>
        </row>
        <row r="26">
          <cell r="F26">
            <v>24</v>
          </cell>
        </row>
        <row r="27">
          <cell r="F27">
            <v>24</v>
          </cell>
        </row>
        <row r="28">
          <cell r="F28">
            <v>24</v>
          </cell>
        </row>
        <row r="29">
          <cell r="F29">
            <v>24</v>
          </cell>
        </row>
        <row r="30">
          <cell r="F30">
            <v>25</v>
          </cell>
        </row>
        <row r="31">
          <cell r="F31">
            <v>25</v>
          </cell>
        </row>
        <row r="32">
          <cell r="F32">
            <v>25</v>
          </cell>
        </row>
        <row r="33">
          <cell r="F33">
            <v>25</v>
          </cell>
        </row>
        <row r="34">
          <cell r="F34">
            <v>26</v>
          </cell>
        </row>
        <row r="35">
          <cell r="F35">
            <v>26</v>
          </cell>
        </row>
        <row r="36">
          <cell r="F36">
            <v>26</v>
          </cell>
        </row>
        <row r="37">
          <cell r="F37">
            <v>26</v>
          </cell>
        </row>
        <row r="38">
          <cell r="F38">
            <v>25</v>
          </cell>
        </row>
        <row r="39">
          <cell r="F39">
            <v>25</v>
          </cell>
        </row>
        <row r="40">
          <cell r="F40">
            <v>25</v>
          </cell>
        </row>
        <row r="41">
          <cell r="F41">
            <v>25</v>
          </cell>
        </row>
        <row r="42">
          <cell r="F42">
            <v>26</v>
          </cell>
        </row>
        <row r="43">
          <cell r="F43">
            <v>26</v>
          </cell>
        </row>
        <row r="44">
          <cell r="F44">
            <v>24</v>
          </cell>
        </row>
        <row r="45">
          <cell r="F45">
            <v>25</v>
          </cell>
        </row>
        <row r="46">
          <cell r="F46">
            <v>25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24</v>
          </cell>
        </row>
        <row r="50">
          <cell r="F50">
            <v>25</v>
          </cell>
        </row>
        <row r="51">
          <cell r="F51">
            <v>25</v>
          </cell>
        </row>
        <row r="52">
          <cell r="F52">
            <v>24</v>
          </cell>
        </row>
        <row r="53">
          <cell r="F53">
            <v>25</v>
          </cell>
        </row>
        <row r="54">
          <cell r="F54">
            <v>25</v>
          </cell>
        </row>
        <row r="55">
          <cell r="F55">
            <v>26</v>
          </cell>
        </row>
        <row r="56">
          <cell r="F56">
            <v>26</v>
          </cell>
        </row>
        <row r="57">
          <cell r="F57">
            <v>26</v>
          </cell>
        </row>
        <row r="58">
          <cell r="F58">
            <v>26</v>
          </cell>
        </row>
        <row r="59">
          <cell r="F59">
            <v>26</v>
          </cell>
        </row>
        <row r="60">
          <cell r="F60">
            <v>27</v>
          </cell>
        </row>
        <row r="61">
          <cell r="F61">
            <v>27</v>
          </cell>
        </row>
        <row r="62">
          <cell r="F62">
            <v>26</v>
          </cell>
        </row>
        <row r="63">
          <cell r="F63">
            <v>26</v>
          </cell>
        </row>
        <row r="64">
          <cell r="F64">
            <v>26</v>
          </cell>
        </row>
        <row r="65">
          <cell r="F65">
            <v>26</v>
          </cell>
        </row>
        <row r="66">
          <cell r="F66">
            <v>27</v>
          </cell>
        </row>
        <row r="67">
          <cell r="F67">
            <v>26</v>
          </cell>
        </row>
        <row r="68">
          <cell r="F68">
            <v>25</v>
          </cell>
        </row>
        <row r="69">
          <cell r="F69">
            <v>25</v>
          </cell>
        </row>
        <row r="70">
          <cell r="F70">
            <v>25</v>
          </cell>
        </row>
        <row r="71">
          <cell r="F71">
            <v>25</v>
          </cell>
        </row>
        <row r="72">
          <cell r="F72">
            <v>26</v>
          </cell>
        </row>
        <row r="73">
          <cell r="F73">
            <v>27</v>
          </cell>
        </row>
        <row r="74">
          <cell r="F74">
            <v>26</v>
          </cell>
        </row>
        <row r="75">
          <cell r="F75">
            <v>25</v>
          </cell>
        </row>
        <row r="76">
          <cell r="F76">
            <v>26</v>
          </cell>
        </row>
        <row r="77">
          <cell r="F77">
            <v>26</v>
          </cell>
        </row>
        <row r="78">
          <cell r="F78">
            <v>25</v>
          </cell>
        </row>
        <row r="79">
          <cell r="F79">
            <v>25</v>
          </cell>
        </row>
        <row r="80">
          <cell r="F80">
            <v>25</v>
          </cell>
        </row>
        <row r="81">
          <cell r="F81">
            <v>25</v>
          </cell>
        </row>
        <row r="82">
          <cell r="F82">
            <v>25</v>
          </cell>
        </row>
        <row r="83">
          <cell r="F83">
            <v>25</v>
          </cell>
        </row>
        <row r="84">
          <cell r="F84">
            <v>25</v>
          </cell>
        </row>
        <row r="85">
          <cell r="F85">
            <v>25</v>
          </cell>
        </row>
        <row r="86">
          <cell r="F86">
            <v>25</v>
          </cell>
        </row>
        <row r="87">
          <cell r="F87">
            <v>25</v>
          </cell>
        </row>
        <row r="88">
          <cell r="F88">
            <v>25</v>
          </cell>
        </row>
        <row r="89">
          <cell r="F89">
            <v>25</v>
          </cell>
        </row>
        <row r="90">
          <cell r="F90">
            <v>25</v>
          </cell>
        </row>
        <row r="91">
          <cell r="F91">
            <v>26</v>
          </cell>
        </row>
        <row r="92">
          <cell r="F92">
            <v>26</v>
          </cell>
        </row>
        <row r="93">
          <cell r="F93">
            <v>26</v>
          </cell>
        </row>
        <row r="94">
          <cell r="F94">
            <v>27</v>
          </cell>
        </row>
        <row r="95">
          <cell r="F95">
            <v>33</v>
          </cell>
        </row>
        <row r="96">
          <cell r="F96">
            <v>30</v>
          </cell>
        </row>
        <row r="97">
          <cell r="F97">
            <v>27</v>
          </cell>
        </row>
        <row r="98">
          <cell r="F98">
            <v>25</v>
          </cell>
        </row>
        <row r="99">
          <cell r="F99">
            <v>25</v>
          </cell>
        </row>
        <row r="100">
          <cell r="F100">
            <v>25</v>
          </cell>
        </row>
        <row r="101">
          <cell r="F101">
            <v>25</v>
          </cell>
        </row>
        <row r="102">
          <cell r="F102">
            <v>25</v>
          </cell>
        </row>
        <row r="103">
          <cell r="F103">
            <v>25</v>
          </cell>
        </row>
        <row r="104">
          <cell r="F104">
            <v>25</v>
          </cell>
        </row>
        <row r="105">
          <cell r="F105">
            <v>25</v>
          </cell>
        </row>
        <row r="106">
          <cell r="F106">
            <v>25</v>
          </cell>
        </row>
        <row r="107">
          <cell r="F107">
            <v>25</v>
          </cell>
        </row>
        <row r="108">
          <cell r="F108">
            <v>25</v>
          </cell>
        </row>
        <row r="109">
          <cell r="F109">
            <v>25</v>
          </cell>
        </row>
        <row r="110">
          <cell r="F110">
            <v>25</v>
          </cell>
        </row>
        <row r="111">
          <cell r="F111">
            <v>25</v>
          </cell>
        </row>
        <row r="112">
          <cell r="F112">
            <v>25</v>
          </cell>
        </row>
        <row r="113">
          <cell r="F113">
            <v>25</v>
          </cell>
        </row>
        <row r="114">
          <cell r="F114">
            <v>25</v>
          </cell>
        </row>
        <row r="115">
          <cell r="F115">
            <v>25</v>
          </cell>
        </row>
        <row r="116">
          <cell r="F116">
            <v>24</v>
          </cell>
        </row>
        <row r="117">
          <cell r="F117">
            <v>24</v>
          </cell>
        </row>
        <row r="118">
          <cell r="F118">
            <v>24</v>
          </cell>
        </row>
        <row r="119">
          <cell r="F119">
            <v>24</v>
          </cell>
        </row>
        <row r="120">
          <cell r="F120">
            <v>24</v>
          </cell>
        </row>
        <row r="121">
          <cell r="F121">
            <v>25</v>
          </cell>
        </row>
        <row r="122">
          <cell r="F122">
            <v>24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25</v>
          </cell>
        </row>
        <row r="126">
          <cell r="F126">
            <v>25</v>
          </cell>
        </row>
        <row r="127">
          <cell r="F127">
            <v>26</v>
          </cell>
        </row>
        <row r="128">
          <cell r="F128">
            <v>26</v>
          </cell>
        </row>
        <row r="129">
          <cell r="F129">
            <v>26</v>
          </cell>
        </row>
        <row r="130">
          <cell r="F130">
            <v>26</v>
          </cell>
        </row>
        <row r="131">
          <cell r="F131">
            <v>26</v>
          </cell>
        </row>
        <row r="132">
          <cell r="F132">
            <v>26</v>
          </cell>
        </row>
        <row r="133">
          <cell r="F133">
            <v>27</v>
          </cell>
        </row>
        <row r="134">
          <cell r="F134">
            <v>27</v>
          </cell>
        </row>
        <row r="135">
          <cell r="F135">
            <v>27</v>
          </cell>
        </row>
        <row r="136">
          <cell r="F136">
            <v>27</v>
          </cell>
        </row>
        <row r="137">
          <cell r="F137">
            <v>27</v>
          </cell>
        </row>
        <row r="138">
          <cell r="F138">
            <v>28</v>
          </cell>
        </row>
        <row r="139">
          <cell r="F139">
            <v>28</v>
          </cell>
        </row>
        <row r="140">
          <cell r="F140">
            <v>27</v>
          </cell>
        </row>
        <row r="141">
          <cell r="F141">
            <v>27</v>
          </cell>
        </row>
        <row r="142">
          <cell r="F142">
            <v>26</v>
          </cell>
        </row>
        <row r="143">
          <cell r="F143">
            <v>27</v>
          </cell>
        </row>
        <row r="144">
          <cell r="F144">
            <v>28</v>
          </cell>
        </row>
        <row r="145">
          <cell r="F145">
            <v>28</v>
          </cell>
        </row>
        <row r="146">
          <cell r="F146">
            <v>28</v>
          </cell>
        </row>
        <row r="147">
          <cell r="F147">
            <v>28</v>
          </cell>
        </row>
        <row r="148">
          <cell r="F148">
            <v>30</v>
          </cell>
        </row>
        <row r="149">
          <cell r="F149">
            <v>33</v>
          </cell>
        </row>
        <row r="150">
          <cell r="F150">
            <v>34</v>
          </cell>
        </row>
        <row r="151">
          <cell r="F151">
            <v>35</v>
          </cell>
        </row>
        <row r="152">
          <cell r="F152">
            <v>33</v>
          </cell>
        </row>
        <row r="153">
          <cell r="F153">
            <v>30</v>
          </cell>
        </row>
        <row r="154">
          <cell r="F154">
            <v>28</v>
          </cell>
        </row>
        <row r="155">
          <cell r="F155">
            <v>26</v>
          </cell>
        </row>
        <row r="156">
          <cell r="F156">
            <v>30</v>
          </cell>
        </row>
        <row r="157">
          <cell r="F157">
            <v>29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25</v>
          </cell>
        </row>
        <row r="161">
          <cell r="F161">
            <v>25</v>
          </cell>
        </row>
        <row r="162">
          <cell r="F162">
            <v>25</v>
          </cell>
        </row>
        <row r="163">
          <cell r="F163">
            <v>25</v>
          </cell>
        </row>
        <row r="164">
          <cell r="F164">
            <v>25</v>
          </cell>
        </row>
        <row r="165">
          <cell r="F165">
            <v>25</v>
          </cell>
        </row>
        <row r="166">
          <cell r="F166">
            <v>25</v>
          </cell>
        </row>
        <row r="167">
          <cell r="F167">
            <v>24</v>
          </cell>
        </row>
        <row r="168">
          <cell r="F168">
            <v>25</v>
          </cell>
        </row>
        <row r="169">
          <cell r="F169">
            <v>25</v>
          </cell>
        </row>
        <row r="170">
          <cell r="F170">
            <v>30</v>
          </cell>
        </row>
        <row r="171">
          <cell r="F171">
            <v>32</v>
          </cell>
        </row>
        <row r="172">
          <cell r="F172">
            <v>30</v>
          </cell>
        </row>
        <row r="173">
          <cell r="F173">
            <v>32</v>
          </cell>
        </row>
        <row r="174">
          <cell r="F174">
            <v>28</v>
          </cell>
        </row>
        <row r="175">
          <cell r="F175">
            <v>26</v>
          </cell>
        </row>
        <row r="176">
          <cell r="F176">
            <v>25</v>
          </cell>
        </row>
        <row r="177">
          <cell r="F177">
            <v>24</v>
          </cell>
        </row>
        <row r="178">
          <cell r="F178">
            <v>24</v>
          </cell>
        </row>
        <row r="179">
          <cell r="F179">
            <v>24</v>
          </cell>
        </row>
        <row r="180">
          <cell r="F180">
            <v>25</v>
          </cell>
        </row>
        <row r="181">
          <cell r="F181">
            <v>24</v>
          </cell>
        </row>
        <row r="182">
          <cell r="F182">
            <v>24</v>
          </cell>
        </row>
        <row r="183">
          <cell r="F183">
            <v>24</v>
          </cell>
        </row>
        <row r="184">
          <cell r="F184">
            <v>24</v>
          </cell>
        </row>
        <row r="185">
          <cell r="F185">
            <v>25</v>
          </cell>
        </row>
        <row r="186">
          <cell r="F186">
            <v>26</v>
          </cell>
        </row>
        <row r="187">
          <cell r="F187">
            <v>26</v>
          </cell>
        </row>
        <row r="188">
          <cell r="F188">
            <v>26</v>
          </cell>
        </row>
        <row r="189">
          <cell r="F189">
            <v>26</v>
          </cell>
        </row>
        <row r="190">
          <cell r="F190">
            <v>25</v>
          </cell>
        </row>
        <row r="191">
          <cell r="F191">
            <v>24</v>
          </cell>
        </row>
        <row r="192">
          <cell r="F192">
            <v>24</v>
          </cell>
        </row>
        <row r="193">
          <cell r="F193">
            <v>24</v>
          </cell>
        </row>
        <row r="194">
          <cell r="F194">
            <v>26</v>
          </cell>
        </row>
        <row r="195">
          <cell r="F195">
            <v>28</v>
          </cell>
        </row>
        <row r="196">
          <cell r="F196">
            <v>26</v>
          </cell>
        </row>
        <row r="197">
          <cell r="F197">
            <v>25</v>
          </cell>
        </row>
        <row r="198">
          <cell r="F198">
            <v>25</v>
          </cell>
        </row>
        <row r="199">
          <cell r="F199">
            <v>24</v>
          </cell>
        </row>
        <row r="200">
          <cell r="F200">
            <v>25</v>
          </cell>
        </row>
        <row r="201">
          <cell r="F201">
            <v>25</v>
          </cell>
        </row>
        <row r="202">
          <cell r="F202">
            <v>25</v>
          </cell>
        </row>
        <row r="203">
          <cell r="F203">
            <v>25</v>
          </cell>
        </row>
        <row r="204">
          <cell r="F204">
            <v>26</v>
          </cell>
        </row>
        <row r="205">
          <cell r="F205">
            <v>25</v>
          </cell>
        </row>
        <row r="206">
          <cell r="F206">
            <v>26</v>
          </cell>
        </row>
        <row r="207">
          <cell r="F207">
            <v>26</v>
          </cell>
        </row>
        <row r="208">
          <cell r="F208">
            <v>25</v>
          </cell>
        </row>
        <row r="209">
          <cell r="F209">
            <v>25</v>
          </cell>
        </row>
        <row r="210">
          <cell r="F210">
            <v>26</v>
          </cell>
        </row>
        <row r="211">
          <cell r="F211">
            <v>26</v>
          </cell>
        </row>
        <row r="212">
          <cell r="F212">
            <v>25</v>
          </cell>
        </row>
        <row r="213">
          <cell r="F213">
            <v>26</v>
          </cell>
        </row>
        <row r="214">
          <cell r="F214">
            <v>25</v>
          </cell>
        </row>
        <row r="215">
          <cell r="F215">
            <v>27</v>
          </cell>
        </row>
        <row r="216">
          <cell r="F216">
            <v>28</v>
          </cell>
        </row>
        <row r="217">
          <cell r="F217">
            <v>28</v>
          </cell>
        </row>
        <row r="218">
          <cell r="F218">
            <v>27</v>
          </cell>
        </row>
        <row r="219">
          <cell r="F219">
            <v>26</v>
          </cell>
        </row>
        <row r="220">
          <cell r="F220">
            <v>26</v>
          </cell>
        </row>
        <row r="221">
          <cell r="F221">
            <v>25</v>
          </cell>
        </row>
        <row r="222">
          <cell r="F222">
            <v>24</v>
          </cell>
        </row>
        <row r="223">
          <cell r="F223">
            <v>24</v>
          </cell>
        </row>
        <row r="224">
          <cell r="F224">
            <v>24</v>
          </cell>
        </row>
        <row r="225">
          <cell r="F225">
            <v>24</v>
          </cell>
        </row>
        <row r="226">
          <cell r="F226">
            <v>24</v>
          </cell>
        </row>
        <row r="227">
          <cell r="F227">
            <v>25</v>
          </cell>
        </row>
        <row r="228">
          <cell r="F228">
            <v>25</v>
          </cell>
        </row>
        <row r="229">
          <cell r="F229">
            <v>25</v>
          </cell>
        </row>
        <row r="230">
          <cell r="F230">
            <v>25</v>
          </cell>
        </row>
        <row r="231">
          <cell r="F231">
            <v>25</v>
          </cell>
        </row>
        <row r="232">
          <cell r="F232">
            <v>26</v>
          </cell>
        </row>
        <row r="233">
          <cell r="F233">
            <v>25</v>
          </cell>
        </row>
        <row r="234">
          <cell r="F234">
            <v>26</v>
          </cell>
        </row>
        <row r="235">
          <cell r="F235">
            <v>25</v>
          </cell>
        </row>
        <row r="236">
          <cell r="F236">
            <v>24</v>
          </cell>
        </row>
        <row r="237">
          <cell r="F237">
            <v>25</v>
          </cell>
        </row>
        <row r="238">
          <cell r="F238">
            <v>26</v>
          </cell>
        </row>
        <row r="239">
          <cell r="F239">
            <v>25</v>
          </cell>
        </row>
        <row r="240">
          <cell r="F240">
            <v>26</v>
          </cell>
        </row>
        <row r="241">
          <cell r="F241">
            <v>26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26</v>
          </cell>
        </row>
        <row r="246">
          <cell r="F246">
            <v>26</v>
          </cell>
        </row>
        <row r="247">
          <cell r="F247">
            <v>25</v>
          </cell>
        </row>
        <row r="248">
          <cell r="F248">
            <v>25</v>
          </cell>
        </row>
        <row r="249">
          <cell r="F249">
            <v>25</v>
          </cell>
        </row>
        <row r="250">
          <cell r="F250">
            <v>25</v>
          </cell>
        </row>
        <row r="251">
          <cell r="F251">
            <v>25</v>
          </cell>
        </row>
        <row r="252">
          <cell r="F252">
            <v>25</v>
          </cell>
        </row>
        <row r="253">
          <cell r="F253">
            <v>25</v>
          </cell>
        </row>
        <row r="254">
          <cell r="F254">
            <v>26</v>
          </cell>
        </row>
        <row r="255">
          <cell r="F255">
            <v>26</v>
          </cell>
        </row>
        <row r="256">
          <cell r="F256">
            <v>26</v>
          </cell>
        </row>
        <row r="257">
          <cell r="F257">
            <v>26</v>
          </cell>
        </row>
        <row r="258">
          <cell r="F258">
            <v>26</v>
          </cell>
        </row>
        <row r="259">
          <cell r="F259">
            <v>27</v>
          </cell>
        </row>
        <row r="260">
          <cell r="F260">
            <v>27</v>
          </cell>
        </row>
        <row r="261">
          <cell r="F261">
            <v>26</v>
          </cell>
        </row>
        <row r="262">
          <cell r="F262">
            <v>25</v>
          </cell>
        </row>
        <row r="263">
          <cell r="F263">
            <v>29</v>
          </cell>
        </row>
        <row r="264">
          <cell r="F264">
            <v>27</v>
          </cell>
        </row>
        <row r="265">
          <cell r="F265">
            <v>25</v>
          </cell>
        </row>
        <row r="266">
          <cell r="F266">
            <v>25</v>
          </cell>
        </row>
        <row r="267">
          <cell r="F267">
            <v>24</v>
          </cell>
        </row>
        <row r="268">
          <cell r="F268">
            <v>24</v>
          </cell>
        </row>
        <row r="269">
          <cell r="F269">
            <v>25</v>
          </cell>
        </row>
        <row r="270">
          <cell r="F270">
            <v>24</v>
          </cell>
        </row>
        <row r="271">
          <cell r="F271">
            <v>24</v>
          </cell>
        </row>
        <row r="272">
          <cell r="F272">
            <v>25</v>
          </cell>
        </row>
        <row r="273">
          <cell r="F273">
            <v>25</v>
          </cell>
        </row>
        <row r="274">
          <cell r="F274">
            <v>25</v>
          </cell>
        </row>
        <row r="275">
          <cell r="F275">
            <v>25</v>
          </cell>
        </row>
        <row r="276">
          <cell r="F276">
            <v>26</v>
          </cell>
        </row>
        <row r="277">
          <cell r="F277">
            <v>26</v>
          </cell>
        </row>
        <row r="278">
          <cell r="F278">
            <v>26</v>
          </cell>
        </row>
        <row r="279">
          <cell r="F279">
            <v>26</v>
          </cell>
        </row>
        <row r="280">
          <cell r="F280">
            <v>26</v>
          </cell>
        </row>
        <row r="281">
          <cell r="F281">
            <v>26</v>
          </cell>
        </row>
        <row r="282">
          <cell r="F282">
            <v>27</v>
          </cell>
        </row>
        <row r="283">
          <cell r="F283">
            <v>27</v>
          </cell>
        </row>
        <row r="284">
          <cell r="F284">
            <v>26</v>
          </cell>
        </row>
        <row r="285">
          <cell r="F285">
            <v>25</v>
          </cell>
        </row>
        <row r="286">
          <cell r="F286">
            <v>25</v>
          </cell>
        </row>
        <row r="287">
          <cell r="F287">
            <v>24</v>
          </cell>
        </row>
        <row r="288">
          <cell r="F288">
            <v>24</v>
          </cell>
        </row>
        <row r="289">
          <cell r="F289">
            <v>24</v>
          </cell>
        </row>
        <row r="290">
          <cell r="F290">
            <v>24</v>
          </cell>
        </row>
        <row r="291">
          <cell r="F291">
            <v>24</v>
          </cell>
        </row>
        <row r="292">
          <cell r="F292">
            <v>24</v>
          </cell>
        </row>
        <row r="293">
          <cell r="F293">
            <v>24</v>
          </cell>
        </row>
        <row r="294">
          <cell r="F294">
            <v>24</v>
          </cell>
        </row>
        <row r="295">
          <cell r="F295">
            <v>24</v>
          </cell>
        </row>
        <row r="296">
          <cell r="F296">
            <v>25</v>
          </cell>
        </row>
        <row r="297">
          <cell r="F297">
            <v>25</v>
          </cell>
        </row>
        <row r="298">
          <cell r="F298">
            <v>25</v>
          </cell>
        </row>
        <row r="299">
          <cell r="F299">
            <v>25</v>
          </cell>
        </row>
        <row r="300">
          <cell r="F300">
            <v>26</v>
          </cell>
        </row>
        <row r="301">
          <cell r="F301">
            <v>26</v>
          </cell>
        </row>
        <row r="302">
          <cell r="F302">
            <v>27</v>
          </cell>
        </row>
        <row r="303">
          <cell r="F303">
            <v>27</v>
          </cell>
        </row>
        <row r="304">
          <cell r="F304">
            <v>27</v>
          </cell>
        </row>
        <row r="305">
          <cell r="F305">
            <v>27</v>
          </cell>
        </row>
        <row r="306">
          <cell r="F306">
            <v>29</v>
          </cell>
        </row>
        <row r="307">
          <cell r="F307">
            <v>28</v>
          </cell>
        </row>
        <row r="308">
          <cell r="F308">
            <v>27</v>
          </cell>
        </row>
        <row r="309">
          <cell r="F309">
            <v>27</v>
          </cell>
        </row>
        <row r="310">
          <cell r="F310">
            <v>25</v>
          </cell>
        </row>
        <row r="311">
          <cell r="F311">
            <v>24</v>
          </cell>
        </row>
        <row r="312">
          <cell r="F312">
            <v>24</v>
          </cell>
        </row>
        <row r="313">
          <cell r="F313">
            <v>24</v>
          </cell>
        </row>
        <row r="314">
          <cell r="F314">
            <v>24</v>
          </cell>
        </row>
        <row r="315">
          <cell r="F315">
            <v>24</v>
          </cell>
        </row>
        <row r="316">
          <cell r="F316">
            <v>25</v>
          </cell>
        </row>
        <row r="317">
          <cell r="F317">
            <v>24</v>
          </cell>
        </row>
        <row r="318">
          <cell r="F318">
            <v>24</v>
          </cell>
        </row>
        <row r="319">
          <cell r="F319">
            <v>25</v>
          </cell>
        </row>
        <row r="320">
          <cell r="F320">
            <v>25</v>
          </cell>
        </row>
        <row r="321">
          <cell r="F321">
            <v>25</v>
          </cell>
        </row>
        <row r="322">
          <cell r="F322">
            <v>25</v>
          </cell>
        </row>
        <row r="323">
          <cell r="F323">
            <v>25</v>
          </cell>
        </row>
        <row r="324">
          <cell r="F324">
            <v>25</v>
          </cell>
        </row>
        <row r="325">
          <cell r="F325">
            <v>25</v>
          </cell>
        </row>
        <row r="326">
          <cell r="F326">
            <v>25</v>
          </cell>
        </row>
        <row r="327">
          <cell r="F327">
            <v>25</v>
          </cell>
        </row>
        <row r="328">
          <cell r="F328">
            <v>26</v>
          </cell>
        </row>
        <row r="329">
          <cell r="F329">
            <v>26</v>
          </cell>
        </row>
        <row r="330">
          <cell r="F330">
            <v>27</v>
          </cell>
        </row>
        <row r="331">
          <cell r="F331">
            <v>27</v>
          </cell>
        </row>
        <row r="332">
          <cell r="F332">
            <v>26</v>
          </cell>
        </row>
        <row r="333">
          <cell r="F333">
            <v>26</v>
          </cell>
        </row>
        <row r="334">
          <cell r="F334">
            <v>26</v>
          </cell>
        </row>
        <row r="335">
          <cell r="F335">
            <v>25</v>
          </cell>
        </row>
        <row r="336">
          <cell r="F336">
            <v>25</v>
          </cell>
        </row>
        <row r="337">
          <cell r="F337">
            <v>25</v>
          </cell>
        </row>
        <row r="338">
          <cell r="F338">
            <v>24</v>
          </cell>
        </row>
        <row r="339">
          <cell r="F339">
            <v>25</v>
          </cell>
        </row>
        <row r="340">
          <cell r="F340">
            <v>25</v>
          </cell>
        </row>
        <row r="341">
          <cell r="F341">
            <v>25</v>
          </cell>
        </row>
        <row r="342">
          <cell r="F342">
            <v>26</v>
          </cell>
        </row>
        <row r="343">
          <cell r="F343">
            <v>26</v>
          </cell>
        </row>
        <row r="344">
          <cell r="F344">
            <v>26</v>
          </cell>
        </row>
        <row r="345">
          <cell r="F345">
            <v>27</v>
          </cell>
        </row>
        <row r="346">
          <cell r="F346">
            <v>27</v>
          </cell>
        </row>
        <row r="347">
          <cell r="F347">
            <v>27</v>
          </cell>
        </row>
        <row r="348">
          <cell r="F348">
            <v>27</v>
          </cell>
        </row>
        <row r="349">
          <cell r="F349">
            <v>26</v>
          </cell>
        </row>
        <row r="350">
          <cell r="F350">
            <v>25</v>
          </cell>
        </row>
        <row r="351">
          <cell r="F351">
            <v>25</v>
          </cell>
        </row>
        <row r="352">
          <cell r="F352">
            <v>24</v>
          </cell>
        </row>
        <row r="353">
          <cell r="F353">
            <v>25</v>
          </cell>
        </row>
        <row r="354">
          <cell r="F354">
            <v>26</v>
          </cell>
        </row>
        <row r="355">
          <cell r="F355">
            <v>26</v>
          </cell>
        </row>
        <row r="356">
          <cell r="F356">
            <v>24</v>
          </cell>
        </row>
        <row r="357">
          <cell r="F357">
            <v>25</v>
          </cell>
        </row>
        <row r="358">
          <cell r="F358">
            <v>24</v>
          </cell>
        </row>
        <row r="359">
          <cell r="F359">
            <v>24</v>
          </cell>
        </row>
        <row r="360">
          <cell r="F360">
            <v>24</v>
          </cell>
        </row>
        <row r="361">
          <cell r="F361">
            <v>24</v>
          </cell>
        </row>
        <row r="362">
          <cell r="F362">
            <v>24</v>
          </cell>
        </row>
        <row r="363">
          <cell r="F363">
            <v>24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25</v>
          </cell>
        </row>
        <row r="368">
          <cell r="F368">
            <v>25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26</v>
          </cell>
        </row>
        <row r="372">
          <cell r="F372">
            <v>26</v>
          </cell>
        </row>
        <row r="373">
          <cell r="F373">
            <v>27</v>
          </cell>
        </row>
        <row r="374">
          <cell r="F374">
            <v>27</v>
          </cell>
        </row>
        <row r="375">
          <cell r="F375">
            <v>27</v>
          </cell>
        </row>
        <row r="376">
          <cell r="F376">
            <v>27</v>
          </cell>
        </row>
        <row r="377">
          <cell r="F377">
            <v>27</v>
          </cell>
        </row>
        <row r="378">
          <cell r="F378">
            <v>28</v>
          </cell>
        </row>
        <row r="379">
          <cell r="F379">
            <v>28</v>
          </cell>
        </row>
        <row r="380">
          <cell r="F380">
            <v>27</v>
          </cell>
        </row>
        <row r="381">
          <cell r="F381">
            <v>26</v>
          </cell>
        </row>
        <row r="382">
          <cell r="F382">
            <v>25</v>
          </cell>
        </row>
        <row r="383">
          <cell r="F383">
            <v>24</v>
          </cell>
        </row>
        <row r="384">
          <cell r="F384">
            <v>24</v>
          </cell>
        </row>
        <row r="385">
          <cell r="F385">
            <v>25</v>
          </cell>
        </row>
        <row r="386">
          <cell r="F386">
            <v>25</v>
          </cell>
        </row>
        <row r="387">
          <cell r="F387">
            <v>26</v>
          </cell>
        </row>
        <row r="388">
          <cell r="F388">
            <v>26</v>
          </cell>
        </row>
        <row r="389">
          <cell r="F389">
            <v>25</v>
          </cell>
        </row>
        <row r="390">
          <cell r="F390">
            <v>25</v>
          </cell>
        </row>
        <row r="391">
          <cell r="F391">
            <v>25</v>
          </cell>
        </row>
        <row r="392">
          <cell r="F392">
            <v>25</v>
          </cell>
        </row>
        <row r="393">
          <cell r="F393">
            <v>25</v>
          </cell>
        </row>
        <row r="394">
          <cell r="F394">
            <v>25</v>
          </cell>
        </row>
        <row r="395">
          <cell r="F395">
            <v>26</v>
          </cell>
        </row>
        <row r="396">
          <cell r="F396">
            <v>26</v>
          </cell>
        </row>
        <row r="397">
          <cell r="F397">
            <v>26</v>
          </cell>
        </row>
        <row r="398">
          <cell r="F398">
            <v>26</v>
          </cell>
        </row>
        <row r="399">
          <cell r="F399">
            <v>26</v>
          </cell>
        </row>
        <row r="400">
          <cell r="F400">
            <v>26</v>
          </cell>
        </row>
        <row r="401">
          <cell r="F401">
            <v>26</v>
          </cell>
        </row>
        <row r="402">
          <cell r="F402">
            <v>27</v>
          </cell>
        </row>
        <row r="403">
          <cell r="F403">
            <v>27</v>
          </cell>
        </row>
        <row r="404">
          <cell r="F404">
            <v>26</v>
          </cell>
        </row>
        <row r="405">
          <cell r="F405">
            <v>25</v>
          </cell>
        </row>
        <row r="406">
          <cell r="F406">
            <v>25</v>
          </cell>
        </row>
        <row r="407">
          <cell r="F407">
            <v>25</v>
          </cell>
        </row>
        <row r="408">
          <cell r="F408">
            <v>25</v>
          </cell>
        </row>
        <row r="409">
          <cell r="F409">
            <v>25</v>
          </cell>
        </row>
        <row r="411">
          <cell r="F411">
            <v>25</v>
          </cell>
        </row>
        <row r="412">
          <cell r="F412">
            <v>25</v>
          </cell>
        </row>
        <row r="413">
          <cell r="F413">
            <v>25</v>
          </cell>
        </row>
        <row r="414">
          <cell r="F414">
            <v>25</v>
          </cell>
        </row>
        <row r="415">
          <cell r="F415">
            <v>25</v>
          </cell>
        </row>
        <row r="416">
          <cell r="F416">
            <v>25</v>
          </cell>
        </row>
        <row r="417">
          <cell r="F417">
            <v>26</v>
          </cell>
        </row>
        <row r="418">
          <cell r="F418">
            <v>26</v>
          </cell>
        </row>
        <row r="419">
          <cell r="F419">
            <v>26</v>
          </cell>
        </row>
        <row r="420">
          <cell r="F420">
            <v>26</v>
          </cell>
        </row>
        <row r="421">
          <cell r="F421">
            <v>26</v>
          </cell>
        </row>
        <row r="422">
          <cell r="F422">
            <v>27</v>
          </cell>
        </row>
        <row r="423">
          <cell r="F423">
            <v>26</v>
          </cell>
        </row>
        <row r="424">
          <cell r="F424">
            <v>26</v>
          </cell>
        </row>
        <row r="425">
          <cell r="F425">
            <v>26</v>
          </cell>
        </row>
        <row r="426">
          <cell r="F426">
            <v>26</v>
          </cell>
        </row>
        <row r="427">
          <cell r="F427">
            <v>26</v>
          </cell>
        </row>
        <row r="428">
          <cell r="F428">
            <v>26</v>
          </cell>
        </row>
        <row r="429">
          <cell r="F429">
            <v>25</v>
          </cell>
        </row>
        <row r="430">
          <cell r="F430">
            <v>25</v>
          </cell>
        </row>
        <row r="431">
          <cell r="F431">
            <v>25</v>
          </cell>
        </row>
        <row r="432">
          <cell r="F432">
            <v>25</v>
          </cell>
        </row>
        <row r="433">
          <cell r="F433">
            <v>25</v>
          </cell>
        </row>
        <row r="434">
          <cell r="F434">
            <v>29</v>
          </cell>
        </row>
        <row r="435">
          <cell r="F435">
            <v>30</v>
          </cell>
        </row>
        <row r="436">
          <cell r="F436">
            <v>27</v>
          </cell>
        </row>
        <row r="437">
          <cell r="F437">
            <v>25</v>
          </cell>
        </row>
        <row r="438">
          <cell r="F438">
            <v>25</v>
          </cell>
        </row>
        <row r="439">
          <cell r="F439">
            <v>25</v>
          </cell>
        </row>
        <row r="440">
          <cell r="F440">
            <v>25</v>
          </cell>
        </row>
        <row r="441">
          <cell r="F441">
            <v>26</v>
          </cell>
        </row>
        <row r="442">
          <cell r="F442">
            <v>26</v>
          </cell>
        </row>
        <row r="443">
          <cell r="F443">
            <v>26</v>
          </cell>
        </row>
        <row r="444">
          <cell r="F444">
            <v>26</v>
          </cell>
        </row>
        <row r="445">
          <cell r="F445">
            <v>26</v>
          </cell>
        </row>
        <row r="446">
          <cell r="F446">
            <v>26</v>
          </cell>
        </row>
        <row r="447">
          <cell r="F447">
            <v>27</v>
          </cell>
        </row>
        <row r="448">
          <cell r="F448">
            <v>27</v>
          </cell>
        </row>
        <row r="449">
          <cell r="F449">
            <v>27</v>
          </cell>
        </row>
        <row r="450">
          <cell r="F450">
            <v>27</v>
          </cell>
        </row>
        <row r="451">
          <cell r="F451">
            <v>27</v>
          </cell>
        </row>
        <row r="452">
          <cell r="F452">
            <v>25</v>
          </cell>
        </row>
        <row r="453">
          <cell r="F453">
            <v>25</v>
          </cell>
        </row>
        <row r="454">
          <cell r="F454">
            <v>24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24</v>
          </cell>
        </row>
        <row r="459">
          <cell r="F459">
            <v>25</v>
          </cell>
        </row>
        <row r="460">
          <cell r="F460">
            <v>24</v>
          </cell>
        </row>
        <row r="461">
          <cell r="F461">
            <v>25</v>
          </cell>
        </row>
        <row r="462">
          <cell r="F462">
            <v>25</v>
          </cell>
        </row>
        <row r="463">
          <cell r="F463">
            <v>25</v>
          </cell>
        </row>
        <row r="464">
          <cell r="F464">
            <v>25</v>
          </cell>
        </row>
        <row r="465">
          <cell r="F465">
            <v>25</v>
          </cell>
        </row>
        <row r="466">
          <cell r="F466">
            <v>25</v>
          </cell>
        </row>
        <row r="467">
          <cell r="F467">
            <v>25</v>
          </cell>
        </row>
        <row r="468">
          <cell r="F468">
            <v>26</v>
          </cell>
        </row>
        <row r="469">
          <cell r="F469">
            <v>26</v>
          </cell>
        </row>
        <row r="470">
          <cell r="F470">
            <v>26</v>
          </cell>
        </row>
        <row r="471">
          <cell r="F471">
            <v>26</v>
          </cell>
        </row>
        <row r="472">
          <cell r="F472">
            <v>26</v>
          </cell>
        </row>
        <row r="473">
          <cell r="F473">
            <v>25</v>
          </cell>
        </row>
        <row r="474">
          <cell r="F474">
            <v>26</v>
          </cell>
        </row>
        <row r="475">
          <cell r="F475">
            <v>26</v>
          </cell>
        </row>
        <row r="476">
          <cell r="F476">
            <v>25</v>
          </cell>
        </row>
        <row r="477">
          <cell r="F477">
            <v>25</v>
          </cell>
        </row>
        <row r="478">
          <cell r="F478">
            <v>25</v>
          </cell>
        </row>
        <row r="479">
          <cell r="F479">
            <v>25</v>
          </cell>
        </row>
        <row r="480">
          <cell r="F480">
            <v>25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25</v>
          </cell>
        </row>
        <row r="487">
          <cell r="F487">
            <v>25</v>
          </cell>
        </row>
        <row r="488">
          <cell r="F488">
            <v>26</v>
          </cell>
        </row>
        <row r="489">
          <cell r="F489">
            <v>26</v>
          </cell>
        </row>
        <row r="490">
          <cell r="F490">
            <v>26</v>
          </cell>
        </row>
        <row r="491">
          <cell r="F491">
            <v>26</v>
          </cell>
        </row>
        <row r="492">
          <cell r="F492">
            <v>26</v>
          </cell>
        </row>
        <row r="493">
          <cell r="F493">
            <v>26</v>
          </cell>
        </row>
        <row r="494">
          <cell r="F494">
            <v>26</v>
          </cell>
        </row>
        <row r="495">
          <cell r="F495">
            <v>26</v>
          </cell>
        </row>
        <row r="496">
          <cell r="F496">
            <v>27</v>
          </cell>
        </row>
        <row r="497">
          <cell r="F497">
            <v>26</v>
          </cell>
        </row>
        <row r="498">
          <cell r="F498">
            <v>27</v>
          </cell>
        </row>
        <row r="499">
          <cell r="F499">
            <v>27</v>
          </cell>
        </row>
        <row r="500">
          <cell r="F500">
            <v>26</v>
          </cell>
        </row>
        <row r="501">
          <cell r="F501">
            <v>27</v>
          </cell>
        </row>
        <row r="502">
          <cell r="F502">
            <v>26</v>
          </cell>
        </row>
        <row r="503">
          <cell r="F503">
            <v>25</v>
          </cell>
        </row>
        <row r="504">
          <cell r="F504">
            <v>25</v>
          </cell>
        </row>
        <row r="505">
          <cell r="F505">
            <v>25</v>
          </cell>
        </row>
        <row r="506">
          <cell r="F506">
            <v>25</v>
          </cell>
        </row>
        <row r="507">
          <cell r="F507">
            <v>26</v>
          </cell>
        </row>
        <row r="508">
          <cell r="F508">
            <v>27</v>
          </cell>
        </row>
        <row r="509">
          <cell r="F509">
            <v>27</v>
          </cell>
        </row>
        <row r="510">
          <cell r="F510">
            <v>28</v>
          </cell>
        </row>
        <row r="511">
          <cell r="F511">
            <v>29</v>
          </cell>
        </row>
        <row r="512">
          <cell r="F512">
            <v>30</v>
          </cell>
        </row>
        <row r="513">
          <cell r="F513">
            <v>31</v>
          </cell>
        </row>
        <row r="514">
          <cell r="F514">
            <v>29</v>
          </cell>
        </row>
        <row r="515">
          <cell r="F515">
            <v>28</v>
          </cell>
        </row>
        <row r="516">
          <cell r="F516">
            <v>28</v>
          </cell>
        </row>
        <row r="517">
          <cell r="F517">
            <v>27</v>
          </cell>
        </row>
        <row r="518">
          <cell r="F518">
            <v>26</v>
          </cell>
        </row>
        <row r="519">
          <cell r="F519">
            <v>26</v>
          </cell>
        </row>
        <row r="520">
          <cell r="F520">
            <v>25</v>
          </cell>
        </row>
        <row r="521">
          <cell r="F521">
            <v>25</v>
          </cell>
        </row>
        <row r="522">
          <cell r="F522">
            <v>26</v>
          </cell>
        </row>
        <row r="523">
          <cell r="F523">
            <v>26</v>
          </cell>
        </row>
        <row r="524">
          <cell r="F524">
            <v>25</v>
          </cell>
        </row>
        <row r="525">
          <cell r="F525">
            <v>25</v>
          </cell>
        </row>
        <row r="526">
          <cell r="F526">
            <v>25</v>
          </cell>
        </row>
        <row r="527">
          <cell r="F527">
            <v>25</v>
          </cell>
        </row>
        <row r="528">
          <cell r="F528">
            <v>25</v>
          </cell>
        </row>
        <row r="529">
          <cell r="F529">
            <v>27</v>
          </cell>
        </row>
        <row r="530">
          <cell r="F530">
            <v>28</v>
          </cell>
        </row>
        <row r="531">
          <cell r="F531">
            <v>26</v>
          </cell>
        </row>
        <row r="532">
          <cell r="F532">
            <v>25</v>
          </cell>
        </row>
        <row r="533">
          <cell r="F533">
            <v>25</v>
          </cell>
        </row>
        <row r="534">
          <cell r="F534">
            <v>25</v>
          </cell>
        </row>
        <row r="535">
          <cell r="F535">
            <v>25</v>
          </cell>
        </row>
        <row r="536">
          <cell r="F536">
            <v>25</v>
          </cell>
        </row>
        <row r="537">
          <cell r="F537">
            <v>25</v>
          </cell>
        </row>
        <row r="538">
          <cell r="F538">
            <v>25</v>
          </cell>
        </row>
        <row r="539">
          <cell r="F539">
            <v>26</v>
          </cell>
        </row>
        <row r="540">
          <cell r="F540">
            <v>26</v>
          </cell>
        </row>
        <row r="541">
          <cell r="F541">
            <v>26</v>
          </cell>
        </row>
        <row r="542">
          <cell r="F542">
            <v>26</v>
          </cell>
        </row>
        <row r="543">
          <cell r="F543">
            <v>26</v>
          </cell>
        </row>
        <row r="544">
          <cell r="F544">
            <v>26</v>
          </cell>
        </row>
        <row r="545">
          <cell r="F545">
            <v>25</v>
          </cell>
        </row>
        <row r="546">
          <cell r="F546">
            <v>27</v>
          </cell>
        </row>
        <row r="547">
          <cell r="F547">
            <v>27</v>
          </cell>
        </row>
        <row r="548">
          <cell r="F548">
            <v>26</v>
          </cell>
        </row>
        <row r="549">
          <cell r="F549">
            <v>25</v>
          </cell>
        </row>
        <row r="550">
          <cell r="F550">
            <v>25</v>
          </cell>
        </row>
        <row r="551">
          <cell r="F551">
            <v>25</v>
          </cell>
        </row>
        <row r="552">
          <cell r="F552">
            <v>25</v>
          </cell>
        </row>
        <row r="553">
          <cell r="F553">
            <v>27</v>
          </cell>
        </row>
        <row r="554">
          <cell r="F554">
            <v>26</v>
          </cell>
        </row>
        <row r="555">
          <cell r="F555">
            <v>25</v>
          </cell>
        </row>
        <row r="556">
          <cell r="F556">
            <v>25</v>
          </cell>
        </row>
        <row r="557">
          <cell r="F557">
            <v>25</v>
          </cell>
        </row>
        <row r="558">
          <cell r="F558">
            <v>25</v>
          </cell>
        </row>
        <row r="559">
          <cell r="F559">
            <v>25</v>
          </cell>
        </row>
        <row r="560">
          <cell r="F560">
            <v>25</v>
          </cell>
        </row>
        <row r="561">
          <cell r="F561">
            <v>25</v>
          </cell>
        </row>
        <row r="562">
          <cell r="F562">
            <v>25</v>
          </cell>
        </row>
        <row r="563">
          <cell r="F563">
            <v>25</v>
          </cell>
        </row>
        <row r="564">
          <cell r="F564">
            <v>25</v>
          </cell>
        </row>
        <row r="565">
          <cell r="F565">
            <v>26</v>
          </cell>
        </row>
        <row r="566">
          <cell r="F566">
            <v>26</v>
          </cell>
        </row>
        <row r="567">
          <cell r="F567">
            <v>26</v>
          </cell>
        </row>
        <row r="568">
          <cell r="F568">
            <v>26</v>
          </cell>
        </row>
        <row r="569">
          <cell r="F569">
            <v>26</v>
          </cell>
        </row>
        <row r="570">
          <cell r="F570">
            <v>26</v>
          </cell>
        </row>
        <row r="571">
          <cell r="F571">
            <v>26</v>
          </cell>
        </row>
        <row r="572">
          <cell r="F572">
            <v>25</v>
          </cell>
        </row>
        <row r="573">
          <cell r="F573">
            <v>25</v>
          </cell>
        </row>
        <row r="574">
          <cell r="F574">
            <v>25</v>
          </cell>
        </row>
        <row r="575">
          <cell r="F575">
            <v>25</v>
          </cell>
        </row>
        <row r="576">
          <cell r="F576">
            <v>25</v>
          </cell>
        </row>
        <row r="577">
          <cell r="F577">
            <v>26</v>
          </cell>
        </row>
        <row r="578">
          <cell r="F578">
            <v>31</v>
          </cell>
        </row>
        <row r="579">
          <cell r="F579">
            <v>28</v>
          </cell>
        </row>
        <row r="580">
          <cell r="F580">
            <v>27</v>
          </cell>
        </row>
        <row r="581">
          <cell r="F581">
            <v>27</v>
          </cell>
        </row>
        <row r="582">
          <cell r="F582">
            <v>26</v>
          </cell>
        </row>
        <row r="583">
          <cell r="F583">
            <v>25</v>
          </cell>
        </row>
        <row r="584">
          <cell r="F584">
            <v>25</v>
          </cell>
        </row>
        <row r="585">
          <cell r="F585">
            <v>25</v>
          </cell>
        </row>
        <row r="586">
          <cell r="F586">
            <v>25</v>
          </cell>
        </row>
        <row r="587">
          <cell r="F587">
            <v>25</v>
          </cell>
        </row>
        <row r="588">
          <cell r="F588">
            <v>25</v>
          </cell>
        </row>
        <row r="589">
          <cell r="F589">
            <v>26</v>
          </cell>
        </row>
        <row r="590">
          <cell r="F590">
            <v>26</v>
          </cell>
        </row>
        <row r="591">
          <cell r="F591">
            <v>26</v>
          </cell>
        </row>
        <row r="592">
          <cell r="F592">
            <v>26</v>
          </cell>
        </row>
        <row r="593">
          <cell r="F593">
            <v>26</v>
          </cell>
        </row>
        <row r="594">
          <cell r="F594">
            <v>26</v>
          </cell>
        </row>
        <row r="595">
          <cell r="F595">
            <v>26</v>
          </cell>
        </row>
        <row r="596">
          <cell r="F596">
            <v>26</v>
          </cell>
        </row>
        <row r="597">
          <cell r="F597">
            <v>25</v>
          </cell>
        </row>
        <row r="598">
          <cell r="F598">
            <v>25</v>
          </cell>
        </row>
        <row r="599">
          <cell r="F599">
            <v>25</v>
          </cell>
        </row>
        <row r="600">
          <cell r="F600">
            <v>24</v>
          </cell>
        </row>
        <row r="601">
          <cell r="F601">
            <v>24</v>
          </cell>
        </row>
        <row r="602">
          <cell r="F602">
            <v>25</v>
          </cell>
        </row>
        <row r="603">
          <cell r="F603">
            <v>24</v>
          </cell>
        </row>
        <row r="604">
          <cell r="F604">
            <v>25</v>
          </cell>
        </row>
        <row r="605">
          <cell r="F605">
            <v>25</v>
          </cell>
        </row>
        <row r="606">
          <cell r="F606">
            <v>25</v>
          </cell>
        </row>
        <row r="607">
          <cell r="F607">
            <v>25</v>
          </cell>
        </row>
        <row r="608">
          <cell r="F608">
            <v>25</v>
          </cell>
        </row>
        <row r="609">
          <cell r="F609">
            <v>26</v>
          </cell>
        </row>
        <row r="610">
          <cell r="F610">
            <v>26</v>
          </cell>
        </row>
        <row r="611">
          <cell r="F611">
            <v>26</v>
          </cell>
        </row>
        <row r="612">
          <cell r="F612">
            <v>26</v>
          </cell>
        </row>
        <row r="613">
          <cell r="F613">
            <v>26</v>
          </cell>
        </row>
        <row r="614">
          <cell r="F614">
            <v>26</v>
          </cell>
        </row>
        <row r="615">
          <cell r="F615">
            <v>27</v>
          </cell>
        </row>
        <row r="616">
          <cell r="F616">
            <v>27</v>
          </cell>
        </row>
        <row r="617">
          <cell r="F617">
            <v>28</v>
          </cell>
        </row>
        <row r="618">
          <cell r="F618">
            <v>28</v>
          </cell>
        </row>
        <row r="619">
          <cell r="F619">
            <v>27</v>
          </cell>
        </row>
        <row r="620">
          <cell r="F620">
            <v>26</v>
          </cell>
        </row>
        <row r="621">
          <cell r="F621">
            <v>26</v>
          </cell>
        </row>
        <row r="622">
          <cell r="F622">
            <v>25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25</v>
          </cell>
        </row>
        <row r="626">
          <cell r="F626">
            <v>25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25</v>
          </cell>
        </row>
        <row r="630">
          <cell r="F630">
            <v>25</v>
          </cell>
        </row>
        <row r="631">
          <cell r="F631">
            <v>25</v>
          </cell>
        </row>
        <row r="632">
          <cell r="F632">
            <v>26</v>
          </cell>
        </row>
        <row r="633">
          <cell r="F633">
            <v>26</v>
          </cell>
        </row>
        <row r="634">
          <cell r="F634">
            <v>26</v>
          </cell>
        </row>
        <row r="635">
          <cell r="F635">
            <v>26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26</v>
          </cell>
        </row>
        <row r="639">
          <cell r="F639">
            <v>26</v>
          </cell>
        </row>
        <row r="640">
          <cell r="F640">
            <v>26</v>
          </cell>
        </row>
        <row r="641">
          <cell r="F641">
            <v>26</v>
          </cell>
        </row>
        <row r="642">
          <cell r="F642">
            <v>27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26</v>
          </cell>
        </row>
        <row r="646">
          <cell r="F646">
            <v>26</v>
          </cell>
        </row>
        <row r="647">
          <cell r="F647">
            <v>26</v>
          </cell>
        </row>
        <row r="648">
          <cell r="F648">
            <v>25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25</v>
          </cell>
        </row>
        <row r="652">
          <cell r="F652">
            <v>25</v>
          </cell>
        </row>
        <row r="653">
          <cell r="F653">
            <v>25</v>
          </cell>
        </row>
        <row r="654">
          <cell r="F654">
            <v>25</v>
          </cell>
        </row>
        <row r="655">
          <cell r="F655">
            <v>25</v>
          </cell>
        </row>
        <row r="656">
          <cell r="F656">
            <v>25</v>
          </cell>
        </row>
        <row r="657">
          <cell r="F657">
            <v>25</v>
          </cell>
        </row>
        <row r="658">
          <cell r="F658">
            <v>25</v>
          </cell>
        </row>
        <row r="659">
          <cell r="F659">
            <v>25</v>
          </cell>
        </row>
        <row r="660">
          <cell r="F660">
            <v>25</v>
          </cell>
        </row>
        <row r="661">
          <cell r="F661">
            <v>25</v>
          </cell>
        </row>
        <row r="662">
          <cell r="F662">
            <v>25</v>
          </cell>
        </row>
        <row r="663">
          <cell r="F663">
            <v>25</v>
          </cell>
        </row>
        <row r="664">
          <cell r="F664">
            <v>25</v>
          </cell>
        </row>
        <row r="665">
          <cell r="F665">
            <v>25</v>
          </cell>
        </row>
        <row r="666">
          <cell r="F666">
            <v>26</v>
          </cell>
        </row>
        <row r="667">
          <cell r="F667">
            <v>26</v>
          </cell>
        </row>
        <row r="668">
          <cell r="F668">
            <v>25</v>
          </cell>
        </row>
        <row r="669">
          <cell r="F669">
            <v>25</v>
          </cell>
        </row>
        <row r="670">
          <cell r="F670">
            <v>25</v>
          </cell>
        </row>
        <row r="671">
          <cell r="F671">
            <v>24</v>
          </cell>
        </row>
        <row r="672">
          <cell r="F672">
            <v>25</v>
          </cell>
        </row>
        <row r="673">
          <cell r="F673">
            <v>25</v>
          </cell>
        </row>
        <row r="674">
          <cell r="F674">
            <v>26</v>
          </cell>
        </row>
        <row r="675">
          <cell r="F675">
            <v>28</v>
          </cell>
        </row>
        <row r="676">
          <cell r="F676">
            <v>27</v>
          </cell>
        </row>
        <row r="677">
          <cell r="F677">
            <v>27</v>
          </cell>
        </row>
        <row r="678">
          <cell r="F678">
            <v>26</v>
          </cell>
        </row>
        <row r="679">
          <cell r="F679">
            <v>26</v>
          </cell>
        </row>
        <row r="680">
          <cell r="F680">
            <v>26</v>
          </cell>
        </row>
        <row r="681">
          <cell r="F681">
            <v>27</v>
          </cell>
        </row>
        <row r="682">
          <cell r="F682">
            <v>27</v>
          </cell>
        </row>
        <row r="683">
          <cell r="F683">
            <v>27</v>
          </cell>
        </row>
        <row r="684">
          <cell r="F684">
            <v>27</v>
          </cell>
        </row>
        <row r="685">
          <cell r="F685">
            <v>27</v>
          </cell>
        </row>
        <row r="686">
          <cell r="F686">
            <v>27</v>
          </cell>
        </row>
        <row r="687">
          <cell r="F687">
            <v>27</v>
          </cell>
        </row>
        <row r="688">
          <cell r="F688">
            <v>27</v>
          </cell>
        </row>
        <row r="689">
          <cell r="F689">
            <v>27</v>
          </cell>
        </row>
        <row r="690">
          <cell r="F690">
            <v>27</v>
          </cell>
        </row>
        <row r="691">
          <cell r="F691">
            <v>27</v>
          </cell>
        </row>
        <row r="692">
          <cell r="F692">
            <v>26</v>
          </cell>
        </row>
        <row r="693">
          <cell r="F693">
            <v>27</v>
          </cell>
        </row>
        <row r="694">
          <cell r="F694">
            <v>27</v>
          </cell>
        </row>
        <row r="695">
          <cell r="F695">
            <v>27</v>
          </cell>
        </row>
        <row r="696">
          <cell r="F696">
            <v>26</v>
          </cell>
        </row>
        <row r="697">
          <cell r="F697">
            <v>26</v>
          </cell>
        </row>
        <row r="698">
          <cell r="F698">
            <v>29</v>
          </cell>
        </row>
        <row r="699">
          <cell r="F699">
            <v>27</v>
          </cell>
        </row>
        <row r="700">
          <cell r="F700">
            <v>29</v>
          </cell>
        </row>
        <row r="701">
          <cell r="F701">
            <v>27</v>
          </cell>
        </row>
        <row r="702">
          <cell r="F702">
            <v>26</v>
          </cell>
        </row>
        <row r="703">
          <cell r="F703">
            <v>26</v>
          </cell>
        </row>
        <row r="704">
          <cell r="F704">
            <v>27</v>
          </cell>
        </row>
        <row r="705">
          <cell r="F705">
            <v>34</v>
          </cell>
        </row>
        <row r="706">
          <cell r="F706">
            <v>43</v>
          </cell>
        </row>
        <row r="707">
          <cell r="F707">
            <v>49</v>
          </cell>
        </row>
        <row r="708">
          <cell r="F708">
            <v>46</v>
          </cell>
        </row>
        <row r="709">
          <cell r="F709">
            <v>46</v>
          </cell>
        </row>
        <row r="710">
          <cell r="F710">
            <v>44</v>
          </cell>
        </row>
        <row r="711">
          <cell r="F711">
            <v>38</v>
          </cell>
        </row>
        <row r="712">
          <cell r="F712">
            <v>33</v>
          </cell>
        </row>
        <row r="713">
          <cell r="F713">
            <v>29</v>
          </cell>
        </row>
        <row r="714">
          <cell r="F714">
            <v>27</v>
          </cell>
        </row>
        <row r="715">
          <cell r="F715">
            <v>26</v>
          </cell>
        </row>
        <row r="716">
          <cell r="F716">
            <v>25</v>
          </cell>
        </row>
        <row r="717">
          <cell r="F717">
            <v>25</v>
          </cell>
        </row>
        <row r="718">
          <cell r="F718">
            <v>25</v>
          </cell>
        </row>
        <row r="719">
          <cell r="F719">
            <v>25</v>
          </cell>
        </row>
        <row r="720">
          <cell r="F720">
            <v>25</v>
          </cell>
        </row>
        <row r="721">
          <cell r="F721">
            <v>25</v>
          </cell>
        </row>
        <row r="722">
          <cell r="F722">
            <v>25</v>
          </cell>
        </row>
        <row r="723">
          <cell r="F723">
            <v>26</v>
          </cell>
        </row>
        <row r="724">
          <cell r="F724">
            <v>34</v>
          </cell>
        </row>
        <row r="725">
          <cell r="F725">
            <v>36</v>
          </cell>
        </row>
        <row r="726">
          <cell r="F726">
            <v>29</v>
          </cell>
        </row>
        <row r="727">
          <cell r="F727">
            <v>27</v>
          </cell>
        </row>
        <row r="728">
          <cell r="F728">
            <v>26</v>
          </cell>
        </row>
        <row r="729">
          <cell r="F729">
            <v>26</v>
          </cell>
        </row>
        <row r="730">
          <cell r="F730">
            <v>27</v>
          </cell>
        </row>
        <row r="731">
          <cell r="F731">
            <v>27</v>
          </cell>
        </row>
        <row r="732">
          <cell r="F732">
            <v>27</v>
          </cell>
        </row>
        <row r="733">
          <cell r="F733">
            <v>27</v>
          </cell>
        </row>
        <row r="734">
          <cell r="F734">
            <v>27</v>
          </cell>
        </row>
        <row r="735">
          <cell r="F735">
            <v>27</v>
          </cell>
        </row>
        <row r="736">
          <cell r="F736">
            <v>27</v>
          </cell>
        </row>
        <row r="737">
          <cell r="F737">
            <v>30</v>
          </cell>
        </row>
        <row r="738">
          <cell r="F738">
            <v>30</v>
          </cell>
        </row>
        <row r="739">
          <cell r="F739">
            <v>27</v>
          </cell>
        </row>
        <row r="740">
          <cell r="F740">
            <v>25</v>
          </cell>
        </row>
        <row r="741">
          <cell r="F741">
            <v>25</v>
          </cell>
        </row>
        <row r="742">
          <cell r="F742">
            <v>25</v>
          </cell>
        </row>
        <row r="743">
          <cell r="F743">
            <v>25</v>
          </cell>
        </row>
        <row r="744">
          <cell r="F744">
            <v>25</v>
          </cell>
        </row>
        <row r="745">
          <cell r="F745">
            <v>24</v>
          </cell>
        </row>
        <row r="746">
          <cell r="F746">
            <v>25</v>
          </cell>
        </row>
        <row r="747">
          <cell r="F747">
            <v>25</v>
          </cell>
        </row>
        <row r="748">
          <cell r="F748">
            <v>25</v>
          </cell>
        </row>
        <row r="749">
          <cell r="F749">
            <v>25</v>
          </cell>
        </row>
        <row r="750">
          <cell r="F750">
            <v>25</v>
          </cell>
        </row>
        <row r="751">
          <cell r="F751">
            <v>25</v>
          </cell>
        </row>
        <row r="752">
          <cell r="F752">
            <v>25</v>
          </cell>
        </row>
        <row r="753">
          <cell r="F753">
            <v>26</v>
          </cell>
        </row>
        <row r="754">
          <cell r="F754">
            <v>26</v>
          </cell>
        </row>
        <row r="755">
          <cell r="F755">
            <v>26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32</v>
          </cell>
        </row>
        <row r="14">
          <cell r="F14">
            <v>33</v>
          </cell>
        </row>
        <row r="15">
          <cell r="F15">
            <v>35</v>
          </cell>
        </row>
        <row r="16">
          <cell r="F16">
            <v>37</v>
          </cell>
        </row>
        <row r="17">
          <cell r="F17">
            <v>37</v>
          </cell>
        </row>
        <row r="18">
          <cell r="F18">
            <v>35</v>
          </cell>
        </row>
        <row r="19">
          <cell r="F19">
            <v>34</v>
          </cell>
        </row>
        <row r="20">
          <cell r="F20">
            <v>35</v>
          </cell>
        </row>
        <row r="21">
          <cell r="F21">
            <v>35</v>
          </cell>
        </row>
        <row r="22">
          <cell r="F22">
            <v>38</v>
          </cell>
        </row>
        <row r="23">
          <cell r="F23">
            <v>41</v>
          </cell>
        </row>
        <row r="24">
          <cell r="F24">
            <v>36</v>
          </cell>
        </row>
        <row r="25">
          <cell r="F25">
            <v>35</v>
          </cell>
        </row>
        <row r="26">
          <cell r="F26">
            <v>35</v>
          </cell>
        </row>
        <row r="27">
          <cell r="F27">
            <v>33</v>
          </cell>
        </row>
        <row r="28">
          <cell r="F28">
            <v>32</v>
          </cell>
        </row>
        <row r="29">
          <cell r="F29">
            <v>31</v>
          </cell>
        </row>
        <row r="30">
          <cell r="F30">
            <v>30</v>
          </cell>
        </row>
        <row r="31">
          <cell r="F31">
            <v>30</v>
          </cell>
        </row>
        <row r="32">
          <cell r="F32">
            <v>29</v>
          </cell>
        </row>
        <row r="33">
          <cell r="F33">
            <v>30</v>
          </cell>
        </row>
        <row r="34">
          <cell r="F34">
            <v>30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30</v>
          </cell>
        </row>
        <row r="41">
          <cell r="F41">
            <v>31</v>
          </cell>
        </row>
        <row r="42">
          <cell r="F42">
            <v>31</v>
          </cell>
        </row>
        <row r="43">
          <cell r="F43">
            <v>31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30</v>
          </cell>
        </row>
        <row r="51">
          <cell r="F51">
            <v>29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29</v>
          </cell>
        </row>
        <row r="55">
          <cell r="F55">
            <v>29</v>
          </cell>
        </row>
        <row r="56">
          <cell r="F56">
            <v>29</v>
          </cell>
        </row>
        <row r="57">
          <cell r="F57">
            <v>30</v>
          </cell>
        </row>
        <row r="58">
          <cell r="F58">
            <v>29</v>
          </cell>
        </row>
        <row r="59">
          <cell r="F59">
            <v>29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29</v>
          </cell>
        </row>
        <row r="68">
          <cell r="F68">
            <v>30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29</v>
          </cell>
        </row>
        <row r="75">
          <cell r="F75">
            <v>30</v>
          </cell>
        </row>
        <row r="76">
          <cell r="F76">
            <v>29</v>
          </cell>
        </row>
        <row r="77">
          <cell r="F77">
            <v>29</v>
          </cell>
        </row>
        <row r="78">
          <cell r="F78">
            <v>29</v>
          </cell>
        </row>
        <row r="79">
          <cell r="F79">
            <v>29</v>
          </cell>
        </row>
        <row r="80">
          <cell r="F80">
            <v>30</v>
          </cell>
        </row>
        <row r="81">
          <cell r="F81">
            <v>29</v>
          </cell>
        </row>
        <row r="82">
          <cell r="F82">
            <v>29</v>
          </cell>
        </row>
        <row r="83">
          <cell r="F83">
            <v>29</v>
          </cell>
        </row>
        <row r="84">
          <cell r="F84">
            <v>29</v>
          </cell>
        </row>
        <row r="85">
          <cell r="F85">
            <v>34</v>
          </cell>
        </row>
        <row r="86">
          <cell r="F86">
            <v>38</v>
          </cell>
        </row>
        <row r="87">
          <cell r="F87">
            <v>36</v>
          </cell>
        </row>
        <row r="88">
          <cell r="F88">
            <v>32</v>
          </cell>
        </row>
        <row r="89">
          <cell r="F89">
            <v>32</v>
          </cell>
        </row>
        <row r="90">
          <cell r="F90">
            <v>31</v>
          </cell>
        </row>
        <row r="91">
          <cell r="F91">
            <v>34</v>
          </cell>
        </row>
        <row r="92">
          <cell r="F92">
            <v>35</v>
          </cell>
        </row>
        <row r="93">
          <cell r="F93">
            <v>36</v>
          </cell>
        </row>
        <row r="94">
          <cell r="F94">
            <v>36</v>
          </cell>
        </row>
        <row r="95">
          <cell r="F95">
            <v>37</v>
          </cell>
        </row>
        <row r="96">
          <cell r="F96">
            <v>35</v>
          </cell>
        </row>
        <row r="97">
          <cell r="F97">
            <v>31</v>
          </cell>
        </row>
        <row r="98">
          <cell r="F98">
            <v>30</v>
          </cell>
        </row>
        <row r="99">
          <cell r="F99">
            <v>29</v>
          </cell>
        </row>
        <row r="100">
          <cell r="F100">
            <v>30</v>
          </cell>
        </row>
        <row r="101">
          <cell r="F101">
            <v>29</v>
          </cell>
        </row>
        <row r="102">
          <cell r="F102">
            <v>30</v>
          </cell>
        </row>
        <row r="103">
          <cell r="F103">
            <v>29</v>
          </cell>
        </row>
        <row r="104">
          <cell r="F104">
            <v>30</v>
          </cell>
        </row>
        <row r="105">
          <cell r="F105">
            <v>29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30</v>
          </cell>
        </row>
        <row r="111">
          <cell r="F111">
            <v>30</v>
          </cell>
        </row>
        <row r="112">
          <cell r="F112">
            <v>30</v>
          </cell>
        </row>
        <row r="113">
          <cell r="F113">
            <v>30</v>
          </cell>
        </row>
        <row r="114">
          <cell r="F114">
            <v>29</v>
          </cell>
        </row>
        <row r="115">
          <cell r="F115">
            <v>30</v>
          </cell>
        </row>
        <row r="116">
          <cell r="F116">
            <v>31</v>
          </cell>
        </row>
        <row r="117">
          <cell r="F117">
            <v>34</v>
          </cell>
        </row>
        <row r="118">
          <cell r="F118">
            <v>36</v>
          </cell>
        </row>
        <row r="119">
          <cell r="F119">
            <v>34</v>
          </cell>
        </row>
        <row r="120">
          <cell r="F120">
            <v>32</v>
          </cell>
        </row>
        <row r="121">
          <cell r="F121">
            <v>33</v>
          </cell>
        </row>
        <row r="122">
          <cell r="F122">
            <v>32</v>
          </cell>
        </row>
        <row r="123">
          <cell r="F123">
            <v>31</v>
          </cell>
        </row>
        <row r="124">
          <cell r="F124">
            <v>30</v>
          </cell>
        </row>
        <row r="125">
          <cell r="F125">
            <v>32</v>
          </cell>
        </row>
        <row r="126">
          <cell r="F126">
            <v>31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29</v>
          </cell>
        </row>
        <row r="131">
          <cell r="F131">
            <v>30</v>
          </cell>
        </row>
        <row r="132">
          <cell r="F132">
            <v>29</v>
          </cell>
        </row>
        <row r="133">
          <cell r="F133">
            <v>30</v>
          </cell>
        </row>
        <row r="134">
          <cell r="F134">
            <v>29</v>
          </cell>
        </row>
        <row r="135">
          <cell r="F135">
            <v>29</v>
          </cell>
        </row>
        <row r="136">
          <cell r="F136">
            <v>29</v>
          </cell>
        </row>
        <row r="137">
          <cell r="F137">
            <v>29</v>
          </cell>
        </row>
        <row r="138">
          <cell r="F138">
            <v>29</v>
          </cell>
        </row>
        <row r="139">
          <cell r="F139">
            <v>29</v>
          </cell>
        </row>
        <row r="140">
          <cell r="F140">
            <v>29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29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29</v>
          </cell>
        </row>
        <row r="151">
          <cell r="F151">
            <v>29</v>
          </cell>
        </row>
        <row r="152">
          <cell r="F152">
            <v>29</v>
          </cell>
        </row>
        <row r="153">
          <cell r="F153">
            <v>29</v>
          </cell>
        </row>
        <row r="154">
          <cell r="F154">
            <v>29</v>
          </cell>
        </row>
        <row r="155">
          <cell r="F155">
            <v>29</v>
          </cell>
        </row>
        <row r="156">
          <cell r="F156">
            <v>29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29</v>
          </cell>
        </row>
        <row r="160">
          <cell r="F160">
            <v>30</v>
          </cell>
        </row>
        <row r="161">
          <cell r="F161">
            <v>29</v>
          </cell>
        </row>
        <row r="162">
          <cell r="F162">
            <v>31</v>
          </cell>
        </row>
        <row r="163">
          <cell r="F163">
            <v>34</v>
          </cell>
        </row>
        <row r="164">
          <cell r="F164">
            <v>34</v>
          </cell>
        </row>
        <row r="165">
          <cell r="F165">
            <v>34</v>
          </cell>
        </row>
        <row r="166">
          <cell r="F166">
            <v>33</v>
          </cell>
        </row>
        <row r="167">
          <cell r="F167">
            <v>33</v>
          </cell>
        </row>
        <row r="168">
          <cell r="F168">
            <v>34</v>
          </cell>
        </row>
        <row r="169">
          <cell r="F169">
            <v>33</v>
          </cell>
        </row>
        <row r="170">
          <cell r="F170">
            <v>31</v>
          </cell>
        </row>
        <row r="171">
          <cell r="F171">
            <v>30</v>
          </cell>
        </row>
        <row r="172">
          <cell r="F172">
            <v>29</v>
          </cell>
        </row>
        <row r="173">
          <cell r="F173">
            <v>30</v>
          </cell>
        </row>
        <row r="174">
          <cell r="F174">
            <v>30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30</v>
          </cell>
        </row>
        <row r="185">
          <cell r="F185">
            <v>30</v>
          </cell>
        </row>
        <row r="186">
          <cell r="F186">
            <v>29</v>
          </cell>
        </row>
        <row r="187">
          <cell r="F187">
            <v>29</v>
          </cell>
        </row>
        <row r="188">
          <cell r="F188">
            <v>29</v>
          </cell>
        </row>
        <row r="189">
          <cell r="F189">
            <v>29</v>
          </cell>
        </row>
        <row r="190">
          <cell r="F190">
            <v>29</v>
          </cell>
        </row>
        <row r="191">
          <cell r="F191">
            <v>29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29</v>
          </cell>
        </row>
        <row r="196">
          <cell r="F196">
            <v>29</v>
          </cell>
        </row>
        <row r="197">
          <cell r="F197">
            <v>29</v>
          </cell>
        </row>
        <row r="198">
          <cell r="F198">
            <v>29</v>
          </cell>
        </row>
        <row r="199">
          <cell r="F199">
            <v>29</v>
          </cell>
        </row>
        <row r="200">
          <cell r="F200">
            <v>29</v>
          </cell>
        </row>
        <row r="201">
          <cell r="F201">
            <v>29</v>
          </cell>
        </row>
        <row r="202">
          <cell r="F202">
            <v>29</v>
          </cell>
        </row>
        <row r="203">
          <cell r="F203">
            <v>29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30</v>
          </cell>
        </row>
        <row r="209">
          <cell r="F209">
            <v>30</v>
          </cell>
        </row>
        <row r="210">
          <cell r="F210">
            <v>30</v>
          </cell>
        </row>
        <row r="211">
          <cell r="F211">
            <v>30</v>
          </cell>
        </row>
        <row r="212">
          <cell r="F212">
            <v>30</v>
          </cell>
        </row>
        <row r="213">
          <cell r="F213">
            <v>30</v>
          </cell>
        </row>
        <row r="214">
          <cell r="F214">
            <v>29</v>
          </cell>
        </row>
        <row r="215">
          <cell r="F215">
            <v>29</v>
          </cell>
        </row>
        <row r="216">
          <cell r="F216">
            <v>29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29</v>
          </cell>
        </row>
        <row r="221">
          <cell r="F221">
            <v>29</v>
          </cell>
        </row>
        <row r="222">
          <cell r="F222">
            <v>29</v>
          </cell>
        </row>
        <row r="223">
          <cell r="F223">
            <v>29</v>
          </cell>
        </row>
        <row r="224">
          <cell r="F224">
            <v>29</v>
          </cell>
        </row>
        <row r="225">
          <cell r="F225">
            <v>29</v>
          </cell>
        </row>
        <row r="226">
          <cell r="F226">
            <v>30</v>
          </cell>
        </row>
        <row r="227">
          <cell r="F227">
            <v>29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31</v>
          </cell>
        </row>
        <row r="232">
          <cell r="F232">
            <v>31</v>
          </cell>
        </row>
        <row r="233">
          <cell r="F233">
            <v>31</v>
          </cell>
        </row>
        <row r="234">
          <cell r="F234">
            <v>31</v>
          </cell>
        </row>
        <row r="235">
          <cell r="F235">
            <v>31</v>
          </cell>
        </row>
        <row r="236">
          <cell r="F236">
            <v>30</v>
          </cell>
        </row>
        <row r="237">
          <cell r="F237">
            <v>32</v>
          </cell>
        </row>
        <row r="238">
          <cell r="F238">
            <v>34</v>
          </cell>
        </row>
        <row r="239">
          <cell r="F239">
            <v>34</v>
          </cell>
        </row>
        <row r="240">
          <cell r="F240">
            <v>34</v>
          </cell>
        </row>
        <row r="241">
          <cell r="F241">
            <v>34</v>
          </cell>
        </row>
        <row r="242">
          <cell r="F242">
            <v>38</v>
          </cell>
        </row>
        <row r="243">
          <cell r="F243">
            <v>35</v>
          </cell>
        </row>
        <row r="244">
          <cell r="F244">
            <v>31</v>
          </cell>
        </row>
        <row r="245">
          <cell r="F245">
            <v>34</v>
          </cell>
        </row>
        <row r="246">
          <cell r="F246">
            <v>36</v>
          </cell>
        </row>
        <row r="247">
          <cell r="F247">
            <v>39</v>
          </cell>
        </row>
        <row r="248">
          <cell r="F248">
            <v>38</v>
          </cell>
        </row>
        <row r="249">
          <cell r="F249">
            <v>40</v>
          </cell>
        </row>
        <row r="250">
          <cell r="F250">
            <v>41</v>
          </cell>
        </row>
        <row r="251">
          <cell r="F251">
            <v>44</v>
          </cell>
        </row>
        <row r="252">
          <cell r="F252">
            <v>45</v>
          </cell>
        </row>
        <row r="253">
          <cell r="F253">
            <v>43</v>
          </cell>
        </row>
        <row r="254">
          <cell r="F254">
            <v>41</v>
          </cell>
        </row>
        <row r="255">
          <cell r="F255">
            <v>38</v>
          </cell>
        </row>
        <row r="256">
          <cell r="F256">
            <v>35</v>
          </cell>
        </row>
        <row r="257">
          <cell r="F257">
            <v>34</v>
          </cell>
        </row>
        <row r="258">
          <cell r="F258">
            <v>34</v>
          </cell>
        </row>
        <row r="259">
          <cell r="F259">
            <v>37</v>
          </cell>
        </row>
        <row r="260">
          <cell r="F260">
            <v>37</v>
          </cell>
        </row>
        <row r="261">
          <cell r="F261">
            <v>37</v>
          </cell>
        </row>
        <row r="262">
          <cell r="F262">
            <v>32</v>
          </cell>
        </row>
        <row r="263">
          <cell r="F263">
            <v>37</v>
          </cell>
        </row>
        <row r="264">
          <cell r="F264">
            <v>41</v>
          </cell>
        </row>
        <row r="265">
          <cell r="F265">
            <v>40</v>
          </cell>
        </row>
        <row r="266">
          <cell r="F266">
            <v>36</v>
          </cell>
        </row>
        <row r="267">
          <cell r="F267">
            <v>40</v>
          </cell>
        </row>
        <row r="268">
          <cell r="F268">
            <v>33</v>
          </cell>
        </row>
        <row r="269">
          <cell r="F269">
            <v>30</v>
          </cell>
        </row>
        <row r="270">
          <cell r="F270">
            <v>29</v>
          </cell>
        </row>
        <row r="271">
          <cell r="F271">
            <v>29</v>
          </cell>
        </row>
        <row r="272">
          <cell r="F272">
            <v>29</v>
          </cell>
        </row>
        <row r="273">
          <cell r="F273">
            <v>29</v>
          </cell>
        </row>
        <row r="274">
          <cell r="F274">
            <v>29</v>
          </cell>
        </row>
        <row r="275">
          <cell r="F275">
            <v>29</v>
          </cell>
        </row>
        <row r="276">
          <cell r="F276">
            <v>30</v>
          </cell>
        </row>
        <row r="277">
          <cell r="F277">
            <v>31</v>
          </cell>
        </row>
        <row r="278">
          <cell r="F278">
            <v>30</v>
          </cell>
        </row>
        <row r="279">
          <cell r="F279">
            <v>29</v>
          </cell>
        </row>
        <row r="280">
          <cell r="F280">
            <v>29</v>
          </cell>
        </row>
        <row r="281">
          <cell r="F281">
            <v>29</v>
          </cell>
        </row>
        <row r="282">
          <cell r="F282">
            <v>29</v>
          </cell>
        </row>
        <row r="283">
          <cell r="F283">
            <v>29</v>
          </cell>
        </row>
        <row r="284">
          <cell r="F284">
            <v>29</v>
          </cell>
        </row>
        <row r="285">
          <cell r="F285">
            <v>29</v>
          </cell>
        </row>
        <row r="286">
          <cell r="F286">
            <v>29</v>
          </cell>
        </row>
        <row r="287">
          <cell r="F287">
            <v>29</v>
          </cell>
        </row>
        <row r="288">
          <cell r="F288">
            <v>29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29</v>
          </cell>
        </row>
        <row r="296">
          <cell r="F296">
            <v>29</v>
          </cell>
        </row>
        <row r="297">
          <cell r="F297">
            <v>29</v>
          </cell>
        </row>
        <row r="298">
          <cell r="F298">
            <v>29</v>
          </cell>
        </row>
        <row r="299">
          <cell r="F299">
            <v>29</v>
          </cell>
        </row>
        <row r="300">
          <cell r="F300">
            <v>29</v>
          </cell>
        </row>
        <row r="301">
          <cell r="F301">
            <v>30</v>
          </cell>
        </row>
        <row r="302">
          <cell r="F302">
            <v>30</v>
          </cell>
        </row>
        <row r="303">
          <cell r="F303">
            <v>30</v>
          </cell>
        </row>
        <row r="304">
          <cell r="F304">
            <v>30</v>
          </cell>
        </row>
        <row r="305">
          <cell r="F305">
            <v>30</v>
          </cell>
        </row>
        <row r="306">
          <cell r="F306">
            <v>30</v>
          </cell>
        </row>
        <row r="307">
          <cell r="F307">
            <v>30</v>
          </cell>
        </row>
        <row r="308">
          <cell r="F308">
            <v>29</v>
          </cell>
        </row>
        <row r="309">
          <cell r="F309">
            <v>29</v>
          </cell>
        </row>
        <row r="310">
          <cell r="F310">
            <v>29</v>
          </cell>
        </row>
        <row r="311">
          <cell r="F311">
            <v>29</v>
          </cell>
        </row>
        <row r="312">
          <cell r="F312">
            <v>29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29</v>
          </cell>
        </row>
        <row r="317">
          <cell r="F317">
            <v>29</v>
          </cell>
        </row>
        <row r="318">
          <cell r="F318">
            <v>29</v>
          </cell>
        </row>
        <row r="319">
          <cell r="F319">
            <v>29</v>
          </cell>
        </row>
        <row r="320">
          <cell r="F320">
            <v>29</v>
          </cell>
        </row>
        <row r="321">
          <cell r="F321">
            <v>29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29</v>
          </cell>
        </row>
        <row r="326">
          <cell r="F326">
            <v>30</v>
          </cell>
        </row>
        <row r="327">
          <cell r="F327">
            <v>30</v>
          </cell>
        </row>
        <row r="328">
          <cell r="F328">
            <v>31</v>
          </cell>
        </row>
        <row r="329">
          <cell r="F329">
            <v>30</v>
          </cell>
        </row>
        <row r="330">
          <cell r="F330">
            <v>30</v>
          </cell>
        </row>
        <row r="331">
          <cell r="F331">
            <v>29</v>
          </cell>
        </row>
        <row r="332">
          <cell r="F332">
            <v>30</v>
          </cell>
        </row>
        <row r="333">
          <cell r="F333">
            <v>29</v>
          </cell>
        </row>
        <row r="334">
          <cell r="F334">
            <v>29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29</v>
          </cell>
        </row>
        <row r="343">
          <cell r="F343">
            <v>30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30</v>
          </cell>
        </row>
        <row r="349">
          <cell r="F349">
            <v>30</v>
          </cell>
        </row>
        <row r="350">
          <cell r="F350">
            <v>30</v>
          </cell>
        </row>
        <row r="351">
          <cell r="F351">
            <v>30</v>
          </cell>
        </row>
        <row r="352">
          <cell r="F352">
            <v>30</v>
          </cell>
        </row>
        <row r="353">
          <cell r="F353">
            <v>30</v>
          </cell>
        </row>
        <row r="354">
          <cell r="F354">
            <v>30</v>
          </cell>
        </row>
        <row r="355">
          <cell r="F355">
            <v>30</v>
          </cell>
        </row>
        <row r="356">
          <cell r="F356">
            <v>30</v>
          </cell>
        </row>
        <row r="357">
          <cell r="F357">
            <v>30</v>
          </cell>
        </row>
        <row r="358">
          <cell r="F358">
            <v>29</v>
          </cell>
        </row>
        <row r="359">
          <cell r="F359">
            <v>30</v>
          </cell>
        </row>
        <row r="360">
          <cell r="F360">
            <v>29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30</v>
          </cell>
        </row>
        <row r="368">
          <cell r="F368">
            <v>30</v>
          </cell>
        </row>
        <row r="369">
          <cell r="F369">
            <v>29</v>
          </cell>
        </row>
        <row r="370">
          <cell r="F370">
            <v>29</v>
          </cell>
        </row>
        <row r="371">
          <cell r="F371">
            <v>30</v>
          </cell>
        </row>
        <row r="372">
          <cell r="F372">
            <v>29</v>
          </cell>
        </row>
        <row r="373">
          <cell r="F373">
            <v>29</v>
          </cell>
        </row>
        <row r="374">
          <cell r="F374">
            <v>30</v>
          </cell>
        </row>
        <row r="375">
          <cell r="F375">
            <v>30</v>
          </cell>
        </row>
        <row r="376">
          <cell r="F376">
            <v>30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30</v>
          </cell>
        </row>
        <row r="380">
          <cell r="F380">
            <v>29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30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29</v>
          </cell>
        </row>
        <row r="396">
          <cell r="F396">
            <v>29</v>
          </cell>
        </row>
        <row r="397">
          <cell r="F397">
            <v>30</v>
          </cell>
        </row>
        <row r="398">
          <cell r="F398">
            <v>30</v>
          </cell>
        </row>
        <row r="399">
          <cell r="F399">
            <v>32</v>
          </cell>
        </row>
        <row r="400">
          <cell r="F400">
            <v>35</v>
          </cell>
        </row>
        <row r="401">
          <cell r="F401">
            <v>36</v>
          </cell>
        </row>
        <row r="402">
          <cell r="F402">
            <v>39</v>
          </cell>
        </row>
        <row r="403">
          <cell r="F403">
            <v>39</v>
          </cell>
        </row>
        <row r="404">
          <cell r="F404">
            <v>36</v>
          </cell>
        </row>
        <row r="405">
          <cell r="F405">
            <v>38</v>
          </cell>
        </row>
        <row r="406">
          <cell r="F406">
            <v>37</v>
          </cell>
        </row>
        <row r="407">
          <cell r="F407">
            <v>34</v>
          </cell>
        </row>
        <row r="408">
          <cell r="F408">
            <v>35</v>
          </cell>
        </row>
        <row r="409">
          <cell r="F409">
            <v>31</v>
          </cell>
        </row>
        <row r="411">
          <cell r="F411">
            <v>29</v>
          </cell>
        </row>
        <row r="412">
          <cell r="F412">
            <v>29</v>
          </cell>
        </row>
        <row r="413">
          <cell r="F413">
            <v>29</v>
          </cell>
        </row>
        <row r="414">
          <cell r="F414">
            <v>29</v>
          </cell>
        </row>
        <row r="415">
          <cell r="F415">
            <v>29</v>
          </cell>
        </row>
        <row r="416">
          <cell r="F416">
            <v>29</v>
          </cell>
        </row>
        <row r="417">
          <cell r="F417">
            <v>29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30</v>
          </cell>
        </row>
        <row r="425">
          <cell r="F425">
            <v>30</v>
          </cell>
        </row>
        <row r="426">
          <cell r="F426">
            <v>30</v>
          </cell>
        </row>
        <row r="427">
          <cell r="F427">
            <v>30</v>
          </cell>
        </row>
        <row r="428">
          <cell r="F428">
            <v>29</v>
          </cell>
        </row>
        <row r="429">
          <cell r="F429">
            <v>29</v>
          </cell>
        </row>
        <row r="430">
          <cell r="F430">
            <v>30</v>
          </cell>
        </row>
        <row r="431">
          <cell r="F431">
            <v>29</v>
          </cell>
        </row>
        <row r="432">
          <cell r="F432">
            <v>30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30</v>
          </cell>
        </row>
        <row r="439">
          <cell r="F439">
            <v>29</v>
          </cell>
        </row>
        <row r="440">
          <cell r="F440">
            <v>29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31</v>
          </cell>
        </row>
        <row r="445">
          <cell r="F445">
            <v>30</v>
          </cell>
        </row>
        <row r="446">
          <cell r="F446">
            <v>31</v>
          </cell>
        </row>
        <row r="447">
          <cell r="F447">
            <v>32</v>
          </cell>
        </row>
        <row r="448">
          <cell r="F448">
            <v>32</v>
          </cell>
        </row>
        <row r="449">
          <cell r="F449">
            <v>32</v>
          </cell>
        </row>
        <row r="450">
          <cell r="F450">
            <v>31</v>
          </cell>
        </row>
        <row r="451">
          <cell r="F451">
            <v>31</v>
          </cell>
        </row>
        <row r="452">
          <cell r="F452">
            <v>30</v>
          </cell>
        </row>
        <row r="453">
          <cell r="F453">
            <v>30</v>
          </cell>
        </row>
        <row r="454">
          <cell r="F454">
            <v>30</v>
          </cell>
        </row>
        <row r="455">
          <cell r="F455">
            <v>30</v>
          </cell>
        </row>
        <row r="456">
          <cell r="F456">
            <v>30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29</v>
          </cell>
        </row>
        <row r="462">
          <cell r="F462">
            <v>30</v>
          </cell>
        </row>
        <row r="463">
          <cell r="F463">
            <v>29</v>
          </cell>
        </row>
        <row r="464">
          <cell r="F464">
            <v>29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31</v>
          </cell>
        </row>
        <row r="472">
          <cell r="F472">
            <v>31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31</v>
          </cell>
        </row>
        <row r="476">
          <cell r="F476">
            <v>30</v>
          </cell>
        </row>
        <row r="477">
          <cell r="F477">
            <v>30</v>
          </cell>
        </row>
        <row r="478">
          <cell r="F478">
            <v>30</v>
          </cell>
        </row>
        <row r="479">
          <cell r="F479">
            <v>29</v>
          </cell>
        </row>
        <row r="480">
          <cell r="F480">
            <v>29</v>
          </cell>
        </row>
        <row r="481">
          <cell r="F481">
            <v>29</v>
          </cell>
        </row>
        <row r="482">
          <cell r="F482">
            <v>29</v>
          </cell>
        </row>
        <row r="483">
          <cell r="F483">
            <v>29</v>
          </cell>
        </row>
        <row r="484">
          <cell r="F484">
            <v>29</v>
          </cell>
        </row>
        <row r="485">
          <cell r="F485">
            <v>29</v>
          </cell>
        </row>
        <row r="486">
          <cell r="F486">
            <v>29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30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30</v>
          </cell>
        </row>
        <row r="497">
          <cell r="F497">
            <v>31</v>
          </cell>
        </row>
        <row r="498">
          <cell r="F498">
            <v>31</v>
          </cell>
        </row>
        <row r="499">
          <cell r="F499">
            <v>31</v>
          </cell>
        </row>
        <row r="500">
          <cell r="F500">
            <v>30</v>
          </cell>
        </row>
        <row r="501">
          <cell r="F501">
            <v>30</v>
          </cell>
        </row>
        <row r="502">
          <cell r="F502">
            <v>30</v>
          </cell>
        </row>
        <row r="503">
          <cell r="F503">
            <v>30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29</v>
          </cell>
        </row>
        <row r="507">
          <cell r="F507">
            <v>30</v>
          </cell>
        </row>
        <row r="508">
          <cell r="F508">
            <v>30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30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31</v>
          </cell>
        </row>
        <row r="516">
          <cell r="F516">
            <v>30</v>
          </cell>
        </row>
        <row r="517">
          <cell r="F517">
            <v>31</v>
          </cell>
        </row>
        <row r="518">
          <cell r="F518">
            <v>31</v>
          </cell>
        </row>
        <row r="519">
          <cell r="F519">
            <v>32</v>
          </cell>
        </row>
        <row r="520">
          <cell r="F520">
            <v>32</v>
          </cell>
        </row>
        <row r="521">
          <cell r="F521">
            <v>32</v>
          </cell>
        </row>
        <row r="522">
          <cell r="F522">
            <v>31</v>
          </cell>
        </row>
        <row r="523">
          <cell r="F523">
            <v>31</v>
          </cell>
        </row>
        <row r="524">
          <cell r="F524">
            <v>31</v>
          </cell>
        </row>
        <row r="525">
          <cell r="F525">
            <v>31</v>
          </cell>
        </row>
        <row r="526">
          <cell r="F526">
            <v>30</v>
          </cell>
        </row>
        <row r="527">
          <cell r="F527">
            <v>30</v>
          </cell>
        </row>
        <row r="528">
          <cell r="F528">
            <v>29</v>
          </cell>
        </row>
        <row r="529">
          <cell r="F529">
            <v>30</v>
          </cell>
        </row>
        <row r="530">
          <cell r="F530">
            <v>30</v>
          </cell>
        </row>
        <row r="531">
          <cell r="F531">
            <v>30</v>
          </cell>
        </row>
        <row r="532">
          <cell r="F532">
            <v>30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30</v>
          </cell>
        </row>
        <row r="536">
          <cell r="F536">
            <v>30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30</v>
          </cell>
        </row>
        <row r="540">
          <cell r="F540">
            <v>31</v>
          </cell>
        </row>
        <row r="541">
          <cell r="F541">
            <v>31</v>
          </cell>
        </row>
        <row r="542">
          <cell r="F542">
            <v>31</v>
          </cell>
        </row>
        <row r="543">
          <cell r="F543">
            <v>31</v>
          </cell>
        </row>
        <row r="544">
          <cell r="F544">
            <v>32</v>
          </cell>
        </row>
        <row r="545">
          <cell r="F545">
            <v>32</v>
          </cell>
        </row>
        <row r="546">
          <cell r="F546">
            <v>32</v>
          </cell>
        </row>
        <row r="547">
          <cell r="F547">
            <v>31</v>
          </cell>
        </row>
        <row r="548">
          <cell r="F548">
            <v>31</v>
          </cell>
        </row>
        <row r="549">
          <cell r="F549">
            <v>30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30</v>
          </cell>
        </row>
        <row r="555">
          <cell r="F555">
            <v>30</v>
          </cell>
        </row>
        <row r="556">
          <cell r="F556">
            <v>30</v>
          </cell>
        </row>
        <row r="557">
          <cell r="F557">
            <v>30</v>
          </cell>
        </row>
        <row r="558">
          <cell r="F558">
            <v>30</v>
          </cell>
        </row>
        <row r="559">
          <cell r="F559">
            <v>30</v>
          </cell>
        </row>
        <row r="560">
          <cell r="F560">
            <v>30</v>
          </cell>
        </row>
        <row r="561">
          <cell r="F561">
            <v>31</v>
          </cell>
        </row>
        <row r="562">
          <cell r="F562">
            <v>31</v>
          </cell>
        </row>
        <row r="563">
          <cell r="F563">
            <v>31</v>
          </cell>
        </row>
        <row r="564">
          <cell r="F564">
            <v>31</v>
          </cell>
        </row>
        <row r="565">
          <cell r="F565">
            <v>32</v>
          </cell>
        </row>
        <row r="566">
          <cell r="F566">
            <v>32</v>
          </cell>
        </row>
        <row r="567">
          <cell r="F567">
            <v>32</v>
          </cell>
        </row>
        <row r="568">
          <cell r="F568">
            <v>32</v>
          </cell>
        </row>
        <row r="569">
          <cell r="F569">
            <v>32</v>
          </cell>
        </row>
        <row r="570">
          <cell r="F570">
            <v>32</v>
          </cell>
        </row>
        <row r="571">
          <cell r="F571">
            <v>31</v>
          </cell>
        </row>
        <row r="572">
          <cell r="F572">
            <v>31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31</v>
          </cell>
        </row>
        <row r="576">
          <cell r="F576">
            <v>30</v>
          </cell>
        </row>
        <row r="577">
          <cell r="F577">
            <v>30</v>
          </cell>
        </row>
        <row r="578">
          <cell r="F578">
            <v>30</v>
          </cell>
        </row>
        <row r="579">
          <cell r="F579">
            <v>29</v>
          </cell>
        </row>
        <row r="580">
          <cell r="F580">
            <v>30</v>
          </cell>
        </row>
        <row r="581">
          <cell r="F581">
            <v>30</v>
          </cell>
        </row>
        <row r="582">
          <cell r="F582">
            <v>30</v>
          </cell>
        </row>
        <row r="583">
          <cell r="F583">
            <v>30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31</v>
          </cell>
        </row>
        <row r="589">
          <cell r="F589">
            <v>32</v>
          </cell>
        </row>
        <row r="590">
          <cell r="F590">
            <v>34</v>
          </cell>
        </row>
        <row r="591">
          <cell r="F591">
            <v>34</v>
          </cell>
        </row>
        <row r="592">
          <cell r="F592">
            <v>33</v>
          </cell>
        </row>
        <row r="593">
          <cell r="F593">
            <v>32</v>
          </cell>
        </row>
        <row r="594">
          <cell r="F594">
            <v>33</v>
          </cell>
        </row>
        <row r="595">
          <cell r="F595">
            <v>33</v>
          </cell>
        </row>
        <row r="596">
          <cell r="F596">
            <v>32</v>
          </cell>
        </row>
        <row r="597">
          <cell r="F597">
            <v>30</v>
          </cell>
        </row>
        <row r="598">
          <cell r="F598">
            <v>30</v>
          </cell>
        </row>
        <row r="599">
          <cell r="F599">
            <v>30</v>
          </cell>
        </row>
        <row r="600">
          <cell r="F600">
            <v>30</v>
          </cell>
        </row>
        <row r="601">
          <cell r="F601">
            <v>30</v>
          </cell>
        </row>
        <row r="602">
          <cell r="F602">
            <v>30</v>
          </cell>
        </row>
        <row r="603">
          <cell r="F603">
            <v>30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31</v>
          </cell>
        </row>
        <row r="610">
          <cell r="F610">
            <v>31</v>
          </cell>
        </row>
        <row r="611">
          <cell r="F611">
            <v>31</v>
          </cell>
        </row>
        <row r="612">
          <cell r="F612">
            <v>31</v>
          </cell>
        </row>
        <row r="613">
          <cell r="F613">
            <v>32</v>
          </cell>
        </row>
        <row r="614">
          <cell r="F614">
            <v>32</v>
          </cell>
        </row>
        <row r="615">
          <cell r="F615">
            <v>31</v>
          </cell>
        </row>
        <row r="616">
          <cell r="F616">
            <v>32</v>
          </cell>
        </row>
        <row r="617">
          <cell r="F617">
            <v>32</v>
          </cell>
        </row>
        <row r="618">
          <cell r="F618">
            <v>33</v>
          </cell>
        </row>
        <row r="619">
          <cell r="F619">
            <v>32</v>
          </cell>
        </row>
        <row r="620">
          <cell r="F620">
            <v>32</v>
          </cell>
        </row>
        <row r="621">
          <cell r="F621">
            <v>32</v>
          </cell>
        </row>
        <row r="622">
          <cell r="F622">
            <v>31</v>
          </cell>
        </row>
        <row r="623">
          <cell r="F623">
            <v>31</v>
          </cell>
        </row>
        <row r="624">
          <cell r="F624">
            <v>30</v>
          </cell>
        </row>
        <row r="625">
          <cell r="F625">
            <v>31</v>
          </cell>
        </row>
        <row r="626">
          <cell r="F626">
            <v>32</v>
          </cell>
        </row>
        <row r="627">
          <cell r="F627">
            <v>34</v>
          </cell>
        </row>
        <row r="628">
          <cell r="F628">
            <v>31</v>
          </cell>
        </row>
        <row r="629">
          <cell r="F629">
            <v>31</v>
          </cell>
        </row>
        <row r="630">
          <cell r="F630">
            <v>31</v>
          </cell>
        </row>
        <row r="631">
          <cell r="F631">
            <v>31</v>
          </cell>
        </row>
        <row r="632">
          <cell r="F632">
            <v>31</v>
          </cell>
        </row>
        <row r="633">
          <cell r="F633">
            <v>31</v>
          </cell>
        </row>
        <row r="634">
          <cell r="F634">
            <v>31</v>
          </cell>
        </row>
        <row r="635">
          <cell r="F635">
            <v>37</v>
          </cell>
        </row>
        <row r="636">
          <cell r="F636">
            <v>48</v>
          </cell>
        </row>
        <row r="637">
          <cell r="F637">
            <v>52</v>
          </cell>
        </row>
        <row r="638">
          <cell r="F638">
            <v>43</v>
          </cell>
        </row>
        <row r="639">
          <cell r="F639">
            <v>41</v>
          </cell>
        </row>
        <row r="640">
          <cell r="F640">
            <v>39</v>
          </cell>
        </row>
        <row r="641">
          <cell r="F641">
            <v>36</v>
          </cell>
        </row>
        <row r="642">
          <cell r="F642">
            <v>34</v>
          </cell>
        </row>
        <row r="643">
          <cell r="F643">
            <v>33</v>
          </cell>
        </row>
        <row r="644">
          <cell r="F644">
            <v>31</v>
          </cell>
        </row>
        <row r="645">
          <cell r="F645">
            <v>30</v>
          </cell>
        </row>
        <row r="646">
          <cell r="F646">
            <v>29</v>
          </cell>
        </row>
        <row r="647">
          <cell r="F647">
            <v>29</v>
          </cell>
        </row>
        <row r="648">
          <cell r="F648">
            <v>29</v>
          </cell>
        </row>
        <row r="649">
          <cell r="F649">
            <v>29</v>
          </cell>
        </row>
        <row r="650">
          <cell r="F650">
            <v>29</v>
          </cell>
        </row>
        <row r="651">
          <cell r="F651">
            <v>29</v>
          </cell>
        </row>
        <row r="652">
          <cell r="F652">
            <v>29</v>
          </cell>
        </row>
        <row r="653">
          <cell r="F653">
            <v>29</v>
          </cell>
        </row>
        <row r="654">
          <cell r="F654">
            <v>29</v>
          </cell>
        </row>
        <row r="655">
          <cell r="F655">
            <v>29</v>
          </cell>
        </row>
        <row r="656">
          <cell r="F656">
            <v>29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30</v>
          </cell>
        </row>
        <row r="660">
          <cell r="F660">
            <v>30</v>
          </cell>
        </row>
        <row r="661">
          <cell r="F661">
            <v>30</v>
          </cell>
        </row>
        <row r="662">
          <cell r="F662">
            <v>31</v>
          </cell>
        </row>
        <row r="663">
          <cell r="F663">
            <v>31</v>
          </cell>
        </row>
        <row r="664">
          <cell r="F664">
            <v>31</v>
          </cell>
        </row>
        <row r="665">
          <cell r="F665">
            <v>30</v>
          </cell>
        </row>
        <row r="666">
          <cell r="F666">
            <v>31</v>
          </cell>
        </row>
        <row r="667">
          <cell r="F667">
            <v>30</v>
          </cell>
        </row>
        <row r="668">
          <cell r="F668">
            <v>30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30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30</v>
          </cell>
        </row>
        <row r="677">
          <cell r="F677">
            <v>29</v>
          </cell>
        </row>
        <row r="678">
          <cell r="F678">
            <v>30</v>
          </cell>
        </row>
        <row r="679">
          <cell r="F679">
            <v>30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30</v>
          </cell>
        </row>
        <row r="685">
          <cell r="F685">
            <v>30</v>
          </cell>
        </row>
        <row r="686">
          <cell r="F686">
            <v>30</v>
          </cell>
        </row>
        <row r="687">
          <cell r="F687">
            <v>31</v>
          </cell>
        </row>
        <row r="688">
          <cell r="F688">
            <v>31</v>
          </cell>
        </row>
        <row r="689">
          <cell r="F689">
            <v>31</v>
          </cell>
        </row>
        <row r="690">
          <cell r="F690">
            <v>31</v>
          </cell>
        </row>
        <row r="691">
          <cell r="F691">
            <v>30</v>
          </cell>
        </row>
        <row r="692">
          <cell r="F692">
            <v>30</v>
          </cell>
        </row>
        <row r="693">
          <cell r="F693">
            <v>30</v>
          </cell>
        </row>
        <row r="694">
          <cell r="F694">
            <v>30</v>
          </cell>
        </row>
        <row r="695">
          <cell r="F695">
            <v>30</v>
          </cell>
        </row>
        <row r="696">
          <cell r="F696">
            <v>29</v>
          </cell>
        </row>
        <row r="697">
          <cell r="F697">
            <v>30</v>
          </cell>
        </row>
        <row r="698">
          <cell r="F698">
            <v>30</v>
          </cell>
        </row>
        <row r="699">
          <cell r="F699">
            <v>30</v>
          </cell>
        </row>
        <row r="700">
          <cell r="F700">
            <v>30</v>
          </cell>
        </row>
        <row r="701">
          <cell r="F701">
            <v>30</v>
          </cell>
        </row>
        <row r="702">
          <cell r="F702">
            <v>30</v>
          </cell>
        </row>
        <row r="703">
          <cell r="F703">
            <v>30</v>
          </cell>
        </row>
        <row r="704">
          <cell r="F704">
            <v>30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30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30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30</v>
          </cell>
        </row>
        <row r="714">
          <cell r="F714">
            <v>30</v>
          </cell>
        </row>
        <row r="715">
          <cell r="F715">
            <v>30</v>
          </cell>
        </row>
        <row r="716">
          <cell r="F716">
            <v>30</v>
          </cell>
        </row>
        <row r="717">
          <cell r="F717">
            <v>29</v>
          </cell>
        </row>
        <row r="718">
          <cell r="F718">
            <v>29</v>
          </cell>
        </row>
        <row r="719">
          <cell r="F719">
            <v>29</v>
          </cell>
        </row>
        <row r="720">
          <cell r="F720">
            <v>29</v>
          </cell>
        </row>
        <row r="721">
          <cell r="F721">
            <v>29</v>
          </cell>
        </row>
        <row r="722">
          <cell r="F722">
            <v>29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29</v>
          </cell>
        </row>
        <row r="726">
          <cell r="F726">
            <v>29</v>
          </cell>
        </row>
        <row r="727">
          <cell r="F727">
            <v>30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  <row r="732">
          <cell r="F732">
            <v>30</v>
          </cell>
        </row>
        <row r="733">
          <cell r="F733">
            <v>30</v>
          </cell>
        </row>
        <row r="734">
          <cell r="F734">
            <v>31</v>
          </cell>
        </row>
        <row r="735">
          <cell r="F735">
            <v>30</v>
          </cell>
        </row>
        <row r="736">
          <cell r="F736">
            <v>31</v>
          </cell>
        </row>
        <row r="737">
          <cell r="F737">
            <v>31</v>
          </cell>
        </row>
        <row r="738">
          <cell r="F738">
            <v>31</v>
          </cell>
        </row>
        <row r="739">
          <cell r="F739">
            <v>30</v>
          </cell>
        </row>
        <row r="740">
          <cell r="F740">
            <v>30</v>
          </cell>
        </row>
        <row r="741">
          <cell r="F741">
            <v>29</v>
          </cell>
        </row>
        <row r="742">
          <cell r="F742">
            <v>29</v>
          </cell>
        </row>
        <row r="743">
          <cell r="F743">
            <v>30</v>
          </cell>
        </row>
        <row r="744">
          <cell r="F744">
            <v>30</v>
          </cell>
        </row>
        <row r="745">
          <cell r="F745">
            <v>29</v>
          </cell>
        </row>
        <row r="746">
          <cell r="F746">
            <v>29</v>
          </cell>
        </row>
        <row r="747">
          <cell r="F747">
            <v>29</v>
          </cell>
        </row>
        <row r="748">
          <cell r="F748">
            <v>31</v>
          </cell>
        </row>
        <row r="749">
          <cell r="F749">
            <v>30</v>
          </cell>
        </row>
        <row r="750">
          <cell r="F750">
            <v>30</v>
          </cell>
        </row>
        <row r="751">
          <cell r="F751">
            <v>31</v>
          </cell>
        </row>
        <row r="752">
          <cell r="F752">
            <v>32</v>
          </cell>
        </row>
        <row r="753">
          <cell r="F753">
            <v>36</v>
          </cell>
        </row>
        <row r="754">
          <cell r="F754">
            <v>35</v>
          </cell>
        </row>
        <row r="755">
          <cell r="F755">
            <v>32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45</v>
          </cell>
        </row>
        <row r="13">
          <cell r="F13">
            <v>46</v>
          </cell>
        </row>
        <row r="14">
          <cell r="F14">
            <v>46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49</v>
          </cell>
        </row>
        <row r="18">
          <cell r="F18">
            <v>48</v>
          </cell>
        </row>
        <row r="19">
          <cell r="F19">
            <v>47</v>
          </cell>
        </row>
        <row r="20">
          <cell r="F20">
            <v>48</v>
          </cell>
        </row>
        <row r="21">
          <cell r="F21">
            <v>46</v>
          </cell>
        </row>
        <row r="22">
          <cell r="F22">
            <v>48</v>
          </cell>
        </row>
        <row r="23">
          <cell r="F23">
            <v>47</v>
          </cell>
        </row>
        <row r="24">
          <cell r="F24">
            <v>48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50</v>
          </cell>
        </row>
        <row r="28">
          <cell r="F28">
            <v>48</v>
          </cell>
        </row>
        <row r="29">
          <cell r="F29">
            <v>46</v>
          </cell>
        </row>
        <row r="30">
          <cell r="F30">
            <v>44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44</v>
          </cell>
        </row>
        <row r="38">
          <cell r="F38">
            <v>45</v>
          </cell>
        </row>
        <row r="39">
          <cell r="F39">
            <v>44</v>
          </cell>
        </row>
        <row r="40">
          <cell r="F40">
            <v>45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45</v>
          </cell>
        </row>
        <row r="44">
          <cell r="F44">
            <v>44</v>
          </cell>
        </row>
        <row r="45">
          <cell r="F45">
            <v>44</v>
          </cell>
        </row>
        <row r="46">
          <cell r="F46">
            <v>44</v>
          </cell>
        </row>
        <row r="47">
          <cell r="F47">
            <v>44</v>
          </cell>
        </row>
        <row r="48">
          <cell r="F48">
            <v>43</v>
          </cell>
        </row>
        <row r="49">
          <cell r="F49">
            <v>44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44</v>
          </cell>
        </row>
        <row r="54">
          <cell r="F54">
            <v>44</v>
          </cell>
        </row>
        <row r="55">
          <cell r="F55">
            <v>44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45</v>
          </cell>
        </row>
        <row r="66">
          <cell r="F66">
            <v>45</v>
          </cell>
        </row>
        <row r="67">
          <cell r="F67">
            <v>44</v>
          </cell>
        </row>
        <row r="68">
          <cell r="F68">
            <v>45</v>
          </cell>
        </row>
        <row r="69">
          <cell r="F69">
            <v>44</v>
          </cell>
        </row>
        <row r="70">
          <cell r="F70">
            <v>44</v>
          </cell>
        </row>
        <row r="71">
          <cell r="F71">
            <v>44</v>
          </cell>
        </row>
        <row r="72">
          <cell r="F72">
            <v>44</v>
          </cell>
        </row>
        <row r="73">
          <cell r="F73">
            <v>44</v>
          </cell>
        </row>
        <row r="74">
          <cell r="F74">
            <v>44</v>
          </cell>
        </row>
        <row r="75">
          <cell r="F75">
            <v>44</v>
          </cell>
        </row>
        <row r="76">
          <cell r="F76">
            <v>44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47</v>
          </cell>
        </row>
        <row r="86">
          <cell r="F86">
            <v>51</v>
          </cell>
        </row>
        <row r="87">
          <cell r="F87">
            <v>49</v>
          </cell>
        </row>
        <row r="88">
          <cell r="F88">
            <v>45</v>
          </cell>
        </row>
        <row r="89">
          <cell r="F89">
            <v>47</v>
          </cell>
        </row>
        <row r="90">
          <cell r="F90">
            <v>46</v>
          </cell>
        </row>
        <row r="91">
          <cell r="F91">
            <v>45</v>
          </cell>
        </row>
        <row r="92">
          <cell r="F92">
            <v>46</v>
          </cell>
        </row>
        <row r="93">
          <cell r="F93">
            <v>46</v>
          </cell>
        </row>
        <row r="94">
          <cell r="F94">
            <v>49</v>
          </cell>
        </row>
        <row r="95">
          <cell r="F95">
            <v>51</v>
          </cell>
        </row>
        <row r="96">
          <cell r="F96">
            <v>48</v>
          </cell>
        </row>
        <row r="97">
          <cell r="F97">
            <v>45</v>
          </cell>
        </row>
        <row r="98">
          <cell r="F98">
            <v>44</v>
          </cell>
        </row>
        <row r="99">
          <cell r="F99">
            <v>44</v>
          </cell>
        </row>
        <row r="100">
          <cell r="F100">
            <v>44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45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45</v>
          </cell>
        </row>
        <row r="115">
          <cell r="F115">
            <v>47</v>
          </cell>
        </row>
        <row r="116">
          <cell r="F116">
            <v>45</v>
          </cell>
        </row>
        <row r="117">
          <cell r="F117">
            <v>45</v>
          </cell>
        </row>
        <row r="118">
          <cell r="F118">
            <v>46</v>
          </cell>
        </row>
        <row r="119">
          <cell r="F119">
            <v>44</v>
          </cell>
        </row>
        <row r="120">
          <cell r="F120">
            <v>45</v>
          </cell>
        </row>
        <row r="121">
          <cell r="F121">
            <v>45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48</v>
          </cell>
        </row>
        <row r="125">
          <cell r="F125">
            <v>46</v>
          </cell>
        </row>
        <row r="126">
          <cell r="F126">
            <v>45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44</v>
          </cell>
        </row>
        <row r="130">
          <cell r="F130">
            <v>44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44</v>
          </cell>
        </row>
        <row r="134">
          <cell r="F134">
            <v>44</v>
          </cell>
        </row>
        <row r="135">
          <cell r="F135">
            <v>44</v>
          </cell>
        </row>
        <row r="136">
          <cell r="F136">
            <v>44</v>
          </cell>
        </row>
        <row r="137">
          <cell r="F137">
            <v>44</v>
          </cell>
        </row>
        <row r="138">
          <cell r="F138">
            <v>44</v>
          </cell>
        </row>
        <row r="139">
          <cell r="F139">
            <v>44</v>
          </cell>
        </row>
        <row r="140">
          <cell r="F140">
            <v>44</v>
          </cell>
        </row>
        <row r="141">
          <cell r="F141">
            <v>43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43</v>
          </cell>
        </row>
        <row r="147">
          <cell r="F147">
            <v>43</v>
          </cell>
        </row>
        <row r="148">
          <cell r="F148">
            <v>43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44</v>
          </cell>
        </row>
        <row r="159">
          <cell r="F159">
            <v>44</v>
          </cell>
        </row>
        <row r="160">
          <cell r="F160">
            <v>44</v>
          </cell>
        </row>
        <row r="161">
          <cell r="F161">
            <v>44</v>
          </cell>
        </row>
        <row r="162">
          <cell r="F162">
            <v>44</v>
          </cell>
        </row>
        <row r="163">
          <cell r="F163">
            <v>44</v>
          </cell>
        </row>
        <row r="164">
          <cell r="F164">
            <v>46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45</v>
          </cell>
        </row>
        <row r="168">
          <cell r="F168">
            <v>45</v>
          </cell>
        </row>
        <row r="169">
          <cell r="F169">
            <v>45</v>
          </cell>
        </row>
        <row r="170">
          <cell r="F170">
            <v>45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44</v>
          </cell>
        </row>
        <row r="174">
          <cell r="F174">
            <v>44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45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45</v>
          </cell>
        </row>
        <row r="181">
          <cell r="F181">
            <v>44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44</v>
          </cell>
        </row>
        <row r="185">
          <cell r="F185">
            <v>44</v>
          </cell>
        </row>
        <row r="186">
          <cell r="F186">
            <v>44</v>
          </cell>
        </row>
        <row r="187">
          <cell r="F187">
            <v>44</v>
          </cell>
        </row>
        <row r="188">
          <cell r="F188">
            <v>44</v>
          </cell>
        </row>
        <row r="189">
          <cell r="F189">
            <v>44</v>
          </cell>
        </row>
        <row r="190">
          <cell r="F190">
            <v>44</v>
          </cell>
        </row>
        <row r="191">
          <cell r="F191">
            <v>44</v>
          </cell>
        </row>
        <row r="192">
          <cell r="F192">
            <v>44</v>
          </cell>
        </row>
        <row r="193">
          <cell r="F193">
            <v>44</v>
          </cell>
        </row>
        <row r="194">
          <cell r="F194">
            <v>44</v>
          </cell>
        </row>
        <row r="195">
          <cell r="F195">
            <v>44</v>
          </cell>
        </row>
        <row r="196">
          <cell r="F196">
            <v>44</v>
          </cell>
        </row>
        <row r="197">
          <cell r="F197">
            <v>44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44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45</v>
          </cell>
        </row>
        <row r="207">
          <cell r="F207">
            <v>45</v>
          </cell>
        </row>
        <row r="208">
          <cell r="F208">
            <v>45</v>
          </cell>
        </row>
        <row r="209">
          <cell r="F209">
            <v>45</v>
          </cell>
        </row>
        <row r="210">
          <cell r="F210">
            <v>45</v>
          </cell>
        </row>
        <row r="211">
          <cell r="F211">
            <v>44</v>
          </cell>
        </row>
        <row r="212">
          <cell r="F212">
            <v>44</v>
          </cell>
        </row>
        <row r="213">
          <cell r="F213">
            <v>44</v>
          </cell>
        </row>
        <row r="214">
          <cell r="F214">
            <v>44</v>
          </cell>
        </row>
        <row r="215">
          <cell r="F215">
            <v>44</v>
          </cell>
        </row>
        <row r="216">
          <cell r="F216">
            <v>43</v>
          </cell>
        </row>
        <row r="217">
          <cell r="F217">
            <v>44</v>
          </cell>
        </row>
        <row r="218">
          <cell r="F218">
            <v>44</v>
          </cell>
        </row>
        <row r="219">
          <cell r="F219">
            <v>44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44</v>
          </cell>
        </row>
        <row r="223">
          <cell r="F223">
            <v>44</v>
          </cell>
        </row>
        <row r="224">
          <cell r="F224">
            <v>44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44</v>
          </cell>
        </row>
        <row r="229">
          <cell r="F229">
            <v>45</v>
          </cell>
        </row>
        <row r="230">
          <cell r="F230">
            <v>45</v>
          </cell>
        </row>
        <row r="231">
          <cell r="F231">
            <v>45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47</v>
          </cell>
        </row>
        <row r="237">
          <cell r="F237">
            <v>49</v>
          </cell>
        </row>
        <row r="238">
          <cell r="F238">
            <v>50</v>
          </cell>
        </row>
        <row r="239">
          <cell r="F239">
            <v>48</v>
          </cell>
        </row>
        <row r="240">
          <cell r="F240">
            <v>47</v>
          </cell>
        </row>
        <row r="241">
          <cell r="F241">
            <v>45</v>
          </cell>
        </row>
        <row r="242">
          <cell r="F242">
            <v>45</v>
          </cell>
        </row>
        <row r="243">
          <cell r="F243">
            <v>45</v>
          </cell>
        </row>
        <row r="244">
          <cell r="F244">
            <v>44</v>
          </cell>
        </row>
        <row r="245">
          <cell r="F245">
            <v>46</v>
          </cell>
        </row>
        <row r="246">
          <cell r="F246">
            <v>49</v>
          </cell>
        </row>
        <row r="247">
          <cell r="F247">
            <v>52</v>
          </cell>
        </row>
        <row r="248">
          <cell r="F248">
            <v>52</v>
          </cell>
        </row>
        <row r="249">
          <cell r="F249">
            <v>51</v>
          </cell>
        </row>
        <row r="250">
          <cell r="F250">
            <v>51</v>
          </cell>
        </row>
        <row r="251">
          <cell r="F251">
            <v>52</v>
          </cell>
        </row>
        <row r="252">
          <cell r="F252">
            <v>52</v>
          </cell>
        </row>
        <row r="253">
          <cell r="F253">
            <v>50</v>
          </cell>
        </row>
        <row r="254">
          <cell r="F254">
            <v>49</v>
          </cell>
        </row>
        <row r="255">
          <cell r="F255">
            <v>48</v>
          </cell>
        </row>
        <row r="256">
          <cell r="F256">
            <v>47</v>
          </cell>
        </row>
        <row r="257">
          <cell r="F257">
            <v>47</v>
          </cell>
        </row>
        <row r="258">
          <cell r="F258">
            <v>46</v>
          </cell>
        </row>
        <row r="259">
          <cell r="F259">
            <v>47</v>
          </cell>
        </row>
        <row r="260">
          <cell r="F260">
            <v>45</v>
          </cell>
        </row>
        <row r="261">
          <cell r="F261">
            <v>45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49</v>
          </cell>
        </row>
        <row r="266">
          <cell r="F266">
            <v>48</v>
          </cell>
        </row>
        <row r="267">
          <cell r="F267">
            <v>51</v>
          </cell>
        </row>
        <row r="268">
          <cell r="F268">
            <v>47</v>
          </cell>
        </row>
        <row r="269">
          <cell r="F269">
            <v>44</v>
          </cell>
        </row>
        <row r="270">
          <cell r="F270">
            <v>43</v>
          </cell>
        </row>
        <row r="271">
          <cell r="F271">
            <v>44</v>
          </cell>
        </row>
        <row r="272">
          <cell r="F272">
            <v>43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43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43</v>
          </cell>
        </row>
        <row r="285">
          <cell r="F285">
            <v>43</v>
          </cell>
        </row>
        <row r="286">
          <cell r="F286">
            <v>43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44</v>
          </cell>
        </row>
        <row r="307">
          <cell r="F307">
            <v>45</v>
          </cell>
        </row>
        <row r="308">
          <cell r="F308">
            <v>44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44</v>
          </cell>
        </row>
        <row r="315">
          <cell r="F315">
            <v>44</v>
          </cell>
        </row>
        <row r="316">
          <cell r="F316">
            <v>44</v>
          </cell>
        </row>
        <row r="317">
          <cell r="F317">
            <v>43</v>
          </cell>
        </row>
        <row r="318">
          <cell r="F318">
            <v>44</v>
          </cell>
        </row>
        <row r="319">
          <cell r="F319">
            <v>43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45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44</v>
          </cell>
        </row>
        <row r="330">
          <cell r="F330">
            <v>45</v>
          </cell>
        </row>
        <row r="331">
          <cell r="F331">
            <v>44</v>
          </cell>
        </row>
        <row r="332">
          <cell r="F332">
            <v>44</v>
          </cell>
        </row>
        <row r="333">
          <cell r="F333">
            <v>44</v>
          </cell>
        </row>
        <row r="334">
          <cell r="F334">
            <v>44</v>
          </cell>
        </row>
        <row r="335">
          <cell r="F335">
            <v>44</v>
          </cell>
        </row>
        <row r="336">
          <cell r="F336">
            <v>44</v>
          </cell>
        </row>
        <row r="337">
          <cell r="F337">
            <v>44</v>
          </cell>
        </row>
        <row r="338">
          <cell r="F338">
            <v>44</v>
          </cell>
        </row>
        <row r="339">
          <cell r="F339">
            <v>44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44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44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45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44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44</v>
          </cell>
        </row>
        <row r="365">
          <cell r="F365">
            <v>44</v>
          </cell>
        </row>
        <row r="366">
          <cell r="F366">
            <v>44</v>
          </cell>
        </row>
        <row r="367">
          <cell r="F367">
            <v>44</v>
          </cell>
        </row>
        <row r="368">
          <cell r="F368">
            <v>44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45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45</v>
          </cell>
        </row>
        <row r="379">
          <cell r="F379">
            <v>45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43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44</v>
          </cell>
        </row>
        <row r="390">
          <cell r="F390">
            <v>43</v>
          </cell>
        </row>
        <row r="391">
          <cell r="F391">
            <v>44</v>
          </cell>
        </row>
        <row r="392">
          <cell r="F392">
            <v>44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45</v>
          </cell>
        </row>
        <row r="399">
          <cell r="F399">
            <v>46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49</v>
          </cell>
        </row>
        <row r="405">
          <cell r="F405">
            <v>49</v>
          </cell>
        </row>
        <row r="406">
          <cell r="F406">
            <v>52</v>
          </cell>
        </row>
        <row r="407">
          <cell r="F407">
            <v>51</v>
          </cell>
        </row>
        <row r="408">
          <cell r="F408">
            <v>49</v>
          </cell>
        </row>
        <row r="409">
          <cell r="F409">
            <v>45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44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44</v>
          </cell>
        </row>
        <row r="425">
          <cell r="F425">
            <v>44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44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44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44</v>
          </cell>
        </row>
        <row r="443">
          <cell r="F443">
            <v>45</v>
          </cell>
        </row>
        <row r="444">
          <cell r="F444">
            <v>45</v>
          </cell>
        </row>
        <row r="445">
          <cell r="F445">
            <v>45</v>
          </cell>
        </row>
        <row r="446">
          <cell r="F446">
            <v>45</v>
          </cell>
        </row>
        <row r="447">
          <cell r="F447">
            <v>45</v>
          </cell>
        </row>
        <row r="448">
          <cell r="F448">
            <v>45</v>
          </cell>
        </row>
        <row r="449">
          <cell r="F449">
            <v>45</v>
          </cell>
        </row>
        <row r="450">
          <cell r="F450">
            <v>45</v>
          </cell>
        </row>
        <row r="451">
          <cell r="F451">
            <v>45</v>
          </cell>
        </row>
        <row r="452">
          <cell r="F452">
            <v>44</v>
          </cell>
        </row>
        <row r="453">
          <cell r="F453">
            <v>44</v>
          </cell>
        </row>
        <row r="454">
          <cell r="F454">
            <v>44</v>
          </cell>
        </row>
        <row r="455">
          <cell r="F455">
            <v>44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44</v>
          </cell>
        </row>
        <row r="459">
          <cell r="F459">
            <v>44</v>
          </cell>
        </row>
        <row r="460">
          <cell r="F460">
            <v>43</v>
          </cell>
        </row>
        <row r="461">
          <cell r="F461">
            <v>44</v>
          </cell>
        </row>
        <row r="462">
          <cell r="F462">
            <v>43</v>
          </cell>
        </row>
        <row r="463">
          <cell r="F463">
            <v>44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45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45</v>
          </cell>
        </row>
        <row r="475">
          <cell r="F475">
            <v>45</v>
          </cell>
        </row>
        <row r="476">
          <cell r="F476">
            <v>44</v>
          </cell>
        </row>
        <row r="477">
          <cell r="F477">
            <v>44</v>
          </cell>
        </row>
        <row r="478">
          <cell r="F478">
            <v>44</v>
          </cell>
        </row>
        <row r="479">
          <cell r="F479">
            <v>43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43</v>
          </cell>
        </row>
        <row r="485">
          <cell r="F485">
            <v>44</v>
          </cell>
        </row>
        <row r="486">
          <cell r="F486">
            <v>44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44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45</v>
          </cell>
        </row>
        <row r="495">
          <cell r="F495">
            <v>45</v>
          </cell>
        </row>
        <row r="496">
          <cell r="F496">
            <v>45</v>
          </cell>
        </row>
        <row r="497">
          <cell r="F497">
            <v>45</v>
          </cell>
        </row>
        <row r="498">
          <cell r="F498">
            <v>45</v>
          </cell>
        </row>
        <row r="499">
          <cell r="F499">
            <v>45</v>
          </cell>
        </row>
        <row r="500">
          <cell r="F500">
            <v>45</v>
          </cell>
        </row>
        <row r="501">
          <cell r="F501">
            <v>44</v>
          </cell>
        </row>
        <row r="502">
          <cell r="F502">
            <v>44</v>
          </cell>
        </row>
        <row r="503">
          <cell r="F503">
            <v>45</v>
          </cell>
        </row>
        <row r="504">
          <cell r="F504">
            <v>44</v>
          </cell>
        </row>
        <row r="505">
          <cell r="F505">
            <v>44</v>
          </cell>
        </row>
        <row r="506">
          <cell r="F506">
            <v>44</v>
          </cell>
        </row>
        <row r="507">
          <cell r="F507">
            <v>44</v>
          </cell>
        </row>
        <row r="508">
          <cell r="F508">
            <v>44</v>
          </cell>
        </row>
        <row r="509">
          <cell r="F509">
            <v>45</v>
          </cell>
        </row>
        <row r="510">
          <cell r="F510">
            <v>44</v>
          </cell>
        </row>
        <row r="511">
          <cell r="F511">
            <v>44</v>
          </cell>
        </row>
        <row r="512">
          <cell r="F512">
            <v>44</v>
          </cell>
        </row>
        <row r="513">
          <cell r="F513">
            <v>44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45</v>
          </cell>
        </row>
        <row r="517">
          <cell r="F517">
            <v>45</v>
          </cell>
        </row>
        <row r="518">
          <cell r="F518">
            <v>45</v>
          </cell>
        </row>
        <row r="519">
          <cell r="F519">
            <v>45</v>
          </cell>
        </row>
        <row r="520">
          <cell r="F520">
            <v>45</v>
          </cell>
        </row>
        <row r="521">
          <cell r="F521">
            <v>45</v>
          </cell>
        </row>
        <row r="522">
          <cell r="F522">
            <v>45</v>
          </cell>
        </row>
        <row r="523">
          <cell r="F523">
            <v>45</v>
          </cell>
        </row>
        <row r="524">
          <cell r="F524">
            <v>45</v>
          </cell>
        </row>
        <row r="525">
          <cell r="F525">
            <v>45</v>
          </cell>
        </row>
        <row r="526">
          <cell r="F526">
            <v>45</v>
          </cell>
        </row>
        <row r="527">
          <cell r="F527">
            <v>45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44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45</v>
          </cell>
        </row>
        <row r="541">
          <cell r="F541">
            <v>45</v>
          </cell>
        </row>
        <row r="542">
          <cell r="F542">
            <v>45</v>
          </cell>
        </row>
        <row r="543">
          <cell r="F543">
            <v>45</v>
          </cell>
        </row>
        <row r="544">
          <cell r="F544">
            <v>45</v>
          </cell>
        </row>
        <row r="545">
          <cell r="F545">
            <v>45</v>
          </cell>
        </row>
        <row r="546">
          <cell r="F546">
            <v>45</v>
          </cell>
        </row>
        <row r="547">
          <cell r="F547">
            <v>45</v>
          </cell>
        </row>
        <row r="548">
          <cell r="F548">
            <v>44</v>
          </cell>
        </row>
        <row r="549">
          <cell r="F549">
            <v>44</v>
          </cell>
        </row>
        <row r="550">
          <cell r="F550">
            <v>44</v>
          </cell>
        </row>
        <row r="551">
          <cell r="F551">
            <v>44</v>
          </cell>
        </row>
        <row r="552">
          <cell r="F552">
            <v>44</v>
          </cell>
        </row>
        <row r="553">
          <cell r="F553">
            <v>44</v>
          </cell>
        </row>
        <row r="554">
          <cell r="F554">
            <v>44</v>
          </cell>
        </row>
        <row r="555">
          <cell r="F555">
            <v>44</v>
          </cell>
        </row>
        <row r="556">
          <cell r="F556">
            <v>44</v>
          </cell>
        </row>
        <row r="557">
          <cell r="F557">
            <v>44</v>
          </cell>
        </row>
        <row r="558">
          <cell r="F558">
            <v>44</v>
          </cell>
        </row>
        <row r="559">
          <cell r="F559">
            <v>44</v>
          </cell>
        </row>
        <row r="560">
          <cell r="F560">
            <v>44</v>
          </cell>
        </row>
        <row r="561">
          <cell r="F561">
            <v>44</v>
          </cell>
        </row>
        <row r="562">
          <cell r="F562">
            <v>45</v>
          </cell>
        </row>
        <row r="563">
          <cell r="F563">
            <v>45</v>
          </cell>
        </row>
        <row r="564">
          <cell r="F564">
            <v>45</v>
          </cell>
        </row>
        <row r="565">
          <cell r="F565">
            <v>45</v>
          </cell>
        </row>
        <row r="566">
          <cell r="F566">
            <v>45</v>
          </cell>
        </row>
        <row r="567">
          <cell r="F567">
            <v>45</v>
          </cell>
        </row>
        <row r="568">
          <cell r="F568">
            <v>45</v>
          </cell>
        </row>
        <row r="569">
          <cell r="F569">
            <v>45</v>
          </cell>
        </row>
        <row r="570">
          <cell r="F570">
            <v>45</v>
          </cell>
        </row>
        <row r="571">
          <cell r="F571">
            <v>46</v>
          </cell>
        </row>
        <row r="572">
          <cell r="F572">
            <v>45</v>
          </cell>
        </row>
        <row r="573">
          <cell r="F573">
            <v>45</v>
          </cell>
        </row>
        <row r="574">
          <cell r="F574">
            <v>44</v>
          </cell>
        </row>
        <row r="575">
          <cell r="F575">
            <v>44</v>
          </cell>
        </row>
        <row r="576">
          <cell r="F576">
            <v>44</v>
          </cell>
        </row>
        <row r="577">
          <cell r="F577">
            <v>44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44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46</v>
          </cell>
        </row>
        <row r="591">
          <cell r="F591">
            <v>47</v>
          </cell>
        </row>
        <row r="592">
          <cell r="F592">
            <v>47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45</v>
          </cell>
        </row>
        <row r="596">
          <cell r="F596">
            <v>44</v>
          </cell>
        </row>
        <row r="597">
          <cell r="F597">
            <v>44</v>
          </cell>
        </row>
        <row r="598">
          <cell r="F598">
            <v>44</v>
          </cell>
        </row>
        <row r="599">
          <cell r="F599">
            <v>44</v>
          </cell>
        </row>
        <row r="600">
          <cell r="F600">
            <v>44</v>
          </cell>
        </row>
        <row r="601">
          <cell r="F601">
            <v>44</v>
          </cell>
        </row>
        <row r="602">
          <cell r="F602">
            <v>44</v>
          </cell>
        </row>
        <row r="603">
          <cell r="F603">
            <v>44</v>
          </cell>
        </row>
        <row r="604">
          <cell r="F604">
            <v>44</v>
          </cell>
        </row>
        <row r="605">
          <cell r="F605">
            <v>44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45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45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44</v>
          </cell>
        </row>
        <row r="621">
          <cell r="F621">
            <v>44</v>
          </cell>
        </row>
        <row r="622">
          <cell r="F622">
            <v>44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44</v>
          </cell>
        </row>
        <row r="626">
          <cell r="F626">
            <v>44</v>
          </cell>
        </row>
        <row r="627">
          <cell r="F627">
            <v>44</v>
          </cell>
        </row>
        <row r="628">
          <cell r="F628">
            <v>44</v>
          </cell>
        </row>
        <row r="629">
          <cell r="F629">
            <v>44</v>
          </cell>
        </row>
        <row r="630">
          <cell r="F630">
            <v>44</v>
          </cell>
        </row>
        <row r="631">
          <cell r="F631">
            <v>45</v>
          </cell>
        </row>
        <row r="632">
          <cell r="F632">
            <v>45</v>
          </cell>
        </row>
        <row r="633">
          <cell r="F633">
            <v>45</v>
          </cell>
        </row>
        <row r="634">
          <cell r="F634">
            <v>45</v>
          </cell>
        </row>
        <row r="635">
          <cell r="F635">
            <v>47</v>
          </cell>
        </row>
        <row r="636">
          <cell r="F636">
            <v>49</v>
          </cell>
        </row>
        <row r="637">
          <cell r="F637">
            <v>55</v>
          </cell>
        </row>
        <row r="638">
          <cell r="F638">
            <v>54</v>
          </cell>
        </row>
        <row r="639">
          <cell r="F639">
            <v>51</v>
          </cell>
        </row>
        <row r="640">
          <cell r="F640">
            <v>50</v>
          </cell>
        </row>
        <row r="641">
          <cell r="F641">
            <v>51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46</v>
          </cell>
        </row>
        <row r="645">
          <cell r="F645">
            <v>44</v>
          </cell>
        </row>
        <row r="646">
          <cell r="F646">
            <v>44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44</v>
          </cell>
        </row>
        <row r="653">
          <cell r="F653">
            <v>44</v>
          </cell>
        </row>
        <row r="654">
          <cell r="F654">
            <v>44</v>
          </cell>
        </row>
        <row r="655">
          <cell r="F655">
            <v>44</v>
          </cell>
        </row>
        <row r="656">
          <cell r="F656">
            <v>44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45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44</v>
          </cell>
        </row>
        <row r="664">
          <cell r="F664">
            <v>45</v>
          </cell>
        </row>
        <row r="665">
          <cell r="F665">
            <v>45</v>
          </cell>
        </row>
        <row r="666">
          <cell r="F666">
            <v>45</v>
          </cell>
        </row>
        <row r="667">
          <cell r="F667">
            <v>44</v>
          </cell>
        </row>
        <row r="668">
          <cell r="F668">
            <v>44</v>
          </cell>
        </row>
        <row r="669">
          <cell r="F669">
            <v>44</v>
          </cell>
        </row>
        <row r="670">
          <cell r="F670">
            <v>44</v>
          </cell>
        </row>
        <row r="671">
          <cell r="F671">
            <v>44</v>
          </cell>
        </row>
        <row r="672">
          <cell r="F672">
            <v>44</v>
          </cell>
        </row>
        <row r="673">
          <cell r="F673">
            <v>44</v>
          </cell>
        </row>
        <row r="674">
          <cell r="F674">
            <v>44</v>
          </cell>
        </row>
        <row r="675">
          <cell r="F675">
            <v>44</v>
          </cell>
        </row>
        <row r="676">
          <cell r="F676">
            <v>44</v>
          </cell>
        </row>
        <row r="677">
          <cell r="F677">
            <v>44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44</v>
          </cell>
        </row>
        <row r="684">
          <cell r="F684">
            <v>44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44</v>
          </cell>
        </row>
        <row r="693">
          <cell r="F693">
            <v>44</v>
          </cell>
        </row>
        <row r="694">
          <cell r="F694">
            <v>44</v>
          </cell>
        </row>
        <row r="695">
          <cell r="F695">
            <v>45</v>
          </cell>
        </row>
        <row r="696">
          <cell r="F696">
            <v>44</v>
          </cell>
        </row>
        <row r="697">
          <cell r="F697">
            <v>44</v>
          </cell>
        </row>
        <row r="698">
          <cell r="F698">
            <v>44</v>
          </cell>
        </row>
        <row r="699">
          <cell r="F699">
            <v>44</v>
          </cell>
        </row>
        <row r="700">
          <cell r="F700">
            <v>44</v>
          </cell>
        </row>
        <row r="701">
          <cell r="F701">
            <v>44</v>
          </cell>
        </row>
        <row r="702">
          <cell r="F702">
            <v>44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44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45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45</v>
          </cell>
        </row>
        <row r="714">
          <cell r="F714">
            <v>45</v>
          </cell>
        </row>
        <row r="715">
          <cell r="F715">
            <v>44</v>
          </cell>
        </row>
        <row r="716">
          <cell r="F716">
            <v>44</v>
          </cell>
        </row>
        <row r="717">
          <cell r="F717">
            <v>43</v>
          </cell>
        </row>
        <row r="718">
          <cell r="F718">
            <v>43</v>
          </cell>
        </row>
        <row r="719">
          <cell r="F719">
            <v>44</v>
          </cell>
        </row>
        <row r="720">
          <cell r="F720">
            <v>44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44</v>
          </cell>
        </row>
        <row r="726">
          <cell r="F726">
            <v>44</v>
          </cell>
        </row>
        <row r="727">
          <cell r="F727">
            <v>44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44</v>
          </cell>
        </row>
        <row r="732">
          <cell r="F732">
            <v>44</v>
          </cell>
        </row>
        <row r="733">
          <cell r="F733">
            <v>45</v>
          </cell>
        </row>
        <row r="734">
          <cell r="F734">
            <v>44</v>
          </cell>
        </row>
        <row r="735">
          <cell r="F735">
            <v>45</v>
          </cell>
        </row>
        <row r="736">
          <cell r="F736">
            <v>45</v>
          </cell>
        </row>
        <row r="737">
          <cell r="F737">
            <v>45</v>
          </cell>
        </row>
        <row r="738">
          <cell r="F738">
            <v>45</v>
          </cell>
        </row>
        <row r="739">
          <cell r="F739">
            <v>44</v>
          </cell>
        </row>
        <row r="740">
          <cell r="F740">
            <v>44</v>
          </cell>
        </row>
        <row r="741">
          <cell r="F741">
            <v>44</v>
          </cell>
        </row>
        <row r="742">
          <cell r="F742">
            <v>44</v>
          </cell>
        </row>
        <row r="743">
          <cell r="F743">
            <v>44</v>
          </cell>
        </row>
        <row r="744">
          <cell r="F744">
            <v>43</v>
          </cell>
        </row>
        <row r="745">
          <cell r="F745">
            <v>43</v>
          </cell>
        </row>
        <row r="746">
          <cell r="F746">
            <v>43</v>
          </cell>
        </row>
        <row r="747">
          <cell r="F747">
            <v>44</v>
          </cell>
        </row>
        <row r="748">
          <cell r="F748">
            <v>43</v>
          </cell>
        </row>
        <row r="749">
          <cell r="F749">
            <v>44</v>
          </cell>
        </row>
        <row r="750">
          <cell r="F750">
            <v>44</v>
          </cell>
        </row>
        <row r="751">
          <cell r="F751">
            <v>44</v>
          </cell>
        </row>
        <row r="752">
          <cell r="F752">
            <v>44</v>
          </cell>
        </row>
        <row r="753">
          <cell r="F753">
            <v>45</v>
          </cell>
        </row>
        <row r="754">
          <cell r="F754">
            <v>50</v>
          </cell>
        </row>
        <row r="755">
          <cell r="F755">
            <v>47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52</v>
          </cell>
        </row>
        <row r="14">
          <cell r="F14">
            <v>52</v>
          </cell>
        </row>
        <row r="15">
          <cell r="F15">
            <v>53</v>
          </cell>
        </row>
        <row r="16">
          <cell r="F16">
            <v>54</v>
          </cell>
        </row>
        <row r="17">
          <cell r="F17">
            <v>54</v>
          </cell>
        </row>
        <row r="18">
          <cell r="F18">
            <v>57</v>
          </cell>
        </row>
        <row r="19">
          <cell r="F19">
            <v>55</v>
          </cell>
        </row>
        <row r="20">
          <cell r="F20">
            <v>58</v>
          </cell>
        </row>
        <row r="21">
          <cell r="F21">
            <v>57</v>
          </cell>
        </row>
        <row r="22">
          <cell r="F22">
            <v>60</v>
          </cell>
        </row>
        <row r="23">
          <cell r="F23">
            <v>55</v>
          </cell>
        </row>
        <row r="24">
          <cell r="F24">
            <v>54</v>
          </cell>
        </row>
        <row r="25">
          <cell r="F25">
            <v>55</v>
          </cell>
        </row>
        <row r="26">
          <cell r="F26">
            <v>57</v>
          </cell>
        </row>
        <row r="27">
          <cell r="F27">
            <v>55</v>
          </cell>
        </row>
        <row r="28">
          <cell r="F28">
            <v>53</v>
          </cell>
        </row>
        <row r="29">
          <cell r="F29">
            <v>50</v>
          </cell>
        </row>
        <row r="30">
          <cell r="F30">
            <v>50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50</v>
          </cell>
        </row>
        <row r="38">
          <cell r="F38">
            <v>49</v>
          </cell>
        </row>
        <row r="39">
          <cell r="F39">
            <v>50</v>
          </cell>
        </row>
        <row r="40">
          <cell r="F40">
            <v>49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49</v>
          </cell>
        </row>
        <row r="50">
          <cell r="F50">
            <v>49</v>
          </cell>
        </row>
        <row r="51">
          <cell r="F51">
            <v>49</v>
          </cell>
        </row>
        <row r="52">
          <cell r="F52">
            <v>49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49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50</v>
          </cell>
        </row>
        <row r="68">
          <cell r="F68">
            <v>50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50</v>
          </cell>
        </row>
        <row r="72">
          <cell r="F72">
            <v>50</v>
          </cell>
        </row>
        <row r="73">
          <cell r="F73">
            <v>49</v>
          </cell>
        </row>
        <row r="74">
          <cell r="F74">
            <v>50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50</v>
          </cell>
        </row>
        <row r="80">
          <cell r="F80">
            <v>50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54</v>
          </cell>
        </row>
        <row r="86">
          <cell r="F86">
            <v>58</v>
          </cell>
        </row>
        <row r="87">
          <cell r="F87">
            <v>55</v>
          </cell>
        </row>
        <row r="88">
          <cell r="F88">
            <v>52</v>
          </cell>
        </row>
        <row r="89">
          <cell r="F89">
            <v>54</v>
          </cell>
        </row>
        <row r="90">
          <cell r="F90">
            <v>52</v>
          </cell>
        </row>
        <row r="91">
          <cell r="F91">
            <v>51</v>
          </cell>
        </row>
        <row r="92">
          <cell r="F92">
            <v>53</v>
          </cell>
        </row>
        <row r="93">
          <cell r="F93">
            <v>53</v>
          </cell>
        </row>
        <row r="94">
          <cell r="F94">
            <v>52</v>
          </cell>
        </row>
        <row r="95">
          <cell r="F95">
            <v>52</v>
          </cell>
        </row>
        <row r="96">
          <cell r="F96">
            <v>52</v>
          </cell>
        </row>
        <row r="97">
          <cell r="F97">
            <v>50</v>
          </cell>
        </row>
        <row r="98">
          <cell r="F98">
            <v>50</v>
          </cell>
        </row>
        <row r="99">
          <cell r="F99">
            <v>49</v>
          </cell>
        </row>
        <row r="100">
          <cell r="F100">
            <v>50</v>
          </cell>
        </row>
        <row r="101">
          <cell r="F101">
            <v>49</v>
          </cell>
        </row>
        <row r="102">
          <cell r="F102">
            <v>50</v>
          </cell>
        </row>
        <row r="103">
          <cell r="F103">
            <v>50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50</v>
          </cell>
        </row>
        <row r="118">
          <cell r="F118">
            <v>50</v>
          </cell>
        </row>
        <row r="119">
          <cell r="F119">
            <v>50</v>
          </cell>
        </row>
        <row r="120">
          <cell r="F120">
            <v>50</v>
          </cell>
        </row>
        <row r="121">
          <cell r="F121">
            <v>50</v>
          </cell>
        </row>
        <row r="122">
          <cell r="F122">
            <v>50</v>
          </cell>
        </row>
        <row r="123">
          <cell r="F123">
            <v>50</v>
          </cell>
        </row>
        <row r="124">
          <cell r="F124">
            <v>50</v>
          </cell>
        </row>
        <row r="125">
          <cell r="F125">
            <v>50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51</v>
          </cell>
        </row>
        <row r="139">
          <cell r="F139">
            <v>50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50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50</v>
          </cell>
        </row>
        <row r="148">
          <cell r="F148">
            <v>50</v>
          </cell>
        </row>
        <row r="149">
          <cell r="F149">
            <v>50</v>
          </cell>
        </row>
        <row r="150">
          <cell r="F150">
            <v>49</v>
          </cell>
        </row>
        <row r="151">
          <cell r="F151">
            <v>50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50</v>
          </cell>
        </row>
        <row r="160">
          <cell r="F160">
            <v>50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50</v>
          </cell>
        </row>
        <row r="164">
          <cell r="F164">
            <v>50</v>
          </cell>
        </row>
        <row r="165">
          <cell r="F165">
            <v>54</v>
          </cell>
        </row>
        <row r="166">
          <cell r="F166">
            <v>56</v>
          </cell>
        </row>
        <row r="167">
          <cell r="F167">
            <v>52</v>
          </cell>
        </row>
        <row r="168">
          <cell r="F168">
            <v>51</v>
          </cell>
        </row>
        <row r="169">
          <cell r="F169">
            <v>51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50</v>
          </cell>
        </row>
        <row r="173">
          <cell r="F173">
            <v>50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51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51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50</v>
          </cell>
        </row>
        <row r="190">
          <cell r="F190">
            <v>50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50</v>
          </cell>
        </row>
        <row r="194">
          <cell r="F194">
            <v>50</v>
          </cell>
        </row>
        <row r="195">
          <cell r="F195">
            <v>50</v>
          </cell>
        </row>
        <row r="196">
          <cell r="F196">
            <v>50</v>
          </cell>
        </row>
        <row r="197">
          <cell r="F197">
            <v>49</v>
          </cell>
        </row>
        <row r="198">
          <cell r="F198">
            <v>50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50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51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50</v>
          </cell>
        </row>
        <row r="216">
          <cell r="F216">
            <v>50</v>
          </cell>
        </row>
        <row r="217">
          <cell r="F217">
            <v>50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54</v>
          </cell>
        </row>
        <row r="236">
          <cell r="F236">
            <v>56</v>
          </cell>
        </row>
        <row r="237">
          <cell r="F237">
            <v>59</v>
          </cell>
        </row>
        <row r="238">
          <cell r="F238">
            <v>58</v>
          </cell>
        </row>
        <row r="239">
          <cell r="F239">
            <v>56</v>
          </cell>
        </row>
        <row r="240">
          <cell r="F240">
            <v>57</v>
          </cell>
        </row>
        <row r="241">
          <cell r="F241">
            <v>55</v>
          </cell>
        </row>
        <row r="242">
          <cell r="F242">
            <v>53</v>
          </cell>
        </row>
        <row r="243">
          <cell r="F243">
            <v>51</v>
          </cell>
        </row>
        <row r="244">
          <cell r="F244">
            <v>50</v>
          </cell>
        </row>
        <row r="245">
          <cell r="F245">
            <v>51</v>
          </cell>
        </row>
        <row r="246">
          <cell r="F246">
            <v>55</v>
          </cell>
        </row>
        <row r="247">
          <cell r="F247">
            <v>58</v>
          </cell>
        </row>
        <row r="248">
          <cell r="F248">
            <v>59</v>
          </cell>
        </row>
        <row r="249">
          <cell r="F249">
            <v>60</v>
          </cell>
        </row>
        <row r="250">
          <cell r="F250">
            <v>58</v>
          </cell>
        </row>
        <row r="251">
          <cell r="F251">
            <v>61</v>
          </cell>
        </row>
        <row r="252">
          <cell r="F252">
            <v>63</v>
          </cell>
        </row>
        <row r="253">
          <cell r="F253">
            <v>60</v>
          </cell>
        </row>
        <row r="254">
          <cell r="F254">
            <v>54</v>
          </cell>
        </row>
        <row r="255">
          <cell r="F255">
            <v>55</v>
          </cell>
        </row>
        <row r="256">
          <cell r="F256">
            <v>54</v>
          </cell>
        </row>
        <row r="257">
          <cell r="F257">
            <v>51</v>
          </cell>
        </row>
        <row r="258">
          <cell r="F258">
            <v>51</v>
          </cell>
        </row>
        <row r="259">
          <cell r="F259">
            <v>50</v>
          </cell>
        </row>
        <row r="260">
          <cell r="F260">
            <v>50</v>
          </cell>
        </row>
        <row r="261">
          <cell r="F261">
            <v>51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51</v>
          </cell>
        </row>
        <row r="265">
          <cell r="F265">
            <v>55</v>
          </cell>
        </row>
        <row r="266">
          <cell r="F266">
            <v>53</v>
          </cell>
        </row>
        <row r="267">
          <cell r="F267">
            <v>53</v>
          </cell>
        </row>
        <row r="268">
          <cell r="F268">
            <v>52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49</v>
          </cell>
        </row>
        <row r="318">
          <cell r="F318">
            <v>49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51</v>
          </cell>
        </row>
        <row r="325">
          <cell r="F325">
            <v>51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51</v>
          </cell>
        </row>
        <row r="330">
          <cell r="F330">
            <v>50</v>
          </cell>
        </row>
        <row r="331">
          <cell r="F331">
            <v>50</v>
          </cell>
        </row>
        <row r="332">
          <cell r="F332">
            <v>50</v>
          </cell>
        </row>
        <row r="333">
          <cell r="F333">
            <v>50</v>
          </cell>
        </row>
        <row r="334">
          <cell r="F334">
            <v>50</v>
          </cell>
        </row>
        <row r="335">
          <cell r="F335">
            <v>50</v>
          </cell>
        </row>
        <row r="336">
          <cell r="F336">
            <v>50</v>
          </cell>
        </row>
        <row r="337">
          <cell r="F337">
            <v>50</v>
          </cell>
        </row>
        <row r="338">
          <cell r="F338">
            <v>50</v>
          </cell>
        </row>
        <row r="339">
          <cell r="F339">
            <v>50</v>
          </cell>
        </row>
        <row r="340">
          <cell r="F340">
            <v>50</v>
          </cell>
        </row>
        <row r="341">
          <cell r="F341">
            <v>50</v>
          </cell>
        </row>
        <row r="342">
          <cell r="F342">
            <v>50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50</v>
          </cell>
        </row>
        <row r="347">
          <cell r="F347">
            <v>51</v>
          </cell>
        </row>
        <row r="348">
          <cell r="F348">
            <v>51</v>
          </cell>
        </row>
        <row r="349">
          <cell r="F349">
            <v>51</v>
          </cell>
        </row>
        <row r="350">
          <cell r="F350">
            <v>51</v>
          </cell>
        </row>
        <row r="351">
          <cell r="F351">
            <v>51</v>
          </cell>
        </row>
        <row r="352">
          <cell r="F352">
            <v>51</v>
          </cell>
        </row>
        <row r="353">
          <cell r="F353">
            <v>51</v>
          </cell>
        </row>
        <row r="354">
          <cell r="F354">
            <v>51</v>
          </cell>
        </row>
        <row r="355">
          <cell r="F355">
            <v>51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50</v>
          </cell>
        </row>
        <row r="359">
          <cell r="F359">
            <v>50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50</v>
          </cell>
        </row>
        <row r="363">
          <cell r="F363">
            <v>50</v>
          </cell>
        </row>
        <row r="364">
          <cell r="F364">
            <v>50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51</v>
          </cell>
        </row>
        <row r="375">
          <cell r="F375">
            <v>51</v>
          </cell>
        </row>
        <row r="376">
          <cell r="F376">
            <v>51</v>
          </cell>
        </row>
        <row r="377">
          <cell r="F377">
            <v>51</v>
          </cell>
        </row>
        <row r="378">
          <cell r="F378">
            <v>51</v>
          </cell>
        </row>
        <row r="379">
          <cell r="F379">
            <v>50</v>
          </cell>
        </row>
        <row r="380">
          <cell r="F380">
            <v>50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49</v>
          </cell>
        </row>
        <row r="384">
          <cell r="F384">
            <v>49</v>
          </cell>
        </row>
        <row r="385">
          <cell r="F385">
            <v>50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50</v>
          </cell>
        </row>
        <row r="390">
          <cell r="F390">
            <v>49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49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52</v>
          </cell>
        </row>
        <row r="400">
          <cell r="F400">
            <v>54</v>
          </cell>
        </row>
        <row r="401">
          <cell r="F401">
            <v>56</v>
          </cell>
        </row>
        <row r="402">
          <cell r="F402">
            <v>57</v>
          </cell>
        </row>
        <row r="403">
          <cell r="F403">
            <v>58</v>
          </cell>
        </row>
        <row r="404">
          <cell r="F404">
            <v>56</v>
          </cell>
        </row>
        <row r="405">
          <cell r="F405">
            <v>58</v>
          </cell>
        </row>
        <row r="406">
          <cell r="F406">
            <v>60</v>
          </cell>
        </row>
        <row r="407">
          <cell r="F407">
            <v>59</v>
          </cell>
        </row>
        <row r="408">
          <cell r="F408">
            <v>57</v>
          </cell>
        </row>
        <row r="409">
          <cell r="F409">
            <v>51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49</v>
          </cell>
        </row>
        <row r="414">
          <cell r="F414">
            <v>49</v>
          </cell>
        </row>
        <row r="415">
          <cell r="F415">
            <v>49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50</v>
          </cell>
        </row>
        <row r="420">
          <cell r="F420">
            <v>49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49</v>
          </cell>
        </row>
        <row r="424">
          <cell r="F424">
            <v>50</v>
          </cell>
        </row>
        <row r="425">
          <cell r="F425">
            <v>49</v>
          </cell>
        </row>
        <row r="426">
          <cell r="F426">
            <v>50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50</v>
          </cell>
        </row>
        <row r="431">
          <cell r="F431">
            <v>49</v>
          </cell>
        </row>
        <row r="432">
          <cell r="F432">
            <v>50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50</v>
          </cell>
        </row>
        <row r="436">
          <cell r="F436">
            <v>50</v>
          </cell>
        </row>
        <row r="437">
          <cell r="F437">
            <v>49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51</v>
          </cell>
        </row>
        <row r="447">
          <cell r="F447">
            <v>51</v>
          </cell>
        </row>
        <row r="448">
          <cell r="F448">
            <v>51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51</v>
          </cell>
        </row>
        <row r="453">
          <cell r="F453">
            <v>50</v>
          </cell>
        </row>
        <row r="454">
          <cell r="F454">
            <v>50</v>
          </cell>
        </row>
        <row r="455">
          <cell r="F455">
            <v>50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50</v>
          </cell>
        </row>
        <row r="461">
          <cell r="F461">
            <v>49</v>
          </cell>
        </row>
        <row r="462">
          <cell r="F462">
            <v>50</v>
          </cell>
        </row>
        <row r="463">
          <cell r="F463">
            <v>49</v>
          </cell>
        </row>
        <row r="464">
          <cell r="F464">
            <v>50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50</v>
          </cell>
        </row>
        <row r="477">
          <cell r="F477">
            <v>50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50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50</v>
          </cell>
        </row>
        <row r="486">
          <cell r="F486">
            <v>49</v>
          </cell>
        </row>
        <row r="487">
          <cell r="F487">
            <v>49</v>
          </cell>
        </row>
        <row r="488">
          <cell r="F488">
            <v>50</v>
          </cell>
        </row>
        <row r="489">
          <cell r="F489">
            <v>50</v>
          </cell>
        </row>
        <row r="490">
          <cell r="F490">
            <v>50</v>
          </cell>
        </row>
        <row r="491">
          <cell r="F491">
            <v>51</v>
          </cell>
        </row>
        <row r="492">
          <cell r="F492">
            <v>51</v>
          </cell>
        </row>
        <row r="493">
          <cell r="F493">
            <v>51</v>
          </cell>
        </row>
        <row r="494">
          <cell r="F494">
            <v>51</v>
          </cell>
        </row>
        <row r="495">
          <cell r="F495">
            <v>51</v>
          </cell>
        </row>
        <row r="496">
          <cell r="F496">
            <v>51</v>
          </cell>
        </row>
        <row r="497">
          <cell r="F497">
            <v>51</v>
          </cell>
        </row>
        <row r="498">
          <cell r="F498">
            <v>51</v>
          </cell>
        </row>
        <row r="499">
          <cell r="F499">
            <v>51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50</v>
          </cell>
        </row>
        <row r="504">
          <cell r="F504">
            <v>50</v>
          </cell>
        </row>
        <row r="505">
          <cell r="F505">
            <v>50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51</v>
          </cell>
        </row>
        <row r="517">
          <cell r="F517">
            <v>51</v>
          </cell>
        </row>
        <row r="518">
          <cell r="F518">
            <v>51</v>
          </cell>
        </row>
        <row r="519">
          <cell r="F519">
            <v>52</v>
          </cell>
        </row>
        <row r="520">
          <cell r="F520">
            <v>51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51</v>
          </cell>
        </row>
        <row r="524">
          <cell r="F524">
            <v>51</v>
          </cell>
        </row>
        <row r="525">
          <cell r="F525">
            <v>50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51</v>
          </cell>
        </row>
        <row r="529">
          <cell r="F529">
            <v>51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50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49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51</v>
          </cell>
        </row>
        <row r="547">
          <cell r="F547">
            <v>51</v>
          </cell>
        </row>
        <row r="548">
          <cell r="F548">
            <v>51</v>
          </cell>
        </row>
        <row r="549">
          <cell r="F549">
            <v>50</v>
          </cell>
        </row>
        <row r="550">
          <cell r="F550">
            <v>51</v>
          </cell>
        </row>
        <row r="551">
          <cell r="F551">
            <v>51</v>
          </cell>
        </row>
        <row r="552">
          <cell r="F552">
            <v>51</v>
          </cell>
        </row>
        <row r="553">
          <cell r="F553">
            <v>51</v>
          </cell>
        </row>
        <row r="554">
          <cell r="F554">
            <v>51</v>
          </cell>
        </row>
        <row r="555">
          <cell r="F555">
            <v>51</v>
          </cell>
        </row>
        <row r="556">
          <cell r="F556">
            <v>51</v>
          </cell>
        </row>
        <row r="557">
          <cell r="F557">
            <v>51</v>
          </cell>
        </row>
        <row r="558">
          <cell r="F558">
            <v>51</v>
          </cell>
        </row>
        <row r="559">
          <cell r="F559">
            <v>51</v>
          </cell>
        </row>
        <row r="560">
          <cell r="F560">
            <v>51</v>
          </cell>
        </row>
        <row r="561">
          <cell r="F561">
            <v>51</v>
          </cell>
        </row>
        <row r="562">
          <cell r="F562">
            <v>51</v>
          </cell>
        </row>
        <row r="563">
          <cell r="F563">
            <v>51</v>
          </cell>
        </row>
        <row r="564">
          <cell r="F564">
            <v>52</v>
          </cell>
        </row>
        <row r="565">
          <cell r="F565">
            <v>52</v>
          </cell>
        </row>
        <row r="566">
          <cell r="F566">
            <v>52</v>
          </cell>
        </row>
        <row r="567">
          <cell r="F567">
            <v>52</v>
          </cell>
        </row>
        <row r="568">
          <cell r="F568">
            <v>52</v>
          </cell>
        </row>
        <row r="569">
          <cell r="F569">
            <v>52</v>
          </cell>
        </row>
        <row r="570">
          <cell r="F570">
            <v>52</v>
          </cell>
        </row>
        <row r="571">
          <cell r="F571">
            <v>51</v>
          </cell>
        </row>
        <row r="572">
          <cell r="F572">
            <v>52</v>
          </cell>
        </row>
        <row r="573">
          <cell r="F573">
            <v>52</v>
          </cell>
        </row>
        <row r="574">
          <cell r="F574">
            <v>51</v>
          </cell>
        </row>
        <row r="575">
          <cell r="F575">
            <v>51</v>
          </cell>
        </row>
        <row r="576">
          <cell r="F576">
            <v>51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50</v>
          </cell>
        </row>
        <row r="580">
          <cell r="F580">
            <v>50</v>
          </cell>
        </row>
        <row r="581">
          <cell r="F581">
            <v>50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50</v>
          </cell>
        </row>
        <row r="586">
          <cell r="F586">
            <v>50</v>
          </cell>
        </row>
        <row r="587">
          <cell r="F587">
            <v>51</v>
          </cell>
        </row>
        <row r="588">
          <cell r="F588">
            <v>51</v>
          </cell>
        </row>
        <row r="589">
          <cell r="F589">
            <v>51</v>
          </cell>
        </row>
        <row r="590">
          <cell r="F590">
            <v>52</v>
          </cell>
        </row>
        <row r="591">
          <cell r="F591">
            <v>52</v>
          </cell>
        </row>
        <row r="592">
          <cell r="F592">
            <v>52</v>
          </cell>
        </row>
        <row r="593">
          <cell r="F593">
            <v>51</v>
          </cell>
        </row>
        <row r="594">
          <cell r="F594">
            <v>51</v>
          </cell>
        </row>
        <row r="595">
          <cell r="F595">
            <v>51</v>
          </cell>
        </row>
        <row r="596">
          <cell r="F596">
            <v>50</v>
          </cell>
        </row>
        <row r="597">
          <cell r="F597">
            <v>50</v>
          </cell>
        </row>
        <row r="598">
          <cell r="F598">
            <v>51</v>
          </cell>
        </row>
        <row r="599">
          <cell r="F599">
            <v>50</v>
          </cell>
        </row>
        <row r="600">
          <cell r="F600">
            <v>50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51</v>
          </cell>
        </row>
        <row r="604">
          <cell r="F604">
            <v>51</v>
          </cell>
        </row>
        <row r="605">
          <cell r="F605">
            <v>51</v>
          </cell>
        </row>
        <row r="606">
          <cell r="F606">
            <v>50</v>
          </cell>
        </row>
        <row r="607">
          <cell r="F607">
            <v>50</v>
          </cell>
        </row>
        <row r="608">
          <cell r="F608">
            <v>50</v>
          </cell>
        </row>
        <row r="609">
          <cell r="F609">
            <v>50</v>
          </cell>
        </row>
        <row r="610">
          <cell r="F610">
            <v>51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51</v>
          </cell>
        </row>
        <row r="615">
          <cell r="F615">
            <v>51</v>
          </cell>
        </row>
        <row r="616">
          <cell r="F616">
            <v>51</v>
          </cell>
        </row>
        <row r="617">
          <cell r="F617">
            <v>51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51</v>
          </cell>
        </row>
        <row r="621">
          <cell r="F621">
            <v>51</v>
          </cell>
        </row>
        <row r="622">
          <cell r="F622">
            <v>51</v>
          </cell>
        </row>
        <row r="623">
          <cell r="F623">
            <v>51</v>
          </cell>
        </row>
        <row r="624">
          <cell r="F624">
            <v>50</v>
          </cell>
        </row>
        <row r="625">
          <cell r="F625">
            <v>51</v>
          </cell>
        </row>
        <row r="626">
          <cell r="F626">
            <v>51</v>
          </cell>
        </row>
        <row r="627">
          <cell r="F627">
            <v>51</v>
          </cell>
        </row>
        <row r="628">
          <cell r="F628">
            <v>51</v>
          </cell>
        </row>
        <row r="629">
          <cell r="F629">
            <v>51</v>
          </cell>
        </row>
        <row r="630">
          <cell r="F630">
            <v>51</v>
          </cell>
        </row>
        <row r="631">
          <cell r="F631">
            <v>50</v>
          </cell>
        </row>
        <row r="632">
          <cell r="F632">
            <v>50</v>
          </cell>
        </row>
        <row r="633">
          <cell r="F633">
            <v>50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52</v>
          </cell>
        </row>
        <row r="637">
          <cell r="F637">
            <v>60</v>
          </cell>
        </row>
        <row r="638">
          <cell r="F638">
            <v>63</v>
          </cell>
        </row>
        <row r="639">
          <cell r="F639">
            <v>58</v>
          </cell>
        </row>
        <row r="640">
          <cell r="F640">
            <v>57</v>
          </cell>
        </row>
        <row r="641">
          <cell r="F641">
            <v>57</v>
          </cell>
        </row>
        <row r="642">
          <cell r="F642">
            <v>55</v>
          </cell>
        </row>
        <row r="643">
          <cell r="F643">
            <v>56</v>
          </cell>
        </row>
        <row r="644">
          <cell r="F644">
            <v>53</v>
          </cell>
        </row>
        <row r="645">
          <cell r="F645">
            <v>50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49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50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51</v>
          </cell>
        </row>
        <row r="667">
          <cell r="F667">
            <v>50</v>
          </cell>
        </row>
        <row r="668">
          <cell r="F668">
            <v>50</v>
          </cell>
        </row>
        <row r="669">
          <cell r="F669">
            <v>50</v>
          </cell>
        </row>
        <row r="670">
          <cell r="F670">
            <v>50</v>
          </cell>
        </row>
        <row r="671">
          <cell r="F671">
            <v>50</v>
          </cell>
        </row>
        <row r="672">
          <cell r="F672">
            <v>50</v>
          </cell>
        </row>
        <row r="673">
          <cell r="F673">
            <v>50</v>
          </cell>
        </row>
        <row r="674">
          <cell r="F674">
            <v>50</v>
          </cell>
        </row>
        <row r="675">
          <cell r="F675">
            <v>50</v>
          </cell>
        </row>
        <row r="676">
          <cell r="F676">
            <v>50</v>
          </cell>
        </row>
        <row r="677">
          <cell r="F677">
            <v>50</v>
          </cell>
        </row>
        <row r="678">
          <cell r="F678">
            <v>50</v>
          </cell>
        </row>
        <row r="679">
          <cell r="F679">
            <v>49</v>
          </cell>
        </row>
        <row r="680">
          <cell r="F680">
            <v>50</v>
          </cell>
        </row>
        <row r="681">
          <cell r="F681">
            <v>50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50</v>
          </cell>
        </row>
        <row r="687">
          <cell r="F687">
            <v>50</v>
          </cell>
        </row>
        <row r="688">
          <cell r="F688">
            <v>50</v>
          </cell>
        </row>
        <row r="689">
          <cell r="F689">
            <v>50</v>
          </cell>
        </row>
        <row r="690">
          <cell r="F690">
            <v>50</v>
          </cell>
        </row>
        <row r="691">
          <cell r="F691">
            <v>50</v>
          </cell>
        </row>
        <row r="692">
          <cell r="F692">
            <v>50</v>
          </cell>
        </row>
        <row r="693">
          <cell r="F693">
            <v>50</v>
          </cell>
        </row>
        <row r="694">
          <cell r="F694">
            <v>50</v>
          </cell>
        </row>
        <row r="695">
          <cell r="F695">
            <v>50</v>
          </cell>
        </row>
        <row r="696">
          <cell r="F696">
            <v>50</v>
          </cell>
        </row>
        <row r="697">
          <cell r="F697">
            <v>50</v>
          </cell>
        </row>
        <row r="698">
          <cell r="F698">
            <v>50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50</v>
          </cell>
        </row>
        <row r="702">
          <cell r="F702">
            <v>50</v>
          </cell>
        </row>
        <row r="703">
          <cell r="F703">
            <v>50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51</v>
          </cell>
        </row>
        <row r="708">
          <cell r="F708">
            <v>50</v>
          </cell>
        </row>
        <row r="709">
          <cell r="F709">
            <v>50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51</v>
          </cell>
        </row>
        <row r="716">
          <cell r="F716">
            <v>50</v>
          </cell>
        </row>
        <row r="717">
          <cell r="F717">
            <v>50</v>
          </cell>
        </row>
        <row r="718">
          <cell r="F718">
            <v>50</v>
          </cell>
        </row>
        <row r="719">
          <cell r="F719">
            <v>50</v>
          </cell>
        </row>
        <row r="720">
          <cell r="F720">
            <v>50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50</v>
          </cell>
        </row>
        <row r="724">
          <cell r="F724">
            <v>50</v>
          </cell>
        </row>
        <row r="725">
          <cell r="F725">
            <v>50</v>
          </cell>
        </row>
        <row r="726">
          <cell r="F726">
            <v>50</v>
          </cell>
        </row>
        <row r="727">
          <cell r="F727">
            <v>50</v>
          </cell>
        </row>
        <row r="728">
          <cell r="F728">
            <v>50</v>
          </cell>
        </row>
        <row r="729">
          <cell r="F729">
            <v>50</v>
          </cell>
        </row>
        <row r="730">
          <cell r="F730">
            <v>50</v>
          </cell>
        </row>
        <row r="731">
          <cell r="F731">
            <v>51</v>
          </cell>
        </row>
        <row r="732">
          <cell r="F732">
            <v>51</v>
          </cell>
        </row>
        <row r="733">
          <cell r="F733">
            <v>51</v>
          </cell>
        </row>
        <row r="734">
          <cell r="F734">
            <v>51</v>
          </cell>
        </row>
        <row r="735">
          <cell r="F735">
            <v>51</v>
          </cell>
        </row>
        <row r="736">
          <cell r="F736">
            <v>51</v>
          </cell>
        </row>
        <row r="737">
          <cell r="F737">
            <v>52</v>
          </cell>
        </row>
        <row r="738">
          <cell r="F738">
            <v>50</v>
          </cell>
        </row>
        <row r="739">
          <cell r="F739">
            <v>50</v>
          </cell>
        </row>
        <row r="740">
          <cell r="F740">
            <v>50</v>
          </cell>
        </row>
        <row r="741">
          <cell r="F741">
            <v>50</v>
          </cell>
        </row>
        <row r="742">
          <cell r="F742">
            <v>50</v>
          </cell>
        </row>
        <row r="743">
          <cell r="F743">
            <v>50</v>
          </cell>
        </row>
        <row r="744">
          <cell r="F744">
            <v>50</v>
          </cell>
        </row>
        <row r="745">
          <cell r="F745">
            <v>50</v>
          </cell>
        </row>
        <row r="746">
          <cell r="F746">
            <v>50</v>
          </cell>
        </row>
        <row r="747">
          <cell r="F747">
            <v>50</v>
          </cell>
        </row>
        <row r="748">
          <cell r="F748">
            <v>50</v>
          </cell>
        </row>
        <row r="749">
          <cell r="F749">
            <v>50</v>
          </cell>
        </row>
        <row r="750">
          <cell r="F750">
            <v>50</v>
          </cell>
        </row>
        <row r="751">
          <cell r="F751">
            <v>50</v>
          </cell>
        </row>
        <row r="752">
          <cell r="F752">
            <v>51</v>
          </cell>
        </row>
        <row r="753">
          <cell r="F753">
            <v>51</v>
          </cell>
        </row>
        <row r="754">
          <cell r="F754">
            <v>57</v>
          </cell>
        </row>
        <row r="755">
          <cell r="F755">
            <v>58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52</v>
          </cell>
        </row>
        <row r="19">
          <cell r="F19">
            <v>51</v>
          </cell>
        </row>
        <row r="20">
          <cell r="F20">
            <v>50</v>
          </cell>
        </row>
        <row r="21">
          <cell r="F21">
            <v>50</v>
          </cell>
        </row>
        <row r="22">
          <cell r="F22">
            <v>50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51</v>
          </cell>
        </row>
        <row r="26">
          <cell r="F26">
            <v>51</v>
          </cell>
        </row>
        <row r="27">
          <cell r="F27">
            <v>51</v>
          </cell>
        </row>
        <row r="28">
          <cell r="F28">
            <v>52</v>
          </cell>
        </row>
        <row r="29">
          <cell r="F29">
            <v>52</v>
          </cell>
        </row>
        <row r="30">
          <cell r="F30">
            <v>50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47</v>
          </cell>
        </row>
        <row r="51">
          <cell r="F51">
            <v>48</v>
          </cell>
        </row>
        <row r="52">
          <cell r="F52">
            <v>47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49</v>
          </cell>
        </row>
        <row r="82">
          <cell r="F82">
            <v>48</v>
          </cell>
        </row>
        <row r="83">
          <cell r="F83">
            <v>49</v>
          </cell>
        </row>
        <row r="84">
          <cell r="F84">
            <v>48</v>
          </cell>
        </row>
        <row r="85">
          <cell r="F85">
            <v>49</v>
          </cell>
        </row>
        <row r="86">
          <cell r="F86">
            <v>52</v>
          </cell>
        </row>
        <row r="87">
          <cell r="F87">
            <v>56</v>
          </cell>
        </row>
        <row r="88">
          <cell r="F88">
            <v>53</v>
          </cell>
        </row>
        <row r="89">
          <cell r="F89">
            <v>52</v>
          </cell>
        </row>
        <row r="90">
          <cell r="F90">
            <v>55</v>
          </cell>
        </row>
        <row r="91">
          <cell r="F91">
            <v>56</v>
          </cell>
        </row>
        <row r="92">
          <cell r="F92">
            <v>56</v>
          </cell>
        </row>
        <row r="93">
          <cell r="F93">
            <v>55</v>
          </cell>
        </row>
        <row r="94">
          <cell r="F94">
            <v>53</v>
          </cell>
        </row>
        <row r="95">
          <cell r="F95">
            <v>52</v>
          </cell>
        </row>
        <row r="96">
          <cell r="F96">
            <v>50</v>
          </cell>
        </row>
        <row r="97">
          <cell r="F97">
            <v>49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50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49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49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49</v>
          </cell>
        </row>
        <row r="154">
          <cell r="F154">
            <v>48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48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52</v>
          </cell>
        </row>
        <row r="166">
          <cell r="F166">
            <v>56</v>
          </cell>
        </row>
        <row r="167">
          <cell r="F167">
            <v>53</v>
          </cell>
        </row>
        <row r="168">
          <cell r="F168">
            <v>50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49</v>
          </cell>
        </row>
        <row r="185">
          <cell r="F185">
            <v>48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50</v>
          </cell>
        </row>
        <row r="230">
          <cell r="F230">
            <v>49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50</v>
          </cell>
        </row>
        <row r="235">
          <cell r="F235">
            <v>52</v>
          </cell>
        </row>
        <row r="236">
          <cell r="F236">
            <v>54</v>
          </cell>
        </row>
        <row r="237">
          <cell r="F237">
            <v>53</v>
          </cell>
        </row>
        <row r="238">
          <cell r="F238">
            <v>52</v>
          </cell>
        </row>
        <row r="239">
          <cell r="F239">
            <v>52</v>
          </cell>
        </row>
        <row r="240">
          <cell r="F240">
            <v>53</v>
          </cell>
        </row>
        <row r="241">
          <cell r="F241">
            <v>52</v>
          </cell>
        </row>
        <row r="242">
          <cell r="F242">
            <v>51</v>
          </cell>
        </row>
        <row r="243">
          <cell r="F243">
            <v>50</v>
          </cell>
        </row>
        <row r="244">
          <cell r="F244">
            <v>48</v>
          </cell>
        </row>
        <row r="245">
          <cell r="F245">
            <v>49</v>
          </cell>
        </row>
        <row r="246">
          <cell r="F246">
            <v>50</v>
          </cell>
        </row>
        <row r="247">
          <cell r="F247">
            <v>52</v>
          </cell>
        </row>
        <row r="248">
          <cell r="F248">
            <v>54</v>
          </cell>
        </row>
        <row r="249">
          <cell r="F249">
            <v>55</v>
          </cell>
        </row>
        <row r="250">
          <cell r="F250">
            <v>55</v>
          </cell>
        </row>
        <row r="251">
          <cell r="F251">
            <v>58</v>
          </cell>
        </row>
        <row r="252">
          <cell r="F252">
            <v>59</v>
          </cell>
        </row>
        <row r="253">
          <cell r="F253">
            <v>61</v>
          </cell>
        </row>
        <row r="254">
          <cell r="F254">
            <v>60</v>
          </cell>
        </row>
        <row r="255">
          <cell r="F255">
            <v>55</v>
          </cell>
        </row>
        <row r="256">
          <cell r="F256">
            <v>53</v>
          </cell>
        </row>
        <row r="257">
          <cell r="F257">
            <v>51</v>
          </cell>
        </row>
        <row r="258">
          <cell r="F258">
            <v>54</v>
          </cell>
        </row>
        <row r="259">
          <cell r="F259">
            <v>52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52</v>
          </cell>
        </row>
        <row r="266">
          <cell r="F266">
            <v>55</v>
          </cell>
        </row>
        <row r="267">
          <cell r="F267">
            <v>51</v>
          </cell>
        </row>
        <row r="268">
          <cell r="F268">
            <v>49</v>
          </cell>
        </row>
        <row r="269">
          <cell r="F269">
            <v>50</v>
          </cell>
        </row>
        <row r="270">
          <cell r="F270">
            <v>49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47</v>
          </cell>
        </row>
        <row r="285">
          <cell r="F285">
            <v>47</v>
          </cell>
        </row>
        <row r="286">
          <cell r="F286">
            <v>47</v>
          </cell>
        </row>
        <row r="287">
          <cell r="F287">
            <v>48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48</v>
          </cell>
        </row>
        <row r="292">
          <cell r="F292">
            <v>47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48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48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49</v>
          </cell>
        </row>
        <row r="321">
          <cell r="F321">
            <v>50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50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49</v>
          </cell>
        </row>
        <row r="398">
          <cell r="F398">
            <v>48</v>
          </cell>
        </row>
        <row r="399">
          <cell r="F399">
            <v>49</v>
          </cell>
        </row>
        <row r="400">
          <cell r="F400">
            <v>50</v>
          </cell>
        </row>
        <row r="401">
          <cell r="F401">
            <v>51</v>
          </cell>
        </row>
        <row r="402">
          <cell r="F402">
            <v>52</v>
          </cell>
        </row>
        <row r="403">
          <cell r="F403">
            <v>54</v>
          </cell>
        </row>
        <row r="404">
          <cell r="F404">
            <v>56</v>
          </cell>
        </row>
        <row r="405">
          <cell r="F405">
            <v>56</v>
          </cell>
        </row>
        <row r="406">
          <cell r="F406">
            <v>56</v>
          </cell>
        </row>
        <row r="407">
          <cell r="F407">
            <v>56</v>
          </cell>
        </row>
        <row r="408">
          <cell r="F408">
            <v>55</v>
          </cell>
        </row>
        <row r="409">
          <cell r="F409">
            <v>52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49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47</v>
          </cell>
        </row>
        <row r="432">
          <cell r="F432">
            <v>48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48</v>
          </cell>
        </row>
        <row r="436">
          <cell r="F436">
            <v>47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50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49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47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50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51</v>
          </cell>
        </row>
        <row r="518">
          <cell r="F518">
            <v>51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50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49</v>
          </cell>
        </row>
        <row r="544">
          <cell r="F544">
            <v>50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49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49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50</v>
          </cell>
        </row>
        <row r="588">
          <cell r="F588">
            <v>50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49</v>
          </cell>
        </row>
        <row r="608">
          <cell r="F608">
            <v>50</v>
          </cell>
        </row>
        <row r="609">
          <cell r="F609">
            <v>50</v>
          </cell>
        </row>
        <row r="610">
          <cell r="F610">
            <v>50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51</v>
          </cell>
        </row>
        <row r="615">
          <cell r="F615">
            <v>51</v>
          </cell>
        </row>
        <row r="616">
          <cell r="F616">
            <v>51</v>
          </cell>
        </row>
        <row r="617">
          <cell r="F617">
            <v>52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50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48</v>
          </cell>
        </row>
        <row r="624">
          <cell r="F624">
            <v>49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52</v>
          </cell>
        </row>
        <row r="638">
          <cell r="F638">
            <v>59</v>
          </cell>
        </row>
        <row r="639">
          <cell r="F639">
            <v>59</v>
          </cell>
        </row>
        <row r="640">
          <cell r="F640">
            <v>57</v>
          </cell>
        </row>
        <row r="641">
          <cell r="F641">
            <v>55</v>
          </cell>
        </row>
        <row r="642">
          <cell r="F642">
            <v>55</v>
          </cell>
        </row>
        <row r="643">
          <cell r="F643">
            <v>57</v>
          </cell>
        </row>
        <row r="644">
          <cell r="F644">
            <v>55</v>
          </cell>
        </row>
        <row r="645">
          <cell r="F645">
            <v>50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49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48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48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48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48</v>
          </cell>
        </row>
        <row r="693">
          <cell r="F693">
            <v>49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49</v>
          </cell>
        </row>
        <row r="709">
          <cell r="F709">
            <v>50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50</v>
          </cell>
        </row>
        <row r="713">
          <cell r="F713">
            <v>50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47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47</v>
          </cell>
        </row>
        <row r="722">
          <cell r="F722">
            <v>48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49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50</v>
          </cell>
        </row>
        <row r="733">
          <cell r="F733">
            <v>50</v>
          </cell>
        </row>
        <row r="734">
          <cell r="F734">
            <v>50</v>
          </cell>
        </row>
        <row r="735">
          <cell r="F735">
            <v>50</v>
          </cell>
        </row>
        <row r="736">
          <cell r="F736">
            <v>51</v>
          </cell>
        </row>
        <row r="737">
          <cell r="F737">
            <v>50</v>
          </cell>
        </row>
        <row r="738">
          <cell r="F738">
            <v>50</v>
          </cell>
        </row>
        <row r="739">
          <cell r="F739">
            <v>49</v>
          </cell>
        </row>
        <row r="740">
          <cell r="F740">
            <v>49</v>
          </cell>
        </row>
        <row r="741">
          <cell r="F741">
            <v>48</v>
          </cell>
        </row>
        <row r="742">
          <cell r="F742">
            <v>48</v>
          </cell>
        </row>
        <row r="743">
          <cell r="F743">
            <v>48</v>
          </cell>
        </row>
        <row r="744">
          <cell r="F744">
            <v>48</v>
          </cell>
        </row>
        <row r="745">
          <cell r="F745">
            <v>47</v>
          </cell>
        </row>
        <row r="746">
          <cell r="F746">
            <v>47</v>
          </cell>
        </row>
        <row r="747">
          <cell r="F747">
            <v>47</v>
          </cell>
        </row>
        <row r="748">
          <cell r="F748">
            <v>47</v>
          </cell>
        </row>
        <row r="749">
          <cell r="F749">
            <v>48</v>
          </cell>
        </row>
        <row r="750">
          <cell r="F750">
            <v>48</v>
          </cell>
        </row>
        <row r="751">
          <cell r="F751">
            <v>48</v>
          </cell>
        </row>
        <row r="752">
          <cell r="F752">
            <v>48</v>
          </cell>
        </row>
        <row r="753">
          <cell r="F753">
            <v>48</v>
          </cell>
        </row>
        <row r="754">
          <cell r="F754">
            <v>51</v>
          </cell>
        </row>
        <row r="755">
          <cell r="F755">
            <v>56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43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45</v>
          </cell>
        </row>
        <row r="17">
          <cell r="F17">
            <v>46</v>
          </cell>
        </row>
        <row r="18">
          <cell r="F18">
            <v>48</v>
          </cell>
        </row>
        <row r="19">
          <cell r="F19">
            <v>47</v>
          </cell>
        </row>
        <row r="20">
          <cell r="F20">
            <v>45</v>
          </cell>
        </row>
        <row r="21">
          <cell r="F21">
            <v>44</v>
          </cell>
        </row>
        <row r="22">
          <cell r="F22">
            <v>43</v>
          </cell>
        </row>
        <row r="23">
          <cell r="F23">
            <v>45</v>
          </cell>
        </row>
        <row r="24">
          <cell r="F24">
            <v>48</v>
          </cell>
        </row>
        <row r="25">
          <cell r="F25">
            <v>45</v>
          </cell>
        </row>
        <row r="26">
          <cell r="F26">
            <v>45</v>
          </cell>
        </row>
        <row r="27">
          <cell r="F27">
            <v>47</v>
          </cell>
        </row>
        <row r="28">
          <cell r="F28">
            <v>45</v>
          </cell>
        </row>
        <row r="29">
          <cell r="F29">
            <v>44</v>
          </cell>
        </row>
        <row r="30">
          <cell r="F30">
            <v>46</v>
          </cell>
        </row>
        <row r="31">
          <cell r="F31">
            <v>44</v>
          </cell>
        </row>
        <row r="32">
          <cell r="F32">
            <v>43</v>
          </cell>
        </row>
        <row r="33">
          <cell r="F33">
            <v>43</v>
          </cell>
        </row>
        <row r="34">
          <cell r="F34">
            <v>43</v>
          </cell>
        </row>
        <row r="35">
          <cell r="F35">
            <v>43</v>
          </cell>
        </row>
        <row r="36">
          <cell r="F36">
            <v>43</v>
          </cell>
        </row>
        <row r="37">
          <cell r="F37">
            <v>43</v>
          </cell>
        </row>
        <row r="38">
          <cell r="F38">
            <v>43</v>
          </cell>
        </row>
        <row r="39">
          <cell r="F39">
            <v>43</v>
          </cell>
        </row>
        <row r="40">
          <cell r="F40">
            <v>44</v>
          </cell>
        </row>
        <row r="41">
          <cell r="F41">
            <v>44</v>
          </cell>
        </row>
        <row r="42">
          <cell r="F42">
            <v>44</v>
          </cell>
        </row>
        <row r="43">
          <cell r="F43">
            <v>43</v>
          </cell>
        </row>
        <row r="44">
          <cell r="F44">
            <v>43</v>
          </cell>
        </row>
        <row r="45">
          <cell r="F45">
            <v>42</v>
          </cell>
        </row>
        <row r="46">
          <cell r="F46">
            <v>42</v>
          </cell>
        </row>
        <row r="47">
          <cell r="F47">
            <v>42</v>
          </cell>
        </row>
        <row r="48">
          <cell r="F48">
            <v>42</v>
          </cell>
        </row>
        <row r="49">
          <cell r="F49">
            <v>42</v>
          </cell>
        </row>
        <row r="50">
          <cell r="F50">
            <v>42</v>
          </cell>
        </row>
        <row r="51">
          <cell r="F51">
            <v>42</v>
          </cell>
        </row>
        <row r="52">
          <cell r="F52">
            <v>42</v>
          </cell>
        </row>
        <row r="53">
          <cell r="F53">
            <v>42</v>
          </cell>
        </row>
        <row r="54">
          <cell r="F54">
            <v>42</v>
          </cell>
        </row>
        <row r="55">
          <cell r="F55">
            <v>43</v>
          </cell>
        </row>
        <row r="56">
          <cell r="F56">
            <v>43</v>
          </cell>
        </row>
        <row r="57">
          <cell r="F57">
            <v>43</v>
          </cell>
        </row>
        <row r="58">
          <cell r="F58">
            <v>43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43</v>
          </cell>
        </row>
        <row r="62">
          <cell r="F62">
            <v>43</v>
          </cell>
        </row>
        <row r="63">
          <cell r="F63">
            <v>43</v>
          </cell>
        </row>
        <row r="64">
          <cell r="F64">
            <v>43</v>
          </cell>
        </row>
        <row r="65">
          <cell r="F65">
            <v>43</v>
          </cell>
        </row>
        <row r="66">
          <cell r="F66">
            <v>43</v>
          </cell>
        </row>
        <row r="67">
          <cell r="F67">
            <v>43</v>
          </cell>
        </row>
        <row r="68">
          <cell r="F68">
            <v>43</v>
          </cell>
        </row>
        <row r="69">
          <cell r="F69">
            <v>43</v>
          </cell>
        </row>
        <row r="70">
          <cell r="F70">
            <v>42</v>
          </cell>
        </row>
        <row r="71">
          <cell r="F71">
            <v>42</v>
          </cell>
        </row>
        <row r="72">
          <cell r="F72">
            <v>43</v>
          </cell>
        </row>
        <row r="73">
          <cell r="F73">
            <v>42</v>
          </cell>
        </row>
        <row r="74">
          <cell r="F74">
            <v>42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42</v>
          </cell>
        </row>
        <row r="78">
          <cell r="F78">
            <v>43</v>
          </cell>
        </row>
        <row r="79">
          <cell r="F79">
            <v>43</v>
          </cell>
        </row>
        <row r="80">
          <cell r="F80">
            <v>42</v>
          </cell>
        </row>
        <row r="81">
          <cell r="F81">
            <v>42</v>
          </cell>
        </row>
        <row r="82">
          <cell r="F82">
            <v>42</v>
          </cell>
        </row>
        <row r="83">
          <cell r="F83">
            <v>42</v>
          </cell>
        </row>
        <row r="84">
          <cell r="F84">
            <v>42</v>
          </cell>
        </row>
        <row r="85">
          <cell r="F85">
            <v>43</v>
          </cell>
        </row>
        <row r="86">
          <cell r="F86">
            <v>47</v>
          </cell>
        </row>
        <row r="87">
          <cell r="F87">
            <v>49</v>
          </cell>
        </row>
        <row r="88">
          <cell r="F88">
            <v>46</v>
          </cell>
        </row>
        <row r="89">
          <cell r="F89">
            <v>44</v>
          </cell>
        </row>
        <row r="90">
          <cell r="F90">
            <v>47</v>
          </cell>
        </row>
        <row r="91">
          <cell r="F91">
            <v>51</v>
          </cell>
        </row>
        <row r="92">
          <cell r="F92">
            <v>52</v>
          </cell>
        </row>
        <row r="93">
          <cell r="F93">
            <v>51</v>
          </cell>
        </row>
        <row r="94">
          <cell r="F94">
            <v>47</v>
          </cell>
        </row>
        <row r="95">
          <cell r="F95">
            <v>45</v>
          </cell>
        </row>
        <row r="96">
          <cell r="F96">
            <v>44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44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43</v>
          </cell>
        </row>
        <row r="105">
          <cell r="F105">
            <v>43</v>
          </cell>
        </row>
        <row r="106">
          <cell r="F106">
            <v>43</v>
          </cell>
        </row>
        <row r="107">
          <cell r="F107">
            <v>43</v>
          </cell>
        </row>
        <row r="108">
          <cell r="F108">
            <v>43</v>
          </cell>
        </row>
        <row r="109">
          <cell r="F109">
            <v>43</v>
          </cell>
        </row>
        <row r="110">
          <cell r="F110">
            <v>43</v>
          </cell>
        </row>
        <row r="111">
          <cell r="F111">
            <v>43</v>
          </cell>
        </row>
        <row r="112">
          <cell r="F112">
            <v>42</v>
          </cell>
        </row>
        <row r="113">
          <cell r="F113">
            <v>42</v>
          </cell>
        </row>
        <row r="114">
          <cell r="F114">
            <v>43</v>
          </cell>
        </row>
        <row r="115">
          <cell r="F115">
            <v>43</v>
          </cell>
        </row>
        <row r="116">
          <cell r="F116">
            <v>43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44</v>
          </cell>
        </row>
        <row r="122">
          <cell r="F122">
            <v>46</v>
          </cell>
        </row>
        <row r="123">
          <cell r="F123">
            <v>45</v>
          </cell>
        </row>
        <row r="124">
          <cell r="F124">
            <v>44</v>
          </cell>
        </row>
        <row r="125">
          <cell r="F125">
            <v>43</v>
          </cell>
        </row>
        <row r="126">
          <cell r="F126">
            <v>43</v>
          </cell>
        </row>
        <row r="127">
          <cell r="F127">
            <v>43</v>
          </cell>
        </row>
        <row r="128">
          <cell r="F128">
            <v>43</v>
          </cell>
        </row>
        <row r="129">
          <cell r="F129">
            <v>43</v>
          </cell>
        </row>
        <row r="130">
          <cell r="F130">
            <v>43</v>
          </cell>
        </row>
        <row r="131">
          <cell r="F131">
            <v>43</v>
          </cell>
        </row>
        <row r="132">
          <cell r="F132">
            <v>43</v>
          </cell>
        </row>
        <row r="133">
          <cell r="F133">
            <v>43</v>
          </cell>
        </row>
        <row r="134">
          <cell r="F134">
            <v>43</v>
          </cell>
        </row>
        <row r="135">
          <cell r="F135">
            <v>43</v>
          </cell>
        </row>
        <row r="136">
          <cell r="F136">
            <v>43</v>
          </cell>
        </row>
        <row r="137">
          <cell r="F137">
            <v>43</v>
          </cell>
        </row>
        <row r="138">
          <cell r="F138">
            <v>43</v>
          </cell>
        </row>
        <row r="139">
          <cell r="F139">
            <v>42</v>
          </cell>
        </row>
        <row r="140">
          <cell r="F140">
            <v>42</v>
          </cell>
        </row>
        <row r="141">
          <cell r="F141">
            <v>42</v>
          </cell>
        </row>
        <row r="142">
          <cell r="F142">
            <v>42</v>
          </cell>
        </row>
        <row r="143">
          <cell r="F143">
            <v>42</v>
          </cell>
        </row>
        <row r="144">
          <cell r="F144">
            <v>42</v>
          </cell>
        </row>
        <row r="145">
          <cell r="F145">
            <v>42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42</v>
          </cell>
        </row>
        <row r="149">
          <cell r="F149">
            <v>42</v>
          </cell>
        </row>
        <row r="150">
          <cell r="F150">
            <v>42</v>
          </cell>
        </row>
        <row r="151">
          <cell r="F151">
            <v>42</v>
          </cell>
        </row>
        <row r="152">
          <cell r="F152">
            <v>42</v>
          </cell>
        </row>
        <row r="153">
          <cell r="F153">
            <v>42</v>
          </cell>
        </row>
        <row r="154">
          <cell r="F154">
            <v>42</v>
          </cell>
        </row>
        <row r="155">
          <cell r="F155">
            <v>43</v>
          </cell>
        </row>
        <row r="156">
          <cell r="F156">
            <v>43</v>
          </cell>
        </row>
        <row r="157">
          <cell r="F157">
            <v>42</v>
          </cell>
        </row>
        <row r="158">
          <cell r="F158">
            <v>42</v>
          </cell>
        </row>
        <row r="159">
          <cell r="F159">
            <v>42</v>
          </cell>
        </row>
        <row r="160">
          <cell r="F160">
            <v>43</v>
          </cell>
        </row>
        <row r="161">
          <cell r="F161">
            <v>42</v>
          </cell>
        </row>
        <row r="162">
          <cell r="F162">
            <v>42</v>
          </cell>
        </row>
        <row r="163">
          <cell r="F163">
            <v>43</v>
          </cell>
        </row>
        <row r="164">
          <cell r="F164">
            <v>43</v>
          </cell>
        </row>
        <row r="165">
          <cell r="F165">
            <v>45</v>
          </cell>
        </row>
        <row r="166">
          <cell r="F166">
            <v>51</v>
          </cell>
        </row>
        <row r="167">
          <cell r="F167">
            <v>49</v>
          </cell>
        </row>
        <row r="168">
          <cell r="F168">
            <v>45</v>
          </cell>
        </row>
        <row r="169">
          <cell r="F169">
            <v>44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43</v>
          </cell>
        </row>
        <row r="177">
          <cell r="F177">
            <v>43</v>
          </cell>
        </row>
        <row r="178">
          <cell r="F178">
            <v>43</v>
          </cell>
        </row>
        <row r="179">
          <cell r="F179">
            <v>43</v>
          </cell>
        </row>
        <row r="180">
          <cell r="F180">
            <v>44</v>
          </cell>
        </row>
        <row r="181">
          <cell r="F181">
            <v>44</v>
          </cell>
        </row>
        <row r="182">
          <cell r="F182">
            <v>43</v>
          </cell>
        </row>
        <row r="183">
          <cell r="F183">
            <v>43</v>
          </cell>
        </row>
        <row r="184">
          <cell r="F184">
            <v>43</v>
          </cell>
        </row>
        <row r="185">
          <cell r="F185">
            <v>43</v>
          </cell>
        </row>
        <row r="186">
          <cell r="F186">
            <v>43</v>
          </cell>
        </row>
        <row r="187">
          <cell r="F187">
            <v>43</v>
          </cell>
        </row>
        <row r="188">
          <cell r="F188">
            <v>43</v>
          </cell>
        </row>
        <row r="189">
          <cell r="F189">
            <v>42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43</v>
          </cell>
        </row>
        <row r="199">
          <cell r="F199">
            <v>43</v>
          </cell>
        </row>
        <row r="200">
          <cell r="F200">
            <v>43</v>
          </cell>
        </row>
        <row r="201">
          <cell r="F201">
            <v>43</v>
          </cell>
        </row>
        <row r="202">
          <cell r="F202">
            <v>43</v>
          </cell>
        </row>
        <row r="203">
          <cell r="F203">
            <v>43</v>
          </cell>
        </row>
        <row r="204">
          <cell r="F204">
            <v>43</v>
          </cell>
        </row>
        <row r="205">
          <cell r="F205">
            <v>43</v>
          </cell>
        </row>
        <row r="206">
          <cell r="F206">
            <v>43</v>
          </cell>
        </row>
        <row r="207">
          <cell r="F207">
            <v>44</v>
          </cell>
        </row>
        <row r="208">
          <cell r="F208">
            <v>44</v>
          </cell>
        </row>
        <row r="209">
          <cell r="F209">
            <v>44</v>
          </cell>
        </row>
        <row r="210">
          <cell r="F210">
            <v>44</v>
          </cell>
        </row>
        <row r="211">
          <cell r="F211">
            <v>43</v>
          </cell>
        </row>
        <row r="212">
          <cell r="F212">
            <v>42</v>
          </cell>
        </row>
        <row r="213">
          <cell r="F213">
            <v>42</v>
          </cell>
        </row>
        <row r="214">
          <cell r="F214">
            <v>42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42</v>
          </cell>
        </row>
        <row r="221">
          <cell r="F221">
            <v>42</v>
          </cell>
        </row>
        <row r="222">
          <cell r="F222">
            <v>42</v>
          </cell>
        </row>
        <row r="223">
          <cell r="F223">
            <v>43</v>
          </cell>
        </row>
        <row r="224">
          <cell r="F224">
            <v>43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44</v>
          </cell>
        </row>
        <row r="229">
          <cell r="F229">
            <v>44</v>
          </cell>
        </row>
        <row r="230">
          <cell r="F230">
            <v>45</v>
          </cell>
        </row>
        <row r="231">
          <cell r="F231">
            <v>45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46</v>
          </cell>
        </row>
        <row r="237">
          <cell r="F237">
            <v>50</v>
          </cell>
        </row>
        <row r="238">
          <cell r="F238">
            <v>52</v>
          </cell>
        </row>
        <row r="239">
          <cell r="F239">
            <v>52</v>
          </cell>
        </row>
        <row r="240">
          <cell r="F240">
            <v>53</v>
          </cell>
        </row>
        <row r="241">
          <cell r="F241">
            <v>53</v>
          </cell>
        </row>
        <row r="242">
          <cell r="F242">
            <v>51</v>
          </cell>
        </row>
        <row r="243">
          <cell r="F243">
            <v>51</v>
          </cell>
        </row>
        <row r="244">
          <cell r="F244">
            <v>48</v>
          </cell>
        </row>
        <row r="245">
          <cell r="F245">
            <v>49</v>
          </cell>
        </row>
        <row r="246">
          <cell r="F246">
            <v>50</v>
          </cell>
        </row>
        <row r="247">
          <cell r="F247">
            <v>51</v>
          </cell>
        </row>
        <row r="248">
          <cell r="F248">
            <v>54</v>
          </cell>
        </row>
        <row r="249">
          <cell r="F249">
            <v>55</v>
          </cell>
        </row>
        <row r="250">
          <cell r="F250">
            <v>57</v>
          </cell>
        </row>
        <row r="251">
          <cell r="F251">
            <v>56</v>
          </cell>
        </row>
        <row r="252">
          <cell r="F252">
            <v>55</v>
          </cell>
        </row>
        <row r="253">
          <cell r="F253">
            <v>56</v>
          </cell>
        </row>
        <row r="254">
          <cell r="F254">
            <v>54</v>
          </cell>
        </row>
        <row r="255">
          <cell r="F255">
            <v>53</v>
          </cell>
        </row>
        <row r="256">
          <cell r="F256">
            <v>52</v>
          </cell>
        </row>
        <row r="257">
          <cell r="F257">
            <v>48</v>
          </cell>
        </row>
        <row r="258">
          <cell r="F258">
            <v>48</v>
          </cell>
        </row>
        <row r="259">
          <cell r="F259">
            <v>47</v>
          </cell>
        </row>
        <row r="260">
          <cell r="F260">
            <v>44</v>
          </cell>
        </row>
        <row r="261">
          <cell r="F261">
            <v>43</v>
          </cell>
        </row>
        <row r="262">
          <cell r="F262">
            <v>43</v>
          </cell>
        </row>
        <row r="263">
          <cell r="F263">
            <v>42</v>
          </cell>
        </row>
        <row r="264">
          <cell r="F264">
            <v>42</v>
          </cell>
        </row>
        <row r="265">
          <cell r="F265">
            <v>42</v>
          </cell>
        </row>
        <row r="266">
          <cell r="F266">
            <v>48</v>
          </cell>
        </row>
        <row r="267">
          <cell r="F267">
            <v>45</v>
          </cell>
        </row>
        <row r="268">
          <cell r="F268">
            <v>45</v>
          </cell>
        </row>
        <row r="269">
          <cell r="F269">
            <v>46</v>
          </cell>
        </row>
        <row r="270">
          <cell r="F270">
            <v>43</v>
          </cell>
        </row>
        <row r="271">
          <cell r="F271">
            <v>43</v>
          </cell>
        </row>
        <row r="272">
          <cell r="F272">
            <v>42</v>
          </cell>
        </row>
        <row r="273">
          <cell r="F273">
            <v>42</v>
          </cell>
        </row>
        <row r="274">
          <cell r="F274">
            <v>42</v>
          </cell>
        </row>
        <row r="275">
          <cell r="F275">
            <v>42</v>
          </cell>
        </row>
        <row r="276">
          <cell r="F276">
            <v>42</v>
          </cell>
        </row>
        <row r="277">
          <cell r="F277">
            <v>42</v>
          </cell>
        </row>
        <row r="278">
          <cell r="F278">
            <v>42</v>
          </cell>
        </row>
        <row r="279">
          <cell r="F279">
            <v>42</v>
          </cell>
        </row>
        <row r="280">
          <cell r="F280">
            <v>42</v>
          </cell>
        </row>
        <row r="281">
          <cell r="F281">
            <v>42</v>
          </cell>
        </row>
        <row r="282">
          <cell r="F282">
            <v>42</v>
          </cell>
        </row>
        <row r="283">
          <cell r="F283">
            <v>42</v>
          </cell>
        </row>
        <row r="284">
          <cell r="F284">
            <v>41</v>
          </cell>
        </row>
        <row r="285">
          <cell r="F285">
            <v>41</v>
          </cell>
        </row>
        <row r="286">
          <cell r="F286">
            <v>41</v>
          </cell>
        </row>
        <row r="287">
          <cell r="F287">
            <v>41</v>
          </cell>
        </row>
        <row r="288">
          <cell r="F288">
            <v>41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41</v>
          </cell>
        </row>
        <row r="293">
          <cell r="F293">
            <v>41</v>
          </cell>
        </row>
        <row r="294">
          <cell r="F294">
            <v>42</v>
          </cell>
        </row>
        <row r="295">
          <cell r="F295">
            <v>42</v>
          </cell>
        </row>
        <row r="296">
          <cell r="F296">
            <v>43</v>
          </cell>
        </row>
        <row r="297">
          <cell r="F297">
            <v>43</v>
          </cell>
        </row>
        <row r="298">
          <cell r="F298">
            <v>43</v>
          </cell>
        </row>
        <row r="299">
          <cell r="F299">
            <v>43</v>
          </cell>
        </row>
        <row r="300">
          <cell r="F300">
            <v>43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44</v>
          </cell>
        </row>
        <row r="305">
          <cell r="F305">
            <v>44</v>
          </cell>
        </row>
        <row r="306">
          <cell r="F306">
            <v>44</v>
          </cell>
        </row>
        <row r="307">
          <cell r="F307">
            <v>43</v>
          </cell>
        </row>
        <row r="308">
          <cell r="F308">
            <v>42</v>
          </cell>
        </row>
        <row r="309">
          <cell r="F309">
            <v>42</v>
          </cell>
        </row>
        <row r="310">
          <cell r="F310">
            <v>42</v>
          </cell>
        </row>
        <row r="311">
          <cell r="F311">
            <v>42</v>
          </cell>
        </row>
        <row r="312">
          <cell r="F312">
            <v>42</v>
          </cell>
        </row>
        <row r="313">
          <cell r="F313">
            <v>42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42</v>
          </cell>
        </row>
        <row r="318">
          <cell r="F318">
            <v>43</v>
          </cell>
        </row>
        <row r="319">
          <cell r="F319">
            <v>43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45</v>
          </cell>
        </row>
        <row r="325">
          <cell r="F325">
            <v>43</v>
          </cell>
        </row>
        <row r="326">
          <cell r="F326">
            <v>43</v>
          </cell>
        </row>
        <row r="327">
          <cell r="F327">
            <v>43</v>
          </cell>
        </row>
        <row r="328">
          <cell r="F328">
            <v>43</v>
          </cell>
        </row>
        <row r="329">
          <cell r="F329">
            <v>43</v>
          </cell>
        </row>
        <row r="330">
          <cell r="F330">
            <v>43</v>
          </cell>
        </row>
        <row r="331">
          <cell r="F331">
            <v>44</v>
          </cell>
        </row>
        <row r="332">
          <cell r="F332">
            <v>44</v>
          </cell>
        </row>
        <row r="333">
          <cell r="F333">
            <v>43</v>
          </cell>
        </row>
        <row r="334">
          <cell r="F334">
            <v>42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43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43</v>
          </cell>
        </row>
        <row r="345">
          <cell r="F345">
            <v>43</v>
          </cell>
        </row>
        <row r="346">
          <cell r="F346">
            <v>44</v>
          </cell>
        </row>
        <row r="347">
          <cell r="F347">
            <v>43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44</v>
          </cell>
        </row>
        <row r="352">
          <cell r="F352">
            <v>44</v>
          </cell>
        </row>
        <row r="353">
          <cell r="F353">
            <v>44</v>
          </cell>
        </row>
        <row r="354">
          <cell r="F354">
            <v>44</v>
          </cell>
        </row>
        <row r="355">
          <cell r="F355">
            <v>43</v>
          </cell>
        </row>
        <row r="356">
          <cell r="F356">
            <v>43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43</v>
          </cell>
        </row>
        <row r="370">
          <cell r="F370">
            <v>43</v>
          </cell>
        </row>
        <row r="371">
          <cell r="F371">
            <v>44</v>
          </cell>
        </row>
        <row r="372">
          <cell r="F372">
            <v>43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43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41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42</v>
          </cell>
        </row>
        <row r="387">
          <cell r="F387">
            <v>42</v>
          </cell>
        </row>
        <row r="388">
          <cell r="F388">
            <v>41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43</v>
          </cell>
        </row>
        <row r="392">
          <cell r="F392">
            <v>43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43</v>
          </cell>
        </row>
        <row r="398">
          <cell r="F398">
            <v>43</v>
          </cell>
        </row>
        <row r="399">
          <cell r="F399">
            <v>43</v>
          </cell>
        </row>
        <row r="400">
          <cell r="F400">
            <v>44</v>
          </cell>
        </row>
        <row r="401">
          <cell r="F401">
            <v>45</v>
          </cell>
        </row>
        <row r="402">
          <cell r="F402">
            <v>48</v>
          </cell>
        </row>
        <row r="403">
          <cell r="F403">
            <v>51</v>
          </cell>
        </row>
        <row r="404">
          <cell r="F404">
            <v>53</v>
          </cell>
        </row>
        <row r="405">
          <cell r="F405">
            <v>53</v>
          </cell>
        </row>
        <row r="406">
          <cell r="F406">
            <v>56</v>
          </cell>
        </row>
        <row r="407">
          <cell r="F407">
            <v>56</v>
          </cell>
        </row>
        <row r="408">
          <cell r="F408">
            <v>52</v>
          </cell>
        </row>
        <row r="409">
          <cell r="F409">
            <v>49</v>
          </cell>
        </row>
        <row r="411">
          <cell r="F411">
            <v>42</v>
          </cell>
        </row>
        <row r="412">
          <cell r="F412">
            <v>42</v>
          </cell>
        </row>
        <row r="413">
          <cell r="F413">
            <v>42</v>
          </cell>
        </row>
        <row r="414">
          <cell r="F414">
            <v>42</v>
          </cell>
        </row>
        <row r="415">
          <cell r="F415">
            <v>42</v>
          </cell>
        </row>
        <row r="416">
          <cell r="F416">
            <v>43</v>
          </cell>
        </row>
        <row r="417">
          <cell r="F417">
            <v>43</v>
          </cell>
        </row>
        <row r="418">
          <cell r="F418">
            <v>43</v>
          </cell>
        </row>
        <row r="419">
          <cell r="F419">
            <v>43</v>
          </cell>
        </row>
        <row r="420">
          <cell r="F420">
            <v>43</v>
          </cell>
        </row>
        <row r="421">
          <cell r="F421">
            <v>43</v>
          </cell>
        </row>
        <row r="422">
          <cell r="F422">
            <v>43</v>
          </cell>
        </row>
        <row r="423">
          <cell r="F423">
            <v>43</v>
          </cell>
        </row>
        <row r="424">
          <cell r="F424">
            <v>43</v>
          </cell>
        </row>
        <row r="425">
          <cell r="F425">
            <v>43</v>
          </cell>
        </row>
        <row r="426">
          <cell r="F426">
            <v>43</v>
          </cell>
        </row>
        <row r="427">
          <cell r="F427">
            <v>43</v>
          </cell>
        </row>
        <row r="428">
          <cell r="F428">
            <v>42</v>
          </cell>
        </row>
        <row r="429">
          <cell r="F429">
            <v>42</v>
          </cell>
        </row>
        <row r="430">
          <cell r="F430">
            <v>42</v>
          </cell>
        </row>
        <row r="431">
          <cell r="F431">
            <v>42</v>
          </cell>
        </row>
        <row r="432">
          <cell r="F432">
            <v>42</v>
          </cell>
        </row>
        <row r="433">
          <cell r="F433">
            <v>41</v>
          </cell>
        </row>
        <row r="434">
          <cell r="F434">
            <v>42</v>
          </cell>
        </row>
        <row r="435">
          <cell r="F435">
            <v>42</v>
          </cell>
        </row>
        <row r="436">
          <cell r="F436">
            <v>42</v>
          </cell>
        </row>
        <row r="437">
          <cell r="F437">
            <v>42</v>
          </cell>
        </row>
        <row r="438">
          <cell r="F438">
            <v>43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43</v>
          </cell>
        </row>
        <row r="453">
          <cell r="F453">
            <v>42</v>
          </cell>
        </row>
        <row r="454">
          <cell r="F454">
            <v>42</v>
          </cell>
        </row>
        <row r="455">
          <cell r="F455">
            <v>42</v>
          </cell>
        </row>
        <row r="456">
          <cell r="F456">
            <v>42</v>
          </cell>
        </row>
        <row r="457">
          <cell r="F457">
            <v>41</v>
          </cell>
        </row>
        <row r="458">
          <cell r="F458">
            <v>42</v>
          </cell>
        </row>
        <row r="459">
          <cell r="F459">
            <v>41</v>
          </cell>
        </row>
        <row r="460">
          <cell r="F460">
            <v>42</v>
          </cell>
        </row>
        <row r="461">
          <cell r="F461">
            <v>42</v>
          </cell>
        </row>
        <row r="462">
          <cell r="F462">
            <v>42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44</v>
          </cell>
        </row>
        <row r="467">
          <cell r="F467">
            <v>43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43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43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42</v>
          </cell>
        </row>
        <row r="482">
          <cell r="F482">
            <v>42</v>
          </cell>
        </row>
        <row r="483">
          <cell r="F483">
            <v>42</v>
          </cell>
        </row>
        <row r="484">
          <cell r="F484">
            <v>42</v>
          </cell>
        </row>
        <row r="485">
          <cell r="F485">
            <v>42</v>
          </cell>
        </row>
        <row r="486">
          <cell r="F486">
            <v>42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45</v>
          </cell>
        </row>
        <row r="492">
          <cell r="F492">
            <v>44</v>
          </cell>
        </row>
        <row r="493">
          <cell r="F493">
            <v>45</v>
          </cell>
        </row>
        <row r="494">
          <cell r="F494">
            <v>44</v>
          </cell>
        </row>
        <row r="495">
          <cell r="F495">
            <v>45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45</v>
          </cell>
        </row>
        <row r="499">
          <cell r="F499">
            <v>44</v>
          </cell>
        </row>
        <row r="500">
          <cell r="F500">
            <v>44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44</v>
          </cell>
        </row>
        <row r="513">
          <cell r="F513">
            <v>45</v>
          </cell>
        </row>
        <row r="514">
          <cell r="F514">
            <v>44</v>
          </cell>
        </row>
        <row r="515">
          <cell r="F515">
            <v>45</v>
          </cell>
        </row>
        <row r="516">
          <cell r="F516">
            <v>45</v>
          </cell>
        </row>
        <row r="517">
          <cell r="F517">
            <v>45</v>
          </cell>
        </row>
        <row r="518">
          <cell r="F518">
            <v>45</v>
          </cell>
        </row>
        <row r="519">
          <cell r="F519">
            <v>45</v>
          </cell>
        </row>
        <row r="520">
          <cell r="F520">
            <v>45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44</v>
          </cell>
        </row>
        <row r="524">
          <cell r="F524">
            <v>44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42</v>
          </cell>
        </row>
        <row r="531">
          <cell r="F531">
            <v>43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44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45</v>
          </cell>
        </row>
        <row r="542">
          <cell r="F542">
            <v>45</v>
          </cell>
        </row>
        <row r="543">
          <cell r="F543">
            <v>45</v>
          </cell>
        </row>
        <row r="544">
          <cell r="F544">
            <v>45</v>
          </cell>
        </row>
        <row r="545">
          <cell r="F545">
            <v>45</v>
          </cell>
        </row>
        <row r="546">
          <cell r="F546">
            <v>44</v>
          </cell>
        </row>
        <row r="547">
          <cell r="F547">
            <v>44</v>
          </cell>
        </row>
        <row r="548">
          <cell r="F548">
            <v>44</v>
          </cell>
        </row>
        <row r="549">
          <cell r="F549">
            <v>44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42</v>
          </cell>
        </row>
        <row r="557">
          <cell r="F557">
            <v>43</v>
          </cell>
        </row>
        <row r="558">
          <cell r="F558">
            <v>43</v>
          </cell>
        </row>
        <row r="559">
          <cell r="F559">
            <v>44</v>
          </cell>
        </row>
        <row r="560">
          <cell r="F560">
            <v>45</v>
          </cell>
        </row>
        <row r="561">
          <cell r="F561">
            <v>45</v>
          </cell>
        </row>
        <row r="562">
          <cell r="F562">
            <v>45</v>
          </cell>
        </row>
        <row r="563">
          <cell r="F563">
            <v>45</v>
          </cell>
        </row>
        <row r="564">
          <cell r="F564">
            <v>45</v>
          </cell>
        </row>
        <row r="565">
          <cell r="F565">
            <v>45</v>
          </cell>
        </row>
        <row r="566">
          <cell r="F566">
            <v>45</v>
          </cell>
        </row>
        <row r="567">
          <cell r="F567">
            <v>45</v>
          </cell>
        </row>
        <row r="568">
          <cell r="F568">
            <v>45</v>
          </cell>
        </row>
        <row r="569">
          <cell r="F569">
            <v>45</v>
          </cell>
        </row>
        <row r="570">
          <cell r="F570">
            <v>45</v>
          </cell>
        </row>
        <row r="571">
          <cell r="F571">
            <v>45</v>
          </cell>
        </row>
        <row r="572">
          <cell r="F572">
            <v>43</v>
          </cell>
        </row>
        <row r="573">
          <cell r="F573">
            <v>43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43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45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45</v>
          </cell>
        </row>
        <row r="595">
          <cell r="F595">
            <v>45</v>
          </cell>
        </row>
        <row r="596">
          <cell r="F596">
            <v>44</v>
          </cell>
        </row>
        <row r="597">
          <cell r="F597">
            <v>44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43</v>
          </cell>
        </row>
        <row r="602">
          <cell r="F602">
            <v>43</v>
          </cell>
        </row>
        <row r="603">
          <cell r="F603">
            <v>44</v>
          </cell>
        </row>
        <row r="604">
          <cell r="F604">
            <v>44</v>
          </cell>
        </row>
        <row r="605">
          <cell r="F605">
            <v>45</v>
          </cell>
        </row>
        <row r="606">
          <cell r="F606">
            <v>45</v>
          </cell>
        </row>
        <row r="607">
          <cell r="F607">
            <v>45</v>
          </cell>
        </row>
        <row r="608">
          <cell r="F608">
            <v>46</v>
          </cell>
        </row>
        <row r="609">
          <cell r="F609">
            <v>46</v>
          </cell>
        </row>
        <row r="610">
          <cell r="F610">
            <v>46</v>
          </cell>
        </row>
        <row r="611">
          <cell r="F611">
            <v>46</v>
          </cell>
        </row>
        <row r="612">
          <cell r="F612">
            <v>46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46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43</v>
          </cell>
        </row>
        <row r="621">
          <cell r="F621">
            <v>43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43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43</v>
          </cell>
        </row>
        <row r="631">
          <cell r="F631">
            <v>44</v>
          </cell>
        </row>
        <row r="632">
          <cell r="F632">
            <v>45</v>
          </cell>
        </row>
        <row r="633">
          <cell r="F633">
            <v>46</v>
          </cell>
        </row>
        <row r="634">
          <cell r="F634">
            <v>46</v>
          </cell>
        </row>
        <row r="635">
          <cell r="F635">
            <v>45</v>
          </cell>
        </row>
        <row r="636">
          <cell r="F636">
            <v>45</v>
          </cell>
        </row>
        <row r="637">
          <cell r="F637">
            <v>48</v>
          </cell>
        </row>
        <row r="638">
          <cell r="F638">
            <v>60</v>
          </cell>
        </row>
        <row r="639">
          <cell r="F639">
            <v>65</v>
          </cell>
        </row>
        <row r="640">
          <cell r="F640">
            <v>61</v>
          </cell>
        </row>
        <row r="641">
          <cell r="F641">
            <v>55</v>
          </cell>
        </row>
        <row r="642">
          <cell r="F642">
            <v>52</v>
          </cell>
        </row>
        <row r="643">
          <cell r="F643">
            <v>51</v>
          </cell>
        </row>
        <row r="644">
          <cell r="F644">
            <v>49</v>
          </cell>
        </row>
        <row r="645">
          <cell r="F645">
            <v>45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42</v>
          </cell>
        </row>
        <row r="649">
          <cell r="F649">
            <v>42</v>
          </cell>
        </row>
        <row r="650">
          <cell r="F650">
            <v>42</v>
          </cell>
        </row>
        <row r="651">
          <cell r="F651">
            <v>42</v>
          </cell>
        </row>
        <row r="652">
          <cell r="F652">
            <v>42</v>
          </cell>
        </row>
        <row r="653">
          <cell r="F653">
            <v>43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44</v>
          </cell>
        </row>
        <row r="659">
          <cell r="F659">
            <v>43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44</v>
          </cell>
        </row>
        <row r="664">
          <cell r="F664">
            <v>44</v>
          </cell>
        </row>
        <row r="665">
          <cell r="F665">
            <v>44</v>
          </cell>
        </row>
        <row r="666">
          <cell r="F666">
            <v>44</v>
          </cell>
        </row>
        <row r="667">
          <cell r="F667">
            <v>44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45</v>
          </cell>
        </row>
        <row r="681">
          <cell r="F681">
            <v>44</v>
          </cell>
        </row>
        <row r="682">
          <cell r="F682">
            <v>45</v>
          </cell>
        </row>
        <row r="683">
          <cell r="F683">
            <v>45</v>
          </cell>
        </row>
        <row r="684">
          <cell r="F684">
            <v>45</v>
          </cell>
        </row>
        <row r="685">
          <cell r="F685">
            <v>45</v>
          </cell>
        </row>
        <row r="686">
          <cell r="F686">
            <v>45</v>
          </cell>
        </row>
        <row r="687">
          <cell r="F687">
            <v>45</v>
          </cell>
        </row>
        <row r="688">
          <cell r="F688">
            <v>45</v>
          </cell>
        </row>
        <row r="689">
          <cell r="F689">
            <v>45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44</v>
          </cell>
        </row>
        <row r="705">
          <cell r="F705">
            <v>44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45</v>
          </cell>
        </row>
        <row r="709">
          <cell r="F709">
            <v>45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44</v>
          </cell>
        </row>
        <row r="714">
          <cell r="F714">
            <v>45</v>
          </cell>
        </row>
        <row r="715">
          <cell r="F715">
            <v>44</v>
          </cell>
        </row>
        <row r="716">
          <cell r="F716">
            <v>43</v>
          </cell>
        </row>
        <row r="717">
          <cell r="F717">
            <v>42</v>
          </cell>
        </row>
        <row r="718">
          <cell r="F718">
            <v>42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42</v>
          </cell>
        </row>
        <row r="722">
          <cell r="F722">
            <v>42</v>
          </cell>
        </row>
        <row r="723">
          <cell r="F723">
            <v>42</v>
          </cell>
        </row>
        <row r="724">
          <cell r="F724">
            <v>42</v>
          </cell>
        </row>
        <row r="725">
          <cell r="F725">
            <v>42</v>
          </cell>
        </row>
        <row r="726">
          <cell r="F726">
            <v>42</v>
          </cell>
        </row>
        <row r="727">
          <cell r="F727">
            <v>43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44</v>
          </cell>
        </row>
        <row r="732">
          <cell r="F732">
            <v>44</v>
          </cell>
        </row>
        <row r="733">
          <cell r="F733">
            <v>45</v>
          </cell>
        </row>
        <row r="734">
          <cell r="F734">
            <v>45</v>
          </cell>
        </row>
        <row r="735">
          <cell r="F735">
            <v>45</v>
          </cell>
        </row>
        <row r="736">
          <cell r="F736">
            <v>46</v>
          </cell>
        </row>
        <row r="737">
          <cell r="F737">
            <v>45</v>
          </cell>
        </row>
        <row r="738">
          <cell r="F738">
            <v>45</v>
          </cell>
        </row>
        <row r="739">
          <cell r="F739">
            <v>45</v>
          </cell>
        </row>
        <row r="740">
          <cell r="F740">
            <v>42</v>
          </cell>
        </row>
        <row r="741">
          <cell r="F741">
            <v>43</v>
          </cell>
        </row>
        <row r="742">
          <cell r="F742">
            <v>42</v>
          </cell>
        </row>
        <row r="743">
          <cell r="F743">
            <v>42</v>
          </cell>
        </row>
        <row r="744">
          <cell r="F744">
            <v>42</v>
          </cell>
        </row>
        <row r="745">
          <cell r="F745">
            <v>42</v>
          </cell>
        </row>
        <row r="746">
          <cell r="F746">
            <v>42</v>
          </cell>
        </row>
        <row r="747">
          <cell r="F747">
            <v>42</v>
          </cell>
        </row>
        <row r="748">
          <cell r="F748">
            <v>42</v>
          </cell>
        </row>
        <row r="749">
          <cell r="F749">
            <v>42</v>
          </cell>
        </row>
        <row r="750">
          <cell r="F750">
            <v>43</v>
          </cell>
        </row>
        <row r="751">
          <cell r="F751">
            <v>43</v>
          </cell>
        </row>
        <row r="752">
          <cell r="F752">
            <v>43</v>
          </cell>
        </row>
        <row r="753">
          <cell r="F753">
            <v>43</v>
          </cell>
        </row>
        <row r="754">
          <cell r="F754">
            <v>44</v>
          </cell>
        </row>
        <row r="755">
          <cell r="F755">
            <v>46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47</v>
          </cell>
        </row>
        <row r="18">
          <cell r="F18">
            <v>48</v>
          </cell>
        </row>
        <row r="19">
          <cell r="F19">
            <v>50</v>
          </cell>
        </row>
        <row r="20">
          <cell r="F20">
            <v>51</v>
          </cell>
        </row>
        <row r="21">
          <cell r="F21">
            <v>50</v>
          </cell>
        </row>
        <row r="22">
          <cell r="F22">
            <v>49</v>
          </cell>
        </row>
        <row r="23">
          <cell r="F23">
            <v>53</v>
          </cell>
        </row>
        <row r="24">
          <cell r="F24">
            <v>51</v>
          </cell>
        </row>
        <row r="25">
          <cell r="F25">
            <v>50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47</v>
          </cell>
        </row>
        <row r="31">
          <cell r="F31">
            <v>46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47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47</v>
          </cell>
        </row>
        <row r="45">
          <cell r="F45">
            <v>46</v>
          </cell>
        </row>
        <row r="46">
          <cell r="F46">
            <v>46</v>
          </cell>
        </row>
        <row r="47">
          <cell r="F47">
            <v>46</v>
          </cell>
        </row>
        <row r="48">
          <cell r="F48">
            <v>46</v>
          </cell>
        </row>
        <row r="49">
          <cell r="F49">
            <v>46</v>
          </cell>
        </row>
        <row r="50">
          <cell r="F50">
            <v>46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46</v>
          </cell>
        </row>
        <row r="55">
          <cell r="F55">
            <v>46</v>
          </cell>
        </row>
        <row r="56">
          <cell r="F56">
            <v>47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46</v>
          </cell>
        </row>
        <row r="62">
          <cell r="F62">
            <v>47</v>
          </cell>
        </row>
        <row r="63">
          <cell r="F63">
            <v>46</v>
          </cell>
        </row>
        <row r="64">
          <cell r="F64">
            <v>46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47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46</v>
          </cell>
        </row>
        <row r="73">
          <cell r="F73">
            <v>46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46</v>
          </cell>
        </row>
        <row r="78">
          <cell r="F78">
            <v>46</v>
          </cell>
        </row>
        <row r="79">
          <cell r="F79">
            <v>46</v>
          </cell>
        </row>
        <row r="80">
          <cell r="F80">
            <v>46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46</v>
          </cell>
        </row>
        <row r="84">
          <cell r="F84">
            <v>46</v>
          </cell>
        </row>
        <row r="85">
          <cell r="F85">
            <v>46</v>
          </cell>
        </row>
        <row r="86">
          <cell r="F86">
            <v>48</v>
          </cell>
        </row>
        <row r="87">
          <cell r="F87">
            <v>50</v>
          </cell>
        </row>
        <row r="88">
          <cell r="F88">
            <v>49</v>
          </cell>
        </row>
        <row r="89">
          <cell r="F89">
            <v>47</v>
          </cell>
        </row>
        <row r="90">
          <cell r="F90">
            <v>49</v>
          </cell>
        </row>
        <row r="91">
          <cell r="F91">
            <v>48</v>
          </cell>
        </row>
        <row r="92">
          <cell r="F92">
            <v>49</v>
          </cell>
        </row>
        <row r="93">
          <cell r="F93">
            <v>48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46</v>
          </cell>
        </row>
        <row r="99">
          <cell r="F99">
            <v>47</v>
          </cell>
        </row>
        <row r="100">
          <cell r="F100">
            <v>48</v>
          </cell>
        </row>
        <row r="101">
          <cell r="F101">
            <v>47</v>
          </cell>
        </row>
        <row r="102">
          <cell r="F102">
            <v>46</v>
          </cell>
        </row>
        <row r="103">
          <cell r="F103">
            <v>46</v>
          </cell>
        </row>
        <row r="104">
          <cell r="F104">
            <v>46</v>
          </cell>
        </row>
        <row r="105">
          <cell r="F105">
            <v>46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46</v>
          </cell>
        </row>
        <row r="109">
          <cell r="F109">
            <v>47</v>
          </cell>
        </row>
        <row r="110">
          <cell r="F110">
            <v>46</v>
          </cell>
        </row>
        <row r="111">
          <cell r="F111">
            <v>47</v>
          </cell>
        </row>
        <row r="112">
          <cell r="F112">
            <v>47</v>
          </cell>
        </row>
        <row r="113">
          <cell r="F113">
            <v>46</v>
          </cell>
        </row>
        <row r="114">
          <cell r="F114">
            <v>46</v>
          </cell>
        </row>
        <row r="115">
          <cell r="F115">
            <v>47</v>
          </cell>
        </row>
        <row r="116">
          <cell r="F116">
            <v>46</v>
          </cell>
        </row>
        <row r="117">
          <cell r="F117">
            <v>47</v>
          </cell>
        </row>
        <row r="118">
          <cell r="F118">
            <v>46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46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46</v>
          </cell>
        </row>
        <row r="126">
          <cell r="F126">
            <v>47</v>
          </cell>
        </row>
        <row r="127">
          <cell r="F127">
            <v>46</v>
          </cell>
        </row>
        <row r="128">
          <cell r="F128">
            <v>46</v>
          </cell>
        </row>
        <row r="129">
          <cell r="F129">
            <v>46</v>
          </cell>
        </row>
        <row r="130">
          <cell r="F130">
            <v>46</v>
          </cell>
        </row>
        <row r="131">
          <cell r="F131">
            <v>46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47</v>
          </cell>
        </row>
        <row r="136">
          <cell r="F136">
            <v>47</v>
          </cell>
        </row>
        <row r="137">
          <cell r="F137">
            <v>47</v>
          </cell>
        </row>
        <row r="138">
          <cell r="F138">
            <v>47</v>
          </cell>
        </row>
        <row r="139">
          <cell r="F139">
            <v>46</v>
          </cell>
        </row>
        <row r="140">
          <cell r="F140">
            <v>46</v>
          </cell>
        </row>
        <row r="141">
          <cell r="F141">
            <v>46</v>
          </cell>
        </row>
        <row r="142">
          <cell r="F142">
            <v>46</v>
          </cell>
        </row>
        <row r="143">
          <cell r="F143">
            <v>46</v>
          </cell>
        </row>
        <row r="144">
          <cell r="F144">
            <v>46</v>
          </cell>
        </row>
        <row r="145">
          <cell r="F145">
            <v>47</v>
          </cell>
        </row>
        <row r="146">
          <cell r="F146">
            <v>46</v>
          </cell>
        </row>
        <row r="147">
          <cell r="F147">
            <v>47</v>
          </cell>
        </row>
        <row r="148">
          <cell r="F148">
            <v>46</v>
          </cell>
        </row>
        <row r="149">
          <cell r="F149">
            <v>46</v>
          </cell>
        </row>
        <row r="150">
          <cell r="F150">
            <v>46</v>
          </cell>
        </row>
        <row r="151">
          <cell r="F151">
            <v>46</v>
          </cell>
        </row>
        <row r="152">
          <cell r="F152">
            <v>46</v>
          </cell>
        </row>
        <row r="153">
          <cell r="F153">
            <v>46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47</v>
          </cell>
        </row>
        <row r="157">
          <cell r="F157">
            <v>46</v>
          </cell>
        </row>
        <row r="158">
          <cell r="F158">
            <v>46</v>
          </cell>
        </row>
        <row r="159">
          <cell r="F159">
            <v>47</v>
          </cell>
        </row>
        <row r="160">
          <cell r="F160">
            <v>47</v>
          </cell>
        </row>
        <row r="161">
          <cell r="F161">
            <v>47</v>
          </cell>
        </row>
        <row r="162">
          <cell r="F162">
            <v>48</v>
          </cell>
        </row>
        <row r="163">
          <cell r="F163">
            <v>47</v>
          </cell>
        </row>
        <row r="164">
          <cell r="F164">
            <v>47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47</v>
          </cell>
        </row>
        <row r="175">
          <cell r="F175">
            <v>47</v>
          </cell>
        </row>
        <row r="176">
          <cell r="F176">
            <v>47</v>
          </cell>
        </row>
        <row r="177">
          <cell r="F177">
            <v>47</v>
          </cell>
        </row>
        <row r="178">
          <cell r="F178">
            <v>47</v>
          </cell>
        </row>
        <row r="179">
          <cell r="F179">
            <v>47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47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47</v>
          </cell>
        </row>
        <row r="186">
          <cell r="F186">
            <v>47</v>
          </cell>
        </row>
        <row r="187">
          <cell r="F187">
            <v>47</v>
          </cell>
        </row>
        <row r="188">
          <cell r="F188">
            <v>46</v>
          </cell>
        </row>
        <row r="189">
          <cell r="F189">
            <v>47</v>
          </cell>
        </row>
        <row r="190">
          <cell r="F190">
            <v>46</v>
          </cell>
        </row>
        <row r="191">
          <cell r="F191">
            <v>46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46</v>
          </cell>
        </row>
        <row r="196">
          <cell r="F196">
            <v>46</v>
          </cell>
        </row>
        <row r="197">
          <cell r="F197">
            <v>47</v>
          </cell>
        </row>
        <row r="198">
          <cell r="F198">
            <v>46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47</v>
          </cell>
        </row>
        <row r="203">
          <cell r="F203">
            <v>47</v>
          </cell>
        </row>
        <row r="204">
          <cell r="F204">
            <v>48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48</v>
          </cell>
        </row>
        <row r="210">
          <cell r="F210">
            <v>48</v>
          </cell>
        </row>
        <row r="211">
          <cell r="F211">
            <v>48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47</v>
          </cell>
        </row>
        <row r="228">
          <cell r="F228">
            <v>48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50</v>
          </cell>
        </row>
        <row r="234">
          <cell r="F234">
            <v>49</v>
          </cell>
        </row>
        <row r="235">
          <cell r="F235">
            <v>47</v>
          </cell>
        </row>
        <row r="236">
          <cell r="F236">
            <v>48</v>
          </cell>
        </row>
        <row r="237">
          <cell r="F237">
            <v>47</v>
          </cell>
        </row>
        <row r="238">
          <cell r="F238">
            <v>49</v>
          </cell>
        </row>
        <row r="239">
          <cell r="F239">
            <v>53</v>
          </cell>
        </row>
        <row r="240">
          <cell r="F240">
            <v>51</v>
          </cell>
        </row>
        <row r="241">
          <cell r="F241">
            <v>50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47</v>
          </cell>
        </row>
        <row r="245">
          <cell r="F245">
            <v>49</v>
          </cell>
        </row>
        <row r="246">
          <cell r="F246">
            <v>53</v>
          </cell>
        </row>
        <row r="247">
          <cell r="F247">
            <v>53</v>
          </cell>
        </row>
        <row r="248">
          <cell r="F248">
            <v>54</v>
          </cell>
        </row>
        <row r="249">
          <cell r="F249">
            <v>55</v>
          </cell>
        </row>
        <row r="250">
          <cell r="F250">
            <v>56</v>
          </cell>
        </row>
        <row r="251">
          <cell r="F251">
            <v>57</v>
          </cell>
        </row>
        <row r="252">
          <cell r="F252">
            <v>57</v>
          </cell>
        </row>
        <row r="253">
          <cell r="F253">
            <v>58</v>
          </cell>
        </row>
        <row r="254">
          <cell r="F254">
            <v>56</v>
          </cell>
        </row>
        <row r="255">
          <cell r="F255">
            <v>55</v>
          </cell>
        </row>
        <row r="256">
          <cell r="F256">
            <v>55</v>
          </cell>
        </row>
        <row r="257">
          <cell r="F257">
            <v>52</v>
          </cell>
        </row>
        <row r="258">
          <cell r="F258">
            <v>49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46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47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45</v>
          </cell>
        </row>
        <row r="272">
          <cell r="F272">
            <v>45</v>
          </cell>
        </row>
        <row r="273">
          <cell r="F273">
            <v>45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46</v>
          </cell>
        </row>
        <row r="287">
          <cell r="F287">
            <v>46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46</v>
          </cell>
        </row>
        <row r="295">
          <cell r="F295">
            <v>46</v>
          </cell>
        </row>
        <row r="296">
          <cell r="F296">
            <v>47</v>
          </cell>
        </row>
        <row r="297">
          <cell r="F297">
            <v>47</v>
          </cell>
        </row>
        <row r="298">
          <cell r="F298">
            <v>47</v>
          </cell>
        </row>
        <row r="299">
          <cell r="F299">
            <v>47</v>
          </cell>
        </row>
        <row r="300">
          <cell r="F300">
            <v>47</v>
          </cell>
        </row>
        <row r="301">
          <cell r="F301">
            <v>47</v>
          </cell>
        </row>
        <row r="302">
          <cell r="F302">
            <v>48</v>
          </cell>
        </row>
        <row r="303">
          <cell r="F303">
            <v>48</v>
          </cell>
        </row>
        <row r="304">
          <cell r="F304">
            <v>48</v>
          </cell>
        </row>
        <row r="305">
          <cell r="F305">
            <v>48</v>
          </cell>
        </row>
        <row r="306">
          <cell r="F306">
            <v>48</v>
          </cell>
        </row>
        <row r="307">
          <cell r="F307">
            <v>47</v>
          </cell>
        </row>
        <row r="308">
          <cell r="F308">
            <v>47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46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47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47</v>
          </cell>
        </row>
        <row r="324">
          <cell r="F324">
            <v>46</v>
          </cell>
        </row>
        <row r="325">
          <cell r="F325">
            <v>47</v>
          </cell>
        </row>
        <row r="326">
          <cell r="F326">
            <v>47</v>
          </cell>
        </row>
        <row r="327">
          <cell r="F327">
            <v>47</v>
          </cell>
        </row>
        <row r="328">
          <cell r="F328">
            <v>47</v>
          </cell>
        </row>
        <row r="329">
          <cell r="F329">
            <v>48</v>
          </cell>
        </row>
        <row r="330">
          <cell r="F330">
            <v>47</v>
          </cell>
        </row>
        <row r="331">
          <cell r="F331">
            <v>46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46</v>
          </cell>
        </row>
        <row r="335">
          <cell r="F335">
            <v>46</v>
          </cell>
        </row>
        <row r="336">
          <cell r="F336">
            <v>47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47</v>
          </cell>
        </row>
        <row r="344">
          <cell r="F344">
            <v>47</v>
          </cell>
        </row>
        <row r="345">
          <cell r="F345">
            <v>47</v>
          </cell>
        </row>
        <row r="346">
          <cell r="F346">
            <v>47</v>
          </cell>
        </row>
        <row r="347">
          <cell r="F347">
            <v>47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47</v>
          </cell>
        </row>
        <row r="357">
          <cell r="F357">
            <v>47</v>
          </cell>
        </row>
        <row r="358">
          <cell r="F358">
            <v>46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47</v>
          </cell>
        </row>
        <row r="362">
          <cell r="F362">
            <v>46</v>
          </cell>
        </row>
        <row r="363">
          <cell r="F363">
            <v>46</v>
          </cell>
        </row>
        <row r="364">
          <cell r="F364">
            <v>46</v>
          </cell>
        </row>
        <row r="365">
          <cell r="F365">
            <v>46</v>
          </cell>
        </row>
        <row r="366">
          <cell r="F366">
            <v>47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47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46</v>
          </cell>
        </row>
        <row r="392">
          <cell r="F392">
            <v>47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47</v>
          </cell>
        </row>
        <row r="396">
          <cell r="F396">
            <v>47</v>
          </cell>
        </row>
        <row r="397">
          <cell r="F397">
            <v>47</v>
          </cell>
        </row>
        <row r="398">
          <cell r="F398">
            <v>47</v>
          </cell>
        </row>
        <row r="399">
          <cell r="F399">
            <v>47</v>
          </cell>
        </row>
        <row r="400">
          <cell r="F400">
            <v>49</v>
          </cell>
        </row>
        <row r="401">
          <cell r="F401">
            <v>51</v>
          </cell>
        </row>
        <row r="402">
          <cell r="F402">
            <v>54</v>
          </cell>
        </row>
        <row r="403">
          <cell r="F403">
            <v>56</v>
          </cell>
        </row>
        <row r="404">
          <cell r="F404">
            <v>56</v>
          </cell>
        </row>
        <row r="405">
          <cell r="F405">
            <v>56</v>
          </cell>
        </row>
        <row r="406">
          <cell r="F406">
            <v>59</v>
          </cell>
        </row>
        <row r="407">
          <cell r="F407">
            <v>57</v>
          </cell>
        </row>
        <row r="408">
          <cell r="F408">
            <v>54</v>
          </cell>
        </row>
        <row r="409">
          <cell r="F409">
            <v>51</v>
          </cell>
        </row>
        <row r="411">
          <cell r="F411">
            <v>47</v>
          </cell>
        </row>
        <row r="412">
          <cell r="F412">
            <v>46</v>
          </cell>
        </row>
        <row r="413">
          <cell r="F413">
            <v>46</v>
          </cell>
        </row>
        <row r="414">
          <cell r="F414">
            <v>46</v>
          </cell>
        </row>
        <row r="415">
          <cell r="F415">
            <v>46</v>
          </cell>
        </row>
        <row r="416">
          <cell r="F416">
            <v>46</v>
          </cell>
        </row>
        <row r="417">
          <cell r="F417">
            <v>47</v>
          </cell>
        </row>
        <row r="418">
          <cell r="F418">
            <v>47</v>
          </cell>
        </row>
        <row r="419">
          <cell r="F419">
            <v>47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47</v>
          </cell>
        </row>
        <row r="424">
          <cell r="F424">
            <v>48</v>
          </cell>
        </row>
        <row r="425">
          <cell r="F425">
            <v>47</v>
          </cell>
        </row>
        <row r="426">
          <cell r="F426">
            <v>47</v>
          </cell>
        </row>
        <row r="427">
          <cell r="F427">
            <v>47</v>
          </cell>
        </row>
        <row r="428">
          <cell r="F428">
            <v>47</v>
          </cell>
        </row>
        <row r="429">
          <cell r="F429">
            <v>47</v>
          </cell>
        </row>
        <row r="430">
          <cell r="F430">
            <v>46</v>
          </cell>
        </row>
        <row r="431">
          <cell r="F431">
            <v>46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46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46</v>
          </cell>
        </row>
        <row r="438">
          <cell r="F438">
            <v>46</v>
          </cell>
        </row>
        <row r="439">
          <cell r="F439">
            <v>46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49</v>
          </cell>
        </row>
        <row r="451">
          <cell r="F451">
            <v>48</v>
          </cell>
        </row>
        <row r="452">
          <cell r="F452">
            <v>47</v>
          </cell>
        </row>
        <row r="453">
          <cell r="F453">
            <v>47</v>
          </cell>
        </row>
        <row r="454">
          <cell r="F454">
            <v>46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46</v>
          </cell>
        </row>
        <row r="459">
          <cell r="F459">
            <v>46</v>
          </cell>
        </row>
        <row r="460">
          <cell r="F460">
            <v>46</v>
          </cell>
        </row>
        <row r="461">
          <cell r="F461">
            <v>46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47</v>
          </cell>
        </row>
        <row r="465">
          <cell r="F465">
            <v>47</v>
          </cell>
        </row>
        <row r="466">
          <cell r="F466">
            <v>47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48</v>
          </cell>
        </row>
        <row r="476">
          <cell r="F476">
            <v>47</v>
          </cell>
        </row>
        <row r="477">
          <cell r="F477">
            <v>46</v>
          </cell>
        </row>
        <row r="478">
          <cell r="F478">
            <v>46</v>
          </cell>
        </row>
        <row r="479">
          <cell r="F479">
            <v>46</v>
          </cell>
        </row>
        <row r="480">
          <cell r="F480">
            <v>46</v>
          </cell>
        </row>
        <row r="481">
          <cell r="F481">
            <v>46</v>
          </cell>
        </row>
        <row r="482">
          <cell r="F482">
            <v>46</v>
          </cell>
        </row>
        <row r="483">
          <cell r="F483">
            <v>46</v>
          </cell>
        </row>
        <row r="484">
          <cell r="F484">
            <v>46</v>
          </cell>
        </row>
        <row r="485">
          <cell r="F485">
            <v>46</v>
          </cell>
        </row>
        <row r="486">
          <cell r="F486">
            <v>46</v>
          </cell>
        </row>
        <row r="487">
          <cell r="F487">
            <v>46</v>
          </cell>
        </row>
        <row r="488">
          <cell r="F488">
            <v>46</v>
          </cell>
        </row>
        <row r="489">
          <cell r="F489">
            <v>47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46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46</v>
          </cell>
        </row>
        <row r="509">
          <cell r="F509">
            <v>46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47</v>
          </cell>
        </row>
        <row r="513">
          <cell r="F513">
            <v>47</v>
          </cell>
        </row>
        <row r="514">
          <cell r="F514">
            <v>47</v>
          </cell>
        </row>
        <row r="515">
          <cell r="F515">
            <v>47</v>
          </cell>
        </row>
        <row r="516">
          <cell r="F516">
            <v>48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50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48</v>
          </cell>
        </row>
        <row r="523">
          <cell r="F523">
            <v>48</v>
          </cell>
        </row>
        <row r="524">
          <cell r="F524">
            <v>48</v>
          </cell>
        </row>
        <row r="525">
          <cell r="F525">
            <v>47</v>
          </cell>
        </row>
        <row r="526">
          <cell r="F526">
            <v>47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46</v>
          </cell>
        </row>
        <row r="530">
          <cell r="F530">
            <v>46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46</v>
          </cell>
        </row>
        <row r="534">
          <cell r="F534">
            <v>46</v>
          </cell>
        </row>
        <row r="535">
          <cell r="F535">
            <v>46</v>
          </cell>
        </row>
        <row r="536">
          <cell r="F536">
            <v>47</v>
          </cell>
        </row>
        <row r="537">
          <cell r="F537">
            <v>48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47</v>
          </cell>
        </row>
        <row r="557">
          <cell r="F557">
            <v>47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49</v>
          </cell>
        </row>
        <row r="570">
          <cell r="F570">
            <v>47</v>
          </cell>
        </row>
        <row r="571">
          <cell r="F571">
            <v>48</v>
          </cell>
        </row>
        <row r="572">
          <cell r="F572">
            <v>48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48</v>
          </cell>
        </row>
        <row r="586">
          <cell r="F586">
            <v>48</v>
          </cell>
        </row>
        <row r="587">
          <cell r="F587">
            <v>49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50</v>
          </cell>
        </row>
        <row r="617">
          <cell r="F617">
            <v>50</v>
          </cell>
        </row>
        <row r="618">
          <cell r="F618">
            <v>50</v>
          </cell>
        </row>
        <row r="619">
          <cell r="F619">
            <v>49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54</v>
          </cell>
        </row>
        <row r="637">
          <cell r="F637">
            <v>64</v>
          </cell>
        </row>
        <row r="638">
          <cell r="F638">
            <v>68</v>
          </cell>
        </row>
        <row r="639">
          <cell r="F639">
            <v>60</v>
          </cell>
        </row>
        <row r="640">
          <cell r="F640">
            <v>57</v>
          </cell>
        </row>
        <row r="641">
          <cell r="F641">
            <v>54</v>
          </cell>
        </row>
        <row r="642">
          <cell r="F642">
            <v>53</v>
          </cell>
        </row>
        <row r="643">
          <cell r="F643">
            <v>54</v>
          </cell>
        </row>
        <row r="644">
          <cell r="F644">
            <v>50</v>
          </cell>
        </row>
        <row r="645">
          <cell r="F645">
            <v>48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46</v>
          </cell>
        </row>
        <row r="651">
          <cell r="F651">
            <v>47</v>
          </cell>
        </row>
        <row r="652">
          <cell r="F652">
            <v>46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47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47</v>
          </cell>
        </row>
        <row r="691">
          <cell r="F691">
            <v>47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48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47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49</v>
          </cell>
        </row>
        <row r="732">
          <cell r="F732">
            <v>49</v>
          </cell>
        </row>
        <row r="733">
          <cell r="F733">
            <v>49</v>
          </cell>
        </row>
        <row r="734">
          <cell r="F734">
            <v>50</v>
          </cell>
        </row>
        <row r="735">
          <cell r="F735">
            <v>50</v>
          </cell>
        </row>
        <row r="736">
          <cell r="F736">
            <v>50</v>
          </cell>
        </row>
        <row r="737">
          <cell r="F737">
            <v>50</v>
          </cell>
        </row>
        <row r="738">
          <cell r="F738">
            <v>49</v>
          </cell>
        </row>
        <row r="739">
          <cell r="F739">
            <v>48</v>
          </cell>
        </row>
        <row r="740">
          <cell r="F740">
            <v>48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47</v>
          </cell>
        </row>
        <row r="744">
          <cell r="F744">
            <v>47</v>
          </cell>
        </row>
        <row r="745">
          <cell r="F745">
            <v>47</v>
          </cell>
        </row>
        <row r="746">
          <cell r="F746">
            <v>47</v>
          </cell>
        </row>
        <row r="747">
          <cell r="F747">
            <v>47</v>
          </cell>
        </row>
        <row r="748">
          <cell r="F748">
            <v>47</v>
          </cell>
        </row>
        <row r="749">
          <cell r="F749">
            <v>48</v>
          </cell>
        </row>
        <row r="750">
          <cell r="F750">
            <v>47</v>
          </cell>
        </row>
        <row r="751">
          <cell r="F751">
            <v>47</v>
          </cell>
        </row>
        <row r="752">
          <cell r="F752">
            <v>47</v>
          </cell>
        </row>
        <row r="753">
          <cell r="F753">
            <v>47</v>
          </cell>
        </row>
        <row r="754">
          <cell r="F754">
            <v>56</v>
          </cell>
        </row>
        <row r="755">
          <cell r="F755">
            <v>53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51</v>
          </cell>
        </row>
        <row r="19">
          <cell r="F19">
            <v>51</v>
          </cell>
        </row>
        <row r="20">
          <cell r="F20">
            <v>54</v>
          </cell>
        </row>
        <row r="21">
          <cell r="F21">
            <v>53</v>
          </cell>
        </row>
        <row r="22">
          <cell r="F22">
            <v>51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49</v>
          </cell>
        </row>
        <row r="26">
          <cell r="F26">
            <v>48</v>
          </cell>
        </row>
        <row r="27">
          <cell r="F27">
            <v>49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49</v>
          </cell>
        </row>
        <row r="40">
          <cell r="F40">
            <v>50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48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50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51</v>
          </cell>
        </row>
        <row r="95">
          <cell r="F95">
            <v>52</v>
          </cell>
        </row>
        <row r="96">
          <cell r="F96">
            <v>50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49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48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50</v>
          </cell>
        </row>
        <row r="144">
          <cell r="F144">
            <v>51</v>
          </cell>
        </row>
        <row r="145">
          <cell r="F145">
            <v>49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50</v>
          </cell>
        </row>
        <row r="164">
          <cell r="F164">
            <v>51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48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49</v>
          </cell>
        </row>
        <row r="214">
          <cell r="F214">
            <v>48</v>
          </cell>
        </row>
        <row r="215">
          <cell r="F215">
            <v>49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49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50</v>
          </cell>
        </row>
        <row r="234">
          <cell r="F234">
            <v>51</v>
          </cell>
        </row>
        <row r="235">
          <cell r="F235">
            <v>50</v>
          </cell>
        </row>
        <row r="236">
          <cell r="F236">
            <v>49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49</v>
          </cell>
        </row>
        <row r="242">
          <cell r="F242">
            <v>51</v>
          </cell>
        </row>
        <row r="243">
          <cell r="F243">
            <v>52</v>
          </cell>
        </row>
        <row r="244">
          <cell r="F244">
            <v>50</v>
          </cell>
        </row>
        <row r="245">
          <cell r="F245">
            <v>49</v>
          </cell>
        </row>
        <row r="246">
          <cell r="F246">
            <v>53</v>
          </cell>
        </row>
        <row r="247">
          <cell r="F247">
            <v>55</v>
          </cell>
        </row>
        <row r="248">
          <cell r="F248">
            <v>55</v>
          </cell>
        </row>
        <row r="249">
          <cell r="F249">
            <v>56</v>
          </cell>
        </row>
        <row r="250">
          <cell r="F250">
            <v>57</v>
          </cell>
        </row>
        <row r="251">
          <cell r="F251">
            <v>58</v>
          </cell>
        </row>
        <row r="252">
          <cell r="F252">
            <v>58</v>
          </cell>
        </row>
        <row r="253">
          <cell r="F253">
            <v>57</v>
          </cell>
        </row>
        <row r="254">
          <cell r="F254">
            <v>57</v>
          </cell>
        </row>
        <row r="255">
          <cell r="F255">
            <v>57</v>
          </cell>
        </row>
        <row r="256">
          <cell r="F256">
            <v>57</v>
          </cell>
        </row>
        <row r="257">
          <cell r="F257">
            <v>53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51</v>
          </cell>
        </row>
        <row r="261">
          <cell r="F261">
            <v>50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47</v>
          </cell>
        </row>
        <row r="271">
          <cell r="F271">
            <v>48</v>
          </cell>
        </row>
        <row r="272">
          <cell r="F272">
            <v>47</v>
          </cell>
        </row>
        <row r="273">
          <cell r="F273">
            <v>47</v>
          </cell>
        </row>
        <row r="274">
          <cell r="F274">
            <v>47</v>
          </cell>
        </row>
        <row r="275">
          <cell r="F275">
            <v>47</v>
          </cell>
        </row>
        <row r="276">
          <cell r="F276">
            <v>47</v>
          </cell>
        </row>
        <row r="277">
          <cell r="F277">
            <v>47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47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50</v>
          </cell>
        </row>
        <row r="322">
          <cell r="F322">
            <v>49</v>
          </cell>
        </row>
        <row r="323">
          <cell r="F323">
            <v>50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48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49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50</v>
          </cell>
        </row>
        <row r="375">
          <cell r="F375">
            <v>50</v>
          </cell>
        </row>
        <row r="376">
          <cell r="F376">
            <v>50</v>
          </cell>
        </row>
        <row r="377">
          <cell r="F377">
            <v>50</v>
          </cell>
        </row>
        <row r="378">
          <cell r="F378">
            <v>50</v>
          </cell>
        </row>
        <row r="379">
          <cell r="F379">
            <v>50</v>
          </cell>
        </row>
        <row r="380">
          <cell r="F380">
            <v>50</v>
          </cell>
        </row>
        <row r="381">
          <cell r="F381">
            <v>49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51</v>
          </cell>
        </row>
        <row r="399">
          <cell r="F399">
            <v>54</v>
          </cell>
        </row>
        <row r="400">
          <cell r="F400">
            <v>51</v>
          </cell>
        </row>
        <row r="401">
          <cell r="F401">
            <v>56</v>
          </cell>
        </row>
        <row r="402">
          <cell r="F402">
            <v>58</v>
          </cell>
        </row>
        <row r="403">
          <cell r="F403">
            <v>57</v>
          </cell>
        </row>
        <row r="404">
          <cell r="F404">
            <v>59</v>
          </cell>
        </row>
        <row r="405">
          <cell r="F405">
            <v>55</v>
          </cell>
        </row>
        <row r="406">
          <cell r="F406">
            <v>54</v>
          </cell>
        </row>
        <row r="407">
          <cell r="F407">
            <v>50</v>
          </cell>
        </row>
        <row r="408">
          <cell r="F408">
            <v>48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49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48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49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51</v>
          </cell>
        </row>
        <row r="446">
          <cell r="F446">
            <v>50</v>
          </cell>
        </row>
        <row r="447">
          <cell r="F447">
            <v>50</v>
          </cell>
        </row>
        <row r="448">
          <cell r="F448">
            <v>50</v>
          </cell>
        </row>
        <row r="449">
          <cell r="F449">
            <v>50</v>
          </cell>
        </row>
        <row r="450">
          <cell r="F450">
            <v>50</v>
          </cell>
        </row>
        <row r="451">
          <cell r="F451">
            <v>50</v>
          </cell>
        </row>
        <row r="452">
          <cell r="F452">
            <v>49</v>
          </cell>
        </row>
        <row r="453">
          <cell r="F453">
            <v>49</v>
          </cell>
        </row>
        <row r="454">
          <cell r="F454">
            <v>49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49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49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51</v>
          </cell>
        </row>
        <row r="496">
          <cell r="F496">
            <v>51</v>
          </cell>
        </row>
        <row r="497">
          <cell r="F497">
            <v>51</v>
          </cell>
        </row>
        <row r="498">
          <cell r="F498">
            <v>51</v>
          </cell>
        </row>
        <row r="499">
          <cell r="F499">
            <v>51</v>
          </cell>
        </row>
        <row r="500">
          <cell r="F500">
            <v>49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51</v>
          </cell>
        </row>
        <row r="520">
          <cell r="F520">
            <v>51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50</v>
          </cell>
        </row>
        <row r="524">
          <cell r="F524">
            <v>50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50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50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48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49</v>
          </cell>
        </row>
        <row r="556">
          <cell r="F556">
            <v>48</v>
          </cell>
        </row>
        <row r="557">
          <cell r="F557">
            <v>49</v>
          </cell>
        </row>
        <row r="558">
          <cell r="F558">
            <v>48</v>
          </cell>
        </row>
        <row r="559">
          <cell r="F559">
            <v>49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49</v>
          </cell>
        </row>
        <row r="569">
          <cell r="F569">
            <v>50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49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49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50</v>
          </cell>
        </row>
        <row r="589">
          <cell r="F589">
            <v>50</v>
          </cell>
        </row>
        <row r="590">
          <cell r="F590">
            <v>53</v>
          </cell>
        </row>
        <row r="591">
          <cell r="F591">
            <v>56</v>
          </cell>
        </row>
        <row r="592">
          <cell r="F592">
            <v>56</v>
          </cell>
        </row>
        <row r="593">
          <cell r="F593">
            <v>53</v>
          </cell>
        </row>
        <row r="594">
          <cell r="F594">
            <v>52</v>
          </cell>
        </row>
        <row r="595">
          <cell r="F595">
            <v>51</v>
          </cell>
        </row>
        <row r="596">
          <cell r="F596">
            <v>51</v>
          </cell>
        </row>
        <row r="597">
          <cell r="F597">
            <v>51</v>
          </cell>
        </row>
        <row r="598">
          <cell r="F598">
            <v>50</v>
          </cell>
        </row>
        <row r="599">
          <cell r="F599">
            <v>49</v>
          </cell>
        </row>
        <row r="600">
          <cell r="F600">
            <v>50</v>
          </cell>
        </row>
        <row r="601">
          <cell r="F601">
            <v>49</v>
          </cell>
        </row>
        <row r="602">
          <cell r="F602">
            <v>49</v>
          </cell>
        </row>
        <row r="603">
          <cell r="F603">
            <v>48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49</v>
          </cell>
        </row>
        <row r="608">
          <cell r="F608">
            <v>49</v>
          </cell>
        </row>
        <row r="609">
          <cell r="F609">
            <v>50</v>
          </cell>
        </row>
        <row r="610">
          <cell r="F610">
            <v>50</v>
          </cell>
        </row>
        <row r="611">
          <cell r="F611">
            <v>50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51</v>
          </cell>
        </row>
        <row r="615">
          <cell r="F615">
            <v>51</v>
          </cell>
        </row>
        <row r="616">
          <cell r="F616">
            <v>51</v>
          </cell>
        </row>
        <row r="617">
          <cell r="F617">
            <v>51</v>
          </cell>
        </row>
        <row r="618">
          <cell r="F618">
            <v>52</v>
          </cell>
        </row>
        <row r="619">
          <cell r="F619">
            <v>51</v>
          </cell>
        </row>
        <row r="620">
          <cell r="F620">
            <v>50</v>
          </cell>
        </row>
        <row r="621">
          <cell r="F621">
            <v>50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49</v>
          </cell>
        </row>
        <row r="631">
          <cell r="F631">
            <v>48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55</v>
          </cell>
        </row>
        <row r="636">
          <cell r="F636">
            <v>64</v>
          </cell>
        </row>
        <row r="637">
          <cell r="F637">
            <v>56</v>
          </cell>
        </row>
        <row r="638">
          <cell r="F638">
            <v>51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53</v>
          </cell>
        </row>
        <row r="642">
          <cell r="F642">
            <v>51</v>
          </cell>
        </row>
        <row r="643">
          <cell r="F643">
            <v>49</v>
          </cell>
        </row>
        <row r="644">
          <cell r="F644">
            <v>49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50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48</v>
          </cell>
        </row>
        <row r="690">
          <cell r="F690">
            <v>48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49</v>
          </cell>
        </row>
        <row r="706">
          <cell r="F706">
            <v>50</v>
          </cell>
        </row>
        <row r="707">
          <cell r="F707">
            <v>50</v>
          </cell>
        </row>
        <row r="708">
          <cell r="F708">
            <v>50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52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49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49</v>
          </cell>
        </row>
        <row r="733">
          <cell r="F733">
            <v>51</v>
          </cell>
        </row>
        <row r="734">
          <cell r="F734">
            <v>51</v>
          </cell>
        </row>
        <row r="735">
          <cell r="F735">
            <v>51</v>
          </cell>
        </row>
        <row r="736">
          <cell r="F736">
            <v>51</v>
          </cell>
        </row>
        <row r="737">
          <cell r="F737">
            <v>51</v>
          </cell>
        </row>
        <row r="738">
          <cell r="F738">
            <v>51</v>
          </cell>
        </row>
        <row r="739">
          <cell r="F739">
            <v>50</v>
          </cell>
        </row>
        <row r="740">
          <cell r="F740">
            <v>50</v>
          </cell>
        </row>
        <row r="741">
          <cell r="F741">
            <v>49</v>
          </cell>
        </row>
        <row r="742">
          <cell r="F742">
            <v>49</v>
          </cell>
        </row>
        <row r="743">
          <cell r="F743">
            <v>48</v>
          </cell>
        </row>
        <row r="744">
          <cell r="F744">
            <v>48</v>
          </cell>
        </row>
        <row r="745">
          <cell r="F745">
            <v>48</v>
          </cell>
        </row>
        <row r="746">
          <cell r="F746">
            <v>48</v>
          </cell>
        </row>
        <row r="747">
          <cell r="F747">
            <v>48</v>
          </cell>
        </row>
        <row r="748">
          <cell r="F748">
            <v>48</v>
          </cell>
        </row>
        <row r="749">
          <cell r="F749">
            <v>48</v>
          </cell>
        </row>
        <row r="750">
          <cell r="F750">
            <v>48</v>
          </cell>
        </row>
        <row r="751">
          <cell r="F751">
            <v>55</v>
          </cell>
        </row>
        <row r="752">
          <cell r="F752">
            <v>67</v>
          </cell>
        </row>
        <row r="753">
          <cell r="F753">
            <v>64</v>
          </cell>
        </row>
        <row r="754">
          <cell r="F754">
            <v>55</v>
          </cell>
        </row>
        <row r="755">
          <cell r="F755">
            <v>50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42</v>
          </cell>
        </row>
        <row r="13">
          <cell r="F13">
            <v>42</v>
          </cell>
        </row>
        <row r="14">
          <cell r="F14">
            <v>42</v>
          </cell>
        </row>
        <row r="15">
          <cell r="F15">
            <v>42</v>
          </cell>
        </row>
        <row r="16">
          <cell r="F16">
            <v>42</v>
          </cell>
        </row>
        <row r="17">
          <cell r="F17">
            <v>42</v>
          </cell>
        </row>
        <row r="18">
          <cell r="F18">
            <v>43</v>
          </cell>
        </row>
        <row r="19">
          <cell r="F19">
            <v>42</v>
          </cell>
        </row>
        <row r="20">
          <cell r="F20">
            <v>42</v>
          </cell>
        </row>
        <row r="21">
          <cell r="F21">
            <v>42</v>
          </cell>
        </row>
        <row r="22">
          <cell r="F22">
            <v>42</v>
          </cell>
        </row>
        <row r="23">
          <cell r="F23">
            <v>42</v>
          </cell>
        </row>
        <row r="24">
          <cell r="F24">
            <v>42</v>
          </cell>
        </row>
        <row r="25">
          <cell r="F25">
            <v>41</v>
          </cell>
        </row>
        <row r="26">
          <cell r="F26">
            <v>41</v>
          </cell>
        </row>
        <row r="27">
          <cell r="F27">
            <v>41</v>
          </cell>
        </row>
        <row r="28">
          <cell r="F28">
            <v>41</v>
          </cell>
        </row>
        <row r="29">
          <cell r="F29">
            <v>41</v>
          </cell>
        </row>
        <row r="30">
          <cell r="F30">
            <v>41</v>
          </cell>
        </row>
        <row r="31">
          <cell r="F31">
            <v>41</v>
          </cell>
        </row>
        <row r="32">
          <cell r="F32">
            <v>41</v>
          </cell>
        </row>
        <row r="33">
          <cell r="F33">
            <v>41</v>
          </cell>
        </row>
        <row r="34">
          <cell r="F34">
            <v>41</v>
          </cell>
        </row>
        <row r="35">
          <cell r="F35">
            <v>41</v>
          </cell>
        </row>
        <row r="36">
          <cell r="F36">
            <v>41</v>
          </cell>
        </row>
        <row r="37">
          <cell r="F37">
            <v>41</v>
          </cell>
        </row>
        <row r="38">
          <cell r="F38">
            <v>41</v>
          </cell>
        </row>
        <row r="39">
          <cell r="F39">
            <v>41</v>
          </cell>
        </row>
        <row r="40">
          <cell r="F40">
            <v>41</v>
          </cell>
        </row>
        <row r="41">
          <cell r="F41">
            <v>41</v>
          </cell>
        </row>
        <row r="42">
          <cell r="F42">
            <v>41</v>
          </cell>
        </row>
        <row r="43">
          <cell r="F43">
            <v>41</v>
          </cell>
        </row>
        <row r="44">
          <cell r="F44">
            <v>41</v>
          </cell>
        </row>
        <row r="45">
          <cell r="F45">
            <v>41</v>
          </cell>
        </row>
        <row r="46">
          <cell r="F46">
            <v>41</v>
          </cell>
        </row>
        <row r="47">
          <cell r="F47">
            <v>41</v>
          </cell>
        </row>
        <row r="48">
          <cell r="F48">
            <v>41</v>
          </cell>
        </row>
        <row r="49">
          <cell r="F49">
            <v>41</v>
          </cell>
        </row>
        <row r="50">
          <cell r="F50">
            <v>41</v>
          </cell>
        </row>
        <row r="51">
          <cell r="F51">
            <v>41</v>
          </cell>
        </row>
        <row r="52">
          <cell r="F52">
            <v>41</v>
          </cell>
        </row>
        <row r="53">
          <cell r="F53">
            <v>41</v>
          </cell>
        </row>
        <row r="54">
          <cell r="F54">
            <v>41</v>
          </cell>
        </row>
        <row r="55">
          <cell r="F55">
            <v>41</v>
          </cell>
        </row>
        <row r="56">
          <cell r="F56">
            <v>41</v>
          </cell>
        </row>
        <row r="57">
          <cell r="F57">
            <v>41</v>
          </cell>
        </row>
        <row r="58">
          <cell r="F58">
            <v>41</v>
          </cell>
        </row>
        <row r="59">
          <cell r="F59">
            <v>41</v>
          </cell>
        </row>
        <row r="60">
          <cell r="F60">
            <v>41</v>
          </cell>
        </row>
        <row r="61">
          <cell r="F61">
            <v>42</v>
          </cell>
        </row>
        <row r="62">
          <cell r="F62">
            <v>42</v>
          </cell>
        </row>
        <row r="63">
          <cell r="F63">
            <v>42</v>
          </cell>
        </row>
        <row r="64">
          <cell r="F64">
            <v>42</v>
          </cell>
        </row>
        <row r="65">
          <cell r="F65">
            <v>41</v>
          </cell>
        </row>
        <row r="66">
          <cell r="F66">
            <v>42</v>
          </cell>
        </row>
        <row r="67">
          <cell r="F67">
            <v>41</v>
          </cell>
        </row>
        <row r="68">
          <cell r="F68">
            <v>41</v>
          </cell>
        </row>
        <row r="69">
          <cell r="F69">
            <v>42</v>
          </cell>
        </row>
        <row r="70">
          <cell r="F70">
            <v>42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41</v>
          </cell>
        </row>
        <row r="74">
          <cell r="F74">
            <v>42</v>
          </cell>
        </row>
        <row r="75">
          <cell r="F75">
            <v>42</v>
          </cell>
        </row>
        <row r="76">
          <cell r="F76">
            <v>46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46</v>
          </cell>
        </row>
        <row r="80">
          <cell r="F80">
            <v>43</v>
          </cell>
        </row>
        <row r="81">
          <cell r="F81">
            <v>43</v>
          </cell>
        </row>
        <row r="82">
          <cell r="F82">
            <v>47</v>
          </cell>
        </row>
        <row r="83">
          <cell r="F83">
            <v>49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53</v>
          </cell>
        </row>
        <row r="87">
          <cell r="F87">
            <v>52</v>
          </cell>
        </row>
        <row r="88">
          <cell r="F88">
            <v>53</v>
          </cell>
        </row>
        <row r="89">
          <cell r="F89">
            <v>53</v>
          </cell>
        </row>
        <row r="90">
          <cell r="F90">
            <v>52</v>
          </cell>
        </row>
        <row r="91">
          <cell r="F91">
            <v>51</v>
          </cell>
        </row>
        <row r="92">
          <cell r="F92">
            <v>51</v>
          </cell>
        </row>
        <row r="93">
          <cell r="F93">
            <v>50</v>
          </cell>
        </row>
        <row r="94">
          <cell r="F94">
            <v>51</v>
          </cell>
        </row>
        <row r="95">
          <cell r="F95">
            <v>50</v>
          </cell>
        </row>
        <row r="96">
          <cell r="F96">
            <v>49</v>
          </cell>
        </row>
        <row r="97">
          <cell r="F97">
            <v>44</v>
          </cell>
        </row>
        <row r="98">
          <cell r="F98">
            <v>41</v>
          </cell>
        </row>
        <row r="99">
          <cell r="F99">
            <v>40</v>
          </cell>
        </row>
        <row r="100">
          <cell r="F100">
            <v>40</v>
          </cell>
        </row>
        <row r="101">
          <cell r="F101">
            <v>40</v>
          </cell>
        </row>
        <row r="102">
          <cell r="F102">
            <v>40</v>
          </cell>
        </row>
        <row r="103">
          <cell r="F103">
            <v>40</v>
          </cell>
        </row>
        <row r="104">
          <cell r="F104">
            <v>40</v>
          </cell>
        </row>
        <row r="105">
          <cell r="F105">
            <v>40</v>
          </cell>
        </row>
        <row r="106">
          <cell r="F106">
            <v>40</v>
          </cell>
        </row>
        <row r="107">
          <cell r="F107">
            <v>40</v>
          </cell>
        </row>
        <row r="108">
          <cell r="F108">
            <v>40</v>
          </cell>
        </row>
        <row r="109">
          <cell r="F109">
            <v>41</v>
          </cell>
        </row>
        <row r="110">
          <cell r="F110">
            <v>41</v>
          </cell>
        </row>
        <row r="111">
          <cell r="F111">
            <v>41</v>
          </cell>
        </row>
        <row r="112">
          <cell r="F112">
            <v>41</v>
          </cell>
        </row>
        <row r="113">
          <cell r="F113">
            <v>41</v>
          </cell>
        </row>
        <row r="114">
          <cell r="F114">
            <v>41</v>
          </cell>
        </row>
        <row r="115">
          <cell r="F115">
            <v>41</v>
          </cell>
        </row>
        <row r="116">
          <cell r="F116">
            <v>41</v>
          </cell>
        </row>
        <row r="117">
          <cell r="F117">
            <v>41</v>
          </cell>
        </row>
        <row r="118">
          <cell r="F118">
            <v>40</v>
          </cell>
        </row>
        <row r="119">
          <cell r="F119">
            <v>40</v>
          </cell>
        </row>
        <row r="120">
          <cell r="F120">
            <v>41</v>
          </cell>
        </row>
        <row r="121">
          <cell r="F121">
            <v>41</v>
          </cell>
        </row>
        <row r="122">
          <cell r="F122">
            <v>40</v>
          </cell>
        </row>
        <row r="123">
          <cell r="F123">
            <v>40</v>
          </cell>
        </row>
        <row r="124">
          <cell r="F124">
            <v>40</v>
          </cell>
        </row>
        <row r="125">
          <cell r="F125">
            <v>41</v>
          </cell>
        </row>
        <row r="126">
          <cell r="F126">
            <v>40</v>
          </cell>
        </row>
        <row r="127">
          <cell r="F127">
            <v>40</v>
          </cell>
        </row>
        <row r="128">
          <cell r="F128">
            <v>40</v>
          </cell>
        </row>
        <row r="129">
          <cell r="F129">
            <v>40</v>
          </cell>
        </row>
        <row r="130">
          <cell r="F130">
            <v>40</v>
          </cell>
        </row>
        <row r="131">
          <cell r="F131">
            <v>40</v>
          </cell>
        </row>
        <row r="132">
          <cell r="F132">
            <v>40</v>
          </cell>
        </row>
        <row r="133">
          <cell r="F133">
            <v>41</v>
          </cell>
        </row>
        <row r="134">
          <cell r="F134">
            <v>42</v>
          </cell>
        </row>
        <row r="135">
          <cell r="F135">
            <v>41</v>
          </cell>
        </row>
        <row r="136">
          <cell r="F136">
            <v>41</v>
          </cell>
        </row>
        <row r="137">
          <cell r="F137">
            <v>41</v>
          </cell>
        </row>
        <row r="138">
          <cell r="F138">
            <v>40</v>
          </cell>
        </row>
        <row r="139">
          <cell r="F139">
            <v>41</v>
          </cell>
        </row>
        <row r="140">
          <cell r="F140">
            <v>40</v>
          </cell>
        </row>
        <row r="141">
          <cell r="F141">
            <v>41</v>
          </cell>
        </row>
        <row r="142">
          <cell r="F142">
            <v>41</v>
          </cell>
        </row>
        <row r="143">
          <cell r="F143">
            <v>40</v>
          </cell>
        </row>
        <row r="144">
          <cell r="F144">
            <v>41</v>
          </cell>
        </row>
        <row r="145">
          <cell r="F145">
            <v>41</v>
          </cell>
        </row>
        <row r="146">
          <cell r="F146">
            <v>41</v>
          </cell>
        </row>
        <row r="147">
          <cell r="F147">
            <v>41</v>
          </cell>
        </row>
        <row r="148">
          <cell r="F148">
            <v>41</v>
          </cell>
        </row>
        <row r="149">
          <cell r="F149">
            <v>40</v>
          </cell>
        </row>
        <row r="150">
          <cell r="F150">
            <v>41</v>
          </cell>
        </row>
        <row r="151">
          <cell r="F151">
            <v>41</v>
          </cell>
        </row>
        <row r="152">
          <cell r="F152">
            <v>41</v>
          </cell>
        </row>
        <row r="153">
          <cell r="F153">
            <v>41</v>
          </cell>
        </row>
        <row r="154">
          <cell r="F154">
            <v>41</v>
          </cell>
        </row>
        <row r="155">
          <cell r="F155">
            <v>41</v>
          </cell>
        </row>
        <row r="156">
          <cell r="F156">
            <v>41</v>
          </cell>
        </row>
        <row r="157">
          <cell r="F157">
            <v>41</v>
          </cell>
        </row>
        <row r="158">
          <cell r="F158">
            <v>41</v>
          </cell>
        </row>
        <row r="159">
          <cell r="F159">
            <v>41</v>
          </cell>
        </row>
        <row r="160">
          <cell r="F160">
            <v>41</v>
          </cell>
        </row>
        <row r="161">
          <cell r="F161">
            <v>41</v>
          </cell>
        </row>
        <row r="162">
          <cell r="F162">
            <v>42</v>
          </cell>
        </row>
        <row r="163">
          <cell r="F163">
            <v>42</v>
          </cell>
        </row>
        <row r="164">
          <cell r="F164">
            <v>42</v>
          </cell>
        </row>
        <row r="165">
          <cell r="F165">
            <v>42</v>
          </cell>
        </row>
        <row r="166">
          <cell r="F166">
            <v>41</v>
          </cell>
        </row>
        <row r="167">
          <cell r="F167">
            <v>44</v>
          </cell>
        </row>
        <row r="168">
          <cell r="F168">
            <v>48</v>
          </cell>
        </row>
        <row r="169">
          <cell r="F169">
            <v>52</v>
          </cell>
        </row>
        <row r="170">
          <cell r="F170">
            <v>56</v>
          </cell>
        </row>
        <row r="171">
          <cell r="F171">
            <v>53</v>
          </cell>
        </row>
        <row r="172">
          <cell r="F172">
            <v>53</v>
          </cell>
        </row>
        <row r="173">
          <cell r="F173">
            <v>54</v>
          </cell>
        </row>
        <row r="174">
          <cell r="F174">
            <v>55</v>
          </cell>
        </row>
        <row r="175">
          <cell r="F175">
            <v>54</v>
          </cell>
        </row>
        <row r="176">
          <cell r="F176">
            <v>49</v>
          </cell>
        </row>
        <row r="177">
          <cell r="F177">
            <v>44</v>
          </cell>
        </row>
        <row r="178">
          <cell r="F178">
            <v>41</v>
          </cell>
        </row>
        <row r="179">
          <cell r="F179">
            <v>40</v>
          </cell>
        </row>
        <row r="180">
          <cell r="F180">
            <v>40</v>
          </cell>
        </row>
        <row r="181">
          <cell r="F181">
            <v>40</v>
          </cell>
        </row>
        <row r="182">
          <cell r="F182">
            <v>40</v>
          </cell>
        </row>
        <row r="183">
          <cell r="F183">
            <v>40</v>
          </cell>
        </row>
        <row r="184">
          <cell r="F184">
            <v>40</v>
          </cell>
        </row>
        <row r="185">
          <cell r="F185">
            <v>40</v>
          </cell>
        </row>
        <row r="186">
          <cell r="F186">
            <v>40</v>
          </cell>
        </row>
        <row r="187">
          <cell r="F187">
            <v>40</v>
          </cell>
        </row>
        <row r="188">
          <cell r="F188">
            <v>40</v>
          </cell>
        </row>
        <row r="189">
          <cell r="F189">
            <v>40</v>
          </cell>
        </row>
        <row r="190">
          <cell r="F190">
            <v>40</v>
          </cell>
        </row>
        <row r="191">
          <cell r="F191">
            <v>40</v>
          </cell>
        </row>
        <row r="192">
          <cell r="F192">
            <v>40</v>
          </cell>
        </row>
        <row r="193">
          <cell r="F193">
            <v>40</v>
          </cell>
        </row>
        <row r="194">
          <cell r="F194">
            <v>40</v>
          </cell>
        </row>
        <row r="195">
          <cell r="F195">
            <v>40</v>
          </cell>
        </row>
        <row r="196">
          <cell r="F196">
            <v>41</v>
          </cell>
        </row>
        <row r="197">
          <cell r="F197">
            <v>43</v>
          </cell>
        </row>
        <row r="198">
          <cell r="F198">
            <v>44</v>
          </cell>
        </row>
        <row r="199">
          <cell r="F199">
            <v>41</v>
          </cell>
        </row>
        <row r="200">
          <cell r="F200">
            <v>40</v>
          </cell>
        </row>
        <row r="201">
          <cell r="F201">
            <v>40</v>
          </cell>
        </row>
        <row r="202">
          <cell r="F202">
            <v>40</v>
          </cell>
        </row>
        <row r="203">
          <cell r="F203">
            <v>40</v>
          </cell>
        </row>
        <row r="204">
          <cell r="F204">
            <v>40</v>
          </cell>
        </row>
        <row r="205">
          <cell r="F205">
            <v>40</v>
          </cell>
        </row>
        <row r="206">
          <cell r="F206">
            <v>40</v>
          </cell>
        </row>
        <row r="207">
          <cell r="F207">
            <v>41</v>
          </cell>
        </row>
        <row r="208">
          <cell r="F208">
            <v>40</v>
          </cell>
        </row>
        <row r="209">
          <cell r="F209">
            <v>41</v>
          </cell>
        </row>
        <row r="210">
          <cell r="F210">
            <v>40</v>
          </cell>
        </row>
        <row r="211">
          <cell r="F211">
            <v>41</v>
          </cell>
        </row>
        <row r="212">
          <cell r="F212">
            <v>40</v>
          </cell>
        </row>
        <row r="213">
          <cell r="F213">
            <v>41</v>
          </cell>
        </row>
        <row r="214">
          <cell r="F214">
            <v>41</v>
          </cell>
        </row>
        <row r="215">
          <cell r="F215">
            <v>41</v>
          </cell>
        </row>
        <row r="216">
          <cell r="F216">
            <v>41</v>
          </cell>
        </row>
        <row r="217">
          <cell r="F217">
            <v>41</v>
          </cell>
        </row>
        <row r="218">
          <cell r="F218">
            <v>40</v>
          </cell>
        </row>
        <row r="219">
          <cell r="F219">
            <v>40</v>
          </cell>
        </row>
        <row r="220">
          <cell r="F220">
            <v>40</v>
          </cell>
        </row>
        <row r="221">
          <cell r="F221">
            <v>41</v>
          </cell>
        </row>
        <row r="222">
          <cell r="F222">
            <v>41</v>
          </cell>
        </row>
        <row r="223">
          <cell r="F223">
            <v>41</v>
          </cell>
        </row>
        <row r="224">
          <cell r="F224">
            <v>40</v>
          </cell>
        </row>
        <row r="225">
          <cell r="F225">
            <v>40</v>
          </cell>
        </row>
        <row r="226">
          <cell r="F226">
            <v>41</v>
          </cell>
        </row>
        <row r="227">
          <cell r="F227">
            <v>41</v>
          </cell>
        </row>
        <row r="228">
          <cell r="F228">
            <v>41</v>
          </cell>
        </row>
        <row r="229">
          <cell r="F229">
            <v>41</v>
          </cell>
        </row>
        <row r="230">
          <cell r="F230">
            <v>41</v>
          </cell>
        </row>
        <row r="231">
          <cell r="F231">
            <v>41</v>
          </cell>
        </row>
        <row r="232">
          <cell r="F232">
            <v>41</v>
          </cell>
        </row>
        <row r="233">
          <cell r="F233">
            <v>41</v>
          </cell>
        </row>
        <row r="234">
          <cell r="F234">
            <v>41</v>
          </cell>
        </row>
        <row r="235">
          <cell r="F235">
            <v>41</v>
          </cell>
        </row>
        <row r="236">
          <cell r="F236">
            <v>41</v>
          </cell>
        </row>
        <row r="237">
          <cell r="F237">
            <v>41</v>
          </cell>
        </row>
        <row r="238">
          <cell r="F238">
            <v>41</v>
          </cell>
        </row>
        <row r="239">
          <cell r="F239">
            <v>41</v>
          </cell>
        </row>
        <row r="240">
          <cell r="F240">
            <v>41</v>
          </cell>
        </row>
        <row r="241">
          <cell r="F241">
            <v>41</v>
          </cell>
        </row>
        <row r="242">
          <cell r="F242">
            <v>41</v>
          </cell>
        </row>
        <row r="243">
          <cell r="F243">
            <v>41</v>
          </cell>
        </row>
        <row r="244">
          <cell r="F244">
            <v>41</v>
          </cell>
        </row>
        <row r="245">
          <cell r="F245">
            <v>41</v>
          </cell>
        </row>
        <row r="246">
          <cell r="F246">
            <v>41</v>
          </cell>
        </row>
        <row r="247">
          <cell r="F247">
            <v>41</v>
          </cell>
        </row>
        <row r="248">
          <cell r="F248">
            <v>41</v>
          </cell>
        </row>
        <row r="249">
          <cell r="F249">
            <v>41</v>
          </cell>
        </row>
        <row r="250">
          <cell r="F250">
            <v>41</v>
          </cell>
        </row>
        <row r="251">
          <cell r="F251">
            <v>41</v>
          </cell>
        </row>
        <row r="252">
          <cell r="F252">
            <v>41</v>
          </cell>
        </row>
        <row r="253">
          <cell r="F253">
            <v>41</v>
          </cell>
        </row>
        <row r="254">
          <cell r="F254">
            <v>41</v>
          </cell>
        </row>
        <row r="255">
          <cell r="F255">
            <v>43</v>
          </cell>
        </row>
        <row r="256">
          <cell r="F256">
            <v>44</v>
          </cell>
        </row>
        <row r="257">
          <cell r="F257">
            <v>42</v>
          </cell>
        </row>
        <row r="258">
          <cell r="F258">
            <v>41</v>
          </cell>
        </row>
        <row r="259">
          <cell r="F259">
            <v>41</v>
          </cell>
        </row>
        <row r="260">
          <cell r="F260">
            <v>40</v>
          </cell>
        </row>
        <row r="261">
          <cell r="F261">
            <v>41</v>
          </cell>
        </row>
        <row r="262">
          <cell r="F262">
            <v>41</v>
          </cell>
        </row>
        <row r="263">
          <cell r="F263">
            <v>41</v>
          </cell>
        </row>
        <row r="264">
          <cell r="F264">
            <v>41</v>
          </cell>
        </row>
        <row r="265">
          <cell r="F265">
            <v>43</v>
          </cell>
        </row>
        <row r="266">
          <cell r="F266">
            <v>41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43</v>
          </cell>
        </row>
        <row r="270">
          <cell r="F270">
            <v>44</v>
          </cell>
        </row>
        <row r="271">
          <cell r="F271">
            <v>46</v>
          </cell>
        </row>
        <row r="272">
          <cell r="F272">
            <v>43</v>
          </cell>
        </row>
        <row r="273">
          <cell r="F273">
            <v>40</v>
          </cell>
        </row>
        <row r="274">
          <cell r="F274">
            <v>40</v>
          </cell>
        </row>
        <row r="275">
          <cell r="F275">
            <v>40</v>
          </cell>
        </row>
        <row r="276">
          <cell r="F276">
            <v>40</v>
          </cell>
        </row>
        <row r="277">
          <cell r="F277">
            <v>40</v>
          </cell>
        </row>
        <row r="278">
          <cell r="F278">
            <v>40</v>
          </cell>
        </row>
        <row r="279">
          <cell r="F279">
            <v>40</v>
          </cell>
        </row>
        <row r="280">
          <cell r="F280">
            <v>40</v>
          </cell>
        </row>
        <row r="281">
          <cell r="F281">
            <v>40</v>
          </cell>
        </row>
        <row r="282">
          <cell r="F282">
            <v>40</v>
          </cell>
        </row>
        <row r="283">
          <cell r="F283">
            <v>40</v>
          </cell>
        </row>
        <row r="284">
          <cell r="F284">
            <v>40</v>
          </cell>
        </row>
        <row r="285">
          <cell r="F285">
            <v>40</v>
          </cell>
        </row>
        <row r="286">
          <cell r="F286">
            <v>40</v>
          </cell>
        </row>
        <row r="287">
          <cell r="F287">
            <v>40</v>
          </cell>
        </row>
        <row r="288">
          <cell r="F288">
            <v>40</v>
          </cell>
        </row>
        <row r="289">
          <cell r="F289">
            <v>41</v>
          </cell>
        </row>
        <row r="290">
          <cell r="F290">
            <v>41</v>
          </cell>
        </row>
        <row r="291">
          <cell r="F291">
            <v>41</v>
          </cell>
        </row>
        <row r="292">
          <cell r="F292">
            <v>41</v>
          </cell>
        </row>
        <row r="293">
          <cell r="F293">
            <v>40</v>
          </cell>
        </row>
        <row r="294">
          <cell r="F294">
            <v>41</v>
          </cell>
        </row>
        <row r="295">
          <cell r="F295">
            <v>40</v>
          </cell>
        </row>
        <row r="296">
          <cell r="F296">
            <v>41</v>
          </cell>
        </row>
        <row r="297">
          <cell r="F297">
            <v>40</v>
          </cell>
        </row>
        <row r="298">
          <cell r="F298">
            <v>40</v>
          </cell>
        </row>
        <row r="299">
          <cell r="F299">
            <v>40</v>
          </cell>
        </row>
        <row r="300">
          <cell r="F300">
            <v>40</v>
          </cell>
        </row>
        <row r="301">
          <cell r="F301">
            <v>41</v>
          </cell>
        </row>
        <row r="302">
          <cell r="F302">
            <v>41</v>
          </cell>
        </row>
        <row r="303">
          <cell r="F303">
            <v>40</v>
          </cell>
        </row>
        <row r="304">
          <cell r="F304">
            <v>41</v>
          </cell>
        </row>
        <row r="305">
          <cell r="F305">
            <v>41</v>
          </cell>
        </row>
        <row r="306">
          <cell r="F306">
            <v>41</v>
          </cell>
        </row>
        <row r="307">
          <cell r="F307">
            <v>41</v>
          </cell>
        </row>
        <row r="308">
          <cell r="F308">
            <v>41</v>
          </cell>
        </row>
        <row r="309">
          <cell r="F309">
            <v>40</v>
          </cell>
        </row>
        <row r="310">
          <cell r="F310">
            <v>41</v>
          </cell>
        </row>
        <row r="311">
          <cell r="F311">
            <v>40</v>
          </cell>
        </row>
        <row r="312">
          <cell r="F312">
            <v>40</v>
          </cell>
        </row>
        <row r="313">
          <cell r="F313">
            <v>41</v>
          </cell>
        </row>
        <row r="314">
          <cell r="F314">
            <v>40</v>
          </cell>
        </row>
        <row r="315">
          <cell r="F315">
            <v>40</v>
          </cell>
        </row>
        <row r="316">
          <cell r="F316">
            <v>41</v>
          </cell>
        </row>
        <row r="317">
          <cell r="F317">
            <v>41</v>
          </cell>
        </row>
        <row r="318">
          <cell r="F318">
            <v>42</v>
          </cell>
        </row>
        <row r="319">
          <cell r="F319">
            <v>44</v>
          </cell>
        </row>
        <row r="320">
          <cell r="F320">
            <v>44</v>
          </cell>
        </row>
        <row r="321">
          <cell r="F321">
            <v>43</v>
          </cell>
        </row>
        <row r="322">
          <cell r="F322">
            <v>46</v>
          </cell>
        </row>
        <row r="323">
          <cell r="F323">
            <v>49</v>
          </cell>
        </row>
        <row r="324">
          <cell r="F324">
            <v>50</v>
          </cell>
        </row>
        <row r="325">
          <cell r="F325">
            <v>47</v>
          </cell>
        </row>
        <row r="326">
          <cell r="F326">
            <v>45</v>
          </cell>
        </row>
        <row r="327">
          <cell r="F327">
            <v>45</v>
          </cell>
        </row>
        <row r="328">
          <cell r="F328">
            <v>42</v>
          </cell>
        </row>
        <row r="329">
          <cell r="F329">
            <v>41</v>
          </cell>
        </row>
        <row r="330">
          <cell r="F330">
            <v>40</v>
          </cell>
        </row>
        <row r="331">
          <cell r="F331">
            <v>40</v>
          </cell>
        </row>
        <row r="332">
          <cell r="F332">
            <v>40</v>
          </cell>
        </row>
        <row r="333">
          <cell r="F333">
            <v>40</v>
          </cell>
        </row>
        <row r="334">
          <cell r="F334">
            <v>40</v>
          </cell>
        </row>
        <row r="335">
          <cell r="F335">
            <v>40</v>
          </cell>
        </row>
        <row r="336">
          <cell r="F336">
            <v>40</v>
          </cell>
        </row>
        <row r="337">
          <cell r="F337">
            <v>40</v>
          </cell>
        </row>
        <row r="338">
          <cell r="F338">
            <v>40</v>
          </cell>
        </row>
        <row r="339">
          <cell r="F339">
            <v>40</v>
          </cell>
        </row>
        <row r="340">
          <cell r="F340">
            <v>40</v>
          </cell>
        </row>
        <row r="341">
          <cell r="F341">
            <v>41</v>
          </cell>
        </row>
        <row r="342">
          <cell r="F342">
            <v>41</v>
          </cell>
        </row>
        <row r="343">
          <cell r="F343">
            <v>41</v>
          </cell>
        </row>
        <row r="344">
          <cell r="F344">
            <v>40</v>
          </cell>
        </row>
        <row r="345">
          <cell r="F345">
            <v>40</v>
          </cell>
        </row>
        <row r="346">
          <cell r="F346">
            <v>41</v>
          </cell>
        </row>
        <row r="347">
          <cell r="F347">
            <v>42</v>
          </cell>
        </row>
        <row r="348">
          <cell r="F348">
            <v>43</v>
          </cell>
        </row>
        <row r="349">
          <cell r="F349">
            <v>42</v>
          </cell>
        </row>
        <row r="350">
          <cell r="F350">
            <v>41</v>
          </cell>
        </row>
        <row r="351">
          <cell r="F351">
            <v>40</v>
          </cell>
        </row>
        <row r="352">
          <cell r="F352">
            <v>40</v>
          </cell>
        </row>
        <row r="353">
          <cell r="F353">
            <v>41</v>
          </cell>
        </row>
        <row r="354">
          <cell r="F354">
            <v>41</v>
          </cell>
        </row>
        <row r="355">
          <cell r="F355">
            <v>40</v>
          </cell>
        </row>
        <row r="356">
          <cell r="F356">
            <v>40</v>
          </cell>
        </row>
        <row r="357">
          <cell r="F357">
            <v>40</v>
          </cell>
        </row>
        <row r="358">
          <cell r="F358">
            <v>40</v>
          </cell>
        </row>
        <row r="359">
          <cell r="F359">
            <v>40</v>
          </cell>
        </row>
        <row r="360">
          <cell r="F360">
            <v>40</v>
          </cell>
        </row>
        <row r="361">
          <cell r="F361">
            <v>40</v>
          </cell>
        </row>
        <row r="362">
          <cell r="F362">
            <v>40</v>
          </cell>
        </row>
        <row r="363">
          <cell r="F363">
            <v>40</v>
          </cell>
        </row>
        <row r="364">
          <cell r="F364">
            <v>40</v>
          </cell>
        </row>
        <row r="365">
          <cell r="F365">
            <v>41</v>
          </cell>
        </row>
        <row r="366">
          <cell r="F366">
            <v>41</v>
          </cell>
        </row>
        <row r="367">
          <cell r="F367">
            <v>40</v>
          </cell>
        </row>
        <row r="368">
          <cell r="F368">
            <v>40</v>
          </cell>
        </row>
        <row r="369">
          <cell r="F369">
            <v>40</v>
          </cell>
        </row>
        <row r="370">
          <cell r="F370">
            <v>41</v>
          </cell>
        </row>
        <row r="371">
          <cell r="F371">
            <v>40</v>
          </cell>
        </row>
        <row r="372">
          <cell r="F372">
            <v>40</v>
          </cell>
        </row>
        <row r="373">
          <cell r="F373">
            <v>40</v>
          </cell>
        </row>
        <row r="374">
          <cell r="F374">
            <v>40</v>
          </cell>
        </row>
        <row r="375">
          <cell r="F375">
            <v>40</v>
          </cell>
        </row>
        <row r="376">
          <cell r="F376">
            <v>40</v>
          </cell>
        </row>
        <row r="377">
          <cell r="F377">
            <v>40</v>
          </cell>
        </row>
        <row r="378">
          <cell r="F378">
            <v>40</v>
          </cell>
        </row>
        <row r="379">
          <cell r="F379">
            <v>40</v>
          </cell>
        </row>
        <row r="380">
          <cell r="F380">
            <v>41</v>
          </cell>
        </row>
        <row r="381">
          <cell r="F381">
            <v>40</v>
          </cell>
        </row>
        <row r="382">
          <cell r="F382">
            <v>41</v>
          </cell>
        </row>
        <row r="383">
          <cell r="F383">
            <v>41</v>
          </cell>
        </row>
        <row r="384">
          <cell r="F384">
            <v>41</v>
          </cell>
        </row>
        <row r="385">
          <cell r="F385">
            <v>41</v>
          </cell>
        </row>
        <row r="386">
          <cell r="F386">
            <v>41</v>
          </cell>
        </row>
        <row r="387">
          <cell r="F387">
            <v>40</v>
          </cell>
        </row>
        <row r="388">
          <cell r="F388">
            <v>41</v>
          </cell>
        </row>
        <row r="389">
          <cell r="F389">
            <v>41</v>
          </cell>
        </row>
        <row r="390">
          <cell r="F390">
            <v>41</v>
          </cell>
        </row>
        <row r="391">
          <cell r="F391">
            <v>41</v>
          </cell>
        </row>
        <row r="392">
          <cell r="F392">
            <v>41</v>
          </cell>
        </row>
        <row r="393">
          <cell r="F393">
            <v>40</v>
          </cell>
        </row>
        <row r="394">
          <cell r="F394">
            <v>41</v>
          </cell>
        </row>
        <row r="395">
          <cell r="F395">
            <v>41</v>
          </cell>
        </row>
        <row r="396">
          <cell r="F396">
            <v>41</v>
          </cell>
        </row>
        <row r="397">
          <cell r="F397">
            <v>41</v>
          </cell>
        </row>
        <row r="398">
          <cell r="F398">
            <v>41</v>
          </cell>
        </row>
        <row r="399">
          <cell r="F399">
            <v>41</v>
          </cell>
        </row>
        <row r="400">
          <cell r="F400">
            <v>41</v>
          </cell>
        </row>
        <row r="401">
          <cell r="F401">
            <v>41</v>
          </cell>
        </row>
        <row r="402">
          <cell r="F402">
            <v>41</v>
          </cell>
        </row>
        <row r="403">
          <cell r="F403">
            <v>41</v>
          </cell>
        </row>
        <row r="404">
          <cell r="F404">
            <v>41</v>
          </cell>
        </row>
        <row r="405">
          <cell r="F405">
            <v>41</v>
          </cell>
        </row>
        <row r="406">
          <cell r="F406">
            <v>43</v>
          </cell>
        </row>
        <row r="407">
          <cell r="F407">
            <v>50</v>
          </cell>
        </row>
        <row r="408">
          <cell r="F408">
            <v>59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53</v>
          </cell>
        </row>
        <row r="413">
          <cell r="F413">
            <v>51</v>
          </cell>
        </row>
        <row r="414">
          <cell r="F414">
            <v>56</v>
          </cell>
        </row>
        <row r="415">
          <cell r="F415">
            <v>51</v>
          </cell>
        </row>
        <row r="416">
          <cell r="F416">
            <v>57</v>
          </cell>
        </row>
        <row r="417">
          <cell r="F417">
            <v>60</v>
          </cell>
        </row>
        <row r="418">
          <cell r="F418">
            <v>51</v>
          </cell>
        </row>
        <row r="419">
          <cell r="F419">
            <v>45</v>
          </cell>
        </row>
        <row r="420">
          <cell r="F420">
            <v>42</v>
          </cell>
        </row>
        <row r="421">
          <cell r="F421">
            <v>41</v>
          </cell>
        </row>
        <row r="422">
          <cell r="F422">
            <v>41</v>
          </cell>
        </row>
        <row r="423">
          <cell r="F423">
            <v>40</v>
          </cell>
        </row>
        <row r="424">
          <cell r="F424">
            <v>41</v>
          </cell>
        </row>
        <row r="425">
          <cell r="F425">
            <v>40</v>
          </cell>
        </row>
        <row r="426">
          <cell r="F426">
            <v>40</v>
          </cell>
        </row>
        <row r="427">
          <cell r="F427">
            <v>40</v>
          </cell>
        </row>
        <row r="428">
          <cell r="F428">
            <v>40</v>
          </cell>
        </row>
        <row r="429">
          <cell r="F429">
            <v>40</v>
          </cell>
        </row>
        <row r="430">
          <cell r="F430">
            <v>40</v>
          </cell>
        </row>
        <row r="431">
          <cell r="F431">
            <v>41</v>
          </cell>
        </row>
        <row r="432">
          <cell r="F432">
            <v>43</v>
          </cell>
        </row>
        <row r="433">
          <cell r="F433">
            <v>45</v>
          </cell>
        </row>
        <row r="434">
          <cell r="F434">
            <v>45</v>
          </cell>
        </row>
        <row r="435">
          <cell r="F435">
            <v>44</v>
          </cell>
        </row>
        <row r="436">
          <cell r="F436">
            <v>42</v>
          </cell>
        </row>
        <row r="437">
          <cell r="F437">
            <v>41</v>
          </cell>
        </row>
        <row r="438">
          <cell r="F438">
            <v>41</v>
          </cell>
        </row>
        <row r="439">
          <cell r="F439">
            <v>40</v>
          </cell>
        </row>
        <row r="440">
          <cell r="F440">
            <v>40</v>
          </cell>
        </row>
        <row r="441">
          <cell r="F441">
            <v>40</v>
          </cell>
        </row>
        <row r="442">
          <cell r="F442">
            <v>40</v>
          </cell>
        </row>
        <row r="443">
          <cell r="F443">
            <v>40</v>
          </cell>
        </row>
        <row r="444">
          <cell r="F444">
            <v>40</v>
          </cell>
        </row>
        <row r="445">
          <cell r="F445">
            <v>41</v>
          </cell>
        </row>
        <row r="446">
          <cell r="F446">
            <v>41</v>
          </cell>
        </row>
        <row r="447">
          <cell r="F447">
            <v>40</v>
          </cell>
        </row>
        <row r="448">
          <cell r="F448">
            <v>40</v>
          </cell>
        </row>
        <row r="449">
          <cell r="F449">
            <v>40</v>
          </cell>
        </row>
        <row r="450">
          <cell r="F450">
            <v>40</v>
          </cell>
        </row>
        <row r="451">
          <cell r="F451">
            <v>40</v>
          </cell>
        </row>
        <row r="452">
          <cell r="F452">
            <v>40</v>
          </cell>
        </row>
        <row r="453">
          <cell r="F453">
            <v>40</v>
          </cell>
        </row>
        <row r="454">
          <cell r="F454">
            <v>40</v>
          </cell>
        </row>
        <row r="455">
          <cell r="F455">
            <v>40</v>
          </cell>
        </row>
        <row r="456">
          <cell r="F456">
            <v>40</v>
          </cell>
        </row>
        <row r="457">
          <cell r="F457">
            <v>40</v>
          </cell>
        </row>
        <row r="458">
          <cell r="F458">
            <v>40</v>
          </cell>
        </row>
        <row r="459">
          <cell r="F459">
            <v>40</v>
          </cell>
        </row>
        <row r="460">
          <cell r="F460">
            <v>40</v>
          </cell>
        </row>
        <row r="461">
          <cell r="F461">
            <v>40</v>
          </cell>
        </row>
        <row r="462">
          <cell r="F462">
            <v>40</v>
          </cell>
        </row>
        <row r="463">
          <cell r="F463">
            <v>40</v>
          </cell>
        </row>
        <row r="464">
          <cell r="F464">
            <v>40</v>
          </cell>
        </row>
        <row r="465">
          <cell r="F465">
            <v>40</v>
          </cell>
        </row>
        <row r="466">
          <cell r="F466">
            <v>40</v>
          </cell>
        </row>
        <row r="467">
          <cell r="F467">
            <v>40</v>
          </cell>
        </row>
        <row r="468">
          <cell r="F468">
            <v>40</v>
          </cell>
        </row>
        <row r="469">
          <cell r="F469">
            <v>40</v>
          </cell>
        </row>
        <row r="470">
          <cell r="F470">
            <v>41</v>
          </cell>
        </row>
        <row r="471">
          <cell r="F471">
            <v>42</v>
          </cell>
        </row>
        <row r="472">
          <cell r="F472">
            <v>44</v>
          </cell>
        </row>
        <row r="473">
          <cell r="F473">
            <v>41</v>
          </cell>
        </row>
        <row r="474">
          <cell r="F474">
            <v>41</v>
          </cell>
        </row>
        <row r="475">
          <cell r="F475">
            <v>40</v>
          </cell>
        </row>
        <row r="476">
          <cell r="F476">
            <v>40</v>
          </cell>
        </row>
        <row r="477">
          <cell r="F477">
            <v>40</v>
          </cell>
        </row>
        <row r="478">
          <cell r="F478">
            <v>40</v>
          </cell>
        </row>
        <row r="479">
          <cell r="F479">
            <v>40</v>
          </cell>
        </row>
        <row r="480">
          <cell r="F480">
            <v>40</v>
          </cell>
        </row>
        <row r="481">
          <cell r="F481">
            <v>40</v>
          </cell>
        </row>
        <row r="482">
          <cell r="F482">
            <v>40</v>
          </cell>
        </row>
        <row r="483">
          <cell r="F483">
            <v>41</v>
          </cell>
        </row>
        <row r="484">
          <cell r="F484">
            <v>40</v>
          </cell>
        </row>
        <row r="485">
          <cell r="F485">
            <v>40</v>
          </cell>
        </row>
        <row r="486">
          <cell r="F486">
            <v>40</v>
          </cell>
        </row>
        <row r="487">
          <cell r="F487">
            <v>40</v>
          </cell>
        </row>
        <row r="488">
          <cell r="F488">
            <v>41</v>
          </cell>
        </row>
        <row r="489">
          <cell r="F489">
            <v>40</v>
          </cell>
        </row>
        <row r="490">
          <cell r="F490">
            <v>40</v>
          </cell>
        </row>
        <row r="491">
          <cell r="F491">
            <v>40</v>
          </cell>
        </row>
        <row r="492">
          <cell r="F492">
            <v>40</v>
          </cell>
        </row>
        <row r="493">
          <cell r="F493">
            <v>40</v>
          </cell>
        </row>
        <row r="494">
          <cell r="F494">
            <v>40</v>
          </cell>
        </row>
        <row r="495">
          <cell r="F495">
            <v>40</v>
          </cell>
        </row>
        <row r="496">
          <cell r="F496">
            <v>40</v>
          </cell>
        </row>
        <row r="497">
          <cell r="F497">
            <v>40</v>
          </cell>
        </row>
        <row r="498">
          <cell r="F498">
            <v>41</v>
          </cell>
        </row>
        <row r="499">
          <cell r="F499">
            <v>41</v>
          </cell>
        </row>
        <row r="500">
          <cell r="F500">
            <v>41</v>
          </cell>
        </row>
        <row r="501">
          <cell r="F501">
            <v>41</v>
          </cell>
        </row>
        <row r="502">
          <cell r="F502">
            <v>41</v>
          </cell>
        </row>
        <row r="503">
          <cell r="F503">
            <v>41</v>
          </cell>
        </row>
        <row r="504">
          <cell r="F504">
            <v>40</v>
          </cell>
        </row>
        <row r="505">
          <cell r="F505">
            <v>41</v>
          </cell>
        </row>
        <row r="506">
          <cell r="F506">
            <v>40</v>
          </cell>
        </row>
        <row r="507">
          <cell r="F507">
            <v>41</v>
          </cell>
        </row>
        <row r="508">
          <cell r="F508">
            <v>40</v>
          </cell>
        </row>
        <row r="509">
          <cell r="F509">
            <v>41</v>
          </cell>
        </row>
        <row r="510">
          <cell r="F510">
            <v>41</v>
          </cell>
        </row>
        <row r="511">
          <cell r="F511">
            <v>41</v>
          </cell>
        </row>
        <row r="512">
          <cell r="F512">
            <v>41</v>
          </cell>
        </row>
        <row r="513">
          <cell r="F513">
            <v>41</v>
          </cell>
        </row>
        <row r="514">
          <cell r="F514">
            <v>42</v>
          </cell>
        </row>
        <row r="515">
          <cell r="F515">
            <v>45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46</v>
          </cell>
        </row>
        <row r="519">
          <cell r="F519">
            <v>45</v>
          </cell>
        </row>
        <row r="520">
          <cell r="F520">
            <v>43</v>
          </cell>
        </row>
        <row r="521">
          <cell r="F521">
            <v>41</v>
          </cell>
        </row>
        <row r="522">
          <cell r="F522">
            <v>40</v>
          </cell>
        </row>
        <row r="523">
          <cell r="F523">
            <v>40</v>
          </cell>
        </row>
        <row r="524">
          <cell r="F524">
            <v>40</v>
          </cell>
        </row>
        <row r="525">
          <cell r="F525">
            <v>40</v>
          </cell>
        </row>
        <row r="526">
          <cell r="F526">
            <v>40</v>
          </cell>
        </row>
        <row r="527">
          <cell r="F527">
            <v>40</v>
          </cell>
        </row>
        <row r="528">
          <cell r="F528">
            <v>40</v>
          </cell>
        </row>
        <row r="529">
          <cell r="F529">
            <v>40</v>
          </cell>
        </row>
        <row r="530">
          <cell r="F530">
            <v>40</v>
          </cell>
        </row>
        <row r="531">
          <cell r="F531">
            <v>40</v>
          </cell>
        </row>
        <row r="532">
          <cell r="F532">
            <v>40</v>
          </cell>
        </row>
        <row r="533">
          <cell r="F533">
            <v>41</v>
          </cell>
        </row>
        <row r="534">
          <cell r="F534">
            <v>41</v>
          </cell>
        </row>
        <row r="535">
          <cell r="F535">
            <v>41</v>
          </cell>
        </row>
        <row r="536">
          <cell r="F536">
            <v>41</v>
          </cell>
        </row>
        <row r="537">
          <cell r="F537">
            <v>41</v>
          </cell>
        </row>
        <row r="538">
          <cell r="F538">
            <v>41</v>
          </cell>
        </row>
        <row r="539">
          <cell r="F539">
            <v>40</v>
          </cell>
        </row>
        <row r="540">
          <cell r="F540">
            <v>41</v>
          </cell>
        </row>
        <row r="541">
          <cell r="F541">
            <v>40</v>
          </cell>
        </row>
        <row r="542">
          <cell r="F542">
            <v>41</v>
          </cell>
        </row>
        <row r="543">
          <cell r="F543">
            <v>40</v>
          </cell>
        </row>
        <row r="544">
          <cell r="F544">
            <v>40</v>
          </cell>
        </row>
        <row r="545">
          <cell r="F545">
            <v>41</v>
          </cell>
        </row>
        <row r="546">
          <cell r="F546">
            <v>40</v>
          </cell>
        </row>
        <row r="547">
          <cell r="F547">
            <v>41</v>
          </cell>
        </row>
        <row r="548">
          <cell r="F548">
            <v>41</v>
          </cell>
        </row>
        <row r="549">
          <cell r="F549">
            <v>40</v>
          </cell>
        </row>
        <row r="550">
          <cell r="F550">
            <v>40</v>
          </cell>
        </row>
        <row r="551">
          <cell r="F551">
            <v>40</v>
          </cell>
        </row>
        <row r="552">
          <cell r="F552">
            <v>40</v>
          </cell>
        </row>
        <row r="553">
          <cell r="F553">
            <v>41</v>
          </cell>
        </row>
        <row r="554">
          <cell r="F554">
            <v>41</v>
          </cell>
        </row>
        <row r="555">
          <cell r="F555">
            <v>41</v>
          </cell>
        </row>
        <row r="556">
          <cell r="F556">
            <v>41</v>
          </cell>
        </row>
        <row r="557">
          <cell r="F557">
            <v>41</v>
          </cell>
        </row>
        <row r="558">
          <cell r="F558">
            <v>41</v>
          </cell>
        </row>
        <row r="559">
          <cell r="F559">
            <v>40</v>
          </cell>
        </row>
        <row r="560">
          <cell r="F560">
            <v>41</v>
          </cell>
        </row>
        <row r="561">
          <cell r="F561">
            <v>41</v>
          </cell>
        </row>
        <row r="562">
          <cell r="F562">
            <v>41</v>
          </cell>
        </row>
        <row r="563">
          <cell r="F563">
            <v>41</v>
          </cell>
        </row>
        <row r="564">
          <cell r="F564">
            <v>41</v>
          </cell>
        </row>
        <row r="565">
          <cell r="F565">
            <v>41</v>
          </cell>
        </row>
        <row r="566">
          <cell r="F566">
            <v>41</v>
          </cell>
        </row>
        <row r="567">
          <cell r="F567">
            <v>41</v>
          </cell>
        </row>
        <row r="568">
          <cell r="F568">
            <v>41</v>
          </cell>
        </row>
        <row r="569">
          <cell r="F569">
            <v>41</v>
          </cell>
        </row>
        <row r="570">
          <cell r="F570">
            <v>41</v>
          </cell>
        </row>
        <row r="571">
          <cell r="F571">
            <v>41</v>
          </cell>
        </row>
        <row r="572">
          <cell r="F572">
            <v>41</v>
          </cell>
        </row>
        <row r="573">
          <cell r="F573">
            <v>41</v>
          </cell>
        </row>
        <row r="574">
          <cell r="F574">
            <v>41</v>
          </cell>
        </row>
        <row r="575">
          <cell r="F575">
            <v>41</v>
          </cell>
        </row>
        <row r="576">
          <cell r="F576">
            <v>41</v>
          </cell>
        </row>
        <row r="577">
          <cell r="F577">
            <v>41</v>
          </cell>
        </row>
        <row r="578">
          <cell r="F578">
            <v>41</v>
          </cell>
        </row>
        <row r="579">
          <cell r="F579">
            <v>41</v>
          </cell>
        </row>
        <row r="580">
          <cell r="F580">
            <v>41</v>
          </cell>
        </row>
        <row r="581">
          <cell r="F581">
            <v>41</v>
          </cell>
        </row>
        <row r="582">
          <cell r="F582">
            <v>41</v>
          </cell>
        </row>
        <row r="583">
          <cell r="F583">
            <v>41</v>
          </cell>
        </row>
        <row r="584">
          <cell r="F584">
            <v>41</v>
          </cell>
        </row>
        <row r="585">
          <cell r="F585">
            <v>41</v>
          </cell>
        </row>
        <row r="586">
          <cell r="F586">
            <v>41</v>
          </cell>
        </row>
        <row r="587">
          <cell r="F587">
            <v>42</v>
          </cell>
        </row>
        <row r="588">
          <cell r="F588">
            <v>42</v>
          </cell>
        </row>
        <row r="589">
          <cell r="F589">
            <v>42</v>
          </cell>
        </row>
        <row r="590">
          <cell r="F590">
            <v>42</v>
          </cell>
        </row>
        <row r="591">
          <cell r="F591">
            <v>42</v>
          </cell>
        </row>
        <row r="592">
          <cell r="F592">
            <v>42</v>
          </cell>
        </row>
        <row r="593">
          <cell r="F593">
            <v>42</v>
          </cell>
        </row>
        <row r="594">
          <cell r="F594">
            <v>42</v>
          </cell>
        </row>
        <row r="595">
          <cell r="F595">
            <v>42</v>
          </cell>
        </row>
        <row r="596">
          <cell r="F596">
            <v>41</v>
          </cell>
        </row>
        <row r="597">
          <cell r="F597">
            <v>41</v>
          </cell>
        </row>
        <row r="598">
          <cell r="F598">
            <v>41</v>
          </cell>
        </row>
        <row r="599">
          <cell r="F599">
            <v>41</v>
          </cell>
        </row>
        <row r="600">
          <cell r="F600">
            <v>41</v>
          </cell>
        </row>
        <row r="601">
          <cell r="F601">
            <v>41</v>
          </cell>
        </row>
        <row r="602">
          <cell r="F602">
            <v>41</v>
          </cell>
        </row>
        <row r="603">
          <cell r="F603">
            <v>41</v>
          </cell>
        </row>
        <row r="604">
          <cell r="F604">
            <v>41</v>
          </cell>
        </row>
        <row r="605">
          <cell r="F605">
            <v>41</v>
          </cell>
        </row>
        <row r="606">
          <cell r="F606">
            <v>41</v>
          </cell>
        </row>
        <row r="607">
          <cell r="F607">
            <v>41</v>
          </cell>
        </row>
        <row r="608">
          <cell r="F608">
            <v>41</v>
          </cell>
        </row>
        <row r="609">
          <cell r="F609">
            <v>42</v>
          </cell>
        </row>
        <row r="610">
          <cell r="F610">
            <v>41</v>
          </cell>
        </row>
        <row r="611">
          <cell r="F611">
            <v>41</v>
          </cell>
        </row>
        <row r="612">
          <cell r="F612">
            <v>41</v>
          </cell>
        </row>
        <row r="613">
          <cell r="F613">
            <v>41</v>
          </cell>
        </row>
        <row r="614">
          <cell r="F614">
            <v>42</v>
          </cell>
        </row>
        <row r="615">
          <cell r="F615">
            <v>42</v>
          </cell>
        </row>
        <row r="616">
          <cell r="F616">
            <v>42</v>
          </cell>
        </row>
        <row r="617">
          <cell r="F617">
            <v>42</v>
          </cell>
        </row>
        <row r="618">
          <cell r="F618">
            <v>42</v>
          </cell>
        </row>
        <row r="619">
          <cell r="F619">
            <v>42</v>
          </cell>
        </row>
        <row r="620">
          <cell r="F620">
            <v>41</v>
          </cell>
        </row>
        <row r="621">
          <cell r="F621">
            <v>41</v>
          </cell>
        </row>
        <row r="622">
          <cell r="F622">
            <v>41</v>
          </cell>
        </row>
        <row r="623">
          <cell r="F623">
            <v>41</v>
          </cell>
        </row>
        <row r="624">
          <cell r="F624">
            <v>41</v>
          </cell>
        </row>
        <row r="625">
          <cell r="F625">
            <v>41</v>
          </cell>
        </row>
        <row r="626">
          <cell r="F626">
            <v>41</v>
          </cell>
        </row>
        <row r="627">
          <cell r="F627">
            <v>41</v>
          </cell>
        </row>
        <row r="628">
          <cell r="F628">
            <v>41</v>
          </cell>
        </row>
        <row r="629">
          <cell r="F629">
            <v>41</v>
          </cell>
        </row>
        <row r="630">
          <cell r="F630">
            <v>41</v>
          </cell>
        </row>
        <row r="631">
          <cell r="F631">
            <v>41</v>
          </cell>
        </row>
        <row r="632">
          <cell r="F632">
            <v>41</v>
          </cell>
        </row>
        <row r="633">
          <cell r="F633">
            <v>41</v>
          </cell>
        </row>
        <row r="634">
          <cell r="F634">
            <v>41</v>
          </cell>
        </row>
        <row r="635">
          <cell r="F635">
            <v>41</v>
          </cell>
        </row>
        <row r="636">
          <cell r="F636">
            <v>41</v>
          </cell>
        </row>
        <row r="637">
          <cell r="F637">
            <v>41</v>
          </cell>
        </row>
        <row r="638">
          <cell r="F638">
            <v>42</v>
          </cell>
        </row>
        <row r="639">
          <cell r="F639">
            <v>42</v>
          </cell>
        </row>
        <row r="640">
          <cell r="F640">
            <v>41</v>
          </cell>
        </row>
        <row r="641">
          <cell r="F641">
            <v>42</v>
          </cell>
        </row>
        <row r="642">
          <cell r="F642">
            <v>42</v>
          </cell>
        </row>
        <row r="643">
          <cell r="F643">
            <v>41</v>
          </cell>
        </row>
        <row r="644">
          <cell r="F644">
            <v>41</v>
          </cell>
        </row>
        <row r="645">
          <cell r="F645">
            <v>41</v>
          </cell>
        </row>
        <row r="646">
          <cell r="F646">
            <v>41</v>
          </cell>
        </row>
        <row r="647">
          <cell r="F647">
            <v>41</v>
          </cell>
        </row>
        <row r="648">
          <cell r="F648">
            <v>41</v>
          </cell>
        </row>
        <row r="649">
          <cell r="F649">
            <v>41</v>
          </cell>
        </row>
        <row r="650">
          <cell r="F650">
            <v>41</v>
          </cell>
        </row>
        <row r="651">
          <cell r="F651">
            <v>42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42</v>
          </cell>
        </row>
        <row r="655">
          <cell r="F655">
            <v>41</v>
          </cell>
        </row>
        <row r="656">
          <cell r="F656">
            <v>41</v>
          </cell>
        </row>
        <row r="657">
          <cell r="F657">
            <v>41</v>
          </cell>
        </row>
        <row r="658">
          <cell r="F658">
            <v>41</v>
          </cell>
        </row>
        <row r="659">
          <cell r="F659">
            <v>41</v>
          </cell>
        </row>
        <row r="660">
          <cell r="F660">
            <v>41</v>
          </cell>
        </row>
        <row r="661">
          <cell r="F661">
            <v>41</v>
          </cell>
        </row>
        <row r="662">
          <cell r="F662">
            <v>42</v>
          </cell>
        </row>
        <row r="663">
          <cell r="F663">
            <v>42</v>
          </cell>
        </row>
        <row r="664">
          <cell r="F664">
            <v>42</v>
          </cell>
        </row>
        <row r="665">
          <cell r="F665">
            <v>41</v>
          </cell>
        </row>
        <row r="666">
          <cell r="F666">
            <v>42</v>
          </cell>
        </row>
        <row r="667">
          <cell r="F667">
            <v>44</v>
          </cell>
        </row>
        <row r="668">
          <cell r="F668">
            <v>45</v>
          </cell>
        </row>
        <row r="669">
          <cell r="F669">
            <v>46</v>
          </cell>
        </row>
        <row r="670">
          <cell r="F670">
            <v>46</v>
          </cell>
        </row>
        <row r="671">
          <cell r="F671">
            <v>48</v>
          </cell>
        </row>
        <row r="672">
          <cell r="F672">
            <v>49</v>
          </cell>
        </row>
        <row r="673">
          <cell r="F673">
            <v>49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49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49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47</v>
          </cell>
        </row>
        <row r="684">
          <cell r="F684">
            <v>47</v>
          </cell>
        </row>
        <row r="685">
          <cell r="F685">
            <v>47</v>
          </cell>
        </row>
        <row r="686">
          <cell r="F686">
            <v>46</v>
          </cell>
        </row>
        <row r="687">
          <cell r="F687">
            <v>46</v>
          </cell>
        </row>
        <row r="688">
          <cell r="F688">
            <v>48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46</v>
          </cell>
        </row>
        <row r="692">
          <cell r="F692">
            <v>44</v>
          </cell>
        </row>
        <row r="693">
          <cell r="F693">
            <v>43</v>
          </cell>
        </row>
        <row r="694">
          <cell r="F694">
            <v>42</v>
          </cell>
        </row>
        <row r="695">
          <cell r="F695">
            <v>40</v>
          </cell>
        </row>
        <row r="696">
          <cell r="F696">
            <v>40</v>
          </cell>
        </row>
        <row r="697">
          <cell r="F697">
            <v>40</v>
          </cell>
        </row>
        <row r="698">
          <cell r="F698">
            <v>40</v>
          </cell>
        </row>
        <row r="699">
          <cell r="F699">
            <v>40</v>
          </cell>
        </row>
        <row r="700">
          <cell r="F700">
            <v>40</v>
          </cell>
        </row>
        <row r="701">
          <cell r="F701">
            <v>40</v>
          </cell>
        </row>
        <row r="702">
          <cell r="F702">
            <v>40</v>
          </cell>
        </row>
        <row r="703">
          <cell r="F703">
            <v>40</v>
          </cell>
        </row>
        <row r="704">
          <cell r="F704">
            <v>40</v>
          </cell>
        </row>
        <row r="705">
          <cell r="F705">
            <v>42</v>
          </cell>
        </row>
        <row r="706">
          <cell r="F706">
            <v>42</v>
          </cell>
        </row>
        <row r="707">
          <cell r="F707">
            <v>40</v>
          </cell>
        </row>
        <row r="708">
          <cell r="F708">
            <v>40</v>
          </cell>
        </row>
        <row r="709">
          <cell r="F709">
            <v>40</v>
          </cell>
        </row>
        <row r="710">
          <cell r="F710">
            <v>40</v>
          </cell>
        </row>
        <row r="711">
          <cell r="F711">
            <v>40</v>
          </cell>
        </row>
        <row r="712">
          <cell r="F712">
            <v>40</v>
          </cell>
        </row>
        <row r="713">
          <cell r="F713">
            <v>39</v>
          </cell>
        </row>
        <row r="714">
          <cell r="F714">
            <v>40</v>
          </cell>
        </row>
        <row r="715">
          <cell r="F715">
            <v>39</v>
          </cell>
        </row>
        <row r="716">
          <cell r="F716">
            <v>40</v>
          </cell>
        </row>
        <row r="717">
          <cell r="F717">
            <v>40</v>
          </cell>
        </row>
        <row r="718">
          <cell r="F718">
            <v>40</v>
          </cell>
        </row>
        <row r="719">
          <cell r="F719">
            <v>40</v>
          </cell>
        </row>
        <row r="720">
          <cell r="F720">
            <v>40</v>
          </cell>
        </row>
        <row r="721">
          <cell r="F721">
            <v>40</v>
          </cell>
        </row>
        <row r="722">
          <cell r="F722">
            <v>40</v>
          </cell>
        </row>
        <row r="723">
          <cell r="F723">
            <v>40</v>
          </cell>
        </row>
        <row r="724">
          <cell r="F724">
            <v>40</v>
          </cell>
        </row>
        <row r="725">
          <cell r="F725">
            <v>40</v>
          </cell>
        </row>
        <row r="726">
          <cell r="F726">
            <v>40</v>
          </cell>
        </row>
        <row r="727">
          <cell r="F727">
            <v>40</v>
          </cell>
        </row>
        <row r="728">
          <cell r="F728">
            <v>40</v>
          </cell>
        </row>
        <row r="729">
          <cell r="F729">
            <v>40</v>
          </cell>
        </row>
        <row r="730">
          <cell r="F730">
            <v>40</v>
          </cell>
        </row>
        <row r="731">
          <cell r="F731">
            <v>40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26</v>
          </cell>
        </row>
        <row r="13">
          <cell r="F13">
            <v>27</v>
          </cell>
        </row>
        <row r="14">
          <cell r="F14">
            <v>27</v>
          </cell>
        </row>
        <row r="15">
          <cell r="F15">
            <v>27</v>
          </cell>
        </row>
        <row r="16">
          <cell r="F16">
            <v>27</v>
          </cell>
        </row>
        <row r="17">
          <cell r="F17">
            <v>27</v>
          </cell>
        </row>
        <row r="18">
          <cell r="F18">
            <v>27</v>
          </cell>
        </row>
        <row r="19">
          <cell r="F19">
            <v>28</v>
          </cell>
        </row>
        <row r="20">
          <cell r="F20">
            <v>29</v>
          </cell>
        </row>
        <row r="21">
          <cell r="F21">
            <v>27</v>
          </cell>
        </row>
        <row r="22">
          <cell r="F22">
            <v>28</v>
          </cell>
        </row>
        <row r="23">
          <cell r="F23">
            <v>28</v>
          </cell>
        </row>
        <row r="24">
          <cell r="F24">
            <v>28</v>
          </cell>
        </row>
        <row r="25">
          <cell r="F25">
            <v>27</v>
          </cell>
        </row>
        <row r="26">
          <cell r="F26">
            <v>26</v>
          </cell>
        </row>
        <row r="27">
          <cell r="F27">
            <v>26</v>
          </cell>
        </row>
        <row r="28">
          <cell r="F28">
            <v>26</v>
          </cell>
        </row>
        <row r="29">
          <cell r="F29">
            <v>26</v>
          </cell>
        </row>
        <row r="30">
          <cell r="F30">
            <v>26</v>
          </cell>
        </row>
        <row r="31">
          <cell r="F31">
            <v>26</v>
          </cell>
        </row>
        <row r="32">
          <cell r="F32">
            <v>26</v>
          </cell>
        </row>
        <row r="33">
          <cell r="F33">
            <v>26</v>
          </cell>
        </row>
        <row r="34">
          <cell r="F34">
            <v>27</v>
          </cell>
        </row>
        <row r="35">
          <cell r="F35">
            <v>27</v>
          </cell>
        </row>
        <row r="36">
          <cell r="F36">
            <v>27</v>
          </cell>
        </row>
        <row r="37">
          <cell r="F37">
            <v>27</v>
          </cell>
        </row>
        <row r="38">
          <cell r="F38">
            <v>28</v>
          </cell>
        </row>
        <row r="39">
          <cell r="F39">
            <v>28</v>
          </cell>
        </row>
        <row r="40">
          <cell r="F40">
            <v>28</v>
          </cell>
        </row>
        <row r="41">
          <cell r="F41">
            <v>28</v>
          </cell>
        </row>
        <row r="42">
          <cell r="F42">
            <v>28</v>
          </cell>
        </row>
        <row r="43">
          <cell r="F43">
            <v>27</v>
          </cell>
        </row>
        <row r="44">
          <cell r="F44">
            <v>27</v>
          </cell>
        </row>
        <row r="45">
          <cell r="F45">
            <v>25</v>
          </cell>
        </row>
        <row r="46">
          <cell r="F46">
            <v>25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25</v>
          </cell>
        </row>
        <row r="50">
          <cell r="F50">
            <v>26</v>
          </cell>
        </row>
        <row r="51">
          <cell r="F51">
            <v>26</v>
          </cell>
        </row>
        <row r="52">
          <cell r="F52">
            <v>26</v>
          </cell>
        </row>
        <row r="53">
          <cell r="F53">
            <v>25</v>
          </cell>
        </row>
        <row r="54">
          <cell r="F54">
            <v>25</v>
          </cell>
        </row>
        <row r="55">
          <cell r="F55">
            <v>25</v>
          </cell>
        </row>
        <row r="56">
          <cell r="F56">
            <v>25</v>
          </cell>
        </row>
        <row r="57">
          <cell r="F57">
            <v>25</v>
          </cell>
        </row>
        <row r="58">
          <cell r="F58">
            <v>25</v>
          </cell>
        </row>
        <row r="59">
          <cell r="F59">
            <v>25</v>
          </cell>
        </row>
        <row r="60">
          <cell r="F60">
            <v>25</v>
          </cell>
        </row>
        <row r="61">
          <cell r="F61">
            <v>25</v>
          </cell>
        </row>
        <row r="62">
          <cell r="F62">
            <v>25</v>
          </cell>
        </row>
        <row r="63">
          <cell r="F63">
            <v>25</v>
          </cell>
        </row>
        <row r="64">
          <cell r="F64">
            <v>25</v>
          </cell>
        </row>
        <row r="65">
          <cell r="F65">
            <v>25</v>
          </cell>
        </row>
        <row r="66">
          <cell r="F66">
            <v>25</v>
          </cell>
        </row>
        <row r="67">
          <cell r="F67">
            <v>25</v>
          </cell>
        </row>
        <row r="68">
          <cell r="F68">
            <v>25</v>
          </cell>
        </row>
        <row r="69">
          <cell r="F69">
            <v>25</v>
          </cell>
        </row>
        <row r="70">
          <cell r="F70">
            <v>25</v>
          </cell>
        </row>
        <row r="71">
          <cell r="F71">
            <v>25</v>
          </cell>
        </row>
        <row r="72">
          <cell r="F72">
            <v>25</v>
          </cell>
        </row>
        <row r="73">
          <cell r="F73">
            <v>25</v>
          </cell>
        </row>
        <row r="74">
          <cell r="F74">
            <v>25</v>
          </cell>
        </row>
        <row r="75">
          <cell r="F75">
            <v>25</v>
          </cell>
        </row>
        <row r="76">
          <cell r="F76">
            <v>25</v>
          </cell>
        </row>
        <row r="77">
          <cell r="F77">
            <v>25</v>
          </cell>
        </row>
        <row r="78">
          <cell r="F78">
            <v>25</v>
          </cell>
        </row>
        <row r="79">
          <cell r="F79">
            <v>26</v>
          </cell>
        </row>
        <row r="80">
          <cell r="F80">
            <v>26</v>
          </cell>
        </row>
        <row r="81">
          <cell r="F81">
            <v>26</v>
          </cell>
        </row>
        <row r="82">
          <cell r="F82">
            <v>26</v>
          </cell>
        </row>
        <row r="83">
          <cell r="F83">
            <v>26</v>
          </cell>
        </row>
        <row r="84">
          <cell r="F84">
            <v>26</v>
          </cell>
        </row>
        <row r="85">
          <cell r="F85">
            <v>26</v>
          </cell>
        </row>
        <row r="86">
          <cell r="F86">
            <v>30</v>
          </cell>
        </row>
        <row r="87">
          <cell r="F87">
            <v>28</v>
          </cell>
        </row>
        <row r="88">
          <cell r="F88">
            <v>27</v>
          </cell>
        </row>
        <row r="89">
          <cell r="F89">
            <v>26</v>
          </cell>
        </row>
        <row r="90">
          <cell r="F90">
            <v>26</v>
          </cell>
        </row>
        <row r="91">
          <cell r="F91">
            <v>26</v>
          </cell>
        </row>
        <row r="92">
          <cell r="F92">
            <v>27</v>
          </cell>
        </row>
        <row r="93">
          <cell r="F93">
            <v>29</v>
          </cell>
        </row>
        <row r="94">
          <cell r="F94">
            <v>31</v>
          </cell>
        </row>
        <row r="95">
          <cell r="F95">
            <v>29</v>
          </cell>
        </row>
        <row r="96">
          <cell r="F96">
            <v>27</v>
          </cell>
        </row>
        <row r="97">
          <cell r="F97">
            <v>26</v>
          </cell>
        </row>
        <row r="98">
          <cell r="F98">
            <v>26</v>
          </cell>
        </row>
        <row r="99">
          <cell r="F99">
            <v>26</v>
          </cell>
        </row>
        <row r="100">
          <cell r="F100">
            <v>26</v>
          </cell>
        </row>
        <row r="101">
          <cell r="F101">
            <v>26</v>
          </cell>
        </row>
        <row r="102">
          <cell r="F102">
            <v>26</v>
          </cell>
        </row>
        <row r="103">
          <cell r="F103">
            <v>26</v>
          </cell>
        </row>
        <row r="104">
          <cell r="F104">
            <v>26</v>
          </cell>
        </row>
        <row r="105">
          <cell r="F105">
            <v>26</v>
          </cell>
        </row>
        <row r="106">
          <cell r="F106">
            <v>26</v>
          </cell>
        </row>
        <row r="107">
          <cell r="F107">
            <v>26</v>
          </cell>
        </row>
        <row r="108">
          <cell r="F108">
            <v>26</v>
          </cell>
        </row>
        <row r="109">
          <cell r="F109">
            <v>26</v>
          </cell>
        </row>
        <row r="110">
          <cell r="F110">
            <v>26</v>
          </cell>
        </row>
        <row r="111">
          <cell r="F111">
            <v>26</v>
          </cell>
        </row>
        <row r="112">
          <cell r="F112">
            <v>26</v>
          </cell>
        </row>
        <row r="113">
          <cell r="F113">
            <v>26</v>
          </cell>
        </row>
        <row r="114">
          <cell r="F114">
            <v>26</v>
          </cell>
        </row>
        <row r="115">
          <cell r="F115">
            <v>26</v>
          </cell>
        </row>
        <row r="116">
          <cell r="F116">
            <v>26</v>
          </cell>
        </row>
        <row r="117">
          <cell r="F117">
            <v>26</v>
          </cell>
        </row>
        <row r="118">
          <cell r="F118">
            <v>27</v>
          </cell>
        </row>
        <row r="119">
          <cell r="F119">
            <v>27</v>
          </cell>
        </row>
        <row r="120">
          <cell r="F120">
            <v>27</v>
          </cell>
        </row>
        <row r="121">
          <cell r="F121">
            <v>26</v>
          </cell>
        </row>
        <row r="122">
          <cell r="F122">
            <v>28</v>
          </cell>
        </row>
        <row r="123">
          <cell r="F123">
            <v>30</v>
          </cell>
        </row>
        <row r="124">
          <cell r="F124">
            <v>29</v>
          </cell>
        </row>
        <row r="125">
          <cell r="F125">
            <v>28</v>
          </cell>
        </row>
        <row r="126">
          <cell r="F126">
            <v>26</v>
          </cell>
        </row>
        <row r="127">
          <cell r="F127">
            <v>26</v>
          </cell>
        </row>
        <row r="128">
          <cell r="F128">
            <v>26</v>
          </cell>
        </row>
        <row r="129">
          <cell r="F129">
            <v>25</v>
          </cell>
        </row>
        <row r="130">
          <cell r="F130">
            <v>25</v>
          </cell>
        </row>
        <row r="131">
          <cell r="F131">
            <v>25</v>
          </cell>
        </row>
        <row r="132">
          <cell r="F132">
            <v>25</v>
          </cell>
        </row>
        <row r="133">
          <cell r="F133">
            <v>25</v>
          </cell>
        </row>
        <row r="134">
          <cell r="F134">
            <v>25</v>
          </cell>
        </row>
        <row r="135">
          <cell r="F135">
            <v>25</v>
          </cell>
        </row>
        <row r="136">
          <cell r="F136">
            <v>26</v>
          </cell>
        </row>
        <row r="137">
          <cell r="F137">
            <v>26</v>
          </cell>
        </row>
        <row r="138">
          <cell r="F138">
            <v>26</v>
          </cell>
        </row>
        <row r="139">
          <cell r="F139">
            <v>25</v>
          </cell>
        </row>
        <row r="140">
          <cell r="F140">
            <v>26</v>
          </cell>
        </row>
        <row r="141">
          <cell r="F141">
            <v>25</v>
          </cell>
        </row>
        <row r="142">
          <cell r="F142">
            <v>25</v>
          </cell>
        </row>
        <row r="143">
          <cell r="F143">
            <v>28</v>
          </cell>
        </row>
        <row r="144">
          <cell r="F144">
            <v>33</v>
          </cell>
        </row>
        <row r="145">
          <cell r="F145">
            <v>28</v>
          </cell>
        </row>
        <row r="146">
          <cell r="F146">
            <v>26</v>
          </cell>
        </row>
        <row r="147">
          <cell r="F147">
            <v>25</v>
          </cell>
        </row>
        <row r="148">
          <cell r="F148">
            <v>25</v>
          </cell>
        </row>
        <row r="149">
          <cell r="F149">
            <v>25</v>
          </cell>
        </row>
        <row r="150">
          <cell r="F150">
            <v>26</v>
          </cell>
        </row>
        <row r="151">
          <cell r="F151">
            <v>26</v>
          </cell>
        </row>
        <row r="152">
          <cell r="F152">
            <v>26</v>
          </cell>
        </row>
        <row r="153">
          <cell r="F153">
            <v>26</v>
          </cell>
        </row>
        <row r="154">
          <cell r="F154">
            <v>25</v>
          </cell>
        </row>
        <row r="155">
          <cell r="F155">
            <v>26</v>
          </cell>
        </row>
        <row r="156">
          <cell r="F156">
            <v>25</v>
          </cell>
        </row>
        <row r="157">
          <cell r="F157">
            <v>25</v>
          </cell>
        </row>
        <row r="158">
          <cell r="F158">
            <v>26</v>
          </cell>
        </row>
        <row r="159">
          <cell r="F159">
            <v>25</v>
          </cell>
        </row>
        <row r="160">
          <cell r="F160">
            <v>25</v>
          </cell>
        </row>
        <row r="161">
          <cell r="F161">
            <v>26</v>
          </cell>
        </row>
        <row r="162">
          <cell r="F162">
            <v>26</v>
          </cell>
        </row>
        <row r="163">
          <cell r="F163">
            <v>29</v>
          </cell>
        </row>
        <row r="164">
          <cell r="F164">
            <v>30</v>
          </cell>
        </row>
        <row r="165">
          <cell r="F165">
            <v>28</v>
          </cell>
        </row>
        <row r="166">
          <cell r="F166">
            <v>27</v>
          </cell>
        </row>
        <row r="167">
          <cell r="F167">
            <v>27</v>
          </cell>
        </row>
        <row r="168">
          <cell r="F168">
            <v>28</v>
          </cell>
        </row>
        <row r="169">
          <cell r="F169">
            <v>27</v>
          </cell>
        </row>
        <row r="170">
          <cell r="F170">
            <v>26</v>
          </cell>
        </row>
        <row r="171">
          <cell r="F171">
            <v>26</v>
          </cell>
        </row>
        <row r="172">
          <cell r="F172">
            <v>27</v>
          </cell>
        </row>
        <row r="173">
          <cell r="F173">
            <v>26</v>
          </cell>
        </row>
        <row r="174">
          <cell r="F174">
            <v>27</v>
          </cell>
        </row>
        <row r="175">
          <cell r="F175">
            <v>27</v>
          </cell>
        </row>
        <row r="176">
          <cell r="F176">
            <v>27</v>
          </cell>
        </row>
        <row r="177">
          <cell r="F177">
            <v>27</v>
          </cell>
        </row>
        <row r="178">
          <cell r="F178">
            <v>27</v>
          </cell>
        </row>
        <row r="179">
          <cell r="F179">
            <v>27</v>
          </cell>
        </row>
        <row r="180">
          <cell r="F180">
            <v>26</v>
          </cell>
        </row>
        <row r="181">
          <cell r="F181">
            <v>27</v>
          </cell>
        </row>
        <row r="182">
          <cell r="F182">
            <v>27</v>
          </cell>
        </row>
        <row r="183">
          <cell r="F183">
            <v>26</v>
          </cell>
        </row>
        <row r="184">
          <cell r="F184">
            <v>27</v>
          </cell>
        </row>
        <row r="185">
          <cell r="F185">
            <v>26</v>
          </cell>
        </row>
        <row r="186">
          <cell r="F186">
            <v>26</v>
          </cell>
        </row>
        <row r="187">
          <cell r="F187">
            <v>26</v>
          </cell>
        </row>
        <row r="188">
          <cell r="F188">
            <v>25</v>
          </cell>
        </row>
        <row r="189">
          <cell r="F189">
            <v>25</v>
          </cell>
        </row>
        <row r="190">
          <cell r="F190">
            <v>25</v>
          </cell>
        </row>
        <row r="191">
          <cell r="F191">
            <v>25</v>
          </cell>
        </row>
        <row r="192">
          <cell r="F192">
            <v>25</v>
          </cell>
        </row>
        <row r="193">
          <cell r="F193">
            <v>25</v>
          </cell>
        </row>
        <row r="194">
          <cell r="F194">
            <v>25</v>
          </cell>
        </row>
        <row r="195">
          <cell r="F195">
            <v>24</v>
          </cell>
        </row>
        <row r="196">
          <cell r="F196">
            <v>25</v>
          </cell>
        </row>
        <row r="197">
          <cell r="F197">
            <v>25</v>
          </cell>
        </row>
        <row r="198">
          <cell r="F198">
            <v>25</v>
          </cell>
        </row>
        <row r="199">
          <cell r="F199">
            <v>25</v>
          </cell>
        </row>
        <row r="200">
          <cell r="F200">
            <v>25</v>
          </cell>
        </row>
        <row r="201">
          <cell r="F201">
            <v>25</v>
          </cell>
        </row>
        <row r="202">
          <cell r="F202">
            <v>25</v>
          </cell>
        </row>
        <row r="203">
          <cell r="F203">
            <v>25</v>
          </cell>
        </row>
        <row r="204">
          <cell r="F204">
            <v>25</v>
          </cell>
        </row>
        <row r="205">
          <cell r="F205">
            <v>26</v>
          </cell>
        </row>
        <row r="206">
          <cell r="F206">
            <v>25</v>
          </cell>
        </row>
        <row r="207">
          <cell r="F207">
            <v>26</v>
          </cell>
        </row>
        <row r="208">
          <cell r="F208">
            <v>26</v>
          </cell>
        </row>
        <row r="209">
          <cell r="F209">
            <v>26</v>
          </cell>
        </row>
        <row r="210">
          <cell r="F210">
            <v>26</v>
          </cell>
        </row>
        <row r="211">
          <cell r="F211">
            <v>26</v>
          </cell>
        </row>
        <row r="212">
          <cell r="F212">
            <v>26</v>
          </cell>
        </row>
        <row r="213">
          <cell r="F213">
            <v>26</v>
          </cell>
        </row>
        <row r="214">
          <cell r="F214">
            <v>26</v>
          </cell>
        </row>
        <row r="215">
          <cell r="F215">
            <v>25</v>
          </cell>
        </row>
        <row r="216">
          <cell r="F216">
            <v>25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26</v>
          </cell>
        </row>
        <row r="220">
          <cell r="F220">
            <v>25</v>
          </cell>
        </row>
        <row r="221">
          <cell r="F221">
            <v>25</v>
          </cell>
        </row>
        <row r="222">
          <cell r="F222">
            <v>25</v>
          </cell>
        </row>
        <row r="223">
          <cell r="F223">
            <v>25</v>
          </cell>
        </row>
        <row r="224">
          <cell r="F224">
            <v>25</v>
          </cell>
        </row>
        <row r="225">
          <cell r="F225">
            <v>25</v>
          </cell>
        </row>
        <row r="226">
          <cell r="F226">
            <v>26</v>
          </cell>
        </row>
        <row r="227">
          <cell r="F227">
            <v>26</v>
          </cell>
        </row>
        <row r="228">
          <cell r="F228">
            <v>26</v>
          </cell>
        </row>
        <row r="229">
          <cell r="F229">
            <v>26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26</v>
          </cell>
        </row>
        <row r="233">
          <cell r="F233">
            <v>26</v>
          </cell>
        </row>
        <row r="234">
          <cell r="F234">
            <v>26</v>
          </cell>
        </row>
        <row r="235">
          <cell r="F235">
            <v>26</v>
          </cell>
        </row>
        <row r="236">
          <cell r="F236">
            <v>25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26</v>
          </cell>
        </row>
        <row r="241">
          <cell r="F241">
            <v>26</v>
          </cell>
        </row>
        <row r="242">
          <cell r="F242">
            <v>26</v>
          </cell>
        </row>
        <row r="243">
          <cell r="F243">
            <v>29</v>
          </cell>
        </row>
        <row r="244">
          <cell r="F244">
            <v>30</v>
          </cell>
        </row>
        <row r="245">
          <cell r="F245">
            <v>29</v>
          </cell>
        </row>
        <row r="246">
          <cell r="F246">
            <v>32</v>
          </cell>
        </row>
        <row r="247">
          <cell r="F247">
            <v>33</v>
          </cell>
        </row>
        <row r="248">
          <cell r="F248">
            <v>35</v>
          </cell>
        </row>
        <row r="249">
          <cell r="F249">
            <v>39</v>
          </cell>
        </row>
        <row r="250">
          <cell r="F250">
            <v>39</v>
          </cell>
        </row>
        <row r="251">
          <cell r="F251">
            <v>40</v>
          </cell>
        </row>
        <row r="252">
          <cell r="F252">
            <v>41</v>
          </cell>
        </row>
        <row r="253">
          <cell r="F253">
            <v>42</v>
          </cell>
        </row>
        <row r="254">
          <cell r="F254">
            <v>41</v>
          </cell>
        </row>
        <row r="255">
          <cell r="F255">
            <v>39</v>
          </cell>
        </row>
        <row r="256">
          <cell r="F256">
            <v>35</v>
          </cell>
        </row>
        <row r="257">
          <cell r="F257">
            <v>30</v>
          </cell>
        </row>
        <row r="258">
          <cell r="F258">
            <v>28</v>
          </cell>
        </row>
        <row r="259">
          <cell r="F259">
            <v>27</v>
          </cell>
        </row>
        <row r="260">
          <cell r="F260">
            <v>31</v>
          </cell>
        </row>
        <row r="261">
          <cell r="F261">
            <v>29</v>
          </cell>
        </row>
        <row r="262">
          <cell r="F262">
            <v>28</v>
          </cell>
        </row>
        <row r="263">
          <cell r="F263">
            <v>26</v>
          </cell>
        </row>
        <row r="264">
          <cell r="F264">
            <v>26</v>
          </cell>
        </row>
        <row r="265">
          <cell r="F265">
            <v>29</v>
          </cell>
        </row>
        <row r="266">
          <cell r="F266">
            <v>28</v>
          </cell>
        </row>
        <row r="267">
          <cell r="F267">
            <v>26</v>
          </cell>
        </row>
        <row r="268">
          <cell r="F268">
            <v>25</v>
          </cell>
        </row>
        <row r="269">
          <cell r="F269">
            <v>26</v>
          </cell>
        </row>
        <row r="270">
          <cell r="F270">
            <v>26</v>
          </cell>
        </row>
        <row r="271">
          <cell r="F271">
            <v>26</v>
          </cell>
        </row>
        <row r="272">
          <cell r="F272">
            <v>26</v>
          </cell>
        </row>
        <row r="273">
          <cell r="F273">
            <v>26</v>
          </cell>
        </row>
        <row r="274">
          <cell r="F274">
            <v>26</v>
          </cell>
        </row>
        <row r="275">
          <cell r="F275">
            <v>26</v>
          </cell>
        </row>
        <row r="276">
          <cell r="F276">
            <v>26</v>
          </cell>
        </row>
        <row r="277">
          <cell r="F277">
            <v>26</v>
          </cell>
        </row>
        <row r="278">
          <cell r="F278">
            <v>26</v>
          </cell>
        </row>
        <row r="279">
          <cell r="F279">
            <v>26</v>
          </cell>
        </row>
        <row r="280">
          <cell r="F280">
            <v>26</v>
          </cell>
        </row>
        <row r="281">
          <cell r="F281">
            <v>26</v>
          </cell>
        </row>
        <row r="282">
          <cell r="F282">
            <v>26</v>
          </cell>
        </row>
        <row r="283">
          <cell r="F283">
            <v>26</v>
          </cell>
        </row>
        <row r="284">
          <cell r="F284">
            <v>25</v>
          </cell>
        </row>
        <row r="285">
          <cell r="F285">
            <v>25</v>
          </cell>
        </row>
        <row r="286">
          <cell r="F286">
            <v>25</v>
          </cell>
        </row>
        <row r="287">
          <cell r="F287">
            <v>25</v>
          </cell>
        </row>
        <row r="288">
          <cell r="F288">
            <v>25</v>
          </cell>
        </row>
        <row r="289">
          <cell r="F289">
            <v>25</v>
          </cell>
        </row>
        <row r="290">
          <cell r="F290">
            <v>24</v>
          </cell>
        </row>
        <row r="291">
          <cell r="F291">
            <v>25</v>
          </cell>
        </row>
        <row r="292">
          <cell r="F292">
            <v>25</v>
          </cell>
        </row>
        <row r="293">
          <cell r="F293">
            <v>25</v>
          </cell>
        </row>
        <row r="294">
          <cell r="F294">
            <v>25</v>
          </cell>
        </row>
        <row r="295">
          <cell r="F295">
            <v>26</v>
          </cell>
        </row>
        <row r="296">
          <cell r="F296">
            <v>26</v>
          </cell>
        </row>
        <row r="297">
          <cell r="F297">
            <v>26</v>
          </cell>
        </row>
        <row r="298">
          <cell r="F298">
            <v>25</v>
          </cell>
        </row>
        <row r="299">
          <cell r="F299">
            <v>26</v>
          </cell>
        </row>
        <row r="300">
          <cell r="F300">
            <v>26</v>
          </cell>
        </row>
        <row r="301">
          <cell r="F301">
            <v>26</v>
          </cell>
        </row>
        <row r="302">
          <cell r="F302">
            <v>26</v>
          </cell>
        </row>
        <row r="303">
          <cell r="F303">
            <v>26</v>
          </cell>
        </row>
        <row r="304">
          <cell r="F304">
            <v>26</v>
          </cell>
        </row>
        <row r="305">
          <cell r="F305">
            <v>26</v>
          </cell>
        </row>
        <row r="306">
          <cell r="F306">
            <v>25</v>
          </cell>
        </row>
        <row r="307">
          <cell r="F307">
            <v>26</v>
          </cell>
        </row>
        <row r="308">
          <cell r="F308">
            <v>26</v>
          </cell>
        </row>
        <row r="309">
          <cell r="F309">
            <v>25</v>
          </cell>
        </row>
        <row r="310">
          <cell r="F310">
            <v>25</v>
          </cell>
        </row>
        <row r="311">
          <cell r="F311">
            <v>25</v>
          </cell>
        </row>
        <row r="312">
          <cell r="F312">
            <v>26</v>
          </cell>
        </row>
        <row r="313">
          <cell r="F313">
            <v>25</v>
          </cell>
        </row>
        <row r="314">
          <cell r="F314">
            <v>25</v>
          </cell>
        </row>
        <row r="315">
          <cell r="F315">
            <v>25</v>
          </cell>
        </row>
        <row r="316">
          <cell r="F316">
            <v>25</v>
          </cell>
        </row>
        <row r="317">
          <cell r="F317">
            <v>25</v>
          </cell>
        </row>
        <row r="318">
          <cell r="F318">
            <v>25</v>
          </cell>
        </row>
        <row r="319">
          <cell r="F319">
            <v>25</v>
          </cell>
        </row>
        <row r="320">
          <cell r="F320">
            <v>25</v>
          </cell>
        </row>
        <row r="321">
          <cell r="F321">
            <v>26</v>
          </cell>
        </row>
        <row r="322">
          <cell r="F322">
            <v>26</v>
          </cell>
        </row>
        <row r="323">
          <cell r="F323">
            <v>25</v>
          </cell>
        </row>
        <row r="324">
          <cell r="F324">
            <v>25</v>
          </cell>
        </row>
        <row r="325">
          <cell r="F325">
            <v>25</v>
          </cell>
        </row>
        <row r="326">
          <cell r="F326">
            <v>25</v>
          </cell>
        </row>
        <row r="327">
          <cell r="F327">
            <v>26</v>
          </cell>
        </row>
        <row r="328">
          <cell r="F328">
            <v>25</v>
          </cell>
        </row>
        <row r="329">
          <cell r="F329">
            <v>25</v>
          </cell>
        </row>
        <row r="330">
          <cell r="F330">
            <v>25</v>
          </cell>
        </row>
        <row r="331">
          <cell r="F331">
            <v>25</v>
          </cell>
        </row>
        <row r="332">
          <cell r="F332">
            <v>25</v>
          </cell>
        </row>
        <row r="333">
          <cell r="F333">
            <v>25</v>
          </cell>
        </row>
        <row r="334">
          <cell r="F334">
            <v>25</v>
          </cell>
        </row>
        <row r="335">
          <cell r="F335">
            <v>25</v>
          </cell>
        </row>
        <row r="336">
          <cell r="F336">
            <v>25</v>
          </cell>
        </row>
        <row r="337">
          <cell r="F337">
            <v>25</v>
          </cell>
        </row>
        <row r="338">
          <cell r="F338">
            <v>24</v>
          </cell>
        </row>
        <row r="339">
          <cell r="F339">
            <v>25</v>
          </cell>
        </row>
        <row r="340">
          <cell r="F340">
            <v>25</v>
          </cell>
        </row>
        <row r="341">
          <cell r="F341">
            <v>25</v>
          </cell>
        </row>
        <row r="342">
          <cell r="F342">
            <v>25</v>
          </cell>
        </row>
        <row r="343">
          <cell r="F343">
            <v>25</v>
          </cell>
        </row>
        <row r="344">
          <cell r="F344">
            <v>25</v>
          </cell>
        </row>
        <row r="345">
          <cell r="F345">
            <v>26</v>
          </cell>
        </row>
        <row r="346">
          <cell r="F346">
            <v>26</v>
          </cell>
        </row>
        <row r="347">
          <cell r="F347">
            <v>26</v>
          </cell>
        </row>
        <row r="348">
          <cell r="F348">
            <v>26</v>
          </cell>
        </row>
        <row r="349">
          <cell r="F349">
            <v>26</v>
          </cell>
        </row>
        <row r="350">
          <cell r="F350">
            <v>26</v>
          </cell>
        </row>
        <row r="351">
          <cell r="F351">
            <v>27</v>
          </cell>
        </row>
        <row r="352">
          <cell r="F352">
            <v>26</v>
          </cell>
        </row>
        <row r="353">
          <cell r="F353">
            <v>27</v>
          </cell>
        </row>
        <row r="354">
          <cell r="F354">
            <v>27</v>
          </cell>
        </row>
        <row r="355">
          <cell r="F355">
            <v>26</v>
          </cell>
        </row>
        <row r="356">
          <cell r="F356">
            <v>25</v>
          </cell>
        </row>
        <row r="357">
          <cell r="F357">
            <v>24</v>
          </cell>
        </row>
        <row r="358">
          <cell r="F358">
            <v>24</v>
          </cell>
        </row>
        <row r="359">
          <cell r="F359">
            <v>24</v>
          </cell>
        </row>
        <row r="360">
          <cell r="F360">
            <v>24</v>
          </cell>
        </row>
        <row r="361">
          <cell r="F361">
            <v>24</v>
          </cell>
        </row>
        <row r="362">
          <cell r="F362">
            <v>24</v>
          </cell>
        </row>
        <row r="363">
          <cell r="F363">
            <v>24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26</v>
          </cell>
        </row>
        <row r="368">
          <cell r="F368">
            <v>26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26</v>
          </cell>
        </row>
        <row r="372">
          <cell r="F372">
            <v>26</v>
          </cell>
        </row>
        <row r="373">
          <cell r="F373">
            <v>26</v>
          </cell>
        </row>
        <row r="374">
          <cell r="F374">
            <v>26</v>
          </cell>
        </row>
        <row r="375">
          <cell r="F375">
            <v>26</v>
          </cell>
        </row>
        <row r="376">
          <cell r="F376">
            <v>26</v>
          </cell>
        </row>
        <row r="377">
          <cell r="F377">
            <v>26</v>
          </cell>
        </row>
        <row r="378">
          <cell r="F378">
            <v>26</v>
          </cell>
        </row>
        <row r="379">
          <cell r="F379">
            <v>26</v>
          </cell>
        </row>
        <row r="380">
          <cell r="F380">
            <v>26</v>
          </cell>
        </row>
        <row r="381">
          <cell r="F381">
            <v>25</v>
          </cell>
        </row>
        <row r="382">
          <cell r="F382">
            <v>25</v>
          </cell>
        </row>
        <row r="383">
          <cell r="F383">
            <v>25</v>
          </cell>
        </row>
        <row r="384">
          <cell r="F384">
            <v>25</v>
          </cell>
        </row>
        <row r="385">
          <cell r="F385">
            <v>25</v>
          </cell>
        </row>
        <row r="386">
          <cell r="F386">
            <v>25</v>
          </cell>
        </row>
        <row r="387">
          <cell r="F387">
            <v>25</v>
          </cell>
        </row>
        <row r="388">
          <cell r="F388">
            <v>25</v>
          </cell>
        </row>
        <row r="389">
          <cell r="F389">
            <v>26</v>
          </cell>
        </row>
        <row r="390">
          <cell r="F390">
            <v>26</v>
          </cell>
        </row>
        <row r="391">
          <cell r="F391">
            <v>26</v>
          </cell>
        </row>
        <row r="392">
          <cell r="F392">
            <v>26</v>
          </cell>
        </row>
        <row r="393">
          <cell r="F393">
            <v>26</v>
          </cell>
        </row>
        <row r="394">
          <cell r="F394">
            <v>26</v>
          </cell>
        </row>
        <row r="395">
          <cell r="F395">
            <v>27</v>
          </cell>
        </row>
        <row r="396">
          <cell r="F396">
            <v>26</v>
          </cell>
        </row>
        <row r="397">
          <cell r="F397">
            <v>26</v>
          </cell>
        </row>
        <row r="398">
          <cell r="F398">
            <v>26</v>
          </cell>
        </row>
        <row r="399">
          <cell r="F399">
            <v>26</v>
          </cell>
        </row>
        <row r="400">
          <cell r="F400">
            <v>28</v>
          </cell>
        </row>
        <row r="401">
          <cell r="F401">
            <v>31</v>
          </cell>
        </row>
        <row r="402">
          <cell r="F402">
            <v>31</v>
          </cell>
        </row>
        <row r="403">
          <cell r="F403">
            <v>33</v>
          </cell>
        </row>
        <row r="404">
          <cell r="F404">
            <v>34</v>
          </cell>
        </row>
        <row r="405">
          <cell r="F405">
            <v>30</v>
          </cell>
        </row>
        <row r="406">
          <cell r="F406">
            <v>27</v>
          </cell>
        </row>
        <row r="407">
          <cell r="F407">
            <v>25</v>
          </cell>
        </row>
        <row r="408">
          <cell r="F408">
            <v>25</v>
          </cell>
        </row>
        <row r="409">
          <cell r="F409">
            <v>25</v>
          </cell>
        </row>
        <row r="411">
          <cell r="F411">
            <v>25</v>
          </cell>
        </row>
        <row r="412">
          <cell r="F412">
            <v>26</v>
          </cell>
        </row>
        <row r="413">
          <cell r="F413">
            <v>26</v>
          </cell>
        </row>
        <row r="414">
          <cell r="F414">
            <v>26</v>
          </cell>
        </row>
        <row r="415">
          <cell r="F415">
            <v>26</v>
          </cell>
        </row>
        <row r="416">
          <cell r="F416">
            <v>26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27</v>
          </cell>
        </row>
        <row r="420">
          <cell r="F420">
            <v>27</v>
          </cell>
        </row>
        <row r="421">
          <cell r="F421">
            <v>27</v>
          </cell>
        </row>
        <row r="422">
          <cell r="F422">
            <v>27</v>
          </cell>
        </row>
        <row r="423">
          <cell r="F423">
            <v>27</v>
          </cell>
        </row>
        <row r="424">
          <cell r="F424">
            <v>27</v>
          </cell>
        </row>
        <row r="425">
          <cell r="F425">
            <v>27</v>
          </cell>
        </row>
        <row r="426">
          <cell r="F426">
            <v>27</v>
          </cell>
        </row>
        <row r="427">
          <cell r="F427">
            <v>27</v>
          </cell>
        </row>
        <row r="428">
          <cell r="F428">
            <v>26</v>
          </cell>
        </row>
        <row r="429">
          <cell r="F429">
            <v>26</v>
          </cell>
        </row>
        <row r="430">
          <cell r="F430">
            <v>25</v>
          </cell>
        </row>
        <row r="431">
          <cell r="F431">
            <v>25</v>
          </cell>
        </row>
        <row r="432">
          <cell r="F432">
            <v>25</v>
          </cell>
        </row>
        <row r="433">
          <cell r="F433">
            <v>26</v>
          </cell>
        </row>
        <row r="434">
          <cell r="F434">
            <v>26</v>
          </cell>
        </row>
        <row r="435">
          <cell r="F435">
            <v>26</v>
          </cell>
        </row>
        <row r="436">
          <cell r="F436">
            <v>26</v>
          </cell>
        </row>
        <row r="437">
          <cell r="F437">
            <v>25</v>
          </cell>
        </row>
        <row r="438">
          <cell r="F438">
            <v>25</v>
          </cell>
        </row>
        <row r="439">
          <cell r="F439">
            <v>26</v>
          </cell>
        </row>
        <row r="440">
          <cell r="F440">
            <v>26</v>
          </cell>
        </row>
        <row r="441">
          <cell r="F441">
            <v>26</v>
          </cell>
        </row>
        <row r="442">
          <cell r="F442">
            <v>26</v>
          </cell>
        </row>
        <row r="443">
          <cell r="F443">
            <v>27</v>
          </cell>
        </row>
        <row r="444">
          <cell r="F444">
            <v>27</v>
          </cell>
        </row>
        <row r="445">
          <cell r="F445">
            <v>27</v>
          </cell>
        </row>
        <row r="446">
          <cell r="F446">
            <v>27</v>
          </cell>
        </row>
        <row r="447">
          <cell r="F447">
            <v>27</v>
          </cell>
        </row>
        <row r="448">
          <cell r="F448">
            <v>27</v>
          </cell>
        </row>
        <row r="449">
          <cell r="F449">
            <v>27</v>
          </cell>
        </row>
        <row r="450">
          <cell r="F450">
            <v>27</v>
          </cell>
        </row>
        <row r="451">
          <cell r="F451">
            <v>27</v>
          </cell>
        </row>
        <row r="452">
          <cell r="F452">
            <v>27</v>
          </cell>
        </row>
        <row r="453">
          <cell r="F453">
            <v>27</v>
          </cell>
        </row>
        <row r="454">
          <cell r="F454">
            <v>26</v>
          </cell>
        </row>
        <row r="455">
          <cell r="F455">
            <v>26</v>
          </cell>
        </row>
        <row r="456">
          <cell r="F456">
            <v>26</v>
          </cell>
        </row>
        <row r="457">
          <cell r="F457">
            <v>26</v>
          </cell>
        </row>
        <row r="458">
          <cell r="F458">
            <v>25</v>
          </cell>
        </row>
        <row r="459">
          <cell r="F459">
            <v>26</v>
          </cell>
        </row>
        <row r="460">
          <cell r="F460">
            <v>26</v>
          </cell>
        </row>
        <row r="461">
          <cell r="F461">
            <v>25</v>
          </cell>
        </row>
        <row r="462">
          <cell r="F462">
            <v>25</v>
          </cell>
        </row>
        <row r="463">
          <cell r="F463">
            <v>26</v>
          </cell>
        </row>
        <row r="464">
          <cell r="F464">
            <v>27</v>
          </cell>
        </row>
        <row r="465">
          <cell r="F465">
            <v>27</v>
          </cell>
        </row>
        <row r="466">
          <cell r="F466">
            <v>27</v>
          </cell>
        </row>
        <row r="467">
          <cell r="F467">
            <v>27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27</v>
          </cell>
        </row>
        <row r="471">
          <cell r="F471">
            <v>27</v>
          </cell>
        </row>
        <row r="472">
          <cell r="F472">
            <v>27</v>
          </cell>
        </row>
        <row r="473">
          <cell r="F473">
            <v>27</v>
          </cell>
        </row>
        <row r="474">
          <cell r="F474">
            <v>27</v>
          </cell>
        </row>
        <row r="475">
          <cell r="F475">
            <v>27</v>
          </cell>
        </row>
        <row r="476">
          <cell r="F476">
            <v>27</v>
          </cell>
        </row>
        <row r="477">
          <cell r="F477">
            <v>27</v>
          </cell>
        </row>
        <row r="478">
          <cell r="F478">
            <v>27</v>
          </cell>
        </row>
        <row r="479">
          <cell r="F479">
            <v>26</v>
          </cell>
        </row>
        <row r="480">
          <cell r="F480">
            <v>26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25</v>
          </cell>
        </row>
        <row r="487">
          <cell r="F487">
            <v>25</v>
          </cell>
        </row>
        <row r="488">
          <cell r="F488">
            <v>26</v>
          </cell>
        </row>
        <row r="489">
          <cell r="F489">
            <v>27</v>
          </cell>
        </row>
        <row r="490">
          <cell r="F490">
            <v>28</v>
          </cell>
        </row>
        <row r="491">
          <cell r="F491">
            <v>28</v>
          </cell>
        </row>
        <row r="492">
          <cell r="F492">
            <v>28</v>
          </cell>
        </row>
        <row r="493">
          <cell r="F493">
            <v>29</v>
          </cell>
        </row>
        <row r="494">
          <cell r="F494">
            <v>29</v>
          </cell>
        </row>
        <row r="495">
          <cell r="F495">
            <v>29</v>
          </cell>
        </row>
        <row r="496">
          <cell r="F496">
            <v>29</v>
          </cell>
        </row>
        <row r="497">
          <cell r="F497">
            <v>29</v>
          </cell>
        </row>
        <row r="498">
          <cell r="F498">
            <v>29</v>
          </cell>
        </row>
        <row r="499">
          <cell r="F499">
            <v>28</v>
          </cell>
        </row>
        <row r="500">
          <cell r="F500">
            <v>26</v>
          </cell>
        </row>
        <row r="501">
          <cell r="F501">
            <v>25</v>
          </cell>
        </row>
        <row r="502">
          <cell r="F502">
            <v>25</v>
          </cell>
        </row>
        <row r="503">
          <cell r="F503">
            <v>25</v>
          </cell>
        </row>
        <row r="504">
          <cell r="F504">
            <v>24</v>
          </cell>
        </row>
        <row r="505">
          <cell r="F505">
            <v>25</v>
          </cell>
        </row>
        <row r="506">
          <cell r="F506">
            <v>24</v>
          </cell>
        </row>
        <row r="507">
          <cell r="F507">
            <v>25</v>
          </cell>
        </row>
        <row r="508">
          <cell r="F508">
            <v>25</v>
          </cell>
        </row>
        <row r="509">
          <cell r="F509">
            <v>24</v>
          </cell>
        </row>
        <row r="510">
          <cell r="F510">
            <v>25</v>
          </cell>
        </row>
        <row r="511">
          <cell r="F511">
            <v>25</v>
          </cell>
        </row>
        <row r="512">
          <cell r="F512">
            <v>25</v>
          </cell>
        </row>
        <row r="513">
          <cell r="F513">
            <v>26</v>
          </cell>
        </row>
        <row r="514">
          <cell r="F514">
            <v>26</v>
          </cell>
        </row>
        <row r="515">
          <cell r="F515">
            <v>26</v>
          </cell>
        </row>
        <row r="516">
          <cell r="F516">
            <v>27</v>
          </cell>
        </row>
        <row r="517">
          <cell r="F517">
            <v>27</v>
          </cell>
        </row>
        <row r="518">
          <cell r="F518">
            <v>27</v>
          </cell>
        </row>
        <row r="519">
          <cell r="F519">
            <v>28</v>
          </cell>
        </row>
        <row r="520">
          <cell r="F520">
            <v>28</v>
          </cell>
        </row>
        <row r="521">
          <cell r="F521">
            <v>28</v>
          </cell>
        </row>
        <row r="522">
          <cell r="F522">
            <v>28</v>
          </cell>
        </row>
        <row r="523">
          <cell r="F523">
            <v>27</v>
          </cell>
        </row>
        <row r="524">
          <cell r="F524">
            <v>26</v>
          </cell>
        </row>
        <row r="525">
          <cell r="F525">
            <v>26</v>
          </cell>
        </row>
        <row r="526">
          <cell r="F526">
            <v>25</v>
          </cell>
        </row>
        <row r="527">
          <cell r="F527">
            <v>25</v>
          </cell>
        </row>
        <row r="528">
          <cell r="F528">
            <v>25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25</v>
          </cell>
        </row>
        <row r="532">
          <cell r="F532">
            <v>25</v>
          </cell>
        </row>
        <row r="533">
          <cell r="F533">
            <v>25</v>
          </cell>
        </row>
        <row r="534">
          <cell r="F534">
            <v>26</v>
          </cell>
        </row>
        <row r="535">
          <cell r="F535">
            <v>26</v>
          </cell>
        </row>
        <row r="536">
          <cell r="F536">
            <v>27</v>
          </cell>
        </row>
        <row r="537">
          <cell r="F537">
            <v>27</v>
          </cell>
        </row>
        <row r="538">
          <cell r="F538">
            <v>28</v>
          </cell>
        </row>
        <row r="539">
          <cell r="F539">
            <v>28</v>
          </cell>
        </row>
        <row r="540">
          <cell r="F540">
            <v>28</v>
          </cell>
        </row>
        <row r="541">
          <cell r="F541">
            <v>28</v>
          </cell>
        </row>
        <row r="542">
          <cell r="F542">
            <v>28</v>
          </cell>
        </row>
        <row r="543">
          <cell r="F543">
            <v>29</v>
          </cell>
        </row>
        <row r="544">
          <cell r="F544">
            <v>28</v>
          </cell>
        </row>
        <row r="545">
          <cell r="F545">
            <v>28</v>
          </cell>
        </row>
        <row r="546">
          <cell r="F546">
            <v>28</v>
          </cell>
        </row>
        <row r="547">
          <cell r="F547">
            <v>28</v>
          </cell>
        </row>
        <row r="548">
          <cell r="F548">
            <v>28</v>
          </cell>
        </row>
        <row r="549">
          <cell r="F549">
            <v>27</v>
          </cell>
        </row>
        <row r="550">
          <cell r="F550">
            <v>27</v>
          </cell>
        </row>
        <row r="551">
          <cell r="F551">
            <v>27</v>
          </cell>
        </row>
        <row r="552">
          <cell r="F552">
            <v>27</v>
          </cell>
        </row>
        <row r="553">
          <cell r="F553">
            <v>27</v>
          </cell>
        </row>
        <row r="554">
          <cell r="F554">
            <v>27</v>
          </cell>
        </row>
        <row r="555">
          <cell r="F555">
            <v>27</v>
          </cell>
        </row>
        <row r="556">
          <cell r="F556">
            <v>26</v>
          </cell>
        </row>
        <row r="557">
          <cell r="F557">
            <v>26</v>
          </cell>
        </row>
        <row r="558">
          <cell r="F558">
            <v>26</v>
          </cell>
        </row>
        <row r="559">
          <cell r="F559">
            <v>27</v>
          </cell>
        </row>
        <row r="560">
          <cell r="F560">
            <v>27</v>
          </cell>
        </row>
        <row r="561">
          <cell r="F561">
            <v>27</v>
          </cell>
        </row>
        <row r="562">
          <cell r="F562">
            <v>27</v>
          </cell>
        </row>
        <row r="563">
          <cell r="F563">
            <v>28</v>
          </cell>
        </row>
        <row r="564">
          <cell r="F564">
            <v>28</v>
          </cell>
        </row>
        <row r="565">
          <cell r="F565">
            <v>28</v>
          </cell>
        </row>
        <row r="566">
          <cell r="F566">
            <v>28</v>
          </cell>
        </row>
        <row r="567">
          <cell r="F567">
            <v>28</v>
          </cell>
        </row>
        <row r="568">
          <cell r="F568">
            <v>28</v>
          </cell>
        </row>
        <row r="569">
          <cell r="F569">
            <v>28</v>
          </cell>
        </row>
        <row r="570">
          <cell r="F570">
            <v>28</v>
          </cell>
        </row>
        <row r="571">
          <cell r="F571">
            <v>27</v>
          </cell>
        </row>
        <row r="572">
          <cell r="F572">
            <v>26</v>
          </cell>
        </row>
        <row r="573">
          <cell r="F573">
            <v>26</v>
          </cell>
        </row>
        <row r="574">
          <cell r="F574">
            <v>26</v>
          </cell>
        </row>
        <row r="575">
          <cell r="F575">
            <v>26</v>
          </cell>
        </row>
        <row r="576">
          <cell r="F576">
            <v>26</v>
          </cell>
        </row>
        <row r="577">
          <cell r="F577">
            <v>26</v>
          </cell>
        </row>
        <row r="578">
          <cell r="F578">
            <v>25</v>
          </cell>
        </row>
        <row r="579">
          <cell r="F579">
            <v>25</v>
          </cell>
        </row>
        <row r="580">
          <cell r="F580">
            <v>25</v>
          </cell>
        </row>
        <row r="581">
          <cell r="F581">
            <v>25</v>
          </cell>
        </row>
        <row r="582">
          <cell r="F582">
            <v>26</v>
          </cell>
        </row>
        <row r="583">
          <cell r="F583">
            <v>26</v>
          </cell>
        </row>
        <row r="584">
          <cell r="F584">
            <v>27</v>
          </cell>
        </row>
        <row r="585">
          <cell r="F585">
            <v>27</v>
          </cell>
        </row>
        <row r="586">
          <cell r="F586">
            <v>27</v>
          </cell>
        </row>
        <row r="587">
          <cell r="F587">
            <v>27</v>
          </cell>
        </row>
        <row r="588">
          <cell r="F588">
            <v>27</v>
          </cell>
        </row>
        <row r="589">
          <cell r="F589">
            <v>27</v>
          </cell>
        </row>
        <row r="590">
          <cell r="F590">
            <v>29</v>
          </cell>
        </row>
        <row r="591">
          <cell r="F591">
            <v>30</v>
          </cell>
        </row>
        <row r="592">
          <cell r="F592">
            <v>29</v>
          </cell>
        </row>
        <row r="593">
          <cell r="F593">
            <v>28</v>
          </cell>
        </row>
        <row r="594">
          <cell r="F594">
            <v>27</v>
          </cell>
        </row>
        <row r="595">
          <cell r="F595">
            <v>27</v>
          </cell>
        </row>
        <row r="596">
          <cell r="F596">
            <v>27</v>
          </cell>
        </row>
        <row r="597">
          <cell r="F597">
            <v>26</v>
          </cell>
        </row>
        <row r="598">
          <cell r="F598">
            <v>25</v>
          </cell>
        </row>
        <row r="599">
          <cell r="F599">
            <v>25</v>
          </cell>
        </row>
        <row r="600">
          <cell r="F600">
            <v>25</v>
          </cell>
        </row>
        <row r="601">
          <cell r="F601">
            <v>25</v>
          </cell>
        </row>
        <row r="602">
          <cell r="F602">
            <v>25</v>
          </cell>
        </row>
        <row r="603">
          <cell r="F603">
            <v>25</v>
          </cell>
        </row>
        <row r="604">
          <cell r="F604">
            <v>26</v>
          </cell>
        </row>
        <row r="605">
          <cell r="F605">
            <v>26</v>
          </cell>
        </row>
        <row r="606">
          <cell r="F606">
            <v>26</v>
          </cell>
        </row>
        <row r="607">
          <cell r="F607">
            <v>25</v>
          </cell>
        </row>
        <row r="608">
          <cell r="F608">
            <v>25</v>
          </cell>
        </row>
        <row r="609">
          <cell r="F609">
            <v>26</v>
          </cell>
        </row>
        <row r="610">
          <cell r="F610">
            <v>27</v>
          </cell>
        </row>
        <row r="611">
          <cell r="F611">
            <v>27</v>
          </cell>
        </row>
        <row r="612">
          <cell r="F612">
            <v>27</v>
          </cell>
        </row>
        <row r="613">
          <cell r="F613">
            <v>27</v>
          </cell>
        </row>
        <row r="614">
          <cell r="F614">
            <v>27</v>
          </cell>
        </row>
        <row r="615">
          <cell r="F615">
            <v>27</v>
          </cell>
        </row>
        <row r="616">
          <cell r="F616">
            <v>27</v>
          </cell>
        </row>
        <row r="617">
          <cell r="F617">
            <v>27</v>
          </cell>
        </row>
        <row r="618">
          <cell r="F618">
            <v>27</v>
          </cell>
        </row>
        <row r="619">
          <cell r="F619">
            <v>27</v>
          </cell>
        </row>
        <row r="620">
          <cell r="F620">
            <v>26</v>
          </cell>
        </row>
        <row r="621">
          <cell r="F621">
            <v>26</v>
          </cell>
        </row>
        <row r="622">
          <cell r="F622">
            <v>25</v>
          </cell>
        </row>
        <row r="623">
          <cell r="F623">
            <v>25</v>
          </cell>
        </row>
        <row r="624">
          <cell r="F624">
            <v>26</v>
          </cell>
        </row>
        <row r="625">
          <cell r="F625">
            <v>26</v>
          </cell>
        </row>
        <row r="626">
          <cell r="F626">
            <v>26</v>
          </cell>
        </row>
        <row r="627">
          <cell r="F627">
            <v>26</v>
          </cell>
        </row>
        <row r="628">
          <cell r="F628">
            <v>26</v>
          </cell>
        </row>
        <row r="629">
          <cell r="F629">
            <v>26</v>
          </cell>
        </row>
        <row r="630">
          <cell r="F630">
            <v>27</v>
          </cell>
        </row>
        <row r="631">
          <cell r="F631">
            <v>27</v>
          </cell>
        </row>
        <row r="632">
          <cell r="F632">
            <v>29</v>
          </cell>
        </row>
        <row r="633">
          <cell r="F633">
            <v>33</v>
          </cell>
        </row>
        <row r="634">
          <cell r="F634">
            <v>39</v>
          </cell>
        </row>
        <row r="635">
          <cell r="F635">
            <v>44</v>
          </cell>
        </row>
        <row r="636">
          <cell r="F636">
            <v>38</v>
          </cell>
        </row>
        <row r="637">
          <cell r="F637">
            <v>31</v>
          </cell>
        </row>
        <row r="638">
          <cell r="F638">
            <v>28</v>
          </cell>
        </row>
        <row r="639">
          <cell r="F639">
            <v>27</v>
          </cell>
        </row>
        <row r="640">
          <cell r="F640">
            <v>28</v>
          </cell>
        </row>
        <row r="641">
          <cell r="F641">
            <v>28</v>
          </cell>
        </row>
        <row r="642">
          <cell r="F642">
            <v>27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25</v>
          </cell>
        </row>
        <row r="646">
          <cell r="F646">
            <v>25</v>
          </cell>
        </row>
        <row r="647">
          <cell r="F647">
            <v>25</v>
          </cell>
        </row>
        <row r="648">
          <cell r="F648">
            <v>25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26</v>
          </cell>
        </row>
        <row r="652">
          <cell r="F652">
            <v>25</v>
          </cell>
        </row>
        <row r="653">
          <cell r="F653">
            <v>25</v>
          </cell>
        </row>
        <row r="654">
          <cell r="F654">
            <v>26</v>
          </cell>
        </row>
        <row r="655">
          <cell r="F655">
            <v>26</v>
          </cell>
        </row>
        <row r="656">
          <cell r="F656">
            <v>26</v>
          </cell>
        </row>
        <row r="657">
          <cell r="F657">
            <v>27</v>
          </cell>
        </row>
        <row r="658">
          <cell r="F658">
            <v>27</v>
          </cell>
        </row>
        <row r="659">
          <cell r="F659">
            <v>27</v>
          </cell>
        </row>
        <row r="660">
          <cell r="F660">
            <v>27</v>
          </cell>
        </row>
        <row r="661">
          <cell r="F661">
            <v>27</v>
          </cell>
        </row>
        <row r="662">
          <cell r="F662">
            <v>27</v>
          </cell>
        </row>
        <row r="663">
          <cell r="F663">
            <v>27</v>
          </cell>
        </row>
        <row r="664">
          <cell r="F664">
            <v>27</v>
          </cell>
        </row>
        <row r="665">
          <cell r="F665">
            <v>27</v>
          </cell>
        </row>
        <row r="666">
          <cell r="F666">
            <v>27</v>
          </cell>
        </row>
        <row r="667">
          <cell r="F667">
            <v>27</v>
          </cell>
        </row>
        <row r="668">
          <cell r="F668">
            <v>26</v>
          </cell>
        </row>
        <row r="669">
          <cell r="F669">
            <v>26</v>
          </cell>
        </row>
        <row r="670">
          <cell r="F670">
            <v>26</v>
          </cell>
        </row>
        <row r="671">
          <cell r="F671">
            <v>25</v>
          </cell>
        </row>
        <row r="672">
          <cell r="F672">
            <v>26</v>
          </cell>
        </row>
        <row r="673">
          <cell r="F673">
            <v>25</v>
          </cell>
        </row>
        <row r="674">
          <cell r="F674">
            <v>25</v>
          </cell>
        </row>
        <row r="675">
          <cell r="F675">
            <v>25</v>
          </cell>
        </row>
        <row r="676">
          <cell r="F676">
            <v>25</v>
          </cell>
        </row>
        <row r="677">
          <cell r="F677">
            <v>25</v>
          </cell>
        </row>
        <row r="678">
          <cell r="F678">
            <v>25</v>
          </cell>
        </row>
        <row r="679">
          <cell r="F679">
            <v>26</v>
          </cell>
        </row>
        <row r="680">
          <cell r="F680">
            <v>26</v>
          </cell>
        </row>
        <row r="681">
          <cell r="F681">
            <v>26</v>
          </cell>
        </row>
        <row r="682">
          <cell r="F682">
            <v>26</v>
          </cell>
        </row>
        <row r="683">
          <cell r="F683">
            <v>27</v>
          </cell>
        </row>
        <row r="684">
          <cell r="F684">
            <v>27</v>
          </cell>
        </row>
        <row r="685">
          <cell r="F685">
            <v>26</v>
          </cell>
        </row>
        <row r="686">
          <cell r="F686">
            <v>27</v>
          </cell>
        </row>
        <row r="687">
          <cell r="F687">
            <v>27</v>
          </cell>
        </row>
        <row r="688">
          <cell r="F688">
            <v>27</v>
          </cell>
        </row>
        <row r="689">
          <cell r="F689">
            <v>27</v>
          </cell>
        </row>
        <row r="690">
          <cell r="F690">
            <v>26</v>
          </cell>
        </row>
        <row r="691">
          <cell r="F691">
            <v>26</v>
          </cell>
        </row>
        <row r="692">
          <cell r="F692">
            <v>26</v>
          </cell>
        </row>
        <row r="693">
          <cell r="F693">
            <v>25</v>
          </cell>
        </row>
        <row r="694">
          <cell r="F694">
            <v>25</v>
          </cell>
        </row>
        <row r="695">
          <cell r="F695">
            <v>25</v>
          </cell>
        </row>
        <row r="696">
          <cell r="F696">
            <v>26</v>
          </cell>
        </row>
        <row r="697">
          <cell r="F697">
            <v>26</v>
          </cell>
        </row>
        <row r="698">
          <cell r="F698">
            <v>26</v>
          </cell>
        </row>
        <row r="699">
          <cell r="F699">
            <v>26</v>
          </cell>
        </row>
        <row r="700">
          <cell r="F700">
            <v>26</v>
          </cell>
        </row>
        <row r="701">
          <cell r="F701">
            <v>26</v>
          </cell>
        </row>
        <row r="702">
          <cell r="F702">
            <v>26</v>
          </cell>
        </row>
        <row r="703">
          <cell r="F703">
            <v>27</v>
          </cell>
        </row>
        <row r="704">
          <cell r="F704">
            <v>27</v>
          </cell>
        </row>
        <row r="705">
          <cell r="F705">
            <v>27</v>
          </cell>
        </row>
        <row r="706">
          <cell r="F706">
            <v>27</v>
          </cell>
        </row>
        <row r="707">
          <cell r="F707">
            <v>28</v>
          </cell>
        </row>
        <row r="708">
          <cell r="F708">
            <v>28</v>
          </cell>
        </row>
        <row r="709">
          <cell r="F709">
            <v>28</v>
          </cell>
        </row>
        <row r="710">
          <cell r="F710">
            <v>28</v>
          </cell>
        </row>
        <row r="711">
          <cell r="F711">
            <v>28</v>
          </cell>
        </row>
        <row r="712">
          <cell r="F712">
            <v>28</v>
          </cell>
        </row>
        <row r="713">
          <cell r="F713">
            <v>28</v>
          </cell>
        </row>
        <row r="714">
          <cell r="F714">
            <v>28</v>
          </cell>
        </row>
        <row r="715">
          <cell r="F715">
            <v>27</v>
          </cell>
        </row>
        <row r="716">
          <cell r="F716">
            <v>28</v>
          </cell>
        </row>
        <row r="717">
          <cell r="F717">
            <v>27</v>
          </cell>
        </row>
        <row r="718">
          <cell r="F718">
            <v>27</v>
          </cell>
        </row>
        <row r="719">
          <cell r="F719">
            <v>27</v>
          </cell>
        </row>
        <row r="720">
          <cell r="F720">
            <v>26</v>
          </cell>
        </row>
        <row r="721">
          <cell r="F721">
            <v>25</v>
          </cell>
        </row>
        <row r="722">
          <cell r="F722">
            <v>25</v>
          </cell>
        </row>
        <row r="723">
          <cell r="F723">
            <v>26</v>
          </cell>
        </row>
        <row r="724">
          <cell r="F724">
            <v>26</v>
          </cell>
        </row>
        <row r="725">
          <cell r="F725">
            <v>26</v>
          </cell>
        </row>
        <row r="726">
          <cell r="F726">
            <v>26</v>
          </cell>
        </row>
        <row r="727">
          <cell r="F727">
            <v>26</v>
          </cell>
        </row>
        <row r="728">
          <cell r="F728">
            <v>27</v>
          </cell>
        </row>
        <row r="729">
          <cell r="F729">
            <v>27</v>
          </cell>
        </row>
        <row r="730">
          <cell r="F730">
            <v>27</v>
          </cell>
        </row>
        <row r="731">
          <cell r="F731">
            <v>27</v>
          </cell>
        </row>
        <row r="732">
          <cell r="F732">
            <v>28</v>
          </cell>
        </row>
        <row r="733">
          <cell r="F733">
            <v>28</v>
          </cell>
        </row>
        <row r="734">
          <cell r="F734">
            <v>27</v>
          </cell>
        </row>
        <row r="735">
          <cell r="F735">
            <v>27</v>
          </cell>
        </row>
        <row r="736">
          <cell r="F736">
            <v>27</v>
          </cell>
        </row>
        <row r="737">
          <cell r="F737">
            <v>27</v>
          </cell>
        </row>
        <row r="738">
          <cell r="F738">
            <v>27</v>
          </cell>
        </row>
        <row r="739">
          <cell r="F739">
            <v>26</v>
          </cell>
        </row>
        <row r="740">
          <cell r="F740">
            <v>26</v>
          </cell>
        </row>
        <row r="741">
          <cell r="F741">
            <v>26</v>
          </cell>
        </row>
        <row r="742">
          <cell r="F742">
            <v>26</v>
          </cell>
        </row>
        <row r="743">
          <cell r="F743">
            <v>25</v>
          </cell>
        </row>
        <row r="744">
          <cell r="F744">
            <v>25</v>
          </cell>
        </row>
        <row r="745">
          <cell r="F745">
            <v>26</v>
          </cell>
        </row>
        <row r="746">
          <cell r="F746">
            <v>26</v>
          </cell>
        </row>
        <row r="747">
          <cell r="F747">
            <v>26</v>
          </cell>
        </row>
        <row r="748">
          <cell r="F748">
            <v>26</v>
          </cell>
        </row>
        <row r="749">
          <cell r="F749">
            <v>25</v>
          </cell>
        </row>
        <row r="750">
          <cell r="F750">
            <v>30</v>
          </cell>
        </row>
        <row r="751">
          <cell r="F751">
            <v>43</v>
          </cell>
        </row>
        <row r="752">
          <cell r="F752">
            <v>43</v>
          </cell>
        </row>
        <row r="753">
          <cell r="F753">
            <v>33</v>
          </cell>
        </row>
        <row r="754">
          <cell r="F754">
            <v>28</v>
          </cell>
        </row>
        <row r="755">
          <cell r="F755">
            <v>27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22</v>
          </cell>
        </row>
        <row r="14">
          <cell r="F14">
            <v>27</v>
          </cell>
        </row>
        <row r="15">
          <cell r="F15">
            <v>23</v>
          </cell>
        </row>
        <row r="16">
          <cell r="F16">
            <v>24</v>
          </cell>
        </row>
        <row r="17">
          <cell r="F17">
            <v>24</v>
          </cell>
        </row>
        <row r="18">
          <cell r="F18">
            <v>22</v>
          </cell>
        </row>
        <row r="19">
          <cell r="F19">
            <v>21</v>
          </cell>
        </row>
        <row r="20">
          <cell r="F20">
            <v>21</v>
          </cell>
        </row>
        <row r="21">
          <cell r="F21">
            <v>23</v>
          </cell>
        </row>
        <row r="22">
          <cell r="F22">
            <v>25</v>
          </cell>
        </row>
        <row r="23">
          <cell r="F23">
            <v>23</v>
          </cell>
        </row>
        <row r="24">
          <cell r="F24">
            <v>21</v>
          </cell>
        </row>
        <row r="25">
          <cell r="F25">
            <v>20</v>
          </cell>
        </row>
        <row r="26">
          <cell r="F26">
            <v>20</v>
          </cell>
        </row>
        <row r="27">
          <cell r="F27">
            <v>21</v>
          </cell>
        </row>
        <row r="28">
          <cell r="F28">
            <v>21</v>
          </cell>
        </row>
        <row r="29">
          <cell r="F29">
            <v>20</v>
          </cell>
        </row>
        <row r="30">
          <cell r="F30">
            <v>20</v>
          </cell>
        </row>
        <row r="31">
          <cell r="F31">
            <v>20</v>
          </cell>
        </row>
        <row r="32">
          <cell r="F32">
            <v>20</v>
          </cell>
        </row>
        <row r="33">
          <cell r="F33">
            <v>20</v>
          </cell>
        </row>
        <row r="34">
          <cell r="F34">
            <v>20</v>
          </cell>
        </row>
        <row r="35">
          <cell r="F35">
            <v>20</v>
          </cell>
        </row>
        <row r="36">
          <cell r="F36">
            <v>20</v>
          </cell>
        </row>
        <row r="37">
          <cell r="F37">
            <v>20</v>
          </cell>
        </row>
        <row r="38">
          <cell r="F38">
            <v>20</v>
          </cell>
        </row>
        <row r="39">
          <cell r="F39">
            <v>20</v>
          </cell>
        </row>
        <row r="40">
          <cell r="F40">
            <v>20</v>
          </cell>
        </row>
        <row r="41">
          <cell r="F41">
            <v>20</v>
          </cell>
        </row>
        <row r="42">
          <cell r="F42">
            <v>20</v>
          </cell>
        </row>
        <row r="43">
          <cell r="F43">
            <v>20</v>
          </cell>
        </row>
        <row r="44">
          <cell r="F44">
            <v>20</v>
          </cell>
        </row>
        <row r="45">
          <cell r="F45">
            <v>20</v>
          </cell>
        </row>
        <row r="46">
          <cell r="F46">
            <v>20</v>
          </cell>
        </row>
        <row r="47">
          <cell r="F47">
            <v>20</v>
          </cell>
        </row>
        <row r="48">
          <cell r="F48">
            <v>20</v>
          </cell>
        </row>
        <row r="49">
          <cell r="F49">
            <v>20</v>
          </cell>
        </row>
        <row r="50">
          <cell r="F50">
            <v>20</v>
          </cell>
        </row>
        <row r="51">
          <cell r="F51">
            <v>20</v>
          </cell>
        </row>
        <row r="52">
          <cell r="F52">
            <v>21</v>
          </cell>
        </row>
        <row r="53">
          <cell r="F53">
            <v>21</v>
          </cell>
        </row>
        <row r="54">
          <cell r="F54">
            <v>20</v>
          </cell>
        </row>
        <row r="55">
          <cell r="F55">
            <v>20</v>
          </cell>
        </row>
        <row r="56">
          <cell r="F56">
            <v>20</v>
          </cell>
        </row>
        <row r="57">
          <cell r="F57">
            <v>20</v>
          </cell>
        </row>
        <row r="58">
          <cell r="F58">
            <v>20</v>
          </cell>
        </row>
        <row r="59">
          <cell r="F59">
            <v>20</v>
          </cell>
        </row>
        <row r="60">
          <cell r="F60">
            <v>20</v>
          </cell>
        </row>
        <row r="61">
          <cell r="F61">
            <v>20</v>
          </cell>
        </row>
        <row r="62">
          <cell r="F62">
            <v>20</v>
          </cell>
        </row>
        <row r="63">
          <cell r="F63">
            <v>21</v>
          </cell>
        </row>
        <row r="64">
          <cell r="F64">
            <v>21</v>
          </cell>
        </row>
        <row r="65">
          <cell r="F65">
            <v>21</v>
          </cell>
        </row>
        <row r="66">
          <cell r="F66">
            <v>21</v>
          </cell>
        </row>
        <row r="67">
          <cell r="F67">
            <v>20</v>
          </cell>
        </row>
        <row r="68">
          <cell r="F68">
            <v>20</v>
          </cell>
        </row>
        <row r="69">
          <cell r="F69">
            <v>20</v>
          </cell>
        </row>
        <row r="70">
          <cell r="F70">
            <v>20</v>
          </cell>
        </row>
        <row r="71">
          <cell r="F71">
            <v>20</v>
          </cell>
        </row>
        <row r="72">
          <cell r="F72">
            <v>20</v>
          </cell>
        </row>
        <row r="73">
          <cell r="F73">
            <v>20</v>
          </cell>
        </row>
        <row r="74">
          <cell r="F74">
            <v>20</v>
          </cell>
        </row>
        <row r="75">
          <cell r="F75">
            <v>20</v>
          </cell>
        </row>
        <row r="76">
          <cell r="F76">
            <v>20</v>
          </cell>
        </row>
        <row r="77">
          <cell r="F77">
            <v>20</v>
          </cell>
        </row>
        <row r="78">
          <cell r="F78">
            <v>20</v>
          </cell>
        </row>
        <row r="79">
          <cell r="F79">
            <v>20</v>
          </cell>
        </row>
        <row r="80">
          <cell r="F80">
            <v>20</v>
          </cell>
        </row>
        <row r="81">
          <cell r="F81">
            <v>20</v>
          </cell>
        </row>
        <row r="82">
          <cell r="F82">
            <v>20</v>
          </cell>
        </row>
        <row r="83">
          <cell r="F83">
            <v>20</v>
          </cell>
        </row>
        <row r="84">
          <cell r="F84">
            <v>21</v>
          </cell>
        </row>
        <row r="85">
          <cell r="F85">
            <v>21</v>
          </cell>
        </row>
        <row r="86">
          <cell r="F86">
            <v>21</v>
          </cell>
        </row>
        <row r="87">
          <cell r="F87">
            <v>21</v>
          </cell>
        </row>
        <row r="88">
          <cell r="F88">
            <v>21</v>
          </cell>
        </row>
        <row r="89">
          <cell r="F89">
            <v>21</v>
          </cell>
        </row>
        <row r="90">
          <cell r="F90">
            <v>21</v>
          </cell>
        </row>
        <row r="91">
          <cell r="F91">
            <v>21</v>
          </cell>
        </row>
        <row r="92">
          <cell r="F92">
            <v>21</v>
          </cell>
        </row>
        <row r="93">
          <cell r="F93">
            <v>20</v>
          </cell>
        </row>
        <row r="94">
          <cell r="F94">
            <v>20</v>
          </cell>
        </row>
        <row r="95">
          <cell r="F95">
            <v>20</v>
          </cell>
        </row>
        <row r="96">
          <cell r="F96">
            <v>20</v>
          </cell>
        </row>
        <row r="97">
          <cell r="F97">
            <v>20</v>
          </cell>
        </row>
        <row r="98">
          <cell r="F98">
            <v>20</v>
          </cell>
        </row>
        <row r="99">
          <cell r="F99">
            <v>20</v>
          </cell>
        </row>
        <row r="100">
          <cell r="F100">
            <v>20</v>
          </cell>
        </row>
        <row r="101">
          <cell r="F101">
            <v>20</v>
          </cell>
        </row>
        <row r="102">
          <cell r="F102">
            <v>20</v>
          </cell>
        </row>
        <row r="103">
          <cell r="F103">
            <v>20</v>
          </cell>
        </row>
        <row r="104">
          <cell r="F104">
            <v>21</v>
          </cell>
        </row>
        <row r="105">
          <cell r="F105">
            <v>26</v>
          </cell>
        </row>
        <row r="106">
          <cell r="F106">
            <v>29</v>
          </cell>
        </row>
        <row r="107">
          <cell r="F107">
            <v>26</v>
          </cell>
        </row>
        <row r="108">
          <cell r="F108">
            <v>22</v>
          </cell>
        </row>
        <row r="109">
          <cell r="F109">
            <v>21</v>
          </cell>
        </row>
        <row r="110">
          <cell r="F110">
            <v>21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21</v>
          </cell>
        </row>
        <row r="114">
          <cell r="F114">
            <v>21</v>
          </cell>
        </row>
        <row r="115">
          <cell r="F115">
            <v>21</v>
          </cell>
        </row>
        <row r="116">
          <cell r="F116">
            <v>21</v>
          </cell>
        </row>
        <row r="117">
          <cell r="F117">
            <v>20</v>
          </cell>
        </row>
        <row r="118">
          <cell r="F118">
            <v>20</v>
          </cell>
        </row>
        <row r="119">
          <cell r="F119">
            <v>20</v>
          </cell>
        </row>
        <row r="120">
          <cell r="F120">
            <v>20</v>
          </cell>
        </row>
        <row r="121">
          <cell r="F121">
            <v>20</v>
          </cell>
        </row>
        <row r="122">
          <cell r="F122">
            <v>20</v>
          </cell>
        </row>
        <row r="123">
          <cell r="F123">
            <v>20</v>
          </cell>
        </row>
        <row r="124">
          <cell r="F124">
            <v>20</v>
          </cell>
        </row>
        <row r="125">
          <cell r="F125">
            <v>20</v>
          </cell>
        </row>
        <row r="126">
          <cell r="F126">
            <v>20</v>
          </cell>
        </row>
        <row r="127">
          <cell r="F127">
            <v>20</v>
          </cell>
        </row>
        <row r="128">
          <cell r="F128">
            <v>20</v>
          </cell>
        </row>
        <row r="129">
          <cell r="F129">
            <v>20</v>
          </cell>
        </row>
        <row r="130">
          <cell r="F130">
            <v>20</v>
          </cell>
        </row>
        <row r="131">
          <cell r="F131">
            <v>20</v>
          </cell>
        </row>
        <row r="132">
          <cell r="F132">
            <v>21</v>
          </cell>
        </row>
        <row r="133">
          <cell r="F133">
            <v>21</v>
          </cell>
        </row>
        <row r="134">
          <cell r="F134">
            <v>21</v>
          </cell>
        </row>
        <row r="135">
          <cell r="F135">
            <v>21</v>
          </cell>
        </row>
        <row r="136">
          <cell r="F136">
            <v>21</v>
          </cell>
        </row>
        <row r="137">
          <cell r="F137">
            <v>21</v>
          </cell>
        </row>
        <row r="138">
          <cell r="F138">
            <v>21</v>
          </cell>
        </row>
        <row r="139">
          <cell r="F139">
            <v>21</v>
          </cell>
        </row>
        <row r="140">
          <cell r="F140">
            <v>20</v>
          </cell>
        </row>
        <row r="141">
          <cell r="F141">
            <v>20</v>
          </cell>
        </row>
        <row r="142">
          <cell r="F142">
            <v>20</v>
          </cell>
        </row>
        <row r="143">
          <cell r="F143">
            <v>20</v>
          </cell>
        </row>
        <row r="144">
          <cell r="F144">
            <v>20</v>
          </cell>
        </row>
        <row r="145">
          <cell r="F145">
            <v>20</v>
          </cell>
        </row>
        <row r="146">
          <cell r="F146">
            <v>20</v>
          </cell>
        </row>
        <row r="147">
          <cell r="F147">
            <v>20</v>
          </cell>
        </row>
        <row r="148">
          <cell r="F148">
            <v>20</v>
          </cell>
        </row>
        <row r="149">
          <cell r="F149">
            <v>20</v>
          </cell>
        </row>
        <row r="150">
          <cell r="F150">
            <v>20</v>
          </cell>
        </row>
        <row r="151">
          <cell r="F151">
            <v>20</v>
          </cell>
        </row>
        <row r="152">
          <cell r="F152">
            <v>20</v>
          </cell>
        </row>
        <row r="153">
          <cell r="F153">
            <v>20</v>
          </cell>
        </row>
        <row r="154">
          <cell r="F154">
            <v>20</v>
          </cell>
        </row>
        <row r="155">
          <cell r="F155">
            <v>20</v>
          </cell>
        </row>
        <row r="156">
          <cell r="F156">
            <v>20</v>
          </cell>
        </row>
        <row r="157">
          <cell r="F157">
            <v>20</v>
          </cell>
        </row>
        <row r="158">
          <cell r="F158">
            <v>20</v>
          </cell>
        </row>
        <row r="159">
          <cell r="F159">
            <v>21</v>
          </cell>
        </row>
        <row r="160">
          <cell r="F160">
            <v>21</v>
          </cell>
        </row>
        <row r="161">
          <cell r="F161">
            <v>21</v>
          </cell>
        </row>
        <row r="162">
          <cell r="F162">
            <v>21</v>
          </cell>
        </row>
        <row r="163">
          <cell r="F163">
            <v>20</v>
          </cell>
        </row>
        <row r="164">
          <cell r="F164">
            <v>20</v>
          </cell>
        </row>
        <row r="165">
          <cell r="F165">
            <v>20</v>
          </cell>
        </row>
        <row r="166">
          <cell r="F166">
            <v>20</v>
          </cell>
        </row>
        <row r="167">
          <cell r="F167">
            <v>20</v>
          </cell>
        </row>
        <row r="168">
          <cell r="F168">
            <v>20</v>
          </cell>
        </row>
        <row r="169">
          <cell r="F169">
            <v>20</v>
          </cell>
        </row>
        <row r="170">
          <cell r="F170">
            <v>20</v>
          </cell>
        </row>
        <row r="171">
          <cell r="F171">
            <v>20</v>
          </cell>
        </row>
        <row r="172">
          <cell r="F172">
            <v>20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20</v>
          </cell>
        </row>
        <row r="176">
          <cell r="F176">
            <v>20</v>
          </cell>
        </row>
        <row r="177">
          <cell r="F177">
            <v>20</v>
          </cell>
        </row>
        <row r="178">
          <cell r="F178">
            <v>20</v>
          </cell>
        </row>
        <row r="179">
          <cell r="F179">
            <v>20</v>
          </cell>
        </row>
        <row r="180">
          <cell r="F180">
            <v>20</v>
          </cell>
        </row>
        <row r="181">
          <cell r="F181">
            <v>20</v>
          </cell>
        </row>
        <row r="182">
          <cell r="F182">
            <v>20</v>
          </cell>
        </row>
        <row r="183">
          <cell r="F183">
            <v>20</v>
          </cell>
        </row>
        <row r="184">
          <cell r="F184">
            <v>20</v>
          </cell>
        </row>
        <row r="185">
          <cell r="F185">
            <v>20</v>
          </cell>
        </row>
        <row r="186">
          <cell r="F186">
            <v>20</v>
          </cell>
        </row>
        <row r="187">
          <cell r="F187">
            <v>21</v>
          </cell>
        </row>
        <row r="188">
          <cell r="F188">
            <v>20</v>
          </cell>
        </row>
        <row r="189">
          <cell r="F189">
            <v>20</v>
          </cell>
        </row>
        <row r="190">
          <cell r="F190">
            <v>20</v>
          </cell>
        </row>
        <row r="191">
          <cell r="F191">
            <v>20</v>
          </cell>
        </row>
        <row r="192">
          <cell r="F192">
            <v>20</v>
          </cell>
        </row>
        <row r="193">
          <cell r="F193">
            <v>20</v>
          </cell>
        </row>
        <row r="194">
          <cell r="F194">
            <v>20</v>
          </cell>
        </row>
        <row r="195">
          <cell r="F195">
            <v>20</v>
          </cell>
        </row>
        <row r="196">
          <cell r="F196">
            <v>20</v>
          </cell>
        </row>
        <row r="197">
          <cell r="F197">
            <v>20</v>
          </cell>
        </row>
        <row r="198">
          <cell r="F198">
            <v>20</v>
          </cell>
        </row>
        <row r="199">
          <cell r="F199">
            <v>20</v>
          </cell>
        </row>
        <row r="200">
          <cell r="F200">
            <v>20</v>
          </cell>
        </row>
        <row r="201">
          <cell r="F201">
            <v>20</v>
          </cell>
        </row>
        <row r="202">
          <cell r="F202">
            <v>20</v>
          </cell>
        </row>
        <row r="203">
          <cell r="F203">
            <v>20</v>
          </cell>
        </row>
        <row r="204">
          <cell r="F204">
            <v>20</v>
          </cell>
        </row>
        <row r="205">
          <cell r="F205">
            <v>20</v>
          </cell>
        </row>
        <row r="206">
          <cell r="F206">
            <v>20</v>
          </cell>
        </row>
        <row r="207">
          <cell r="F207">
            <v>20</v>
          </cell>
        </row>
        <row r="208">
          <cell r="F208">
            <v>21</v>
          </cell>
        </row>
        <row r="209">
          <cell r="F209">
            <v>23</v>
          </cell>
        </row>
        <row r="210">
          <cell r="F210">
            <v>22</v>
          </cell>
        </row>
        <row r="211">
          <cell r="F211">
            <v>21</v>
          </cell>
        </row>
        <row r="212">
          <cell r="F212">
            <v>21</v>
          </cell>
        </row>
        <row r="213">
          <cell r="F213">
            <v>21</v>
          </cell>
        </row>
        <row r="214">
          <cell r="F214">
            <v>21</v>
          </cell>
        </row>
        <row r="215">
          <cell r="F215">
            <v>21</v>
          </cell>
        </row>
        <row r="216">
          <cell r="F216">
            <v>21</v>
          </cell>
        </row>
        <row r="217">
          <cell r="F217">
            <v>20</v>
          </cell>
        </row>
        <row r="218">
          <cell r="F218">
            <v>20</v>
          </cell>
        </row>
        <row r="219">
          <cell r="F219">
            <v>22</v>
          </cell>
        </row>
        <row r="220">
          <cell r="F220">
            <v>26</v>
          </cell>
        </row>
        <row r="221">
          <cell r="F221">
            <v>32</v>
          </cell>
        </row>
        <row r="222">
          <cell r="F222">
            <v>31</v>
          </cell>
        </row>
        <row r="223">
          <cell r="F223">
            <v>30</v>
          </cell>
        </row>
        <row r="224">
          <cell r="F224">
            <v>27</v>
          </cell>
        </row>
        <row r="225">
          <cell r="F225">
            <v>24</v>
          </cell>
        </row>
        <row r="226">
          <cell r="F226">
            <v>22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21</v>
          </cell>
        </row>
        <row r="231">
          <cell r="F231">
            <v>21</v>
          </cell>
        </row>
        <row r="232">
          <cell r="F232">
            <v>21</v>
          </cell>
        </row>
        <row r="233">
          <cell r="F233">
            <v>21</v>
          </cell>
        </row>
        <row r="234">
          <cell r="F234">
            <v>21</v>
          </cell>
        </row>
        <row r="235">
          <cell r="F235">
            <v>21</v>
          </cell>
        </row>
        <row r="236">
          <cell r="F236">
            <v>20</v>
          </cell>
        </row>
        <row r="237">
          <cell r="F237">
            <v>20</v>
          </cell>
        </row>
        <row r="238">
          <cell r="F238">
            <v>20</v>
          </cell>
        </row>
        <row r="239">
          <cell r="F239">
            <v>20</v>
          </cell>
        </row>
        <row r="240">
          <cell r="F240">
            <v>20</v>
          </cell>
        </row>
        <row r="241">
          <cell r="F241">
            <v>20</v>
          </cell>
        </row>
        <row r="242">
          <cell r="F242">
            <v>20</v>
          </cell>
        </row>
        <row r="243">
          <cell r="F243">
            <v>20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20</v>
          </cell>
        </row>
        <row r="248">
          <cell r="F248">
            <v>20</v>
          </cell>
        </row>
        <row r="249">
          <cell r="F249">
            <v>20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21</v>
          </cell>
        </row>
        <row r="254">
          <cell r="F254">
            <v>21</v>
          </cell>
        </row>
        <row r="255">
          <cell r="F255">
            <v>21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22</v>
          </cell>
        </row>
        <row r="259">
          <cell r="F259">
            <v>21</v>
          </cell>
        </row>
        <row r="260">
          <cell r="F260">
            <v>21</v>
          </cell>
        </row>
        <row r="261">
          <cell r="F261">
            <v>21</v>
          </cell>
        </row>
        <row r="262">
          <cell r="F262">
            <v>20</v>
          </cell>
        </row>
        <row r="263">
          <cell r="F263">
            <v>20</v>
          </cell>
        </row>
        <row r="264">
          <cell r="F264">
            <v>20</v>
          </cell>
        </row>
        <row r="265">
          <cell r="F265">
            <v>20</v>
          </cell>
        </row>
        <row r="266">
          <cell r="F266">
            <v>20</v>
          </cell>
        </row>
        <row r="267">
          <cell r="F267">
            <v>20</v>
          </cell>
        </row>
        <row r="268">
          <cell r="F268">
            <v>20</v>
          </cell>
        </row>
        <row r="269">
          <cell r="F269">
            <v>20</v>
          </cell>
        </row>
        <row r="270">
          <cell r="F270">
            <v>20</v>
          </cell>
        </row>
        <row r="271">
          <cell r="F271">
            <v>20</v>
          </cell>
        </row>
        <row r="272">
          <cell r="F272">
            <v>20</v>
          </cell>
        </row>
        <row r="273">
          <cell r="F273">
            <v>20</v>
          </cell>
        </row>
        <row r="274">
          <cell r="F274">
            <v>20</v>
          </cell>
        </row>
        <row r="275">
          <cell r="F275">
            <v>20</v>
          </cell>
        </row>
        <row r="276">
          <cell r="F276">
            <v>20</v>
          </cell>
        </row>
        <row r="277">
          <cell r="F277">
            <v>20</v>
          </cell>
        </row>
        <row r="278">
          <cell r="F278">
            <v>21</v>
          </cell>
        </row>
        <row r="279">
          <cell r="F279">
            <v>21</v>
          </cell>
        </row>
        <row r="280">
          <cell r="F280">
            <v>22</v>
          </cell>
        </row>
        <row r="281">
          <cell r="F281">
            <v>22</v>
          </cell>
        </row>
        <row r="282">
          <cell r="F282">
            <v>22</v>
          </cell>
        </row>
        <row r="283">
          <cell r="F283">
            <v>21</v>
          </cell>
        </row>
        <row r="284">
          <cell r="F284">
            <v>20</v>
          </cell>
        </row>
        <row r="285">
          <cell r="F285">
            <v>20</v>
          </cell>
        </row>
        <row r="286">
          <cell r="F286">
            <v>20</v>
          </cell>
        </row>
        <row r="287">
          <cell r="F287">
            <v>21</v>
          </cell>
        </row>
        <row r="288">
          <cell r="F288">
            <v>21</v>
          </cell>
        </row>
        <row r="289">
          <cell r="F289">
            <v>20</v>
          </cell>
        </row>
        <row r="290">
          <cell r="F290">
            <v>20</v>
          </cell>
        </row>
        <row r="291">
          <cell r="F291">
            <v>21</v>
          </cell>
        </row>
        <row r="292">
          <cell r="F292">
            <v>20</v>
          </cell>
        </row>
        <row r="293">
          <cell r="F293">
            <v>20</v>
          </cell>
        </row>
        <row r="294">
          <cell r="F294">
            <v>20</v>
          </cell>
        </row>
        <row r="295">
          <cell r="F295">
            <v>20</v>
          </cell>
        </row>
        <row r="296">
          <cell r="F296">
            <v>20</v>
          </cell>
        </row>
        <row r="297">
          <cell r="F297">
            <v>20</v>
          </cell>
        </row>
        <row r="298">
          <cell r="F298">
            <v>20</v>
          </cell>
        </row>
        <row r="299">
          <cell r="F299">
            <v>20</v>
          </cell>
        </row>
        <row r="300">
          <cell r="F300">
            <v>20</v>
          </cell>
        </row>
        <row r="301">
          <cell r="F301">
            <v>20</v>
          </cell>
        </row>
        <row r="302">
          <cell r="F302">
            <v>20</v>
          </cell>
        </row>
        <row r="303">
          <cell r="F303">
            <v>20</v>
          </cell>
        </row>
        <row r="304">
          <cell r="F304">
            <v>20</v>
          </cell>
        </row>
        <row r="305">
          <cell r="F305">
            <v>21</v>
          </cell>
        </row>
        <row r="306">
          <cell r="F306">
            <v>22</v>
          </cell>
        </row>
        <row r="307">
          <cell r="F307">
            <v>22</v>
          </cell>
        </row>
        <row r="308">
          <cell r="F308">
            <v>22</v>
          </cell>
        </row>
        <row r="309">
          <cell r="F309">
            <v>24</v>
          </cell>
        </row>
        <row r="310">
          <cell r="F310">
            <v>24</v>
          </cell>
        </row>
        <row r="311">
          <cell r="F311">
            <v>25</v>
          </cell>
        </row>
        <row r="312">
          <cell r="F312">
            <v>26</v>
          </cell>
        </row>
        <row r="313">
          <cell r="F313">
            <v>27</v>
          </cell>
        </row>
        <row r="314">
          <cell r="F314">
            <v>26</v>
          </cell>
        </row>
        <row r="315">
          <cell r="F315">
            <v>25</v>
          </cell>
        </row>
        <row r="316">
          <cell r="F316">
            <v>23</v>
          </cell>
        </row>
        <row r="317">
          <cell r="F317">
            <v>22</v>
          </cell>
        </row>
        <row r="318">
          <cell r="F318">
            <v>21</v>
          </cell>
        </row>
        <row r="319">
          <cell r="F319">
            <v>20</v>
          </cell>
        </row>
        <row r="320">
          <cell r="F320">
            <v>20</v>
          </cell>
        </row>
        <row r="321">
          <cell r="F321">
            <v>20</v>
          </cell>
        </row>
        <row r="322">
          <cell r="F322">
            <v>20</v>
          </cell>
        </row>
        <row r="323">
          <cell r="F323">
            <v>21</v>
          </cell>
        </row>
        <row r="324">
          <cell r="F324">
            <v>21</v>
          </cell>
        </row>
        <row r="325">
          <cell r="F325">
            <v>21</v>
          </cell>
        </row>
        <row r="326">
          <cell r="F326">
            <v>21</v>
          </cell>
        </row>
        <row r="327">
          <cell r="F327">
            <v>21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21</v>
          </cell>
        </row>
        <row r="331">
          <cell r="F331">
            <v>21</v>
          </cell>
        </row>
        <row r="332">
          <cell r="F332">
            <v>21</v>
          </cell>
        </row>
        <row r="333">
          <cell r="F333">
            <v>20</v>
          </cell>
        </row>
        <row r="334">
          <cell r="F334">
            <v>20</v>
          </cell>
        </row>
        <row r="335">
          <cell r="F335">
            <v>20</v>
          </cell>
        </row>
        <row r="336">
          <cell r="F336">
            <v>20</v>
          </cell>
        </row>
        <row r="337">
          <cell r="F337">
            <v>20</v>
          </cell>
        </row>
        <row r="338">
          <cell r="F338">
            <v>20</v>
          </cell>
        </row>
        <row r="339">
          <cell r="F339">
            <v>20</v>
          </cell>
        </row>
        <row r="340">
          <cell r="F340">
            <v>20</v>
          </cell>
        </row>
        <row r="341">
          <cell r="F341">
            <v>20</v>
          </cell>
        </row>
        <row r="342">
          <cell r="F342">
            <v>20</v>
          </cell>
        </row>
        <row r="343">
          <cell r="F343">
            <v>20</v>
          </cell>
        </row>
        <row r="344">
          <cell r="F344">
            <v>22</v>
          </cell>
        </row>
        <row r="345">
          <cell r="F345">
            <v>23</v>
          </cell>
        </row>
        <row r="346">
          <cell r="F346">
            <v>23</v>
          </cell>
        </row>
        <row r="347">
          <cell r="F347">
            <v>22</v>
          </cell>
        </row>
        <row r="348">
          <cell r="F348">
            <v>22</v>
          </cell>
        </row>
        <row r="349">
          <cell r="F349">
            <v>21</v>
          </cell>
        </row>
        <row r="350">
          <cell r="F350">
            <v>21</v>
          </cell>
        </row>
        <row r="351">
          <cell r="F351">
            <v>20</v>
          </cell>
        </row>
        <row r="352">
          <cell r="F352">
            <v>20</v>
          </cell>
        </row>
        <row r="353">
          <cell r="F353">
            <v>20</v>
          </cell>
        </row>
        <row r="354">
          <cell r="F354">
            <v>20</v>
          </cell>
        </row>
        <row r="355">
          <cell r="F355">
            <v>20</v>
          </cell>
        </row>
        <row r="356">
          <cell r="F356">
            <v>20</v>
          </cell>
        </row>
        <row r="357">
          <cell r="F357">
            <v>20</v>
          </cell>
        </row>
        <row r="358">
          <cell r="F358">
            <v>20</v>
          </cell>
        </row>
        <row r="359">
          <cell r="F359">
            <v>20</v>
          </cell>
        </row>
        <row r="360">
          <cell r="F360">
            <v>20</v>
          </cell>
        </row>
        <row r="361">
          <cell r="F361">
            <v>20</v>
          </cell>
        </row>
        <row r="362">
          <cell r="F362">
            <v>20</v>
          </cell>
        </row>
        <row r="363">
          <cell r="F363">
            <v>20</v>
          </cell>
        </row>
        <row r="364">
          <cell r="F364">
            <v>20</v>
          </cell>
        </row>
        <row r="365">
          <cell r="F365">
            <v>20</v>
          </cell>
        </row>
        <row r="366">
          <cell r="F366">
            <v>20</v>
          </cell>
        </row>
        <row r="367">
          <cell r="F367">
            <v>20</v>
          </cell>
        </row>
        <row r="368">
          <cell r="F368">
            <v>20</v>
          </cell>
        </row>
        <row r="369">
          <cell r="F369">
            <v>20</v>
          </cell>
        </row>
        <row r="370">
          <cell r="F370">
            <v>21</v>
          </cell>
        </row>
        <row r="371">
          <cell r="F371">
            <v>22</v>
          </cell>
        </row>
        <row r="372">
          <cell r="F372">
            <v>23</v>
          </cell>
        </row>
        <row r="373">
          <cell r="F373">
            <v>23</v>
          </cell>
        </row>
        <row r="374">
          <cell r="F374">
            <v>27</v>
          </cell>
        </row>
        <row r="375">
          <cell r="F375">
            <v>31</v>
          </cell>
        </row>
        <row r="376">
          <cell r="F376">
            <v>33</v>
          </cell>
        </row>
        <row r="377">
          <cell r="F377">
            <v>30</v>
          </cell>
        </row>
        <row r="378">
          <cell r="F378">
            <v>25</v>
          </cell>
        </row>
        <row r="379">
          <cell r="F379">
            <v>24</v>
          </cell>
        </row>
        <row r="380">
          <cell r="F380">
            <v>26</v>
          </cell>
        </row>
        <row r="381">
          <cell r="F381">
            <v>26</v>
          </cell>
        </row>
        <row r="382">
          <cell r="F382">
            <v>24</v>
          </cell>
        </row>
        <row r="383">
          <cell r="F383">
            <v>22</v>
          </cell>
        </row>
        <row r="384">
          <cell r="F384">
            <v>21</v>
          </cell>
        </row>
        <row r="385">
          <cell r="F385">
            <v>21</v>
          </cell>
        </row>
        <row r="386">
          <cell r="F386">
            <v>22</v>
          </cell>
        </row>
        <row r="387">
          <cell r="F387">
            <v>22</v>
          </cell>
        </row>
        <row r="388">
          <cell r="F388">
            <v>21</v>
          </cell>
        </row>
        <row r="389">
          <cell r="F389">
            <v>21</v>
          </cell>
        </row>
        <row r="390">
          <cell r="F390">
            <v>21</v>
          </cell>
        </row>
        <row r="391">
          <cell r="F391">
            <v>20</v>
          </cell>
        </row>
        <row r="392">
          <cell r="F392">
            <v>21</v>
          </cell>
        </row>
        <row r="393">
          <cell r="F393">
            <v>22</v>
          </cell>
        </row>
        <row r="394">
          <cell r="F394">
            <v>24</v>
          </cell>
        </row>
        <row r="395">
          <cell r="F395">
            <v>24</v>
          </cell>
        </row>
        <row r="396">
          <cell r="F396">
            <v>25</v>
          </cell>
        </row>
        <row r="397">
          <cell r="F397">
            <v>25</v>
          </cell>
        </row>
        <row r="398">
          <cell r="F398">
            <v>25</v>
          </cell>
        </row>
        <row r="399">
          <cell r="F399">
            <v>27</v>
          </cell>
        </row>
        <row r="400">
          <cell r="F400">
            <v>26</v>
          </cell>
        </row>
        <row r="401">
          <cell r="F401">
            <v>24</v>
          </cell>
        </row>
        <row r="402">
          <cell r="F402">
            <v>23</v>
          </cell>
        </row>
        <row r="403">
          <cell r="F403">
            <v>22</v>
          </cell>
        </row>
        <row r="404">
          <cell r="F404">
            <v>22</v>
          </cell>
        </row>
        <row r="405">
          <cell r="F405">
            <v>21</v>
          </cell>
        </row>
        <row r="406">
          <cell r="F406">
            <v>21</v>
          </cell>
        </row>
        <row r="407">
          <cell r="F407">
            <v>21</v>
          </cell>
        </row>
        <row r="408">
          <cell r="F408">
            <v>22</v>
          </cell>
        </row>
        <row r="409">
          <cell r="F409">
            <v>21</v>
          </cell>
        </row>
        <row r="411">
          <cell r="F411">
            <v>21</v>
          </cell>
        </row>
        <row r="412">
          <cell r="F412">
            <v>21</v>
          </cell>
        </row>
        <row r="413">
          <cell r="F413">
            <v>21</v>
          </cell>
        </row>
        <row r="414">
          <cell r="F414">
            <v>21</v>
          </cell>
        </row>
        <row r="415">
          <cell r="F415">
            <v>21</v>
          </cell>
        </row>
        <row r="416">
          <cell r="F416">
            <v>22</v>
          </cell>
        </row>
        <row r="417">
          <cell r="F417">
            <v>24</v>
          </cell>
        </row>
        <row r="418">
          <cell r="F418">
            <v>24</v>
          </cell>
        </row>
        <row r="419">
          <cell r="F419">
            <v>23</v>
          </cell>
        </row>
        <row r="420">
          <cell r="F420">
            <v>22</v>
          </cell>
        </row>
        <row r="421">
          <cell r="F421">
            <v>21</v>
          </cell>
        </row>
        <row r="422">
          <cell r="F422">
            <v>20</v>
          </cell>
        </row>
        <row r="423">
          <cell r="F423">
            <v>20</v>
          </cell>
        </row>
        <row r="424">
          <cell r="F424">
            <v>20</v>
          </cell>
        </row>
        <row r="425">
          <cell r="F425">
            <v>20</v>
          </cell>
        </row>
        <row r="426">
          <cell r="F426">
            <v>20</v>
          </cell>
        </row>
        <row r="427">
          <cell r="F427">
            <v>20</v>
          </cell>
        </row>
        <row r="428">
          <cell r="F428">
            <v>20</v>
          </cell>
        </row>
        <row r="429">
          <cell r="F429">
            <v>20</v>
          </cell>
        </row>
        <row r="430">
          <cell r="F430">
            <v>20</v>
          </cell>
        </row>
        <row r="431">
          <cell r="F431">
            <v>20</v>
          </cell>
        </row>
        <row r="432">
          <cell r="F432">
            <v>20</v>
          </cell>
        </row>
        <row r="433">
          <cell r="F433">
            <v>20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20</v>
          </cell>
        </row>
        <row r="438">
          <cell r="F438">
            <v>20</v>
          </cell>
        </row>
        <row r="439">
          <cell r="F439">
            <v>20</v>
          </cell>
        </row>
        <row r="440">
          <cell r="F440">
            <v>20</v>
          </cell>
        </row>
        <row r="441">
          <cell r="F441">
            <v>20</v>
          </cell>
        </row>
        <row r="442">
          <cell r="F442">
            <v>21</v>
          </cell>
        </row>
        <row r="443">
          <cell r="F443">
            <v>21</v>
          </cell>
        </row>
        <row r="444">
          <cell r="F444">
            <v>21</v>
          </cell>
        </row>
        <row r="445">
          <cell r="F445">
            <v>21</v>
          </cell>
        </row>
        <row r="446">
          <cell r="F446">
            <v>21</v>
          </cell>
        </row>
        <row r="447">
          <cell r="F447">
            <v>22</v>
          </cell>
        </row>
        <row r="448">
          <cell r="F448">
            <v>22</v>
          </cell>
        </row>
        <row r="449">
          <cell r="F449">
            <v>22</v>
          </cell>
        </row>
        <row r="450">
          <cell r="F450">
            <v>22</v>
          </cell>
        </row>
        <row r="451">
          <cell r="F451">
            <v>22</v>
          </cell>
        </row>
        <row r="452">
          <cell r="F452">
            <v>21</v>
          </cell>
        </row>
        <row r="453">
          <cell r="F453">
            <v>21</v>
          </cell>
        </row>
        <row r="454">
          <cell r="F454">
            <v>21</v>
          </cell>
        </row>
        <row r="455">
          <cell r="F455">
            <v>21</v>
          </cell>
        </row>
        <row r="456">
          <cell r="F456">
            <v>20</v>
          </cell>
        </row>
        <row r="457">
          <cell r="F457">
            <v>21</v>
          </cell>
        </row>
        <row r="458">
          <cell r="F458">
            <v>20</v>
          </cell>
        </row>
        <row r="459">
          <cell r="F459">
            <v>20</v>
          </cell>
        </row>
        <row r="460">
          <cell r="F460">
            <v>20</v>
          </cell>
        </row>
        <row r="461">
          <cell r="F461">
            <v>20</v>
          </cell>
        </row>
        <row r="462">
          <cell r="F462">
            <v>20</v>
          </cell>
        </row>
        <row r="463">
          <cell r="F463">
            <v>20</v>
          </cell>
        </row>
        <row r="464">
          <cell r="F464">
            <v>20</v>
          </cell>
        </row>
        <row r="465">
          <cell r="F465">
            <v>20</v>
          </cell>
        </row>
        <row r="466">
          <cell r="F466">
            <v>20</v>
          </cell>
        </row>
        <row r="467">
          <cell r="F467">
            <v>20</v>
          </cell>
        </row>
        <row r="468">
          <cell r="F468">
            <v>21</v>
          </cell>
        </row>
        <row r="469">
          <cell r="F469">
            <v>20</v>
          </cell>
        </row>
        <row r="470">
          <cell r="F470">
            <v>21</v>
          </cell>
        </row>
        <row r="471">
          <cell r="F471">
            <v>24</v>
          </cell>
        </row>
        <row r="472">
          <cell r="F472">
            <v>30</v>
          </cell>
        </row>
        <row r="473">
          <cell r="F473">
            <v>26</v>
          </cell>
        </row>
        <row r="474">
          <cell r="F474">
            <v>22</v>
          </cell>
        </row>
        <row r="475">
          <cell r="F475">
            <v>21</v>
          </cell>
        </row>
        <row r="476">
          <cell r="F476">
            <v>20</v>
          </cell>
        </row>
        <row r="477">
          <cell r="F477">
            <v>22</v>
          </cell>
        </row>
        <row r="478">
          <cell r="F478">
            <v>24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21</v>
          </cell>
        </row>
        <row r="482">
          <cell r="F482">
            <v>20</v>
          </cell>
        </row>
        <row r="483">
          <cell r="F483">
            <v>20</v>
          </cell>
        </row>
        <row r="484">
          <cell r="F484">
            <v>20</v>
          </cell>
        </row>
        <row r="485">
          <cell r="F485">
            <v>20</v>
          </cell>
        </row>
        <row r="486">
          <cell r="F486">
            <v>20</v>
          </cell>
        </row>
        <row r="487">
          <cell r="F487">
            <v>20</v>
          </cell>
        </row>
        <row r="488">
          <cell r="F488">
            <v>20</v>
          </cell>
        </row>
        <row r="489">
          <cell r="F489">
            <v>20</v>
          </cell>
        </row>
        <row r="490">
          <cell r="F490">
            <v>20</v>
          </cell>
        </row>
        <row r="491">
          <cell r="F491">
            <v>21</v>
          </cell>
        </row>
        <row r="492">
          <cell r="F492">
            <v>21</v>
          </cell>
        </row>
        <row r="493">
          <cell r="F493">
            <v>21</v>
          </cell>
        </row>
        <row r="494">
          <cell r="F494">
            <v>21</v>
          </cell>
        </row>
        <row r="495">
          <cell r="F495">
            <v>22</v>
          </cell>
        </row>
        <row r="496">
          <cell r="F496">
            <v>22</v>
          </cell>
        </row>
        <row r="497">
          <cell r="F497">
            <v>22</v>
          </cell>
        </row>
        <row r="498">
          <cell r="F498">
            <v>22</v>
          </cell>
        </row>
        <row r="499">
          <cell r="F499">
            <v>21</v>
          </cell>
        </row>
        <row r="500">
          <cell r="F500">
            <v>21</v>
          </cell>
        </row>
        <row r="501">
          <cell r="F501">
            <v>20</v>
          </cell>
        </row>
        <row r="502">
          <cell r="F502">
            <v>20</v>
          </cell>
        </row>
        <row r="503">
          <cell r="F503">
            <v>20</v>
          </cell>
        </row>
        <row r="504">
          <cell r="F504">
            <v>20</v>
          </cell>
        </row>
        <row r="505">
          <cell r="F505">
            <v>20</v>
          </cell>
        </row>
        <row r="506">
          <cell r="F506">
            <v>20</v>
          </cell>
        </row>
        <row r="507">
          <cell r="F507">
            <v>20</v>
          </cell>
        </row>
        <row r="508">
          <cell r="F508">
            <v>26</v>
          </cell>
        </row>
        <row r="509">
          <cell r="F509">
            <v>27</v>
          </cell>
        </row>
        <row r="510">
          <cell r="F510">
            <v>23</v>
          </cell>
        </row>
        <row r="511">
          <cell r="F511">
            <v>23</v>
          </cell>
        </row>
        <row r="512">
          <cell r="F512">
            <v>26</v>
          </cell>
        </row>
        <row r="513">
          <cell r="F513">
            <v>24</v>
          </cell>
        </row>
        <row r="514">
          <cell r="F514">
            <v>22</v>
          </cell>
        </row>
        <row r="515">
          <cell r="F515">
            <v>21</v>
          </cell>
        </row>
        <row r="516">
          <cell r="F516">
            <v>21</v>
          </cell>
        </row>
        <row r="517">
          <cell r="F517">
            <v>21</v>
          </cell>
        </row>
        <row r="518">
          <cell r="F518">
            <v>21</v>
          </cell>
        </row>
        <row r="519">
          <cell r="F519">
            <v>21</v>
          </cell>
        </row>
        <row r="520">
          <cell r="F520">
            <v>21</v>
          </cell>
        </row>
        <row r="521">
          <cell r="F521">
            <v>21</v>
          </cell>
        </row>
        <row r="522">
          <cell r="F522">
            <v>21</v>
          </cell>
        </row>
        <row r="523">
          <cell r="F523">
            <v>20</v>
          </cell>
        </row>
        <row r="524">
          <cell r="F524">
            <v>20</v>
          </cell>
        </row>
        <row r="525">
          <cell r="F525">
            <v>21</v>
          </cell>
        </row>
        <row r="526">
          <cell r="F526">
            <v>20</v>
          </cell>
        </row>
        <row r="527">
          <cell r="F527">
            <v>20</v>
          </cell>
        </row>
        <row r="528">
          <cell r="F528">
            <v>20</v>
          </cell>
        </row>
        <row r="529">
          <cell r="F529">
            <v>20</v>
          </cell>
        </row>
        <row r="530">
          <cell r="F530">
            <v>20</v>
          </cell>
        </row>
        <row r="531">
          <cell r="F531">
            <v>20</v>
          </cell>
        </row>
        <row r="532">
          <cell r="F532">
            <v>20</v>
          </cell>
        </row>
        <row r="533">
          <cell r="F533">
            <v>20</v>
          </cell>
        </row>
        <row r="534">
          <cell r="F534">
            <v>20</v>
          </cell>
        </row>
        <row r="535">
          <cell r="F535">
            <v>20</v>
          </cell>
        </row>
        <row r="536">
          <cell r="F536">
            <v>20</v>
          </cell>
        </row>
        <row r="537">
          <cell r="F537">
            <v>20</v>
          </cell>
        </row>
        <row r="538">
          <cell r="F538">
            <v>20</v>
          </cell>
        </row>
        <row r="539">
          <cell r="F539">
            <v>20</v>
          </cell>
        </row>
        <row r="540">
          <cell r="F540">
            <v>20</v>
          </cell>
        </row>
        <row r="541">
          <cell r="F541">
            <v>20</v>
          </cell>
        </row>
        <row r="542">
          <cell r="F542">
            <v>20</v>
          </cell>
        </row>
        <row r="543">
          <cell r="F543">
            <v>21</v>
          </cell>
        </row>
        <row r="544">
          <cell r="F544">
            <v>21</v>
          </cell>
        </row>
        <row r="545">
          <cell r="F545">
            <v>23</v>
          </cell>
        </row>
        <row r="546">
          <cell r="F546">
            <v>23</v>
          </cell>
        </row>
        <row r="547">
          <cell r="F547">
            <v>24</v>
          </cell>
        </row>
        <row r="548">
          <cell r="F548">
            <v>26</v>
          </cell>
        </row>
        <row r="549">
          <cell r="F549">
            <v>26</v>
          </cell>
        </row>
        <row r="550">
          <cell r="F550">
            <v>28</v>
          </cell>
        </row>
        <row r="551">
          <cell r="F551">
            <v>30</v>
          </cell>
        </row>
        <row r="552">
          <cell r="F552">
            <v>29</v>
          </cell>
        </row>
        <row r="553">
          <cell r="F553">
            <v>31</v>
          </cell>
        </row>
        <row r="554">
          <cell r="F554">
            <v>32</v>
          </cell>
        </row>
        <row r="555">
          <cell r="F555">
            <v>39</v>
          </cell>
        </row>
        <row r="556">
          <cell r="F556">
            <v>38</v>
          </cell>
        </row>
        <row r="557">
          <cell r="F557">
            <v>34</v>
          </cell>
        </row>
        <row r="558">
          <cell r="F558">
            <v>30</v>
          </cell>
        </row>
        <row r="559">
          <cell r="F559">
            <v>26</v>
          </cell>
        </row>
        <row r="560">
          <cell r="F560">
            <v>22</v>
          </cell>
        </row>
        <row r="561">
          <cell r="F561">
            <v>21</v>
          </cell>
        </row>
        <row r="562">
          <cell r="F562">
            <v>20</v>
          </cell>
        </row>
        <row r="563">
          <cell r="F563">
            <v>20</v>
          </cell>
        </row>
        <row r="564">
          <cell r="F564">
            <v>20</v>
          </cell>
        </row>
        <row r="565">
          <cell r="F565">
            <v>20</v>
          </cell>
        </row>
        <row r="566">
          <cell r="F566">
            <v>20</v>
          </cell>
        </row>
        <row r="567">
          <cell r="F567">
            <v>20</v>
          </cell>
        </row>
        <row r="568">
          <cell r="F568">
            <v>20</v>
          </cell>
        </row>
        <row r="569">
          <cell r="F569">
            <v>20</v>
          </cell>
        </row>
        <row r="570">
          <cell r="F570">
            <v>20</v>
          </cell>
        </row>
        <row r="571">
          <cell r="F571">
            <v>21</v>
          </cell>
        </row>
        <row r="572">
          <cell r="F572">
            <v>21</v>
          </cell>
        </row>
        <row r="573">
          <cell r="F573">
            <v>21</v>
          </cell>
        </row>
        <row r="574">
          <cell r="F574">
            <v>21</v>
          </cell>
        </row>
        <row r="575">
          <cell r="F575">
            <v>20</v>
          </cell>
        </row>
        <row r="576">
          <cell r="F576">
            <v>20</v>
          </cell>
        </row>
        <row r="577">
          <cell r="F577">
            <v>20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20</v>
          </cell>
        </row>
        <row r="584">
          <cell r="F584">
            <v>20</v>
          </cell>
        </row>
        <row r="585">
          <cell r="F585">
            <v>22</v>
          </cell>
        </row>
        <row r="586">
          <cell r="F586">
            <v>25</v>
          </cell>
        </row>
        <row r="587">
          <cell r="F587">
            <v>25</v>
          </cell>
        </row>
        <row r="588">
          <cell r="F588">
            <v>24</v>
          </cell>
        </row>
        <row r="589">
          <cell r="F589">
            <v>24</v>
          </cell>
        </row>
        <row r="590">
          <cell r="F590">
            <v>28</v>
          </cell>
        </row>
        <row r="591">
          <cell r="F591">
            <v>33</v>
          </cell>
        </row>
        <row r="592">
          <cell r="F592">
            <v>37</v>
          </cell>
        </row>
        <row r="593">
          <cell r="F593">
            <v>31</v>
          </cell>
        </row>
        <row r="594">
          <cell r="F594">
            <v>24</v>
          </cell>
        </row>
        <row r="595">
          <cell r="F595">
            <v>22</v>
          </cell>
        </row>
        <row r="596">
          <cell r="F596">
            <v>21</v>
          </cell>
        </row>
        <row r="597">
          <cell r="F597">
            <v>20</v>
          </cell>
        </row>
        <row r="598">
          <cell r="F598">
            <v>21</v>
          </cell>
        </row>
        <row r="599">
          <cell r="F599">
            <v>20</v>
          </cell>
        </row>
        <row r="600">
          <cell r="F600">
            <v>20</v>
          </cell>
        </row>
        <row r="601">
          <cell r="F601">
            <v>20</v>
          </cell>
        </row>
        <row r="602">
          <cell r="F602">
            <v>20</v>
          </cell>
        </row>
        <row r="603">
          <cell r="F603">
            <v>21</v>
          </cell>
        </row>
        <row r="604">
          <cell r="F604">
            <v>21</v>
          </cell>
        </row>
        <row r="605">
          <cell r="F605">
            <v>21</v>
          </cell>
        </row>
        <row r="606">
          <cell r="F606">
            <v>21</v>
          </cell>
        </row>
        <row r="607">
          <cell r="F607">
            <v>21</v>
          </cell>
        </row>
        <row r="608">
          <cell r="F608">
            <v>21</v>
          </cell>
        </row>
        <row r="609">
          <cell r="F609">
            <v>21</v>
          </cell>
        </row>
        <row r="610">
          <cell r="F610">
            <v>21</v>
          </cell>
        </row>
        <row r="611">
          <cell r="F611">
            <v>21</v>
          </cell>
        </row>
        <row r="612">
          <cell r="F612">
            <v>20</v>
          </cell>
        </row>
        <row r="613">
          <cell r="F613">
            <v>21</v>
          </cell>
        </row>
        <row r="614">
          <cell r="F614">
            <v>21</v>
          </cell>
        </row>
        <row r="615">
          <cell r="F615">
            <v>20</v>
          </cell>
        </row>
        <row r="616">
          <cell r="F616">
            <v>21</v>
          </cell>
        </row>
        <row r="617">
          <cell r="F617">
            <v>20</v>
          </cell>
        </row>
        <row r="618">
          <cell r="F618">
            <v>20</v>
          </cell>
        </row>
        <row r="619">
          <cell r="F619">
            <v>20</v>
          </cell>
        </row>
        <row r="620">
          <cell r="F620">
            <v>20</v>
          </cell>
        </row>
        <row r="621">
          <cell r="F621">
            <v>21</v>
          </cell>
        </row>
        <row r="622">
          <cell r="F622">
            <v>21</v>
          </cell>
        </row>
        <row r="623">
          <cell r="F623">
            <v>20</v>
          </cell>
        </row>
        <row r="624">
          <cell r="F624">
            <v>20</v>
          </cell>
        </row>
        <row r="625">
          <cell r="F625">
            <v>20</v>
          </cell>
        </row>
        <row r="626">
          <cell r="F626">
            <v>20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20</v>
          </cell>
        </row>
        <row r="632">
          <cell r="F632">
            <v>20</v>
          </cell>
        </row>
        <row r="633">
          <cell r="F633">
            <v>20</v>
          </cell>
        </row>
        <row r="634">
          <cell r="F634">
            <v>20</v>
          </cell>
        </row>
        <row r="635">
          <cell r="F635">
            <v>20</v>
          </cell>
        </row>
        <row r="636">
          <cell r="F636">
            <v>20</v>
          </cell>
        </row>
        <row r="637">
          <cell r="F637">
            <v>20</v>
          </cell>
        </row>
        <row r="638">
          <cell r="F638">
            <v>20</v>
          </cell>
        </row>
        <row r="639">
          <cell r="F639">
            <v>20</v>
          </cell>
        </row>
        <row r="640">
          <cell r="F640">
            <v>20</v>
          </cell>
        </row>
        <row r="641">
          <cell r="F641">
            <v>20</v>
          </cell>
        </row>
        <row r="642">
          <cell r="F642">
            <v>21</v>
          </cell>
        </row>
        <row r="643">
          <cell r="F643">
            <v>20</v>
          </cell>
        </row>
        <row r="644">
          <cell r="F644">
            <v>20</v>
          </cell>
        </row>
        <row r="645">
          <cell r="F645">
            <v>20</v>
          </cell>
        </row>
        <row r="646">
          <cell r="F646">
            <v>20</v>
          </cell>
        </row>
        <row r="647">
          <cell r="F647">
            <v>20</v>
          </cell>
        </row>
        <row r="648">
          <cell r="F648">
            <v>20</v>
          </cell>
        </row>
        <row r="649">
          <cell r="F649">
            <v>20</v>
          </cell>
        </row>
        <row r="650">
          <cell r="F650">
            <v>20</v>
          </cell>
        </row>
        <row r="651">
          <cell r="F651">
            <v>20</v>
          </cell>
        </row>
        <row r="652">
          <cell r="F652">
            <v>20</v>
          </cell>
        </row>
        <row r="653">
          <cell r="F653">
            <v>20</v>
          </cell>
        </row>
        <row r="654">
          <cell r="F654">
            <v>20</v>
          </cell>
        </row>
        <row r="655">
          <cell r="F655">
            <v>20</v>
          </cell>
        </row>
        <row r="656">
          <cell r="F656">
            <v>20</v>
          </cell>
        </row>
        <row r="657">
          <cell r="F657">
            <v>21</v>
          </cell>
        </row>
        <row r="658">
          <cell r="F658">
            <v>21</v>
          </cell>
        </row>
        <row r="659">
          <cell r="F659">
            <v>21</v>
          </cell>
        </row>
        <row r="660">
          <cell r="F660">
            <v>22</v>
          </cell>
        </row>
        <row r="661">
          <cell r="F661">
            <v>22</v>
          </cell>
        </row>
        <row r="662">
          <cell r="F662">
            <v>21</v>
          </cell>
        </row>
        <row r="663">
          <cell r="F663">
            <v>22</v>
          </cell>
        </row>
        <row r="664">
          <cell r="F664">
            <v>21</v>
          </cell>
        </row>
        <row r="665">
          <cell r="F665">
            <v>22</v>
          </cell>
        </row>
        <row r="666">
          <cell r="F666">
            <v>22</v>
          </cell>
        </row>
        <row r="667">
          <cell r="F667">
            <v>22</v>
          </cell>
        </row>
        <row r="668">
          <cell r="F668">
            <v>22</v>
          </cell>
        </row>
        <row r="669">
          <cell r="F669">
            <v>21</v>
          </cell>
        </row>
        <row r="670">
          <cell r="F670">
            <v>21</v>
          </cell>
        </row>
        <row r="671">
          <cell r="F671">
            <v>20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20</v>
          </cell>
        </row>
        <row r="676">
          <cell r="F676">
            <v>20</v>
          </cell>
        </row>
        <row r="677">
          <cell r="F677">
            <v>21</v>
          </cell>
        </row>
        <row r="678">
          <cell r="F678">
            <v>22</v>
          </cell>
        </row>
        <row r="679">
          <cell r="F679">
            <v>21</v>
          </cell>
        </row>
        <row r="680">
          <cell r="F680">
            <v>21</v>
          </cell>
        </row>
        <row r="681">
          <cell r="F681">
            <v>21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22</v>
          </cell>
        </row>
        <row r="685">
          <cell r="F685">
            <v>22</v>
          </cell>
        </row>
        <row r="686">
          <cell r="F686">
            <v>22</v>
          </cell>
        </row>
        <row r="687">
          <cell r="F687">
            <v>22</v>
          </cell>
        </row>
        <row r="688">
          <cell r="F688">
            <v>22</v>
          </cell>
        </row>
        <row r="689">
          <cell r="F689">
            <v>22</v>
          </cell>
        </row>
        <row r="690">
          <cell r="F690">
            <v>22</v>
          </cell>
        </row>
        <row r="691">
          <cell r="F691">
            <v>21</v>
          </cell>
        </row>
        <row r="692">
          <cell r="F692">
            <v>21</v>
          </cell>
        </row>
        <row r="693">
          <cell r="F693">
            <v>21</v>
          </cell>
        </row>
        <row r="694">
          <cell r="F694">
            <v>21</v>
          </cell>
        </row>
        <row r="695">
          <cell r="F695">
            <v>20</v>
          </cell>
        </row>
        <row r="696">
          <cell r="F696">
            <v>20</v>
          </cell>
        </row>
        <row r="697">
          <cell r="F697">
            <v>20</v>
          </cell>
        </row>
        <row r="698">
          <cell r="F698">
            <v>20</v>
          </cell>
        </row>
        <row r="699">
          <cell r="F699">
            <v>20</v>
          </cell>
        </row>
        <row r="700">
          <cell r="F700">
            <v>20</v>
          </cell>
        </row>
        <row r="701">
          <cell r="F701">
            <v>20</v>
          </cell>
        </row>
        <row r="702">
          <cell r="F702">
            <v>20</v>
          </cell>
        </row>
        <row r="703">
          <cell r="F703">
            <v>20</v>
          </cell>
        </row>
        <row r="704">
          <cell r="F704">
            <v>20</v>
          </cell>
        </row>
        <row r="705">
          <cell r="F705">
            <v>20</v>
          </cell>
        </row>
        <row r="706">
          <cell r="F706">
            <v>20</v>
          </cell>
        </row>
        <row r="707">
          <cell r="F707">
            <v>20</v>
          </cell>
        </row>
        <row r="708">
          <cell r="F708">
            <v>20</v>
          </cell>
        </row>
        <row r="709">
          <cell r="F709">
            <v>20</v>
          </cell>
        </row>
        <row r="710">
          <cell r="F710">
            <v>20</v>
          </cell>
        </row>
        <row r="711">
          <cell r="F711">
            <v>20</v>
          </cell>
        </row>
        <row r="712">
          <cell r="F712">
            <v>20</v>
          </cell>
        </row>
        <row r="713">
          <cell r="F713">
            <v>21</v>
          </cell>
        </row>
        <row r="714">
          <cell r="F714">
            <v>21</v>
          </cell>
        </row>
        <row r="715">
          <cell r="F715">
            <v>21</v>
          </cell>
        </row>
        <row r="716">
          <cell r="F716">
            <v>20</v>
          </cell>
        </row>
        <row r="717">
          <cell r="F717">
            <v>20</v>
          </cell>
        </row>
        <row r="718">
          <cell r="F718">
            <v>20</v>
          </cell>
        </row>
        <row r="719">
          <cell r="F719">
            <v>20</v>
          </cell>
        </row>
        <row r="720">
          <cell r="F720">
            <v>20</v>
          </cell>
        </row>
        <row r="721">
          <cell r="F721">
            <v>20</v>
          </cell>
        </row>
        <row r="722">
          <cell r="F722">
            <v>20</v>
          </cell>
        </row>
        <row r="723">
          <cell r="F723">
            <v>20</v>
          </cell>
        </row>
        <row r="724">
          <cell r="F724">
            <v>20</v>
          </cell>
        </row>
        <row r="725">
          <cell r="F725">
            <v>20</v>
          </cell>
        </row>
        <row r="726">
          <cell r="F726">
            <v>21</v>
          </cell>
        </row>
        <row r="727">
          <cell r="F727">
            <v>20</v>
          </cell>
        </row>
        <row r="728">
          <cell r="F728">
            <v>20</v>
          </cell>
        </row>
        <row r="729">
          <cell r="F729">
            <v>20</v>
          </cell>
        </row>
        <row r="730">
          <cell r="F730">
            <v>20</v>
          </cell>
        </row>
        <row r="731">
          <cell r="F731">
            <v>20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40</v>
          </cell>
        </row>
        <row r="13">
          <cell r="F13">
            <v>40</v>
          </cell>
        </row>
        <row r="14">
          <cell r="F14">
            <v>40</v>
          </cell>
        </row>
        <row r="15">
          <cell r="F15">
            <v>40</v>
          </cell>
        </row>
        <row r="16">
          <cell r="F16">
            <v>42</v>
          </cell>
        </row>
        <row r="17">
          <cell r="F17">
            <v>43</v>
          </cell>
        </row>
        <row r="18">
          <cell r="F18">
            <v>41</v>
          </cell>
        </row>
        <row r="19">
          <cell r="F19">
            <v>41</v>
          </cell>
        </row>
        <row r="20">
          <cell r="F20">
            <v>41</v>
          </cell>
        </row>
        <row r="21">
          <cell r="F21">
            <v>41</v>
          </cell>
        </row>
        <row r="22">
          <cell r="F22">
            <v>41</v>
          </cell>
        </row>
        <row r="23">
          <cell r="F23">
            <v>41</v>
          </cell>
        </row>
        <row r="24">
          <cell r="F24">
            <v>40</v>
          </cell>
        </row>
        <row r="25">
          <cell r="F25">
            <v>40</v>
          </cell>
        </row>
        <row r="26">
          <cell r="F26">
            <v>40</v>
          </cell>
        </row>
        <row r="27">
          <cell r="F27">
            <v>40</v>
          </cell>
        </row>
        <row r="28">
          <cell r="F28">
            <v>40</v>
          </cell>
        </row>
        <row r="29">
          <cell r="F29">
            <v>40</v>
          </cell>
        </row>
        <row r="30">
          <cell r="F30">
            <v>40</v>
          </cell>
        </row>
        <row r="31">
          <cell r="F31">
            <v>40</v>
          </cell>
        </row>
        <row r="32">
          <cell r="F32">
            <v>40</v>
          </cell>
        </row>
        <row r="33">
          <cell r="F33">
            <v>40</v>
          </cell>
        </row>
        <row r="34">
          <cell r="F34">
            <v>41</v>
          </cell>
        </row>
        <row r="35">
          <cell r="F35">
            <v>41</v>
          </cell>
        </row>
        <row r="36">
          <cell r="F36">
            <v>40</v>
          </cell>
        </row>
        <row r="37">
          <cell r="F37">
            <v>40</v>
          </cell>
        </row>
        <row r="38">
          <cell r="F38">
            <v>40</v>
          </cell>
        </row>
        <row r="39">
          <cell r="F39">
            <v>40</v>
          </cell>
        </row>
        <row r="40">
          <cell r="F40">
            <v>40</v>
          </cell>
        </row>
        <row r="41">
          <cell r="F41">
            <v>40</v>
          </cell>
        </row>
        <row r="42">
          <cell r="F42">
            <v>40</v>
          </cell>
        </row>
        <row r="43">
          <cell r="F43">
            <v>40</v>
          </cell>
        </row>
        <row r="44">
          <cell r="F44">
            <v>40</v>
          </cell>
        </row>
        <row r="45">
          <cell r="F45">
            <v>40</v>
          </cell>
        </row>
        <row r="46">
          <cell r="F46">
            <v>40</v>
          </cell>
        </row>
        <row r="47">
          <cell r="F47">
            <v>40</v>
          </cell>
        </row>
        <row r="48">
          <cell r="F48">
            <v>40</v>
          </cell>
        </row>
        <row r="49">
          <cell r="F49">
            <v>40</v>
          </cell>
        </row>
        <row r="50">
          <cell r="F50">
            <v>40</v>
          </cell>
        </row>
        <row r="51">
          <cell r="F51">
            <v>40</v>
          </cell>
        </row>
        <row r="52">
          <cell r="F52">
            <v>41</v>
          </cell>
        </row>
        <row r="53">
          <cell r="F53">
            <v>41</v>
          </cell>
        </row>
        <row r="54">
          <cell r="F54">
            <v>40</v>
          </cell>
        </row>
        <row r="55">
          <cell r="F55">
            <v>40</v>
          </cell>
        </row>
        <row r="56">
          <cell r="F56">
            <v>41</v>
          </cell>
        </row>
        <row r="57">
          <cell r="F57">
            <v>40</v>
          </cell>
        </row>
        <row r="58">
          <cell r="F58">
            <v>40</v>
          </cell>
        </row>
        <row r="59">
          <cell r="F59">
            <v>40</v>
          </cell>
        </row>
        <row r="60">
          <cell r="F60">
            <v>40</v>
          </cell>
        </row>
        <row r="61">
          <cell r="F61">
            <v>40</v>
          </cell>
        </row>
        <row r="62">
          <cell r="F62">
            <v>40</v>
          </cell>
        </row>
        <row r="63">
          <cell r="F63">
            <v>40</v>
          </cell>
        </row>
        <row r="64">
          <cell r="F64">
            <v>40</v>
          </cell>
        </row>
        <row r="65">
          <cell r="F65">
            <v>40</v>
          </cell>
        </row>
        <row r="66">
          <cell r="F66">
            <v>41</v>
          </cell>
        </row>
        <row r="67">
          <cell r="F67">
            <v>41</v>
          </cell>
        </row>
        <row r="68">
          <cell r="F68">
            <v>41</v>
          </cell>
        </row>
        <row r="69">
          <cell r="F69">
            <v>41</v>
          </cell>
        </row>
        <row r="70">
          <cell r="F70">
            <v>40</v>
          </cell>
        </row>
        <row r="71">
          <cell r="F71">
            <v>40</v>
          </cell>
        </row>
        <row r="72">
          <cell r="F72">
            <v>41</v>
          </cell>
        </row>
        <row r="73">
          <cell r="F73">
            <v>40</v>
          </cell>
        </row>
        <row r="74">
          <cell r="F74">
            <v>41</v>
          </cell>
        </row>
        <row r="75">
          <cell r="F75">
            <v>40</v>
          </cell>
        </row>
        <row r="76">
          <cell r="F76">
            <v>41</v>
          </cell>
        </row>
        <row r="77">
          <cell r="F77">
            <v>40</v>
          </cell>
        </row>
        <row r="78">
          <cell r="F78">
            <v>40</v>
          </cell>
        </row>
        <row r="79">
          <cell r="F79">
            <v>41</v>
          </cell>
        </row>
        <row r="80">
          <cell r="F80">
            <v>41</v>
          </cell>
        </row>
        <row r="81">
          <cell r="F81">
            <v>41</v>
          </cell>
        </row>
        <row r="82">
          <cell r="F82">
            <v>41</v>
          </cell>
        </row>
        <row r="83">
          <cell r="F83">
            <v>41</v>
          </cell>
        </row>
        <row r="84">
          <cell r="F84">
            <v>41</v>
          </cell>
        </row>
        <row r="85">
          <cell r="F85">
            <v>41</v>
          </cell>
        </row>
        <row r="86">
          <cell r="F86">
            <v>41</v>
          </cell>
        </row>
        <row r="87">
          <cell r="F87">
            <v>41</v>
          </cell>
        </row>
        <row r="88">
          <cell r="F88">
            <v>41</v>
          </cell>
        </row>
        <row r="89">
          <cell r="F89">
            <v>41</v>
          </cell>
        </row>
        <row r="90">
          <cell r="F90">
            <v>41</v>
          </cell>
        </row>
        <row r="91">
          <cell r="F91">
            <v>41</v>
          </cell>
        </row>
        <row r="92">
          <cell r="F92">
            <v>41</v>
          </cell>
        </row>
        <row r="93">
          <cell r="F93">
            <v>41</v>
          </cell>
        </row>
        <row r="94">
          <cell r="F94">
            <v>41</v>
          </cell>
        </row>
        <row r="95">
          <cell r="F95">
            <v>41</v>
          </cell>
        </row>
        <row r="96">
          <cell r="F96">
            <v>41</v>
          </cell>
        </row>
        <row r="97">
          <cell r="F97">
            <v>41</v>
          </cell>
        </row>
        <row r="98">
          <cell r="F98">
            <v>41</v>
          </cell>
        </row>
        <row r="99">
          <cell r="F99">
            <v>41</v>
          </cell>
        </row>
        <row r="100">
          <cell r="F100">
            <v>41</v>
          </cell>
        </row>
        <row r="101">
          <cell r="F101">
            <v>41</v>
          </cell>
        </row>
        <row r="102">
          <cell r="F102">
            <v>41</v>
          </cell>
        </row>
        <row r="103">
          <cell r="F103">
            <v>41</v>
          </cell>
        </row>
        <row r="104">
          <cell r="F104">
            <v>49</v>
          </cell>
        </row>
        <row r="105">
          <cell r="F105">
            <v>57</v>
          </cell>
        </row>
        <row r="106">
          <cell r="F106">
            <v>52</v>
          </cell>
        </row>
        <row r="107">
          <cell r="F107">
            <v>45</v>
          </cell>
        </row>
        <row r="108">
          <cell r="F108">
            <v>42</v>
          </cell>
        </row>
        <row r="109">
          <cell r="F109">
            <v>41</v>
          </cell>
        </row>
        <row r="110">
          <cell r="F110">
            <v>41</v>
          </cell>
        </row>
        <row r="111">
          <cell r="F111">
            <v>41</v>
          </cell>
        </row>
        <row r="112">
          <cell r="F112">
            <v>41</v>
          </cell>
        </row>
        <row r="113">
          <cell r="F113">
            <v>41</v>
          </cell>
        </row>
        <row r="114">
          <cell r="F114">
            <v>41</v>
          </cell>
        </row>
        <row r="115">
          <cell r="F115">
            <v>41</v>
          </cell>
        </row>
        <row r="116">
          <cell r="F116">
            <v>41</v>
          </cell>
        </row>
        <row r="117">
          <cell r="F117">
            <v>41</v>
          </cell>
        </row>
        <row r="118">
          <cell r="F118">
            <v>41</v>
          </cell>
        </row>
        <row r="119">
          <cell r="F119">
            <v>41</v>
          </cell>
        </row>
        <row r="120">
          <cell r="F120">
            <v>41</v>
          </cell>
        </row>
        <row r="121">
          <cell r="F121">
            <v>41</v>
          </cell>
        </row>
        <row r="122">
          <cell r="F122">
            <v>41</v>
          </cell>
        </row>
        <row r="123">
          <cell r="F123">
            <v>41</v>
          </cell>
        </row>
        <row r="124">
          <cell r="F124">
            <v>41</v>
          </cell>
        </row>
        <row r="125">
          <cell r="F125">
            <v>41</v>
          </cell>
        </row>
        <row r="126">
          <cell r="F126">
            <v>41</v>
          </cell>
        </row>
        <row r="127">
          <cell r="F127">
            <v>41</v>
          </cell>
        </row>
        <row r="128">
          <cell r="F128">
            <v>41</v>
          </cell>
        </row>
        <row r="129">
          <cell r="F129">
            <v>41</v>
          </cell>
        </row>
        <row r="130">
          <cell r="F130">
            <v>41</v>
          </cell>
        </row>
        <row r="131">
          <cell r="F131">
            <v>41</v>
          </cell>
        </row>
        <row r="132">
          <cell r="F132">
            <v>41</v>
          </cell>
        </row>
        <row r="133">
          <cell r="F133">
            <v>41</v>
          </cell>
        </row>
        <row r="134">
          <cell r="F134">
            <v>41</v>
          </cell>
        </row>
        <row r="135">
          <cell r="F135">
            <v>41</v>
          </cell>
        </row>
        <row r="136">
          <cell r="F136">
            <v>42</v>
          </cell>
        </row>
        <row r="137">
          <cell r="F137">
            <v>42</v>
          </cell>
        </row>
        <row r="138">
          <cell r="F138">
            <v>42</v>
          </cell>
        </row>
        <row r="139">
          <cell r="F139">
            <v>42</v>
          </cell>
        </row>
        <row r="140">
          <cell r="F140">
            <v>41</v>
          </cell>
        </row>
        <row r="141">
          <cell r="F141">
            <v>41</v>
          </cell>
        </row>
        <row r="142">
          <cell r="F142">
            <v>41</v>
          </cell>
        </row>
        <row r="143">
          <cell r="F143">
            <v>41</v>
          </cell>
        </row>
        <row r="144">
          <cell r="F144">
            <v>41</v>
          </cell>
        </row>
        <row r="145">
          <cell r="F145">
            <v>41</v>
          </cell>
        </row>
        <row r="146">
          <cell r="F146">
            <v>41</v>
          </cell>
        </row>
        <row r="147">
          <cell r="F147">
            <v>41</v>
          </cell>
        </row>
        <row r="148">
          <cell r="F148">
            <v>41</v>
          </cell>
        </row>
        <row r="149">
          <cell r="F149">
            <v>41</v>
          </cell>
        </row>
        <row r="150">
          <cell r="F150">
            <v>41</v>
          </cell>
        </row>
        <row r="151">
          <cell r="F151">
            <v>41</v>
          </cell>
        </row>
        <row r="152">
          <cell r="F152">
            <v>41</v>
          </cell>
        </row>
        <row r="153">
          <cell r="F153">
            <v>41</v>
          </cell>
        </row>
        <row r="154">
          <cell r="F154">
            <v>41</v>
          </cell>
        </row>
        <row r="155">
          <cell r="F155">
            <v>41</v>
          </cell>
        </row>
        <row r="156">
          <cell r="F156">
            <v>41</v>
          </cell>
        </row>
        <row r="157">
          <cell r="F157">
            <v>41</v>
          </cell>
        </row>
        <row r="158">
          <cell r="F158">
            <v>41</v>
          </cell>
        </row>
        <row r="159">
          <cell r="F159">
            <v>41</v>
          </cell>
        </row>
        <row r="160">
          <cell r="F160">
            <v>42</v>
          </cell>
        </row>
        <row r="161">
          <cell r="F161">
            <v>42</v>
          </cell>
        </row>
        <row r="162">
          <cell r="F162">
            <v>42</v>
          </cell>
        </row>
        <row r="163">
          <cell r="F163">
            <v>42</v>
          </cell>
        </row>
        <row r="164">
          <cell r="F164">
            <v>41</v>
          </cell>
        </row>
        <row r="165">
          <cell r="F165">
            <v>41</v>
          </cell>
        </row>
        <row r="166">
          <cell r="F166">
            <v>41</v>
          </cell>
        </row>
        <row r="167">
          <cell r="F167">
            <v>41</v>
          </cell>
        </row>
        <row r="168">
          <cell r="F168">
            <v>41</v>
          </cell>
        </row>
        <row r="169">
          <cell r="F169">
            <v>41</v>
          </cell>
        </row>
        <row r="170">
          <cell r="F170">
            <v>41</v>
          </cell>
        </row>
        <row r="171">
          <cell r="F171">
            <v>41</v>
          </cell>
        </row>
        <row r="172">
          <cell r="F172">
            <v>41</v>
          </cell>
        </row>
        <row r="173">
          <cell r="F173">
            <v>41</v>
          </cell>
        </row>
        <row r="174">
          <cell r="F174">
            <v>41</v>
          </cell>
        </row>
        <row r="175">
          <cell r="F175">
            <v>41</v>
          </cell>
        </row>
        <row r="176">
          <cell r="F176">
            <v>41</v>
          </cell>
        </row>
        <row r="177">
          <cell r="F177">
            <v>41</v>
          </cell>
        </row>
        <row r="178">
          <cell r="F178">
            <v>41</v>
          </cell>
        </row>
        <row r="179">
          <cell r="F179">
            <v>41</v>
          </cell>
        </row>
        <row r="180">
          <cell r="F180">
            <v>41</v>
          </cell>
        </row>
        <row r="181">
          <cell r="F181">
            <v>41</v>
          </cell>
        </row>
        <row r="182">
          <cell r="F182">
            <v>41</v>
          </cell>
        </row>
        <row r="183">
          <cell r="F183">
            <v>41</v>
          </cell>
        </row>
        <row r="184">
          <cell r="F184">
            <v>42</v>
          </cell>
        </row>
        <row r="185">
          <cell r="F185">
            <v>41</v>
          </cell>
        </row>
        <row r="186">
          <cell r="F186">
            <v>42</v>
          </cell>
        </row>
        <row r="187">
          <cell r="F187">
            <v>42</v>
          </cell>
        </row>
        <row r="188">
          <cell r="F188">
            <v>42</v>
          </cell>
        </row>
        <row r="189">
          <cell r="F189">
            <v>41</v>
          </cell>
        </row>
        <row r="190">
          <cell r="F190">
            <v>41</v>
          </cell>
        </row>
        <row r="191">
          <cell r="F191">
            <v>41</v>
          </cell>
        </row>
        <row r="192">
          <cell r="F192">
            <v>41</v>
          </cell>
        </row>
        <row r="193">
          <cell r="F193">
            <v>41</v>
          </cell>
        </row>
        <row r="194">
          <cell r="F194">
            <v>41</v>
          </cell>
        </row>
        <row r="195">
          <cell r="F195">
            <v>41</v>
          </cell>
        </row>
        <row r="196">
          <cell r="F196">
            <v>41</v>
          </cell>
        </row>
        <row r="197">
          <cell r="F197">
            <v>42</v>
          </cell>
        </row>
        <row r="198">
          <cell r="F198">
            <v>42</v>
          </cell>
        </row>
        <row r="199">
          <cell r="F199">
            <v>42</v>
          </cell>
        </row>
        <row r="200">
          <cell r="F200">
            <v>42</v>
          </cell>
        </row>
        <row r="201">
          <cell r="F201">
            <v>41</v>
          </cell>
        </row>
        <row r="202">
          <cell r="F202">
            <v>41</v>
          </cell>
        </row>
        <row r="203">
          <cell r="F203">
            <v>41</v>
          </cell>
        </row>
        <row r="204">
          <cell r="F204">
            <v>42</v>
          </cell>
        </row>
        <row r="205">
          <cell r="F205">
            <v>41</v>
          </cell>
        </row>
        <row r="206">
          <cell r="F206">
            <v>41</v>
          </cell>
        </row>
        <row r="207">
          <cell r="F207">
            <v>42</v>
          </cell>
        </row>
        <row r="208">
          <cell r="F208">
            <v>43</v>
          </cell>
        </row>
        <row r="209">
          <cell r="F209">
            <v>46</v>
          </cell>
        </row>
        <row r="210">
          <cell r="F210">
            <v>44</v>
          </cell>
        </row>
        <row r="211">
          <cell r="F211">
            <v>42</v>
          </cell>
        </row>
        <row r="212">
          <cell r="F212">
            <v>42</v>
          </cell>
        </row>
        <row r="213">
          <cell r="F213">
            <v>41</v>
          </cell>
        </row>
        <row r="214">
          <cell r="F214">
            <v>41</v>
          </cell>
        </row>
        <row r="215">
          <cell r="F215">
            <v>42</v>
          </cell>
        </row>
        <row r="216">
          <cell r="F216">
            <v>41</v>
          </cell>
        </row>
        <row r="217">
          <cell r="F217">
            <v>41</v>
          </cell>
        </row>
        <row r="218">
          <cell r="F218">
            <v>41</v>
          </cell>
        </row>
        <row r="219">
          <cell r="F219">
            <v>52</v>
          </cell>
        </row>
        <row r="220">
          <cell r="F220">
            <v>57</v>
          </cell>
        </row>
        <row r="221">
          <cell r="F221">
            <v>62</v>
          </cell>
        </row>
        <row r="222">
          <cell r="F222">
            <v>57</v>
          </cell>
        </row>
        <row r="223">
          <cell r="F223">
            <v>50</v>
          </cell>
        </row>
        <row r="224">
          <cell r="F224">
            <v>46</v>
          </cell>
        </row>
        <row r="225">
          <cell r="F225">
            <v>43</v>
          </cell>
        </row>
        <row r="226">
          <cell r="F226">
            <v>41</v>
          </cell>
        </row>
        <row r="227">
          <cell r="F227">
            <v>41</v>
          </cell>
        </row>
        <row r="228">
          <cell r="F228">
            <v>41</v>
          </cell>
        </row>
        <row r="229">
          <cell r="F229">
            <v>41</v>
          </cell>
        </row>
        <row r="230">
          <cell r="F230">
            <v>41</v>
          </cell>
        </row>
        <row r="231">
          <cell r="F231">
            <v>41</v>
          </cell>
        </row>
        <row r="232">
          <cell r="F232">
            <v>41</v>
          </cell>
        </row>
        <row r="233">
          <cell r="F233">
            <v>41</v>
          </cell>
        </row>
        <row r="234">
          <cell r="F234">
            <v>41</v>
          </cell>
        </row>
        <row r="235">
          <cell r="F235">
            <v>41</v>
          </cell>
        </row>
        <row r="236">
          <cell r="F236">
            <v>41</v>
          </cell>
        </row>
        <row r="237">
          <cell r="F237">
            <v>41</v>
          </cell>
        </row>
        <row r="238">
          <cell r="F238">
            <v>41</v>
          </cell>
        </row>
        <row r="239">
          <cell r="F239">
            <v>40</v>
          </cell>
        </row>
        <row r="240">
          <cell r="F240">
            <v>41</v>
          </cell>
        </row>
        <row r="241">
          <cell r="F241">
            <v>41</v>
          </cell>
        </row>
        <row r="242">
          <cell r="F242">
            <v>41</v>
          </cell>
        </row>
        <row r="243">
          <cell r="F243">
            <v>41</v>
          </cell>
        </row>
        <row r="244">
          <cell r="F244">
            <v>41</v>
          </cell>
        </row>
        <row r="245">
          <cell r="F245">
            <v>41</v>
          </cell>
        </row>
        <row r="246">
          <cell r="F246">
            <v>41</v>
          </cell>
        </row>
        <row r="247">
          <cell r="F247">
            <v>41</v>
          </cell>
        </row>
        <row r="248">
          <cell r="F248">
            <v>41</v>
          </cell>
        </row>
        <row r="249">
          <cell r="F249">
            <v>41</v>
          </cell>
        </row>
        <row r="250">
          <cell r="F250">
            <v>41</v>
          </cell>
        </row>
        <row r="251">
          <cell r="F251">
            <v>41</v>
          </cell>
        </row>
        <row r="252">
          <cell r="F252">
            <v>41</v>
          </cell>
        </row>
        <row r="253">
          <cell r="F253">
            <v>41</v>
          </cell>
        </row>
        <row r="254">
          <cell r="F254">
            <v>42</v>
          </cell>
        </row>
        <row r="255">
          <cell r="F255">
            <v>42</v>
          </cell>
        </row>
        <row r="256">
          <cell r="F256">
            <v>42</v>
          </cell>
        </row>
        <row r="257">
          <cell r="F257">
            <v>42</v>
          </cell>
        </row>
        <row r="258">
          <cell r="F258">
            <v>42</v>
          </cell>
        </row>
        <row r="259">
          <cell r="F259">
            <v>42</v>
          </cell>
        </row>
        <row r="260">
          <cell r="F260">
            <v>41</v>
          </cell>
        </row>
        <row r="261">
          <cell r="F261">
            <v>41</v>
          </cell>
        </row>
        <row r="262">
          <cell r="F262">
            <v>41</v>
          </cell>
        </row>
        <row r="263">
          <cell r="F263">
            <v>41</v>
          </cell>
        </row>
        <row r="264">
          <cell r="F264">
            <v>41</v>
          </cell>
        </row>
        <row r="265">
          <cell r="F265">
            <v>41</v>
          </cell>
        </row>
        <row r="266">
          <cell r="F266">
            <v>41</v>
          </cell>
        </row>
        <row r="267">
          <cell r="F267">
            <v>41</v>
          </cell>
        </row>
        <row r="268">
          <cell r="F268">
            <v>41</v>
          </cell>
        </row>
        <row r="269">
          <cell r="F269">
            <v>41</v>
          </cell>
        </row>
        <row r="270">
          <cell r="F270">
            <v>41</v>
          </cell>
        </row>
        <row r="271">
          <cell r="F271">
            <v>41</v>
          </cell>
        </row>
        <row r="272">
          <cell r="F272">
            <v>41</v>
          </cell>
        </row>
        <row r="273">
          <cell r="F273">
            <v>41</v>
          </cell>
        </row>
        <row r="274">
          <cell r="F274">
            <v>41</v>
          </cell>
        </row>
        <row r="275">
          <cell r="F275">
            <v>41</v>
          </cell>
        </row>
        <row r="276">
          <cell r="F276">
            <v>42</v>
          </cell>
        </row>
        <row r="277">
          <cell r="F277">
            <v>42</v>
          </cell>
        </row>
        <row r="278">
          <cell r="F278">
            <v>42</v>
          </cell>
        </row>
        <row r="279">
          <cell r="F279">
            <v>42</v>
          </cell>
        </row>
        <row r="280">
          <cell r="F280">
            <v>42</v>
          </cell>
        </row>
        <row r="281">
          <cell r="F281">
            <v>42</v>
          </cell>
        </row>
        <row r="282">
          <cell r="F282">
            <v>42</v>
          </cell>
        </row>
        <row r="283">
          <cell r="F283">
            <v>42</v>
          </cell>
        </row>
        <row r="284">
          <cell r="F284">
            <v>42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42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41</v>
          </cell>
        </row>
        <row r="294">
          <cell r="F294">
            <v>41</v>
          </cell>
        </row>
        <row r="295">
          <cell r="F295">
            <v>41</v>
          </cell>
        </row>
        <row r="296">
          <cell r="F296">
            <v>41</v>
          </cell>
        </row>
        <row r="297">
          <cell r="F297">
            <v>41</v>
          </cell>
        </row>
        <row r="298">
          <cell r="F298">
            <v>41</v>
          </cell>
        </row>
        <row r="299">
          <cell r="F299">
            <v>41</v>
          </cell>
        </row>
        <row r="300">
          <cell r="F300">
            <v>41</v>
          </cell>
        </row>
        <row r="301">
          <cell r="F301">
            <v>42</v>
          </cell>
        </row>
        <row r="302">
          <cell r="F302">
            <v>42</v>
          </cell>
        </row>
        <row r="303">
          <cell r="F303">
            <v>42</v>
          </cell>
        </row>
        <row r="304">
          <cell r="F304">
            <v>42</v>
          </cell>
        </row>
        <row r="305">
          <cell r="F305">
            <v>43</v>
          </cell>
        </row>
        <row r="306">
          <cell r="F306">
            <v>44</v>
          </cell>
        </row>
        <row r="307">
          <cell r="F307">
            <v>45</v>
          </cell>
        </row>
        <row r="308">
          <cell r="F308">
            <v>45</v>
          </cell>
        </row>
        <row r="309">
          <cell r="F309">
            <v>47</v>
          </cell>
        </row>
        <row r="310">
          <cell r="F310">
            <v>46</v>
          </cell>
        </row>
        <row r="311">
          <cell r="F311">
            <v>47</v>
          </cell>
        </row>
        <row r="312">
          <cell r="F312">
            <v>50</v>
          </cell>
        </row>
        <row r="313">
          <cell r="F313">
            <v>51</v>
          </cell>
        </row>
        <row r="314">
          <cell r="F314">
            <v>50</v>
          </cell>
        </row>
        <row r="315">
          <cell r="F315">
            <v>47</v>
          </cell>
        </row>
        <row r="316">
          <cell r="F316">
            <v>45</v>
          </cell>
        </row>
        <row r="317">
          <cell r="F317">
            <v>42</v>
          </cell>
        </row>
        <row r="318">
          <cell r="F318">
            <v>41</v>
          </cell>
        </row>
        <row r="319">
          <cell r="F319">
            <v>41</v>
          </cell>
        </row>
        <row r="320">
          <cell r="F320">
            <v>41</v>
          </cell>
        </row>
        <row r="321">
          <cell r="F321">
            <v>41</v>
          </cell>
        </row>
        <row r="322">
          <cell r="F322">
            <v>41</v>
          </cell>
        </row>
        <row r="323">
          <cell r="F323">
            <v>41</v>
          </cell>
        </row>
        <row r="324">
          <cell r="F324">
            <v>41</v>
          </cell>
        </row>
        <row r="325">
          <cell r="F325">
            <v>41</v>
          </cell>
        </row>
        <row r="326">
          <cell r="F326">
            <v>41</v>
          </cell>
        </row>
        <row r="327">
          <cell r="F327">
            <v>41</v>
          </cell>
        </row>
        <row r="328">
          <cell r="F328">
            <v>41</v>
          </cell>
        </row>
        <row r="329">
          <cell r="F329">
            <v>42</v>
          </cell>
        </row>
        <row r="330">
          <cell r="F330">
            <v>42</v>
          </cell>
        </row>
        <row r="331">
          <cell r="F331">
            <v>41</v>
          </cell>
        </row>
        <row r="332">
          <cell r="F332">
            <v>41</v>
          </cell>
        </row>
        <row r="333">
          <cell r="F333">
            <v>41</v>
          </cell>
        </row>
        <row r="334">
          <cell r="F334">
            <v>41</v>
          </cell>
        </row>
        <row r="335">
          <cell r="F335">
            <v>41</v>
          </cell>
        </row>
        <row r="336">
          <cell r="F336">
            <v>41</v>
          </cell>
        </row>
        <row r="337">
          <cell r="F337">
            <v>41</v>
          </cell>
        </row>
        <row r="338">
          <cell r="F338">
            <v>40</v>
          </cell>
        </row>
        <row r="339">
          <cell r="F339">
            <v>41</v>
          </cell>
        </row>
        <row r="340">
          <cell r="F340">
            <v>41</v>
          </cell>
        </row>
        <row r="341">
          <cell r="F341">
            <v>41</v>
          </cell>
        </row>
        <row r="342">
          <cell r="F342">
            <v>41</v>
          </cell>
        </row>
        <row r="343">
          <cell r="F343">
            <v>42</v>
          </cell>
        </row>
        <row r="344">
          <cell r="F344">
            <v>47</v>
          </cell>
        </row>
        <row r="345">
          <cell r="F345">
            <v>47</v>
          </cell>
        </row>
        <row r="346">
          <cell r="F346">
            <v>48</v>
          </cell>
        </row>
        <row r="347">
          <cell r="F347">
            <v>47</v>
          </cell>
        </row>
        <row r="348">
          <cell r="F348">
            <v>44</v>
          </cell>
        </row>
        <row r="349">
          <cell r="F349">
            <v>43</v>
          </cell>
        </row>
        <row r="350">
          <cell r="F350">
            <v>41</v>
          </cell>
        </row>
        <row r="351">
          <cell r="F351">
            <v>42</v>
          </cell>
        </row>
        <row r="352">
          <cell r="F352">
            <v>42</v>
          </cell>
        </row>
        <row r="353">
          <cell r="F353">
            <v>42</v>
          </cell>
        </row>
        <row r="354">
          <cell r="F354">
            <v>41</v>
          </cell>
        </row>
        <row r="355">
          <cell r="F355">
            <v>41</v>
          </cell>
        </row>
        <row r="356">
          <cell r="F356">
            <v>40</v>
          </cell>
        </row>
        <row r="357">
          <cell r="F357">
            <v>40</v>
          </cell>
        </row>
        <row r="358">
          <cell r="F358">
            <v>40</v>
          </cell>
        </row>
        <row r="359">
          <cell r="F359">
            <v>40</v>
          </cell>
        </row>
        <row r="360">
          <cell r="F360">
            <v>40</v>
          </cell>
        </row>
        <row r="361">
          <cell r="F361">
            <v>40</v>
          </cell>
        </row>
        <row r="362">
          <cell r="F362">
            <v>41</v>
          </cell>
        </row>
        <row r="363">
          <cell r="F363">
            <v>41</v>
          </cell>
        </row>
        <row r="364">
          <cell r="F364">
            <v>41</v>
          </cell>
        </row>
        <row r="365">
          <cell r="F365">
            <v>41</v>
          </cell>
        </row>
        <row r="366">
          <cell r="F366">
            <v>41</v>
          </cell>
        </row>
        <row r="367">
          <cell r="F367">
            <v>41</v>
          </cell>
        </row>
        <row r="368">
          <cell r="F368">
            <v>41</v>
          </cell>
        </row>
        <row r="369">
          <cell r="F369">
            <v>41</v>
          </cell>
        </row>
        <row r="370">
          <cell r="F370">
            <v>42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46</v>
          </cell>
        </row>
        <row r="374">
          <cell r="F374">
            <v>54</v>
          </cell>
        </row>
        <row r="375">
          <cell r="F375">
            <v>57</v>
          </cell>
        </row>
        <row r="376">
          <cell r="F376">
            <v>59</v>
          </cell>
        </row>
        <row r="377">
          <cell r="F377">
            <v>58</v>
          </cell>
        </row>
        <row r="378">
          <cell r="F378">
            <v>47</v>
          </cell>
        </row>
        <row r="379">
          <cell r="F379">
            <v>46</v>
          </cell>
        </row>
        <row r="380">
          <cell r="F380">
            <v>49</v>
          </cell>
        </row>
        <row r="381">
          <cell r="F381">
            <v>50</v>
          </cell>
        </row>
        <row r="382">
          <cell r="F382">
            <v>47</v>
          </cell>
        </row>
        <row r="383">
          <cell r="F383">
            <v>42</v>
          </cell>
        </row>
        <row r="384">
          <cell r="F384">
            <v>41</v>
          </cell>
        </row>
        <row r="385">
          <cell r="F385">
            <v>43</v>
          </cell>
        </row>
        <row r="386">
          <cell r="F386">
            <v>49</v>
          </cell>
        </row>
        <row r="387">
          <cell r="F387">
            <v>53</v>
          </cell>
        </row>
        <row r="388">
          <cell r="F388">
            <v>47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41</v>
          </cell>
        </row>
        <row r="392">
          <cell r="F392">
            <v>41</v>
          </cell>
        </row>
        <row r="393">
          <cell r="F393">
            <v>43</v>
          </cell>
        </row>
        <row r="394">
          <cell r="F394">
            <v>47</v>
          </cell>
        </row>
        <row r="395">
          <cell r="F395">
            <v>48</v>
          </cell>
        </row>
        <row r="396">
          <cell r="F396">
            <v>49</v>
          </cell>
        </row>
        <row r="397">
          <cell r="F397">
            <v>48</v>
          </cell>
        </row>
        <row r="398">
          <cell r="F398">
            <v>50</v>
          </cell>
        </row>
        <row r="399">
          <cell r="F399">
            <v>54</v>
          </cell>
        </row>
        <row r="400">
          <cell r="F400">
            <v>50</v>
          </cell>
        </row>
        <row r="401">
          <cell r="F401">
            <v>46</v>
          </cell>
        </row>
        <row r="402">
          <cell r="F402">
            <v>49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46</v>
          </cell>
        </row>
        <row r="406">
          <cell r="F406">
            <v>42</v>
          </cell>
        </row>
        <row r="407">
          <cell r="F407">
            <v>43</v>
          </cell>
        </row>
        <row r="408">
          <cell r="F408">
            <v>48</v>
          </cell>
        </row>
        <row r="409">
          <cell r="F409">
            <v>45</v>
          </cell>
        </row>
        <row r="411">
          <cell r="F411">
            <v>41</v>
          </cell>
        </row>
        <row r="412">
          <cell r="F412">
            <v>40</v>
          </cell>
        </row>
        <row r="413">
          <cell r="F413">
            <v>40</v>
          </cell>
        </row>
        <row r="414">
          <cell r="F414">
            <v>41</v>
          </cell>
        </row>
        <row r="415">
          <cell r="F415">
            <v>40</v>
          </cell>
        </row>
        <row r="416">
          <cell r="F416">
            <v>41</v>
          </cell>
        </row>
        <row r="417">
          <cell r="F417">
            <v>41</v>
          </cell>
        </row>
        <row r="418">
          <cell r="F418">
            <v>42</v>
          </cell>
        </row>
        <row r="419">
          <cell r="F419">
            <v>41</v>
          </cell>
        </row>
        <row r="420">
          <cell r="F420">
            <v>41</v>
          </cell>
        </row>
        <row r="421">
          <cell r="F421">
            <v>41</v>
          </cell>
        </row>
        <row r="422">
          <cell r="F422">
            <v>40</v>
          </cell>
        </row>
        <row r="423">
          <cell r="F423">
            <v>40</v>
          </cell>
        </row>
        <row r="424">
          <cell r="F424">
            <v>40</v>
          </cell>
        </row>
        <row r="425">
          <cell r="F425">
            <v>40</v>
          </cell>
        </row>
        <row r="426">
          <cell r="F426">
            <v>40</v>
          </cell>
        </row>
        <row r="427">
          <cell r="F427">
            <v>40</v>
          </cell>
        </row>
        <row r="428">
          <cell r="F428">
            <v>40</v>
          </cell>
        </row>
        <row r="429">
          <cell r="F429">
            <v>41</v>
          </cell>
        </row>
        <row r="430">
          <cell r="F430">
            <v>40</v>
          </cell>
        </row>
        <row r="431">
          <cell r="F431">
            <v>41</v>
          </cell>
        </row>
        <row r="432">
          <cell r="F432">
            <v>41</v>
          </cell>
        </row>
        <row r="433">
          <cell r="F433">
            <v>40</v>
          </cell>
        </row>
        <row r="434">
          <cell r="F434">
            <v>40</v>
          </cell>
        </row>
        <row r="435">
          <cell r="F435">
            <v>41</v>
          </cell>
        </row>
        <row r="436">
          <cell r="F436">
            <v>41</v>
          </cell>
        </row>
        <row r="437">
          <cell r="F437">
            <v>41</v>
          </cell>
        </row>
        <row r="438">
          <cell r="F438">
            <v>40</v>
          </cell>
        </row>
        <row r="439">
          <cell r="F439">
            <v>41</v>
          </cell>
        </row>
        <row r="440">
          <cell r="F440">
            <v>40</v>
          </cell>
        </row>
        <row r="441">
          <cell r="F441">
            <v>41</v>
          </cell>
        </row>
        <row r="442">
          <cell r="F442">
            <v>41</v>
          </cell>
        </row>
        <row r="443">
          <cell r="F443">
            <v>41</v>
          </cell>
        </row>
        <row r="444">
          <cell r="F444">
            <v>41</v>
          </cell>
        </row>
        <row r="445">
          <cell r="F445">
            <v>42</v>
          </cell>
        </row>
        <row r="446">
          <cell r="F446">
            <v>42</v>
          </cell>
        </row>
        <row r="447">
          <cell r="F447">
            <v>42</v>
          </cell>
        </row>
        <row r="448">
          <cell r="F448">
            <v>41</v>
          </cell>
        </row>
        <row r="449">
          <cell r="F449">
            <v>41</v>
          </cell>
        </row>
        <row r="450">
          <cell r="F450">
            <v>42</v>
          </cell>
        </row>
        <row r="451">
          <cell r="F451">
            <v>42</v>
          </cell>
        </row>
        <row r="452">
          <cell r="F452">
            <v>42</v>
          </cell>
        </row>
        <row r="453">
          <cell r="F453">
            <v>42</v>
          </cell>
        </row>
        <row r="454">
          <cell r="F454">
            <v>41</v>
          </cell>
        </row>
        <row r="455">
          <cell r="F455">
            <v>41</v>
          </cell>
        </row>
        <row r="456">
          <cell r="F456">
            <v>41</v>
          </cell>
        </row>
        <row r="457">
          <cell r="F457">
            <v>41</v>
          </cell>
        </row>
        <row r="458">
          <cell r="F458">
            <v>41</v>
          </cell>
        </row>
        <row r="459">
          <cell r="F459">
            <v>41</v>
          </cell>
        </row>
        <row r="460">
          <cell r="F460">
            <v>41</v>
          </cell>
        </row>
        <row r="461">
          <cell r="F461">
            <v>41</v>
          </cell>
        </row>
        <row r="462">
          <cell r="F462">
            <v>41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41</v>
          </cell>
        </row>
        <row r="466">
          <cell r="F466">
            <v>41</v>
          </cell>
        </row>
        <row r="467">
          <cell r="F467">
            <v>41</v>
          </cell>
        </row>
        <row r="468">
          <cell r="F468">
            <v>41</v>
          </cell>
        </row>
        <row r="469">
          <cell r="F469">
            <v>42</v>
          </cell>
        </row>
        <row r="470">
          <cell r="F470">
            <v>43</v>
          </cell>
        </row>
        <row r="471">
          <cell r="F471">
            <v>47</v>
          </cell>
        </row>
        <row r="472">
          <cell r="F472">
            <v>58</v>
          </cell>
        </row>
        <row r="473">
          <cell r="F473">
            <v>51</v>
          </cell>
        </row>
        <row r="474">
          <cell r="F474">
            <v>43</v>
          </cell>
        </row>
        <row r="475">
          <cell r="F475">
            <v>42</v>
          </cell>
        </row>
        <row r="476">
          <cell r="F476">
            <v>41</v>
          </cell>
        </row>
        <row r="477">
          <cell r="F477">
            <v>44</v>
          </cell>
        </row>
        <row r="478">
          <cell r="F478">
            <v>67</v>
          </cell>
        </row>
        <row r="479">
          <cell r="F479">
            <v>58</v>
          </cell>
        </row>
        <row r="480">
          <cell r="F480">
            <v>48</v>
          </cell>
        </row>
        <row r="481">
          <cell r="F481">
            <v>43</v>
          </cell>
        </row>
        <row r="482">
          <cell r="F482">
            <v>41</v>
          </cell>
        </row>
        <row r="483">
          <cell r="F483">
            <v>41</v>
          </cell>
        </row>
        <row r="484">
          <cell r="F484">
            <v>40</v>
          </cell>
        </row>
        <row r="485">
          <cell r="F485">
            <v>40</v>
          </cell>
        </row>
        <row r="486">
          <cell r="F486">
            <v>40</v>
          </cell>
        </row>
        <row r="487">
          <cell r="F487">
            <v>40</v>
          </cell>
        </row>
        <row r="488">
          <cell r="F488">
            <v>40</v>
          </cell>
        </row>
        <row r="489">
          <cell r="F489">
            <v>40</v>
          </cell>
        </row>
        <row r="490">
          <cell r="F490">
            <v>40</v>
          </cell>
        </row>
        <row r="491">
          <cell r="F491">
            <v>40</v>
          </cell>
        </row>
        <row r="492">
          <cell r="F492">
            <v>41</v>
          </cell>
        </row>
        <row r="493">
          <cell r="F493">
            <v>41</v>
          </cell>
        </row>
        <row r="494">
          <cell r="F494">
            <v>41</v>
          </cell>
        </row>
        <row r="495">
          <cell r="F495">
            <v>41</v>
          </cell>
        </row>
        <row r="496">
          <cell r="F496">
            <v>41</v>
          </cell>
        </row>
        <row r="497">
          <cell r="F497">
            <v>41</v>
          </cell>
        </row>
        <row r="498">
          <cell r="F498">
            <v>41</v>
          </cell>
        </row>
        <row r="499">
          <cell r="F499">
            <v>41</v>
          </cell>
        </row>
        <row r="500">
          <cell r="F500">
            <v>41</v>
          </cell>
        </row>
        <row r="501">
          <cell r="F501">
            <v>41</v>
          </cell>
        </row>
        <row r="502">
          <cell r="F502">
            <v>41</v>
          </cell>
        </row>
        <row r="503">
          <cell r="F503">
            <v>41</v>
          </cell>
        </row>
        <row r="504">
          <cell r="F504">
            <v>41</v>
          </cell>
        </row>
        <row r="505">
          <cell r="F505">
            <v>40</v>
          </cell>
        </row>
        <row r="506">
          <cell r="F506">
            <v>41</v>
          </cell>
        </row>
        <row r="507">
          <cell r="F507">
            <v>40</v>
          </cell>
        </row>
        <row r="508">
          <cell r="F508">
            <v>53</v>
          </cell>
        </row>
        <row r="509">
          <cell r="F509">
            <v>50</v>
          </cell>
        </row>
        <row r="510">
          <cell r="F510">
            <v>52</v>
          </cell>
        </row>
        <row r="511">
          <cell r="F511">
            <v>64</v>
          </cell>
        </row>
        <row r="512">
          <cell r="F512">
            <v>52</v>
          </cell>
        </row>
        <row r="513">
          <cell r="F513">
            <v>54</v>
          </cell>
        </row>
        <row r="514">
          <cell r="F514">
            <v>49</v>
          </cell>
        </row>
        <row r="515">
          <cell r="F515">
            <v>44</v>
          </cell>
        </row>
        <row r="516">
          <cell r="F516">
            <v>41</v>
          </cell>
        </row>
        <row r="517">
          <cell r="F517">
            <v>40</v>
          </cell>
        </row>
        <row r="518">
          <cell r="F518">
            <v>43</v>
          </cell>
        </row>
        <row r="519">
          <cell r="F519">
            <v>43</v>
          </cell>
        </row>
        <row r="520">
          <cell r="F520">
            <v>41</v>
          </cell>
        </row>
        <row r="521">
          <cell r="F521">
            <v>42</v>
          </cell>
        </row>
        <row r="522">
          <cell r="F522">
            <v>42</v>
          </cell>
        </row>
        <row r="523">
          <cell r="F523">
            <v>41</v>
          </cell>
        </row>
        <row r="524">
          <cell r="F524">
            <v>40</v>
          </cell>
        </row>
        <row r="525">
          <cell r="F525">
            <v>40</v>
          </cell>
        </row>
        <row r="526">
          <cell r="F526">
            <v>40</v>
          </cell>
        </row>
        <row r="527">
          <cell r="F527">
            <v>40</v>
          </cell>
        </row>
        <row r="528">
          <cell r="F528">
            <v>40</v>
          </cell>
        </row>
        <row r="529">
          <cell r="F529">
            <v>40</v>
          </cell>
        </row>
        <row r="530">
          <cell r="F530">
            <v>40</v>
          </cell>
        </row>
        <row r="531">
          <cell r="F531">
            <v>41</v>
          </cell>
        </row>
        <row r="532">
          <cell r="F532">
            <v>40</v>
          </cell>
        </row>
        <row r="533">
          <cell r="F533">
            <v>40</v>
          </cell>
        </row>
        <row r="534">
          <cell r="F534">
            <v>40</v>
          </cell>
        </row>
        <row r="535">
          <cell r="F535">
            <v>40</v>
          </cell>
        </row>
        <row r="536">
          <cell r="F536">
            <v>40</v>
          </cell>
        </row>
        <row r="537">
          <cell r="F537">
            <v>40</v>
          </cell>
        </row>
        <row r="538">
          <cell r="F538">
            <v>40</v>
          </cell>
        </row>
        <row r="539">
          <cell r="F539">
            <v>41</v>
          </cell>
        </row>
        <row r="540">
          <cell r="F540">
            <v>41</v>
          </cell>
        </row>
        <row r="541">
          <cell r="F541">
            <v>41</v>
          </cell>
        </row>
        <row r="542">
          <cell r="F542">
            <v>42</v>
          </cell>
        </row>
        <row r="543">
          <cell r="F543">
            <v>42</v>
          </cell>
        </row>
        <row r="544">
          <cell r="F544">
            <v>43</v>
          </cell>
        </row>
        <row r="545">
          <cell r="F545">
            <v>44</v>
          </cell>
        </row>
        <row r="546">
          <cell r="F546">
            <v>46</v>
          </cell>
        </row>
        <row r="547">
          <cell r="F547">
            <v>46</v>
          </cell>
        </row>
        <row r="548">
          <cell r="F548">
            <v>47</v>
          </cell>
        </row>
        <row r="549">
          <cell r="F549">
            <v>50</v>
          </cell>
        </row>
        <row r="550">
          <cell r="F550">
            <v>51</v>
          </cell>
        </row>
        <row r="551">
          <cell r="F551">
            <v>57</v>
          </cell>
        </row>
        <row r="552">
          <cell r="F552">
            <v>54</v>
          </cell>
        </row>
        <row r="553">
          <cell r="F553">
            <v>53</v>
          </cell>
        </row>
        <row r="554">
          <cell r="F554">
            <v>61</v>
          </cell>
        </row>
        <row r="555">
          <cell r="F555">
            <v>65</v>
          </cell>
        </row>
        <row r="556">
          <cell r="F556">
            <v>62</v>
          </cell>
        </row>
        <row r="557">
          <cell r="F557">
            <v>57</v>
          </cell>
        </row>
        <row r="558">
          <cell r="F558">
            <v>51</v>
          </cell>
        </row>
        <row r="559">
          <cell r="F559">
            <v>47</v>
          </cell>
        </row>
        <row r="560">
          <cell r="F560">
            <v>42</v>
          </cell>
        </row>
        <row r="561">
          <cell r="F561">
            <v>40</v>
          </cell>
        </row>
        <row r="562">
          <cell r="F562">
            <v>40</v>
          </cell>
        </row>
        <row r="563">
          <cell r="F563">
            <v>40</v>
          </cell>
        </row>
        <row r="564">
          <cell r="F564">
            <v>40</v>
          </cell>
        </row>
        <row r="565">
          <cell r="F565">
            <v>40</v>
          </cell>
        </row>
        <row r="566">
          <cell r="F566">
            <v>40</v>
          </cell>
        </row>
        <row r="567">
          <cell r="F567">
            <v>40</v>
          </cell>
        </row>
        <row r="568">
          <cell r="F568">
            <v>40</v>
          </cell>
        </row>
        <row r="569">
          <cell r="F569">
            <v>40</v>
          </cell>
        </row>
        <row r="570">
          <cell r="F570">
            <v>40</v>
          </cell>
        </row>
        <row r="571">
          <cell r="F571">
            <v>40</v>
          </cell>
        </row>
        <row r="572">
          <cell r="F572">
            <v>40</v>
          </cell>
        </row>
        <row r="573">
          <cell r="F573">
            <v>40</v>
          </cell>
        </row>
        <row r="574">
          <cell r="F574">
            <v>40</v>
          </cell>
        </row>
        <row r="575">
          <cell r="F575">
            <v>41</v>
          </cell>
        </row>
        <row r="576">
          <cell r="F576">
            <v>40</v>
          </cell>
        </row>
        <row r="577">
          <cell r="F577">
            <v>40</v>
          </cell>
        </row>
        <row r="578">
          <cell r="F578">
            <v>40</v>
          </cell>
        </row>
        <row r="579">
          <cell r="F579">
            <v>40</v>
          </cell>
        </row>
        <row r="580">
          <cell r="F580">
            <v>40</v>
          </cell>
        </row>
        <row r="581">
          <cell r="F581">
            <v>40</v>
          </cell>
        </row>
        <row r="582">
          <cell r="F582">
            <v>40</v>
          </cell>
        </row>
        <row r="583">
          <cell r="F583">
            <v>40</v>
          </cell>
        </row>
        <row r="584">
          <cell r="F584">
            <v>40</v>
          </cell>
        </row>
        <row r="585">
          <cell r="F585">
            <v>41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44</v>
          </cell>
        </row>
        <row r="589">
          <cell r="F589">
            <v>46</v>
          </cell>
        </row>
        <row r="590">
          <cell r="F590">
            <v>48</v>
          </cell>
        </row>
        <row r="591">
          <cell r="F591">
            <v>59</v>
          </cell>
        </row>
        <row r="592">
          <cell r="F592">
            <v>68</v>
          </cell>
        </row>
        <row r="593">
          <cell r="F593">
            <v>68</v>
          </cell>
        </row>
        <row r="594">
          <cell r="F594">
            <v>52</v>
          </cell>
        </row>
        <row r="595">
          <cell r="F595">
            <v>44</v>
          </cell>
        </row>
        <row r="596">
          <cell r="F596">
            <v>42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41</v>
          </cell>
        </row>
        <row r="600">
          <cell r="F600">
            <v>40</v>
          </cell>
        </row>
        <row r="601">
          <cell r="F601">
            <v>40</v>
          </cell>
        </row>
        <row r="602">
          <cell r="F602">
            <v>41</v>
          </cell>
        </row>
        <row r="603">
          <cell r="F603">
            <v>41</v>
          </cell>
        </row>
        <row r="604">
          <cell r="F604">
            <v>41</v>
          </cell>
        </row>
        <row r="605">
          <cell r="F605">
            <v>41</v>
          </cell>
        </row>
        <row r="606">
          <cell r="F606">
            <v>41</v>
          </cell>
        </row>
        <row r="607">
          <cell r="F607">
            <v>41</v>
          </cell>
        </row>
        <row r="608">
          <cell r="F608">
            <v>41</v>
          </cell>
        </row>
        <row r="609">
          <cell r="F609">
            <v>41</v>
          </cell>
        </row>
        <row r="610">
          <cell r="F610">
            <v>41</v>
          </cell>
        </row>
        <row r="611">
          <cell r="F611">
            <v>40</v>
          </cell>
        </row>
        <row r="612">
          <cell r="F612">
            <v>41</v>
          </cell>
        </row>
        <row r="613">
          <cell r="F613">
            <v>41</v>
          </cell>
        </row>
        <row r="614">
          <cell r="F614">
            <v>41</v>
          </cell>
        </row>
        <row r="615">
          <cell r="F615">
            <v>41</v>
          </cell>
        </row>
        <row r="616">
          <cell r="F616">
            <v>40</v>
          </cell>
        </row>
        <row r="617">
          <cell r="F617">
            <v>40</v>
          </cell>
        </row>
        <row r="618">
          <cell r="F618">
            <v>40</v>
          </cell>
        </row>
        <row r="619">
          <cell r="F619">
            <v>40</v>
          </cell>
        </row>
        <row r="620">
          <cell r="F620">
            <v>41</v>
          </cell>
        </row>
        <row r="621">
          <cell r="F621">
            <v>41</v>
          </cell>
        </row>
        <row r="622">
          <cell r="F622">
            <v>43</v>
          </cell>
        </row>
        <row r="623">
          <cell r="F623">
            <v>42</v>
          </cell>
        </row>
        <row r="624">
          <cell r="F624">
            <v>41</v>
          </cell>
        </row>
        <row r="625">
          <cell r="F625">
            <v>40</v>
          </cell>
        </row>
        <row r="626">
          <cell r="F626">
            <v>40</v>
          </cell>
        </row>
        <row r="627">
          <cell r="F627">
            <v>40</v>
          </cell>
        </row>
        <row r="628">
          <cell r="F628">
            <v>40</v>
          </cell>
        </row>
        <row r="629">
          <cell r="F629">
            <v>40</v>
          </cell>
        </row>
        <row r="630">
          <cell r="F630">
            <v>40</v>
          </cell>
        </row>
        <row r="631">
          <cell r="F631">
            <v>40</v>
          </cell>
        </row>
        <row r="632">
          <cell r="F632">
            <v>40</v>
          </cell>
        </row>
        <row r="633">
          <cell r="F633">
            <v>40</v>
          </cell>
        </row>
        <row r="634">
          <cell r="F634">
            <v>40</v>
          </cell>
        </row>
        <row r="635">
          <cell r="F635">
            <v>40</v>
          </cell>
        </row>
        <row r="636">
          <cell r="F636">
            <v>40</v>
          </cell>
        </row>
        <row r="637">
          <cell r="F637">
            <v>40</v>
          </cell>
        </row>
        <row r="638">
          <cell r="F638">
            <v>40</v>
          </cell>
        </row>
        <row r="639">
          <cell r="F639">
            <v>40</v>
          </cell>
        </row>
        <row r="640">
          <cell r="F640">
            <v>40</v>
          </cell>
        </row>
        <row r="641">
          <cell r="F641">
            <v>40</v>
          </cell>
        </row>
        <row r="642">
          <cell r="F642">
            <v>40</v>
          </cell>
        </row>
        <row r="643">
          <cell r="F643">
            <v>40</v>
          </cell>
        </row>
        <row r="644">
          <cell r="F644">
            <v>40</v>
          </cell>
        </row>
        <row r="645">
          <cell r="F645">
            <v>40</v>
          </cell>
        </row>
        <row r="646">
          <cell r="F646">
            <v>40</v>
          </cell>
        </row>
        <row r="647">
          <cell r="F647">
            <v>40</v>
          </cell>
        </row>
        <row r="648">
          <cell r="F648">
            <v>40</v>
          </cell>
        </row>
        <row r="649">
          <cell r="F649">
            <v>40</v>
          </cell>
        </row>
        <row r="650">
          <cell r="F650">
            <v>41</v>
          </cell>
        </row>
        <row r="651">
          <cell r="F651">
            <v>41</v>
          </cell>
        </row>
        <row r="652">
          <cell r="F652">
            <v>41</v>
          </cell>
        </row>
        <row r="653">
          <cell r="F653">
            <v>41</v>
          </cell>
        </row>
        <row r="654">
          <cell r="F654">
            <v>40</v>
          </cell>
        </row>
        <row r="655">
          <cell r="F655">
            <v>41</v>
          </cell>
        </row>
        <row r="656">
          <cell r="F656">
            <v>40</v>
          </cell>
        </row>
        <row r="657">
          <cell r="F657">
            <v>41</v>
          </cell>
        </row>
        <row r="658">
          <cell r="F658">
            <v>41</v>
          </cell>
        </row>
        <row r="659">
          <cell r="F659">
            <v>41</v>
          </cell>
        </row>
        <row r="660">
          <cell r="F660">
            <v>41</v>
          </cell>
        </row>
        <row r="661">
          <cell r="F661">
            <v>41</v>
          </cell>
        </row>
        <row r="662">
          <cell r="F662">
            <v>41</v>
          </cell>
        </row>
        <row r="663">
          <cell r="F663">
            <v>41</v>
          </cell>
        </row>
        <row r="664">
          <cell r="F664">
            <v>41</v>
          </cell>
        </row>
        <row r="665">
          <cell r="F665">
            <v>41</v>
          </cell>
        </row>
        <row r="666">
          <cell r="F666">
            <v>42</v>
          </cell>
        </row>
        <row r="667">
          <cell r="F667">
            <v>41</v>
          </cell>
        </row>
        <row r="668">
          <cell r="F668">
            <v>41</v>
          </cell>
        </row>
        <row r="669">
          <cell r="F669">
            <v>41</v>
          </cell>
        </row>
        <row r="670">
          <cell r="F670">
            <v>41</v>
          </cell>
        </row>
        <row r="671">
          <cell r="F671">
            <v>41</v>
          </cell>
        </row>
        <row r="672">
          <cell r="F672">
            <v>41</v>
          </cell>
        </row>
        <row r="673">
          <cell r="F673">
            <v>41</v>
          </cell>
        </row>
        <row r="674">
          <cell r="F674">
            <v>41</v>
          </cell>
        </row>
        <row r="675">
          <cell r="F675">
            <v>41</v>
          </cell>
        </row>
        <row r="676">
          <cell r="F676">
            <v>41</v>
          </cell>
        </row>
        <row r="677">
          <cell r="F677">
            <v>42</v>
          </cell>
        </row>
        <row r="678">
          <cell r="F678">
            <v>42</v>
          </cell>
        </row>
        <row r="679">
          <cell r="F679">
            <v>41</v>
          </cell>
        </row>
        <row r="680">
          <cell r="F680">
            <v>41</v>
          </cell>
        </row>
        <row r="681">
          <cell r="F681">
            <v>41</v>
          </cell>
        </row>
        <row r="682">
          <cell r="F682">
            <v>41</v>
          </cell>
        </row>
        <row r="683">
          <cell r="F683">
            <v>42</v>
          </cell>
        </row>
        <row r="684">
          <cell r="F684">
            <v>42</v>
          </cell>
        </row>
        <row r="685">
          <cell r="F685">
            <v>42</v>
          </cell>
        </row>
        <row r="686">
          <cell r="F686">
            <v>41</v>
          </cell>
        </row>
        <row r="687">
          <cell r="F687">
            <v>41</v>
          </cell>
        </row>
        <row r="688">
          <cell r="F688">
            <v>42</v>
          </cell>
        </row>
        <row r="689">
          <cell r="F689">
            <v>42</v>
          </cell>
        </row>
        <row r="690">
          <cell r="F690">
            <v>42</v>
          </cell>
        </row>
        <row r="691">
          <cell r="F691">
            <v>41</v>
          </cell>
        </row>
        <row r="692">
          <cell r="F692">
            <v>41</v>
          </cell>
        </row>
        <row r="693">
          <cell r="F693">
            <v>41</v>
          </cell>
        </row>
        <row r="694">
          <cell r="F694">
            <v>41</v>
          </cell>
        </row>
        <row r="695">
          <cell r="F695">
            <v>41</v>
          </cell>
        </row>
        <row r="696">
          <cell r="F696">
            <v>41</v>
          </cell>
        </row>
        <row r="697">
          <cell r="F697">
            <v>41</v>
          </cell>
        </row>
        <row r="698">
          <cell r="F698">
            <v>41</v>
          </cell>
        </row>
        <row r="699">
          <cell r="F699">
            <v>41</v>
          </cell>
        </row>
        <row r="700">
          <cell r="F700">
            <v>41</v>
          </cell>
        </row>
        <row r="701">
          <cell r="F701">
            <v>41</v>
          </cell>
        </row>
        <row r="702">
          <cell r="F702">
            <v>41</v>
          </cell>
        </row>
        <row r="703">
          <cell r="F703">
            <v>41</v>
          </cell>
        </row>
        <row r="704">
          <cell r="F704">
            <v>41</v>
          </cell>
        </row>
        <row r="705">
          <cell r="F705">
            <v>41</v>
          </cell>
        </row>
        <row r="706">
          <cell r="F706">
            <v>41</v>
          </cell>
        </row>
        <row r="707">
          <cell r="F707">
            <v>41</v>
          </cell>
        </row>
        <row r="708">
          <cell r="F708">
            <v>41</v>
          </cell>
        </row>
        <row r="709">
          <cell r="F709">
            <v>41</v>
          </cell>
        </row>
        <row r="710">
          <cell r="F710">
            <v>41</v>
          </cell>
        </row>
        <row r="711">
          <cell r="F711">
            <v>41</v>
          </cell>
        </row>
        <row r="712">
          <cell r="F712">
            <v>41</v>
          </cell>
        </row>
        <row r="713">
          <cell r="F713">
            <v>41</v>
          </cell>
        </row>
        <row r="714">
          <cell r="F714">
            <v>41</v>
          </cell>
        </row>
        <row r="715">
          <cell r="F715">
            <v>41</v>
          </cell>
        </row>
        <row r="716">
          <cell r="F716">
            <v>41</v>
          </cell>
        </row>
        <row r="717">
          <cell r="F717">
            <v>41</v>
          </cell>
        </row>
        <row r="718">
          <cell r="F718">
            <v>41</v>
          </cell>
        </row>
        <row r="719">
          <cell r="F719">
            <v>41</v>
          </cell>
        </row>
        <row r="720">
          <cell r="F720">
            <v>41</v>
          </cell>
        </row>
        <row r="721">
          <cell r="F721">
            <v>41</v>
          </cell>
        </row>
        <row r="722">
          <cell r="F722">
            <v>41</v>
          </cell>
        </row>
        <row r="723">
          <cell r="F723">
            <v>41</v>
          </cell>
        </row>
        <row r="724">
          <cell r="F724">
            <v>41</v>
          </cell>
        </row>
        <row r="725">
          <cell r="F725">
            <v>42</v>
          </cell>
        </row>
        <row r="726">
          <cell r="F726">
            <v>43</v>
          </cell>
        </row>
        <row r="727">
          <cell r="F727">
            <v>45</v>
          </cell>
        </row>
        <row r="728">
          <cell r="F728">
            <v>43</v>
          </cell>
        </row>
        <row r="729">
          <cell r="F729">
            <v>41</v>
          </cell>
        </row>
        <row r="730">
          <cell r="F730">
            <v>41</v>
          </cell>
        </row>
        <row r="731">
          <cell r="F731">
            <v>41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31</v>
          </cell>
        </row>
        <row r="14">
          <cell r="F14">
            <v>33</v>
          </cell>
        </row>
        <row r="15">
          <cell r="F15">
            <v>31</v>
          </cell>
        </row>
        <row r="16">
          <cell r="F16">
            <v>31</v>
          </cell>
        </row>
        <row r="17">
          <cell r="F17">
            <v>31</v>
          </cell>
        </row>
        <row r="18">
          <cell r="F18">
            <v>37</v>
          </cell>
        </row>
        <row r="19">
          <cell r="F19">
            <v>34</v>
          </cell>
        </row>
        <row r="20">
          <cell r="F20">
            <v>32</v>
          </cell>
        </row>
        <row r="21">
          <cell r="F21">
            <v>31</v>
          </cell>
        </row>
        <row r="22">
          <cell r="F22">
            <v>33</v>
          </cell>
        </row>
        <row r="23">
          <cell r="F23">
            <v>32</v>
          </cell>
        </row>
        <row r="24">
          <cell r="F24">
            <v>34</v>
          </cell>
        </row>
        <row r="25">
          <cell r="F25">
            <v>33</v>
          </cell>
        </row>
        <row r="26">
          <cell r="F26">
            <v>32</v>
          </cell>
        </row>
        <row r="27">
          <cell r="F27">
            <v>30</v>
          </cell>
        </row>
        <row r="28">
          <cell r="F28">
            <v>30</v>
          </cell>
        </row>
        <row r="29">
          <cell r="F29">
            <v>30</v>
          </cell>
        </row>
        <row r="30">
          <cell r="F30">
            <v>30</v>
          </cell>
        </row>
        <row r="31">
          <cell r="F31">
            <v>30</v>
          </cell>
        </row>
        <row r="32">
          <cell r="F32">
            <v>30</v>
          </cell>
        </row>
        <row r="33">
          <cell r="F33">
            <v>30</v>
          </cell>
        </row>
        <row r="34">
          <cell r="F34">
            <v>30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29</v>
          </cell>
        </row>
        <row r="41">
          <cell r="F41">
            <v>29</v>
          </cell>
        </row>
        <row r="42">
          <cell r="F42">
            <v>30</v>
          </cell>
        </row>
        <row r="43">
          <cell r="F43">
            <v>30</v>
          </cell>
        </row>
        <row r="44">
          <cell r="F44">
            <v>29</v>
          </cell>
        </row>
        <row r="45">
          <cell r="F45">
            <v>29</v>
          </cell>
        </row>
        <row r="46">
          <cell r="F46">
            <v>29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29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29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29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30</v>
          </cell>
        </row>
        <row r="68">
          <cell r="F68">
            <v>29</v>
          </cell>
        </row>
        <row r="69">
          <cell r="F69">
            <v>29</v>
          </cell>
        </row>
        <row r="70">
          <cell r="F70">
            <v>29</v>
          </cell>
        </row>
        <row r="71">
          <cell r="F71">
            <v>30</v>
          </cell>
        </row>
        <row r="72">
          <cell r="F72">
            <v>29</v>
          </cell>
        </row>
        <row r="73">
          <cell r="F73">
            <v>29</v>
          </cell>
        </row>
        <row r="74">
          <cell r="F74">
            <v>30</v>
          </cell>
        </row>
        <row r="75">
          <cell r="F75">
            <v>29</v>
          </cell>
        </row>
        <row r="76">
          <cell r="F76">
            <v>29</v>
          </cell>
        </row>
        <row r="77">
          <cell r="F77">
            <v>30</v>
          </cell>
        </row>
        <row r="78">
          <cell r="F78">
            <v>30</v>
          </cell>
        </row>
        <row r="79">
          <cell r="F79">
            <v>30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30</v>
          </cell>
        </row>
        <row r="85">
          <cell r="F85">
            <v>30</v>
          </cell>
        </row>
        <row r="86">
          <cell r="F86">
            <v>30</v>
          </cell>
        </row>
        <row r="87">
          <cell r="F87">
            <v>31</v>
          </cell>
        </row>
        <row r="88">
          <cell r="F88">
            <v>31</v>
          </cell>
        </row>
        <row r="89">
          <cell r="F89">
            <v>31</v>
          </cell>
        </row>
        <row r="90">
          <cell r="F90">
            <v>31</v>
          </cell>
        </row>
        <row r="91">
          <cell r="F91">
            <v>31</v>
          </cell>
        </row>
        <row r="92">
          <cell r="F92">
            <v>30</v>
          </cell>
        </row>
        <row r="93">
          <cell r="F93">
            <v>30</v>
          </cell>
        </row>
        <row r="94">
          <cell r="F94">
            <v>30</v>
          </cell>
        </row>
        <row r="95">
          <cell r="F95">
            <v>30</v>
          </cell>
        </row>
        <row r="96">
          <cell r="F96">
            <v>30</v>
          </cell>
        </row>
        <row r="97">
          <cell r="F97">
            <v>30</v>
          </cell>
        </row>
        <row r="98">
          <cell r="F98">
            <v>30</v>
          </cell>
        </row>
        <row r="99">
          <cell r="F99">
            <v>30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30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31</v>
          </cell>
        </row>
        <row r="108">
          <cell r="F108">
            <v>31</v>
          </cell>
        </row>
        <row r="109">
          <cell r="F109">
            <v>30</v>
          </cell>
        </row>
        <row r="110">
          <cell r="F110">
            <v>31</v>
          </cell>
        </row>
        <row r="111">
          <cell r="F111">
            <v>31</v>
          </cell>
        </row>
        <row r="112">
          <cell r="F112">
            <v>30</v>
          </cell>
        </row>
        <row r="113">
          <cell r="F113">
            <v>31</v>
          </cell>
        </row>
        <row r="114">
          <cell r="F114">
            <v>31</v>
          </cell>
        </row>
        <row r="115">
          <cell r="F115">
            <v>30</v>
          </cell>
        </row>
        <row r="116">
          <cell r="F116">
            <v>30</v>
          </cell>
        </row>
        <row r="117">
          <cell r="F117">
            <v>30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30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30</v>
          </cell>
        </row>
        <row r="131">
          <cell r="F131">
            <v>30</v>
          </cell>
        </row>
        <row r="132">
          <cell r="F132">
            <v>30</v>
          </cell>
        </row>
        <row r="133">
          <cell r="F133">
            <v>31</v>
          </cell>
        </row>
        <row r="134">
          <cell r="F134">
            <v>31</v>
          </cell>
        </row>
        <row r="135">
          <cell r="F135">
            <v>31</v>
          </cell>
        </row>
        <row r="136">
          <cell r="F136">
            <v>31</v>
          </cell>
        </row>
        <row r="137">
          <cell r="F137">
            <v>31</v>
          </cell>
        </row>
        <row r="138">
          <cell r="F138">
            <v>30</v>
          </cell>
        </row>
        <row r="139">
          <cell r="F139">
            <v>30</v>
          </cell>
        </row>
        <row r="140">
          <cell r="F140">
            <v>30</v>
          </cell>
        </row>
        <row r="141">
          <cell r="F141">
            <v>30</v>
          </cell>
        </row>
        <row r="142">
          <cell r="F142">
            <v>30</v>
          </cell>
        </row>
        <row r="143">
          <cell r="F143">
            <v>30</v>
          </cell>
        </row>
        <row r="144">
          <cell r="F144">
            <v>30</v>
          </cell>
        </row>
        <row r="145">
          <cell r="F145">
            <v>30</v>
          </cell>
        </row>
        <row r="146">
          <cell r="F146">
            <v>30</v>
          </cell>
        </row>
        <row r="147">
          <cell r="F147">
            <v>30</v>
          </cell>
        </row>
        <row r="148">
          <cell r="F148">
            <v>29</v>
          </cell>
        </row>
        <row r="149">
          <cell r="F149">
            <v>30</v>
          </cell>
        </row>
        <row r="150">
          <cell r="F150">
            <v>30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31</v>
          </cell>
        </row>
        <row r="160">
          <cell r="F160">
            <v>31</v>
          </cell>
        </row>
        <row r="161">
          <cell r="F161">
            <v>31</v>
          </cell>
        </row>
        <row r="162">
          <cell r="F162">
            <v>31</v>
          </cell>
        </row>
        <row r="163">
          <cell r="F163">
            <v>30</v>
          </cell>
        </row>
        <row r="164">
          <cell r="F164">
            <v>30</v>
          </cell>
        </row>
        <row r="165">
          <cell r="F165">
            <v>30</v>
          </cell>
        </row>
        <row r="166">
          <cell r="F166">
            <v>30</v>
          </cell>
        </row>
        <row r="167">
          <cell r="F167">
            <v>30</v>
          </cell>
        </row>
        <row r="168">
          <cell r="F168">
            <v>30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30</v>
          </cell>
        </row>
        <row r="172">
          <cell r="F172">
            <v>30</v>
          </cell>
        </row>
        <row r="173">
          <cell r="F173">
            <v>30</v>
          </cell>
        </row>
        <row r="174">
          <cell r="F174">
            <v>30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31</v>
          </cell>
        </row>
        <row r="185">
          <cell r="F185">
            <v>31</v>
          </cell>
        </row>
        <row r="186">
          <cell r="F186">
            <v>31</v>
          </cell>
        </row>
        <row r="187">
          <cell r="F187">
            <v>30</v>
          </cell>
        </row>
        <row r="188">
          <cell r="F188">
            <v>30</v>
          </cell>
        </row>
        <row r="189">
          <cell r="F189">
            <v>30</v>
          </cell>
        </row>
        <row r="190">
          <cell r="F190">
            <v>30</v>
          </cell>
        </row>
        <row r="191">
          <cell r="F191">
            <v>30</v>
          </cell>
        </row>
        <row r="192">
          <cell r="F192">
            <v>30</v>
          </cell>
        </row>
        <row r="193">
          <cell r="F193">
            <v>30</v>
          </cell>
        </row>
        <row r="194">
          <cell r="F194">
            <v>30</v>
          </cell>
        </row>
        <row r="195">
          <cell r="F195">
            <v>30</v>
          </cell>
        </row>
        <row r="196">
          <cell r="F196">
            <v>30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31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30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30</v>
          </cell>
        </row>
        <row r="207">
          <cell r="F207">
            <v>31</v>
          </cell>
        </row>
        <row r="208">
          <cell r="F208">
            <v>35</v>
          </cell>
        </row>
        <row r="209">
          <cell r="F209">
            <v>35</v>
          </cell>
        </row>
        <row r="210">
          <cell r="F210">
            <v>33</v>
          </cell>
        </row>
        <row r="211">
          <cell r="F211">
            <v>31</v>
          </cell>
        </row>
        <row r="212">
          <cell r="F212">
            <v>31</v>
          </cell>
        </row>
        <row r="213">
          <cell r="F213">
            <v>30</v>
          </cell>
        </row>
        <row r="214">
          <cell r="F214">
            <v>30</v>
          </cell>
        </row>
        <row r="215">
          <cell r="F215">
            <v>30</v>
          </cell>
        </row>
        <row r="216">
          <cell r="F216">
            <v>29</v>
          </cell>
        </row>
        <row r="217">
          <cell r="F217">
            <v>30</v>
          </cell>
        </row>
        <row r="218">
          <cell r="F218">
            <v>30</v>
          </cell>
        </row>
        <row r="219">
          <cell r="F219">
            <v>31</v>
          </cell>
        </row>
        <row r="220">
          <cell r="F220">
            <v>35</v>
          </cell>
        </row>
        <row r="221">
          <cell r="F221">
            <v>41</v>
          </cell>
        </row>
        <row r="222">
          <cell r="F222">
            <v>42</v>
          </cell>
        </row>
        <row r="223">
          <cell r="F223">
            <v>42</v>
          </cell>
        </row>
        <row r="224">
          <cell r="F224">
            <v>37</v>
          </cell>
        </row>
        <row r="225">
          <cell r="F225">
            <v>33</v>
          </cell>
        </row>
        <row r="226">
          <cell r="F226">
            <v>31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30</v>
          </cell>
        </row>
        <row r="232">
          <cell r="F232">
            <v>30</v>
          </cell>
        </row>
        <row r="233">
          <cell r="F233">
            <v>30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30</v>
          </cell>
        </row>
        <row r="237">
          <cell r="F237">
            <v>29</v>
          </cell>
        </row>
        <row r="238">
          <cell r="F238">
            <v>29</v>
          </cell>
        </row>
        <row r="239">
          <cell r="F239">
            <v>29</v>
          </cell>
        </row>
        <row r="240">
          <cell r="F240">
            <v>30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30</v>
          </cell>
        </row>
        <row r="244">
          <cell r="F244">
            <v>30</v>
          </cell>
        </row>
        <row r="245">
          <cell r="F245">
            <v>29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29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31</v>
          </cell>
        </row>
        <row r="253">
          <cell r="F253">
            <v>31</v>
          </cell>
        </row>
        <row r="254">
          <cell r="F254">
            <v>31</v>
          </cell>
        </row>
        <row r="255">
          <cell r="F255">
            <v>31</v>
          </cell>
        </row>
        <row r="256">
          <cell r="F256">
            <v>31</v>
          </cell>
        </row>
        <row r="257">
          <cell r="F257">
            <v>31</v>
          </cell>
        </row>
        <row r="258">
          <cell r="F258">
            <v>31</v>
          </cell>
        </row>
        <row r="259">
          <cell r="F259">
            <v>31</v>
          </cell>
        </row>
        <row r="260">
          <cell r="F260">
            <v>31</v>
          </cell>
        </row>
        <row r="261">
          <cell r="F261">
            <v>30</v>
          </cell>
        </row>
        <row r="262">
          <cell r="F262">
            <v>30</v>
          </cell>
        </row>
        <row r="263">
          <cell r="F263">
            <v>30</v>
          </cell>
        </row>
        <row r="264">
          <cell r="F264">
            <v>30</v>
          </cell>
        </row>
        <row r="265">
          <cell r="F265">
            <v>30</v>
          </cell>
        </row>
        <row r="266">
          <cell r="F266">
            <v>30</v>
          </cell>
        </row>
        <row r="267">
          <cell r="F267">
            <v>30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30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31</v>
          </cell>
        </row>
        <row r="280">
          <cell r="F280">
            <v>31</v>
          </cell>
        </row>
        <row r="281">
          <cell r="F281">
            <v>31</v>
          </cell>
        </row>
        <row r="282">
          <cell r="F282">
            <v>31</v>
          </cell>
        </row>
        <row r="283">
          <cell r="F283">
            <v>31</v>
          </cell>
        </row>
        <row r="284">
          <cell r="F284">
            <v>30</v>
          </cell>
        </row>
        <row r="285">
          <cell r="F285">
            <v>30</v>
          </cell>
        </row>
        <row r="286">
          <cell r="F286">
            <v>30</v>
          </cell>
        </row>
        <row r="287">
          <cell r="F287">
            <v>30</v>
          </cell>
        </row>
        <row r="288">
          <cell r="F288">
            <v>30</v>
          </cell>
        </row>
        <row r="289">
          <cell r="F289">
            <v>31</v>
          </cell>
        </row>
        <row r="290">
          <cell r="F290">
            <v>31</v>
          </cell>
        </row>
        <row r="291">
          <cell r="F291">
            <v>30</v>
          </cell>
        </row>
        <row r="292">
          <cell r="F292">
            <v>30</v>
          </cell>
        </row>
        <row r="293">
          <cell r="F293">
            <v>30</v>
          </cell>
        </row>
        <row r="294">
          <cell r="F294">
            <v>30</v>
          </cell>
        </row>
        <row r="295">
          <cell r="F295">
            <v>30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30</v>
          </cell>
        </row>
        <row r="299">
          <cell r="F299">
            <v>31</v>
          </cell>
        </row>
        <row r="300">
          <cell r="F300">
            <v>30</v>
          </cell>
        </row>
        <row r="301">
          <cell r="F301">
            <v>30</v>
          </cell>
        </row>
        <row r="302">
          <cell r="F302">
            <v>30</v>
          </cell>
        </row>
        <row r="303">
          <cell r="F303">
            <v>30</v>
          </cell>
        </row>
        <row r="304">
          <cell r="F304">
            <v>30</v>
          </cell>
        </row>
        <row r="305">
          <cell r="F305">
            <v>31</v>
          </cell>
        </row>
        <row r="306">
          <cell r="F306">
            <v>32</v>
          </cell>
        </row>
        <row r="307">
          <cell r="F307">
            <v>33</v>
          </cell>
        </row>
        <row r="308">
          <cell r="F308">
            <v>33</v>
          </cell>
        </row>
        <row r="309">
          <cell r="F309">
            <v>37</v>
          </cell>
        </row>
        <row r="310">
          <cell r="F310">
            <v>39</v>
          </cell>
        </row>
        <row r="311">
          <cell r="F311">
            <v>38</v>
          </cell>
        </row>
        <row r="312">
          <cell r="F312">
            <v>38</v>
          </cell>
        </row>
        <row r="313">
          <cell r="F313">
            <v>36</v>
          </cell>
        </row>
        <row r="314">
          <cell r="F314">
            <v>35</v>
          </cell>
        </row>
        <row r="315">
          <cell r="F315">
            <v>36</v>
          </cell>
        </row>
        <row r="316">
          <cell r="F316">
            <v>35</v>
          </cell>
        </row>
        <row r="317">
          <cell r="F317">
            <v>33</v>
          </cell>
        </row>
        <row r="318">
          <cell r="F318">
            <v>33</v>
          </cell>
        </row>
        <row r="319">
          <cell r="F319">
            <v>34</v>
          </cell>
        </row>
        <row r="320">
          <cell r="F320">
            <v>33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30</v>
          </cell>
        </row>
        <row r="326">
          <cell r="F326">
            <v>30</v>
          </cell>
        </row>
        <row r="327">
          <cell r="F327">
            <v>30</v>
          </cell>
        </row>
        <row r="328">
          <cell r="F328">
            <v>30</v>
          </cell>
        </row>
        <row r="329">
          <cell r="F329">
            <v>30</v>
          </cell>
        </row>
        <row r="330">
          <cell r="F330">
            <v>30</v>
          </cell>
        </row>
        <row r="331">
          <cell r="F331">
            <v>30</v>
          </cell>
        </row>
        <row r="332">
          <cell r="F332">
            <v>30</v>
          </cell>
        </row>
        <row r="333">
          <cell r="F333">
            <v>29</v>
          </cell>
        </row>
        <row r="334">
          <cell r="F334">
            <v>29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30</v>
          </cell>
        </row>
        <row r="343">
          <cell r="F343">
            <v>29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30</v>
          </cell>
        </row>
        <row r="349">
          <cell r="F349">
            <v>30</v>
          </cell>
        </row>
        <row r="350">
          <cell r="F350">
            <v>30</v>
          </cell>
        </row>
        <row r="351">
          <cell r="F351">
            <v>30</v>
          </cell>
        </row>
        <row r="352">
          <cell r="F352">
            <v>30</v>
          </cell>
        </row>
        <row r="353">
          <cell r="F353">
            <v>30</v>
          </cell>
        </row>
        <row r="354">
          <cell r="F354">
            <v>30</v>
          </cell>
        </row>
        <row r="355">
          <cell r="F355">
            <v>30</v>
          </cell>
        </row>
        <row r="356">
          <cell r="F356">
            <v>29</v>
          </cell>
        </row>
        <row r="357">
          <cell r="F357">
            <v>29</v>
          </cell>
        </row>
        <row r="358">
          <cell r="F358">
            <v>29</v>
          </cell>
        </row>
        <row r="359">
          <cell r="F359">
            <v>29</v>
          </cell>
        </row>
        <row r="360">
          <cell r="F360">
            <v>29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30</v>
          </cell>
        </row>
        <row r="366">
          <cell r="F366">
            <v>29</v>
          </cell>
        </row>
        <row r="367">
          <cell r="F367">
            <v>30</v>
          </cell>
        </row>
        <row r="368">
          <cell r="F368">
            <v>30</v>
          </cell>
        </row>
        <row r="369">
          <cell r="F369">
            <v>29</v>
          </cell>
        </row>
        <row r="370">
          <cell r="F370">
            <v>31</v>
          </cell>
        </row>
        <row r="371">
          <cell r="F371">
            <v>34</v>
          </cell>
        </row>
        <row r="372">
          <cell r="F372">
            <v>37</v>
          </cell>
        </row>
        <row r="373">
          <cell r="F373">
            <v>42</v>
          </cell>
        </row>
        <row r="374">
          <cell r="F374">
            <v>47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43</v>
          </cell>
        </row>
        <row r="378">
          <cell r="F378">
            <v>40</v>
          </cell>
        </row>
        <row r="379">
          <cell r="F379">
            <v>41</v>
          </cell>
        </row>
        <row r="380">
          <cell r="F380">
            <v>42</v>
          </cell>
        </row>
        <row r="381">
          <cell r="F381">
            <v>40</v>
          </cell>
        </row>
        <row r="382">
          <cell r="F382">
            <v>35</v>
          </cell>
        </row>
        <row r="383">
          <cell r="F383">
            <v>32</v>
          </cell>
        </row>
        <row r="384">
          <cell r="F384">
            <v>31</v>
          </cell>
        </row>
        <row r="385">
          <cell r="F385">
            <v>32</v>
          </cell>
        </row>
        <row r="386">
          <cell r="F386">
            <v>32</v>
          </cell>
        </row>
        <row r="387">
          <cell r="F387">
            <v>32</v>
          </cell>
        </row>
        <row r="388">
          <cell r="F388">
            <v>30</v>
          </cell>
        </row>
        <row r="389">
          <cell r="F389">
            <v>30</v>
          </cell>
        </row>
        <row r="390">
          <cell r="F390">
            <v>30</v>
          </cell>
        </row>
        <row r="391">
          <cell r="F391">
            <v>29</v>
          </cell>
        </row>
        <row r="392">
          <cell r="F392">
            <v>29</v>
          </cell>
        </row>
        <row r="393">
          <cell r="F393">
            <v>30</v>
          </cell>
        </row>
        <row r="394">
          <cell r="F394">
            <v>33</v>
          </cell>
        </row>
        <row r="395">
          <cell r="F395">
            <v>35</v>
          </cell>
        </row>
        <row r="396">
          <cell r="F396">
            <v>36</v>
          </cell>
        </row>
        <row r="397">
          <cell r="F397">
            <v>35</v>
          </cell>
        </row>
        <row r="398">
          <cell r="F398">
            <v>35</v>
          </cell>
        </row>
        <row r="399">
          <cell r="F399">
            <v>38</v>
          </cell>
        </row>
        <row r="400">
          <cell r="F400">
            <v>39</v>
          </cell>
        </row>
        <row r="401">
          <cell r="F401">
            <v>37</v>
          </cell>
        </row>
        <row r="402">
          <cell r="F402">
            <v>35</v>
          </cell>
        </row>
        <row r="403">
          <cell r="F403">
            <v>34</v>
          </cell>
        </row>
        <row r="404">
          <cell r="F404">
            <v>32</v>
          </cell>
        </row>
        <row r="405">
          <cell r="F405">
            <v>30</v>
          </cell>
        </row>
        <row r="406">
          <cell r="F406">
            <v>29</v>
          </cell>
        </row>
        <row r="407">
          <cell r="F407">
            <v>31</v>
          </cell>
        </row>
        <row r="408">
          <cell r="F408">
            <v>33</v>
          </cell>
        </row>
        <row r="409">
          <cell r="F409">
            <v>33</v>
          </cell>
        </row>
        <row r="411">
          <cell r="F411">
            <v>30</v>
          </cell>
        </row>
        <row r="412">
          <cell r="F412">
            <v>30</v>
          </cell>
        </row>
        <row r="413">
          <cell r="F413">
            <v>30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31</v>
          </cell>
        </row>
        <row r="417">
          <cell r="F417">
            <v>30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29</v>
          </cell>
        </row>
        <row r="424">
          <cell r="F424">
            <v>29</v>
          </cell>
        </row>
        <row r="425">
          <cell r="F425">
            <v>29</v>
          </cell>
        </row>
        <row r="426">
          <cell r="F426">
            <v>30</v>
          </cell>
        </row>
        <row r="427">
          <cell r="F427">
            <v>29</v>
          </cell>
        </row>
        <row r="428">
          <cell r="F428">
            <v>29</v>
          </cell>
        </row>
        <row r="429">
          <cell r="F429">
            <v>29</v>
          </cell>
        </row>
        <row r="430">
          <cell r="F430">
            <v>29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29</v>
          </cell>
        </row>
        <row r="439">
          <cell r="F439">
            <v>29</v>
          </cell>
        </row>
        <row r="440">
          <cell r="F440">
            <v>29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30</v>
          </cell>
        </row>
        <row r="447">
          <cell r="F447">
            <v>30</v>
          </cell>
        </row>
        <row r="448">
          <cell r="F448">
            <v>31</v>
          </cell>
        </row>
        <row r="449">
          <cell r="F449">
            <v>30</v>
          </cell>
        </row>
        <row r="450">
          <cell r="F450">
            <v>30</v>
          </cell>
        </row>
        <row r="451">
          <cell r="F451">
            <v>30</v>
          </cell>
        </row>
        <row r="452">
          <cell r="F452">
            <v>30</v>
          </cell>
        </row>
        <row r="453">
          <cell r="F453">
            <v>30</v>
          </cell>
        </row>
        <row r="454">
          <cell r="F454">
            <v>30</v>
          </cell>
        </row>
        <row r="455">
          <cell r="F455">
            <v>30</v>
          </cell>
        </row>
        <row r="456">
          <cell r="F456">
            <v>30</v>
          </cell>
        </row>
        <row r="457">
          <cell r="F457">
            <v>30</v>
          </cell>
        </row>
        <row r="458">
          <cell r="F458">
            <v>30</v>
          </cell>
        </row>
        <row r="459">
          <cell r="F459">
            <v>30</v>
          </cell>
        </row>
        <row r="460">
          <cell r="F460">
            <v>29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33</v>
          </cell>
        </row>
        <row r="471">
          <cell r="F471">
            <v>39</v>
          </cell>
        </row>
        <row r="472">
          <cell r="F472">
            <v>44</v>
          </cell>
        </row>
        <row r="473">
          <cell r="F473">
            <v>36</v>
          </cell>
        </row>
        <row r="474">
          <cell r="F474">
            <v>31</v>
          </cell>
        </row>
        <row r="475">
          <cell r="F475">
            <v>30</v>
          </cell>
        </row>
        <row r="476">
          <cell r="F476">
            <v>31</v>
          </cell>
        </row>
        <row r="477">
          <cell r="F477">
            <v>34</v>
          </cell>
        </row>
        <row r="478">
          <cell r="F478">
            <v>41</v>
          </cell>
        </row>
        <row r="479">
          <cell r="F479">
            <v>34</v>
          </cell>
        </row>
        <row r="480">
          <cell r="F480">
            <v>30</v>
          </cell>
        </row>
        <row r="481">
          <cell r="F481">
            <v>29</v>
          </cell>
        </row>
        <row r="482">
          <cell r="F482">
            <v>29</v>
          </cell>
        </row>
        <row r="483">
          <cell r="F483">
            <v>30</v>
          </cell>
        </row>
        <row r="484">
          <cell r="F484">
            <v>32</v>
          </cell>
        </row>
        <row r="485">
          <cell r="F485">
            <v>30</v>
          </cell>
        </row>
        <row r="486">
          <cell r="F486">
            <v>29</v>
          </cell>
        </row>
        <row r="487">
          <cell r="F487">
            <v>29</v>
          </cell>
        </row>
        <row r="488">
          <cell r="F488">
            <v>29</v>
          </cell>
        </row>
        <row r="489">
          <cell r="F489">
            <v>29</v>
          </cell>
        </row>
        <row r="490">
          <cell r="F490">
            <v>29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30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30</v>
          </cell>
        </row>
        <row r="497">
          <cell r="F497">
            <v>30</v>
          </cell>
        </row>
        <row r="498">
          <cell r="F498">
            <v>30</v>
          </cell>
        </row>
        <row r="499">
          <cell r="F499">
            <v>30</v>
          </cell>
        </row>
        <row r="500">
          <cell r="F500">
            <v>29</v>
          </cell>
        </row>
        <row r="501">
          <cell r="F501">
            <v>29</v>
          </cell>
        </row>
        <row r="502">
          <cell r="F502">
            <v>29</v>
          </cell>
        </row>
        <row r="503">
          <cell r="F503">
            <v>29</v>
          </cell>
        </row>
        <row r="504">
          <cell r="F504">
            <v>30</v>
          </cell>
        </row>
        <row r="505">
          <cell r="F505">
            <v>29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30</v>
          </cell>
        </row>
        <row r="511">
          <cell r="F511">
            <v>33</v>
          </cell>
        </row>
        <row r="512">
          <cell r="F512">
            <v>31</v>
          </cell>
        </row>
        <row r="513">
          <cell r="F513">
            <v>30</v>
          </cell>
        </row>
        <row r="514">
          <cell r="F514">
            <v>33</v>
          </cell>
        </row>
        <row r="515">
          <cell r="F515">
            <v>31</v>
          </cell>
        </row>
        <row r="516">
          <cell r="F516">
            <v>30</v>
          </cell>
        </row>
        <row r="517">
          <cell r="F517">
            <v>30</v>
          </cell>
        </row>
        <row r="518">
          <cell r="F518">
            <v>30</v>
          </cell>
        </row>
        <row r="519">
          <cell r="F519">
            <v>30</v>
          </cell>
        </row>
        <row r="520">
          <cell r="F520">
            <v>30</v>
          </cell>
        </row>
        <row r="521">
          <cell r="F521">
            <v>30</v>
          </cell>
        </row>
        <row r="522">
          <cell r="F522">
            <v>30</v>
          </cell>
        </row>
        <row r="523">
          <cell r="F523">
            <v>30</v>
          </cell>
        </row>
        <row r="524">
          <cell r="F524">
            <v>29</v>
          </cell>
        </row>
        <row r="525">
          <cell r="F525">
            <v>29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30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29</v>
          </cell>
        </row>
        <row r="532">
          <cell r="F532">
            <v>29</v>
          </cell>
        </row>
        <row r="533">
          <cell r="F533">
            <v>29</v>
          </cell>
        </row>
        <row r="534">
          <cell r="F534">
            <v>29</v>
          </cell>
        </row>
        <row r="535">
          <cell r="F535">
            <v>29</v>
          </cell>
        </row>
        <row r="536">
          <cell r="F536">
            <v>29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30</v>
          </cell>
        </row>
        <row r="540">
          <cell r="F540">
            <v>30</v>
          </cell>
        </row>
        <row r="541">
          <cell r="F541">
            <v>32</v>
          </cell>
        </row>
        <row r="542">
          <cell r="F542">
            <v>32</v>
          </cell>
        </row>
        <row r="543">
          <cell r="F543">
            <v>32</v>
          </cell>
        </row>
        <row r="544">
          <cell r="F544">
            <v>31</v>
          </cell>
        </row>
        <row r="545">
          <cell r="F545">
            <v>32</v>
          </cell>
        </row>
        <row r="546">
          <cell r="F546">
            <v>32</v>
          </cell>
        </row>
        <row r="547">
          <cell r="F547">
            <v>31</v>
          </cell>
        </row>
        <row r="548">
          <cell r="F548">
            <v>30</v>
          </cell>
        </row>
        <row r="549">
          <cell r="F549">
            <v>33</v>
          </cell>
        </row>
        <row r="550">
          <cell r="F550">
            <v>41</v>
          </cell>
        </row>
        <row r="551">
          <cell r="F551">
            <v>49</v>
          </cell>
        </row>
        <row r="552">
          <cell r="F552">
            <v>45</v>
          </cell>
        </row>
        <row r="553">
          <cell r="F553">
            <v>35</v>
          </cell>
        </row>
        <row r="554">
          <cell r="F554">
            <v>33</v>
          </cell>
        </row>
        <row r="555">
          <cell r="F555">
            <v>38</v>
          </cell>
        </row>
        <row r="556">
          <cell r="F556">
            <v>46</v>
          </cell>
        </row>
        <row r="557">
          <cell r="F557">
            <v>47</v>
          </cell>
        </row>
        <row r="558">
          <cell r="F558">
            <v>42</v>
          </cell>
        </row>
        <row r="559">
          <cell r="F559">
            <v>39</v>
          </cell>
        </row>
        <row r="560">
          <cell r="F560">
            <v>35</v>
          </cell>
        </row>
        <row r="561">
          <cell r="F561">
            <v>32</v>
          </cell>
        </row>
        <row r="562">
          <cell r="F562">
            <v>30</v>
          </cell>
        </row>
        <row r="563">
          <cell r="F563">
            <v>30</v>
          </cell>
        </row>
        <row r="564">
          <cell r="F564">
            <v>29</v>
          </cell>
        </row>
        <row r="565">
          <cell r="F565">
            <v>29</v>
          </cell>
        </row>
        <row r="566">
          <cell r="F566">
            <v>29</v>
          </cell>
        </row>
        <row r="567">
          <cell r="F567">
            <v>29</v>
          </cell>
        </row>
        <row r="568">
          <cell r="F568">
            <v>29</v>
          </cell>
        </row>
        <row r="569">
          <cell r="F569">
            <v>29</v>
          </cell>
        </row>
        <row r="570">
          <cell r="F570">
            <v>29</v>
          </cell>
        </row>
        <row r="571">
          <cell r="F571">
            <v>29</v>
          </cell>
        </row>
        <row r="572">
          <cell r="F572">
            <v>29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29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29</v>
          </cell>
        </row>
        <row r="585">
          <cell r="F585">
            <v>34</v>
          </cell>
        </row>
        <row r="586">
          <cell r="F586">
            <v>38</v>
          </cell>
        </row>
        <row r="587">
          <cell r="F587">
            <v>39</v>
          </cell>
        </row>
        <row r="588">
          <cell r="F588">
            <v>36</v>
          </cell>
        </row>
        <row r="589">
          <cell r="F589">
            <v>34</v>
          </cell>
        </row>
        <row r="590">
          <cell r="F590">
            <v>44</v>
          </cell>
        </row>
        <row r="591">
          <cell r="F591">
            <v>49</v>
          </cell>
        </row>
        <row r="592">
          <cell r="F592">
            <v>54</v>
          </cell>
        </row>
        <row r="593">
          <cell r="F593">
            <v>42</v>
          </cell>
        </row>
        <row r="594">
          <cell r="F594">
            <v>34</v>
          </cell>
        </row>
        <row r="595">
          <cell r="F595">
            <v>31</v>
          </cell>
        </row>
        <row r="596">
          <cell r="F596">
            <v>29</v>
          </cell>
        </row>
        <row r="597">
          <cell r="F597">
            <v>29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30</v>
          </cell>
        </row>
        <row r="603">
          <cell r="F603">
            <v>30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31</v>
          </cell>
        </row>
        <row r="614">
          <cell r="F614">
            <v>33</v>
          </cell>
        </row>
        <row r="615">
          <cell r="F615">
            <v>31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29</v>
          </cell>
        </row>
        <row r="620">
          <cell r="F620">
            <v>29</v>
          </cell>
        </row>
        <row r="621">
          <cell r="F621">
            <v>29</v>
          </cell>
        </row>
        <row r="622">
          <cell r="F622">
            <v>30</v>
          </cell>
        </row>
        <row r="623">
          <cell r="F623">
            <v>30</v>
          </cell>
        </row>
        <row r="624">
          <cell r="F624">
            <v>30</v>
          </cell>
        </row>
        <row r="625">
          <cell r="F625">
            <v>30</v>
          </cell>
        </row>
        <row r="626">
          <cell r="F626">
            <v>30</v>
          </cell>
        </row>
        <row r="627">
          <cell r="F627">
            <v>30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29</v>
          </cell>
        </row>
        <row r="631">
          <cell r="F631">
            <v>29</v>
          </cell>
        </row>
        <row r="632">
          <cell r="F632">
            <v>29</v>
          </cell>
        </row>
        <row r="633">
          <cell r="F633">
            <v>29</v>
          </cell>
        </row>
        <row r="634">
          <cell r="F634">
            <v>29</v>
          </cell>
        </row>
        <row r="635">
          <cell r="F635">
            <v>29</v>
          </cell>
        </row>
        <row r="636">
          <cell r="F636">
            <v>29</v>
          </cell>
        </row>
        <row r="637">
          <cell r="F637">
            <v>29</v>
          </cell>
        </row>
        <row r="638">
          <cell r="F638">
            <v>29</v>
          </cell>
        </row>
        <row r="639">
          <cell r="F639">
            <v>29</v>
          </cell>
        </row>
        <row r="640">
          <cell r="F640">
            <v>29</v>
          </cell>
        </row>
        <row r="641">
          <cell r="F641">
            <v>30</v>
          </cell>
        </row>
        <row r="642">
          <cell r="F642">
            <v>29</v>
          </cell>
        </row>
        <row r="643">
          <cell r="F643">
            <v>29</v>
          </cell>
        </row>
        <row r="644">
          <cell r="F644">
            <v>29</v>
          </cell>
        </row>
        <row r="645">
          <cell r="F645">
            <v>29</v>
          </cell>
        </row>
        <row r="646">
          <cell r="F646">
            <v>29</v>
          </cell>
        </row>
        <row r="647">
          <cell r="F647">
            <v>29</v>
          </cell>
        </row>
        <row r="648">
          <cell r="F648">
            <v>29</v>
          </cell>
        </row>
        <row r="649">
          <cell r="F649">
            <v>29</v>
          </cell>
        </row>
        <row r="650">
          <cell r="F650">
            <v>29</v>
          </cell>
        </row>
        <row r="651">
          <cell r="F651">
            <v>29</v>
          </cell>
        </row>
        <row r="652">
          <cell r="F652">
            <v>29</v>
          </cell>
        </row>
        <row r="653">
          <cell r="F653">
            <v>29</v>
          </cell>
        </row>
        <row r="654">
          <cell r="F654">
            <v>29</v>
          </cell>
        </row>
        <row r="655">
          <cell r="F655">
            <v>29</v>
          </cell>
        </row>
        <row r="656">
          <cell r="F656">
            <v>29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30</v>
          </cell>
        </row>
        <row r="660">
          <cell r="F660">
            <v>30</v>
          </cell>
        </row>
        <row r="661">
          <cell r="F661">
            <v>30</v>
          </cell>
        </row>
        <row r="662">
          <cell r="F662">
            <v>30</v>
          </cell>
        </row>
        <row r="663">
          <cell r="F663">
            <v>30</v>
          </cell>
        </row>
        <row r="664">
          <cell r="F664">
            <v>31</v>
          </cell>
        </row>
        <row r="665">
          <cell r="F665">
            <v>30</v>
          </cell>
        </row>
        <row r="666">
          <cell r="F666">
            <v>32</v>
          </cell>
        </row>
        <row r="667">
          <cell r="F667">
            <v>32</v>
          </cell>
        </row>
        <row r="668">
          <cell r="F668">
            <v>33</v>
          </cell>
        </row>
        <row r="669">
          <cell r="F669">
            <v>31</v>
          </cell>
        </row>
        <row r="670">
          <cell r="F670">
            <v>29</v>
          </cell>
        </row>
        <row r="671">
          <cell r="F671">
            <v>29</v>
          </cell>
        </row>
        <row r="672">
          <cell r="F672">
            <v>29</v>
          </cell>
        </row>
        <row r="673">
          <cell r="F673">
            <v>30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30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31</v>
          </cell>
        </row>
        <row r="685">
          <cell r="F685">
            <v>31</v>
          </cell>
        </row>
        <row r="686">
          <cell r="F686">
            <v>31</v>
          </cell>
        </row>
        <row r="687">
          <cell r="F687">
            <v>31</v>
          </cell>
        </row>
        <row r="688">
          <cell r="F688">
            <v>31</v>
          </cell>
        </row>
        <row r="689">
          <cell r="F689">
            <v>31</v>
          </cell>
        </row>
        <row r="690">
          <cell r="F690">
            <v>31</v>
          </cell>
        </row>
        <row r="691">
          <cell r="F691">
            <v>30</v>
          </cell>
        </row>
        <row r="692">
          <cell r="F692">
            <v>30</v>
          </cell>
        </row>
        <row r="693">
          <cell r="F693">
            <v>30</v>
          </cell>
        </row>
        <row r="694">
          <cell r="F694">
            <v>30</v>
          </cell>
        </row>
        <row r="695">
          <cell r="F695">
            <v>29</v>
          </cell>
        </row>
        <row r="696">
          <cell r="F696">
            <v>29</v>
          </cell>
        </row>
        <row r="697">
          <cell r="F697">
            <v>29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29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29</v>
          </cell>
        </row>
        <row r="708">
          <cell r="F708">
            <v>29</v>
          </cell>
        </row>
        <row r="709">
          <cell r="F709">
            <v>29</v>
          </cell>
        </row>
        <row r="710">
          <cell r="F710">
            <v>30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30</v>
          </cell>
        </row>
        <row r="714">
          <cell r="F714">
            <v>30</v>
          </cell>
        </row>
        <row r="715">
          <cell r="F715">
            <v>30</v>
          </cell>
        </row>
        <row r="716">
          <cell r="F716">
            <v>30</v>
          </cell>
        </row>
        <row r="717">
          <cell r="F717">
            <v>29</v>
          </cell>
        </row>
        <row r="718">
          <cell r="F718">
            <v>29</v>
          </cell>
        </row>
        <row r="719">
          <cell r="F719">
            <v>30</v>
          </cell>
        </row>
        <row r="720">
          <cell r="F720">
            <v>30</v>
          </cell>
        </row>
        <row r="721">
          <cell r="F721">
            <v>30</v>
          </cell>
        </row>
        <row r="722">
          <cell r="F722">
            <v>30</v>
          </cell>
        </row>
        <row r="723">
          <cell r="F723">
            <v>30</v>
          </cell>
        </row>
        <row r="724">
          <cell r="F724">
            <v>30</v>
          </cell>
        </row>
        <row r="725">
          <cell r="F725">
            <v>30</v>
          </cell>
        </row>
        <row r="726">
          <cell r="F726">
            <v>30</v>
          </cell>
        </row>
        <row r="727">
          <cell r="F727">
            <v>29</v>
          </cell>
        </row>
        <row r="728">
          <cell r="F728">
            <v>30</v>
          </cell>
        </row>
        <row r="729">
          <cell r="F729">
            <v>31</v>
          </cell>
        </row>
        <row r="730">
          <cell r="F730">
            <v>30</v>
          </cell>
        </row>
        <row r="731">
          <cell r="F731">
            <v>30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45</v>
          </cell>
        </row>
        <row r="13">
          <cell r="F13">
            <v>45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44</v>
          </cell>
        </row>
        <row r="17">
          <cell r="F17">
            <v>45</v>
          </cell>
        </row>
        <row r="18">
          <cell r="F18">
            <v>45</v>
          </cell>
        </row>
        <row r="19">
          <cell r="F19">
            <v>45</v>
          </cell>
        </row>
        <row r="20">
          <cell r="F20">
            <v>44</v>
          </cell>
        </row>
        <row r="21">
          <cell r="F21">
            <v>44</v>
          </cell>
        </row>
        <row r="22">
          <cell r="F22">
            <v>44</v>
          </cell>
        </row>
        <row r="23">
          <cell r="F23">
            <v>44</v>
          </cell>
        </row>
        <row r="24">
          <cell r="F24">
            <v>44</v>
          </cell>
        </row>
        <row r="25">
          <cell r="F25">
            <v>45</v>
          </cell>
        </row>
        <row r="26">
          <cell r="F26">
            <v>45</v>
          </cell>
        </row>
        <row r="27">
          <cell r="F27">
            <v>45</v>
          </cell>
        </row>
        <row r="28">
          <cell r="F28">
            <v>46</v>
          </cell>
        </row>
        <row r="29">
          <cell r="F29">
            <v>45</v>
          </cell>
        </row>
        <row r="30">
          <cell r="F30">
            <v>44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44</v>
          </cell>
        </row>
        <row r="38">
          <cell r="F38">
            <v>44</v>
          </cell>
        </row>
        <row r="39">
          <cell r="F39">
            <v>44</v>
          </cell>
        </row>
        <row r="40">
          <cell r="F40">
            <v>44</v>
          </cell>
        </row>
        <row r="41">
          <cell r="F41">
            <v>44</v>
          </cell>
        </row>
        <row r="42">
          <cell r="F42">
            <v>44</v>
          </cell>
        </row>
        <row r="43">
          <cell r="F43">
            <v>44</v>
          </cell>
        </row>
        <row r="44">
          <cell r="F44">
            <v>44</v>
          </cell>
        </row>
        <row r="45">
          <cell r="F45">
            <v>43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44</v>
          </cell>
        </row>
        <row r="55">
          <cell r="F55">
            <v>44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44</v>
          </cell>
        </row>
        <row r="67">
          <cell r="F67">
            <v>44</v>
          </cell>
        </row>
        <row r="68">
          <cell r="F68">
            <v>43</v>
          </cell>
        </row>
        <row r="69">
          <cell r="F69">
            <v>44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44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45</v>
          </cell>
        </row>
        <row r="86">
          <cell r="F86">
            <v>45</v>
          </cell>
        </row>
        <row r="87">
          <cell r="F87">
            <v>45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45</v>
          </cell>
        </row>
        <row r="93">
          <cell r="F93">
            <v>44</v>
          </cell>
        </row>
        <row r="94">
          <cell r="F94">
            <v>44</v>
          </cell>
        </row>
        <row r="95">
          <cell r="F95">
            <v>45</v>
          </cell>
        </row>
        <row r="96">
          <cell r="F96">
            <v>44</v>
          </cell>
        </row>
        <row r="97">
          <cell r="F97">
            <v>44</v>
          </cell>
        </row>
        <row r="98">
          <cell r="F98">
            <v>45</v>
          </cell>
        </row>
        <row r="99">
          <cell r="F99">
            <v>44</v>
          </cell>
        </row>
        <row r="100">
          <cell r="F100">
            <v>44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45</v>
          </cell>
        </row>
        <row r="107">
          <cell r="F107">
            <v>45</v>
          </cell>
        </row>
        <row r="108">
          <cell r="F108">
            <v>45</v>
          </cell>
        </row>
        <row r="109">
          <cell r="F109">
            <v>44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45</v>
          </cell>
        </row>
        <row r="113">
          <cell r="F113">
            <v>45</v>
          </cell>
        </row>
        <row r="114">
          <cell r="F114">
            <v>44</v>
          </cell>
        </row>
        <row r="115">
          <cell r="F115">
            <v>45</v>
          </cell>
        </row>
        <row r="116">
          <cell r="F116">
            <v>45</v>
          </cell>
        </row>
        <row r="117">
          <cell r="F117">
            <v>44</v>
          </cell>
        </row>
        <row r="118">
          <cell r="F118">
            <v>45</v>
          </cell>
        </row>
        <row r="119">
          <cell r="F119">
            <v>44</v>
          </cell>
        </row>
        <row r="120">
          <cell r="F120">
            <v>44</v>
          </cell>
        </row>
        <row r="121">
          <cell r="F121">
            <v>45</v>
          </cell>
        </row>
        <row r="122">
          <cell r="F122">
            <v>44</v>
          </cell>
        </row>
        <row r="123">
          <cell r="F123">
            <v>44</v>
          </cell>
        </row>
        <row r="124">
          <cell r="F124">
            <v>44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45</v>
          </cell>
        </row>
        <row r="130">
          <cell r="F130">
            <v>44</v>
          </cell>
        </row>
        <row r="131">
          <cell r="F131">
            <v>44</v>
          </cell>
        </row>
        <row r="132">
          <cell r="F132">
            <v>45</v>
          </cell>
        </row>
        <row r="133">
          <cell r="F133">
            <v>44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45</v>
          </cell>
        </row>
        <row r="139">
          <cell r="F139">
            <v>45</v>
          </cell>
        </row>
        <row r="140">
          <cell r="F140">
            <v>43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44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45</v>
          </cell>
        </row>
        <row r="155">
          <cell r="F155">
            <v>44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44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44</v>
          </cell>
        </row>
        <row r="170">
          <cell r="F170">
            <v>44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44</v>
          </cell>
        </row>
        <row r="174">
          <cell r="F174">
            <v>44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44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44</v>
          </cell>
        </row>
        <row r="189">
          <cell r="F189">
            <v>44</v>
          </cell>
        </row>
        <row r="190">
          <cell r="F190">
            <v>44</v>
          </cell>
        </row>
        <row r="191">
          <cell r="F191">
            <v>44</v>
          </cell>
        </row>
        <row r="192">
          <cell r="F192">
            <v>44</v>
          </cell>
        </row>
        <row r="193">
          <cell r="F193">
            <v>43</v>
          </cell>
        </row>
        <row r="194">
          <cell r="F194">
            <v>44</v>
          </cell>
        </row>
        <row r="195">
          <cell r="F195">
            <v>43</v>
          </cell>
        </row>
        <row r="196">
          <cell r="F196">
            <v>44</v>
          </cell>
        </row>
        <row r="197">
          <cell r="F197">
            <v>43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45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45</v>
          </cell>
        </row>
        <row r="207">
          <cell r="F207">
            <v>45</v>
          </cell>
        </row>
        <row r="208">
          <cell r="F208">
            <v>45</v>
          </cell>
        </row>
        <row r="209">
          <cell r="F209">
            <v>45</v>
          </cell>
        </row>
        <row r="210">
          <cell r="F210">
            <v>45</v>
          </cell>
        </row>
        <row r="211">
          <cell r="F211">
            <v>45</v>
          </cell>
        </row>
        <row r="212">
          <cell r="F212">
            <v>44</v>
          </cell>
        </row>
        <row r="213">
          <cell r="F213">
            <v>44</v>
          </cell>
        </row>
        <row r="214">
          <cell r="F214">
            <v>44</v>
          </cell>
        </row>
        <row r="215">
          <cell r="F215">
            <v>44</v>
          </cell>
        </row>
        <row r="216">
          <cell r="F216">
            <v>44</v>
          </cell>
        </row>
        <row r="217">
          <cell r="F217">
            <v>44</v>
          </cell>
        </row>
        <row r="218">
          <cell r="F218">
            <v>44</v>
          </cell>
        </row>
        <row r="219">
          <cell r="F219">
            <v>44</v>
          </cell>
        </row>
        <row r="220">
          <cell r="F220">
            <v>44</v>
          </cell>
        </row>
        <row r="221">
          <cell r="F221">
            <v>44</v>
          </cell>
        </row>
        <row r="222">
          <cell r="F222">
            <v>46</v>
          </cell>
        </row>
        <row r="223">
          <cell r="F223">
            <v>47</v>
          </cell>
        </row>
        <row r="224">
          <cell r="F224">
            <v>49</v>
          </cell>
        </row>
        <row r="225">
          <cell r="F225">
            <v>47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44</v>
          </cell>
        </row>
        <row r="229">
          <cell r="F229">
            <v>44</v>
          </cell>
        </row>
        <row r="230">
          <cell r="F230">
            <v>44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44</v>
          </cell>
        </row>
        <row r="234">
          <cell r="F234">
            <v>44</v>
          </cell>
        </row>
        <row r="235">
          <cell r="F235">
            <v>44</v>
          </cell>
        </row>
        <row r="236">
          <cell r="F236">
            <v>44</v>
          </cell>
        </row>
        <row r="237">
          <cell r="F237">
            <v>44</v>
          </cell>
        </row>
        <row r="238">
          <cell r="F238">
            <v>43</v>
          </cell>
        </row>
        <row r="239">
          <cell r="F239">
            <v>44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44</v>
          </cell>
        </row>
        <row r="244">
          <cell r="F244">
            <v>44</v>
          </cell>
        </row>
        <row r="245">
          <cell r="F245">
            <v>44</v>
          </cell>
        </row>
        <row r="246">
          <cell r="F246">
            <v>44</v>
          </cell>
        </row>
        <row r="247">
          <cell r="F247">
            <v>44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45</v>
          </cell>
        </row>
        <row r="251">
          <cell r="F251">
            <v>44</v>
          </cell>
        </row>
        <row r="252">
          <cell r="F252">
            <v>45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45</v>
          </cell>
        </row>
        <row r="256">
          <cell r="F256">
            <v>45</v>
          </cell>
        </row>
        <row r="257">
          <cell r="F257">
            <v>45</v>
          </cell>
        </row>
        <row r="258">
          <cell r="F258">
            <v>45</v>
          </cell>
        </row>
        <row r="259">
          <cell r="F259">
            <v>45</v>
          </cell>
        </row>
        <row r="260">
          <cell r="F260">
            <v>45</v>
          </cell>
        </row>
        <row r="261">
          <cell r="F261">
            <v>45</v>
          </cell>
        </row>
        <row r="262">
          <cell r="F262">
            <v>45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44</v>
          </cell>
        </row>
        <row r="266">
          <cell r="F266">
            <v>44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45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45</v>
          </cell>
        </row>
        <row r="284">
          <cell r="F284">
            <v>45</v>
          </cell>
        </row>
        <row r="285">
          <cell r="F285">
            <v>45</v>
          </cell>
        </row>
        <row r="286">
          <cell r="F286">
            <v>45</v>
          </cell>
        </row>
        <row r="287">
          <cell r="F287">
            <v>45</v>
          </cell>
        </row>
        <row r="288">
          <cell r="F288">
            <v>44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44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46</v>
          </cell>
        </row>
        <row r="307">
          <cell r="F307">
            <v>47</v>
          </cell>
        </row>
        <row r="308">
          <cell r="F308">
            <v>48</v>
          </cell>
        </row>
        <row r="309">
          <cell r="F309">
            <v>50</v>
          </cell>
        </row>
        <row r="310">
          <cell r="F310">
            <v>49</v>
          </cell>
        </row>
        <row r="311">
          <cell r="F311">
            <v>48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47</v>
          </cell>
        </row>
        <row r="318">
          <cell r="F318">
            <v>46</v>
          </cell>
        </row>
        <row r="319">
          <cell r="F319">
            <v>45</v>
          </cell>
        </row>
        <row r="320">
          <cell r="F320">
            <v>45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44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44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44</v>
          </cell>
        </row>
        <row r="340">
          <cell r="F340">
            <v>43</v>
          </cell>
        </row>
        <row r="341">
          <cell r="F341">
            <v>43</v>
          </cell>
        </row>
        <row r="342">
          <cell r="F342">
            <v>44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44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44</v>
          </cell>
        </row>
        <row r="352">
          <cell r="F352">
            <v>44</v>
          </cell>
        </row>
        <row r="353">
          <cell r="F353">
            <v>44</v>
          </cell>
        </row>
        <row r="354">
          <cell r="F354">
            <v>44</v>
          </cell>
        </row>
        <row r="355">
          <cell r="F355">
            <v>44</v>
          </cell>
        </row>
        <row r="356">
          <cell r="F356">
            <v>43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44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44</v>
          </cell>
        </row>
        <row r="368">
          <cell r="F368">
            <v>44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46</v>
          </cell>
        </row>
        <row r="372">
          <cell r="F372">
            <v>48</v>
          </cell>
        </row>
        <row r="373">
          <cell r="F373">
            <v>49</v>
          </cell>
        </row>
        <row r="374">
          <cell r="F374">
            <v>51</v>
          </cell>
        </row>
        <row r="375">
          <cell r="F375">
            <v>51</v>
          </cell>
        </row>
        <row r="376">
          <cell r="F376">
            <v>54</v>
          </cell>
        </row>
        <row r="377">
          <cell r="F377">
            <v>52</v>
          </cell>
        </row>
        <row r="378">
          <cell r="F378">
            <v>47</v>
          </cell>
        </row>
        <row r="379">
          <cell r="F379">
            <v>48</v>
          </cell>
        </row>
        <row r="380">
          <cell r="F380">
            <v>53</v>
          </cell>
        </row>
        <row r="381">
          <cell r="F381">
            <v>52</v>
          </cell>
        </row>
        <row r="382">
          <cell r="F382">
            <v>51</v>
          </cell>
        </row>
        <row r="383">
          <cell r="F383">
            <v>47</v>
          </cell>
        </row>
        <row r="384">
          <cell r="F384">
            <v>45</v>
          </cell>
        </row>
        <row r="385">
          <cell r="F385">
            <v>45</v>
          </cell>
        </row>
        <row r="386">
          <cell r="F386">
            <v>46</v>
          </cell>
        </row>
        <row r="387">
          <cell r="F387">
            <v>47</v>
          </cell>
        </row>
        <row r="388">
          <cell r="F388">
            <v>45</v>
          </cell>
        </row>
        <row r="389">
          <cell r="F389">
            <v>44</v>
          </cell>
        </row>
        <row r="390">
          <cell r="F390">
            <v>43</v>
          </cell>
        </row>
        <row r="391">
          <cell r="F391">
            <v>43</v>
          </cell>
        </row>
        <row r="392">
          <cell r="F392">
            <v>43</v>
          </cell>
        </row>
        <row r="393">
          <cell r="F393">
            <v>44</v>
          </cell>
        </row>
        <row r="394">
          <cell r="F394">
            <v>47</v>
          </cell>
        </row>
        <row r="395">
          <cell r="F395">
            <v>49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47</v>
          </cell>
        </row>
        <row r="399">
          <cell r="F399">
            <v>47</v>
          </cell>
        </row>
        <row r="400">
          <cell r="F400">
            <v>47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45</v>
          </cell>
        </row>
        <row r="404">
          <cell r="F404">
            <v>44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45</v>
          </cell>
        </row>
        <row r="411">
          <cell r="F411">
            <v>44</v>
          </cell>
        </row>
        <row r="412">
          <cell r="F412">
            <v>44</v>
          </cell>
        </row>
        <row r="413">
          <cell r="F413">
            <v>44</v>
          </cell>
        </row>
        <row r="414">
          <cell r="F414">
            <v>44</v>
          </cell>
        </row>
        <row r="415">
          <cell r="F415">
            <v>44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45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44</v>
          </cell>
        </row>
        <row r="425">
          <cell r="F425">
            <v>44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44</v>
          </cell>
        </row>
        <row r="429">
          <cell r="F429">
            <v>44</v>
          </cell>
        </row>
        <row r="430">
          <cell r="F430">
            <v>44</v>
          </cell>
        </row>
        <row r="431">
          <cell r="F431">
            <v>44</v>
          </cell>
        </row>
        <row r="432">
          <cell r="F432">
            <v>44</v>
          </cell>
        </row>
        <row r="433">
          <cell r="F433">
            <v>44</v>
          </cell>
        </row>
        <row r="434">
          <cell r="F434">
            <v>44</v>
          </cell>
        </row>
        <row r="435">
          <cell r="F435">
            <v>44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45</v>
          </cell>
        </row>
        <row r="445">
          <cell r="F445">
            <v>44</v>
          </cell>
        </row>
        <row r="446">
          <cell r="F446">
            <v>45</v>
          </cell>
        </row>
        <row r="447">
          <cell r="F447">
            <v>45</v>
          </cell>
        </row>
        <row r="448">
          <cell r="F448">
            <v>45</v>
          </cell>
        </row>
        <row r="449">
          <cell r="F449">
            <v>45</v>
          </cell>
        </row>
        <row r="450">
          <cell r="F450">
            <v>45</v>
          </cell>
        </row>
        <row r="451">
          <cell r="F451">
            <v>45</v>
          </cell>
        </row>
        <row r="452">
          <cell r="F452">
            <v>45</v>
          </cell>
        </row>
        <row r="453">
          <cell r="F453">
            <v>44</v>
          </cell>
        </row>
        <row r="454">
          <cell r="F454">
            <v>44</v>
          </cell>
        </row>
        <row r="455">
          <cell r="F455">
            <v>44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44</v>
          </cell>
        </row>
        <row r="459">
          <cell r="F459">
            <v>44</v>
          </cell>
        </row>
        <row r="460">
          <cell r="F460">
            <v>44</v>
          </cell>
        </row>
        <row r="461">
          <cell r="F461">
            <v>44</v>
          </cell>
        </row>
        <row r="462">
          <cell r="F462">
            <v>44</v>
          </cell>
        </row>
        <row r="463">
          <cell r="F463">
            <v>44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44</v>
          </cell>
        </row>
        <row r="467">
          <cell r="F467">
            <v>45</v>
          </cell>
        </row>
        <row r="468">
          <cell r="F468">
            <v>45</v>
          </cell>
        </row>
        <row r="469">
          <cell r="F469">
            <v>45</v>
          </cell>
        </row>
        <row r="470">
          <cell r="F470">
            <v>44</v>
          </cell>
        </row>
        <row r="471">
          <cell r="F471">
            <v>48</v>
          </cell>
        </row>
        <row r="472">
          <cell r="F472">
            <v>54</v>
          </cell>
        </row>
        <row r="473">
          <cell r="F473">
            <v>48</v>
          </cell>
        </row>
        <row r="474">
          <cell r="F474">
            <v>45</v>
          </cell>
        </row>
        <row r="475">
          <cell r="F475">
            <v>44</v>
          </cell>
        </row>
        <row r="476">
          <cell r="F476">
            <v>44</v>
          </cell>
        </row>
        <row r="477">
          <cell r="F477">
            <v>44</v>
          </cell>
        </row>
        <row r="478">
          <cell r="F478">
            <v>45</v>
          </cell>
        </row>
        <row r="479">
          <cell r="F479">
            <v>44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43</v>
          </cell>
        </row>
        <row r="485">
          <cell r="F485">
            <v>43</v>
          </cell>
        </row>
        <row r="486">
          <cell r="F486">
            <v>44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44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45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44</v>
          </cell>
        </row>
        <row r="503">
          <cell r="F503">
            <v>44</v>
          </cell>
        </row>
        <row r="504">
          <cell r="F504">
            <v>44</v>
          </cell>
        </row>
        <row r="505">
          <cell r="F505">
            <v>43</v>
          </cell>
        </row>
        <row r="506">
          <cell r="F506">
            <v>45</v>
          </cell>
        </row>
        <row r="507">
          <cell r="F507">
            <v>46</v>
          </cell>
        </row>
        <row r="508">
          <cell r="F508">
            <v>45</v>
          </cell>
        </row>
        <row r="509">
          <cell r="F509">
            <v>44</v>
          </cell>
        </row>
        <row r="510">
          <cell r="F510">
            <v>43</v>
          </cell>
        </row>
        <row r="511">
          <cell r="F511">
            <v>44</v>
          </cell>
        </row>
        <row r="512">
          <cell r="F512">
            <v>44</v>
          </cell>
        </row>
        <row r="513">
          <cell r="F513">
            <v>44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44</v>
          </cell>
        </row>
        <row r="524">
          <cell r="F524">
            <v>44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44</v>
          </cell>
        </row>
        <row r="529">
          <cell r="F529">
            <v>43</v>
          </cell>
        </row>
        <row r="530">
          <cell r="F530">
            <v>43</v>
          </cell>
        </row>
        <row r="531">
          <cell r="F531">
            <v>43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43</v>
          </cell>
        </row>
        <row r="536">
          <cell r="F536">
            <v>44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44</v>
          </cell>
        </row>
        <row r="541">
          <cell r="F541">
            <v>45</v>
          </cell>
        </row>
        <row r="542">
          <cell r="F542">
            <v>44</v>
          </cell>
        </row>
        <row r="543">
          <cell r="F543">
            <v>44</v>
          </cell>
        </row>
        <row r="544">
          <cell r="F544">
            <v>45</v>
          </cell>
        </row>
        <row r="545">
          <cell r="F545">
            <v>45</v>
          </cell>
        </row>
        <row r="546">
          <cell r="F546">
            <v>45</v>
          </cell>
        </row>
        <row r="547">
          <cell r="F547">
            <v>46</v>
          </cell>
        </row>
        <row r="548">
          <cell r="F548">
            <v>47</v>
          </cell>
        </row>
        <row r="549">
          <cell r="F549">
            <v>52</v>
          </cell>
        </row>
        <row r="550">
          <cell r="F550">
            <v>54</v>
          </cell>
        </row>
        <row r="551">
          <cell r="F551">
            <v>53</v>
          </cell>
        </row>
        <row r="552">
          <cell r="F552">
            <v>52</v>
          </cell>
        </row>
        <row r="553">
          <cell r="F553">
            <v>48</v>
          </cell>
        </row>
        <row r="554">
          <cell r="F554">
            <v>47</v>
          </cell>
        </row>
        <row r="555">
          <cell r="F555">
            <v>46</v>
          </cell>
        </row>
        <row r="556">
          <cell r="F556">
            <v>49</v>
          </cell>
        </row>
        <row r="557">
          <cell r="F557">
            <v>51</v>
          </cell>
        </row>
        <row r="558">
          <cell r="F558">
            <v>51</v>
          </cell>
        </row>
        <row r="559">
          <cell r="F559">
            <v>52</v>
          </cell>
        </row>
        <row r="560">
          <cell r="F560">
            <v>49</v>
          </cell>
        </row>
        <row r="561">
          <cell r="F561">
            <v>46</v>
          </cell>
        </row>
        <row r="562">
          <cell r="F562">
            <v>45</v>
          </cell>
        </row>
        <row r="563">
          <cell r="F563">
            <v>44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45</v>
          </cell>
        </row>
        <row r="571">
          <cell r="F571">
            <v>44</v>
          </cell>
        </row>
        <row r="572">
          <cell r="F572">
            <v>44</v>
          </cell>
        </row>
        <row r="573">
          <cell r="F573">
            <v>43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44</v>
          </cell>
        </row>
        <row r="585">
          <cell r="F585">
            <v>46</v>
          </cell>
        </row>
        <row r="586">
          <cell r="F586">
            <v>50</v>
          </cell>
        </row>
        <row r="587">
          <cell r="F587">
            <v>51</v>
          </cell>
        </row>
        <row r="588">
          <cell r="F588">
            <v>48</v>
          </cell>
        </row>
        <row r="589">
          <cell r="F589">
            <v>47</v>
          </cell>
        </row>
        <row r="590">
          <cell r="F590">
            <v>51</v>
          </cell>
        </row>
        <row r="591">
          <cell r="F591">
            <v>54</v>
          </cell>
        </row>
        <row r="592">
          <cell r="F592">
            <v>58</v>
          </cell>
        </row>
        <row r="593">
          <cell r="F593">
            <v>50</v>
          </cell>
        </row>
        <row r="594">
          <cell r="F594">
            <v>47</v>
          </cell>
        </row>
        <row r="595">
          <cell r="F595">
            <v>46</v>
          </cell>
        </row>
        <row r="596">
          <cell r="F596">
            <v>44</v>
          </cell>
        </row>
        <row r="597">
          <cell r="F597">
            <v>44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44</v>
          </cell>
        </row>
        <row r="601">
          <cell r="F601">
            <v>44</v>
          </cell>
        </row>
        <row r="602">
          <cell r="F602">
            <v>44</v>
          </cell>
        </row>
        <row r="603">
          <cell r="F603">
            <v>44</v>
          </cell>
        </row>
        <row r="604">
          <cell r="F604">
            <v>44</v>
          </cell>
        </row>
        <row r="605">
          <cell r="F605">
            <v>44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44</v>
          </cell>
        </row>
        <row r="610">
          <cell r="F610">
            <v>46</v>
          </cell>
        </row>
        <row r="611">
          <cell r="F611">
            <v>46</v>
          </cell>
        </row>
        <row r="612">
          <cell r="F612">
            <v>45</v>
          </cell>
        </row>
        <row r="613">
          <cell r="F613">
            <v>44</v>
          </cell>
        </row>
        <row r="614">
          <cell r="F614">
            <v>44</v>
          </cell>
        </row>
        <row r="615">
          <cell r="F615">
            <v>44</v>
          </cell>
        </row>
        <row r="616">
          <cell r="F616">
            <v>44</v>
          </cell>
        </row>
        <row r="617">
          <cell r="F617">
            <v>44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44</v>
          </cell>
        </row>
        <row r="621">
          <cell r="F621">
            <v>44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44</v>
          </cell>
        </row>
        <row r="625">
          <cell r="F625">
            <v>44</v>
          </cell>
        </row>
        <row r="626">
          <cell r="F626">
            <v>44</v>
          </cell>
        </row>
        <row r="627">
          <cell r="F627">
            <v>44</v>
          </cell>
        </row>
        <row r="628">
          <cell r="F628">
            <v>44</v>
          </cell>
        </row>
        <row r="629">
          <cell r="F629">
            <v>44</v>
          </cell>
        </row>
        <row r="630">
          <cell r="F630">
            <v>44</v>
          </cell>
        </row>
        <row r="631">
          <cell r="F631">
            <v>43</v>
          </cell>
        </row>
        <row r="632">
          <cell r="F632">
            <v>44</v>
          </cell>
        </row>
        <row r="633">
          <cell r="F633">
            <v>44</v>
          </cell>
        </row>
        <row r="634">
          <cell r="F634">
            <v>44</v>
          </cell>
        </row>
        <row r="635">
          <cell r="F635">
            <v>44</v>
          </cell>
        </row>
        <row r="636">
          <cell r="F636">
            <v>44</v>
          </cell>
        </row>
        <row r="637">
          <cell r="F637">
            <v>44</v>
          </cell>
        </row>
        <row r="638">
          <cell r="F638">
            <v>44</v>
          </cell>
        </row>
        <row r="639">
          <cell r="F639">
            <v>44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43</v>
          </cell>
        </row>
        <row r="655">
          <cell r="F655">
            <v>44</v>
          </cell>
        </row>
        <row r="656">
          <cell r="F656">
            <v>44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44</v>
          </cell>
        </row>
        <row r="664">
          <cell r="F664">
            <v>46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47</v>
          </cell>
        </row>
        <row r="668">
          <cell r="F668">
            <v>46</v>
          </cell>
        </row>
        <row r="669">
          <cell r="F669">
            <v>44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44</v>
          </cell>
        </row>
        <row r="684">
          <cell r="F684">
            <v>44</v>
          </cell>
        </row>
        <row r="685">
          <cell r="F685">
            <v>45</v>
          </cell>
        </row>
        <row r="686">
          <cell r="F686">
            <v>45</v>
          </cell>
        </row>
        <row r="687">
          <cell r="F687">
            <v>45</v>
          </cell>
        </row>
        <row r="688">
          <cell r="F688">
            <v>45</v>
          </cell>
        </row>
        <row r="689">
          <cell r="F689">
            <v>45</v>
          </cell>
        </row>
        <row r="690">
          <cell r="F690">
            <v>45</v>
          </cell>
        </row>
        <row r="691">
          <cell r="F691">
            <v>44</v>
          </cell>
        </row>
        <row r="692">
          <cell r="F692">
            <v>44</v>
          </cell>
        </row>
        <row r="693">
          <cell r="F693">
            <v>43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44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43</v>
          </cell>
        </row>
        <row r="717">
          <cell r="F717">
            <v>43</v>
          </cell>
        </row>
        <row r="718">
          <cell r="F718">
            <v>44</v>
          </cell>
        </row>
        <row r="719">
          <cell r="F719">
            <v>44</v>
          </cell>
        </row>
        <row r="720">
          <cell r="F720">
            <v>44</v>
          </cell>
        </row>
        <row r="721">
          <cell r="F721">
            <v>44</v>
          </cell>
        </row>
        <row r="722">
          <cell r="F722">
            <v>45</v>
          </cell>
        </row>
        <row r="723">
          <cell r="F723">
            <v>45</v>
          </cell>
        </row>
        <row r="724">
          <cell r="F724">
            <v>44</v>
          </cell>
        </row>
        <row r="725">
          <cell r="F725">
            <v>44</v>
          </cell>
        </row>
        <row r="726">
          <cell r="F726">
            <v>43</v>
          </cell>
        </row>
        <row r="727">
          <cell r="F727">
            <v>44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44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51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50</v>
          </cell>
        </row>
        <row r="21">
          <cell r="F21">
            <v>50</v>
          </cell>
        </row>
        <row r="22">
          <cell r="F22">
            <v>50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50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50</v>
          </cell>
        </row>
        <row r="29">
          <cell r="F29">
            <v>50</v>
          </cell>
        </row>
        <row r="30">
          <cell r="F30">
            <v>51</v>
          </cell>
        </row>
        <row r="31">
          <cell r="F31">
            <v>50</v>
          </cell>
        </row>
        <row r="32">
          <cell r="F32">
            <v>50</v>
          </cell>
        </row>
        <row r="33">
          <cell r="F33">
            <v>50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50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49</v>
          </cell>
        </row>
        <row r="49">
          <cell r="F49">
            <v>49</v>
          </cell>
        </row>
        <row r="50">
          <cell r="F50">
            <v>49</v>
          </cell>
        </row>
        <row r="51">
          <cell r="F51">
            <v>49</v>
          </cell>
        </row>
        <row r="52">
          <cell r="F52">
            <v>49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50</v>
          </cell>
        </row>
        <row r="57">
          <cell r="F57">
            <v>50</v>
          </cell>
        </row>
        <row r="58">
          <cell r="F58">
            <v>49</v>
          </cell>
        </row>
        <row r="59">
          <cell r="F59">
            <v>50</v>
          </cell>
        </row>
        <row r="60">
          <cell r="F60">
            <v>49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50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50</v>
          </cell>
        </row>
        <row r="74">
          <cell r="F74">
            <v>50</v>
          </cell>
        </row>
        <row r="75">
          <cell r="F75">
            <v>50</v>
          </cell>
        </row>
        <row r="76">
          <cell r="F76">
            <v>50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50</v>
          </cell>
        </row>
        <row r="80">
          <cell r="F80">
            <v>49</v>
          </cell>
        </row>
        <row r="81">
          <cell r="F81">
            <v>50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51</v>
          </cell>
        </row>
        <row r="85">
          <cell r="F85">
            <v>51</v>
          </cell>
        </row>
        <row r="86">
          <cell r="F86">
            <v>51</v>
          </cell>
        </row>
        <row r="87">
          <cell r="F87">
            <v>51</v>
          </cell>
        </row>
        <row r="88">
          <cell r="F88">
            <v>51</v>
          </cell>
        </row>
        <row r="89">
          <cell r="F89">
            <v>51</v>
          </cell>
        </row>
        <row r="90">
          <cell r="F90">
            <v>51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50</v>
          </cell>
        </row>
        <row r="94">
          <cell r="F94">
            <v>50</v>
          </cell>
        </row>
        <row r="95">
          <cell r="F95">
            <v>50</v>
          </cell>
        </row>
        <row r="96">
          <cell r="F96">
            <v>50</v>
          </cell>
        </row>
        <row r="97">
          <cell r="F97">
            <v>50</v>
          </cell>
        </row>
        <row r="98">
          <cell r="F98">
            <v>50</v>
          </cell>
        </row>
        <row r="99">
          <cell r="F99">
            <v>50</v>
          </cell>
        </row>
        <row r="100">
          <cell r="F100">
            <v>50</v>
          </cell>
        </row>
        <row r="101">
          <cell r="F101">
            <v>50</v>
          </cell>
        </row>
        <row r="102">
          <cell r="F102">
            <v>50</v>
          </cell>
        </row>
        <row r="103">
          <cell r="F103">
            <v>50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51</v>
          </cell>
        </row>
        <row r="112">
          <cell r="F112">
            <v>51</v>
          </cell>
        </row>
        <row r="113">
          <cell r="F113">
            <v>51</v>
          </cell>
        </row>
        <row r="114">
          <cell r="F114">
            <v>51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50</v>
          </cell>
        </row>
        <row r="118">
          <cell r="F118">
            <v>50</v>
          </cell>
        </row>
        <row r="119">
          <cell r="F119">
            <v>50</v>
          </cell>
        </row>
        <row r="120">
          <cell r="F120">
            <v>51</v>
          </cell>
        </row>
        <row r="121">
          <cell r="F121">
            <v>50</v>
          </cell>
        </row>
        <row r="122">
          <cell r="F122">
            <v>50</v>
          </cell>
        </row>
        <row r="123">
          <cell r="F123">
            <v>50</v>
          </cell>
        </row>
        <row r="124">
          <cell r="F124">
            <v>50</v>
          </cell>
        </row>
        <row r="125">
          <cell r="F125">
            <v>50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51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50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50</v>
          </cell>
        </row>
        <row r="148">
          <cell r="F148">
            <v>50</v>
          </cell>
        </row>
        <row r="149">
          <cell r="F149">
            <v>50</v>
          </cell>
        </row>
        <row r="150">
          <cell r="F150">
            <v>49</v>
          </cell>
        </row>
        <row r="151">
          <cell r="F151">
            <v>50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51</v>
          </cell>
        </row>
        <row r="164">
          <cell r="F164">
            <v>50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49</v>
          </cell>
        </row>
        <row r="168">
          <cell r="F168">
            <v>50</v>
          </cell>
        </row>
        <row r="169">
          <cell r="F169">
            <v>50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50</v>
          </cell>
        </row>
        <row r="173">
          <cell r="F173">
            <v>49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50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51</v>
          </cell>
        </row>
        <row r="183">
          <cell r="F183">
            <v>50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51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50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50</v>
          </cell>
        </row>
        <row r="193">
          <cell r="F193">
            <v>49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50</v>
          </cell>
        </row>
        <row r="197">
          <cell r="F197">
            <v>50</v>
          </cell>
        </row>
        <row r="198">
          <cell r="F198">
            <v>49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50</v>
          </cell>
        </row>
        <row r="207">
          <cell r="F207">
            <v>50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50</v>
          </cell>
        </row>
        <row r="211">
          <cell r="F211">
            <v>50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50</v>
          </cell>
        </row>
        <row r="216">
          <cell r="F216">
            <v>50</v>
          </cell>
        </row>
        <row r="217">
          <cell r="F217">
            <v>50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49</v>
          </cell>
        </row>
        <row r="222">
          <cell r="F222">
            <v>51</v>
          </cell>
        </row>
        <row r="223">
          <cell r="F223">
            <v>52</v>
          </cell>
        </row>
        <row r="224">
          <cell r="F224">
            <v>53</v>
          </cell>
        </row>
        <row r="225">
          <cell r="F225">
            <v>51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50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50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50</v>
          </cell>
        </row>
        <row r="238">
          <cell r="F238">
            <v>50</v>
          </cell>
        </row>
        <row r="239">
          <cell r="F239">
            <v>50</v>
          </cell>
        </row>
        <row r="240">
          <cell r="F240">
            <v>50</v>
          </cell>
        </row>
        <row r="241">
          <cell r="F241">
            <v>50</v>
          </cell>
        </row>
        <row r="242">
          <cell r="F242">
            <v>50</v>
          </cell>
        </row>
        <row r="243">
          <cell r="F243">
            <v>50</v>
          </cell>
        </row>
        <row r="244">
          <cell r="F244">
            <v>50</v>
          </cell>
        </row>
        <row r="245">
          <cell r="F245">
            <v>50</v>
          </cell>
        </row>
        <row r="246">
          <cell r="F246">
            <v>50</v>
          </cell>
        </row>
        <row r="247">
          <cell r="F247">
            <v>50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51</v>
          </cell>
        </row>
        <row r="255">
          <cell r="F255">
            <v>51</v>
          </cell>
        </row>
        <row r="256">
          <cell r="F256">
            <v>52</v>
          </cell>
        </row>
        <row r="257">
          <cell r="F257">
            <v>52</v>
          </cell>
        </row>
        <row r="258">
          <cell r="F258">
            <v>51</v>
          </cell>
        </row>
        <row r="259">
          <cell r="F259">
            <v>51</v>
          </cell>
        </row>
        <row r="260">
          <cell r="F260">
            <v>51</v>
          </cell>
        </row>
        <row r="261">
          <cell r="F261">
            <v>51</v>
          </cell>
        </row>
        <row r="262">
          <cell r="F262">
            <v>51</v>
          </cell>
        </row>
        <row r="263">
          <cell r="F263">
            <v>51</v>
          </cell>
        </row>
        <row r="264">
          <cell r="F264">
            <v>50</v>
          </cell>
        </row>
        <row r="265">
          <cell r="F265">
            <v>51</v>
          </cell>
        </row>
        <row r="266">
          <cell r="F266">
            <v>50</v>
          </cell>
        </row>
        <row r="267">
          <cell r="F267">
            <v>50</v>
          </cell>
        </row>
        <row r="268">
          <cell r="F268">
            <v>50</v>
          </cell>
        </row>
        <row r="269">
          <cell r="F269">
            <v>50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50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51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50</v>
          </cell>
        </row>
        <row r="293">
          <cell r="F293">
            <v>50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53</v>
          </cell>
        </row>
        <row r="307">
          <cell r="F307">
            <v>54</v>
          </cell>
        </row>
        <row r="308">
          <cell r="F308">
            <v>56</v>
          </cell>
        </row>
        <row r="309">
          <cell r="F309">
            <v>59</v>
          </cell>
        </row>
        <row r="310">
          <cell r="F310">
            <v>57</v>
          </cell>
        </row>
        <row r="311">
          <cell r="F311">
            <v>56</v>
          </cell>
        </row>
        <row r="312">
          <cell r="F312">
            <v>56</v>
          </cell>
        </row>
        <row r="313">
          <cell r="F313">
            <v>56</v>
          </cell>
        </row>
        <row r="314">
          <cell r="F314">
            <v>54</v>
          </cell>
        </row>
        <row r="315">
          <cell r="F315">
            <v>54</v>
          </cell>
        </row>
        <row r="316">
          <cell r="F316">
            <v>53</v>
          </cell>
        </row>
        <row r="317">
          <cell r="F317">
            <v>52</v>
          </cell>
        </row>
        <row r="318">
          <cell r="F318">
            <v>52</v>
          </cell>
        </row>
        <row r="319">
          <cell r="F319">
            <v>52</v>
          </cell>
        </row>
        <row r="320">
          <cell r="F320">
            <v>54</v>
          </cell>
        </row>
        <row r="321">
          <cell r="F321">
            <v>51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50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48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50</v>
          </cell>
        </row>
        <row r="371">
          <cell r="F371">
            <v>52</v>
          </cell>
        </row>
        <row r="372">
          <cell r="F372">
            <v>55</v>
          </cell>
        </row>
        <row r="373">
          <cell r="F373">
            <v>57</v>
          </cell>
        </row>
        <row r="374">
          <cell r="F374">
            <v>58</v>
          </cell>
        </row>
        <row r="375">
          <cell r="F375">
            <v>60</v>
          </cell>
        </row>
        <row r="376">
          <cell r="F376">
            <v>63</v>
          </cell>
        </row>
        <row r="377">
          <cell r="F377">
            <v>60</v>
          </cell>
        </row>
        <row r="378">
          <cell r="F378">
            <v>55</v>
          </cell>
        </row>
        <row r="379">
          <cell r="F379">
            <v>56</v>
          </cell>
        </row>
        <row r="380">
          <cell r="F380">
            <v>61</v>
          </cell>
        </row>
        <row r="381">
          <cell r="F381">
            <v>63</v>
          </cell>
        </row>
        <row r="382">
          <cell r="F382">
            <v>61</v>
          </cell>
        </row>
        <row r="383">
          <cell r="F383">
            <v>55</v>
          </cell>
        </row>
        <row r="384">
          <cell r="F384">
            <v>50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50</v>
          </cell>
        </row>
        <row r="394">
          <cell r="F394">
            <v>53</v>
          </cell>
        </row>
        <row r="395">
          <cell r="F395">
            <v>55</v>
          </cell>
        </row>
        <row r="396">
          <cell r="F396">
            <v>56</v>
          </cell>
        </row>
        <row r="397">
          <cell r="F397">
            <v>55</v>
          </cell>
        </row>
        <row r="398">
          <cell r="F398">
            <v>53</v>
          </cell>
        </row>
        <row r="399">
          <cell r="F399">
            <v>53</v>
          </cell>
        </row>
        <row r="400">
          <cell r="F400">
            <v>52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51</v>
          </cell>
        </row>
        <row r="404">
          <cell r="F404">
            <v>50</v>
          </cell>
        </row>
        <row r="405">
          <cell r="F405">
            <v>49</v>
          </cell>
        </row>
        <row r="406">
          <cell r="F406">
            <v>48</v>
          </cell>
        </row>
        <row r="407">
          <cell r="F407">
            <v>49</v>
          </cell>
        </row>
        <row r="408">
          <cell r="F408">
            <v>48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50</v>
          </cell>
        </row>
        <row r="414">
          <cell r="F414">
            <v>49</v>
          </cell>
        </row>
        <row r="415">
          <cell r="F415">
            <v>49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50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50</v>
          </cell>
        </row>
        <row r="435">
          <cell r="F435">
            <v>49</v>
          </cell>
        </row>
        <row r="436">
          <cell r="F436">
            <v>50</v>
          </cell>
        </row>
        <row r="437">
          <cell r="F437">
            <v>49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50</v>
          </cell>
        </row>
        <row r="447">
          <cell r="F447">
            <v>50</v>
          </cell>
        </row>
        <row r="448">
          <cell r="F448">
            <v>50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50</v>
          </cell>
        </row>
        <row r="453">
          <cell r="F453">
            <v>50</v>
          </cell>
        </row>
        <row r="454">
          <cell r="F454">
            <v>50</v>
          </cell>
        </row>
        <row r="455">
          <cell r="F455">
            <v>50</v>
          </cell>
        </row>
        <row r="456">
          <cell r="F456">
            <v>49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49</v>
          </cell>
        </row>
        <row r="461">
          <cell r="F461">
            <v>50</v>
          </cell>
        </row>
        <row r="462">
          <cell r="F462">
            <v>50</v>
          </cell>
        </row>
        <row r="463">
          <cell r="F463">
            <v>50</v>
          </cell>
        </row>
        <row r="464">
          <cell r="F464">
            <v>51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51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57</v>
          </cell>
        </row>
        <row r="472">
          <cell r="F472">
            <v>59</v>
          </cell>
        </row>
        <row r="473">
          <cell r="F473">
            <v>52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49</v>
          </cell>
        </row>
        <row r="478">
          <cell r="F478">
            <v>50</v>
          </cell>
        </row>
        <row r="479">
          <cell r="F479">
            <v>49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49</v>
          </cell>
        </row>
        <row r="484">
          <cell r="F484">
            <v>49</v>
          </cell>
        </row>
        <row r="485">
          <cell r="F485">
            <v>49</v>
          </cell>
        </row>
        <row r="486">
          <cell r="F486">
            <v>49</v>
          </cell>
        </row>
        <row r="487">
          <cell r="F487">
            <v>49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50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50</v>
          </cell>
        </row>
        <row r="519">
          <cell r="F519">
            <v>49</v>
          </cell>
        </row>
        <row r="520">
          <cell r="F520">
            <v>50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50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50</v>
          </cell>
        </row>
        <row r="538">
          <cell r="F538">
            <v>51</v>
          </cell>
        </row>
        <row r="539">
          <cell r="F539">
            <v>52</v>
          </cell>
        </row>
        <row r="540">
          <cell r="F540">
            <v>51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50</v>
          </cell>
        </row>
        <row r="546">
          <cell r="F546">
            <v>51</v>
          </cell>
        </row>
        <row r="547">
          <cell r="F547">
            <v>53</v>
          </cell>
        </row>
        <row r="548">
          <cell r="F548">
            <v>54</v>
          </cell>
        </row>
        <row r="549">
          <cell r="F549">
            <v>57</v>
          </cell>
        </row>
        <row r="550">
          <cell r="F550">
            <v>60</v>
          </cell>
        </row>
        <row r="551">
          <cell r="F551">
            <v>60</v>
          </cell>
        </row>
        <row r="552">
          <cell r="F552">
            <v>60</v>
          </cell>
        </row>
        <row r="553">
          <cell r="F553">
            <v>58</v>
          </cell>
        </row>
        <row r="554">
          <cell r="F554">
            <v>53</v>
          </cell>
        </row>
        <row r="555">
          <cell r="F555">
            <v>55</v>
          </cell>
        </row>
        <row r="556">
          <cell r="F556">
            <v>56</v>
          </cell>
        </row>
        <row r="557">
          <cell r="F557">
            <v>56</v>
          </cell>
        </row>
        <row r="558">
          <cell r="F558">
            <v>56</v>
          </cell>
        </row>
        <row r="559">
          <cell r="F559">
            <v>56</v>
          </cell>
        </row>
        <row r="560">
          <cell r="F560">
            <v>53</v>
          </cell>
        </row>
        <row r="561">
          <cell r="F561">
            <v>55</v>
          </cell>
        </row>
        <row r="562">
          <cell r="F562">
            <v>55</v>
          </cell>
        </row>
        <row r="563">
          <cell r="F563">
            <v>53</v>
          </cell>
        </row>
        <row r="564">
          <cell r="F564">
            <v>50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52</v>
          </cell>
        </row>
        <row r="571">
          <cell r="F571">
            <v>53</v>
          </cell>
        </row>
        <row r="572">
          <cell r="F572">
            <v>52</v>
          </cell>
        </row>
        <row r="573">
          <cell r="F573">
            <v>50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50</v>
          </cell>
        </row>
        <row r="585">
          <cell r="F585">
            <v>53</v>
          </cell>
        </row>
        <row r="586">
          <cell r="F586">
            <v>53</v>
          </cell>
        </row>
        <row r="587">
          <cell r="F587">
            <v>57</v>
          </cell>
        </row>
        <row r="588">
          <cell r="F588">
            <v>55</v>
          </cell>
        </row>
        <row r="589">
          <cell r="F589">
            <v>59</v>
          </cell>
        </row>
        <row r="590">
          <cell r="F590">
            <v>61</v>
          </cell>
        </row>
        <row r="591">
          <cell r="F591">
            <v>65</v>
          </cell>
        </row>
        <row r="592">
          <cell r="F592">
            <v>62</v>
          </cell>
        </row>
        <row r="593">
          <cell r="F593">
            <v>55</v>
          </cell>
        </row>
        <row r="594">
          <cell r="F594">
            <v>54</v>
          </cell>
        </row>
        <row r="595">
          <cell r="F595">
            <v>54</v>
          </cell>
        </row>
        <row r="596">
          <cell r="F596">
            <v>51</v>
          </cell>
        </row>
        <row r="597">
          <cell r="F597">
            <v>49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49</v>
          </cell>
        </row>
        <row r="603">
          <cell r="F603">
            <v>49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49</v>
          </cell>
        </row>
        <row r="608">
          <cell r="F608">
            <v>49</v>
          </cell>
        </row>
        <row r="609">
          <cell r="F609">
            <v>50</v>
          </cell>
        </row>
        <row r="610">
          <cell r="F610">
            <v>53</v>
          </cell>
        </row>
        <row r="611">
          <cell r="F611">
            <v>56</v>
          </cell>
        </row>
        <row r="612">
          <cell r="F612">
            <v>55</v>
          </cell>
        </row>
        <row r="613">
          <cell r="F613">
            <v>52</v>
          </cell>
        </row>
        <row r="614">
          <cell r="F614">
            <v>50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48</v>
          </cell>
        </row>
        <row r="619">
          <cell r="F619">
            <v>49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48</v>
          </cell>
        </row>
        <row r="630">
          <cell r="F630">
            <v>49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49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49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55</v>
          </cell>
        </row>
        <row r="664">
          <cell r="F664">
            <v>63</v>
          </cell>
        </row>
        <row r="665">
          <cell r="F665">
            <v>57</v>
          </cell>
        </row>
        <row r="666">
          <cell r="F666">
            <v>53</v>
          </cell>
        </row>
        <row r="667">
          <cell r="F667">
            <v>53</v>
          </cell>
        </row>
        <row r="668">
          <cell r="F668">
            <v>53</v>
          </cell>
        </row>
        <row r="669">
          <cell r="F669">
            <v>52</v>
          </cell>
        </row>
        <row r="670">
          <cell r="F670">
            <v>50</v>
          </cell>
        </row>
        <row r="671">
          <cell r="F671">
            <v>50</v>
          </cell>
        </row>
        <row r="672">
          <cell r="F672">
            <v>49</v>
          </cell>
        </row>
        <row r="673">
          <cell r="F673">
            <v>49</v>
          </cell>
        </row>
        <row r="674">
          <cell r="F674">
            <v>48</v>
          </cell>
        </row>
        <row r="675">
          <cell r="F675">
            <v>49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50</v>
          </cell>
        </row>
        <row r="687">
          <cell r="F687">
            <v>50</v>
          </cell>
        </row>
        <row r="688">
          <cell r="F688">
            <v>50</v>
          </cell>
        </row>
        <row r="689">
          <cell r="F689">
            <v>50</v>
          </cell>
        </row>
        <row r="690">
          <cell r="F690">
            <v>50</v>
          </cell>
        </row>
        <row r="691">
          <cell r="F691">
            <v>49</v>
          </cell>
        </row>
        <row r="692">
          <cell r="F692">
            <v>49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50</v>
          </cell>
        </row>
        <row r="709">
          <cell r="F709">
            <v>49</v>
          </cell>
        </row>
        <row r="710">
          <cell r="F710">
            <v>50</v>
          </cell>
        </row>
        <row r="711">
          <cell r="F711">
            <v>50</v>
          </cell>
        </row>
        <row r="712">
          <cell r="F712">
            <v>49</v>
          </cell>
        </row>
        <row r="713">
          <cell r="F713">
            <v>50</v>
          </cell>
        </row>
        <row r="714">
          <cell r="F714">
            <v>50</v>
          </cell>
        </row>
        <row r="715">
          <cell r="F715">
            <v>50</v>
          </cell>
        </row>
        <row r="716">
          <cell r="F716">
            <v>49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50</v>
          </cell>
        </row>
        <row r="721">
          <cell r="F721">
            <v>52</v>
          </cell>
        </row>
        <row r="722">
          <cell r="F722">
            <v>51</v>
          </cell>
        </row>
        <row r="723">
          <cell r="F723">
            <v>50</v>
          </cell>
        </row>
        <row r="724">
          <cell r="F724">
            <v>50</v>
          </cell>
        </row>
        <row r="725">
          <cell r="F725">
            <v>50</v>
          </cell>
        </row>
        <row r="726">
          <cell r="F726">
            <v>50</v>
          </cell>
        </row>
        <row r="727">
          <cell r="F727">
            <v>50</v>
          </cell>
        </row>
        <row r="728">
          <cell r="F728">
            <v>49</v>
          </cell>
        </row>
        <row r="729">
          <cell r="F729">
            <v>49</v>
          </cell>
        </row>
        <row r="730">
          <cell r="F730">
            <v>50</v>
          </cell>
        </row>
        <row r="731">
          <cell r="F731">
            <v>50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53</v>
          </cell>
        </row>
        <row r="13">
          <cell r="F13">
            <v>50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48</v>
          </cell>
        </row>
        <row r="17">
          <cell r="F17">
            <v>48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49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49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48</v>
          </cell>
        </row>
        <row r="61">
          <cell r="F61">
            <v>49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49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47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48</v>
          </cell>
        </row>
        <row r="95">
          <cell r="F95">
            <v>49</v>
          </cell>
        </row>
        <row r="96">
          <cell r="F96">
            <v>48</v>
          </cell>
        </row>
        <row r="97">
          <cell r="F97">
            <v>49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49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49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49</v>
          </cell>
        </row>
        <row r="125">
          <cell r="F125">
            <v>48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49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50</v>
          </cell>
        </row>
        <row r="187">
          <cell r="F187">
            <v>49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47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49</v>
          </cell>
        </row>
        <row r="199">
          <cell r="F199">
            <v>48</v>
          </cell>
        </row>
        <row r="200">
          <cell r="F200">
            <v>49</v>
          </cell>
        </row>
        <row r="201">
          <cell r="F201">
            <v>50</v>
          </cell>
        </row>
        <row r="202">
          <cell r="F202">
            <v>51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48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51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49</v>
          </cell>
        </row>
        <row r="270">
          <cell r="F270">
            <v>48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49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49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49</v>
          </cell>
        </row>
        <row r="299">
          <cell r="F299">
            <v>48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48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50</v>
          </cell>
        </row>
        <row r="309">
          <cell r="F309">
            <v>52</v>
          </cell>
        </row>
        <row r="310">
          <cell r="F310">
            <v>52</v>
          </cell>
        </row>
        <row r="311">
          <cell r="F311">
            <v>53</v>
          </cell>
        </row>
        <row r="312">
          <cell r="F312">
            <v>54</v>
          </cell>
        </row>
        <row r="313">
          <cell r="F313">
            <v>54</v>
          </cell>
        </row>
        <row r="314">
          <cell r="F314">
            <v>54</v>
          </cell>
        </row>
        <row r="315">
          <cell r="F315">
            <v>55</v>
          </cell>
        </row>
        <row r="316">
          <cell r="F316">
            <v>53</v>
          </cell>
        </row>
        <row r="317">
          <cell r="F317">
            <v>51</v>
          </cell>
        </row>
        <row r="318">
          <cell r="F318">
            <v>53</v>
          </cell>
        </row>
        <row r="319">
          <cell r="F319">
            <v>53</v>
          </cell>
        </row>
        <row r="320">
          <cell r="F320">
            <v>53</v>
          </cell>
        </row>
        <row r="321">
          <cell r="F321">
            <v>51</v>
          </cell>
        </row>
        <row r="322">
          <cell r="F322">
            <v>49</v>
          </cell>
        </row>
        <row r="323">
          <cell r="F323">
            <v>50</v>
          </cell>
        </row>
        <row r="324">
          <cell r="F324">
            <v>51</v>
          </cell>
        </row>
        <row r="325">
          <cell r="F325">
            <v>52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49</v>
          </cell>
        </row>
        <row r="329">
          <cell r="F329">
            <v>48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48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50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47</v>
          </cell>
        </row>
        <row r="357">
          <cell r="F357">
            <v>47</v>
          </cell>
        </row>
        <row r="358">
          <cell r="F358">
            <v>47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49</v>
          </cell>
        </row>
        <row r="372">
          <cell r="F372">
            <v>51</v>
          </cell>
        </row>
        <row r="373">
          <cell r="F373">
            <v>52</v>
          </cell>
        </row>
        <row r="374">
          <cell r="F374">
            <v>53</v>
          </cell>
        </row>
        <row r="375">
          <cell r="F375">
            <v>54</v>
          </cell>
        </row>
        <row r="376">
          <cell r="F376">
            <v>56</v>
          </cell>
        </row>
        <row r="377">
          <cell r="F377">
            <v>59</v>
          </cell>
        </row>
        <row r="378">
          <cell r="F378">
            <v>57</v>
          </cell>
        </row>
        <row r="379">
          <cell r="F379">
            <v>52</v>
          </cell>
        </row>
        <row r="380">
          <cell r="F380">
            <v>53</v>
          </cell>
        </row>
        <row r="381">
          <cell r="F381">
            <v>54</v>
          </cell>
        </row>
        <row r="382">
          <cell r="F382">
            <v>55</v>
          </cell>
        </row>
        <row r="383">
          <cell r="F383">
            <v>56</v>
          </cell>
        </row>
        <row r="384">
          <cell r="F384">
            <v>52</v>
          </cell>
        </row>
        <row r="385">
          <cell r="F385">
            <v>50</v>
          </cell>
        </row>
        <row r="386">
          <cell r="F386">
            <v>52</v>
          </cell>
        </row>
        <row r="387">
          <cell r="F387">
            <v>50</v>
          </cell>
        </row>
        <row r="388">
          <cell r="F388">
            <v>49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50</v>
          </cell>
        </row>
        <row r="395">
          <cell r="F395">
            <v>53</v>
          </cell>
        </row>
        <row r="396">
          <cell r="F396">
            <v>54</v>
          </cell>
        </row>
        <row r="397">
          <cell r="F397">
            <v>55</v>
          </cell>
        </row>
        <row r="398">
          <cell r="F398">
            <v>53</v>
          </cell>
        </row>
        <row r="399">
          <cell r="F399">
            <v>50</v>
          </cell>
        </row>
        <row r="400">
          <cell r="F400">
            <v>51</v>
          </cell>
        </row>
        <row r="401">
          <cell r="F401">
            <v>53</v>
          </cell>
        </row>
        <row r="402">
          <cell r="F402">
            <v>53</v>
          </cell>
        </row>
        <row r="403">
          <cell r="F403">
            <v>51</v>
          </cell>
        </row>
        <row r="404">
          <cell r="F404">
            <v>50</v>
          </cell>
        </row>
        <row r="405">
          <cell r="F405">
            <v>48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48</v>
          </cell>
        </row>
        <row r="409">
          <cell r="F409">
            <v>47</v>
          </cell>
        </row>
        <row r="411">
          <cell r="F411">
            <v>50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48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50</v>
          </cell>
        </row>
        <row r="450">
          <cell r="F450">
            <v>49</v>
          </cell>
        </row>
        <row r="451">
          <cell r="F451">
            <v>49</v>
          </cell>
        </row>
        <row r="452">
          <cell r="F452">
            <v>49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50</v>
          </cell>
        </row>
        <row r="468">
          <cell r="F468">
            <v>54</v>
          </cell>
        </row>
        <row r="469">
          <cell r="F469">
            <v>60</v>
          </cell>
        </row>
        <row r="470">
          <cell r="F470">
            <v>61</v>
          </cell>
        </row>
        <row r="471">
          <cell r="F471">
            <v>59</v>
          </cell>
        </row>
        <row r="472">
          <cell r="F472">
            <v>58</v>
          </cell>
        </row>
        <row r="473">
          <cell r="F473">
            <v>57</v>
          </cell>
        </row>
        <row r="474">
          <cell r="F474">
            <v>56</v>
          </cell>
        </row>
        <row r="475">
          <cell r="F475">
            <v>55</v>
          </cell>
        </row>
        <row r="476">
          <cell r="F476">
            <v>53</v>
          </cell>
        </row>
        <row r="477">
          <cell r="F477">
            <v>59</v>
          </cell>
        </row>
        <row r="478">
          <cell r="F478">
            <v>58</v>
          </cell>
        </row>
        <row r="479">
          <cell r="F479">
            <v>52</v>
          </cell>
        </row>
        <row r="480">
          <cell r="F480">
            <v>50</v>
          </cell>
        </row>
        <row r="481">
          <cell r="F481">
            <v>48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48</v>
          </cell>
        </row>
        <row r="486">
          <cell r="F486">
            <v>49</v>
          </cell>
        </row>
        <row r="487">
          <cell r="F487">
            <v>50</v>
          </cell>
        </row>
        <row r="488">
          <cell r="F488">
            <v>49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47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47</v>
          </cell>
        </row>
        <row r="526">
          <cell r="F526">
            <v>48</v>
          </cell>
        </row>
        <row r="527">
          <cell r="F527">
            <v>49</v>
          </cell>
        </row>
        <row r="528">
          <cell r="F528">
            <v>48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48</v>
          </cell>
        </row>
        <row r="535">
          <cell r="F535">
            <v>47</v>
          </cell>
        </row>
        <row r="536">
          <cell r="F536">
            <v>48</v>
          </cell>
        </row>
        <row r="537">
          <cell r="F537">
            <v>48</v>
          </cell>
        </row>
        <row r="538">
          <cell r="F538">
            <v>48</v>
          </cell>
        </row>
        <row r="539">
          <cell r="F539">
            <v>48</v>
          </cell>
        </row>
        <row r="540">
          <cell r="F540">
            <v>48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50</v>
          </cell>
        </row>
        <row r="544">
          <cell r="F544">
            <v>50</v>
          </cell>
        </row>
        <row r="545">
          <cell r="F545">
            <v>49</v>
          </cell>
        </row>
        <row r="546">
          <cell r="F546">
            <v>50</v>
          </cell>
        </row>
        <row r="547">
          <cell r="F547">
            <v>50</v>
          </cell>
        </row>
        <row r="548">
          <cell r="F548">
            <v>52</v>
          </cell>
        </row>
        <row r="549">
          <cell r="F549">
            <v>56</v>
          </cell>
        </row>
        <row r="550">
          <cell r="F550">
            <v>57</v>
          </cell>
        </row>
        <row r="551">
          <cell r="F551">
            <v>57</v>
          </cell>
        </row>
        <row r="552">
          <cell r="F552">
            <v>56</v>
          </cell>
        </row>
        <row r="553">
          <cell r="F553">
            <v>56</v>
          </cell>
        </row>
        <row r="554">
          <cell r="F554">
            <v>55</v>
          </cell>
        </row>
        <row r="555">
          <cell r="F555">
            <v>55</v>
          </cell>
        </row>
        <row r="556">
          <cell r="F556">
            <v>54</v>
          </cell>
        </row>
        <row r="557">
          <cell r="F557">
            <v>57</v>
          </cell>
        </row>
        <row r="558">
          <cell r="F558">
            <v>60</v>
          </cell>
        </row>
        <row r="559">
          <cell r="F559">
            <v>60</v>
          </cell>
        </row>
        <row r="560">
          <cell r="F560">
            <v>60</v>
          </cell>
        </row>
        <row r="561">
          <cell r="F561">
            <v>59</v>
          </cell>
        </row>
        <row r="562">
          <cell r="F562">
            <v>58</v>
          </cell>
        </row>
        <row r="563">
          <cell r="F563">
            <v>58</v>
          </cell>
        </row>
        <row r="564">
          <cell r="F564">
            <v>54</v>
          </cell>
        </row>
        <row r="565">
          <cell r="F565">
            <v>51</v>
          </cell>
        </row>
        <row r="566">
          <cell r="F566">
            <v>50</v>
          </cell>
        </row>
        <row r="567">
          <cell r="F567">
            <v>53</v>
          </cell>
        </row>
        <row r="568">
          <cell r="F568">
            <v>52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51</v>
          </cell>
        </row>
        <row r="572">
          <cell r="F572">
            <v>52</v>
          </cell>
        </row>
        <row r="573">
          <cell r="F573">
            <v>49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51</v>
          </cell>
        </row>
        <row r="586">
          <cell r="F586">
            <v>55</v>
          </cell>
        </row>
        <row r="587">
          <cell r="F587">
            <v>58</v>
          </cell>
        </row>
        <row r="588">
          <cell r="F588">
            <v>59</v>
          </cell>
        </row>
        <row r="589">
          <cell r="F589">
            <v>60</v>
          </cell>
        </row>
        <row r="590">
          <cell r="F590">
            <v>63</v>
          </cell>
        </row>
        <row r="591">
          <cell r="F591">
            <v>65</v>
          </cell>
        </row>
        <row r="592">
          <cell r="F592">
            <v>67</v>
          </cell>
        </row>
        <row r="593">
          <cell r="F593">
            <v>60</v>
          </cell>
        </row>
        <row r="594">
          <cell r="F594">
            <v>54</v>
          </cell>
        </row>
        <row r="595">
          <cell r="F595">
            <v>51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51</v>
          </cell>
        </row>
        <row r="611">
          <cell r="F611">
            <v>57</v>
          </cell>
        </row>
        <row r="612">
          <cell r="F612">
            <v>57</v>
          </cell>
        </row>
        <row r="613">
          <cell r="F613">
            <v>53</v>
          </cell>
        </row>
        <row r="614">
          <cell r="F614">
            <v>50</v>
          </cell>
        </row>
        <row r="615">
          <cell r="F615">
            <v>49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47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47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48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51</v>
          </cell>
        </row>
        <row r="665">
          <cell r="F665">
            <v>57</v>
          </cell>
        </row>
        <row r="666">
          <cell r="F666">
            <v>55</v>
          </cell>
        </row>
        <row r="667">
          <cell r="F667">
            <v>54</v>
          </cell>
        </row>
        <row r="668">
          <cell r="F668">
            <v>54</v>
          </cell>
        </row>
        <row r="669">
          <cell r="F669">
            <v>53</v>
          </cell>
        </row>
        <row r="670">
          <cell r="F670">
            <v>49</v>
          </cell>
        </row>
        <row r="671">
          <cell r="F671">
            <v>48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47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50</v>
          </cell>
        </row>
        <row r="712">
          <cell r="F712">
            <v>49</v>
          </cell>
        </row>
        <row r="713">
          <cell r="F713">
            <v>50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48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49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45</v>
          </cell>
        </row>
        <row r="13">
          <cell r="F13">
            <v>44</v>
          </cell>
        </row>
        <row r="14">
          <cell r="F14">
            <v>43</v>
          </cell>
        </row>
        <row r="15">
          <cell r="F15">
            <v>44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43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43</v>
          </cell>
        </row>
        <row r="34">
          <cell r="F34">
            <v>43</v>
          </cell>
        </row>
        <row r="35">
          <cell r="F35">
            <v>43</v>
          </cell>
        </row>
        <row r="36">
          <cell r="F36">
            <v>43</v>
          </cell>
        </row>
        <row r="37">
          <cell r="F37">
            <v>44</v>
          </cell>
        </row>
        <row r="38">
          <cell r="F38">
            <v>44</v>
          </cell>
        </row>
        <row r="39">
          <cell r="F39">
            <v>43</v>
          </cell>
        </row>
        <row r="40">
          <cell r="F40">
            <v>43</v>
          </cell>
        </row>
        <row r="41">
          <cell r="F41">
            <v>44</v>
          </cell>
        </row>
        <row r="42">
          <cell r="F42">
            <v>43</v>
          </cell>
        </row>
        <row r="43">
          <cell r="F43">
            <v>43</v>
          </cell>
        </row>
        <row r="44">
          <cell r="F44">
            <v>42</v>
          </cell>
        </row>
        <row r="45">
          <cell r="F45">
            <v>43</v>
          </cell>
        </row>
        <row r="46">
          <cell r="F46">
            <v>42</v>
          </cell>
        </row>
        <row r="47">
          <cell r="F47">
            <v>42</v>
          </cell>
        </row>
        <row r="48">
          <cell r="F48">
            <v>42</v>
          </cell>
        </row>
        <row r="49">
          <cell r="F49">
            <v>42</v>
          </cell>
        </row>
        <row r="50">
          <cell r="F50">
            <v>42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44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43</v>
          </cell>
        </row>
        <row r="57">
          <cell r="F57">
            <v>43</v>
          </cell>
        </row>
        <row r="58">
          <cell r="F58">
            <v>43</v>
          </cell>
        </row>
        <row r="59">
          <cell r="F59">
            <v>43</v>
          </cell>
        </row>
        <row r="60">
          <cell r="F60">
            <v>43</v>
          </cell>
        </row>
        <row r="61">
          <cell r="F61">
            <v>43</v>
          </cell>
        </row>
        <row r="62">
          <cell r="F62">
            <v>43</v>
          </cell>
        </row>
        <row r="63">
          <cell r="F63">
            <v>43</v>
          </cell>
        </row>
        <row r="64">
          <cell r="F64">
            <v>43</v>
          </cell>
        </row>
        <row r="65">
          <cell r="F65">
            <v>43</v>
          </cell>
        </row>
        <row r="66">
          <cell r="F66">
            <v>43</v>
          </cell>
        </row>
        <row r="67">
          <cell r="F67">
            <v>43</v>
          </cell>
        </row>
        <row r="68">
          <cell r="F68">
            <v>43</v>
          </cell>
        </row>
        <row r="69">
          <cell r="F69">
            <v>42</v>
          </cell>
        </row>
        <row r="70">
          <cell r="F70">
            <v>42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43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43</v>
          </cell>
        </row>
        <row r="78">
          <cell r="F78">
            <v>43</v>
          </cell>
        </row>
        <row r="79">
          <cell r="F79">
            <v>43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44</v>
          </cell>
        </row>
        <row r="87">
          <cell r="F87">
            <v>45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44</v>
          </cell>
        </row>
        <row r="91">
          <cell r="F91">
            <v>43</v>
          </cell>
        </row>
        <row r="92">
          <cell r="F92">
            <v>43</v>
          </cell>
        </row>
        <row r="93">
          <cell r="F93">
            <v>43</v>
          </cell>
        </row>
        <row r="94">
          <cell r="F94">
            <v>44</v>
          </cell>
        </row>
        <row r="95">
          <cell r="F95">
            <v>44</v>
          </cell>
        </row>
        <row r="96">
          <cell r="F96">
            <v>44</v>
          </cell>
        </row>
        <row r="97">
          <cell r="F97">
            <v>44</v>
          </cell>
        </row>
        <row r="98">
          <cell r="F98">
            <v>43</v>
          </cell>
        </row>
        <row r="99">
          <cell r="F99">
            <v>44</v>
          </cell>
        </row>
        <row r="100">
          <cell r="F100">
            <v>43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44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44</v>
          </cell>
        </row>
        <row r="120">
          <cell r="F120">
            <v>44</v>
          </cell>
        </row>
        <row r="121">
          <cell r="F121">
            <v>44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44</v>
          </cell>
        </row>
        <row r="125">
          <cell r="F125">
            <v>43</v>
          </cell>
        </row>
        <row r="126">
          <cell r="F126">
            <v>44</v>
          </cell>
        </row>
        <row r="127">
          <cell r="F127">
            <v>43</v>
          </cell>
        </row>
        <row r="128">
          <cell r="F128">
            <v>44</v>
          </cell>
        </row>
        <row r="129">
          <cell r="F129">
            <v>44</v>
          </cell>
        </row>
        <row r="130">
          <cell r="F130">
            <v>44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44</v>
          </cell>
        </row>
        <row r="134">
          <cell r="F134">
            <v>44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44</v>
          </cell>
        </row>
        <row r="138">
          <cell r="F138">
            <v>45</v>
          </cell>
        </row>
        <row r="139">
          <cell r="F139">
            <v>44</v>
          </cell>
        </row>
        <row r="140">
          <cell r="F140">
            <v>43</v>
          </cell>
        </row>
        <row r="141">
          <cell r="F141">
            <v>42</v>
          </cell>
        </row>
        <row r="142">
          <cell r="F142">
            <v>43</v>
          </cell>
        </row>
        <row r="143">
          <cell r="F143">
            <v>43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43</v>
          </cell>
        </row>
        <row r="149">
          <cell r="F149">
            <v>43</v>
          </cell>
        </row>
        <row r="150">
          <cell r="F150">
            <v>43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45</v>
          </cell>
        </row>
        <row r="154">
          <cell r="F154">
            <v>45</v>
          </cell>
        </row>
        <row r="155">
          <cell r="F155">
            <v>45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43</v>
          </cell>
        </row>
        <row r="165">
          <cell r="F165">
            <v>43</v>
          </cell>
        </row>
        <row r="166">
          <cell r="F166">
            <v>43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44</v>
          </cell>
        </row>
        <row r="177">
          <cell r="F177">
            <v>45</v>
          </cell>
        </row>
        <row r="178">
          <cell r="F178">
            <v>45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44</v>
          </cell>
        </row>
        <row r="187">
          <cell r="F187">
            <v>43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42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42</v>
          </cell>
        </row>
        <row r="195">
          <cell r="F195">
            <v>43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43</v>
          </cell>
        </row>
        <row r="199">
          <cell r="F199">
            <v>43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46</v>
          </cell>
        </row>
        <row r="203">
          <cell r="F203">
            <v>45</v>
          </cell>
        </row>
        <row r="204">
          <cell r="F204">
            <v>44</v>
          </cell>
        </row>
        <row r="205">
          <cell r="F205">
            <v>45</v>
          </cell>
        </row>
        <row r="206">
          <cell r="F206">
            <v>45</v>
          </cell>
        </row>
        <row r="207">
          <cell r="F207">
            <v>46</v>
          </cell>
        </row>
        <row r="208">
          <cell r="F208">
            <v>46</v>
          </cell>
        </row>
        <row r="209">
          <cell r="F209">
            <v>46</v>
          </cell>
        </row>
        <row r="210">
          <cell r="F210">
            <v>45</v>
          </cell>
        </row>
        <row r="211">
          <cell r="F211">
            <v>44</v>
          </cell>
        </row>
        <row r="212">
          <cell r="F212">
            <v>43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43</v>
          </cell>
        </row>
        <row r="216">
          <cell r="F216">
            <v>43</v>
          </cell>
        </row>
        <row r="217">
          <cell r="F217">
            <v>43</v>
          </cell>
        </row>
        <row r="218">
          <cell r="F218">
            <v>43</v>
          </cell>
        </row>
        <row r="219">
          <cell r="F219">
            <v>45</v>
          </cell>
        </row>
        <row r="220">
          <cell r="F220">
            <v>44</v>
          </cell>
        </row>
        <row r="221">
          <cell r="F221">
            <v>43</v>
          </cell>
        </row>
        <row r="222">
          <cell r="F222">
            <v>44</v>
          </cell>
        </row>
        <row r="223">
          <cell r="F223">
            <v>46</v>
          </cell>
        </row>
        <row r="224">
          <cell r="F224">
            <v>47</v>
          </cell>
        </row>
        <row r="225">
          <cell r="F225">
            <v>48</v>
          </cell>
        </row>
        <row r="226">
          <cell r="F226">
            <v>47</v>
          </cell>
        </row>
        <row r="227">
          <cell r="F227">
            <v>45</v>
          </cell>
        </row>
        <row r="228">
          <cell r="F228">
            <v>45</v>
          </cell>
        </row>
        <row r="229">
          <cell r="F229">
            <v>45</v>
          </cell>
        </row>
        <row r="230">
          <cell r="F230">
            <v>45</v>
          </cell>
        </row>
        <row r="231">
          <cell r="F231">
            <v>46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44</v>
          </cell>
        </row>
        <row r="237">
          <cell r="F237">
            <v>44</v>
          </cell>
        </row>
        <row r="238">
          <cell r="F238">
            <v>44</v>
          </cell>
        </row>
        <row r="239">
          <cell r="F239">
            <v>44</v>
          </cell>
        </row>
        <row r="240">
          <cell r="F240">
            <v>44</v>
          </cell>
        </row>
        <row r="241">
          <cell r="F241">
            <v>44</v>
          </cell>
        </row>
        <row r="242">
          <cell r="F242">
            <v>44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44</v>
          </cell>
        </row>
        <row r="247">
          <cell r="F247">
            <v>44</v>
          </cell>
        </row>
        <row r="248">
          <cell r="F248">
            <v>45</v>
          </cell>
        </row>
        <row r="249">
          <cell r="F249">
            <v>46</v>
          </cell>
        </row>
        <row r="250">
          <cell r="F250">
            <v>46</v>
          </cell>
        </row>
        <row r="251">
          <cell r="F251">
            <v>46</v>
          </cell>
        </row>
        <row r="252">
          <cell r="F252">
            <v>45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46</v>
          </cell>
        </row>
        <row r="256">
          <cell r="F256">
            <v>47</v>
          </cell>
        </row>
        <row r="257">
          <cell r="F257">
            <v>46</v>
          </cell>
        </row>
        <row r="258">
          <cell r="F258">
            <v>46</v>
          </cell>
        </row>
        <row r="259">
          <cell r="F259">
            <v>45</v>
          </cell>
        </row>
        <row r="260">
          <cell r="F260">
            <v>45</v>
          </cell>
        </row>
        <row r="261">
          <cell r="F261">
            <v>45</v>
          </cell>
        </row>
        <row r="262">
          <cell r="F262">
            <v>45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44</v>
          </cell>
        </row>
        <row r="266">
          <cell r="F266">
            <v>44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45</v>
          </cell>
        </row>
        <row r="273">
          <cell r="F273">
            <v>46</v>
          </cell>
        </row>
        <row r="274">
          <cell r="F274">
            <v>46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47</v>
          </cell>
        </row>
        <row r="278">
          <cell r="F278">
            <v>47</v>
          </cell>
        </row>
        <row r="279">
          <cell r="F279">
            <v>47</v>
          </cell>
        </row>
        <row r="280">
          <cell r="F280">
            <v>47</v>
          </cell>
        </row>
        <row r="281">
          <cell r="F281">
            <v>46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45</v>
          </cell>
        </row>
        <row r="285">
          <cell r="F285">
            <v>44</v>
          </cell>
        </row>
        <row r="286">
          <cell r="F286">
            <v>44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44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44</v>
          </cell>
        </row>
        <row r="305">
          <cell r="F305">
            <v>45</v>
          </cell>
        </row>
        <row r="306">
          <cell r="F306">
            <v>46</v>
          </cell>
        </row>
        <row r="307">
          <cell r="F307">
            <v>46</v>
          </cell>
        </row>
        <row r="308">
          <cell r="F308">
            <v>46</v>
          </cell>
        </row>
        <row r="309">
          <cell r="F309">
            <v>48</v>
          </cell>
        </row>
        <row r="310">
          <cell r="F310">
            <v>49</v>
          </cell>
        </row>
        <row r="311">
          <cell r="F311">
            <v>51</v>
          </cell>
        </row>
        <row r="312">
          <cell r="F312">
            <v>51</v>
          </cell>
        </row>
        <row r="313">
          <cell r="F313">
            <v>52</v>
          </cell>
        </row>
        <row r="314">
          <cell r="F314">
            <v>51</v>
          </cell>
        </row>
        <row r="315">
          <cell r="F315">
            <v>51</v>
          </cell>
        </row>
        <row r="316">
          <cell r="F316">
            <v>49</v>
          </cell>
        </row>
        <row r="317">
          <cell r="F317">
            <v>50</v>
          </cell>
        </row>
        <row r="318">
          <cell r="F318">
            <v>51</v>
          </cell>
        </row>
        <row r="319">
          <cell r="F319">
            <v>54</v>
          </cell>
        </row>
        <row r="320">
          <cell r="F320">
            <v>55</v>
          </cell>
        </row>
        <row r="321">
          <cell r="F321">
            <v>55</v>
          </cell>
        </row>
        <row r="322">
          <cell r="F322">
            <v>59</v>
          </cell>
        </row>
        <row r="323">
          <cell r="F323">
            <v>58</v>
          </cell>
        </row>
        <row r="324">
          <cell r="F324">
            <v>58</v>
          </cell>
        </row>
        <row r="325">
          <cell r="F325">
            <v>56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48</v>
          </cell>
        </row>
        <row r="329">
          <cell r="F329">
            <v>47</v>
          </cell>
        </row>
        <row r="330">
          <cell r="F330">
            <v>45</v>
          </cell>
        </row>
        <row r="331">
          <cell r="F331">
            <v>44</v>
          </cell>
        </row>
        <row r="332">
          <cell r="F332">
            <v>43</v>
          </cell>
        </row>
        <row r="333">
          <cell r="F333">
            <v>44</v>
          </cell>
        </row>
        <row r="334">
          <cell r="F334">
            <v>44</v>
          </cell>
        </row>
        <row r="335">
          <cell r="F335">
            <v>43</v>
          </cell>
        </row>
        <row r="336">
          <cell r="F336">
            <v>42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42</v>
          </cell>
        </row>
        <row r="343">
          <cell r="F343">
            <v>43</v>
          </cell>
        </row>
        <row r="344">
          <cell r="F344">
            <v>43</v>
          </cell>
        </row>
        <row r="345">
          <cell r="F345">
            <v>43</v>
          </cell>
        </row>
        <row r="346">
          <cell r="F346">
            <v>43</v>
          </cell>
        </row>
        <row r="347">
          <cell r="F347">
            <v>43</v>
          </cell>
        </row>
        <row r="348">
          <cell r="F348">
            <v>43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44</v>
          </cell>
        </row>
        <row r="352">
          <cell r="F352">
            <v>45</v>
          </cell>
        </row>
        <row r="353">
          <cell r="F353">
            <v>46</v>
          </cell>
        </row>
        <row r="354">
          <cell r="F354">
            <v>44</v>
          </cell>
        </row>
        <row r="355">
          <cell r="F355">
            <v>43</v>
          </cell>
        </row>
        <row r="356">
          <cell r="F356">
            <v>42</v>
          </cell>
        </row>
        <row r="357">
          <cell r="F357">
            <v>42</v>
          </cell>
        </row>
        <row r="358">
          <cell r="F358">
            <v>42</v>
          </cell>
        </row>
        <row r="359">
          <cell r="F359">
            <v>42</v>
          </cell>
        </row>
        <row r="360">
          <cell r="F360">
            <v>42</v>
          </cell>
        </row>
        <row r="361">
          <cell r="F361">
            <v>41</v>
          </cell>
        </row>
        <row r="362">
          <cell r="F362">
            <v>42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42</v>
          </cell>
        </row>
        <row r="366">
          <cell r="F366">
            <v>42</v>
          </cell>
        </row>
        <row r="367">
          <cell r="F367">
            <v>42</v>
          </cell>
        </row>
        <row r="368">
          <cell r="F368">
            <v>42</v>
          </cell>
        </row>
        <row r="369">
          <cell r="F369">
            <v>43</v>
          </cell>
        </row>
        <row r="370">
          <cell r="F370">
            <v>43</v>
          </cell>
        </row>
        <row r="371">
          <cell r="F371">
            <v>43</v>
          </cell>
        </row>
        <row r="372">
          <cell r="F372">
            <v>44</v>
          </cell>
        </row>
        <row r="373">
          <cell r="F373">
            <v>45</v>
          </cell>
        </row>
        <row r="374">
          <cell r="F374">
            <v>49</v>
          </cell>
        </row>
        <row r="375">
          <cell r="F375">
            <v>52</v>
          </cell>
        </row>
        <row r="376">
          <cell r="F376">
            <v>53</v>
          </cell>
        </row>
        <row r="377">
          <cell r="F377">
            <v>55</v>
          </cell>
        </row>
        <row r="378">
          <cell r="F378">
            <v>53</v>
          </cell>
        </row>
        <row r="379">
          <cell r="F379">
            <v>48</v>
          </cell>
        </row>
        <row r="380">
          <cell r="F380">
            <v>46</v>
          </cell>
        </row>
        <row r="381">
          <cell r="F381">
            <v>45</v>
          </cell>
        </row>
        <row r="382">
          <cell r="F382">
            <v>46</v>
          </cell>
        </row>
        <row r="383">
          <cell r="F383">
            <v>47</v>
          </cell>
        </row>
        <row r="384">
          <cell r="F384">
            <v>46</v>
          </cell>
        </row>
        <row r="385">
          <cell r="F385">
            <v>44</v>
          </cell>
        </row>
        <row r="386">
          <cell r="F386">
            <v>44</v>
          </cell>
        </row>
        <row r="387">
          <cell r="F387">
            <v>44</v>
          </cell>
        </row>
        <row r="388">
          <cell r="F388">
            <v>44</v>
          </cell>
        </row>
        <row r="389">
          <cell r="F389">
            <v>44</v>
          </cell>
        </row>
        <row r="390">
          <cell r="F390">
            <v>43</v>
          </cell>
        </row>
        <row r="391">
          <cell r="F391">
            <v>43</v>
          </cell>
        </row>
        <row r="392">
          <cell r="F392">
            <v>44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48</v>
          </cell>
        </row>
        <row r="396">
          <cell r="F396">
            <v>51</v>
          </cell>
        </row>
        <row r="397">
          <cell r="F397">
            <v>50</v>
          </cell>
        </row>
        <row r="398">
          <cell r="F398">
            <v>47</v>
          </cell>
        </row>
        <row r="399">
          <cell r="F399">
            <v>45</v>
          </cell>
        </row>
        <row r="400">
          <cell r="F400">
            <v>46</v>
          </cell>
        </row>
        <row r="401">
          <cell r="F401">
            <v>50</v>
          </cell>
        </row>
        <row r="402">
          <cell r="F402">
            <v>49</v>
          </cell>
        </row>
        <row r="403">
          <cell r="F403">
            <v>45</v>
          </cell>
        </row>
        <row r="404">
          <cell r="F404">
            <v>43</v>
          </cell>
        </row>
        <row r="405">
          <cell r="F405">
            <v>42</v>
          </cell>
        </row>
        <row r="406">
          <cell r="F406">
            <v>41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43</v>
          </cell>
        </row>
        <row r="411">
          <cell r="F411">
            <v>42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43</v>
          </cell>
        </row>
        <row r="422">
          <cell r="F422">
            <v>43</v>
          </cell>
        </row>
        <row r="423">
          <cell r="F423">
            <v>43</v>
          </cell>
        </row>
        <row r="424">
          <cell r="F424">
            <v>44</v>
          </cell>
        </row>
        <row r="425">
          <cell r="F425">
            <v>43</v>
          </cell>
        </row>
        <row r="426">
          <cell r="F426">
            <v>43</v>
          </cell>
        </row>
        <row r="427">
          <cell r="F427">
            <v>43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43</v>
          </cell>
        </row>
        <row r="443">
          <cell r="F443">
            <v>43</v>
          </cell>
        </row>
        <row r="444">
          <cell r="F444">
            <v>43</v>
          </cell>
        </row>
        <row r="445">
          <cell r="F445">
            <v>44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44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45</v>
          </cell>
        </row>
        <row r="465">
          <cell r="F465">
            <v>44</v>
          </cell>
        </row>
        <row r="466">
          <cell r="F466">
            <v>43</v>
          </cell>
        </row>
        <row r="467">
          <cell r="F467">
            <v>44</v>
          </cell>
        </row>
        <row r="468">
          <cell r="F468">
            <v>46</v>
          </cell>
        </row>
        <row r="469">
          <cell r="F469">
            <v>49</v>
          </cell>
        </row>
        <row r="470">
          <cell r="F470">
            <v>56</v>
          </cell>
        </row>
        <row r="471">
          <cell r="F471">
            <v>66</v>
          </cell>
        </row>
        <row r="472">
          <cell r="F472">
            <v>64</v>
          </cell>
        </row>
        <row r="473">
          <cell r="F473">
            <v>57</v>
          </cell>
        </row>
        <row r="474">
          <cell r="F474">
            <v>48</v>
          </cell>
        </row>
        <row r="475">
          <cell r="F475">
            <v>45</v>
          </cell>
        </row>
        <row r="476">
          <cell r="F476">
            <v>45</v>
          </cell>
        </row>
        <row r="477">
          <cell r="F477">
            <v>47</v>
          </cell>
        </row>
        <row r="478">
          <cell r="F478">
            <v>48</v>
          </cell>
        </row>
        <row r="479">
          <cell r="F479">
            <v>47</v>
          </cell>
        </row>
        <row r="480">
          <cell r="F480">
            <v>45</v>
          </cell>
        </row>
        <row r="481">
          <cell r="F481">
            <v>43</v>
          </cell>
        </row>
        <row r="482">
          <cell r="F482">
            <v>42</v>
          </cell>
        </row>
        <row r="483">
          <cell r="F483">
            <v>42</v>
          </cell>
        </row>
        <row r="484">
          <cell r="F484">
            <v>42</v>
          </cell>
        </row>
        <row r="485">
          <cell r="F485">
            <v>42</v>
          </cell>
        </row>
        <row r="486">
          <cell r="F486">
            <v>44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43</v>
          </cell>
        </row>
        <row r="499">
          <cell r="F499">
            <v>43</v>
          </cell>
        </row>
        <row r="500">
          <cell r="F500">
            <v>42</v>
          </cell>
        </row>
        <row r="501">
          <cell r="F501">
            <v>42</v>
          </cell>
        </row>
        <row r="502">
          <cell r="F502">
            <v>41</v>
          </cell>
        </row>
        <row r="503">
          <cell r="F503">
            <v>41</v>
          </cell>
        </row>
        <row r="504">
          <cell r="F504">
            <v>43</v>
          </cell>
        </row>
        <row r="505">
          <cell r="F505">
            <v>45</v>
          </cell>
        </row>
        <row r="506">
          <cell r="F506">
            <v>43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42</v>
          </cell>
        </row>
        <row r="510">
          <cell r="F510">
            <v>42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43</v>
          </cell>
        </row>
        <row r="514">
          <cell r="F514">
            <v>43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43</v>
          </cell>
        </row>
        <row r="521">
          <cell r="F521">
            <v>43</v>
          </cell>
        </row>
        <row r="522">
          <cell r="F522">
            <v>43</v>
          </cell>
        </row>
        <row r="523">
          <cell r="F523">
            <v>43</v>
          </cell>
        </row>
        <row r="524">
          <cell r="F524">
            <v>43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41</v>
          </cell>
        </row>
        <row r="534">
          <cell r="F534">
            <v>42</v>
          </cell>
        </row>
        <row r="535">
          <cell r="F535">
            <v>43</v>
          </cell>
        </row>
        <row r="536">
          <cell r="F536">
            <v>43</v>
          </cell>
        </row>
        <row r="537">
          <cell r="F537">
            <v>43</v>
          </cell>
        </row>
        <row r="538">
          <cell r="F538">
            <v>43</v>
          </cell>
        </row>
        <row r="539">
          <cell r="F539">
            <v>43</v>
          </cell>
        </row>
        <row r="540">
          <cell r="F540">
            <v>44</v>
          </cell>
        </row>
        <row r="541">
          <cell r="F541">
            <v>45</v>
          </cell>
        </row>
        <row r="542">
          <cell r="F542">
            <v>44</v>
          </cell>
        </row>
        <row r="543">
          <cell r="F543">
            <v>44</v>
          </cell>
        </row>
        <row r="544">
          <cell r="F544">
            <v>45</v>
          </cell>
        </row>
        <row r="545">
          <cell r="F545">
            <v>45</v>
          </cell>
        </row>
        <row r="546">
          <cell r="F546">
            <v>46</v>
          </cell>
        </row>
        <row r="547">
          <cell r="F547">
            <v>46</v>
          </cell>
        </row>
        <row r="548">
          <cell r="F548">
            <v>45</v>
          </cell>
        </row>
        <row r="549">
          <cell r="F549">
            <v>46</v>
          </cell>
        </row>
        <row r="550">
          <cell r="F550">
            <v>48</v>
          </cell>
        </row>
        <row r="551">
          <cell r="F551">
            <v>52</v>
          </cell>
        </row>
        <row r="552">
          <cell r="F552">
            <v>54</v>
          </cell>
        </row>
        <row r="553">
          <cell r="F553">
            <v>59</v>
          </cell>
        </row>
        <row r="554">
          <cell r="F554">
            <v>53</v>
          </cell>
        </row>
        <row r="555">
          <cell r="F555">
            <v>50</v>
          </cell>
        </row>
        <row r="556">
          <cell r="F556">
            <v>54</v>
          </cell>
        </row>
        <row r="557">
          <cell r="F557">
            <v>58</v>
          </cell>
        </row>
        <row r="558">
          <cell r="F558">
            <v>60</v>
          </cell>
        </row>
        <row r="559">
          <cell r="F559">
            <v>58</v>
          </cell>
        </row>
        <row r="560">
          <cell r="F560">
            <v>59</v>
          </cell>
        </row>
        <row r="561">
          <cell r="F561">
            <v>60</v>
          </cell>
        </row>
        <row r="562">
          <cell r="F562">
            <v>57</v>
          </cell>
        </row>
        <row r="563">
          <cell r="F563">
            <v>52</v>
          </cell>
        </row>
        <row r="564">
          <cell r="F564">
            <v>48</v>
          </cell>
        </row>
        <row r="565">
          <cell r="F565">
            <v>48</v>
          </cell>
        </row>
        <row r="566">
          <cell r="F566">
            <v>47</v>
          </cell>
        </row>
        <row r="567">
          <cell r="F567">
            <v>50</v>
          </cell>
        </row>
        <row r="568">
          <cell r="F568">
            <v>48</v>
          </cell>
        </row>
        <row r="569">
          <cell r="F569">
            <v>46</v>
          </cell>
        </row>
        <row r="570">
          <cell r="F570">
            <v>45</v>
          </cell>
        </row>
        <row r="571">
          <cell r="F571">
            <v>44</v>
          </cell>
        </row>
        <row r="572">
          <cell r="F572">
            <v>46</v>
          </cell>
        </row>
        <row r="573">
          <cell r="F573">
            <v>47</v>
          </cell>
        </row>
        <row r="574">
          <cell r="F574">
            <v>46</v>
          </cell>
        </row>
        <row r="575">
          <cell r="F575">
            <v>46</v>
          </cell>
        </row>
        <row r="576">
          <cell r="F576">
            <v>44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42</v>
          </cell>
        </row>
        <row r="583">
          <cell r="F583">
            <v>43</v>
          </cell>
        </row>
        <row r="584">
          <cell r="F584">
            <v>43</v>
          </cell>
        </row>
        <row r="585">
          <cell r="F585">
            <v>44</v>
          </cell>
        </row>
        <row r="586">
          <cell r="F586">
            <v>49</v>
          </cell>
        </row>
        <row r="587">
          <cell r="F587">
            <v>53</v>
          </cell>
        </row>
        <row r="588">
          <cell r="F588">
            <v>54</v>
          </cell>
        </row>
        <row r="589">
          <cell r="F589">
            <v>52</v>
          </cell>
        </row>
        <row r="590">
          <cell r="F590">
            <v>51</v>
          </cell>
        </row>
        <row r="591">
          <cell r="F591">
            <v>55</v>
          </cell>
        </row>
        <row r="592">
          <cell r="F592">
            <v>55</v>
          </cell>
        </row>
        <row r="593">
          <cell r="F593">
            <v>52</v>
          </cell>
        </row>
        <row r="594">
          <cell r="F594">
            <v>47</v>
          </cell>
        </row>
        <row r="595">
          <cell r="F595">
            <v>45</v>
          </cell>
        </row>
        <row r="596">
          <cell r="F596">
            <v>44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42</v>
          </cell>
        </row>
        <row r="601">
          <cell r="F601">
            <v>43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43</v>
          </cell>
        </row>
        <row r="606">
          <cell r="F606">
            <v>43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50</v>
          </cell>
        </row>
        <row r="612">
          <cell r="F612">
            <v>51</v>
          </cell>
        </row>
        <row r="613">
          <cell r="F613">
            <v>48</v>
          </cell>
        </row>
        <row r="614">
          <cell r="F614">
            <v>45</v>
          </cell>
        </row>
        <row r="615">
          <cell r="F615">
            <v>44</v>
          </cell>
        </row>
        <row r="616">
          <cell r="F616">
            <v>43</v>
          </cell>
        </row>
        <row r="617">
          <cell r="F617">
            <v>43</v>
          </cell>
        </row>
        <row r="618">
          <cell r="F618">
            <v>43</v>
          </cell>
        </row>
        <row r="619">
          <cell r="F619">
            <v>43</v>
          </cell>
        </row>
        <row r="620">
          <cell r="F620">
            <v>42</v>
          </cell>
        </row>
        <row r="621">
          <cell r="F621">
            <v>42</v>
          </cell>
        </row>
        <row r="622">
          <cell r="F622">
            <v>42</v>
          </cell>
        </row>
        <row r="623">
          <cell r="F623">
            <v>42</v>
          </cell>
        </row>
        <row r="624">
          <cell r="F624">
            <v>42</v>
          </cell>
        </row>
        <row r="625">
          <cell r="F625">
            <v>42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42</v>
          </cell>
        </row>
        <row r="631">
          <cell r="F631">
            <v>43</v>
          </cell>
        </row>
        <row r="632">
          <cell r="F632">
            <v>42</v>
          </cell>
        </row>
        <row r="633">
          <cell r="F633">
            <v>42</v>
          </cell>
        </row>
        <row r="634">
          <cell r="F634">
            <v>42</v>
          </cell>
        </row>
        <row r="635">
          <cell r="F635">
            <v>43</v>
          </cell>
        </row>
        <row r="636">
          <cell r="F636">
            <v>43</v>
          </cell>
        </row>
        <row r="637">
          <cell r="F637">
            <v>42</v>
          </cell>
        </row>
        <row r="638">
          <cell r="F638">
            <v>43</v>
          </cell>
        </row>
        <row r="639">
          <cell r="F639">
            <v>42</v>
          </cell>
        </row>
        <row r="640">
          <cell r="F640">
            <v>43</v>
          </cell>
        </row>
        <row r="641">
          <cell r="F641">
            <v>43</v>
          </cell>
        </row>
        <row r="642">
          <cell r="F642">
            <v>43</v>
          </cell>
        </row>
        <row r="643">
          <cell r="F643">
            <v>42</v>
          </cell>
        </row>
        <row r="644">
          <cell r="F644">
            <v>42</v>
          </cell>
        </row>
        <row r="645">
          <cell r="F645">
            <v>41</v>
          </cell>
        </row>
        <row r="646">
          <cell r="F646">
            <v>42</v>
          </cell>
        </row>
        <row r="647">
          <cell r="F647">
            <v>42</v>
          </cell>
        </row>
        <row r="648">
          <cell r="F648">
            <v>42</v>
          </cell>
        </row>
        <row r="649">
          <cell r="F649">
            <v>42</v>
          </cell>
        </row>
        <row r="650">
          <cell r="F650">
            <v>41</v>
          </cell>
        </row>
        <row r="651">
          <cell r="F651">
            <v>42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42</v>
          </cell>
        </row>
        <row r="655">
          <cell r="F655">
            <v>42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44</v>
          </cell>
        </row>
        <row r="664">
          <cell r="F664">
            <v>46</v>
          </cell>
        </row>
        <row r="665">
          <cell r="F665">
            <v>55</v>
          </cell>
        </row>
        <row r="666">
          <cell r="F666">
            <v>52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46</v>
          </cell>
        </row>
        <row r="670">
          <cell r="F670">
            <v>44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42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42</v>
          </cell>
        </row>
        <row r="679">
          <cell r="F679">
            <v>42</v>
          </cell>
        </row>
        <row r="680">
          <cell r="F680">
            <v>44</v>
          </cell>
        </row>
        <row r="681">
          <cell r="F681">
            <v>45</v>
          </cell>
        </row>
        <row r="682">
          <cell r="F682">
            <v>45</v>
          </cell>
        </row>
        <row r="683">
          <cell r="F683">
            <v>45</v>
          </cell>
        </row>
        <row r="684">
          <cell r="F684">
            <v>45</v>
          </cell>
        </row>
        <row r="685">
          <cell r="F685">
            <v>44</v>
          </cell>
        </row>
        <row r="686">
          <cell r="F686">
            <v>45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42</v>
          </cell>
        </row>
        <row r="695">
          <cell r="F695">
            <v>42</v>
          </cell>
        </row>
        <row r="696">
          <cell r="F696">
            <v>43</v>
          </cell>
        </row>
        <row r="697">
          <cell r="F697">
            <v>42</v>
          </cell>
        </row>
        <row r="698">
          <cell r="F698">
            <v>42</v>
          </cell>
        </row>
        <row r="699">
          <cell r="F699">
            <v>42</v>
          </cell>
        </row>
        <row r="700">
          <cell r="F700">
            <v>42</v>
          </cell>
        </row>
        <row r="701">
          <cell r="F701">
            <v>42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44</v>
          </cell>
        </row>
        <row r="706">
          <cell r="F706">
            <v>45</v>
          </cell>
        </row>
        <row r="707">
          <cell r="F707">
            <v>45</v>
          </cell>
        </row>
        <row r="708">
          <cell r="F708">
            <v>45</v>
          </cell>
        </row>
        <row r="709">
          <cell r="F709">
            <v>45</v>
          </cell>
        </row>
        <row r="710">
          <cell r="F710">
            <v>45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42</v>
          </cell>
        </row>
        <row r="717">
          <cell r="F717">
            <v>41</v>
          </cell>
        </row>
        <row r="718">
          <cell r="F718">
            <v>42</v>
          </cell>
        </row>
        <row r="719">
          <cell r="F719">
            <v>41</v>
          </cell>
        </row>
        <row r="720">
          <cell r="F720">
            <v>41</v>
          </cell>
        </row>
        <row r="721">
          <cell r="F721">
            <v>41</v>
          </cell>
        </row>
        <row r="722">
          <cell r="F722">
            <v>41</v>
          </cell>
        </row>
        <row r="723">
          <cell r="F723">
            <v>41</v>
          </cell>
        </row>
        <row r="724">
          <cell r="F724">
            <v>42</v>
          </cell>
        </row>
        <row r="725">
          <cell r="F725">
            <v>41</v>
          </cell>
        </row>
        <row r="726">
          <cell r="F726">
            <v>42</v>
          </cell>
        </row>
        <row r="727">
          <cell r="F727">
            <v>43</v>
          </cell>
        </row>
        <row r="728">
          <cell r="F728">
            <v>42</v>
          </cell>
        </row>
        <row r="729">
          <cell r="F729">
            <v>43</v>
          </cell>
        </row>
        <row r="730">
          <cell r="F730">
            <v>43</v>
          </cell>
        </row>
        <row r="731">
          <cell r="F731">
            <v>44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48</v>
          </cell>
        </row>
        <row r="14">
          <cell r="F14">
            <v>48</v>
          </cell>
        </row>
        <row r="15">
          <cell r="F15">
            <v>48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48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47</v>
          </cell>
        </row>
        <row r="41">
          <cell r="F41">
            <v>47</v>
          </cell>
        </row>
        <row r="42">
          <cell r="F42">
            <v>47</v>
          </cell>
        </row>
        <row r="43">
          <cell r="F43">
            <v>47</v>
          </cell>
        </row>
        <row r="44">
          <cell r="F44">
            <v>47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49</v>
          </cell>
        </row>
        <row r="85">
          <cell r="F85">
            <v>48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48</v>
          </cell>
        </row>
        <row r="90">
          <cell r="F90">
            <v>49</v>
          </cell>
        </row>
        <row r="91">
          <cell r="F91">
            <v>48</v>
          </cell>
        </row>
        <row r="92">
          <cell r="F92">
            <v>47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47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47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48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48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47</v>
          </cell>
        </row>
        <row r="151">
          <cell r="F151">
            <v>48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50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48</v>
          </cell>
        </row>
        <row r="169">
          <cell r="F169">
            <v>49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48</v>
          </cell>
        </row>
        <row r="191">
          <cell r="F191">
            <v>49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50</v>
          </cell>
        </row>
        <row r="211">
          <cell r="F211">
            <v>51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49</v>
          </cell>
        </row>
        <row r="221">
          <cell r="F221">
            <v>51</v>
          </cell>
        </row>
        <row r="222">
          <cell r="F222">
            <v>49</v>
          </cell>
        </row>
        <row r="223">
          <cell r="F223">
            <v>57</v>
          </cell>
        </row>
        <row r="224">
          <cell r="F224">
            <v>56</v>
          </cell>
        </row>
        <row r="225">
          <cell r="F225">
            <v>55</v>
          </cell>
        </row>
        <row r="226">
          <cell r="F226">
            <v>52</v>
          </cell>
        </row>
        <row r="227">
          <cell r="F227">
            <v>50</v>
          </cell>
        </row>
        <row r="228">
          <cell r="F228">
            <v>49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47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49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49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49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51</v>
          </cell>
        </row>
        <row r="278">
          <cell r="F278">
            <v>51</v>
          </cell>
        </row>
        <row r="279">
          <cell r="F279">
            <v>51</v>
          </cell>
        </row>
        <row r="280">
          <cell r="F280">
            <v>51</v>
          </cell>
        </row>
        <row r="281">
          <cell r="F281">
            <v>51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48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48</v>
          </cell>
        </row>
        <row r="302">
          <cell r="F302">
            <v>49</v>
          </cell>
        </row>
        <row r="303">
          <cell r="F303">
            <v>48</v>
          </cell>
        </row>
        <row r="304">
          <cell r="F304">
            <v>48</v>
          </cell>
        </row>
        <row r="305">
          <cell r="F305">
            <v>48</v>
          </cell>
        </row>
        <row r="306">
          <cell r="F306">
            <v>49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51</v>
          </cell>
        </row>
        <row r="311">
          <cell r="F311">
            <v>52</v>
          </cell>
        </row>
        <row r="312">
          <cell r="F312">
            <v>54</v>
          </cell>
        </row>
        <row r="313">
          <cell r="F313">
            <v>57</v>
          </cell>
        </row>
        <row r="314">
          <cell r="F314">
            <v>56</v>
          </cell>
        </row>
        <row r="315">
          <cell r="F315">
            <v>55</v>
          </cell>
        </row>
        <row r="316">
          <cell r="F316">
            <v>55</v>
          </cell>
        </row>
        <row r="317">
          <cell r="F317">
            <v>54</v>
          </cell>
        </row>
        <row r="318">
          <cell r="F318">
            <v>54</v>
          </cell>
        </row>
        <row r="319">
          <cell r="F319">
            <v>53</v>
          </cell>
        </row>
        <row r="320">
          <cell r="F320">
            <v>53</v>
          </cell>
        </row>
        <row r="321">
          <cell r="F321">
            <v>53</v>
          </cell>
        </row>
        <row r="322">
          <cell r="F322">
            <v>51</v>
          </cell>
        </row>
        <row r="323">
          <cell r="F323">
            <v>51</v>
          </cell>
        </row>
        <row r="324">
          <cell r="F324">
            <v>51</v>
          </cell>
        </row>
        <row r="325">
          <cell r="F325">
            <v>51</v>
          </cell>
        </row>
        <row r="326">
          <cell r="F326">
            <v>53</v>
          </cell>
        </row>
        <row r="327">
          <cell r="F327">
            <v>51</v>
          </cell>
        </row>
        <row r="328">
          <cell r="F328">
            <v>48</v>
          </cell>
        </row>
        <row r="329">
          <cell r="F329">
            <v>47</v>
          </cell>
        </row>
        <row r="330">
          <cell r="F330">
            <v>47</v>
          </cell>
        </row>
        <row r="331">
          <cell r="F331">
            <v>46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46</v>
          </cell>
        </row>
        <row r="335">
          <cell r="F335">
            <v>46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46</v>
          </cell>
        </row>
        <row r="344">
          <cell r="F344">
            <v>47</v>
          </cell>
        </row>
        <row r="345">
          <cell r="F345">
            <v>48</v>
          </cell>
        </row>
        <row r="346">
          <cell r="F346">
            <v>49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47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47</v>
          </cell>
        </row>
        <row r="356">
          <cell r="F356">
            <v>47</v>
          </cell>
        </row>
        <row r="357">
          <cell r="F357">
            <v>46</v>
          </cell>
        </row>
        <row r="358">
          <cell r="F358">
            <v>46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47</v>
          </cell>
        </row>
        <row r="363">
          <cell r="F363">
            <v>46</v>
          </cell>
        </row>
        <row r="364">
          <cell r="F364">
            <v>46</v>
          </cell>
        </row>
        <row r="365">
          <cell r="F365">
            <v>46</v>
          </cell>
        </row>
        <row r="366">
          <cell r="F366">
            <v>46</v>
          </cell>
        </row>
        <row r="367">
          <cell r="F367">
            <v>46</v>
          </cell>
        </row>
        <row r="368">
          <cell r="F368">
            <v>46</v>
          </cell>
        </row>
        <row r="369">
          <cell r="F369">
            <v>46</v>
          </cell>
        </row>
        <row r="370">
          <cell r="F370">
            <v>46</v>
          </cell>
        </row>
        <row r="371">
          <cell r="F371">
            <v>46</v>
          </cell>
        </row>
        <row r="372">
          <cell r="F372">
            <v>46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54</v>
          </cell>
        </row>
        <row r="376">
          <cell r="F376">
            <v>57</v>
          </cell>
        </row>
        <row r="377">
          <cell r="F377">
            <v>60</v>
          </cell>
        </row>
        <row r="378">
          <cell r="F378">
            <v>60</v>
          </cell>
        </row>
        <row r="379">
          <cell r="F379">
            <v>53</v>
          </cell>
        </row>
        <row r="380">
          <cell r="F380">
            <v>49</v>
          </cell>
        </row>
        <row r="381">
          <cell r="F381">
            <v>51</v>
          </cell>
        </row>
        <row r="382">
          <cell r="F382">
            <v>51</v>
          </cell>
        </row>
        <row r="383">
          <cell r="F383">
            <v>50</v>
          </cell>
        </row>
        <row r="384">
          <cell r="F384">
            <v>47</v>
          </cell>
        </row>
        <row r="385">
          <cell r="F385">
            <v>46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46</v>
          </cell>
        </row>
        <row r="390">
          <cell r="F390">
            <v>46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49</v>
          </cell>
        </row>
        <row r="396">
          <cell r="F396">
            <v>51</v>
          </cell>
        </row>
        <row r="397">
          <cell r="F397">
            <v>51</v>
          </cell>
        </row>
        <row r="398">
          <cell r="F398">
            <v>51</v>
          </cell>
        </row>
        <row r="399">
          <cell r="F399">
            <v>52</v>
          </cell>
        </row>
        <row r="400">
          <cell r="F400">
            <v>57</v>
          </cell>
        </row>
        <row r="401">
          <cell r="F401">
            <v>59</v>
          </cell>
        </row>
        <row r="402">
          <cell r="F402">
            <v>55</v>
          </cell>
        </row>
        <row r="403">
          <cell r="F403">
            <v>50</v>
          </cell>
        </row>
        <row r="404">
          <cell r="F404">
            <v>47</v>
          </cell>
        </row>
        <row r="405">
          <cell r="F405">
            <v>46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46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46</v>
          </cell>
        </row>
        <row r="415">
          <cell r="F415">
            <v>47</v>
          </cell>
        </row>
        <row r="416">
          <cell r="F416">
            <v>47</v>
          </cell>
        </row>
        <row r="417">
          <cell r="F417">
            <v>47</v>
          </cell>
        </row>
        <row r="418">
          <cell r="F418">
            <v>47</v>
          </cell>
        </row>
        <row r="419">
          <cell r="F419">
            <v>48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47</v>
          </cell>
        </row>
        <row r="426">
          <cell r="F426">
            <v>47</v>
          </cell>
        </row>
        <row r="427">
          <cell r="F427">
            <v>47</v>
          </cell>
        </row>
        <row r="428">
          <cell r="F428">
            <v>47</v>
          </cell>
        </row>
        <row r="429">
          <cell r="F429">
            <v>46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46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46</v>
          </cell>
        </row>
        <row r="438">
          <cell r="F438">
            <v>46</v>
          </cell>
        </row>
        <row r="439">
          <cell r="F439">
            <v>46</v>
          </cell>
        </row>
        <row r="440">
          <cell r="F440">
            <v>47</v>
          </cell>
        </row>
        <row r="441">
          <cell r="F441">
            <v>46</v>
          </cell>
        </row>
        <row r="442">
          <cell r="F442">
            <v>47</v>
          </cell>
        </row>
        <row r="443">
          <cell r="F443">
            <v>47</v>
          </cell>
        </row>
        <row r="444">
          <cell r="F444">
            <v>47</v>
          </cell>
        </row>
        <row r="445">
          <cell r="F445">
            <v>47</v>
          </cell>
        </row>
        <row r="446">
          <cell r="F446">
            <v>47</v>
          </cell>
        </row>
        <row r="447">
          <cell r="F447">
            <v>47</v>
          </cell>
        </row>
        <row r="448">
          <cell r="F448">
            <v>47</v>
          </cell>
        </row>
        <row r="449">
          <cell r="F449">
            <v>48</v>
          </cell>
        </row>
        <row r="450">
          <cell r="F450">
            <v>49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46</v>
          </cell>
        </row>
        <row r="459">
          <cell r="F459">
            <v>46</v>
          </cell>
        </row>
        <row r="460">
          <cell r="F460">
            <v>47</v>
          </cell>
        </row>
        <row r="461">
          <cell r="F461">
            <v>46</v>
          </cell>
        </row>
        <row r="462">
          <cell r="F462">
            <v>46</v>
          </cell>
        </row>
        <row r="463">
          <cell r="F463">
            <v>47</v>
          </cell>
        </row>
        <row r="464">
          <cell r="F464">
            <v>47</v>
          </cell>
        </row>
        <row r="465">
          <cell r="F465">
            <v>47</v>
          </cell>
        </row>
        <row r="466">
          <cell r="F466">
            <v>47</v>
          </cell>
        </row>
        <row r="467">
          <cell r="F467">
            <v>47</v>
          </cell>
        </row>
        <row r="468">
          <cell r="F468">
            <v>47</v>
          </cell>
        </row>
        <row r="469">
          <cell r="F469">
            <v>48</v>
          </cell>
        </row>
        <row r="470">
          <cell r="F470">
            <v>51</v>
          </cell>
        </row>
        <row r="471">
          <cell r="F471">
            <v>57</v>
          </cell>
        </row>
        <row r="472">
          <cell r="F472">
            <v>66</v>
          </cell>
        </row>
        <row r="473">
          <cell r="F473">
            <v>65</v>
          </cell>
        </row>
        <row r="474">
          <cell r="F474">
            <v>54</v>
          </cell>
        </row>
        <row r="475">
          <cell r="F475">
            <v>48</v>
          </cell>
        </row>
        <row r="476">
          <cell r="F476">
            <v>47</v>
          </cell>
        </row>
        <row r="477">
          <cell r="F477">
            <v>47</v>
          </cell>
        </row>
        <row r="478">
          <cell r="F478">
            <v>49</v>
          </cell>
        </row>
        <row r="479">
          <cell r="F479">
            <v>48</v>
          </cell>
        </row>
        <row r="480">
          <cell r="F480">
            <v>47</v>
          </cell>
        </row>
        <row r="481">
          <cell r="F481">
            <v>46</v>
          </cell>
        </row>
        <row r="482">
          <cell r="F482">
            <v>46</v>
          </cell>
        </row>
        <row r="483">
          <cell r="F483">
            <v>46</v>
          </cell>
        </row>
        <row r="484">
          <cell r="F484">
            <v>46</v>
          </cell>
        </row>
        <row r="485">
          <cell r="F485">
            <v>46</v>
          </cell>
        </row>
        <row r="486">
          <cell r="F486">
            <v>46</v>
          </cell>
        </row>
        <row r="487">
          <cell r="F487">
            <v>46</v>
          </cell>
        </row>
        <row r="488">
          <cell r="F488">
            <v>46</v>
          </cell>
        </row>
        <row r="489">
          <cell r="F489">
            <v>47</v>
          </cell>
        </row>
        <row r="490">
          <cell r="F490">
            <v>47</v>
          </cell>
        </row>
        <row r="491">
          <cell r="F491">
            <v>47</v>
          </cell>
        </row>
        <row r="492">
          <cell r="F492">
            <v>47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49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47</v>
          </cell>
        </row>
        <row r="501">
          <cell r="F501">
            <v>47</v>
          </cell>
        </row>
        <row r="502">
          <cell r="F502">
            <v>46</v>
          </cell>
        </row>
        <row r="503">
          <cell r="F503">
            <v>46</v>
          </cell>
        </row>
        <row r="504">
          <cell r="F504">
            <v>46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47</v>
          </cell>
        </row>
        <row r="508">
          <cell r="F508">
            <v>46</v>
          </cell>
        </row>
        <row r="509">
          <cell r="F509">
            <v>46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47</v>
          </cell>
        </row>
        <row r="513">
          <cell r="F513">
            <v>47</v>
          </cell>
        </row>
        <row r="514">
          <cell r="F514">
            <v>46</v>
          </cell>
        </row>
        <row r="515">
          <cell r="F515">
            <v>47</v>
          </cell>
        </row>
        <row r="516">
          <cell r="F516">
            <v>49</v>
          </cell>
        </row>
        <row r="517">
          <cell r="F517">
            <v>50</v>
          </cell>
        </row>
        <row r="518">
          <cell r="F518">
            <v>49</v>
          </cell>
        </row>
        <row r="519">
          <cell r="F519">
            <v>48</v>
          </cell>
        </row>
        <row r="520">
          <cell r="F520">
            <v>46</v>
          </cell>
        </row>
        <row r="521">
          <cell r="F521">
            <v>46</v>
          </cell>
        </row>
        <row r="522">
          <cell r="F522">
            <v>46</v>
          </cell>
        </row>
        <row r="523">
          <cell r="F523">
            <v>46</v>
          </cell>
        </row>
        <row r="524">
          <cell r="F524">
            <v>46</v>
          </cell>
        </row>
        <row r="525">
          <cell r="F525">
            <v>46</v>
          </cell>
        </row>
        <row r="526">
          <cell r="F526">
            <v>45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46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46</v>
          </cell>
        </row>
        <row r="533">
          <cell r="F533">
            <v>46</v>
          </cell>
        </row>
        <row r="534">
          <cell r="F534">
            <v>46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46</v>
          </cell>
        </row>
        <row r="543">
          <cell r="F543">
            <v>46</v>
          </cell>
        </row>
        <row r="544">
          <cell r="F544">
            <v>46</v>
          </cell>
        </row>
        <row r="545">
          <cell r="F545">
            <v>46</v>
          </cell>
        </row>
        <row r="546">
          <cell r="F546">
            <v>46</v>
          </cell>
        </row>
        <row r="547">
          <cell r="F547">
            <v>46</v>
          </cell>
        </row>
        <row r="548">
          <cell r="F548">
            <v>46</v>
          </cell>
        </row>
        <row r="549">
          <cell r="F549">
            <v>46</v>
          </cell>
        </row>
        <row r="550">
          <cell r="F550">
            <v>47</v>
          </cell>
        </row>
        <row r="551">
          <cell r="F551">
            <v>54</v>
          </cell>
        </row>
        <row r="552">
          <cell r="F552">
            <v>58</v>
          </cell>
        </row>
        <row r="553">
          <cell r="F553">
            <v>59</v>
          </cell>
        </row>
        <row r="554">
          <cell r="F554">
            <v>54</v>
          </cell>
        </row>
        <row r="555">
          <cell r="F555">
            <v>53</v>
          </cell>
        </row>
        <row r="556">
          <cell r="F556">
            <v>56</v>
          </cell>
        </row>
        <row r="557">
          <cell r="F557">
            <v>61</v>
          </cell>
        </row>
        <row r="558">
          <cell r="F558">
            <v>60</v>
          </cell>
        </row>
        <row r="559">
          <cell r="F559">
            <v>60</v>
          </cell>
        </row>
        <row r="560">
          <cell r="F560">
            <v>60</v>
          </cell>
        </row>
        <row r="561">
          <cell r="F561">
            <v>62</v>
          </cell>
        </row>
        <row r="562">
          <cell r="F562">
            <v>60</v>
          </cell>
        </row>
        <row r="563">
          <cell r="F563">
            <v>55</v>
          </cell>
        </row>
        <row r="564">
          <cell r="F564">
            <v>51</v>
          </cell>
        </row>
        <row r="565">
          <cell r="F565">
            <v>51</v>
          </cell>
        </row>
        <row r="566">
          <cell r="F566">
            <v>49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48</v>
          </cell>
        </row>
        <row r="572">
          <cell r="F572">
            <v>49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49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45</v>
          </cell>
        </row>
        <row r="579">
          <cell r="F579">
            <v>45</v>
          </cell>
        </row>
        <row r="580">
          <cell r="F580">
            <v>45</v>
          </cell>
        </row>
        <row r="581">
          <cell r="F581">
            <v>45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47</v>
          </cell>
        </row>
        <row r="587">
          <cell r="F587">
            <v>51</v>
          </cell>
        </row>
        <row r="588">
          <cell r="F588">
            <v>53</v>
          </cell>
        </row>
        <row r="589">
          <cell r="F589">
            <v>52</v>
          </cell>
        </row>
        <row r="590">
          <cell r="F590">
            <v>52</v>
          </cell>
        </row>
        <row r="591">
          <cell r="F591">
            <v>57</v>
          </cell>
        </row>
        <row r="592">
          <cell r="F592">
            <v>62</v>
          </cell>
        </row>
        <row r="593">
          <cell r="F593">
            <v>60</v>
          </cell>
        </row>
        <row r="594">
          <cell r="F594">
            <v>52</v>
          </cell>
        </row>
        <row r="595">
          <cell r="F595">
            <v>47</v>
          </cell>
        </row>
        <row r="596">
          <cell r="F596">
            <v>46</v>
          </cell>
        </row>
        <row r="597">
          <cell r="F597">
            <v>45</v>
          </cell>
        </row>
        <row r="598">
          <cell r="F598">
            <v>46</v>
          </cell>
        </row>
        <row r="599">
          <cell r="F599">
            <v>45</v>
          </cell>
        </row>
        <row r="600">
          <cell r="F600">
            <v>45</v>
          </cell>
        </row>
        <row r="601">
          <cell r="F601">
            <v>45</v>
          </cell>
        </row>
        <row r="602">
          <cell r="F602">
            <v>46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47</v>
          </cell>
        </row>
        <row r="607">
          <cell r="F607">
            <v>46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47</v>
          </cell>
        </row>
        <row r="612">
          <cell r="F612">
            <v>47</v>
          </cell>
        </row>
        <row r="613">
          <cell r="F613">
            <v>47</v>
          </cell>
        </row>
        <row r="614">
          <cell r="F614">
            <v>47</v>
          </cell>
        </row>
        <row r="615">
          <cell r="F615">
            <v>47</v>
          </cell>
        </row>
        <row r="616">
          <cell r="F616">
            <v>47</v>
          </cell>
        </row>
        <row r="617">
          <cell r="F617">
            <v>46</v>
          </cell>
        </row>
        <row r="618">
          <cell r="F618">
            <v>46</v>
          </cell>
        </row>
        <row r="619">
          <cell r="F619">
            <v>46</v>
          </cell>
        </row>
        <row r="620">
          <cell r="F620">
            <v>46</v>
          </cell>
        </row>
        <row r="621">
          <cell r="F621">
            <v>46</v>
          </cell>
        </row>
        <row r="622">
          <cell r="F622">
            <v>46</v>
          </cell>
        </row>
        <row r="623">
          <cell r="F623">
            <v>46</v>
          </cell>
        </row>
        <row r="624">
          <cell r="F624">
            <v>46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46</v>
          </cell>
        </row>
        <row r="629">
          <cell r="F629">
            <v>46</v>
          </cell>
        </row>
        <row r="630">
          <cell r="F630">
            <v>46</v>
          </cell>
        </row>
        <row r="631">
          <cell r="F631">
            <v>46</v>
          </cell>
        </row>
        <row r="632">
          <cell r="F632">
            <v>46</v>
          </cell>
        </row>
        <row r="633">
          <cell r="F633">
            <v>46</v>
          </cell>
        </row>
        <row r="634">
          <cell r="F634">
            <v>46</v>
          </cell>
        </row>
        <row r="635">
          <cell r="F635">
            <v>46</v>
          </cell>
        </row>
        <row r="636">
          <cell r="F636">
            <v>46</v>
          </cell>
        </row>
        <row r="637">
          <cell r="F637">
            <v>46</v>
          </cell>
        </row>
        <row r="638">
          <cell r="F638">
            <v>46</v>
          </cell>
        </row>
        <row r="639">
          <cell r="F639">
            <v>46</v>
          </cell>
        </row>
        <row r="640">
          <cell r="F640">
            <v>47</v>
          </cell>
        </row>
        <row r="641">
          <cell r="F641">
            <v>46</v>
          </cell>
        </row>
        <row r="642">
          <cell r="F642">
            <v>46</v>
          </cell>
        </row>
        <row r="643">
          <cell r="F643">
            <v>46</v>
          </cell>
        </row>
        <row r="644">
          <cell r="F644">
            <v>46</v>
          </cell>
        </row>
        <row r="645">
          <cell r="F645">
            <v>46</v>
          </cell>
        </row>
        <row r="646">
          <cell r="F646">
            <v>46</v>
          </cell>
        </row>
        <row r="647">
          <cell r="F647">
            <v>46</v>
          </cell>
        </row>
        <row r="648">
          <cell r="F648">
            <v>46</v>
          </cell>
        </row>
        <row r="649">
          <cell r="F649">
            <v>46</v>
          </cell>
        </row>
        <row r="650">
          <cell r="F650">
            <v>46</v>
          </cell>
        </row>
        <row r="651">
          <cell r="F651">
            <v>46</v>
          </cell>
        </row>
        <row r="652">
          <cell r="F652">
            <v>46</v>
          </cell>
        </row>
        <row r="653">
          <cell r="F653">
            <v>46</v>
          </cell>
        </row>
        <row r="654">
          <cell r="F654">
            <v>46</v>
          </cell>
        </row>
        <row r="655">
          <cell r="F655">
            <v>46</v>
          </cell>
        </row>
        <row r="656">
          <cell r="F656">
            <v>46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48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48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50</v>
          </cell>
        </row>
        <row r="686">
          <cell r="F686">
            <v>49</v>
          </cell>
        </row>
        <row r="687">
          <cell r="F687">
            <v>50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46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46</v>
          </cell>
        </row>
        <row r="703">
          <cell r="F703">
            <v>46</v>
          </cell>
        </row>
        <row r="704">
          <cell r="F704">
            <v>47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49</v>
          </cell>
        </row>
        <row r="708">
          <cell r="F708">
            <v>50</v>
          </cell>
        </row>
        <row r="709">
          <cell r="F709">
            <v>50</v>
          </cell>
        </row>
        <row r="710">
          <cell r="F710">
            <v>50</v>
          </cell>
        </row>
        <row r="711">
          <cell r="F711">
            <v>50</v>
          </cell>
        </row>
        <row r="712">
          <cell r="F712">
            <v>50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46</v>
          </cell>
        </row>
        <row r="721">
          <cell r="F721">
            <v>46</v>
          </cell>
        </row>
        <row r="722">
          <cell r="F722">
            <v>46</v>
          </cell>
        </row>
        <row r="723">
          <cell r="F723">
            <v>46</v>
          </cell>
        </row>
        <row r="724">
          <cell r="F724">
            <v>46</v>
          </cell>
        </row>
        <row r="725">
          <cell r="F725">
            <v>46</v>
          </cell>
        </row>
        <row r="726">
          <cell r="F726">
            <v>46</v>
          </cell>
        </row>
        <row r="727">
          <cell r="F727">
            <v>47</v>
          </cell>
        </row>
        <row r="728">
          <cell r="F728">
            <v>47</v>
          </cell>
        </row>
        <row r="729">
          <cell r="F729">
            <v>47</v>
          </cell>
        </row>
        <row r="730">
          <cell r="F730">
            <v>48</v>
          </cell>
        </row>
        <row r="731">
          <cell r="F731">
            <v>48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48</v>
          </cell>
        </row>
        <row r="14">
          <cell r="F14">
            <v>49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48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49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50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49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50</v>
          </cell>
        </row>
        <row r="104">
          <cell r="F104">
            <v>50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49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49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49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50</v>
          </cell>
        </row>
        <row r="164">
          <cell r="F164">
            <v>50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50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50</v>
          </cell>
        </row>
        <row r="178">
          <cell r="F178">
            <v>51</v>
          </cell>
        </row>
        <row r="179">
          <cell r="F179">
            <v>51</v>
          </cell>
        </row>
        <row r="180">
          <cell r="F180">
            <v>52</v>
          </cell>
        </row>
        <row r="181">
          <cell r="F181">
            <v>52</v>
          </cell>
        </row>
        <row r="182">
          <cell r="F182">
            <v>52</v>
          </cell>
        </row>
        <row r="183">
          <cell r="F183">
            <v>52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52</v>
          </cell>
        </row>
        <row r="187">
          <cell r="F187">
            <v>52</v>
          </cell>
        </row>
        <row r="188">
          <cell r="F188">
            <v>51</v>
          </cell>
        </row>
        <row r="189">
          <cell r="F189">
            <v>51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49</v>
          </cell>
        </row>
        <row r="197">
          <cell r="F197">
            <v>48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50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50</v>
          </cell>
        </row>
        <row r="207">
          <cell r="F207">
            <v>51</v>
          </cell>
        </row>
        <row r="208">
          <cell r="F208">
            <v>53</v>
          </cell>
        </row>
        <row r="209">
          <cell r="F209">
            <v>54</v>
          </cell>
        </row>
        <row r="210">
          <cell r="F210">
            <v>54</v>
          </cell>
        </row>
        <row r="211">
          <cell r="F211">
            <v>53</v>
          </cell>
        </row>
        <row r="212">
          <cell r="F212">
            <v>52</v>
          </cell>
        </row>
        <row r="213">
          <cell r="F213">
            <v>54</v>
          </cell>
        </row>
        <row r="214">
          <cell r="F214">
            <v>52</v>
          </cell>
        </row>
        <row r="215">
          <cell r="F215">
            <v>51</v>
          </cell>
        </row>
        <row r="216">
          <cell r="F216">
            <v>50</v>
          </cell>
        </row>
        <row r="217">
          <cell r="F217">
            <v>50</v>
          </cell>
        </row>
        <row r="218">
          <cell r="F218">
            <v>53</v>
          </cell>
        </row>
        <row r="219">
          <cell r="F219">
            <v>51</v>
          </cell>
        </row>
        <row r="220">
          <cell r="F220">
            <v>64</v>
          </cell>
        </row>
        <row r="221">
          <cell r="F221">
            <v>70</v>
          </cell>
        </row>
        <row r="222">
          <cell r="F222">
            <v>65</v>
          </cell>
        </row>
        <row r="223">
          <cell r="F223">
            <v>59</v>
          </cell>
        </row>
        <row r="224">
          <cell r="F224">
            <v>54</v>
          </cell>
        </row>
        <row r="225">
          <cell r="F225">
            <v>50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49</v>
          </cell>
        </row>
        <row r="259">
          <cell r="F259">
            <v>48</v>
          </cell>
        </row>
        <row r="260">
          <cell r="F260">
            <v>49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51</v>
          </cell>
        </row>
        <row r="281">
          <cell r="F281">
            <v>52</v>
          </cell>
        </row>
        <row r="282">
          <cell r="F282">
            <v>52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49</v>
          </cell>
        </row>
        <row r="298">
          <cell r="F298">
            <v>48</v>
          </cell>
        </row>
        <row r="299">
          <cell r="F299">
            <v>48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48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50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50</v>
          </cell>
        </row>
        <row r="314">
          <cell r="F314">
            <v>52</v>
          </cell>
        </row>
        <row r="315">
          <cell r="F315">
            <v>52</v>
          </cell>
        </row>
        <row r="316">
          <cell r="F316">
            <v>51</v>
          </cell>
        </row>
        <row r="317">
          <cell r="F317">
            <v>50</v>
          </cell>
        </row>
        <row r="318">
          <cell r="F318">
            <v>50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49</v>
          </cell>
        </row>
        <row r="322">
          <cell r="F322">
            <v>49</v>
          </cell>
        </row>
        <row r="323">
          <cell r="F323">
            <v>50</v>
          </cell>
        </row>
        <row r="324">
          <cell r="F324">
            <v>52</v>
          </cell>
        </row>
        <row r="325">
          <cell r="F325">
            <v>51</v>
          </cell>
        </row>
        <row r="326">
          <cell r="F326">
            <v>51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48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47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47</v>
          </cell>
        </row>
        <row r="336">
          <cell r="F336">
            <v>48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50</v>
          </cell>
        </row>
        <row r="345">
          <cell r="F345">
            <v>49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47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47</v>
          </cell>
        </row>
        <row r="356">
          <cell r="F356">
            <v>48</v>
          </cell>
        </row>
        <row r="357">
          <cell r="F357">
            <v>47</v>
          </cell>
        </row>
        <row r="358">
          <cell r="F358">
            <v>47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47</v>
          </cell>
        </row>
        <row r="363">
          <cell r="F363">
            <v>48</v>
          </cell>
        </row>
        <row r="364">
          <cell r="F364">
            <v>47</v>
          </cell>
        </row>
        <row r="365">
          <cell r="F365">
            <v>48</v>
          </cell>
        </row>
        <row r="366">
          <cell r="F366">
            <v>47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47</v>
          </cell>
        </row>
        <row r="371">
          <cell r="F371">
            <v>48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50</v>
          </cell>
        </row>
        <row r="376">
          <cell r="F376">
            <v>52</v>
          </cell>
        </row>
        <row r="377">
          <cell r="F377">
            <v>57</v>
          </cell>
        </row>
        <row r="378">
          <cell r="F378">
            <v>54</v>
          </cell>
        </row>
        <row r="379">
          <cell r="F379">
            <v>51</v>
          </cell>
        </row>
        <row r="380">
          <cell r="F380">
            <v>49</v>
          </cell>
        </row>
        <row r="381">
          <cell r="F381">
            <v>48</v>
          </cell>
        </row>
        <row r="382">
          <cell r="F382">
            <v>49</v>
          </cell>
        </row>
        <row r="383">
          <cell r="F383">
            <v>50</v>
          </cell>
        </row>
        <row r="384">
          <cell r="F384">
            <v>50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50</v>
          </cell>
        </row>
        <row r="388">
          <cell r="F388">
            <v>52</v>
          </cell>
        </row>
        <row r="389">
          <cell r="F389">
            <v>49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49</v>
          </cell>
        </row>
        <row r="394">
          <cell r="F394">
            <v>50</v>
          </cell>
        </row>
        <row r="395">
          <cell r="F395">
            <v>51</v>
          </cell>
        </row>
        <row r="396">
          <cell r="F396">
            <v>51</v>
          </cell>
        </row>
        <row r="397">
          <cell r="F397">
            <v>52</v>
          </cell>
        </row>
        <row r="398">
          <cell r="F398">
            <v>56</v>
          </cell>
        </row>
        <row r="399">
          <cell r="F399">
            <v>59</v>
          </cell>
        </row>
        <row r="400">
          <cell r="F400">
            <v>59</v>
          </cell>
        </row>
        <row r="401">
          <cell r="F401">
            <v>58</v>
          </cell>
        </row>
        <row r="402">
          <cell r="F402">
            <v>60</v>
          </cell>
        </row>
        <row r="403">
          <cell r="F403">
            <v>57</v>
          </cell>
        </row>
        <row r="404">
          <cell r="F404">
            <v>54</v>
          </cell>
        </row>
        <row r="405">
          <cell r="F405">
            <v>50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50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50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50</v>
          </cell>
        </row>
        <row r="426">
          <cell r="F426">
            <v>49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50</v>
          </cell>
        </row>
        <row r="471">
          <cell r="F471">
            <v>51</v>
          </cell>
        </row>
        <row r="472">
          <cell r="F472">
            <v>50</v>
          </cell>
        </row>
        <row r="473">
          <cell r="F473">
            <v>53</v>
          </cell>
        </row>
        <row r="474">
          <cell r="F474">
            <v>51</v>
          </cell>
        </row>
        <row r="475">
          <cell r="F475">
            <v>49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54</v>
          </cell>
        </row>
        <row r="480">
          <cell r="F480">
            <v>59</v>
          </cell>
        </row>
        <row r="481">
          <cell r="F481">
            <v>53</v>
          </cell>
        </row>
        <row r="482">
          <cell r="F482">
            <v>49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49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51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49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50</v>
          </cell>
        </row>
        <row r="516">
          <cell r="F516">
            <v>55</v>
          </cell>
        </row>
        <row r="517">
          <cell r="F517">
            <v>52</v>
          </cell>
        </row>
        <row r="518">
          <cell r="F518">
            <v>50</v>
          </cell>
        </row>
        <row r="519">
          <cell r="F519">
            <v>53</v>
          </cell>
        </row>
        <row r="520">
          <cell r="F520">
            <v>51</v>
          </cell>
        </row>
        <row r="521">
          <cell r="F521">
            <v>49</v>
          </cell>
        </row>
        <row r="522">
          <cell r="F522">
            <v>48</v>
          </cell>
        </row>
        <row r="523">
          <cell r="F523">
            <v>47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47</v>
          </cell>
        </row>
        <row r="528">
          <cell r="F528">
            <v>48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47</v>
          </cell>
        </row>
        <row r="534">
          <cell r="F534">
            <v>48</v>
          </cell>
        </row>
        <row r="535">
          <cell r="F535">
            <v>47</v>
          </cell>
        </row>
        <row r="536">
          <cell r="F536">
            <v>48</v>
          </cell>
        </row>
        <row r="537">
          <cell r="F537">
            <v>48</v>
          </cell>
        </row>
        <row r="538">
          <cell r="F538">
            <v>47</v>
          </cell>
        </row>
        <row r="539">
          <cell r="F539">
            <v>48</v>
          </cell>
        </row>
        <row r="540">
          <cell r="F540">
            <v>48</v>
          </cell>
        </row>
        <row r="541">
          <cell r="F541">
            <v>48</v>
          </cell>
        </row>
        <row r="542">
          <cell r="F542">
            <v>48</v>
          </cell>
        </row>
        <row r="543">
          <cell r="F543">
            <v>48</v>
          </cell>
        </row>
        <row r="544">
          <cell r="F544">
            <v>48</v>
          </cell>
        </row>
        <row r="545">
          <cell r="F545">
            <v>47</v>
          </cell>
        </row>
        <row r="546">
          <cell r="F546">
            <v>47</v>
          </cell>
        </row>
        <row r="547">
          <cell r="F547">
            <v>47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53</v>
          </cell>
        </row>
        <row r="553">
          <cell r="F553">
            <v>58</v>
          </cell>
        </row>
        <row r="554">
          <cell r="F554">
            <v>58</v>
          </cell>
        </row>
        <row r="555">
          <cell r="F555">
            <v>59</v>
          </cell>
        </row>
        <row r="556">
          <cell r="F556">
            <v>55</v>
          </cell>
        </row>
        <row r="557">
          <cell r="F557">
            <v>56</v>
          </cell>
        </row>
        <row r="558">
          <cell r="F558">
            <v>57</v>
          </cell>
        </row>
        <row r="559">
          <cell r="F559">
            <v>56</v>
          </cell>
        </row>
        <row r="560">
          <cell r="F560">
            <v>53</v>
          </cell>
        </row>
        <row r="561">
          <cell r="F561">
            <v>52</v>
          </cell>
        </row>
        <row r="562">
          <cell r="F562">
            <v>50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49</v>
          </cell>
        </row>
        <row r="570">
          <cell r="F570">
            <v>48</v>
          </cell>
        </row>
        <row r="571">
          <cell r="F571">
            <v>48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48</v>
          </cell>
        </row>
        <row r="586">
          <cell r="F586">
            <v>47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49</v>
          </cell>
        </row>
        <row r="590">
          <cell r="F590">
            <v>52</v>
          </cell>
        </row>
        <row r="591">
          <cell r="F591">
            <v>58</v>
          </cell>
        </row>
        <row r="592">
          <cell r="F592">
            <v>60</v>
          </cell>
        </row>
        <row r="593">
          <cell r="F593">
            <v>56</v>
          </cell>
        </row>
        <row r="594">
          <cell r="F594">
            <v>51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49</v>
          </cell>
        </row>
        <row r="611">
          <cell r="F611">
            <v>48</v>
          </cell>
        </row>
        <row r="612">
          <cell r="F612">
            <v>49</v>
          </cell>
        </row>
        <row r="613">
          <cell r="F613">
            <v>48</v>
          </cell>
        </row>
        <row r="614">
          <cell r="F614">
            <v>49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49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47</v>
          </cell>
        </row>
        <row r="626">
          <cell r="F626">
            <v>48</v>
          </cell>
        </row>
        <row r="627">
          <cell r="F627">
            <v>47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47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47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51</v>
          </cell>
        </row>
        <row r="664">
          <cell r="F664">
            <v>51</v>
          </cell>
        </row>
        <row r="665">
          <cell r="F665">
            <v>52</v>
          </cell>
        </row>
        <row r="666">
          <cell r="F666">
            <v>52</v>
          </cell>
        </row>
        <row r="667">
          <cell r="F667">
            <v>51</v>
          </cell>
        </row>
        <row r="668">
          <cell r="F668">
            <v>51</v>
          </cell>
        </row>
        <row r="669">
          <cell r="F669">
            <v>50</v>
          </cell>
        </row>
        <row r="670">
          <cell r="F670">
            <v>49</v>
          </cell>
        </row>
        <row r="671">
          <cell r="F671">
            <v>50</v>
          </cell>
        </row>
        <row r="672">
          <cell r="F672">
            <v>49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48</v>
          </cell>
        </row>
        <row r="681">
          <cell r="F681">
            <v>49</v>
          </cell>
        </row>
        <row r="682">
          <cell r="F682">
            <v>50</v>
          </cell>
        </row>
        <row r="683">
          <cell r="F683">
            <v>51</v>
          </cell>
        </row>
        <row r="684">
          <cell r="F684">
            <v>51</v>
          </cell>
        </row>
        <row r="685">
          <cell r="F685">
            <v>51</v>
          </cell>
        </row>
        <row r="686">
          <cell r="F686">
            <v>51</v>
          </cell>
        </row>
        <row r="687">
          <cell r="F687">
            <v>51</v>
          </cell>
        </row>
        <row r="688">
          <cell r="F688">
            <v>52</v>
          </cell>
        </row>
        <row r="689">
          <cell r="F689">
            <v>52</v>
          </cell>
        </row>
        <row r="690">
          <cell r="F690">
            <v>51</v>
          </cell>
        </row>
        <row r="691">
          <cell r="F691">
            <v>49</v>
          </cell>
        </row>
        <row r="692">
          <cell r="F692">
            <v>49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50</v>
          </cell>
        </row>
        <row r="708">
          <cell r="F708">
            <v>51</v>
          </cell>
        </row>
        <row r="709">
          <cell r="F709">
            <v>51</v>
          </cell>
        </row>
        <row r="710">
          <cell r="F710">
            <v>52</v>
          </cell>
        </row>
        <row r="711">
          <cell r="F711">
            <v>52</v>
          </cell>
        </row>
        <row r="712">
          <cell r="F712">
            <v>53</v>
          </cell>
        </row>
        <row r="713">
          <cell r="F713">
            <v>53</v>
          </cell>
        </row>
        <row r="714">
          <cell r="F714">
            <v>52</v>
          </cell>
        </row>
        <row r="715">
          <cell r="F715">
            <v>52</v>
          </cell>
        </row>
        <row r="716">
          <cell r="F716">
            <v>51</v>
          </cell>
        </row>
        <row r="717">
          <cell r="F717">
            <v>51</v>
          </cell>
        </row>
        <row r="718">
          <cell r="F718">
            <v>50</v>
          </cell>
        </row>
        <row r="719">
          <cell r="F719">
            <v>50</v>
          </cell>
        </row>
        <row r="720">
          <cell r="F720">
            <v>50</v>
          </cell>
        </row>
        <row r="721">
          <cell r="F721">
            <v>49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49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49</v>
          </cell>
        </row>
        <row r="731">
          <cell r="F731">
            <v>48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31</v>
          </cell>
        </row>
        <row r="13">
          <cell r="F13">
            <v>31</v>
          </cell>
        </row>
        <row r="14">
          <cell r="F14">
            <v>31</v>
          </cell>
        </row>
        <row r="15">
          <cell r="F15">
            <v>32</v>
          </cell>
        </row>
        <row r="16">
          <cell r="F16">
            <v>31</v>
          </cell>
        </row>
        <row r="17">
          <cell r="F17">
            <v>32</v>
          </cell>
        </row>
        <row r="18">
          <cell r="F18">
            <v>32</v>
          </cell>
        </row>
        <row r="19">
          <cell r="F19">
            <v>31</v>
          </cell>
        </row>
        <row r="20">
          <cell r="F20">
            <v>31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30</v>
          </cell>
        </row>
        <row r="24">
          <cell r="F24">
            <v>30</v>
          </cell>
        </row>
        <row r="25">
          <cell r="F25">
            <v>30</v>
          </cell>
        </row>
        <row r="26">
          <cell r="F26">
            <v>30</v>
          </cell>
        </row>
        <row r="27">
          <cell r="F27">
            <v>30</v>
          </cell>
        </row>
        <row r="28">
          <cell r="F28">
            <v>30</v>
          </cell>
        </row>
        <row r="29">
          <cell r="F29">
            <v>30</v>
          </cell>
        </row>
        <row r="30">
          <cell r="F30">
            <v>29</v>
          </cell>
        </row>
        <row r="31">
          <cell r="F31">
            <v>30</v>
          </cell>
        </row>
        <row r="32">
          <cell r="F32">
            <v>29</v>
          </cell>
        </row>
        <row r="33">
          <cell r="F33">
            <v>29</v>
          </cell>
        </row>
        <row r="34">
          <cell r="F34">
            <v>29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30</v>
          </cell>
        </row>
        <row r="41">
          <cell r="F41">
            <v>30</v>
          </cell>
        </row>
        <row r="42">
          <cell r="F42">
            <v>30</v>
          </cell>
        </row>
        <row r="43">
          <cell r="F43">
            <v>30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29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30</v>
          </cell>
        </row>
        <row r="51">
          <cell r="F51">
            <v>29</v>
          </cell>
        </row>
        <row r="52">
          <cell r="F52">
            <v>30</v>
          </cell>
        </row>
        <row r="53">
          <cell r="F53">
            <v>29</v>
          </cell>
        </row>
        <row r="54">
          <cell r="F54">
            <v>29</v>
          </cell>
        </row>
        <row r="55">
          <cell r="F55">
            <v>29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30</v>
          </cell>
        </row>
        <row r="68">
          <cell r="F68">
            <v>30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31</v>
          </cell>
        </row>
        <row r="74">
          <cell r="F74">
            <v>30</v>
          </cell>
        </row>
        <row r="75">
          <cell r="F75">
            <v>30</v>
          </cell>
        </row>
        <row r="76">
          <cell r="F76">
            <v>31</v>
          </cell>
        </row>
        <row r="77">
          <cell r="F77">
            <v>32</v>
          </cell>
        </row>
        <row r="78">
          <cell r="F78">
            <v>34</v>
          </cell>
        </row>
        <row r="79">
          <cell r="F79">
            <v>33</v>
          </cell>
        </row>
        <row r="80">
          <cell r="F80">
            <v>34</v>
          </cell>
        </row>
        <row r="81">
          <cell r="F81">
            <v>34</v>
          </cell>
        </row>
        <row r="82">
          <cell r="F82">
            <v>38</v>
          </cell>
        </row>
        <row r="83">
          <cell r="F83">
            <v>40</v>
          </cell>
        </row>
        <row r="84">
          <cell r="F84">
            <v>39</v>
          </cell>
        </row>
        <row r="85">
          <cell r="F85">
            <v>44</v>
          </cell>
        </row>
        <row r="86">
          <cell r="F86">
            <v>52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46</v>
          </cell>
        </row>
        <row r="92">
          <cell r="F92">
            <v>44</v>
          </cell>
        </row>
        <row r="93">
          <cell r="F93">
            <v>41</v>
          </cell>
        </row>
        <row r="94">
          <cell r="F94">
            <v>39</v>
          </cell>
        </row>
        <row r="95">
          <cell r="F95">
            <v>37</v>
          </cell>
        </row>
        <row r="96">
          <cell r="F96">
            <v>35</v>
          </cell>
        </row>
        <row r="97">
          <cell r="F97">
            <v>33</v>
          </cell>
        </row>
        <row r="98">
          <cell r="F98">
            <v>31</v>
          </cell>
        </row>
        <row r="99">
          <cell r="F99">
            <v>29</v>
          </cell>
        </row>
        <row r="100">
          <cell r="F100">
            <v>29</v>
          </cell>
        </row>
        <row r="101">
          <cell r="F101">
            <v>29</v>
          </cell>
        </row>
        <row r="102">
          <cell r="F102">
            <v>29</v>
          </cell>
        </row>
        <row r="103">
          <cell r="F103">
            <v>29</v>
          </cell>
        </row>
        <row r="104">
          <cell r="F104">
            <v>29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30</v>
          </cell>
        </row>
        <row r="111">
          <cell r="F111">
            <v>31</v>
          </cell>
        </row>
        <row r="112">
          <cell r="F112">
            <v>31</v>
          </cell>
        </row>
        <row r="113">
          <cell r="F113">
            <v>31</v>
          </cell>
        </row>
        <row r="114">
          <cell r="F114">
            <v>31</v>
          </cell>
        </row>
        <row r="115">
          <cell r="F115">
            <v>31</v>
          </cell>
        </row>
        <row r="116">
          <cell r="F116">
            <v>31</v>
          </cell>
        </row>
        <row r="117">
          <cell r="F117">
            <v>30</v>
          </cell>
        </row>
        <row r="118">
          <cell r="F118">
            <v>29</v>
          </cell>
        </row>
        <row r="119">
          <cell r="F119">
            <v>29</v>
          </cell>
        </row>
        <row r="120">
          <cell r="F120">
            <v>29</v>
          </cell>
        </row>
        <row r="121">
          <cell r="F121">
            <v>29</v>
          </cell>
        </row>
        <row r="122">
          <cell r="F122">
            <v>29</v>
          </cell>
        </row>
        <row r="123">
          <cell r="F123">
            <v>29</v>
          </cell>
        </row>
        <row r="124">
          <cell r="F124">
            <v>29</v>
          </cell>
        </row>
        <row r="125">
          <cell r="F125">
            <v>29</v>
          </cell>
        </row>
        <row r="126">
          <cell r="F126">
            <v>29</v>
          </cell>
        </row>
        <row r="127">
          <cell r="F127">
            <v>29</v>
          </cell>
        </row>
        <row r="128">
          <cell r="F128">
            <v>29</v>
          </cell>
        </row>
        <row r="129">
          <cell r="F129">
            <v>29</v>
          </cell>
        </row>
        <row r="130">
          <cell r="F130">
            <v>29</v>
          </cell>
        </row>
        <row r="131">
          <cell r="F131">
            <v>29</v>
          </cell>
        </row>
        <row r="132">
          <cell r="F132">
            <v>29</v>
          </cell>
        </row>
        <row r="133">
          <cell r="F133">
            <v>29</v>
          </cell>
        </row>
        <row r="134">
          <cell r="F134">
            <v>31</v>
          </cell>
        </row>
        <row r="135">
          <cell r="F135">
            <v>31</v>
          </cell>
        </row>
        <row r="136">
          <cell r="F136">
            <v>30</v>
          </cell>
        </row>
        <row r="137">
          <cell r="F137">
            <v>29</v>
          </cell>
        </row>
        <row r="138">
          <cell r="F138">
            <v>30</v>
          </cell>
        </row>
        <row r="139">
          <cell r="F139">
            <v>29</v>
          </cell>
        </row>
        <row r="140">
          <cell r="F140">
            <v>29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29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29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30</v>
          </cell>
        </row>
        <row r="160">
          <cell r="F160">
            <v>31</v>
          </cell>
        </row>
        <row r="161">
          <cell r="F161">
            <v>30</v>
          </cell>
        </row>
        <row r="162">
          <cell r="F162">
            <v>31</v>
          </cell>
        </row>
        <row r="163">
          <cell r="F163">
            <v>31</v>
          </cell>
        </row>
        <row r="164">
          <cell r="F164">
            <v>30</v>
          </cell>
        </row>
        <row r="165">
          <cell r="F165">
            <v>30</v>
          </cell>
        </row>
        <row r="166">
          <cell r="F166">
            <v>31</v>
          </cell>
        </row>
        <row r="167">
          <cell r="F167">
            <v>36</v>
          </cell>
        </row>
        <row r="168">
          <cell r="F168">
            <v>40</v>
          </cell>
        </row>
        <row r="169">
          <cell r="F169">
            <v>42</v>
          </cell>
        </row>
        <row r="170">
          <cell r="F170">
            <v>41</v>
          </cell>
        </row>
        <row r="171">
          <cell r="F171">
            <v>39</v>
          </cell>
        </row>
        <row r="172">
          <cell r="F172">
            <v>41</v>
          </cell>
        </row>
        <row r="173">
          <cell r="F173">
            <v>43</v>
          </cell>
        </row>
        <row r="174">
          <cell r="F174">
            <v>46</v>
          </cell>
        </row>
        <row r="175">
          <cell r="F175">
            <v>42</v>
          </cell>
        </row>
        <row r="176">
          <cell r="F176">
            <v>36</v>
          </cell>
        </row>
        <row r="177">
          <cell r="F177">
            <v>33</v>
          </cell>
        </row>
        <row r="178">
          <cell r="F178">
            <v>32</v>
          </cell>
        </row>
        <row r="179">
          <cell r="F179">
            <v>33</v>
          </cell>
        </row>
        <row r="180">
          <cell r="F180">
            <v>32</v>
          </cell>
        </row>
        <row r="181">
          <cell r="F181">
            <v>31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30</v>
          </cell>
        </row>
        <row r="185">
          <cell r="F185">
            <v>29</v>
          </cell>
        </row>
        <row r="186">
          <cell r="F186">
            <v>29</v>
          </cell>
        </row>
        <row r="187">
          <cell r="F187">
            <v>29</v>
          </cell>
        </row>
        <row r="188">
          <cell r="F188">
            <v>29</v>
          </cell>
        </row>
        <row r="189">
          <cell r="F189">
            <v>29</v>
          </cell>
        </row>
        <row r="190">
          <cell r="F190">
            <v>29</v>
          </cell>
        </row>
        <row r="191">
          <cell r="F191">
            <v>29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29</v>
          </cell>
        </row>
        <row r="196">
          <cell r="F196">
            <v>30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31</v>
          </cell>
        </row>
        <row r="201">
          <cell r="F201">
            <v>30</v>
          </cell>
        </row>
        <row r="202">
          <cell r="F202">
            <v>29</v>
          </cell>
        </row>
        <row r="203">
          <cell r="F203">
            <v>29</v>
          </cell>
        </row>
        <row r="204">
          <cell r="F204">
            <v>29</v>
          </cell>
        </row>
        <row r="205">
          <cell r="F205">
            <v>29</v>
          </cell>
        </row>
        <row r="206">
          <cell r="F206">
            <v>29</v>
          </cell>
        </row>
        <row r="207">
          <cell r="F207">
            <v>29</v>
          </cell>
        </row>
        <row r="208">
          <cell r="F208">
            <v>30</v>
          </cell>
        </row>
        <row r="209">
          <cell r="F209">
            <v>30</v>
          </cell>
        </row>
        <row r="210">
          <cell r="F210">
            <v>30</v>
          </cell>
        </row>
        <row r="211">
          <cell r="F211">
            <v>30</v>
          </cell>
        </row>
        <row r="212">
          <cell r="F212">
            <v>30</v>
          </cell>
        </row>
        <row r="213">
          <cell r="F213">
            <v>29</v>
          </cell>
        </row>
        <row r="214">
          <cell r="F214">
            <v>30</v>
          </cell>
        </row>
        <row r="215">
          <cell r="F215">
            <v>30</v>
          </cell>
        </row>
        <row r="216">
          <cell r="F216">
            <v>30</v>
          </cell>
        </row>
        <row r="217">
          <cell r="F217">
            <v>30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30</v>
          </cell>
        </row>
        <row r="221">
          <cell r="F221">
            <v>30</v>
          </cell>
        </row>
        <row r="222">
          <cell r="F222">
            <v>29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31</v>
          </cell>
        </row>
        <row r="232">
          <cell r="F232">
            <v>31</v>
          </cell>
        </row>
        <row r="233">
          <cell r="F233">
            <v>30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29</v>
          </cell>
        </row>
        <row r="237">
          <cell r="F237">
            <v>30</v>
          </cell>
        </row>
        <row r="238">
          <cell r="F238">
            <v>29</v>
          </cell>
        </row>
        <row r="239">
          <cell r="F239">
            <v>30</v>
          </cell>
        </row>
        <row r="240">
          <cell r="F240">
            <v>30</v>
          </cell>
        </row>
        <row r="241">
          <cell r="F241">
            <v>30</v>
          </cell>
        </row>
        <row r="242">
          <cell r="F242">
            <v>30</v>
          </cell>
        </row>
        <row r="243">
          <cell r="F243">
            <v>29</v>
          </cell>
        </row>
        <row r="244">
          <cell r="F244">
            <v>30</v>
          </cell>
        </row>
        <row r="245">
          <cell r="F245">
            <v>30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29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30</v>
          </cell>
        </row>
        <row r="255">
          <cell r="F255">
            <v>30</v>
          </cell>
        </row>
        <row r="256">
          <cell r="F256">
            <v>33</v>
          </cell>
        </row>
        <row r="257">
          <cell r="F257">
            <v>32</v>
          </cell>
        </row>
        <row r="258">
          <cell r="F258">
            <v>31</v>
          </cell>
        </row>
        <row r="259">
          <cell r="F259">
            <v>30</v>
          </cell>
        </row>
        <row r="260">
          <cell r="F260">
            <v>29</v>
          </cell>
        </row>
        <row r="261">
          <cell r="F261">
            <v>29</v>
          </cell>
        </row>
        <row r="262">
          <cell r="F262">
            <v>29</v>
          </cell>
        </row>
        <row r="263">
          <cell r="F263">
            <v>29</v>
          </cell>
        </row>
        <row r="264">
          <cell r="F264">
            <v>30</v>
          </cell>
        </row>
        <row r="265">
          <cell r="F265">
            <v>32</v>
          </cell>
        </row>
        <row r="266">
          <cell r="F266">
            <v>34</v>
          </cell>
        </row>
        <row r="267">
          <cell r="F267">
            <v>31</v>
          </cell>
        </row>
        <row r="268">
          <cell r="F268">
            <v>31</v>
          </cell>
        </row>
        <row r="269">
          <cell r="F269">
            <v>38</v>
          </cell>
        </row>
        <row r="270">
          <cell r="F270">
            <v>33</v>
          </cell>
        </row>
        <row r="271">
          <cell r="F271">
            <v>30</v>
          </cell>
        </row>
        <row r="272">
          <cell r="F272">
            <v>31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29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30</v>
          </cell>
        </row>
        <row r="280">
          <cell r="F280">
            <v>30</v>
          </cell>
        </row>
        <row r="281">
          <cell r="F281">
            <v>30</v>
          </cell>
        </row>
        <row r="282">
          <cell r="F282">
            <v>29</v>
          </cell>
        </row>
        <row r="283">
          <cell r="F283">
            <v>29</v>
          </cell>
        </row>
        <row r="284">
          <cell r="F284">
            <v>29</v>
          </cell>
        </row>
        <row r="285">
          <cell r="F285">
            <v>29</v>
          </cell>
        </row>
        <row r="286">
          <cell r="F286">
            <v>29</v>
          </cell>
        </row>
        <row r="287">
          <cell r="F287">
            <v>29</v>
          </cell>
        </row>
        <row r="288">
          <cell r="F288">
            <v>29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29</v>
          </cell>
        </row>
        <row r="296">
          <cell r="F296">
            <v>29</v>
          </cell>
        </row>
        <row r="297">
          <cell r="F297">
            <v>29</v>
          </cell>
        </row>
        <row r="298">
          <cell r="F298">
            <v>29</v>
          </cell>
        </row>
        <row r="299">
          <cell r="F299">
            <v>29</v>
          </cell>
        </row>
        <row r="300">
          <cell r="F300">
            <v>29</v>
          </cell>
        </row>
        <row r="301">
          <cell r="F301">
            <v>30</v>
          </cell>
        </row>
        <row r="302">
          <cell r="F302">
            <v>30</v>
          </cell>
        </row>
        <row r="303">
          <cell r="F303">
            <v>30</v>
          </cell>
        </row>
        <row r="304">
          <cell r="F304">
            <v>30</v>
          </cell>
        </row>
        <row r="305">
          <cell r="F305">
            <v>30</v>
          </cell>
        </row>
        <row r="306">
          <cell r="F306">
            <v>30</v>
          </cell>
        </row>
        <row r="307">
          <cell r="F307">
            <v>30</v>
          </cell>
        </row>
        <row r="308">
          <cell r="F308">
            <v>30</v>
          </cell>
        </row>
        <row r="309">
          <cell r="F309">
            <v>29</v>
          </cell>
        </row>
        <row r="310">
          <cell r="F310">
            <v>30</v>
          </cell>
        </row>
        <row r="311">
          <cell r="F311">
            <v>30</v>
          </cell>
        </row>
        <row r="312">
          <cell r="F312">
            <v>30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29</v>
          </cell>
        </row>
        <row r="317">
          <cell r="F317">
            <v>29</v>
          </cell>
        </row>
        <row r="318">
          <cell r="F318">
            <v>29</v>
          </cell>
        </row>
        <row r="319">
          <cell r="F319">
            <v>29</v>
          </cell>
        </row>
        <row r="320">
          <cell r="F320">
            <v>29</v>
          </cell>
        </row>
        <row r="321">
          <cell r="F321">
            <v>30</v>
          </cell>
        </row>
        <row r="322">
          <cell r="F322">
            <v>32</v>
          </cell>
        </row>
        <row r="323">
          <cell r="F323">
            <v>32</v>
          </cell>
        </row>
        <row r="324">
          <cell r="F324">
            <v>33</v>
          </cell>
        </row>
        <row r="325">
          <cell r="F325">
            <v>34</v>
          </cell>
        </row>
        <row r="326">
          <cell r="F326">
            <v>32</v>
          </cell>
        </row>
        <row r="327">
          <cell r="F327">
            <v>32</v>
          </cell>
        </row>
        <row r="328">
          <cell r="F328">
            <v>34</v>
          </cell>
        </row>
        <row r="329">
          <cell r="F329">
            <v>32</v>
          </cell>
        </row>
        <row r="330">
          <cell r="F330">
            <v>30</v>
          </cell>
        </row>
        <row r="331">
          <cell r="F331">
            <v>30</v>
          </cell>
        </row>
        <row r="332">
          <cell r="F332">
            <v>30</v>
          </cell>
        </row>
        <row r="333">
          <cell r="F333">
            <v>29</v>
          </cell>
        </row>
        <row r="334">
          <cell r="F334">
            <v>29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29</v>
          </cell>
        </row>
        <row r="345">
          <cell r="F345">
            <v>30</v>
          </cell>
        </row>
        <row r="346">
          <cell r="F346">
            <v>31</v>
          </cell>
        </row>
        <row r="347">
          <cell r="F347">
            <v>35</v>
          </cell>
        </row>
        <row r="348">
          <cell r="F348">
            <v>34</v>
          </cell>
        </row>
        <row r="349">
          <cell r="F349">
            <v>32</v>
          </cell>
        </row>
        <row r="350">
          <cell r="F350">
            <v>30</v>
          </cell>
        </row>
        <row r="351">
          <cell r="F351">
            <v>30</v>
          </cell>
        </row>
        <row r="352">
          <cell r="F352">
            <v>33</v>
          </cell>
        </row>
        <row r="353">
          <cell r="F353">
            <v>33</v>
          </cell>
        </row>
        <row r="354">
          <cell r="F354">
            <v>32</v>
          </cell>
        </row>
        <row r="355">
          <cell r="F355">
            <v>30</v>
          </cell>
        </row>
        <row r="356">
          <cell r="F356">
            <v>30</v>
          </cell>
        </row>
        <row r="357">
          <cell r="F357">
            <v>29</v>
          </cell>
        </row>
        <row r="358">
          <cell r="F358">
            <v>29</v>
          </cell>
        </row>
        <row r="359">
          <cell r="F359">
            <v>29</v>
          </cell>
        </row>
        <row r="360">
          <cell r="F360">
            <v>30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30</v>
          </cell>
        </row>
        <row r="368">
          <cell r="F368">
            <v>29</v>
          </cell>
        </row>
        <row r="369">
          <cell r="F369">
            <v>29</v>
          </cell>
        </row>
        <row r="370">
          <cell r="F370">
            <v>29</v>
          </cell>
        </row>
        <row r="371">
          <cell r="F371">
            <v>30</v>
          </cell>
        </row>
        <row r="372">
          <cell r="F372">
            <v>29</v>
          </cell>
        </row>
        <row r="373">
          <cell r="F373">
            <v>29</v>
          </cell>
        </row>
        <row r="374">
          <cell r="F374">
            <v>29</v>
          </cell>
        </row>
        <row r="375">
          <cell r="F375">
            <v>29</v>
          </cell>
        </row>
        <row r="376">
          <cell r="F376">
            <v>29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29</v>
          </cell>
        </row>
        <row r="380">
          <cell r="F380">
            <v>29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30</v>
          </cell>
        </row>
        <row r="389">
          <cell r="F389">
            <v>30</v>
          </cell>
        </row>
        <row r="390">
          <cell r="F390">
            <v>29</v>
          </cell>
        </row>
        <row r="391">
          <cell r="F391">
            <v>29</v>
          </cell>
        </row>
        <row r="392">
          <cell r="F392">
            <v>29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30</v>
          </cell>
        </row>
        <row r="398">
          <cell r="F398">
            <v>30</v>
          </cell>
        </row>
        <row r="399">
          <cell r="F399">
            <v>30</v>
          </cell>
        </row>
        <row r="400">
          <cell r="F400">
            <v>31</v>
          </cell>
        </row>
        <row r="401">
          <cell r="F401">
            <v>31</v>
          </cell>
        </row>
        <row r="402">
          <cell r="F402">
            <v>31</v>
          </cell>
        </row>
        <row r="403">
          <cell r="F403">
            <v>31</v>
          </cell>
        </row>
        <row r="404">
          <cell r="F404">
            <v>30</v>
          </cell>
        </row>
        <row r="405">
          <cell r="F405">
            <v>31</v>
          </cell>
        </row>
        <row r="406">
          <cell r="F406">
            <v>36</v>
          </cell>
        </row>
        <row r="407">
          <cell r="F407">
            <v>45</v>
          </cell>
        </row>
        <row r="408">
          <cell r="F408">
            <v>48</v>
          </cell>
        </row>
        <row r="409">
          <cell r="F409">
            <v>36</v>
          </cell>
        </row>
        <row r="411">
          <cell r="F411">
            <v>36</v>
          </cell>
        </row>
        <row r="412">
          <cell r="F412">
            <v>35</v>
          </cell>
        </row>
        <row r="413">
          <cell r="F413">
            <v>32</v>
          </cell>
        </row>
        <row r="414">
          <cell r="F414">
            <v>31</v>
          </cell>
        </row>
        <row r="415">
          <cell r="F415">
            <v>38</v>
          </cell>
        </row>
        <row r="416">
          <cell r="F416">
            <v>40</v>
          </cell>
        </row>
        <row r="417">
          <cell r="F417">
            <v>34</v>
          </cell>
        </row>
        <row r="418">
          <cell r="F418">
            <v>31</v>
          </cell>
        </row>
        <row r="419">
          <cell r="F419">
            <v>30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30</v>
          </cell>
        </row>
        <row r="425">
          <cell r="F425">
            <v>30</v>
          </cell>
        </row>
        <row r="426">
          <cell r="F426">
            <v>30</v>
          </cell>
        </row>
        <row r="427">
          <cell r="F427">
            <v>30</v>
          </cell>
        </row>
        <row r="428">
          <cell r="F428">
            <v>30</v>
          </cell>
        </row>
        <row r="429">
          <cell r="F429">
            <v>29</v>
          </cell>
        </row>
        <row r="430">
          <cell r="F430">
            <v>30</v>
          </cell>
        </row>
        <row r="431">
          <cell r="F431">
            <v>30</v>
          </cell>
        </row>
        <row r="432">
          <cell r="F432">
            <v>30</v>
          </cell>
        </row>
        <row r="433">
          <cell r="F433">
            <v>30</v>
          </cell>
        </row>
        <row r="434">
          <cell r="F434">
            <v>30</v>
          </cell>
        </row>
        <row r="435">
          <cell r="F435">
            <v>31</v>
          </cell>
        </row>
        <row r="436">
          <cell r="F436">
            <v>30</v>
          </cell>
        </row>
        <row r="437">
          <cell r="F437">
            <v>30</v>
          </cell>
        </row>
        <row r="438">
          <cell r="F438">
            <v>30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30</v>
          </cell>
        </row>
        <row r="447">
          <cell r="F447">
            <v>30</v>
          </cell>
        </row>
        <row r="448">
          <cell r="F448">
            <v>30</v>
          </cell>
        </row>
        <row r="449">
          <cell r="F449">
            <v>30</v>
          </cell>
        </row>
        <row r="450">
          <cell r="F450">
            <v>30</v>
          </cell>
        </row>
        <row r="451">
          <cell r="F451">
            <v>30</v>
          </cell>
        </row>
        <row r="452">
          <cell r="F452">
            <v>29</v>
          </cell>
        </row>
        <row r="453">
          <cell r="F453">
            <v>29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29</v>
          </cell>
        </row>
        <row r="462">
          <cell r="F462">
            <v>29</v>
          </cell>
        </row>
        <row r="463">
          <cell r="F463">
            <v>30</v>
          </cell>
        </row>
        <row r="464">
          <cell r="F464">
            <v>29</v>
          </cell>
        </row>
        <row r="465">
          <cell r="F465">
            <v>29</v>
          </cell>
        </row>
        <row r="466">
          <cell r="F466">
            <v>30</v>
          </cell>
        </row>
        <row r="467">
          <cell r="F467">
            <v>29</v>
          </cell>
        </row>
        <row r="468">
          <cell r="F468">
            <v>29</v>
          </cell>
        </row>
        <row r="469">
          <cell r="F469">
            <v>30</v>
          </cell>
        </row>
        <row r="470">
          <cell r="F470">
            <v>31</v>
          </cell>
        </row>
        <row r="471">
          <cell r="F471">
            <v>31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30</v>
          </cell>
        </row>
        <row r="475">
          <cell r="F475">
            <v>30</v>
          </cell>
        </row>
        <row r="476">
          <cell r="F476">
            <v>30</v>
          </cell>
        </row>
        <row r="477">
          <cell r="F477">
            <v>29</v>
          </cell>
        </row>
        <row r="478">
          <cell r="F478">
            <v>29</v>
          </cell>
        </row>
        <row r="479">
          <cell r="F479">
            <v>29</v>
          </cell>
        </row>
        <row r="480">
          <cell r="F480">
            <v>29</v>
          </cell>
        </row>
        <row r="481">
          <cell r="F481">
            <v>29</v>
          </cell>
        </row>
        <row r="482">
          <cell r="F482">
            <v>29</v>
          </cell>
        </row>
        <row r="483">
          <cell r="F483">
            <v>29</v>
          </cell>
        </row>
        <row r="484">
          <cell r="F484">
            <v>29</v>
          </cell>
        </row>
        <row r="485">
          <cell r="F485">
            <v>29</v>
          </cell>
        </row>
        <row r="486">
          <cell r="F486">
            <v>29</v>
          </cell>
        </row>
        <row r="487">
          <cell r="F487">
            <v>29</v>
          </cell>
        </row>
        <row r="488">
          <cell r="F488">
            <v>30</v>
          </cell>
        </row>
        <row r="489">
          <cell r="F489">
            <v>29</v>
          </cell>
        </row>
        <row r="490">
          <cell r="F490">
            <v>29</v>
          </cell>
        </row>
        <row r="491">
          <cell r="F491">
            <v>29</v>
          </cell>
        </row>
        <row r="492">
          <cell r="F492">
            <v>30</v>
          </cell>
        </row>
        <row r="493">
          <cell r="F493">
            <v>30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30</v>
          </cell>
        </row>
        <row r="497">
          <cell r="F497">
            <v>30</v>
          </cell>
        </row>
        <row r="498">
          <cell r="F498">
            <v>30</v>
          </cell>
        </row>
        <row r="499">
          <cell r="F499">
            <v>30</v>
          </cell>
        </row>
        <row r="500">
          <cell r="F500">
            <v>30</v>
          </cell>
        </row>
        <row r="501">
          <cell r="F501">
            <v>30</v>
          </cell>
        </row>
        <row r="502">
          <cell r="F502">
            <v>29</v>
          </cell>
        </row>
        <row r="503">
          <cell r="F503">
            <v>29</v>
          </cell>
        </row>
        <row r="504">
          <cell r="F504">
            <v>30</v>
          </cell>
        </row>
        <row r="505">
          <cell r="F505">
            <v>29</v>
          </cell>
        </row>
        <row r="506">
          <cell r="F506">
            <v>30</v>
          </cell>
        </row>
        <row r="507">
          <cell r="F507">
            <v>30</v>
          </cell>
        </row>
        <row r="508">
          <cell r="F508">
            <v>30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30</v>
          </cell>
        </row>
        <row r="513">
          <cell r="F513">
            <v>30</v>
          </cell>
        </row>
        <row r="514">
          <cell r="F514">
            <v>32</v>
          </cell>
        </row>
        <row r="515">
          <cell r="F515">
            <v>36</v>
          </cell>
        </row>
        <row r="516">
          <cell r="F516">
            <v>36</v>
          </cell>
        </row>
        <row r="517">
          <cell r="F517">
            <v>40</v>
          </cell>
        </row>
        <row r="518">
          <cell r="F518">
            <v>45</v>
          </cell>
        </row>
        <row r="519">
          <cell r="F519">
            <v>40</v>
          </cell>
        </row>
        <row r="520">
          <cell r="F520">
            <v>34</v>
          </cell>
        </row>
        <row r="521">
          <cell r="F521">
            <v>31</v>
          </cell>
        </row>
        <row r="522">
          <cell r="F522">
            <v>30</v>
          </cell>
        </row>
        <row r="523">
          <cell r="F523">
            <v>30</v>
          </cell>
        </row>
        <row r="524">
          <cell r="F524">
            <v>29</v>
          </cell>
        </row>
        <row r="525">
          <cell r="F525">
            <v>29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29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29</v>
          </cell>
        </row>
        <row r="532">
          <cell r="F532">
            <v>29</v>
          </cell>
        </row>
        <row r="533">
          <cell r="F533">
            <v>29</v>
          </cell>
        </row>
        <row r="534">
          <cell r="F534">
            <v>29</v>
          </cell>
        </row>
        <row r="535">
          <cell r="F535">
            <v>30</v>
          </cell>
        </row>
        <row r="536">
          <cell r="F536">
            <v>29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29</v>
          </cell>
        </row>
        <row r="540">
          <cell r="F540">
            <v>29</v>
          </cell>
        </row>
        <row r="541">
          <cell r="F541">
            <v>29</v>
          </cell>
        </row>
        <row r="542">
          <cell r="F542">
            <v>29</v>
          </cell>
        </row>
        <row r="543">
          <cell r="F543">
            <v>30</v>
          </cell>
        </row>
        <row r="544">
          <cell r="F544">
            <v>30</v>
          </cell>
        </row>
        <row r="545">
          <cell r="F545">
            <v>30</v>
          </cell>
        </row>
        <row r="546">
          <cell r="F546">
            <v>29</v>
          </cell>
        </row>
        <row r="547">
          <cell r="F547">
            <v>30</v>
          </cell>
        </row>
        <row r="548">
          <cell r="F548">
            <v>29</v>
          </cell>
        </row>
        <row r="549">
          <cell r="F549">
            <v>29</v>
          </cell>
        </row>
        <row r="550">
          <cell r="F550">
            <v>29</v>
          </cell>
        </row>
        <row r="551">
          <cell r="F551">
            <v>29</v>
          </cell>
        </row>
        <row r="552">
          <cell r="F552">
            <v>29</v>
          </cell>
        </row>
        <row r="553">
          <cell r="F553">
            <v>29</v>
          </cell>
        </row>
        <row r="554">
          <cell r="F554">
            <v>29</v>
          </cell>
        </row>
        <row r="555">
          <cell r="F555">
            <v>29</v>
          </cell>
        </row>
        <row r="556">
          <cell r="F556">
            <v>29</v>
          </cell>
        </row>
        <row r="557">
          <cell r="F557">
            <v>30</v>
          </cell>
        </row>
        <row r="558">
          <cell r="F558">
            <v>30</v>
          </cell>
        </row>
        <row r="559">
          <cell r="F559">
            <v>30</v>
          </cell>
        </row>
        <row r="560">
          <cell r="F560">
            <v>30</v>
          </cell>
        </row>
        <row r="561">
          <cell r="F561">
            <v>30</v>
          </cell>
        </row>
        <row r="562">
          <cell r="F562">
            <v>30</v>
          </cell>
        </row>
        <row r="563">
          <cell r="F563">
            <v>30</v>
          </cell>
        </row>
        <row r="564">
          <cell r="F564">
            <v>30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30</v>
          </cell>
        </row>
        <row r="568">
          <cell r="F568">
            <v>30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30</v>
          </cell>
        </row>
        <row r="572">
          <cell r="F572">
            <v>30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30</v>
          </cell>
        </row>
        <row r="576">
          <cell r="F576">
            <v>30</v>
          </cell>
        </row>
        <row r="577">
          <cell r="F577">
            <v>30</v>
          </cell>
        </row>
        <row r="578">
          <cell r="F578">
            <v>30</v>
          </cell>
        </row>
        <row r="579">
          <cell r="F579">
            <v>30</v>
          </cell>
        </row>
        <row r="580">
          <cell r="F580">
            <v>30</v>
          </cell>
        </row>
        <row r="581">
          <cell r="F581">
            <v>30</v>
          </cell>
        </row>
        <row r="582">
          <cell r="F582">
            <v>30</v>
          </cell>
        </row>
        <row r="583">
          <cell r="F583">
            <v>30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31</v>
          </cell>
        </row>
        <row r="590">
          <cell r="F590">
            <v>31</v>
          </cell>
        </row>
        <row r="591">
          <cell r="F591">
            <v>31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31</v>
          </cell>
        </row>
        <row r="595">
          <cell r="F595">
            <v>31</v>
          </cell>
        </row>
        <row r="596">
          <cell r="F596">
            <v>30</v>
          </cell>
        </row>
        <row r="597">
          <cell r="F597">
            <v>30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30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29</v>
          </cell>
        </row>
        <row r="604">
          <cell r="F604">
            <v>29</v>
          </cell>
        </row>
        <row r="605">
          <cell r="F605">
            <v>29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31</v>
          </cell>
        </row>
        <row r="616">
          <cell r="F616">
            <v>31</v>
          </cell>
        </row>
        <row r="617">
          <cell r="F617">
            <v>30</v>
          </cell>
        </row>
        <row r="618">
          <cell r="F618">
            <v>31</v>
          </cell>
        </row>
        <row r="619">
          <cell r="F619">
            <v>31</v>
          </cell>
        </row>
        <row r="620">
          <cell r="F620">
            <v>30</v>
          </cell>
        </row>
        <row r="621">
          <cell r="F621">
            <v>30</v>
          </cell>
        </row>
        <row r="622">
          <cell r="F622">
            <v>30</v>
          </cell>
        </row>
        <row r="623">
          <cell r="F623">
            <v>29</v>
          </cell>
        </row>
        <row r="624">
          <cell r="F624">
            <v>29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29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30</v>
          </cell>
        </row>
        <row r="638">
          <cell r="F638">
            <v>31</v>
          </cell>
        </row>
        <row r="639">
          <cell r="F639">
            <v>31</v>
          </cell>
        </row>
        <row r="640">
          <cell r="F640">
            <v>31</v>
          </cell>
        </row>
        <row r="641">
          <cell r="F641">
            <v>31</v>
          </cell>
        </row>
        <row r="642">
          <cell r="F642">
            <v>31</v>
          </cell>
        </row>
        <row r="643">
          <cell r="F643">
            <v>30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30</v>
          </cell>
        </row>
        <row r="647">
          <cell r="F647">
            <v>30</v>
          </cell>
        </row>
        <row r="648">
          <cell r="F648">
            <v>30</v>
          </cell>
        </row>
        <row r="649">
          <cell r="F649">
            <v>30</v>
          </cell>
        </row>
        <row r="650">
          <cell r="F650">
            <v>30</v>
          </cell>
        </row>
        <row r="651">
          <cell r="F651">
            <v>29</v>
          </cell>
        </row>
        <row r="652">
          <cell r="F652">
            <v>29</v>
          </cell>
        </row>
        <row r="653">
          <cell r="F653">
            <v>30</v>
          </cell>
        </row>
        <row r="654">
          <cell r="F654">
            <v>30</v>
          </cell>
        </row>
        <row r="655">
          <cell r="F655">
            <v>30</v>
          </cell>
        </row>
        <row r="656">
          <cell r="F656">
            <v>30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30</v>
          </cell>
        </row>
        <row r="660">
          <cell r="F660">
            <v>30</v>
          </cell>
        </row>
        <row r="661">
          <cell r="F661">
            <v>30</v>
          </cell>
        </row>
        <row r="662">
          <cell r="F662">
            <v>30</v>
          </cell>
        </row>
        <row r="663">
          <cell r="F663">
            <v>30</v>
          </cell>
        </row>
        <row r="664">
          <cell r="F664">
            <v>30</v>
          </cell>
        </row>
        <row r="665">
          <cell r="F665">
            <v>30</v>
          </cell>
        </row>
        <row r="666">
          <cell r="F666">
            <v>32</v>
          </cell>
        </row>
        <row r="667">
          <cell r="F667">
            <v>41</v>
          </cell>
        </row>
        <row r="668">
          <cell r="F668">
            <v>38</v>
          </cell>
        </row>
        <row r="669">
          <cell r="F669">
            <v>36</v>
          </cell>
        </row>
        <row r="670">
          <cell r="F670">
            <v>36</v>
          </cell>
        </row>
        <row r="671">
          <cell r="F671">
            <v>37</v>
          </cell>
        </row>
        <row r="672">
          <cell r="F672">
            <v>37</v>
          </cell>
        </row>
        <row r="673">
          <cell r="F673">
            <v>36</v>
          </cell>
        </row>
        <row r="674">
          <cell r="F674">
            <v>35</v>
          </cell>
        </row>
        <row r="675">
          <cell r="F675">
            <v>35</v>
          </cell>
        </row>
        <row r="676">
          <cell r="F676">
            <v>37</v>
          </cell>
        </row>
        <row r="677">
          <cell r="F677">
            <v>36</v>
          </cell>
        </row>
        <row r="678">
          <cell r="F678">
            <v>36</v>
          </cell>
        </row>
        <row r="679">
          <cell r="F679">
            <v>36</v>
          </cell>
        </row>
        <row r="680">
          <cell r="F680">
            <v>38</v>
          </cell>
        </row>
        <row r="681">
          <cell r="F681">
            <v>38</v>
          </cell>
        </row>
        <row r="682">
          <cell r="F682">
            <v>39</v>
          </cell>
        </row>
        <row r="683">
          <cell r="F683">
            <v>36</v>
          </cell>
        </row>
        <row r="684">
          <cell r="F684">
            <v>33</v>
          </cell>
        </row>
        <row r="685">
          <cell r="F685">
            <v>32</v>
          </cell>
        </row>
        <row r="686">
          <cell r="F686">
            <v>33</v>
          </cell>
        </row>
        <row r="687">
          <cell r="F687">
            <v>32</v>
          </cell>
        </row>
        <row r="688">
          <cell r="F688">
            <v>30</v>
          </cell>
        </row>
        <row r="689">
          <cell r="F689">
            <v>30</v>
          </cell>
        </row>
        <row r="690">
          <cell r="F690">
            <v>30</v>
          </cell>
        </row>
        <row r="691">
          <cell r="F691">
            <v>30</v>
          </cell>
        </row>
        <row r="692">
          <cell r="F692">
            <v>31</v>
          </cell>
        </row>
        <row r="693">
          <cell r="F693">
            <v>31</v>
          </cell>
        </row>
        <row r="694">
          <cell r="F694">
            <v>30</v>
          </cell>
        </row>
        <row r="695">
          <cell r="F695">
            <v>30</v>
          </cell>
        </row>
        <row r="696">
          <cell r="F696">
            <v>30</v>
          </cell>
        </row>
        <row r="697">
          <cell r="F697">
            <v>30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29</v>
          </cell>
        </row>
        <row r="705">
          <cell r="F705">
            <v>29</v>
          </cell>
        </row>
        <row r="706">
          <cell r="F706">
            <v>29</v>
          </cell>
        </row>
        <row r="707">
          <cell r="F707">
            <v>30</v>
          </cell>
        </row>
        <row r="708">
          <cell r="F708">
            <v>30</v>
          </cell>
        </row>
        <row r="709">
          <cell r="F709">
            <v>29</v>
          </cell>
        </row>
        <row r="710">
          <cell r="F710">
            <v>29</v>
          </cell>
        </row>
        <row r="711">
          <cell r="F711">
            <v>29</v>
          </cell>
        </row>
        <row r="712">
          <cell r="F712">
            <v>29</v>
          </cell>
        </row>
        <row r="713">
          <cell r="F713">
            <v>29</v>
          </cell>
        </row>
        <row r="714">
          <cell r="F714">
            <v>29</v>
          </cell>
        </row>
        <row r="715">
          <cell r="F715">
            <v>29</v>
          </cell>
        </row>
        <row r="716">
          <cell r="F716">
            <v>29</v>
          </cell>
        </row>
        <row r="717">
          <cell r="F717">
            <v>29</v>
          </cell>
        </row>
        <row r="718">
          <cell r="F718">
            <v>29</v>
          </cell>
        </row>
        <row r="719">
          <cell r="F719">
            <v>29</v>
          </cell>
        </row>
        <row r="720">
          <cell r="F720">
            <v>29</v>
          </cell>
        </row>
        <row r="721">
          <cell r="F721">
            <v>29</v>
          </cell>
        </row>
        <row r="722">
          <cell r="F722">
            <v>29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29</v>
          </cell>
        </row>
        <row r="726">
          <cell r="F726">
            <v>29</v>
          </cell>
        </row>
        <row r="727">
          <cell r="F727">
            <v>29</v>
          </cell>
        </row>
        <row r="728">
          <cell r="F728">
            <v>29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27</v>
          </cell>
        </row>
        <row r="13">
          <cell r="F13">
            <v>28</v>
          </cell>
        </row>
        <row r="14">
          <cell r="F14">
            <v>31</v>
          </cell>
        </row>
        <row r="15">
          <cell r="F15">
            <v>28</v>
          </cell>
        </row>
        <row r="16">
          <cell r="F16">
            <v>27</v>
          </cell>
        </row>
        <row r="17">
          <cell r="F17">
            <v>27</v>
          </cell>
        </row>
        <row r="18">
          <cell r="F18">
            <v>27</v>
          </cell>
        </row>
        <row r="19">
          <cell r="F19">
            <v>27</v>
          </cell>
        </row>
        <row r="20">
          <cell r="F20">
            <v>27</v>
          </cell>
        </row>
        <row r="21">
          <cell r="F21">
            <v>32</v>
          </cell>
        </row>
        <row r="22">
          <cell r="F22">
            <v>31</v>
          </cell>
        </row>
        <row r="23">
          <cell r="F23">
            <v>27</v>
          </cell>
        </row>
        <row r="24">
          <cell r="F24">
            <v>26</v>
          </cell>
        </row>
        <row r="25">
          <cell r="F25">
            <v>25</v>
          </cell>
        </row>
        <row r="26">
          <cell r="F26">
            <v>25</v>
          </cell>
        </row>
        <row r="27">
          <cell r="F27">
            <v>25</v>
          </cell>
        </row>
        <row r="28">
          <cell r="F28">
            <v>25</v>
          </cell>
        </row>
        <row r="29">
          <cell r="F29">
            <v>26</v>
          </cell>
        </row>
        <row r="30">
          <cell r="F30">
            <v>26</v>
          </cell>
        </row>
        <row r="31">
          <cell r="F31">
            <v>26</v>
          </cell>
        </row>
        <row r="32">
          <cell r="F32">
            <v>26</v>
          </cell>
        </row>
        <row r="33">
          <cell r="F33">
            <v>26</v>
          </cell>
        </row>
        <row r="34">
          <cell r="F34">
            <v>26</v>
          </cell>
        </row>
        <row r="35">
          <cell r="F35">
            <v>26</v>
          </cell>
        </row>
        <row r="36">
          <cell r="F36">
            <v>26</v>
          </cell>
        </row>
        <row r="37">
          <cell r="F37">
            <v>27</v>
          </cell>
        </row>
        <row r="38">
          <cell r="F38">
            <v>26</v>
          </cell>
        </row>
        <row r="39">
          <cell r="F39">
            <v>26</v>
          </cell>
        </row>
        <row r="40">
          <cell r="F40">
            <v>26</v>
          </cell>
        </row>
        <row r="41">
          <cell r="F41">
            <v>26</v>
          </cell>
        </row>
        <row r="42">
          <cell r="F42">
            <v>26</v>
          </cell>
        </row>
        <row r="43">
          <cell r="F43">
            <v>26</v>
          </cell>
        </row>
        <row r="44">
          <cell r="F44">
            <v>27</v>
          </cell>
        </row>
        <row r="45">
          <cell r="F45">
            <v>27</v>
          </cell>
        </row>
        <row r="46">
          <cell r="F46">
            <v>27</v>
          </cell>
        </row>
        <row r="47">
          <cell r="F47">
            <v>26</v>
          </cell>
        </row>
        <row r="48">
          <cell r="F48">
            <v>25</v>
          </cell>
        </row>
        <row r="49">
          <cell r="F49">
            <v>25</v>
          </cell>
        </row>
        <row r="50">
          <cell r="F50">
            <v>25</v>
          </cell>
        </row>
        <row r="51">
          <cell r="F51">
            <v>24</v>
          </cell>
        </row>
        <row r="52">
          <cell r="F52">
            <v>24</v>
          </cell>
        </row>
        <row r="53">
          <cell r="F53">
            <v>25</v>
          </cell>
        </row>
        <row r="54">
          <cell r="F54">
            <v>25</v>
          </cell>
        </row>
        <row r="55">
          <cell r="F55">
            <v>25</v>
          </cell>
        </row>
        <row r="56">
          <cell r="F56">
            <v>25</v>
          </cell>
        </row>
        <row r="57">
          <cell r="F57">
            <v>26</v>
          </cell>
        </row>
        <row r="58">
          <cell r="F58">
            <v>26</v>
          </cell>
        </row>
        <row r="59">
          <cell r="F59">
            <v>26</v>
          </cell>
        </row>
        <row r="60">
          <cell r="F60">
            <v>26</v>
          </cell>
        </row>
        <row r="61">
          <cell r="F61">
            <v>26</v>
          </cell>
        </row>
        <row r="62">
          <cell r="F62">
            <v>26</v>
          </cell>
        </row>
        <row r="63">
          <cell r="F63">
            <v>26</v>
          </cell>
        </row>
        <row r="64">
          <cell r="F64">
            <v>26</v>
          </cell>
        </row>
        <row r="65">
          <cell r="F65">
            <v>27</v>
          </cell>
        </row>
        <row r="66">
          <cell r="F66">
            <v>26</v>
          </cell>
        </row>
        <row r="67">
          <cell r="F67">
            <v>26</v>
          </cell>
        </row>
        <row r="68">
          <cell r="F68">
            <v>25</v>
          </cell>
        </row>
        <row r="69">
          <cell r="F69">
            <v>24</v>
          </cell>
        </row>
        <row r="70">
          <cell r="F70">
            <v>24</v>
          </cell>
        </row>
        <row r="71">
          <cell r="F71">
            <v>24</v>
          </cell>
        </row>
        <row r="72">
          <cell r="F72">
            <v>25</v>
          </cell>
        </row>
        <row r="73">
          <cell r="F73">
            <v>25</v>
          </cell>
        </row>
        <row r="74">
          <cell r="F74">
            <v>24</v>
          </cell>
        </row>
        <row r="75">
          <cell r="F75">
            <v>25</v>
          </cell>
        </row>
        <row r="76">
          <cell r="F76">
            <v>24</v>
          </cell>
        </row>
        <row r="77">
          <cell r="F77">
            <v>25</v>
          </cell>
        </row>
        <row r="78">
          <cell r="F78">
            <v>26</v>
          </cell>
        </row>
        <row r="79">
          <cell r="F79">
            <v>26</v>
          </cell>
        </row>
        <row r="80">
          <cell r="F80">
            <v>26</v>
          </cell>
        </row>
        <row r="81">
          <cell r="F81">
            <v>26</v>
          </cell>
        </row>
        <row r="82">
          <cell r="F82">
            <v>26</v>
          </cell>
        </row>
        <row r="83">
          <cell r="F83">
            <v>26</v>
          </cell>
        </row>
        <row r="84">
          <cell r="F84">
            <v>26</v>
          </cell>
        </row>
        <row r="85">
          <cell r="F85">
            <v>26</v>
          </cell>
        </row>
        <row r="86">
          <cell r="F86">
            <v>26</v>
          </cell>
        </row>
        <row r="87">
          <cell r="F87">
            <v>26</v>
          </cell>
        </row>
        <row r="88">
          <cell r="F88">
            <v>26</v>
          </cell>
        </row>
        <row r="89">
          <cell r="F89">
            <v>26</v>
          </cell>
        </row>
        <row r="90">
          <cell r="F90">
            <v>26</v>
          </cell>
        </row>
        <row r="91">
          <cell r="F91">
            <v>26</v>
          </cell>
        </row>
        <row r="92">
          <cell r="F92">
            <v>25</v>
          </cell>
        </row>
        <row r="93">
          <cell r="F93">
            <v>25</v>
          </cell>
        </row>
        <row r="94">
          <cell r="F94">
            <v>25</v>
          </cell>
        </row>
        <row r="95">
          <cell r="F95">
            <v>25</v>
          </cell>
        </row>
        <row r="96">
          <cell r="F96">
            <v>25</v>
          </cell>
        </row>
        <row r="97">
          <cell r="F97">
            <v>25</v>
          </cell>
        </row>
        <row r="98">
          <cell r="F98">
            <v>25</v>
          </cell>
        </row>
        <row r="99">
          <cell r="F99">
            <v>25</v>
          </cell>
        </row>
        <row r="100">
          <cell r="F100">
            <v>25</v>
          </cell>
        </row>
        <row r="101">
          <cell r="F101">
            <v>25</v>
          </cell>
        </row>
        <row r="102">
          <cell r="F102">
            <v>28</v>
          </cell>
        </row>
        <row r="103">
          <cell r="F103">
            <v>28</v>
          </cell>
        </row>
        <row r="104">
          <cell r="F104">
            <v>26</v>
          </cell>
        </row>
        <row r="105">
          <cell r="F105">
            <v>26</v>
          </cell>
        </row>
        <row r="106">
          <cell r="F106">
            <v>25</v>
          </cell>
        </row>
        <row r="107">
          <cell r="F107">
            <v>25</v>
          </cell>
        </row>
        <row r="108">
          <cell r="F108">
            <v>26</v>
          </cell>
        </row>
        <row r="109">
          <cell r="F109">
            <v>25</v>
          </cell>
        </row>
        <row r="110">
          <cell r="F110">
            <v>25</v>
          </cell>
        </row>
        <row r="111">
          <cell r="F111">
            <v>26</v>
          </cell>
        </row>
        <row r="112">
          <cell r="F112">
            <v>26</v>
          </cell>
        </row>
        <row r="113">
          <cell r="F113">
            <v>26</v>
          </cell>
        </row>
        <row r="114">
          <cell r="F114">
            <v>26</v>
          </cell>
        </row>
        <row r="115">
          <cell r="F115">
            <v>25</v>
          </cell>
        </row>
        <row r="116">
          <cell r="F116">
            <v>26</v>
          </cell>
        </row>
        <row r="117">
          <cell r="F117">
            <v>26</v>
          </cell>
        </row>
        <row r="118">
          <cell r="F118">
            <v>26</v>
          </cell>
        </row>
        <row r="119">
          <cell r="F119">
            <v>26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25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25</v>
          </cell>
        </row>
        <row r="126">
          <cell r="F126">
            <v>26</v>
          </cell>
        </row>
        <row r="127">
          <cell r="F127">
            <v>25</v>
          </cell>
        </row>
        <row r="128">
          <cell r="F128">
            <v>25</v>
          </cell>
        </row>
        <row r="129">
          <cell r="F129">
            <v>26</v>
          </cell>
        </row>
        <row r="130">
          <cell r="F130">
            <v>26</v>
          </cell>
        </row>
        <row r="131">
          <cell r="F131">
            <v>27</v>
          </cell>
        </row>
        <row r="132">
          <cell r="F132">
            <v>27</v>
          </cell>
        </row>
        <row r="133">
          <cell r="F133">
            <v>27</v>
          </cell>
        </row>
        <row r="134">
          <cell r="F134">
            <v>27</v>
          </cell>
        </row>
        <row r="135">
          <cell r="F135">
            <v>27</v>
          </cell>
        </row>
        <row r="136">
          <cell r="F136">
            <v>27</v>
          </cell>
        </row>
        <row r="137">
          <cell r="F137">
            <v>27</v>
          </cell>
        </row>
        <row r="138">
          <cell r="F138">
            <v>27</v>
          </cell>
        </row>
        <row r="139">
          <cell r="F139">
            <v>27</v>
          </cell>
        </row>
        <row r="140">
          <cell r="F140">
            <v>26</v>
          </cell>
        </row>
        <row r="141">
          <cell r="F141">
            <v>25</v>
          </cell>
        </row>
        <row r="142">
          <cell r="F142">
            <v>24</v>
          </cell>
        </row>
        <row r="143">
          <cell r="F143">
            <v>25</v>
          </cell>
        </row>
        <row r="144">
          <cell r="F144">
            <v>25</v>
          </cell>
        </row>
        <row r="145">
          <cell r="F145">
            <v>26</v>
          </cell>
        </row>
        <row r="146">
          <cell r="F146">
            <v>25</v>
          </cell>
        </row>
        <row r="147">
          <cell r="F147">
            <v>25</v>
          </cell>
        </row>
        <row r="148">
          <cell r="F148">
            <v>25</v>
          </cell>
        </row>
        <row r="149">
          <cell r="F149">
            <v>25</v>
          </cell>
        </row>
        <row r="150">
          <cell r="F150">
            <v>26</v>
          </cell>
        </row>
        <row r="151">
          <cell r="F151">
            <v>26</v>
          </cell>
        </row>
        <row r="152">
          <cell r="F152">
            <v>26</v>
          </cell>
        </row>
        <row r="153">
          <cell r="F153">
            <v>27</v>
          </cell>
        </row>
        <row r="154">
          <cell r="F154">
            <v>27</v>
          </cell>
        </row>
        <row r="155">
          <cell r="F155">
            <v>27</v>
          </cell>
        </row>
        <row r="156">
          <cell r="F156">
            <v>26</v>
          </cell>
        </row>
        <row r="157">
          <cell r="F157">
            <v>26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26</v>
          </cell>
        </row>
        <row r="162">
          <cell r="F162">
            <v>26</v>
          </cell>
        </row>
        <row r="163">
          <cell r="F163">
            <v>26</v>
          </cell>
        </row>
        <row r="164">
          <cell r="F164">
            <v>25</v>
          </cell>
        </row>
        <row r="165">
          <cell r="F165">
            <v>26</v>
          </cell>
        </row>
        <row r="166">
          <cell r="F166">
            <v>26</v>
          </cell>
        </row>
        <row r="167">
          <cell r="F167">
            <v>26</v>
          </cell>
        </row>
        <row r="168">
          <cell r="F168">
            <v>26</v>
          </cell>
        </row>
        <row r="169">
          <cell r="F169">
            <v>26</v>
          </cell>
        </row>
        <row r="170">
          <cell r="F170">
            <v>26</v>
          </cell>
        </row>
        <row r="171">
          <cell r="F171">
            <v>25</v>
          </cell>
        </row>
        <row r="172">
          <cell r="F172">
            <v>25</v>
          </cell>
        </row>
        <row r="173">
          <cell r="F173">
            <v>26</v>
          </cell>
        </row>
        <row r="174">
          <cell r="F174">
            <v>26</v>
          </cell>
        </row>
        <row r="175">
          <cell r="F175">
            <v>26</v>
          </cell>
        </row>
        <row r="176">
          <cell r="F176">
            <v>26</v>
          </cell>
        </row>
        <row r="177">
          <cell r="F177">
            <v>27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27</v>
          </cell>
        </row>
        <row r="181">
          <cell r="F181">
            <v>26</v>
          </cell>
        </row>
        <row r="182">
          <cell r="F182">
            <v>26</v>
          </cell>
        </row>
        <row r="183">
          <cell r="F183">
            <v>26</v>
          </cell>
        </row>
        <row r="184">
          <cell r="F184">
            <v>26</v>
          </cell>
        </row>
        <row r="185">
          <cell r="F185">
            <v>27</v>
          </cell>
        </row>
        <row r="186">
          <cell r="F186">
            <v>26</v>
          </cell>
        </row>
        <row r="187">
          <cell r="F187">
            <v>26</v>
          </cell>
        </row>
        <row r="188">
          <cell r="F188">
            <v>26</v>
          </cell>
        </row>
        <row r="189">
          <cell r="F189">
            <v>26</v>
          </cell>
        </row>
        <row r="190">
          <cell r="F190">
            <v>26</v>
          </cell>
        </row>
        <row r="191">
          <cell r="F191">
            <v>26</v>
          </cell>
        </row>
        <row r="192">
          <cell r="F192">
            <v>25</v>
          </cell>
        </row>
        <row r="193">
          <cell r="F193">
            <v>26</v>
          </cell>
        </row>
        <row r="194">
          <cell r="F194">
            <v>27</v>
          </cell>
        </row>
        <row r="195">
          <cell r="F195">
            <v>29</v>
          </cell>
        </row>
        <row r="196">
          <cell r="F196">
            <v>28</v>
          </cell>
        </row>
        <row r="197">
          <cell r="F197">
            <v>27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26</v>
          </cell>
        </row>
        <row r="203">
          <cell r="F203">
            <v>26</v>
          </cell>
        </row>
        <row r="204">
          <cell r="F204">
            <v>26</v>
          </cell>
        </row>
        <row r="205">
          <cell r="F205">
            <v>26</v>
          </cell>
        </row>
        <row r="206">
          <cell r="F206">
            <v>26</v>
          </cell>
        </row>
        <row r="207">
          <cell r="F207">
            <v>26</v>
          </cell>
        </row>
        <row r="208">
          <cell r="F208">
            <v>27</v>
          </cell>
        </row>
        <row r="209">
          <cell r="F209">
            <v>28</v>
          </cell>
        </row>
        <row r="210">
          <cell r="F210">
            <v>28</v>
          </cell>
        </row>
        <row r="211">
          <cell r="F211">
            <v>27</v>
          </cell>
        </row>
        <row r="212">
          <cell r="F212">
            <v>26</v>
          </cell>
        </row>
        <row r="213">
          <cell r="F213">
            <v>26</v>
          </cell>
        </row>
        <row r="214">
          <cell r="F214">
            <v>26</v>
          </cell>
        </row>
        <row r="215">
          <cell r="F215">
            <v>26</v>
          </cell>
        </row>
        <row r="216">
          <cell r="F216">
            <v>25</v>
          </cell>
        </row>
        <row r="217">
          <cell r="F217">
            <v>27</v>
          </cell>
        </row>
        <row r="218">
          <cell r="F218">
            <v>30</v>
          </cell>
        </row>
        <row r="219">
          <cell r="F219">
            <v>40</v>
          </cell>
        </row>
        <row r="220">
          <cell r="F220">
            <v>42</v>
          </cell>
        </row>
        <row r="221">
          <cell r="F221">
            <v>38</v>
          </cell>
        </row>
        <row r="222">
          <cell r="F222">
            <v>35</v>
          </cell>
        </row>
        <row r="223">
          <cell r="F223">
            <v>32</v>
          </cell>
        </row>
        <row r="224">
          <cell r="F224">
            <v>28</v>
          </cell>
        </row>
        <row r="225">
          <cell r="F225">
            <v>27</v>
          </cell>
        </row>
        <row r="226">
          <cell r="F226">
            <v>26</v>
          </cell>
        </row>
        <row r="227">
          <cell r="F227">
            <v>27</v>
          </cell>
        </row>
        <row r="228">
          <cell r="F228">
            <v>27</v>
          </cell>
        </row>
        <row r="229">
          <cell r="F229">
            <v>26</v>
          </cell>
        </row>
        <row r="230">
          <cell r="F230">
            <v>27</v>
          </cell>
        </row>
        <row r="231">
          <cell r="F231">
            <v>27</v>
          </cell>
        </row>
        <row r="232">
          <cell r="F232">
            <v>26</v>
          </cell>
        </row>
        <row r="233">
          <cell r="F233">
            <v>26</v>
          </cell>
        </row>
        <row r="234">
          <cell r="F234">
            <v>26</v>
          </cell>
        </row>
        <row r="235">
          <cell r="F235">
            <v>26</v>
          </cell>
        </row>
        <row r="236">
          <cell r="F236">
            <v>25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25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27</v>
          </cell>
        </row>
        <row r="249">
          <cell r="F249">
            <v>27</v>
          </cell>
        </row>
        <row r="250">
          <cell r="F250">
            <v>27</v>
          </cell>
        </row>
        <row r="251">
          <cell r="F251">
            <v>27</v>
          </cell>
        </row>
        <row r="252">
          <cell r="F252">
            <v>28</v>
          </cell>
        </row>
        <row r="253">
          <cell r="F253">
            <v>28</v>
          </cell>
        </row>
        <row r="254">
          <cell r="F254">
            <v>28</v>
          </cell>
        </row>
        <row r="255">
          <cell r="F255">
            <v>28</v>
          </cell>
        </row>
        <row r="256">
          <cell r="F256">
            <v>28</v>
          </cell>
        </row>
        <row r="257">
          <cell r="F257">
            <v>28</v>
          </cell>
        </row>
        <row r="258">
          <cell r="F258">
            <v>28</v>
          </cell>
        </row>
        <row r="259">
          <cell r="F259">
            <v>27</v>
          </cell>
        </row>
        <row r="260">
          <cell r="F260">
            <v>27</v>
          </cell>
        </row>
        <row r="261">
          <cell r="F261">
            <v>26</v>
          </cell>
        </row>
        <row r="262">
          <cell r="F262">
            <v>25</v>
          </cell>
        </row>
        <row r="263">
          <cell r="F263">
            <v>25</v>
          </cell>
        </row>
        <row r="264">
          <cell r="F264">
            <v>25</v>
          </cell>
        </row>
        <row r="265">
          <cell r="F265">
            <v>25</v>
          </cell>
        </row>
        <row r="266">
          <cell r="F266">
            <v>25</v>
          </cell>
        </row>
        <row r="267">
          <cell r="F267">
            <v>25</v>
          </cell>
        </row>
        <row r="268">
          <cell r="F268">
            <v>26</v>
          </cell>
        </row>
        <row r="269">
          <cell r="F269">
            <v>26</v>
          </cell>
        </row>
        <row r="270">
          <cell r="F270">
            <v>26</v>
          </cell>
        </row>
        <row r="271">
          <cell r="F271">
            <v>26</v>
          </cell>
        </row>
        <row r="272">
          <cell r="F272">
            <v>27</v>
          </cell>
        </row>
        <row r="273">
          <cell r="F273">
            <v>28</v>
          </cell>
        </row>
        <row r="274">
          <cell r="F274">
            <v>28</v>
          </cell>
        </row>
        <row r="275">
          <cell r="F275">
            <v>28</v>
          </cell>
        </row>
        <row r="276">
          <cell r="F276">
            <v>28</v>
          </cell>
        </row>
        <row r="277">
          <cell r="F277">
            <v>28</v>
          </cell>
        </row>
        <row r="278">
          <cell r="F278">
            <v>28</v>
          </cell>
        </row>
        <row r="279">
          <cell r="F279">
            <v>27</v>
          </cell>
        </row>
        <row r="280">
          <cell r="F280">
            <v>27</v>
          </cell>
        </row>
        <row r="281">
          <cell r="F281">
            <v>27</v>
          </cell>
        </row>
        <row r="282">
          <cell r="F282">
            <v>27</v>
          </cell>
        </row>
        <row r="283">
          <cell r="F283">
            <v>27</v>
          </cell>
        </row>
        <row r="284">
          <cell r="F284">
            <v>25</v>
          </cell>
        </row>
        <row r="285">
          <cell r="F285">
            <v>25</v>
          </cell>
        </row>
        <row r="286">
          <cell r="F286">
            <v>25</v>
          </cell>
        </row>
        <row r="287">
          <cell r="F287">
            <v>25</v>
          </cell>
        </row>
        <row r="288">
          <cell r="F288">
            <v>25</v>
          </cell>
        </row>
        <row r="289">
          <cell r="F289">
            <v>25</v>
          </cell>
        </row>
        <row r="290">
          <cell r="F290">
            <v>25</v>
          </cell>
        </row>
        <row r="291">
          <cell r="F291">
            <v>25</v>
          </cell>
        </row>
        <row r="292">
          <cell r="F292">
            <v>25</v>
          </cell>
        </row>
        <row r="293">
          <cell r="F293">
            <v>25</v>
          </cell>
        </row>
        <row r="294">
          <cell r="F294">
            <v>25</v>
          </cell>
        </row>
        <row r="295">
          <cell r="F295">
            <v>25</v>
          </cell>
        </row>
        <row r="296">
          <cell r="F296">
            <v>25</v>
          </cell>
        </row>
        <row r="297">
          <cell r="F297">
            <v>25</v>
          </cell>
        </row>
        <row r="298">
          <cell r="F298">
            <v>25</v>
          </cell>
        </row>
        <row r="299">
          <cell r="F299">
            <v>25</v>
          </cell>
        </row>
        <row r="300">
          <cell r="F300">
            <v>26</v>
          </cell>
        </row>
        <row r="301">
          <cell r="F301">
            <v>26</v>
          </cell>
        </row>
        <row r="302">
          <cell r="F302">
            <v>26</v>
          </cell>
        </row>
        <row r="303">
          <cell r="F303">
            <v>26</v>
          </cell>
        </row>
        <row r="304">
          <cell r="F304">
            <v>26</v>
          </cell>
        </row>
        <row r="305">
          <cell r="F305">
            <v>26</v>
          </cell>
        </row>
        <row r="306">
          <cell r="F306">
            <v>26</v>
          </cell>
        </row>
        <row r="307">
          <cell r="F307">
            <v>28</v>
          </cell>
        </row>
        <row r="308">
          <cell r="F308">
            <v>27</v>
          </cell>
        </row>
        <row r="309">
          <cell r="F309">
            <v>29</v>
          </cell>
        </row>
        <row r="310">
          <cell r="F310">
            <v>30</v>
          </cell>
        </row>
        <row r="311">
          <cell r="F311">
            <v>28</v>
          </cell>
        </row>
        <row r="312">
          <cell r="F312">
            <v>27</v>
          </cell>
        </row>
        <row r="313">
          <cell r="F313">
            <v>29</v>
          </cell>
        </row>
        <row r="314">
          <cell r="F314">
            <v>31</v>
          </cell>
        </row>
        <row r="315">
          <cell r="F315">
            <v>30</v>
          </cell>
        </row>
        <row r="316">
          <cell r="F316">
            <v>28</v>
          </cell>
        </row>
        <row r="317">
          <cell r="F317">
            <v>27</v>
          </cell>
        </row>
        <row r="318">
          <cell r="F318">
            <v>26</v>
          </cell>
        </row>
        <row r="319">
          <cell r="F319">
            <v>26</v>
          </cell>
        </row>
        <row r="320">
          <cell r="F320">
            <v>26</v>
          </cell>
        </row>
        <row r="321">
          <cell r="F321">
            <v>26</v>
          </cell>
        </row>
        <row r="322">
          <cell r="F322">
            <v>26</v>
          </cell>
        </row>
        <row r="323">
          <cell r="F323">
            <v>26</v>
          </cell>
        </row>
        <row r="324">
          <cell r="F324">
            <v>26</v>
          </cell>
        </row>
        <row r="325">
          <cell r="F325">
            <v>26</v>
          </cell>
        </row>
        <row r="326">
          <cell r="F326">
            <v>26</v>
          </cell>
        </row>
        <row r="327">
          <cell r="F327">
            <v>26</v>
          </cell>
        </row>
        <row r="328">
          <cell r="F328">
            <v>26</v>
          </cell>
        </row>
        <row r="329">
          <cell r="F329">
            <v>26</v>
          </cell>
        </row>
        <row r="330">
          <cell r="F330">
            <v>26</v>
          </cell>
        </row>
        <row r="331">
          <cell r="F331">
            <v>26</v>
          </cell>
        </row>
        <row r="332">
          <cell r="F332">
            <v>26</v>
          </cell>
        </row>
        <row r="333">
          <cell r="F333">
            <v>25</v>
          </cell>
        </row>
        <row r="334">
          <cell r="F334">
            <v>25</v>
          </cell>
        </row>
        <row r="335">
          <cell r="F335">
            <v>25</v>
          </cell>
        </row>
        <row r="336">
          <cell r="F336">
            <v>25</v>
          </cell>
        </row>
        <row r="337">
          <cell r="F337">
            <v>25</v>
          </cell>
        </row>
        <row r="338">
          <cell r="F338">
            <v>26</v>
          </cell>
        </row>
        <row r="339">
          <cell r="F339">
            <v>26</v>
          </cell>
        </row>
        <row r="340">
          <cell r="F340">
            <v>26</v>
          </cell>
        </row>
        <row r="341">
          <cell r="F341">
            <v>26</v>
          </cell>
        </row>
        <row r="342">
          <cell r="F342">
            <v>26</v>
          </cell>
        </row>
        <row r="343">
          <cell r="F343">
            <v>29</v>
          </cell>
        </row>
        <row r="344">
          <cell r="F344">
            <v>29</v>
          </cell>
        </row>
        <row r="345">
          <cell r="F345">
            <v>28</v>
          </cell>
        </row>
        <row r="346">
          <cell r="F346">
            <v>29</v>
          </cell>
        </row>
        <row r="347">
          <cell r="F347">
            <v>28</v>
          </cell>
        </row>
        <row r="348">
          <cell r="F348">
            <v>28</v>
          </cell>
        </row>
        <row r="349">
          <cell r="F349">
            <v>28</v>
          </cell>
        </row>
        <row r="350">
          <cell r="F350">
            <v>29</v>
          </cell>
        </row>
        <row r="351">
          <cell r="F351">
            <v>28</v>
          </cell>
        </row>
        <row r="352">
          <cell r="F352">
            <v>27</v>
          </cell>
        </row>
        <row r="353">
          <cell r="F353">
            <v>27</v>
          </cell>
        </row>
        <row r="354">
          <cell r="F354">
            <v>27</v>
          </cell>
        </row>
        <row r="355">
          <cell r="F355">
            <v>27</v>
          </cell>
        </row>
        <row r="356">
          <cell r="F356">
            <v>25</v>
          </cell>
        </row>
        <row r="357">
          <cell r="F357">
            <v>25</v>
          </cell>
        </row>
        <row r="358">
          <cell r="F358">
            <v>25</v>
          </cell>
        </row>
        <row r="359">
          <cell r="F359">
            <v>25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25</v>
          </cell>
        </row>
        <row r="368">
          <cell r="F368">
            <v>26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28</v>
          </cell>
        </row>
        <row r="372">
          <cell r="F372">
            <v>28</v>
          </cell>
        </row>
        <row r="373">
          <cell r="F373">
            <v>29</v>
          </cell>
        </row>
        <row r="374">
          <cell r="F374">
            <v>29</v>
          </cell>
        </row>
        <row r="375">
          <cell r="F375">
            <v>30</v>
          </cell>
        </row>
        <row r="376">
          <cell r="F376">
            <v>36</v>
          </cell>
        </row>
        <row r="377">
          <cell r="F377">
            <v>36</v>
          </cell>
        </row>
        <row r="378">
          <cell r="F378">
            <v>33</v>
          </cell>
        </row>
        <row r="379">
          <cell r="F379">
            <v>29</v>
          </cell>
        </row>
        <row r="380">
          <cell r="F380">
            <v>28</v>
          </cell>
        </row>
        <row r="381">
          <cell r="F381">
            <v>28</v>
          </cell>
        </row>
        <row r="382">
          <cell r="F382">
            <v>28</v>
          </cell>
        </row>
        <row r="383">
          <cell r="F383">
            <v>26</v>
          </cell>
        </row>
        <row r="384">
          <cell r="F384">
            <v>25</v>
          </cell>
        </row>
        <row r="385">
          <cell r="F385">
            <v>25</v>
          </cell>
        </row>
        <row r="386">
          <cell r="F386">
            <v>26</v>
          </cell>
        </row>
        <row r="387">
          <cell r="F387">
            <v>28</v>
          </cell>
        </row>
        <row r="388">
          <cell r="F388">
            <v>27</v>
          </cell>
        </row>
        <row r="389">
          <cell r="F389">
            <v>25</v>
          </cell>
        </row>
        <row r="390">
          <cell r="F390">
            <v>25</v>
          </cell>
        </row>
        <row r="391">
          <cell r="F391">
            <v>25</v>
          </cell>
        </row>
        <row r="392">
          <cell r="F392">
            <v>26</v>
          </cell>
        </row>
        <row r="393">
          <cell r="F393">
            <v>26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31</v>
          </cell>
        </row>
        <row r="397">
          <cell r="F397">
            <v>32</v>
          </cell>
        </row>
        <row r="398">
          <cell r="F398">
            <v>35</v>
          </cell>
        </row>
        <row r="399">
          <cell r="F399">
            <v>36</v>
          </cell>
        </row>
        <row r="400">
          <cell r="F400">
            <v>33</v>
          </cell>
        </row>
        <row r="401">
          <cell r="F401">
            <v>34</v>
          </cell>
        </row>
        <row r="402">
          <cell r="F402">
            <v>32</v>
          </cell>
        </row>
        <row r="403">
          <cell r="F403">
            <v>30</v>
          </cell>
        </row>
        <row r="404">
          <cell r="F404">
            <v>26</v>
          </cell>
        </row>
        <row r="405">
          <cell r="F405">
            <v>25</v>
          </cell>
        </row>
        <row r="406">
          <cell r="F406">
            <v>25</v>
          </cell>
        </row>
        <row r="407">
          <cell r="F407">
            <v>25</v>
          </cell>
        </row>
        <row r="408">
          <cell r="F408">
            <v>26</v>
          </cell>
        </row>
        <row r="409">
          <cell r="F409">
            <v>27</v>
          </cell>
        </row>
        <row r="411">
          <cell r="F411">
            <v>28</v>
          </cell>
        </row>
        <row r="412">
          <cell r="F412">
            <v>25</v>
          </cell>
        </row>
        <row r="413">
          <cell r="F413">
            <v>25</v>
          </cell>
        </row>
        <row r="414">
          <cell r="F414">
            <v>25</v>
          </cell>
        </row>
        <row r="415">
          <cell r="F415">
            <v>25</v>
          </cell>
        </row>
        <row r="416">
          <cell r="F416">
            <v>26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27</v>
          </cell>
        </row>
        <row r="420">
          <cell r="F420">
            <v>27</v>
          </cell>
        </row>
        <row r="421">
          <cell r="F421">
            <v>27</v>
          </cell>
        </row>
        <row r="422">
          <cell r="F422">
            <v>27</v>
          </cell>
        </row>
        <row r="423">
          <cell r="F423">
            <v>27</v>
          </cell>
        </row>
        <row r="424">
          <cell r="F424">
            <v>27</v>
          </cell>
        </row>
        <row r="425">
          <cell r="F425">
            <v>27</v>
          </cell>
        </row>
        <row r="426">
          <cell r="F426">
            <v>26</v>
          </cell>
        </row>
        <row r="427">
          <cell r="F427">
            <v>26</v>
          </cell>
        </row>
        <row r="428">
          <cell r="F428">
            <v>25</v>
          </cell>
        </row>
        <row r="429">
          <cell r="F429">
            <v>25</v>
          </cell>
        </row>
        <row r="430">
          <cell r="F430">
            <v>25</v>
          </cell>
        </row>
        <row r="431">
          <cell r="F431">
            <v>25</v>
          </cell>
        </row>
        <row r="432">
          <cell r="F432">
            <v>25</v>
          </cell>
        </row>
        <row r="433">
          <cell r="F433">
            <v>25</v>
          </cell>
        </row>
        <row r="434">
          <cell r="F434">
            <v>25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25</v>
          </cell>
        </row>
        <row r="438">
          <cell r="F438">
            <v>25</v>
          </cell>
        </row>
        <row r="439">
          <cell r="F439">
            <v>26</v>
          </cell>
        </row>
        <row r="440">
          <cell r="F440">
            <v>26</v>
          </cell>
        </row>
        <row r="441">
          <cell r="F441">
            <v>26</v>
          </cell>
        </row>
        <row r="442">
          <cell r="F442">
            <v>27</v>
          </cell>
        </row>
        <row r="443">
          <cell r="F443">
            <v>27</v>
          </cell>
        </row>
        <row r="444">
          <cell r="F444">
            <v>27</v>
          </cell>
        </row>
        <row r="445">
          <cell r="F445">
            <v>28</v>
          </cell>
        </row>
        <row r="446">
          <cell r="F446">
            <v>28</v>
          </cell>
        </row>
        <row r="447">
          <cell r="F447">
            <v>28</v>
          </cell>
        </row>
        <row r="448">
          <cell r="F448">
            <v>28</v>
          </cell>
        </row>
        <row r="449">
          <cell r="F449">
            <v>28</v>
          </cell>
        </row>
        <row r="450">
          <cell r="F450">
            <v>27</v>
          </cell>
        </row>
        <row r="451">
          <cell r="F451">
            <v>27</v>
          </cell>
        </row>
        <row r="452">
          <cell r="F452">
            <v>26</v>
          </cell>
        </row>
        <row r="453">
          <cell r="F453">
            <v>26</v>
          </cell>
        </row>
        <row r="454">
          <cell r="F454">
            <v>26</v>
          </cell>
        </row>
        <row r="455">
          <cell r="F455">
            <v>26</v>
          </cell>
        </row>
        <row r="456">
          <cell r="F456">
            <v>26</v>
          </cell>
        </row>
        <row r="457">
          <cell r="F457">
            <v>26</v>
          </cell>
        </row>
        <row r="458">
          <cell r="F458">
            <v>25</v>
          </cell>
        </row>
        <row r="459">
          <cell r="F459">
            <v>25</v>
          </cell>
        </row>
        <row r="460">
          <cell r="F460">
            <v>25</v>
          </cell>
        </row>
        <row r="461">
          <cell r="F461">
            <v>26</v>
          </cell>
        </row>
        <row r="462">
          <cell r="F462">
            <v>26</v>
          </cell>
        </row>
        <row r="463">
          <cell r="F463">
            <v>27</v>
          </cell>
        </row>
        <row r="464">
          <cell r="F464">
            <v>26</v>
          </cell>
        </row>
        <row r="465">
          <cell r="F465">
            <v>27</v>
          </cell>
        </row>
        <row r="466">
          <cell r="F466">
            <v>27</v>
          </cell>
        </row>
        <row r="467">
          <cell r="F467">
            <v>27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27</v>
          </cell>
        </row>
        <row r="471">
          <cell r="F471">
            <v>28</v>
          </cell>
        </row>
        <row r="472">
          <cell r="F472">
            <v>31</v>
          </cell>
        </row>
        <row r="473">
          <cell r="F473">
            <v>32</v>
          </cell>
        </row>
        <row r="474">
          <cell r="F474">
            <v>29</v>
          </cell>
        </row>
        <row r="475">
          <cell r="F475">
            <v>27</v>
          </cell>
        </row>
        <row r="476">
          <cell r="F476">
            <v>26</v>
          </cell>
        </row>
        <row r="477">
          <cell r="F477">
            <v>25</v>
          </cell>
        </row>
        <row r="478">
          <cell r="F478">
            <v>25</v>
          </cell>
        </row>
        <row r="479">
          <cell r="F479">
            <v>29</v>
          </cell>
        </row>
        <row r="480">
          <cell r="F480">
            <v>31</v>
          </cell>
        </row>
        <row r="481">
          <cell r="F481">
            <v>27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25</v>
          </cell>
        </row>
        <row r="487">
          <cell r="F487">
            <v>25</v>
          </cell>
        </row>
        <row r="488">
          <cell r="F488">
            <v>25</v>
          </cell>
        </row>
        <row r="489">
          <cell r="F489">
            <v>27</v>
          </cell>
        </row>
        <row r="490">
          <cell r="F490">
            <v>27</v>
          </cell>
        </row>
        <row r="491">
          <cell r="F491">
            <v>27</v>
          </cell>
        </row>
        <row r="492">
          <cell r="F492">
            <v>27</v>
          </cell>
        </row>
        <row r="493">
          <cell r="F493">
            <v>27</v>
          </cell>
        </row>
        <row r="494">
          <cell r="F494">
            <v>27</v>
          </cell>
        </row>
        <row r="495">
          <cell r="F495">
            <v>27</v>
          </cell>
        </row>
        <row r="496">
          <cell r="F496">
            <v>27</v>
          </cell>
        </row>
        <row r="497">
          <cell r="F497">
            <v>27</v>
          </cell>
        </row>
        <row r="498">
          <cell r="F498">
            <v>28</v>
          </cell>
        </row>
        <row r="499">
          <cell r="F499">
            <v>27</v>
          </cell>
        </row>
        <row r="500">
          <cell r="F500">
            <v>26</v>
          </cell>
        </row>
        <row r="501">
          <cell r="F501">
            <v>26</v>
          </cell>
        </row>
        <row r="502">
          <cell r="F502">
            <v>25</v>
          </cell>
        </row>
        <row r="503">
          <cell r="F503">
            <v>25</v>
          </cell>
        </row>
        <row r="504">
          <cell r="F504">
            <v>25</v>
          </cell>
        </row>
        <row r="505">
          <cell r="F505">
            <v>25</v>
          </cell>
        </row>
        <row r="506">
          <cell r="F506">
            <v>26</v>
          </cell>
        </row>
        <row r="507">
          <cell r="F507">
            <v>25</v>
          </cell>
        </row>
        <row r="508">
          <cell r="F508">
            <v>25</v>
          </cell>
        </row>
        <row r="509">
          <cell r="F509">
            <v>25</v>
          </cell>
        </row>
        <row r="510">
          <cell r="F510">
            <v>25</v>
          </cell>
        </row>
        <row r="511">
          <cell r="F511">
            <v>25</v>
          </cell>
        </row>
        <row r="512">
          <cell r="F512">
            <v>26</v>
          </cell>
        </row>
        <row r="513">
          <cell r="F513">
            <v>26</v>
          </cell>
        </row>
        <row r="514">
          <cell r="F514">
            <v>26</v>
          </cell>
        </row>
        <row r="515">
          <cell r="F515">
            <v>27</v>
          </cell>
        </row>
        <row r="516">
          <cell r="F516">
            <v>28</v>
          </cell>
        </row>
        <row r="517">
          <cell r="F517">
            <v>42</v>
          </cell>
        </row>
        <row r="518">
          <cell r="F518">
            <v>40</v>
          </cell>
        </row>
        <row r="519">
          <cell r="F519">
            <v>30</v>
          </cell>
        </row>
        <row r="520">
          <cell r="F520">
            <v>27</v>
          </cell>
        </row>
        <row r="521">
          <cell r="F521">
            <v>27</v>
          </cell>
        </row>
        <row r="522">
          <cell r="F522">
            <v>27</v>
          </cell>
        </row>
        <row r="523">
          <cell r="F523">
            <v>27</v>
          </cell>
        </row>
        <row r="524">
          <cell r="F524">
            <v>25</v>
          </cell>
        </row>
        <row r="525">
          <cell r="F525">
            <v>25</v>
          </cell>
        </row>
        <row r="526">
          <cell r="F526">
            <v>25</v>
          </cell>
        </row>
        <row r="527">
          <cell r="F527">
            <v>25</v>
          </cell>
        </row>
        <row r="528">
          <cell r="F528">
            <v>25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25</v>
          </cell>
        </row>
        <row r="532">
          <cell r="F532">
            <v>25</v>
          </cell>
        </row>
        <row r="533">
          <cell r="F533">
            <v>25</v>
          </cell>
        </row>
        <row r="534">
          <cell r="F534">
            <v>25</v>
          </cell>
        </row>
        <row r="535">
          <cell r="F535">
            <v>25</v>
          </cell>
        </row>
        <row r="536">
          <cell r="F536">
            <v>25</v>
          </cell>
        </row>
        <row r="537">
          <cell r="F537">
            <v>25</v>
          </cell>
        </row>
        <row r="538">
          <cell r="F538">
            <v>26</v>
          </cell>
        </row>
        <row r="539">
          <cell r="F539">
            <v>27</v>
          </cell>
        </row>
        <row r="540">
          <cell r="F540">
            <v>27</v>
          </cell>
        </row>
        <row r="541">
          <cell r="F541">
            <v>27</v>
          </cell>
        </row>
        <row r="542">
          <cell r="F542">
            <v>27</v>
          </cell>
        </row>
        <row r="543">
          <cell r="F543">
            <v>27</v>
          </cell>
        </row>
        <row r="544">
          <cell r="F544">
            <v>26</v>
          </cell>
        </row>
        <row r="545">
          <cell r="F545">
            <v>27</v>
          </cell>
        </row>
        <row r="546">
          <cell r="F546">
            <v>26</v>
          </cell>
        </row>
        <row r="547">
          <cell r="F547">
            <v>26</v>
          </cell>
        </row>
        <row r="548">
          <cell r="F548">
            <v>26</v>
          </cell>
        </row>
        <row r="549">
          <cell r="F549">
            <v>25</v>
          </cell>
        </row>
        <row r="550">
          <cell r="F550">
            <v>25</v>
          </cell>
        </row>
        <row r="551">
          <cell r="F551">
            <v>25</v>
          </cell>
        </row>
        <row r="552">
          <cell r="F552">
            <v>33</v>
          </cell>
        </row>
        <row r="553">
          <cell r="F553">
            <v>36</v>
          </cell>
        </row>
        <row r="554">
          <cell r="F554">
            <v>35</v>
          </cell>
        </row>
        <row r="555">
          <cell r="F555">
            <v>34</v>
          </cell>
        </row>
        <row r="556">
          <cell r="F556">
            <v>33</v>
          </cell>
        </row>
        <row r="557">
          <cell r="F557">
            <v>32</v>
          </cell>
        </row>
        <row r="558">
          <cell r="F558">
            <v>31</v>
          </cell>
        </row>
        <row r="559">
          <cell r="F559">
            <v>29</v>
          </cell>
        </row>
        <row r="560">
          <cell r="F560">
            <v>27</v>
          </cell>
        </row>
        <row r="561">
          <cell r="F561">
            <v>26</v>
          </cell>
        </row>
        <row r="562">
          <cell r="F562">
            <v>26</v>
          </cell>
        </row>
        <row r="563">
          <cell r="F563">
            <v>26</v>
          </cell>
        </row>
        <row r="564">
          <cell r="F564">
            <v>26</v>
          </cell>
        </row>
        <row r="565">
          <cell r="F565">
            <v>26</v>
          </cell>
        </row>
        <row r="566">
          <cell r="F566">
            <v>26</v>
          </cell>
        </row>
        <row r="567">
          <cell r="F567">
            <v>27</v>
          </cell>
        </row>
        <row r="568">
          <cell r="F568">
            <v>26</v>
          </cell>
        </row>
        <row r="569">
          <cell r="F569">
            <v>26</v>
          </cell>
        </row>
        <row r="570">
          <cell r="F570">
            <v>26</v>
          </cell>
        </row>
        <row r="571">
          <cell r="F571">
            <v>26</v>
          </cell>
        </row>
        <row r="572">
          <cell r="F572">
            <v>28</v>
          </cell>
        </row>
        <row r="573">
          <cell r="F573">
            <v>29</v>
          </cell>
        </row>
        <row r="574">
          <cell r="F574">
            <v>28</v>
          </cell>
        </row>
        <row r="575">
          <cell r="F575">
            <v>26</v>
          </cell>
        </row>
        <row r="576">
          <cell r="F576">
            <v>25</v>
          </cell>
        </row>
        <row r="577">
          <cell r="F577">
            <v>25</v>
          </cell>
        </row>
        <row r="578">
          <cell r="F578">
            <v>25</v>
          </cell>
        </row>
        <row r="579">
          <cell r="F579">
            <v>25</v>
          </cell>
        </row>
        <row r="580">
          <cell r="F580">
            <v>25</v>
          </cell>
        </row>
        <row r="581">
          <cell r="F581">
            <v>25</v>
          </cell>
        </row>
        <row r="582">
          <cell r="F582">
            <v>26</v>
          </cell>
        </row>
        <row r="583">
          <cell r="F583">
            <v>26</v>
          </cell>
        </row>
        <row r="584">
          <cell r="F584">
            <v>26</v>
          </cell>
        </row>
        <row r="585">
          <cell r="F585">
            <v>27</v>
          </cell>
        </row>
        <row r="586">
          <cell r="F586">
            <v>26</v>
          </cell>
        </row>
        <row r="587">
          <cell r="F587">
            <v>26</v>
          </cell>
        </row>
        <row r="588">
          <cell r="F588">
            <v>27</v>
          </cell>
        </row>
        <row r="589">
          <cell r="F589">
            <v>28</v>
          </cell>
        </row>
        <row r="590">
          <cell r="F590">
            <v>28</v>
          </cell>
        </row>
        <row r="591">
          <cell r="F591">
            <v>36</v>
          </cell>
        </row>
        <row r="592">
          <cell r="F592">
            <v>41</v>
          </cell>
        </row>
        <row r="593">
          <cell r="F593">
            <v>45</v>
          </cell>
        </row>
        <row r="594">
          <cell r="F594">
            <v>35</v>
          </cell>
        </row>
        <row r="595">
          <cell r="F595">
            <v>28</v>
          </cell>
        </row>
        <row r="596">
          <cell r="F596">
            <v>26</v>
          </cell>
        </row>
        <row r="597">
          <cell r="F597">
            <v>29</v>
          </cell>
        </row>
        <row r="598">
          <cell r="F598">
            <v>27</v>
          </cell>
        </row>
        <row r="599">
          <cell r="F599">
            <v>26</v>
          </cell>
        </row>
        <row r="600">
          <cell r="F600">
            <v>26</v>
          </cell>
        </row>
        <row r="601">
          <cell r="F601">
            <v>25</v>
          </cell>
        </row>
        <row r="602">
          <cell r="F602">
            <v>26</v>
          </cell>
        </row>
        <row r="603">
          <cell r="F603">
            <v>26</v>
          </cell>
        </row>
        <row r="604">
          <cell r="F604">
            <v>26</v>
          </cell>
        </row>
        <row r="605">
          <cell r="F605">
            <v>26</v>
          </cell>
        </row>
        <row r="606">
          <cell r="F606">
            <v>26</v>
          </cell>
        </row>
        <row r="607">
          <cell r="F607">
            <v>26</v>
          </cell>
        </row>
        <row r="608">
          <cell r="F608">
            <v>26</v>
          </cell>
        </row>
        <row r="609">
          <cell r="F609">
            <v>26</v>
          </cell>
        </row>
        <row r="610">
          <cell r="F610">
            <v>26</v>
          </cell>
        </row>
        <row r="611">
          <cell r="F611">
            <v>26</v>
          </cell>
        </row>
        <row r="612">
          <cell r="F612">
            <v>26</v>
          </cell>
        </row>
        <row r="613">
          <cell r="F613">
            <v>26</v>
          </cell>
        </row>
        <row r="614">
          <cell r="F614">
            <v>26</v>
          </cell>
        </row>
        <row r="615">
          <cell r="F615">
            <v>26</v>
          </cell>
        </row>
        <row r="616">
          <cell r="F616">
            <v>27</v>
          </cell>
        </row>
        <row r="617">
          <cell r="F617">
            <v>26</v>
          </cell>
        </row>
        <row r="618">
          <cell r="F618">
            <v>26</v>
          </cell>
        </row>
        <row r="619">
          <cell r="F619">
            <v>25</v>
          </cell>
        </row>
        <row r="620">
          <cell r="F620">
            <v>25</v>
          </cell>
        </row>
        <row r="621">
          <cell r="F621">
            <v>25</v>
          </cell>
        </row>
        <row r="622">
          <cell r="F622">
            <v>25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25</v>
          </cell>
        </row>
        <row r="626">
          <cell r="F626">
            <v>25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25</v>
          </cell>
        </row>
        <row r="630">
          <cell r="F630">
            <v>25</v>
          </cell>
        </row>
        <row r="631">
          <cell r="F631">
            <v>25</v>
          </cell>
        </row>
        <row r="632">
          <cell r="F632">
            <v>25</v>
          </cell>
        </row>
        <row r="633">
          <cell r="F633">
            <v>25</v>
          </cell>
        </row>
        <row r="634">
          <cell r="F634">
            <v>25</v>
          </cell>
        </row>
        <row r="635">
          <cell r="F635">
            <v>25</v>
          </cell>
        </row>
        <row r="636">
          <cell r="F636">
            <v>25</v>
          </cell>
        </row>
        <row r="637">
          <cell r="F637">
            <v>25</v>
          </cell>
        </row>
        <row r="638">
          <cell r="F638">
            <v>25</v>
          </cell>
        </row>
        <row r="639">
          <cell r="F639">
            <v>25</v>
          </cell>
        </row>
        <row r="640">
          <cell r="F640">
            <v>25</v>
          </cell>
        </row>
        <row r="641">
          <cell r="F641">
            <v>25</v>
          </cell>
        </row>
        <row r="642">
          <cell r="F642">
            <v>25</v>
          </cell>
        </row>
        <row r="643">
          <cell r="F643">
            <v>25</v>
          </cell>
        </row>
        <row r="644">
          <cell r="F644">
            <v>25</v>
          </cell>
        </row>
        <row r="645">
          <cell r="F645">
            <v>26</v>
          </cell>
        </row>
        <row r="646">
          <cell r="F646">
            <v>25</v>
          </cell>
        </row>
        <row r="647">
          <cell r="F647">
            <v>25</v>
          </cell>
        </row>
        <row r="648">
          <cell r="F648">
            <v>24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25</v>
          </cell>
        </row>
        <row r="652">
          <cell r="F652">
            <v>25</v>
          </cell>
        </row>
        <row r="653">
          <cell r="F653">
            <v>25</v>
          </cell>
        </row>
        <row r="654">
          <cell r="F654">
            <v>25</v>
          </cell>
        </row>
        <row r="655">
          <cell r="F655">
            <v>25</v>
          </cell>
        </row>
        <row r="656">
          <cell r="F656">
            <v>26</v>
          </cell>
        </row>
        <row r="657">
          <cell r="F657">
            <v>26</v>
          </cell>
        </row>
        <row r="658">
          <cell r="F658">
            <v>27</v>
          </cell>
        </row>
        <row r="659">
          <cell r="F659">
            <v>27</v>
          </cell>
        </row>
        <row r="660">
          <cell r="F660">
            <v>27</v>
          </cell>
        </row>
        <row r="661">
          <cell r="F661">
            <v>27</v>
          </cell>
        </row>
        <row r="662">
          <cell r="F662">
            <v>27</v>
          </cell>
        </row>
        <row r="663">
          <cell r="F663">
            <v>27</v>
          </cell>
        </row>
        <row r="664">
          <cell r="F664">
            <v>27</v>
          </cell>
        </row>
        <row r="665">
          <cell r="F665">
            <v>27</v>
          </cell>
        </row>
        <row r="666">
          <cell r="F666">
            <v>27</v>
          </cell>
        </row>
        <row r="667">
          <cell r="F667">
            <v>26</v>
          </cell>
        </row>
        <row r="668">
          <cell r="F668">
            <v>26</v>
          </cell>
        </row>
        <row r="669">
          <cell r="F669">
            <v>26</v>
          </cell>
        </row>
        <row r="670">
          <cell r="F670">
            <v>26</v>
          </cell>
        </row>
        <row r="671">
          <cell r="F671">
            <v>26</v>
          </cell>
        </row>
        <row r="672">
          <cell r="F672">
            <v>26</v>
          </cell>
        </row>
        <row r="673">
          <cell r="F673">
            <v>26</v>
          </cell>
        </row>
        <row r="674">
          <cell r="F674">
            <v>26</v>
          </cell>
        </row>
        <row r="675">
          <cell r="F675">
            <v>26</v>
          </cell>
        </row>
        <row r="676">
          <cell r="F676">
            <v>25</v>
          </cell>
        </row>
        <row r="677">
          <cell r="F677">
            <v>26</v>
          </cell>
        </row>
        <row r="678">
          <cell r="F678">
            <v>26</v>
          </cell>
        </row>
        <row r="679">
          <cell r="F679">
            <v>25</v>
          </cell>
        </row>
        <row r="680">
          <cell r="F680">
            <v>26</v>
          </cell>
        </row>
        <row r="681">
          <cell r="F681">
            <v>27</v>
          </cell>
        </row>
        <row r="682">
          <cell r="F682">
            <v>27</v>
          </cell>
        </row>
        <row r="683">
          <cell r="F683">
            <v>27</v>
          </cell>
        </row>
        <row r="684">
          <cell r="F684">
            <v>28</v>
          </cell>
        </row>
        <row r="685">
          <cell r="F685">
            <v>28</v>
          </cell>
        </row>
        <row r="686">
          <cell r="F686">
            <v>28</v>
          </cell>
        </row>
        <row r="687">
          <cell r="F687">
            <v>28</v>
          </cell>
        </row>
        <row r="688">
          <cell r="F688">
            <v>28</v>
          </cell>
        </row>
        <row r="689">
          <cell r="F689">
            <v>28</v>
          </cell>
        </row>
        <row r="690">
          <cell r="F690">
            <v>28</v>
          </cell>
        </row>
        <row r="691">
          <cell r="F691">
            <v>27</v>
          </cell>
        </row>
        <row r="692">
          <cell r="F692">
            <v>26</v>
          </cell>
        </row>
        <row r="693">
          <cell r="F693">
            <v>25</v>
          </cell>
        </row>
        <row r="694">
          <cell r="F694">
            <v>25</v>
          </cell>
        </row>
        <row r="695">
          <cell r="F695">
            <v>25</v>
          </cell>
        </row>
        <row r="696">
          <cell r="F696">
            <v>25</v>
          </cell>
        </row>
        <row r="697">
          <cell r="F697">
            <v>25</v>
          </cell>
        </row>
        <row r="698">
          <cell r="F698">
            <v>26</v>
          </cell>
        </row>
        <row r="699">
          <cell r="F699">
            <v>25</v>
          </cell>
        </row>
        <row r="700">
          <cell r="F700">
            <v>25</v>
          </cell>
        </row>
        <row r="701">
          <cell r="F701">
            <v>26</v>
          </cell>
        </row>
        <row r="702">
          <cell r="F702">
            <v>26</v>
          </cell>
        </row>
        <row r="703">
          <cell r="F703">
            <v>26</v>
          </cell>
        </row>
        <row r="704">
          <cell r="F704">
            <v>27</v>
          </cell>
        </row>
        <row r="705">
          <cell r="F705">
            <v>27</v>
          </cell>
        </row>
        <row r="706">
          <cell r="F706">
            <v>28</v>
          </cell>
        </row>
        <row r="707">
          <cell r="F707">
            <v>28</v>
          </cell>
        </row>
        <row r="708">
          <cell r="F708">
            <v>27</v>
          </cell>
        </row>
        <row r="709">
          <cell r="F709">
            <v>27</v>
          </cell>
        </row>
        <row r="710">
          <cell r="F710">
            <v>26</v>
          </cell>
        </row>
        <row r="711">
          <cell r="F711">
            <v>27</v>
          </cell>
        </row>
        <row r="712">
          <cell r="F712">
            <v>27</v>
          </cell>
        </row>
        <row r="713">
          <cell r="F713">
            <v>26</v>
          </cell>
        </row>
        <row r="714">
          <cell r="F714">
            <v>26</v>
          </cell>
        </row>
        <row r="715">
          <cell r="F715">
            <v>26</v>
          </cell>
        </row>
        <row r="716">
          <cell r="F716">
            <v>26</v>
          </cell>
        </row>
        <row r="717">
          <cell r="F717">
            <v>25</v>
          </cell>
        </row>
        <row r="718">
          <cell r="F718">
            <v>25</v>
          </cell>
        </row>
        <row r="719">
          <cell r="F719">
            <v>25</v>
          </cell>
        </row>
        <row r="720">
          <cell r="F720">
            <v>25</v>
          </cell>
        </row>
        <row r="721">
          <cell r="F721">
            <v>25</v>
          </cell>
        </row>
        <row r="722">
          <cell r="F722">
            <v>25</v>
          </cell>
        </row>
        <row r="723">
          <cell r="F723">
            <v>25</v>
          </cell>
        </row>
        <row r="724">
          <cell r="F724">
            <v>25</v>
          </cell>
        </row>
        <row r="725">
          <cell r="F725">
            <v>25</v>
          </cell>
        </row>
        <row r="726">
          <cell r="F726">
            <v>26</v>
          </cell>
        </row>
        <row r="727">
          <cell r="F727">
            <v>26</v>
          </cell>
        </row>
        <row r="728">
          <cell r="F728">
            <v>27</v>
          </cell>
        </row>
        <row r="729">
          <cell r="F729">
            <v>26</v>
          </cell>
        </row>
        <row r="730">
          <cell r="F730">
            <v>26</v>
          </cell>
        </row>
        <row r="731">
          <cell r="F731">
            <v>26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20</v>
          </cell>
        </row>
        <row r="13">
          <cell r="F13">
            <v>20</v>
          </cell>
        </row>
        <row r="14">
          <cell r="F14">
            <v>20</v>
          </cell>
        </row>
        <row r="15">
          <cell r="F15">
            <v>20</v>
          </cell>
        </row>
        <row r="16">
          <cell r="F16">
            <v>20</v>
          </cell>
        </row>
        <row r="17">
          <cell r="F17">
            <v>21</v>
          </cell>
        </row>
        <row r="18">
          <cell r="F18">
            <v>21</v>
          </cell>
        </row>
        <row r="19">
          <cell r="F19">
            <v>20</v>
          </cell>
        </row>
        <row r="20">
          <cell r="F20">
            <v>20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20</v>
          </cell>
        </row>
        <row r="25">
          <cell r="F25">
            <v>20</v>
          </cell>
        </row>
        <row r="26">
          <cell r="F26">
            <v>20</v>
          </cell>
        </row>
        <row r="27">
          <cell r="F27">
            <v>20</v>
          </cell>
        </row>
        <row r="28">
          <cell r="F28">
            <v>20</v>
          </cell>
        </row>
        <row r="29">
          <cell r="F29">
            <v>20</v>
          </cell>
        </row>
        <row r="30">
          <cell r="F30">
            <v>20</v>
          </cell>
        </row>
        <row r="31">
          <cell r="F31">
            <v>20</v>
          </cell>
        </row>
        <row r="32">
          <cell r="F32">
            <v>21</v>
          </cell>
        </row>
        <row r="33">
          <cell r="F33">
            <v>21</v>
          </cell>
        </row>
        <row r="34">
          <cell r="F34">
            <v>22</v>
          </cell>
        </row>
        <row r="35">
          <cell r="F35">
            <v>21</v>
          </cell>
        </row>
        <row r="36">
          <cell r="F36">
            <v>21</v>
          </cell>
        </row>
        <row r="37">
          <cell r="F37">
            <v>21</v>
          </cell>
        </row>
        <row r="38">
          <cell r="F38">
            <v>21</v>
          </cell>
        </row>
        <row r="39">
          <cell r="F39">
            <v>21</v>
          </cell>
        </row>
        <row r="40">
          <cell r="F40">
            <v>21</v>
          </cell>
        </row>
        <row r="41">
          <cell r="F41">
            <v>21</v>
          </cell>
        </row>
        <row r="42">
          <cell r="F42">
            <v>22</v>
          </cell>
        </row>
        <row r="43">
          <cell r="F43">
            <v>22</v>
          </cell>
        </row>
        <row r="44">
          <cell r="F44">
            <v>21</v>
          </cell>
        </row>
        <row r="45">
          <cell r="F45">
            <v>21</v>
          </cell>
        </row>
        <row r="46">
          <cell r="F46">
            <v>21</v>
          </cell>
        </row>
        <row r="47">
          <cell r="F47">
            <v>21</v>
          </cell>
        </row>
        <row r="48">
          <cell r="F48">
            <v>22</v>
          </cell>
        </row>
        <row r="49">
          <cell r="F49">
            <v>21</v>
          </cell>
        </row>
        <row r="50">
          <cell r="F50">
            <v>21</v>
          </cell>
        </row>
        <row r="51">
          <cell r="F51">
            <v>21</v>
          </cell>
        </row>
        <row r="52">
          <cell r="F52">
            <v>21</v>
          </cell>
        </row>
        <row r="53">
          <cell r="F53">
            <v>22</v>
          </cell>
        </row>
        <row r="54">
          <cell r="F54">
            <v>26</v>
          </cell>
        </row>
        <row r="55">
          <cell r="F55">
            <v>30</v>
          </cell>
        </row>
        <row r="56">
          <cell r="F56">
            <v>28</v>
          </cell>
        </row>
        <row r="57">
          <cell r="F57">
            <v>23</v>
          </cell>
        </row>
        <row r="58">
          <cell r="F58">
            <v>21</v>
          </cell>
        </row>
        <row r="59">
          <cell r="F59">
            <v>20</v>
          </cell>
        </row>
        <row r="60">
          <cell r="F60">
            <v>20</v>
          </cell>
        </row>
        <row r="61">
          <cell r="F61">
            <v>20</v>
          </cell>
        </row>
        <row r="62">
          <cell r="F62">
            <v>20</v>
          </cell>
        </row>
        <row r="63">
          <cell r="F63">
            <v>20</v>
          </cell>
        </row>
        <row r="64">
          <cell r="F64">
            <v>20</v>
          </cell>
        </row>
        <row r="65">
          <cell r="F65">
            <v>20</v>
          </cell>
        </row>
        <row r="66">
          <cell r="F66">
            <v>20</v>
          </cell>
        </row>
        <row r="67">
          <cell r="F67">
            <v>20</v>
          </cell>
        </row>
        <row r="68">
          <cell r="F68">
            <v>20</v>
          </cell>
        </row>
        <row r="69">
          <cell r="F69">
            <v>21</v>
          </cell>
        </row>
        <row r="70">
          <cell r="F70">
            <v>23</v>
          </cell>
        </row>
        <row r="71">
          <cell r="F71">
            <v>21</v>
          </cell>
        </row>
        <row r="72">
          <cell r="F72">
            <v>21</v>
          </cell>
        </row>
        <row r="73">
          <cell r="F73">
            <v>21</v>
          </cell>
        </row>
        <row r="74">
          <cell r="F74">
            <v>20</v>
          </cell>
        </row>
        <row r="75">
          <cell r="F75">
            <v>20</v>
          </cell>
        </row>
        <row r="76">
          <cell r="F76">
            <v>21</v>
          </cell>
        </row>
        <row r="77">
          <cell r="F77">
            <v>21</v>
          </cell>
        </row>
        <row r="78">
          <cell r="F78">
            <v>20</v>
          </cell>
        </row>
        <row r="79">
          <cell r="F79">
            <v>20</v>
          </cell>
        </row>
        <row r="80">
          <cell r="F80">
            <v>20</v>
          </cell>
        </row>
        <row r="81">
          <cell r="F81">
            <v>20</v>
          </cell>
        </row>
        <row r="82">
          <cell r="F82">
            <v>20</v>
          </cell>
        </row>
        <row r="83">
          <cell r="F83">
            <v>20</v>
          </cell>
        </row>
        <row r="84">
          <cell r="F84">
            <v>20</v>
          </cell>
        </row>
        <row r="85">
          <cell r="F85">
            <v>20</v>
          </cell>
        </row>
        <row r="86">
          <cell r="F86">
            <v>20</v>
          </cell>
        </row>
        <row r="87">
          <cell r="F87">
            <v>21</v>
          </cell>
        </row>
        <row r="88">
          <cell r="F88">
            <v>20</v>
          </cell>
        </row>
        <row r="89">
          <cell r="F89">
            <v>20</v>
          </cell>
        </row>
        <row r="90">
          <cell r="F90">
            <v>20</v>
          </cell>
        </row>
        <row r="91">
          <cell r="F91">
            <v>20</v>
          </cell>
        </row>
        <row r="92">
          <cell r="F92">
            <v>20</v>
          </cell>
        </row>
        <row r="93">
          <cell r="F93">
            <v>20</v>
          </cell>
        </row>
        <row r="94">
          <cell r="F94">
            <v>20</v>
          </cell>
        </row>
        <row r="95">
          <cell r="F95">
            <v>20</v>
          </cell>
        </row>
        <row r="96">
          <cell r="F96">
            <v>20</v>
          </cell>
        </row>
        <row r="97">
          <cell r="F97">
            <v>20</v>
          </cell>
        </row>
        <row r="98">
          <cell r="F98">
            <v>20</v>
          </cell>
        </row>
        <row r="99">
          <cell r="F99">
            <v>20</v>
          </cell>
        </row>
        <row r="100">
          <cell r="F100">
            <v>20</v>
          </cell>
        </row>
        <row r="101">
          <cell r="F101">
            <v>20</v>
          </cell>
        </row>
        <row r="102">
          <cell r="F102">
            <v>20</v>
          </cell>
        </row>
        <row r="103">
          <cell r="F103">
            <v>20</v>
          </cell>
        </row>
        <row r="104">
          <cell r="F104">
            <v>20</v>
          </cell>
        </row>
        <row r="105">
          <cell r="F105">
            <v>20</v>
          </cell>
        </row>
        <row r="106">
          <cell r="F106">
            <v>20</v>
          </cell>
        </row>
        <row r="107">
          <cell r="F107">
            <v>20</v>
          </cell>
        </row>
        <row r="108">
          <cell r="F108">
            <v>20</v>
          </cell>
        </row>
        <row r="109">
          <cell r="F109">
            <v>20</v>
          </cell>
        </row>
        <row r="110">
          <cell r="F110">
            <v>20</v>
          </cell>
        </row>
        <row r="111">
          <cell r="F111">
            <v>20</v>
          </cell>
        </row>
        <row r="112">
          <cell r="F112">
            <v>20</v>
          </cell>
        </row>
        <row r="113">
          <cell r="F113">
            <v>20</v>
          </cell>
        </row>
        <row r="114">
          <cell r="F114">
            <v>20</v>
          </cell>
        </row>
        <row r="115">
          <cell r="F115">
            <v>20</v>
          </cell>
        </row>
        <row r="116">
          <cell r="F116">
            <v>20</v>
          </cell>
        </row>
        <row r="117">
          <cell r="F117">
            <v>20</v>
          </cell>
        </row>
        <row r="118">
          <cell r="F118">
            <v>20</v>
          </cell>
        </row>
        <row r="119">
          <cell r="F119">
            <v>20</v>
          </cell>
        </row>
        <row r="120">
          <cell r="F120">
            <v>20</v>
          </cell>
        </row>
        <row r="121">
          <cell r="F121">
            <v>20</v>
          </cell>
        </row>
        <row r="122">
          <cell r="F122">
            <v>20</v>
          </cell>
        </row>
        <row r="123">
          <cell r="F123">
            <v>20</v>
          </cell>
        </row>
        <row r="124">
          <cell r="F124">
            <v>20</v>
          </cell>
        </row>
        <row r="125">
          <cell r="F125">
            <v>20</v>
          </cell>
        </row>
        <row r="126">
          <cell r="F126">
            <v>19</v>
          </cell>
        </row>
        <row r="127">
          <cell r="F127">
            <v>19</v>
          </cell>
        </row>
        <row r="128">
          <cell r="F128">
            <v>20</v>
          </cell>
        </row>
        <row r="129">
          <cell r="F129">
            <v>20</v>
          </cell>
        </row>
        <row r="130">
          <cell r="F130">
            <v>20</v>
          </cell>
        </row>
        <row r="131">
          <cell r="F131">
            <v>20</v>
          </cell>
        </row>
        <row r="132">
          <cell r="F132">
            <v>20</v>
          </cell>
        </row>
        <row r="133">
          <cell r="F133">
            <v>20</v>
          </cell>
        </row>
        <row r="134">
          <cell r="F134">
            <v>21</v>
          </cell>
        </row>
        <row r="135">
          <cell r="F135">
            <v>21</v>
          </cell>
        </row>
        <row r="136">
          <cell r="F136">
            <v>21</v>
          </cell>
        </row>
        <row r="137">
          <cell r="F137">
            <v>22</v>
          </cell>
        </row>
        <row r="138">
          <cell r="F138">
            <v>23</v>
          </cell>
        </row>
        <row r="139">
          <cell r="F139">
            <v>23</v>
          </cell>
        </row>
        <row r="140">
          <cell r="F140">
            <v>22</v>
          </cell>
        </row>
        <row r="141">
          <cell r="F141">
            <v>22</v>
          </cell>
        </row>
        <row r="142">
          <cell r="F142">
            <v>23</v>
          </cell>
        </row>
        <row r="143">
          <cell r="F143">
            <v>24</v>
          </cell>
        </row>
        <row r="144">
          <cell r="F144">
            <v>26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24</v>
          </cell>
        </row>
        <row r="148">
          <cell r="F148">
            <v>23</v>
          </cell>
        </row>
        <row r="149">
          <cell r="F149">
            <v>21</v>
          </cell>
        </row>
        <row r="150">
          <cell r="F150">
            <v>21</v>
          </cell>
        </row>
        <row r="151">
          <cell r="F151">
            <v>20</v>
          </cell>
        </row>
        <row r="152">
          <cell r="F152">
            <v>20</v>
          </cell>
        </row>
        <row r="153">
          <cell r="F153">
            <v>20</v>
          </cell>
        </row>
        <row r="154">
          <cell r="F154">
            <v>20</v>
          </cell>
        </row>
        <row r="155">
          <cell r="F155">
            <v>20</v>
          </cell>
        </row>
        <row r="156">
          <cell r="F156">
            <v>20</v>
          </cell>
        </row>
        <row r="157">
          <cell r="F157">
            <v>20</v>
          </cell>
        </row>
        <row r="158">
          <cell r="F158">
            <v>20</v>
          </cell>
        </row>
        <row r="159">
          <cell r="F159">
            <v>20</v>
          </cell>
        </row>
        <row r="160">
          <cell r="F160">
            <v>20</v>
          </cell>
        </row>
        <row r="161">
          <cell r="F161">
            <v>20</v>
          </cell>
        </row>
        <row r="162">
          <cell r="F162">
            <v>20</v>
          </cell>
        </row>
        <row r="163">
          <cell r="F163">
            <v>20</v>
          </cell>
        </row>
        <row r="164">
          <cell r="F164">
            <v>20</v>
          </cell>
        </row>
        <row r="165">
          <cell r="F165">
            <v>20</v>
          </cell>
        </row>
        <row r="166">
          <cell r="F166">
            <v>20</v>
          </cell>
        </row>
        <row r="167">
          <cell r="F167">
            <v>20</v>
          </cell>
        </row>
        <row r="168">
          <cell r="F168">
            <v>20</v>
          </cell>
        </row>
        <row r="169">
          <cell r="F169">
            <v>20</v>
          </cell>
        </row>
        <row r="170">
          <cell r="F170">
            <v>20</v>
          </cell>
        </row>
        <row r="171">
          <cell r="F171">
            <v>19</v>
          </cell>
        </row>
        <row r="172">
          <cell r="F172">
            <v>20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20</v>
          </cell>
        </row>
        <row r="176">
          <cell r="F176">
            <v>20</v>
          </cell>
        </row>
        <row r="177">
          <cell r="F177">
            <v>20</v>
          </cell>
        </row>
        <row r="178">
          <cell r="F178">
            <v>20</v>
          </cell>
        </row>
        <row r="179">
          <cell r="F179">
            <v>20</v>
          </cell>
        </row>
        <row r="180">
          <cell r="F180">
            <v>20</v>
          </cell>
        </row>
        <row r="181">
          <cell r="F181">
            <v>20</v>
          </cell>
        </row>
        <row r="182">
          <cell r="F182">
            <v>20</v>
          </cell>
        </row>
        <row r="183">
          <cell r="F183">
            <v>20</v>
          </cell>
        </row>
        <row r="184">
          <cell r="F184">
            <v>20</v>
          </cell>
        </row>
        <row r="185">
          <cell r="F185">
            <v>20</v>
          </cell>
        </row>
        <row r="186">
          <cell r="F186">
            <v>20</v>
          </cell>
        </row>
        <row r="187">
          <cell r="F187">
            <v>20</v>
          </cell>
        </row>
        <row r="188">
          <cell r="F188">
            <v>20</v>
          </cell>
        </row>
        <row r="189">
          <cell r="F189">
            <v>20</v>
          </cell>
        </row>
        <row r="190">
          <cell r="F190">
            <v>20</v>
          </cell>
        </row>
        <row r="191">
          <cell r="F191">
            <v>20</v>
          </cell>
        </row>
        <row r="192">
          <cell r="F192">
            <v>20</v>
          </cell>
        </row>
        <row r="193">
          <cell r="F193">
            <v>20</v>
          </cell>
        </row>
        <row r="194">
          <cell r="F194">
            <v>20</v>
          </cell>
        </row>
        <row r="195">
          <cell r="F195">
            <v>20</v>
          </cell>
        </row>
        <row r="196">
          <cell r="F196">
            <v>20</v>
          </cell>
        </row>
        <row r="197">
          <cell r="F197">
            <v>20</v>
          </cell>
        </row>
        <row r="198">
          <cell r="F198">
            <v>20</v>
          </cell>
        </row>
        <row r="199">
          <cell r="F199">
            <v>20</v>
          </cell>
        </row>
        <row r="200">
          <cell r="F200">
            <v>20</v>
          </cell>
        </row>
        <row r="201">
          <cell r="F201">
            <v>21</v>
          </cell>
        </row>
        <row r="202">
          <cell r="F202">
            <v>21</v>
          </cell>
        </row>
        <row r="203">
          <cell r="F203">
            <v>21</v>
          </cell>
        </row>
        <row r="204">
          <cell r="F204">
            <v>21</v>
          </cell>
        </row>
        <row r="205">
          <cell r="F205">
            <v>21</v>
          </cell>
        </row>
        <row r="206">
          <cell r="F206">
            <v>20</v>
          </cell>
        </row>
        <row r="207">
          <cell r="F207">
            <v>20</v>
          </cell>
        </row>
        <row r="208">
          <cell r="F208">
            <v>21</v>
          </cell>
        </row>
        <row r="209">
          <cell r="F209">
            <v>23</v>
          </cell>
        </row>
        <row r="210">
          <cell r="F210">
            <v>22</v>
          </cell>
        </row>
        <row r="211">
          <cell r="F211">
            <v>22</v>
          </cell>
        </row>
        <row r="212">
          <cell r="F212">
            <v>21</v>
          </cell>
        </row>
        <row r="213">
          <cell r="F213">
            <v>21</v>
          </cell>
        </row>
        <row r="214">
          <cell r="F214">
            <v>21</v>
          </cell>
        </row>
        <row r="215">
          <cell r="F215">
            <v>21</v>
          </cell>
        </row>
        <row r="216">
          <cell r="F216">
            <v>20</v>
          </cell>
        </row>
        <row r="217">
          <cell r="F217">
            <v>21</v>
          </cell>
        </row>
        <row r="218">
          <cell r="F218">
            <v>21</v>
          </cell>
        </row>
        <row r="219">
          <cell r="F219">
            <v>21</v>
          </cell>
        </row>
        <row r="220">
          <cell r="F220">
            <v>21</v>
          </cell>
        </row>
        <row r="221">
          <cell r="F221">
            <v>21</v>
          </cell>
        </row>
        <row r="222">
          <cell r="F222">
            <v>21</v>
          </cell>
        </row>
        <row r="223">
          <cell r="F223">
            <v>21</v>
          </cell>
        </row>
        <row r="224">
          <cell r="F224">
            <v>21</v>
          </cell>
        </row>
        <row r="225">
          <cell r="F225">
            <v>21</v>
          </cell>
        </row>
        <row r="226">
          <cell r="F226">
            <v>21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21</v>
          </cell>
        </row>
        <row r="231">
          <cell r="F231">
            <v>22</v>
          </cell>
        </row>
        <row r="232">
          <cell r="F232">
            <v>22</v>
          </cell>
        </row>
        <row r="233">
          <cell r="F233">
            <v>22</v>
          </cell>
        </row>
        <row r="234">
          <cell r="F234">
            <v>22</v>
          </cell>
        </row>
        <row r="235">
          <cell r="F235">
            <v>22</v>
          </cell>
        </row>
        <row r="236">
          <cell r="F236">
            <v>21</v>
          </cell>
        </row>
        <row r="237">
          <cell r="F237">
            <v>21</v>
          </cell>
        </row>
        <row r="238">
          <cell r="F238">
            <v>20</v>
          </cell>
        </row>
        <row r="239">
          <cell r="F239">
            <v>20</v>
          </cell>
        </row>
        <row r="240">
          <cell r="F240">
            <v>20</v>
          </cell>
        </row>
        <row r="241">
          <cell r="F241">
            <v>20</v>
          </cell>
        </row>
        <row r="242">
          <cell r="F242">
            <v>20</v>
          </cell>
        </row>
        <row r="243">
          <cell r="F243">
            <v>20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20</v>
          </cell>
        </row>
        <row r="248">
          <cell r="F248">
            <v>20</v>
          </cell>
        </row>
        <row r="249">
          <cell r="F249">
            <v>21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21</v>
          </cell>
        </row>
        <row r="254">
          <cell r="F254">
            <v>21</v>
          </cell>
        </row>
        <row r="255">
          <cell r="F255">
            <v>22</v>
          </cell>
        </row>
        <row r="256">
          <cell r="F256">
            <v>21</v>
          </cell>
        </row>
        <row r="257">
          <cell r="F257">
            <v>22</v>
          </cell>
        </row>
        <row r="258">
          <cell r="F258">
            <v>22</v>
          </cell>
        </row>
        <row r="259">
          <cell r="F259">
            <v>21</v>
          </cell>
        </row>
        <row r="260">
          <cell r="F260">
            <v>20</v>
          </cell>
        </row>
        <row r="261">
          <cell r="F261">
            <v>20</v>
          </cell>
        </row>
        <row r="262">
          <cell r="F262">
            <v>21</v>
          </cell>
        </row>
        <row r="263">
          <cell r="F263">
            <v>20</v>
          </cell>
        </row>
        <row r="264">
          <cell r="F264">
            <v>20</v>
          </cell>
        </row>
        <row r="265">
          <cell r="F265">
            <v>20</v>
          </cell>
        </row>
        <row r="266">
          <cell r="F266">
            <v>20</v>
          </cell>
        </row>
        <row r="267">
          <cell r="F267">
            <v>20</v>
          </cell>
        </row>
        <row r="268">
          <cell r="F268">
            <v>20</v>
          </cell>
        </row>
        <row r="269">
          <cell r="F269">
            <v>20</v>
          </cell>
        </row>
        <row r="270">
          <cell r="F270">
            <v>20</v>
          </cell>
        </row>
        <row r="271">
          <cell r="F271">
            <v>20</v>
          </cell>
        </row>
        <row r="272">
          <cell r="F272">
            <v>20</v>
          </cell>
        </row>
        <row r="273">
          <cell r="F273">
            <v>20</v>
          </cell>
        </row>
        <row r="274">
          <cell r="F274">
            <v>20</v>
          </cell>
        </row>
        <row r="275">
          <cell r="F275">
            <v>20</v>
          </cell>
        </row>
        <row r="276">
          <cell r="F276">
            <v>20</v>
          </cell>
        </row>
        <row r="277">
          <cell r="F277">
            <v>21</v>
          </cell>
        </row>
        <row r="278">
          <cell r="F278">
            <v>21</v>
          </cell>
        </row>
        <row r="279">
          <cell r="F279">
            <v>21</v>
          </cell>
        </row>
        <row r="280">
          <cell r="F280">
            <v>21</v>
          </cell>
        </row>
        <row r="281">
          <cell r="F281">
            <v>22</v>
          </cell>
        </row>
        <row r="282">
          <cell r="F282">
            <v>22</v>
          </cell>
        </row>
        <row r="283">
          <cell r="F283">
            <v>21</v>
          </cell>
        </row>
        <row r="284">
          <cell r="F284">
            <v>21</v>
          </cell>
        </row>
        <row r="285">
          <cell r="F285">
            <v>21</v>
          </cell>
        </row>
        <row r="286">
          <cell r="F286">
            <v>21</v>
          </cell>
        </row>
        <row r="287">
          <cell r="F287">
            <v>21</v>
          </cell>
        </row>
        <row r="288">
          <cell r="F288">
            <v>20</v>
          </cell>
        </row>
        <row r="289">
          <cell r="F289">
            <v>20</v>
          </cell>
        </row>
        <row r="290">
          <cell r="F290">
            <v>20</v>
          </cell>
        </row>
        <row r="291">
          <cell r="F291">
            <v>20</v>
          </cell>
        </row>
        <row r="292">
          <cell r="F292">
            <v>20</v>
          </cell>
        </row>
        <row r="293">
          <cell r="F293">
            <v>21</v>
          </cell>
        </row>
        <row r="294">
          <cell r="F294">
            <v>21</v>
          </cell>
        </row>
        <row r="295">
          <cell r="F295">
            <v>21</v>
          </cell>
        </row>
        <row r="296">
          <cell r="F296">
            <v>21</v>
          </cell>
        </row>
        <row r="297">
          <cell r="F297">
            <v>20</v>
          </cell>
        </row>
        <row r="298">
          <cell r="F298">
            <v>20</v>
          </cell>
        </row>
        <row r="299">
          <cell r="F299">
            <v>20</v>
          </cell>
        </row>
        <row r="300">
          <cell r="F300">
            <v>21</v>
          </cell>
        </row>
        <row r="301">
          <cell r="F301">
            <v>20</v>
          </cell>
        </row>
        <row r="302">
          <cell r="F302">
            <v>21</v>
          </cell>
        </row>
        <row r="303">
          <cell r="F303">
            <v>21</v>
          </cell>
        </row>
        <row r="304">
          <cell r="F304">
            <v>21</v>
          </cell>
        </row>
        <row r="305">
          <cell r="F305">
            <v>21</v>
          </cell>
        </row>
        <row r="306">
          <cell r="F306">
            <v>21</v>
          </cell>
        </row>
        <row r="307">
          <cell r="F307">
            <v>21</v>
          </cell>
        </row>
        <row r="308">
          <cell r="F308">
            <v>21</v>
          </cell>
        </row>
        <row r="309">
          <cell r="F309">
            <v>21</v>
          </cell>
        </row>
        <row r="310">
          <cell r="F310">
            <v>21</v>
          </cell>
        </row>
        <row r="311">
          <cell r="F311">
            <v>21</v>
          </cell>
        </row>
        <row r="312">
          <cell r="F312">
            <v>21</v>
          </cell>
        </row>
        <row r="313">
          <cell r="F313">
            <v>21</v>
          </cell>
        </row>
        <row r="314">
          <cell r="F314">
            <v>21</v>
          </cell>
        </row>
        <row r="315">
          <cell r="F315">
            <v>20</v>
          </cell>
        </row>
        <row r="316">
          <cell r="F316">
            <v>20</v>
          </cell>
        </row>
        <row r="317">
          <cell r="F317">
            <v>20</v>
          </cell>
        </row>
        <row r="318">
          <cell r="F318">
            <v>20</v>
          </cell>
        </row>
        <row r="319">
          <cell r="F319">
            <v>20</v>
          </cell>
        </row>
        <row r="320">
          <cell r="F320">
            <v>20</v>
          </cell>
        </row>
        <row r="321">
          <cell r="F321">
            <v>20</v>
          </cell>
        </row>
        <row r="322">
          <cell r="F322">
            <v>20</v>
          </cell>
        </row>
        <row r="323">
          <cell r="F323">
            <v>20</v>
          </cell>
        </row>
        <row r="324">
          <cell r="F324">
            <v>20</v>
          </cell>
        </row>
        <row r="325">
          <cell r="F325">
            <v>21</v>
          </cell>
        </row>
        <row r="326">
          <cell r="F326">
            <v>21</v>
          </cell>
        </row>
        <row r="327">
          <cell r="F327">
            <v>21</v>
          </cell>
        </row>
        <row r="328">
          <cell r="F328">
            <v>22</v>
          </cell>
        </row>
        <row r="329">
          <cell r="F329">
            <v>23</v>
          </cell>
        </row>
        <row r="330">
          <cell r="F330">
            <v>23</v>
          </cell>
        </row>
        <row r="331">
          <cell r="F331">
            <v>26</v>
          </cell>
        </row>
        <row r="332">
          <cell r="F332">
            <v>26</v>
          </cell>
        </row>
        <row r="333">
          <cell r="F333">
            <v>30</v>
          </cell>
        </row>
        <row r="334">
          <cell r="F334">
            <v>34</v>
          </cell>
        </row>
        <row r="335">
          <cell r="F335">
            <v>36</v>
          </cell>
        </row>
        <row r="336">
          <cell r="F336">
            <v>37</v>
          </cell>
        </row>
        <row r="337">
          <cell r="F337">
            <v>34</v>
          </cell>
        </row>
        <row r="338">
          <cell r="F338">
            <v>31</v>
          </cell>
        </row>
        <row r="339">
          <cell r="F339">
            <v>30</v>
          </cell>
        </row>
        <row r="340">
          <cell r="F340">
            <v>26</v>
          </cell>
        </row>
        <row r="341">
          <cell r="F341">
            <v>25</v>
          </cell>
        </row>
        <row r="342">
          <cell r="F342">
            <v>25</v>
          </cell>
        </row>
        <row r="343">
          <cell r="F343">
            <v>26</v>
          </cell>
        </row>
        <row r="344">
          <cell r="F344">
            <v>25</v>
          </cell>
        </row>
        <row r="345">
          <cell r="F345">
            <v>24</v>
          </cell>
        </row>
        <row r="346">
          <cell r="F346">
            <v>22</v>
          </cell>
        </row>
        <row r="347">
          <cell r="F347">
            <v>21</v>
          </cell>
        </row>
        <row r="348">
          <cell r="F348">
            <v>21</v>
          </cell>
        </row>
        <row r="349">
          <cell r="F349">
            <v>20</v>
          </cell>
        </row>
        <row r="350">
          <cell r="F350">
            <v>21</v>
          </cell>
        </row>
        <row r="351">
          <cell r="F351">
            <v>20</v>
          </cell>
        </row>
        <row r="352">
          <cell r="F352">
            <v>20</v>
          </cell>
        </row>
        <row r="353">
          <cell r="F353">
            <v>20</v>
          </cell>
        </row>
        <row r="354">
          <cell r="F354">
            <v>20</v>
          </cell>
        </row>
        <row r="355">
          <cell r="F355">
            <v>20</v>
          </cell>
        </row>
        <row r="356">
          <cell r="F356">
            <v>20</v>
          </cell>
        </row>
        <row r="357">
          <cell r="F357">
            <v>20</v>
          </cell>
        </row>
        <row r="358">
          <cell r="F358">
            <v>20</v>
          </cell>
        </row>
        <row r="359">
          <cell r="F359">
            <v>20</v>
          </cell>
        </row>
        <row r="360">
          <cell r="F360">
            <v>20</v>
          </cell>
        </row>
        <row r="361">
          <cell r="F361">
            <v>20</v>
          </cell>
        </row>
        <row r="362">
          <cell r="F362">
            <v>20</v>
          </cell>
        </row>
        <row r="363">
          <cell r="F363">
            <v>20</v>
          </cell>
        </row>
        <row r="364">
          <cell r="F364">
            <v>20</v>
          </cell>
        </row>
        <row r="365">
          <cell r="F365">
            <v>20</v>
          </cell>
        </row>
        <row r="366">
          <cell r="F366">
            <v>20</v>
          </cell>
        </row>
        <row r="367">
          <cell r="F367">
            <v>20</v>
          </cell>
        </row>
        <row r="368">
          <cell r="F368">
            <v>20</v>
          </cell>
        </row>
        <row r="369">
          <cell r="F369">
            <v>20</v>
          </cell>
        </row>
        <row r="370">
          <cell r="F370">
            <v>20</v>
          </cell>
        </row>
        <row r="371">
          <cell r="F371">
            <v>20</v>
          </cell>
        </row>
        <row r="372">
          <cell r="F372">
            <v>21</v>
          </cell>
        </row>
        <row r="373">
          <cell r="F373">
            <v>21</v>
          </cell>
        </row>
        <row r="374">
          <cell r="F374">
            <v>21</v>
          </cell>
        </row>
        <row r="375">
          <cell r="F375">
            <v>21</v>
          </cell>
        </row>
        <row r="376">
          <cell r="F376">
            <v>21</v>
          </cell>
        </row>
        <row r="377">
          <cell r="F377">
            <v>21</v>
          </cell>
        </row>
        <row r="378">
          <cell r="F378">
            <v>20</v>
          </cell>
        </row>
        <row r="379">
          <cell r="F379">
            <v>20</v>
          </cell>
        </row>
        <row r="380">
          <cell r="F380">
            <v>20</v>
          </cell>
        </row>
        <row r="381">
          <cell r="F381">
            <v>20</v>
          </cell>
        </row>
        <row r="382">
          <cell r="F382">
            <v>20</v>
          </cell>
        </row>
        <row r="383">
          <cell r="F383">
            <v>20</v>
          </cell>
        </row>
        <row r="384">
          <cell r="F384">
            <v>20</v>
          </cell>
        </row>
        <row r="385">
          <cell r="F385">
            <v>20</v>
          </cell>
        </row>
        <row r="386">
          <cell r="F386">
            <v>20</v>
          </cell>
        </row>
        <row r="387">
          <cell r="F387">
            <v>20</v>
          </cell>
        </row>
        <row r="388">
          <cell r="F388">
            <v>20</v>
          </cell>
        </row>
        <row r="389">
          <cell r="F389">
            <v>20</v>
          </cell>
        </row>
        <row r="390">
          <cell r="F390">
            <v>21</v>
          </cell>
        </row>
        <row r="391">
          <cell r="F391">
            <v>21</v>
          </cell>
        </row>
        <row r="392">
          <cell r="F392">
            <v>25</v>
          </cell>
        </row>
        <row r="393">
          <cell r="F393">
            <v>23</v>
          </cell>
        </row>
        <row r="394">
          <cell r="F394">
            <v>21</v>
          </cell>
        </row>
        <row r="395">
          <cell r="F395">
            <v>20</v>
          </cell>
        </row>
        <row r="396">
          <cell r="F396">
            <v>21</v>
          </cell>
        </row>
        <row r="397">
          <cell r="F397">
            <v>20</v>
          </cell>
        </row>
        <row r="398">
          <cell r="F398">
            <v>20</v>
          </cell>
        </row>
        <row r="399">
          <cell r="F399">
            <v>20</v>
          </cell>
        </row>
        <row r="400">
          <cell r="F400">
            <v>20</v>
          </cell>
        </row>
        <row r="401">
          <cell r="F401">
            <v>22</v>
          </cell>
        </row>
        <row r="402">
          <cell r="F402">
            <v>28</v>
          </cell>
        </row>
        <row r="403">
          <cell r="F403">
            <v>29</v>
          </cell>
        </row>
        <row r="404">
          <cell r="F404">
            <v>27</v>
          </cell>
        </row>
        <row r="405">
          <cell r="F405">
            <v>26</v>
          </cell>
        </row>
        <row r="406">
          <cell r="F406">
            <v>29</v>
          </cell>
        </row>
        <row r="407">
          <cell r="F407">
            <v>27</v>
          </cell>
        </row>
        <row r="408">
          <cell r="F408">
            <v>24</v>
          </cell>
        </row>
        <row r="409">
          <cell r="F409">
            <v>23</v>
          </cell>
        </row>
        <row r="411">
          <cell r="F411">
            <v>20</v>
          </cell>
        </row>
        <row r="412">
          <cell r="F412">
            <v>21</v>
          </cell>
        </row>
        <row r="413">
          <cell r="F413">
            <v>20</v>
          </cell>
        </row>
        <row r="414">
          <cell r="F414">
            <v>20</v>
          </cell>
        </row>
        <row r="415">
          <cell r="F415">
            <v>21</v>
          </cell>
        </row>
        <row r="416">
          <cell r="F416">
            <v>21</v>
          </cell>
        </row>
        <row r="417">
          <cell r="F417">
            <v>21</v>
          </cell>
        </row>
        <row r="418">
          <cell r="F418">
            <v>22</v>
          </cell>
        </row>
        <row r="419">
          <cell r="F419">
            <v>21</v>
          </cell>
        </row>
        <row r="420">
          <cell r="F420">
            <v>21</v>
          </cell>
        </row>
        <row r="421">
          <cell r="F421">
            <v>21</v>
          </cell>
        </row>
        <row r="422">
          <cell r="F422">
            <v>21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21</v>
          </cell>
        </row>
        <row r="426">
          <cell r="F426">
            <v>21</v>
          </cell>
        </row>
        <row r="427">
          <cell r="F427">
            <v>20</v>
          </cell>
        </row>
        <row r="428">
          <cell r="F428">
            <v>20</v>
          </cell>
        </row>
        <row r="429">
          <cell r="F429">
            <v>20</v>
          </cell>
        </row>
        <row r="430">
          <cell r="F430">
            <v>20</v>
          </cell>
        </row>
        <row r="431">
          <cell r="F431">
            <v>20</v>
          </cell>
        </row>
        <row r="432">
          <cell r="F432">
            <v>20</v>
          </cell>
        </row>
        <row r="433">
          <cell r="F433">
            <v>20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20</v>
          </cell>
        </row>
        <row r="438">
          <cell r="F438">
            <v>20</v>
          </cell>
        </row>
        <row r="439">
          <cell r="F439">
            <v>20</v>
          </cell>
        </row>
        <row r="440">
          <cell r="F440">
            <v>20</v>
          </cell>
        </row>
        <row r="441">
          <cell r="F441">
            <v>20</v>
          </cell>
        </row>
        <row r="442">
          <cell r="F442">
            <v>20</v>
          </cell>
        </row>
        <row r="443">
          <cell r="F443">
            <v>20</v>
          </cell>
        </row>
        <row r="444">
          <cell r="F444">
            <v>21</v>
          </cell>
        </row>
        <row r="445">
          <cell r="F445">
            <v>21</v>
          </cell>
        </row>
        <row r="446">
          <cell r="F446">
            <v>21</v>
          </cell>
        </row>
        <row r="447">
          <cell r="F447">
            <v>21</v>
          </cell>
        </row>
        <row r="448">
          <cell r="F448">
            <v>21</v>
          </cell>
        </row>
        <row r="449">
          <cell r="F449">
            <v>21</v>
          </cell>
        </row>
        <row r="450">
          <cell r="F450">
            <v>21</v>
          </cell>
        </row>
        <row r="451">
          <cell r="F451">
            <v>21</v>
          </cell>
        </row>
        <row r="452">
          <cell r="F452">
            <v>21</v>
          </cell>
        </row>
        <row r="453">
          <cell r="F453">
            <v>20</v>
          </cell>
        </row>
        <row r="454">
          <cell r="F454">
            <v>20</v>
          </cell>
        </row>
        <row r="455">
          <cell r="F455">
            <v>20</v>
          </cell>
        </row>
        <row r="456">
          <cell r="F456">
            <v>20</v>
          </cell>
        </row>
        <row r="457">
          <cell r="F457">
            <v>20</v>
          </cell>
        </row>
        <row r="458">
          <cell r="F458">
            <v>20</v>
          </cell>
        </row>
        <row r="459">
          <cell r="F459">
            <v>20</v>
          </cell>
        </row>
        <row r="460">
          <cell r="F460">
            <v>20</v>
          </cell>
        </row>
        <row r="461">
          <cell r="F461">
            <v>20</v>
          </cell>
        </row>
        <row r="462">
          <cell r="F462">
            <v>20</v>
          </cell>
        </row>
        <row r="463">
          <cell r="F463">
            <v>20</v>
          </cell>
        </row>
        <row r="464">
          <cell r="F464">
            <v>20</v>
          </cell>
        </row>
        <row r="465">
          <cell r="F465">
            <v>20</v>
          </cell>
        </row>
        <row r="466">
          <cell r="F466">
            <v>20</v>
          </cell>
        </row>
        <row r="467">
          <cell r="F467">
            <v>20</v>
          </cell>
        </row>
        <row r="468">
          <cell r="F468">
            <v>20</v>
          </cell>
        </row>
        <row r="469">
          <cell r="F469">
            <v>21</v>
          </cell>
        </row>
        <row r="470">
          <cell r="F470">
            <v>21</v>
          </cell>
        </row>
        <row r="471">
          <cell r="F471">
            <v>21</v>
          </cell>
        </row>
        <row r="472">
          <cell r="F472">
            <v>21</v>
          </cell>
        </row>
        <row r="473">
          <cell r="F473">
            <v>21</v>
          </cell>
        </row>
        <row r="474">
          <cell r="F474">
            <v>21</v>
          </cell>
        </row>
        <row r="475">
          <cell r="F475">
            <v>21</v>
          </cell>
        </row>
        <row r="476">
          <cell r="F476">
            <v>20</v>
          </cell>
        </row>
        <row r="477">
          <cell r="F477">
            <v>20</v>
          </cell>
        </row>
        <row r="478">
          <cell r="F478">
            <v>20</v>
          </cell>
        </row>
        <row r="479">
          <cell r="F479">
            <v>20</v>
          </cell>
        </row>
        <row r="480">
          <cell r="F480">
            <v>20</v>
          </cell>
        </row>
        <row r="481">
          <cell r="F481">
            <v>20</v>
          </cell>
        </row>
        <row r="482">
          <cell r="F482">
            <v>20</v>
          </cell>
        </row>
        <row r="483">
          <cell r="F483">
            <v>20</v>
          </cell>
        </row>
        <row r="484">
          <cell r="F484">
            <v>20</v>
          </cell>
        </row>
        <row r="485">
          <cell r="F485">
            <v>20</v>
          </cell>
        </row>
        <row r="486">
          <cell r="F486">
            <v>20</v>
          </cell>
        </row>
        <row r="487">
          <cell r="F487">
            <v>20</v>
          </cell>
        </row>
        <row r="488">
          <cell r="F488">
            <v>20</v>
          </cell>
        </row>
        <row r="489">
          <cell r="F489">
            <v>20</v>
          </cell>
        </row>
        <row r="490">
          <cell r="F490">
            <v>20</v>
          </cell>
        </row>
        <row r="491">
          <cell r="F491">
            <v>20</v>
          </cell>
        </row>
        <row r="492">
          <cell r="F492">
            <v>20</v>
          </cell>
        </row>
        <row r="493">
          <cell r="F493">
            <v>20</v>
          </cell>
        </row>
        <row r="494">
          <cell r="F494">
            <v>20</v>
          </cell>
        </row>
        <row r="495">
          <cell r="F495">
            <v>20</v>
          </cell>
        </row>
        <row r="496">
          <cell r="F496">
            <v>20</v>
          </cell>
        </row>
        <row r="497">
          <cell r="F497">
            <v>20</v>
          </cell>
        </row>
        <row r="498">
          <cell r="F498">
            <v>20</v>
          </cell>
        </row>
        <row r="499">
          <cell r="F499">
            <v>20</v>
          </cell>
        </row>
        <row r="500">
          <cell r="F500">
            <v>20</v>
          </cell>
        </row>
        <row r="501">
          <cell r="F501">
            <v>20</v>
          </cell>
        </row>
        <row r="502">
          <cell r="F502">
            <v>20</v>
          </cell>
        </row>
        <row r="503">
          <cell r="F503">
            <v>20</v>
          </cell>
        </row>
        <row r="504">
          <cell r="F504">
            <v>20</v>
          </cell>
        </row>
        <row r="505">
          <cell r="F505">
            <v>20</v>
          </cell>
        </row>
        <row r="506">
          <cell r="F506">
            <v>20</v>
          </cell>
        </row>
        <row r="507">
          <cell r="F507">
            <v>20</v>
          </cell>
        </row>
        <row r="508">
          <cell r="F508">
            <v>20</v>
          </cell>
        </row>
        <row r="509">
          <cell r="F509">
            <v>20</v>
          </cell>
        </row>
        <row r="510">
          <cell r="F510">
            <v>20</v>
          </cell>
        </row>
        <row r="511">
          <cell r="F511">
            <v>20</v>
          </cell>
        </row>
        <row r="512">
          <cell r="F512">
            <v>21</v>
          </cell>
        </row>
        <row r="513">
          <cell r="F513">
            <v>21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21</v>
          </cell>
        </row>
        <row r="517">
          <cell r="F517">
            <v>22</v>
          </cell>
        </row>
        <row r="518">
          <cell r="F518">
            <v>22</v>
          </cell>
        </row>
        <row r="519">
          <cell r="F519">
            <v>22</v>
          </cell>
        </row>
        <row r="520">
          <cell r="F520">
            <v>22</v>
          </cell>
        </row>
        <row r="521">
          <cell r="F521">
            <v>22</v>
          </cell>
        </row>
        <row r="522">
          <cell r="F522">
            <v>22</v>
          </cell>
        </row>
        <row r="523">
          <cell r="F523">
            <v>21</v>
          </cell>
        </row>
        <row r="524">
          <cell r="F524">
            <v>21</v>
          </cell>
        </row>
        <row r="525">
          <cell r="F525">
            <v>20</v>
          </cell>
        </row>
        <row r="526">
          <cell r="F526">
            <v>20</v>
          </cell>
        </row>
        <row r="527">
          <cell r="F527">
            <v>20</v>
          </cell>
        </row>
        <row r="528">
          <cell r="F528">
            <v>20</v>
          </cell>
        </row>
        <row r="529">
          <cell r="F529">
            <v>20</v>
          </cell>
        </row>
        <row r="530">
          <cell r="F530">
            <v>20</v>
          </cell>
        </row>
        <row r="531">
          <cell r="F531">
            <v>20</v>
          </cell>
        </row>
        <row r="532">
          <cell r="F532">
            <v>20</v>
          </cell>
        </row>
        <row r="533">
          <cell r="F533">
            <v>20</v>
          </cell>
        </row>
        <row r="534">
          <cell r="F534">
            <v>20</v>
          </cell>
        </row>
        <row r="535">
          <cell r="F535">
            <v>20</v>
          </cell>
        </row>
        <row r="536">
          <cell r="F536">
            <v>20</v>
          </cell>
        </row>
        <row r="537">
          <cell r="F537">
            <v>20</v>
          </cell>
        </row>
        <row r="538">
          <cell r="F538">
            <v>20</v>
          </cell>
        </row>
        <row r="539">
          <cell r="F539">
            <v>20</v>
          </cell>
        </row>
        <row r="540">
          <cell r="F540">
            <v>20</v>
          </cell>
        </row>
        <row r="541">
          <cell r="F541">
            <v>20</v>
          </cell>
        </row>
        <row r="542">
          <cell r="F542">
            <v>20</v>
          </cell>
        </row>
        <row r="543">
          <cell r="F543">
            <v>20</v>
          </cell>
        </row>
        <row r="544">
          <cell r="F544">
            <v>21</v>
          </cell>
        </row>
        <row r="545">
          <cell r="F545">
            <v>21</v>
          </cell>
        </row>
        <row r="546">
          <cell r="F546">
            <v>21</v>
          </cell>
        </row>
        <row r="547">
          <cell r="F547">
            <v>21</v>
          </cell>
        </row>
        <row r="548">
          <cell r="F548">
            <v>20</v>
          </cell>
        </row>
        <row r="549">
          <cell r="F549">
            <v>20</v>
          </cell>
        </row>
        <row r="550">
          <cell r="F550">
            <v>20</v>
          </cell>
        </row>
        <row r="551">
          <cell r="F551">
            <v>20</v>
          </cell>
        </row>
        <row r="552">
          <cell r="F552">
            <v>20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20</v>
          </cell>
        </row>
        <row r="557">
          <cell r="F557">
            <v>20</v>
          </cell>
        </row>
        <row r="558">
          <cell r="F558">
            <v>19</v>
          </cell>
        </row>
        <row r="559">
          <cell r="F559">
            <v>20</v>
          </cell>
        </row>
        <row r="560">
          <cell r="F560">
            <v>20</v>
          </cell>
        </row>
        <row r="561">
          <cell r="F561">
            <v>19</v>
          </cell>
        </row>
        <row r="562">
          <cell r="F562">
            <v>19</v>
          </cell>
        </row>
        <row r="563">
          <cell r="F563">
            <v>20</v>
          </cell>
        </row>
        <row r="564">
          <cell r="F564">
            <v>20</v>
          </cell>
        </row>
        <row r="565">
          <cell r="F565">
            <v>20</v>
          </cell>
        </row>
        <row r="566">
          <cell r="F566">
            <v>20</v>
          </cell>
        </row>
        <row r="567">
          <cell r="F567">
            <v>20</v>
          </cell>
        </row>
        <row r="568">
          <cell r="F568">
            <v>20</v>
          </cell>
        </row>
        <row r="569">
          <cell r="F569">
            <v>20</v>
          </cell>
        </row>
        <row r="570">
          <cell r="F570">
            <v>20</v>
          </cell>
        </row>
        <row r="571">
          <cell r="F571">
            <v>20</v>
          </cell>
        </row>
        <row r="572">
          <cell r="F572">
            <v>20</v>
          </cell>
        </row>
        <row r="573">
          <cell r="F573">
            <v>20</v>
          </cell>
        </row>
        <row r="574">
          <cell r="F574">
            <v>20</v>
          </cell>
        </row>
        <row r="575">
          <cell r="F575">
            <v>20</v>
          </cell>
        </row>
        <row r="576">
          <cell r="F576">
            <v>20</v>
          </cell>
        </row>
        <row r="577">
          <cell r="F577">
            <v>20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20</v>
          </cell>
        </row>
        <row r="584">
          <cell r="F584">
            <v>20</v>
          </cell>
        </row>
        <row r="585">
          <cell r="F585">
            <v>20</v>
          </cell>
        </row>
        <row r="586">
          <cell r="F586">
            <v>20</v>
          </cell>
        </row>
        <row r="587">
          <cell r="F587">
            <v>20</v>
          </cell>
        </row>
        <row r="588">
          <cell r="F588">
            <v>20</v>
          </cell>
        </row>
        <row r="589">
          <cell r="F589">
            <v>20</v>
          </cell>
        </row>
        <row r="590">
          <cell r="F590">
            <v>21</v>
          </cell>
        </row>
        <row r="591">
          <cell r="F591">
            <v>21</v>
          </cell>
        </row>
        <row r="592">
          <cell r="F592">
            <v>21</v>
          </cell>
        </row>
        <row r="593">
          <cell r="F593">
            <v>21</v>
          </cell>
        </row>
        <row r="594">
          <cell r="F594">
            <v>21</v>
          </cell>
        </row>
        <row r="595">
          <cell r="F595">
            <v>20</v>
          </cell>
        </row>
        <row r="596">
          <cell r="F596">
            <v>20</v>
          </cell>
        </row>
        <row r="597">
          <cell r="F597">
            <v>20</v>
          </cell>
        </row>
        <row r="598">
          <cell r="F598">
            <v>20</v>
          </cell>
        </row>
        <row r="599">
          <cell r="F599">
            <v>20</v>
          </cell>
        </row>
        <row r="600">
          <cell r="F600">
            <v>20</v>
          </cell>
        </row>
        <row r="601">
          <cell r="F601">
            <v>19</v>
          </cell>
        </row>
        <row r="602">
          <cell r="F602">
            <v>20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20</v>
          </cell>
        </row>
        <row r="609">
          <cell r="F609">
            <v>20</v>
          </cell>
        </row>
        <row r="610">
          <cell r="F610">
            <v>20</v>
          </cell>
        </row>
        <row r="611">
          <cell r="F611">
            <v>20</v>
          </cell>
        </row>
        <row r="612">
          <cell r="F612">
            <v>20</v>
          </cell>
        </row>
        <row r="613">
          <cell r="F613">
            <v>20</v>
          </cell>
        </row>
        <row r="614">
          <cell r="F614">
            <v>20</v>
          </cell>
        </row>
        <row r="615">
          <cell r="F615">
            <v>20</v>
          </cell>
        </row>
        <row r="616">
          <cell r="F616">
            <v>20</v>
          </cell>
        </row>
        <row r="617">
          <cell r="F617">
            <v>20</v>
          </cell>
        </row>
        <row r="618">
          <cell r="F618">
            <v>20</v>
          </cell>
        </row>
        <row r="619">
          <cell r="F619">
            <v>20</v>
          </cell>
        </row>
        <row r="620">
          <cell r="F620">
            <v>20</v>
          </cell>
        </row>
        <row r="621">
          <cell r="F621">
            <v>20</v>
          </cell>
        </row>
        <row r="622">
          <cell r="F622">
            <v>20</v>
          </cell>
        </row>
        <row r="623">
          <cell r="F623">
            <v>20</v>
          </cell>
        </row>
        <row r="624">
          <cell r="F624">
            <v>20</v>
          </cell>
        </row>
        <row r="625">
          <cell r="F625">
            <v>20</v>
          </cell>
        </row>
        <row r="626">
          <cell r="F626">
            <v>20</v>
          </cell>
        </row>
        <row r="627">
          <cell r="F627">
            <v>19</v>
          </cell>
        </row>
        <row r="628">
          <cell r="F628">
            <v>19</v>
          </cell>
        </row>
        <row r="629">
          <cell r="F629">
            <v>19</v>
          </cell>
        </row>
        <row r="630">
          <cell r="F630">
            <v>19</v>
          </cell>
        </row>
        <row r="631">
          <cell r="F631">
            <v>19</v>
          </cell>
        </row>
        <row r="632">
          <cell r="F632">
            <v>19</v>
          </cell>
        </row>
        <row r="633">
          <cell r="F633">
            <v>19</v>
          </cell>
        </row>
        <row r="634">
          <cell r="F634">
            <v>20</v>
          </cell>
        </row>
        <row r="635">
          <cell r="F635">
            <v>20</v>
          </cell>
        </row>
        <row r="636">
          <cell r="F636">
            <v>20</v>
          </cell>
        </row>
        <row r="637">
          <cell r="F637">
            <v>20</v>
          </cell>
        </row>
        <row r="638">
          <cell r="F638">
            <v>20</v>
          </cell>
        </row>
        <row r="639">
          <cell r="F639">
            <v>20</v>
          </cell>
        </row>
        <row r="640">
          <cell r="F640">
            <v>20</v>
          </cell>
        </row>
        <row r="641">
          <cell r="F641">
            <v>21</v>
          </cell>
        </row>
        <row r="642">
          <cell r="F642">
            <v>22</v>
          </cell>
        </row>
        <row r="643">
          <cell r="F643">
            <v>22</v>
          </cell>
        </row>
        <row r="644">
          <cell r="F644">
            <v>21</v>
          </cell>
        </row>
        <row r="645">
          <cell r="F645">
            <v>21</v>
          </cell>
        </row>
        <row r="646">
          <cell r="F646">
            <v>21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20</v>
          </cell>
        </row>
        <row r="651">
          <cell r="F651">
            <v>20</v>
          </cell>
        </row>
        <row r="652">
          <cell r="F652">
            <v>20</v>
          </cell>
        </row>
        <row r="653">
          <cell r="F653">
            <v>20</v>
          </cell>
        </row>
        <row r="654">
          <cell r="F654">
            <v>20</v>
          </cell>
        </row>
        <row r="655">
          <cell r="F655">
            <v>20</v>
          </cell>
        </row>
        <row r="656">
          <cell r="F656">
            <v>20</v>
          </cell>
        </row>
        <row r="657">
          <cell r="F657">
            <v>20</v>
          </cell>
        </row>
        <row r="658">
          <cell r="F658">
            <v>20</v>
          </cell>
        </row>
        <row r="659">
          <cell r="F659">
            <v>20</v>
          </cell>
        </row>
        <row r="660">
          <cell r="F660">
            <v>20</v>
          </cell>
        </row>
        <row r="661">
          <cell r="F661">
            <v>20</v>
          </cell>
        </row>
        <row r="662">
          <cell r="F662">
            <v>21</v>
          </cell>
        </row>
        <row r="663">
          <cell r="F663">
            <v>26</v>
          </cell>
        </row>
        <row r="664">
          <cell r="F664">
            <v>29</v>
          </cell>
        </row>
        <row r="665">
          <cell r="F665">
            <v>30</v>
          </cell>
        </row>
        <row r="666">
          <cell r="F666">
            <v>28</v>
          </cell>
        </row>
        <row r="667">
          <cell r="F667">
            <v>23</v>
          </cell>
        </row>
        <row r="668">
          <cell r="F668">
            <v>22</v>
          </cell>
        </row>
        <row r="669">
          <cell r="F669">
            <v>22</v>
          </cell>
        </row>
        <row r="670">
          <cell r="F670">
            <v>21</v>
          </cell>
        </row>
        <row r="671">
          <cell r="F671">
            <v>21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20</v>
          </cell>
        </row>
        <row r="675">
          <cell r="F675">
            <v>20</v>
          </cell>
        </row>
        <row r="676">
          <cell r="F676">
            <v>21</v>
          </cell>
        </row>
        <row r="677">
          <cell r="F677">
            <v>21</v>
          </cell>
        </row>
        <row r="678">
          <cell r="F678">
            <v>21</v>
          </cell>
        </row>
        <row r="679">
          <cell r="F679">
            <v>21</v>
          </cell>
        </row>
        <row r="680">
          <cell r="F680">
            <v>21</v>
          </cell>
        </row>
        <row r="681">
          <cell r="F681">
            <v>20</v>
          </cell>
        </row>
        <row r="682">
          <cell r="F682">
            <v>20</v>
          </cell>
        </row>
        <row r="683">
          <cell r="F683">
            <v>20</v>
          </cell>
        </row>
        <row r="684">
          <cell r="F684">
            <v>20</v>
          </cell>
        </row>
        <row r="685">
          <cell r="F685">
            <v>20</v>
          </cell>
        </row>
        <row r="686">
          <cell r="F686">
            <v>20</v>
          </cell>
        </row>
        <row r="687">
          <cell r="F687">
            <v>20</v>
          </cell>
        </row>
        <row r="688">
          <cell r="F688">
            <v>20</v>
          </cell>
        </row>
        <row r="689">
          <cell r="F689">
            <v>20</v>
          </cell>
        </row>
        <row r="690">
          <cell r="F690">
            <v>20</v>
          </cell>
        </row>
        <row r="691">
          <cell r="F691">
            <v>20</v>
          </cell>
        </row>
        <row r="692">
          <cell r="F692">
            <v>20</v>
          </cell>
        </row>
        <row r="693">
          <cell r="F693">
            <v>20</v>
          </cell>
        </row>
        <row r="694">
          <cell r="F694">
            <v>20</v>
          </cell>
        </row>
        <row r="695">
          <cell r="F695">
            <v>20</v>
          </cell>
        </row>
        <row r="696">
          <cell r="F696">
            <v>20</v>
          </cell>
        </row>
        <row r="697">
          <cell r="F697">
            <v>20</v>
          </cell>
        </row>
        <row r="698">
          <cell r="F698">
            <v>20</v>
          </cell>
        </row>
        <row r="699">
          <cell r="F699">
            <v>20</v>
          </cell>
        </row>
        <row r="700">
          <cell r="F700">
            <v>20</v>
          </cell>
        </row>
        <row r="701">
          <cell r="F701">
            <v>20</v>
          </cell>
        </row>
        <row r="702">
          <cell r="F702">
            <v>20</v>
          </cell>
        </row>
        <row r="703">
          <cell r="F703">
            <v>19</v>
          </cell>
        </row>
        <row r="704">
          <cell r="F704">
            <v>19</v>
          </cell>
        </row>
        <row r="705">
          <cell r="F705">
            <v>20</v>
          </cell>
        </row>
        <row r="706">
          <cell r="F706">
            <v>20</v>
          </cell>
        </row>
        <row r="707">
          <cell r="F707">
            <v>20</v>
          </cell>
        </row>
        <row r="708">
          <cell r="F708">
            <v>20</v>
          </cell>
        </row>
        <row r="709">
          <cell r="F709">
            <v>20</v>
          </cell>
        </row>
        <row r="710">
          <cell r="F710">
            <v>20</v>
          </cell>
        </row>
        <row r="711">
          <cell r="F711">
            <v>21</v>
          </cell>
        </row>
        <row r="712">
          <cell r="F712">
            <v>21</v>
          </cell>
        </row>
        <row r="713">
          <cell r="F713">
            <v>21</v>
          </cell>
        </row>
        <row r="714">
          <cell r="F714">
            <v>21</v>
          </cell>
        </row>
        <row r="715">
          <cell r="F715">
            <v>21</v>
          </cell>
        </row>
        <row r="716">
          <cell r="F716">
            <v>20</v>
          </cell>
        </row>
        <row r="717">
          <cell r="F717">
            <v>20</v>
          </cell>
        </row>
        <row r="718">
          <cell r="F718">
            <v>20</v>
          </cell>
        </row>
        <row r="719">
          <cell r="F719">
            <v>20</v>
          </cell>
        </row>
        <row r="720">
          <cell r="F720">
            <v>20</v>
          </cell>
        </row>
        <row r="721">
          <cell r="F721">
            <v>20</v>
          </cell>
        </row>
        <row r="722">
          <cell r="F722">
            <v>20</v>
          </cell>
        </row>
        <row r="723">
          <cell r="F723">
            <v>22</v>
          </cell>
        </row>
        <row r="724">
          <cell r="F724">
            <v>22</v>
          </cell>
        </row>
        <row r="725">
          <cell r="F725">
            <v>21</v>
          </cell>
        </row>
        <row r="726">
          <cell r="F726">
            <v>20</v>
          </cell>
        </row>
        <row r="727">
          <cell r="F727">
            <v>20</v>
          </cell>
        </row>
        <row r="728">
          <cell r="F728">
            <v>20</v>
          </cell>
        </row>
        <row r="729">
          <cell r="F729">
            <v>19</v>
          </cell>
        </row>
        <row r="730">
          <cell r="F730">
            <v>20</v>
          </cell>
        </row>
        <row r="731">
          <cell r="F731">
            <v>20</v>
          </cell>
        </row>
        <row r="732">
          <cell r="F732">
            <v>20</v>
          </cell>
        </row>
        <row r="733">
          <cell r="F733">
            <v>20</v>
          </cell>
        </row>
        <row r="734">
          <cell r="F734">
            <v>20</v>
          </cell>
        </row>
        <row r="735">
          <cell r="F735">
            <v>20</v>
          </cell>
        </row>
        <row r="736">
          <cell r="F736">
            <v>20</v>
          </cell>
        </row>
        <row r="737">
          <cell r="F737">
            <v>21</v>
          </cell>
        </row>
        <row r="738">
          <cell r="F738">
            <v>21</v>
          </cell>
        </row>
        <row r="739">
          <cell r="F739">
            <v>20</v>
          </cell>
        </row>
        <row r="740">
          <cell r="F740">
            <v>20</v>
          </cell>
        </row>
        <row r="741">
          <cell r="F741">
            <v>20</v>
          </cell>
        </row>
        <row r="742">
          <cell r="F742">
            <v>20</v>
          </cell>
        </row>
        <row r="743">
          <cell r="F743">
            <v>20</v>
          </cell>
        </row>
        <row r="744">
          <cell r="F744">
            <v>20</v>
          </cell>
        </row>
        <row r="745">
          <cell r="F745">
            <v>20</v>
          </cell>
        </row>
        <row r="746">
          <cell r="F746">
            <v>20</v>
          </cell>
        </row>
        <row r="747">
          <cell r="F747">
            <v>20</v>
          </cell>
        </row>
        <row r="748">
          <cell r="F748">
            <v>20</v>
          </cell>
        </row>
        <row r="749">
          <cell r="F749">
            <v>20</v>
          </cell>
        </row>
        <row r="750">
          <cell r="F750">
            <v>20</v>
          </cell>
        </row>
        <row r="751">
          <cell r="F751">
            <v>19</v>
          </cell>
        </row>
        <row r="752">
          <cell r="F752">
            <v>20</v>
          </cell>
        </row>
        <row r="753">
          <cell r="F753">
            <v>20</v>
          </cell>
        </row>
        <row r="754">
          <cell r="F754">
            <v>20</v>
          </cell>
        </row>
        <row r="755">
          <cell r="F755">
            <v>20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41</v>
          </cell>
        </row>
        <row r="13">
          <cell r="F13">
            <v>41</v>
          </cell>
        </row>
        <row r="14">
          <cell r="F14">
            <v>41</v>
          </cell>
        </row>
        <row r="15">
          <cell r="F15">
            <v>41</v>
          </cell>
        </row>
        <row r="16">
          <cell r="F16">
            <v>41</v>
          </cell>
        </row>
        <row r="17">
          <cell r="F17">
            <v>43</v>
          </cell>
        </row>
        <row r="18">
          <cell r="F18">
            <v>42</v>
          </cell>
        </row>
        <row r="19">
          <cell r="F19">
            <v>41</v>
          </cell>
        </row>
        <row r="20">
          <cell r="F20">
            <v>41</v>
          </cell>
        </row>
        <row r="21">
          <cell r="F21">
            <v>41</v>
          </cell>
        </row>
        <row r="22">
          <cell r="F22">
            <v>42</v>
          </cell>
        </row>
        <row r="23">
          <cell r="F23">
            <v>41</v>
          </cell>
        </row>
        <row r="24">
          <cell r="F24">
            <v>41</v>
          </cell>
        </row>
        <row r="25">
          <cell r="F25">
            <v>41</v>
          </cell>
        </row>
        <row r="26">
          <cell r="F26">
            <v>41</v>
          </cell>
        </row>
        <row r="27">
          <cell r="F27">
            <v>41</v>
          </cell>
        </row>
        <row r="28">
          <cell r="F28">
            <v>41</v>
          </cell>
        </row>
        <row r="29">
          <cell r="F29">
            <v>41</v>
          </cell>
        </row>
        <row r="30">
          <cell r="F30">
            <v>41</v>
          </cell>
        </row>
        <row r="31">
          <cell r="F31">
            <v>41</v>
          </cell>
        </row>
        <row r="32">
          <cell r="F32">
            <v>41</v>
          </cell>
        </row>
        <row r="33">
          <cell r="F33">
            <v>41</v>
          </cell>
        </row>
        <row r="34">
          <cell r="F34">
            <v>42</v>
          </cell>
        </row>
        <row r="35">
          <cell r="F35">
            <v>42</v>
          </cell>
        </row>
        <row r="36">
          <cell r="F36">
            <v>42</v>
          </cell>
        </row>
        <row r="37">
          <cell r="F37">
            <v>42</v>
          </cell>
        </row>
        <row r="38">
          <cell r="F38">
            <v>42</v>
          </cell>
        </row>
        <row r="39">
          <cell r="F39">
            <v>42</v>
          </cell>
        </row>
        <row r="40">
          <cell r="F40">
            <v>43</v>
          </cell>
        </row>
        <row r="41">
          <cell r="F41">
            <v>42</v>
          </cell>
        </row>
        <row r="42">
          <cell r="F42">
            <v>42</v>
          </cell>
        </row>
        <row r="43">
          <cell r="F43">
            <v>43</v>
          </cell>
        </row>
        <row r="44">
          <cell r="F44">
            <v>42</v>
          </cell>
        </row>
        <row r="45">
          <cell r="F45">
            <v>42</v>
          </cell>
        </row>
        <row r="46">
          <cell r="F46">
            <v>42</v>
          </cell>
        </row>
        <row r="47">
          <cell r="F47">
            <v>42</v>
          </cell>
        </row>
        <row r="48">
          <cell r="F48">
            <v>48</v>
          </cell>
        </row>
        <row r="49">
          <cell r="F49">
            <v>45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45</v>
          </cell>
        </row>
        <row r="54">
          <cell r="F54">
            <v>65</v>
          </cell>
        </row>
        <row r="55">
          <cell r="F55">
            <v>85</v>
          </cell>
        </row>
        <row r="56">
          <cell r="F56">
            <v>83</v>
          </cell>
        </row>
        <row r="57">
          <cell r="F57">
            <v>58</v>
          </cell>
        </row>
        <row r="58">
          <cell r="F58">
            <v>45</v>
          </cell>
        </row>
        <row r="59">
          <cell r="F59">
            <v>41</v>
          </cell>
        </row>
        <row r="60">
          <cell r="F60">
            <v>40</v>
          </cell>
        </row>
        <row r="61">
          <cell r="F61">
            <v>40</v>
          </cell>
        </row>
        <row r="62">
          <cell r="F62">
            <v>40</v>
          </cell>
        </row>
        <row r="63">
          <cell r="F63">
            <v>40</v>
          </cell>
        </row>
        <row r="64">
          <cell r="F64">
            <v>40</v>
          </cell>
        </row>
        <row r="65">
          <cell r="F65">
            <v>40</v>
          </cell>
        </row>
        <row r="66">
          <cell r="F66">
            <v>40</v>
          </cell>
        </row>
        <row r="67">
          <cell r="F67">
            <v>40</v>
          </cell>
        </row>
        <row r="68">
          <cell r="F68">
            <v>40</v>
          </cell>
        </row>
        <row r="69">
          <cell r="F69">
            <v>40</v>
          </cell>
        </row>
        <row r="70">
          <cell r="F70">
            <v>40</v>
          </cell>
        </row>
        <row r="71">
          <cell r="F71">
            <v>41</v>
          </cell>
        </row>
        <row r="72">
          <cell r="F72">
            <v>41</v>
          </cell>
        </row>
        <row r="73">
          <cell r="F73">
            <v>41</v>
          </cell>
        </row>
        <row r="74">
          <cell r="F74">
            <v>41</v>
          </cell>
        </row>
        <row r="75">
          <cell r="F75">
            <v>41</v>
          </cell>
        </row>
        <row r="76">
          <cell r="F76">
            <v>41</v>
          </cell>
        </row>
        <row r="77">
          <cell r="F77">
            <v>41</v>
          </cell>
        </row>
        <row r="78">
          <cell r="F78">
            <v>41</v>
          </cell>
        </row>
        <row r="79">
          <cell r="F79">
            <v>41</v>
          </cell>
        </row>
        <row r="80">
          <cell r="F80">
            <v>41</v>
          </cell>
        </row>
        <row r="81">
          <cell r="F81">
            <v>40</v>
          </cell>
        </row>
        <row r="82">
          <cell r="F82">
            <v>41</v>
          </cell>
        </row>
        <row r="83">
          <cell r="F83">
            <v>41</v>
          </cell>
        </row>
        <row r="84">
          <cell r="F84">
            <v>41</v>
          </cell>
        </row>
        <row r="85">
          <cell r="F85">
            <v>41</v>
          </cell>
        </row>
        <row r="86">
          <cell r="F86">
            <v>41</v>
          </cell>
        </row>
        <row r="87">
          <cell r="F87">
            <v>41</v>
          </cell>
        </row>
        <row r="88">
          <cell r="F88">
            <v>41</v>
          </cell>
        </row>
        <row r="89">
          <cell r="F89">
            <v>41</v>
          </cell>
        </row>
        <row r="90">
          <cell r="F90">
            <v>41</v>
          </cell>
        </row>
        <row r="91">
          <cell r="F91">
            <v>41</v>
          </cell>
        </row>
        <row r="92">
          <cell r="F92">
            <v>41</v>
          </cell>
        </row>
        <row r="93">
          <cell r="F93">
            <v>41</v>
          </cell>
        </row>
        <row r="94">
          <cell r="F94">
            <v>41</v>
          </cell>
        </row>
        <row r="95">
          <cell r="F95">
            <v>41</v>
          </cell>
        </row>
        <row r="96">
          <cell r="F96">
            <v>41</v>
          </cell>
        </row>
        <row r="97">
          <cell r="F97">
            <v>41</v>
          </cell>
        </row>
        <row r="98">
          <cell r="F98">
            <v>41</v>
          </cell>
        </row>
        <row r="99">
          <cell r="F99">
            <v>40</v>
          </cell>
        </row>
        <row r="100">
          <cell r="F100">
            <v>40</v>
          </cell>
        </row>
        <row r="101">
          <cell r="F101">
            <v>40</v>
          </cell>
        </row>
        <row r="102">
          <cell r="F102">
            <v>40</v>
          </cell>
        </row>
        <row r="103">
          <cell r="F103">
            <v>41</v>
          </cell>
        </row>
        <row r="104">
          <cell r="F104">
            <v>41</v>
          </cell>
        </row>
        <row r="105">
          <cell r="F105">
            <v>41</v>
          </cell>
        </row>
        <row r="106">
          <cell r="F106">
            <v>41</v>
          </cell>
        </row>
        <row r="107">
          <cell r="F107">
            <v>41</v>
          </cell>
        </row>
        <row r="108">
          <cell r="F108">
            <v>41</v>
          </cell>
        </row>
        <row r="109">
          <cell r="F109">
            <v>41</v>
          </cell>
        </row>
        <row r="110">
          <cell r="F110">
            <v>41</v>
          </cell>
        </row>
        <row r="111">
          <cell r="F111">
            <v>41</v>
          </cell>
        </row>
        <row r="112">
          <cell r="F112">
            <v>41</v>
          </cell>
        </row>
        <row r="113">
          <cell r="F113">
            <v>41</v>
          </cell>
        </row>
        <row r="114">
          <cell r="F114">
            <v>41</v>
          </cell>
        </row>
        <row r="115">
          <cell r="F115">
            <v>41</v>
          </cell>
        </row>
        <row r="116">
          <cell r="F116">
            <v>41</v>
          </cell>
        </row>
        <row r="117">
          <cell r="F117">
            <v>41</v>
          </cell>
        </row>
        <row r="118">
          <cell r="F118">
            <v>41</v>
          </cell>
        </row>
        <row r="119">
          <cell r="F119">
            <v>41</v>
          </cell>
        </row>
        <row r="120">
          <cell r="F120">
            <v>41</v>
          </cell>
        </row>
        <row r="121">
          <cell r="F121">
            <v>40</v>
          </cell>
        </row>
        <row r="122">
          <cell r="F122">
            <v>40</v>
          </cell>
        </row>
        <row r="123">
          <cell r="F123">
            <v>40</v>
          </cell>
        </row>
        <row r="124">
          <cell r="F124">
            <v>40</v>
          </cell>
        </row>
        <row r="125">
          <cell r="F125">
            <v>40</v>
          </cell>
        </row>
        <row r="126">
          <cell r="F126">
            <v>40</v>
          </cell>
        </row>
        <row r="127">
          <cell r="F127">
            <v>41</v>
          </cell>
        </row>
        <row r="128">
          <cell r="F128">
            <v>41</v>
          </cell>
        </row>
        <row r="129">
          <cell r="F129">
            <v>41</v>
          </cell>
        </row>
        <row r="130">
          <cell r="F130">
            <v>41</v>
          </cell>
        </row>
        <row r="131">
          <cell r="F131">
            <v>41</v>
          </cell>
        </row>
        <row r="132">
          <cell r="F132">
            <v>41</v>
          </cell>
        </row>
        <row r="133">
          <cell r="F133">
            <v>42</v>
          </cell>
        </row>
        <row r="134">
          <cell r="F134">
            <v>42</v>
          </cell>
        </row>
        <row r="135">
          <cell r="F135">
            <v>43</v>
          </cell>
        </row>
        <row r="136">
          <cell r="F136">
            <v>43</v>
          </cell>
        </row>
        <row r="137">
          <cell r="F137">
            <v>44</v>
          </cell>
        </row>
        <row r="138">
          <cell r="F138">
            <v>45</v>
          </cell>
        </row>
        <row r="139">
          <cell r="F139">
            <v>46</v>
          </cell>
        </row>
        <row r="140">
          <cell r="F140">
            <v>46</v>
          </cell>
        </row>
        <row r="141">
          <cell r="F141">
            <v>46</v>
          </cell>
        </row>
        <row r="142">
          <cell r="F142">
            <v>48</v>
          </cell>
        </row>
        <row r="143">
          <cell r="F143">
            <v>50</v>
          </cell>
        </row>
        <row r="144">
          <cell r="F144">
            <v>51</v>
          </cell>
        </row>
        <row r="145">
          <cell r="F145">
            <v>49</v>
          </cell>
        </row>
        <row r="146">
          <cell r="F146">
            <v>48</v>
          </cell>
        </row>
        <row r="147">
          <cell r="F147">
            <v>47</v>
          </cell>
        </row>
        <row r="148">
          <cell r="F148">
            <v>45</v>
          </cell>
        </row>
        <row r="149">
          <cell r="F149">
            <v>43</v>
          </cell>
        </row>
        <row r="150">
          <cell r="F150">
            <v>41</v>
          </cell>
        </row>
        <row r="151">
          <cell r="F151">
            <v>40</v>
          </cell>
        </row>
        <row r="152">
          <cell r="F152">
            <v>40</v>
          </cell>
        </row>
        <row r="153">
          <cell r="F153">
            <v>40</v>
          </cell>
        </row>
        <row r="154">
          <cell r="F154">
            <v>41</v>
          </cell>
        </row>
        <row r="155">
          <cell r="F155">
            <v>42</v>
          </cell>
        </row>
        <row r="156">
          <cell r="F156">
            <v>41</v>
          </cell>
        </row>
        <row r="157">
          <cell r="F157">
            <v>40</v>
          </cell>
        </row>
        <row r="158">
          <cell r="F158">
            <v>40</v>
          </cell>
        </row>
        <row r="159">
          <cell r="F159">
            <v>40</v>
          </cell>
        </row>
        <row r="160">
          <cell r="F160">
            <v>40</v>
          </cell>
        </row>
        <row r="161">
          <cell r="F161">
            <v>40</v>
          </cell>
        </row>
        <row r="162">
          <cell r="F162">
            <v>40</v>
          </cell>
        </row>
        <row r="163">
          <cell r="F163">
            <v>40</v>
          </cell>
        </row>
        <row r="164">
          <cell r="F164">
            <v>40</v>
          </cell>
        </row>
        <row r="165">
          <cell r="F165">
            <v>40</v>
          </cell>
        </row>
        <row r="166">
          <cell r="F166">
            <v>40</v>
          </cell>
        </row>
        <row r="167">
          <cell r="F167">
            <v>40</v>
          </cell>
        </row>
        <row r="168">
          <cell r="F168">
            <v>41</v>
          </cell>
        </row>
        <row r="169">
          <cell r="F169">
            <v>40</v>
          </cell>
        </row>
        <row r="170">
          <cell r="F170">
            <v>40</v>
          </cell>
        </row>
        <row r="171">
          <cell r="F171">
            <v>40</v>
          </cell>
        </row>
        <row r="172">
          <cell r="F172">
            <v>40</v>
          </cell>
        </row>
        <row r="173">
          <cell r="F173">
            <v>40</v>
          </cell>
        </row>
        <row r="174">
          <cell r="F174">
            <v>40</v>
          </cell>
        </row>
        <row r="175">
          <cell r="F175">
            <v>40</v>
          </cell>
        </row>
        <row r="176">
          <cell r="F176">
            <v>40</v>
          </cell>
        </row>
        <row r="177">
          <cell r="F177">
            <v>40</v>
          </cell>
        </row>
        <row r="178">
          <cell r="F178">
            <v>40</v>
          </cell>
        </row>
        <row r="179">
          <cell r="F179">
            <v>40</v>
          </cell>
        </row>
        <row r="180">
          <cell r="F180">
            <v>40</v>
          </cell>
        </row>
        <row r="181">
          <cell r="F181">
            <v>40</v>
          </cell>
        </row>
        <row r="182">
          <cell r="F182">
            <v>40</v>
          </cell>
        </row>
        <row r="183">
          <cell r="F183">
            <v>40</v>
          </cell>
        </row>
        <row r="184">
          <cell r="F184">
            <v>40</v>
          </cell>
        </row>
        <row r="185">
          <cell r="F185">
            <v>40</v>
          </cell>
        </row>
        <row r="186">
          <cell r="F186">
            <v>40</v>
          </cell>
        </row>
        <row r="187">
          <cell r="F187">
            <v>40</v>
          </cell>
        </row>
        <row r="188">
          <cell r="F188">
            <v>40</v>
          </cell>
        </row>
        <row r="189">
          <cell r="F189">
            <v>40</v>
          </cell>
        </row>
        <row r="190">
          <cell r="F190">
            <v>40</v>
          </cell>
        </row>
        <row r="191">
          <cell r="F191">
            <v>41</v>
          </cell>
        </row>
        <row r="192">
          <cell r="F192">
            <v>41</v>
          </cell>
        </row>
        <row r="193">
          <cell r="F193">
            <v>41</v>
          </cell>
        </row>
        <row r="194">
          <cell r="F194">
            <v>41</v>
          </cell>
        </row>
        <row r="195">
          <cell r="F195">
            <v>40</v>
          </cell>
        </row>
        <row r="196">
          <cell r="F196">
            <v>40</v>
          </cell>
        </row>
        <row r="197">
          <cell r="F197">
            <v>40</v>
          </cell>
        </row>
        <row r="198">
          <cell r="F198">
            <v>40</v>
          </cell>
        </row>
        <row r="199">
          <cell r="F199">
            <v>41</v>
          </cell>
        </row>
        <row r="200">
          <cell r="F200">
            <v>40</v>
          </cell>
        </row>
        <row r="201">
          <cell r="F201">
            <v>40</v>
          </cell>
        </row>
        <row r="202">
          <cell r="F202">
            <v>41</v>
          </cell>
        </row>
        <row r="203">
          <cell r="F203">
            <v>41</v>
          </cell>
        </row>
        <row r="204">
          <cell r="F204">
            <v>41</v>
          </cell>
        </row>
        <row r="205">
          <cell r="F205">
            <v>41</v>
          </cell>
        </row>
        <row r="206">
          <cell r="F206">
            <v>41</v>
          </cell>
        </row>
        <row r="207">
          <cell r="F207">
            <v>41</v>
          </cell>
        </row>
        <row r="208">
          <cell r="F208">
            <v>41</v>
          </cell>
        </row>
        <row r="209">
          <cell r="F209">
            <v>43</v>
          </cell>
        </row>
        <row r="210">
          <cell r="F210">
            <v>44</v>
          </cell>
        </row>
        <row r="211">
          <cell r="F211">
            <v>47</v>
          </cell>
        </row>
        <row r="212">
          <cell r="F212">
            <v>47</v>
          </cell>
        </row>
        <row r="213">
          <cell r="F213">
            <v>44</v>
          </cell>
        </row>
        <row r="214">
          <cell r="F214">
            <v>42</v>
          </cell>
        </row>
        <row r="215">
          <cell r="F215">
            <v>41</v>
          </cell>
        </row>
        <row r="216">
          <cell r="F216">
            <v>41</v>
          </cell>
        </row>
        <row r="217">
          <cell r="F217">
            <v>41</v>
          </cell>
        </row>
        <row r="218">
          <cell r="F218">
            <v>41</v>
          </cell>
        </row>
        <row r="219">
          <cell r="F219">
            <v>40</v>
          </cell>
        </row>
        <row r="220">
          <cell r="F220">
            <v>41</v>
          </cell>
        </row>
        <row r="221">
          <cell r="F221">
            <v>41</v>
          </cell>
        </row>
        <row r="222">
          <cell r="F222">
            <v>41</v>
          </cell>
        </row>
        <row r="223">
          <cell r="F223">
            <v>41</v>
          </cell>
        </row>
        <row r="224">
          <cell r="F224">
            <v>41</v>
          </cell>
        </row>
        <row r="225">
          <cell r="F225">
            <v>40</v>
          </cell>
        </row>
        <row r="226">
          <cell r="F226">
            <v>40</v>
          </cell>
        </row>
        <row r="227">
          <cell r="F227">
            <v>41</v>
          </cell>
        </row>
        <row r="228">
          <cell r="F228">
            <v>41</v>
          </cell>
        </row>
        <row r="229">
          <cell r="F229">
            <v>41</v>
          </cell>
        </row>
        <row r="230">
          <cell r="F230">
            <v>41</v>
          </cell>
        </row>
        <row r="231">
          <cell r="F231">
            <v>41</v>
          </cell>
        </row>
        <row r="232">
          <cell r="F232">
            <v>41</v>
          </cell>
        </row>
        <row r="233">
          <cell r="F233">
            <v>41</v>
          </cell>
        </row>
        <row r="234">
          <cell r="F234">
            <v>41</v>
          </cell>
        </row>
        <row r="235">
          <cell r="F235">
            <v>41</v>
          </cell>
        </row>
        <row r="236">
          <cell r="F236">
            <v>41</v>
          </cell>
        </row>
        <row r="237">
          <cell r="F237">
            <v>41</v>
          </cell>
        </row>
        <row r="238">
          <cell r="F238">
            <v>41</v>
          </cell>
        </row>
        <row r="239">
          <cell r="F239">
            <v>41</v>
          </cell>
        </row>
        <row r="240">
          <cell r="F240">
            <v>41</v>
          </cell>
        </row>
        <row r="241">
          <cell r="F241">
            <v>41</v>
          </cell>
        </row>
        <row r="242">
          <cell r="F242">
            <v>41</v>
          </cell>
        </row>
        <row r="243">
          <cell r="F243">
            <v>41</v>
          </cell>
        </row>
        <row r="244">
          <cell r="F244">
            <v>41</v>
          </cell>
        </row>
        <row r="245">
          <cell r="F245">
            <v>41</v>
          </cell>
        </row>
        <row r="246">
          <cell r="F246">
            <v>41</v>
          </cell>
        </row>
        <row r="247">
          <cell r="F247">
            <v>41</v>
          </cell>
        </row>
        <row r="248">
          <cell r="F248">
            <v>41</v>
          </cell>
        </row>
        <row r="249">
          <cell r="F249">
            <v>41</v>
          </cell>
        </row>
        <row r="250">
          <cell r="F250">
            <v>41</v>
          </cell>
        </row>
        <row r="251">
          <cell r="F251">
            <v>42</v>
          </cell>
        </row>
        <row r="252">
          <cell r="F252">
            <v>41</v>
          </cell>
        </row>
        <row r="253">
          <cell r="F253">
            <v>41</v>
          </cell>
        </row>
        <row r="254">
          <cell r="F254">
            <v>41</v>
          </cell>
        </row>
        <row r="255">
          <cell r="F255">
            <v>42</v>
          </cell>
        </row>
        <row r="256">
          <cell r="F256">
            <v>42</v>
          </cell>
        </row>
        <row r="257">
          <cell r="F257">
            <v>42</v>
          </cell>
        </row>
        <row r="258">
          <cell r="F258">
            <v>42</v>
          </cell>
        </row>
        <row r="259">
          <cell r="F259">
            <v>42</v>
          </cell>
        </row>
        <row r="260">
          <cell r="F260">
            <v>41</v>
          </cell>
        </row>
        <row r="261">
          <cell r="F261">
            <v>42</v>
          </cell>
        </row>
        <row r="262">
          <cell r="F262">
            <v>42</v>
          </cell>
        </row>
        <row r="263">
          <cell r="F263">
            <v>41</v>
          </cell>
        </row>
        <row r="264">
          <cell r="F264">
            <v>42</v>
          </cell>
        </row>
        <row r="265">
          <cell r="F265">
            <v>41</v>
          </cell>
        </row>
        <row r="266">
          <cell r="F266">
            <v>42</v>
          </cell>
        </row>
        <row r="267">
          <cell r="F267">
            <v>41</v>
          </cell>
        </row>
        <row r="268">
          <cell r="F268">
            <v>41</v>
          </cell>
        </row>
        <row r="269">
          <cell r="F269">
            <v>41</v>
          </cell>
        </row>
        <row r="270">
          <cell r="F270">
            <v>41</v>
          </cell>
        </row>
        <row r="271">
          <cell r="F271">
            <v>41</v>
          </cell>
        </row>
        <row r="272">
          <cell r="F272">
            <v>41</v>
          </cell>
        </row>
        <row r="273">
          <cell r="F273">
            <v>41</v>
          </cell>
        </row>
        <row r="274">
          <cell r="F274">
            <v>41</v>
          </cell>
        </row>
        <row r="275">
          <cell r="F275">
            <v>41</v>
          </cell>
        </row>
        <row r="276">
          <cell r="F276">
            <v>41</v>
          </cell>
        </row>
        <row r="277">
          <cell r="F277">
            <v>41</v>
          </cell>
        </row>
        <row r="278">
          <cell r="F278">
            <v>42</v>
          </cell>
        </row>
        <row r="279">
          <cell r="F279">
            <v>42</v>
          </cell>
        </row>
        <row r="280">
          <cell r="F280">
            <v>42</v>
          </cell>
        </row>
        <row r="281">
          <cell r="F281">
            <v>41</v>
          </cell>
        </row>
        <row r="282">
          <cell r="F282">
            <v>42</v>
          </cell>
        </row>
        <row r="283">
          <cell r="F283">
            <v>42</v>
          </cell>
        </row>
        <row r="284">
          <cell r="F284">
            <v>42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42</v>
          </cell>
        </row>
        <row r="289">
          <cell r="F289">
            <v>41</v>
          </cell>
        </row>
        <row r="290">
          <cell r="F290">
            <v>41</v>
          </cell>
        </row>
        <row r="291">
          <cell r="F291">
            <v>41</v>
          </cell>
        </row>
        <row r="292">
          <cell r="F292">
            <v>41</v>
          </cell>
        </row>
        <row r="293">
          <cell r="F293">
            <v>41</v>
          </cell>
        </row>
        <row r="294">
          <cell r="F294">
            <v>41</v>
          </cell>
        </row>
        <row r="295">
          <cell r="F295">
            <v>42</v>
          </cell>
        </row>
        <row r="296">
          <cell r="F296">
            <v>42</v>
          </cell>
        </row>
        <row r="297">
          <cell r="F297">
            <v>42</v>
          </cell>
        </row>
        <row r="298">
          <cell r="F298">
            <v>42</v>
          </cell>
        </row>
        <row r="299">
          <cell r="F299">
            <v>42</v>
          </cell>
        </row>
        <row r="300">
          <cell r="F300">
            <v>41</v>
          </cell>
        </row>
        <row r="301">
          <cell r="F301">
            <v>42</v>
          </cell>
        </row>
        <row r="302">
          <cell r="F302">
            <v>42</v>
          </cell>
        </row>
        <row r="303">
          <cell r="F303">
            <v>42</v>
          </cell>
        </row>
        <row r="304">
          <cell r="F304">
            <v>42</v>
          </cell>
        </row>
        <row r="305">
          <cell r="F305">
            <v>42</v>
          </cell>
        </row>
        <row r="306">
          <cell r="F306">
            <v>42</v>
          </cell>
        </row>
        <row r="307">
          <cell r="F307">
            <v>42</v>
          </cell>
        </row>
        <row r="308">
          <cell r="F308">
            <v>42</v>
          </cell>
        </row>
        <row r="309">
          <cell r="F309">
            <v>42</v>
          </cell>
        </row>
        <row r="310">
          <cell r="F310">
            <v>42</v>
          </cell>
        </row>
        <row r="311">
          <cell r="F311">
            <v>42</v>
          </cell>
        </row>
        <row r="312">
          <cell r="F312">
            <v>42</v>
          </cell>
        </row>
        <row r="313">
          <cell r="F313">
            <v>42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42</v>
          </cell>
        </row>
        <row r="318">
          <cell r="F318">
            <v>42</v>
          </cell>
        </row>
        <row r="319">
          <cell r="F319">
            <v>42</v>
          </cell>
        </row>
        <row r="320">
          <cell r="F320">
            <v>42</v>
          </cell>
        </row>
        <row r="321">
          <cell r="F321">
            <v>42</v>
          </cell>
        </row>
        <row r="322">
          <cell r="F322">
            <v>42</v>
          </cell>
        </row>
        <row r="323">
          <cell r="F323">
            <v>43</v>
          </cell>
        </row>
        <row r="324">
          <cell r="F324">
            <v>42</v>
          </cell>
        </row>
        <row r="325">
          <cell r="F325">
            <v>42</v>
          </cell>
        </row>
        <row r="326">
          <cell r="F326">
            <v>42</v>
          </cell>
        </row>
        <row r="327">
          <cell r="F327">
            <v>43</v>
          </cell>
        </row>
        <row r="328">
          <cell r="F328">
            <v>45</v>
          </cell>
        </row>
        <row r="329">
          <cell r="F329">
            <v>47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46</v>
          </cell>
        </row>
        <row r="333">
          <cell r="F333">
            <v>49</v>
          </cell>
        </row>
        <row r="334">
          <cell r="F334">
            <v>59</v>
          </cell>
        </row>
        <row r="335">
          <cell r="F335">
            <v>64</v>
          </cell>
        </row>
        <row r="336">
          <cell r="F336">
            <v>65</v>
          </cell>
        </row>
        <row r="337">
          <cell r="F337">
            <v>59</v>
          </cell>
        </row>
        <row r="338">
          <cell r="F338">
            <v>56</v>
          </cell>
        </row>
        <row r="339">
          <cell r="F339">
            <v>55</v>
          </cell>
        </row>
        <row r="340">
          <cell r="F340">
            <v>52</v>
          </cell>
        </row>
        <row r="341">
          <cell r="F341">
            <v>48</v>
          </cell>
        </row>
        <row r="342">
          <cell r="F342">
            <v>50</v>
          </cell>
        </row>
        <row r="343">
          <cell r="F343">
            <v>52</v>
          </cell>
        </row>
        <row r="344">
          <cell r="F344">
            <v>50</v>
          </cell>
        </row>
        <row r="345">
          <cell r="F345">
            <v>49</v>
          </cell>
        </row>
        <row r="346">
          <cell r="F346">
            <v>47</v>
          </cell>
        </row>
        <row r="347">
          <cell r="F347">
            <v>45</v>
          </cell>
        </row>
        <row r="348">
          <cell r="F348">
            <v>43</v>
          </cell>
        </row>
        <row r="349">
          <cell r="F349">
            <v>42</v>
          </cell>
        </row>
        <row r="350">
          <cell r="F350">
            <v>41</v>
          </cell>
        </row>
        <row r="351">
          <cell r="F351">
            <v>40</v>
          </cell>
        </row>
        <row r="352">
          <cell r="F352">
            <v>40</v>
          </cell>
        </row>
        <row r="353">
          <cell r="F353">
            <v>40</v>
          </cell>
        </row>
        <row r="354">
          <cell r="F354">
            <v>40</v>
          </cell>
        </row>
        <row r="355">
          <cell r="F355">
            <v>40</v>
          </cell>
        </row>
        <row r="356">
          <cell r="F356">
            <v>40</v>
          </cell>
        </row>
        <row r="357">
          <cell r="F357">
            <v>40</v>
          </cell>
        </row>
        <row r="358">
          <cell r="F358">
            <v>40</v>
          </cell>
        </row>
        <row r="359">
          <cell r="F359">
            <v>40</v>
          </cell>
        </row>
        <row r="360">
          <cell r="F360">
            <v>40</v>
          </cell>
        </row>
        <row r="361">
          <cell r="F361">
            <v>40</v>
          </cell>
        </row>
        <row r="362">
          <cell r="F362">
            <v>40</v>
          </cell>
        </row>
        <row r="363">
          <cell r="F363">
            <v>40</v>
          </cell>
        </row>
        <row r="364">
          <cell r="F364">
            <v>40</v>
          </cell>
        </row>
        <row r="365">
          <cell r="F365">
            <v>40</v>
          </cell>
        </row>
        <row r="366">
          <cell r="F366">
            <v>40</v>
          </cell>
        </row>
        <row r="367">
          <cell r="F367">
            <v>40</v>
          </cell>
        </row>
        <row r="368">
          <cell r="F368">
            <v>40</v>
          </cell>
        </row>
        <row r="369">
          <cell r="F369">
            <v>40</v>
          </cell>
        </row>
        <row r="370">
          <cell r="F370">
            <v>40</v>
          </cell>
        </row>
        <row r="371">
          <cell r="F371">
            <v>41</v>
          </cell>
        </row>
        <row r="372">
          <cell r="F372">
            <v>41</v>
          </cell>
        </row>
        <row r="373">
          <cell r="F373">
            <v>41</v>
          </cell>
        </row>
        <row r="374">
          <cell r="F374">
            <v>41</v>
          </cell>
        </row>
        <row r="375">
          <cell r="F375">
            <v>41</v>
          </cell>
        </row>
        <row r="376">
          <cell r="F376">
            <v>41</v>
          </cell>
        </row>
        <row r="377">
          <cell r="F377">
            <v>41</v>
          </cell>
        </row>
        <row r="378">
          <cell r="F378">
            <v>42</v>
          </cell>
        </row>
        <row r="379">
          <cell r="F379">
            <v>41</v>
          </cell>
        </row>
        <row r="380">
          <cell r="F380">
            <v>40</v>
          </cell>
        </row>
        <row r="381">
          <cell r="F381">
            <v>40</v>
          </cell>
        </row>
        <row r="382">
          <cell r="F382">
            <v>40</v>
          </cell>
        </row>
        <row r="383">
          <cell r="F383">
            <v>40</v>
          </cell>
        </row>
        <row r="384">
          <cell r="F384">
            <v>40</v>
          </cell>
        </row>
        <row r="385">
          <cell r="F385">
            <v>40</v>
          </cell>
        </row>
        <row r="386">
          <cell r="F386">
            <v>40</v>
          </cell>
        </row>
        <row r="387">
          <cell r="F387">
            <v>40</v>
          </cell>
        </row>
        <row r="388">
          <cell r="F388">
            <v>40</v>
          </cell>
        </row>
        <row r="389">
          <cell r="F389">
            <v>41</v>
          </cell>
        </row>
        <row r="390">
          <cell r="F390">
            <v>40</v>
          </cell>
        </row>
        <row r="391">
          <cell r="F391">
            <v>44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45</v>
          </cell>
        </row>
        <row r="396">
          <cell r="F396">
            <v>43</v>
          </cell>
        </row>
        <row r="397">
          <cell r="F397">
            <v>41</v>
          </cell>
        </row>
        <row r="398">
          <cell r="F398">
            <v>40</v>
          </cell>
        </row>
        <row r="399">
          <cell r="F399">
            <v>41</v>
          </cell>
        </row>
        <row r="400">
          <cell r="F400">
            <v>41</v>
          </cell>
        </row>
        <row r="401">
          <cell r="F401">
            <v>46</v>
          </cell>
        </row>
        <row r="402">
          <cell r="F402">
            <v>54</v>
          </cell>
        </row>
        <row r="403">
          <cell r="F403">
            <v>55</v>
          </cell>
        </row>
        <row r="404">
          <cell r="F404">
            <v>54</v>
          </cell>
        </row>
        <row r="405">
          <cell r="F405">
            <v>48</v>
          </cell>
        </row>
        <row r="406">
          <cell r="F406">
            <v>53</v>
          </cell>
        </row>
        <row r="407">
          <cell r="F407">
            <v>49</v>
          </cell>
        </row>
        <row r="408">
          <cell r="F408">
            <v>47</v>
          </cell>
        </row>
        <row r="409">
          <cell r="F409">
            <v>46</v>
          </cell>
        </row>
        <row r="411">
          <cell r="F411">
            <v>47</v>
          </cell>
        </row>
        <row r="412">
          <cell r="F412">
            <v>49</v>
          </cell>
        </row>
        <row r="413">
          <cell r="F413">
            <v>44</v>
          </cell>
        </row>
        <row r="414">
          <cell r="F414">
            <v>43</v>
          </cell>
        </row>
        <row r="415">
          <cell r="F415">
            <v>44</v>
          </cell>
        </row>
        <row r="416">
          <cell r="F416">
            <v>49</v>
          </cell>
        </row>
        <row r="417">
          <cell r="F417">
            <v>51</v>
          </cell>
        </row>
        <row r="418">
          <cell r="F418">
            <v>44</v>
          </cell>
        </row>
        <row r="419">
          <cell r="F419">
            <v>41</v>
          </cell>
        </row>
        <row r="420">
          <cell r="F420">
            <v>40</v>
          </cell>
        </row>
        <row r="421">
          <cell r="F421">
            <v>40</v>
          </cell>
        </row>
        <row r="422">
          <cell r="F422">
            <v>40</v>
          </cell>
        </row>
        <row r="423">
          <cell r="F423">
            <v>40</v>
          </cell>
        </row>
        <row r="424">
          <cell r="F424">
            <v>40</v>
          </cell>
        </row>
        <row r="425">
          <cell r="F425">
            <v>40</v>
          </cell>
        </row>
        <row r="426">
          <cell r="F426">
            <v>40</v>
          </cell>
        </row>
        <row r="427">
          <cell r="F427">
            <v>40</v>
          </cell>
        </row>
        <row r="428">
          <cell r="F428">
            <v>40</v>
          </cell>
        </row>
        <row r="429">
          <cell r="F429">
            <v>40</v>
          </cell>
        </row>
        <row r="430">
          <cell r="F430">
            <v>40</v>
          </cell>
        </row>
        <row r="431">
          <cell r="F431">
            <v>40</v>
          </cell>
        </row>
        <row r="432">
          <cell r="F432">
            <v>40</v>
          </cell>
        </row>
        <row r="433">
          <cell r="F433">
            <v>40</v>
          </cell>
        </row>
        <row r="434">
          <cell r="F434">
            <v>40</v>
          </cell>
        </row>
        <row r="435">
          <cell r="F435">
            <v>40</v>
          </cell>
        </row>
        <row r="436">
          <cell r="F436">
            <v>40</v>
          </cell>
        </row>
        <row r="437">
          <cell r="F437">
            <v>40</v>
          </cell>
        </row>
        <row r="438">
          <cell r="F438">
            <v>40</v>
          </cell>
        </row>
        <row r="439">
          <cell r="F439">
            <v>40</v>
          </cell>
        </row>
        <row r="440">
          <cell r="F440">
            <v>40</v>
          </cell>
        </row>
        <row r="441">
          <cell r="F441">
            <v>40</v>
          </cell>
        </row>
        <row r="442">
          <cell r="F442">
            <v>40</v>
          </cell>
        </row>
        <row r="443">
          <cell r="F443">
            <v>40</v>
          </cell>
        </row>
        <row r="444">
          <cell r="F444">
            <v>40</v>
          </cell>
        </row>
        <row r="445">
          <cell r="F445">
            <v>40</v>
          </cell>
        </row>
        <row r="446">
          <cell r="F446">
            <v>41</v>
          </cell>
        </row>
        <row r="447">
          <cell r="F447">
            <v>41</v>
          </cell>
        </row>
        <row r="448">
          <cell r="F448">
            <v>41</v>
          </cell>
        </row>
        <row r="449">
          <cell r="F449">
            <v>41</v>
          </cell>
        </row>
        <row r="450">
          <cell r="F450">
            <v>41</v>
          </cell>
        </row>
        <row r="451">
          <cell r="F451">
            <v>41</v>
          </cell>
        </row>
        <row r="452">
          <cell r="F452">
            <v>41</v>
          </cell>
        </row>
        <row r="453">
          <cell r="F453">
            <v>41</v>
          </cell>
        </row>
        <row r="454">
          <cell r="F454">
            <v>40</v>
          </cell>
        </row>
        <row r="455">
          <cell r="F455">
            <v>41</v>
          </cell>
        </row>
        <row r="456">
          <cell r="F456">
            <v>41</v>
          </cell>
        </row>
        <row r="457">
          <cell r="F457">
            <v>41</v>
          </cell>
        </row>
        <row r="458">
          <cell r="F458">
            <v>41</v>
          </cell>
        </row>
        <row r="459">
          <cell r="F459">
            <v>40</v>
          </cell>
        </row>
        <row r="460">
          <cell r="F460">
            <v>41</v>
          </cell>
        </row>
        <row r="461">
          <cell r="F461">
            <v>41</v>
          </cell>
        </row>
        <row r="462">
          <cell r="F462">
            <v>41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41</v>
          </cell>
        </row>
        <row r="466">
          <cell r="F466">
            <v>41</v>
          </cell>
        </row>
        <row r="467">
          <cell r="F467">
            <v>41</v>
          </cell>
        </row>
        <row r="468">
          <cell r="F468">
            <v>41</v>
          </cell>
        </row>
        <row r="469">
          <cell r="F469">
            <v>41</v>
          </cell>
        </row>
        <row r="470">
          <cell r="F470">
            <v>41</v>
          </cell>
        </row>
        <row r="471">
          <cell r="F471">
            <v>41</v>
          </cell>
        </row>
        <row r="472">
          <cell r="F472">
            <v>42</v>
          </cell>
        </row>
        <row r="473">
          <cell r="F473">
            <v>41</v>
          </cell>
        </row>
        <row r="474">
          <cell r="F474">
            <v>41</v>
          </cell>
        </row>
        <row r="475">
          <cell r="F475">
            <v>41</v>
          </cell>
        </row>
        <row r="476">
          <cell r="F476">
            <v>41</v>
          </cell>
        </row>
        <row r="477">
          <cell r="F477">
            <v>41</v>
          </cell>
        </row>
        <row r="478">
          <cell r="F478">
            <v>40</v>
          </cell>
        </row>
        <row r="479">
          <cell r="F479">
            <v>41</v>
          </cell>
        </row>
        <row r="480">
          <cell r="F480">
            <v>41</v>
          </cell>
        </row>
        <row r="481">
          <cell r="F481">
            <v>41</v>
          </cell>
        </row>
        <row r="482">
          <cell r="F482">
            <v>41</v>
          </cell>
        </row>
        <row r="483">
          <cell r="F483">
            <v>41</v>
          </cell>
        </row>
        <row r="484">
          <cell r="F484">
            <v>41</v>
          </cell>
        </row>
        <row r="485">
          <cell r="F485">
            <v>41</v>
          </cell>
        </row>
        <row r="486">
          <cell r="F486">
            <v>41</v>
          </cell>
        </row>
        <row r="487">
          <cell r="F487">
            <v>41</v>
          </cell>
        </row>
        <row r="488">
          <cell r="F488">
            <v>41</v>
          </cell>
        </row>
        <row r="489">
          <cell r="F489">
            <v>41</v>
          </cell>
        </row>
        <row r="490">
          <cell r="F490">
            <v>41</v>
          </cell>
        </row>
        <row r="491">
          <cell r="F491">
            <v>41</v>
          </cell>
        </row>
        <row r="492">
          <cell r="F492">
            <v>41</v>
          </cell>
        </row>
        <row r="493">
          <cell r="F493">
            <v>41</v>
          </cell>
        </row>
        <row r="494">
          <cell r="F494">
            <v>41</v>
          </cell>
        </row>
        <row r="495">
          <cell r="F495">
            <v>41</v>
          </cell>
        </row>
        <row r="496">
          <cell r="F496">
            <v>41</v>
          </cell>
        </row>
        <row r="497">
          <cell r="F497">
            <v>41</v>
          </cell>
        </row>
        <row r="498">
          <cell r="F498">
            <v>42</v>
          </cell>
        </row>
        <row r="499">
          <cell r="F499">
            <v>41</v>
          </cell>
        </row>
        <row r="500">
          <cell r="F500">
            <v>41</v>
          </cell>
        </row>
        <row r="501">
          <cell r="F501">
            <v>41</v>
          </cell>
        </row>
        <row r="502">
          <cell r="F502">
            <v>41</v>
          </cell>
        </row>
        <row r="503">
          <cell r="F503">
            <v>41</v>
          </cell>
        </row>
        <row r="504">
          <cell r="F504">
            <v>41</v>
          </cell>
        </row>
        <row r="505">
          <cell r="F505">
            <v>41</v>
          </cell>
        </row>
        <row r="506">
          <cell r="F506">
            <v>41</v>
          </cell>
        </row>
        <row r="507">
          <cell r="F507">
            <v>41</v>
          </cell>
        </row>
        <row r="508">
          <cell r="F508">
            <v>41</v>
          </cell>
        </row>
        <row r="509">
          <cell r="F509">
            <v>41</v>
          </cell>
        </row>
        <row r="510">
          <cell r="F510">
            <v>41</v>
          </cell>
        </row>
        <row r="511">
          <cell r="F511">
            <v>41</v>
          </cell>
        </row>
        <row r="512">
          <cell r="F512">
            <v>41</v>
          </cell>
        </row>
        <row r="513">
          <cell r="F513">
            <v>41</v>
          </cell>
        </row>
        <row r="514">
          <cell r="F514">
            <v>41</v>
          </cell>
        </row>
        <row r="515">
          <cell r="F515">
            <v>42</v>
          </cell>
        </row>
        <row r="516">
          <cell r="F516">
            <v>42</v>
          </cell>
        </row>
        <row r="517">
          <cell r="F517">
            <v>41</v>
          </cell>
        </row>
        <row r="518">
          <cell r="F518">
            <v>42</v>
          </cell>
        </row>
        <row r="519">
          <cell r="F519">
            <v>42</v>
          </cell>
        </row>
        <row r="520">
          <cell r="F520">
            <v>42</v>
          </cell>
        </row>
        <row r="521">
          <cell r="F521">
            <v>42</v>
          </cell>
        </row>
        <row r="522">
          <cell r="F522">
            <v>42</v>
          </cell>
        </row>
        <row r="523">
          <cell r="F523">
            <v>41</v>
          </cell>
        </row>
        <row r="524">
          <cell r="F524">
            <v>41</v>
          </cell>
        </row>
        <row r="525">
          <cell r="F525">
            <v>41</v>
          </cell>
        </row>
        <row r="526">
          <cell r="F526">
            <v>41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41</v>
          </cell>
        </row>
        <row r="530">
          <cell r="F530">
            <v>41</v>
          </cell>
        </row>
        <row r="531">
          <cell r="F531">
            <v>41</v>
          </cell>
        </row>
        <row r="532">
          <cell r="F532">
            <v>41</v>
          </cell>
        </row>
        <row r="533">
          <cell r="F533">
            <v>41</v>
          </cell>
        </row>
        <row r="534">
          <cell r="F534">
            <v>41</v>
          </cell>
        </row>
        <row r="535">
          <cell r="F535">
            <v>41</v>
          </cell>
        </row>
        <row r="536">
          <cell r="F536">
            <v>41</v>
          </cell>
        </row>
        <row r="537">
          <cell r="F537">
            <v>41</v>
          </cell>
        </row>
        <row r="538">
          <cell r="F538">
            <v>41</v>
          </cell>
        </row>
        <row r="539">
          <cell r="F539">
            <v>42</v>
          </cell>
        </row>
        <row r="540">
          <cell r="F540">
            <v>42</v>
          </cell>
        </row>
        <row r="541">
          <cell r="F541">
            <v>41</v>
          </cell>
        </row>
        <row r="542">
          <cell r="F542">
            <v>41</v>
          </cell>
        </row>
        <row r="543">
          <cell r="F543">
            <v>42</v>
          </cell>
        </row>
        <row r="544">
          <cell r="F544">
            <v>42</v>
          </cell>
        </row>
        <row r="545">
          <cell r="F545">
            <v>42</v>
          </cell>
        </row>
        <row r="546">
          <cell r="F546">
            <v>42</v>
          </cell>
        </row>
        <row r="547">
          <cell r="F547">
            <v>42</v>
          </cell>
        </row>
        <row r="548">
          <cell r="F548">
            <v>41</v>
          </cell>
        </row>
        <row r="549">
          <cell r="F549">
            <v>41</v>
          </cell>
        </row>
        <row r="550">
          <cell r="F550">
            <v>42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42</v>
          </cell>
        </row>
        <row r="556">
          <cell r="F556">
            <v>41</v>
          </cell>
        </row>
        <row r="557">
          <cell r="F557">
            <v>41</v>
          </cell>
        </row>
        <row r="558">
          <cell r="F558">
            <v>41</v>
          </cell>
        </row>
        <row r="559">
          <cell r="F559">
            <v>41</v>
          </cell>
        </row>
        <row r="560">
          <cell r="F560">
            <v>41</v>
          </cell>
        </row>
        <row r="561">
          <cell r="F561">
            <v>41</v>
          </cell>
        </row>
        <row r="562">
          <cell r="F562">
            <v>41</v>
          </cell>
        </row>
        <row r="563">
          <cell r="F563">
            <v>41</v>
          </cell>
        </row>
        <row r="564">
          <cell r="F564">
            <v>41</v>
          </cell>
        </row>
        <row r="565">
          <cell r="F565">
            <v>42</v>
          </cell>
        </row>
        <row r="566">
          <cell r="F566">
            <v>42</v>
          </cell>
        </row>
        <row r="567">
          <cell r="F567">
            <v>42</v>
          </cell>
        </row>
        <row r="568">
          <cell r="F568">
            <v>42</v>
          </cell>
        </row>
        <row r="569">
          <cell r="F569">
            <v>42</v>
          </cell>
        </row>
        <row r="570">
          <cell r="F570">
            <v>42</v>
          </cell>
        </row>
        <row r="571">
          <cell r="F571">
            <v>42</v>
          </cell>
        </row>
        <row r="572">
          <cell r="F572">
            <v>41</v>
          </cell>
        </row>
        <row r="573">
          <cell r="F573">
            <v>41</v>
          </cell>
        </row>
        <row r="574">
          <cell r="F574">
            <v>41</v>
          </cell>
        </row>
        <row r="575">
          <cell r="F575">
            <v>41</v>
          </cell>
        </row>
        <row r="576">
          <cell r="F576">
            <v>41</v>
          </cell>
        </row>
        <row r="577">
          <cell r="F577">
            <v>42</v>
          </cell>
        </row>
        <row r="578">
          <cell r="F578">
            <v>41</v>
          </cell>
        </row>
        <row r="579">
          <cell r="F579">
            <v>42</v>
          </cell>
        </row>
        <row r="580">
          <cell r="F580">
            <v>41</v>
          </cell>
        </row>
        <row r="581">
          <cell r="F581">
            <v>41</v>
          </cell>
        </row>
        <row r="582">
          <cell r="F582">
            <v>41</v>
          </cell>
        </row>
        <row r="583">
          <cell r="F583">
            <v>41</v>
          </cell>
        </row>
        <row r="584">
          <cell r="F584">
            <v>41</v>
          </cell>
        </row>
        <row r="585">
          <cell r="F585">
            <v>41</v>
          </cell>
        </row>
        <row r="586">
          <cell r="F586">
            <v>41</v>
          </cell>
        </row>
        <row r="587">
          <cell r="F587">
            <v>41</v>
          </cell>
        </row>
        <row r="588">
          <cell r="F588">
            <v>41</v>
          </cell>
        </row>
        <row r="589">
          <cell r="F589">
            <v>41</v>
          </cell>
        </row>
        <row r="590">
          <cell r="F590">
            <v>41</v>
          </cell>
        </row>
        <row r="591">
          <cell r="F591">
            <v>42</v>
          </cell>
        </row>
        <row r="592">
          <cell r="F592">
            <v>42</v>
          </cell>
        </row>
        <row r="593">
          <cell r="F593">
            <v>42</v>
          </cell>
        </row>
        <row r="594">
          <cell r="F594">
            <v>42</v>
          </cell>
        </row>
        <row r="595">
          <cell r="F595">
            <v>42</v>
          </cell>
        </row>
        <row r="596">
          <cell r="F596">
            <v>42</v>
          </cell>
        </row>
        <row r="597">
          <cell r="F597">
            <v>42</v>
          </cell>
        </row>
        <row r="598">
          <cell r="F598">
            <v>41</v>
          </cell>
        </row>
        <row r="599">
          <cell r="F599">
            <v>41</v>
          </cell>
        </row>
        <row r="600">
          <cell r="F600">
            <v>41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41</v>
          </cell>
        </row>
        <row r="606">
          <cell r="F606">
            <v>41</v>
          </cell>
        </row>
        <row r="607">
          <cell r="F607">
            <v>42</v>
          </cell>
        </row>
        <row r="608">
          <cell r="F608">
            <v>41</v>
          </cell>
        </row>
        <row r="609">
          <cell r="F609">
            <v>41</v>
          </cell>
        </row>
        <row r="610">
          <cell r="F610">
            <v>41</v>
          </cell>
        </row>
        <row r="611">
          <cell r="F611">
            <v>42</v>
          </cell>
        </row>
        <row r="612">
          <cell r="F612">
            <v>41</v>
          </cell>
        </row>
        <row r="613">
          <cell r="F613">
            <v>41</v>
          </cell>
        </row>
        <row r="614">
          <cell r="F614">
            <v>41</v>
          </cell>
        </row>
        <row r="615">
          <cell r="F615">
            <v>42</v>
          </cell>
        </row>
        <row r="616">
          <cell r="F616">
            <v>42</v>
          </cell>
        </row>
        <row r="617">
          <cell r="F617">
            <v>42</v>
          </cell>
        </row>
        <row r="618">
          <cell r="F618">
            <v>42</v>
          </cell>
        </row>
        <row r="619">
          <cell r="F619">
            <v>42</v>
          </cell>
        </row>
        <row r="620">
          <cell r="F620">
            <v>42</v>
          </cell>
        </row>
        <row r="621">
          <cell r="F621">
            <v>42</v>
          </cell>
        </row>
        <row r="622">
          <cell r="F622">
            <v>42</v>
          </cell>
        </row>
        <row r="623">
          <cell r="F623">
            <v>42</v>
          </cell>
        </row>
        <row r="624">
          <cell r="F624">
            <v>42</v>
          </cell>
        </row>
        <row r="625">
          <cell r="F625">
            <v>42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42</v>
          </cell>
        </row>
        <row r="631">
          <cell r="F631">
            <v>42</v>
          </cell>
        </row>
        <row r="632">
          <cell r="F632">
            <v>42</v>
          </cell>
        </row>
        <row r="633">
          <cell r="F633">
            <v>42</v>
          </cell>
        </row>
        <row r="634">
          <cell r="F634">
            <v>42</v>
          </cell>
        </row>
        <row r="635">
          <cell r="F635">
            <v>42</v>
          </cell>
        </row>
        <row r="636">
          <cell r="F636">
            <v>42</v>
          </cell>
        </row>
        <row r="637">
          <cell r="F637">
            <v>42</v>
          </cell>
        </row>
        <row r="638">
          <cell r="F638">
            <v>42</v>
          </cell>
        </row>
        <row r="639">
          <cell r="F639">
            <v>42</v>
          </cell>
        </row>
        <row r="640">
          <cell r="F640">
            <v>42</v>
          </cell>
        </row>
        <row r="641">
          <cell r="F641">
            <v>42</v>
          </cell>
        </row>
        <row r="642">
          <cell r="F642">
            <v>44</v>
          </cell>
        </row>
        <row r="643">
          <cell r="F643">
            <v>47</v>
          </cell>
        </row>
        <row r="644">
          <cell r="F644">
            <v>44</v>
          </cell>
        </row>
        <row r="645">
          <cell r="F645">
            <v>44</v>
          </cell>
        </row>
        <row r="646">
          <cell r="F646">
            <v>43</v>
          </cell>
        </row>
        <row r="647">
          <cell r="F647">
            <v>42</v>
          </cell>
        </row>
        <row r="648">
          <cell r="F648">
            <v>43</v>
          </cell>
        </row>
        <row r="649">
          <cell r="F649">
            <v>44</v>
          </cell>
        </row>
        <row r="650">
          <cell r="F650">
            <v>44</v>
          </cell>
        </row>
        <row r="651">
          <cell r="F651">
            <v>45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42</v>
          </cell>
        </row>
        <row r="655">
          <cell r="F655">
            <v>41</v>
          </cell>
        </row>
        <row r="656">
          <cell r="F656">
            <v>41</v>
          </cell>
        </row>
        <row r="657">
          <cell r="F657">
            <v>41</v>
          </cell>
        </row>
        <row r="658">
          <cell r="F658">
            <v>41</v>
          </cell>
        </row>
        <row r="659">
          <cell r="F659">
            <v>41</v>
          </cell>
        </row>
        <row r="660">
          <cell r="F660">
            <v>41</v>
          </cell>
        </row>
        <row r="661">
          <cell r="F661">
            <v>42</v>
          </cell>
        </row>
        <row r="662">
          <cell r="F662">
            <v>46</v>
          </cell>
        </row>
        <row r="663">
          <cell r="F663">
            <v>56</v>
          </cell>
        </row>
        <row r="664">
          <cell r="F664">
            <v>59</v>
          </cell>
        </row>
        <row r="665">
          <cell r="F665">
            <v>64</v>
          </cell>
        </row>
        <row r="666">
          <cell r="F666">
            <v>59</v>
          </cell>
        </row>
        <row r="667">
          <cell r="F667">
            <v>50</v>
          </cell>
        </row>
        <row r="668">
          <cell r="F668">
            <v>44</v>
          </cell>
        </row>
        <row r="669">
          <cell r="F669">
            <v>44</v>
          </cell>
        </row>
        <row r="670">
          <cell r="F670">
            <v>44</v>
          </cell>
        </row>
        <row r="671">
          <cell r="F671">
            <v>44</v>
          </cell>
        </row>
        <row r="672">
          <cell r="F672">
            <v>42</v>
          </cell>
        </row>
        <row r="673">
          <cell r="F673">
            <v>41</v>
          </cell>
        </row>
        <row r="674">
          <cell r="F674">
            <v>41</v>
          </cell>
        </row>
        <row r="675">
          <cell r="F675">
            <v>41</v>
          </cell>
        </row>
        <row r="676">
          <cell r="F676">
            <v>41</v>
          </cell>
        </row>
        <row r="677">
          <cell r="F677">
            <v>42</v>
          </cell>
        </row>
        <row r="678">
          <cell r="F678">
            <v>41</v>
          </cell>
        </row>
        <row r="679">
          <cell r="F679">
            <v>41</v>
          </cell>
        </row>
        <row r="680">
          <cell r="F680">
            <v>41</v>
          </cell>
        </row>
        <row r="681">
          <cell r="F681">
            <v>41</v>
          </cell>
        </row>
        <row r="682">
          <cell r="F682">
            <v>41</v>
          </cell>
        </row>
        <row r="683">
          <cell r="F683">
            <v>40</v>
          </cell>
        </row>
        <row r="684">
          <cell r="F684">
            <v>40</v>
          </cell>
        </row>
        <row r="685">
          <cell r="F685">
            <v>40</v>
          </cell>
        </row>
        <row r="686">
          <cell r="F686">
            <v>40</v>
          </cell>
        </row>
        <row r="687">
          <cell r="F687">
            <v>41</v>
          </cell>
        </row>
        <row r="688">
          <cell r="F688">
            <v>40</v>
          </cell>
        </row>
        <row r="689">
          <cell r="F689">
            <v>41</v>
          </cell>
        </row>
        <row r="690">
          <cell r="F690">
            <v>41</v>
          </cell>
        </row>
        <row r="691">
          <cell r="F691">
            <v>41</v>
          </cell>
        </row>
        <row r="692">
          <cell r="F692">
            <v>41</v>
          </cell>
        </row>
        <row r="693">
          <cell r="F693">
            <v>41</v>
          </cell>
        </row>
        <row r="694">
          <cell r="F694">
            <v>40</v>
          </cell>
        </row>
        <row r="695">
          <cell r="F695">
            <v>41</v>
          </cell>
        </row>
        <row r="696">
          <cell r="F696">
            <v>41</v>
          </cell>
        </row>
        <row r="697">
          <cell r="F697">
            <v>41</v>
          </cell>
        </row>
        <row r="698">
          <cell r="F698">
            <v>41</v>
          </cell>
        </row>
        <row r="699">
          <cell r="F699">
            <v>41</v>
          </cell>
        </row>
        <row r="700">
          <cell r="F700">
            <v>41</v>
          </cell>
        </row>
        <row r="701">
          <cell r="F701">
            <v>41</v>
          </cell>
        </row>
        <row r="702">
          <cell r="F702">
            <v>41</v>
          </cell>
        </row>
        <row r="703">
          <cell r="F703">
            <v>41</v>
          </cell>
        </row>
        <row r="704">
          <cell r="F704">
            <v>41</v>
          </cell>
        </row>
        <row r="705">
          <cell r="F705">
            <v>41</v>
          </cell>
        </row>
        <row r="706">
          <cell r="F706">
            <v>41</v>
          </cell>
        </row>
        <row r="707">
          <cell r="F707">
            <v>41</v>
          </cell>
        </row>
        <row r="708">
          <cell r="F708">
            <v>41</v>
          </cell>
        </row>
        <row r="709">
          <cell r="F709">
            <v>41</v>
          </cell>
        </row>
        <row r="710">
          <cell r="F710">
            <v>41</v>
          </cell>
        </row>
        <row r="711">
          <cell r="F711">
            <v>41</v>
          </cell>
        </row>
        <row r="712">
          <cell r="F712">
            <v>41</v>
          </cell>
        </row>
        <row r="713">
          <cell r="F713">
            <v>41</v>
          </cell>
        </row>
        <row r="714">
          <cell r="F714">
            <v>41</v>
          </cell>
        </row>
        <row r="715">
          <cell r="F715">
            <v>41</v>
          </cell>
        </row>
        <row r="716">
          <cell r="F716">
            <v>41</v>
          </cell>
        </row>
        <row r="717">
          <cell r="F717">
            <v>41</v>
          </cell>
        </row>
        <row r="718">
          <cell r="F718">
            <v>41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42</v>
          </cell>
        </row>
        <row r="722">
          <cell r="F722">
            <v>41</v>
          </cell>
        </row>
        <row r="723">
          <cell r="F723">
            <v>42</v>
          </cell>
        </row>
        <row r="724">
          <cell r="F724">
            <v>43</v>
          </cell>
        </row>
        <row r="725">
          <cell r="F725">
            <v>42</v>
          </cell>
        </row>
        <row r="726">
          <cell r="F726">
            <v>41</v>
          </cell>
        </row>
        <row r="727">
          <cell r="F727">
            <v>41</v>
          </cell>
        </row>
        <row r="728">
          <cell r="F728">
            <v>41</v>
          </cell>
        </row>
        <row r="729">
          <cell r="F729">
            <v>41</v>
          </cell>
        </row>
        <row r="730">
          <cell r="F730">
            <v>41</v>
          </cell>
        </row>
        <row r="731">
          <cell r="F731">
            <v>41</v>
          </cell>
        </row>
        <row r="732">
          <cell r="F732">
            <v>41</v>
          </cell>
        </row>
        <row r="733">
          <cell r="F733">
            <v>41</v>
          </cell>
        </row>
        <row r="734">
          <cell r="F734">
            <v>41</v>
          </cell>
        </row>
        <row r="735">
          <cell r="F735">
            <v>41</v>
          </cell>
        </row>
        <row r="736">
          <cell r="F736">
            <v>41</v>
          </cell>
        </row>
        <row r="737">
          <cell r="F737">
            <v>41</v>
          </cell>
        </row>
        <row r="738">
          <cell r="F738">
            <v>42</v>
          </cell>
        </row>
        <row r="739">
          <cell r="F739">
            <v>42</v>
          </cell>
        </row>
        <row r="740">
          <cell r="F740">
            <v>41</v>
          </cell>
        </row>
        <row r="741">
          <cell r="F741">
            <v>41</v>
          </cell>
        </row>
        <row r="742">
          <cell r="F742">
            <v>42</v>
          </cell>
        </row>
        <row r="743">
          <cell r="F743">
            <v>42</v>
          </cell>
        </row>
        <row r="744">
          <cell r="F744">
            <v>41</v>
          </cell>
        </row>
        <row r="745">
          <cell r="F745">
            <v>42</v>
          </cell>
        </row>
        <row r="746">
          <cell r="F746">
            <v>41</v>
          </cell>
        </row>
        <row r="747">
          <cell r="F747">
            <v>41</v>
          </cell>
        </row>
        <row r="748">
          <cell r="F748">
            <v>41</v>
          </cell>
        </row>
        <row r="749">
          <cell r="F749">
            <v>41</v>
          </cell>
        </row>
        <row r="750">
          <cell r="F750">
            <v>41</v>
          </cell>
        </row>
        <row r="751">
          <cell r="F751">
            <v>41</v>
          </cell>
        </row>
        <row r="752">
          <cell r="F752">
            <v>41</v>
          </cell>
        </row>
        <row r="753">
          <cell r="F753">
            <v>41</v>
          </cell>
        </row>
        <row r="754">
          <cell r="F754">
            <v>41</v>
          </cell>
        </row>
        <row r="755">
          <cell r="F755">
            <v>42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31</v>
          </cell>
        </row>
        <row r="14">
          <cell r="F14">
            <v>32</v>
          </cell>
        </row>
        <row r="15">
          <cell r="F15">
            <v>33</v>
          </cell>
        </row>
        <row r="16">
          <cell r="F16">
            <v>31</v>
          </cell>
        </row>
        <row r="17">
          <cell r="F17">
            <v>30</v>
          </cell>
        </row>
        <row r="18">
          <cell r="F18">
            <v>30</v>
          </cell>
        </row>
        <row r="19">
          <cell r="F19">
            <v>30</v>
          </cell>
        </row>
        <row r="20">
          <cell r="F20">
            <v>29</v>
          </cell>
        </row>
        <row r="21">
          <cell r="F21">
            <v>30</v>
          </cell>
        </row>
        <row r="22">
          <cell r="F22">
            <v>29</v>
          </cell>
        </row>
        <row r="23">
          <cell r="F23">
            <v>29</v>
          </cell>
        </row>
        <row r="24">
          <cell r="F24">
            <v>30</v>
          </cell>
        </row>
        <row r="25">
          <cell r="F25">
            <v>30</v>
          </cell>
        </row>
        <row r="26">
          <cell r="F26">
            <v>30</v>
          </cell>
        </row>
        <row r="27">
          <cell r="F27">
            <v>30</v>
          </cell>
        </row>
        <row r="28">
          <cell r="F28">
            <v>29</v>
          </cell>
        </row>
        <row r="29">
          <cell r="F29">
            <v>29</v>
          </cell>
        </row>
        <row r="30">
          <cell r="F30">
            <v>30</v>
          </cell>
        </row>
        <row r="31">
          <cell r="F31">
            <v>30</v>
          </cell>
        </row>
        <row r="32">
          <cell r="F32">
            <v>30</v>
          </cell>
        </row>
        <row r="33">
          <cell r="F33">
            <v>30</v>
          </cell>
        </row>
        <row r="34">
          <cell r="F34">
            <v>30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30</v>
          </cell>
        </row>
        <row r="41">
          <cell r="F41">
            <v>30</v>
          </cell>
        </row>
        <row r="42">
          <cell r="F42">
            <v>31</v>
          </cell>
        </row>
        <row r="43">
          <cell r="F43">
            <v>30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31</v>
          </cell>
        </row>
        <row r="48">
          <cell r="F48">
            <v>31</v>
          </cell>
        </row>
        <row r="49">
          <cell r="F49">
            <v>30</v>
          </cell>
        </row>
        <row r="50">
          <cell r="F50">
            <v>30</v>
          </cell>
        </row>
        <row r="51">
          <cell r="F51">
            <v>31</v>
          </cell>
        </row>
        <row r="52">
          <cell r="F52">
            <v>32</v>
          </cell>
        </row>
        <row r="53">
          <cell r="F53">
            <v>34</v>
          </cell>
        </row>
        <row r="54">
          <cell r="F54">
            <v>39</v>
          </cell>
        </row>
        <row r="55">
          <cell r="F55">
            <v>41</v>
          </cell>
        </row>
        <row r="56">
          <cell r="F56">
            <v>34</v>
          </cell>
        </row>
        <row r="57">
          <cell r="F57">
            <v>31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29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29</v>
          </cell>
        </row>
        <row r="65">
          <cell r="F65">
            <v>29</v>
          </cell>
        </row>
        <row r="66">
          <cell r="F66">
            <v>29</v>
          </cell>
        </row>
        <row r="67">
          <cell r="F67">
            <v>30</v>
          </cell>
        </row>
        <row r="68">
          <cell r="F68">
            <v>30</v>
          </cell>
        </row>
        <row r="69">
          <cell r="F69">
            <v>32</v>
          </cell>
        </row>
        <row r="70">
          <cell r="F70">
            <v>33</v>
          </cell>
        </row>
        <row r="71">
          <cell r="F71">
            <v>31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29</v>
          </cell>
        </row>
        <row r="75">
          <cell r="F75">
            <v>30</v>
          </cell>
        </row>
        <row r="76">
          <cell r="F76">
            <v>30</v>
          </cell>
        </row>
        <row r="77">
          <cell r="F77">
            <v>29</v>
          </cell>
        </row>
        <row r="78">
          <cell r="F78">
            <v>29</v>
          </cell>
        </row>
        <row r="79">
          <cell r="F79">
            <v>29</v>
          </cell>
        </row>
        <row r="80">
          <cell r="F80">
            <v>29</v>
          </cell>
        </row>
        <row r="81">
          <cell r="F81">
            <v>30</v>
          </cell>
        </row>
        <row r="82">
          <cell r="F82">
            <v>29</v>
          </cell>
        </row>
        <row r="83">
          <cell r="F83">
            <v>29</v>
          </cell>
        </row>
        <row r="84">
          <cell r="F84">
            <v>29</v>
          </cell>
        </row>
        <row r="85">
          <cell r="F85">
            <v>30</v>
          </cell>
        </row>
        <row r="86">
          <cell r="F86">
            <v>29</v>
          </cell>
        </row>
        <row r="87">
          <cell r="F87">
            <v>30</v>
          </cell>
        </row>
        <row r="88">
          <cell r="F88">
            <v>29</v>
          </cell>
        </row>
        <row r="89">
          <cell r="F89">
            <v>30</v>
          </cell>
        </row>
        <row r="90">
          <cell r="F90">
            <v>30</v>
          </cell>
        </row>
        <row r="91">
          <cell r="F91">
            <v>29</v>
          </cell>
        </row>
        <row r="92">
          <cell r="F92">
            <v>29</v>
          </cell>
        </row>
        <row r="93">
          <cell r="F93">
            <v>29</v>
          </cell>
        </row>
        <row r="94">
          <cell r="F94">
            <v>29</v>
          </cell>
        </row>
        <row r="95">
          <cell r="F95">
            <v>29</v>
          </cell>
        </row>
        <row r="96">
          <cell r="F96">
            <v>29</v>
          </cell>
        </row>
        <row r="97">
          <cell r="F97">
            <v>29</v>
          </cell>
        </row>
        <row r="98">
          <cell r="F98">
            <v>29</v>
          </cell>
        </row>
        <row r="99">
          <cell r="F99">
            <v>29</v>
          </cell>
        </row>
        <row r="100">
          <cell r="F100">
            <v>29</v>
          </cell>
        </row>
        <row r="101">
          <cell r="F101">
            <v>29</v>
          </cell>
        </row>
        <row r="102">
          <cell r="F102">
            <v>29</v>
          </cell>
        </row>
        <row r="103">
          <cell r="F103">
            <v>29</v>
          </cell>
        </row>
        <row r="104">
          <cell r="F104">
            <v>29</v>
          </cell>
        </row>
        <row r="105">
          <cell r="F105">
            <v>29</v>
          </cell>
        </row>
        <row r="106">
          <cell r="F106">
            <v>29</v>
          </cell>
        </row>
        <row r="107">
          <cell r="F107">
            <v>29</v>
          </cell>
        </row>
        <row r="108">
          <cell r="F108">
            <v>29</v>
          </cell>
        </row>
        <row r="109">
          <cell r="F109">
            <v>29</v>
          </cell>
        </row>
        <row r="110">
          <cell r="F110">
            <v>29</v>
          </cell>
        </row>
        <row r="111">
          <cell r="F111">
            <v>29</v>
          </cell>
        </row>
        <row r="112">
          <cell r="F112">
            <v>29</v>
          </cell>
        </row>
        <row r="113">
          <cell r="F113">
            <v>30</v>
          </cell>
        </row>
        <row r="114">
          <cell r="F114">
            <v>29</v>
          </cell>
        </row>
        <row r="115">
          <cell r="F115">
            <v>29</v>
          </cell>
        </row>
        <row r="116">
          <cell r="F116">
            <v>29</v>
          </cell>
        </row>
        <row r="117">
          <cell r="F117">
            <v>29</v>
          </cell>
        </row>
        <row r="118">
          <cell r="F118">
            <v>29</v>
          </cell>
        </row>
        <row r="119">
          <cell r="F119">
            <v>29</v>
          </cell>
        </row>
        <row r="120">
          <cell r="F120">
            <v>29</v>
          </cell>
        </row>
        <row r="121">
          <cell r="F121">
            <v>29</v>
          </cell>
        </row>
        <row r="122">
          <cell r="F122">
            <v>29</v>
          </cell>
        </row>
        <row r="123">
          <cell r="F123">
            <v>29</v>
          </cell>
        </row>
        <row r="124">
          <cell r="F124">
            <v>29</v>
          </cell>
        </row>
        <row r="125">
          <cell r="F125">
            <v>29</v>
          </cell>
        </row>
        <row r="126">
          <cell r="F126">
            <v>29</v>
          </cell>
        </row>
        <row r="127">
          <cell r="F127">
            <v>29</v>
          </cell>
        </row>
        <row r="128">
          <cell r="F128">
            <v>29</v>
          </cell>
        </row>
        <row r="129">
          <cell r="F129">
            <v>29</v>
          </cell>
        </row>
        <row r="130">
          <cell r="F130">
            <v>30</v>
          </cell>
        </row>
        <row r="131">
          <cell r="F131">
            <v>29</v>
          </cell>
        </row>
        <row r="132">
          <cell r="F132">
            <v>29</v>
          </cell>
        </row>
        <row r="133">
          <cell r="F133">
            <v>30</v>
          </cell>
        </row>
        <row r="134">
          <cell r="F134">
            <v>30</v>
          </cell>
        </row>
        <row r="135">
          <cell r="F135">
            <v>32</v>
          </cell>
        </row>
        <row r="136">
          <cell r="F136">
            <v>32</v>
          </cell>
        </row>
        <row r="137">
          <cell r="F137">
            <v>31</v>
          </cell>
        </row>
        <row r="138">
          <cell r="F138">
            <v>30</v>
          </cell>
        </row>
        <row r="139">
          <cell r="F139">
            <v>31</v>
          </cell>
        </row>
        <row r="140">
          <cell r="F140">
            <v>33</v>
          </cell>
        </row>
        <row r="141">
          <cell r="F141">
            <v>36</v>
          </cell>
        </row>
        <row r="142">
          <cell r="F142">
            <v>37</v>
          </cell>
        </row>
        <row r="143">
          <cell r="F143">
            <v>38</v>
          </cell>
        </row>
        <row r="144">
          <cell r="F144">
            <v>40</v>
          </cell>
        </row>
        <row r="145">
          <cell r="F145">
            <v>43</v>
          </cell>
        </row>
        <row r="146">
          <cell r="F146">
            <v>38</v>
          </cell>
        </row>
        <row r="147">
          <cell r="F147">
            <v>36</v>
          </cell>
        </row>
        <row r="148">
          <cell r="F148">
            <v>35</v>
          </cell>
        </row>
        <row r="149">
          <cell r="F149">
            <v>33</v>
          </cell>
        </row>
        <row r="150">
          <cell r="F150">
            <v>32</v>
          </cell>
        </row>
        <row r="151">
          <cell r="F151">
            <v>30</v>
          </cell>
        </row>
        <row r="152">
          <cell r="F152">
            <v>29</v>
          </cell>
        </row>
        <row r="153">
          <cell r="F153">
            <v>29</v>
          </cell>
        </row>
        <row r="154">
          <cell r="F154">
            <v>29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31</v>
          </cell>
        </row>
        <row r="160">
          <cell r="F160">
            <v>33</v>
          </cell>
        </row>
        <row r="161">
          <cell r="F161">
            <v>33</v>
          </cell>
        </row>
        <row r="162">
          <cell r="F162">
            <v>30</v>
          </cell>
        </row>
        <row r="163">
          <cell r="F163">
            <v>29</v>
          </cell>
        </row>
        <row r="164">
          <cell r="F164">
            <v>29</v>
          </cell>
        </row>
        <row r="165">
          <cell r="F165">
            <v>29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29</v>
          </cell>
        </row>
        <row r="173">
          <cell r="F173">
            <v>30</v>
          </cell>
        </row>
        <row r="174">
          <cell r="F174">
            <v>30</v>
          </cell>
        </row>
        <row r="175">
          <cell r="F175">
            <v>29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29</v>
          </cell>
        </row>
        <row r="184">
          <cell r="F184">
            <v>29</v>
          </cell>
        </row>
        <row r="185">
          <cell r="F185">
            <v>29</v>
          </cell>
        </row>
        <row r="186">
          <cell r="F186">
            <v>29</v>
          </cell>
        </row>
        <row r="187">
          <cell r="F187">
            <v>29</v>
          </cell>
        </row>
        <row r="188">
          <cell r="F188">
            <v>29</v>
          </cell>
        </row>
        <row r="189">
          <cell r="F189">
            <v>29</v>
          </cell>
        </row>
        <row r="190">
          <cell r="F190">
            <v>29</v>
          </cell>
        </row>
        <row r="191">
          <cell r="F191">
            <v>29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29</v>
          </cell>
        </row>
        <row r="196">
          <cell r="F196">
            <v>29</v>
          </cell>
        </row>
        <row r="197">
          <cell r="F197">
            <v>29</v>
          </cell>
        </row>
        <row r="198">
          <cell r="F198">
            <v>29</v>
          </cell>
        </row>
        <row r="199">
          <cell r="F199">
            <v>29</v>
          </cell>
        </row>
        <row r="200">
          <cell r="F200">
            <v>29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29</v>
          </cell>
        </row>
        <row r="204">
          <cell r="F204">
            <v>29</v>
          </cell>
        </row>
        <row r="205">
          <cell r="F205">
            <v>29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30</v>
          </cell>
        </row>
        <row r="209">
          <cell r="F209">
            <v>30</v>
          </cell>
        </row>
        <row r="210">
          <cell r="F210">
            <v>30</v>
          </cell>
        </row>
        <row r="211">
          <cell r="F211">
            <v>31</v>
          </cell>
        </row>
        <row r="212">
          <cell r="F212">
            <v>32</v>
          </cell>
        </row>
        <row r="213">
          <cell r="F213">
            <v>31</v>
          </cell>
        </row>
        <row r="214">
          <cell r="F214">
            <v>32</v>
          </cell>
        </row>
        <row r="215">
          <cell r="F215">
            <v>31</v>
          </cell>
        </row>
        <row r="216">
          <cell r="F216">
            <v>30</v>
          </cell>
        </row>
        <row r="217">
          <cell r="F217">
            <v>29</v>
          </cell>
        </row>
        <row r="218">
          <cell r="F218">
            <v>30</v>
          </cell>
        </row>
        <row r="219">
          <cell r="F219">
            <v>29</v>
          </cell>
        </row>
        <row r="220">
          <cell r="F220">
            <v>31</v>
          </cell>
        </row>
        <row r="221">
          <cell r="F221">
            <v>31</v>
          </cell>
        </row>
        <row r="222">
          <cell r="F222">
            <v>31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31</v>
          </cell>
        </row>
        <row r="232">
          <cell r="F232">
            <v>30</v>
          </cell>
        </row>
        <row r="233">
          <cell r="F233">
            <v>31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29</v>
          </cell>
        </row>
        <row r="237">
          <cell r="F237">
            <v>29</v>
          </cell>
        </row>
        <row r="238">
          <cell r="F238">
            <v>30</v>
          </cell>
        </row>
        <row r="239">
          <cell r="F239">
            <v>29</v>
          </cell>
        </row>
        <row r="240">
          <cell r="F240">
            <v>29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29</v>
          </cell>
        </row>
        <row r="244">
          <cell r="F244">
            <v>29</v>
          </cell>
        </row>
        <row r="245">
          <cell r="F245">
            <v>29</v>
          </cell>
        </row>
        <row r="246">
          <cell r="F246">
            <v>29</v>
          </cell>
        </row>
        <row r="247">
          <cell r="F247">
            <v>29</v>
          </cell>
        </row>
        <row r="248">
          <cell r="F248">
            <v>29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30</v>
          </cell>
        </row>
        <row r="255">
          <cell r="F255">
            <v>30</v>
          </cell>
        </row>
        <row r="256">
          <cell r="F256">
            <v>30</v>
          </cell>
        </row>
        <row r="257">
          <cell r="F257">
            <v>30</v>
          </cell>
        </row>
        <row r="258">
          <cell r="F258">
            <v>30</v>
          </cell>
        </row>
        <row r="259">
          <cell r="F259">
            <v>29</v>
          </cell>
        </row>
        <row r="260">
          <cell r="F260">
            <v>29</v>
          </cell>
        </row>
        <row r="261">
          <cell r="F261">
            <v>29</v>
          </cell>
        </row>
        <row r="262">
          <cell r="F262">
            <v>30</v>
          </cell>
        </row>
        <row r="263">
          <cell r="F263">
            <v>29</v>
          </cell>
        </row>
        <row r="264">
          <cell r="F264">
            <v>29</v>
          </cell>
        </row>
        <row r="265">
          <cell r="F265">
            <v>29</v>
          </cell>
        </row>
        <row r="266">
          <cell r="F266">
            <v>29</v>
          </cell>
        </row>
        <row r="267">
          <cell r="F267">
            <v>29</v>
          </cell>
        </row>
        <row r="268">
          <cell r="F268">
            <v>29</v>
          </cell>
        </row>
        <row r="269">
          <cell r="F269">
            <v>30</v>
          </cell>
        </row>
        <row r="270">
          <cell r="F270">
            <v>29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30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31</v>
          </cell>
        </row>
        <row r="280">
          <cell r="F280">
            <v>31</v>
          </cell>
        </row>
        <row r="281">
          <cell r="F281">
            <v>31</v>
          </cell>
        </row>
        <row r="282">
          <cell r="F282">
            <v>31</v>
          </cell>
        </row>
        <row r="283">
          <cell r="F283">
            <v>31</v>
          </cell>
        </row>
        <row r="284">
          <cell r="F284">
            <v>31</v>
          </cell>
        </row>
        <row r="285">
          <cell r="F285">
            <v>30</v>
          </cell>
        </row>
        <row r="286">
          <cell r="F286">
            <v>30</v>
          </cell>
        </row>
        <row r="287">
          <cell r="F287">
            <v>30</v>
          </cell>
        </row>
        <row r="288">
          <cell r="F288">
            <v>30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30</v>
          </cell>
        </row>
        <row r="292">
          <cell r="F292">
            <v>30</v>
          </cell>
        </row>
        <row r="293">
          <cell r="F293">
            <v>30</v>
          </cell>
        </row>
        <row r="294">
          <cell r="F294">
            <v>30</v>
          </cell>
        </row>
        <row r="295">
          <cell r="F295">
            <v>30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30</v>
          </cell>
        </row>
        <row r="299">
          <cell r="F299">
            <v>30</v>
          </cell>
        </row>
        <row r="300">
          <cell r="F300">
            <v>30</v>
          </cell>
        </row>
        <row r="301">
          <cell r="F301">
            <v>30</v>
          </cell>
        </row>
        <row r="302">
          <cell r="F302">
            <v>30</v>
          </cell>
        </row>
        <row r="303">
          <cell r="F303">
            <v>30</v>
          </cell>
        </row>
        <row r="304">
          <cell r="F304">
            <v>30</v>
          </cell>
        </row>
        <row r="305">
          <cell r="F305">
            <v>30</v>
          </cell>
        </row>
        <row r="306">
          <cell r="F306">
            <v>30</v>
          </cell>
        </row>
        <row r="307">
          <cell r="F307">
            <v>30</v>
          </cell>
        </row>
        <row r="308">
          <cell r="F308">
            <v>30</v>
          </cell>
        </row>
        <row r="309">
          <cell r="F309">
            <v>30</v>
          </cell>
        </row>
        <row r="310">
          <cell r="F310">
            <v>30</v>
          </cell>
        </row>
        <row r="311">
          <cell r="F311">
            <v>30</v>
          </cell>
        </row>
        <row r="312">
          <cell r="F312">
            <v>29</v>
          </cell>
        </row>
        <row r="313">
          <cell r="F313">
            <v>30</v>
          </cell>
        </row>
        <row r="314">
          <cell r="F314">
            <v>30</v>
          </cell>
        </row>
        <row r="315">
          <cell r="F315">
            <v>30</v>
          </cell>
        </row>
        <row r="316">
          <cell r="F316">
            <v>30</v>
          </cell>
        </row>
        <row r="317">
          <cell r="F317">
            <v>30</v>
          </cell>
        </row>
        <row r="318">
          <cell r="F318">
            <v>30</v>
          </cell>
        </row>
        <row r="319">
          <cell r="F319">
            <v>30</v>
          </cell>
        </row>
        <row r="320">
          <cell r="F320">
            <v>30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31</v>
          </cell>
        </row>
        <row r="326">
          <cell r="F326">
            <v>34</v>
          </cell>
        </row>
        <row r="327">
          <cell r="F327">
            <v>35</v>
          </cell>
        </row>
        <row r="328">
          <cell r="F328">
            <v>33</v>
          </cell>
        </row>
        <row r="329">
          <cell r="F329">
            <v>33</v>
          </cell>
        </row>
        <row r="330">
          <cell r="F330">
            <v>34</v>
          </cell>
        </row>
        <row r="331">
          <cell r="F331">
            <v>37</v>
          </cell>
        </row>
        <row r="332">
          <cell r="F332">
            <v>39</v>
          </cell>
        </row>
        <row r="333">
          <cell r="F333">
            <v>40</v>
          </cell>
        </row>
        <row r="334">
          <cell r="F334">
            <v>40</v>
          </cell>
        </row>
        <row r="335">
          <cell r="F335">
            <v>46</v>
          </cell>
        </row>
        <row r="336">
          <cell r="F336">
            <v>47</v>
          </cell>
        </row>
        <row r="337">
          <cell r="F337">
            <v>41</v>
          </cell>
        </row>
        <row r="338">
          <cell r="F338">
            <v>38</v>
          </cell>
        </row>
        <row r="339">
          <cell r="F339">
            <v>36</v>
          </cell>
        </row>
        <row r="340">
          <cell r="F340">
            <v>36</v>
          </cell>
        </row>
        <row r="341">
          <cell r="F341">
            <v>36</v>
          </cell>
        </row>
        <row r="342">
          <cell r="F342">
            <v>34</v>
          </cell>
        </row>
        <row r="343">
          <cell r="F343">
            <v>31</v>
          </cell>
        </row>
        <row r="344">
          <cell r="F344">
            <v>30</v>
          </cell>
        </row>
        <row r="345">
          <cell r="F345">
            <v>32</v>
          </cell>
        </row>
        <row r="346">
          <cell r="F346">
            <v>36</v>
          </cell>
        </row>
        <row r="347">
          <cell r="F347">
            <v>47</v>
          </cell>
        </row>
        <row r="348">
          <cell r="F348">
            <v>40</v>
          </cell>
        </row>
        <row r="349">
          <cell r="F349">
            <v>34</v>
          </cell>
        </row>
        <row r="350">
          <cell r="F350">
            <v>32</v>
          </cell>
        </row>
        <row r="351">
          <cell r="F351">
            <v>30</v>
          </cell>
        </row>
        <row r="352">
          <cell r="F352">
            <v>29</v>
          </cell>
        </row>
        <row r="353">
          <cell r="F353">
            <v>29</v>
          </cell>
        </row>
        <row r="354">
          <cell r="F354">
            <v>29</v>
          </cell>
        </row>
        <row r="355">
          <cell r="F355">
            <v>29</v>
          </cell>
        </row>
        <row r="356">
          <cell r="F356">
            <v>29</v>
          </cell>
        </row>
        <row r="357">
          <cell r="F357">
            <v>29</v>
          </cell>
        </row>
        <row r="358">
          <cell r="F358">
            <v>29</v>
          </cell>
        </row>
        <row r="359">
          <cell r="F359">
            <v>29</v>
          </cell>
        </row>
        <row r="360">
          <cell r="F360">
            <v>29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29</v>
          </cell>
        </row>
        <row r="368">
          <cell r="F368">
            <v>29</v>
          </cell>
        </row>
        <row r="369">
          <cell r="F369">
            <v>29</v>
          </cell>
        </row>
        <row r="370">
          <cell r="F370">
            <v>29</v>
          </cell>
        </row>
        <row r="371">
          <cell r="F371">
            <v>29</v>
          </cell>
        </row>
        <row r="372">
          <cell r="F372">
            <v>29</v>
          </cell>
        </row>
        <row r="373">
          <cell r="F373">
            <v>30</v>
          </cell>
        </row>
        <row r="374">
          <cell r="F374">
            <v>30</v>
          </cell>
        </row>
        <row r="375">
          <cell r="F375">
            <v>29</v>
          </cell>
        </row>
        <row r="376">
          <cell r="F376">
            <v>29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29</v>
          </cell>
        </row>
        <row r="380">
          <cell r="F380">
            <v>29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31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29</v>
          </cell>
        </row>
        <row r="395">
          <cell r="F395">
            <v>29</v>
          </cell>
        </row>
        <row r="396">
          <cell r="F396">
            <v>29</v>
          </cell>
        </row>
        <row r="397">
          <cell r="F397">
            <v>29</v>
          </cell>
        </row>
        <row r="398">
          <cell r="F398">
            <v>29</v>
          </cell>
        </row>
        <row r="399">
          <cell r="F399">
            <v>31</v>
          </cell>
        </row>
        <row r="400">
          <cell r="F400">
            <v>31</v>
          </cell>
        </row>
        <row r="401">
          <cell r="F401">
            <v>32</v>
          </cell>
        </row>
        <row r="402">
          <cell r="F402">
            <v>37</v>
          </cell>
        </row>
        <row r="403">
          <cell r="F403">
            <v>42</v>
          </cell>
        </row>
        <row r="404">
          <cell r="F404">
            <v>42</v>
          </cell>
        </row>
        <row r="405">
          <cell r="F405">
            <v>40</v>
          </cell>
        </row>
        <row r="406">
          <cell r="F406">
            <v>40</v>
          </cell>
        </row>
        <row r="407">
          <cell r="F407">
            <v>37</v>
          </cell>
        </row>
        <row r="408">
          <cell r="F408">
            <v>37</v>
          </cell>
        </row>
        <row r="409">
          <cell r="F409">
            <v>34</v>
          </cell>
        </row>
        <row r="411">
          <cell r="F411">
            <v>30</v>
          </cell>
        </row>
        <row r="412">
          <cell r="F412">
            <v>29</v>
          </cell>
        </row>
        <row r="413">
          <cell r="F413">
            <v>29</v>
          </cell>
        </row>
        <row r="414">
          <cell r="F414">
            <v>29</v>
          </cell>
        </row>
        <row r="415">
          <cell r="F415">
            <v>29</v>
          </cell>
        </row>
        <row r="416">
          <cell r="F416">
            <v>29</v>
          </cell>
        </row>
        <row r="417">
          <cell r="F417">
            <v>30</v>
          </cell>
        </row>
        <row r="418">
          <cell r="F418">
            <v>29</v>
          </cell>
        </row>
        <row r="419">
          <cell r="F419">
            <v>29</v>
          </cell>
        </row>
        <row r="420">
          <cell r="F420">
            <v>29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30</v>
          </cell>
        </row>
        <row r="425">
          <cell r="F425">
            <v>30</v>
          </cell>
        </row>
        <row r="426">
          <cell r="F426">
            <v>30</v>
          </cell>
        </row>
        <row r="427">
          <cell r="F427">
            <v>29</v>
          </cell>
        </row>
        <row r="428">
          <cell r="F428">
            <v>29</v>
          </cell>
        </row>
        <row r="429">
          <cell r="F429">
            <v>29</v>
          </cell>
        </row>
        <row r="430">
          <cell r="F430">
            <v>29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29</v>
          </cell>
        </row>
        <row r="439">
          <cell r="F439">
            <v>29</v>
          </cell>
        </row>
        <row r="440">
          <cell r="F440">
            <v>29</v>
          </cell>
        </row>
        <row r="441">
          <cell r="F441">
            <v>29</v>
          </cell>
        </row>
        <row r="442">
          <cell r="F442">
            <v>29</v>
          </cell>
        </row>
        <row r="443">
          <cell r="F443">
            <v>29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30</v>
          </cell>
        </row>
        <row r="447">
          <cell r="F447">
            <v>30</v>
          </cell>
        </row>
        <row r="448">
          <cell r="F448">
            <v>30</v>
          </cell>
        </row>
        <row r="449">
          <cell r="F449">
            <v>30</v>
          </cell>
        </row>
        <row r="450">
          <cell r="F450">
            <v>30</v>
          </cell>
        </row>
        <row r="451">
          <cell r="F451">
            <v>30</v>
          </cell>
        </row>
        <row r="452">
          <cell r="F452">
            <v>29</v>
          </cell>
        </row>
        <row r="453">
          <cell r="F453">
            <v>29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29</v>
          </cell>
        </row>
        <row r="462">
          <cell r="F462">
            <v>29</v>
          </cell>
        </row>
        <row r="463">
          <cell r="F463">
            <v>29</v>
          </cell>
        </row>
        <row r="464">
          <cell r="F464">
            <v>29</v>
          </cell>
        </row>
        <row r="465">
          <cell r="F465">
            <v>29</v>
          </cell>
        </row>
        <row r="466">
          <cell r="F466">
            <v>29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29</v>
          </cell>
        </row>
        <row r="470">
          <cell r="F470">
            <v>30</v>
          </cell>
        </row>
        <row r="471">
          <cell r="F471">
            <v>29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30</v>
          </cell>
        </row>
        <row r="475">
          <cell r="F475">
            <v>30</v>
          </cell>
        </row>
        <row r="476">
          <cell r="F476">
            <v>29</v>
          </cell>
        </row>
        <row r="477">
          <cell r="F477">
            <v>29</v>
          </cell>
        </row>
        <row r="478">
          <cell r="F478">
            <v>29</v>
          </cell>
        </row>
        <row r="479">
          <cell r="F479">
            <v>29</v>
          </cell>
        </row>
        <row r="480">
          <cell r="F480">
            <v>29</v>
          </cell>
        </row>
        <row r="481">
          <cell r="F481">
            <v>29</v>
          </cell>
        </row>
        <row r="482">
          <cell r="F482">
            <v>29</v>
          </cell>
        </row>
        <row r="483">
          <cell r="F483">
            <v>29</v>
          </cell>
        </row>
        <row r="484">
          <cell r="F484">
            <v>29</v>
          </cell>
        </row>
        <row r="485">
          <cell r="F485">
            <v>29</v>
          </cell>
        </row>
        <row r="486">
          <cell r="F486">
            <v>29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29</v>
          </cell>
        </row>
        <row r="491">
          <cell r="F491">
            <v>30</v>
          </cell>
        </row>
        <row r="492">
          <cell r="F492">
            <v>31</v>
          </cell>
        </row>
        <row r="493">
          <cell r="F493">
            <v>30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30</v>
          </cell>
        </row>
        <row r="497">
          <cell r="F497">
            <v>30</v>
          </cell>
        </row>
        <row r="498">
          <cell r="F498">
            <v>30</v>
          </cell>
        </row>
        <row r="499">
          <cell r="F499">
            <v>29</v>
          </cell>
        </row>
        <row r="500">
          <cell r="F500">
            <v>29</v>
          </cell>
        </row>
        <row r="501">
          <cell r="F501">
            <v>29</v>
          </cell>
        </row>
        <row r="502">
          <cell r="F502">
            <v>29</v>
          </cell>
        </row>
        <row r="503">
          <cell r="F503">
            <v>29</v>
          </cell>
        </row>
        <row r="504">
          <cell r="F504">
            <v>29</v>
          </cell>
        </row>
        <row r="505">
          <cell r="F505">
            <v>29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29</v>
          </cell>
        </row>
        <row r="511">
          <cell r="F511">
            <v>29</v>
          </cell>
        </row>
        <row r="512">
          <cell r="F512">
            <v>30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30</v>
          </cell>
        </row>
        <row r="517">
          <cell r="F517">
            <v>30</v>
          </cell>
        </row>
        <row r="518">
          <cell r="F518">
            <v>30</v>
          </cell>
        </row>
        <row r="519">
          <cell r="F519">
            <v>30</v>
          </cell>
        </row>
        <row r="520">
          <cell r="F520">
            <v>30</v>
          </cell>
        </row>
        <row r="521">
          <cell r="F521">
            <v>30</v>
          </cell>
        </row>
        <row r="522">
          <cell r="F522">
            <v>31</v>
          </cell>
        </row>
        <row r="523">
          <cell r="F523">
            <v>31</v>
          </cell>
        </row>
        <row r="524">
          <cell r="F524">
            <v>30</v>
          </cell>
        </row>
        <row r="525">
          <cell r="F525">
            <v>29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29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29</v>
          </cell>
        </row>
        <row r="532">
          <cell r="F532">
            <v>29</v>
          </cell>
        </row>
        <row r="533">
          <cell r="F533">
            <v>29</v>
          </cell>
        </row>
        <row r="534">
          <cell r="F534">
            <v>29</v>
          </cell>
        </row>
        <row r="535">
          <cell r="F535">
            <v>29</v>
          </cell>
        </row>
        <row r="536">
          <cell r="F536">
            <v>29</v>
          </cell>
        </row>
        <row r="537">
          <cell r="F537">
            <v>29</v>
          </cell>
        </row>
        <row r="538">
          <cell r="F538">
            <v>29</v>
          </cell>
        </row>
        <row r="539">
          <cell r="F539">
            <v>29</v>
          </cell>
        </row>
        <row r="540">
          <cell r="F540">
            <v>29</v>
          </cell>
        </row>
        <row r="541">
          <cell r="F541">
            <v>29</v>
          </cell>
        </row>
        <row r="542">
          <cell r="F542">
            <v>29</v>
          </cell>
        </row>
        <row r="543">
          <cell r="F543">
            <v>29</v>
          </cell>
        </row>
        <row r="544">
          <cell r="F544">
            <v>29</v>
          </cell>
        </row>
        <row r="545">
          <cell r="F545">
            <v>30</v>
          </cell>
        </row>
        <row r="546">
          <cell r="F546">
            <v>30</v>
          </cell>
        </row>
        <row r="547">
          <cell r="F547">
            <v>30</v>
          </cell>
        </row>
        <row r="548">
          <cell r="F548">
            <v>29</v>
          </cell>
        </row>
        <row r="549">
          <cell r="F549">
            <v>30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29</v>
          </cell>
        </row>
        <row r="555">
          <cell r="F555">
            <v>29</v>
          </cell>
        </row>
        <row r="556">
          <cell r="F556">
            <v>29</v>
          </cell>
        </row>
        <row r="557">
          <cell r="F557">
            <v>29</v>
          </cell>
        </row>
        <row r="558">
          <cell r="F558">
            <v>29</v>
          </cell>
        </row>
        <row r="559">
          <cell r="F559">
            <v>29</v>
          </cell>
        </row>
        <row r="560">
          <cell r="F560">
            <v>29</v>
          </cell>
        </row>
        <row r="561">
          <cell r="F561">
            <v>29</v>
          </cell>
        </row>
        <row r="562">
          <cell r="F562">
            <v>29</v>
          </cell>
        </row>
        <row r="563">
          <cell r="F563">
            <v>30</v>
          </cell>
        </row>
        <row r="564">
          <cell r="F564">
            <v>30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30</v>
          </cell>
        </row>
        <row r="568">
          <cell r="F568">
            <v>30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30</v>
          </cell>
        </row>
        <row r="572">
          <cell r="F572">
            <v>30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30</v>
          </cell>
        </row>
        <row r="576">
          <cell r="F576">
            <v>29</v>
          </cell>
        </row>
        <row r="577">
          <cell r="F577">
            <v>30</v>
          </cell>
        </row>
        <row r="578">
          <cell r="F578">
            <v>30</v>
          </cell>
        </row>
        <row r="579">
          <cell r="F579">
            <v>29</v>
          </cell>
        </row>
        <row r="580">
          <cell r="F580">
            <v>30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30</v>
          </cell>
        </row>
        <row r="595">
          <cell r="F595">
            <v>30</v>
          </cell>
        </row>
        <row r="596">
          <cell r="F596">
            <v>30</v>
          </cell>
        </row>
        <row r="597">
          <cell r="F597">
            <v>29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29</v>
          </cell>
        </row>
        <row r="604">
          <cell r="F604">
            <v>29</v>
          </cell>
        </row>
        <row r="605">
          <cell r="F605">
            <v>29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30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30</v>
          </cell>
        </row>
        <row r="620">
          <cell r="F620">
            <v>30</v>
          </cell>
        </row>
        <row r="621">
          <cell r="F621">
            <v>30</v>
          </cell>
        </row>
        <row r="622">
          <cell r="F622">
            <v>30</v>
          </cell>
        </row>
        <row r="623">
          <cell r="F623">
            <v>29</v>
          </cell>
        </row>
        <row r="624">
          <cell r="F624">
            <v>30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29</v>
          </cell>
        </row>
        <row r="631">
          <cell r="F631">
            <v>29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30</v>
          </cell>
        </row>
        <row r="638">
          <cell r="F638">
            <v>30</v>
          </cell>
        </row>
        <row r="639">
          <cell r="F639">
            <v>30</v>
          </cell>
        </row>
        <row r="640">
          <cell r="F640">
            <v>30</v>
          </cell>
        </row>
        <row r="641">
          <cell r="F641">
            <v>30</v>
          </cell>
        </row>
        <row r="642">
          <cell r="F642">
            <v>31</v>
          </cell>
        </row>
        <row r="643">
          <cell r="F643">
            <v>31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32</v>
          </cell>
        </row>
        <row r="647">
          <cell r="F647">
            <v>32</v>
          </cell>
        </row>
        <row r="648">
          <cell r="F648">
            <v>31</v>
          </cell>
        </row>
        <row r="649">
          <cell r="F649">
            <v>30</v>
          </cell>
        </row>
        <row r="650">
          <cell r="F650">
            <v>29</v>
          </cell>
        </row>
        <row r="651">
          <cell r="F651">
            <v>30</v>
          </cell>
        </row>
        <row r="652">
          <cell r="F652">
            <v>30</v>
          </cell>
        </row>
        <row r="653">
          <cell r="F653">
            <v>30</v>
          </cell>
        </row>
        <row r="654">
          <cell r="F654">
            <v>31</v>
          </cell>
        </row>
        <row r="655">
          <cell r="F655">
            <v>30</v>
          </cell>
        </row>
        <row r="656">
          <cell r="F656">
            <v>30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30</v>
          </cell>
        </row>
        <row r="660">
          <cell r="F660">
            <v>30</v>
          </cell>
        </row>
        <row r="661">
          <cell r="F661">
            <v>30</v>
          </cell>
        </row>
        <row r="662">
          <cell r="F662">
            <v>31</v>
          </cell>
        </row>
        <row r="663">
          <cell r="F663">
            <v>34</v>
          </cell>
        </row>
        <row r="664">
          <cell r="F664">
            <v>38</v>
          </cell>
        </row>
        <row r="665">
          <cell r="F665">
            <v>40</v>
          </cell>
        </row>
        <row r="666">
          <cell r="F666">
            <v>40</v>
          </cell>
        </row>
        <row r="667">
          <cell r="F667">
            <v>36</v>
          </cell>
        </row>
        <row r="668">
          <cell r="F668">
            <v>32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30</v>
          </cell>
        </row>
        <row r="673">
          <cell r="F673">
            <v>30</v>
          </cell>
        </row>
        <row r="674">
          <cell r="F674">
            <v>29</v>
          </cell>
        </row>
        <row r="675">
          <cell r="F675">
            <v>30</v>
          </cell>
        </row>
        <row r="676">
          <cell r="F676">
            <v>30</v>
          </cell>
        </row>
        <row r="677">
          <cell r="F677">
            <v>30</v>
          </cell>
        </row>
        <row r="678">
          <cell r="F678">
            <v>30</v>
          </cell>
        </row>
        <row r="679">
          <cell r="F679">
            <v>30</v>
          </cell>
        </row>
        <row r="680">
          <cell r="F680">
            <v>30</v>
          </cell>
        </row>
        <row r="681">
          <cell r="F681">
            <v>29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30</v>
          </cell>
        </row>
        <row r="685">
          <cell r="F685">
            <v>30</v>
          </cell>
        </row>
        <row r="686">
          <cell r="F686">
            <v>30</v>
          </cell>
        </row>
        <row r="687">
          <cell r="F687">
            <v>30</v>
          </cell>
        </row>
        <row r="688">
          <cell r="F688">
            <v>30</v>
          </cell>
        </row>
        <row r="689">
          <cell r="F689">
            <v>30</v>
          </cell>
        </row>
        <row r="690">
          <cell r="F690">
            <v>30</v>
          </cell>
        </row>
        <row r="691">
          <cell r="F691">
            <v>30</v>
          </cell>
        </row>
        <row r="692">
          <cell r="F692">
            <v>30</v>
          </cell>
        </row>
        <row r="693">
          <cell r="F693">
            <v>30</v>
          </cell>
        </row>
        <row r="694">
          <cell r="F694">
            <v>29</v>
          </cell>
        </row>
        <row r="695">
          <cell r="F695">
            <v>29</v>
          </cell>
        </row>
        <row r="696">
          <cell r="F696">
            <v>29</v>
          </cell>
        </row>
        <row r="697">
          <cell r="F697">
            <v>29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29</v>
          </cell>
        </row>
        <row r="705">
          <cell r="F705">
            <v>29</v>
          </cell>
        </row>
        <row r="706">
          <cell r="F706">
            <v>30</v>
          </cell>
        </row>
        <row r="707">
          <cell r="F707">
            <v>30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30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30</v>
          </cell>
        </row>
        <row r="714">
          <cell r="F714">
            <v>30</v>
          </cell>
        </row>
        <row r="715">
          <cell r="F715">
            <v>30</v>
          </cell>
        </row>
        <row r="716">
          <cell r="F716">
            <v>30</v>
          </cell>
        </row>
        <row r="717">
          <cell r="F717">
            <v>30</v>
          </cell>
        </row>
        <row r="718">
          <cell r="F718">
            <v>30</v>
          </cell>
        </row>
        <row r="719">
          <cell r="F719">
            <v>30</v>
          </cell>
        </row>
        <row r="720">
          <cell r="F720">
            <v>30</v>
          </cell>
        </row>
        <row r="721">
          <cell r="F721">
            <v>30</v>
          </cell>
        </row>
        <row r="722">
          <cell r="F722">
            <v>30</v>
          </cell>
        </row>
        <row r="723">
          <cell r="F723">
            <v>30</v>
          </cell>
        </row>
        <row r="724">
          <cell r="F724">
            <v>30</v>
          </cell>
        </row>
        <row r="725">
          <cell r="F725">
            <v>30</v>
          </cell>
        </row>
        <row r="726">
          <cell r="F726">
            <v>30</v>
          </cell>
        </row>
        <row r="727">
          <cell r="F727">
            <v>30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  <row r="732">
          <cell r="F732">
            <v>30</v>
          </cell>
        </row>
        <row r="733">
          <cell r="F733">
            <v>30</v>
          </cell>
        </row>
        <row r="734">
          <cell r="F734">
            <v>30</v>
          </cell>
        </row>
        <row r="735">
          <cell r="F735">
            <v>30</v>
          </cell>
        </row>
        <row r="736">
          <cell r="F736">
            <v>30</v>
          </cell>
        </row>
        <row r="737">
          <cell r="F737">
            <v>30</v>
          </cell>
        </row>
        <row r="738">
          <cell r="F738">
            <v>31</v>
          </cell>
        </row>
        <row r="739">
          <cell r="F739">
            <v>30</v>
          </cell>
        </row>
        <row r="740">
          <cell r="F740">
            <v>30</v>
          </cell>
        </row>
        <row r="741">
          <cell r="F741">
            <v>29</v>
          </cell>
        </row>
        <row r="742">
          <cell r="F742">
            <v>30</v>
          </cell>
        </row>
        <row r="743">
          <cell r="F743">
            <v>30</v>
          </cell>
        </row>
        <row r="744">
          <cell r="F744">
            <v>30</v>
          </cell>
        </row>
        <row r="745">
          <cell r="F745">
            <v>30</v>
          </cell>
        </row>
        <row r="746">
          <cell r="F746">
            <v>30</v>
          </cell>
        </row>
        <row r="747">
          <cell r="F747">
            <v>30</v>
          </cell>
        </row>
        <row r="748">
          <cell r="F748">
            <v>30</v>
          </cell>
        </row>
        <row r="749">
          <cell r="F749">
            <v>30</v>
          </cell>
        </row>
        <row r="750">
          <cell r="F750">
            <v>30</v>
          </cell>
        </row>
        <row r="751">
          <cell r="F751">
            <v>30</v>
          </cell>
        </row>
        <row r="752">
          <cell r="F752">
            <v>30</v>
          </cell>
        </row>
        <row r="753">
          <cell r="F753">
            <v>30</v>
          </cell>
        </row>
        <row r="754">
          <cell r="F754">
            <v>30</v>
          </cell>
        </row>
        <row r="755">
          <cell r="F755">
            <v>30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44</v>
          </cell>
        </row>
        <row r="22">
          <cell r="F22">
            <v>44</v>
          </cell>
        </row>
        <row r="23">
          <cell r="F23">
            <v>44</v>
          </cell>
        </row>
        <row r="24">
          <cell r="F24">
            <v>44</v>
          </cell>
        </row>
        <row r="25">
          <cell r="F25">
            <v>44</v>
          </cell>
        </row>
        <row r="26">
          <cell r="F26">
            <v>44</v>
          </cell>
        </row>
        <row r="27">
          <cell r="F27">
            <v>44</v>
          </cell>
        </row>
        <row r="28">
          <cell r="F28">
            <v>43</v>
          </cell>
        </row>
        <row r="29">
          <cell r="F29">
            <v>44</v>
          </cell>
        </row>
        <row r="30">
          <cell r="F30">
            <v>44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44</v>
          </cell>
        </row>
        <row r="38">
          <cell r="F38">
            <v>44</v>
          </cell>
        </row>
        <row r="39">
          <cell r="F39">
            <v>45</v>
          </cell>
        </row>
        <row r="40">
          <cell r="F40">
            <v>44</v>
          </cell>
        </row>
        <row r="41">
          <cell r="F41">
            <v>44</v>
          </cell>
        </row>
        <row r="42">
          <cell r="F42">
            <v>45</v>
          </cell>
        </row>
        <row r="43">
          <cell r="F43">
            <v>45</v>
          </cell>
        </row>
        <row r="44">
          <cell r="F44">
            <v>44</v>
          </cell>
        </row>
        <row r="45">
          <cell r="F45">
            <v>44</v>
          </cell>
        </row>
        <row r="46">
          <cell r="F46">
            <v>44</v>
          </cell>
        </row>
        <row r="47">
          <cell r="F47">
            <v>45</v>
          </cell>
        </row>
        <row r="48">
          <cell r="F48">
            <v>44</v>
          </cell>
        </row>
        <row r="49">
          <cell r="F49">
            <v>45</v>
          </cell>
        </row>
        <row r="50">
          <cell r="F50">
            <v>45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45</v>
          </cell>
        </row>
        <row r="54">
          <cell r="F54">
            <v>44</v>
          </cell>
        </row>
        <row r="55">
          <cell r="F55">
            <v>45</v>
          </cell>
        </row>
        <row r="56">
          <cell r="F56">
            <v>45</v>
          </cell>
        </row>
        <row r="57">
          <cell r="F57">
            <v>45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44</v>
          </cell>
        </row>
        <row r="67">
          <cell r="F67">
            <v>44</v>
          </cell>
        </row>
        <row r="68">
          <cell r="F68">
            <v>44</v>
          </cell>
        </row>
        <row r="69">
          <cell r="F69">
            <v>44</v>
          </cell>
        </row>
        <row r="70">
          <cell r="F70">
            <v>45</v>
          </cell>
        </row>
        <row r="71">
          <cell r="F71">
            <v>45</v>
          </cell>
        </row>
        <row r="72">
          <cell r="F72">
            <v>45</v>
          </cell>
        </row>
        <row r="73">
          <cell r="F73">
            <v>44</v>
          </cell>
        </row>
        <row r="74">
          <cell r="F74">
            <v>44</v>
          </cell>
        </row>
        <row r="75">
          <cell r="F75">
            <v>44</v>
          </cell>
        </row>
        <row r="76">
          <cell r="F76">
            <v>44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44</v>
          </cell>
        </row>
        <row r="90">
          <cell r="F90">
            <v>44</v>
          </cell>
        </row>
        <row r="91">
          <cell r="F91">
            <v>44</v>
          </cell>
        </row>
        <row r="92">
          <cell r="F92">
            <v>44</v>
          </cell>
        </row>
        <row r="93">
          <cell r="F93">
            <v>43</v>
          </cell>
        </row>
        <row r="94">
          <cell r="F94">
            <v>44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44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43</v>
          </cell>
        </row>
        <row r="127">
          <cell r="F127">
            <v>43</v>
          </cell>
        </row>
        <row r="128">
          <cell r="F128">
            <v>44</v>
          </cell>
        </row>
        <row r="129">
          <cell r="F129">
            <v>44</v>
          </cell>
        </row>
        <row r="130">
          <cell r="F130">
            <v>44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44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44</v>
          </cell>
        </row>
        <row r="138">
          <cell r="F138">
            <v>44</v>
          </cell>
        </row>
        <row r="139">
          <cell r="F139">
            <v>44</v>
          </cell>
        </row>
        <row r="140">
          <cell r="F140">
            <v>45</v>
          </cell>
        </row>
        <row r="141">
          <cell r="F141">
            <v>46</v>
          </cell>
        </row>
        <row r="142">
          <cell r="F142">
            <v>48</v>
          </cell>
        </row>
        <row r="143">
          <cell r="F143">
            <v>47</v>
          </cell>
        </row>
        <row r="144">
          <cell r="F144">
            <v>48</v>
          </cell>
        </row>
        <row r="145">
          <cell r="F145">
            <v>51</v>
          </cell>
        </row>
        <row r="146">
          <cell r="F146">
            <v>51</v>
          </cell>
        </row>
        <row r="147">
          <cell r="F147">
            <v>48</v>
          </cell>
        </row>
        <row r="148">
          <cell r="F148">
            <v>45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46</v>
          </cell>
        </row>
        <row r="152">
          <cell r="F152">
            <v>47</v>
          </cell>
        </row>
        <row r="153">
          <cell r="F153">
            <v>45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44</v>
          </cell>
        </row>
        <row r="159">
          <cell r="F159">
            <v>44</v>
          </cell>
        </row>
        <row r="160">
          <cell r="F160">
            <v>43</v>
          </cell>
        </row>
        <row r="161">
          <cell r="F161">
            <v>44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43</v>
          </cell>
        </row>
        <row r="165">
          <cell r="F165">
            <v>43</v>
          </cell>
        </row>
        <row r="166">
          <cell r="F166">
            <v>43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43</v>
          </cell>
        </row>
        <row r="177">
          <cell r="F177">
            <v>43</v>
          </cell>
        </row>
        <row r="178">
          <cell r="F178">
            <v>43</v>
          </cell>
        </row>
        <row r="179">
          <cell r="F179">
            <v>44</v>
          </cell>
        </row>
        <row r="180">
          <cell r="F180">
            <v>43</v>
          </cell>
        </row>
        <row r="181">
          <cell r="F181">
            <v>43</v>
          </cell>
        </row>
        <row r="182">
          <cell r="F182">
            <v>44</v>
          </cell>
        </row>
        <row r="183">
          <cell r="F183">
            <v>43</v>
          </cell>
        </row>
        <row r="184">
          <cell r="F184">
            <v>43</v>
          </cell>
        </row>
        <row r="185">
          <cell r="F185">
            <v>44</v>
          </cell>
        </row>
        <row r="186">
          <cell r="F186">
            <v>44</v>
          </cell>
        </row>
        <row r="187">
          <cell r="F187">
            <v>43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44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45</v>
          </cell>
        </row>
        <row r="208">
          <cell r="F208">
            <v>44</v>
          </cell>
        </row>
        <row r="209">
          <cell r="F209">
            <v>44</v>
          </cell>
        </row>
        <row r="210">
          <cell r="F210">
            <v>44</v>
          </cell>
        </row>
        <row r="211">
          <cell r="F211">
            <v>46</v>
          </cell>
        </row>
        <row r="212">
          <cell r="F212">
            <v>47</v>
          </cell>
        </row>
        <row r="260">
          <cell r="F260">
            <v>43</v>
          </cell>
        </row>
        <row r="261">
          <cell r="F261">
            <v>43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43</v>
          </cell>
        </row>
        <row r="265">
          <cell r="F265">
            <v>44</v>
          </cell>
        </row>
        <row r="266">
          <cell r="F266">
            <v>43</v>
          </cell>
        </row>
        <row r="267">
          <cell r="F267">
            <v>43</v>
          </cell>
        </row>
        <row r="268">
          <cell r="F268">
            <v>43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44</v>
          </cell>
        </row>
        <row r="284">
          <cell r="F284">
            <v>43</v>
          </cell>
        </row>
        <row r="285">
          <cell r="F285">
            <v>43</v>
          </cell>
        </row>
        <row r="286">
          <cell r="F286">
            <v>43</v>
          </cell>
        </row>
        <row r="287">
          <cell r="F287">
            <v>44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45</v>
          </cell>
        </row>
        <row r="307">
          <cell r="F307">
            <v>45</v>
          </cell>
        </row>
        <row r="308">
          <cell r="F308">
            <v>44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44</v>
          </cell>
        </row>
        <row r="316">
          <cell r="F316">
            <v>44</v>
          </cell>
        </row>
        <row r="317">
          <cell r="F317">
            <v>43</v>
          </cell>
        </row>
        <row r="318">
          <cell r="F318">
            <v>44</v>
          </cell>
        </row>
        <row r="319">
          <cell r="F319">
            <v>44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45</v>
          </cell>
        </row>
        <row r="324">
          <cell r="F324">
            <v>44</v>
          </cell>
        </row>
        <row r="325">
          <cell r="F325">
            <v>48</v>
          </cell>
        </row>
        <row r="326">
          <cell r="F326">
            <v>50</v>
          </cell>
        </row>
        <row r="327">
          <cell r="F327">
            <v>52</v>
          </cell>
        </row>
        <row r="328">
          <cell r="F328">
            <v>48</v>
          </cell>
        </row>
        <row r="329">
          <cell r="F329">
            <v>46</v>
          </cell>
        </row>
        <row r="330">
          <cell r="F330">
            <v>46</v>
          </cell>
        </row>
        <row r="331">
          <cell r="F331">
            <v>47</v>
          </cell>
        </row>
        <row r="332">
          <cell r="F332">
            <v>47</v>
          </cell>
        </row>
        <row r="333">
          <cell r="F333">
            <v>46</v>
          </cell>
        </row>
        <row r="334">
          <cell r="F334">
            <v>50</v>
          </cell>
        </row>
        <row r="335">
          <cell r="F335">
            <v>50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49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46</v>
          </cell>
        </row>
        <row r="342">
          <cell r="F342">
            <v>44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44</v>
          </cell>
        </row>
        <row r="352">
          <cell r="F352">
            <v>44</v>
          </cell>
        </row>
        <row r="353">
          <cell r="F353">
            <v>44</v>
          </cell>
        </row>
        <row r="354">
          <cell r="F354">
            <v>44</v>
          </cell>
        </row>
        <row r="355">
          <cell r="F355">
            <v>44</v>
          </cell>
        </row>
        <row r="356">
          <cell r="F356">
            <v>43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44</v>
          </cell>
        </row>
        <row r="369">
          <cell r="F369">
            <v>43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44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44</v>
          </cell>
        </row>
        <row r="383">
          <cell r="F383">
            <v>44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43</v>
          </cell>
        </row>
        <row r="391">
          <cell r="F391">
            <v>43</v>
          </cell>
        </row>
        <row r="392">
          <cell r="F392">
            <v>43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43</v>
          </cell>
        </row>
        <row r="398">
          <cell r="F398">
            <v>43</v>
          </cell>
        </row>
        <row r="399">
          <cell r="F399">
            <v>44</v>
          </cell>
        </row>
        <row r="400">
          <cell r="F400">
            <v>45</v>
          </cell>
        </row>
        <row r="401">
          <cell r="F401">
            <v>46</v>
          </cell>
        </row>
        <row r="402">
          <cell r="F402">
            <v>48</v>
          </cell>
        </row>
        <row r="403">
          <cell r="F403">
            <v>46</v>
          </cell>
        </row>
        <row r="404">
          <cell r="F404">
            <v>46</v>
          </cell>
        </row>
        <row r="405">
          <cell r="F405">
            <v>50</v>
          </cell>
        </row>
        <row r="406">
          <cell r="F406">
            <v>52</v>
          </cell>
        </row>
        <row r="407">
          <cell r="F407">
            <v>49</v>
          </cell>
        </row>
        <row r="408">
          <cell r="F408">
            <v>46</v>
          </cell>
        </row>
        <row r="409">
          <cell r="F409">
            <v>44</v>
          </cell>
        </row>
        <row r="411">
          <cell r="F411">
            <v>43</v>
          </cell>
        </row>
        <row r="412">
          <cell r="F412">
            <v>44</v>
          </cell>
        </row>
        <row r="413">
          <cell r="F413">
            <v>44</v>
          </cell>
        </row>
        <row r="414">
          <cell r="F414">
            <v>44</v>
          </cell>
        </row>
        <row r="415">
          <cell r="F415">
            <v>44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44</v>
          </cell>
        </row>
        <row r="425">
          <cell r="F425">
            <v>44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44</v>
          </cell>
        </row>
        <row r="429">
          <cell r="F429">
            <v>44</v>
          </cell>
        </row>
        <row r="430">
          <cell r="F430">
            <v>44</v>
          </cell>
        </row>
        <row r="431">
          <cell r="F431">
            <v>44</v>
          </cell>
        </row>
        <row r="432">
          <cell r="F432">
            <v>44</v>
          </cell>
        </row>
        <row r="433">
          <cell r="F433">
            <v>44</v>
          </cell>
        </row>
        <row r="434">
          <cell r="F434">
            <v>44</v>
          </cell>
        </row>
        <row r="435">
          <cell r="F435">
            <v>44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44</v>
          </cell>
        </row>
        <row r="476">
          <cell r="F476">
            <v>44</v>
          </cell>
        </row>
        <row r="477">
          <cell r="F477">
            <v>43</v>
          </cell>
        </row>
        <row r="478">
          <cell r="F478">
            <v>43</v>
          </cell>
        </row>
        <row r="479">
          <cell r="F479">
            <v>43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43</v>
          </cell>
        </row>
        <row r="485">
          <cell r="F485">
            <v>43</v>
          </cell>
        </row>
        <row r="486">
          <cell r="F486">
            <v>43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44</v>
          </cell>
        </row>
        <row r="492">
          <cell r="F492">
            <v>43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44</v>
          </cell>
        </row>
        <row r="510">
          <cell r="F510">
            <v>43</v>
          </cell>
        </row>
        <row r="511">
          <cell r="F511">
            <v>44</v>
          </cell>
        </row>
        <row r="512">
          <cell r="F512">
            <v>44</v>
          </cell>
        </row>
        <row r="513">
          <cell r="F513">
            <v>44</v>
          </cell>
        </row>
        <row r="514">
          <cell r="F514">
            <v>43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45</v>
          </cell>
        </row>
        <row r="522">
          <cell r="F522">
            <v>44</v>
          </cell>
        </row>
        <row r="523">
          <cell r="F523">
            <v>44</v>
          </cell>
        </row>
        <row r="524">
          <cell r="F524">
            <v>44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43</v>
          </cell>
        </row>
        <row r="531">
          <cell r="F531">
            <v>43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44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44</v>
          </cell>
        </row>
        <row r="541">
          <cell r="F541">
            <v>44</v>
          </cell>
        </row>
        <row r="542">
          <cell r="F542">
            <v>44</v>
          </cell>
        </row>
        <row r="543">
          <cell r="F543">
            <v>43</v>
          </cell>
        </row>
        <row r="544">
          <cell r="F544">
            <v>44</v>
          </cell>
        </row>
        <row r="545">
          <cell r="F545">
            <v>44</v>
          </cell>
        </row>
        <row r="546">
          <cell r="F546">
            <v>44</v>
          </cell>
        </row>
        <row r="547">
          <cell r="F547">
            <v>44</v>
          </cell>
        </row>
        <row r="548">
          <cell r="F548">
            <v>44</v>
          </cell>
        </row>
        <row r="549">
          <cell r="F549">
            <v>44</v>
          </cell>
        </row>
        <row r="550">
          <cell r="F550">
            <v>44</v>
          </cell>
        </row>
        <row r="551">
          <cell r="F551">
            <v>44</v>
          </cell>
        </row>
        <row r="552">
          <cell r="F552">
            <v>44</v>
          </cell>
        </row>
        <row r="553">
          <cell r="F553">
            <v>44</v>
          </cell>
        </row>
        <row r="554">
          <cell r="F554">
            <v>44</v>
          </cell>
        </row>
        <row r="555">
          <cell r="F555">
            <v>44</v>
          </cell>
        </row>
        <row r="556">
          <cell r="F556">
            <v>44</v>
          </cell>
        </row>
        <row r="557">
          <cell r="F557">
            <v>44</v>
          </cell>
        </row>
        <row r="558">
          <cell r="F558">
            <v>43</v>
          </cell>
        </row>
        <row r="559">
          <cell r="F559">
            <v>43</v>
          </cell>
        </row>
        <row r="560">
          <cell r="F560">
            <v>43</v>
          </cell>
        </row>
        <row r="561">
          <cell r="F561">
            <v>43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44</v>
          </cell>
        </row>
        <row r="572">
          <cell r="F572">
            <v>44</v>
          </cell>
        </row>
        <row r="573">
          <cell r="F573">
            <v>44</v>
          </cell>
        </row>
        <row r="574">
          <cell r="F574">
            <v>44</v>
          </cell>
        </row>
        <row r="575">
          <cell r="F575">
            <v>44</v>
          </cell>
        </row>
        <row r="576">
          <cell r="F576">
            <v>44</v>
          </cell>
        </row>
        <row r="577">
          <cell r="F577">
            <v>44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44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44</v>
          </cell>
        </row>
        <row r="589">
          <cell r="F589">
            <v>44</v>
          </cell>
        </row>
        <row r="590">
          <cell r="F590">
            <v>44</v>
          </cell>
        </row>
        <row r="591">
          <cell r="F591">
            <v>44</v>
          </cell>
        </row>
        <row r="592">
          <cell r="F592">
            <v>44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44</v>
          </cell>
        </row>
        <row r="596">
          <cell r="F596">
            <v>44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44</v>
          </cell>
        </row>
        <row r="602">
          <cell r="F602">
            <v>43</v>
          </cell>
        </row>
        <row r="603">
          <cell r="F603">
            <v>43</v>
          </cell>
        </row>
        <row r="604">
          <cell r="F604">
            <v>43</v>
          </cell>
        </row>
        <row r="605">
          <cell r="F605">
            <v>43</v>
          </cell>
        </row>
        <row r="606">
          <cell r="F606">
            <v>43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44</v>
          </cell>
        </row>
        <row r="613">
          <cell r="F613">
            <v>44</v>
          </cell>
        </row>
        <row r="614">
          <cell r="F614">
            <v>44</v>
          </cell>
        </row>
        <row r="615">
          <cell r="F615">
            <v>44</v>
          </cell>
        </row>
        <row r="616">
          <cell r="F616">
            <v>44</v>
          </cell>
        </row>
        <row r="617">
          <cell r="F617">
            <v>44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44</v>
          </cell>
        </row>
        <row r="621">
          <cell r="F621">
            <v>44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43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44</v>
          </cell>
        </row>
        <row r="631">
          <cell r="F631">
            <v>43</v>
          </cell>
        </row>
        <row r="632">
          <cell r="F632">
            <v>44</v>
          </cell>
        </row>
        <row r="633">
          <cell r="F633">
            <v>44</v>
          </cell>
        </row>
        <row r="634">
          <cell r="F634">
            <v>44</v>
          </cell>
        </row>
        <row r="635">
          <cell r="F635">
            <v>44</v>
          </cell>
        </row>
        <row r="636">
          <cell r="F636">
            <v>44</v>
          </cell>
        </row>
        <row r="637">
          <cell r="F637">
            <v>44</v>
          </cell>
        </row>
        <row r="638">
          <cell r="F638">
            <v>44</v>
          </cell>
        </row>
        <row r="639">
          <cell r="F639">
            <v>44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44</v>
          </cell>
        </row>
        <row r="645">
          <cell r="F645">
            <v>44</v>
          </cell>
        </row>
        <row r="646">
          <cell r="F646">
            <v>43</v>
          </cell>
        </row>
        <row r="647">
          <cell r="F647">
            <v>44</v>
          </cell>
        </row>
        <row r="648">
          <cell r="F648">
            <v>44</v>
          </cell>
        </row>
        <row r="649">
          <cell r="F649">
            <v>44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44</v>
          </cell>
        </row>
        <row r="655">
          <cell r="F655">
            <v>44</v>
          </cell>
        </row>
        <row r="656">
          <cell r="F656">
            <v>44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43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45</v>
          </cell>
        </row>
        <row r="663">
          <cell r="F663">
            <v>46</v>
          </cell>
        </row>
        <row r="664">
          <cell r="F664">
            <v>48</v>
          </cell>
        </row>
        <row r="665">
          <cell r="F665">
            <v>50</v>
          </cell>
        </row>
        <row r="666">
          <cell r="F666">
            <v>51</v>
          </cell>
        </row>
        <row r="667">
          <cell r="F667">
            <v>47</v>
          </cell>
        </row>
        <row r="668">
          <cell r="F668">
            <v>45</v>
          </cell>
        </row>
        <row r="669">
          <cell r="F669">
            <v>46</v>
          </cell>
        </row>
        <row r="670">
          <cell r="F670">
            <v>44</v>
          </cell>
        </row>
        <row r="671">
          <cell r="F671">
            <v>44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43</v>
          </cell>
        </row>
        <row r="681">
          <cell r="F681">
            <v>43</v>
          </cell>
        </row>
        <row r="682">
          <cell r="F682">
            <v>43</v>
          </cell>
        </row>
        <row r="683">
          <cell r="F683">
            <v>43</v>
          </cell>
        </row>
        <row r="684">
          <cell r="F684">
            <v>44</v>
          </cell>
        </row>
        <row r="685">
          <cell r="F685">
            <v>43</v>
          </cell>
        </row>
        <row r="686">
          <cell r="F686">
            <v>43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44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45</v>
          </cell>
        </row>
        <row r="713">
          <cell r="F713">
            <v>44</v>
          </cell>
        </row>
        <row r="714">
          <cell r="F714">
            <v>45</v>
          </cell>
        </row>
        <row r="715">
          <cell r="F715">
            <v>45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44</v>
          </cell>
        </row>
        <row r="719">
          <cell r="F719">
            <v>44</v>
          </cell>
        </row>
        <row r="720">
          <cell r="F720">
            <v>44</v>
          </cell>
        </row>
        <row r="721">
          <cell r="F721">
            <v>44</v>
          </cell>
        </row>
        <row r="722">
          <cell r="F722">
            <v>44</v>
          </cell>
        </row>
        <row r="723">
          <cell r="F723">
            <v>44</v>
          </cell>
        </row>
        <row r="724">
          <cell r="F724">
            <v>44</v>
          </cell>
        </row>
        <row r="725">
          <cell r="F725">
            <v>43</v>
          </cell>
        </row>
        <row r="726">
          <cell r="F726">
            <v>43</v>
          </cell>
        </row>
        <row r="727">
          <cell r="F727">
            <v>43</v>
          </cell>
        </row>
        <row r="728">
          <cell r="F728">
            <v>43</v>
          </cell>
        </row>
        <row r="729">
          <cell r="F729">
            <v>43</v>
          </cell>
        </row>
        <row r="730">
          <cell r="F730">
            <v>43</v>
          </cell>
        </row>
        <row r="731">
          <cell r="F731">
            <v>43</v>
          </cell>
        </row>
        <row r="732">
          <cell r="F732">
            <v>43</v>
          </cell>
        </row>
        <row r="733">
          <cell r="F733">
            <v>43</v>
          </cell>
        </row>
        <row r="734">
          <cell r="F734">
            <v>43</v>
          </cell>
        </row>
        <row r="735">
          <cell r="F735">
            <v>44</v>
          </cell>
        </row>
        <row r="736">
          <cell r="F736">
            <v>44</v>
          </cell>
        </row>
        <row r="737">
          <cell r="F737">
            <v>44</v>
          </cell>
        </row>
        <row r="738">
          <cell r="F738">
            <v>43</v>
          </cell>
        </row>
        <row r="739">
          <cell r="F739">
            <v>44</v>
          </cell>
        </row>
        <row r="740">
          <cell r="F740">
            <v>44</v>
          </cell>
        </row>
        <row r="741">
          <cell r="F741">
            <v>44</v>
          </cell>
        </row>
        <row r="742">
          <cell r="F742">
            <v>44</v>
          </cell>
        </row>
        <row r="743">
          <cell r="F743">
            <v>44</v>
          </cell>
        </row>
        <row r="744">
          <cell r="F744">
            <v>44</v>
          </cell>
        </row>
        <row r="745">
          <cell r="F745">
            <v>44</v>
          </cell>
        </row>
        <row r="746">
          <cell r="F746">
            <v>44</v>
          </cell>
        </row>
        <row r="747">
          <cell r="F747">
            <v>43</v>
          </cell>
        </row>
        <row r="748">
          <cell r="F748">
            <v>44</v>
          </cell>
        </row>
        <row r="749">
          <cell r="F749">
            <v>44</v>
          </cell>
        </row>
        <row r="750">
          <cell r="F750">
            <v>44</v>
          </cell>
        </row>
        <row r="751">
          <cell r="F751">
            <v>43</v>
          </cell>
        </row>
        <row r="752">
          <cell r="F752">
            <v>44</v>
          </cell>
        </row>
        <row r="753">
          <cell r="F753">
            <v>44</v>
          </cell>
        </row>
        <row r="754">
          <cell r="F754">
            <v>44</v>
          </cell>
        </row>
        <row r="755">
          <cell r="F755">
            <v>44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50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50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50</v>
          </cell>
        </row>
        <row r="44">
          <cell r="F44">
            <v>50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49</v>
          </cell>
        </row>
        <row r="51">
          <cell r="F51">
            <v>50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52</v>
          </cell>
        </row>
        <row r="55">
          <cell r="F55">
            <v>51</v>
          </cell>
        </row>
        <row r="56">
          <cell r="F56">
            <v>51</v>
          </cell>
        </row>
        <row r="57">
          <cell r="F57">
            <v>51</v>
          </cell>
        </row>
        <row r="58">
          <cell r="F58">
            <v>52</v>
          </cell>
        </row>
        <row r="59">
          <cell r="F59">
            <v>50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50</v>
          </cell>
        </row>
        <row r="71">
          <cell r="F71">
            <v>50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50</v>
          </cell>
        </row>
        <row r="77">
          <cell r="F77">
            <v>49</v>
          </cell>
        </row>
        <row r="78">
          <cell r="F78">
            <v>50</v>
          </cell>
        </row>
        <row r="79">
          <cell r="F79">
            <v>49</v>
          </cell>
        </row>
        <row r="80">
          <cell r="F80">
            <v>50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50</v>
          </cell>
        </row>
        <row r="96">
          <cell r="F96">
            <v>50</v>
          </cell>
        </row>
        <row r="97">
          <cell r="F97">
            <v>50</v>
          </cell>
        </row>
        <row r="98">
          <cell r="F98">
            <v>50</v>
          </cell>
        </row>
        <row r="99">
          <cell r="F99">
            <v>50</v>
          </cell>
        </row>
        <row r="100">
          <cell r="F100">
            <v>50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51</v>
          </cell>
        </row>
        <row r="141">
          <cell r="F141">
            <v>51</v>
          </cell>
        </row>
        <row r="142">
          <cell r="F142">
            <v>54</v>
          </cell>
        </row>
        <row r="143">
          <cell r="F143">
            <v>54</v>
          </cell>
        </row>
        <row r="144">
          <cell r="F144">
            <v>55</v>
          </cell>
        </row>
        <row r="145">
          <cell r="F145">
            <v>59</v>
          </cell>
        </row>
        <row r="146">
          <cell r="F146">
            <v>60</v>
          </cell>
        </row>
        <row r="147">
          <cell r="F147">
            <v>56</v>
          </cell>
        </row>
        <row r="148">
          <cell r="F148">
            <v>56</v>
          </cell>
        </row>
        <row r="149">
          <cell r="F149">
            <v>52</v>
          </cell>
        </row>
        <row r="150">
          <cell r="F150">
            <v>50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50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49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48</v>
          </cell>
        </row>
        <row r="202">
          <cell r="F202">
            <v>49</v>
          </cell>
        </row>
        <row r="203">
          <cell r="F203">
            <v>48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50</v>
          </cell>
        </row>
        <row r="207">
          <cell r="F207">
            <v>50</v>
          </cell>
        </row>
        <row r="208">
          <cell r="F208">
            <v>49</v>
          </cell>
        </row>
        <row r="209">
          <cell r="F209">
            <v>51</v>
          </cell>
        </row>
        <row r="210">
          <cell r="F210">
            <v>53</v>
          </cell>
        </row>
        <row r="211">
          <cell r="F211">
            <v>53</v>
          </cell>
        </row>
        <row r="212">
          <cell r="F212">
            <v>52</v>
          </cell>
        </row>
        <row r="213">
          <cell r="F213">
            <v>52</v>
          </cell>
        </row>
        <row r="214">
          <cell r="F214">
            <v>52</v>
          </cell>
        </row>
        <row r="215">
          <cell r="F215">
            <v>50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54</v>
          </cell>
        </row>
        <row r="222">
          <cell r="F222">
            <v>53</v>
          </cell>
        </row>
        <row r="223">
          <cell r="F223">
            <v>50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50</v>
          </cell>
        </row>
        <row r="236">
          <cell r="F236">
            <v>49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50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49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50</v>
          </cell>
        </row>
        <row r="266">
          <cell r="F266">
            <v>50</v>
          </cell>
        </row>
        <row r="267">
          <cell r="F267">
            <v>50</v>
          </cell>
        </row>
        <row r="268">
          <cell r="F268">
            <v>50</v>
          </cell>
        </row>
        <row r="269">
          <cell r="F269">
            <v>50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50</v>
          </cell>
        </row>
        <row r="293">
          <cell r="F293">
            <v>50</v>
          </cell>
        </row>
        <row r="294">
          <cell r="F294">
            <v>50</v>
          </cell>
        </row>
        <row r="295">
          <cell r="F295">
            <v>49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50</v>
          </cell>
        </row>
        <row r="318">
          <cell r="F318">
            <v>50</v>
          </cell>
        </row>
        <row r="319">
          <cell r="F319">
            <v>51</v>
          </cell>
        </row>
        <row r="320">
          <cell r="F320">
            <v>52</v>
          </cell>
        </row>
        <row r="321">
          <cell r="F321">
            <v>53</v>
          </cell>
        </row>
        <row r="322">
          <cell r="F322">
            <v>54</v>
          </cell>
        </row>
        <row r="323">
          <cell r="F323">
            <v>53</v>
          </cell>
        </row>
        <row r="324">
          <cell r="F324">
            <v>51</v>
          </cell>
        </row>
        <row r="325">
          <cell r="F325">
            <v>58</v>
          </cell>
        </row>
        <row r="326">
          <cell r="F326">
            <v>61</v>
          </cell>
        </row>
        <row r="327">
          <cell r="F327">
            <v>57</v>
          </cell>
        </row>
        <row r="328">
          <cell r="F328">
            <v>55</v>
          </cell>
        </row>
        <row r="329">
          <cell r="F329">
            <v>51</v>
          </cell>
        </row>
        <row r="330">
          <cell r="F330">
            <v>53</v>
          </cell>
        </row>
        <row r="331">
          <cell r="F331">
            <v>56</v>
          </cell>
        </row>
        <row r="332">
          <cell r="F332">
            <v>53</v>
          </cell>
        </row>
        <row r="333">
          <cell r="F333">
            <v>56</v>
          </cell>
        </row>
        <row r="334">
          <cell r="F334">
            <v>60</v>
          </cell>
        </row>
        <row r="335">
          <cell r="F335">
            <v>55</v>
          </cell>
        </row>
        <row r="336">
          <cell r="F336">
            <v>53</v>
          </cell>
        </row>
        <row r="337">
          <cell r="F337">
            <v>55</v>
          </cell>
        </row>
        <row r="338">
          <cell r="F338">
            <v>57</v>
          </cell>
        </row>
        <row r="339">
          <cell r="F339">
            <v>53</v>
          </cell>
        </row>
        <row r="340">
          <cell r="F340">
            <v>50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50</v>
          </cell>
        </row>
        <row r="352">
          <cell r="F352">
            <v>49</v>
          </cell>
        </row>
        <row r="353">
          <cell r="F353">
            <v>50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50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49</v>
          </cell>
        </row>
        <row r="384">
          <cell r="F384">
            <v>49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52</v>
          </cell>
        </row>
        <row r="402">
          <cell r="F402">
            <v>51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55</v>
          </cell>
        </row>
        <row r="406">
          <cell r="F406">
            <v>54</v>
          </cell>
        </row>
        <row r="407">
          <cell r="F407">
            <v>53</v>
          </cell>
        </row>
        <row r="408">
          <cell r="F408">
            <v>50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49</v>
          </cell>
        </row>
        <row r="414">
          <cell r="F414">
            <v>49</v>
          </cell>
        </row>
        <row r="415">
          <cell r="F415">
            <v>49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49</v>
          </cell>
        </row>
        <row r="419">
          <cell r="F419">
            <v>48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49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49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50</v>
          </cell>
        </row>
        <row r="447">
          <cell r="F447">
            <v>50</v>
          </cell>
        </row>
        <row r="448">
          <cell r="F448">
            <v>50</v>
          </cell>
        </row>
        <row r="449">
          <cell r="F449">
            <v>50</v>
          </cell>
        </row>
        <row r="450">
          <cell r="F450">
            <v>51</v>
          </cell>
        </row>
        <row r="451">
          <cell r="F451">
            <v>50</v>
          </cell>
        </row>
        <row r="452">
          <cell r="F452">
            <v>50</v>
          </cell>
        </row>
        <row r="453">
          <cell r="F453">
            <v>50</v>
          </cell>
        </row>
        <row r="454">
          <cell r="F454">
            <v>49</v>
          </cell>
        </row>
        <row r="455">
          <cell r="F455">
            <v>49</v>
          </cell>
        </row>
        <row r="456">
          <cell r="F456">
            <v>49</v>
          </cell>
        </row>
        <row r="457">
          <cell r="F457">
            <v>49</v>
          </cell>
        </row>
        <row r="458">
          <cell r="F458">
            <v>49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50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48</v>
          </cell>
        </row>
        <row r="485">
          <cell r="F485">
            <v>49</v>
          </cell>
        </row>
        <row r="486">
          <cell r="F486">
            <v>48</v>
          </cell>
        </row>
        <row r="487">
          <cell r="F487">
            <v>49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50</v>
          </cell>
        </row>
        <row r="517">
          <cell r="F517">
            <v>49</v>
          </cell>
        </row>
        <row r="518">
          <cell r="F518">
            <v>50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50</v>
          </cell>
        </row>
        <row r="524">
          <cell r="F524">
            <v>50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50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50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50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49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50</v>
          </cell>
        </row>
        <row r="589">
          <cell r="F589">
            <v>50</v>
          </cell>
        </row>
        <row r="590">
          <cell r="F590">
            <v>50</v>
          </cell>
        </row>
        <row r="591">
          <cell r="F591">
            <v>50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49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49</v>
          </cell>
        </row>
        <row r="603">
          <cell r="F603">
            <v>49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49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50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50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50</v>
          </cell>
        </row>
        <row r="618">
          <cell r="F618">
            <v>50</v>
          </cell>
        </row>
        <row r="619">
          <cell r="F619">
            <v>50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50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49</v>
          </cell>
        </row>
        <row r="643">
          <cell r="F643">
            <v>50</v>
          </cell>
        </row>
        <row r="644">
          <cell r="F644">
            <v>53</v>
          </cell>
        </row>
        <row r="645">
          <cell r="F645">
            <v>50</v>
          </cell>
        </row>
        <row r="646">
          <cell r="F646">
            <v>49</v>
          </cell>
        </row>
        <row r="647">
          <cell r="F647">
            <v>48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48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51</v>
          </cell>
        </row>
        <row r="663">
          <cell r="F663">
            <v>53</v>
          </cell>
        </row>
        <row r="664">
          <cell r="F664">
            <v>55</v>
          </cell>
        </row>
        <row r="665">
          <cell r="F665">
            <v>57</v>
          </cell>
        </row>
        <row r="666">
          <cell r="F666">
            <v>58</v>
          </cell>
        </row>
        <row r="667">
          <cell r="F667">
            <v>56</v>
          </cell>
        </row>
        <row r="668">
          <cell r="F668">
            <v>52</v>
          </cell>
        </row>
        <row r="669">
          <cell r="F669">
            <v>50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50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49</v>
          </cell>
        </row>
        <row r="693">
          <cell r="F693">
            <v>48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48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50</v>
          </cell>
        </row>
        <row r="709">
          <cell r="F709">
            <v>50</v>
          </cell>
        </row>
        <row r="710">
          <cell r="F710">
            <v>50</v>
          </cell>
        </row>
        <row r="711">
          <cell r="F711">
            <v>50</v>
          </cell>
        </row>
        <row r="712">
          <cell r="F712">
            <v>50</v>
          </cell>
        </row>
        <row r="713">
          <cell r="F713">
            <v>50</v>
          </cell>
        </row>
        <row r="714">
          <cell r="F714">
            <v>50</v>
          </cell>
        </row>
        <row r="715">
          <cell r="F715">
            <v>50</v>
          </cell>
        </row>
        <row r="716">
          <cell r="F716">
            <v>50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50</v>
          </cell>
        </row>
        <row r="720">
          <cell r="F720">
            <v>50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50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49</v>
          </cell>
        </row>
        <row r="728">
          <cell r="F728">
            <v>49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49</v>
          </cell>
        </row>
        <row r="733">
          <cell r="F733">
            <v>49</v>
          </cell>
        </row>
        <row r="734">
          <cell r="F734">
            <v>50</v>
          </cell>
        </row>
        <row r="735">
          <cell r="F735">
            <v>49</v>
          </cell>
        </row>
        <row r="736">
          <cell r="F736">
            <v>50</v>
          </cell>
        </row>
        <row r="737">
          <cell r="F737">
            <v>49</v>
          </cell>
        </row>
        <row r="738">
          <cell r="F738">
            <v>50</v>
          </cell>
        </row>
        <row r="739">
          <cell r="F739">
            <v>49</v>
          </cell>
        </row>
        <row r="740">
          <cell r="F740">
            <v>49</v>
          </cell>
        </row>
        <row r="741">
          <cell r="F741">
            <v>49</v>
          </cell>
        </row>
        <row r="742">
          <cell r="F742">
            <v>49</v>
          </cell>
        </row>
        <row r="743">
          <cell r="F743">
            <v>49</v>
          </cell>
        </row>
        <row r="744">
          <cell r="F744">
            <v>49</v>
          </cell>
        </row>
        <row r="745">
          <cell r="F745">
            <v>49</v>
          </cell>
        </row>
        <row r="746">
          <cell r="F746">
            <v>49</v>
          </cell>
        </row>
        <row r="747">
          <cell r="F747">
            <v>49</v>
          </cell>
        </row>
        <row r="748">
          <cell r="F748">
            <v>49</v>
          </cell>
        </row>
        <row r="749">
          <cell r="F749">
            <v>49</v>
          </cell>
        </row>
        <row r="750">
          <cell r="F750">
            <v>49</v>
          </cell>
        </row>
        <row r="751">
          <cell r="F751">
            <v>49</v>
          </cell>
        </row>
        <row r="752">
          <cell r="F752">
            <v>49</v>
          </cell>
        </row>
        <row r="753">
          <cell r="F753">
            <v>49</v>
          </cell>
        </row>
        <row r="754">
          <cell r="F754">
            <v>49</v>
          </cell>
        </row>
        <row r="755">
          <cell r="F755">
            <v>49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48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48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51</v>
          </cell>
        </row>
        <row r="37">
          <cell r="F37">
            <v>51</v>
          </cell>
        </row>
        <row r="38">
          <cell r="F38">
            <v>51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48</v>
          </cell>
        </row>
        <row r="46">
          <cell r="F46">
            <v>49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49</v>
          </cell>
        </row>
        <row r="51">
          <cell r="F51">
            <v>49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50</v>
          </cell>
        </row>
        <row r="55">
          <cell r="F55">
            <v>50</v>
          </cell>
        </row>
        <row r="56">
          <cell r="F56">
            <v>49</v>
          </cell>
        </row>
        <row r="57">
          <cell r="F57">
            <v>50</v>
          </cell>
        </row>
        <row r="58">
          <cell r="F58">
            <v>52</v>
          </cell>
        </row>
        <row r="59">
          <cell r="F59">
            <v>50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48</v>
          </cell>
        </row>
        <row r="63">
          <cell r="F63">
            <v>49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49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48</v>
          </cell>
        </row>
        <row r="96">
          <cell r="F96">
            <v>47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49</v>
          </cell>
        </row>
        <row r="143">
          <cell r="F143">
            <v>51</v>
          </cell>
        </row>
        <row r="144">
          <cell r="F144">
            <v>50</v>
          </cell>
        </row>
        <row r="145">
          <cell r="F145">
            <v>53</v>
          </cell>
        </row>
        <row r="146">
          <cell r="F146">
            <v>54</v>
          </cell>
        </row>
        <row r="147">
          <cell r="F147">
            <v>52</v>
          </cell>
        </row>
        <row r="148">
          <cell r="F148">
            <v>50</v>
          </cell>
        </row>
        <row r="149">
          <cell r="F149">
            <v>48</v>
          </cell>
        </row>
        <row r="150">
          <cell r="F150">
            <v>49</v>
          </cell>
        </row>
        <row r="151">
          <cell r="F151">
            <v>48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50</v>
          </cell>
        </row>
        <row r="157">
          <cell r="F157">
            <v>49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48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48</v>
          </cell>
        </row>
        <row r="169">
          <cell r="F169">
            <v>49</v>
          </cell>
        </row>
        <row r="170">
          <cell r="F170">
            <v>51</v>
          </cell>
        </row>
        <row r="171">
          <cell r="F171">
            <v>51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50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52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54</v>
          </cell>
        </row>
        <row r="211">
          <cell r="F211">
            <v>56</v>
          </cell>
        </row>
        <row r="212">
          <cell r="F212">
            <v>54</v>
          </cell>
        </row>
        <row r="213">
          <cell r="F213">
            <v>52</v>
          </cell>
        </row>
        <row r="214">
          <cell r="F214">
            <v>51</v>
          </cell>
        </row>
        <row r="215">
          <cell r="F215">
            <v>51</v>
          </cell>
        </row>
        <row r="216">
          <cell r="F216">
            <v>50</v>
          </cell>
        </row>
        <row r="217">
          <cell r="F217">
            <v>49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49</v>
          </cell>
        </row>
        <row r="252">
          <cell r="F252">
            <v>48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48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49</v>
          </cell>
        </row>
        <row r="298">
          <cell r="F298">
            <v>50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49</v>
          </cell>
        </row>
        <row r="308">
          <cell r="F308">
            <v>48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47</v>
          </cell>
        </row>
        <row r="312">
          <cell r="F312">
            <v>48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49</v>
          </cell>
        </row>
        <row r="321">
          <cell r="F321">
            <v>50</v>
          </cell>
        </row>
        <row r="322">
          <cell r="F322">
            <v>51</v>
          </cell>
        </row>
        <row r="323">
          <cell r="F323">
            <v>53</v>
          </cell>
        </row>
        <row r="324">
          <cell r="F324">
            <v>53</v>
          </cell>
        </row>
        <row r="325">
          <cell r="F325">
            <v>57</v>
          </cell>
        </row>
        <row r="326">
          <cell r="F326">
            <v>61</v>
          </cell>
        </row>
        <row r="327">
          <cell r="F327">
            <v>58</v>
          </cell>
        </row>
        <row r="328">
          <cell r="F328">
            <v>59</v>
          </cell>
        </row>
        <row r="329">
          <cell r="F329">
            <v>61</v>
          </cell>
        </row>
        <row r="330">
          <cell r="F330">
            <v>59</v>
          </cell>
        </row>
        <row r="331">
          <cell r="F331">
            <v>55</v>
          </cell>
        </row>
        <row r="332">
          <cell r="F332">
            <v>51</v>
          </cell>
        </row>
        <row r="333">
          <cell r="F333">
            <v>51</v>
          </cell>
        </row>
        <row r="334">
          <cell r="F334">
            <v>52</v>
          </cell>
        </row>
        <row r="335">
          <cell r="F335">
            <v>57</v>
          </cell>
        </row>
        <row r="336">
          <cell r="F336">
            <v>62</v>
          </cell>
        </row>
        <row r="337">
          <cell r="F337">
            <v>63</v>
          </cell>
        </row>
        <row r="338">
          <cell r="F338">
            <v>59</v>
          </cell>
        </row>
        <row r="339">
          <cell r="F339">
            <v>56</v>
          </cell>
        </row>
        <row r="340">
          <cell r="F340">
            <v>54</v>
          </cell>
        </row>
        <row r="341">
          <cell r="F341">
            <v>52</v>
          </cell>
        </row>
        <row r="342">
          <cell r="F342">
            <v>50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49</v>
          </cell>
        </row>
        <row r="353">
          <cell r="F353">
            <v>48</v>
          </cell>
        </row>
        <row r="354">
          <cell r="F354">
            <v>49</v>
          </cell>
        </row>
        <row r="355">
          <cell r="F355">
            <v>48</v>
          </cell>
        </row>
        <row r="356">
          <cell r="F356">
            <v>47</v>
          </cell>
        </row>
        <row r="357">
          <cell r="F357">
            <v>47</v>
          </cell>
        </row>
        <row r="358">
          <cell r="F358">
            <v>47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50</v>
          </cell>
        </row>
        <row r="401">
          <cell r="F401">
            <v>51</v>
          </cell>
        </row>
        <row r="402">
          <cell r="F402">
            <v>51</v>
          </cell>
        </row>
        <row r="403">
          <cell r="F403">
            <v>53</v>
          </cell>
        </row>
        <row r="404">
          <cell r="F404">
            <v>51</v>
          </cell>
        </row>
        <row r="405">
          <cell r="F405">
            <v>50</v>
          </cell>
        </row>
        <row r="406">
          <cell r="F406">
            <v>51</v>
          </cell>
        </row>
        <row r="407">
          <cell r="F407">
            <v>51</v>
          </cell>
        </row>
        <row r="408">
          <cell r="F408">
            <v>50</v>
          </cell>
        </row>
        <row r="409">
          <cell r="F409">
            <v>49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49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51</v>
          </cell>
        </row>
        <row r="422">
          <cell r="F422">
            <v>51</v>
          </cell>
        </row>
        <row r="423">
          <cell r="F423">
            <v>50</v>
          </cell>
        </row>
        <row r="424">
          <cell r="F424">
            <v>51</v>
          </cell>
        </row>
        <row r="425">
          <cell r="F425">
            <v>50</v>
          </cell>
        </row>
        <row r="426">
          <cell r="F426">
            <v>49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50</v>
          </cell>
        </row>
        <row r="444">
          <cell r="F444">
            <v>49</v>
          </cell>
        </row>
        <row r="445">
          <cell r="F445">
            <v>50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47</v>
          </cell>
        </row>
        <row r="454">
          <cell r="F454">
            <v>48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47</v>
          </cell>
        </row>
        <row r="463">
          <cell r="F463">
            <v>48</v>
          </cell>
        </row>
        <row r="464">
          <cell r="F464">
            <v>47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48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49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49</v>
          </cell>
        </row>
        <row r="496">
          <cell r="F496">
            <v>50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47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47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48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48</v>
          </cell>
        </row>
        <row r="537">
          <cell r="F537">
            <v>48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47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48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50</v>
          </cell>
        </row>
        <row r="590">
          <cell r="F590">
            <v>50</v>
          </cell>
        </row>
        <row r="591">
          <cell r="F591">
            <v>50</v>
          </cell>
        </row>
        <row r="592">
          <cell r="F592">
            <v>51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50</v>
          </cell>
        </row>
        <row r="613">
          <cell r="F613">
            <v>50</v>
          </cell>
        </row>
        <row r="614">
          <cell r="F614">
            <v>51</v>
          </cell>
        </row>
        <row r="615">
          <cell r="F615">
            <v>50</v>
          </cell>
        </row>
        <row r="616">
          <cell r="F616">
            <v>50</v>
          </cell>
        </row>
        <row r="617">
          <cell r="F617">
            <v>50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48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47</v>
          </cell>
        </row>
        <row r="643">
          <cell r="F643">
            <v>47</v>
          </cell>
        </row>
        <row r="644">
          <cell r="F644">
            <v>47</v>
          </cell>
        </row>
        <row r="645">
          <cell r="F645">
            <v>46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49</v>
          </cell>
        </row>
        <row r="664">
          <cell r="F664">
            <v>51</v>
          </cell>
        </row>
        <row r="665">
          <cell r="F665">
            <v>53</v>
          </cell>
        </row>
        <row r="666">
          <cell r="F666">
            <v>54</v>
          </cell>
        </row>
        <row r="667">
          <cell r="F667">
            <v>53</v>
          </cell>
        </row>
        <row r="668">
          <cell r="F668">
            <v>52</v>
          </cell>
        </row>
        <row r="669">
          <cell r="F669">
            <v>49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46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50</v>
          </cell>
        </row>
        <row r="687">
          <cell r="F687">
            <v>51</v>
          </cell>
        </row>
        <row r="688">
          <cell r="F688">
            <v>50</v>
          </cell>
        </row>
        <row r="689">
          <cell r="F689">
            <v>50</v>
          </cell>
        </row>
        <row r="690">
          <cell r="F690">
            <v>50</v>
          </cell>
        </row>
        <row r="691">
          <cell r="F691">
            <v>49</v>
          </cell>
        </row>
        <row r="692">
          <cell r="F692">
            <v>48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46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48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47</v>
          </cell>
        </row>
        <row r="722">
          <cell r="F722">
            <v>48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49</v>
          </cell>
        </row>
        <row r="732">
          <cell r="F732">
            <v>49</v>
          </cell>
        </row>
        <row r="733">
          <cell r="F733">
            <v>49</v>
          </cell>
        </row>
        <row r="734">
          <cell r="F734">
            <v>49</v>
          </cell>
        </row>
        <row r="735">
          <cell r="F735">
            <v>50</v>
          </cell>
        </row>
        <row r="736">
          <cell r="F736">
            <v>49</v>
          </cell>
        </row>
        <row r="737">
          <cell r="F737">
            <v>49</v>
          </cell>
        </row>
        <row r="738">
          <cell r="F738">
            <v>49</v>
          </cell>
        </row>
        <row r="739">
          <cell r="F739">
            <v>49</v>
          </cell>
        </row>
        <row r="740">
          <cell r="F740">
            <v>48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48</v>
          </cell>
        </row>
        <row r="744">
          <cell r="F744">
            <v>47</v>
          </cell>
        </row>
        <row r="745">
          <cell r="F745">
            <v>48</v>
          </cell>
        </row>
        <row r="746">
          <cell r="F746">
            <v>48</v>
          </cell>
        </row>
        <row r="747">
          <cell r="F747">
            <v>47</v>
          </cell>
        </row>
        <row r="748">
          <cell r="F748">
            <v>47</v>
          </cell>
        </row>
        <row r="749">
          <cell r="F749">
            <v>47</v>
          </cell>
        </row>
        <row r="750">
          <cell r="F750">
            <v>48</v>
          </cell>
        </row>
        <row r="751">
          <cell r="F751">
            <v>47</v>
          </cell>
        </row>
        <row r="752">
          <cell r="F752">
            <v>48</v>
          </cell>
        </row>
        <row r="753">
          <cell r="F753">
            <v>48</v>
          </cell>
        </row>
        <row r="754">
          <cell r="F754">
            <v>48</v>
          </cell>
        </row>
        <row r="755">
          <cell r="F755">
            <v>48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45</v>
          </cell>
        </row>
        <row r="15">
          <cell r="F15">
            <v>45</v>
          </cell>
        </row>
        <row r="16">
          <cell r="F16">
            <v>45</v>
          </cell>
        </row>
        <row r="17">
          <cell r="F17">
            <v>45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43</v>
          </cell>
        </row>
        <row r="31">
          <cell r="F31">
            <v>43</v>
          </cell>
        </row>
        <row r="32">
          <cell r="F32">
            <v>44</v>
          </cell>
        </row>
        <row r="33">
          <cell r="F33">
            <v>45</v>
          </cell>
        </row>
        <row r="34">
          <cell r="F34">
            <v>45</v>
          </cell>
        </row>
        <row r="35">
          <cell r="F35">
            <v>45</v>
          </cell>
        </row>
        <row r="36">
          <cell r="F36">
            <v>45</v>
          </cell>
        </row>
        <row r="37">
          <cell r="F37">
            <v>46</v>
          </cell>
        </row>
        <row r="38">
          <cell r="F38">
            <v>46</v>
          </cell>
        </row>
        <row r="39">
          <cell r="F39">
            <v>46</v>
          </cell>
        </row>
        <row r="40">
          <cell r="F40">
            <v>46</v>
          </cell>
        </row>
        <row r="41">
          <cell r="F41">
            <v>46</v>
          </cell>
        </row>
        <row r="42">
          <cell r="F42">
            <v>46</v>
          </cell>
        </row>
        <row r="43">
          <cell r="F43">
            <v>46</v>
          </cell>
        </row>
        <row r="44">
          <cell r="F44">
            <v>43</v>
          </cell>
        </row>
        <row r="45">
          <cell r="F45">
            <v>43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42</v>
          </cell>
        </row>
        <row r="52">
          <cell r="F52">
            <v>43</v>
          </cell>
        </row>
        <row r="53">
          <cell r="F53">
            <v>44</v>
          </cell>
        </row>
        <row r="54">
          <cell r="F54">
            <v>44</v>
          </cell>
        </row>
        <row r="55">
          <cell r="F55">
            <v>45</v>
          </cell>
        </row>
        <row r="56">
          <cell r="F56">
            <v>45</v>
          </cell>
        </row>
        <row r="57">
          <cell r="F57">
            <v>46</v>
          </cell>
        </row>
        <row r="58">
          <cell r="F58">
            <v>45</v>
          </cell>
        </row>
        <row r="59">
          <cell r="F59">
            <v>44</v>
          </cell>
        </row>
        <row r="60">
          <cell r="F60">
            <v>43</v>
          </cell>
        </row>
        <row r="61">
          <cell r="F61">
            <v>43</v>
          </cell>
        </row>
        <row r="62">
          <cell r="F62">
            <v>43</v>
          </cell>
        </row>
        <row r="63">
          <cell r="F63">
            <v>43</v>
          </cell>
        </row>
        <row r="64">
          <cell r="F64">
            <v>43</v>
          </cell>
        </row>
        <row r="65">
          <cell r="F65">
            <v>43</v>
          </cell>
        </row>
        <row r="66">
          <cell r="F66">
            <v>43</v>
          </cell>
        </row>
        <row r="67">
          <cell r="F67">
            <v>43</v>
          </cell>
        </row>
        <row r="68">
          <cell r="F68">
            <v>44</v>
          </cell>
        </row>
        <row r="69">
          <cell r="F69">
            <v>44</v>
          </cell>
        </row>
        <row r="70">
          <cell r="F70">
            <v>44</v>
          </cell>
        </row>
        <row r="71">
          <cell r="F71">
            <v>44</v>
          </cell>
        </row>
        <row r="72">
          <cell r="F72">
            <v>44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44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45</v>
          </cell>
        </row>
        <row r="82">
          <cell r="F82">
            <v>45</v>
          </cell>
        </row>
        <row r="83">
          <cell r="F83">
            <v>45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43</v>
          </cell>
        </row>
        <row r="87">
          <cell r="F87">
            <v>43</v>
          </cell>
        </row>
        <row r="88">
          <cell r="F88">
            <v>44</v>
          </cell>
        </row>
        <row r="89">
          <cell r="F89">
            <v>44</v>
          </cell>
        </row>
        <row r="90">
          <cell r="F90">
            <v>44</v>
          </cell>
        </row>
        <row r="91">
          <cell r="F91">
            <v>44</v>
          </cell>
        </row>
        <row r="92">
          <cell r="F92">
            <v>43</v>
          </cell>
        </row>
        <row r="93">
          <cell r="F93">
            <v>42</v>
          </cell>
        </row>
        <row r="94">
          <cell r="F94">
            <v>42</v>
          </cell>
        </row>
        <row r="95">
          <cell r="F95">
            <v>42</v>
          </cell>
        </row>
        <row r="96">
          <cell r="F96">
            <v>43</v>
          </cell>
        </row>
        <row r="97">
          <cell r="F97">
            <v>42</v>
          </cell>
        </row>
        <row r="98">
          <cell r="F98">
            <v>42</v>
          </cell>
        </row>
        <row r="99">
          <cell r="F99">
            <v>42</v>
          </cell>
        </row>
        <row r="100">
          <cell r="F100">
            <v>42</v>
          </cell>
        </row>
        <row r="101">
          <cell r="F101">
            <v>42</v>
          </cell>
        </row>
        <row r="102">
          <cell r="F102">
            <v>42</v>
          </cell>
        </row>
        <row r="103">
          <cell r="F103">
            <v>42</v>
          </cell>
        </row>
        <row r="104">
          <cell r="F104">
            <v>42</v>
          </cell>
        </row>
        <row r="105">
          <cell r="F105">
            <v>43</v>
          </cell>
        </row>
        <row r="106">
          <cell r="F106">
            <v>43</v>
          </cell>
        </row>
        <row r="107">
          <cell r="F107">
            <v>43</v>
          </cell>
        </row>
        <row r="108">
          <cell r="F108">
            <v>43</v>
          </cell>
        </row>
        <row r="109">
          <cell r="F109">
            <v>43</v>
          </cell>
        </row>
        <row r="110">
          <cell r="F110">
            <v>43</v>
          </cell>
        </row>
        <row r="111">
          <cell r="F111">
            <v>43</v>
          </cell>
        </row>
        <row r="112">
          <cell r="F112">
            <v>43</v>
          </cell>
        </row>
        <row r="113">
          <cell r="F113">
            <v>43</v>
          </cell>
        </row>
        <row r="114">
          <cell r="F114">
            <v>43</v>
          </cell>
        </row>
        <row r="115">
          <cell r="F115">
            <v>43</v>
          </cell>
        </row>
        <row r="116">
          <cell r="F116">
            <v>43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42</v>
          </cell>
        </row>
        <row r="126">
          <cell r="F126">
            <v>42</v>
          </cell>
        </row>
        <row r="127">
          <cell r="F127">
            <v>42</v>
          </cell>
        </row>
        <row r="128">
          <cell r="F128">
            <v>43</v>
          </cell>
        </row>
        <row r="129">
          <cell r="F129">
            <v>43</v>
          </cell>
        </row>
        <row r="130">
          <cell r="F130">
            <v>44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44</v>
          </cell>
        </row>
        <row r="134">
          <cell r="F134">
            <v>44</v>
          </cell>
        </row>
        <row r="135">
          <cell r="F135">
            <v>44</v>
          </cell>
        </row>
        <row r="136">
          <cell r="F136">
            <v>45</v>
          </cell>
        </row>
        <row r="137">
          <cell r="F137">
            <v>46</v>
          </cell>
        </row>
        <row r="138">
          <cell r="F138">
            <v>45</v>
          </cell>
        </row>
        <row r="139">
          <cell r="F139">
            <v>44</v>
          </cell>
        </row>
        <row r="140">
          <cell r="F140">
            <v>43</v>
          </cell>
        </row>
        <row r="141">
          <cell r="F141">
            <v>43</v>
          </cell>
        </row>
        <row r="142">
          <cell r="F142">
            <v>43</v>
          </cell>
        </row>
        <row r="143">
          <cell r="F143">
            <v>47</v>
          </cell>
        </row>
        <row r="144">
          <cell r="F144">
            <v>46</v>
          </cell>
        </row>
        <row r="145">
          <cell r="F145">
            <v>48</v>
          </cell>
        </row>
        <row r="146">
          <cell r="F146">
            <v>49</v>
          </cell>
        </row>
        <row r="147">
          <cell r="F147">
            <v>44</v>
          </cell>
        </row>
        <row r="148">
          <cell r="F148">
            <v>43</v>
          </cell>
        </row>
        <row r="149">
          <cell r="F149">
            <v>42</v>
          </cell>
        </row>
        <row r="150">
          <cell r="F150">
            <v>42</v>
          </cell>
        </row>
        <row r="151">
          <cell r="F151">
            <v>42</v>
          </cell>
        </row>
        <row r="152">
          <cell r="F152">
            <v>42</v>
          </cell>
        </row>
        <row r="153">
          <cell r="F153">
            <v>43</v>
          </cell>
        </row>
        <row r="154">
          <cell r="F154">
            <v>43</v>
          </cell>
        </row>
        <row r="155">
          <cell r="F155">
            <v>43</v>
          </cell>
        </row>
        <row r="156">
          <cell r="F156">
            <v>43</v>
          </cell>
        </row>
        <row r="157">
          <cell r="F157">
            <v>43</v>
          </cell>
        </row>
        <row r="158">
          <cell r="F158">
            <v>43</v>
          </cell>
        </row>
        <row r="159">
          <cell r="F159">
            <v>44</v>
          </cell>
        </row>
        <row r="160">
          <cell r="F160">
            <v>44</v>
          </cell>
        </row>
        <row r="161">
          <cell r="F161">
            <v>47</v>
          </cell>
        </row>
        <row r="162">
          <cell r="F162">
            <v>46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43</v>
          </cell>
        </row>
        <row r="166">
          <cell r="F166">
            <v>42</v>
          </cell>
        </row>
        <row r="167">
          <cell r="F167">
            <v>42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42</v>
          </cell>
        </row>
        <row r="171">
          <cell r="F171">
            <v>42</v>
          </cell>
        </row>
        <row r="172">
          <cell r="F172">
            <v>42</v>
          </cell>
        </row>
        <row r="173">
          <cell r="F173">
            <v>42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43</v>
          </cell>
        </row>
        <row r="177">
          <cell r="F177">
            <v>43</v>
          </cell>
        </row>
        <row r="178">
          <cell r="F178">
            <v>43</v>
          </cell>
        </row>
        <row r="179">
          <cell r="F179">
            <v>43</v>
          </cell>
        </row>
        <row r="180">
          <cell r="F180">
            <v>43</v>
          </cell>
        </row>
        <row r="181">
          <cell r="F181">
            <v>43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43</v>
          </cell>
        </row>
        <row r="185">
          <cell r="F185">
            <v>44</v>
          </cell>
        </row>
        <row r="186">
          <cell r="F186">
            <v>44</v>
          </cell>
        </row>
        <row r="187">
          <cell r="F187">
            <v>43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42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43</v>
          </cell>
        </row>
        <row r="199">
          <cell r="F199">
            <v>44</v>
          </cell>
        </row>
        <row r="200">
          <cell r="F200">
            <v>45</v>
          </cell>
        </row>
        <row r="201">
          <cell r="F201">
            <v>45</v>
          </cell>
        </row>
        <row r="202">
          <cell r="F202">
            <v>46</v>
          </cell>
        </row>
        <row r="203">
          <cell r="F203">
            <v>46</v>
          </cell>
        </row>
        <row r="204">
          <cell r="F204">
            <v>46</v>
          </cell>
        </row>
        <row r="205">
          <cell r="F205">
            <v>46</v>
          </cell>
        </row>
        <row r="206">
          <cell r="F206">
            <v>46</v>
          </cell>
        </row>
        <row r="207">
          <cell r="F207">
            <v>47</v>
          </cell>
        </row>
        <row r="208">
          <cell r="F208">
            <v>46</v>
          </cell>
        </row>
        <row r="209">
          <cell r="F209">
            <v>47</v>
          </cell>
        </row>
        <row r="210">
          <cell r="F210">
            <v>46</v>
          </cell>
        </row>
        <row r="211">
          <cell r="F211">
            <v>45</v>
          </cell>
        </row>
        <row r="212">
          <cell r="F212">
            <v>44</v>
          </cell>
        </row>
        <row r="213">
          <cell r="F213">
            <v>45</v>
          </cell>
        </row>
        <row r="214">
          <cell r="F214">
            <v>45</v>
          </cell>
        </row>
        <row r="215">
          <cell r="F215">
            <v>45</v>
          </cell>
        </row>
        <row r="216">
          <cell r="F216">
            <v>46</v>
          </cell>
        </row>
        <row r="217">
          <cell r="F217">
            <v>44</v>
          </cell>
        </row>
        <row r="218">
          <cell r="F218">
            <v>44</v>
          </cell>
        </row>
        <row r="219">
          <cell r="F219">
            <v>44</v>
          </cell>
        </row>
        <row r="220">
          <cell r="F220">
            <v>45</v>
          </cell>
        </row>
        <row r="221">
          <cell r="F221">
            <v>44</v>
          </cell>
        </row>
        <row r="222">
          <cell r="F222">
            <v>44</v>
          </cell>
        </row>
        <row r="223">
          <cell r="F223">
            <v>45</v>
          </cell>
        </row>
        <row r="224">
          <cell r="F224">
            <v>44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45</v>
          </cell>
        </row>
        <row r="229">
          <cell r="F229">
            <v>45</v>
          </cell>
        </row>
        <row r="230">
          <cell r="F230">
            <v>44</v>
          </cell>
        </row>
        <row r="231">
          <cell r="F231">
            <v>45</v>
          </cell>
        </row>
        <row r="232">
          <cell r="F232">
            <v>45</v>
          </cell>
        </row>
        <row r="233">
          <cell r="F233">
            <v>44</v>
          </cell>
        </row>
        <row r="234">
          <cell r="F234">
            <v>45</v>
          </cell>
        </row>
        <row r="235">
          <cell r="F235">
            <v>44</v>
          </cell>
        </row>
        <row r="236">
          <cell r="F236">
            <v>44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42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45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44</v>
          </cell>
        </row>
        <row r="256">
          <cell r="F256">
            <v>43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43</v>
          </cell>
        </row>
        <row r="260">
          <cell r="F260">
            <v>43</v>
          </cell>
        </row>
        <row r="261">
          <cell r="F261">
            <v>42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42</v>
          </cell>
        </row>
        <row r="265">
          <cell r="F265">
            <v>42</v>
          </cell>
        </row>
        <row r="266">
          <cell r="F266">
            <v>42</v>
          </cell>
        </row>
        <row r="267">
          <cell r="F267">
            <v>42</v>
          </cell>
        </row>
        <row r="268">
          <cell r="F268">
            <v>42</v>
          </cell>
        </row>
        <row r="269">
          <cell r="F269">
            <v>42</v>
          </cell>
        </row>
        <row r="270">
          <cell r="F270">
            <v>43</v>
          </cell>
        </row>
        <row r="271">
          <cell r="F271">
            <v>43</v>
          </cell>
        </row>
        <row r="272">
          <cell r="F272">
            <v>43</v>
          </cell>
        </row>
        <row r="273">
          <cell r="F273">
            <v>43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45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44</v>
          </cell>
        </row>
        <row r="284">
          <cell r="F284">
            <v>43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42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44</v>
          </cell>
        </row>
        <row r="297">
          <cell r="F297">
            <v>45</v>
          </cell>
        </row>
        <row r="298">
          <cell r="F298">
            <v>45</v>
          </cell>
        </row>
        <row r="299">
          <cell r="F299">
            <v>46</v>
          </cell>
        </row>
        <row r="300">
          <cell r="F300">
            <v>46</v>
          </cell>
        </row>
        <row r="301">
          <cell r="F301">
            <v>46</v>
          </cell>
        </row>
        <row r="302">
          <cell r="F302">
            <v>46</v>
          </cell>
        </row>
        <row r="303">
          <cell r="F303">
            <v>46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45</v>
          </cell>
        </row>
        <row r="307">
          <cell r="F307">
            <v>45</v>
          </cell>
        </row>
        <row r="308">
          <cell r="F308">
            <v>43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42</v>
          </cell>
        </row>
        <row r="313">
          <cell r="F313">
            <v>42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42</v>
          </cell>
        </row>
        <row r="318">
          <cell r="F318">
            <v>43</v>
          </cell>
        </row>
        <row r="319">
          <cell r="F319">
            <v>43</v>
          </cell>
        </row>
        <row r="320">
          <cell r="F320">
            <v>43</v>
          </cell>
        </row>
        <row r="321">
          <cell r="F321">
            <v>45</v>
          </cell>
        </row>
        <row r="322">
          <cell r="F322">
            <v>52</v>
          </cell>
        </row>
        <row r="323">
          <cell r="F323">
            <v>55</v>
          </cell>
        </row>
        <row r="324">
          <cell r="F324">
            <v>52</v>
          </cell>
        </row>
        <row r="325">
          <cell r="F325">
            <v>50</v>
          </cell>
        </row>
        <row r="326">
          <cell r="F326">
            <v>52</v>
          </cell>
        </row>
        <row r="327">
          <cell r="F327">
            <v>56</v>
          </cell>
        </row>
        <row r="328">
          <cell r="F328">
            <v>56</v>
          </cell>
        </row>
        <row r="329">
          <cell r="F329">
            <v>54</v>
          </cell>
        </row>
        <row r="330">
          <cell r="F330">
            <v>59</v>
          </cell>
        </row>
        <row r="331">
          <cell r="F331">
            <v>58</v>
          </cell>
        </row>
        <row r="332">
          <cell r="F332">
            <v>54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56</v>
          </cell>
        </row>
        <row r="337">
          <cell r="F337">
            <v>59</v>
          </cell>
        </row>
        <row r="338">
          <cell r="F338">
            <v>62</v>
          </cell>
        </row>
        <row r="339">
          <cell r="F339">
            <v>59</v>
          </cell>
        </row>
        <row r="340">
          <cell r="F340">
            <v>54</v>
          </cell>
        </row>
        <row r="341">
          <cell r="F341">
            <v>52</v>
          </cell>
        </row>
        <row r="342">
          <cell r="F342">
            <v>49</v>
          </cell>
        </row>
        <row r="343">
          <cell r="F343">
            <v>45</v>
          </cell>
        </row>
        <row r="344">
          <cell r="F344">
            <v>44</v>
          </cell>
        </row>
        <row r="345">
          <cell r="F345">
            <v>45</v>
          </cell>
        </row>
        <row r="346">
          <cell r="F346">
            <v>47</v>
          </cell>
        </row>
        <row r="347">
          <cell r="F347">
            <v>46</v>
          </cell>
        </row>
        <row r="348">
          <cell r="F348">
            <v>44</v>
          </cell>
        </row>
        <row r="349">
          <cell r="F349">
            <v>43</v>
          </cell>
        </row>
        <row r="350">
          <cell r="F350">
            <v>43</v>
          </cell>
        </row>
        <row r="351">
          <cell r="F351">
            <v>43</v>
          </cell>
        </row>
        <row r="352">
          <cell r="F352">
            <v>44</v>
          </cell>
        </row>
        <row r="353">
          <cell r="F353">
            <v>44</v>
          </cell>
        </row>
        <row r="354">
          <cell r="F354">
            <v>43</v>
          </cell>
        </row>
        <row r="355">
          <cell r="F355">
            <v>42</v>
          </cell>
        </row>
        <row r="356">
          <cell r="F356">
            <v>42</v>
          </cell>
        </row>
        <row r="357">
          <cell r="F357">
            <v>42</v>
          </cell>
        </row>
        <row r="358">
          <cell r="F358">
            <v>41</v>
          </cell>
        </row>
        <row r="359">
          <cell r="F359">
            <v>42</v>
          </cell>
        </row>
        <row r="360">
          <cell r="F360">
            <v>42</v>
          </cell>
        </row>
        <row r="361">
          <cell r="F361">
            <v>41</v>
          </cell>
        </row>
        <row r="362">
          <cell r="F362">
            <v>41</v>
          </cell>
        </row>
        <row r="363">
          <cell r="F363">
            <v>41</v>
          </cell>
        </row>
        <row r="364">
          <cell r="F364">
            <v>42</v>
          </cell>
        </row>
        <row r="365">
          <cell r="F365">
            <v>41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42</v>
          </cell>
        </row>
        <row r="455">
          <cell r="F455">
            <v>42</v>
          </cell>
        </row>
        <row r="456">
          <cell r="F456">
            <v>42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42</v>
          </cell>
        </row>
        <row r="460">
          <cell r="F460">
            <v>42</v>
          </cell>
        </row>
        <row r="461">
          <cell r="F461">
            <v>42</v>
          </cell>
        </row>
        <row r="462">
          <cell r="F462">
            <v>42</v>
          </cell>
        </row>
        <row r="463">
          <cell r="F463">
            <v>43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45</v>
          </cell>
        </row>
        <row r="468">
          <cell r="F468">
            <v>45</v>
          </cell>
        </row>
        <row r="469">
          <cell r="F469">
            <v>45</v>
          </cell>
        </row>
        <row r="470">
          <cell r="F470">
            <v>45</v>
          </cell>
        </row>
        <row r="471">
          <cell r="F471">
            <v>46</v>
          </cell>
        </row>
        <row r="472">
          <cell r="F472">
            <v>45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43</v>
          </cell>
        </row>
        <row r="476">
          <cell r="F476">
            <v>43</v>
          </cell>
        </row>
        <row r="477">
          <cell r="F477">
            <v>43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42</v>
          </cell>
        </row>
        <row r="482">
          <cell r="F482">
            <v>42</v>
          </cell>
        </row>
        <row r="483">
          <cell r="F483">
            <v>43</v>
          </cell>
        </row>
        <row r="484">
          <cell r="F484">
            <v>46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46</v>
          </cell>
        </row>
        <row r="488">
          <cell r="F488">
            <v>45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43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42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42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43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44</v>
          </cell>
        </row>
        <row r="524">
          <cell r="F524">
            <v>43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42</v>
          </cell>
        </row>
        <row r="534">
          <cell r="F534">
            <v>42</v>
          </cell>
        </row>
        <row r="535">
          <cell r="F535">
            <v>43</v>
          </cell>
        </row>
        <row r="536">
          <cell r="F536">
            <v>42</v>
          </cell>
        </row>
        <row r="537">
          <cell r="F537">
            <v>43</v>
          </cell>
        </row>
        <row r="538">
          <cell r="F538">
            <v>43</v>
          </cell>
        </row>
        <row r="539">
          <cell r="F539">
            <v>43</v>
          </cell>
        </row>
        <row r="540">
          <cell r="F540">
            <v>43</v>
          </cell>
        </row>
        <row r="541">
          <cell r="F541">
            <v>43</v>
          </cell>
        </row>
        <row r="542">
          <cell r="F542">
            <v>43</v>
          </cell>
        </row>
        <row r="543">
          <cell r="F543">
            <v>44</v>
          </cell>
        </row>
        <row r="544">
          <cell r="F544">
            <v>44</v>
          </cell>
        </row>
        <row r="545">
          <cell r="F545">
            <v>44</v>
          </cell>
        </row>
        <row r="546">
          <cell r="F546">
            <v>44</v>
          </cell>
        </row>
        <row r="547">
          <cell r="F547">
            <v>42</v>
          </cell>
        </row>
        <row r="548">
          <cell r="F548">
            <v>43</v>
          </cell>
        </row>
        <row r="549">
          <cell r="F549">
            <v>42</v>
          </cell>
        </row>
        <row r="550">
          <cell r="F550">
            <v>42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42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43</v>
          </cell>
        </row>
        <row r="559">
          <cell r="F559">
            <v>43</v>
          </cell>
        </row>
        <row r="560">
          <cell r="F560">
            <v>43</v>
          </cell>
        </row>
        <row r="561">
          <cell r="F561">
            <v>43</v>
          </cell>
        </row>
        <row r="562">
          <cell r="F562">
            <v>43</v>
          </cell>
        </row>
        <row r="563">
          <cell r="F563">
            <v>43</v>
          </cell>
        </row>
        <row r="564">
          <cell r="F564">
            <v>43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45</v>
          </cell>
        </row>
        <row r="570">
          <cell r="F570">
            <v>44</v>
          </cell>
        </row>
        <row r="571">
          <cell r="F571">
            <v>44</v>
          </cell>
        </row>
        <row r="572">
          <cell r="F572">
            <v>44</v>
          </cell>
        </row>
        <row r="573">
          <cell r="F573">
            <v>44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42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45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44</v>
          </cell>
        </row>
        <row r="596">
          <cell r="F596">
            <v>43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43</v>
          </cell>
        </row>
        <row r="607">
          <cell r="F607">
            <v>43</v>
          </cell>
        </row>
        <row r="608">
          <cell r="F608">
            <v>43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45</v>
          </cell>
        </row>
        <row r="613">
          <cell r="F613">
            <v>45</v>
          </cell>
        </row>
        <row r="614">
          <cell r="F614">
            <v>46</v>
          </cell>
        </row>
        <row r="615">
          <cell r="F615">
            <v>45</v>
          </cell>
        </row>
        <row r="616">
          <cell r="F616">
            <v>46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44</v>
          </cell>
        </row>
        <row r="620">
          <cell r="F620">
            <v>42</v>
          </cell>
        </row>
        <row r="621">
          <cell r="F621">
            <v>42</v>
          </cell>
        </row>
        <row r="622">
          <cell r="F622">
            <v>42</v>
          </cell>
        </row>
        <row r="623">
          <cell r="F623">
            <v>42</v>
          </cell>
        </row>
        <row r="624">
          <cell r="F624">
            <v>42</v>
          </cell>
        </row>
        <row r="625">
          <cell r="F625">
            <v>42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42</v>
          </cell>
        </row>
        <row r="631">
          <cell r="F631">
            <v>43</v>
          </cell>
        </row>
        <row r="632">
          <cell r="F632">
            <v>43</v>
          </cell>
        </row>
        <row r="633">
          <cell r="F633">
            <v>44</v>
          </cell>
        </row>
        <row r="634">
          <cell r="F634">
            <v>44</v>
          </cell>
        </row>
        <row r="635">
          <cell r="F635">
            <v>45</v>
          </cell>
        </row>
        <row r="636">
          <cell r="F636">
            <v>45</v>
          </cell>
        </row>
        <row r="637">
          <cell r="F637">
            <v>45</v>
          </cell>
        </row>
        <row r="638">
          <cell r="F638">
            <v>43</v>
          </cell>
        </row>
        <row r="639">
          <cell r="F639">
            <v>43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43</v>
          </cell>
        </row>
        <row r="644">
          <cell r="F644">
            <v>42</v>
          </cell>
        </row>
        <row r="645">
          <cell r="F645">
            <v>42</v>
          </cell>
        </row>
        <row r="646">
          <cell r="F646">
            <v>42</v>
          </cell>
        </row>
        <row r="647">
          <cell r="F647">
            <v>42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43</v>
          </cell>
        </row>
        <row r="659">
          <cell r="F659">
            <v>43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43</v>
          </cell>
        </row>
        <row r="663">
          <cell r="F663">
            <v>45</v>
          </cell>
        </row>
        <row r="664">
          <cell r="F664">
            <v>49</v>
          </cell>
        </row>
        <row r="665">
          <cell r="F665">
            <v>48</v>
          </cell>
        </row>
        <row r="666">
          <cell r="F666">
            <v>49</v>
          </cell>
        </row>
        <row r="667">
          <cell r="F667">
            <v>51</v>
          </cell>
        </row>
        <row r="668">
          <cell r="F668">
            <v>50</v>
          </cell>
        </row>
        <row r="669">
          <cell r="F669">
            <v>46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41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44</v>
          </cell>
        </row>
        <row r="681">
          <cell r="F681">
            <v>45</v>
          </cell>
        </row>
        <row r="682">
          <cell r="F682">
            <v>45</v>
          </cell>
        </row>
        <row r="683">
          <cell r="F683">
            <v>45</v>
          </cell>
        </row>
        <row r="684">
          <cell r="F684">
            <v>45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45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42</v>
          </cell>
        </row>
        <row r="694">
          <cell r="F694">
            <v>42</v>
          </cell>
        </row>
        <row r="695">
          <cell r="F695">
            <v>42</v>
          </cell>
        </row>
        <row r="696">
          <cell r="F696">
            <v>42</v>
          </cell>
        </row>
        <row r="697">
          <cell r="F697">
            <v>42</v>
          </cell>
        </row>
        <row r="698">
          <cell r="F698">
            <v>42</v>
          </cell>
        </row>
        <row r="699">
          <cell r="F699">
            <v>42</v>
          </cell>
        </row>
        <row r="700">
          <cell r="F700">
            <v>41</v>
          </cell>
        </row>
        <row r="701">
          <cell r="F701">
            <v>41</v>
          </cell>
        </row>
        <row r="702">
          <cell r="F702">
            <v>42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44</v>
          </cell>
        </row>
        <row r="707">
          <cell r="F707">
            <v>43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43</v>
          </cell>
        </row>
        <row r="717">
          <cell r="F717">
            <v>43</v>
          </cell>
        </row>
        <row r="718">
          <cell r="F718">
            <v>43</v>
          </cell>
        </row>
        <row r="719">
          <cell r="F719">
            <v>43</v>
          </cell>
        </row>
        <row r="720">
          <cell r="F720">
            <v>43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42</v>
          </cell>
        </row>
        <row r="725">
          <cell r="F725">
            <v>43</v>
          </cell>
        </row>
        <row r="726">
          <cell r="F726">
            <v>42</v>
          </cell>
        </row>
        <row r="727">
          <cell r="F727">
            <v>43</v>
          </cell>
        </row>
        <row r="728">
          <cell r="F728">
            <v>43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44</v>
          </cell>
        </row>
        <row r="732">
          <cell r="F732">
            <v>44</v>
          </cell>
        </row>
        <row r="733">
          <cell r="F733">
            <v>44</v>
          </cell>
        </row>
        <row r="734">
          <cell r="F734">
            <v>45</v>
          </cell>
        </row>
        <row r="735">
          <cell r="F735">
            <v>44</v>
          </cell>
        </row>
        <row r="736">
          <cell r="F736">
            <v>45</v>
          </cell>
        </row>
        <row r="737">
          <cell r="F737">
            <v>45</v>
          </cell>
        </row>
        <row r="738">
          <cell r="F738">
            <v>45</v>
          </cell>
        </row>
        <row r="739">
          <cell r="F739">
            <v>44</v>
          </cell>
        </row>
        <row r="740">
          <cell r="F740">
            <v>43</v>
          </cell>
        </row>
        <row r="741">
          <cell r="F741">
            <v>43</v>
          </cell>
        </row>
        <row r="742">
          <cell r="F742">
            <v>43</v>
          </cell>
        </row>
        <row r="743">
          <cell r="F743">
            <v>42</v>
          </cell>
        </row>
        <row r="744">
          <cell r="F744">
            <v>43</v>
          </cell>
        </row>
        <row r="745">
          <cell r="F745">
            <v>42</v>
          </cell>
        </row>
        <row r="746">
          <cell r="F746">
            <v>42</v>
          </cell>
        </row>
        <row r="747">
          <cell r="F747">
            <v>42</v>
          </cell>
        </row>
        <row r="748">
          <cell r="F748">
            <v>42</v>
          </cell>
        </row>
        <row r="749">
          <cell r="F749">
            <v>42</v>
          </cell>
        </row>
        <row r="750">
          <cell r="F750">
            <v>42</v>
          </cell>
        </row>
        <row r="751">
          <cell r="F751">
            <v>43</v>
          </cell>
        </row>
        <row r="752">
          <cell r="F752">
            <v>43</v>
          </cell>
        </row>
        <row r="753">
          <cell r="F753">
            <v>44</v>
          </cell>
        </row>
        <row r="754">
          <cell r="F754">
            <v>44</v>
          </cell>
        </row>
        <row r="755">
          <cell r="F755">
            <v>44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48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51</v>
          </cell>
        </row>
        <row r="40">
          <cell r="F40">
            <v>50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47</v>
          </cell>
        </row>
        <row r="55">
          <cell r="F55">
            <v>49</v>
          </cell>
        </row>
        <row r="56">
          <cell r="F56">
            <v>51</v>
          </cell>
        </row>
        <row r="57">
          <cell r="F57">
            <v>51</v>
          </cell>
        </row>
        <row r="58">
          <cell r="F58">
            <v>50</v>
          </cell>
        </row>
        <row r="59">
          <cell r="F59">
            <v>48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46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47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49</v>
          </cell>
        </row>
        <row r="71">
          <cell r="F71">
            <v>51</v>
          </cell>
        </row>
        <row r="72">
          <cell r="F72">
            <v>49</v>
          </cell>
        </row>
        <row r="73">
          <cell r="F73">
            <v>48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47</v>
          </cell>
        </row>
        <row r="81">
          <cell r="F81">
            <v>47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47</v>
          </cell>
        </row>
        <row r="93">
          <cell r="F93">
            <v>47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46</v>
          </cell>
        </row>
        <row r="98">
          <cell r="F98">
            <v>47</v>
          </cell>
        </row>
        <row r="99">
          <cell r="F99">
            <v>46</v>
          </cell>
        </row>
        <row r="100">
          <cell r="F100">
            <v>46</v>
          </cell>
        </row>
        <row r="101">
          <cell r="F101">
            <v>46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47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47</v>
          </cell>
        </row>
        <row r="109">
          <cell r="F109">
            <v>47</v>
          </cell>
        </row>
        <row r="110">
          <cell r="F110">
            <v>47</v>
          </cell>
        </row>
        <row r="111">
          <cell r="F111">
            <v>47</v>
          </cell>
        </row>
        <row r="112">
          <cell r="F112">
            <v>47</v>
          </cell>
        </row>
        <row r="113">
          <cell r="F113">
            <v>47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47</v>
          </cell>
        </row>
        <row r="117">
          <cell r="F117">
            <v>46</v>
          </cell>
        </row>
        <row r="118">
          <cell r="F118">
            <v>47</v>
          </cell>
        </row>
        <row r="119">
          <cell r="F119">
            <v>46</v>
          </cell>
        </row>
        <row r="120">
          <cell r="F120">
            <v>46</v>
          </cell>
        </row>
        <row r="121">
          <cell r="F121">
            <v>46</v>
          </cell>
        </row>
        <row r="122">
          <cell r="F122">
            <v>47</v>
          </cell>
        </row>
        <row r="123">
          <cell r="F123">
            <v>46</v>
          </cell>
        </row>
        <row r="124">
          <cell r="F124">
            <v>47</v>
          </cell>
        </row>
        <row r="125">
          <cell r="F125">
            <v>46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47</v>
          </cell>
        </row>
        <row r="129">
          <cell r="F129">
            <v>47</v>
          </cell>
        </row>
        <row r="130">
          <cell r="F130">
            <v>47</v>
          </cell>
        </row>
        <row r="131">
          <cell r="F131">
            <v>47</v>
          </cell>
        </row>
        <row r="132">
          <cell r="F132">
            <v>47</v>
          </cell>
        </row>
        <row r="133">
          <cell r="F133">
            <v>47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49</v>
          </cell>
        </row>
        <row r="137">
          <cell r="F137">
            <v>50</v>
          </cell>
        </row>
        <row r="138">
          <cell r="F138">
            <v>49</v>
          </cell>
        </row>
        <row r="139">
          <cell r="F139">
            <v>48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46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47</v>
          </cell>
        </row>
        <row r="152">
          <cell r="F152">
            <v>46</v>
          </cell>
        </row>
        <row r="153">
          <cell r="F153">
            <v>46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47</v>
          </cell>
        </row>
        <row r="157">
          <cell r="F157">
            <v>46</v>
          </cell>
        </row>
        <row r="158">
          <cell r="F158">
            <v>46</v>
          </cell>
        </row>
        <row r="159">
          <cell r="F159">
            <v>46</v>
          </cell>
        </row>
        <row r="160">
          <cell r="F160">
            <v>46</v>
          </cell>
        </row>
        <row r="161">
          <cell r="F161">
            <v>46</v>
          </cell>
        </row>
        <row r="162">
          <cell r="F162">
            <v>46</v>
          </cell>
        </row>
        <row r="163">
          <cell r="F163">
            <v>46</v>
          </cell>
        </row>
        <row r="164">
          <cell r="F164">
            <v>47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46</v>
          </cell>
        </row>
        <row r="172">
          <cell r="F172">
            <v>46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46</v>
          </cell>
        </row>
        <row r="177">
          <cell r="F177">
            <v>46</v>
          </cell>
        </row>
        <row r="178">
          <cell r="F178">
            <v>47</v>
          </cell>
        </row>
        <row r="179">
          <cell r="F179">
            <v>47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48</v>
          </cell>
        </row>
        <row r="188">
          <cell r="F188">
            <v>47</v>
          </cell>
        </row>
        <row r="189">
          <cell r="F189">
            <v>47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48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52</v>
          </cell>
        </row>
        <row r="209">
          <cell r="F209">
            <v>52</v>
          </cell>
        </row>
        <row r="210">
          <cell r="F210">
            <v>51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47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50</v>
          </cell>
        </row>
        <row r="227">
          <cell r="F227">
            <v>51</v>
          </cell>
        </row>
        <row r="228">
          <cell r="F228">
            <v>51</v>
          </cell>
        </row>
        <row r="229">
          <cell r="F229">
            <v>50</v>
          </cell>
        </row>
        <row r="230">
          <cell r="F230">
            <v>50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50</v>
          </cell>
        </row>
        <row r="236">
          <cell r="F236">
            <v>49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47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48</v>
          </cell>
        </row>
        <row r="247">
          <cell r="F247">
            <v>47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48</v>
          </cell>
        </row>
        <row r="255">
          <cell r="F255">
            <v>48</v>
          </cell>
        </row>
        <row r="256">
          <cell r="F256">
            <v>48</v>
          </cell>
        </row>
        <row r="257">
          <cell r="F257">
            <v>48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47</v>
          </cell>
        </row>
        <row r="265">
          <cell r="F265">
            <v>48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47</v>
          </cell>
        </row>
        <row r="270">
          <cell r="F270">
            <v>47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49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50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52</v>
          </cell>
        </row>
        <row r="306">
          <cell r="F306">
            <v>51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49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49</v>
          </cell>
        </row>
        <row r="325">
          <cell r="F325">
            <v>52</v>
          </cell>
        </row>
        <row r="326">
          <cell r="F326">
            <v>56</v>
          </cell>
        </row>
        <row r="327">
          <cell r="F327">
            <v>61</v>
          </cell>
        </row>
        <row r="328">
          <cell r="F328">
            <v>55</v>
          </cell>
        </row>
        <row r="329">
          <cell r="F329">
            <v>52</v>
          </cell>
        </row>
        <row r="330">
          <cell r="F330">
            <v>52</v>
          </cell>
        </row>
        <row r="331">
          <cell r="F331">
            <v>58</v>
          </cell>
        </row>
        <row r="332">
          <cell r="F332">
            <v>60</v>
          </cell>
        </row>
        <row r="333">
          <cell r="F333">
            <v>59</v>
          </cell>
        </row>
        <row r="334">
          <cell r="F334">
            <v>56</v>
          </cell>
        </row>
        <row r="335">
          <cell r="F335">
            <v>54</v>
          </cell>
        </row>
        <row r="336">
          <cell r="F336">
            <v>52</v>
          </cell>
        </row>
        <row r="337">
          <cell r="F337">
            <v>57</v>
          </cell>
        </row>
        <row r="338">
          <cell r="F338">
            <v>62</v>
          </cell>
        </row>
        <row r="339">
          <cell r="F339">
            <v>63</v>
          </cell>
        </row>
        <row r="340">
          <cell r="F340">
            <v>62</v>
          </cell>
        </row>
        <row r="341">
          <cell r="F341">
            <v>59</v>
          </cell>
        </row>
        <row r="342">
          <cell r="F342">
            <v>59</v>
          </cell>
        </row>
        <row r="343">
          <cell r="F343">
            <v>59</v>
          </cell>
        </row>
        <row r="344">
          <cell r="F344">
            <v>55</v>
          </cell>
        </row>
        <row r="345">
          <cell r="F345">
            <v>53</v>
          </cell>
        </row>
        <row r="346">
          <cell r="F346">
            <v>52</v>
          </cell>
        </row>
        <row r="347">
          <cell r="F347">
            <v>54</v>
          </cell>
        </row>
        <row r="348">
          <cell r="F348">
            <v>54</v>
          </cell>
        </row>
        <row r="349">
          <cell r="F349">
            <v>54</v>
          </cell>
        </row>
        <row r="350">
          <cell r="F350">
            <v>52</v>
          </cell>
        </row>
        <row r="351">
          <cell r="F351">
            <v>51</v>
          </cell>
        </row>
        <row r="352">
          <cell r="F352">
            <v>51</v>
          </cell>
        </row>
        <row r="353">
          <cell r="F353">
            <v>53</v>
          </cell>
        </row>
        <row r="354">
          <cell r="F354">
            <v>51</v>
          </cell>
        </row>
        <row r="355">
          <cell r="F355">
            <v>50</v>
          </cell>
        </row>
        <row r="356">
          <cell r="F356">
            <v>49</v>
          </cell>
        </row>
        <row r="357">
          <cell r="F357">
            <v>46</v>
          </cell>
        </row>
        <row r="358">
          <cell r="F358">
            <v>45</v>
          </cell>
        </row>
        <row r="359">
          <cell r="F359">
            <v>45</v>
          </cell>
        </row>
        <row r="360">
          <cell r="F360">
            <v>45</v>
          </cell>
        </row>
        <row r="361">
          <cell r="F361">
            <v>45</v>
          </cell>
        </row>
        <row r="362">
          <cell r="F362">
            <v>45</v>
          </cell>
        </row>
        <row r="363">
          <cell r="F363">
            <v>45</v>
          </cell>
        </row>
        <row r="364">
          <cell r="F364">
            <v>46</v>
          </cell>
        </row>
        <row r="365">
          <cell r="F365">
            <v>45</v>
          </cell>
        </row>
        <row r="366">
          <cell r="F366">
            <v>45</v>
          </cell>
        </row>
        <row r="367">
          <cell r="F367">
            <v>45</v>
          </cell>
        </row>
        <row r="368">
          <cell r="F368">
            <v>46</v>
          </cell>
        </row>
        <row r="369">
          <cell r="F369">
            <v>46</v>
          </cell>
        </row>
        <row r="370">
          <cell r="F370">
            <v>46</v>
          </cell>
        </row>
        <row r="371">
          <cell r="F371">
            <v>46</v>
          </cell>
        </row>
        <row r="372">
          <cell r="F372">
            <v>47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47</v>
          </cell>
        </row>
        <row r="379">
          <cell r="F379">
            <v>46</v>
          </cell>
        </row>
        <row r="380">
          <cell r="F380">
            <v>46</v>
          </cell>
        </row>
        <row r="381">
          <cell r="F381">
            <v>46</v>
          </cell>
        </row>
        <row r="382">
          <cell r="F382">
            <v>46</v>
          </cell>
        </row>
        <row r="383">
          <cell r="F383">
            <v>45</v>
          </cell>
        </row>
        <row r="384">
          <cell r="F384">
            <v>46</v>
          </cell>
        </row>
        <row r="385">
          <cell r="F385">
            <v>46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45</v>
          </cell>
        </row>
        <row r="389">
          <cell r="F389">
            <v>45</v>
          </cell>
        </row>
        <row r="390">
          <cell r="F390">
            <v>46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46</v>
          </cell>
        </row>
        <row r="394">
          <cell r="F394">
            <v>46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46</v>
          </cell>
        </row>
        <row r="398">
          <cell r="F398">
            <v>47</v>
          </cell>
        </row>
        <row r="399">
          <cell r="F399">
            <v>47</v>
          </cell>
        </row>
        <row r="400">
          <cell r="F400">
            <v>47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53</v>
          </cell>
        </row>
        <row r="404">
          <cell r="F404">
            <v>56</v>
          </cell>
        </row>
        <row r="405">
          <cell r="F405">
            <v>54</v>
          </cell>
        </row>
        <row r="406">
          <cell r="F406">
            <v>49</v>
          </cell>
        </row>
        <row r="407">
          <cell r="F407">
            <v>50</v>
          </cell>
        </row>
        <row r="408">
          <cell r="F408">
            <v>53</v>
          </cell>
        </row>
        <row r="409">
          <cell r="F409">
            <v>48</v>
          </cell>
        </row>
        <row r="411">
          <cell r="F411">
            <v>46</v>
          </cell>
        </row>
        <row r="412">
          <cell r="F412">
            <v>46</v>
          </cell>
        </row>
        <row r="413">
          <cell r="F413">
            <v>46</v>
          </cell>
        </row>
        <row r="414">
          <cell r="F414">
            <v>45</v>
          </cell>
        </row>
        <row r="415">
          <cell r="F415">
            <v>46</v>
          </cell>
        </row>
        <row r="416">
          <cell r="F416">
            <v>46</v>
          </cell>
        </row>
        <row r="417">
          <cell r="F417">
            <v>46</v>
          </cell>
        </row>
        <row r="418">
          <cell r="F418">
            <v>47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45</v>
          </cell>
        </row>
        <row r="435">
          <cell r="F435">
            <v>46</v>
          </cell>
        </row>
        <row r="436">
          <cell r="F436">
            <v>45</v>
          </cell>
        </row>
        <row r="437">
          <cell r="F437">
            <v>46</v>
          </cell>
        </row>
        <row r="438">
          <cell r="F438">
            <v>46</v>
          </cell>
        </row>
        <row r="439">
          <cell r="F439">
            <v>45</v>
          </cell>
        </row>
        <row r="440">
          <cell r="F440">
            <v>46</v>
          </cell>
        </row>
        <row r="441">
          <cell r="F441">
            <v>46</v>
          </cell>
        </row>
        <row r="442">
          <cell r="F442">
            <v>46</v>
          </cell>
        </row>
        <row r="443">
          <cell r="F443">
            <v>46</v>
          </cell>
        </row>
        <row r="444">
          <cell r="F444">
            <v>47</v>
          </cell>
        </row>
        <row r="445">
          <cell r="F445">
            <v>47</v>
          </cell>
        </row>
        <row r="446">
          <cell r="F446">
            <v>47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49</v>
          </cell>
        </row>
        <row r="451">
          <cell r="F451">
            <v>49</v>
          </cell>
        </row>
        <row r="452">
          <cell r="F452">
            <v>48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46</v>
          </cell>
        </row>
        <row r="459">
          <cell r="F459">
            <v>46</v>
          </cell>
        </row>
        <row r="460">
          <cell r="F460">
            <v>46</v>
          </cell>
        </row>
        <row r="461">
          <cell r="F461">
            <v>46</v>
          </cell>
        </row>
        <row r="462">
          <cell r="F462">
            <v>46</v>
          </cell>
        </row>
        <row r="463">
          <cell r="F463">
            <v>47</v>
          </cell>
        </row>
        <row r="464">
          <cell r="F464">
            <v>46</v>
          </cell>
        </row>
        <row r="465">
          <cell r="F465">
            <v>46</v>
          </cell>
        </row>
        <row r="466">
          <cell r="F466">
            <v>47</v>
          </cell>
        </row>
        <row r="467">
          <cell r="F467">
            <v>47</v>
          </cell>
        </row>
        <row r="468">
          <cell r="F468">
            <v>46</v>
          </cell>
        </row>
        <row r="469">
          <cell r="F469">
            <v>47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46</v>
          </cell>
        </row>
        <row r="473">
          <cell r="F473">
            <v>51</v>
          </cell>
        </row>
        <row r="474">
          <cell r="F474">
            <v>50</v>
          </cell>
        </row>
        <row r="475">
          <cell r="F475">
            <v>47</v>
          </cell>
        </row>
        <row r="476">
          <cell r="F476">
            <v>46</v>
          </cell>
        </row>
        <row r="477">
          <cell r="F477">
            <v>46</v>
          </cell>
        </row>
        <row r="478">
          <cell r="F478">
            <v>46</v>
          </cell>
        </row>
        <row r="479">
          <cell r="F479">
            <v>45</v>
          </cell>
        </row>
        <row r="480">
          <cell r="F480">
            <v>45</v>
          </cell>
        </row>
        <row r="481">
          <cell r="F481">
            <v>46</v>
          </cell>
        </row>
        <row r="482">
          <cell r="F482">
            <v>45</v>
          </cell>
        </row>
        <row r="483">
          <cell r="F483">
            <v>45</v>
          </cell>
        </row>
        <row r="484">
          <cell r="F484">
            <v>45</v>
          </cell>
        </row>
        <row r="485">
          <cell r="F485">
            <v>46</v>
          </cell>
        </row>
        <row r="486">
          <cell r="F486">
            <v>46</v>
          </cell>
        </row>
        <row r="487">
          <cell r="F487">
            <v>46</v>
          </cell>
        </row>
        <row r="488">
          <cell r="F488">
            <v>46</v>
          </cell>
        </row>
        <row r="489">
          <cell r="F489">
            <v>46</v>
          </cell>
        </row>
        <row r="490">
          <cell r="F490">
            <v>46</v>
          </cell>
        </row>
        <row r="491">
          <cell r="F491">
            <v>46</v>
          </cell>
        </row>
        <row r="492">
          <cell r="F492">
            <v>47</v>
          </cell>
        </row>
        <row r="493">
          <cell r="F493">
            <v>47</v>
          </cell>
        </row>
        <row r="494">
          <cell r="F494">
            <v>47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47</v>
          </cell>
        </row>
        <row r="499">
          <cell r="F499">
            <v>47</v>
          </cell>
        </row>
        <row r="500">
          <cell r="F500">
            <v>47</v>
          </cell>
        </row>
        <row r="501">
          <cell r="F501">
            <v>47</v>
          </cell>
        </row>
        <row r="502">
          <cell r="F502">
            <v>46</v>
          </cell>
        </row>
        <row r="503">
          <cell r="F503">
            <v>46</v>
          </cell>
        </row>
        <row r="504">
          <cell r="F504">
            <v>46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45</v>
          </cell>
        </row>
        <row r="508">
          <cell r="F508">
            <v>46</v>
          </cell>
        </row>
        <row r="509">
          <cell r="F509">
            <v>45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47</v>
          </cell>
        </row>
        <row r="515">
          <cell r="F515">
            <v>47</v>
          </cell>
        </row>
        <row r="516">
          <cell r="F516">
            <v>47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48</v>
          </cell>
        </row>
        <row r="521">
          <cell r="F521">
            <v>48</v>
          </cell>
        </row>
        <row r="522">
          <cell r="F522">
            <v>48</v>
          </cell>
        </row>
        <row r="523">
          <cell r="F523">
            <v>47</v>
          </cell>
        </row>
        <row r="524">
          <cell r="F524">
            <v>46</v>
          </cell>
        </row>
        <row r="525">
          <cell r="F525">
            <v>46</v>
          </cell>
        </row>
        <row r="526">
          <cell r="F526">
            <v>45</v>
          </cell>
        </row>
        <row r="527">
          <cell r="F527">
            <v>45</v>
          </cell>
        </row>
        <row r="528">
          <cell r="F528">
            <v>46</v>
          </cell>
        </row>
        <row r="529">
          <cell r="F529">
            <v>46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45</v>
          </cell>
        </row>
        <row r="533">
          <cell r="F533">
            <v>46</v>
          </cell>
        </row>
        <row r="534">
          <cell r="F534">
            <v>46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46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48</v>
          </cell>
        </row>
        <row r="546">
          <cell r="F546">
            <v>47</v>
          </cell>
        </row>
        <row r="547">
          <cell r="F547">
            <v>47</v>
          </cell>
        </row>
        <row r="548">
          <cell r="F548">
            <v>46</v>
          </cell>
        </row>
        <row r="549">
          <cell r="F549">
            <v>46</v>
          </cell>
        </row>
        <row r="550">
          <cell r="F550">
            <v>46</v>
          </cell>
        </row>
        <row r="551">
          <cell r="F551">
            <v>46</v>
          </cell>
        </row>
        <row r="552">
          <cell r="F552">
            <v>46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46</v>
          </cell>
        </row>
        <row r="559">
          <cell r="F559">
            <v>46</v>
          </cell>
        </row>
        <row r="560">
          <cell r="F560">
            <v>46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47</v>
          </cell>
        </row>
        <row r="566">
          <cell r="F566">
            <v>46</v>
          </cell>
        </row>
        <row r="567">
          <cell r="F567">
            <v>47</v>
          </cell>
        </row>
        <row r="568">
          <cell r="F568">
            <v>46</v>
          </cell>
        </row>
        <row r="569">
          <cell r="F569">
            <v>47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47</v>
          </cell>
        </row>
        <row r="573">
          <cell r="F573">
            <v>46</v>
          </cell>
        </row>
        <row r="574">
          <cell r="F574">
            <v>46</v>
          </cell>
        </row>
        <row r="575">
          <cell r="F575">
            <v>46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46</v>
          </cell>
        </row>
        <row r="579">
          <cell r="F579">
            <v>46</v>
          </cell>
        </row>
        <row r="580">
          <cell r="F580">
            <v>46</v>
          </cell>
        </row>
        <row r="581">
          <cell r="F581">
            <v>46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47</v>
          </cell>
        </row>
        <row r="587">
          <cell r="F587">
            <v>47</v>
          </cell>
        </row>
        <row r="588">
          <cell r="F588">
            <v>47</v>
          </cell>
        </row>
        <row r="589">
          <cell r="F589">
            <v>47</v>
          </cell>
        </row>
        <row r="590">
          <cell r="F590">
            <v>47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48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46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46</v>
          </cell>
        </row>
        <row r="607">
          <cell r="F607">
            <v>47</v>
          </cell>
        </row>
        <row r="608">
          <cell r="F608">
            <v>46</v>
          </cell>
        </row>
        <row r="609">
          <cell r="F609">
            <v>47</v>
          </cell>
        </row>
        <row r="610">
          <cell r="F610">
            <v>46</v>
          </cell>
        </row>
        <row r="611">
          <cell r="F611">
            <v>47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50</v>
          </cell>
        </row>
        <row r="617">
          <cell r="F617">
            <v>50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47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46</v>
          </cell>
        </row>
        <row r="626">
          <cell r="F626">
            <v>47</v>
          </cell>
        </row>
        <row r="627">
          <cell r="F627">
            <v>46</v>
          </cell>
        </row>
        <row r="628">
          <cell r="F628">
            <v>46</v>
          </cell>
        </row>
        <row r="629">
          <cell r="F629">
            <v>46</v>
          </cell>
        </row>
        <row r="630">
          <cell r="F630">
            <v>46</v>
          </cell>
        </row>
        <row r="631">
          <cell r="F631">
            <v>46</v>
          </cell>
        </row>
        <row r="632">
          <cell r="F632">
            <v>46</v>
          </cell>
        </row>
        <row r="633">
          <cell r="F633">
            <v>47</v>
          </cell>
        </row>
        <row r="634">
          <cell r="F634">
            <v>47</v>
          </cell>
        </row>
        <row r="635">
          <cell r="F635">
            <v>47</v>
          </cell>
        </row>
        <row r="636">
          <cell r="F636">
            <v>47</v>
          </cell>
        </row>
        <row r="637">
          <cell r="F637">
            <v>46</v>
          </cell>
        </row>
        <row r="638">
          <cell r="F638">
            <v>46</v>
          </cell>
        </row>
        <row r="639">
          <cell r="F639">
            <v>47</v>
          </cell>
        </row>
        <row r="640">
          <cell r="F640">
            <v>47</v>
          </cell>
        </row>
        <row r="641">
          <cell r="F641">
            <v>47</v>
          </cell>
        </row>
        <row r="642">
          <cell r="F642">
            <v>46</v>
          </cell>
        </row>
        <row r="643">
          <cell r="F643">
            <v>46</v>
          </cell>
        </row>
        <row r="644">
          <cell r="F644">
            <v>47</v>
          </cell>
        </row>
        <row r="645">
          <cell r="F645">
            <v>47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46</v>
          </cell>
        </row>
        <row r="652">
          <cell r="F652">
            <v>46</v>
          </cell>
        </row>
        <row r="653">
          <cell r="F653">
            <v>46</v>
          </cell>
        </row>
        <row r="654">
          <cell r="F654">
            <v>47</v>
          </cell>
        </row>
        <row r="655">
          <cell r="F655">
            <v>46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47</v>
          </cell>
        </row>
        <row r="660">
          <cell r="F660">
            <v>47</v>
          </cell>
        </row>
        <row r="661">
          <cell r="F661">
            <v>47</v>
          </cell>
        </row>
        <row r="662">
          <cell r="F662">
            <v>47</v>
          </cell>
        </row>
        <row r="663">
          <cell r="F663">
            <v>50</v>
          </cell>
        </row>
        <row r="664">
          <cell r="F664">
            <v>52</v>
          </cell>
        </row>
        <row r="665">
          <cell r="F665">
            <v>50</v>
          </cell>
        </row>
        <row r="666">
          <cell r="F666">
            <v>49</v>
          </cell>
        </row>
        <row r="667">
          <cell r="F667">
            <v>52</v>
          </cell>
        </row>
        <row r="668">
          <cell r="F668">
            <v>54</v>
          </cell>
        </row>
        <row r="669">
          <cell r="F669">
            <v>50</v>
          </cell>
        </row>
        <row r="670">
          <cell r="F670">
            <v>49</v>
          </cell>
        </row>
        <row r="671">
          <cell r="F671">
            <v>48</v>
          </cell>
        </row>
        <row r="672">
          <cell r="F672">
            <v>47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47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48</v>
          </cell>
        </row>
        <row r="686">
          <cell r="F686">
            <v>49</v>
          </cell>
        </row>
        <row r="687">
          <cell r="F687">
            <v>48</v>
          </cell>
        </row>
        <row r="688">
          <cell r="F688">
            <v>49</v>
          </cell>
        </row>
        <row r="689">
          <cell r="F689">
            <v>50</v>
          </cell>
        </row>
        <row r="690">
          <cell r="F690">
            <v>49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47</v>
          </cell>
        </row>
        <row r="696">
          <cell r="F696">
            <v>48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50</v>
          </cell>
        </row>
        <row r="714">
          <cell r="F714">
            <v>49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47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48</v>
          </cell>
        </row>
        <row r="732">
          <cell r="F732">
            <v>48</v>
          </cell>
        </row>
        <row r="733">
          <cell r="F733">
            <v>49</v>
          </cell>
        </row>
        <row r="734">
          <cell r="F734">
            <v>49</v>
          </cell>
        </row>
        <row r="735">
          <cell r="F735">
            <v>50</v>
          </cell>
        </row>
        <row r="736">
          <cell r="F736">
            <v>50</v>
          </cell>
        </row>
        <row r="737">
          <cell r="F737">
            <v>49</v>
          </cell>
        </row>
        <row r="738">
          <cell r="F738">
            <v>49</v>
          </cell>
        </row>
        <row r="739">
          <cell r="F739">
            <v>48</v>
          </cell>
        </row>
        <row r="740">
          <cell r="F740">
            <v>48</v>
          </cell>
        </row>
        <row r="741">
          <cell r="F741">
            <v>48</v>
          </cell>
        </row>
        <row r="742">
          <cell r="F742">
            <v>48</v>
          </cell>
        </row>
        <row r="743">
          <cell r="F743">
            <v>48</v>
          </cell>
        </row>
        <row r="744">
          <cell r="F744">
            <v>48</v>
          </cell>
        </row>
        <row r="745">
          <cell r="F745">
            <v>48</v>
          </cell>
        </row>
        <row r="746">
          <cell r="F746">
            <v>47</v>
          </cell>
        </row>
        <row r="747">
          <cell r="F747">
            <v>48</v>
          </cell>
        </row>
        <row r="748">
          <cell r="F748">
            <v>47</v>
          </cell>
        </row>
        <row r="749">
          <cell r="F749">
            <v>47</v>
          </cell>
        </row>
        <row r="750">
          <cell r="F750">
            <v>47</v>
          </cell>
        </row>
        <row r="751">
          <cell r="F751">
            <v>47</v>
          </cell>
        </row>
        <row r="752">
          <cell r="F752">
            <v>47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48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48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49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49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51</v>
          </cell>
        </row>
        <row r="37">
          <cell r="F37">
            <v>51</v>
          </cell>
        </row>
        <row r="38">
          <cell r="F38">
            <v>52</v>
          </cell>
        </row>
        <row r="39">
          <cell r="F39">
            <v>53</v>
          </cell>
        </row>
        <row r="40">
          <cell r="F40">
            <v>53</v>
          </cell>
        </row>
        <row r="41">
          <cell r="F41">
            <v>53</v>
          </cell>
        </row>
        <row r="42">
          <cell r="F42">
            <v>52</v>
          </cell>
        </row>
        <row r="43">
          <cell r="F43">
            <v>52</v>
          </cell>
        </row>
        <row r="44">
          <cell r="F44">
            <v>51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49</v>
          </cell>
        </row>
        <row r="49">
          <cell r="F49">
            <v>49</v>
          </cell>
        </row>
        <row r="50">
          <cell r="F50">
            <v>50</v>
          </cell>
        </row>
        <row r="51">
          <cell r="F51">
            <v>52</v>
          </cell>
        </row>
        <row r="52">
          <cell r="F52">
            <v>51</v>
          </cell>
        </row>
        <row r="53">
          <cell r="F53">
            <v>50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48</v>
          </cell>
        </row>
        <row r="66">
          <cell r="F66">
            <v>49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49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49</v>
          </cell>
        </row>
        <row r="86">
          <cell r="F86">
            <v>48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48</v>
          </cell>
        </row>
        <row r="90">
          <cell r="F90">
            <v>49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49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50</v>
          </cell>
        </row>
        <row r="137">
          <cell r="F137">
            <v>51</v>
          </cell>
        </row>
        <row r="138">
          <cell r="F138">
            <v>52</v>
          </cell>
        </row>
        <row r="139">
          <cell r="F139">
            <v>51</v>
          </cell>
        </row>
        <row r="140">
          <cell r="F140">
            <v>51</v>
          </cell>
        </row>
        <row r="141">
          <cell r="F141">
            <v>52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50</v>
          </cell>
        </row>
        <row r="145">
          <cell r="F145">
            <v>51</v>
          </cell>
        </row>
        <row r="146">
          <cell r="F146">
            <v>50</v>
          </cell>
        </row>
        <row r="147">
          <cell r="F147">
            <v>49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51</v>
          </cell>
        </row>
        <row r="151">
          <cell r="F151">
            <v>50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47</v>
          </cell>
        </row>
        <row r="163">
          <cell r="F163">
            <v>47</v>
          </cell>
        </row>
        <row r="164">
          <cell r="F164">
            <v>47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47</v>
          </cell>
        </row>
        <row r="175">
          <cell r="F175">
            <v>47</v>
          </cell>
        </row>
        <row r="176">
          <cell r="F176">
            <v>47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50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49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52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50</v>
          </cell>
        </row>
        <row r="212">
          <cell r="F212">
            <v>49</v>
          </cell>
        </row>
        <row r="213">
          <cell r="F213">
            <v>49</v>
          </cell>
        </row>
        <row r="214">
          <cell r="F214">
            <v>48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56</v>
          </cell>
        </row>
        <row r="223">
          <cell r="F223">
            <v>53</v>
          </cell>
        </row>
        <row r="224">
          <cell r="F224">
            <v>50</v>
          </cell>
        </row>
        <row r="225">
          <cell r="F225">
            <v>49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52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50</v>
          </cell>
        </row>
        <row r="236">
          <cell r="F236">
            <v>49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48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50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52</v>
          </cell>
        </row>
        <row r="304">
          <cell r="F304">
            <v>52</v>
          </cell>
        </row>
        <row r="305">
          <cell r="F305">
            <v>52</v>
          </cell>
        </row>
        <row r="306">
          <cell r="F306">
            <v>51</v>
          </cell>
        </row>
        <row r="307">
          <cell r="F307">
            <v>50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49</v>
          </cell>
        </row>
        <row r="311">
          <cell r="F311">
            <v>50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49</v>
          </cell>
        </row>
        <row r="315">
          <cell r="F315">
            <v>50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49</v>
          </cell>
        </row>
        <row r="326">
          <cell r="F326">
            <v>50</v>
          </cell>
        </row>
        <row r="327">
          <cell r="F327">
            <v>51</v>
          </cell>
        </row>
        <row r="328">
          <cell r="F328">
            <v>52</v>
          </cell>
        </row>
        <row r="329">
          <cell r="F329">
            <v>55</v>
          </cell>
        </row>
        <row r="330">
          <cell r="F330">
            <v>55</v>
          </cell>
        </row>
        <row r="331">
          <cell r="F331">
            <v>56</v>
          </cell>
        </row>
        <row r="332">
          <cell r="F332">
            <v>55</v>
          </cell>
        </row>
        <row r="333">
          <cell r="F333">
            <v>55</v>
          </cell>
        </row>
        <row r="334">
          <cell r="F334">
            <v>53</v>
          </cell>
        </row>
        <row r="335">
          <cell r="F335">
            <v>53</v>
          </cell>
        </row>
        <row r="336">
          <cell r="F336">
            <v>54</v>
          </cell>
        </row>
        <row r="337">
          <cell r="F337">
            <v>54</v>
          </cell>
        </row>
        <row r="338">
          <cell r="F338">
            <v>54</v>
          </cell>
        </row>
        <row r="339">
          <cell r="F339">
            <v>57</v>
          </cell>
        </row>
        <row r="340">
          <cell r="F340">
            <v>56</v>
          </cell>
        </row>
        <row r="341">
          <cell r="F341">
            <v>57</v>
          </cell>
        </row>
        <row r="342">
          <cell r="F342">
            <v>59</v>
          </cell>
        </row>
        <row r="343">
          <cell r="F343">
            <v>55</v>
          </cell>
        </row>
        <row r="344">
          <cell r="F344">
            <v>58</v>
          </cell>
        </row>
        <row r="345">
          <cell r="F345">
            <v>58</v>
          </cell>
        </row>
        <row r="346">
          <cell r="F346">
            <v>56</v>
          </cell>
        </row>
        <row r="347">
          <cell r="F347">
            <v>57</v>
          </cell>
        </row>
        <row r="348">
          <cell r="F348">
            <v>55</v>
          </cell>
        </row>
        <row r="349">
          <cell r="F349">
            <v>54</v>
          </cell>
        </row>
        <row r="350">
          <cell r="F350">
            <v>52</v>
          </cell>
        </row>
        <row r="351">
          <cell r="F351">
            <v>52</v>
          </cell>
        </row>
        <row r="352">
          <cell r="F352">
            <v>52</v>
          </cell>
        </row>
        <row r="353">
          <cell r="F353">
            <v>53</v>
          </cell>
        </row>
        <row r="354">
          <cell r="F354">
            <v>53</v>
          </cell>
        </row>
        <row r="355">
          <cell r="F355">
            <v>54</v>
          </cell>
        </row>
        <row r="356">
          <cell r="F356">
            <v>53</v>
          </cell>
        </row>
        <row r="357">
          <cell r="F357">
            <v>50</v>
          </cell>
        </row>
        <row r="358">
          <cell r="F358">
            <v>48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48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50</v>
          </cell>
        </row>
        <row r="376">
          <cell r="F376">
            <v>49</v>
          </cell>
        </row>
        <row r="377">
          <cell r="F377">
            <v>50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48</v>
          </cell>
        </row>
        <row r="391">
          <cell r="F391">
            <v>47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48</v>
          </cell>
        </row>
        <row r="398">
          <cell r="F398">
            <v>49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52</v>
          </cell>
        </row>
        <row r="403">
          <cell r="F403">
            <v>54</v>
          </cell>
        </row>
        <row r="404">
          <cell r="F404">
            <v>54</v>
          </cell>
        </row>
        <row r="405">
          <cell r="F405">
            <v>56</v>
          </cell>
        </row>
        <row r="406">
          <cell r="F406">
            <v>52</v>
          </cell>
        </row>
        <row r="407">
          <cell r="F407">
            <v>50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49</v>
          </cell>
        </row>
        <row r="414">
          <cell r="F414">
            <v>49</v>
          </cell>
        </row>
        <row r="415">
          <cell r="F415">
            <v>49</v>
          </cell>
        </row>
        <row r="416">
          <cell r="F416">
            <v>49</v>
          </cell>
        </row>
        <row r="417">
          <cell r="F417">
            <v>50</v>
          </cell>
        </row>
        <row r="418">
          <cell r="F418">
            <v>51</v>
          </cell>
        </row>
        <row r="419">
          <cell r="F419">
            <v>52</v>
          </cell>
        </row>
        <row r="420">
          <cell r="F420">
            <v>52</v>
          </cell>
        </row>
        <row r="421">
          <cell r="F421">
            <v>52</v>
          </cell>
        </row>
        <row r="422">
          <cell r="F422">
            <v>53</v>
          </cell>
        </row>
        <row r="423">
          <cell r="F423">
            <v>53</v>
          </cell>
        </row>
        <row r="424">
          <cell r="F424">
            <v>53</v>
          </cell>
        </row>
        <row r="425">
          <cell r="F425">
            <v>53</v>
          </cell>
        </row>
        <row r="426">
          <cell r="F426">
            <v>52</v>
          </cell>
        </row>
        <row r="427">
          <cell r="F427">
            <v>50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47</v>
          </cell>
        </row>
        <row r="439">
          <cell r="F439">
            <v>47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49</v>
          </cell>
        </row>
        <row r="450">
          <cell r="F450">
            <v>50</v>
          </cell>
        </row>
        <row r="451">
          <cell r="F451">
            <v>49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49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48</v>
          </cell>
        </row>
        <row r="468">
          <cell r="F468">
            <v>49</v>
          </cell>
        </row>
        <row r="469">
          <cell r="F469">
            <v>50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49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49</v>
          </cell>
        </row>
        <row r="480">
          <cell r="F480">
            <v>51</v>
          </cell>
        </row>
        <row r="481">
          <cell r="F481">
            <v>50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49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47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50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47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48</v>
          </cell>
        </row>
        <row r="537">
          <cell r="F537">
            <v>48</v>
          </cell>
        </row>
        <row r="538">
          <cell r="F538">
            <v>47</v>
          </cell>
        </row>
        <row r="539">
          <cell r="F539">
            <v>48</v>
          </cell>
        </row>
        <row r="540">
          <cell r="F540">
            <v>48</v>
          </cell>
        </row>
        <row r="541">
          <cell r="F541">
            <v>48</v>
          </cell>
        </row>
        <row r="542">
          <cell r="F542">
            <v>48</v>
          </cell>
        </row>
        <row r="543">
          <cell r="F543">
            <v>48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47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47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48</v>
          </cell>
        </row>
        <row r="566">
          <cell r="F566">
            <v>48</v>
          </cell>
        </row>
        <row r="567">
          <cell r="F567">
            <v>48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47</v>
          </cell>
        </row>
        <row r="571">
          <cell r="F571">
            <v>48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48</v>
          </cell>
        </row>
        <row r="578">
          <cell r="F578">
            <v>47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48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50</v>
          </cell>
        </row>
        <row r="593">
          <cell r="F593">
            <v>51</v>
          </cell>
        </row>
        <row r="594">
          <cell r="F594">
            <v>51</v>
          </cell>
        </row>
        <row r="595">
          <cell r="F595">
            <v>50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47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47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51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52</v>
          </cell>
        </row>
        <row r="619">
          <cell r="F619">
            <v>51</v>
          </cell>
        </row>
        <row r="620">
          <cell r="F620">
            <v>50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50</v>
          </cell>
        </row>
        <row r="645">
          <cell r="F645">
            <v>51</v>
          </cell>
        </row>
        <row r="646">
          <cell r="F646">
            <v>50</v>
          </cell>
        </row>
        <row r="647">
          <cell r="F647">
            <v>49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49</v>
          </cell>
        </row>
        <row r="652">
          <cell r="F652">
            <v>51</v>
          </cell>
        </row>
        <row r="653">
          <cell r="F653">
            <v>49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51</v>
          </cell>
        </row>
        <row r="663">
          <cell r="F663">
            <v>51</v>
          </cell>
        </row>
        <row r="664">
          <cell r="F664">
            <v>55</v>
          </cell>
        </row>
        <row r="665">
          <cell r="F665">
            <v>58</v>
          </cell>
        </row>
        <row r="666">
          <cell r="F666">
            <v>60</v>
          </cell>
        </row>
        <row r="667">
          <cell r="F667">
            <v>57</v>
          </cell>
        </row>
        <row r="668">
          <cell r="F668">
            <v>53</v>
          </cell>
        </row>
        <row r="669">
          <cell r="F669">
            <v>51</v>
          </cell>
        </row>
        <row r="670">
          <cell r="F670">
            <v>50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50</v>
          </cell>
        </row>
        <row r="676">
          <cell r="F676">
            <v>50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50</v>
          </cell>
        </row>
        <row r="680">
          <cell r="F680">
            <v>50</v>
          </cell>
        </row>
        <row r="681">
          <cell r="F681">
            <v>51</v>
          </cell>
        </row>
        <row r="682">
          <cell r="F682">
            <v>51</v>
          </cell>
        </row>
        <row r="683">
          <cell r="F683">
            <v>51</v>
          </cell>
        </row>
        <row r="684">
          <cell r="F684">
            <v>52</v>
          </cell>
        </row>
        <row r="685">
          <cell r="F685">
            <v>52</v>
          </cell>
        </row>
        <row r="686">
          <cell r="F686">
            <v>52</v>
          </cell>
        </row>
        <row r="687">
          <cell r="F687">
            <v>52</v>
          </cell>
        </row>
        <row r="688">
          <cell r="F688">
            <v>53</v>
          </cell>
        </row>
        <row r="689">
          <cell r="F689">
            <v>52</v>
          </cell>
        </row>
        <row r="690">
          <cell r="F690">
            <v>52</v>
          </cell>
        </row>
        <row r="691">
          <cell r="F691">
            <v>51</v>
          </cell>
        </row>
        <row r="692">
          <cell r="F692">
            <v>51</v>
          </cell>
        </row>
        <row r="693">
          <cell r="F693">
            <v>51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49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50</v>
          </cell>
        </row>
        <row r="708">
          <cell r="F708">
            <v>51</v>
          </cell>
        </row>
        <row r="709">
          <cell r="F709">
            <v>51</v>
          </cell>
        </row>
        <row r="710">
          <cell r="F710">
            <v>52</v>
          </cell>
        </row>
        <row r="711">
          <cell r="F711">
            <v>51</v>
          </cell>
        </row>
        <row r="712">
          <cell r="F712">
            <v>50</v>
          </cell>
        </row>
        <row r="713">
          <cell r="F713">
            <v>51</v>
          </cell>
        </row>
        <row r="714">
          <cell r="F714">
            <v>50</v>
          </cell>
        </row>
        <row r="715">
          <cell r="F715">
            <v>50</v>
          </cell>
        </row>
        <row r="716">
          <cell r="F716">
            <v>50</v>
          </cell>
        </row>
        <row r="717">
          <cell r="F717">
            <v>50</v>
          </cell>
        </row>
        <row r="718">
          <cell r="F718">
            <v>50</v>
          </cell>
        </row>
        <row r="719">
          <cell r="F719">
            <v>50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54</v>
          </cell>
        </row>
        <row r="725">
          <cell r="F725">
            <v>62</v>
          </cell>
        </row>
        <row r="726">
          <cell r="F726">
            <v>57</v>
          </cell>
        </row>
        <row r="727">
          <cell r="F727">
            <v>51</v>
          </cell>
        </row>
        <row r="728">
          <cell r="F728">
            <v>49</v>
          </cell>
        </row>
        <row r="729">
          <cell r="F729">
            <v>50</v>
          </cell>
        </row>
        <row r="730">
          <cell r="F730">
            <v>49</v>
          </cell>
        </row>
        <row r="731">
          <cell r="F731">
            <v>50</v>
          </cell>
        </row>
        <row r="732">
          <cell r="F732">
            <v>51</v>
          </cell>
        </row>
        <row r="733">
          <cell r="F733">
            <v>51</v>
          </cell>
        </row>
        <row r="734">
          <cell r="F734">
            <v>52</v>
          </cell>
        </row>
        <row r="735">
          <cell r="F735">
            <v>52</v>
          </cell>
        </row>
        <row r="736">
          <cell r="F736">
            <v>52</v>
          </cell>
        </row>
        <row r="737">
          <cell r="F737">
            <v>52</v>
          </cell>
        </row>
        <row r="738">
          <cell r="F738">
            <v>52</v>
          </cell>
        </row>
        <row r="739">
          <cell r="F739">
            <v>52</v>
          </cell>
        </row>
        <row r="740">
          <cell r="F740">
            <v>51</v>
          </cell>
        </row>
        <row r="741">
          <cell r="F741">
            <v>50</v>
          </cell>
        </row>
        <row r="742">
          <cell r="F742">
            <v>49</v>
          </cell>
        </row>
        <row r="743">
          <cell r="F743">
            <v>49</v>
          </cell>
        </row>
        <row r="744">
          <cell r="F744">
            <v>48</v>
          </cell>
        </row>
        <row r="745">
          <cell r="F745">
            <v>48</v>
          </cell>
        </row>
        <row r="746">
          <cell r="F746">
            <v>48</v>
          </cell>
        </row>
        <row r="747">
          <cell r="F747">
            <v>48</v>
          </cell>
        </row>
        <row r="748">
          <cell r="F748">
            <v>48</v>
          </cell>
        </row>
        <row r="749">
          <cell r="F749">
            <v>48</v>
          </cell>
        </row>
        <row r="750">
          <cell r="F750">
            <v>48</v>
          </cell>
        </row>
        <row r="751">
          <cell r="F751">
            <v>48</v>
          </cell>
        </row>
        <row r="752">
          <cell r="F752">
            <v>48</v>
          </cell>
        </row>
        <row r="753">
          <cell r="F753">
            <v>48</v>
          </cell>
        </row>
        <row r="754">
          <cell r="F754">
            <v>48</v>
          </cell>
        </row>
        <row r="755">
          <cell r="F755">
            <v>49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45</v>
          </cell>
        </row>
        <row r="13">
          <cell r="F13">
            <v>45</v>
          </cell>
        </row>
        <row r="14">
          <cell r="F14">
            <v>46</v>
          </cell>
        </row>
        <row r="15">
          <cell r="F15">
            <v>46</v>
          </cell>
        </row>
        <row r="16">
          <cell r="F16">
            <v>46</v>
          </cell>
        </row>
        <row r="17">
          <cell r="F17">
            <v>46</v>
          </cell>
        </row>
        <row r="18">
          <cell r="F18">
            <v>46</v>
          </cell>
        </row>
        <row r="19">
          <cell r="F19">
            <v>46</v>
          </cell>
        </row>
        <row r="20">
          <cell r="F20">
            <v>45</v>
          </cell>
        </row>
        <row r="21">
          <cell r="F21">
            <v>45</v>
          </cell>
        </row>
        <row r="22">
          <cell r="F22">
            <v>44</v>
          </cell>
        </row>
        <row r="23">
          <cell r="F23">
            <v>44</v>
          </cell>
        </row>
        <row r="24">
          <cell r="F24">
            <v>44</v>
          </cell>
        </row>
        <row r="25">
          <cell r="F25">
            <v>44</v>
          </cell>
        </row>
        <row r="26">
          <cell r="F26">
            <v>44</v>
          </cell>
        </row>
        <row r="27">
          <cell r="F27">
            <v>44</v>
          </cell>
        </row>
        <row r="28">
          <cell r="F28">
            <v>44</v>
          </cell>
        </row>
        <row r="29">
          <cell r="F29">
            <v>44</v>
          </cell>
        </row>
        <row r="30">
          <cell r="F30">
            <v>44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45</v>
          </cell>
        </row>
        <row r="36">
          <cell r="F36">
            <v>45</v>
          </cell>
        </row>
        <row r="37">
          <cell r="F37">
            <v>45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45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44</v>
          </cell>
        </row>
        <row r="44">
          <cell r="F44">
            <v>44</v>
          </cell>
        </row>
        <row r="45">
          <cell r="F45">
            <v>44</v>
          </cell>
        </row>
        <row r="46">
          <cell r="F46">
            <v>45</v>
          </cell>
        </row>
        <row r="47">
          <cell r="F47">
            <v>45</v>
          </cell>
        </row>
        <row r="48">
          <cell r="F48">
            <v>45</v>
          </cell>
        </row>
        <row r="49">
          <cell r="F49">
            <v>44</v>
          </cell>
        </row>
        <row r="50">
          <cell r="F50">
            <v>44</v>
          </cell>
        </row>
        <row r="51">
          <cell r="F51">
            <v>44</v>
          </cell>
        </row>
        <row r="52">
          <cell r="F52">
            <v>45</v>
          </cell>
        </row>
        <row r="53">
          <cell r="F53">
            <v>44</v>
          </cell>
        </row>
        <row r="54">
          <cell r="F54">
            <v>45</v>
          </cell>
        </row>
        <row r="55">
          <cell r="F55">
            <v>45</v>
          </cell>
        </row>
        <row r="56">
          <cell r="F56">
            <v>45</v>
          </cell>
        </row>
        <row r="57">
          <cell r="F57">
            <v>45</v>
          </cell>
        </row>
        <row r="58">
          <cell r="F58">
            <v>45</v>
          </cell>
        </row>
        <row r="59">
          <cell r="F59">
            <v>45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45</v>
          </cell>
        </row>
        <row r="63">
          <cell r="F63">
            <v>45</v>
          </cell>
        </row>
        <row r="64">
          <cell r="F64">
            <v>45</v>
          </cell>
        </row>
        <row r="65">
          <cell r="F65">
            <v>45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45</v>
          </cell>
        </row>
        <row r="69">
          <cell r="F69">
            <v>45</v>
          </cell>
        </row>
        <row r="70">
          <cell r="F70">
            <v>45</v>
          </cell>
        </row>
        <row r="71">
          <cell r="F71">
            <v>45</v>
          </cell>
        </row>
        <row r="72">
          <cell r="F72">
            <v>45</v>
          </cell>
        </row>
        <row r="73">
          <cell r="F73">
            <v>45</v>
          </cell>
        </row>
        <row r="74">
          <cell r="F74">
            <v>45</v>
          </cell>
        </row>
        <row r="75">
          <cell r="F75">
            <v>45</v>
          </cell>
        </row>
        <row r="76">
          <cell r="F76">
            <v>45</v>
          </cell>
        </row>
        <row r="77">
          <cell r="F77">
            <v>45</v>
          </cell>
        </row>
        <row r="78">
          <cell r="F78">
            <v>46</v>
          </cell>
        </row>
        <row r="79">
          <cell r="F79">
            <v>47</v>
          </cell>
        </row>
        <row r="80">
          <cell r="F80">
            <v>47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50</v>
          </cell>
        </row>
        <row r="84">
          <cell r="F84">
            <v>51</v>
          </cell>
        </row>
        <row r="85">
          <cell r="F85">
            <v>47</v>
          </cell>
        </row>
        <row r="86">
          <cell r="F86">
            <v>46</v>
          </cell>
        </row>
        <row r="87">
          <cell r="F87">
            <v>51</v>
          </cell>
        </row>
        <row r="88">
          <cell r="F88">
            <v>53</v>
          </cell>
        </row>
        <row r="89">
          <cell r="F89">
            <v>54</v>
          </cell>
        </row>
        <row r="90">
          <cell r="F90">
            <v>55</v>
          </cell>
        </row>
        <row r="91">
          <cell r="F91">
            <v>55</v>
          </cell>
        </row>
        <row r="92">
          <cell r="F92">
            <v>54</v>
          </cell>
        </row>
        <row r="93">
          <cell r="F93">
            <v>52</v>
          </cell>
        </row>
        <row r="94">
          <cell r="F94">
            <v>51</v>
          </cell>
        </row>
        <row r="95">
          <cell r="F95">
            <v>51</v>
          </cell>
        </row>
        <row r="96">
          <cell r="F96">
            <v>49</v>
          </cell>
        </row>
        <row r="97">
          <cell r="F97">
            <v>46</v>
          </cell>
        </row>
        <row r="98">
          <cell r="F98">
            <v>44</v>
          </cell>
        </row>
        <row r="99">
          <cell r="F99">
            <v>44</v>
          </cell>
        </row>
        <row r="100">
          <cell r="F100">
            <v>43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45</v>
          </cell>
        </row>
        <row r="107">
          <cell r="F107">
            <v>44</v>
          </cell>
        </row>
        <row r="108">
          <cell r="F108">
            <v>45</v>
          </cell>
        </row>
        <row r="109">
          <cell r="F109">
            <v>45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45</v>
          </cell>
        </row>
        <row r="113">
          <cell r="F113">
            <v>45</v>
          </cell>
        </row>
        <row r="114">
          <cell r="F114">
            <v>45</v>
          </cell>
        </row>
        <row r="115">
          <cell r="F115">
            <v>45</v>
          </cell>
        </row>
        <row r="116">
          <cell r="F116">
            <v>44</v>
          </cell>
        </row>
        <row r="117">
          <cell r="F117">
            <v>44</v>
          </cell>
        </row>
        <row r="118">
          <cell r="F118">
            <v>44</v>
          </cell>
        </row>
        <row r="119">
          <cell r="F119">
            <v>44</v>
          </cell>
        </row>
        <row r="120">
          <cell r="F120">
            <v>44</v>
          </cell>
        </row>
        <row r="121">
          <cell r="F121">
            <v>44</v>
          </cell>
        </row>
        <row r="122">
          <cell r="F122">
            <v>44</v>
          </cell>
        </row>
        <row r="123">
          <cell r="F123">
            <v>43</v>
          </cell>
        </row>
        <row r="124">
          <cell r="F124">
            <v>44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45</v>
          </cell>
        </row>
        <row r="129">
          <cell r="F129">
            <v>44</v>
          </cell>
        </row>
        <row r="130">
          <cell r="F130">
            <v>45</v>
          </cell>
        </row>
        <row r="131">
          <cell r="F131">
            <v>44</v>
          </cell>
        </row>
        <row r="132">
          <cell r="F132">
            <v>45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44</v>
          </cell>
        </row>
        <row r="138">
          <cell r="F138">
            <v>45</v>
          </cell>
        </row>
        <row r="139">
          <cell r="F139">
            <v>44</v>
          </cell>
        </row>
        <row r="140">
          <cell r="F140">
            <v>44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43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45</v>
          </cell>
        </row>
        <row r="155">
          <cell r="F155">
            <v>45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45</v>
          </cell>
        </row>
        <row r="165">
          <cell r="F165">
            <v>44</v>
          </cell>
        </row>
        <row r="166">
          <cell r="F166">
            <v>46</v>
          </cell>
        </row>
        <row r="167">
          <cell r="F167">
            <v>49</v>
          </cell>
        </row>
        <row r="168">
          <cell r="F168">
            <v>52</v>
          </cell>
        </row>
        <row r="169">
          <cell r="F169">
            <v>53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52</v>
          </cell>
        </row>
        <row r="173">
          <cell r="F173">
            <v>54</v>
          </cell>
        </row>
        <row r="174">
          <cell r="F174">
            <v>55</v>
          </cell>
        </row>
        <row r="175">
          <cell r="F175">
            <v>54</v>
          </cell>
        </row>
        <row r="176">
          <cell r="F176">
            <v>50</v>
          </cell>
        </row>
        <row r="177">
          <cell r="F177">
            <v>47</v>
          </cell>
        </row>
        <row r="178">
          <cell r="F178">
            <v>46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44</v>
          </cell>
        </row>
        <row r="184">
          <cell r="F184">
            <v>44</v>
          </cell>
        </row>
        <row r="185">
          <cell r="F185">
            <v>44</v>
          </cell>
        </row>
        <row r="186">
          <cell r="F186">
            <v>44</v>
          </cell>
        </row>
        <row r="187">
          <cell r="F187">
            <v>44</v>
          </cell>
        </row>
        <row r="188">
          <cell r="F188">
            <v>44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44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44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44</v>
          </cell>
        </row>
        <row r="209">
          <cell r="F209">
            <v>45</v>
          </cell>
        </row>
        <row r="210">
          <cell r="F210">
            <v>45</v>
          </cell>
        </row>
        <row r="211">
          <cell r="F211">
            <v>45</v>
          </cell>
        </row>
        <row r="212">
          <cell r="F212">
            <v>45</v>
          </cell>
        </row>
        <row r="213">
          <cell r="F213">
            <v>44</v>
          </cell>
        </row>
        <row r="214">
          <cell r="F214">
            <v>44</v>
          </cell>
        </row>
        <row r="215">
          <cell r="F215">
            <v>44</v>
          </cell>
        </row>
        <row r="216">
          <cell r="F216">
            <v>44</v>
          </cell>
        </row>
        <row r="217">
          <cell r="F217">
            <v>44</v>
          </cell>
        </row>
        <row r="218">
          <cell r="F218">
            <v>44</v>
          </cell>
        </row>
        <row r="219">
          <cell r="F219">
            <v>44</v>
          </cell>
        </row>
        <row r="220">
          <cell r="F220">
            <v>44</v>
          </cell>
        </row>
        <row r="221">
          <cell r="F221">
            <v>44</v>
          </cell>
        </row>
        <row r="222">
          <cell r="F222">
            <v>44</v>
          </cell>
        </row>
        <row r="223">
          <cell r="F223">
            <v>44</v>
          </cell>
        </row>
        <row r="224">
          <cell r="F224">
            <v>44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45</v>
          </cell>
        </row>
        <row r="228">
          <cell r="F228">
            <v>44</v>
          </cell>
        </row>
        <row r="229">
          <cell r="F229">
            <v>45</v>
          </cell>
        </row>
        <row r="230">
          <cell r="F230">
            <v>45</v>
          </cell>
        </row>
        <row r="231">
          <cell r="F231">
            <v>45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45</v>
          </cell>
        </row>
        <row r="237">
          <cell r="F237">
            <v>45</v>
          </cell>
        </row>
        <row r="238">
          <cell r="F238">
            <v>45</v>
          </cell>
        </row>
        <row r="239">
          <cell r="F239">
            <v>45</v>
          </cell>
        </row>
        <row r="240">
          <cell r="F240">
            <v>45</v>
          </cell>
        </row>
        <row r="241">
          <cell r="F241">
            <v>45</v>
          </cell>
        </row>
        <row r="242">
          <cell r="F242">
            <v>44</v>
          </cell>
        </row>
        <row r="243">
          <cell r="F243">
            <v>45</v>
          </cell>
        </row>
        <row r="244">
          <cell r="F244">
            <v>44</v>
          </cell>
        </row>
        <row r="245">
          <cell r="F245">
            <v>44</v>
          </cell>
        </row>
        <row r="246">
          <cell r="F246">
            <v>45</v>
          </cell>
        </row>
        <row r="247">
          <cell r="F247">
            <v>45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45</v>
          </cell>
        </row>
        <row r="253">
          <cell r="F253">
            <v>44</v>
          </cell>
        </row>
        <row r="254">
          <cell r="F254">
            <v>45</v>
          </cell>
        </row>
        <row r="255">
          <cell r="F255">
            <v>45</v>
          </cell>
        </row>
        <row r="256">
          <cell r="F256">
            <v>45</v>
          </cell>
        </row>
        <row r="257">
          <cell r="F257">
            <v>46</v>
          </cell>
        </row>
        <row r="258">
          <cell r="F258">
            <v>45</v>
          </cell>
        </row>
        <row r="259">
          <cell r="F259">
            <v>45</v>
          </cell>
        </row>
        <row r="260">
          <cell r="F260">
            <v>44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45</v>
          </cell>
        </row>
        <row r="264">
          <cell r="F264">
            <v>44</v>
          </cell>
        </row>
        <row r="265">
          <cell r="F265">
            <v>45</v>
          </cell>
        </row>
        <row r="266">
          <cell r="F266">
            <v>45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46</v>
          </cell>
        </row>
        <row r="270">
          <cell r="F270">
            <v>45</v>
          </cell>
        </row>
        <row r="271">
          <cell r="F271">
            <v>44</v>
          </cell>
        </row>
        <row r="272">
          <cell r="F272">
            <v>45</v>
          </cell>
        </row>
        <row r="273">
          <cell r="F273">
            <v>46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45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45</v>
          </cell>
        </row>
        <row r="280">
          <cell r="F280">
            <v>44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44</v>
          </cell>
        </row>
        <row r="285">
          <cell r="F285">
            <v>43</v>
          </cell>
        </row>
        <row r="286">
          <cell r="F286">
            <v>43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43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44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45</v>
          </cell>
        </row>
        <row r="307">
          <cell r="F307">
            <v>45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44</v>
          </cell>
        </row>
        <row r="312">
          <cell r="F312">
            <v>44</v>
          </cell>
        </row>
        <row r="313">
          <cell r="F313">
            <v>44</v>
          </cell>
        </row>
        <row r="314">
          <cell r="F314">
            <v>44</v>
          </cell>
        </row>
        <row r="315">
          <cell r="F315">
            <v>44</v>
          </cell>
        </row>
        <row r="316">
          <cell r="F316">
            <v>44</v>
          </cell>
        </row>
        <row r="317">
          <cell r="F317">
            <v>44</v>
          </cell>
        </row>
        <row r="318">
          <cell r="F318">
            <v>44</v>
          </cell>
        </row>
        <row r="319">
          <cell r="F319">
            <v>44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45</v>
          </cell>
        </row>
        <row r="323">
          <cell r="F323">
            <v>47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47</v>
          </cell>
        </row>
        <row r="328">
          <cell r="F328">
            <v>47</v>
          </cell>
        </row>
        <row r="329">
          <cell r="F329">
            <v>47</v>
          </cell>
        </row>
        <row r="330">
          <cell r="F330">
            <v>45</v>
          </cell>
        </row>
        <row r="331">
          <cell r="F331">
            <v>45</v>
          </cell>
        </row>
        <row r="332">
          <cell r="F332">
            <v>44</v>
          </cell>
        </row>
        <row r="333">
          <cell r="F333">
            <v>44</v>
          </cell>
        </row>
        <row r="334">
          <cell r="F334">
            <v>43</v>
          </cell>
        </row>
        <row r="335">
          <cell r="F335">
            <v>44</v>
          </cell>
        </row>
        <row r="336">
          <cell r="F336">
            <v>44</v>
          </cell>
        </row>
        <row r="337">
          <cell r="F337">
            <v>44</v>
          </cell>
        </row>
        <row r="338">
          <cell r="F338">
            <v>44</v>
          </cell>
        </row>
        <row r="339">
          <cell r="F339">
            <v>44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44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44</v>
          </cell>
        </row>
        <row r="347">
          <cell r="F347">
            <v>45</v>
          </cell>
        </row>
        <row r="348">
          <cell r="F348">
            <v>47</v>
          </cell>
        </row>
        <row r="349">
          <cell r="F349">
            <v>48</v>
          </cell>
        </row>
        <row r="350">
          <cell r="F350">
            <v>46</v>
          </cell>
        </row>
        <row r="351">
          <cell r="F351">
            <v>45</v>
          </cell>
        </row>
        <row r="352">
          <cell r="F352">
            <v>46</v>
          </cell>
        </row>
        <row r="353">
          <cell r="F353">
            <v>47</v>
          </cell>
        </row>
        <row r="354">
          <cell r="F354">
            <v>47</v>
          </cell>
        </row>
        <row r="355">
          <cell r="F355">
            <v>45</v>
          </cell>
        </row>
        <row r="356">
          <cell r="F356">
            <v>45</v>
          </cell>
        </row>
        <row r="357">
          <cell r="F357">
            <v>44</v>
          </cell>
        </row>
        <row r="358">
          <cell r="F358">
            <v>45</v>
          </cell>
        </row>
        <row r="359">
          <cell r="F359">
            <v>45</v>
          </cell>
        </row>
        <row r="360">
          <cell r="F360">
            <v>45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44</v>
          </cell>
        </row>
        <row r="365">
          <cell r="F365">
            <v>44</v>
          </cell>
        </row>
        <row r="366">
          <cell r="F366">
            <v>44</v>
          </cell>
        </row>
        <row r="367">
          <cell r="F367">
            <v>44</v>
          </cell>
        </row>
        <row r="368">
          <cell r="F368">
            <v>44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44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44</v>
          </cell>
        </row>
        <row r="383">
          <cell r="F383">
            <v>44</v>
          </cell>
        </row>
        <row r="384">
          <cell r="F384">
            <v>44</v>
          </cell>
        </row>
        <row r="385">
          <cell r="F385">
            <v>44</v>
          </cell>
        </row>
        <row r="386">
          <cell r="F386">
            <v>44</v>
          </cell>
        </row>
        <row r="387">
          <cell r="F387">
            <v>44</v>
          </cell>
        </row>
        <row r="388">
          <cell r="F388">
            <v>44</v>
          </cell>
        </row>
        <row r="389">
          <cell r="F389">
            <v>44</v>
          </cell>
        </row>
        <row r="390">
          <cell r="F390">
            <v>44</v>
          </cell>
        </row>
        <row r="391">
          <cell r="F391">
            <v>44</v>
          </cell>
        </row>
        <row r="392">
          <cell r="F392">
            <v>44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45</v>
          </cell>
        </row>
        <row r="398">
          <cell r="F398">
            <v>45</v>
          </cell>
        </row>
        <row r="399">
          <cell r="F399">
            <v>45</v>
          </cell>
        </row>
        <row r="400">
          <cell r="F400">
            <v>45</v>
          </cell>
        </row>
        <row r="401">
          <cell r="F401">
            <v>45</v>
          </cell>
        </row>
        <row r="402">
          <cell r="F402">
            <v>45</v>
          </cell>
        </row>
        <row r="403">
          <cell r="F403">
            <v>45</v>
          </cell>
        </row>
        <row r="404">
          <cell r="F404">
            <v>45</v>
          </cell>
        </row>
        <row r="405">
          <cell r="F405">
            <v>46</v>
          </cell>
        </row>
        <row r="406">
          <cell r="F406">
            <v>50</v>
          </cell>
        </row>
        <row r="407">
          <cell r="F407">
            <v>53</v>
          </cell>
        </row>
        <row r="408">
          <cell r="F408">
            <v>52</v>
          </cell>
        </row>
        <row r="409">
          <cell r="F409">
            <v>47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46</v>
          </cell>
        </row>
        <row r="414">
          <cell r="F414">
            <v>45</v>
          </cell>
        </row>
        <row r="415">
          <cell r="F415">
            <v>45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45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44</v>
          </cell>
        </row>
        <row r="424">
          <cell r="F424">
            <v>45</v>
          </cell>
        </row>
        <row r="425">
          <cell r="F425">
            <v>44</v>
          </cell>
        </row>
        <row r="426">
          <cell r="F426">
            <v>44</v>
          </cell>
        </row>
        <row r="427">
          <cell r="F427">
            <v>45</v>
          </cell>
        </row>
        <row r="428">
          <cell r="F428">
            <v>44</v>
          </cell>
        </row>
        <row r="429">
          <cell r="F429">
            <v>44</v>
          </cell>
        </row>
        <row r="430">
          <cell r="F430">
            <v>44</v>
          </cell>
        </row>
        <row r="431">
          <cell r="F431">
            <v>44</v>
          </cell>
        </row>
        <row r="432">
          <cell r="F432">
            <v>44</v>
          </cell>
        </row>
        <row r="433">
          <cell r="F433">
            <v>44</v>
          </cell>
        </row>
        <row r="434">
          <cell r="F434">
            <v>44</v>
          </cell>
        </row>
        <row r="435">
          <cell r="F435">
            <v>44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45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45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45</v>
          </cell>
        </row>
        <row r="451">
          <cell r="F451">
            <v>44</v>
          </cell>
        </row>
        <row r="452">
          <cell r="F452">
            <v>44</v>
          </cell>
        </row>
        <row r="453">
          <cell r="F453">
            <v>44</v>
          </cell>
        </row>
        <row r="454">
          <cell r="F454">
            <v>44</v>
          </cell>
        </row>
        <row r="455">
          <cell r="F455">
            <v>44</v>
          </cell>
        </row>
        <row r="456">
          <cell r="F456">
            <v>44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44</v>
          </cell>
        </row>
        <row r="462">
          <cell r="F462">
            <v>44</v>
          </cell>
        </row>
        <row r="463">
          <cell r="F463">
            <v>44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44</v>
          </cell>
        </row>
        <row r="475">
          <cell r="F475">
            <v>45</v>
          </cell>
        </row>
        <row r="476">
          <cell r="F476">
            <v>44</v>
          </cell>
        </row>
        <row r="477">
          <cell r="F477">
            <v>43</v>
          </cell>
        </row>
        <row r="478">
          <cell r="F478">
            <v>43</v>
          </cell>
        </row>
        <row r="479">
          <cell r="F479">
            <v>44</v>
          </cell>
        </row>
        <row r="480">
          <cell r="F480">
            <v>43</v>
          </cell>
        </row>
        <row r="481">
          <cell r="F481">
            <v>44</v>
          </cell>
        </row>
        <row r="482">
          <cell r="F482">
            <v>43</v>
          </cell>
        </row>
        <row r="483">
          <cell r="F483">
            <v>44</v>
          </cell>
        </row>
        <row r="484">
          <cell r="F484">
            <v>43</v>
          </cell>
        </row>
        <row r="485">
          <cell r="F485">
            <v>44</v>
          </cell>
        </row>
        <row r="486">
          <cell r="F486">
            <v>44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44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45</v>
          </cell>
        </row>
        <row r="495">
          <cell r="F495">
            <v>45</v>
          </cell>
        </row>
        <row r="496">
          <cell r="F496">
            <v>45</v>
          </cell>
        </row>
        <row r="497">
          <cell r="F497">
            <v>45</v>
          </cell>
        </row>
        <row r="498">
          <cell r="F498">
            <v>45</v>
          </cell>
        </row>
        <row r="499">
          <cell r="F499">
            <v>45</v>
          </cell>
        </row>
        <row r="500">
          <cell r="F500">
            <v>44</v>
          </cell>
        </row>
        <row r="501">
          <cell r="F501">
            <v>44</v>
          </cell>
        </row>
        <row r="502">
          <cell r="F502">
            <v>44</v>
          </cell>
        </row>
        <row r="503">
          <cell r="F503">
            <v>44</v>
          </cell>
        </row>
        <row r="504">
          <cell r="F504">
            <v>44</v>
          </cell>
        </row>
        <row r="505">
          <cell r="F505">
            <v>44</v>
          </cell>
        </row>
        <row r="506">
          <cell r="F506">
            <v>44</v>
          </cell>
        </row>
        <row r="507">
          <cell r="F507">
            <v>44</v>
          </cell>
        </row>
        <row r="508">
          <cell r="F508">
            <v>44</v>
          </cell>
        </row>
        <row r="509">
          <cell r="F509">
            <v>44</v>
          </cell>
        </row>
        <row r="510">
          <cell r="F510">
            <v>44</v>
          </cell>
        </row>
        <row r="511">
          <cell r="F511">
            <v>45</v>
          </cell>
        </row>
        <row r="512">
          <cell r="F512">
            <v>44</v>
          </cell>
        </row>
        <row r="513">
          <cell r="F513">
            <v>45</v>
          </cell>
        </row>
        <row r="514">
          <cell r="F514">
            <v>48</v>
          </cell>
        </row>
        <row r="515">
          <cell r="F515">
            <v>49</v>
          </cell>
        </row>
        <row r="516">
          <cell r="F516">
            <v>48</v>
          </cell>
        </row>
        <row r="517">
          <cell r="F517">
            <v>49</v>
          </cell>
        </row>
        <row r="518">
          <cell r="F518">
            <v>50</v>
          </cell>
        </row>
        <row r="519">
          <cell r="F519">
            <v>49</v>
          </cell>
        </row>
        <row r="520">
          <cell r="F520">
            <v>47</v>
          </cell>
        </row>
        <row r="521">
          <cell r="F521">
            <v>45</v>
          </cell>
        </row>
        <row r="522">
          <cell r="F522">
            <v>45</v>
          </cell>
        </row>
        <row r="523">
          <cell r="F523">
            <v>44</v>
          </cell>
        </row>
        <row r="524">
          <cell r="F524">
            <v>44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44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43</v>
          </cell>
        </row>
        <row r="531">
          <cell r="F531">
            <v>43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44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44</v>
          </cell>
        </row>
        <row r="541">
          <cell r="F541">
            <v>44</v>
          </cell>
        </row>
        <row r="542">
          <cell r="F542">
            <v>44</v>
          </cell>
        </row>
        <row r="543">
          <cell r="F543">
            <v>44</v>
          </cell>
        </row>
        <row r="544">
          <cell r="F544">
            <v>44</v>
          </cell>
        </row>
        <row r="545">
          <cell r="F545">
            <v>44</v>
          </cell>
        </row>
        <row r="546">
          <cell r="F546">
            <v>44</v>
          </cell>
        </row>
        <row r="547">
          <cell r="F547">
            <v>44</v>
          </cell>
        </row>
        <row r="548">
          <cell r="F548">
            <v>44</v>
          </cell>
        </row>
        <row r="549">
          <cell r="F549">
            <v>44</v>
          </cell>
        </row>
        <row r="550">
          <cell r="F550">
            <v>44</v>
          </cell>
        </row>
        <row r="551">
          <cell r="F551">
            <v>44</v>
          </cell>
        </row>
        <row r="552">
          <cell r="F552">
            <v>44</v>
          </cell>
        </row>
        <row r="553">
          <cell r="F553">
            <v>44</v>
          </cell>
        </row>
        <row r="554">
          <cell r="F554">
            <v>44</v>
          </cell>
        </row>
        <row r="555">
          <cell r="F555">
            <v>44</v>
          </cell>
        </row>
        <row r="556">
          <cell r="F556">
            <v>43</v>
          </cell>
        </row>
        <row r="557">
          <cell r="F557">
            <v>43</v>
          </cell>
        </row>
        <row r="558">
          <cell r="F558">
            <v>44</v>
          </cell>
        </row>
        <row r="559">
          <cell r="F559">
            <v>43</v>
          </cell>
        </row>
        <row r="560">
          <cell r="F560">
            <v>43</v>
          </cell>
        </row>
        <row r="561">
          <cell r="F561">
            <v>44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44</v>
          </cell>
        </row>
        <row r="572">
          <cell r="F572">
            <v>44</v>
          </cell>
        </row>
        <row r="573">
          <cell r="F573">
            <v>44</v>
          </cell>
        </row>
        <row r="574">
          <cell r="F574">
            <v>44</v>
          </cell>
        </row>
        <row r="575">
          <cell r="F575">
            <v>44</v>
          </cell>
        </row>
        <row r="576">
          <cell r="F576">
            <v>44</v>
          </cell>
        </row>
        <row r="577">
          <cell r="F577">
            <v>44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44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44</v>
          </cell>
        </row>
        <row r="584">
          <cell r="F584">
            <v>45</v>
          </cell>
        </row>
        <row r="585">
          <cell r="F585">
            <v>44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45</v>
          </cell>
        </row>
        <row r="591">
          <cell r="F591">
            <v>45</v>
          </cell>
        </row>
        <row r="592">
          <cell r="F592">
            <v>45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45</v>
          </cell>
        </row>
        <row r="596">
          <cell r="F596">
            <v>45</v>
          </cell>
        </row>
        <row r="597">
          <cell r="F597">
            <v>44</v>
          </cell>
        </row>
        <row r="598">
          <cell r="F598">
            <v>44</v>
          </cell>
        </row>
        <row r="599">
          <cell r="F599">
            <v>44</v>
          </cell>
        </row>
        <row r="600">
          <cell r="F600">
            <v>44</v>
          </cell>
        </row>
        <row r="601">
          <cell r="F601">
            <v>44</v>
          </cell>
        </row>
        <row r="602">
          <cell r="F602">
            <v>44</v>
          </cell>
        </row>
        <row r="603">
          <cell r="F603">
            <v>43</v>
          </cell>
        </row>
        <row r="604">
          <cell r="F604">
            <v>44</v>
          </cell>
        </row>
        <row r="605">
          <cell r="F605">
            <v>44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45</v>
          </cell>
        </row>
        <row r="610">
          <cell r="F610">
            <v>44</v>
          </cell>
        </row>
        <row r="611">
          <cell r="F611">
            <v>45</v>
          </cell>
        </row>
        <row r="612">
          <cell r="F612">
            <v>44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44</v>
          </cell>
        </row>
        <row r="621">
          <cell r="F621">
            <v>44</v>
          </cell>
        </row>
        <row r="622">
          <cell r="F622">
            <v>44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44</v>
          </cell>
        </row>
        <row r="626">
          <cell r="F626">
            <v>44</v>
          </cell>
        </row>
        <row r="627">
          <cell r="F627">
            <v>44</v>
          </cell>
        </row>
        <row r="628">
          <cell r="F628">
            <v>44</v>
          </cell>
        </row>
        <row r="629">
          <cell r="F629">
            <v>44</v>
          </cell>
        </row>
        <row r="630">
          <cell r="F630">
            <v>44</v>
          </cell>
        </row>
        <row r="631">
          <cell r="F631">
            <v>44</v>
          </cell>
        </row>
        <row r="632">
          <cell r="F632">
            <v>44</v>
          </cell>
        </row>
        <row r="633">
          <cell r="F633">
            <v>45</v>
          </cell>
        </row>
        <row r="634">
          <cell r="F634">
            <v>45</v>
          </cell>
        </row>
        <row r="635">
          <cell r="F635">
            <v>45</v>
          </cell>
        </row>
        <row r="636">
          <cell r="F636">
            <v>45</v>
          </cell>
        </row>
        <row r="637">
          <cell r="F637">
            <v>45</v>
          </cell>
        </row>
        <row r="638">
          <cell r="F638">
            <v>45</v>
          </cell>
        </row>
        <row r="639">
          <cell r="F639">
            <v>45</v>
          </cell>
        </row>
        <row r="640">
          <cell r="F640">
            <v>45</v>
          </cell>
        </row>
        <row r="641">
          <cell r="F641">
            <v>45</v>
          </cell>
        </row>
        <row r="642">
          <cell r="F642">
            <v>45</v>
          </cell>
        </row>
        <row r="643">
          <cell r="F643">
            <v>45</v>
          </cell>
        </row>
        <row r="644">
          <cell r="F644">
            <v>44</v>
          </cell>
        </row>
        <row r="645">
          <cell r="F645">
            <v>44</v>
          </cell>
        </row>
        <row r="646">
          <cell r="F646">
            <v>44</v>
          </cell>
        </row>
        <row r="647">
          <cell r="F647">
            <v>44</v>
          </cell>
        </row>
        <row r="648">
          <cell r="F648">
            <v>44</v>
          </cell>
        </row>
        <row r="649">
          <cell r="F649">
            <v>44</v>
          </cell>
        </row>
        <row r="650">
          <cell r="F650">
            <v>44</v>
          </cell>
        </row>
        <row r="651">
          <cell r="F651">
            <v>44</v>
          </cell>
        </row>
        <row r="652">
          <cell r="F652">
            <v>44</v>
          </cell>
        </row>
        <row r="653">
          <cell r="F653">
            <v>44</v>
          </cell>
        </row>
        <row r="654">
          <cell r="F654">
            <v>44</v>
          </cell>
        </row>
        <row r="655">
          <cell r="F655">
            <v>44</v>
          </cell>
        </row>
        <row r="656">
          <cell r="F656">
            <v>45</v>
          </cell>
        </row>
        <row r="657">
          <cell r="F657">
            <v>45</v>
          </cell>
        </row>
        <row r="658">
          <cell r="F658">
            <v>45</v>
          </cell>
        </row>
        <row r="659">
          <cell r="F659">
            <v>45</v>
          </cell>
        </row>
        <row r="660">
          <cell r="F660">
            <v>44</v>
          </cell>
        </row>
        <row r="661">
          <cell r="F661">
            <v>45</v>
          </cell>
        </row>
        <row r="662">
          <cell r="F662">
            <v>44</v>
          </cell>
        </row>
        <row r="663">
          <cell r="F663">
            <v>45</v>
          </cell>
        </row>
        <row r="664">
          <cell r="F664">
            <v>45</v>
          </cell>
        </row>
        <row r="665">
          <cell r="F665">
            <v>45</v>
          </cell>
        </row>
        <row r="666">
          <cell r="F666">
            <v>47</v>
          </cell>
        </row>
        <row r="667">
          <cell r="F667">
            <v>47</v>
          </cell>
        </row>
        <row r="668">
          <cell r="F668">
            <v>47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48</v>
          </cell>
        </row>
        <row r="679">
          <cell r="F679">
            <v>49</v>
          </cell>
        </row>
        <row r="680">
          <cell r="F680">
            <v>50</v>
          </cell>
        </row>
        <row r="681">
          <cell r="F681">
            <v>50</v>
          </cell>
        </row>
        <row r="682">
          <cell r="F682">
            <v>51</v>
          </cell>
        </row>
        <row r="683">
          <cell r="F683">
            <v>49</v>
          </cell>
        </row>
        <row r="684">
          <cell r="F684">
            <v>48</v>
          </cell>
        </row>
        <row r="685">
          <cell r="F685">
            <v>49</v>
          </cell>
        </row>
        <row r="686">
          <cell r="F686">
            <v>50</v>
          </cell>
        </row>
        <row r="687">
          <cell r="F687">
            <v>47</v>
          </cell>
        </row>
        <row r="688">
          <cell r="F688">
            <v>45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44</v>
          </cell>
        </row>
        <row r="693">
          <cell r="F693">
            <v>44</v>
          </cell>
        </row>
        <row r="694">
          <cell r="F694">
            <v>45</v>
          </cell>
        </row>
        <row r="695">
          <cell r="F695">
            <v>45</v>
          </cell>
        </row>
        <row r="696">
          <cell r="F696">
            <v>45</v>
          </cell>
        </row>
        <row r="697">
          <cell r="F697">
            <v>45</v>
          </cell>
        </row>
        <row r="698">
          <cell r="F698">
            <v>44</v>
          </cell>
        </row>
        <row r="699">
          <cell r="F699">
            <v>44</v>
          </cell>
        </row>
        <row r="700">
          <cell r="F700">
            <v>44</v>
          </cell>
        </row>
        <row r="701">
          <cell r="F701">
            <v>44</v>
          </cell>
        </row>
        <row r="702">
          <cell r="F702">
            <v>44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45</v>
          </cell>
        </row>
        <row r="706">
          <cell r="F706">
            <v>45</v>
          </cell>
        </row>
        <row r="707">
          <cell r="F707">
            <v>44</v>
          </cell>
        </row>
        <row r="708">
          <cell r="F708">
            <v>46</v>
          </cell>
        </row>
        <row r="709">
          <cell r="F709">
            <v>46</v>
          </cell>
        </row>
        <row r="710">
          <cell r="F710">
            <v>45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44</v>
          </cell>
        </row>
        <row r="719">
          <cell r="F719">
            <v>44</v>
          </cell>
        </row>
        <row r="720">
          <cell r="F720">
            <v>44</v>
          </cell>
        </row>
        <row r="721">
          <cell r="F721">
            <v>44</v>
          </cell>
        </row>
        <row r="722">
          <cell r="F722">
            <v>44</v>
          </cell>
        </row>
        <row r="723">
          <cell r="F723">
            <v>44</v>
          </cell>
        </row>
        <row r="724">
          <cell r="F724">
            <v>44</v>
          </cell>
        </row>
        <row r="725">
          <cell r="F725">
            <v>44</v>
          </cell>
        </row>
        <row r="726">
          <cell r="F726">
            <v>44</v>
          </cell>
        </row>
        <row r="727">
          <cell r="F727">
            <v>44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44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26</v>
          </cell>
        </row>
        <row r="13">
          <cell r="F13">
            <v>26</v>
          </cell>
        </row>
        <row r="14">
          <cell r="F14">
            <v>26</v>
          </cell>
        </row>
        <row r="15">
          <cell r="F15">
            <v>26</v>
          </cell>
        </row>
        <row r="16">
          <cell r="F16">
            <v>26</v>
          </cell>
        </row>
        <row r="17">
          <cell r="F17">
            <v>27</v>
          </cell>
        </row>
        <row r="18">
          <cell r="F18">
            <v>27</v>
          </cell>
        </row>
        <row r="19">
          <cell r="F19">
            <v>27</v>
          </cell>
        </row>
        <row r="20">
          <cell r="F20">
            <v>25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25</v>
          </cell>
        </row>
        <row r="24">
          <cell r="F24">
            <v>26</v>
          </cell>
        </row>
        <row r="25">
          <cell r="F25">
            <v>25</v>
          </cell>
        </row>
        <row r="26">
          <cell r="F26">
            <v>25</v>
          </cell>
        </row>
        <row r="27">
          <cell r="F27">
            <v>25</v>
          </cell>
        </row>
        <row r="28">
          <cell r="F28">
            <v>25</v>
          </cell>
        </row>
        <row r="29">
          <cell r="F29">
            <v>26</v>
          </cell>
        </row>
        <row r="30">
          <cell r="F30">
            <v>26</v>
          </cell>
        </row>
        <row r="31">
          <cell r="F31">
            <v>27</v>
          </cell>
        </row>
        <row r="32">
          <cell r="F32">
            <v>27</v>
          </cell>
        </row>
        <row r="33">
          <cell r="F33">
            <v>28</v>
          </cell>
        </row>
        <row r="34">
          <cell r="F34">
            <v>28</v>
          </cell>
        </row>
        <row r="35">
          <cell r="F35">
            <v>29</v>
          </cell>
        </row>
        <row r="36">
          <cell r="F36">
            <v>29</v>
          </cell>
        </row>
        <row r="37">
          <cell r="F37">
            <v>28</v>
          </cell>
        </row>
        <row r="38">
          <cell r="F38">
            <v>28</v>
          </cell>
        </row>
        <row r="39">
          <cell r="F39">
            <v>28</v>
          </cell>
        </row>
        <row r="40">
          <cell r="F40">
            <v>28</v>
          </cell>
        </row>
        <row r="41">
          <cell r="F41">
            <v>27</v>
          </cell>
        </row>
        <row r="42">
          <cell r="F42">
            <v>27</v>
          </cell>
        </row>
        <row r="43">
          <cell r="F43">
            <v>27</v>
          </cell>
        </row>
        <row r="44">
          <cell r="F44">
            <v>26</v>
          </cell>
        </row>
        <row r="45">
          <cell r="F45">
            <v>26</v>
          </cell>
        </row>
        <row r="46">
          <cell r="F46">
            <v>26</v>
          </cell>
        </row>
        <row r="47">
          <cell r="F47">
            <v>26</v>
          </cell>
        </row>
        <row r="48">
          <cell r="F48">
            <v>27</v>
          </cell>
        </row>
        <row r="49">
          <cell r="F49">
            <v>27</v>
          </cell>
        </row>
        <row r="50">
          <cell r="F50">
            <v>26</v>
          </cell>
        </row>
        <row r="51">
          <cell r="F51">
            <v>26</v>
          </cell>
        </row>
        <row r="52">
          <cell r="F52">
            <v>27</v>
          </cell>
        </row>
        <row r="53">
          <cell r="F53">
            <v>26</v>
          </cell>
        </row>
        <row r="54">
          <cell r="F54">
            <v>29</v>
          </cell>
        </row>
        <row r="55">
          <cell r="F55">
            <v>28</v>
          </cell>
        </row>
        <row r="56">
          <cell r="F56">
            <v>27</v>
          </cell>
        </row>
        <row r="57">
          <cell r="F57">
            <v>26</v>
          </cell>
        </row>
        <row r="58">
          <cell r="F58">
            <v>26</v>
          </cell>
        </row>
        <row r="59">
          <cell r="F59">
            <v>26</v>
          </cell>
        </row>
        <row r="60">
          <cell r="F60">
            <v>26</v>
          </cell>
        </row>
        <row r="61">
          <cell r="F61">
            <v>26</v>
          </cell>
        </row>
        <row r="62">
          <cell r="F62">
            <v>26</v>
          </cell>
        </row>
        <row r="63">
          <cell r="F63">
            <v>26</v>
          </cell>
        </row>
        <row r="64">
          <cell r="F64">
            <v>26</v>
          </cell>
        </row>
        <row r="65">
          <cell r="F65">
            <v>26</v>
          </cell>
        </row>
        <row r="66">
          <cell r="F66">
            <v>26</v>
          </cell>
        </row>
        <row r="67">
          <cell r="F67">
            <v>26</v>
          </cell>
        </row>
        <row r="68">
          <cell r="F68">
            <v>26</v>
          </cell>
        </row>
        <row r="69">
          <cell r="F69">
            <v>26</v>
          </cell>
        </row>
        <row r="70">
          <cell r="F70">
            <v>26</v>
          </cell>
        </row>
        <row r="71">
          <cell r="F71">
            <v>26</v>
          </cell>
        </row>
        <row r="72">
          <cell r="F72">
            <v>25</v>
          </cell>
        </row>
        <row r="73">
          <cell r="F73">
            <v>25</v>
          </cell>
        </row>
        <row r="74">
          <cell r="F74">
            <v>25</v>
          </cell>
        </row>
        <row r="75">
          <cell r="F75">
            <v>25</v>
          </cell>
        </row>
        <row r="76">
          <cell r="F76">
            <v>25</v>
          </cell>
        </row>
        <row r="77">
          <cell r="F77">
            <v>25</v>
          </cell>
        </row>
        <row r="78">
          <cell r="F78">
            <v>25</v>
          </cell>
        </row>
        <row r="79">
          <cell r="F79">
            <v>25</v>
          </cell>
        </row>
        <row r="80">
          <cell r="F80">
            <v>25</v>
          </cell>
        </row>
        <row r="81">
          <cell r="F81">
            <v>26</v>
          </cell>
        </row>
        <row r="82">
          <cell r="F82">
            <v>27</v>
          </cell>
        </row>
        <row r="83">
          <cell r="F83">
            <v>27</v>
          </cell>
        </row>
        <row r="84">
          <cell r="F84">
            <v>27</v>
          </cell>
        </row>
        <row r="85">
          <cell r="F85">
            <v>27</v>
          </cell>
        </row>
        <row r="86">
          <cell r="F86">
            <v>26</v>
          </cell>
        </row>
        <row r="87">
          <cell r="F87">
            <v>27</v>
          </cell>
        </row>
        <row r="88">
          <cell r="F88">
            <v>27</v>
          </cell>
        </row>
        <row r="89">
          <cell r="F89">
            <v>27</v>
          </cell>
        </row>
        <row r="90">
          <cell r="F90">
            <v>26</v>
          </cell>
        </row>
        <row r="91">
          <cell r="F91">
            <v>27</v>
          </cell>
        </row>
        <row r="92">
          <cell r="F92">
            <v>25</v>
          </cell>
        </row>
        <row r="93">
          <cell r="F93">
            <v>25</v>
          </cell>
        </row>
        <row r="94">
          <cell r="F94">
            <v>25</v>
          </cell>
        </row>
        <row r="95">
          <cell r="F95">
            <v>25</v>
          </cell>
        </row>
        <row r="96">
          <cell r="F96">
            <v>25</v>
          </cell>
        </row>
        <row r="97">
          <cell r="F97">
            <v>25</v>
          </cell>
        </row>
        <row r="98">
          <cell r="F98">
            <v>24</v>
          </cell>
        </row>
        <row r="99">
          <cell r="F99">
            <v>25</v>
          </cell>
        </row>
        <row r="100">
          <cell r="F100">
            <v>25</v>
          </cell>
        </row>
        <row r="101">
          <cell r="F101">
            <v>25</v>
          </cell>
        </row>
        <row r="102">
          <cell r="F102">
            <v>25</v>
          </cell>
        </row>
        <row r="103">
          <cell r="F103">
            <v>26</v>
          </cell>
        </row>
        <row r="104">
          <cell r="F104">
            <v>26</v>
          </cell>
        </row>
        <row r="105">
          <cell r="F105">
            <v>26</v>
          </cell>
        </row>
        <row r="106">
          <cell r="F106">
            <v>26</v>
          </cell>
        </row>
        <row r="107">
          <cell r="F107">
            <v>26</v>
          </cell>
        </row>
        <row r="108">
          <cell r="F108">
            <v>26</v>
          </cell>
        </row>
        <row r="109">
          <cell r="F109">
            <v>26</v>
          </cell>
        </row>
        <row r="110">
          <cell r="F110">
            <v>27</v>
          </cell>
        </row>
        <row r="111">
          <cell r="F111">
            <v>26</v>
          </cell>
        </row>
        <row r="112">
          <cell r="F112">
            <v>26</v>
          </cell>
        </row>
        <row r="113">
          <cell r="F113">
            <v>26</v>
          </cell>
        </row>
        <row r="114">
          <cell r="F114">
            <v>26</v>
          </cell>
        </row>
        <row r="115">
          <cell r="F115">
            <v>26</v>
          </cell>
        </row>
        <row r="116">
          <cell r="F116">
            <v>25</v>
          </cell>
        </row>
        <row r="117">
          <cell r="F117">
            <v>25</v>
          </cell>
        </row>
        <row r="118">
          <cell r="F118">
            <v>25</v>
          </cell>
        </row>
        <row r="119">
          <cell r="F119">
            <v>25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25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25</v>
          </cell>
        </row>
        <row r="126">
          <cell r="F126">
            <v>25</v>
          </cell>
        </row>
        <row r="127">
          <cell r="F127">
            <v>25</v>
          </cell>
        </row>
        <row r="128">
          <cell r="F128">
            <v>25</v>
          </cell>
        </row>
        <row r="129">
          <cell r="F129">
            <v>26</v>
          </cell>
        </row>
        <row r="130">
          <cell r="F130">
            <v>27</v>
          </cell>
        </row>
        <row r="131">
          <cell r="F131">
            <v>27</v>
          </cell>
        </row>
        <row r="132">
          <cell r="F132">
            <v>27</v>
          </cell>
        </row>
        <row r="133">
          <cell r="F133">
            <v>27</v>
          </cell>
        </row>
        <row r="134">
          <cell r="F134">
            <v>28</v>
          </cell>
        </row>
        <row r="135">
          <cell r="F135">
            <v>28</v>
          </cell>
        </row>
        <row r="136">
          <cell r="F136">
            <v>29</v>
          </cell>
        </row>
        <row r="137">
          <cell r="F137">
            <v>31</v>
          </cell>
        </row>
        <row r="138">
          <cell r="F138">
            <v>30</v>
          </cell>
        </row>
        <row r="139">
          <cell r="F139">
            <v>32</v>
          </cell>
        </row>
        <row r="140">
          <cell r="F140">
            <v>30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30</v>
          </cell>
        </row>
        <row r="145">
          <cell r="F145">
            <v>30</v>
          </cell>
        </row>
        <row r="146">
          <cell r="F146">
            <v>29</v>
          </cell>
        </row>
        <row r="147">
          <cell r="F147">
            <v>28</v>
          </cell>
        </row>
        <row r="148">
          <cell r="F148">
            <v>28</v>
          </cell>
        </row>
        <row r="149">
          <cell r="F149">
            <v>26</v>
          </cell>
        </row>
        <row r="150">
          <cell r="F150">
            <v>27</v>
          </cell>
        </row>
        <row r="151">
          <cell r="F151">
            <v>27</v>
          </cell>
        </row>
        <row r="152">
          <cell r="F152">
            <v>26</v>
          </cell>
        </row>
        <row r="153">
          <cell r="F153">
            <v>27</v>
          </cell>
        </row>
        <row r="154">
          <cell r="F154">
            <v>27</v>
          </cell>
        </row>
        <row r="155">
          <cell r="F155">
            <v>27</v>
          </cell>
        </row>
        <row r="156">
          <cell r="F156">
            <v>27</v>
          </cell>
        </row>
        <row r="157">
          <cell r="F157">
            <v>26</v>
          </cell>
        </row>
        <row r="158">
          <cell r="F158">
            <v>27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26</v>
          </cell>
        </row>
        <row r="162">
          <cell r="F162">
            <v>26</v>
          </cell>
        </row>
        <row r="163">
          <cell r="F163">
            <v>25</v>
          </cell>
        </row>
        <row r="164">
          <cell r="F164">
            <v>25</v>
          </cell>
        </row>
        <row r="165">
          <cell r="F165">
            <v>24</v>
          </cell>
        </row>
        <row r="166">
          <cell r="F166">
            <v>24</v>
          </cell>
        </row>
        <row r="167">
          <cell r="F167">
            <v>24</v>
          </cell>
        </row>
        <row r="168">
          <cell r="F168">
            <v>24</v>
          </cell>
        </row>
        <row r="169">
          <cell r="F169">
            <v>24</v>
          </cell>
        </row>
        <row r="170">
          <cell r="F170">
            <v>24</v>
          </cell>
        </row>
        <row r="171">
          <cell r="F171">
            <v>24</v>
          </cell>
        </row>
        <row r="172">
          <cell r="F172">
            <v>24</v>
          </cell>
        </row>
        <row r="173">
          <cell r="F173">
            <v>25</v>
          </cell>
        </row>
        <row r="174">
          <cell r="F174">
            <v>25</v>
          </cell>
        </row>
        <row r="175">
          <cell r="F175">
            <v>25</v>
          </cell>
        </row>
        <row r="176">
          <cell r="F176">
            <v>26</v>
          </cell>
        </row>
        <row r="177">
          <cell r="F177">
            <v>26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26</v>
          </cell>
        </row>
        <row r="181">
          <cell r="F181">
            <v>26</v>
          </cell>
        </row>
        <row r="182">
          <cell r="F182">
            <v>26</v>
          </cell>
        </row>
        <row r="183">
          <cell r="F183">
            <v>27</v>
          </cell>
        </row>
        <row r="184">
          <cell r="F184">
            <v>26</v>
          </cell>
        </row>
        <row r="185">
          <cell r="F185">
            <v>27</v>
          </cell>
        </row>
        <row r="186">
          <cell r="F186">
            <v>27</v>
          </cell>
        </row>
        <row r="187">
          <cell r="F187">
            <v>27</v>
          </cell>
        </row>
        <row r="188">
          <cell r="F188">
            <v>25</v>
          </cell>
        </row>
        <row r="189">
          <cell r="F189">
            <v>24</v>
          </cell>
        </row>
        <row r="190">
          <cell r="F190">
            <v>24</v>
          </cell>
        </row>
        <row r="191">
          <cell r="F191">
            <v>24</v>
          </cell>
        </row>
        <row r="192">
          <cell r="F192">
            <v>25</v>
          </cell>
        </row>
        <row r="193">
          <cell r="F193">
            <v>25</v>
          </cell>
        </row>
        <row r="194">
          <cell r="F194">
            <v>25</v>
          </cell>
        </row>
        <row r="195">
          <cell r="F195">
            <v>25</v>
          </cell>
        </row>
        <row r="196">
          <cell r="F196">
            <v>25</v>
          </cell>
        </row>
        <row r="197">
          <cell r="F197">
            <v>26</v>
          </cell>
        </row>
        <row r="198">
          <cell r="F198">
            <v>25</v>
          </cell>
        </row>
        <row r="199">
          <cell r="F199">
            <v>25</v>
          </cell>
        </row>
        <row r="200">
          <cell r="F200">
            <v>25</v>
          </cell>
        </row>
        <row r="201">
          <cell r="F201">
            <v>27</v>
          </cell>
        </row>
        <row r="202">
          <cell r="F202">
            <v>27</v>
          </cell>
        </row>
        <row r="203">
          <cell r="F203">
            <v>28</v>
          </cell>
        </row>
        <row r="204">
          <cell r="F204">
            <v>28</v>
          </cell>
        </row>
        <row r="205">
          <cell r="F205">
            <v>28</v>
          </cell>
        </row>
        <row r="206">
          <cell r="F206">
            <v>28</v>
          </cell>
        </row>
        <row r="207">
          <cell r="F207">
            <v>29</v>
          </cell>
        </row>
        <row r="208">
          <cell r="F208">
            <v>29</v>
          </cell>
        </row>
        <row r="209">
          <cell r="F209">
            <v>29</v>
          </cell>
        </row>
        <row r="210">
          <cell r="F210">
            <v>29</v>
          </cell>
        </row>
        <row r="211">
          <cell r="F211">
            <v>29</v>
          </cell>
        </row>
        <row r="212">
          <cell r="F212">
            <v>27</v>
          </cell>
        </row>
        <row r="213">
          <cell r="F213">
            <v>26</v>
          </cell>
        </row>
        <row r="214">
          <cell r="F214">
            <v>26</v>
          </cell>
        </row>
        <row r="215">
          <cell r="F215">
            <v>26</v>
          </cell>
        </row>
        <row r="216">
          <cell r="F216">
            <v>25</v>
          </cell>
        </row>
        <row r="217">
          <cell r="F217">
            <v>25</v>
          </cell>
        </row>
        <row r="218">
          <cell r="F218">
            <v>25</v>
          </cell>
        </row>
        <row r="219">
          <cell r="F219">
            <v>25</v>
          </cell>
        </row>
        <row r="220">
          <cell r="F220">
            <v>27</v>
          </cell>
        </row>
        <row r="221">
          <cell r="F221">
            <v>26</v>
          </cell>
        </row>
        <row r="222">
          <cell r="F222">
            <v>25</v>
          </cell>
        </row>
        <row r="223">
          <cell r="F223">
            <v>25</v>
          </cell>
        </row>
        <row r="224">
          <cell r="F224">
            <v>26</v>
          </cell>
        </row>
        <row r="225">
          <cell r="F225">
            <v>26</v>
          </cell>
        </row>
        <row r="226">
          <cell r="F226">
            <v>26</v>
          </cell>
        </row>
        <row r="227">
          <cell r="F227">
            <v>27</v>
          </cell>
        </row>
        <row r="228">
          <cell r="F228">
            <v>27</v>
          </cell>
        </row>
        <row r="229">
          <cell r="F229">
            <v>26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26</v>
          </cell>
        </row>
        <row r="233">
          <cell r="F233">
            <v>26</v>
          </cell>
        </row>
        <row r="234">
          <cell r="F234">
            <v>26</v>
          </cell>
        </row>
        <row r="235">
          <cell r="F235">
            <v>25</v>
          </cell>
        </row>
        <row r="236">
          <cell r="F236">
            <v>26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25</v>
          </cell>
        </row>
        <row r="246">
          <cell r="F246">
            <v>25</v>
          </cell>
        </row>
        <row r="247">
          <cell r="F247">
            <v>25</v>
          </cell>
        </row>
        <row r="248">
          <cell r="F248">
            <v>25</v>
          </cell>
        </row>
        <row r="249">
          <cell r="F249">
            <v>27</v>
          </cell>
        </row>
        <row r="250">
          <cell r="F250">
            <v>27</v>
          </cell>
        </row>
        <row r="251">
          <cell r="F251">
            <v>26</v>
          </cell>
        </row>
        <row r="252">
          <cell r="F252">
            <v>27</v>
          </cell>
        </row>
        <row r="253">
          <cell r="F253">
            <v>27</v>
          </cell>
        </row>
        <row r="254">
          <cell r="F254">
            <v>27</v>
          </cell>
        </row>
        <row r="255">
          <cell r="F255">
            <v>27</v>
          </cell>
        </row>
        <row r="256">
          <cell r="F256">
            <v>27</v>
          </cell>
        </row>
        <row r="257">
          <cell r="F257">
            <v>27</v>
          </cell>
        </row>
        <row r="258">
          <cell r="F258">
            <v>27</v>
          </cell>
        </row>
        <row r="259">
          <cell r="F259">
            <v>26</v>
          </cell>
        </row>
        <row r="260">
          <cell r="F260">
            <v>25</v>
          </cell>
        </row>
        <row r="261">
          <cell r="F261">
            <v>25</v>
          </cell>
        </row>
        <row r="262">
          <cell r="F262">
            <v>25</v>
          </cell>
        </row>
        <row r="263">
          <cell r="F263">
            <v>25</v>
          </cell>
        </row>
        <row r="264">
          <cell r="F264">
            <v>25</v>
          </cell>
        </row>
        <row r="265">
          <cell r="F265">
            <v>25</v>
          </cell>
        </row>
        <row r="266">
          <cell r="F266">
            <v>25</v>
          </cell>
        </row>
        <row r="267">
          <cell r="F267">
            <v>25</v>
          </cell>
        </row>
        <row r="268">
          <cell r="F268">
            <v>25</v>
          </cell>
        </row>
        <row r="269">
          <cell r="F269">
            <v>25</v>
          </cell>
        </row>
        <row r="270">
          <cell r="F270">
            <v>25</v>
          </cell>
        </row>
        <row r="271">
          <cell r="F271">
            <v>25</v>
          </cell>
        </row>
        <row r="272">
          <cell r="F272">
            <v>25</v>
          </cell>
        </row>
        <row r="273">
          <cell r="F273">
            <v>25</v>
          </cell>
        </row>
        <row r="274">
          <cell r="F274">
            <v>26</v>
          </cell>
        </row>
        <row r="275">
          <cell r="F275">
            <v>26</v>
          </cell>
        </row>
        <row r="276">
          <cell r="F276">
            <v>27</v>
          </cell>
        </row>
        <row r="277">
          <cell r="F277">
            <v>27</v>
          </cell>
        </row>
        <row r="278">
          <cell r="F278">
            <v>28</v>
          </cell>
        </row>
        <row r="279">
          <cell r="F279">
            <v>28</v>
          </cell>
        </row>
        <row r="280">
          <cell r="F280">
            <v>28</v>
          </cell>
        </row>
        <row r="281">
          <cell r="F281">
            <v>28</v>
          </cell>
        </row>
        <row r="282">
          <cell r="F282">
            <v>28</v>
          </cell>
        </row>
        <row r="283">
          <cell r="F283">
            <v>27</v>
          </cell>
        </row>
        <row r="284">
          <cell r="F284">
            <v>26</v>
          </cell>
        </row>
        <row r="285">
          <cell r="F285">
            <v>25</v>
          </cell>
        </row>
        <row r="286">
          <cell r="F286">
            <v>25</v>
          </cell>
        </row>
        <row r="287">
          <cell r="F287">
            <v>25</v>
          </cell>
        </row>
        <row r="288">
          <cell r="F288">
            <v>25</v>
          </cell>
        </row>
        <row r="289">
          <cell r="F289">
            <v>25</v>
          </cell>
        </row>
        <row r="290">
          <cell r="F290">
            <v>25</v>
          </cell>
        </row>
        <row r="291">
          <cell r="F291">
            <v>25</v>
          </cell>
        </row>
        <row r="292">
          <cell r="F292">
            <v>25</v>
          </cell>
        </row>
        <row r="293">
          <cell r="F293">
            <v>25</v>
          </cell>
        </row>
        <row r="294">
          <cell r="F294">
            <v>26</v>
          </cell>
        </row>
        <row r="295">
          <cell r="F295">
            <v>26</v>
          </cell>
        </row>
        <row r="296">
          <cell r="F296">
            <v>26</v>
          </cell>
        </row>
        <row r="297">
          <cell r="F297">
            <v>26</v>
          </cell>
        </row>
        <row r="298">
          <cell r="F298">
            <v>27</v>
          </cell>
        </row>
        <row r="299">
          <cell r="F299">
            <v>27</v>
          </cell>
        </row>
        <row r="300">
          <cell r="F300">
            <v>27</v>
          </cell>
        </row>
        <row r="301">
          <cell r="F301">
            <v>27</v>
          </cell>
        </row>
        <row r="302">
          <cell r="F302">
            <v>27</v>
          </cell>
        </row>
        <row r="303">
          <cell r="F303">
            <v>27</v>
          </cell>
        </row>
        <row r="304">
          <cell r="F304">
            <v>27</v>
          </cell>
        </row>
        <row r="305">
          <cell r="F305">
            <v>27</v>
          </cell>
        </row>
        <row r="306">
          <cell r="F306">
            <v>26</v>
          </cell>
        </row>
        <row r="307">
          <cell r="F307">
            <v>26</v>
          </cell>
        </row>
        <row r="308">
          <cell r="F308">
            <v>26</v>
          </cell>
        </row>
        <row r="309">
          <cell r="F309">
            <v>27</v>
          </cell>
        </row>
        <row r="310">
          <cell r="F310">
            <v>26</v>
          </cell>
        </row>
        <row r="311">
          <cell r="F311">
            <v>26</v>
          </cell>
        </row>
        <row r="312">
          <cell r="F312">
            <v>26</v>
          </cell>
        </row>
        <row r="313">
          <cell r="F313">
            <v>26</v>
          </cell>
        </row>
        <row r="314">
          <cell r="F314">
            <v>26</v>
          </cell>
        </row>
        <row r="315">
          <cell r="F315">
            <v>26</v>
          </cell>
        </row>
        <row r="316">
          <cell r="F316">
            <v>26</v>
          </cell>
        </row>
        <row r="317">
          <cell r="F317">
            <v>26</v>
          </cell>
        </row>
        <row r="318">
          <cell r="F318">
            <v>26</v>
          </cell>
        </row>
        <row r="319">
          <cell r="F319">
            <v>26</v>
          </cell>
        </row>
        <row r="320">
          <cell r="F320">
            <v>26</v>
          </cell>
        </row>
        <row r="321">
          <cell r="F321">
            <v>27</v>
          </cell>
        </row>
        <row r="322">
          <cell r="F322">
            <v>28</v>
          </cell>
        </row>
        <row r="323">
          <cell r="F323">
            <v>28</v>
          </cell>
        </row>
        <row r="324">
          <cell r="F324">
            <v>28</v>
          </cell>
        </row>
        <row r="325">
          <cell r="F325">
            <v>29</v>
          </cell>
        </row>
        <row r="326">
          <cell r="F326">
            <v>28</v>
          </cell>
        </row>
        <row r="327">
          <cell r="F327">
            <v>32</v>
          </cell>
        </row>
        <row r="328">
          <cell r="F328">
            <v>37</v>
          </cell>
        </row>
        <row r="329">
          <cell r="F329">
            <v>35</v>
          </cell>
        </row>
        <row r="330">
          <cell r="F330">
            <v>33</v>
          </cell>
        </row>
        <row r="331">
          <cell r="F331">
            <v>30</v>
          </cell>
        </row>
        <row r="332">
          <cell r="F332">
            <v>27</v>
          </cell>
        </row>
        <row r="333">
          <cell r="F333">
            <v>26</v>
          </cell>
        </row>
        <row r="334">
          <cell r="F334">
            <v>26</v>
          </cell>
        </row>
        <row r="335">
          <cell r="F335">
            <v>29</v>
          </cell>
        </row>
        <row r="336">
          <cell r="F336">
            <v>37</v>
          </cell>
        </row>
        <row r="337">
          <cell r="F337">
            <v>41</v>
          </cell>
        </row>
        <row r="338">
          <cell r="F338">
            <v>45</v>
          </cell>
        </row>
        <row r="339">
          <cell r="F339">
            <v>50</v>
          </cell>
        </row>
        <row r="340">
          <cell r="F340">
            <v>45</v>
          </cell>
        </row>
        <row r="341">
          <cell r="F341">
            <v>35</v>
          </cell>
        </row>
        <row r="342">
          <cell r="F342">
            <v>32</v>
          </cell>
        </row>
        <row r="343">
          <cell r="F343">
            <v>30</v>
          </cell>
        </row>
        <row r="344">
          <cell r="F344">
            <v>33</v>
          </cell>
        </row>
        <row r="345">
          <cell r="F345">
            <v>36</v>
          </cell>
        </row>
        <row r="346">
          <cell r="F346">
            <v>35</v>
          </cell>
        </row>
        <row r="347">
          <cell r="F347">
            <v>35</v>
          </cell>
        </row>
        <row r="348">
          <cell r="F348">
            <v>32</v>
          </cell>
        </row>
        <row r="349">
          <cell r="F349">
            <v>29</v>
          </cell>
        </row>
        <row r="350">
          <cell r="F350">
            <v>30</v>
          </cell>
        </row>
        <row r="351">
          <cell r="F351">
            <v>30</v>
          </cell>
        </row>
        <row r="352">
          <cell r="F352">
            <v>30</v>
          </cell>
        </row>
        <row r="353">
          <cell r="F353">
            <v>30</v>
          </cell>
        </row>
        <row r="354">
          <cell r="F354">
            <v>32</v>
          </cell>
        </row>
        <row r="355">
          <cell r="F355">
            <v>32</v>
          </cell>
        </row>
        <row r="356">
          <cell r="F356">
            <v>27</v>
          </cell>
        </row>
        <row r="357">
          <cell r="F357">
            <v>26</v>
          </cell>
        </row>
        <row r="358">
          <cell r="F358">
            <v>25</v>
          </cell>
        </row>
        <row r="359">
          <cell r="F359">
            <v>24</v>
          </cell>
        </row>
        <row r="360">
          <cell r="F360">
            <v>25</v>
          </cell>
        </row>
        <row r="361">
          <cell r="F361">
            <v>24</v>
          </cell>
        </row>
        <row r="362">
          <cell r="F362">
            <v>24</v>
          </cell>
        </row>
        <row r="363">
          <cell r="F363">
            <v>24</v>
          </cell>
        </row>
        <row r="364">
          <cell r="F364">
            <v>24</v>
          </cell>
        </row>
        <row r="365">
          <cell r="F365">
            <v>24</v>
          </cell>
        </row>
        <row r="366">
          <cell r="F366">
            <v>25</v>
          </cell>
        </row>
        <row r="367">
          <cell r="F367">
            <v>25</v>
          </cell>
        </row>
        <row r="368">
          <cell r="F368">
            <v>25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26</v>
          </cell>
        </row>
        <row r="372">
          <cell r="F372">
            <v>26</v>
          </cell>
        </row>
        <row r="373">
          <cell r="F373">
            <v>26</v>
          </cell>
        </row>
        <row r="374">
          <cell r="F374">
            <v>26</v>
          </cell>
        </row>
        <row r="375">
          <cell r="F375">
            <v>27</v>
          </cell>
        </row>
        <row r="376">
          <cell r="F376">
            <v>27</v>
          </cell>
        </row>
        <row r="377">
          <cell r="F377">
            <v>27</v>
          </cell>
        </row>
        <row r="378">
          <cell r="F378">
            <v>26</v>
          </cell>
        </row>
        <row r="379">
          <cell r="F379">
            <v>26</v>
          </cell>
        </row>
        <row r="380">
          <cell r="F380">
            <v>25</v>
          </cell>
        </row>
        <row r="381">
          <cell r="F381">
            <v>26</v>
          </cell>
        </row>
        <row r="382">
          <cell r="F382">
            <v>25</v>
          </cell>
        </row>
        <row r="383">
          <cell r="F383">
            <v>25</v>
          </cell>
        </row>
        <row r="384">
          <cell r="F384">
            <v>25</v>
          </cell>
        </row>
        <row r="385">
          <cell r="F385">
            <v>25</v>
          </cell>
        </row>
        <row r="386">
          <cell r="F386">
            <v>25</v>
          </cell>
        </row>
        <row r="387">
          <cell r="F387">
            <v>24</v>
          </cell>
        </row>
        <row r="388">
          <cell r="F388">
            <v>24</v>
          </cell>
        </row>
        <row r="389">
          <cell r="F389">
            <v>25</v>
          </cell>
        </row>
        <row r="390">
          <cell r="F390">
            <v>26</v>
          </cell>
        </row>
        <row r="391">
          <cell r="F391">
            <v>28</v>
          </cell>
        </row>
        <row r="392">
          <cell r="F392">
            <v>28</v>
          </cell>
        </row>
        <row r="393">
          <cell r="F393">
            <v>26</v>
          </cell>
        </row>
        <row r="394">
          <cell r="F394">
            <v>26</v>
          </cell>
        </row>
        <row r="395">
          <cell r="F395">
            <v>26</v>
          </cell>
        </row>
        <row r="396">
          <cell r="F396">
            <v>26</v>
          </cell>
        </row>
        <row r="397">
          <cell r="F397">
            <v>25</v>
          </cell>
        </row>
        <row r="398">
          <cell r="F398">
            <v>25</v>
          </cell>
        </row>
        <row r="399">
          <cell r="F399">
            <v>25</v>
          </cell>
        </row>
        <row r="400">
          <cell r="F400">
            <v>25</v>
          </cell>
        </row>
        <row r="401">
          <cell r="F401">
            <v>29</v>
          </cell>
        </row>
        <row r="402">
          <cell r="F402">
            <v>32</v>
          </cell>
        </row>
        <row r="403">
          <cell r="F403">
            <v>32</v>
          </cell>
        </row>
        <row r="404">
          <cell r="F404">
            <v>35</v>
          </cell>
        </row>
        <row r="405">
          <cell r="F405">
            <v>31</v>
          </cell>
        </row>
        <row r="406">
          <cell r="F406">
            <v>27</v>
          </cell>
        </row>
        <row r="407">
          <cell r="F407">
            <v>26</v>
          </cell>
        </row>
        <row r="408">
          <cell r="F408">
            <v>25</v>
          </cell>
        </row>
        <row r="409">
          <cell r="F409">
            <v>25</v>
          </cell>
        </row>
        <row r="411">
          <cell r="F411">
            <v>25</v>
          </cell>
        </row>
        <row r="412">
          <cell r="F412">
            <v>26</v>
          </cell>
        </row>
        <row r="413">
          <cell r="F413">
            <v>27</v>
          </cell>
        </row>
        <row r="414">
          <cell r="F414">
            <v>25</v>
          </cell>
        </row>
        <row r="415">
          <cell r="F415">
            <v>26</v>
          </cell>
        </row>
        <row r="416">
          <cell r="F416">
            <v>26</v>
          </cell>
        </row>
        <row r="417">
          <cell r="F417">
            <v>26</v>
          </cell>
        </row>
        <row r="418">
          <cell r="F418">
            <v>27</v>
          </cell>
        </row>
        <row r="419">
          <cell r="F419">
            <v>26</v>
          </cell>
        </row>
        <row r="420">
          <cell r="F420">
            <v>26</v>
          </cell>
        </row>
        <row r="421">
          <cell r="F421">
            <v>26</v>
          </cell>
        </row>
        <row r="422">
          <cell r="F422">
            <v>27</v>
          </cell>
        </row>
        <row r="423">
          <cell r="F423">
            <v>27</v>
          </cell>
        </row>
        <row r="424">
          <cell r="F424">
            <v>27</v>
          </cell>
        </row>
        <row r="425">
          <cell r="F425">
            <v>27</v>
          </cell>
        </row>
        <row r="426">
          <cell r="F426">
            <v>27</v>
          </cell>
        </row>
        <row r="427">
          <cell r="F427">
            <v>26</v>
          </cell>
        </row>
        <row r="428">
          <cell r="F428">
            <v>25</v>
          </cell>
        </row>
        <row r="429">
          <cell r="F429">
            <v>25</v>
          </cell>
        </row>
        <row r="430">
          <cell r="F430">
            <v>25</v>
          </cell>
        </row>
        <row r="431">
          <cell r="F431">
            <v>25</v>
          </cell>
        </row>
        <row r="432">
          <cell r="F432">
            <v>25</v>
          </cell>
        </row>
        <row r="433">
          <cell r="F433">
            <v>25</v>
          </cell>
        </row>
        <row r="434">
          <cell r="F434">
            <v>25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25</v>
          </cell>
        </row>
        <row r="438">
          <cell r="F438">
            <v>25</v>
          </cell>
        </row>
        <row r="439">
          <cell r="F439">
            <v>25</v>
          </cell>
        </row>
        <row r="440">
          <cell r="F440">
            <v>26</v>
          </cell>
        </row>
        <row r="441">
          <cell r="F441">
            <v>25</v>
          </cell>
        </row>
        <row r="442">
          <cell r="F442">
            <v>26</v>
          </cell>
        </row>
        <row r="443">
          <cell r="F443">
            <v>26</v>
          </cell>
        </row>
        <row r="444">
          <cell r="F444">
            <v>27</v>
          </cell>
        </row>
        <row r="445">
          <cell r="F445">
            <v>26</v>
          </cell>
        </row>
        <row r="446">
          <cell r="F446">
            <v>26</v>
          </cell>
        </row>
        <row r="447">
          <cell r="F447">
            <v>26</v>
          </cell>
        </row>
        <row r="448">
          <cell r="F448">
            <v>26</v>
          </cell>
        </row>
        <row r="449">
          <cell r="F449">
            <v>26</v>
          </cell>
        </row>
        <row r="450">
          <cell r="F450">
            <v>26</v>
          </cell>
        </row>
        <row r="451">
          <cell r="F451">
            <v>26</v>
          </cell>
        </row>
        <row r="452">
          <cell r="F452">
            <v>26</v>
          </cell>
        </row>
        <row r="453">
          <cell r="F453">
            <v>26</v>
          </cell>
        </row>
        <row r="454">
          <cell r="F454">
            <v>26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26</v>
          </cell>
        </row>
        <row r="459">
          <cell r="F459">
            <v>26</v>
          </cell>
        </row>
        <row r="460">
          <cell r="F460">
            <v>26</v>
          </cell>
        </row>
        <row r="461">
          <cell r="F461">
            <v>26</v>
          </cell>
        </row>
        <row r="462">
          <cell r="F462">
            <v>27</v>
          </cell>
        </row>
        <row r="463">
          <cell r="F463">
            <v>26</v>
          </cell>
        </row>
        <row r="464">
          <cell r="F464">
            <v>26</v>
          </cell>
        </row>
        <row r="465">
          <cell r="F465">
            <v>26</v>
          </cell>
        </row>
        <row r="466">
          <cell r="F466">
            <v>26</v>
          </cell>
        </row>
        <row r="467">
          <cell r="F467">
            <v>26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27</v>
          </cell>
        </row>
        <row r="471">
          <cell r="F471">
            <v>27</v>
          </cell>
        </row>
        <row r="472">
          <cell r="F472">
            <v>27</v>
          </cell>
        </row>
        <row r="473">
          <cell r="F473">
            <v>27</v>
          </cell>
        </row>
        <row r="474">
          <cell r="F474">
            <v>27</v>
          </cell>
        </row>
        <row r="475">
          <cell r="F475">
            <v>27</v>
          </cell>
        </row>
        <row r="476">
          <cell r="F476">
            <v>26</v>
          </cell>
        </row>
        <row r="477">
          <cell r="F477">
            <v>25</v>
          </cell>
        </row>
        <row r="478">
          <cell r="F478">
            <v>25</v>
          </cell>
        </row>
        <row r="479">
          <cell r="F479">
            <v>25</v>
          </cell>
        </row>
        <row r="480">
          <cell r="F480">
            <v>26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25</v>
          </cell>
        </row>
        <row r="487">
          <cell r="F487">
            <v>26</v>
          </cell>
        </row>
        <row r="488">
          <cell r="F488">
            <v>26</v>
          </cell>
        </row>
        <row r="489">
          <cell r="F489">
            <v>26</v>
          </cell>
        </row>
        <row r="490">
          <cell r="F490">
            <v>26</v>
          </cell>
        </row>
        <row r="491">
          <cell r="F491">
            <v>26</v>
          </cell>
        </row>
        <row r="492">
          <cell r="F492">
            <v>26</v>
          </cell>
        </row>
        <row r="493">
          <cell r="F493">
            <v>27</v>
          </cell>
        </row>
        <row r="494">
          <cell r="F494">
            <v>26</v>
          </cell>
        </row>
        <row r="495">
          <cell r="F495">
            <v>27</v>
          </cell>
        </row>
        <row r="496">
          <cell r="F496">
            <v>27</v>
          </cell>
        </row>
        <row r="497">
          <cell r="F497">
            <v>27</v>
          </cell>
        </row>
        <row r="498">
          <cell r="F498">
            <v>27</v>
          </cell>
        </row>
        <row r="499">
          <cell r="F499">
            <v>27</v>
          </cell>
        </row>
        <row r="500">
          <cell r="F500">
            <v>27</v>
          </cell>
        </row>
        <row r="501">
          <cell r="F501">
            <v>26</v>
          </cell>
        </row>
        <row r="502">
          <cell r="F502">
            <v>25</v>
          </cell>
        </row>
        <row r="503">
          <cell r="F503">
            <v>24</v>
          </cell>
        </row>
        <row r="504">
          <cell r="F504">
            <v>25</v>
          </cell>
        </row>
        <row r="505">
          <cell r="F505">
            <v>24</v>
          </cell>
        </row>
        <row r="506">
          <cell r="F506">
            <v>24</v>
          </cell>
        </row>
        <row r="507">
          <cell r="F507">
            <v>24</v>
          </cell>
        </row>
        <row r="508">
          <cell r="F508">
            <v>25</v>
          </cell>
        </row>
        <row r="509">
          <cell r="F509">
            <v>25</v>
          </cell>
        </row>
        <row r="510">
          <cell r="F510">
            <v>25</v>
          </cell>
        </row>
        <row r="511">
          <cell r="F511">
            <v>25</v>
          </cell>
        </row>
        <row r="512">
          <cell r="F512">
            <v>25</v>
          </cell>
        </row>
        <row r="513">
          <cell r="F513">
            <v>26</v>
          </cell>
        </row>
        <row r="514">
          <cell r="F514">
            <v>26</v>
          </cell>
        </row>
        <row r="515">
          <cell r="F515">
            <v>26</v>
          </cell>
        </row>
        <row r="516">
          <cell r="F516">
            <v>26</v>
          </cell>
        </row>
        <row r="517">
          <cell r="F517">
            <v>26</v>
          </cell>
        </row>
        <row r="518">
          <cell r="F518">
            <v>26</v>
          </cell>
        </row>
        <row r="519">
          <cell r="F519">
            <v>26</v>
          </cell>
        </row>
        <row r="520">
          <cell r="F520">
            <v>26</v>
          </cell>
        </row>
        <row r="521">
          <cell r="F521">
            <v>26</v>
          </cell>
        </row>
        <row r="522">
          <cell r="F522">
            <v>27</v>
          </cell>
        </row>
        <row r="523">
          <cell r="F523">
            <v>26</v>
          </cell>
        </row>
        <row r="524">
          <cell r="F524">
            <v>26</v>
          </cell>
        </row>
        <row r="525">
          <cell r="F525">
            <v>25</v>
          </cell>
        </row>
        <row r="526">
          <cell r="F526">
            <v>25</v>
          </cell>
        </row>
        <row r="527">
          <cell r="F527">
            <v>25</v>
          </cell>
        </row>
        <row r="528">
          <cell r="F528">
            <v>24</v>
          </cell>
        </row>
        <row r="529">
          <cell r="F529">
            <v>24</v>
          </cell>
        </row>
        <row r="530">
          <cell r="F530">
            <v>25</v>
          </cell>
        </row>
        <row r="531">
          <cell r="F531">
            <v>25</v>
          </cell>
        </row>
        <row r="532">
          <cell r="F532">
            <v>25</v>
          </cell>
        </row>
        <row r="533">
          <cell r="F533">
            <v>26</v>
          </cell>
        </row>
        <row r="534">
          <cell r="F534">
            <v>26</v>
          </cell>
        </row>
        <row r="535">
          <cell r="F535">
            <v>26</v>
          </cell>
        </row>
        <row r="536">
          <cell r="F536">
            <v>26</v>
          </cell>
        </row>
        <row r="537">
          <cell r="F537">
            <v>26</v>
          </cell>
        </row>
        <row r="538">
          <cell r="F538">
            <v>27</v>
          </cell>
        </row>
        <row r="539">
          <cell r="F539">
            <v>27</v>
          </cell>
        </row>
        <row r="540">
          <cell r="F540">
            <v>27</v>
          </cell>
        </row>
        <row r="541">
          <cell r="F541">
            <v>26</v>
          </cell>
        </row>
        <row r="542">
          <cell r="F542">
            <v>27</v>
          </cell>
        </row>
        <row r="543">
          <cell r="F543">
            <v>27</v>
          </cell>
        </row>
        <row r="544">
          <cell r="F544">
            <v>27</v>
          </cell>
        </row>
        <row r="545">
          <cell r="F545">
            <v>27</v>
          </cell>
        </row>
        <row r="546">
          <cell r="F546">
            <v>27</v>
          </cell>
        </row>
        <row r="547">
          <cell r="F547">
            <v>27</v>
          </cell>
        </row>
        <row r="548">
          <cell r="F548">
            <v>25</v>
          </cell>
        </row>
        <row r="549">
          <cell r="F549">
            <v>25</v>
          </cell>
        </row>
        <row r="550">
          <cell r="F550">
            <v>25</v>
          </cell>
        </row>
        <row r="551">
          <cell r="F551">
            <v>25</v>
          </cell>
        </row>
        <row r="552">
          <cell r="F552">
            <v>25</v>
          </cell>
        </row>
        <row r="553">
          <cell r="F553">
            <v>25</v>
          </cell>
        </row>
        <row r="554">
          <cell r="F554">
            <v>25</v>
          </cell>
        </row>
        <row r="555">
          <cell r="F555">
            <v>25</v>
          </cell>
        </row>
        <row r="556">
          <cell r="F556">
            <v>25</v>
          </cell>
        </row>
        <row r="557">
          <cell r="F557">
            <v>25</v>
          </cell>
        </row>
        <row r="558">
          <cell r="F558">
            <v>25</v>
          </cell>
        </row>
        <row r="559">
          <cell r="F559">
            <v>25</v>
          </cell>
        </row>
        <row r="560">
          <cell r="F560">
            <v>25</v>
          </cell>
        </row>
        <row r="561">
          <cell r="F561">
            <v>25</v>
          </cell>
        </row>
        <row r="562">
          <cell r="F562">
            <v>26</v>
          </cell>
        </row>
        <row r="563">
          <cell r="F563">
            <v>26</v>
          </cell>
        </row>
        <row r="564">
          <cell r="F564">
            <v>26</v>
          </cell>
        </row>
        <row r="565">
          <cell r="F565">
            <v>26</v>
          </cell>
        </row>
        <row r="566">
          <cell r="F566">
            <v>26</v>
          </cell>
        </row>
        <row r="567">
          <cell r="F567">
            <v>26</v>
          </cell>
        </row>
        <row r="568">
          <cell r="F568">
            <v>26</v>
          </cell>
        </row>
        <row r="569">
          <cell r="F569">
            <v>26</v>
          </cell>
        </row>
        <row r="570">
          <cell r="F570">
            <v>26</v>
          </cell>
        </row>
        <row r="571">
          <cell r="F571">
            <v>26</v>
          </cell>
        </row>
        <row r="572">
          <cell r="F572">
            <v>25</v>
          </cell>
        </row>
        <row r="573">
          <cell r="F573">
            <v>25</v>
          </cell>
        </row>
        <row r="574">
          <cell r="F574">
            <v>25</v>
          </cell>
        </row>
        <row r="575">
          <cell r="F575">
            <v>25</v>
          </cell>
        </row>
        <row r="576">
          <cell r="F576">
            <v>25</v>
          </cell>
        </row>
        <row r="577">
          <cell r="F577">
            <v>25</v>
          </cell>
        </row>
        <row r="578">
          <cell r="F578">
            <v>25</v>
          </cell>
        </row>
        <row r="579">
          <cell r="F579">
            <v>25</v>
          </cell>
        </row>
        <row r="580">
          <cell r="F580">
            <v>25</v>
          </cell>
        </row>
        <row r="581">
          <cell r="F581">
            <v>25</v>
          </cell>
        </row>
        <row r="582">
          <cell r="F582">
            <v>25</v>
          </cell>
        </row>
        <row r="583">
          <cell r="F583">
            <v>25</v>
          </cell>
        </row>
        <row r="584">
          <cell r="F584">
            <v>26</v>
          </cell>
        </row>
        <row r="585">
          <cell r="F585">
            <v>26</v>
          </cell>
        </row>
        <row r="586">
          <cell r="F586">
            <v>26</v>
          </cell>
        </row>
        <row r="587">
          <cell r="F587">
            <v>26</v>
          </cell>
        </row>
        <row r="588">
          <cell r="F588">
            <v>26</v>
          </cell>
        </row>
        <row r="589">
          <cell r="F589">
            <v>27</v>
          </cell>
        </row>
        <row r="590">
          <cell r="F590">
            <v>27</v>
          </cell>
        </row>
        <row r="591">
          <cell r="F591">
            <v>27</v>
          </cell>
        </row>
        <row r="592">
          <cell r="F592">
            <v>27</v>
          </cell>
        </row>
        <row r="593">
          <cell r="F593">
            <v>27</v>
          </cell>
        </row>
        <row r="594">
          <cell r="F594">
            <v>27</v>
          </cell>
        </row>
        <row r="595">
          <cell r="F595">
            <v>27</v>
          </cell>
        </row>
        <row r="596">
          <cell r="F596">
            <v>27</v>
          </cell>
        </row>
        <row r="597">
          <cell r="F597">
            <v>26</v>
          </cell>
        </row>
        <row r="598">
          <cell r="F598">
            <v>26</v>
          </cell>
        </row>
        <row r="599">
          <cell r="F599">
            <v>25</v>
          </cell>
        </row>
        <row r="600">
          <cell r="F600">
            <v>25</v>
          </cell>
        </row>
        <row r="601">
          <cell r="F601">
            <v>25</v>
          </cell>
        </row>
        <row r="602">
          <cell r="F602">
            <v>26</v>
          </cell>
        </row>
        <row r="603">
          <cell r="F603">
            <v>26</v>
          </cell>
        </row>
        <row r="604">
          <cell r="F604">
            <v>25</v>
          </cell>
        </row>
        <row r="605">
          <cell r="F605">
            <v>26</v>
          </cell>
        </row>
        <row r="606">
          <cell r="F606">
            <v>26</v>
          </cell>
        </row>
        <row r="607">
          <cell r="F607">
            <v>26</v>
          </cell>
        </row>
        <row r="608">
          <cell r="F608">
            <v>26</v>
          </cell>
        </row>
        <row r="609">
          <cell r="F609">
            <v>26</v>
          </cell>
        </row>
        <row r="610">
          <cell r="F610">
            <v>26</v>
          </cell>
        </row>
        <row r="611">
          <cell r="F611">
            <v>27</v>
          </cell>
        </row>
        <row r="612">
          <cell r="F612">
            <v>27</v>
          </cell>
        </row>
        <row r="613">
          <cell r="F613">
            <v>27</v>
          </cell>
        </row>
        <row r="614">
          <cell r="F614">
            <v>26</v>
          </cell>
        </row>
        <row r="615">
          <cell r="F615">
            <v>26</v>
          </cell>
        </row>
        <row r="616">
          <cell r="F616">
            <v>26</v>
          </cell>
        </row>
        <row r="617">
          <cell r="F617">
            <v>26</v>
          </cell>
        </row>
        <row r="618">
          <cell r="F618">
            <v>26</v>
          </cell>
        </row>
        <row r="619">
          <cell r="F619">
            <v>26</v>
          </cell>
        </row>
        <row r="620">
          <cell r="F620">
            <v>25</v>
          </cell>
        </row>
        <row r="621">
          <cell r="F621">
            <v>25</v>
          </cell>
        </row>
        <row r="622">
          <cell r="F622">
            <v>25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25</v>
          </cell>
        </row>
        <row r="626">
          <cell r="F626">
            <v>25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26</v>
          </cell>
        </row>
        <row r="630">
          <cell r="F630">
            <v>26</v>
          </cell>
        </row>
        <row r="631">
          <cell r="F631">
            <v>26</v>
          </cell>
        </row>
        <row r="632">
          <cell r="F632">
            <v>26</v>
          </cell>
        </row>
        <row r="633">
          <cell r="F633">
            <v>26</v>
          </cell>
        </row>
        <row r="634">
          <cell r="F634">
            <v>26</v>
          </cell>
        </row>
        <row r="635">
          <cell r="F635">
            <v>26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26</v>
          </cell>
        </row>
        <row r="639">
          <cell r="F639">
            <v>27</v>
          </cell>
        </row>
        <row r="640">
          <cell r="F640">
            <v>27</v>
          </cell>
        </row>
        <row r="641">
          <cell r="F641">
            <v>27</v>
          </cell>
        </row>
        <row r="642">
          <cell r="F642">
            <v>28</v>
          </cell>
        </row>
        <row r="643">
          <cell r="F643">
            <v>30</v>
          </cell>
        </row>
        <row r="644">
          <cell r="F644">
            <v>30</v>
          </cell>
        </row>
        <row r="645">
          <cell r="F645">
            <v>28</v>
          </cell>
        </row>
        <row r="646">
          <cell r="F646">
            <v>26</v>
          </cell>
        </row>
        <row r="647">
          <cell r="F647">
            <v>25</v>
          </cell>
        </row>
        <row r="648">
          <cell r="F648">
            <v>25</v>
          </cell>
        </row>
        <row r="649">
          <cell r="F649">
            <v>26</v>
          </cell>
        </row>
        <row r="650">
          <cell r="F650">
            <v>25</v>
          </cell>
        </row>
        <row r="651">
          <cell r="F651">
            <v>26</v>
          </cell>
        </row>
        <row r="652">
          <cell r="F652">
            <v>26</v>
          </cell>
        </row>
        <row r="653">
          <cell r="F653">
            <v>26</v>
          </cell>
        </row>
        <row r="654">
          <cell r="F654">
            <v>26</v>
          </cell>
        </row>
        <row r="655">
          <cell r="F655">
            <v>25</v>
          </cell>
        </row>
        <row r="656">
          <cell r="F656">
            <v>25</v>
          </cell>
        </row>
        <row r="657">
          <cell r="F657">
            <v>26</v>
          </cell>
        </row>
        <row r="658">
          <cell r="F658">
            <v>28</v>
          </cell>
        </row>
        <row r="659">
          <cell r="F659">
            <v>28</v>
          </cell>
        </row>
        <row r="660">
          <cell r="F660">
            <v>27</v>
          </cell>
        </row>
        <row r="661">
          <cell r="F661">
            <v>27</v>
          </cell>
        </row>
        <row r="662">
          <cell r="F662">
            <v>34</v>
          </cell>
        </row>
        <row r="663">
          <cell r="F663">
            <v>41</v>
          </cell>
        </row>
        <row r="664">
          <cell r="F664">
            <v>39</v>
          </cell>
        </row>
        <row r="665">
          <cell r="F665">
            <v>38</v>
          </cell>
        </row>
        <row r="666">
          <cell r="F666">
            <v>35</v>
          </cell>
        </row>
        <row r="667">
          <cell r="F667">
            <v>30</v>
          </cell>
        </row>
        <row r="668">
          <cell r="F668">
            <v>27</v>
          </cell>
        </row>
        <row r="669">
          <cell r="F669">
            <v>26</v>
          </cell>
        </row>
        <row r="670">
          <cell r="F670">
            <v>28</v>
          </cell>
        </row>
        <row r="671">
          <cell r="F671">
            <v>31</v>
          </cell>
        </row>
        <row r="672">
          <cell r="F672">
            <v>27</v>
          </cell>
        </row>
        <row r="673">
          <cell r="F673">
            <v>27</v>
          </cell>
        </row>
        <row r="674">
          <cell r="F674">
            <v>26</v>
          </cell>
        </row>
        <row r="675">
          <cell r="F675">
            <v>26</v>
          </cell>
        </row>
        <row r="676">
          <cell r="F676">
            <v>31</v>
          </cell>
        </row>
        <row r="677">
          <cell r="F677">
            <v>28</v>
          </cell>
        </row>
        <row r="678">
          <cell r="F678">
            <v>26</v>
          </cell>
        </row>
        <row r="679">
          <cell r="F679">
            <v>25</v>
          </cell>
        </row>
        <row r="680">
          <cell r="F680">
            <v>25</v>
          </cell>
        </row>
        <row r="681">
          <cell r="F681">
            <v>25</v>
          </cell>
        </row>
        <row r="682">
          <cell r="F682">
            <v>25</v>
          </cell>
        </row>
        <row r="683">
          <cell r="F683">
            <v>25</v>
          </cell>
        </row>
        <row r="684">
          <cell r="F684">
            <v>25</v>
          </cell>
        </row>
        <row r="685">
          <cell r="F685">
            <v>25</v>
          </cell>
        </row>
        <row r="686">
          <cell r="F686">
            <v>25</v>
          </cell>
        </row>
        <row r="687">
          <cell r="F687">
            <v>25</v>
          </cell>
        </row>
        <row r="688">
          <cell r="F688">
            <v>25</v>
          </cell>
        </row>
        <row r="689">
          <cell r="F689">
            <v>25</v>
          </cell>
        </row>
        <row r="690">
          <cell r="F690">
            <v>25</v>
          </cell>
        </row>
        <row r="691">
          <cell r="F691">
            <v>25</v>
          </cell>
        </row>
        <row r="692">
          <cell r="F692">
            <v>25</v>
          </cell>
        </row>
        <row r="693">
          <cell r="F693">
            <v>25</v>
          </cell>
        </row>
        <row r="694">
          <cell r="F694">
            <v>25</v>
          </cell>
        </row>
        <row r="695">
          <cell r="F695">
            <v>25</v>
          </cell>
        </row>
        <row r="696">
          <cell r="F696">
            <v>26</v>
          </cell>
        </row>
        <row r="697">
          <cell r="F697">
            <v>25</v>
          </cell>
        </row>
        <row r="698">
          <cell r="F698">
            <v>25</v>
          </cell>
        </row>
        <row r="699">
          <cell r="F699">
            <v>25</v>
          </cell>
        </row>
        <row r="700">
          <cell r="F700">
            <v>26</v>
          </cell>
        </row>
        <row r="701">
          <cell r="F701">
            <v>26</v>
          </cell>
        </row>
        <row r="702">
          <cell r="F702">
            <v>26</v>
          </cell>
        </row>
        <row r="703">
          <cell r="F703">
            <v>28</v>
          </cell>
        </row>
        <row r="704">
          <cell r="F704">
            <v>33</v>
          </cell>
        </row>
        <row r="705">
          <cell r="F705">
            <v>29</v>
          </cell>
        </row>
        <row r="706">
          <cell r="F706">
            <v>27</v>
          </cell>
        </row>
        <row r="707">
          <cell r="F707">
            <v>26</v>
          </cell>
        </row>
        <row r="708">
          <cell r="F708">
            <v>26</v>
          </cell>
        </row>
        <row r="709">
          <cell r="F709">
            <v>26</v>
          </cell>
        </row>
        <row r="710">
          <cell r="F710">
            <v>26</v>
          </cell>
        </row>
        <row r="711">
          <cell r="F711">
            <v>26</v>
          </cell>
        </row>
        <row r="712">
          <cell r="F712">
            <v>26</v>
          </cell>
        </row>
        <row r="713">
          <cell r="F713">
            <v>26</v>
          </cell>
        </row>
        <row r="714">
          <cell r="F714">
            <v>26</v>
          </cell>
        </row>
        <row r="715">
          <cell r="F715">
            <v>26</v>
          </cell>
        </row>
        <row r="716">
          <cell r="F716">
            <v>25</v>
          </cell>
        </row>
        <row r="717">
          <cell r="F717">
            <v>25</v>
          </cell>
        </row>
        <row r="718">
          <cell r="F718">
            <v>25</v>
          </cell>
        </row>
        <row r="719">
          <cell r="F719">
            <v>25</v>
          </cell>
        </row>
        <row r="720">
          <cell r="F720">
            <v>26</v>
          </cell>
        </row>
        <row r="721">
          <cell r="F721">
            <v>26</v>
          </cell>
        </row>
        <row r="722">
          <cell r="F722">
            <v>33</v>
          </cell>
        </row>
        <row r="723">
          <cell r="F723">
            <v>31</v>
          </cell>
        </row>
        <row r="724">
          <cell r="F724">
            <v>27</v>
          </cell>
        </row>
        <row r="725">
          <cell r="F725">
            <v>26</v>
          </cell>
        </row>
        <row r="726">
          <cell r="F726">
            <v>29</v>
          </cell>
        </row>
        <row r="727">
          <cell r="F727">
            <v>27</v>
          </cell>
        </row>
        <row r="728">
          <cell r="F728">
            <v>27</v>
          </cell>
        </row>
        <row r="729">
          <cell r="F729">
            <v>27</v>
          </cell>
        </row>
        <row r="730">
          <cell r="F730">
            <v>26</v>
          </cell>
        </row>
        <row r="731">
          <cell r="F731">
            <v>25</v>
          </cell>
        </row>
        <row r="732">
          <cell r="F732">
            <v>26</v>
          </cell>
        </row>
        <row r="733">
          <cell r="F733">
            <v>25</v>
          </cell>
        </row>
        <row r="734">
          <cell r="F734">
            <v>25</v>
          </cell>
        </row>
        <row r="735">
          <cell r="F735">
            <v>25</v>
          </cell>
        </row>
        <row r="736">
          <cell r="F736">
            <v>25</v>
          </cell>
        </row>
        <row r="737">
          <cell r="F737">
            <v>25</v>
          </cell>
        </row>
        <row r="738">
          <cell r="F738">
            <v>25</v>
          </cell>
        </row>
        <row r="739">
          <cell r="F739">
            <v>26</v>
          </cell>
        </row>
        <row r="740">
          <cell r="F740">
            <v>25</v>
          </cell>
        </row>
        <row r="741">
          <cell r="F741">
            <v>25</v>
          </cell>
        </row>
        <row r="742">
          <cell r="F742">
            <v>25</v>
          </cell>
        </row>
        <row r="743">
          <cell r="F743">
            <v>25</v>
          </cell>
        </row>
        <row r="744">
          <cell r="F744">
            <v>25</v>
          </cell>
        </row>
        <row r="745">
          <cell r="F745">
            <v>25</v>
          </cell>
        </row>
        <row r="746">
          <cell r="F746">
            <v>25</v>
          </cell>
        </row>
        <row r="747">
          <cell r="F747">
            <v>25</v>
          </cell>
        </row>
        <row r="748">
          <cell r="F748">
            <v>25</v>
          </cell>
        </row>
        <row r="749">
          <cell r="F749">
            <v>26</v>
          </cell>
        </row>
        <row r="750">
          <cell r="F750">
            <v>26</v>
          </cell>
        </row>
        <row r="751">
          <cell r="F751">
            <v>26</v>
          </cell>
        </row>
        <row r="752">
          <cell r="F752">
            <v>27</v>
          </cell>
        </row>
        <row r="753">
          <cell r="F753">
            <v>27</v>
          </cell>
        </row>
        <row r="754">
          <cell r="F754">
            <v>28</v>
          </cell>
        </row>
        <row r="755">
          <cell r="F755">
            <v>28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20</v>
          </cell>
        </row>
        <row r="13">
          <cell r="F13">
            <v>20</v>
          </cell>
        </row>
        <row r="14">
          <cell r="F14">
            <v>20</v>
          </cell>
        </row>
        <row r="15">
          <cell r="F15">
            <v>22</v>
          </cell>
        </row>
        <row r="16">
          <cell r="F16">
            <v>22</v>
          </cell>
        </row>
        <row r="17">
          <cell r="F17">
            <v>23</v>
          </cell>
        </row>
        <row r="18">
          <cell r="F18">
            <v>23</v>
          </cell>
        </row>
        <row r="19">
          <cell r="F19">
            <v>22</v>
          </cell>
        </row>
        <row r="20">
          <cell r="F20">
            <v>20</v>
          </cell>
        </row>
        <row r="21">
          <cell r="F21">
            <v>20</v>
          </cell>
        </row>
        <row r="22">
          <cell r="F22">
            <v>20</v>
          </cell>
        </row>
        <row r="23">
          <cell r="F23">
            <v>20</v>
          </cell>
        </row>
        <row r="24">
          <cell r="F24">
            <v>20</v>
          </cell>
        </row>
        <row r="25">
          <cell r="F25">
            <v>20</v>
          </cell>
        </row>
        <row r="26">
          <cell r="F26">
            <v>20</v>
          </cell>
        </row>
        <row r="27">
          <cell r="F27">
            <v>20</v>
          </cell>
        </row>
        <row r="28">
          <cell r="F28">
            <v>20</v>
          </cell>
        </row>
        <row r="29">
          <cell r="F29">
            <v>20</v>
          </cell>
        </row>
        <row r="30">
          <cell r="F30">
            <v>20</v>
          </cell>
        </row>
        <row r="31">
          <cell r="F31">
            <v>20</v>
          </cell>
        </row>
        <row r="32">
          <cell r="F32">
            <v>20</v>
          </cell>
        </row>
        <row r="33">
          <cell r="F33">
            <v>20</v>
          </cell>
        </row>
        <row r="34">
          <cell r="F34">
            <v>20</v>
          </cell>
        </row>
        <row r="35">
          <cell r="F35">
            <v>21</v>
          </cell>
        </row>
        <row r="36">
          <cell r="F36">
            <v>20</v>
          </cell>
        </row>
        <row r="37">
          <cell r="F37">
            <v>20</v>
          </cell>
        </row>
        <row r="38">
          <cell r="F38">
            <v>20</v>
          </cell>
        </row>
        <row r="39">
          <cell r="F39">
            <v>20</v>
          </cell>
        </row>
        <row r="40">
          <cell r="F40">
            <v>20</v>
          </cell>
        </row>
        <row r="41">
          <cell r="F41">
            <v>20</v>
          </cell>
        </row>
        <row r="42">
          <cell r="F42">
            <v>20</v>
          </cell>
        </row>
        <row r="43">
          <cell r="F43">
            <v>20</v>
          </cell>
        </row>
        <row r="44">
          <cell r="F44">
            <v>20</v>
          </cell>
        </row>
        <row r="45">
          <cell r="F45">
            <v>20</v>
          </cell>
        </row>
        <row r="46">
          <cell r="F46">
            <v>20</v>
          </cell>
        </row>
        <row r="47">
          <cell r="F47">
            <v>20</v>
          </cell>
        </row>
        <row r="48">
          <cell r="F48">
            <v>20</v>
          </cell>
        </row>
        <row r="49">
          <cell r="F49">
            <v>23</v>
          </cell>
        </row>
        <row r="50">
          <cell r="F50">
            <v>29</v>
          </cell>
        </row>
        <row r="51">
          <cell r="F51">
            <v>30</v>
          </cell>
        </row>
        <row r="52">
          <cell r="F52">
            <v>31</v>
          </cell>
        </row>
        <row r="53">
          <cell r="F53">
            <v>29</v>
          </cell>
        </row>
        <row r="54">
          <cell r="F54">
            <v>24</v>
          </cell>
        </row>
        <row r="55">
          <cell r="F55">
            <v>21</v>
          </cell>
        </row>
        <row r="56">
          <cell r="F56">
            <v>20</v>
          </cell>
        </row>
        <row r="57">
          <cell r="F57">
            <v>20</v>
          </cell>
        </row>
        <row r="58">
          <cell r="F58">
            <v>20</v>
          </cell>
        </row>
        <row r="59">
          <cell r="F59">
            <v>20</v>
          </cell>
        </row>
        <row r="60">
          <cell r="F60">
            <v>21</v>
          </cell>
        </row>
        <row r="61">
          <cell r="F61">
            <v>21</v>
          </cell>
        </row>
        <row r="62">
          <cell r="F62">
            <v>22</v>
          </cell>
        </row>
        <row r="63">
          <cell r="F63">
            <v>24</v>
          </cell>
        </row>
        <row r="64">
          <cell r="F64">
            <v>23</v>
          </cell>
        </row>
        <row r="65">
          <cell r="F65">
            <v>22</v>
          </cell>
        </row>
        <row r="66">
          <cell r="F66">
            <v>22</v>
          </cell>
        </row>
        <row r="67">
          <cell r="F67">
            <v>21</v>
          </cell>
        </row>
        <row r="68">
          <cell r="F68">
            <v>21</v>
          </cell>
        </row>
        <row r="69">
          <cell r="F69">
            <v>20</v>
          </cell>
        </row>
        <row r="70">
          <cell r="F70">
            <v>20</v>
          </cell>
        </row>
        <row r="71">
          <cell r="F71">
            <v>20</v>
          </cell>
        </row>
        <row r="72">
          <cell r="F72">
            <v>20</v>
          </cell>
        </row>
        <row r="73">
          <cell r="F73">
            <v>20</v>
          </cell>
        </row>
        <row r="74">
          <cell r="F74">
            <v>20</v>
          </cell>
        </row>
        <row r="75">
          <cell r="F75">
            <v>20</v>
          </cell>
        </row>
        <row r="76">
          <cell r="F76">
            <v>21</v>
          </cell>
        </row>
        <row r="77">
          <cell r="F77">
            <v>20</v>
          </cell>
        </row>
        <row r="78">
          <cell r="F78">
            <v>20</v>
          </cell>
        </row>
        <row r="79">
          <cell r="F79">
            <v>20</v>
          </cell>
        </row>
        <row r="80">
          <cell r="F80">
            <v>20</v>
          </cell>
        </row>
        <row r="81">
          <cell r="F81">
            <v>21</v>
          </cell>
        </row>
        <row r="82">
          <cell r="F82">
            <v>21</v>
          </cell>
        </row>
        <row r="83">
          <cell r="F83">
            <v>21</v>
          </cell>
        </row>
        <row r="84">
          <cell r="F84">
            <v>21</v>
          </cell>
        </row>
        <row r="85">
          <cell r="F85">
            <v>21</v>
          </cell>
        </row>
        <row r="86">
          <cell r="F86">
            <v>21</v>
          </cell>
        </row>
        <row r="87">
          <cell r="F87">
            <v>21</v>
          </cell>
        </row>
        <row r="88">
          <cell r="F88">
            <v>21</v>
          </cell>
        </row>
        <row r="89">
          <cell r="F89">
            <v>22</v>
          </cell>
        </row>
        <row r="90">
          <cell r="F90">
            <v>22</v>
          </cell>
        </row>
        <row r="91">
          <cell r="F91">
            <v>22</v>
          </cell>
        </row>
        <row r="92">
          <cell r="F92">
            <v>21</v>
          </cell>
        </row>
        <row r="93">
          <cell r="F93">
            <v>20</v>
          </cell>
        </row>
        <row r="94">
          <cell r="F94">
            <v>20</v>
          </cell>
        </row>
        <row r="95">
          <cell r="F95">
            <v>20</v>
          </cell>
        </row>
        <row r="96">
          <cell r="F96">
            <v>20</v>
          </cell>
        </row>
        <row r="97">
          <cell r="F97">
            <v>20</v>
          </cell>
        </row>
        <row r="98">
          <cell r="F98">
            <v>20</v>
          </cell>
        </row>
        <row r="99">
          <cell r="F99">
            <v>20</v>
          </cell>
        </row>
        <row r="100">
          <cell r="F100">
            <v>20</v>
          </cell>
        </row>
        <row r="101">
          <cell r="F101">
            <v>20</v>
          </cell>
        </row>
        <row r="102">
          <cell r="F102">
            <v>20</v>
          </cell>
        </row>
        <row r="103">
          <cell r="F103">
            <v>20</v>
          </cell>
        </row>
        <row r="104">
          <cell r="F104">
            <v>20</v>
          </cell>
        </row>
        <row r="105">
          <cell r="F105">
            <v>20</v>
          </cell>
        </row>
        <row r="106">
          <cell r="F106">
            <v>21</v>
          </cell>
        </row>
        <row r="107">
          <cell r="F107">
            <v>21</v>
          </cell>
        </row>
        <row r="108">
          <cell r="F108">
            <v>21</v>
          </cell>
        </row>
        <row r="109">
          <cell r="F109">
            <v>21</v>
          </cell>
        </row>
        <row r="110">
          <cell r="F110">
            <v>22</v>
          </cell>
        </row>
        <row r="111">
          <cell r="F111">
            <v>22</v>
          </cell>
        </row>
        <row r="112">
          <cell r="F112">
            <v>22</v>
          </cell>
        </row>
        <row r="113">
          <cell r="F113">
            <v>22</v>
          </cell>
        </row>
        <row r="114">
          <cell r="F114">
            <v>22</v>
          </cell>
        </row>
        <row r="115">
          <cell r="F115">
            <v>22</v>
          </cell>
        </row>
        <row r="116">
          <cell r="F116">
            <v>21</v>
          </cell>
        </row>
        <row r="117">
          <cell r="F117">
            <v>21</v>
          </cell>
        </row>
        <row r="118">
          <cell r="F118">
            <v>20</v>
          </cell>
        </row>
        <row r="119">
          <cell r="F119">
            <v>20</v>
          </cell>
        </row>
        <row r="120">
          <cell r="F120">
            <v>20</v>
          </cell>
        </row>
        <row r="121">
          <cell r="F121">
            <v>20</v>
          </cell>
        </row>
        <row r="122">
          <cell r="F122">
            <v>20</v>
          </cell>
        </row>
        <row r="123">
          <cell r="F123">
            <v>20</v>
          </cell>
        </row>
        <row r="124">
          <cell r="F124">
            <v>20</v>
          </cell>
        </row>
        <row r="125">
          <cell r="F125">
            <v>20</v>
          </cell>
        </row>
        <row r="126">
          <cell r="F126">
            <v>20</v>
          </cell>
        </row>
        <row r="127">
          <cell r="F127">
            <v>20</v>
          </cell>
        </row>
        <row r="128">
          <cell r="F128">
            <v>20</v>
          </cell>
        </row>
        <row r="129">
          <cell r="F129">
            <v>20</v>
          </cell>
        </row>
        <row r="130">
          <cell r="F130">
            <v>21</v>
          </cell>
        </row>
        <row r="131">
          <cell r="F131">
            <v>21</v>
          </cell>
        </row>
        <row r="132">
          <cell r="F132">
            <v>22</v>
          </cell>
        </row>
        <row r="133">
          <cell r="F133">
            <v>22</v>
          </cell>
        </row>
        <row r="134">
          <cell r="F134">
            <v>22</v>
          </cell>
        </row>
        <row r="135">
          <cell r="F135">
            <v>22</v>
          </cell>
        </row>
        <row r="136">
          <cell r="F136">
            <v>22</v>
          </cell>
        </row>
        <row r="137">
          <cell r="F137">
            <v>23</v>
          </cell>
        </row>
        <row r="138">
          <cell r="F138">
            <v>23</v>
          </cell>
        </row>
        <row r="139">
          <cell r="F139">
            <v>22</v>
          </cell>
        </row>
        <row r="140">
          <cell r="F140">
            <v>22</v>
          </cell>
        </row>
        <row r="141">
          <cell r="F141">
            <v>21</v>
          </cell>
        </row>
        <row r="142">
          <cell r="F142">
            <v>21</v>
          </cell>
        </row>
        <row r="143">
          <cell r="F143">
            <v>21</v>
          </cell>
        </row>
        <row r="144">
          <cell r="F144">
            <v>21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21</v>
          </cell>
        </row>
        <row r="150">
          <cell r="F150">
            <v>21</v>
          </cell>
        </row>
        <row r="151">
          <cell r="F151">
            <v>21</v>
          </cell>
        </row>
        <row r="152">
          <cell r="F152">
            <v>21</v>
          </cell>
        </row>
        <row r="153">
          <cell r="F153">
            <v>21</v>
          </cell>
        </row>
        <row r="154">
          <cell r="F154">
            <v>21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21</v>
          </cell>
        </row>
        <row r="159">
          <cell r="F159">
            <v>22</v>
          </cell>
        </row>
        <row r="160">
          <cell r="F160">
            <v>22</v>
          </cell>
        </row>
        <row r="161">
          <cell r="F161">
            <v>22</v>
          </cell>
        </row>
        <row r="162">
          <cell r="F162">
            <v>22</v>
          </cell>
        </row>
        <row r="163">
          <cell r="F163">
            <v>22</v>
          </cell>
        </row>
        <row r="164">
          <cell r="F164">
            <v>21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21</v>
          </cell>
        </row>
        <row r="170">
          <cell r="F170">
            <v>21</v>
          </cell>
        </row>
        <row r="171">
          <cell r="F171">
            <v>21</v>
          </cell>
        </row>
        <row r="172">
          <cell r="F172">
            <v>21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20</v>
          </cell>
        </row>
        <row r="176">
          <cell r="F176">
            <v>20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21</v>
          </cell>
        </row>
        <row r="181">
          <cell r="F181">
            <v>20</v>
          </cell>
        </row>
        <row r="182">
          <cell r="F182">
            <v>20</v>
          </cell>
        </row>
        <row r="183">
          <cell r="F183">
            <v>21</v>
          </cell>
        </row>
        <row r="184">
          <cell r="F184">
            <v>22</v>
          </cell>
        </row>
        <row r="185">
          <cell r="F185">
            <v>22</v>
          </cell>
        </row>
        <row r="186">
          <cell r="F186">
            <v>22</v>
          </cell>
        </row>
        <row r="187">
          <cell r="F187">
            <v>21</v>
          </cell>
        </row>
        <row r="188">
          <cell r="F188">
            <v>20</v>
          </cell>
        </row>
        <row r="189">
          <cell r="F189">
            <v>20</v>
          </cell>
        </row>
        <row r="190">
          <cell r="F190">
            <v>20</v>
          </cell>
        </row>
        <row r="191">
          <cell r="F191">
            <v>20</v>
          </cell>
        </row>
        <row r="192">
          <cell r="F192">
            <v>20</v>
          </cell>
        </row>
        <row r="193">
          <cell r="F193">
            <v>20</v>
          </cell>
        </row>
        <row r="194">
          <cell r="F194">
            <v>20</v>
          </cell>
        </row>
        <row r="195">
          <cell r="F195">
            <v>20</v>
          </cell>
        </row>
        <row r="196">
          <cell r="F196">
            <v>20</v>
          </cell>
        </row>
        <row r="197">
          <cell r="F197">
            <v>19</v>
          </cell>
        </row>
        <row r="198">
          <cell r="F198">
            <v>21</v>
          </cell>
        </row>
        <row r="199">
          <cell r="F199">
            <v>20</v>
          </cell>
        </row>
        <row r="200">
          <cell r="F200">
            <v>20</v>
          </cell>
        </row>
        <row r="201">
          <cell r="F201">
            <v>20</v>
          </cell>
        </row>
        <row r="202">
          <cell r="F202">
            <v>20</v>
          </cell>
        </row>
        <row r="203">
          <cell r="F203">
            <v>20</v>
          </cell>
        </row>
        <row r="204">
          <cell r="F204">
            <v>20</v>
          </cell>
        </row>
        <row r="205">
          <cell r="F205">
            <v>20</v>
          </cell>
        </row>
        <row r="206">
          <cell r="F206">
            <v>20</v>
          </cell>
        </row>
        <row r="207">
          <cell r="F207">
            <v>19</v>
          </cell>
        </row>
        <row r="208">
          <cell r="F208">
            <v>19</v>
          </cell>
        </row>
        <row r="209">
          <cell r="F209">
            <v>19</v>
          </cell>
        </row>
        <row r="210">
          <cell r="F210">
            <v>20</v>
          </cell>
        </row>
        <row r="211">
          <cell r="F211">
            <v>19</v>
          </cell>
        </row>
        <row r="212">
          <cell r="F212">
            <v>20</v>
          </cell>
        </row>
        <row r="213">
          <cell r="F213">
            <v>20</v>
          </cell>
        </row>
        <row r="214">
          <cell r="F214">
            <v>19</v>
          </cell>
        </row>
        <row r="215">
          <cell r="F215">
            <v>19</v>
          </cell>
        </row>
        <row r="216">
          <cell r="F216">
            <v>19</v>
          </cell>
        </row>
        <row r="217">
          <cell r="F217">
            <v>19</v>
          </cell>
        </row>
        <row r="218">
          <cell r="F218">
            <v>19</v>
          </cell>
        </row>
        <row r="219">
          <cell r="F219">
            <v>21</v>
          </cell>
        </row>
        <row r="220">
          <cell r="F220">
            <v>20</v>
          </cell>
        </row>
        <row r="221">
          <cell r="F221">
            <v>20</v>
          </cell>
        </row>
        <row r="222">
          <cell r="F222">
            <v>20</v>
          </cell>
        </row>
        <row r="223">
          <cell r="F223">
            <v>20</v>
          </cell>
        </row>
        <row r="224">
          <cell r="F224">
            <v>20</v>
          </cell>
        </row>
        <row r="225">
          <cell r="F225">
            <v>20</v>
          </cell>
        </row>
        <row r="226">
          <cell r="F226">
            <v>20</v>
          </cell>
        </row>
        <row r="227">
          <cell r="F227">
            <v>21</v>
          </cell>
        </row>
        <row r="228">
          <cell r="F228">
            <v>20</v>
          </cell>
        </row>
        <row r="229">
          <cell r="F229">
            <v>20</v>
          </cell>
        </row>
        <row r="230">
          <cell r="F230">
            <v>21</v>
          </cell>
        </row>
        <row r="231">
          <cell r="F231">
            <v>21</v>
          </cell>
        </row>
        <row r="232">
          <cell r="F232">
            <v>20</v>
          </cell>
        </row>
        <row r="233">
          <cell r="F233">
            <v>21</v>
          </cell>
        </row>
        <row r="234">
          <cell r="F234">
            <v>21</v>
          </cell>
        </row>
        <row r="235">
          <cell r="F235">
            <v>21</v>
          </cell>
        </row>
        <row r="236">
          <cell r="F236">
            <v>20</v>
          </cell>
        </row>
        <row r="237">
          <cell r="F237">
            <v>20</v>
          </cell>
        </row>
        <row r="238">
          <cell r="F238">
            <v>20</v>
          </cell>
        </row>
        <row r="239">
          <cell r="F239">
            <v>20</v>
          </cell>
        </row>
        <row r="240">
          <cell r="F240">
            <v>20</v>
          </cell>
        </row>
        <row r="241">
          <cell r="F241">
            <v>20</v>
          </cell>
        </row>
        <row r="242">
          <cell r="F242">
            <v>20</v>
          </cell>
        </row>
        <row r="243">
          <cell r="F243">
            <v>20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20</v>
          </cell>
        </row>
        <row r="248">
          <cell r="F248">
            <v>20</v>
          </cell>
        </row>
        <row r="249">
          <cell r="F249">
            <v>20</v>
          </cell>
        </row>
        <row r="250">
          <cell r="F250">
            <v>20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21</v>
          </cell>
        </row>
        <row r="254">
          <cell r="F254">
            <v>21</v>
          </cell>
        </row>
        <row r="255">
          <cell r="F255">
            <v>21</v>
          </cell>
        </row>
        <row r="256">
          <cell r="F256">
            <v>21</v>
          </cell>
        </row>
        <row r="257">
          <cell r="F257">
            <v>22</v>
          </cell>
        </row>
        <row r="258">
          <cell r="F258">
            <v>22</v>
          </cell>
        </row>
        <row r="259">
          <cell r="F259">
            <v>22</v>
          </cell>
        </row>
        <row r="260">
          <cell r="F260">
            <v>21</v>
          </cell>
        </row>
        <row r="261">
          <cell r="F261">
            <v>20</v>
          </cell>
        </row>
        <row r="262">
          <cell r="F262">
            <v>20</v>
          </cell>
        </row>
        <row r="263">
          <cell r="F263">
            <v>20</v>
          </cell>
        </row>
        <row r="264">
          <cell r="F264">
            <v>20</v>
          </cell>
        </row>
        <row r="265">
          <cell r="F265">
            <v>20</v>
          </cell>
        </row>
        <row r="266">
          <cell r="F266">
            <v>20</v>
          </cell>
        </row>
        <row r="267">
          <cell r="F267">
            <v>20</v>
          </cell>
        </row>
        <row r="268">
          <cell r="F268">
            <v>20</v>
          </cell>
        </row>
        <row r="269">
          <cell r="F269">
            <v>20</v>
          </cell>
        </row>
        <row r="270">
          <cell r="F270">
            <v>20</v>
          </cell>
        </row>
        <row r="271">
          <cell r="F271">
            <v>21</v>
          </cell>
        </row>
        <row r="272">
          <cell r="F272">
            <v>21</v>
          </cell>
        </row>
        <row r="273">
          <cell r="F273">
            <v>20</v>
          </cell>
        </row>
        <row r="274">
          <cell r="F274">
            <v>21</v>
          </cell>
        </row>
        <row r="275">
          <cell r="F275">
            <v>20</v>
          </cell>
        </row>
        <row r="276">
          <cell r="F276">
            <v>21</v>
          </cell>
        </row>
        <row r="277">
          <cell r="F277">
            <v>21</v>
          </cell>
        </row>
        <row r="278">
          <cell r="F278">
            <v>21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23</v>
          </cell>
        </row>
        <row r="282">
          <cell r="F282">
            <v>23</v>
          </cell>
        </row>
        <row r="283">
          <cell r="F283">
            <v>23</v>
          </cell>
        </row>
        <row r="284">
          <cell r="F284">
            <v>22</v>
          </cell>
        </row>
        <row r="285">
          <cell r="F285">
            <v>22</v>
          </cell>
        </row>
        <row r="286">
          <cell r="F286">
            <v>21</v>
          </cell>
        </row>
        <row r="287">
          <cell r="F287">
            <v>21</v>
          </cell>
        </row>
        <row r="288">
          <cell r="F288">
            <v>20</v>
          </cell>
        </row>
        <row r="289">
          <cell r="F289">
            <v>21</v>
          </cell>
        </row>
        <row r="290">
          <cell r="F290">
            <v>20</v>
          </cell>
        </row>
        <row r="291">
          <cell r="F291">
            <v>20</v>
          </cell>
        </row>
        <row r="292">
          <cell r="F292">
            <v>20</v>
          </cell>
        </row>
        <row r="293">
          <cell r="F293">
            <v>21</v>
          </cell>
        </row>
        <row r="294">
          <cell r="F294">
            <v>20</v>
          </cell>
        </row>
        <row r="295">
          <cell r="F295">
            <v>21</v>
          </cell>
        </row>
        <row r="296">
          <cell r="F296">
            <v>20</v>
          </cell>
        </row>
        <row r="297">
          <cell r="F297">
            <v>20</v>
          </cell>
        </row>
        <row r="298">
          <cell r="F298">
            <v>20</v>
          </cell>
        </row>
        <row r="299">
          <cell r="F299">
            <v>20</v>
          </cell>
        </row>
        <row r="300">
          <cell r="F300">
            <v>20</v>
          </cell>
        </row>
        <row r="301">
          <cell r="F301">
            <v>20</v>
          </cell>
        </row>
        <row r="302">
          <cell r="F302">
            <v>20</v>
          </cell>
        </row>
        <row r="303">
          <cell r="F303">
            <v>21</v>
          </cell>
        </row>
        <row r="304">
          <cell r="F304">
            <v>22</v>
          </cell>
        </row>
        <row r="305">
          <cell r="F305">
            <v>22</v>
          </cell>
        </row>
        <row r="306">
          <cell r="F306">
            <v>22</v>
          </cell>
        </row>
        <row r="307">
          <cell r="F307">
            <v>21</v>
          </cell>
        </row>
        <row r="308">
          <cell r="F308">
            <v>21</v>
          </cell>
        </row>
        <row r="309">
          <cell r="F309">
            <v>20</v>
          </cell>
        </row>
        <row r="310">
          <cell r="F310">
            <v>20</v>
          </cell>
        </row>
        <row r="311">
          <cell r="F311">
            <v>20</v>
          </cell>
        </row>
        <row r="312">
          <cell r="F312">
            <v>20</v>
          </cell>
        </row>
        <row r="313">
          <cell r="F313">
            <v>20</v>
          </cell>
        </row>
        <row r="314">
          <cell r="F314">
            <v>20</v>
          </cell>
        </row>
        <row r="315">
          <cell r="F315">
            <v>20</v>
          </cell>
        </row>
        <row r="316">
          <cell r="F316">
            <v>20</v>
          </cell>
        </row>
        <row r="317">
          <cell r="F317">
            <v>20</v>
          </cell>
        </row>
        <row r="318">
          <cell r="F318">
            <v>20</v>
          </cell>
        </row>
        <row r="319">
          <cell r="F319">
            <v>20</v>
          </cell>
        </row>
        <row r="320">
          <cell r="F320">
            <v>20</v>
          </cell>
        </row>
        <row r="321">
          <cell r="F321">
            <v>20</v>
          </cell>
        </row>
        <row r="322">
          <cell r="F322">
            <v>20</v>
          </cell>
        </row>
        <row r="323">
          <cell r="F323">
            <v>20</v>
          </cell>
        </row>
        <row r="324">
          <cell r="F324">
            <v>20</v>
          </cell>
        </row>
        <row r="325">
          <cell r="F325">
            <v>20</v>
          </cell>
        </row>
        <row r="326">
          <cell r="F326">
            <v>20</v>
          </cell>
        </row>
        <row r="327">
          <cell r="F327">
            <v>20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21</v>
          </cell>
        </row>
        <row r="331">
          <cell r="F331">
            <v>21</v>
          </cell>
        </row>
        <row r="332">
          <cell r="F332">
            <v>20</v>
          </cell>
        </row>
        <row r="333">
          <cell r="F333">
            <v>21</v>
          </cell>
        </row>
        <row r="334">
          <cell r="F334">
            <v>21</v>
          </cell>
        </row>
        <row r="335">
          <cell r="F335">
            <v>20</v>
          </cell>
        </row>
        <row r="336">
          <cell r="F336">
            <v>20</v>
          </cell>
        </row>
        <row r="337">
          <cell r="F337">
            <v>20</v>
          </cell>
        </row>
        <row r="338">
          <cell r="F338">
            <v>20</v>
          </cell>
        </row>
        <row r="339">
          <cell r="F339">
            <v>20</v>
          </cell>
        </row>
        <row r="340">
          <cell r="F340">
            <v>20</v>
          </cell>
        </row>
        <row r="341">
          <cell r="F341">
            <v>20</v>
          </cell>
        </row>
        <row r="342">
          <cell r="F342">
            <v>20</v>
          </cell>
        </row>
        <row r="343">
          <cell r="F343">
            <v>20</v>
          </cell>
        </row>
        <row r="344">
          <cell r="F344">
            <v>21</v>
          </cell>
        </row>
        <row r="345">
          <cell r="F345">
            <v>21</v>
          </cell>
        </row>
        <row r="346">
          <cell r="F346">
            <v>21</v>
          </cell>
        </row>
        <row r="347">
          <cell r="F347">
            <v>21</v>
          </cell>
        </row>
        <row r="348">
          <cell r="F348">
            <v>21</v>
          </cell>
        </row>
        <row r="349">
          <cell r="F349">
            <v>21</v>
          </cell>
        </row>
        <row r="350">
          <cell r="F350">
            <v>21</v>
          </cell>
        </row>
        <row r="351">
          <cell r="F351">
            <v>21</v>
          </cell>
        </row>
        <row r="352">
          <cell r="F352">
            <v>21</v>
          </cell>
        </row>
        <row r="353">
          <cell r="F353">
            <v>22</v>
          </cell>
        </row>
        <row r="354">
          <cell r="F354">
            <v>22</v>
          </cell>
        </row>
        <row r="355">
          <cell r="F355">
            <v>22</v>
          </cell>
        </row>
        <row r="356">
          <cell r="F356">
            <v>20</v>
          </cell>
        </row>
        <row r="357">
          <cell r="F357">
            <v>20</v>
          </cell>
        </row>
        <row r="358">
          <cell r="F358">
            <v>20</v>
          </cell>
        </row>
        <row r="359">
          <cell r="F359">
            <v>20</v>
          </cell>
        </row>
        <row r="360">
          <cell r="F360">
            <v>20</v>
          </cell>
        </row>
        <row r="361">
          <cell r="F361">
            <v>20</v>
          </cell>
        </row>
        <row r="362">
          <cell r="F362">
            <v>21</v>
          </cell>
        </row>
        <row r="363">
          <cell r="F363">
            <v>20</v>
          </cell>
        </row>
        <row r="364">
          <cell r="F364">
            <v>20</v>
          </cell>
        </row>
        <row r="365">
          <cell r="F365">
            <v>21</v>
          </cell>
        </row>
        <row r="366">
          <cell r="F366">
            <v>22</v>
          </cell>
        </row>
        <row r="367">
          <cell r="F367">
            <v>22</v>
          </cell>
        </row>
        <row r="368">
          <cell r="F368">
            <v>24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24</v>
          </cell>
        </row>
        <row r="372">
          <cell r="F372">
            <v>22</v>
          </cell>
        </row>
        <row r="373">
          <cell r="F373">
            <v>22</v>
          </cell>
        </row>
        <row r="374">
          <cell r="F374">
            <v>22</v>
          </cell>
        </row>
        <row r="375">
          <cell r="F375">
            <v>24</v>
          </cell>
        </row>
        <row r="376">
          <cell r="F376">
            <v>23</v>
          </cell>
        </row>
        <row r="377">
          <cell r="F377">
            <v>21</v>
          </cell>
        </row>
        <row r="378">
          <cell r="F378">
            <v>21</v>
          </cell>
        </row>
        <row r="379">
          <cell r="F379">
            <v>21</v>
          </cell>
        </row>
        <row r="380">
          <cell r="F380">
            <v>20</v>
          </cell>
        </row>
        <row r="381">
          <cell r="F381">
            <v>20</v>
          </cell>
        </row>
        <row r="382">
          <cell r="F382">
            <v>20</v>
          </cell>
        </row>
        <row r="383">
          <cell r="F383">
            <v>20</v>
          </cell>
        </row>
        <row r="384">
          <cell r="F384">
            <v>20</v>
          </cell>
        </row>
        <row r="385">
          <cell r="F385">
            <v>20</v>
          </cell>
        </row>
        <row r="386">
          <cell r="F386">
            <v>20</v>
          </cell>
        </row>
        <row r="387">
          <cell r="F387">
            <v>20</v>
          </cell>
        </row>
        <row r="388">
          <cell r="F388">
            <v>20</v>
          </cell>
        </row>
        <row r="389">
          <cell r="F389">
            <v>20</v>
          </cell>
        </row>
        <row r="390">
          <cell r="F390">
            <v>20</v>
          </cell>
        </row>
        <row r="391">
          <cell r="F391">
            <v>20</v>
          </cell>
        </row>
        <row r="392">
          <cell r="F392">
            <v>20</v>
          </cell>
        </row>
        <row r="393">
          <cell r="F393">
            <v>20</v>
          </cell>
        </row>
        <row r="394">
          <cell r="F394">
            <v>20</v>
          </cell>
        </row>
        <row r="395">
          <cell r="F395">
            <v>21</v>
          </cell>
        </row>
        <row r="396">
          <cell r="F396">
            <v>21</v>
          </cell>
        </row>
        <row r="397">
          <cell r="F397">
            <v>22</v>
          </cell>
        </row>
        <row r="398">
          <cell r="F398">
            <v>22</v>
          </cell>
        </row>
        <row r="399">
          <cell r="F399">
            <v>22</v>
          </cell>
        </row>
        <row r="400">
          <cell r="F400">
            <v>22</v>
          </cell>
        </row>
        <row r="401">
          <cell r="F401">
            <v>22</v>
          </cell>
        </row>
        <row r="402">
          <cell r="F402">
            <v>23</v>
          </cell>
        </row>
        <row r="403">
          <cell r="F403">
            <v>23</v>
          </cell>
        </row>
        <row r="404">
          <cell r="F404">
            <v>23</v>
          </cell>
        </row>
        <row r="405">
          <cell r="F405">
            <v>24</v>
          </cell>
        </row>
        <row r="406">
          <cell r="F406">
            <v>25</v>
          </cell>
        </row>
        <row r="407">
          <cell r="F407">
            <v>26</v>
          </cell>
        </row>
        <row r="408">
          <cell r="F408">
            <v>27</v>
          </cell>
        </row>
        <row r="409">
          <cell r="F409">
            <v>27</v>
          </cell>
        </row>
        <row r="411">
          <cell r="F411">
            <v>21</v>
          </cell>
        </row>
        <row r="412">
          <cell r="F412">
            <v>20</v>
          </cell>
        </row>
        <row r="413">
          <cell r="F413">
            <v>20</v>
          </cell>
        </row>
        <row r="414">
          <cell r="F414">
            <v>20</v>
          </cell>
        </row>
        <row r="415">
          <cell r="F415">
            <v>20</v>
          </cell>
        </row>
        <row r="416">
          <cell r="F416">
            <v>20</v>
          </cell>
        </row>
        <row r="417">
          <cell r="F417">
            <v>20</v>
          </cell>
        </row>
        <row r="418">
          <cell r="F418">
            <v>20</v>
          </cell>
        </row>
        <row r="419">
          <cell r="F419">
            <v>21</v>
          </cell>
        </row>
        <row r="420">
          <cell r="F420">
            <v>21</v>
          </cell>
        </row>
        <row r="421">
          <cell r="F421">
            <v>21</v>
          </cell>
        </row>
        <row r="422">
          <cell r="F422">
            <v>21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22</v>
          </cell>
        </row>
        <row r="426">
          <cell r="F426">
            <v>21</v>
          </cell>
        </row>
        <row r="427">
          <cell r="F427">
            <v>21</v>
          </cell>
        </row>
        <row r="428">
          <cell r="F428">
            <v>21</v>
          </cell>
        </row>
        <row r="429">
          <cell r="F429">
            <v>20</v>
          </cell>
        </row>
        <row r="430">
          <cell r="F430">
            <v>20</v>
          </cell>
        </row>
        <row r="431">
          <cell r="F431">
            <v>21</v>
          </cell>
        </row>
        <row r="432">
          <cell r="F432">
            <v>21</v>
          </cell>
        </row>
        <row r="433">
          <cell r="F433">
            <v>20</v>
          </cell>
        </row>
        <row r="434">
          <cell r="F434">
            <v>20</v>
          </cell>
        </row>
        <row r="435">
          <cell r="F435">
            <v>21</v>
          </cell>
        </row>
        <row r="436">
          <cell r="F436">
            <v>20</v>
          </cell>
        </row>
        <row r="437">
          <cell r="F437">
            <v>20</v>
          </cell>
        </row>
        <row r="438">
          <cell r="F438">
            <v>20</v>
          </cell>
        </row>
        <row r="439">
          <cell r="F439">
            <v>20</v>
          </cell>
        </row>
        <row r="440">
          <cell r="F440">
            <v>20</v>
          </cell>
        </row>
        <row r="441">
          <cell r="F441">
            <v>21</v>
          </cell>
        </row>
        <row r="442">
          <cell r="F442">
            <v>23</v>
          </cell>
        </row>
        <row r="443">
          <cell r="F443">
            <v>22</v>
          </cell>
        </row>
        <row r="444">
          <cell r="F444">
            <v>22</v>
          </cell>
        </row>
        <row r="445">
          <cell r="F445">
            <v>22</v>
          </cell>
        </row>
        <row r="446">
          <cell r="F446">
            <v>22</v>
          </cell>
        </row>
        <row r="447">
          <cell r="F447">
            <v>22</v>
          </cell>
        </row>
        <row r="448">
          <cell r="F448">
            <v>22</v>
          </cell>
        </row>
        <row r="449">
          <cell r="F449">
            <v>22</v>
          </cell>
        </row>
        <row r="450">
          <cell r="F450">
            <v>21</v>
          </cell>
        </row>
        <row r="451">
          <cell r="F451">
            <v>20</v>
          </cell>
        </row>
        <row r="452">
          <cell r="F452">
            <v>20</v>
          </cell>
        </row>
        <row r="453">
          <cell r="F453">
            <v>20</v>
          </cell>
        </row>
        <row r="454">
          <cell r="F454">
            <v>20</v>
          </cell>
        </row>
        <row r="455">
          <cell r="F455">
            <v>20</v>
          </cell>
        </row>
        <row r="456">
          <cell r="F456">
            <v>19</v>
          </cell>
        </row>
        <row r="457">
          <cell r="F457">
            <v>20</v>
          </cell>
        </row>
        <row r="458">
          <cell r="F458">
            <v>19</v>
          </cell>
        </row>
        <row r="459">
          <cell r="F459">
            <v>19</v>
          </cell>
        </row>
        <row r="460">
          <cell r="F460">
            <v>19</v>
          </cell>
        </row>
        <row r="461">
          <cell r="F461">
            <v>19</v>
          </cell>
        </row>
        <row r="462">
          <cell r="F462">
            <v>19</v>
          </cell>
        </row>
        <row r="463">
          <cell r="F463">
            <v>19</v>
          </cell>
        </row>
        <row r="464">
          <cell r="F464">
            <v>20</v>
          </cell>
        </row>
        <row r="465">
          <cell r="F465">
            <v>20</v>
          </cell>
        </row>
        <row r="466">
          <cell r="F466">
            <v>20</v>
          </cell>
        </row>
        <row r="467">
          <cell r="F467">
            <v>20</v>
          </cell>
        </row>
        <row r="468">
          <cell r="F468">
            <v>20</v>
          </cell>
        </row>
        <row r="469">
          <cell r="F469">
            <v>21</v>
          </cell>
        </row>
        <row r="470">
          <cell r="F470">
            <v>21</v>
          </cell>
        </row>
        <row r="471">
          <cell r="F471">
            <v>21</v>
          </cell>
        </row>
        <row r="472">
          <cell r="F472">
            <v>22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22</v>
          </cell>
        </row>
        <row r="476">
          <cell r="F476">
            <v>21</v>
          </cell>
        </row>
        <row r="477">
          <cell r="F477">
            <v>21</v>
          </cell>
        </row>
        <row r="478">
          <cell r="F478">
            <v>21</v>
          </cell>
        </row>
        <row r="479">
          <cell r="F479">
            <v>20</v>
          </cell>
        </row>
        <row r="480">
          <cell r="F480">
            <v>20</v>
          </cell>
        </row>
        <row r="481">
          <cell r="F481">
            <v>20</v>
          </cell>
        </row>
        <row r="482">
          <cell r="F482">
            <v>20</v>
          </cell>
        </row>
        <row r="483">
          <cell r="F483">
            <v>19</v>
          </cell>
        </row>
        <row r="484">
          <cell r="F484">
            <v>19</v>
          </cell>
        </row>
        <row r="485">
          <cell r="F485">
            <v>20</v>
          </cell>
        </row>
        <row r="486">
          <cell r="F486">
            <v>19</v>
          </cell>
        </row>
        <row r="487">
          <cell r="F487">
            <v>19</v>
          </cell>
        </row>
        <row r="488">
          <cell r="F488">
            <v>20</v>
          </cell>
        </row>
        <row r="489">
          <cell r="F489">
            <v>20</v>
          </cell>
        </row>
        <row r="490">
          <cell r="F490">
            <v>20</v>
          </cell>
        </row>
        <row r="491">
          <cell r="F491">
            <v>21</v>
          </cell>
        </row>
        <row r="492">
          <cell r="F492">
            <v>21</v>
          </cell>
        </row>
        <row r="493">
          <cell r="F493">
            <v>20</v>
          </cell>
        </row>
        <row r="494">
          <cell r="F494">
            <v>21</v>
          </cell>
        </row>
        <row r="495">
          <cell r="F495">
            <v>20</v>
          </cell>
        </row>
        <row r="496">
          <cell r="F496">
            <v>20</v>
          </cell>
        </row>
        <row r="497">
          <cell r="F497">
            <v>20</v>
          </cell>
        </row>
        <row r="498">
          <cell r="F498">
            <v>20</v>
          </cell>
        </row>
        <row r="499">
          <cell r="F499">
            <v>20</v>
          </cell>
        </row>
        <row r="500">
          <cell r="F500">
            <v>20</v>
          </cell>
        </row>
        <row r="501">
          <cell r="F501">
            <v>19</v>
          </cell>
        </row>
        <row r="502">
          <cell r="F502">
            <v>19</v>
          </cell>
        </row>
        <row r="503">
          <cell r="F503">
            <v>19</v>
          </cell>
        </row>
        <row r="504">
          <cell r="F504">
            <v>20</v>
          </cell>
        </row>
        <row r="505">
          <cell r="F505">
            <v>21</v>
          </cell>
        </row>
        <row r="506">
          <cell r="F506">
            <v>20</v>
          </cell>
        </row>
        <row r="507">
          <cell r="F507">
            <v>20</v>
          </cell>
        </row>
        <row r="508">
          <cell r="F508">
            <v>20</v>
          </cell>
        </row>
        <row r="509">
          <cell r="F509">
            <v>20</v>
          </cell>
        </row>
        <row r="510">
          <cell r="F510">
            <v>20</v>
          </cell>
        </row>
        <row r="511">
          <cell r="F511">
            <v>20</v>
          </cell>
        </row>
        <row r="512">
          <cell r="F512">
            <v>20</v>
          </cell>
        </row>
        <row r="513">
          <cell r="F513">
            <v>20</v>
          </cell>
        </row>
        <row r="514">
          <cell r="F514">
            <v>20</v>
          </cell>
        </row>
        <row r="515">
          <cell r="F515">
            <v>20</v>
          </cell>
        </row>
        <row r="516">
          <cell r="F516">
            <v>20</v>
          </cell>
        </row>
        <row r="517">
          <cell r="F517">
            <v>20</v>
          </cell>
        </row>
        <row r="518">
          <cell r="F518">
            <v>20</v>
          </cell>
        </row>
        <row r="519">
          <cell r="F519">
            <v>20</v>
          </cell>
        </row>
        <row r="520">
          <cell r="F520">
            <v>20</v>
          </cell>
        </row>
        <row r="521">
          <cell r="F521">
            <v>20</v>
          </cell>
        </row>
        <row r="522">
          <cell r="F522">
            <v>20</v>
          </cell>
        </row>
        <row r="523">
          <cell r="F523">
            <v>20</v>
          </cell>
        </row>
        <row r="524">
          <cell r="F524">
            <v>20</v>
          </cell>
        </row>
        <row r="525">
          <cell r="F525">
            <v>20</v>
          </cell>
        </row>
        <row r="526">
          <cell r="F526">
            <v>20</v>
          </cell>
        </row>
        <row r="527">
          <cell r="F527">
            <v>20</v>
          </cell>
        </row>
        <row r="528">
          <cell r="F528">
            <v>20</v>
          </cell>
        </row>
        <row r="529">
          <cell r="F529">
            <v>20</v>
          </cell>
        </row>
        <row r="530">
          <cell r="F530">
            <v>19</v>
          </cell>
        </row>
        <row r="531">
          <cell r="F531">
            <v>20</v>
          </cell>
        </row>
        <row r="532">
          <cell r="F532">
            <v>20</v>
          </cell>
        </row>
        <row r="533">
          <cell r="F533">
            <v>19</v>
          </cell>
        </row>
        <row r="534">
          <cell r="F534">
            <v>20</v>
          </cell>
        </row>
        <row r="535">
          <cell r="F535">
            <v>21</v>
          </cell>
        </row>
        <row r="536">
          <cell r="F536">
            <v>23</v>
          </cell>
        </row>
        <row r="537">
          <cell r="F537">
            <v>23</v>
          </cell>
        </row>
        <row r="538">
          <cell r="F538">
            <v>24</v>
          </cell>
        </row>
        <row r="539">
          <cell r="F539">
            <v>28</v>
          </cell>
        </row>
        <row r="540">
          <cell r="F540">
            <v>28</v>
          </cell>
        </row>
        <row r="541">
          <cell r="F541">
            <v>32</v>
          </cell>
        </row>
        <row r="542">
          <cell r="F542">
            <v>30</v>
          </cell>
        </row>
        <row r="543">
          <cell r="F543">
            <v>26</v>
          </cell>
        </row>
        <row r="544">
          <cell r="F544">
            <v>23</v>
          </cell>
        </row>
        <row r="545">
          <cell r="F545">
            <v>21</v>
          </cell>
        </row>
        <row r="546">
          <cell r="F546">
            <v>20</v>
          </cell>
        </row>
        <row r="547">
          <cell r="F547">
            <v>20</v>
          </cell>
        </row>
        <row r="548">
          <cell r="F548">
            <v>20</v>
          </cell>
        </row>
        <row r="549">
          <cell r="F549">
            <v>20</v>
          </cell>
        </row>
        <row r="550">
          <cell r="F550">
            <v>20</v>
          </cell>
        </row>
        <row r="551">
          <cell r="F551">
            <v>20</v>
          </cell>
        </row>
        <row r="552">
          <cell r="F552">
            <v>20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20</v>
          </cell>
        </row>
        <row r="557">
          <cell r="F557">
            <v>20</v>
          </cell>
        </row>
        <row r="558">
          <cell r="F558">
            <v>20</v>
          </cell>
        </row>
        <row r="559">
          <cell r="F559">
            <v>20</v>
          </cell>
        </row>
        <row r="560">
          <cell r="F560">
            <v>20</v>
          </cell>
        </row>
        <row r="561">
          <cell r="F561">
            <v>20</v>
          </cell>
        </row>
        <row r="562">
          <cell r="F562">
            <v>20</v>
          </cell>
        </row>
        <row r="563">
          <cell r="F563">
            <v>21</v>
          </cell>
        </row>
        <row r="564">
          <cell r="F564">
            <v>22</v>
          </cell>
        </row>
        <row r="565">
          <cell r="F565">
            <v>22</v>
          </cell>
        </row>
        <row r="566">
          <cell r="F566">
            <v>22</v>
          </cell>
        </row>
        <row r="567">
          <cell r="F567">
            <v>22</v>
          </cell>
        </row>
        <row r="568">
          <cell r="F568">
            <v>22</v>
          </cell>
        </row>
        <row r="569">
          <cell r="F569">
            <v>22</v>
          </cell>
        </row>
        <row r="570">
          <cell r="F570">
            <v>22</v>
          </cell>
        </row>
        <row r="571">
          <cell r="F571">
            <v>22</v>
          </cell>
        </row>
        <row r="572">
          <cell r="F572">
            <v>22</v>
          </cell>
        </row>
        <row r="573">
          <cell r="F573">
            <v>21</v>
          </cell>
        </row>
        <row r="574">
          <cell r="F574">
            <v>21</v>
          </cell>
        </row>
        <row r="575">
          <cell r="F575">
            <v>21</v>
          </cell>
        </row>
        <row r="576">
          <cell r="F576">
            <v>21</v>
          </cell>
        </row>
        <row r="577">
          <cell r="F577">
            <v>20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20</v>
          </cell>
        </row>
        <row r="584">
          <cell r="F584">
            <v>20</v>
          </cell>
        </row>
        <row r="585">
          <cell r="F585">
            <v>21</v>
          </cell>
        </row>
        <row r="586">
          <cell r="F586">
            <v>21</v>
          </cell>
        </row>
        <row r="587">
          <cell r="F587">
            <v>21</v>
          </cell>
        </row>
        <row r="588">
          <cell r="F588">
            <v>21</v>
          </cell>
        </row>
        <row r="589">
          <cell r="F589">
            <v>20</v>
          </cell>
        </row>
        <row r="590">
          <cell r="F590">
            <v>20</v>
          </cell>
        </row>
        <row r="591">
          <cell r="F591">
            <v>20</v>
          </cell>
        </row>
        <row r="592">
          <cell r="F592">
            <v>21</v>
          </cell>
        </row>
        <row r="593">
          <cell r="F593">
            <v>20</v>
          </cell>
        </row>
        <row r="594">
          <cell r="F594">
            <v>20</v>
          </cell>
        </row>
        <row r="595">
          <cell r="F595">
            <v>20</v>
          </cell>
        </row>
        <row r="596">
          <cell r="F596">
            <v>20</v>
          </cell>
        </row>
        <row r="597">
          <cell r="F597">
            <v>20</v>
          </cell>
        </row>
        <row r="598">
          <cell r="F598">
            <v>20</v>
          </cell>
        </row>
        <row r="599">
          <cell r="F599">
            <v>20</v>
          </cell>
        </row>
        <row r="600">
          <cell r="F600">
            <v>20</v>
          </cell>
        </row>
        <row r="601">
          <cell r="F601">
            <v>20</v>
          </cell>
        </row>
        <row r="602">
          <cell r="F602">
            <v>20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20</v>
          </cell>
        </row>
        <row r="609">
          <cell r="F609">
            <v>20</v>
          </cell>
        </row>
        <row r="610">
          <cell r="F610">
            <v>20</v>
          </cell>
        </row>
        <row r="611">
          <cell r="F611">
            <v>20</v>
          </cell>
        </row>
        <row r="612">
          <cell r="F612">
            <v>20</v>
          </cell>
        </row>
        <row r="613">
          <cell r="F613">
            <v>20</v>
          </cell>
        </row>
        <row r="614">
          <cell r="F614">
            <v>20</v>
          </cell>
        </row>
        <row r="615">
          <cell r="F615">
            <v>20</v>
          </cell>
        </row>
        <row r="616">
          <cell r="F616">
            <v>20</v>
          </cell>
        </row>
        <row r="617">
          <cell r="F617">
            <v>20</v>
          </cell>
        </row>
        <row r="618">
          <cell r="F618">
            <v>20</v>
          </cell>
        </row>
        <row r="619">
          <cell r="F619">
            <v>20</v>
          </cell>
        </row>
        <row r="620">
          <cell r="F620">
            <v>20</v>
          </cell>
        </row>
        <row r="621">
          <cell r="F621">
            <v>20</v>
          </cell>
        </row>
        <row r="622">
          <cell r="F622">
            <v>22</v>
          </cell>
        </row>
        <row r="623">
          <cell r="F623">
            <v>25</v>
          </cell>
        </row>
        <row r="624">
          <cell r="F624">
            <v>32</v>
          </cell>
        </row>
        <row r="625">
          <cell r="F625">
            <v>37</v>
          </cell>
        </row>
        <row r="626">
          <cell r="F626">
            <v>32</v>
          </cell>
        </row>
        <row r="627">
          <cell r="F627">
            <v>27</v>
          </cell>
        </row>
        <row r="628">
          <cell r="F628">
            <v>24</v>
          </cell>
        </row>
        <row r="629">
          <cell r="F629">
            <v>22</v>
          </cell>
        </row>
        <row r="630">
          <cell r="F630">
            <v>23</v>
          </cell>
        </row>
        <row r="631">
          <cell r="F631">
            <v>23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22</v>
          </cell>
        </row>
        <row r="636">
          <cell r="F636">
            <v>24</v>
          </cell>
        </row>
        <row r="637">
          <cell r="F637">
            <v>25</v>
          </cell>
        </row>
        <row r="638">
          <cell r="F638">
            <v>29</v>
          </cell>
        </row>
        <row r="639">
          <cell r="F639">
            <v>31</v>
          </cell>
        </row>
        <row r="640">
          <cell r="F640">
            <v>26</v>
          </cell>
        </row>
        <row r="641">
          <cell r="F641">
            <v>24</v>
          </cell>
        </row>
        <row r="642">
          <cell r="F642">
            <v>22</v>
          </cell>
        </row>
        <row r="643">
          <cell r="F643">
            <v>21</v>
          </cell>
        </row>
        <row r="644">
          <cell r="F644">
            <v>21</v>
          </cell>
        </row>
        <row r="645">
          <cell r="F645">
            <v>20</v>
          </cell>
        </row>
        <row r="646">
          <cell r="F646">
            <v>21</v>
          </cell>
        </row>
        <row r="647">
          <cell r="F647">
            <v>20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20</v>
          </cell>
        </row>
        <row r="651">
          <cell r="F651">
            <v>20</v>
          </cell>
        </row>
        <row r="652">
          <cell r="F652">
            <v>20</v>
          </cell>
        </row>
        <row r="653">
          <cell r="F653">
            <v>20</v>
          </cell>
        </row>
        <row r="654">
          <cell r="F654">
            <v>20</v>
          </cell>
        </row>
        <row r="655">
          <cell r="F655">
            <v>20</v>
          </cell>
        </row>
        <row r="656">
          <cell r="F656">
            <v>20</v>
          </cell>
        </row>
        <row r="657">
          <cell r="F657">
            <v>20</v>
          </cell>
        </row>
        <row r="658">
          <cell r="F658">
            <v>20</v>
          </cell>
        </row>
        <row r="659">
          <cell r="F659">
            <v>20</v>
          </cell>
        </row>
        <row r="660">
          <cell r="F660">
            <v>20</v>
          </cell>
        </row>
        <row r="661">
          <cell r="F661">
            <v>20</v>
          </cell>
        </row>
        <row r="662">
          <cell r="F662">
            <v>20</v>
          </cell>
        </row>
        <row r="663">
          <cell r="F663">
            <v>20</v>
          </cell>
        </row>
        <row r="664">
          <cell r="F664">
            <v>20</v>
          </cell>
        </row>
        <row r="665">
          <cell r="F665">
            <v>20</v>
          </cell>
        </row>
        <row r="666">
          <cell r="F666">
            <v>21</v>
          </cell>
        </row>
        <row r="667">
          <cell r="F667">
            <v>20</v>
          </cell>
        </row>
        <row r="668">
          <cell r="F668">
            <v>20</v>
          </cell>
        </row>
        <row r="669">
          <cell r="F669">
            <v>20</v>
          </cell>
        </row>
        <row r="670">
          <cell r="F670">
            <v>20</v>
          </cell>
        </row>
        <row r="671">
          <cell r="F671">
            <v>20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20</v>
          </cell>
        </row>
        <row r="676">
          <cell r="F676">
            <v>20</v>
          </cell>
        </row>
        <row r="677">
          <cell r="F677">
            <v>20</v>
          </cell>
        </row>
        <row r="678">
          <cell r="F678">
            <v>20</v>
          </cell>
        </row>
        <row r="679">
          <cell r="F679">
            <v>20</v>
          </cell>
        </row>
        <row r="680">
          <cell r="F680">
            <v>20</v>
          </cell>
        </row>
        <row r="681">
          <cell r="F681">
            <v>20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21</v>
          </cell>
        </row>
        <row r="685">
          <cell r="F685">
            <v>21</v>
          </cell>
        </row>
        <row r="686">
          <cell r="F686">
            <v>21</v>
          </cell>
        </row>
        <row r="687">
          <cell r="F687">
            <v>21</v>
          </cell>
        </row>
        <row r="688">
          <cell r="F688">
            <v>21</v>
          </cell>
        </row>
        <row r="689">
          <cell r="F689">
            <v>21</v>
          </cell>
        </row>
        <row r="690">
          <cell r="F690">
            <v>21</v>
          </cell>
        </row>
        <row r="691">
          <cell r="F691">
            <v>21</v>
          </cell>
        </row>
        <row r="692">
          <cell r="F692">
            <v>20</v>
          </cell>
        </row>
        <row r="693">
          <cell r="F693">
            <v>20</v>
          </cell>
        </row>
        <row r="694">
          <cell r="F694">
            <v>20</v>
          </cell>
        </row>
        <row r="695">
          <cell r="F695">
            <v>20</v>
          </cell>
        </row>
        <row r="696">
          <cell r="F696">
            <v>20</v>
          </cell>
        </row>
        <row r="697">
          <cell r="F697">
            <v>19</v>
          </cell>
        </row>
        <row r="698">
          <cell r="F698">
            <v>20</v>
          </cell>
        </row>
        <row r="699">
          <cell r="F699">
            <v>19</v>
          </cell>
        </row>
        <row r="700">
          <cell r="F700">
            <v>19</v>
          </cell>
        </row>
        <row r="701">
          <cell r="F701">
            <v>20</v>
          </cell>
        </row>
        <row r="702">
          <cell r="F702">
            <v>20</v>
          </cell>
        </row>
        <row r="703">
          <cell r="F703">
            <v>20</v>
          </cell>
        </row>
        <row r="704">
          <cell r="F704">
            <v>20</v>
          </cell>
        </row>
        <row r="705">
          <cell r="F705">
            <v>20</v>
          </cell>
        </row>
        <row r="706">
          <cell r="F706">
            <v>20</v>
          </cell>
        </row>
        <row r="707">
          <cell r="F707">
            <v>20</v>
          </cell>
        </row>
        <row r="708">
          <cell r="F708">
            <v>20</v>
          </cell>
        </row>
        <row r="709">
          <cell r="F709">
            <v>20</v>
          </cell>
        </row>
        <row r="710">
          <cell r="F710">
            <v>20</v>
          </cell>
        </row>
        <row r="711">
          <cell r="F711">
            <v>20</v>
          </cell>
        </row>
        <row r="712">
          <cell r="F712">
            <v>20</v>
          </cell>
        </row>
        <row r="713">
          <cell r="F713">
            <v>20</v>
          </cell>
        </row>
        <row r="714">
          <cell r="F714">
            <v>20</v>
          </cell>
        </row>
        <row r="715">
          <cell r="F715">
            <v>20</v>
          </cell>
        </row>
        <row r="716">
          <cell r="F716">
            <v>20</v>
          </cell>
        </row>
        <row r="717">
          <cell r="F717">
            <v>20</v>
          </cell>
        </row>
        <row r="718">
          <cell r="F718">
            <v>20</v>
          </cell>
        </row>
        <row r="719">
          <cell r="F719">
            <v>20</v>
          </cell>
        </row>
        <row r="720">
          <cell r="F720">
            <v>20</v>
          </cell>
        </row>
        <row r="721">
          <cell r="F721">
            <v>20</v>
          </cell>
        </row>
        <row r="722">
          <cell r="F722">
            <v>20</v>
          </cell>
        </row>
        <row r="723">
          <cell r="F723">
            <v>21</v>
          </cell>
        </row>
        <row r="724">
          <cell r="F724">
            <v>21</v>
          </cell>
        </row>
        <row r="725">
          <cell r="F725">
            <v>21</v>
          </cell>
        </row>
        <row r="726">
          <cell r="F726">
            <v>21</v>
          </cell>
        </row>
        <row r="727">
          <cell r="F727">
            <v>22</v>
          </cell>
        </row>
        <row r="728">
          <cell r="F728">
            <v>20</v>
          </cell>
        </row>
        <row r="729">
          <cell r="F729">
            <v>20</v>
          </cell>
        </row>
        <row r="730">
          <cell r="F730">
            <v>20</v>
          </cell>
        </row>
        <row r="731">
          <cell r="F731">
            <v>20</v>
          </cell>
        </row>
        <row r="732">
          <cell r="F732">
            <v>21</v>
          </cell>
        </row>
        <row r="733">
          <cell r="F733">
            <v>21</v>
          </cell>
        </row>
        <row r="734">
          <cell r="F734">
            <v>21</v>
          </cell>
        </row>
        <row r="735">
          <cell r="F735">
            <v>21</v>
          </cell>
        </row>
        <row r="736">
          <cell r="F736">
            <v>21</v>
          </cell>
        </row>
        <row r="737">
          <cell r="F737">
            <v>21</v>
          </cell>
        </row>
        <row r="738">
          <cell r="F738">
            <v>21</v>
          </cell>
        </row>
        <row r="739">
          <cell r="F739">
            <v>21</v>
          </cell>
        </row>
        <row r="740">
          <cell r="F740">
            <v>20</v>
          </cell>
        </row>
        <row r="741">
          <cell r="F741">
            <v>21</v>
          </cell>
        </row>
        <row r="742">
          <cell r="F742">
            <v>21</v>
          </cell>
        </row>
        <row r="743">
          <cell r="F743">
            <v>21</v>
          </cell>
        </row>
        <row r="744">
          <cell r="F744">
            <v>21</v>
          </cell>
        </row>
        <row r="745">
          <cell r="F745">
            <v>21</v>
          </cell>
        </row>
        <row r="746">
          <cell r="F746">
            <v>20</v>
          </cell>
        </row>
        <row r="747">
          <cell r="F747">
            <v>20</v>
          </cell>
        </row>
        <row r="748">
          <cell r="F748">
            <v>20</v>
          </cell>
        </row>
        <row r="749">
          <cell r="F749">
            <v>21</v>
          </cell>
        </row>
        <row r="750">
          <cell r="F750">
            <v>20</v>
          </cell>
        </row>
        <row r="751">
          <cell r="F751">
            <v>20</v>
          </cell>
        </row>
        <row r="752">
          <cell r="F752">
            <v>21</v>
          </cell>
        </row>
        <row r="753">
          <cell r="F753">
            <v>21</v>
          </cell>
        </row>
        <row r="754">
          <cell r="F754">
            <v>21</v>
          </cell>
        </row>
        <row r="755">
          <cell r="F755">
            <v>22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41</v>
          </cell>
        </row>
        <row r="13">
          <cell r="F13">
            <v>42</v>
          </cell>
        </row>
        <row r="14">
          <cell r="F14">
            <v>42</v>
          </cell>
        </row>
        <row r="15">
          <cell r="F15">
            <v>43</v>
          </cell>
        </row>
        <row r="16">
          <cell r="F16">
            <v>43</v>
          </cell>
        </row>
        <row r="17">
          <cell r="F17">
            <v>42</v>
          </cell>
        </row>
        <row r="18">
          <cell r="F18">
            <v>42</v>
          </cell>
        </row>
        <row r="19">
          <cell r="F19">
            <v>42</v>
          </cell>
        </row>
        <row r="20">
          <cell r="F20">
            <v>42</v>
          </cell>
        </row>
        <row r="21">
          <cell r="F21">
            <v>42</v>
          </cell>
        </row>
        <row r="22">
          <cell r="F22">
            <v>42</v>
          </cell>
        </row>
        <row r="23">
          <cell r="F23">
            <v>42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45</v>
          </cell>
        </row>
        <row r="27">
          <cell r="F27">
            <v>44</v>
          </cell>
        </row>
        <row r="28">
          <cell r="F28">
            <v>42</v>
          </cell>
        </row>
        <row r="29">
          <cell r="F29">
            <v>41</v>
          </cell>
        </row>
        <row r="30">
          <cell r="F30">
            <v>41</v>
          </cell>
        </row>
        <row r="31">
          <cell r="F31">
            <v>41</v>
          </cell>
        </row>
        <row r="32">
          <cell r="F32">
            <v>43</v>
          </cell>
        </row>
        <row r="33">
          <cell r="F33">
            <v>44</v>
          </cell>
        </row>
        <row r="34">
          <cell r="F34">
            <v>42</v>
          </cell>
        </row>
        <row r="35">
          <cell r="F35">
            <v>41</v>
          </cell>
        </row>
        <row r="36">
          <cell r="F36">
            <v>41</v>
          </cell>
        </row>
        <row r="37">
          <cell r="F37">
            <v>41</v>
          </cell>
        </row>
        <row r="38">
          <cell r="F38">
            <v>41</v>
          </cell>
        </row>
        <row r="39">
          <cell r="F39">
            <v>40</v>
          </cell>
        </row>
        <row r="40">
          <cell r="F40">
            <v>41</v>
          </cell>
        </row>
        <row r="41">
          <cell r="F41">
            <v>41</v>
          </cell>
        </row>
        <row r="42">
          <cell r="F42">
            <v>41</v>
          </cell>
        </row>
        <row r="43">
          <cell r="F43">
            <v>41</v>
          </cell>
        </row>
        <row r="44">
          <cell r="F44">
            <v>41</v>
          </cell>
        </row>
        <row r="45">
          <cell r="F45">
            <v>41</v>
          </cell>
        </row>
        <row r="46">
          <cell r="F46">
            <v>41</v>
          </cell>
        </row>
        <row r="47">
          <cell r="F47">
            <v>41</v>
          </cell>
        </row>
        <row r="48">
          <cell r="F48">
            <v>41</v>
          </cell>
        </row>
        <row r="49">
          <cell r="F49">
            <v>42</v>
          </cell>
        </row>
        <row r="50">
          <cell r="F50">
            <v>46</v>
          </cell>
        </row>
        <row r="51">
          <cell r="F51">
            <v>50</v>
          </cell>
        </row>
        <row r="52">
          <cell r="F52">
            <v>52</v>
          </cell>
        </row>
        <row r="53">
          <cell r="F53">
            <v>46</v>
          </cell>
        </row>
        <row r="54">
          <cell r="F54">
            <v>42</v>
          </cell>
        </row>
        <row r="55">
          <cell r="F55">
            <v>41</v>
          </cell>
        </row>
        <row r="56">
          <cell r="F56">
            <v>41</v>
          </cell>
        </row>
        <row r="57">
          <cell r="F57">
            <v>41</v>
          </cell>
        </row>
        <row r="58">
          <cell r="F58">
            <v>41</v>
          </cell>
        </row>
        <row r="59">
          <cell r="F59">
            <v>41</v>
          </cell>
        </row>
        <row r="60">
          <cell r="F60">
            <v>41</v>
          </cell>
        </row>
        <row r="61">
          <cell r="F61">
            <v>41</v>
          </cell>
        </row>
        <row r="62">
          <cell r="F62">
            <v>41</v>
          </cell>
        </row>
        <row r="63">
          <cell r="F63">
            <v>41</v>
          </cell>
        </row>
        <row r="64">
          <cell r="F64">
            <v>42</v>
          </cell>
        </row>
        <row r="65">
          <cell r="F65">
            <v>43</v>
          </cell>
        </row>
        <row r="66">
          <cell r="F66">
            <v>43</v>
          </cell>
        </row>
        <row r="67">
          <cell r="F67">
            <v>41</v>
          </cell>
        </row>
        <row r="68">
          <cell r="F68">
            <v>41</v>
          </cell>
        </row>
        <row r="69">
          <cell r="F69">
            <v>41</v>
          </cell>
        </row>
        <row r="70">
          <cell r="F70">
            <v>41</v>
          </cell>
        </row>
        <row r="71">
          <cell r="F71">
            <v>41</v>
          </cell>
        </row>
        <row r="72">
          <cell r="F72">
            <v>41</v>
          </cell>
        </row>
        <row r="73">
          <cell r="F73">
            <v>41</v>
          </cell>
        </row>
        <row r="74">
          <cell r="F74">
            <v>41</v>
          </cell>
        </row>
        <row r="75">
          <cell r="F75">
            <v>42</v>
          </cell>
        </row>
        <row r="76">
          <cell r="F76">
            <v>41</v>
          </cell>
        </row>
        <row r="77">
          <cell r="F77">
            <v>41</v>
          </cell>
        </row>
        <row r="78">
          <cell r="F78">
            <v>41</v>
          </cell>
        </row>
        <row r="79">
          <cell r="F79">
            <v>41</v>
          </cell>
        </row>
        <row r="80">
          <cell r="F80">
            <v>41</v>
          </cell>
        </row>
        <row r="81">
          <cell r="F81">
            <v>41</v>
          </cell>
        </row>
        <row r="82">
          <cell r="F82">
            <v>41</v>
          </cell>
        </row>
        <row r="83">
          <cell r="F83">
            <v>41</v>
          </cell>
        </row>
        <row r="84">
          <cell r="F84">
            <v>42</v>
          </cell>
        </row>
        <row r="85">
          <cell r="F85">
            <v>41</v>
          </cell>
        </row>
        <row r="86">
          <cell r="F86">
            <v>41</v>
          </cell>
        </row>
        <row r="87">
          <cell r="F87">
            <v>42</v>
          </cell>
        </row>
        <row r="88">
          <cell r="F88">
            <v>42</v>
          </cell>
        </row>
        <row r="89">
          <cell r="F89">
            <v>42</v>
          </cell>
        </row>
        <row r="90">
          <cell r="F90">
            <v>41</v>
          </cell>
        </row>
        <row r="91">
          <cell r="F91">
            <v>42</v>
          </cell>
        </row>
        <row r="92">
          <cell r="F92">
            <v>42</v>
          </cell>
        </row>
        <row r="93">
          <cell r="F93">
            <v>42</v>
          </cell>
        </row>
        <row r="94">
          <cell r="F94">
            <v>41</v>
          </cell>
        </row>
        <row r="95">
          <cell r="F95">
            <v>41</v>
          </cell>
        </row>
        <row r="96">
          <cell r="F96">
            <v>41</v>
          </cell>
        </row>
        <row r="97">
          <cell r="F97">
            <v>42</v>
          </cell>
        </row>
        <row r="98">
          <cell r="F98">
            <v>41</v>
          </cell>
        </row>
        <row r="99">
          <cell r="F99">
            <v>42</v>
          </cell>
        </row>
        <row r="100">
          <cell r="F100">
            <v>41</v>
          </cell>
        </row>
        <row r="101">
          <cell r="F101">
            <v>41</v>
          </cell>
        </row>
        <row r="102">
          <cell r="F102">
            <v>41</v>
          </cell>
        </row>
        <row r="103">
          <cell r="F103">
            <v>41</v>
          </cell>
        </row>
        <row r="104">
          <cell r="F104">
            <v>42</v>
          </cell>
        </row>
        <row r="105">
          <cell r="F105">
            <v>41</v>
          </cell>
        </row>
        <row r="106">
          <cell r="F106">
            <v>41</v>
          </cell>
        </row>
        <row r="107">
          <cell r="F107">
            <v>42</v>
          </cell>
        </row>
        <row r="108">
          <cell r="F108">
            <v>42</v>
          </cell>
        </row>
        <row r="109">
          <cell r="F109">
            <v>42</v>
          </cell>
        </row>
        <row r="110">
          <cell r="F110">
            <v>42</v>
          </cell>
        </row>
        <row r="111">
          <cell r="F111">
            <v>43</v>
          </cell>
        </row>
        <row r="112">
          <cell r="F112">
            <v>43</v>
          </cell>
        </row>
        <row r="113">
          <cell r="F113">
            <v>43</v>
          </cell>
        </row>
        <row r="114">
          <cell r="F114">
            <v>43</v>
          </cell>
        </row>
        <row r="115">
          <cell r="F115">
            <v>43</v>
          </cell>
        </row>
        <row r="116">
          <cell r="F116">
            <v>42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42</v>
          </cell>
        </row>
        <row r="126">
          <cell r="F126">
            <v>42</v>
          </cell>
        </row>
        <row r="127">
          <cell r="F127">
            <v>42</v>
          </cell>
        </row>
        <row r="128">
          <cell r="F128">
            <v>42</v>
          </cell>
        </row>
        <row r="129">
          <cell r="F129">
            <v>42</v>
          </cell>
        </row>
        <row r="130">
          <cell r="F130">
            <v>42</v>
          </cell>
        </row>
        <row r="131">
          <cell r="F131">
            <v>42</v>
          </cell>
        </row>
        <row r="132">
          <cell r="F132">
            <v>43</v>
          </cell>
        </row>
        <row r="133">
          <cell r="F133">
            <v>43</v>
          </cell>
        </row>
        <row r="134">
          <cell r="F134">
            <v>43</v>
          </cell>
        </row>
        <row r="135">
          <cell r="F135">
            <v>43</v>
          </cell>
        </row>
        <row r="136">
          <cell r="F136">
            <v>43</v>
          </cell>
        </row>
        <row r="137">
          <cell r="F137">
            <v>43</v>
          </cell>
        </row>
        <row r="138">
          <cell r="F138">
            <v>43</v>
          </cell>
        </row>
        <row r="139">
          <cell r="F139">
            <v>43</v>
          </cell>
        </row>
        <row r="140">
          <cell r="F140">
            <v>43</v>
          </cell>
        </row>
        <row r="141">
          <cell r="F141">
            <v>43</v>
          </cell>
        </row>
        <row r="142">
          <cell r="F142">
            <v>43</v>
          </cell>
        </row>
        <row r="143">
          <cell r="F143">
            <v>43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43</v>
          </cell>
        </row>
        <row r="147">
          <cell r="F147">
            <v>43</v>
          </cell>
        </row>
        <row r="148">
          <cell r="F148">
            <v>43</v>
          </cell>
        </row>
        <row r="149">
          <cell r="F149">
            <v>42</v>
          </cell>
        </row>
        <row r="150">
          <cell r="F150">
            <v>42</v>
          </cell>
        </row>
        <row r="151">
          <cell r="F151">
            <v>43</v>
          </cell>
        </row>
        <row r="152">
          <cell r="F152">
            <v>43</v>
          </cell>
        </row>
        <row r="153">
          <cell r="F153">
            <v>43</v>
          </cell>
        </row>
        <row r="154">
          <cell r="F154">
            <v>43</v>
          </cell>
        </row>
        <row r="155">
          <cell r="F155">
            <v>43</v>
          </cell>
        </row>
        <row r="156">
          <cell r="F156">
            <v>43</v>
          </cell>
        </row>
        <row r="157">
          <cell r="F157">
            <v>43</v>
          </cell>
        </row>
        <row r="158">
          <cell r="F158">
            <v>43</v>
          </cell>
        </row>
        <row r="159">
          <cell r="F159">
            <v>43</v>
          </cell>
        </row>
        <row r="160">
          <cell r="F160">
            <v>43</v>
          </cell>
        </row>
        <row r="161">
          <cell r="F161">
            <v>43</v>
          </cell>
        </row>
        <row r="162">
          <cell r="F162">
            <v>44</v>
          </cell>
        </row>
        <row r="163">
          <cell r="F163">
            <v>43</v>
          </cell>
        </row>
        <row r="164">
          <cell r="F164">
            <v>43</v>
          </cell>
        </row>
        <row r="165">
          <cell r="F165">
            <v>43</v>
          </cell>
        </row>
        <row r="166">
          <cell r="F166">
            <v>43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42</v>
          </cell>
        </row>
        <row r="176">
          <cell r="F176">
            <v>42</v>
          </cell>
        </row>
        <row r="177">
          <cell r="F177">
            <v>42</v>
          </cell>
        </row>
        <row r="178">
          <cell r="F178">
            <v>43</v>
          </cell>
        </row>
        <row r="179">
          <cell r="F179">
            <v>42</v>
          </cell>
        </row>
        <row r="180">
          <cell r="F180">
            <v>43</v>
          </cell>
        </row>
        <row r="181">
          <cell r="F181">
            <v>43</v>
          </cell>
        </row>
        <row r="182">
          <cell r="F182">
            <v>42</v>
          </cell>
        </row>
        <row r="183">
          <cell r="F183">
            <v>43</v>
          </cell>
        </row>
        <row r="184">
          <cell r="F184">
            <v>43</v>
          </cell>
        </row>
        <row r="185">
          <cell r="F185">
            <v>43</v>
          </cell>
        </row>
        <row r="186">
          <cell r="F186">
            <v>44</v>
          </cell>
        </row>
        <row r="187">
          <cell r="F187">
            <v>43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43</v>
          </cell>
        </row>
        <row r="198">
          <cell r="F198">
            <v>46</v>
          </cell>
        </row>
        <row r="199">
          <cell r="F199">
            <v>43</v>
          </cell>
        </row>
        <row r="200">
          <cell r="F200">
            <v>41</v>
          </cell>
        </row>
        <row r="201">
          <cell r="F201">
            <v>41</v>
          </cell>
        </row>
        <row r="202">
          <cell r="F202">
            <v>41</v>
          </cell>
        </row>
        <row r="203">
          <cell r="F203">
            <v>41</v>
          </cell>
        </row>
        <row r="204">
          <cell r="F204">
            <v>41</v>
          </cell>
        </row>
        <row r="205">
          <cell r="F205">
            <v>41</v>
          </cell>
        </row>
        <row r="206">
          <cell r="F206">
            <v>41</v>
          </cell>
        </row>
        <row r="207">
          <cell r="F207">
            <v>41</v>
          </cell>
        </row>
        <row r="208">
          <cell r="F208">
            <v>41</v>
          </cell>
        </row>
        <row r="209">
          <cell r="F209">
            <v>41</v>
          </cell>
        </row>
        <row r="210">
          <cell r="F210">
            <v>41</v>
          </cell>
        </row>
        <row r="211">
          <cell r="F211">
            <v>41</v>
          </cell>
        </row>
        <row r="212">
          <cell r="F212">
            <v>41</v>
          </cell>
        </row>
        <row r="213">
          <cell r="F213">
            <v>41</v>
          </cell>
        </row>
        <row r="214">
          <cell r="F214">
            <v>41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41</v>
          </cell>
        </row>
        <row r="218">
          <cell r="F218">
            <v>41</v>
          </cell>
        </row>
        <row r="219">
          <cell r="F219">
            <v>41</v>
          </cell>
        </row>
        <row r="220">
          <cell r="F220">
            <v>41</v>
          </cell>
        </row>
        <row r="221">
          <cell r="F221">
            <v>41</v>
          </cell>
        </row>
        <row r="222">
          <cell r="F222">
            <v>41</v>
          </cell>
        </row>
        <row r="223">
          <cell r="F223">
            <v>41</v>
          </cell>
        </row>
        <row r="224">
          <cell r="F224">
            <v>42</v>
          </cell>
        </row>
        <row r="225">
          <cell r="F225">
            <v>41</v>
          </cell>
        </row>
        <row r="226">
          <cell r="F226">
            <v>41</v>
          </cell>
        </row>
        <row r="227">
          <cell r="F227">
            <v>42</v>
          </cell>
        </row>
        <row r="228">
          <cell r="F228">
            <v>41</v>
          </cell>
        </row>
        <row r="229">
          <cell r="F229">
            <v>41</v>
          </cell>
        </row>
        <row r="230">
          <cell r="F230">
            <v>41</v>
          </cell>
        </row>
        <row r="231">
          <cell r="F231">
            <v>41</v>
          </cell>
        </row>
        <row r="232">
          <cell r="F232">
            <v>42</v>
          </cell>
        </row>
        <row r="233">
          <cell r="F233">
            <v>42</v>
          </cell>
        </row>
        <row r="234">
          <cell r="F234">
            <v>42</v>
          </cell>
        </row>
        <row r="235">
          <cell r="F235">
            <v>42</v>
          </cell>
        </row>
        <row r="236">
          <cell r="F236">
            <v>42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42</v>
          </cell>
        </row>
        <row r="244">
          <cell r="F244">
            <v>41</v>
          </cell>
        </row>
        <row r="245">
          <cell r="F245">
            <v>42</v>
          </cell>
        </row>
        <row r="246">
          <cell r="F246">
            <v>41</v>
          </cell>
        </row>
        <row r="247">
          <cell r="F247">
            <v>41</v>
          </cell>
        </row>
        <row r="248">
          <cell r="F248">
            <v>42</v>
          </cell>
        </row>
        <row r="249">
          <cell r="F249">
            <v>42</v>
          </cell>
        </row>
        <row r="250">
          <cell r="F250">
            <v>42</v>
          </cell>
        </row>
        <row r="251">
          <cell r="F251">
            <v>42</v>
          </cell>
        </row>
        <row r="252">
          <cell r="F252">
            <v>42</v>
          </cell>
        </row>
        <row r="253">
          <cell r="F253">
            <v>42</v>
          </cell>
        </row>
        <row r="254">
          <cell r="F254">
            <v>42</v>
          </cell>
        </row>
        <row r="255">
          <cell r="F255">
            <v>42</v>
          </cell>
        </row>
        <row r="256">
          <cell r="F256">
            <v>42</v>
          </cell>
        </row>
        <row r="257">
          <cell r="F257">
            <v>42</v>
          </cell>
        </row>
        <row r="258">
          <cell r="F258">
            <v>43</v>
          </cell>
        </row>
        <row r="259">
          <cell r="F259">
            <v>43</v>
          </cell>
        </row>
        <row r="260">
          <cell r="F260">
            <v>42</v>
          </cell>
        </row>
        <row r="261">
          <cell r="F261">
            <v>42</v>
          </cell>
        </row>
        <row r="262">
          <cell r="F262">
            <v>42</v>
          </cell>
        </row>
        <row r="263">
          <cell r="F263">
            <v>42</v>
          </cell>
        </row>
        <row r="264">
          <cell r="F264">
            <v>42</v>
          </cell>
        </row>
        <row r="265">
          <cell r="F265">
            <v>42</v>
          </cell>
        </row>
        <row r="266">
          <cell r="F266">
            <v>42</v>
          </cell>
        </row>
        <row r="267">
          <cell r="F267">
            <v>42</v>
          </cell>
        </row>
        <row r="268">
          <cell r="F268">
            <v>42</v>
          </cell>
        </row>
        <row r="269">
          <cell r="F269">
            <v>42</v>
          </cell>
        </row>
        <row r="270">
          <cell r="F270">
            <v>42</v>
          </cell>
        </row>
        <row r="271">
          <cell r="F271">
            <v>42</v>
          </cell>
        </row>
        <row r="272">
          <cell r="F272">
            <v>42</v>
          </cell>
        </row>
        <row r="273">
          <cell r="F273">
            <v>43</v>
          </cell>
        </row>
        <row r="274">
          <cell r="F274">
            <v>43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43</v>
          </cell>
        </row>
        <row r="278">
          <cell r="F278">
            <v>43</v>
          </cell>
        </row>
        <row r="279">
          <cell r="F279">
            <v>44</v>
          </cell>
        </row>
        <row r="280">
          <cell r="F280">
            <v>43</v>
          </cell>
        </row>
        <row r="281">
          <cell r="F281">
            <v>43</v>
          </cell>
        </row>
        <row r="282">
          <cell r="F282">
            <v>43</v>
          </cell>
        </row>
        <row r="283">
          <cell r="F283">
            <v>43</v>
          </cell>
        </row>
        <row r="284">
          <cell r="F284">
            <v>43</v>
          </cell>
        </row>
        <row r="285">
          <cell r="F285">
            <v>43</v>
          </cell>
        </row>
        <row r="286">
          <cell r="F286">
            <v>43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42</v>
          </cell>
        </row>
        <row r="297">
          <cell r="F297">
            <v>42</v>
          </cell>
        </row>
        <row r="298">
          <cell r="F298">
            <v>42</v>
          </cell>
        </row>
        <row r="299">
          <cell r="F299">
            <v>42</v>
          </cell>
        </row>
        <row r="300">
          <cell r="F300">
            <v>43</v>
          </cell>
        </row>
        <row r="301">
          <cell r="F301">
            <v>43</v>
          </cell>
        </row>
        <row r="302">
          <cell r="F302">
            <v>43</v>
          </cell>
        </row>
        <row r="303">
          <cell r="F303">
            <v>43</v>
          </cell>
        </row>
        <row r="304">
          <cell r="F304">
            <v>43</v>
          </cell>
        </row>
        <row r="305">
          <cell r="F305">
            <v>43</v>
          </cell>
        </row>
        <row r="306">
          <cell r="F306">
            <v>43</v>
          </cell>
        </row>
        <row r="307">
          <cell r="F307">
            <v>43</v>
          </cell>
        </row>
        <row r="308">
          <cell r="F308">
            <v>43</v>
          </cell>
        </row>
        <row r="309">
          <cell r="F309">
            <v>43</v>
          </cell>
        </row>
        <row r="310">
          <cell r="F310">
            <v>42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43</v>
          </cell>
        </row>
        <row r="317">
          <cell r="F317">
            <v>43</v>
          </cell>
        </row>
        <row r="318">
          <cell r="F318">
            <v>42</v>
          </cell>
        </row>
        <row r="319">
          <cell r="F319">
            <v>43</v>
          </cell>
        </row>
        <row r="320">
          <cell r="F320">
            <v>43</v>
          </cell>
        </row>
        <row r="321">
          <cell r="F321">
            <v>43</v>
          </cell>
        </row>
        <row r="322">
          <cell r="F322">
            <v>42</v>
          </cell>
        </row>
        <row r="323">
          <cell r="F323">
            <v>43</v>
          </cell>
        </row>
        <row r="324">
          <cell r="F324">
            <v>43</v>
          </cell>
        </row>
        <row r="325">
          <cell r="F325">
            <v>43</v>
          </cell>
        </row>
        <row r="326">
          <cell r="F326">
            <v>43</v>
          </cell>
        </row>
        <row r="327">
          <cell r="F327">
            <v>43</v>
          </cell>
        </row>
        <row r="328">
          <cell r="F328">
            <v>43</v>
          </cell>
        </row>
        <row r="329">
          <cell r="F329">
            <v>43</v>
          </cell>
        </row>
        <row r="330">
          <cell r="F330">
            <v>43</v>
          </cell>
        </row>
        <row r="331">
          <cell r="F331">
            <v>43</v>
          </cell>
        </row>
        <row r="332">
          <cell r="F332">
            <v>43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43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43</v>
          </cell>
        </row>
        <row r="345">
          <cell r="F345">
            <v>43</v>
          </cell>
        </row>
        <row r="346">
          <cell r="F346">
            <v>43</v>
          </cell>
        </row>
        <row r="347">
          <cell r="F347">
            <v>43</v>
          </cell>
        </row>
        <row r="348">
          <cell r="F348">
            <v>43</v>
          </cell>
        </row>
        <row r="349">
          <cell r="F349">
            <v>43</v>
          </cell>
        </row>
        <row r="350">
          <cell r="F350">
            <v>43</v>
          </cell>
        </row>
        <row r="351">
          <cell r="F351">
            <v>43</v>
          </cell>
        </row>
        <row r="352">
          <cell r="F352">
            <v>43</v>
          </cell>
        </row>
        <row r="353">
          <cell r="F353">
            <v>43</v>
          </cell>
        </row>
        <row r="354">
          <cell r="F354">
            <v>44</v>
          </cell>
        </row>
        <row r="355">
          <cell r="F355">
            <v>44</v>
          </cell>
        </row>
        <row r="356">
          <cell r="F356">
            <v>43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44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44</v>
          </cell>
        </row>
        <row r="366">
          <cell r="F366">
            <v>46</v>
          </cell>
        </row>
        <row r="367">
          <cell r="F367">
            <v>47</v>
          </cell>
        </row>
        <row r="368">
          <cell r="F368">
            <v>52</v>
          </cell>
        </row>
        <row r="369">
          <cell r="F369">
            <v>51</v>
          </cell>
        </row>
        <row r="370">
          <cell r="F370">
            <v>50</v>
          </cell>
        </row>
        <row r="371">
          <cell r="F371">
            <v>47</v>
          </cell>
        </row>
        <row r="372">
          <cell r="F372">
            <v>47</v>
          </cell>
        </row>
        <row r="373">
          <cell r="F373">
            <v>45</v>
          </cell>
        </row>
        <row r="374">
          <cell r="F374">
            <v>44</v>
          </cell>
        </row>
        <row r="375">
          <cell r="F375">
            <v>45</v>
          </cell>
        </row>
        <row r="376">
          <cell r="F376">
            <v>44</v>
          </cell>
        </row>
        <row r="377">
          <cell r="F377">
            <v>43</v>
          </cell>
        </row>
        <row r="378">
          <cell r="F378">
            <v>42</v>
          </cell>
        </row>
        <row r="379">
          <cell r="F379">
            <v>42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41</v>
          </cell>
        </row>
        <row r="385">
          <cell r="F385">
            <v>42</v>
          </cell>
        </row>
        <row r="386">
          <cell r="F386">
            <v>41</v>
          </cell>
        </row>
        <row r="387">
          <cell r="F387">
            <v>42</v>
          </cell>
        </row>
        <row r="388">
          <cell r="F388">
            <v>42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41</v>
          </cell>
        </row>
        <row r="392">
          <cell r="F392">
            <v>42</v>
          </cell>
        </row>
        <row r="393">
          <cell r="F393">
            <v>42</v>
          </cell>
        </row>
        <row r="394">
          <cell r="F394">
            <v>42</v>
          </cell>
        </row>
        <row r="395">
          <cell r="F395">
            <v>42</v>
          </cell>
        </row>
        <row r="396">
          <cell r="F396">
            <v>42</v>
          </cell>
        </row>
        <row r="397">
          <cell r="F397">
            <v>43</v>
          </cell>
        </row>
        <row r="398">
          <cell r="F398">
            <v>43</v>
          </cell>
        </row>
        <row r="399">
          <cell r="F399">
            <v>43</v>
          </cell>
        </row>
        <row r="400">
          <cell r="F400">
            <v>43</v>
          </cell>
        </row>
        <row r="401">
          <cell r="F401">
            <v>43</v>
          </cell>
        </row>
        <row r="402">
          <cell r="F402">
            <v>44</v>
          </cell>
        </row>
        <row r="403">
          <cell r="F403">
            <v>44</v>
          </cell>
        </row>
        <row r="404">
          <cell r="F404">
            <v>45</v>
          </cell>
        </row>
        <row r="405">
          <cell r="F405">
            <v>45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47</v>
          </cell>
        </row>
        <row r="411">
          <cell r="F411">
            <v>44</v>
          </cell>
        </row>
        <row r="412">
          <cell r="F412">
            <v>41</v>
          </cell>
        </row>
        <row r="413">
          <cell r="F413">
            <v>41</v>
          </cell>
        </row>
        <row r="414">
          <cell r="F414">
            <v>41</v>
          </cell>
        </row>
        <row r="415">
          <cell r="F415">
            <v>41</v>
          </cell>
        </row>
        <row r="416">
          <cell r="F416">
            <v>40</v>
          </cell>
        </row>
        <row r="417">
          <cell r="F417">
            <v>40</v>
          </cell>
        </row>
        <row r="418">
          <cell r="F418">
            <v>40</v>
          </cell>
        </row>
        <row r="419">
          <cell r="F419">
            <v>41</v>
          </cell>
        </row>
        <row r="420">
          <cell r="F420">
            <v>40</v>
          </cell>
        </row>
        <row r="421">
          <cell r="F421">
            <v>41</v>
          </cell>
        </row>
        <row r="422">
          <cell r="F422">
            <v>41</v>
          </cell>
        </row>
        <row r="423">
          <cell r="F423">
            <v>41</v>
          </cell>
        </row>
        <row r="424">
          <cell r="F424">
            <v>41</v>
          </cell>
        </row>
        <row r="425">
          <cell r="F425">
            <v>41</v>
          </cell>
        </row>
        <row r="426">
          <cell r="F426">
            <v>41</v>
          </cell>
        </row>
        <row r="427">
          <cell r="F427">
            <v>41</v>
          </cell>
        </row>
        <row r="428">
          <cell r="F428">
            <v>41</v>
          </cell>
        </row>
        <row r="429">
          <cell r="F429">
            <v>41</v>
          </cell>
        </row>
        <row r="430">
          <cell r="F430">
            <v>41</v>
          </cell>
        </row>
        <row r="431">
          <cell r="F431">
            <v>41</v>
          </cell>
        </row>
        <row r="432">
          <cell r="F432">
            <v>41</v>
          </cell>
        </row>
        <row r="433">
          <cell r="F433">
            <v>41</v>
          </cell>
        </row>
        <row r="434">
          <cell r="F434">
            <v>40</v>
          </cell>
        </row>
        <row r="435">
          <cell r="F435">
            <v>42</v>
          </cell>
        </row>
        <row r="436">
          <cell r="F436">
            <v>40</v>
          </cell>
        </row>
        <row r="437">
          <cell r="F437">
            <v>41</v>
          </cell>
        </row>
        <row r="438">
          <cell r="F438">
            <v>40</v>
          </cell>
        </row>
        <row r="439">
          <cell r="F439">
            <v>40</v>
          </cell>
        </row>
        <row r="440">
          <cell r="F440">
            <v>40</v>
          </cell>
        </row>
        <row r="441">
          <cell r="F441">
            <v>41</v>
          </cell>
        </row>
        <row r="442">
          <cell r="F442">
            <v>45</v>
          </cell>
        </row>
        <row r="443">
          <cell r="F443">
            <v>44</v>
          </cell>
        </row>
        <row r="444">
          <cell r="F444">
            <v>45</v>
          </cell>
        </row>
        <row r="445">
          <cell r="F445">
            <v>44</v>
          </cell>
        </row>
        <row r="446">
          <cell r="F446">
            <v>45</v>
          </cell>
        </row>
        <row r="447">
          <cell r="F447">
            <v>45</v>
          </cell>
        </row>
        <row r="448">
          <cell r="F448">
            <v>44</v>
          </cell>
        </row>
        <row r="449">
          <cell r="F449">
            <v>42</v>
          </cell>
        </row>
        <row r="450">
          <cell r="F450">
            <v>43</v>
          </cell>
        </row>
        <row r="451">
          <cell r="F451">
            <v>41</v>
          </cell>
        </row>
        <row r="452">
          <cell r="F452">
            <v>41</v>
          </cell>
        </row>
        <row r="453">
          <cell r="F453">
            <v>40</v>
          </cell>
        </row>
        <row r="454">
          <cell r="F454">
            <v>40</v>
          </cell>
        </row>
        <row r="455">
          <cell r="F455">
            <v>40</v>
          </cell>
        </row>
        <row r="456">
          <cell r="F456">
            <v>40</v>
          </cell>
        </row>
        <row r="457">
          <cell r="F457">
            <v>40</v>
          </cell>
        </row>
        <row r="458">
          <cell r="F458">
            <v>40</v>
          </cell>
        </row>
        <row r="459">
          <cell r="F459">
            <v>40</v>
          </cell>
        </row>
        <row r="460">
          <cell r="F460">
            <v>40</v>
          </cell>
        </row>
        <row r="461">
          <cell r="F461">
            <v>40</v>
          </cell>
        </row>
        <row r="462">
          <cell r="F462">
            <v>40</v>
          </cell>
        </row>
        <row r="463">
          <cell r="F463">
            <v>40</v>
          </cell>
        </row>
        <row r="464">
          <cell r="F464">
            <v>40</v>
          </cell>
        </row>
        <row r="465">
          <cell r="F465">
            <v>40</v>
          </cell>
        </row>
        <row r="466">
          <cell r="F466">
            <v>41</v>
          </cell>
        </row>
        <row r="467">
          <cell r="F467">
            <v>41</v>
          </cell>
        </row>
        <row r="468">
          <cell r="F468">
            <v>41</v>
          </cell>
        </row>
        <row r="469">
          <cell r="F469">
            <v>41</v>
          </cell>
        </row>
        <row r="470">
          <cell r="F470">
            <v>41</v>
          </cell>
        </row>
        <row r="471">
          <cell r="F471">
            <v>41</v>
          </cell>
        </row>
        <row r="472">
          <cell r="F472">
            <v>42</v>
          </cell>
        </row>
        <row r="473">
          <cell r="F473">
            <v>42</v>
          </cell>
        </row>
        <row r="474">
          <cell r="F474">
            <v>42</v>
          </cell>
        </row>
        <row r="475">
          <cell r="F475">
            <v>41</v>
          </cell>
        </row>
        <row r="476">
          <cell r="F476">
            <v>41</v>
          </cell>
        </row>
        <row r="477">
          <cell r="F477">
            <v>41</v>
          </cell>
        </row>
        <row r="478">
          <cell r="F478">
            <v>41</v>
          </cell>
        </row>
        <row r="479">
          <cell r="F479">
            <v>41</v>
          </cell>
        </row>
        <row r="480">
          <cell r="F480">
            <v>41</v>
          </cell>
        </row>
        <row r="481">
          <cell r="F481">
            <v>41</v>
          </cell>
        </row>
        <row r="482">
          <cell r="F482">
            <v>40</v>
          </cell>
        </row>
        <row r="483">
          <cell r="F483">
            <v>40</v>
          </cell>
        </row>
        <row r="484">
          <cell r="F484">
            <v>40</v>
          </cell>
        </row>
        <row r="485">
          <cell r="F485">
            <v>40</v>
          </cell>
        </row>
        <row r="486">
          <cell r="F486">
            <v>40</v>
          </cell>
        </row>
        <row r="487">
          <cell r="F487">
            <v>40</v>
          </cell>
        </row>
        <row r="488">
          <cell r="F488">
            <v>40</v>
          </cell>
        </row>
        <row r="489">
          <cell r="F489">
            <v>40</v>
          </cell>
        </row>
        <row r="490">
          <cell r="F490">
            <v>41</v>
          </cell>
        </row>
        <row r="491">
          <cell r="F491">
            <v>40</v>
          </cell>
        </row>
        <row r="492">
          <cell r="F492">
            <v>41</v>
          </cell>
        </row>
        <row r="493">
          <cell r="F493">
            <v>41</v>
          </cell>
        </row>
        <row r="494">
          <cell r="F494">
            <v>40</v>
          </cell>
        </row>
        <row r="495">
          <cell r="F495">
            <v>40</v>
          </cell>
        </row>
        <row r="496">
          <cell r="F496">
            <v>40</v>
          </cell>
        </row>
        <row r="497">
          <cell r="F497">
            <v>40</v>
          </cell>
        </row>
        <row r="498">
          <cell r="F498">
            <v>41</v>
          </cell>
        </row>
        <row r="499">
          <cell r="F499">
            <v>40</v>
          </cell>
        </row>
        <row r="500">
          <cell r="F500">
            <v>40</v>
          </cell>
        </row>
        <row r="501">
          <cell r="F501">
            <v>40</v>
          </cell>
        </row>
        <row r="502">
          <cell r="F502">
            <v>40</v>
          </cell>
        </row>
        <row r="503">
          <cell r="F503">
            <v>40</v>
          </cell>
        </row>
        <row r="504">
          <cell r="F504">
            <v>40</v>
          </cell>
        </row>
        <row r="505">
          <cell r="F505">
            <v>41</v>
          </cell>
        </row>
        <row r="506">
          <cell r="F506">
            <v>41</v>
          </cell>
        </row>
        <row r="507">
          <cell r="F507">
            <v>41</v>
          </cell>
        </row>
        <row r="508">
          <cell r="F508">
            <v>41</v>
          </cell>
        </row>
        <row r="509">
          <cell r="F509">
            <v>40</v>
          </cell>
        </row>
        <row r="510">
          <cell r="F510">
            <v>40</v>
          </cell>
        </row>
        <row r="511">
          <cell r="F511">
            <v>40</v>
          </cell>
        </row>
        <row r="512">
          <cell r="F512">
            <v>40</v>
          </cell>
        </row>
        <row r="513">
          <cell r="F513">
            <v>41</v>
          </cell>
        </row>
        <row r="514">
          <cell r="F514">
            <v>41</v>
          </cell>
        </row>
        <row r="515">
          <cell r="F515">
            <v>41</v>
          </cell>
        </row>
        <row r="516">
          <cell r="F516">
            <v>41</v>
          </cell>
        </row>
        <row r="517">
          <cell r="F517">
            <v>41</v>
          </cell>
        </row>
        <row r="518">
          <cell r="F518">
            <v>42</v>
          </cell>
        </row>
        <row r="519">
          <cell r="F519">
            <v>42</v>
          </cell>
        </row>
        <row r="520">
          <cell r="F520">
            <v>41</v>
          </cell>
        </row>
        <row r="521">
          <cell r="F521">
            <v>41</v>
          </cell>
        </row>
        <row r="522">
          <cell r="F522">
            <v>41</v>
          </cell>
        </row>
        <row r="523">
          <cell r="F523">
            <v>41</v>
          </cell>
        </row>
        <row r="524">
          <cell r="F524">
            <v>41</v>
          </cell>
        </row>
        <row r="525">
          <cell r="F525">
            <v>40</v>
          </cell>
        </row>
        <row r="526">
          <cell r="F526">
            <v>41</v>
          </cell>
        </row>
        <row r="527">
          <cell r="F527">
            <v>41</v>
          </cell>
        </row>
        <row r="528">
          <cell r="F528">
            <v>42</v>
          </cell>
        </row>
        <row r="529">
          <cell r="F529">
            <v>41</v>
          </cell>
        </row>
        <row r="530">
          <cell r="F530">
            <v>40</v>
          </cell>
        </row>
        <row r="531">
          <cell r="F531">
            <v>40</v>
          </cell>
        </row>
        <row r="532">
          <cell r="F532">
            <v>40</v>
          </cell>
        </row>
        <row r="533">
          <cell r="F533">
            <v>40</v>
          </cell>
        </row>
        <row r="534">
          <cell r="F534">
            <v>41</v>
          </cell>
        </row>
        <row r="535">
          <cell r="F535">
            <v>41</v>
          </cell>
        </row>
        <row r="536">
          <cell r="F536">
            <v>43</v>
          </cell>
        </row>
        <row r="537">
          <cell r="F537">
            <v>45</v>
          </cell>
        </row>
        <row r="538">
          <cell r="F538">
            <v>43</v>
          </cell>
        </row>
        <row r="539">
          <cell r="F539">
            <v>51</v>
          </cell>
        </row>
        <row r="540">
          <cell r="F540">
            <v>53</v>
          </cell>
        </row>
        <row r="541">
          <cell r="F541">
            <v>56</v>
          </cell>
        </row>
        <row r="542">
          <cell r="F542">
            <v>54</v>
          </cell>
        </row>
        <row r="543">
          <cell r="F543">
            <v>50</v>
          </cell>
        </row>
        <row r="544">
          <cell r="F544">
            <v>46</v>
          </cell>
        </row>
        <row r="545">
          <cell r="F545">
            <v>41</v>
          </cell>
        </row>
        <row r="546">
          <cell r="F546">
            <v>40</v>
          </cell>
        </row>
        <row r="547">
          <cell r="F547">
            <v>40</v>
          </cell>
        </row>
        <row r="548">
          <cell r="F548">
            <v>40</v>
          </cell>
        </row>
        <row r="549">
          <cell r="F549">
            <v>40</v>
          </cell>
        </row>
        <row r="550">
          <cell r="F550">
            <v>40</v>
          </cell>
        </row>
        <row r="551">
          <cell r="F551">
            <v>40</v>
          </cell>
        </row>
        <row r="552">
          <cell r="F552">
            <v>40</v>
          </cell>
        </row>
        <row r="553">
          <cell r="F553">
            <v>40</v>
          </cell>
        </row>
        <row r="554">
          <cell r="F554">
            <v>40</v>
          </cell>
        </row>
        <row r="555">
          <cell r="F555">
            <v>40</v>
          </cell>
        </row>
        <row r="556">
          <cell r="F556">
            <v>40</v>
          </cell>
        </row>
        <row r="557">
          <cell r="F557">
            <v>40</v>
          </cell>
        </row>
        <row r="558">
          <cell r="F558">
            <v>40</v>
          </cell>
        </row>
        <row r="559">
          <cell r="F559">
            <v>40</v>
          </cell>
        </row>
        <row r="560">
          <cell r="F560">
            <v>40</v>
          </cell>
        </row>
        <row r="561">
          <cell r="F561">
            <v>40</v>
          </cell>
        </row>
        <row r="562">
          <cell r="F562">
            <v>41</v>
          </cell>
        </row>
        <row r="563">
          <cell r="F563">
            <v>41</v>
          </cell>
        </row>
        <row r="564">
          <cell r="F564">
            <v>41</v>
          </cell>
        </row>
        <row r="565">
          <cell r="F565">
            <v>41</v>
          </cell>
        </row>
        <row r="566">
          <cell r="F566">
            <v>41</v>
          </cell>
        </row>
        <row r="567">
          <cell r="F567">
            <v>41</v>
          </cell>
        </row>
        <row r="568">
          <cell r="F568">
            <v>41</v>
          </cell>
        </row>
        <row r="569">
          <cell r="F569">
            <v>42</v>
          </cell>
        </row>
        <row r="570">
          <cell r="F570">
            <v>42</v>
          </cell>
        </row>
        <row r="571">
          <cell r="F571">
            <v>42</v>
          </cell>
        </row>
        <row r="572">
          <cell r="F572">
            <v>42</v>
          </cell>
        </row>
        <row r="573">
          <cell r="F573">
            <v>41</v>
          </cell>
        </row>
        <row r="574">
          <cell r="F574">
            <v>41</v>
          </cell>
        </row>
        <row r="575">
          <cell r="F575">
            <v>41</v>
          </cell>
        </row>
        <row r="576">
          <cell r="F576">
            <v>41</v>
          </cell>
        </row>
        <row r="577">
          <cell r="F577">
            <v>41</v>
          </cell>
        </row>
        <row r="578">
          <cell r="F578">
            <v>41</v>
          </cell>
        </row>
        <row r="579">
          <cell r="F579">
            <v>41</v>
          </cell>
        </row>
        <row r="580">
          <cell r="F580">
            <v>41</v>
          </cell>
        </row>
        <row r="581">
          <cell r="F581">
            <v>41</v>
          </cell>
        </row>
        <row r="582">
          <cell r="F582">
            <v>41</v>
          </cell>
        </row>
        <row r="583">
          <cell r="F583">
            <v>41</v>
          </cell>
        </row>
        <row r="584">
          <cell r="F584">
            <v>41</v>
          </cell>
        </row>
        <row r="585">
          <cell r="F585">
            <v>41</v>
          </cell>
        </row>
        <row r="586">
          <cell r="F586">
            <v>41</v>
          </cell>
        </row>
        <row r="587">
          <cell r="F587">
            <v>41</v>
          </cell>
        </row>
        <row r="588">
          <cell r="F588">
            <v>41</v>
          </cell>
        </row>
        <row r="589">
          <cell r="F589">
            <v>41</v>
          </cell>
        </row>
        <row r="590">
          <cell r="F590">
            <v>41</v>
          </cell>
        </row>
        <row r="591">
          <cell r="F591">
            <v>43</v>
          </cell>
        </row>
        <row r="592">
          <cell r="F592">
            <v>43</v>
          </cell>
        </row>
        <row r="593">
          <cell r="F593">
            <v>42</v>
          </cell>
        </row>
        <row r="594">
          <cell r="F594">
            <v>41</v>
          </cell>
        </row>
        <row r="595">
          <cell r="F595">
            <v>41</v>
          </cell>
        </row>
        <row r="596">
          <cell r="F596">
            <v>41</v>
          </cell>
        </row>
        <row r="597">
          <cell r="F597">
            <v>41</v>
          </cell>
        </row>
        <row r="598">
          <cell r="F598">
            <v>40</v>
          </cell>
        </row>
        <row r="599">
          <cell r="F599">
            <v>41</v>
          </cell>
        </row>
        <row r="600">
          <cell r="F600">
            <v>40</v>
          </cell>
        </row>
        <row r="601">
          <cell r="F601">
            <v>41</v>
          </cell>
        </row>
        <row r="602">
          <cell r="F602">
            <v>41</v>
          </cell>
        </row>
        <row r="603">
          <cell r="F603">
            <v>41</v>
          </cell>
        </row>
        <row r="604">
          <cell r="F604">
            <v>44</v>
          </cell>
        </row>
        <row r="605">
          <cell r="F605">
            <v>43</v>
          </cell>
        </row>
        <row r="606">
          <cell r="F606">
            <v>41</v>
          </cell>
        </row>
        <row r="607">
          <cell r="F607">
            <v>42</v>
          </cell>
        </row>
        <row r="608">
          <cell r="F608">
            <v>41</v>
          </cell>
        </row>
        <row r="609">
          <cell r="F609">
            <v>40</v>
          </cell>
        </row>
        <row r="610">
          <cell r="F610">
            <v>40</v>
          </cell>
        </row>
        <row r="611">
          <cell r="F611">
            <v>40</v>
          </cell>
        </row>
        <row r="612">
          <cell r="F612">
            <v>40</v>
          </cell>
        </row>
        <row r="613">
          <cell r="F613">
            <v>41</v>
          </cell>
        </row>
        <row r="614">
          <cell r="F614">
            <v>41</v>
          </cell>
        </row>
        <row r="615">
          <cell r="F615">
            <v>41</v>
          </cell>
        </row>
        <row r="616">
          <cell r="F616">
            <v>40</v>
          </cell>
        </row>
        <row r="617">
          <cell r="F617">
            <v>40</v>
          </cell>
        </row>
        <row r="618">
          <cell r="F618">
            <v>40</v>
          </cell>
        </row>
        <row r="619">
          <cell r="F619">
            <v>40</v>
          </cell>
        </row>
        <row r="620">
          <cell r="F620">
            <v>41</v>
          </cell>
        </row>
        <row r="621">
          <cell r="F621">
            <v>40</v>
          </cell>
        </row>
        <row r="622">
          <cell r="F622">
            <v>45</v>
          </cell>
        </row>
        <row r="623">
          <cell r="F623">
            <v>55</v>
          </cell>
        </row>
        <row r="624">
          <cell r="F624">
            <v>54</v>
          </cell>
        </row>
        <row r="625">
          <cell r="F625">
            <v>61</v>
          </cell>
        </row>
        <row r="626">
          <cell r="F626">
            <v>58</v>
          </cell>
        </row>
        <row r="627">
          <cell r="F627">
            <v>52</v>
          </cell>
        </row>
        <row r="628">
          <cell r="F628">
            <v>49</v>
          </cell>
        </row>
        <row r="629">
          <cell r="F629">
            <v>45</v>
          </cell>
        </row>
        <row r="692">
          <cell r="F692">
            <v>42</v>
          </cell>
        </row>
        <row r="693">
          <cell r="F693">
            <v>41</v>
          </cell>
        </row>
        <row r="694">
          <cell r="F694">
            <v>41</v>
          </cell>
        </row>
        <row r="695">
          <cell r="F695">
            <v>41</v>
          </cell>
        </row>
        <row r="696">
          <cell r="F696">
            <v>41</v>
          </cell>
        </row>
        <row r="697">
          <cell r="F697">
            <v>40</v>
          </cell>
        </row>
        <row r="698">
          <cell r="F698">
            <v>40</v>
          </cell>
        </row>
        <row r="699">
          <cell r="F699">
            <v>40</v>
          </cell>
        </row>
        <row r="700">
          <cell r="F700">
            <v>40</v>
          </cell>
        </row>
        <row r="701">
          <cell r="F701">
            <v>40</v>
          </cell>
        </row>
        <row r="702">
          <cell r="F702">
            <v>40</v>
          </cell>
        </row>
        <row r="703">
          <cell r="F703">
            <v>41</v>
          </cell>
        </row>
        <row r="704">
          <cell r="F704">
            <v>41</v>
          </cell>
        </row>
        <row r="705">
          <cell r="F705">
            <v>41</v>
          </cell>
        </row>
        <row r="706">
          <cell r="F706">
            <v>41</v>
          </cell>
        </row>
        <row r="707">
          <cell r="F707">
            <v>41</v>
          </cell>
        </row>
        <row r="708">
          <cell r="F708">
            <v>41</v>
          </cell>
        </row>
        <row r="709">
          <cell r="F709">
            <v>41</v>
          </cell>
        </row>
        <row r="710">
          <cell r="F710">
            <v>41</v>
          </cell>
        </row>
        <row r="711">
          <cell r="F711">
            <v>41</v>
          </cell>
        </row>
        <row r="712">
          <cell r="F712">
            <v>41</v>
          </cell>
        </row>
        <row r="713">
          <cell r="F713">
            <v>41</v>
          </cell>
        </row>
        <row r="714">
          <cell r="F714">
            <v>41</v>
          </cell>
        </row>
        <row r="715">
          <cell r="F715">
            <v>41</v>
          </cell>
        </row>
        <row r="716">
          <cell r="F716">
            <v>41</v>
          </cell>
        </row>
        <row r="717">
          <cell r="F717">
            <v>40</v>
          </cell>
        </row>
        <row r="718">
          <cell r="F718">
            <v>41</v>
          </cell>
        </row>
        <row r="719">
          <cell r="F719">
            <v>41</v>
          </cell>
        </row>
        <row r="720">
          <cell r="F720">
            <v>41</v>
          </cell>
        </row>
        <row r="721">
          <cell r="F721">
            <v>42</v>
          </cell>
        </row>
        <row r="722">
          <cell r="F722">
            <v>41</v>
          </cell>
        </row>
        <row r="723">
          <cell r="F723">
            <v>42</v>
          </cell>
        </row>
        <row r="724">
          <cell r="F724">
            <v>42</v>
          </cell>
        </row>
        <row r="725">
          <cell r="F725">
            <v>42</v>
          </cell>
        </row>
        <row r="726">
          <cell r="F726">
            <v>42</v>
          </cell>
        </row>
        <row r="727">
          <cell r="F727">
            <v>44</v>
          </cell>
        </row>
        <row r="728">
          <cell r="F728">
            <v>42</v>
          </cell>
        </row>
        <row r="729">
          <cell r="F729">
            <v>41</v>
          </cell>
        </row>
        <row r="730">
          <cell r="F730">
            <v>41</v>
          </cell>
        </row>
        <row r="731">
          <cell r="F731">
            <v>41</v>
          </cell>
        </row>
        <row r="732">
          <cell r="F732">
            <v>42</v>
          </cell>
        </row>
        <row r="733">
          <cell r="F733">
            <v>43</v>
          </cell>
        </row>
        <row r="734">
          <cell r="F734">
            <v>44</v>
          </cell>
        </row>
        <row r="735">
          <cell r="F735">
            <v>42</v>
          </cell>
        </row>
        <row r="736">
          <cell r="F736">
            <v>41</v>
          </cell>
        </row>
        <row r="737">
          <cell r="F737">
            <v>41</v>
          </cell>
        </row>
        <row r="738">
          <cell r="F738">
            <v>41</v>
          </cell>
        </row>
        <row r="739">
          <cell r="F739">
            <v>41</v>
          </cell>
        </row>
        <row r="740">
          <cell r="F740">
            <v>41</v>
          </cell>
        </row>
        <row r="741">
          <cell r="F741">
            <v>41</v>
          </cell>
        </row>
        <row r="742">
          <cell r="F742">
            <v>41</v>
          </cell>
        </row>
        <row r="743">
          <cell r="F743">
            <v>41</v>
          </cell>
        </row>
        <row r="744">
          <cell r="F744">
            <v>41</v>
          </cell>
        </row>
        <row r="745">
          <cell r="F745">
            <v>41</v>
          </cell>
        </row>
        <row r="746">
          <cell r="F746">
            <v>41</v>
          </cell>
        </row>
        <row r="747">
          <cell r="F747">
            <v>41</v>
          </cell>
        </row>
        <row r="748">
          <cell r="F748">
            <v>41</v>
          </cell>
        </row>
        <row r="749">
          <cell r="F749">
            <v>41</v>
          </cell>
        </row>
        <row r="750">
          <cell r="F750">
            <v>41</v>
          </cell>
        </row>
        <row r="751">
          <cell r="F751">
            <v>41</v>
          </cell>
        </row>
        <row r="752">
          <cell r="F752">
            <v>41</v>
          </cell>
        </row>
        <row r="753">
          <cell r="F753">
            <v>41</v>
          </cell>
        </row>
        <row r="754">
          <cell r="F754">
            <v>42</v>
          </cell>
        </row>
        <row r="755">
          <cell r="F755">
            <v>42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31</v>
          </cell>
        </row>
        <row r="17">
          <cell r="F17">
            <v>31</v>
          </cell>
        </row>
        <row r="18">
          <cell r="F18">
            <v>31</v>
          </cell>
        </row>
        <row r="19">
          <cell r="F19">
            <v>31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30</v>
          </cell>
        </row>
        <row r="24">
          <cell r="F24">
            <v>30</v>
          </cell>
        </row>
        <row r="25">
          <cell r="F25">
            <v>29</v>
          </cell>
        </row>
        <row r="26">
          <cell r="F26">
            <v>29</v>
          </cell>
        </row>
        <row r="27">
          <cell r="F27">
            <v>29</v>
          </cell>
        </row>
        <row r="28">
          <cell r="F28">
            <v>29</v>
          </cell>
        </row>
        <row r="29">
          <cell r="F29">
            <v>30</v>
          </cell>
        </row>
        <row r="30">
          <cell r="F30">
            <v>30</v>
          </cell>
        </row>
        <row r="31">
          <cell r="F31">
            <v>30</v>
          </cell>
        </row>
        <row r="32">
          <cell r="F32">
            <v>30</v>
          </cell>
        </row>
        <row r="33">
          <cell r="F33">
            <v>30</v>
          </cell>
        </row>
        <row r="34">
          <cell r="F34">
            <v>30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30</v>
          </cell>
        </row>
        <row r="41">
          <cell r="F41">
            <v>30</v>
          </cell>
        </row>
        <row r="42">
          <cell r="F42">
            <v>30</v>
          </cell>
        </row>
        <row r="43">
          <cell r="F43">
            <v>30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30</v>
          </cell>
        </row>
        <row r="48">
          <cell r="F48">
            <v>30</v>
          </cell>
        </row>
        <row r="49">
          <cell r="F49">
            <v>30</v>
          </cell>
        </row>
        <row r="50">
          <cell r="F50">
            <v>36</v>
          </cell>
        </row>
        <row r="51">
          <cell r="F51">
            <v>43</v>
          </cell>
        </row>
        <row r="52">
          <cell r="F52">
            <v>42</v>
          </cell>
        </row>
        <row r="53">
          <cell r="F53">
            <v>37</v>
          </cell>
        </row>
        <row r="54">
          <cell r="F54">
            <v>32</v>
          </cell>
        </row>
        <row r="55">
          <cell r="F55">
            <v>31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29</v>
          </cell>
        </row>
        <row r="65">
          <cell r="F65">
            <v>29</v>
          </cell>
        </row>
        <row r="66">
          <cell r="F66">
            <v>29</v>
          </cell>
        </row>
        <row r="67">
          <cell r="F67">
            <v>29</v>
          </cell>
        </row>
        <row r="68">
          <cell r="F68">
            <v>29</v>
          </cell>
        </row>
        <row r="69">
          <cell r="F69">
            <v>29</v>
          </cell>
        </row>
        <row r="70">
          <cell r="F70">
            <v>29</v>
          </cell>
        </row>
        <row r="71">
          <cell r="F71">
            <v>29</v>
          </cell>
        </row>
        <row r="72">
          <cell r="F72">
            <v>29</v>
          </cell>
        </row>
        <row r="73">
          <cell r="F73">
            <v>29</v>
          </cell>
        </row>
        <row r="74">
          <cell r="F74">
            <v>29</v>
          </cell>
        </row>
        <row r="75">
          <cell r="F75">
            <v>29</v>
          </cell>
        </row>
        <row r="76">
          <cell r="F76">
            <v>29</v>
          </cell>
        </row>
        <row r="77">
          <cell r="F77">
            <v>30</v>
          </cell>
        </row>
        <row r="78">
          <cell r="F78">
            <v>30</v>
          </cell>
        </row>
        <row r="79">
          <cell r="F79">
            <v>29</v>
          </cell>
        </row>
        <row r="80">
          <cell r="F80">
            <v>29</v>
          </cell>
        </row>
        <row r="81">
          <cell r="F81">
            <v>29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30</v>
          </cell>
        </row>
        <row r="85">
          <cell r="F85">
            <v>31</v>
          </cell>
        </row>
        <row r="86">
          <cell r="F86">
            <v>31</v>
          </cell>
        </row>
        <row r="87">
          <cell r="F87">
            <v>31</v>
          </cell>
        </row>
        <row r="88">
          <cell r="F88">
            <v>31</v>
          </cell>
        </row>
        <row r="89">
          <cell r="F89">
            <v>31</v>
          </cell>
        </row>
        <row r="90">
          <cell r="F90">
            <v>31</v>
          </cell>
        </row>
        <row r="91">
          <cell r="F91">
            <v>30</v>
          </cell>
        </row>
        <row r="92">
          <cell r="F92">
            <v>29</v>
          </cell>
        </row>
        <row r="93">
          <cell r="F93">
            <v>29</v>
          </cell>
        </row>
        <row r="94">
          <cell r="F94">
            <v>29</v>
          </cell>
        </row>
        <row r="95">
          <cell r="F95">
            <v>29</v>
          </cell>
        </row>
        <row r="96">
          <cell r="F96">
            <v>29</v>
          </cell>
        </row>
        <row r="97">
          <cell r="F97">
            <v>30</v>
          </cell>
        </row>
        <row r="98">
          <cell r="F98">
            <v>29</v>
          </cell>
        </row>
        <row r="99">
          <cell r="F99">
            <v>29</v>
          </cell>
        </row>
        <row r="100">
          <cell r="F100">
            <v>29</v>
          </cell>
        </row>
        <row r="101">
          <cell r="F101">
            <v>29</v>
          </cell>
        </row>
        <row r="102">
          <cell r="F102">
            <v>29</v>
          </cell>
        </row>
        <row r="103">
          <cell r="F103">
            <v>29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31</v>
          </cell>
        </row>
        <row r="110">
          <cell r="F110">
            <v>30</v>
          </cell>
        </row>
        <row r="111">
          <cell r="F111">
            <v>31</v>
          </cell>
        </row>
        <row r="112">
          <cell r="F112">
            <v>31</v>
          </cell>
        </row>
        <row r="113">
          <cell r="F113">
            <v>31</v>
          </cell>
        </row>
        <row r="114">
          <cell r="F114">
            <v>31</v>
          </cell>
        </row>
        <row r="115">
          <cell r="F115">
            <v>31</v>
          </cell>
        </row>
        <row r="116">
          <cell r="F116">
            <v>30</v>
          </cell>
        </row>
        <row r="117">
          <cell r="F117">
            <v>30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30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29</v>
          </cell>
        </row>
        <row r="124">
          <cell r="F124">
            <v>29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29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30</v>
          </cell>
        </row>
        <row r="131">
          <cell r="F131">
            <v>30</v>
          </cell>
        </row>
        <row r="132">
          <cell r="F132">
            <v>30</v>
          </cell>
        </row>
        <row r="133">
          <cell r="F133">
            <v>31</v>
          </cell>
        </row>
        <row r="134">
          <cell r="F134">
            <v>31</v>
          </cell>
        </row>
        <row r="135">
          <cell r="F135">
            <v>32</v>
          </cell>
        </row>
        <row r="136">
          <cell r="F136">
            <v>32</v>
          </cell>
        </row>
        <row r="137">
          <cell r="F137">
            <v>32</v>
          </cell>
        </row>
        <row r="138">
          <cell r="F138">
            <v>32</v>
          </cell>
        </row>
        <row r="139">
          <cell r="F139">
            <v>31</v>
          </cell>
        </row>
        <row r="140">
          <cell r="F140">
            <v>31</v>
          </cell>
        </row>
        <row r="141">
          <cell r="F141">
            <v>30</v>
          </cell>
        </row>
        <row r="142">
          <cell r="F142">
            <v>30</v>
          </cell>
        </row>
        <row r="143">
          <cell r="F143">
            <v>30</v>
          </cell>
        </row>
        <row r="144">
          <cell r="F144">
            <v>31</v>
          </cell>
        </row>
        <row r="145">
          <cell r="F145">
            <v>31</v>
          </cell>
        </row>
        <row r="146">
          <cell r="F146">
            <v>31</v>
          </cell>
        </row>
        <row r="147">
          <cell r="F147">
            <v>31</v>
          </cell>
        </row>
        <row r="148">
          <cell r="F148">
            <v>31</v>
          </cell>
        </row>
        <row r="149">
          <cell r="F149">
            <v>31</v>
          </cell>
        </row>
        <row r="150">
          <cell r="F150">
            <v>30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31</v>
          </cell>
        </row>
        <row r="159">
          <cell r="F159">
            <v>31</v>
          </cell>
        </row>
        <row r="160">
          <cell r="F160">
            <v>31</v>
          </cell>
        </row>
        <row r="161">
          <cell r="F161">
            <v>32</v>
          </cell>
        </row>
        <row r="162">
          <cell r="F162">
            <v>32</v>
          </cell>
        </row>
        <row r="163">
          <cell r="F163">
            <v>31</v>
          </cell>
        </row>
        <row r="164">
          <cell r="F164">
            <v>31</v>
          </cell>
        </row>
        <row r="165">
          <cell r="F165">
            <v>31</v>
          </cell>
        </row>
        <row r="166">
          <cell r="F166">
            <v>30</v>
          </cell>
        </row>
        <row r="167">
          <cell r="F167">
            <v>31</v>
          </cell>
        </row>
        <row r="168">
          <cell r="F168">
            <v>30</v>
          </cell>
        </row>
        <row r="169">
          <cell r="F169">
            <v>30</v>
          </cell>
        </row>
        <row r="170">
          <cell r="F170">
            <v>31</v>
          </cell>
        </row>
        <row r="171">
          <cell r="F171">
            <v>30</v>
          </cell>
        </row>
        <row r="172">
          <cell r="F172">
            <v>30</v>
          </cell>
        </row>
        <row r="173">
          <cell r="F173">
            <v>30</v>
          </cell>
        </row>
        <row r="174">
          <cell r="F174">
            <v>30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31</v>
          </cell>
        </row>
        <row r="183">
          <cell r="F183">
            <v>30</v>
          </cell>
        </row>
        <row r="184">
          <cell r="F184">
            <v>31</v>
          </cell>
        </row>
        <row r="185">
          <cell r="F185">
            <v>31</v>
          </cell>
        </row>
        <row r="186">
          <cell r="F186">
            <v>31</v>
          </cell>
        </row>
        <row r="187">
          <cell r="F187">
            <v>30</v>
          </cell>
        </row>
        <row r="188">
          <cell r="F188">
            <v>30</v>
          </cell>
        </row>
        <row r="189">
          <cell r="F189">
            <v>30</v>
          </cell>
        </row>
        <row r="190">
          <cell r="F190">
            <v>30</v>
          </cell>
        </row>
        <row r="191">
          <cell r="F191">
            <v>30</v>
          </cell>
        </row>
        <row r="192">
          <cell r="F192">
            <v>30</v>
          </cell>
        </row>
        <row r="193">
          <cell r="F193">
            <v>29</v>
          </cell>
        </row>
        <row r="194">
          <cell r="F194">
            <v>30</v>
          </cell>
        </row>
        <row r="195">
          <cell r="F195">
            <v>29</v>
          </cell>
        </row>
        <row r="196">
          <cell r="F196">
            <v>29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29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30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31</v>
          </cell>
        </row>
        <row r="209">
          <cell r="F209">
            <v>32</v>
          </cell>
        </row>
        <row r="210">
          <cell r="F210">
            <v>31</v>
          </cell>
        </row>
        <row r="211">
          <cell r="F211">
            <v>30</v>
          </cell>
        </row>
        <row r="212">
          <cell r="F212">
            <v>29</v>
          </cell>
        </row>
        <row r="213">
          <cell r="F213">
            <v>29</v>
          </cell>
        </row>
        <row r="214">
          <cell r="F214">
            <v>29</v>
          </cell>
        </row>
        <row r="215">
          <cell r="F215">
            <v>30</v>
          </cell>
        </row>
        <row r="216">
          <cell r="F216">
            <v>30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30</v>
          </cell>
        </row>
        <row r="221">
          <cell r="F221">
            <v>30</v>
          </cell>
        </row>
        <row r="222">
          <cell r="F222">
            <v>30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31</v>
          </cell>
        </row>
        <row r="231">
          <cell r="F231">
            <v>30</v>
          </cell>
        </row>
        <row r="232">
          <cell r="F232">
            <v>31</v>
          </cell>
        </row>
        <row r="233">
          <cell r="F233">
            <v>31</v>
          </cell>
        </row>
        <row r="234">
          <cell r="F234">
            <v>31</v>
          </cell>
        </row>
        <row r="235">
          <cell r="F235">
            <v>31</v>
          </cell>
        </row>
        <row r="236">
          <cell r="F236">
            <v>30</v>
          </cell>
        </row>
        <row r="237">
          <cell r="F237">
            <v>30</v>
          </cell>
        </row>
        <row r="238">
          <cell r="F238">
            <v>30</v>
          </cell>
        </row>
        <row r="239">
          <cell r="F239">
            <v>30</v>
          </cell>
        </row>
        <row r="240">
          <cell r="F240">
            <v>30</v>
          </cell>
        </row>
        <row r="241">
          <cell r="F241">
            <v>30</v>
          </cell>
        </row>
        <row r="242">
          <cell r="F242">
            <v>29</v>
          </cell>
        </row>
        <row r="243">
          <cell r="F243">
            <v>30</v>
          </cell>
        </row>
        <row r="244">
          <cell r="F244">
            <v>30</v>
          </cell>
        </row>
        <row r="245">
          <cell r="F245">
            <v>30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31</v>
          </cell>
        </row>
        <row r="252">
          <cell r="F252">
            <v>31</v>
          </cell>
        </row>
        <row r="253">
          <cell r="F253">
            <v>31</v>
          </cell>
        </row>
        <row r="254">
          <cell r="F254">
            <v>31</v>
          </cell>
        </row>
        <row r="255">
          <cell r="F255">
            <v>31</v>
          </cell>
        </row>
        <row r="256">
          <cell r="F256">
            <v>32</v>
          </cell>
        </row>
        <row r="257">
          <cell r="F257">
            <v>32</v>
          </cell>
        </row>
        <row r="258">
          <cell r="F258">
            <v>32</v>
          </cell>
        </row>
        <row r="259">
          <cell r="F259">
            <v>31</v>
          </cell>
        </row>
        <row r="260">
          <cell r="F260">
            <v>31</v>
          </cell>
        </row>
        <row r="261">
          <cell r="F261">
            <v>31</v>
          </cell>
        </row>
        <row r="262">
          <cell r="F262">
            <v>30</v>
          </cell>
        </row>
        <row r="263">
          <cell r="F263">
            <v>30</v>
          </cell>
        </row>
        <row r="264">
          <cell r="F264">
            <v>30</v>
          </cell>
        </row>
        <row r="265">
          <cell r="F265">
            <v>30</v>
          </cell>
        </row>
        <row r="266">
          <cell r="F266">
            <v>30</v>
          </cell>
        </row>
        <row r="267">
          <cell r="F267">
            <v>30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31</v>
          </cell>
        </row>
        <row r="276">
          <cell r="F276">
            <v>30</v>
          </cell>
        </row>
        <row r="277">
          <cell r="F277">
            <v>30</v>
          </cell>
        </row>
        <row r="278">
          <cell r="F278">
            <v>31</v>
          </cell>
        </row>
        <row r="279">
          <cell r="F279">
            <v>31</v>
          </cell>
        </row>
        <row r="280">
          <cell r="F280">
            <v>31</v>
          </cell>
        </row>
        <row r="281">
          <cell r="F281">
            <v>32</v>
          </cell>
        </row>
        <row r="282">
          <cell r="F282">
            <v>32</v>
          </cell>
        </row>
        <row r="283">
          <cell r="F283">
            <v>32</v>
          </cell>
        </row>
        <row r="284">
          <cell r="F284">
            <v>31</v>
          </cell>
        </row>
        <row r="285">
          <cell r="F285">
            <v>31</v>
          </cell>
        </row>
        <row r="286">
          <cell r="F286">
            <v>31</v>
          </cell>
        </row>
        <row r="287">
          <cell r="F287">
            <v>30</v>
          </cell>
        </row>
        <row r="288">
          <cell r="F288">
            <v>30</v>
          </cell>
        </row>
        <row r="289">
          <cell r="F289">
            <v>30</v>
          </cell>
        </row>
        <row r="290">
          <cell r="F290">
            <v>31</v>
          </cell>
        </row>
        <row r="291">
          <cell r="F291">
            <v>31</v>
          </cell>
        </row>
        <row r="292">
          <cell r="F292">
            <v>31</v>
          </cell>
        </row>
        <row r="293">
          <cell r="F293">
            <v>30</v>
          </cell>
        </row>
        <row r="294">
          <cell r="F294">
            <v>31</v>
          </cell>
        </row>
        <row r="295">
          <cell r="F295">
            <v>30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30</v>
          </cell>
        </row>
        <row r="299">
          <cell r="F299">
            <v>30</v>
          </cell>
        </row>
        <row r="300">
          <cell r="F300">
            <v>30</v>
          </cell>
        </row>
        <row r="301">
          <cell r="F301">
            <v>30</v>
          </cell>
        </row>
        <row r="302">
          <cell r="F302">
            <v>31</v>
          </cell>
        </row>
        <row r="303">
          <cell r="F303">
            <v>31</v>
          </cell>
        </row>
        <row r="304">
          <cell r="F304">
            <v>31</v>
          </cell>
        </row>
        <row r="305">
          <cell r="F305">
            <v>31</v>
          </cell>
        </row>
        <row r="306">
          <cell r="F306">
            <v>31</v>
          </cell>
        </row>
        <row r="307">
          <cell r="F307">
            <v>31</v>
          </cell>
        </row>
        <row r="308">
          <cell r="F308">
            <v>31</v>
          </cell>
        </row>
        <row r="309">
          <cell r="F309">
            <v>31</v>
          </cell>
        </row>
        <row r="310">
          <cell r="F310">
            <v>30</v>
          </cell>
        </row>
        <row r="311">
          <cell r="F311">
            <v>30</v>
          </cell>
        </row>
        <row r="312">
          <cell r="F312">
            <v>30</v>
          </cell>
        </row>
        <row r="313">
          <cell r="F313">
            <v>30</v>
          </cell>
        </row>
        <row r="314">
          <cell r="F314">
            <v>30</v>
          </cell>
        </row>
        <row r="315">
          <cell r="F315">
            <v>30</v>
          </cell>
        </row>
        <row r="316">
          <cell r="F316">
            <v>30</v>
          </cell>
        </row>
        <row r="317">
          <cell r="F317">
            <v>30</v>
          </cell>
        </row>
        <row r="318">
          <cell r="F318">
            <v>30</v>
          </cell>
        </row>
        <row r="319">
          <cell r="F319">
            <v>30</v>
          </cell>
        </row>
        <row r="320">
          <cell r="F320">
            <v>30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30</v>
          </cell>
        </row>
        <row r="326">
          <cell r="F326">
            <v>30</v>
          </cell>
        </row>
        <row r="327">
          <cell r="F327">
            <v>30</v>
          </cell>
        </row>
        <row r="328">
          <cell r="F328">
            <v>31</v>
          </cell>
        </row>
        <row r="329">
          <cell r="F329">
            <v>31</v>
          </cell>
        </row>
        <row r="330">
          <cell r="F330">
            <v>31</v>
          </cell>
        </row>
        <row r="331">
          <cell r="F331">
            <v>31</v>
          </cell>
        </row>
        <row r="332">
          <cell r="F332">
            <v>31</v>
          </cell>
        </row>
        <row r="333">
          <cell r="F333">
            <v>30</v>
          </cell>
        </row>
        <row r="334">
          <cell r="F334">
            <v>30</v>
          </cell>
        </row>
        <row r="335">
          <cell r="F335">
            <v>30</v>
          </cell>
        </row>
        <row r="336">
          <cell r="F336">
            <v>30</v>
          </cell>
        </row>
        <row r="337">
          <cell r="F337">
            <v>30</v>
          </cell>
        </row>
        <row r="338">
          <cell r="F338">
            <v>30</v>
          </cell>
        </row>
        <row r="339">
          <cell r="F339">
            <v>30</v>
          </cell>
        </row>
        <row r="340">
          <cell r="F340">
            <v>30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30</v>
          </cell>
        </row>
        <row r="349">
          <cell r="F349">
            <v>30</v>
          </cell>
        </row>
        <row r="350">
          <cell r="F350">
            <v>31</v>
          </cell>
        </row>
        <row r="351">
          <cell r="F351">
            <v>31</v>
          </cell>
        </row>
        <row r="352">
          <cell r="F352">
            <v>31</v>
          </cell>
        </row>
        <row r="353">
          <cell r="F353">
            <v>31</v>
          </cell>
        </row>
        <row r="354">
          <cell r="F354">
            <v>31</v>
          </cell>
        </row>
        <row r="355">
          <cell r="F355">
            <v>31</v>
          </cell>
        </row>
        <row r="356">
          <cell r="F356">
            <v>31</v>
          </cell>
        </row>
        <row r="357">
          <cell r="F357">
            <v>30</v>
          </cell>
        </row>
        <row r="358">
          <cell r="F358">
            <v>30</v>
          </cell>
        </row>
        <row r="359">
          <cell r="F359">
            <v>30</v>
          </cell>
        </row>
        <row r="360">
          <cell r="F360">
            <v>30</v>
          </cell>
        </row>
        <row r="361">
          <cell r="F361">
            <v>30</v>
          </cell>
        </row>
        <row r="362">
          <cell r="F362">
            <v>30</v>
          </cell>
        </row>
        <row r="363">
          <cell r="F363">
            <v>30</v>
          </cell>
        </row>
        <row r="364">
          <cell r="F364">
            <v>30</v>
          </cell>
        </row>
        <row r="365">
          <cell r="F365">
            <v>32</v>
          </cell>
        </row>
        <row r="366">
          <cell r="F366">
            <v>35</v>
          </cell>
        </row>
        <row r="367">
          <cell r="F367">
            <v>37</v>
          </cell>
        </row>
        <row r="368">
          <cell r="F368">
            <v>36</v>
          </cell>
        </row>
        <row r="369">
          <cell r="F369">
            <v>37</v>
          </cell>
        </row>
        <row r="370">
          <cell r="F370">
            <v>42</v>
          </cell>
        </row>
        <row r="371">
          <cell r="F371">
            <v>39</v>
          </cell>
        </row>
        <row r="372">
          <cell r="F372">
            <v>33</v>
          </cell>
        </row>
        <row r="373">
          <cell r="F373">
            <v>32</v>
          </cell>
        </row>
        <row r="374">
          <cell r="F374">
            <v>34</v>
          </cell>
        </row>
        <row r="375">
          <cell r="F375">
            <v>35</v>
          </cell>
        </row>
        <row r="376">
          <cell r="F376">
            <v>32</v>
          </cell>
        </row>
        <row r="377">
          <cell r="F377">
            <v>31</v>
          </cell>
        </row>
        <row r="378">
          <cell r="F378">
            <v>30</v>
          </cell>
        </row>
        <row r="379">
          <cell r="F379">
            <v>29</v>
          </cell>
        </row>
        <row r="380">
          <cell r="F380">
            <v>30</v>
          </cell>
        </row>
        <row r="381">
          <cell r="F381">
            <v>30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29</v>
          </cell>
        </row>
        <row r="392">
          <cell r="F392">
            <v>30</v>
          </cell>
        </row>
        <row r="393">
          <cell r="F393">
            <v>29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31</v>
          </cell>
        </row>
        <row r="397">
          <cell r="F397">
            <v>31</v>
          </cell>
        </row>
        <row r="398">
          <cell r="F398">
            <v>31</v>
          </cell>
        </row>
        <row r="399">
          <cell r="F399">
            <v>31</v>
          </cell>
        </row>
        <row r="400">
          <cell r="F400">
            <v>32</v>
          </cell>
        </row>
        <row r="401">
          <cell r="F401">
            <v>32</v>
          </cell>
        </row>
        <row r="402">
          <cell r="F402">
            <v>33</v>
          </cell>
        </row>
        <row r="403">
          <cell r="F403">
            <v>33</v>
          </cell>
        </row>
        <row r="404">
          <cell r="F404">
            <v>32</v>
          </cell>
        </row>
        <row r="405">
          <cell r="F405">
            <v>33</v>
          </cell>
        </row>
        <row r="406">
          <cell r="F406">
            <v>40</v>
          </cell>
        </row>
        <row r="407">
          <cell r="F407">
            <v>44</v>
          </cell>
        </row>
        <row r="408">
          <cell r="F408">
            <v>38</v>
          </cell>
        </row>
        <row r="409">
          <cell r="F409">
            <v>33</v>
          </cell>
        </row>
        <row r="411">
          <cell r="F411">
            <v>29</v>
          </cell>
        </row>
        <row r="412">
          <cell r="F412">
            <v>29</v>
          </cell>
        </row>
        <row r="413">
          <cell r="F413">
            <v>29</v>
          </cell>
        </row>
        <row r="414">
          <cell r="F414">
            <v>29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29</v>
          </cell>
        </row>
        <row r="418">
          <cell r="F418">
            <v>29</v>
          </cell>
        </row>
        <row r="419">
          <cell r="F419">
            <v>29</v>
          </cell>
        </row>
        <row r="420">
          <cell r="F420">
            <v>30</v>
          </cell>
        </row>
        <row r="421">
          <cell r="F421">
            <v>29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30</v>
          </cell>
        </row>
        <row r="425">
          <cell r="F425">
            <v>30</v>
          </cell>
        </row>
        <row r="426">
          <cell r="F426">
            <v>31</v>
          </cell>
        </row>
        <row r="427">
          <cell r="F427">
            <v>30</v>
          </cell>
        </row>
        <row r="428">
          <cell r="F428">
            <v>30</v>
          </cell>
        </row>
        <row r="429">
          <cell r="F429">
            <v>29</v>
          </cell>
        </row>
        <row r="430">
          <cell r="F430">
            <v>29</v>
          </cell>
        </row>
        <row r="431">
          <cell r="F431">
            <v>30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30</v>
          </cell>
        </row>
        <row r="435">
          <cell r="F435">
            <v>30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29</v>
          </cell>
        </row>
        <row r="439">
          <cell r="F439">
            <v>30</v>
          </cell>
        </row>
        <row r="440">
          <cell r="F440">
            <v>35</v>
          </cell>
        </row>
        <row r="441">
          <cell r="F441">
            <v>35</v>
          </cell>
        </row>
        <row r="442">
          <cell r="F442">
            <v>36</v>
          </cell>
        </row>
        <row r="443">
          <cell r="F443">
            <v>36</v>
          </cell>
        </row>
        <row r="444">
          <cell r="F444">
            <v>35</v>
          </cell>
        </row>
        <row r="445">
          <cell r="F445">
            <v>34</v>
          </cell>
        </row>
        <row r="446">
          <cell r="F446">
            <v>33</v>
          </cell>
        </row>
        <row r="447">
          <cell r="F447">
            <v>32</v>
          </cell>
        </row>
        <row r="448">
          <cell r="F448">
            <v>31</v>
          </cell>
        </row>
        <row r="449">
          <cell r="F449">
            <v>30</v>
          </cell>
        </row>
        <row r="450">
          <cell r="F450">
            <v>31</v>
          </cell>
        </row>
        <row r="451">
          <cell r="F451">
            <v>31</v>
          </cell>
        </row>
        <row r="452">
          <cell r="F452">
            <v>30</v>
          </cell>
        </row>
        <row r="453">
          <cell r="F453">
            <v>29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28</v>
          </cell>
        </row>
        <row r="460">
          <cell r="F460">
            <v>29</v>
          </cell>
        </row>
        <row r="461">
          <cell r="F461">
            <v>29</v>
          </cell>
        </row>
        <row r="462">
          <cell r="F462">
            <v>29</v>
          </cell>
        </row>
        <row r="463">
          <cell r="F463">
            <v>29</v>
          </cell>
        </row>
        <row r="464">
          <cell r="F464">
            <v>29</v>
          </cell>
        </row>
        <row r="465">
          <cell r="F465">
            <v>29</v>
          </cell>
        </row>
        <row r="466">
          <cell r="F466">
            <v>29</v>
          </cell>
        </row>
        <row r="467">
          <cell r="F467">
            <v>29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31</v>
          </cell>
        </row>
        <row r="475">
          <cell r="F475">
            <v>31</v>
          </cell>
        </row>
        <row r="476">
          <cell r="F476">
            <v>30</v>
          </cell>
        </row>
        <row r="477">
          <cell r="F477">
            <v>30</v>
          </cell>
        </row>
        <row r="478">
          <cell r="F478">
            <v>30</v>
          </cell>
        </row>
        <row r="479">
          <cell r="F479">
            <v>30</v>
          </cell>
        </row>
        <row r="480">
          <cell r="F480">
            <v>29</v>
          </cell>
        </row>
        <row r="481">
          <cell r="F481">
            <v>29</v>
          </cell>
        </row>
        <row r="482">
          <cell r="F482">
            <v>29</v>
          </cell>
        </row>
        <row r="483">
          <cell r="F483">
            <v>29</v>
          </cell>
        </row>
        <row r="484">
          <cell r="F484">
            <v>29</v>
          </cell>
        </row>
        <row r="485">
          <cell r="F485">
            <v>29</v>
          </cell>
        </row>
        <row r="486">
          <cell r="F486">
            <v>29</v>
          </cell>
        </row>
        <row r="487">
          <cell r="F487">
            <v>29</v>
          </cell>
        </row>
        <row r="488">
          <cell r="F488">
            <v>29</v>
          </cell>
        </row>
        <row r="489">
          <cell r="F489">
            <v>29</v>
          </cell>
        </row>
        <row r="490">
          <cell r="F490">
            <v>29</v>
          </cell>
        </row>
        <row r="491">
          <cell r="F491">
            <v>29</v>
          </cell>
        </row>
        <row r="492">
          <cell r="F492">
            <v>30</v>
          </cell>
        </row>
        <row r="493">
          <cell r="F493">
            <v>30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29</v>
          </cell>
        </row>
        <row r="497">
          <cell r="F497">
            <v>29</v>
          </cell>
        </row>
        <row r="498">
          <cell r="F498">
            <v>30</v>
          </cell>
        </row>
        <row r="499">
          <cell r="F499">
            <v>29</v>
          </cell>
        </row>
        <row r="500">
          <cell r="F500">
            <v>29</v>
          </cell>
        </row>
        <row r="501">
          <cell r="F501">
            <v>29</v>
          </cell>
        </row>
        <row r="502">
          <cell r="F502">
            <v>29</v>
          </cell>
        </row>
        <row r="503">
          <cell r="F503">
            <v>29</v>
          </cell>
        </row>
        <row r="504">
          <cell r="F504">
            <v>29</v>
          </cell>
        </row>
        <row r="505">
          <cell r="F505">
            <v>29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29</v>
          </cell>
        </row>
        <row r="511">
          <cell r="F511">
            <v>30</v>
          </cell>
        </row>
        <row r="512">
          <cell r="F512">
            <v>29</v>
          </cell>
        </row>
        <row r="513">
          <cell r="F513">
            <v>29</v>
          </cell>
        </row>
        <row r="514">
          <cell r="F514">
            <v>29</v>
          </cell>
        </row>
        <row r="515">
          <cell r="F515">
            <v>29</v>
          </cell>
        </row>
        <row r="516">
          <cell r="F516">
            <v>29</v>
          </cell>
        </row>
        <row r="517">
          <cell r="F517">
            <v>29</v>
          </cell>
        </row>
        <row r="518">
          <cell r="F518">
            <v>29</v>
          </cell>
        </row>
        <row r="519">
          <cell r="F519">
            <v>29</v>
          </cell>
        </row>
        <row r="520">
          <cell r="F520">
            <v>29</v>
          </cell>
        </row>
        <row r="521">
          <cell r="F521">
            <v>29</v>
          </cell>
        </row>
        <row r="522">
          <cell r="F522">
            <v>30</v>
          </cell>
        </row>
        <row r="523">
          <cell r="F523">
            <v>29</v>
          </cell>
        </row>
        <row r="524">
          <cell r="F524">
            <v>29</v>
          </cell>
        </row>
        <row r="525">
          <cell r="F525">
            <v>29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29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29</v>
          </cell>
        </row>
        <row r="532">
          <cell r="F532">
            <v>29</v>
          </cell>
        </row>
        <row r="533">
          <cell r="F533">
            <v>29</v>
          </cell>
        </row>
        <row r="534">
          <cell r="F534">
            <v>31</v>
          </cell>
        </row>
        <row r="535">
          <cell r="F535">
            <v>32</v>
          </cell>
        </row>
        <row r="536">
          <cell r="F536">
            <v>33</v>
          </cell>
        </row>
        <row r="537">
          <cell r="F537">
            <v>31</v>
          </cell>
        </row>
        <row r="538">
          <cell r="F538">
            <v>34</v>
          </cell>
        </row>
        <row r="539">
          <cell r="F539">
            <v>37</v>
          </cell>
        </row>
        <row r="540">
          <cell r="F540">
            <v>51</v>
          </cell>
        </row>
        <row r="541">
          <cell r="F541">
            <v>53</v>
          </cell>
        </row>
        <row r="542">
          <cell r="F542">
            <v>43</v>
          </cell>
        </row>
        <row r="543">
          <cell r="F543">
            <v>38</v>
          </cell>
        </row>
        <row r="544">
          <cell r="F544">
            <v>32</v>
          </cell>
        </row>
        <row r="545">
          <cell r="F545">
            <v>30</v>
          </cell>
        </row>
        <row r="546">
          <cell r="F546">
            <v>29</v>
          </cell>
        </row>
        <row r="547">
          <cell r="F547">
            <v>29</v>
          </cell>
        </row>
        <row r="548">
          <cell r="F548">
            <v>29</v>
          </cell>
        </row>
        <row r="549">
          <cell r="F549">
            <v>29</v>
          </cell>
        </row>
        <row r="550">
          <cell r="F550">
            <v>29</v>
          </cell>
        </row>
        <row r="551">
          <cell r="F551">
            <v>29</v>
          </cell>
        </row>
        <row r="552">
          <cell r="F552">
            <v>29</v>
          </cell>
        </row>
        <row r="553">
          <cell r="F553">
            <v>29</v>
          </cell>
        </row>
        <row r="554">
          <cell r="F554">
            <v>29</v>
          </cell>
        </row>
        <row r="555">
          <cell r="F555">
            <v>29</v>
          </cell>
        </row>
        <row r="556">
          <cell r="F556">
            <v>29</v>
          </cell>
        </row>
        <row r="557">
          <cell r="F557">
            <v>29</v>
          </cell>
        </row>
        <row r="558">
          <cell r="F558">
            <v>29</v>
          </cell>
        </row>
        <row r="559">
          <cell r="F559">
            <v>29</v>
          </cell>
        </row>
        <row r="560">
          <cell r="F560">
            <v>29</v>
          </cell>
        </row>
        <row r="561">
          <cell r="F561">
            <v>29</v>
          </cell>
        </row>
        <row r="562">
          <cell r="F562">
            <v>29</v>
          </cell>
        </row>
        <row r="563">
          <cell r="F563">
            <v>30</v>
          </cell>
        </row>
        <row r="564">
          <cell r="F564">
            <v>30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31</v>
          </cell>
        </row>
        <row r="568">
          <cell r="F568">
            <v>30</v>
          </cell>
        </row>
        <row r="569">
          <cell r="F569">
            <v>31</v>
          </cell>
        </row>
        <row r="570">
          <cell r="F570">
            <v>31</v>
          </cell>
        </row>
        <row r="571">
          <cell r="F571">
            <v>31</v>
          </cell>
        </row>
        <row r="572">
          <cell r="F572">
            <v>30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30</v>
          </cell>
        </row>
        <row r="576">
          <cell r="F576">
            <v>30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30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30</v>
          </cell>
        </row>
        <row r="583">
          <cell r="F583">
            <v>30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30</v>
          </cell>
        </row>
        <row r="593">
          <cell r="F593">
            <v>30</v>
          </cell>
        </row>
        <row r="594">
          <cell r="F594">
            <v>30</v>
          </cell>
        </row>
        <row r="595">
          <cell r="F595">
            <v>30</v>
          </cell>
        </row>
        <row r="596">
          <cell r="F596">
            <v>29</v>
          </cell>
        </row>
        <row r="597">
          <cell r="F597">
            <v>29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29</v>
          </cell>
        </row>
        <row r="604">
          <cell r="F604">
            <v>29</v>
          </cell>
        </row>
        <row r="605">
          <cell r="F605">
            <v>29</v>
          </cell>
        </row>
        <row r="606">
          <cell r="F606">
            <v>29</v>
          </cell>
        </row>
        <row r="607">
          <cell r="F607">
            <v>29</v>
          </cell>
        </row>
        <row r="608">
          <cell r="F608">
            <v>29</v>
          </cell>
        </row>
        <row r="609">
          <cell r="F609">
            <v>31</v>
          </cell>
        </row>
        <row r="610">
          <cell r="F610">
            <v>30</v>
          </cell>
        </row>
        <row r="611">
          <cell r="F611">
            <v>29</v>
          </cell>
        </row>
        <row r="612">
          <cell r="F612">
            <v>29</v>
          </cell>
        </row>
        <row r="613">
          <cell r="F613">
            <v>29</v>
          </cell>
        </row>
        <row r="614">
          <cell r="F614">
            <v>29</v>
          </cell>
        </row>
        <row r="615">
          <cell r="F615">
            <v>29</v>
          </cell>
        </row>
        <row r="616">
          <cell r="F616">
            <v>29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29</v>
          </cell>
        </row>
        <row r="620">
          <cell r="F620">
            <v>29</v>
          </cell>
        </row>
        <row r="621">
          <cell r="F621">
            <v>29</v>
          </cell>
        </row>
        <row r="622">
          <cell r="F622">
            <v>29</v>
          </cell>
        </row>
        <row r="623">
          <cell r="F623">
            <v>30</v>
          </cell>
        </row>
        <row r="624">
          <cell r="F624">
            <v>31</v>
          </cell>
        </row>
        <row r="625">
          <cell r="F625">
            <v>37</v>
          </cell>
        </row>
        <row r="626">
          <cell r="F626">
            <v>38</v>
          </cell>
        </row>
        <row r="627">
          <cell r="F627">
            <v>38</v>
          </cell>
        </row>
        <row r="628">
          <cell r="F628">
            <v>36</v>
          </cell>
        </row>
        <row r="629">
          <cell r="F629">
            <v>35</v>
          </cell>
        </row>
        <row r="630">
          <cell r="F630">
            <v>42</v>
          </cell>
        </row>
        <row r="631">
          <cell r="F631">
            <v>41</v>
          </cell>
        </row>
        <row r="632">
          <cell r="F632">
            <v>35</v>
          </cell>
        </row>
        <row r="633">
          <cell r="F633">
            <v>31</v>
          </cell>
        </row>
        <row r="634">
          <cell r="F634">
            <v>31</v>
          </cell>
        </row>
        <row r="635">
          <cell r="F635">
            <v>34</v>
          </cell>
        </row>
        <row r="636">
          <cell r="F636">
            <v>38</v>
          </cell>
        </row>
        <row r="637">
          <cell r="F637">
            <v>34</v>
          </cell>
        </row>
        <row r="638">
          <cell r="F638">
            <v>38</v>
          </cell>
        </row>
        <row r="639">
          <cell r="F639">
            <v>40</v>
          </cell>
        </row>
        <row r="640">
          <cell r="F640">
            <v>45</v>
          </cell>
        </row>
        <row r="641">
          <cell r="F641">
            <v>44</v>
          </cell>
        </row>
        <row r="642">
          <cell r="F642">
            <v>35</v>
          </cell>
        </row>
        <row r="643">
          <cell r="F643">
            <v>31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30</v>
          </cell>
        </row>
        <row r="647">
          <cell r="F647">
            <v>30</v>
          </cell>
        </row>
        <row r="648">
          <cell r="F648">
            <v>29</v>
          </cell>
        </row>
        <row r="649">
          <cell r="F649">
            <v>30</v>
          </cell>
        </row>
        <row r="650">
          <cell r="F650">
            <v>29</v>
          </cell>
        </row>
        <row r="651">
          <cell r="F651">
            <v>29</v>
          </cell>
        </row>
        <row r="652">
          <cell r="F652">
            <v>29</v>
          </cell>
        </row>
        <row r="653">
          <cell r="F653">
            <v>29</v>
          </cell>
        </row>
        <row r="654">
          <cell r="F654">
            <v>29</v>
          </cell>
        </row>
        <row r="655">
          <cell r="F655">
            <v>29</v>
          </cell>
        </row>
        <row r="656">
          <cell r="F656">
            <v>29</v>
          </cell>
        </row>
        <row r="657">
          <cell r="F657">
            <v>29</v>
          </cell>
        </row>
        <row r="658">
          <cell r="F658">
            <v>30</v>
          </cell>
        </row>
        <row r="659">
          <cell r="F659">
            <v>30</v>
          </cell>
        </row>
        <row r="660">
          <cell r="F660">
            <v>30</v>
          </cell>
        </row>
        <row r="661">
          <cell r="F661">
            <v>29</v>
          </cell>
        </row>
        <row r="662">
          <cell r="F662">
            <v>29</v>
          </cell>
        </row>
        <row r="663">
          <cell r="F663">
            <v>29</v>
          </cell>
        </row>
        <row r="664">
          <cell r="F664">
            <v>29</v>
          </cell>
        </row>
        <row r="665">
          <cell r="F665">
            <v>29</v>
          </cell>
        </row>
        <row r="666">
          <cell r="F666">
            <v>30</v>
          </cell>
        </row>
        <row r="667">
          <cell r="F667">
            <v>29</v>
          </cell>
        </row>
        <row r="668">
          <cell r="F668">
            <v>30</v>
          </cell>
        </row>
        <row r="669">
          <cell r="F669">
            <v>29</v>
          </cell>
        </row>
        <row r="670">
          <cell r="F670">
            <v>29</v>
          </cell>
        </row>
        <row r="671">
          <cell r="F671">
            <v>30</v>
          </cell>
        </row>
        <row r="672">
          <cell r="F672">
            <v>29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30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30</v>
          </cell>
        </row>
        <row r="685">
          <cell r="F685">
            <v>30</v>
          </cell>
        </row>
        <row r="686">
          <cell r="F686">
            <v>30</v>
          </cell>
        </row>
        <row r="687">
          <cell r="F687">
            <v>30</v>
          </cell>
        </row>
        <row r="688">
          <cell r="F688">
            <v>30</v>
          </cell>
        </row>
        <row r="689">
          <cell r="F689">
            <v>30</v>
          </cell>
        </row>
        <row r="690">
          <cell r="F690">
            <v>30</v>
          </cell>
        </row>
        <row r="691">
          <cell r="F691">
            <v>30</v>
          </cell>
        </row>
        <row r="692">
          <cell r="F692">
            <v>30</v>
          </cell>
        </row>
        <row r="693">
          <cell r="F693">
            <v>30</v>
          </cell>
        </row>
        <row r="694">
          <cell r="F694">
            <v>29</v>
          </cell>
        </row>
        <row r="695">
          <cell r="F695">
            <v>29</v>
          </cell>
        </row>
        <row r="696">
          <cell r="F696">
            <v>29</v>
          </cell>
        </row>
        <row r="697">
          <cell r="F697">
            <v>29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29</v>
          </cell>
        </row>
        <row r="705">
          <cell r="F705">
            <v>29</v>
          </cell>
        </row>
        <row r="706">
          <cell r="F706">
            <v>30</v>
          </cell>
        </row>
        <row r="707">
          <cell r="F707">
            <v>30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30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29</v>
          </cell>
        </row>
        <row r="714">
          <cell r="F714">
            <v>29</v>
          </cell>
        </row>
        <row r="715">
          <cell r="F715">
            <v>29</v>
          </cell>
        </row>
        <row r="716">
          <cell r="F716">
            <v>29</v>
          </cell>
        </row>
        <row r="717">
          <cell r="F717">
            <v>29</v>
          </cell>
        </row>
        <row r="718">
          <cell r="F718">
            <v>30</v>
          </cell>
        </row>
        <row r="719">
          <cell r="F719">
            <v>30</v>
          </cell>
        </row>
        <row r="720">
          <cell r="F720">
            <v>31</v>
          </cell>
        </row>
        <row r="721">
          <cell r="F721">
            <v>30</v>
          </cell>
        </row>
        <row r="722">
          <cell r="F722">
            <v>30</v>
          </cell>
        </row>
        <row r="723">
          <cell r="F723">
            <v>32</v>
          </cell>
        </row>
        <row r="724">
          <cell r="F724">
            <v>31</v>
          </cell>
        </row>
        <row r="725">
          <cell r="F725">
            <v>30</v>
          </cell>
        </row>
        <row r="726">
          <cell r="F726">
            <v>31</v>
          </cell>
        </row>
        <row r="727">
          <cell r="F727">
            <v>31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  <row r="732">
          <cell r="F732">
            <v>30</v>
          </cell>
        </row>
        <row r="733">
          <cell r="F733">
            <v>30</v>
          </cell>
        </row>
        <row r="734">
          <cell r="F734">
            <v>30</v>
          </cell>
        </row>
        <row r="735">
          <cell r="F735">
            <v>30</v>
          </cell>
        </row>
        <row r="736">
          <cell r="F736">
            <v>30</v>
          </cell>
        </row>
        <row r="737">
          <cell r="F737">
            <v>30</v>
          </cell>
        </row>
        <row r="738">
          <cell r="F738">
            <v>30</v>
          </cell>
        </row>
        <row r="739">
          <cell r="F739">
            <v>30</v>
          </cell>
        </row>
        <row r="740">
          <cell r="F740">
            <v>30</v>
          </cell>
        </row>
        <row r="741">
          <cell r="F741">
            <v>30</v>
          </cell>
        </row>
        <row r="742">
          <cell r="F742">
            <v>30</v>
          </cell>
        </row>
        <row r="743">
          <cell r="F743">
            <v>30</v>
          </cell>
        </row>
        <row r="744">
          <cell r="F744">
            <v>30</v>
          </cell>
        </row>
        <row r="745">
          <cell r="F745">
            <v>30</v>
          </cell>
        </row>
        <row r="746">
          <cell r="F746">
            <v>30</v>
          </cell>
        </row>
        <row r="747">
          <cell r="F747">
            <v>29</v>
          </cell>
        </row>
        <row r="748">
          <cell r="F748">
            <v>30</v>
          </cell>
        </row>
        <row r="749">
          <cell r="F749">
            <v>30</v>
          </cell>
        </row>
        <row r="750">
          <cell r="F750">
            <v>30</v>
          </cell>
        </row>
        <row r="751">
          <cell r="F751">
            <v>30</v>
          </cell>
        </row>
        <row r="752">
          <cell r="F752">
            <v>30</v>
          </cell>
        </row>
        <row r="753">
          <cell r="F753">
            <v>30</v>
          </cell>
        </row>
        <row r="754">
          <cell r="F754">
            <v>30</v>
          </cell>
        </row>
        <row r="755">
          <cell r="F755">
            <v>30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44</v>
          </cell>
        </row>
        <row r="17">
          <cell r="F17">
            <v>45</v>
          </cell>
        </row>
        <row r="18">
          <cell r="F18">
            <v>44</v>
          </cell>
        </row>
        <row r="19">
          <cell r="F19">
            <v>45</v>
          </cell>
        </row>
        <row r="20">
          <cell r="F20">
            <v>44</v>
          </cell>
        </row>
        <row r="21">
          <cell r="F21">
            <v>44</v>
          </cell>
        </row>
        <row r="22">
          <cell r="F22">
            <v>44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43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44</v>
          </cell>
        </row>
        <row r="38">
          <cell r="F38">
            <v>44</v>
          </cell>
        </row>
        <row r="39">
          <cell r="F39">
            <v>44</v>
          </cell>
        </row>
        <row r="40">
          <cell r="F40">
            <v>44</v>
          </cell>
        </row>
        <row r="41">
          <cell r="F41">
            <v>44</v>
          </cell>
        </row>
        <row r="42">
          <cell r="F42">
            <v>44</v>
          </cell>
        </row>
        <row r="43">
          <cell r="F43">
            <v>44</v>
          </cell>
        </row>
        <row r="44">
          <cell r="F44">
            <v>43</v>
          </cell>
        </row>
        <row r="45">
          <cell r="F45">
            <v>43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46</v>
          </cell>
        </row>
        <row r="50">
          <cell r="F50">
            <v>46</v>
          </cell>
        </row>
        <row r="51">
          <cell r="F51">
            <v>45</v>
          </cell>
        </row>
        <row r="52">
          <cell r="F52">
            <v>47</v>
          </cell>
        </row>
        <row r="53">
          <cell r="F53">
            <v>46</v>
          </cell>
        </row>
        <row r="54">
          <cell r="F54">
            <v>44</v>
          </cell>
        </row>
        <row r="55">
          <cell r="F55">
            <v>44</v>
          </cell>
        </row>
        <row r="56">
          <cell r="F56">
            <v>43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43</v>
          </cell>
        </row>
        <row r="63">
          <cell r="F63">
            <v>44</v>
          </cell>
        </row>
        <row r="64">
          <cell r="F64">
            <v>43</v>
          </cell>
        </row>
        <row r="65">
          <cell r="F65">
            <v>43</v>
          </cell>
        </row>
        <row r="66">
          <cell r="F66">
            <v>44</v>
          </cell>
        </row>
        <row r="67">
          <cell r="F67">
            <v>43</v>
          </cell>
        </row>
        <row r="68">
          <cell r="F68">
            <v>43</v>
          </cell>
        </row>
        <row r="69">
          <cell r="F69">
            <v>43</v>
          </cell>
        </row>
        <row r="70">
          <cell r="F70">
            <v>43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43</v>
          </cell>
        </row>
        <row r="74">
          <cell r="F74">
            <v>44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43</v>
          </cell>
        </row>
        <row r="78">
          <cell r="F78">
            <v>43</v>
          </cell>
        </row>
        <row r="79">
          <cell r="F79">
            <v>43</v>
          </cell>
        </row>
        <row r="80">
          <cell r="F80">
            <v>43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44</v>
          </cell>
        </row>
        <row r="90">
          <cell r="F90">
            <v>44</v>
          </cell>
        </row>
        <row r="91">
          <cell r="F91">
            <v>44</v>
          </cell>
        </row>
        <row r="92">
          <cell r="F92">
            <v>43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45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45</v>
          </cell>
        </row>
        <row r="115">
          <cell r="F115">
            <v>44</v>
          </cell>
        </row>
        <row r="116">
          <cell r="F116">
            <v>44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44</v>
          </cell>
        </row>
        <row r="130">
          <cell r="F130">
            <v>44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45</v>
          </cell>
        </row>
        <row r="139">
          <cell r="F139">
            <v>45</v>
          </cell>
        </row>
        <row r="140">
          <cell r="F140">
            <v>44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44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45</v>
          </cell>
        </row>
        <row r="165">
          <cell r="F165">
            <v>44</v>
          </cell>
        </row>
        <row r="166">
          <cell r="F166">
            <v>45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44</v>
          </cell>
        </row>
        <row r="170">
          <cell r="F170">
            <v>44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44</v>
          </cell>
        </row>
        <row r="174">
          <cell r="F174">
            <v>44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44</v>
          </cell>
        </row>
        <row r="181">
          <cell r="F181">
            <v>44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44</v>
          </cell>
        </row>
        <row r="189">
          <cell r="F189">
            <v>44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43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44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44</v>
          </cell>
        </row>
        <row r="209">
          <cell r="F209">
            <v>44</v>
          </cell>
        </row>
        <row r="210">
          <cell r="F210">
            <v>44</v>
          </cell>
        </row>
        <row r="211">
          <cell r="F211">
            <v>44</v>
          </cell>
        </row>
        <row r="212">
          <cell r="F212">
            <v>44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44</v>
          </cell>
        </row>
        <row r="216">
          <cell r="F216">
            <v>43</v>
          </cell>
        </row>
        <row r="217">
          <cell r="F217">
            <v>43</v>
          </cell>
        </row>
        <row r="218">
          <cell r="F218">
            <v>43</v>
          </cell>
        </row>
        <row r="219">
          <cell r="F219">
            <v>43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44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44</v>
          </cell>
        </row>
        <row r="229">
          <cell r="F229">
            <v>44</v>
          </cell>
        </row>
        <row r="230">
          <cell r="F230">
            <v>44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44</v>
          </cell>
        </row>
        <row r="234">
          <cell r="F234">
            <v>44</v>
          </cell>
        </row>
        <row r="235">
          <cell r="F235">
            <v>44</v>
          </cell>
        </row>
        <row r="236">
          <cell r="F236">
            <v>43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44</v>
          </cell>
        </row>
        <row r="247">
          <cell r="F247">
            <v>44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44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45</v>
          </cell>
        </row>
        <row r="256">
          <cell r="F256">
            <v>45</v>
          </cell>
        </row>
        <row r="257">
          <cell r="F257">
            <v>45</v>
          </cell>
        </row>
        <row r="258">
          <cell r="F258">
            <v>45</v>
          </cell>
        </row>
        <row r="259">
          <cell r="F259">
            <v>45</v>
          </cell>
        </row>
        <row r="260">
          <cell r="F260">
            <v>45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44</v>
          </cell>
        </row>
        <row r="266">
          <cell r="F266">
            <v>44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45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44</v>
          </cell>
        </row>
        <row r="284">
          <cell r="F284">
            <v>45</v>
          </cell>
        </row>
        <row r="285">
          <cell r="F285">
            <v>44</v>
          </cell>
        </row>
        <row r="286">
          <cell r="F286">
            <v>44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44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45</v>
          </cell>
        </row>
        <row r="305">
          <cell r="F305">
            <v>44</v>
          </cell>
        </row>
        <row r="306">
          <cell r="F306">
            <v>45</v>
          </cell>
        </row>
        <row r="307">
          <cell r="F307">
            <v>44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44</v>
          </cell>
        </row>
        <row r="312">
          <cell r="F312">
            <v>44</v>
          </cell>
        </row>
        <row r="313">
          <cell r="F313">
            <v>44</v>
          </cell>
        </row>
        <row r="314">
          <cell r="F314">
            <v>44</v>
          </cell>
        </row>
        <row r="315">
          <cell r="F315">
            <v>44</v>
          </cell>
        </row>
        <row r="316">
          <cell r="F316">
            <v>44</v>
          </cell>
        </row>
        <row r="317">
          <cell r="F317">
            <v>44</v>
          </cell>
        </row>
        <row r="318">
          <cell r="F318">
            <v>44</v>
          </cell>
        </row>
        <row r="319">
          <cell r="F319">
            <v>44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45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44</v>
          </cell>
        </row>
        <row r="333">
          <cell r="F333">
            <v>44</v>
          </cell>
        </row>
        <row r="334">
          <cell r="F334">
            <v>44</v>
          </cell>
        </row>
        <row r="335">
          <cell r="F335">
            <v>44</v>
          </cell>
        </row>
        <row r="336">
          <cell r="F336">
            <v>44</v>
          </cell>
        </row>
        <row r="337">
          <cell r="F337">
            <v>44</v>
          </cell>
        </row>
        <row r="338">
          <cell r="F338">
            <v>44</v>
          </cell>
        </row>
        <row r="339">
          <cell r="F339">
            <v>44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44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44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44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44</v>
          </cell>
        </row>
        <row r="365">
          <cell r="F365">
            <v>44</v>
          </cell>
        </row>
        <row r="366">
          <cell r="F366">
            <v>47</v>
          </cell>
        </row>
        <row r="367">
          <cell r="F367">
            <v>50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47</v>
          </cell>
        </row>
        <row r="371">
          <cell r="F371">
            <v>45</v>
          </cell>
        </row>
        <row r="372">
          <cell r="F372">
            <v>44</v>
          </cell>
        </row>
        <row r="373">
          <cell r="F373">
            <v>43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44</v>
          </cell>
        </row>
        <row r="380">
          <cell r="F380">
            <v>43</v>
          </cell>
        </row>
        <row r="381">
          <cell r="F381">
            <v>43</v>
          </cell>
        </row>
        <row r="382">
          <cell r="F382">
            <v>43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44</v>
          </cell>
        </row>
        <row r="391">
          <cell r="F391">
            <v>44</v>
          </cell>
        </row>
        <row r="392">
          <cell r="F392">
            <v>43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44</v>
          </cell>
        </row>
        <row r="399">
          <cell r="F399">
            <v>45</v>
          </cell>
        </row>
        <row r="400">
          <cell r="F400">
            <v>44</v>
          </cell>
        </row>
        <row r="401">
          <cell r="F401">
            <v>45</v>
          </cell>
        </row>
        <row r="402">
          <cell r="F402">
            <v>45</v>
          </cell>
        </row>
        <row r="403">
          <cell r="F403">
            <v>45</v>
          </cell>
        </row>
        <row r="404">
          <cell r="F404">
            <v>45</v>
          </cell>
        </row>
        <row r="405">
          <cell r="F405">
            <v>46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46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43</v>
          </cell>
        </row>
        <row r="417">
          <cell r="F417">
            <v>43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44</v>
          </cell>
        </row>
        <row r="423">
          <cell r="F423">
            <v>43</v>
          </cell>
        </row>
        <row r="424">
          <cell r="F424">
            <v>44</v>
          </cell>
        </row>
        <row r="425">
          <cell r="F425">
            <v>44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44</v>
          </cell>
        </row>
        <row r="432">
          <cell r="F432">
            <v>43</v>
          </cell>
        </row>
        <row r="433">
          <cell r="F433">
            <v>42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45</v>
          </cell>
        </row>
        <row r="440">
          <cell r="F440">
            <v>46</v>
          </cell>
        </row>
        <row r="441">
          <cell r="F441">
            <v>46</v>
          </cell>
        </row>
        <row r="442">
          <cell r="F442">
            <v>45</v>
          </cell>
        </row>
        <row r="443">
          <cell r="F443">
            <v>45</v>
          </cell>
        </row>
        <row r="444">
          <cell r="F444">
            <v>45</v>
          </cell>
        </row>
        <row r="445">
          <cell r="F445">
            <v>45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42</v>
          </cell>
        </row>
        <row r="455">
          <cell r="F455">
            <v>42</v>
          </cell>
        </row>
        <row r="456">
          <cell r="F456">
            <v>42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42</v>
          </cell>
        </row>
        <row r="460">
          <cell r="F460">
            <v>42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43</v>
          </cell>
        </row>
        <row r="467">
          <cell r="F467">
            <v>43</v>
          </cell>
        </row>
        <row r="468">
          <cell r="F468">
            <v>43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44</v>
          </cell>
        </row>
        <row r="476">
          <cell r="F476">
            <v>43</v>
          </cell>
        </row>
        <row r="477">
          <cell r="F477">
            <v>43</v>
          </cell>
        </row>
        <row r="478">
          <cell r="F478">
            <v>43</v>
          </cell>
        </row>
        <row r="479">
          <cell r="F479">
            <v>43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43</v>
          </cell>
        </row>
        <row r="485">
          <cell r="F485">
            <v>43</v>
          </cell>
        </row>
        <row r="486">
          <cell r="F486">
            <v>43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44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44</v>
          </cell>
        </row>
        <row r="501">
          <cell r="F501">
            <v>44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44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44</v>
          </cell>
        </row>
        <row r="510">
          <cell r="F510">
            <v>44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44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43</v>
          </cell>
        </row>
        <row r="524">
          <cell r="F524">
            <v>43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43</v>
          </cell>
        </row>
        <row r="531">
          <cell r="F531">
            <v>42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44</v>
          </cell>
        </row>
        <row r="535">
          <cell r="F535">
            <v>45</v>
          </cell>
        </row>
        <row r="536">
          <cell r="F536">
            <v>45</v>
          </cell>
        </row>
        <row r="537">
          <cell r="F537">
            <v>44</v>
          </cell>
        </row>
        <row r="538">
          <cell r="F538">
            <v>47</v>
          </cell>
        </row>
        <row r="539">
          <cell r="F539">
            <v>47</v>
          </cell>
        </row>
        <row r="540">
          <cell r="F540">
            <v>55</v>
          </cell>
        </row>
        <row r="541">
          <cell r="F541">
            <v>55</v>
          </cell>
        </row>
        <row r="542">
          <cell r="F542">
            <v>52</v>
          </cell>
        </row>
        <row r="543">
          <cell r="F543">
            <v>48</v>
          </cell>
        </row>
        <row r="544">
          <cell r="F544">
            <v>45</v>
          </cell>
        </row>
        <row r="545">
          <cell r="F545">
            <v>44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43</v>
          </cell>
        </row>
        <row r="557">
          <cell r="F557">
            <v>43</v>
          </cell>
        </row>
        <row r="558">
          <cell r="F558">
            <v>44</v>
          </cell>
        </row>
        <row r="559">
          <cell r="F559">
            <v>44</v>
          </cell>
        </row>
        <row r="560">
          <cell r="F560">
            <v>43</v>
          </cell>
        </row>
        <row r="561">
          <cell r="F561">
            <v>43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44</v>
          </cell>
        </row>
        <row r="572">
          <cell r="F572">
            <v>44</v>
          </cell>
        </row>
        <row r="573">
          <cell r="F573">
            <v>44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44</v>
          </cell>
        </row>
        <row r="589">
          <cell r="F589">
            <v>44</v>
          </cell>
        </row>
        <row r="590">
          <cell r="F590">
            <v>44</v>
          </cell>
        </row>
        <row r="591">
          <cell r="F591">
            <v>44</v>
          </cell>
        </row>
        <row r="592">
          <cell r="F592">
            <v>44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44</v>
          </cell>
        </row>
        <row r="596">
          <cell r="F596">
            <v>43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43</v>
          </cell>
        </row>
        <row r="602">
          <cell r="F602">
            <v>43</v>
          </cell>
        </row>
        <row r="603">
          <cell r="F603">
            <v>43</v>
          </cell>
        </row>
        <row r="604">
          <cell r="F604">
            <v>43</v>
          </cell>
        </row>
        <row r="605">
          <cell r="F605">
            <v>43</v>
          </cell>
        </row>
        <row r="606">
          <cell r="F606">
            <v>43</v>
          </cell>
        </row>
        <row r="607">
          <cell r="F607">
            <v>43</v>
          </cell>
        </row>
        <row r="608">
          <cell r="F608">
            <v>43</v>
          </cell>
        </row>
        <row r="609">
          <cell r="F609">
            <v>47</v>
          </cell>
        </row>
        <row r="610">
          <cell r="F610">
            <v>49</v>
          </cell>
        </row>
        <row r="611">
          <cell r="F611">
            <v>46</v>
          </cell>
        </row>
        <row r="612">
          <cell r="F612">
            <v>44</v>
          </cell>
        </row>
        <row r="613">
          <cell r="F613">
            <v>43</v>
          </cell>
        </row>
        <row r="614">
          <cell r="F614">
            <v>43</v>
          </cell>
        </row>
        <row r="615">
          <cell r="F615">
            <v>43</v>
          </cell>
        </row>
        <row r="616">
          <cell r="F616">
            <v>43</v>
          </cell>
        </row>
        <row r="617">
          <cell r="F617">
            <v>43</v>
          </cell>
        </row>
        <row r="618">
          <cell r="F618">
            <v>43</v>
          </cell>
        </row>
        <row r="619">
          <cell r="F619">
            <v>44</v>
          </cell>
        </row>
        <row r="620">
          <cell r="F620">
            <v>43</v>
          </cell>
        </row>
        <row r="621">
          <cell r="F621">
            <v>42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44</v>
          </cell>
        </row>
        <row r="625">
          <cell r="F625">
            <v>45</v>
          </cell>
        </row>
        <row r="626">
          <cell r="F626">
            <v>45</v>
          </cell>
        </row>
        <row r="627">
          <cell r="F627">
            <v>45</v>
          </cell>
        </row>
        <row r="628">
          <cell r="F628">
            <v>44</v>
          </cell>
        </row>
        <row r="629">
          <cell r="F629">
            <v>45</v>
          </cell>
        </row>
        <row r="630">
          <cell r="F630">
            <v>49</v>
          </cell>
        </row>
        <row r="631">
          <cell r="F631">
            <v>52</v>
          </cell>
        </row>
        <row r="632">
          <cell r="F632">
            <v>46</v>
          </cell>
        </row>
        <row r="633">
          <cell r="F633">
            <v>44</v>
          </cell>
        </row>
        <row r="634">
          <cell r="F634">
            <v>44</v>
          </cell>
        </row>
        <row r="635">
          <cell r="F635">
            <v>44</v>
          </cell>
        </row>
        <row r="636">
          <cell r="F636">
            <v>44</v>
          </cell>
        </row>
        <row r="637">
          <cell r="F637">
            <v>45</v>
          </cell>
        </row>
        <row r="638">
          <cell r="F638">
            <v>47</v>
          </cell>
        </row>
        <row r="639">
          <cell r="F639">
            <v>47</v>
          </cell>
        </row>
        <row r="640">
          <cell r="F640">
            <v>47</v>
          </cell>
        </row>
        <row r="641">
          <cell r="F641">
            <v>49</v>
          </cell>
        </row>
        <row r="642">
          <cell r="F642">
            <v>47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43</v>
          </cell>
        </row>
        <row r="646">
          <cell r="F646">
            <v>44</v>
          </cell>
        </row>
        <row r="647">
          <cell r="F647">
            <v>43</v>
          </cell>
        </row>
        <row r="648">
          <cell r="F648">
            <v>44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44</v>
          </cell>
        </row>
        <row r="652">
          <cell r="F652">
            <v>43</v>
          </cell>
        </row>
        <row r="653">
          <cell r="F653">
            <v>44</v>
          </cell>
        </row>
        <row r="654">
          <cell r="F654">
            <v>44</v>
          </cell>
        </row>
        <row r="655">
          <cell r="F655">
            <v>44</v>
          </cell>
        </row>
        <row r="656">
          <cell r="F656">
            <v>43</v>
          </cell>
        </row>
        <row r="657">
          <cell r="F657">
            <v>44</v>
          </cell>
        </row>
        <row r="658">
          <cell r="F658">
            <v>43</v>
          </cell>
        </row>
        <row r="659">
          <cell r="F659">
            <v>44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43</v>
          </cell>
        </row>
        <row r="663">
          <cell r="F663">
            <v>43</v>
          </cell>
        </row>
        <row r="664">
          <cell r="F664">
            <v>43</v>
          </cell>
        </row>
        <row r="665">
          <cell r="F665">
            <v>43</v>
          </cell>
        </row>
        <row r="666">
          <cell r="F666">
            <v>43</v>
          </cell>
        </row>
        <row r="667">
          <cell r="F667">
            <v>43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44</v>
          </cell>
        </row>
        <row r="672">
          <cell r="F672">
            <v>44</v>
          </cell>
        </row>
        <row r="673">
          <cell r="F673">
            <v>44</v>
          </cell>
        </row>
        <row r="674">
          <cell r="F674">
            <v>44</v>
          </cell>
        </row>
        <row r="675">
          <cell r="F675">
            <v>43</v>
          </cell>
        </row>
        <row r="676">
          <cell r="F676">
            <v>44</v>
          </cell>
        </row>
        <row r="677">
          <cell r="F677">
            <v>43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44</v>
          </cell>
        </row>
        <row r="684">
          <cell r="F684">
            <v>44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42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43</v>
          </cell>
        </row>
        <row r="710">
          <cell r="F710">
            <v>43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43</v>
          </cell>
        </row>
        <row r="716">
          <cell r="F716">
            <v>43</v>
          </cell>
        </row>
        <row r="717">
          <cell r="F717">
            <v>43</v>
          </cell>
        </row>
        <row r="718">
          <cell r="F718">
            <v>43</v>
          </cell>
        </row>
        <row r="719">
          <cell r="F719">
            <v>44</v>
          </cell>
        </row>
        <row r="720">
          <cell r="F720">
            <v>43</v>
          </cell>
        </row>
        <row r="721">
          <cell r="F721">
            <v>44</v>
          </cell>
        </row>
        <row r="722">
          <cell r="F722">
            <v>44</v>
          </cell>
        </row>
        <row r="723">
          <cell r="F723">
            <v>45</v>
          </cell>
        </row>
        <row r="724">
          <cell r="F724">
            <v>44</v>
          </cell>
        </row>
        <row r="725">
          <cell r="F725">
            <v>44</v>
          </cell>
        </row>
        <row r="726">
          <cell r="F726">
            <v>45</v>
          </cell>
        </row>
        <row r="727">
          <cell r="F727">
            <v>44</v>
          </cell>
        </row>
        <row r="728">
          <cell r="F728">
            <v>43</v>
          </cell>
        </row>
        <row r="729">
          <cell r="F729">
            <v>43</v>
          </cell>
        </row>
        <row r="730">
          <cell r="F730">
            <v>44</v>
          </cell>
        </row>
        <row r="731">
          <cell r="F731">
            <v>44</v>
          </cell>
        </row>
        <row r="732">
          <cell r="F732">
            <v>44</v>
          </cell>
        </row>
        <row r="733">
          <cell r="F733">
            <v>44</v>
          </cell>
        </row>
        <row r="734">
          <cell r="F734">
            <v>44</v>
          </cell>
        </row>
        <row r="735">
          <cell r="F735">
            <v>44</v>
          </cell>
        </row>
        <row r="736">
          <cell r="F736">
            <v>44</v>
          </cell>
        </row>
        <row r="737">
          <cell r="F737">
            <v>43</v>
          </cell>
        </row>
        <row r="738">
          <cell r="F738">
            <v>44</v>
          </cell>
        </row>
        <row r="739">
          <cell r="F739">
            <v>44</v>
          </cell>
        </row>
        <row r="740">
          <cell r="F740">
            <v>43</v>
          </cell>
        </row>
        <row r="741">
          <cell r="F741">
            <v>43</v>
          </cell>
        </row>
        <row r="742">
          <cell r="F742">
            <v>43</v>
          </cell>
        </row>
        <row r="743">
          <cell r="F743">
            <v>43</v>
          </cell>
        </row>
        <row r="744">
          <cell r="F744">
            <v>43</v>
          </cell>
        </row>
        <row r="745">
          <cell r="F745">
            <v>43</v>
          </cell>
        </row>
        <row r="746">
          <cell r="F746">
            <v>43</v>
          </cell>
        </row>
        <row r="747">
          <cell r="F747">
            <v>43</v>
          </cell>
        </row>
        <row r="748">
          <cell r="F748">
            <v>43</v>
          </cell>
        </row>
        <row r="749">
          <cell r="F749">
            <v>43</v>
          </cell>
        </row>
        <row r="750">
          <cell r="F750">
            <v>43</v>
          </cell>
        </row>
        <row r="751">
          <cell r="F751">
            <v>43</v>
          </cell>
        </row>
        <row r="752">
          <cell r="F752">
            <v>44</v>
          </cell>
        </row>
        <row r="753">
          <cell r="F753">
            <v>44</v>
          </cell>
        </row>
        <row r="754">
          <cell r="F754">
            <v>44</v>
          </cell>
        </row>
        <row r="755">
          <cell r="F755">
            <v>44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49</v>
          </cell>
        </row>
        <row r="23">
          <cell r="F23">
            <v>49</v>
          </cell>
        </row>
        <row r="24">
          <cell r="F24">
            <v>49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49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53</v>
          </cell>
        </row>
        <row r="51">
          <cell r="F51">
            <v>56</v>
          </cell>
        </row>
        <row r="52">
          <cell r="F52">
            <v>55</v>
          </cell>
        </row>
        <row r="53">
          <cell r="F53">
            <v>52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48</v>
          </cell>
        </row>
        <row r="62">
          <cell r="F62">
            <v>49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50</v>
          </cell>
        </row>
        <row r="97">
          <cell r="F97">
            <v>49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49</v>
          </cell>
        </row>
        <row r="118">
          <cell r="F118">
            <v>50</v>
          </cell>
        </row>
        <row r="119">
          <cell r="F119">
            <v>50</v>
          </cell>
        </row>
        <row r="120">
          <cell r="F120">
            <v>50</v>
          </cell>
        </row>
        <row r="121">
          <cell r="F121">
            <v>49</v>
          </cell>
        </row>
        <row r="122">
          <cell r="F122">
            <v>50</v>
          </cell>
        </row>
        <row r="124">
          <cell r="F124">
            <v>50</v>
          </cell>
        </row>
        <row r="125">
          <cell r="F125">
            <v>50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49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51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51</v>
          </cell>
        </row>
        <row r="139">
          <cell r="F139">
            <v>50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51</v>
          </cell>
        </row>
        <row r="145">
          <cell r="F145">
            <v>50</v>
          </cell>
        </row>
        <row r="146">
          <cell r="F146">
            <v>50</v>
          </cell>
        </row>
        <row r="148">
          <cell r="F148">
            <v>50</v>
          </cell>
        </row>
        <row r="149">
          <cell r="F149">
            <v>50</v>
          </cell>
        </row>
        <row r="150">
          <cell r="F150">
            <v>50</v>
          </cell>
        </row>
        <row r="151">
          <cell r="F151">
            <v>50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52</v>
          </cell>
        </row>
        <row r="162">
          <cell r="F162">
            <v>52</v>
          </cell>
        </row>
        <row r="163">
          <cell r="F163">
            <v>51</v>
          </cell>
        </row>
        <row r="164">
          <cell r="F164">
            <v>51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50</v>
          </cell>
        </row>
        <row r="168">
          <cell r="F168">
            <v>50</v>
          </cell>
        </row>
        <row r="169">
          <cell r="F169">
            <v>50</v>
          </cell>
        </row>
        <row r="170">
          <cell r="F170">
            <v>50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50</v>
          </cell>
        </row>
        <row r="177">
          <cell r="F177">
            <v>50</v>
          </cell>
        </row>
        <row r="178">
          <cell r="F178">
            <v>49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51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49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50</v>
          </cell>
        </row>
        <row r="205">
          <cell r="F205">
            <v>49</v>
          </cell>
        </row>
        <row r="206">
          <cell r="F206">
            <v>50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50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49</v>
          </cell>
        </row>
        <row r="236">
          <cell r="F236">
            <v>49</v>
          </cell>
        </row>
        <row r="237">
          <cell r="F237">
            <v>49</v>
          </cell>
        </row>
        <row r="238">
          <cell r="F238">
            <v>50</v>
          </cell>
        </row>
        <row r="239">
          <cell r="F239">
            <v>50</v>
          </cell>
        </row>
        <row r="240">
          <cell r="F240">
            <v>50</v>
          </cell>
        </row>
        <row r="241">
          <cell r="F241">
            <v>50</v>
          </cell>
        </row>
        <row r="242">
          <cell r="F242">
            <v>50</v>
          </cell>
        </row>
        <row r="243">
          <cell r="F243">
            <v>50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50</v>
          </cell>
        </row>
        <row r="266">
          <cell r="F266">
            <v>50</v>
          </cell>
        </row>
        <row r="267">
          <cell r="F267">
            <v>50</v>
          </cell>
        </row>
        <row r="268">
          <cell r="F268">
            <v>50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50</v>
          </cell>
        </row>
        <row r="293">
          <cell r="F293">
            <v>50</v>
          </cell>
        </row>
        <row r="294">
          <cell r="F294">
            <v>49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50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49</v>
          </cell>
        </row>
        <row r="318">
          <cell r="F318">
            <v>49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49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48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50</v>
          </cell>
        </row>
        <row r="361">
          <cell r="F361">
            <v>49</v>
          </cell>
        </row>
        <row r="362">
          <cell r="F362">
            <v>50</v>
          </cell>
        </row>
        <row r="363">
          <cell r="F363">
            <v>50</v>
          </cell>
        </row>
        <row r="364">
          <cell r="F364">
            <v>51</v>
          </cell>
        </row>
        <row r="365">
          <cell r="F365">
            <v>59</v>
          </cell>
        </row>
        <row r="366">
          <cell r="F366">
            <v>61</v>
          </cell>
        </row>
        <row r="367">
          <cell r="F367">
            <v>58</v>
          </cell>
        </row>
        <row r="368">
          <cell r="F368">
            <v>54</v>
          </cell>
        </row>
        <row r="369">
          <cell r="F369">
            <v>50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47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49</v>
          </cell>
        </row>
        <row r="400">
          <cell r="F400">
            <v>48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48</v>
          </cell>
        </row>
        <row r="404">
          <cell r="F404">
            <v>49</v>
          </cell>
        </row>
        <row r="405">
          <cell r="F405">
            <v>50</v>
          </cell>
        </row>
        <row r="406">
          <cell r="F406">
            <v>52</v>
          </cell>
        </row>
        <row r="407">
          <cell r="F407">
            <v>53</v>
          </cell>
        </row>
        <row r="408">
          <cell r="F408">
            <v>53</v>
          </cell>
        </row>
        <row r="409">
          <cell r="F409">
            <v>50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49</v>
          </cell>
        </row>
        <row r="418">
          <cell r="F418">
            <v>48</v>
          </cell>
        </row>
        <row r="419">
          <cell r="F419">
            <v>49</v>
          </cell>
        </row>
        <row r="420">
          <cell r="F420">
            <v>48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48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48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48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49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50</v>
          </cell>
        </row>
        <row r="440">
          <cell r="F440">
            <v>51</v>
          </cell>
        </row>
        <row r="441">
          <cell r="F441">
            <v>50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47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49</v>
          </cell>
        </row>
        <row r="457">
          <cell r="F457">
            <v>49</v>
          </cell>
        </row>
        <row r="458">
          <cell r="F458">
            <v>48</v>
          </cell>
        </row>
        <row r="459">
          <cell r="F459">
            <v>49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48</v>
          </cell>
        </row>
        <row r="487">
          <cell r="F487">
            <v>47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48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49</v>
          </cell>
        </row>
        <row r="519">
          <cell r="F519">
            <v>48</v>
          </cell>
        </row>
        <row r="520">
          <cell r="F520">
            <v>48</v>
          </cell>
        </row>
        <row r="521">
          <cell r="F521">
            <v>48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49</v>
          </cell>
        </row>
        <row r="526">
          <cell r="F526">
            <v>52</v>
          </cell>
        </row>
        <row r="527">
          <cell r="F527">
            <v>52</v>
          </cell>
        </row>
        <row r="528">
          <cell r="F528">
            <v>52</v>
          </cell>
        </row>
        <row r="529">
          <cell r="F529">
            <v>52</v>
          </cell>
        </row>
        <row r="530">
          <cell r="F530">
            <v>52</v>
          </cell>
        </row>
        <row r="531">
          <cell r="F531">
            <v>52</v>
          </cell>
        </row>
        <row r="532">
          <cell r="F532">
            <v>53</v>
          </cell>
        </row>
        <row r="533">
          <cell r="F533">
            <v>53</v>
          </cell>
        </row>
        <row r="534">
          <cell r="F534">
            <v>53</v>
          </cell>
        </row>
        <row r="535">
          <cell r="F535">
            <v>54</v>
          </cell>
        </row>
        <row r="536">
          <cell r="F536">
            <v>53</v>
          </cell>
        </row>
        <row r="537">
          <cell r="F537">
            <v>53</v>
          </cell>
        </row>
        <row r="538">
          <cell r="F538">
            <v>54</v>
          </cell>
        </row>
        <row r="539">
          <cell r="F539">
            <v>62</v>
          </cell>
        </row>
        <row r="540">
          <cell r="F540">
            <v>75</v>
          </cell>
        </row>
        <row r="541">
          <cell r="F541">
            <v>65</v>
          </cell>
        </row>
        <row r="542">
          <cell r="F542">
            <v>61</v>
          </cell>
        </row>
        <row r="543">
          <cell r="F543">
            <v>56</v>
          </cell>
        </row>
        <row r="544">
          <cell r="F544">
            <v>53</v>
          </cell>
        </row>
        <row r="545">
          <cell r="F545">
            <v>52</v>
          </cell>
        </row>
        <row r="546">
          <cell r="F546">
            <v>52</v>
          </cell>
        </row>
        <row r="547">
          <cell r="F547">
            <v>52</v>
          </cell>
        </row>
        <row r="548">
          <cell r="F548">
            <v>52</v>
          </cell>
        </row>
        <row r="549">
          <cell r="F549">
            <v>52</v>
          </cell>
        </row>
        <row r="550">
          <cell r="F550">
            <v>52</v>
          </cell>
        </row>
        <row r="551">
          <cell r="F551">
            <v>52</v>
          </cell>
        </row>
        <row r="552">
          <cell r="F552">
            <v>52</v>
          </cell>
        </row>
        <row r="553">
          <cell r="F553">
            <v>52</v>
          </cell>
        </row>
        <row r="554">
          <cell r="F554">
            <v>52</v>
          </cell>
        </row>
        <row r="555">
          <cell r="F555">
            <v>52</v>
          </cell>
        </row>
        <row r="556">
          <cell r="F556">
            <v>52</v>
          </cell>
        </row>
        <row r="557">
          <cell r="F557">
            <v>56</v>
          </cell>
        </row>
        <row r="558">
          <cell r="F558">
            <v>56</v>
          </cell>
        </row>
        <row r="559">
          <cell r="F559">
            <v>53</v>
          </cell>
        </row>
        <row r="560">
          <cell r="F560">
            <v>52</v>
          </cell>
        </row>
        <row r="561">
          <cell r="F561">
            <v>52</v>
          </cell>
        </row>
        <row r="562">
          <cell r="F562">
            <v>52</v>
          </cell>
        </row>
        <row r="563">
          <cell r="F563">
            <v>52</v>
          </cell>
        </row>
        <row r="564">
          <cell r="F564">
            <v>52</v>
          </cell>
        </row>
        <row r="565">
          <cell r="F565">
            <v>52</v>
          </cell>
        </row>
        <row r="566">
          <cell r="F566">
            <v>52</v>
          </cell>
        </row>
        <row r="567">
          <cell r="F567">
            <v>52</v>
          </cell>
        </row>
        <row r="568">
          <cell r="F568">
            <v>52</v>
          </cell>
        </row>
        <row r="569">
          <cell r="F569">
            <v>53</v>
          </cell>
        </row>
        <row r="570">
          <cell r="F570">
            <v>53</v>
          </cell>
        </row>
        <row r="571">
          <cell r="F571">
            <v>52</v>
          </cell>
        </row>
        <row r="572">
          <cell r="F572">
            <v>52</v>
          </cell>
        </row>
        <row r="573">
          <cell r="F573">
            <v>52</v>
          </cell>
        </row>
        <row r="574">
          <cell r="F574">
            <v>52</v>
          </cell>
        </row>
        <row r="575">
          <cell r="F575">
            <v>52</v>
          </cell>
        </row>
        <row r="576">
          <cell r="F576">
            <v>52</v>
          </cell>
        </row>
        <row r="577">
          <cell r="F577">
            <v>52</v>
          </cell>
        </row>
        <row r="578">
          <cell r="F578">
            <v>52</v>
          </cell>
        </row>
        <row r="579">
          <cell r="F579">
            <v>52</v>
          </cell>
        </row>
        <row r="580">
          <cell r="F580">
            <v>52</v>
          </cell>
        </row>
        <row r="581">
          <cell r="F581">
            <v>52</v>
          </cell>
        </row>
        <row r="582">
          <cell r="F582">
            <v>52</v>
          </cell>
        </row>
        <row r="583">
          <cell r="F583">
            <v>52</v>
          </cell>
        </row>
        <row r="584">
          <cell r="F584">
            <v>52</v>
          </cell>
        </row>
        <row r="585">
          <cell r="F585">
            <v>52</v>
          </cell>
        </row>
        <row r="586">
          <cell r="F586">
            <v>52</v>
          </cell>
        </row>
        <row r="587">
          <cell r="F587">
            <v>52</v>
          </cell>
        </row>
        <row r="588">
          <cell r="F588">
            <v>52</v>
          </cell>
        </row>
        <row r="589">
          <cell r="F589">
            <v>52</v>
          </cell>
        </row>
        <row r="590">
          <cell r="F590">
            <v>52</v>
          </cell>
        </row>
        <row r="591">
          <cell r="F591">
            <v>52</v>
          </cell>
        </row>
        <row r="592">
          <cell r="F592">
            <v>52</v>
          </cell>
        </row>
        <row r="593">
          <cell r="F593">
            <v>52</v>
          </cell>
        </row>
        <row r="594">
          <cell r="F594">
            <v>52</v>
          </cell>
        </row>
        <row r="595">
          <cell r="F595">
            <v>52</v>
          </cell>
        </row>
        <row r="596">
          <cell r="F596">
            <v>52</v>
          </cell>
        </row>
        <row r="597">
          <cell r="F597">
            <v>52</v>
          </cell>
        </row>
        <row r="598">
          <cell r="F598">
            <v>52</v>
          </cell>
        </row>
        <row r="599">
          <cell r="F599">
            <v>52</v>
          </cell>
        </row>
        <row r="600">
          <cell r="F600">
            <v>52</v>
          </cell>
        </row>
        <row r="601">
          <cell r="F601">
            <v>52</v>
          </cell>
        </row>
        <row r="602">
          <cell r="F602">
            <v>52</v>
          </cell>
        </row>
        <row r="603">
          <cell r="F603">
            <v>52</v>
          </cell>
        </row>
        <row r="604">
          <cell r="F604">
            <v>52</v>
          </cell>
        </row>
        <row r="605">
          <cell r="F605">
            <v>52</v>
          </cell>
        </row>
        <row r="606">
          <cell r="F606">
            <v>51</v>
          </cell>
        </row>
        <row r="607">
          <cell r="F607">
            <v>51</v>
          </cell>
        </row>
        <row r="608">
          <cell r="F608">
            <v>52</v>
          </cell>
        </row>
        <row r="609">
          <cell r="F609">
            <v>52</v>
          </cell>
        </row>
        <row r="610">
          <cell r="F610">
            <v>52</v>
          </cell>
        </row>
        <row r="611">
          <cell r="F611">
            <v>52</v>
          </cell>
        </row>
        <row r="612">
          <cell r="F612">
            <v>52</v>
          </cell>
        </row>
        <row r="613">
          <cell r="F613">
            <v>52</v>
          </cell>
        </row>
        <row r="614">
          <cell r="F614">
            <v>51</v>
          </cell>
        </row>
        <row r="615">
          <cell r="F615">
            <v>52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52</v>
          </cell>
        </row>
        <row r="619">
          <cell r="F619">
            <v>52</v>
          </cell>
        </row>
        <row r="620">
          <cell r="F620">
            <v>52</v>
          </cell>
        </row>
        <row r="621">
          <cell r="F621">
            <v>52</v>
          </cell>
        </row>
        <row r="622">
          <cell r="F622">
            <v>53</v>
          </cell>
        </row>
        <row r="623">
          <cell r="F623">
            <v>53</v>
          </cell>
        </row>
        <row r="624">
          <cell r="F624">
            <v>53</v>
          </cell>
        </row>
        <row r="625">
          <cell r="F625">
            <v>53</v>
          </cell>
        </row>
        <row r="626">
          <cell r="F626">
            <v>56</v>
          </cell>
        </row>
        <row r="627">
          <cell r="F627">
            <v>57</v>
          </cell>
        </row>
        <row r="628">
          <cell r="F628">
            <v>65</v>
          </cell>
        </row>
        <row r="629">
          <cell r="F629">
            <v>58</v>
          </cell>
        </row>
        <row r="630">
          <cell r="F630">
            <v>55</v>
          </cell>
        </row>
        <row r="631">
          <cell r="F631">
            <v>63</v>
          </cell>
        </row>
        <row r="632">
          <cell r="F632">
            <v>57</v>
          </cell>
        </row>
        <row r="633">
          <cell r="F633">
            <v>53</v>
          </cell>
        </row>
        <row r="634">
          <cell r="F634">
            <v>52</v>
          </cell>
        </row>
        <row r="635">
          <cell r="F635">
            <v>52</v>
          </cell>
        </row>
        <row r="636">
          <cell r="F636">
            <v>52</v>
          </cell>
        </row>
        <row r="637">
          <cell r="F637">
            <v>54</v>
          </cell>
        </row>
        <row r="638">
          <cell r="F638">
            <v>54</v>
          </cell>
        </row>
        <row r="639">
          <cell r="F639">
            <v>56</v>
          </cell>
        </row>
        <row r="640">
          <cell r="F640">
            <v>57</v>
          </cell>
        </row>
        <row r="641">
          <cell r="F641">
            <v>60</v>
          </cell>
        </row>
        <row r="642">
          <cell r="F642">
            <v>61</v>
          </cell>
        </row>
        <row r="643">
          <cell r="F643">
            <v>56</v>
          </cell>
        </row>
        <row r="644">
          <cell r="F644">
            <v>53</v>
          </cell>
        </row>
        <row r="645">
          <cell r="F645">
            <v>52</v>
          </cell>
        </row>
        <row r="646">
          <cell r="F646">
            <v>52</v>
          </cell>
        </row>
        <row r="647">
          <cell r="F647">
            <v>52</v>
          </cell>
        </row>
        <row r="648">
          <cell r="F648">
            <v>52</v>
          </cell>
        </row>
        <row r="649">
          <cell r="F649">
            <v>52</v>
          </cell>
        </row>
        <row r="650">
          <cell r="F650">
            <v>52</v>
          </cell>
        </row>
        <row r="651">
          <cell r="F651">
            <v>52</v>
          </cell>
        </row>
        <row r="652">
          <cell r="F652">
            <v>52</v>
          </cell>
        </row>
        <row r="653">
          <cell r="F653">
            <v>52</v>
          </cell>
        </row>
        <row r="654">
          <cell r="F654">
            <v>52</v>
          </cell>
        </row>
        <row r="655">
          <cell r="F655">
            <v>52</v>
          </cell>
        </row>
        <row r="656">
          <cell r="F656">
            <v>52</v>
          </cell>
        </row>
        <row r="657">
          <cell r="F657">
            <v>52</v>
          </cell>
        </row>
        <row r="658">
          <cell r="F658">
            <v>52</v>
          </cell>
        </row>
        <row r="659">
          <cell r="F659">
            <v>52</v>
          </cell>
        </row>
        <row r="660">
          <cell r="F660">
            <v>52</v>
          </cell>
        </row>
        <row r="661">
          <cell r="F661">
            <v>52</v>
          </cell>
        </row>
        <row r="662">
          <cell r="F662">
            <v>53</v>
          </cell>
        </row>
        <row r="663">
          <cell r="F663">
            <v>53</v>
          </cell>
        </row>
        <row r="664">
          <cell r="F664">
            <v>52</v>
          </cell>
        </row>
        <row r="665">
          <cell r="F665">
            <v>52</v>
          </cell>
        </row>
        <row r="666">
          <cell r="F666">
            <v>52</v>
          </cell>
        </row>
        <row r="667">
          <cell r="F667">
            <v>52</v>
          </cell>
        </row>
        <row r="668">
          <cell r="F668">
            <v>52</v>
          </cell>
        </row>
        <row r="669">
          <cell r="F669">
            <v>52</v>
          </cell>
        </row>
        <row r="670">
          <cell r="F670">
            <v>52</v>
          </cell>
        </row>
        <row r="671">
          <cell r="F671">
            <v>52</v>
          </cell>
        </row>
        <row r="672">
          <cell r="F672">
            <v>52</v>
          </cell>
        </row>
        <row r="673">
          <cell r="F673">
            <v>52</v>
          </cell>
        </row>
        <row r="674">
          <cell r="F674">
            <v>52</v>
          </cell>
        </row>
        <row r="675">
          <cell r="F675">
            <v>52</v>
          </cell>
        </row>
        <row r="676">
          <cell r="F676">
            <v>52</v>
          </cell>
        </row>
        <row r="677">
          <cell r="F677">
            <v>52</v>
          </cell>
        </row>
        <row r="678">
          <cell r="F678">
            <v>53</v>
          </cell>
        </row>
        <row r="679">
          <cell r="F679">
            <v>53</v>
          </cell>
        </row>
        <row r="680">
          <cell r="F680">
            <v>53</v>
          </cell>
        </row>
        <row r="681">
          <cell r="F681">
            <v>53</v>
          </cell>
        </row>
        <row r="682">
          <cell r="F682">
            <v>53</v>
          </cell>
        </row>
        <row r="683">
          <cell r="F683">
            <v>53</v>
          </cell>
        </row>
        <row r="684">
          <cell r="F684">
            <v>53</v>
          </cell>
        </row>
        <row r="685">
          <cell r="F685">
            <v>53</v>
          </cell>
        </row>
        <row r="686">
          <cell r="F686">
            <v>52</v>
          </cell>
        </row>
        <row r="687">
          <cell r="F687">
            <v>52</v>
          </cell>
        </row>
        <row r="688">
          <cell r="F688">
            <v>53</v>
          </cell>
        </row>
        <row r="689">
          <cell r="F689">
            <v>53</v>
          </cell>
        </row>
        <row r="690">
          <cell r="F690">
            <v>53</v>
          </cell>
        </row>
        <row r="691">
          <cell r="F691">
            <v>52</v>
          </cell>
        </row>
        <row r="692">
          <cell r="F692">
            <v>52</v>
          </cell>
        </row>
        <row r="693">
          <cell r="F693">
            <v>52</v>
          </cell>
        </row>
        <row r="694">
          <cell r="F694">
            <v>52</v>
          </cell>
        </row>
        <row r="695">
          <cell r="F695">
            <v>52</v>
          </cell>
        </row>
        <row r="696">
          <cell r="F696">
            <v>52</v>
          </cell>
        </row>
        <row r="697">
          <cell r="F697">
            <v>52</v>
          </cell>
        </row>
        <row r="698">
          <cell r="F698">
            <v>52</v>
          </cell>
        </row>
        <row r="699">
          <cell r="F699">
            <v>52</v>
          </cell>
        </row>
        <row r="700">
          <cell r="F700">
            <v>52</v>
          </cell>
        </row>
        <row r="701">
          <cell r="F701">
            <v>52</v>
          </cell>
        </row>
        <row r="702">
          <cell r="F702">
            <v>52</v>
          </cell>
        </row>
        <row r="703">
          <cell r="F703">
            <v>51</v>
          </cell>
        </row>
        <row r="704">
          <cell r="F704">
            <v>52</v>
          </cell>
        </row>
        <row r="705">
          <cell r="F705">
            <v>52</v>
          </cell>
        </row>
        <row r="706">
          <cell r="F706">
            <v>52</v>
          </cell>
        </row>
        <row r="707">
          <cell r="F707">
            <v>52</v>
          </cell>
        </row>
        <row r="708">
          <cell r="F708">
            <v>52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52</v>
          </cell>
        </row>
        <row r="712">
          <cell r="F712">
            <v>52</v>
          </cell>
        </row>
        <row r="713">
          <cell r="F713">
            <v>52</v>
          </cell>
        </row>
        <row r="714">
          <cell r="F714">
            <v>51</v>
          </cell>
        </row>
        <row r="715">
          <cell r="F715">
            <v>51</v>
          </cell>
        </row>
        <row r="716">
          <cell r="F716">
            <v>53</v>
          </cell>
        </row>
        <row r="717">
          <cell r="F717">
            <v>53</v>
          </cell>
        </row>
        <row r="718">
          <cell r="F718">
            <v>53</v>
          </cell>
        </row>
        <row r="719">
          <cell r="F719">
            <v>53</v>
          </cell>
        </row>
        <row r="720">
          <cell r="F720">
            <v>52</v>
          </cell>
        </row>
        <row r="721">
          <cell r="F721">
            <v>54</v>
          </cell>
        </row>
        <row r="722">
          <cell r="F722">
            <v>55</v>
          </cell>
        </row>
        <row r="723">
          <cell r="F723">
            <v>56</v>
          </cell>
        </row>
        <row r="724">
          <cell r="F724">
            <v>56</v>
          </cell>
        </row>
        <row r="725">
          <cell r="F725">
            <v>57</v>
          </cell>
        </row>
        <row r="726">
          <cell r="F726">
            <v>55</v>
          </cell>
        </row>
        <row r="727">
          <cell r="F727">
            <v>53</v>
          </cell>
        </row>
        <row r="728">
          <cell r="F728">
            <v>52</v>
          </cell>
        </row>
        <row r="729">
          <cell r="F729">
            <v>52</v>
          </cell>
        </row>
        <row r="730">
          <cell r="F730">
            <v>53</v>
          </cell>
        </row>
        <row r="731">
          <cell r="F731">
            <v>55</v>
          </cell>
        </row>
        <row r="732">
          <cell r="F732">
            <v>54</v>
          </cell>
        </row>
        <row r="733">
          <cell r="F733">
            <v>54</v>
          </cell>
        </row>
        <row r="734">
          <cell r="F734">
            <v>54</v>
          </cell>
        </row>
        <row r="735">
          <cell r="F735">
            <v>53</v>
          </cell>
        </row>
        <row r="736">
          <cell r="F736">
            <v>52</v>
          </cell>
        </row>
        <row r="737">
          <cell r="F737">
            <v>52</v>
          </cell>
        </row>
        <row r="738">
          <cell r="F738">
            <v>52</v>
          </cell>
        </row>
        <row r="739">
          <cell r="F739">
            <v>52</v>
          </cell>
        </row>
        <row r="740">
          <cell r="F740">
            <v>52</v>
          </cell>
        </row>
        <row r="741">
          <cell r="F741">
            <v>52</v>
          </cell>
        </row>
        <row r="742">
          <cell r="F742">
            <v>52</v>
          </cell>
        </row>
        <row r="743">
          <cell r="F743">
            <v>52</v>
          </cell>
        </row>
        <row r="744">
          <cell r="F744">
            <v>52</v>
          </cell>
        </row>
        <row r="745">
          <cell r="F745">
            <v>52</v>
          </cell>
        </row>
        <row r="746">
          <cell r="F746">
            <v>52</v>
          </cell>
        </row>
        <row r="747">
          <cell r="F747">
            <v>52</v>
          </cell>
        </row>
        <row r="748">
          <cell r="F748">
            <v>53</v>
          </cell>
        </row>
        <row r="749">
          <cell r="F749">
            <v>52</v>
          </cell>
        </row>
        <row r="750">
          <cell r="F750">
            <v>52</v>
          </cell>
        </row>
        <row r="751">
          <cell r="F751">
            <v>53</v>
          </cell>
        </row>
        <row r="752">
          <cell r="F752">
            <v>53</v>
          </cell>
        </row>
        <row r="753">
          <cell r="F753">
            <v>53</v>
          </cell>
        </row>
        <row r="754">
          <cell r="F754">
            <v>53</v>
          </cell>
        </row>
        <row r="755">
          <cell r="F755">
            <v>53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49</v>
          </cell>
        </row>
        <row r="19">
          <cell r="F19">
            <v>48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48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48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49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49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47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47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48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48</v>
          </cell>
        </row>
        <row r="146">
          <cell r="F146">
            <v>49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50</v>
          </cell>
        </row>
        <row r="160">
          <cell r="F160">
            <v>50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50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48</v>
          </cell>
        </row>
        <row r="189">
          <cell r="F189">
            <v>47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46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48</v>
          </cell>
        </row>
        <row r="210">
          <cell r="F210">
            <v>48</v>
          </cell>
        </row>
        <row r="211">
          <cell r="F211">
            <v>48</v>
          </cell>
        </row>
        <row r="212">
          <cell r="F212">
            <v>48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46</v>
          </cell>
        </row>
        <row r="218">
          <cell r="F218">
            <v>46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47</v>
          </cell>
        </row>
        <row r="225">
          <cell r="F225">
            <v>48</v>
          </cell>
        </row>
        <row r="226">
          <cell r="F226">
            <v>47</v>
          </cell>
        </row>
        <row r="227">
          <cell r="F227">
            <v>47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48</v>
          </cell>
        </row>
        <row r="244">
          <cell r="F244">
            <v>47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50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50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48</v>
          </cell>
        </row>
        <row r="294">
          <cell r="F294">
            <v>47</v>
          </cell>
        </row>
        <row r="295">
          <cell r="F295">
            <v>48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48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50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47</v>
          </cell>
        </row>
        <row r="342">
          <cell r="F342">
            <v>48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50</v>
          </cell>
        </row>
        <row r="347">
          <cell r="F347">
            <v>49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47</v>
          </cell>
        </row>
        <row r="388">
          <cell r="F388">
            <v>48</v>
          </cell>
        </row>
        <row r="389">
          <cell r="F389">
            <v>47</v>
          </cell>
        </row>
        <row r="390">
          <cell r="F390">
            <v>48</v>
          </cell>
        </row>
        <row r="391">
          <cell r="F391">
            <v>47</v>
          </cell>
        </row>
        <row r="392">
          <cell r="F392">
            <v>48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47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49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49</v>
          </cell>
        </row>
        <row r="404">
          <cell r="F404">
            <v>49</v>
          </cell>
        </row>
        <row r="405">
          <cell r="F405">
            <v>51</v>
          </cell>
        </row>
        <row r="406">
          <cell r="F406">
            <v>51</v>
          </cell>
        </row>
        <row r="407">
          <cell r="F407">
            <v>52</v>
          </cell>
        </row>
        <row r="408">
          <cell r="F408">
            <v>53</v>
          </cell>
        </row>
        <row r="409">
          <cell r="F409">
            <v>51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56</v>
          </cell>
        </row>
        <row r="427">
          <cell r="F427">
            <v>56</v>
          </cell>
        </row>
        <row r="428">
          <cell r="F428">
            <v>53</v>
          </cell>
        </row>
        <row r="429">
          <cell r="F429">
            <v>51</v>
          </cell>
        </row>
        <row r="430">
          <cell r="F430">
            <v>50</v>
          </cell>
        </row>
        <row r="431">
          <cell r="F431">
            <v>52</v>
          </cell>
        </row>
        <row r="432">
          <cell r="F432">
            <v>50</v>
          </cell>
        </row>
        <row r="433">
          <cell r="F433">
            <v>49</v>
          </cell>
        </row>
        <row r="434">
          <cell r="F434">
            <v>49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47</v>
          </cell>
        </row>
        <row r="438">
          <cell r="F438">
            <v>48</v>
          </cell>
        </row>
        <row r="439">
          <cell r="F439">
            <v>49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49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47</v>
          </cell>
        </row>
        <row r="446">
          <cell r="F446">
            <v>47</v>
          </cell>
        </row>
        <row r="447">
          <cell r="F447">
            <v>47</v>
          </cell>
        </row>
        <row r="448">
          <cell r="F448">
            <v>47</v>
          </cell>
        </row>
        <row r="449">
          <cell r="F449">
            <v>47</v>
          </cell>
        </row>
        <row r="450">
          <cell r="F450">
            <v>47</v>
          </cell>
        </row>
        <row r="451">
          <cell r="F451">
            <v>47</v>
          </cell>
        </row>
        <row r="452">
          <cell r="F452">
            <v>47</v>
          </cell>
        </row>
        <row r="453">
          <cell r="F453">
            <v>47</v>
          </cell>
        </row>
        <row r="454">
          <cell r="F454">
            <v>46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46</v>
          </cell>
        </row>
        <row r="458">
          <cell r="F458">
            <v>46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47</v>
          </cell>
        </row>
        <row r="463">
          <cell r="F463">
            <v>47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47</v>
          </cell>
        </row>
        <row r="473">
          <cell r="F473">
            <v>47</v>
          </cell>
        </row>
        <row r="474">
          <cell r="F474">
            <v>48</v>
          </cell>
        </row>
        <row r="475">
          <cell r="F475">
            <v>47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47</v>
          </cell>
        </row>
        <row r="489">
          <cell r="F489">
            <v>47</v>
          </cell>
        </row>
        <row r="490">
          <cell r="F490">
            <v>47</v>
          </cell>
        </row>
        <row r="491">
          <cell r="F491">
            <v>47</v>
          </cell>
        </row>
        <row r="492">
          <cell r="F492">
            <v>47</v>
          </cell>
        </row>
        <row r="493">
          <cell r="F493">
            <v>47</v>
          </cell>
        </row>
        <row r="494">
          <cell r="F494">
            <v>47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47</v>
          </cell>
        </row>
        <row r="504">
          <cell r="F504">
            <v>48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49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50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50</v>
          </cell>
        </row>
        <row r="522">
          <cell r="F522">
            <v>50</v>
          </cell>
        </row>
        <row r="523">
          <cell r="F523">
            <v>50</v>
          </cell>
        </row>
        <row r="524">
          <cell r="F524">
            <v>50</v>
          </cell>
        </row>
        <row r="525">
          <cell r="F525">
            <v>48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46</v>
          </cell>
        </row>
        <row r="530">
          <cell r="F530">
            <v>47</v>
          </cell>
        </row>
        <row r="531">
          <cell r="F531">
            <v>46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47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48</v>
          </cell>
        </row>
        <row r="538">
          <cell r="F538">
            <v>51</v>
          </cell>
        </row>
        <row r="539">
          <cell r="F539">
            <v>52</v>
          </cell>
        </row>
        <row r="540">
          <cell r="F540">
            <v>54</v>
          </cell>
        </row>
        <row r="541">
          <cell r="F541">
            <v>53</v>
          </cell>
        </row>
        <row r="542">
          <cell r="F542">
            <v>50</v>
          </cell>
        </row>
        <row r="543">
          <cell r="F543">
            <v>49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47</v>
          </cell>
        </row>
        <row r="557">
          <cell r="F557">
            <v>51</v>
          </cell>
        </row>
        <row r="558">
          <cell r="F558">
            <v>52</v>
          </cell>
        </row>
        <row r="559">
          <cell r="F559">
            <v>55</v>
          </cell>
        </row>
        <row r="560">
          <cell r="F560">
            <v>52</v>
          </cell>
        </row>
        <row r="561">
          <cell r="F561">
            <v>49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48</v>
          </cell>
        </row>
        <row r="585">
          <cell r="F585">
            <v>47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46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46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47</v>
          </cell>
        </row>
        <row r="612">
          <cell r="F612">
            <v>47</v>
          </cell>
        </row>
        <row r="613">
          <cell r="F613">
            <v>47</v>
          </cell>
        </row>
        <row r="614">
          <cell r="F614">
            <v>47</v>
          </cell>
        </row>
        <row r="615">
          <cell r="F615">
            <v>47</v>
          </cell>
        </row>
        <row r="616">
          <cell r="F616">
            <v>47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47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46</v>
          </cell>
        </row>
        <row r="626">
          <cell r="F626">
            <v>47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48</v>
          </cell>
        </row>
        <row r="632">
          <cell r="F632">
            <v>55</v>
          </cell>
        </row>
        <row r="633">
          <cell r="F633">
            <v>57</v>
          </cell>
        </row>
        <row r="634">
          <cell r="F634">
            <v>52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51</v>
          </cell>
        </row>
        <row r="639">
          <cell r="F639">
            <v>52</v>
          </cell>
        </row>
        <row r="640">
          <cell r="F640">
            <v>51</v>
          </cell>
        </row>
        <row r="641">
          <cell r="F641">
            <v>59</v>
          </cell>
        </row>
        <row r="642">
          <cell r="F642">
            <v>62</v>
          </cell>
        </row>
        <row r="643">
          <cell r="F643">
            <v>65</v>
          </cell>
        </row>
        <row r="644">
          <cell r="F644">
            <v>60</v>
          </cell>
        </row>
        <row r="645">
          <cell r="F645">
            <v>53</v>
          </cell>
        </row>
        <row r="646">
          <cell r="F646">
            <v>52</v>
          </cell>
        </row>
        <row r="647">
          <cell r="F647">
            <v>51</v>
          </cell>
        </row>
        <row r="648">
          <cell r="F648">
            <v>49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49</v>
          </cell>
        </row>
        <row r="661">
          <cell r="F661">
            <v>48</v>
          </cell>
        </row>
        <row r="662">
          <cell r="F662">
            <v>49</v>
          </cell>
        </row>
        <row r="663">
          <cell r="F663">
            <v>48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48</v>
          </cell>
        </row>
        <row r="673">
          <cell r="F673">
            <v>47</v>
          </cell>
        </row>
        <row r="674">
          <cell r="F674">
            <v>48</v>
          </cell>
        </row>
        <row r="675">
          <cell r="F675">
            <v>47</v>
          </cell>
        </row>
        <row r="676">
          <cell r="F676">
            <v>48</v>
          </cell>
        </row>
        <row r="677">
          <cell r="F677">
            <v>47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47</v>
          </cell>
        </row>
        <row r="685">
          <cell r="F685">
            <v>48</v>
          </cell>
        </row>
        <row r="686">
          <cell r="F686">
            <v>48</v>
          </cell>
        </row>
        <row r="687">
          <cell r="F687">
            <v>48</v>
          </cell>
        </row>
        <row r="688">
          <cell r="F688">
            <v>48</v>
          </cell>
        </row>
        <row r="689">
          <cell r="F689">
            <v>48</v>
          </cell>
        </row>
        <row r="690">
          <cell r="F690">
            <v>48</v>
          </cell>
        </row>
        <row r="691">
          <cell r="F691">
            <v>47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46</v>
          </cell>
        </row>
        <row r="696">
          <cell r="F696">
            <v>47</v>
          </cell>
        </row>
        <row r="697">
          <cell r="F697">
            <v>46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48</v>
          </cell>
        </row>
        <row r="708">
          <cell r="F708">
            <v>47</v>
          </cell>
        </row>
        <row r="709">
          <cell r="F709">
            <v>47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47</v>
          </cell>
        </row>
        <row r="714">
          <cell r="F714">
            <v>48</v>
          </cell>
        </row>
        <row r="715">
          <cell r="F715">
            <v>47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47</v>
          </cell>
        </row>
        <row r="721">
          <cell r="F721">
            <v>52</v>
          </cell>
        </row>
        <row r="722">
          <cell r="F722">
            <v>56</v>
          </cell>
        </row>
        <row r="723">
          <cell r="F723">
            <v>57</v>
          </cell>
        </row>
        <row r="724">
          <cell r="F724">
            <v>56</v>
          </cell>
        </row>
        <row r="725">
          <cell r="F725">
            <v>53</v>
          </cell>
        </row>
        <row r="726">
          <cell r="F726">
            <v>49</v>
          </cell>
        </row>
        <row r="727">
          <cell r="F727">
            <v>48</v>
          </cell>
        </row>
        <row r="728">
          <cell r="F728">
            <v>47</v>
          </cell>
        </row>
        <row r="729">
          <cell r="F729">
            <v>47</v>
          </cell>
        </row>
        <row r="730">
          <cell r="F730">
            <v>48</v>
          </cell>
        </row>
        <row r="731">
          <cell r="F731">
            <v>49</v>
          </cell>
        </row>
        <row r="732">
          <cell r="F732">
            <v>48</v>
          </cell>
        </row>
        <row r="733">
          <cell r="F733">
            <v>48</v>
          </cell>
        </row>
        <row r="734">
          <cell r="F734">
            <v>49</v>
          </cell>
        </row>
        <row r="735">
          <cell r="F735">
            <v>49</v>
          </cell>
        </row>
        <row r="736">
          <cell r="F736">
            <v>49</v>
          </cell>
        </row>
        <row r="737">
          <cell r="F737">
            <v>49</v>
          </cell>
        </row>
        <row r="738">
          <cell r="F738">
            <v>49</v>
          </cell>
        </row>
        <row r="739">
          <cell r="F739">
            <v>49</v>
          </cell>
        </row>
        <row r="740">
          <cell r="F740">
            <v>48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47</v>
          </cell>
        </row>
        <row r="744">
          <cell r="F744">
            <v>47</v>
          </cell>
        </row>
        <row r="745">
          <cell r="F745">
            <v>47</v>
          </cell>
        </row>
        <row r="746">
          <cell r="F746">
            <v>47</v>
          </cell>
        </row>
        <row r="747">
          <cell r="F747">
            <v>47</v>
          </cell>
        </row>
        <row r="748">
          <cell r="F748">
            <v>47</v>
          </cell>
        </row>
        <row r="749">
          <cell r="F749">
            <v>47</v>
          </cell>
        </row>
        <row r="750">
          <cell r="F750">
            <v>48</v>
          </cell>
        </row>
        <row r="751">
          <cell r="F751">
            <v>48</v>
          </cell>
        </row>
        <row r="752">
          <cell r="F752">
            <v>48</v>
          </cell>
        </row>
        <row r="753">
          <cell r="F753">
            <v>49</v>
          </cell>
        </row>
        <row r="754">
          <cell r="F754">
            <v>49</v>
          </cell>
        </row>
        <row r="755">
          <cell r="F755">
            <v>49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45</v>
          </cell>
        </row>
        <row r="13">
          <cell r="F13">
            <v>45</v>
          </cell>
        </row>
        <row r="14">
          <cell r="F14">
            <v>46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45</v>
          </cell>
        </row>
        <row r="18">
          <cell r="F18">
            <v>44</v>
          </cell>
        </row>
        <row r="19">
          <cell r="F19">
            <v>43</v>
          </cell>
        </row>
        <row r="20">
          <cell r="F20">
            <v>42</v>
          </cell>
        </row>
        <row r="21">
          <cell r="F21">
            <v>41</v>
          </cell>
        </row>
        <row r="22">
          <cell r="F22">
            <v>41</v>
          </cell>
        </row>
        <row r="23">
          <cell r="F23">
            <v>42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41</v>
          </cell>
        </row>
        <row r="27">
          <cell r="F27">
            <v>41</v>
          </cell>
        </row>
        <row r="28">
          <cell r="F28">
            <v>41</v>
          </cell>
        </row>
        <row r="29">
          <cell r="F29">
            <v>41</v>
          </cell>
        </row>
        <row r="30">
          <cell r="F30">
            <v>42</v>
          </cell>
        </row>
        <row r="31">
          <cell r="F31">
            <v>42</v>
          </cell>
        </row>
        <row r="32">
          <cell r="F32">
            <v>42</v>
          </cell>
        </row>
        <row r="33">
          <cell r="F33">
            <v>43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44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45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44</v>
          </cell>
        </row>
        <row r="44">
          <cell r="F44">
            <v>44</v>
          </cell>
        </row>
        <row r="45">
          <cell r="F45">
            <v>43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42</v>
          </cell>
        </row>
        <row r="49">
          <cell r="F49">
            <v>42</v>
          </cell>
        </row>
        <row r="50">
          <cell r="F50">
            <v>42</v>
          </cell>
        </row>
        <row r="51">
          <cell r="F51">
            <v>42</v>
          </cell>
        </row>
        <row r="52">
          <cell r="F52">
            <v>42</v>
          </cell>
        </row>
        <row r="53">
          <cell r="F53">
            <v>42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43</v>
          </cell>
        </row>
        <row r="57">
          <cell r="F57">
            <v>43</v>
          </cell>
        </row>
        <row r="58">
          <cell r="F58">
            <v>43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45</v>
          </cell>
        </row>
        <row r="62">
          <cell r="F62">
            <v>46</v>
          </cell>
        </row>
        <row r="63">
          <cell r="F63">
            <v>46</v>
          </cell>
        </row>
        <row r="64">
          <cell r="F64">
            <v>46</v>
          </cell>
        </row>
        <row r="65">
          <cell r="F65">
            <v>46</v>
          </cell>
        </row>
        <row r="66">
          <cell r="F66">
            <v>45</v>
          </cell>
        </row>
        <row r="67">
          <cell r="F67">
            <v>44</v>
          </cell>
        </row>
        <row r="68">
          <cell r="F68">
            <v>43</v>
          </cell>
        </row>
        <row r="69">
          <cell r="F69">
            <v>43</v>
          </cell>
        </row>
        <row r="70">
          <cell r="F70">
            <v>43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42</v>
          </cell>
        </row>
        <row r="78">
          <cell r="F78">
            <v>43</v>
          </cell>
        </row>
        <row r="79">
          <cell r="F79">
            <v>44</v>
          </cell>
        </row>
        <row r="80">
          <cell r="F80">
            <v>45</v>
          </cell>
        </row>
        <row r="81">
          <cell r="F81">
            <v>45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45</v>
          </cell>
        </row>
        <row r="86">
          <cell r="F86">
            <v>45</v>
          </cell>
        </row>
        <row r="87">
          <cell r="F87">
            <v>45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44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45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44</v>
          </cell>
        </row>
        <row r="127">
          <cell r="F127">
            <v>45</v>
          </cell>
        </row>
        <row r="128">
          <cell r="F128">
            <v>45</v>
          </cell>
        </row>
        <row r="129">
          <cell r="F129">
            <v>45</v>
          </cell>
        </row>
        <row r="130">
          <cell r="F130">
            <v>46</v>
          </cell>
        </row>
        <row r="131">
          <cell r="F131">
            <v>46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46</v>
          </cell>
        </row>
        <row r="136">
          <cell r="F136">
            <v>47</v>
          </cell>
        </row>
        <row r="137">
          <cell r="F137">
            <v>47</v>
          </cell>
        </row>
        <row r="138">
          <cell r="F138">
            <v>47</v>
          </cell>
        </row>
        <row r="139">
          <cell r="F139">
            <v>46</v>
          </cell>
        </row>
        <row r="140">
          <cell r="F140">
            <v>45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44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45</v>
          </cell>
        </row>
        <row r="153">
          <cell r="F153">
            <v>46</v>
          </cell>
        </row>
        <row r="154">
          <cell r="F154">
            <v>46</v>
          </cell>
        </row>
        <row r="155">
          <cell r="F155">
            <v>46</v>
          </cell>
        </row>
        <row r="156">
          <cell r="F156">
            <v>46</v>
          </cell>
        </row>
        <row r="157">
          <cell r="F157">
            <v>47</v>
          </cell>
        </row>
        <row r="158">
          <cell r="F158">
            <v>47</v>
          </cell>
        </row>
        <row r="159">
          <cell r="F159">
            <v>47</v>
          </cell>
        </row>
        <row r="160">
          <cell r="F160">
            <v>47</v>
          </cell>
        </row>
        <row r="161">
          <cell r="F161">
            <v>47</v>
          </cell>
        </row>
        <row r="162">
          <cell r="F162">
            <v>47</v>
          </cell>
        </row>
        <row r="163">
          <cell r="F163">
            <v>46</v>
          </cell>
        </row>
        <row r="164">
          <cell r="F164">
            <v>45</v>
          </cell>
        </row>
        <row r="165">
          <cell r="F165">
            <v>45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44</v>
          </cell>
        </row>
        <row r="170">
          <cell r="F170">
            <v>44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44</v>
          </cell>
        </row>
        <row r="174">
          <cell r="F174">
            <v>44</v>
          </cell>
        </row>
        <row r="175">
          <cell r="F175">
            <v>44</v>
          </cell>
        </row>
        <row r="176">
          <cell r="F176">
            <v>45</v>
          </cell>
        </row>
        <row r="177">
          <cell r="F177">
            <v>45</v>
          </cell>
        </row>
        <row r="178">
          <cell r="F178">
            <v>46</v>
          </cell>
        </row>
        <row r="179">
          <cell r="F179">
            <v>46</v>
          </cell>
        </row>
        <row r="180">
          <cell r="F180">
            <v>45</v>
          </cell>
        </row>
        <row r="181">
          <cell r="F181">
            <v>46</v>
          </cell>
        </row>
        <row r="182">
          <cell r="F182">
            <v>46</v>
          </cell>
        </row>
        <row r="183">
          <cell r="F183">
            <v>46</v>
          </cell>
        </row>
        <row r="184">
          <cell r="F184">
            <v>46</v>
          </cell>
        </row>
        <row r="185">
          <cell r="F185">
            <v>46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42</v>
          </cell>
        </row>
        <row r="199">
          <cell r="F199">
            <v>42</v>
          </cell>
        </row>
        <row r="200">
          <cell r="F200">
            <v>42</v>
          </cell>
        </row>
        <row r="201">
          <cell r="F201">
            <v>42</v>
          </cell>
        </row>
        <row r="202">
          <cell r="F202">
            <v>43</v>
          </cell>
        </row>
        <row r="203">
          <cell r="F203">
            <v>43</v>
          </cell>
        </row>
        <row r="204">
          <cell r="F204">
            <v>43</v>
          </cell>
        </row>
        <row r="205">
          <cell r="F205">
            <v>43</v>
          </cell>
        </row>
        <row r="206">
          <cell r="F206">
            <v>43</v>
          </cell>
        </row>
        <row r="207">
          <cell r="F207">
            <v>43</v>
          </cell>
        </row>
        <row r="208">
          <cell r="F208">
            <v>43</v>
          </cell>
        </row>
        <row r="209">
          <cell r="F209">
            <v>43</v>
          </cell>
        </row>
        <row r="210">
          <cell r="F210">
            <v>44</v>
          </cell>
        </row>
        <row r="211">
          <cell r="F211">
            <v>44</v>
          </cell>
        </row>
        <row r="212">
          <cell r="F212">
            <v>43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41</v>
          </cell>
        </row>
        <row r="221">
          <cell r="F221">
            <v>41</v>
          </cell>
        </row>
        <row r="222">
          <cell r="F222">
            <v>42</v>
          </cell>
        </row>
        <row r="223">
          <cell r="F223">
            <v>42</v>
          </cell>
        </row>
        <row r="224">
          <cell r="F224">
            <v>43</v>
          </cell>
        </row>
        <row r="225">
          <cell r="F225">
            <v>42</v>
          </cell>
        </row>
        <row r="226">
          <cell r="F226">
            <v>42</v>
          </cell>
        </row>
        <row r="227">
          <cell r="F227">
            <v>42</v>
          </cell>
        </row>
        <row r="228">
          <cell r="F228">
            <v>43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43</v>
          </cell>
        </row>
        <row r="232">
          <cell r="F232">
            <v>43</v>
          </cell>
        </row>
        <row r="233">
          <cell r="F233">
            <v>43</v>
          </cell>
        </row>
        <row r="234">
          <cell r="F234">
            <v>43</v>
          </cell>
        </row>
        <row r="235">
          <cell r="F235">
            <v>43</v>
          </cell>
        </row>
        <row r="236">
          <cell r="F236">
            <v>42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44</v>
          </cell>
        </row>
        <row r="247">
          <cell r="F247">
            <v>45</v>
          </cell>
        </row>
        <row r="248">
          <cell r="F248">
            <v>45</v>
          </cell>
        </row>
        <row r="249">
          <cell r="F249">
            <v>45</v>
          </cell>
        </row>
        <row r="250">
          <cell r="F250">
            <v>45</v>
          </cell>
        </row>
        <row r="251">
          <cell r="F251">
            <v>45</v>
          </cell>
        </row>
        <row r="252">
          <cell r="F252">
            <v>44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44</v>
          </cell>
        </row>
        <row r="256">
          <cell r="F256">
            <v>45</v>
          </cell>
        </row>
        <row r="257">
          <cell r="F257">
            <v>45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43</v>
          </cell>
        </row>
        <row r="261">
          <cell r="F261">
            <v>43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43</v>
          </cell>
        </row>
        <row r="265">
          <cell r="F265">
            <v>43</v>
          </cell>
        </row>
        <row r="266">
          <cell r="F266">
            <v>43</v>
          </cell>
        </row>
        <row r="267">
          <cell r="F267">
            <v>43</v>
          </cell>
        </row>
        <row r="268">
          <cell r="F268">
            <v>43</v>
          </cell>
        </row>
        <row r="269">
          <cell r="F269">
            <v>43</v>
          </cell>
        </row>
        <row r="270">
          <cell r="F270">
            <v>43</v>
          </cell>
        </row>
        <row r="271">
          <cell r="F271">
            <v>44</v>
          </cell>
        </row>
        <row r="272">
          <cell r="F272">
            <v>45</v>
          </cell>
        </row>
        <row r="273">
          <cell r="F273">
            <v>45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44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45</v>
          </cell>
        </row>
        <row r="284">
          <cell r="F284">
            <v>44</v>
          </cell>
        </row>
        <row r="285">
          <cell r="F285">
            <v>43</v>
          </cell>
        </row>
        <row r="286">
          <cell r="F286">
            <v>44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44</v>
          </cell>
        </row>
        <row r="307">
          <cell r="F307">
            <v>44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44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43</v>
          </cell>
        </row>
        <row r="317">
          <cell r="F317">
            <v>43</v>
          </cell>
        </row>
        <row r="318">
          <cell r="F318">
            <v>42</v>
          </cell>
        </row>
        <row r="319">
          <cell r="F319">
            <v>43</v>
          </cell>
        </row>
        <row r="320">
          <cell r="F320">
            <v>43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44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43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43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44</v>
          </cell>
        </row>
        <row r="345">
          <cell r="F345">
            <v>45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46</v>
          </cell>
        </row>
        <row r="350">
          <cell r="F350">
            <v>46</v>
          </cell>
        </row>
        <row r="351">
          <cell r="F351">
            <v>46</v>
          </cell>
        </row>
        <row r="352">
          <cell r="F352">
            <v>46</v>
          </cell>
        </row>
        <row r="353">
          <cell r="F353">
            <v>46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45</v>
          </cell>
        </row>
        <row r="357">
          <cell r="F357">
            <v>43</v>
          </cell>
        </row>
        <row r="358">
          <cell r="F358">
            <v>44</v>
          </cell>
        </row>
        <row r="359">
          <cell r="F359">
            <v>44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44</v>
          </cell>
        </row>
        <row r="367">
          <cell r="F367">
            <v>44</v>
          </cell>
        </row>
        <row r="368">
          <cell r="F368">
            <v>47</v>
          </cell>
        </row>
        <row r="369">
          <cell r="F369">
            <v>46</v>
          </cell>
        </row>
        <row r="370">
          <cell r="F370">
            <v>46</v>
          </cell>
        </row>
        <row r="371">
          <cell r="F371">
            <v>45</v>
          </cell>
        </row>
        <row r="372">
          <cell r="F372">
            <v>45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43</v>
          </cell>
        </row>
        <row r="380">
          <cell r="F380">
            <v>43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42</v>
          </cell>
        </row>
        <row r="387">
          <cell r="F387">
            <v>42</v>
          </cell>
        </row>
        <row r="388">
          <cell r="F388">
            <v>42</v>
          </cell>
        </row>
        <row r="389">
          <cell r="F389">
            <v>43</v>
          </cell>
        </row>
        <row r="390">
          <cell r="F390">
            <v>43</v>
          </cell>
        </row>
        <row r="391">
          <cell r="F391">
            <v>43</v>
          </cell>
        </row>
        <row r="392">
          <cell r="F392">
            <v>43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42</v>
          </cell>
        </row>
        <row r="398">
          <cell r="F398">
            <v>43</v>
          </cell>
        </row>
        <row r="399">
          <cell r="F399">
            <v>44</v>
          </cell>
        </row>
        <row r="400">
          <cell r="F400">
            <v>44</v>
          </cell>
        </row>
        <row r="401">
          <cell r="F401">
            <v>45</v>
          </cell>
        </row>
        <row r="402">
          <cell r="F402">
            <v>45</v>
          </cell>
        </row>
        <row r="403">
          <cell r="F403">
            <v>44</v>
          </cell>
        </row>
        <row r="404">
          <cell r="F404">
            <v>45</v>
          </cell>
        </row>
        <row r="405">
          <cell r="F405">
            <v>47</v>
          </cell>
        </row>
        <row r="406">
          <cell r="F406">
            <v>51</v>
          </cell>
        </row>
        <row r="407">
          <cell r="F407">
            <v>56</v>
          </cell>
        </row>
        <row r="408">
          <cell r="F408">
            <v>59</v>
          </cell>
        </row>
        <row r="409">
          <cell r="F409">
            <v>50</v>
          </cell>
        </row>
        <row r="411">
          <cell r="F411">
            <v>43</v>
          </cell>
        </row>
        <row r="412">
          <cell r="F412">
            <v>42</v>
          </cell>
        </row>
        <row r="413">
          <cell r="F413">
            <v>42</v>
          </cell>
        </row>
        <row r="414">
          <cell r="F414">
            <v>42</v>
          </cell>
        </row>
        <row r="415">
          <cell r="F415">
            <v>43</v>
          </cell>
        </row>
        <row r="416">
          <cell r="F416">
            <v>43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45</v>
          </cell>
        </row>
        <row r="420">
          <cell r="F420">
            <v>44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46</v>
          </cell>
        </row>
        <row r="426">
          <cell r="F426">
            <v>55</v>
          </cell>
        </row>
        <row r="427">
          <cell r="F427">
            <v>68</v>
          </cell>
        </row>
        <row r="428">
          <cell r="F428">
            <v>55</v>
          </cell>
        </row>
        <row r="429">
          <cell r="F429">
            <v>47</v>
          </cell>
        </row>
        <row r="430">
          <cell r="F430">
            <v>46</v>
          </cell>
        </row>
        <row r="431">
          <cell r="F431">
            <v>45</v>
          </cell>
        </row>
        <row r="432">
          <cell r="F432">
            <v>45</v>
          </cell>
        </row>
        <row r="433">
          <cell r="F433">
            <v>45</v>
          </cell>
        </row>
        <row r="434">
          <cell r="F434">
            <v>47</v>
          </cell>
        </row>
        <row r="435">
          <cell r="F435">
            <v>44</v>
          </cell>
        </row>
        <row r="436">
          <cell r="F436">
            <v>42</v>
          </cell>
        </row>
        <row r="437">
          <cell r="F437">
            <v>43</v>
          </cell>
        </row>
        <row r="438">
          <cell r="F438">
            <v>42</v>
          </cell>
        </row>
        <row r="439">
          <cell r="F439">
            <v>43</v>
          </cell>
        </row>
        <row r="440">
          <cell r="F440">
            <v>44</v>
          </cell>
        </row>
        <row r="441">
          <cell r="F441">
            <v>46</v>
          </cell>
        </row>
        <row r="442">
          <cell r="F442">
            <v>45</v>
          </cell>
        </row>
        <row r="443">
          <cell r="F443">
            <v>44</v>
          </cell>
        </row>
        <row r="444">
          <cell r="F444">
            <v>45</v>
          </cell>
        </row>
        <row r="445">
          <cell r="F445">
            <v>45</v>
          </cell>
        </row>
        <row r="446">
          <cell r="F446">
            <v>45</v>
          </cell>
        </row>
        <row r="447">
          <cell r="F447">
            <v>46</v>
          </cell>
        </row>
        <row r="448">
          <cell r="F448">
            <v>46</v>
          </cell>
        </row>
        <row r="449">
          <cell r="F449">
            <v>47</v>
          </cell>
        </row>
        <row r="450">
          <cell r="F450">
            <v>46</v>
          </cell>
        </row>
        <row r="451">
          <cell r="F451">
            <v>44</v>
          </cell>
        </row>
        <row r="452">
          <cell r="F452">
            <v>41</v>
          </cell>
        </row>
        <row r="453">
          <cell r="F453">
            <v>41</v>
          </cell>
        </row>
        <row r="454">
          <cell r="F454">
            <v>41</v>
          </cell>
        </row>
        <row r="455">
          <cell r="F455">
            <v>41</v>
          </cell>
        </row>
        <row r="456">
          <cell r="F456">
            <v>41</v>
          </cell>
        </row>
        <row r="457">
          <cell r="F457">
            <v>41</v>
          </cell>
        </row>
        <row r="458">
          <cell r="F458">
            <v>41</v>
          </cell>
        </row>
        <row r="459">
          <cell r="F459">
            <v>41</v>
          </cell>
        </row>
        <row r="460">
          <cell r="F460">
            <v>41</v>
          </cell>
        </row>
        <row r="461">
          <cell r="F461">
            <v>41</v>
          </cell>
        </row>
        <row r="462">
          <cell r="F462">
            <v>42</v>
          </cell>
        </row>
        <row r="463">
          <cell r="F463">
            <v>42</v>
          </cell>
        </row>
        <row r="464">
          <cell r="F464">
            <v>43</v>
          </cell>
        </row>
        <row r="465">
          <cell r="F465">
            <v>44</v>
          </cell>
        </row>
        <row r="466">
          <cell r="F466">
            <v>45</v>
          </cell>
        </row>
        <row r="467">
          <cell r="F467">
            <v>46</v>
          </cell>
        </row>
        <row r="468">
          <cell r="F468">
            <v>48</v>
          </cell>
        </row>
        <row r="469">
          <cell r="F469">
            <v>49</v>
          </cell>
        </row>
        <row r="470">
          <cell r="F470">
            <v>47</v>
          </cell>
        </row>
        <row r="471">
          <cell r="F471">
            <v>44</v>
          </cell>
        </row>
        <row r="472">
          <cell r="F472">
            <v>43</v>
          </cell>
        </row>
        <row r="473">
          <cell r="F473">
            <v>42</v>
          </cell>
        </row>
        <row r="474">
          <cell r="F474">
            <v>43</v>
          </cell>
        </row>
        <row r="475">
          <cell r="F475">
            <v>43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42</v>
          </cell>
        </row>
        <row r="482">
          <cell r="F482">
            <v>41</v>
          </cell>
        </row>
        <row r="483">
          <cell r="F483">
            <v>41</v>
          </cell>
        </row>
        <row r="484">
          <cell r="F484">
            <v>41</v>
          </cell>
        </row>
        <row r="485">
          <cell r="F485">
            <v>42</v>
          </cell>
        </row>
        <row r="486">
          <cell r="F486">
            <v>42</v>
          </cell>
        </row>
        <row r="487">
          <cell r="F487">
            <v>42</v>
          </cell>
        </row>
        <row r="488">
          <cell r="F488">
            <v>42</v>
          </cell>
        </row>
        <row r="489">
          <cell r="F489">
            <v>42</v>
          </cell>
        </row>
        <row r="490">
          <cell r="F490">
            <v>42</v>
          </cell>
        </row>
        <row r="491">
          <cell r="F491">
            <v>42</v>
          </cell>
        </row>
        <row r="492">
          <cell r="F492">
            <v>41</v>
          </cell>
        </row>
        <row r="493">
          <cell r="F493">
            <v>42</v>
          </cell>
        </row>
        <row r="494">
          <cell r="F494">
            <v>42</v>
          </cell>
        </row>
        <row r="495">
          <cell r="F495">
            <v>41</v>
          </cell>
        </row>
        <row r="496">
          <cell r="F496">
            <v>42</v>
          </cell>
        </row>
        <row r="497">
          <cell r="F497">
            <v>43</v>
          </cell>
        </row>
        <row r="498">
          <cell r="F498">
            <v>42</v>
          </cell>
        </row>
        <row r="499">
          <cell r="F499">
            <v>42</v>
          </cell>
        </row>
        <row r="500">
          <cell r="F500">
            <v>42</v>
          </cell>
        </row>
        <row r="501">
          <cell r="F501">
            <v>43</v>
          </cell>
        </row>
        <row r="502">
          <cell r="F502">
            <v>42</v>
          </cell>
        </row>
        <row r="503">
          <cell r="F503">
            <v>42</v>
          </cell>
        </row>
        <row r="504">
          <cell r="F504">
            <v>43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42</v>
          </cell>
        </row>
        <row r="510">
          <cell r="F510">
            <v>42</v>
          </cell>
        </row>
        <row r="511">
          <cell r="F511">
            <v>43</v>
          </cell>
        </row>
        <row r="512">
          <cell r="F512">
            <v>44</v>
          </cell>
        </row>
        <row r="513">
          <cell r="F513">
            <v>45</v>
          </cell>
        </row>
        <row r="514">
          <cell r="F514">
            <v>46</v>
          </cell>
        </row>
        <row r="515">
          <cell r="F515">
            <v>45</v>
          </cell>
        </row>
        <row r="516">
          <cell r="F516">
            <v>45</v>
          </cell>
        </row>
        <row r="517">
          <cell r="F517">
            <v>45</v>
          </cell>
        </row>
        <row r="518">
          <cell r="F518">
            <v>45</v>
          </cell>
        </row>
        <row r="519">
          <cell r="F519">
            <v>45</v>
          </cell>
        </row>
        <row r="520">
          <cell r="F520">
            <v>45</v>
          </cell>
        </row>
        <row r="521">
          <cell r="F521">
            <v>45</v>
          </cell>
        </row>
        <row r="522">
          <cell r="F522">
            <v>44</v>
          </cell>
        </row>
        <row r="523">
          <cell r="F523">
            <v>43</v>
          </cell>
        </row>
        <row r="524">
          <cell r="F524">
            <v>43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41</v>
          </cell>
        </row>
        <row r="529">
          <cell r="F529">
            <v>41</v>
          </cell>
        </row>
        <row r="530">
          <cell r="F530">
            <v>42</v>
          </cell>
        </row>
        <row r="531">
          <cell r="F531">
            <v>41</v>
          </cell>
        </row>
        <row r="532">
          <cell r="F532">
            <v>41</v>
          </cell>
        </row>
        <row r="533">
          <cell r="F533">
            <v>42</v>
          </cell>
        </row>
        <row r="534">
          <cell r="F534">
            <v>42</v>
          </cell>
        </row>
        <row r="535">
          <cell r="F535">
            <v>42</v>
          </cell>
        </row>
        <row r="536">
          <cell r="F536">
            <v>43</v>
          </cell>
        </row>
        <row r="537">
          <cell r="F537">
            <v>43</v>
          </cell>
        </row>
        <row r="538">
          <cell r="F538">
            <v>44</v>
          </cell>
        </row>
        <row r="539">
          <cell r="F539">
            <v>48</v>
          </cell>
        </row>
        <row r="540">
          <cell r="F540">
            <v>49</v>
          </cell>
        </row>
        <row r="541">
          <cell r="F541">
            <v>51</v>
          </cell>
        </row>
        <row r="542">
          <cell r="F542">
            <v>47</v>
          </cell>
        </row>
        <row r="543">
          <cell r="F543">
            <v>44</v>
          </cell>
        </row>
        <row r="544">
          <cell r="F544">
            <v>43</v>
          </cell>
        </row>
        <row r="545">
          <cell r="F545">
            <v>42</v>
          </cell>
        </row>
        <row r="546">
          <cell r="F546">
            <v>42</v>
          </cell>
        </row>
        <row r="547">
          <cell r="F547">
            <v>42</v>
          </cell>
        </row>
        <row r="548">
          <cell r="F548">
            <v>42</v>
          </cell>
        </row>
        <row r="549">
          <cell r="F549">
            <v>41</v>
          </cell>
        </row>
        <row r="550">
          <cell r="F550">
            <v>41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42</v>
          </cell>
        </row>
        <row r="556">
          <cell r="F556">
            <v>42</v>
          </cell>
        </row>
        <row r="557">
          <cell r="F557">
            <v>43</v>
          </cell>
        </row>
        <row r="558">
          <cell r="F558">
            <v>45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45</v>
          </cell>
        </row>
        <row r="562">
          <cell r="F562">
            <v>44</v>
          </cell>
        </row>
        <row r="563">
          <cell r="F563">
            <v>43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43</v>
          </cell>
        </row>
        <row r="572">
          <cell r="F572">
            <v>43</v>
          </cell>
        </row>
        <row r="573">
          <cell r="F573">
            <v>43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42</v>
          </cell>
        </row>
        <row r="583">
          <cell r="F583">
            <v>43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45</v>
          </cell>
        </row>
        <row r="596">
          <cell r="F596">
            <v>42</v>
          </cell>
        </row>
        <row r="597">
          <cell r="F597">
            <v>42</v>
          </cell>
        </row>
        <row r="598">
          <cell r="F598">
            <v>41</v>
          </cell>
        </row>
        <row r="599">
          <cell r="F599">
            <v>42</v>
          </cell>
        </row>
        <row r="600">
          <cell r="F600">
            <v>41</v>
          </cell>
        </row>
        <row r="601">
          <cell r="F601">
            <v>41</v>
          </cell>
        </row>
        <row r="602">
          <cell r="F602">
            <v>41</v>
          </cell>
        </row>
        <row r="603">
          <cell r="F603">
            <v>41</v>
          </cell>
        </row>
        <row r="604">
          <cell r="F604">
            <v>41</v>
          </cell>
        </row>
        <row r="605">
          <cell r="F605">
            <v>41</v>
          </cell>
        </row>
        <row r="606">
          <cell r="F606">
            <v>42</v>
          </cell>
        </row>
        <row r="607">
          <cell r="F607">
            <v>42</v>
          </cell>
        </row>
        <row r="608">
          <cell r="F608">
            <v>42</v>
          </cell>
        </row>
        <row r="609">
          <cell r="F609">
            <v>42</v>
          </cell>
        </row>
        <row r="610">
          <cell r="F610">
            <v>42</v>
          </cell>
        </row>
        <row r="611">
          <cell r="F611">
            <v>42</v>
          </cell>
        </row>
        <row r="612">
          <cell r="F612">
            <v>42</v>
          </cell>
        </row>
        <row r="613">
          <cell r="F613">
            <v>42</v>
          </cell>
        </row>
        <row r="614">
          <cell r="F614">
            <v>43</v>
          </cell>
        </row>
        <row r="615">
          <cell r="F615">
            <v>43</v>
          </cell>
        </row>
        <row r="616">
          <cell r="F616">
            <v>43</v>
          </cell>
        </row>
        <row r="617">
          <cell r="F617">
            <v>43</v>
          </cell>
        </row>
        <row r="618">
          <cell r="F618">
            <v>43</v>
          </cell>
        </row>
        <row r="619">
          <cell r="F619">
            <v>43</v>
          </cell>
        </row>
        <row r="620">
          <cell r="F620">
            <v>42</v>
          </cell>
        </row>
        <row r="621">
          <cell r="F621">
            <v>42</v>
          </cell>
        </row>
        <row r="622">
          <cell r="F622">
            <v>42</v>
          </cell>
        </row>
        <row r="623">
          <cell r="F623">
            <v>42</v>
          </cell>
        </row>
        <row r="624">
          <cell r="F624">
            <v>42</v>
          </cell>
        </row>
        <row r="625">
          <cell r="F625">
            <v>41</v>
          </cell>
        </row>
        <row r="626">
          <cell r="F626">
            <v>43</v>
          </cell>
        </row>
        <row r="627">
          <cell r="F627">
            <v>44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43</v>
          </cell>
        </row>
        <row r="631">
          <cell r="F631">
            <v>46</v>
          </cell>
        </row>
        <row r="632">
          <cell r="F632">
            <v>53</v>
          </cell>
        </row>
        <row r="633">
          <cell r="F633">
            <v>61</v>
          </cell>
        </row>
        <row r="634">
          <cell r="F634">
            <v>55</v>
          </cell>
        </row>
        <row r="635">
          <cell r="F635">
            <v>47</v>
          </cell>
        </row>
        <row r="636">
          <cell r="F636">
            <v>45</v>
          </cell>
        </row>
        <row r="637">
          <cell r="F637">
            <v>45</v>
          </cell>
        </row>
        <row r="638">
          <cell r="F638">
            <v>46</v>
          </cell>
        </row>
        <row r="639">
          <cell r="F639">
            <v>48</v>
          </cell>
        </row>
        <row r="640">
          <cell r="F640">
            <v>49</v>
          </cell>
        </row>
        <row r="641">
          <cell r="F641">
            <v>52</v>
          </cell>
        </row>
        <row r="642">
          <cell r="F642">
            <v>58</v>
          </cell>
        </row>
        <row r="643">
          <cell r="F643">
            <v>56</v>
          </cell>
        </row>
        <row r="644">
          <cell r="F644">
            <v>53</v>
          </cell>
        </row>
        <row r="645">
          <cell r="F645">
            <v>46</v>
          </cell>
        </row>
        <row r="646">
          <cell r="F646">
            <v>44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42</v>
          </cell>
        </row>
        <row r="651">
          <cell r="F651">
            <v>42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43</v>
          </cell>
        </row>
        <row r="659">
          <cell r="F659">
            <v>43</v>
          </cell>
        </row>
        <row r="660">
          <cell r="F660">
            <v>42</v>
          </cell>
        </row>
        <row r="661">
          <cell r="F661">
            <v>42</v>
          </cell>
        </row>
        <row r="662">
          <cell r="F662">
            <v>43</v>
          </cell>
        </row>
        <row r="663">
          <cell r="F663">
            <v>43</v>
          </cell>
        </row>
        <row r="664">
          <cell r="F664">
            <v>43</v>
          </cell>
        </row>
        <row r="665">
          <cell r="F665">
            <v>42</v>
          </cell>
        </row>
        <row r="666">
          <cell r="F666">
            <v>42</v>
          </cell>
        </row>
        <row r="667">
          <cell r="F667">
            <v>43</v>
          </cell>
        </row>
        <row r="668">
          <cell r="F668">
            <v>43</v>
          </cell>
        </row>
        <row r="669">
          <cell r="F669">
            <v>42</v>
          </cell>
        </row>
        <row r="670">
          <cell r="F670">
            <v>43</v>
          </cell>
        </row>
        <row r="671">
          <cell r="F671">
            <v>42</v>
          </cell>
        </row>
        <row r="672">
          <cell r="F672">
            <v>43</v>
          </cell>
        </row>
        <row r="673">
          <cell r="F673">
            <v>42</v>
          </cell>
        </row>
        <row r="674">
          <cell r="F674">
            <v>43</v>
          </cell>
        </row>
        <row r="675">
          <cell r="F675">
            <v>42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43</v>
          </cell>
        </row>
        <row r="681">
          <cell r="F681">
            <v>43</v>
          </cell>
        </row>
        <row r="682">
          <cell r="F682">
            <v>45</v>
          </cell>
        </row>
        <row r="683">
          <cell r="F683">
            <v>45</v>
          </cell>
        </row>
        <row r="684">
          <cell r="F684">
            <v>45</v>
          </cell>
        </row>
        <row r="685">
          <cell r="F685">
            <v>45</v>
          </cell>
        </row>
        <row r="686">
          <cell r="F686">
            <v>45</v>
          </cell>
        </row>
        <row r="687">
          <cell r="F687">
            <v>45</v>
          </cell>
        </row>
        <row r="688">
          <cell r="F688">
            <v>45</v>
          </cell>
        </row>
        <row r="689">
          <cell r="F689">
            <v>43</v>
          </cell>
        </row>
        <row r="690">
          <cell r="F690">
            <v>43</v>
          </cell>
        </row>
        <row r="691">
          <cell r="F691">
            <v>43</v>
          </cell>
        </row>
        <row r="692">
          <cell r="F692">
            <v>42</v>
          </cell>
        </row>
        <row r="693">
          <cell r="F693">
            <v>42</v>
          </cell>
        </row>
        <row r="694">
          <cell r="F694">
            <v>42</v>
          </cell>
        </row>
        <row r="695">
          <cell r="F695">
            <v>41</v>
          </cell>
        </row>
        <row r="696">
          <cell r="F696">
            <v>42</v>
          </cell>
        </row>
        <row r="697">
          <cell r="F697">
            <v>41</v>
          </cell>
        </row>
        <row r="698">
          <cell r="F698">
            <v>42</v>
          </cell>
        </row>
        <row r="699">
          <cell r="F699">
            <v>42</v>
          </cell>
        </row>
        <row r="700">
          <cell r="F700">
            <v>42</v>
          </cell>
        </row>
        <row r="701">
          <cell r="F701">
            <v>42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42</v>
          </cell>
        </row>
        <row r="707">
          <cell r="F707">
            <v>42</v>
          </cell>
        </row>
        <row r="708">
          <cell r="F708">
            <v>42</v>
          </cell>
        </row>
        <row r="709">
          <cell r="F709">
            <v>42</v>
          </cell>
        </row>
        <row r="710">
          <cell r="F710">
            <v>42</v>
          </cell>
        </row>
        <row r="711">
          <cell r="F711">
            <v>42</v>
          </cell>
        </row>
        <row r="712">
          <cell r="F712">
            <v>42</v>
          </cell>
        </row>
        <row r="713">
          <cell r="F713">
            <v>42</v>
          </cell>
        </row>
        <row r="714">
          <cell r="F714">
            <v>42</v>
          </cell>
        </row>
        <row r="715">
          <cell r="F715">
            <v>42</v>
          </cell>
        </row>
        <row r="716">
          <cell r="F716">
            <v>41</v>
          </cell>
        </row>
        <row r="717">
          <cell r="F717">
            <v>41</v>
          </cell>
        </row>
        <row r="718">
          <cell r="F718">
            <v>41</v>
          </cell>
        </row>
        <row r="719">
          <cell r="F719">
            <v>44</v>
          </cell>
        </row>
        <row r="720">
          <cell r="F720">
            <v>42</v>
          </cell>
        </row>
        <row r="721">
          <cell r="F721">
            <v>45</v>
          </cell>
        </row>
        <row r="722">
          <cell r="F722">
            <v>56</v>
          </cell>
        </row>
        <row r="723">
          <cell r="F723">
            <v>55</v>
          </cell>
        </row>
        <row r="724">
          <cell r="F724">
            <v>54</v>
          </cell>
        </row>
        <row r="725">
          <cell r="F725">
            <v>53</v>
          </cell>
        </row>
        <row r="726">
          <cell r="F726">
            <v>50</v>
          </cell>
        </row>
        <row r="727">
          <cell r="F727">
            <v>44</v>
          </cell>
        </row>
        <row r="728">
          <cell r="F728">
            <v>43</v>
          </cell>
        </row>
        <row r="729">
          <cell r="F729">
            <v>42</v>
          </cell>
        </row>
        <row r="730">
          <cell r="F730">
            <v>42</v>
          </cell>
        </row>
        <row r="731">
          <cell r="F731">
            <v>43</v>
          </cell>
        </row>
        <row r="732">
          <cell r="F732">
            <v>43</v>
          </cell>
        </row>
        <row r="733">
          <cell r="F733">
            <v>43</v>
          </cell>
        </row>
        <row r="734">
          <cell r="F734">
            <v>44</v>
          </cell>
        </row>
        <row r="735">
          <cell r="F735">
            <v>44</v>
          </cell>
        </row>
        <row r="736">
          <cell r="F736">
            <v>45</v>
          </cell>
        </row>
        <row r="737">
          <cell r="F737">
            <v>45</v>
          </cell>
        </row>
        <row r="738">
          <cell r="F738">
            <v>45</v>
          </cell>
        </row>
        <row r="739">
          <cell r="F739">
            <v>44</v>
          </cell>
        </row>
        <row r="740">
          <cell r="F740">
            <v>42</v>
          </cell>
        </row>
        <row r="741">
          <cell r="F741">
            <v>42</v>
          </cell>
        </row>
        <row r="742">
          <cell r="F742">
            <v>41</v>
          </cell>
        </row>
        <row r="743">
          <cell r="F743">
            <v>41</v>
          </cell>
        </row>
        <row r="744">
          <cell r="F744">
            <v>42</v>
          </cell>
        </row>
        <row r="745">
          <cell r="F745">
            <v>41</v>
          </cell>
        </row>
        <row r="746">
          <cell r="F746">
            <v>41</v>
          </cell>
        </row>
        <row r="747">
          <cell r="F747">
            <v>41</v>
          </cell>
        </row>
        <row r="748">
          <cell r="F748">
            <v>42</v>
          </cell>
        </row>
        <row r="749">
          <cell r="F749">
            <v>42</v>
          </cell>
        </row>
        <row r="750">
          <cell r="F750">
            <v>43</v>
          </cell>
        </row>
        <row r="751">
          <cell r="F751">
            <v>43</v>
          </cell>
        </row>
        <row r="752">
          <cell r="F752">
            <v>44</v>
          </cell>
        </row>
        <row r="753">
          <cell r="F753">
            <v>44</v>
          </cell>
        </row>
        <row r="754">
          <cell r="F754">
            <v>44</v>
          </cell>
        </row>
        <row r="755">
          <cell r="F755">
            <v>44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50</v>
          </cell>
        </row>
        <row r="15">
          <cell r="F15">
            <v>51</v>
          </cell>
        </row>
        <row r="16">
          <cell r="F16">
            <v>52</v>
          </cell>
        </row>
        <row r="17">
          <cell r="F17">
            <v>52</v>
          </cell>
        </row>
        <row r="18">
          <cell r="F18">
            <v>50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48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48</v>
          </cell>
        </row>
        <row r="33">
          <cell r="F33">
            <v>47</v>
          </cell>
        </row>
        <row r="34">
          <cell r="F34">
            <v>48</v>
          </cell>
        </row>
        <row r="35">
          <cell r="F35">
            <v>47</v>
          </cell>
        </row>
        <row r="36">
          <cell r="F36">
            <v>48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50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51</v>
          </cell>
        </row>
        <row r="50">
          <cell r="F50">
            <v>50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50</v>
          </cell>
        </row>
        <row r="63">
          <cell r="F63">
            <v>51</v>
          </cell>
        </row>
        <row r="64">
          <cell r="F64">
            <v>52</v>
          </cell>
        </row>
        <row r="65">
          <cell r="F65">
            <v>52</v>
          </cell>
        </row>
        <row r="66">
          <cell r="F66">
            <v>52</v>
          </cell>
        </row>
        <row r="67">
          <cell r="F67">
            <v>51</v>
          </cell>
        </row>
        <row r="68">
          <cell r="F68">
            <v>51</v>
          </cell>
        </row>
        <row r="69">
          <cell r="F69">
            <v>50</v>
          </cell>
        </row>
        <row r="70">
          <cell r="F70">
            <v>50</v>
          </cell>
        </row>
        <row r="71">
          <cell r="F71">
            <v>49</v>
          </cell>
        </row>
        <row r="72">
          <cell r="F72">
            <v>50</v>
          </cell>
        </row>
        <row r="73">
          <cell r="F73">
            <v>49</v>
          </cell>
        </row>
        <row r="74">
          <cell r="F74">
            <v>50</v>
          </cell>
        </row>
        <row r="75">
          <cell r="F75">
            <v>50</v>
          </cell>
        </row>
        <row r="76">
          <cell r="F76">
            <v>49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49</v>
          </cell>
        </row>
        <row r="83">
          <cell r="F83">
            <v>50</v>
          </cell>
        </row>
        <row r="84">
          <cell r="F84">
            <v>51</v>
          </cell>
        </row>
        <row r="85">
          <cell r="F85">
            <v>51</v>
          </cell>
        </row>
        <row r="86">
          <cell r="F86">
            <v>52</v>
          </cell>
        </row>
        <row r="87">
          <cell r="F87">
            <v>52</v>
          </cell>
        </row>
        <row r="88">
          <cell r="F88">
            <v>53</v>
          </cell>
        </row>
        <row r="89">
          <cell r="F89">
            <v>53</v>
          </cell>
        </row>
        <row r="90">
          <cell r="F90">
            <v>52</v>
          </cell>
        </row>
        <row r="91">
          <cell r="F91">
            <v>51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49</v>
          </cell>
        </row>
        <row r="102">
          <cell r="F102">
            <v>48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51</v>
          </cell>
        </row>
        <row r="108">
          <cell r="F108">
            <v>51</v>
          </cell>
        </row>
        <row r="109">
          <cell r="F109">
            <v>51</v>
          </cell>
        </row>
        <row r="110">
          <cell r="F110">
            <v>51</v>
          </cell>
        </row>
        <row r="111">
          <cell r="F111">
            <v>50</v>
          </cell>
        </row>
        <row r="112">
          <cell r="F112">
            <v>51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50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50</v>
          </cell>
        </row>
        <row r="129">
          <cell r="F129">
            <v>51</v>
          </cell>
        </row>
        <row r="130">
          <cell r="F130">
            <v>51</v>
          </cell>
        </row>
        <row r="131">
          <cell r="F131">
            <v>51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52</v>
          </cell>
        </row>
        <row r="136">
          <cell r="F136">
            <v>52</v>
          </cell>
        </row>
        <row r="137">
          <cell r="F137">
            <v>52</v>
          </cell>
        </row>
        <row r="138">
          <cell r="F138">
            <v>52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50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51</v>
          </cell>
        </row>
        <row r="156">
          <cell r="F156">
            <v>51</v>
          </cell>
        </row>
        <row r="157">
          <cell r="F157">
            <v>52</v>
          </cell>
        </row>
        <row r="158">
          <cell r="F158">
            <v>53</v>
          </cell>
        </row>
        <row r="159">
          <cell r="F159">
            <v>53</v>
          </cell>
        </row>
        <row r="160">
          <cell r="F160">
            <v>54</v>
          </cell>
        </row>
        <row r="161">
          <cell r="F161">
            <v>55</v>
          </cell>
        </row>
        <row r="162">
          <cell r="F162">
            <v>54</v>
          </cell>
        </row>
        <row r="163">
          <cell r="F163">
            <v>53</v>
          </cell>
        </row>
        <row r="164">
          <cell r="F164">
            <v>51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49</v>
          </cell>
        </row>
        <row r="168">
          <cell r="F168">
            <v>50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52</v>
          </cell>
        </row>
        <row r="181">
          <cell r="F181">
            <v>51</v>
          </cell>
        </row>
        <row r="182">
          <cell r="F182">
            <v>52</v>
          </cell>
        </row>
        <row r="183">
          <cell r="F183">
            <v>52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52</v>
          </cell>
        </row>
        <row r="187">
          <cell r="F187">
            <v>51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46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47</v>
          </cell>
        </row>
        <row r="203">
          <cell r="F203">
            <v>47</v>
          </cell>
        </row>
        <row r="204">
          <cell r="F204">
            <v>47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46</v>
          </cell>
        </row>
        <row r="208">
          <cell r="F208">
            <v>46</v>
          </cell>
        </row>
        <row r="209">
          <cell r="F209">
            <v>46</v>
          </cell>
        </row>
        <row r="210">
          <cell r="F210">
            <v>46</v>
          </cell>
        </row>
        <row r="211">
          <cell r="F211">
            <v>46</v>
          </cell>
        </row>
        <row r="212">
          <cell r="F212">
            <v>46</v>
          </cell>
        </row>
        <row r="213">
          <cell r="F213">
            <v>46</v>
          </cell>
        </row>
        <row r="214">
          <cell r="F214">
            <v>46</v>
          </cell>
        </row>
        <row r="215">
          <cell r="F215">
            <v>46</v>
          </cell>
        </row>
        <row r="216">
          <cell r="F216">
            <v>46</v>
          </cell>
        </row>
        <row r="217">
          <cell r="F217">
            <v>46</v>
          </cell>
        </row>
        <row r="218">
          <cell r="F218">
            <v>46</v>
          </cell>
        </row>
        <row r="219">
          <cell r="F219">
            <v>46</v>
          </cell>
        </row>
        <row r="220">
          <cell r="F220">
            <v>46</v>
          </cell>
        </row>
        <row r="221">
          <cell r="F221">
            <v>46</v>
          </cell>
        </row>
        <row r="222">
          <cell r="F222">
            <v>46</v>
          </cell>
        </row>
        <row r="223">
          <cell r="F223">
            <v>46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48</v>
          </cell>
        </row>
        <row r="227">
          <cell r="F227">
            <v>47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47</v>
          </cell>
        </row>
        <row r="231">
          <cell r="F231">
            <v>47</v>
          </cell>
        </row>
        <row r="232">
          <cell r="F232">
            <v>47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46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46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47</v>
          </cell>
        </row>
        <row r="272">
          <cell r="F272">
            <v>47</v>
          </cell>
        </row>
        <row r="273">
          <cell r="F273">
            <v>48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46</v>
          </cell>
        </row>
        <row r="295">
          <cell r="F295">
            <v>46</v>
          </cell>
        </row>
        <row r="296">
          <cell r="F296">
            <v>47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49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48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46</v>
          </cell>
        </row>
        <row r="318">
          <cell r="F318">
            <v>46</v>
          </cell>
        </row>
        <row r="319">
          <cell r="F319">
            <v>46</v>
          </cell>
        </row>
        <row r="320">
          <cell r="F320">
            <v>46</v>
          </cell>
        </row>
        <row r="321">
          <cell r="F321">
            <v>47</v>
          </cell>
        </row>
        <row r="322">
          <cell r="F322">
            <v>47</v>
          </cell>
        </row>
        <row r="323">
          <cell r="F323">
            <v>47</v>
          </cell>
        </row>
        <row r="324">
          <cell r="F324">
            <v>47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47</v>
          </cell>
        </row>
        <row r="343">
          <cell r="F343">
            <v>47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51</v>
          </cell>
        </row>
        <row r="352">
          <cell r="F352">
            <v>51</v>
          </cell>
        </row>
        <row r="353">
          <cell r="F353">
            <v>51</v>
          </cell>
        </row>
        <row r="354">
          <cell r="F354">
            <v>51</v>
          </cell>
        </row>
        <row r="355">
          <cell r="F355">
            <v>50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49</v>
          </cell>
        </row>
        <row r="368">
          <cell r="F368">
            <v>56</v>
          </cell>
        </row>
        <row r="369">
          <cell r="F369">
            <v>69</v>
          </cell>
        </row>
        <row r="370">
          <cell r="F370">
            <v>65</v>
          </cell>
        </row>
        <row r="371">
          <cell r="F371">
            <v>53</v>
          </cell>
        </row>
        <row r="372">
          <cell r="F372">
            <v>49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49</v>
          </cell>
        </row>
        <row r="378">
          <cell r="F378">
            <v>47</v>
          </cell>
        </row>
        <row r="379">
          <cell r="F379">
            <v>47</v>
          </cell>
        </row>
        <row r="380">
          <cell r="F380">
            <v>46</v>
          </cell>
        </row>
        <row r="381">
          <cell r="F381">
            <v>46</v>
          </cell>
        </row>
        <row r="382">
          <cell r="F382">
            <v>46</v>
          </cell>
        </row>
        <row r="383">
          <cell r="F383">
            <v>46</v>
          </cell>
        </row>
        <row r="384">
          <cell r="F384">
            <v>46</v>
          </cell>
        </row>
        <row r="385">
          <cell r="F385">
            <v>46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46</v>
          </cell>
        </row>
        <row r="390">
          <cell r="F390">
            <v>46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46</v>
          </cell>
        </row>
        <row r="394">
          <cell r="F394">
            <v>46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46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45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46</v>
          </cell>
        </row>
        <row r="405">
          <cell r="F405">
            <v>48</v>
          </cell>
        </row>
        <row r="406">
          <cell r="F406">
            <v>50</v>
          </cell>
        </row>
        <row r="407">
          <cell r="F407">
            <v>53</v>
          </cell>
        </row>
        <row r="408">
          <cell r="F408">
            <v>56</v>
          </cell>
        </row>
        <row r="409">
          <cell r="F409">
            <v>56</v>
          </cell>
        </row>
        <row r="411">
          <cell r="F411">
            <v>47</v>
          </cell>
        </row>
        <row r="412">
          <cell r="F412">
            <v>46</v>
          </cell>
        </row>
        <row r="413">
          <cell r="F413">
            <v>45</v>
          </cell>
        </row>
        <row r="414">
          <cell r="F414">
            <v>45</v>
          </cell>
        </row>
        <row r="415">
          <cell r="F415">
            <v>46</v>
          </cell>
        </row>
        <row r="416">
          <cell r="F416">
            <v>46</v>
          </cell>
        </row>
        <row r="417">
          <cell r="F417">
            <v>46</v>
          </cell>
        </row>
        <row r="418">
          <cell r="F418">
            <v>47</v>
          </cell>
        </row>
        <row r="419">
          <cell r="F419">
            <v>47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52</v>
          </cell>
        </row>
        <row r="427">
          <cell r="F427">
            <v>59</v>
          </cell>
        </row>
        <row r="428">
          <cell r="F428">
            <v>59</v>
          </cell>
        </row>
        <row r="429">
          <cell r="F429">
            <v>53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48</v>
          </cell>
        </row>
        <row r="433">
          <cell r="F433">
            <v>46</v>
          </cell>
        </row>
        <row r="434">
          <cell r="F434">
            <v>46</v>
          </cell>
        </row>
        <row r="435">
          <cell r="F435">
            <v>47</v>
          </cell>
        </row>
        <row r="436">
          <cell r="F436">
            <v>46</v>
          </cell>
        </row>
        <row r="437">
          <cell r="F437">
            <v>46</v>
          </cell>
        </row>
        <row r="438">
          <cell r="F438">
            <v>45</v>
          </cell>
        </row>
        <row r="439">
          <cell r="F439">
            <v>46</v>
          </cell>
        </row>
        <row r="440">
          <cell r="F440">
            <v>46</v>
          </cell>
        </row>
        <row r="441">
          <cell r="F441">
            <v>47</v>
          </cell>
        </row>
        <row r="442">
          <cell r="F442">
            <v>46</v>
          </cell>
        </row>
        <row r="443">
          <cell r="F443">
            <v>45</v>
          </cell>
        </row>
        <row r="444">
          <cell r="F444">
            <v>45</v>
          </cell>
        </row>
        <row r="445">
          <cell r="F445">
            <v>45</v>
          </cell>
        </row>
        <row r="446">
          <cell r="F446">
            <v>45</v>
          </cell>
        </row>
        <row r="447">
          <cell r="F447">
            <v>45</v>
          </cell>
        </row>
        <row r="448">
          <cell r="F448">
            <v>45</v>
          </cell>
        </row>
        <row r="449">
          <cell r="F449">
            <v>46</v>
          </cell>
        </row>
        <row r="450">
          <cell r="F450">
            <v>45</v>
          </cell>
        </row>
        <row r="451">
          <cell r="F451">
            <v>46</v>
          </cell>
        </row>
        <row r="452">
          <cell r="F452">
            <v>45</v>
          </cell>
        </row>
        <row r="453">
          <cell r="F453">
            <v>45</v>
          </cell>
        </row>
        <row r="454">
          <cell r="F454">
            <v>45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45</v>
          </cell>
        </row>
        <row r="459">
          <cell r="F459">
            <v>45</v>
          </cell>
        </row>
        <row r="460">
          <cell r="F460">
            <v>46</v>
          </cell>
        </row>
        <row r="461">
          <cell r="F461">
            <v>45</v>
          </cell>
        </row>
        <row r="462">
          <cell r="F462">
            <v>45</v>
          </cell>
        </row>
        <row r="463">
          <cell r="F463">
            <v>45</v>
          </cell>
        </row>
        <row r="464">
          <cell r="F464">
            <v>45</v>
          </cell>
        </row>
        <row r="465">
          <cell r="F465">
            <v>46</v>
          </cell>
        </row>
        <row r="466">
          <cell r="F466">
            <v>46</v>
          </cell>
        </row>
        <row r="467">
          <cell r="F467">
            <v>47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47</v>
          </cell>
        </row>
        <row r="473">
          <cell r="F473">
            <v>47</v>
          </cell>
        </row>
        <row r="474">
          <cell r="F474">
            <v>46</v>
          </cell>
        </row>
        <row r="475">
          <cell r="F475">
            <v>46</v>
          </cell>
        </row>
        <row r="476">
          <cell r="F476">
            <v>46</v>
          </cell>
        </row>
        <row r="477">
          <cell r="F477">
            <v>46</v>
          </cell>
        </row>
        <row r="478">
          <cell r="F478">
            <v>46</v>
          </cell>
        </row>
        <row r="479">
          <cell r="F479">
            <v>46</v>
          </cell>
        </row>
        <row r="480">
          <cell r="F480">
            <v>46</v>
          </cell>
        </row>
        <row r="481">
          <cell r="F481">
            <v>45</v>
          </cell>
        </row>
        <row r="482">
          <cell r="F482">
            <v>45</v>
          </cell>
        </row>
        <row r="483">
          <cell r="F483">
            <v>46</v>
          </cell>
        </row>
        <row r="484">
          <cell r="F484">
            <v>45</v>
          </cell>
        </row>
        <row r="485">
          <cell r="F485">
            <v>45</v>
          </cell>
        </row>
        <row r="486">
          <cell r="F486">
            <v>46</v>
          </cell>
        </row>
        <row r="487">
          <cell r="F487">
            <v>45</v>
          </cell>
        </row>
        <row r="488">
          <cell r="F488">
            <v>46</v>
          </cell>
        </row>
        <row r="489">
          <cell r="F489">
            <v>45</v>
          </cell>
        </row>
        <row r="490">
          <cell r="F490">
            <v>45</v>
          </cell>
        </row>
        <row r="491">
          <cell r="F491">
            <v>45</v>
          </cell>
        </row>
        <row r="492">
          <cell r="F492">
            <v>45</v>
          </cell>
        </row>
        <row r="493">
          <cell r="F493">
            <v>45</v>
          </cell>
        </row>
        <row r="494">
          <cell r="F494">
            <v>45</v>
          </cell>
        </row>
        <row r="495">
          <cell r="F495">
            <v>45</v>
          </cell>
        </row>
        <row r="496">
          <cell r="F496">
            <v>45</v>
          </cell>
        </row>
        <row r="497">
          <cell r="F497">
            <v>45</v>
          </cell>
        </row>
        <row r="498">
          <cell r="F498">
            <v>45</v>
          </cell>
        </row>
        <row r="499">
          <cell r="F499">
            <v>45</v>
          </cell>
        </row>
        <row r="500">
          <cell r="F500">
            <v>45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45</v>
          </cell>
        </row>
        <row r="504">
          <cell r="F504">
            <v>45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46</v>
          </cell>
        </row>
        <row r="509">
          <cell r="F509">
            <v>46</v>
          </cell>
        </row>
        <row r="510">
          <cell r="F510">
            <v>45</v>
          </cell>
        </row>
        <row r="511">
          <cell r="F511">
            <v>45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47</v>
          </cell>
        </row>
        <row r="515">
          <cell r="F515">
            <v>47</v>
          </cell>
        </row>
        <row r="516">
          <cell r="F516">
            <v>47</v>
          </cell>
        </row>
        <row r="517">
          <cell r="F517">
            <v>47</v>
          </cell>
        </row>
        <row r="518">
          <cell r="F518">
            <v>47</v>
          </cell>
        </row>
        <row r="519">
          <cell r="F519">
            <v>47</v>
          </cell>
        </row>
        <row r="520">
          <cell r="F520">
            <v>48</v>
          </cell>
        </row>
        <row r="521">
          <cell r="F521">
            <v>48</v>
          </cell>
        </row>
        <row r="522">
          <cell r="F522">
            <v>47</v>
          </cell>
        </row>
        <row r="523">
          <cell r="F523">
            <v>47</v>
          </cell>
        </row>
        <row r="524">
          <cell r="F524">
            <v>47</v>
          </cell>
        </row>
        <row r="525">
          <cell r="F525">
            <v>46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45</v>
          </cell>
        </row>
        <row r="530">
          <cell r="F530">
            <v>45</v>
          </cell>
        </row>
        <row r="531">
          <cell r="F531">
            <v>45</v>
          </cell>
        </row>
        <row r="532">
          <cell r="F532">
            <v>45</v>
          </cell>
        </row>
        <row r="533">
          <cell r="F533">
            <v>45</v>
          </cell>
        </row>
        <row r="534">
          <cell r="F534">
            <v>46</v>
          </cell>
        </row>
        <row r="535">
          <cell r="F535">
            <v>45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48</v>
          </cell>
        </row>
        <row r="541">
          <cell r="F541">
            <v>47</v>
          </cell>
        </row>
        <row r="542">
          <cell r="F542">
            <v>46</v>
          </cell>
        </row>
        <row r="543">
          <cell r="F543">
            <v>46</v>
          </cell>
        </row>
        <row r="544">
          <cell r="F544">
            <v>45</v>
          </cell>
        </row>
        <row r="545">
          <cell r="F545">
            <v>45</v>
          </cell>
        </row>
        <row r="546">
          <cell r="F546">
            <v>46</v>
          </cell>
        </row>
        <row r="547">
          <cell r="F547">
            <v>45</v>
          </cell>
        </row>
        <row r="548">
          <cell r="F548">
            <v>45</v>
          </cell>
        </row>
        <row r="549">
          <cell r="F549">
            <v>45</v>
          </cell>
        </row>
        <row r="550">
          <cell r="F550">
            <v>45</v>
          </cell>
        </row>
        <row r="551">
          <cell r="F551">
            <v>45</v>
          </cell>
        </row>
        <row r="552">
          <cell r="F552">
            <v>46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45</v>
          </cell>
        </row>
        <row r="558">
          <cell r="F558">
            <v>46</v>
          </cell>
        </row>
        <row r="559">
          <cell r="F559">
            <v>53</v>
          </cell>
        </row>
        <row r="560">
          <cell r="F560">
            <v>55</v>
          </cell>
        </row>
        <row r="561">
          <cell r="F561">
            <v>49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47</v>
          </cell>
        </row>
        <row r="565">
          <cell r="F565">
            <v>47</v>
          </cell>
        </row>
        <row r="566">
          <cell r="F566">
            <v>48</v>
          </cell>
        </row>
        <row r="567">
          <cell r="F567">
            <v>48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49</v>
          </cell>
        </row>
        <row r="572">
          <cell r="F572">
            <v>48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46</v>
          </cell>
        </row>
        <row r="579">
          <cell r="F579">
            <v>46</v>
          </cell>
        </row>
        <row r="580">
          <cell r="F580">
            <v>45</v>
          </cell>
        </row>
        <row r="581">
          <cell r="F581">
            <v>46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46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47</v>
          </cell>
        </row>
        <row r="590">
          <cell r="F590">
            <v>47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46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46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45</v>
          </cell>
        </row>
        <row r="607">
          <cell r="F607">
            <v>46</v>
          </cell>
        </row>
        <row r="608">
          <cell r="F608">
            <v>45</v>
          </cell>
        </row>
        <row r="609">
          <cell r="F609">
            <v>46</v>
          </cell>
        </row>
        <row r="610">
          <cell r="F610">
            <v>46</v>
          </cell>
        </row>
        <row r="611">
          <cell r="F611">
            <v>46</v>
          </cell>
        </row>
        <row r="612">
          <cell r="F612">
            <v>46</v>
          </cell>
        </row>
        <row r="613">
          <cell r="F613">
            <v>49</v>
          </cell>
        </row>
        <row r="614">
          <cell r="F614">
            <v>48</v>
          </cell>
        </row>
        <row r="615">
          <cell r="F615">
            <v>47</v>
          </cell>
        </row>
        <row r="616">
          <cell r="F616">
            <v>47</v>
          </cell>
        </row>
        <row r="617">
          <cell r="F617">
            <v>47</v>
          </cell>
        </row>
        <row r="618">
          <cell r="F618">
            <v>46</v>
          </cell>
        </row>
        <row r="619">
          <cell r="F619">
            <v>47</v>
          </cell>
        </row>
        <row r="620">
          <cell r="F620">
            <v>46</v>
          </cell>
        </row>
        <row r="621">
          <cell r="F621">
            <v>46</v>
          </cell>
        </row>
        <row r="622">
          <cell r="F622">
            <v>46</v>
          </cell>
        </row>
        <row r="623">
          <cell r="F623">
            <v>46</v>
          </cell>
        </row>
        <row r="624">
          <cell r="F624">
            <v>46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46</v>
          </cell>
        </row>
        <row r="629">
          <cell r="F629">
            <v>47</v>
          </cell>
        </row>
        <row r="630">
          <cell r="F630">
            <v>55</v>
          </cell>
        </row>
        <row r="631">
          <cell r="F631">
            <v>65</v>
          </cell>
        </row>
        <row r="632">
          <cell r="F632">
            <v>60</v>
          </cell>
        </row>
        <row r="633">
          <cell r="F633">
            <v>56</v>
          </cell>
        </row>
        <row r="634">
          <cell r="F634">
            <v>57</v>
          </cell>
        </row>
        <row r="635">
          <cell r="F635">
            <v>53</v>
          </cell>
        </row>
        <row r="636">
          <cell r="F636">
            <v>48</v>
          </cell>
        </row>
        <row r="637">
          <cell r="F637">
            <v>50</v>
          </cell>
        </row>
        <row r="638">
          <cell r="F638">
            <v>49</v>
          </cell>
        </row>
        <row r="639">
          <cell r="F639">
            <v>51</v>
          </cell>
        </row>
        <row r="640">
          <cell r="F640">
            <v>53</v>
          </cell>
        </row>
        <row r="641">
          <cell r="F641">
            <v>55</v>
          </cell>
        </row>
        <row r="642">
          <cell r="F642">
            <v>57</v>
          </cell>
        </row>
        <row r="643">
          <cell r="F643">
            <v>53</v>
          </cell>
        </row>
        <row r="644">
          <cell r="F644">
            <v>49</v>
          </cell>
        </row>
        <row r="645">
          <cell r="F645">
            <v>46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46</v>
          </cell>
        </row>
        <row r="649">
          <cell r="F649">
            <v>46</v>
          </cell>
        </row>
        <row r="650">
          <cell r="F650">
            <v>46</v>
          </cell>
        </row>
        <row r="651">
          <cell r="F651">
            <v>45</v>
          </cell>
        </row>
        <row r="652">
          <cell r="F652">
            <v>46</v>
          </cell>
        </row>
        <row r="653">
          <cell r="F653">
            <v>45</v>
          </cell>
        </row>
        <row r="654">
          <cell r="F654">
            <v>46</v>
          </cell>
        </row>
        <row r="655">
          <cell r="F655">
            <v>46</v>
          </cell>
        </row>
        <row r="656">
          <cell r="F656">
            <v>46</v>
          </cell>
        </row>
        <row r="657">
          <cell r="F657">
            <v>47</v>
          </cell>
        </row>
        <row r="658">
          <cell r="F658">
            <v>48</v>
          </cell>
        </row>
        <row r="659">
          <cell r="F659">
            <v>47</v>
          </cell>
        </row>
        <row r="660">
          <cell r="F660">
            <v>46</v>
          </cell>
        </row>
        <row r="661">
          <cell r="F661">
            <v>46</v>
          </cell>
        </row>
        <row r="662">
          <cell r="F662">
            <v>45</v>
          </cell>
        </row>
        <row r="663">
          <cell r="F663">
            <v>46</v>
          </cell>
        </row>
        <row r="664">
          <cell r="F664">
            <v>46</v>
          </cell>
        </row>
        <row r="665">
          <cell r="F665">
            <v>45</v>
          </cell>
        </row>
        <row r="666">
          <cell r="F666">
            <v>46</v>
          </cell>
        </row>
        <row r="667">
          <cell r="F667">
            <v>46</v>
          </cell>
        </row>
        <row r="668">
          <cell r="F668">
            <v>46</v>
          </cell>
        </row>
        <row r="669">
          <cell r="F669">
            <v>46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47</v>
          </cell>
        </row>
        <row r="681">
          <cell r="F681">
            <v>48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50</v>
          </cell>
        </row>
        <row r="687">
          <cell r="F687">
            <v>52</v>
          </cell>
        </row>
        <row r="688">
          <cell r="F688">
            <v>52</v>
          </cell>
        </row>
        <row r="689">
          <cell r="F689">
            <v>50</v>
          </cell>
        </row>
        <row r="690">
          <cell r="F690">
            <v>47</v>
          </cell>
        </row>
        <row r="691">
          <cell r="F691">
            <v>46</v>
          </cell>
        </row>
        <row r="692">
          <cell r="F692">
            <v>45</v>
          </cell>
        </row>
        <row r="693">
          <cell r="F693">
            <v>45</v>
          </cell>
        </row>
        <row r="694">
          <cell r="F694">
            <v>45</v>
          </cell>
        </row>
        <row r="695">
          <cell r="F695">
            <v>45</v>
          </cell>
        </row>
        <row r="696">
          <cell r="F696">
            <v>45</v>
          </cell>
        </row>
        <row r="697">
          <cell r="F697">
            <v>45</v>
          </cell>
        </row>
        <row r="698">
          <cell r="F698">
            <v>45</v>
          </cell>
        </row>
        <row r="699">
          <cell r="F699">
            <v>46</v>
          </cell>
        </row>
        <row r="700">
          <cell r="F700">
            <v>45</v>
          </cell>
        </row>
        <row r="701">
          <cell r="F701">
            <v>45</v>
          </cell>
        </row>
        <row r="702">
          <cell r="F702">
            <v>45</v>
          </cell>
        </row>
        <row r="703">
          <cell r="F703">
            <v>45</v>
          </cell>
        </row>
        <row r="704">
          <cell r="F704">
            <v>45</v>
          </cell>
        </row>
        <row r="705">
          <cell r="F705">
            <v>45</v>
          </cell>
        </row>
        <row r="706">
          <cell r="F706">
            <v>45</v>
          </cell>
        </row>
        <row r="707">
          <cell r="F707">
            <v>45</v>
          </cell>
        </row>
        <row r="708">
          <cell r="F708">
            <v>45</v>
          </cell>
        </row>
        <row r="709">
          <cell r="F709">
            <v>44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45</v>
          </cell>
        </row>
        <row r="714">
          <cell r="F714">
            <v>46</v>
          </cell>
        </row>
        <row r="715">
          <cell r="F715">
            <v>45</v>
          </cell>
        </row>
        <row r="716">
          <cell r="F716">
            <v>45</v>
          </cell>
        </row>
        <row r="717">
          <cell r="F717">
            <v>45</v>
          </cell>
        </row>
        <row r="718">
          <cell r="F718">
            <v>45</v>
          </cell>
        </row>
        <row r="719">
          <cell r="F719">
            <v>45</v>
          </cell>
        </row>
        <row r="720">
          <cell r="F720">
            <v>45</v>
          </cell>
        </row>
        <row r="721">
          <cell r="F721">
            <v>45</v>
          </cell>
        </row>
        <row r="722">
          <cell r="F722">
            <v>47</v>
          </cell>
        </row>
        <row r="723">
          <cell r="F723">
            <v>55</v>
          </cell>
        </row>
        <row r="724">
          <cell r="F724">
            <v>55</v>
          </cell>
        </row>
        <row r="725">
          <cell r="F725">
            <v>53</v>
          </cell>
        </row>
        <row r="726">
          <cell r="F726">
            <v>56</v>
          </cell>
        </row>
        <row r="727">
          <cell r="F727">
            <v>50</v>
          </cell>
        </row>
        <row r="728">
          <cell r="F728">
            <v>46</v>
          </cell>
        </row>
        <row r="729">
          <cell r="F729">
            <v>45</v>
          </cell>
        </row>
        <row r="730">
          <cell r="F730">
            <v>45</v>
          </cell>
        </row>
        <row r="731">
          <cell r="F731">
            <v>46</v>
          </cell>
        </row>
        <row r="732">
          <cell r="F732">
            <v>46</v>
          </cell>
        </row>
        <row r="733">
          <cell r="F733">
            <v>47</v>
          </cell>
        </row>
        <row r="734">
          <cell r="F734">
            <v>47</v>
          </cell>
        </row>
        <row r="735">
          <cell r="F735">
            <v>48</v>
          </cell>
        </row>
        <row r="736">
          <cell r="F736">
            <v>48</v>
          </cell>
        </row>
        <row r="737">
          <cell r="F737">
            <v>48</v>
          </cell>
        </row>
        <row r="738">
          <cell r="F738">
            <v>49</v>
          </cell>
        </row>
        <row r="739">
          <cell r="F739">
            <v>49</v>
          </cell>
        </row>
        <row r="740">
          <cell r="F740">
            <v>47</v>
          </cell>
        </row>
        <row r="741">
          <cell r="F741">
            <v>46</v>
          </cell>
        </row>
        <row r="742">
          <cell r="F742">
            <v>46</v>
          </cell>
        </row>
        <row r="745">
          <cell r="F745">
            <v>46</v>
          </cell>
        </row>
        <row r="746">
          <cell r="F746">
            <v>46</v>
          </cell>
        </row>
        <row r="747">
          <cell r="F747">
            <v>46</v>
          </cell>
        </row>
        <row r="748">
          <cell r="F748">
            <v>46</v>
          </cell>
        </row>
        <row r="749">
          <cell r="F749">
            <v>46</v>
          </cell>
        </row>
        <row r="750">
          <cell r="F750">
            <v>46</v>
          </cell>
        </row>
        <row r="751">
          <cell r="F751">
            <v>46</v>
          </cell>
        </row>
        <row r="752">
          <cell r="F752">
            <v>47</v>
          </cell>
        </row>
        <row r="753">
          <cell r="F753">
            <v>48</v>
          </cell>
        </row>
        <row r="754">
          <cell r="F754">
            <v>48</v>
          </cell>
        </row>
        <row r="755">
          <cell r="F755">
            <v>49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52</v>
          </cell>
        </row>
        <row r="15">
          <cell r="F15">
            <v>52</v>
          </cell>
        </row>
        <row r="16">
          <cell r="F16">
            <v>52</v>
          </cell>
        </row>
        <row r="17">
          <cell r="F17">
            <v>53</v>
          </cell>
        </row>
        <row r="18">
          <cell r="F18">
            <v>53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48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48</v>
          </cell>
        </row>
        <row r="51">
          <cell r="F51">
            <v>53</v>
          </cell>
        </row>
        <row r="52">
          <cell r="F52">
            <v>55</v>
          </cell>
        </row>
        <row r="53">
          <cell r="F53">
            <v>51</v>
          </cell>
        </row>
        <row r="54">
          <cell r="F54">
            <v>48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50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50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51</v>
          </cell>
        </row>
        <row r="88">
          <cell r="F88">
            <v>51</v>
          </cell>
        </row>
        <row r="89">
          <cell r="F89">
            <v>52</v>
          </cell>
        </row>
        <row r="90">
          <cell r="F90">
            <v>52</v>
          </cell>
        </row>
        <row r="91">
          <cell r="F91">
            <v>51</v>
          </cell>
        </row>
        <row r="92">
          <cell r="F92">
            <v>49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49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48</v>
          </cell>
        </row>
        <row r="125">
          <cell r="F125">
            <v>49</v>
          </cell>
        </row>
        <row r="126">
          <cell r="F126">
            <v>48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52</v>
          </cell>
        </row>
        <row r="139">
          <cell r="F139">
            <v>50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48</v>
          </cell>
        </row>
        <row r="146">
          <cell r="F146">
            <v>49</v>
          </cell>
        </row>
        <row r="147">
          <cell r="F147">
            <v>49</v>
          </cell>
        </row>
        <row r="148">
          <cell r="F148">
            <v>49</v>
          </cell>
        </row>
        <row r="149">
          <cell r="F149">
            <v>48</v>
          </cell>
        </row>
        <row r="150">
          <cell r="F150">
            <v>49</v>
          </cell>
        </row>
        <row r="151">
          <cell r="F151">
            <v>48</v>
          </cell>
        </row>
        <row r="152">
          <cell r="F152">
            <v>49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51</v>
          </cell>
        </row>
        <row r="156">
          <cell r="F156">
            <v>52</v>
          </cell>
        </row>
        <row r="157">
          <cell r="F157">
            <v>53</v>
          </cell>
        </row>
        <row r="158">
          <cell r="F158">
            <v>54</v>
          </cell>
        </row>
        <row r="159">
          <cell r="F159">
            <v>54</v>
          </cell>
        </row>
        <row r="160">
          <cell r="F160">
            <v>54</v>
          </cell>
        </row>
        <row r="161">
          <cell r="F161">
            <v>54</v>
          </cell>
        </row>
        <row r="162">
          <cell r="F162">
            <v>54</v>
          </cell>
        </row>
        <row r="163">
          <cell r="F163">
            <v>53</v>
          </cell>
        </row>
        <row r="164">
          <cell r="F164">
            <v>52</v>
          </cell>
        </row>
        <row r="165">
          <cell r="F165">
            <v>52</v>
          </cell>
        </row>
        <row r="166">
          <cell r="F166">
            <v>50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49</v>
          </cell>
        </row>
        <row r="175">
          <cell r="F175">
            <v>48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51</v>
          </cell>
        </row>
        <row r="181">
          <cell r="F181">
            <v>52</v>
          </cell>
        </row>
        <row r="182">
          <cell r="F182">
            <v>53</v>
          </cell>
        </row>
        <row r="183">
          <cell r="F183">
            <v>53</v>
          </cell>
        </row>
        <row r="184">
          <cell r="F184">
            <v>53</v>
          </cell>
        </row>
        <row r="185">
          <cell r="F185">
            <v>54</v>
          </cell>
        </row>
        <row r="186">
          <cell r="F186">
            <v>53</v>
          </cell>
        </row>
        <row r="187">
          <cell r="F187">
            <v>51</v>
          </cell>
        </row>
        <row r="188">
          <cell r="F188">
            <v>50</v>
          </cell>
        </row>
        <row r="189">
          <cell r="F189">
            <v>49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48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47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51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51</v>
          </cell>
        </row>
        <row r="257">
          <cell r="F257">
            <v>51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49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49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51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50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52</v>
          </cell>
        </row>
        <row r="304">
          <cell r="F304">
            <v>52</v>
          </cell>
        </row>
        <row r="305">
          <cell r="F305">
            <v>52</v>
          </cell>
        </row>
        <row r="306">
          <cell r="F306">
            <v>52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47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49</v>
          </cell>
        </row>
        <row r="324">
          <cell r="F324">
            <v>48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50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48</v>
          </cell>
        </row>
        <row r="335">
          <cell r="F335">
            <v>49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51</v>
          </cell>
        </row>
        <row r="353">
          <cell r="F353">
            <v>51</v>
          </cell>
        </row>
        <row r="354">
          <cell r="F354">
            <v>52</v>
          </cell>
        </row>
        <row r="355">
          <cell r="F355">
            <v>52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50</v>
          </cell>
        </row>
        <row r="359">
          <cell r="F359">
            <v>49</v>
          </cell>
        </row>
        <row r="360">
          <cell r="F360">
            <v>49</v>
          </cell>
        </row>
        <row r="361">
          <cell r="F361">
            <v>49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49</v>
          </cell>
        </row>
        <row r="367">
          <cell r="F367">
            <v>50</v>
          </cell>
        </row>
        <row r="368">
          <cell r="F368">
            <v>52</v>
          </cell>
        </row>
        <row r="369">
          <cell r="F369">
            <v>55</v>
          </cell>
        </row>
        <row r="370">
          <cell r="F370">
            <v>54</v>
          </cell>
        </row>
        <row r="371">
          <cell r="F371">
            <v>52</v>
          </cell>
        </row>
        <row r="372">
          <cell r="F372">
            <v>58</v>
          </cell>
        </row>
        <row r="373">
          <cell r="F373">
            <v>62</v>
          </cell>
        </row>
        <row r="374">
          <cell r="F374">
            <v>57</v>
          </cell>
        </row>
        <row r="375">
          <cell r="F375">
            <v>52</v>
          </cell>
        </row>
        <row r="376">
          <cell r="F376">
            <v>50</v>
          </cell>
        </row>
        <row r="377">
          <cell r="F377">
            <v>50</v>
          </cell>
        </row>
        <row r="378">
          <cell r="F378">
            <v>51</v>
          </cell>
        </row>
        <row r="379">
          <cell r="F379">
            <v>51</v>
          </cell>
        </row>
        <row r="380">
          <cell r="F380">
            <v>51</v>
          </cell>
        </row>
        <row r="381">
          <cell r="F381">
            <v>50</v>
          </cell>
        </row>
        <row r="382">
          <cell r="F382">
            <v>49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47</v>
          </cell>
        </row>
        <row r="392">
          <cell r="F392">
            <v>47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49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47</v>
          </cell>
        </row>
        <row r="404">
          <cell r="F404">
            <v>47</v>
          </cell>
        </row>
        <row r="405">
          <cell r="F405">
            <v>48</v>
          </cell>
        </row>
        <row r="406">
          <cell r="F406">
            <v>49</v>
          </cell>
        </row>
        <row r="407">
          <cell r="F407">
            <v>51</v>
          </cell>
        </row>
        <row r="408">
          <cell r="F408">
            <v>52</v>
          </cell>
        </row>
        <row r="409">
          <cell r="F409">
            <v>55</v>
          </cell>
        </row>
        <row r="411">
          <cell r="F411">
            <v>51</v>
          </cell>
        </row>
        <row r="412">
          <cell r="F412">
            <v>48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49</v>
          </cell>
        </row>
        <row r="430">
          <cell r="F430">
            <v>48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47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50</v>
          </cell>
        </row>
        <row r="448">
          <cell r="F448">
            <v>51</v>
          </cell>
        </row>
        <row r="449">
          <cell r="F449">
            <v>52</v>
          </cell>
        </row>
        <row r="450">
          <cell r="F450">
            <v>52</v>
          </cell>
        </row>
        <row r="451">
          <cell r="F451">
            <v>51</v>
          </cell>
        </row>
        <row r="452">
          <cell r="F452">
            <v>50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47</v>
          </cell>
        </row>
        <row r="463">
          <cell r="F463">
            <v>47</v>
          </cell>
        </row>
        <row r="464">
          <cell r="F464">
            <v>47</v>
          </cell>
        </row>
        <row r="465">
          <cell r="F465">
            <v>47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50</v>
          </cell>
        </row>
        <row r="472">
          <cell r="F472">
            <v>49</v>
          </cell>
        </row>
        <row r="473">
          <cell r="F473">
            <v>50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47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47</v>
          </cell>
        </row>
        <row r="489">
          <cell r="F489">
            <v>47</v>
          </cell>
        </row>
        <row r="490">
          <cell r="F490">
            <v>48</v>
          </cell>
        </row>
        <row r="491">
          <cell r="F491">
            <v>47</v>
          </cell>
        </row>
        <row r="492">
          <cell r="F492">
            <v>47</v>
          </cell>
        </row>
        <row r="493">
          <cell r="F493">
            <v>47</v>
          </cell>
        </row>
        <row r="494">
          <cell r="F494">
            <v>47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47</v>
          </cell>
        </row>
        <row r="498">
          <cell r="F498">
            <v>47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47</v>
          </cell>
        </row>
        <row r="503">
          <cell r="F503">
            <v>48</v>
          </cell>
        </row>
        <row r="504">
          <cell r="F504">
            <v>47</v>
          </cell>
        </row>
        <row r="505">
          <cell r="F505">
            <v>48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50</v>
          </cell>
        </row>
        <row r="510">
          <cell r="F510">
            <v>52</v>
          </cell>
        </row>
        <row r="511">
          <cell r="F511">
            <v>49</v>
          </cell>
        </row>
        <row r="512">
          <cell r="F512">
            <v>48</v>
          </cell>
        </row>
        <row r="513">
          <cell r="F513">
            <v>47</v>
          </cell>
        </row>
        <row r="514">
          <cell r="F514">
            <v>47</v>
          </cell>
        </row>
        <row r="515">
          <cell r="F515">
            <v>47</v>
          </cell>
        </row>
        <row r="516">
          <cell r="F516">
            <v>47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50</v>
          </cell>
        </row>
        <row r="523">
          <cell r="F523">
            <v>50</v>
          </cell>
        </row>
        <row r="524">
          <cell r="F524">
            <v>50</v>
          </cell>
        </row>
        <row r="525">
          <cell r="F525">
            <v>50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50</v>
          </cell>
        </row>
        <row r="529">
          <cell r="F529">
            <v>49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48</v>
          </cell>
        </row>
        <row r="537">
          <cell r="F537">
            <v>48</v>
          </cell>
        </row>
        <row r="538">
          <cell r="F538">
            <v>48</v>
          </cell>
        </row>
        <row r="539">
          <cell r="F539">
            <v>48</v>
          </cell>
        </row>
        <row r="540">
          <cell r="F540">
            <v>48</v>
          </cell>
        </row>
        <row r="541">
          <cell r="F541">
            <v>48</v>
          </cell>
        </row>
        <row r="542">
          <cell r="F542">
            <v>50</v>
          </cell>
        </row>
        <row r="543">
          <cell r="F543">
            <v>51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47</v>
          </cell>
        </row>
        <row r="547">
          <cell r="F547">
            <v>47</v>
          </cell>
        </row>
        <row r="548">
          <cell r="F548">
            <v>47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47</v>
          </cell>
        </row>
        <row r="557">
          <cell r="F557">
            <v>47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51</v>
          </cell>
        </row>
        <row r="571">
          <cell r="F571">
            <v>50</v>
          </cell>
        </row>
        <row r="572">
          <cell r="F572">
            <v>49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47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48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49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48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50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49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50</v>
          </cell>
        </row>
        <row r="611">
          <cell r="F611">
            <v>50</v>
          </cell>
        </row>
        <row r="612">
          <cell r="F612">
            <v>50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51</v>
          </cell>
        </row>
        <row r="616">
          <cell r="F616">
            <v>50</v>
          </cell>
        </row>
        <row r="617">
          <cell r="F617">
            <v>50</v>
          </cell>
        </row>
        <row r="618">
          <cell r="F618">
            <v>50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48</v>
          </cell>
        </row>
        <row r="623">
          <cell r="F623">
            <v>51</v>
          </cell>
        </row>
        <row r="624">
          <cell r="F624">
            <v>54</v>
          </cell>
        </row>
        <row r="625">
          <cell r="F625">
            <v>52</v>
          </cell>
        </row>
        <row r="626">
          <cell r="F626">
            <v>59</v>
          </cell>
        </row>
        <row r="627">
          <cell r="F627">
            <v>58</v>
          </cell>
        </row>
        <row r="628">
          <cell r="F628">
            <v>60</v>
          </cell>
        </row>
        <row r="629">
          <cell r="F629">
            <v>69</v>
          </cell>
        </row>
        <row r="630">
          <cell r="F630">
            <v>60</v>
          </cell>
        </row>
        <row r="631">
          <cell r="F631">
            <v>54</v>
          </cell>
        </row>
        <row r="632">
          <cell r="F632">
            <v>50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50</v>
          </cell>
        </row>
        <row r="637">
          <cell r="F637">
            <v>52</v>
          </cell>
        </row>
        <row r="638">
          <cell r="F638">
            <v>54</v>
          </cell>
        </row>
        <row r="639">
          <cell r="F639">
            <v>55</v>
          </cell>
        </row>
        <row r="640">
          <cell r="F640">
            <v>55</v>
          </cell>
        </row>
        <row r="641">
          <cell r="F641">
            <v>50</v>
          </cell>
        </row>
        <row r="642">
          <cell r="F642">
            <v>49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47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47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50</v>
          </cell>
        </row>
        <row r="654">
          <cell r="F654">
            <v>53</v>
          </cell>
        </row>
        <row r="655">
          <cell r="F655">
            <v>51</v>
          </cell>
        </row>
        <row r="656">
          <cell r="F656">
            <v>53</v>
          </cell>
        </row>
        <row r="657">
          <cell r="F657">
            <v>52</v>
          </cell>
        </row>
        <row r="658">
          <cell r="F658">
            <v>50</v>
          </cell>
        </row>
        <row r="659">
          <cell r="F659">
            <v>52</v>
          </cell>
        </row>
        <row r="660">
          <cell r="F660">
            <v>52</v>
          </cell>
        </row>
        <row r="661">
          <cell r="F661">
            <v>51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52</v>
          </cell>
        </row>
        <row r="665">
          <cell r="F665">
            <v>50</v>
          </cell>
        </row>
        <row r="666">
          <cell r="F666">
            <v>51</v>
          </cell>
        </row>
        <row r="667">
          <cell r="F667">
            <v>51</v>
          </cell>
        </row>
        <row r="668">
          <cell r="F668">
            <v>51</v>
          </cell>
        </row>
        <row r="669">
          <cell r="F669">
            <v>50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48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48</v>
          </cell>
        </row>
        <row r="691">
          <cell r="F691">
            <v>47</v>
          </cell>
        </row>
        <row r="692">
          <cell r="F692">
            <v>47</v>
          </cell>
        </row>
        <row r="693">
          <cell r="F693">
            <v>48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47</v>
          </cell>
        </row>
        <row r="710">
          <cell r="F710">
            <v>47</v>
          </cell>
        </row>
        <row r="711">
          <cell r="F711">
            <v>47</v>
          </cell>
        </row>
        <row r="712">
          <cell r="F712">
            <v>46</v>
          </cell>
        </row>
        <row r="713">
          <cell r="F713">
            <v>47</v>
          </cell>
        </row>
        <row r="714">
          <cell r="F714">
            <v>47</v>
          </cell>
        </row>
        <row r="715">
          <cell r="F715">
            <v>47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46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49</v>
          </cell>
        </row>
        <row r="724">
          <cell r="F724">
            <v>54</v>
          </cell>
        </row>
        <row r="725">
          <cell r="F725">
            <v>53</v>
          </cell>
        </row>
        <row r="726">
          <cell r="F726">
            <v>55</v>
          </cell>
        </row>
        <row r="727">
          <cell r="F727">
            <v>50</v>
          </cell>
        </row>
        <row r="728">
          <cell r="F728">
            <v>18</v>
          </cell>
        </row>
        <row r="729">
          <cell r="F729">
            <v>6</v>
          </cell>
        </row>
        <row r="730">
          <cell r="F730">
            <v>12</v>
          </cell>
        </row>
        <row r="731">
          <cell r="F731">
            <v>17</v>
          </cell>
        </row>
        <row r="732">
          <cell r="F732">
            <v>19</v>
          </cell>
        </row>
        <row r="733">
          <cell r="F733">
            <v>21</v>
          </cell>
        </row>
        <row r="734">
          <cell r="F734">
            <v>23</v>
          </cell>
        </row>
        <row r="735">
          <cell r="F735">
            <v>32</v>
          </cell>
        </row>
        <row r="736">
          <cell r="F736">
            <v>37</v>
          </cell>
        </row>
        <row r="737">
          <cell r="F737">
            <v>39</v>
          </cell>
        </row>
        <row r="738">
          <cell r="F738">
            <v>40</v>
          </cell>
        </row>
        <row r="739">
          <cell r="F739">
            <v>40</v>
          </cell>
        </row>
        <row r="740">
          <cell r="F740">
            <v>40</v>
          </cell>
        </row>
        <row r="741">
          <cell r="F741">
            <v>39</v>
          </cell>
        </row>
        <row r="742">
          <cell r="F742">
            <v>39</v>
          </cell>
        </row>
        <row r="743">
          <cell r="F743">
            <v>38</v>
          </cell>
        </row>
        <row r="744">
          <cell r="F744">
            <v>39</v>
          </cell>
        </row>
        <row r="745">
          <cell r="F745">
            <v>39</v>
          </cell>
        </row>
        <row r="746">
          <cell r="F746">
            <v>39</v>
          </cell>
        </row>
        <row r="747">
          <cell r="F747">
            <v>39</v>
          </cell>
        </row>
        <row r="748">
          <cell r="F748">
            <v>39</v>
          </cell>
        </row>
        <row r="749">
          <cell r="F749">
            <v>40</v>
          </cell>
        </row>
        <row r="750">
          <cell r="F750">
            <v>40</v>
          </cell>
        </row>
        <row r="751">
          <cell r="F751">
            <v>40</v>
          </cell>
        </row>
        <row r="752">
          <cell r="F752">
            <v>41</v>
          </cell>
        </row>
        <row r="753">
          <cell r="F753">
            <v>42</v>
          </cell>
        </row>
        <row r="754">
          <cell r="F754">
            <v>42</v>
          </cell>
        </row>
        <row r="755">
          <cell r="F755">
            <v>43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52</v>
          </cell>
        </row>
        <row r="14">
          <cell r="F14">
            <v>52</v>
          </cell>
        </row>
        <row r="15">
          <cell r="F15">
            <v>53</v>
          </cell>
        </row>
        <row r="16">
          <cell r="F16">
            <v>53</v>
          </cell>
        </row>
        <row r="17">
          <cell r="F17">
            <v>52</v>
          </cell>
        </row>
        <row r="18">
          <cell r="F18">
            <v>53</v>
          </cell>
        </row>
        <row r="19">
          <cell r="F19">
            <v>52</v>
          </cell>
        </row>
        <row r="20">
          <cell r="F20">
            <v>51</v>
          </cell>
        </row>
        <row r="21">
          <cell r="F21">
            <v>51</v>
          </cell>
        </row>
        <row r="22">
          <cell r="F22">
            <v>51</v>
          </cell>
        </row>
        <row r="23">
          <cell r="F23">
            <v>51</v>
          </cell>
        </row>
        <row r="24">
          <cell r="F24">
            <v>51</v>
          </cell>
        </row>
        <row r="25">
          <cell r="F25">
            <v>51</v>
          </cell>
        </row>
        <row r="26">
          <cell r="F26">
            <v>51</v>
          </cell>
        </row>
        <row r="27">
          <cell r="F27">
            <v>50</v>
          </cell>
        </row>
        <row r="28">
          <cell r="F28">
            <v>50</v>
          </cell>
        </row>
        <row r="29">
          <cell r="F29">
            <v>50</v>
          </cell>
        </row>
        <row r="30">
          <cell r="F30">
            <v>50</v>
          </cell>
        </row>
        <row r="31">
          <cell r="F31">
            <v>50</v>
          </cell>
        </row>
        <row r="32">
          <cell r="F32">
            <v>51</v>
          </cell>
        </row>
        <row r="33">
          <cell r="F33">
            <v>50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51</v>
          </cell>
        </row>
        <row r="37">
          <cell r="F37">
            <v>52</v>
          </cell>
        </row>
        <row r="38">
          <cell r="F38">
            <v>51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50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50</v>
          </cell>
        </row>
        <row r="51">
          <cell r="F51">
            <v>50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50</v>
          </cell>
        </row>
        <row r="55">
          <cell r="F55">
            <v>50</v>
          </cell>
        </row>
        <row r="56">
          <cell r="F56">
            <v>50</v>
          </cell>
        </row>
        <row r="57">
          <cell r="F57">
            <v>50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50</v>
          </cell>
        </row>
        <row r="68">
          <cell r="F68">
            <v>50</v>
          </cell>
        </row>
        <row r="69">
          <cell r="F69">
            <v>50</v>
          </cell>
        </row>
        <row r="70">
          <cell r="F70">
            <v>50</v>
          </cell>
        </row>
        <row r="71">
          <cell r="F71">
            <v>50</v>
          </cell>
        </row>
        <row r="72">
          <cell r="F72">
            <v>51</v>
          </cell>
        </row>
        <row r="73">
          <cell r="F73">
            <v>51</v>
          </cell>
        </row>
        <row r="74">
          <cell r="F74">
            <v>50</v>
          </cell>
        </row>
        <row r="75">
          <cell r="F75">
            <v>50</v>
          </cell>
        </row>
        <row r="76">
          <cell r="F76">
            <v>50</v>
          </cell>
        </row>
        <row r="77">
          <cell r="F77">
            <v>50</v>
          </cell>
        </row>
        <row r="78">
          <cell r="F78">
            <v>50</v>
          </cell>
        </row>
        <row r="79">
          <cell r="F79">
            <v>51</v>
          </cell>
        </row>
        <row r="80">
          <cell r="F80">
            <v>51</v>
          </cell>
        </row>
        <row r="81">
          <cell r="F81">
            <v>51</v>
          </cell>
        </row>
        <row r="82">
          <cell r="F82">
            <v>51</v>
          </cell>
        </row>
        <row r="83">
          <cell r="F83">
            <v>51</v>
          </cell>
        </row>
        <row r="84">
          <cell r="F84">
            <v>51</v>
          </cell>
        </row>
        <row r="85">
          <cell r="F85">
            <v>51</v>
          </cell>
        </row>
        <row r="86">
          <cell r="F86">
            <v>52</v>
          </cell>
        </row>
        <row r="87">
          <cell r="F87">
            <v>55</v>
          </cell>
        </row>
        <row r="88">
          <cell r="F88">
            <v>62</v>
          </cell>
        </row>
        <row r="89">
          <cell r="F89">
            <v>63</v>
          </cell>
        </row>
        <row r="90">
          <cell r="F90">
            <v>63</v>
          </cell>
        </row>
        <row r="91">
          <cell r="F91">
            <v>62</v>
          </cell>
        </row>
        <row r="92">
          <cell r="F92">
            <v>61</v>
          </cell>
        </row>
        <row r="93">
          <cell r="F93">
            <v>59</v>
          </cell>
        </row>
        <row r="94">
          <cell r="F94">
            <v>58</v>
          </cell>
        </row>
        <row r="95">
          <cell r="F95">
            <v>57</v>
          </cell>
        </row>
        <row r="96">
          <cell r="F96">
            <v>56</v>
          </cell>
        </row>
        <row r="97">
          <cell r="F97">
            <v>53</v>
          </cell>
        </row>
        <row r="98">
          <cell r="F98">
            <v>51</v>
          </cell>
        </row>
        <row r="99">
          <cell r="F99">
            <v>50</v>
          </cell>
        </row>
        <row r="100">
          <cell r="F100">
            <v>50</v>
          </cell>
        </row>
        <row r="101">
          <cell r="F101">
            <v>49</v>
          </cell>
        </row>
        <row r="102">
          <cell r="F102">
            <v>50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51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50</v>
          </cell>
        </row>
        <row r="118">
          <cell r="F118">
            <v>50</v>
          </cell>
        </row>
        <row r="119">
          <cell r="F119">
            <v>50</v>
          </cell>
        </row>
        <row r="120">
          <cell r="F120">
            <v>50</v>
          </cell>
        </row>
        <row r="121">
          <cell r="F121">
            <v>50</v>
          </cell>
        </row>
        <row r="122">
          <cell r="F122">
            <v>50</v>
          </cell>
        </row>
        <row r="123">
          <cell r="F123">
            <v>50</v>
          </cell>
        </row>
        <row r="124">
          <cell r="F124">
            <v>50</v>
          </cell>
        </row>
        <row r="125">
          <cell r="F125">
            <v>50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51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51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50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50</v>
          </cell>
        </row>
        <row r="148">
          <cell r="F148">
            <v>50</v>
          </cell>
        </row>
        <row r="149">
          <cell r="F149">
            <v>50</v>
          </cell>
        </row>
        <row r="150">
          <cell r="F150">
            <v>50</v>
          </cell>
        </row>
        <row r="151">
          <cell r="F151">
            <v>50</v>
          </cell>
        </row>
        <row r="152">
          <cell r="F152">
            <v>51</v>
          </cell>
        </row>
        <row r="153">
          <cell r="F153">
            <v>51</v>
          </cell>
        </row>
        <row r="154">
          <cell r="F154">
            <v>51</v>
          </cell>
        </row>
        <row r="155">
          <cell r="F155">
            <v>51</v>
          </cell>
        </row>
        <row r="156">
          <cell r="F156">
            <v>51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52</v>
          </cell>
        </row>
        <row r="160">
          <cell r="F160">
            <v>52</v>
          </cell>
        </row>
        <row r="161">
          <cell r="F161">
            <v>52</v>
          </cell>
        </row>
        <row r="162">
          <cell r="F162">
            <v>52</v>
          </cell>
        </row>
        <row r="163">
          <cell r="F163">
            <v>52</v>
          </cell>
        </row>
        <row r="164">
          <cell r="F164">
            <v>51</v>
          </cell>
        </row>
        <row r="165">
          <cell r="F165">
            <v>52</v>
          </cell>
        </row>
        <row r="166">
          <cell r="F166">
            <v>57</v>
          </cell>
        </row>
        <row r="167">
          <cell r="F167">
            <v>60</v>
          </cell>
        </row>
        <row r="168">
          <cell r="F168">
            <v>62</v>
          </cell>
        </row>
        <row r="169">
          <cell r="F169">
            <v>61</v>
          </cell>
        </row>
        <row r="170">
          <cell r="F170">
            <v>59</v>
          </cell>
        </row>
        <row r="171">
          <cell r="F171">
            <v>58</v>
          </cell>
        </row>
        <row r="172">
          <cell r="F172">
            <v>59</v>
          </cell>
        </row>
        <row r="173">
          <cell r="F173">
            <v>61</v>
          </cell>
        </row>
        <row r="174">
          <cell r="F174">
            <v>63</v>
          </cell>
        </row>
        <row r="175">
          <cell r="F175">
            <v>61</v>
          </cell>
        </row>
        <row r="176">
          <cell r="F176">
            <v>56</v>
          </cell>
        </row>
        <row r="177">
          <cell r="F177">
            <v>53</v>
          </cell>
        </row>
        <row r="178">
          <cell r="F178">
            <v>51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50</v>
          </cell>
        </row>
        <row r="190">
          <cell r="F190">
            <v>50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50</v>
          </cell>
        </row>
        <row r="194">
          <cell r="F194">
            <v>50</v>
          </cell>
        </row>
        <row r="195">
          <cell r="F195">
            <v>50</v>
          </cell>
        </row>
        <row r="196">
          <cell r="F196">
            <v>50</v>
          </cell>
        </row>
        <row r="197">
          <cell r="F197">
            <v>50</v>
          </cell>
        </row>
        <row r="198">
          <cell r="F198">
            <v>50</v>
          </cell>
        </row>
        <row r="199">
          <cell r="F199">
            <v>51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50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50</v>
          </cell>
        </row>
        <row r="216">
          <cell r="F216">
            <v>50</v>
          </cell>
        </row>
        <row r="217">
          <cell r="F217">
            <v>50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50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51</v>
          </cell>
        </row>
        <row r="226">
          <cell r="F226">
            <v>51</v>
          </cell>
        </row>
        <row r="227">
          <cell r="F227">
            <v>50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51</v>
          </cell>
        </row>
        <row r="236">
          <cell r="F236">
            <v>51</v>
          </cell>
        </row>
        <row r="237">
          <cell r="F237">
            <v>50</v>
          </cell>
        </row>
        <row r="238">
          <cell r="F238">
            <v>50</v>
          </cell>
        </row>
        <row r="239">
          <cell r="F239">
            <v>50</v>
          </cell>
        </row>
        <row r="240">
          <cell r="F240">
            <v>50</v>
          </cell>
        </row>
        <row r="241">
          <cell r="F241">
            <v>50</v>
          </cell>
        </row>
        <row r="242">
          <cell r="F242">
            <v>50</v>
          </cell>
        </row>
        <row r="243">
          <cell r="F243">
            <v>50</v>
          </cell>
        </row>
        <row r="244">
          <cell r="F244">
            <v>50</v>
          </cell>
        </row>
        <row r="245">
          <cell r="F245">
            <v>50</v>
          </cell>
        </row>
        <row r="246">
          <cell r="F246">
            <v>50</v>
          </cell>
        </row>
        <row r="247">
          <cell r="F247">
            <v>50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57</v>
          </cell>
        </row>
        <row r="257">
          <cell r="F257">
            <v>59</v>
          </cell>
        </row>
        <row r="258">
          <cell r="F258">
            <v>53</v>
          </cell>
        </row>
        <row r="259">
          <cell r="F259">
            <v>51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51</v>
          </cell>
        </row>
        <row r="266">
          <cell r="F266">
            <v>53</v>
          </cell>
        </row>
        <row r="267">
          <cell r="F267">
            <v>54</v>
          </cell>
        </row>
        <row r="268">
          <cell r="F268">
            <v>53</v>
          </cell>
        </row>
        <row r="269">
          <cell r="F269">
            <v>54</v>
          </cell>
        </row>
        <row r="270">
          <cell r="F270">
            <v>53</v>
          </cell>
        </row>
        <row r="271">
          <cell r="F271">
            <v>55</v>
          </cell>
        </row>
        <row r="272">
          <cell r="F272">
            <v>52</v>
          </cell>
        </row>
        <row r="273">
          <cell r="F273">
            <v>52</v>
          </cell>
        </row>
        <row r="274">
          <cell r="F274">
            <v>52</v>
          </cell>
        </row>
        <row r="275">
          <cell r="F275">
            <v>51</v>
          </cell>
        </row>
        <row r="276">
          <cell r="F276">
            <v>51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51</v>
          </cell>
        </row>
        <row r="281">
          <cell r="F281">
            <v>51</v>
          </cell>
        </row>
        <row r="282">
          <cell r="F282">
            <v>51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51</v>
          </cell>
        </row>
        <row r="293">
          <cell r="F293">
            <v>50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52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50</v>
          </cell>
        </row>
        <row r="318">
          <cell r="F318">
            <v>50</v>
          </cell>
        </row>
        <row r="319">
          <cell r="F319">
            <v>50</v>
          </cell>
        </row>
        <row r="320">
          <cell r="F320">
            <v>50</v>
          </cell>
        </row>
        <row r="321">
          <cell r="F321">
            <v>50</v>
          </cell>
        </row>
        <row r="322">
          <cell r="F322">
            <v>51</v>
          </cell>
        </row>
        <row r="323">
          <cell r="F323">
            <v>56</v>
          </cell>
        </row>
        <row r="324">
          <cell r="F324">
            <v>60</v>
          </cell>
        </row>
        <row r="325">
          <cell r="F325">
            <v>59</v>
          </cell>
        </row>
        <row r="326">
          <cell r="F326">
            <v>57</v>
          </cell>
        </row>
        <row r="327">
          <cell r="F327">
            <v>55</v>
          </cell>
        </row>
        <row r="328">
          <cell r="F328">
            <v>54</v>
          </cell>
        </row>
        <row r="329">
          <cell r="F329">
            <v>54</v>
          </cell>
        </row>
        <row r="330">
          <cell r="F330">
            <v>52</v>
          </cell>
        </row>
        <row r="331">
          <cell r="F331">
            <v>50</v>
          </cell>
        </row>
        <row r="332">
          <cell r="F332">
            <v>50</v>
          </cell>
        </row>
        <row r="333">
          <cell r="F333">
            <v>50</v>
          </cell>
        </row>
        <row r="334">
          <cell r="F334">
            <v>49</v>
          </cell>
        </row>
        <row r="335">
          <cell r="F335">
            <v>50</v>
          </cell>
        </row>
        <row r="336">
          <cell r="F336">
            <v>50</v>
          </cell>
        </row>
        <row r="337">
          <cell r="F337">
            <v>50</v>
          </cell>
        </row>
        <row r="338">
          <cell r="F338">
            <v>50</v>
          </cell>
        </row>
        <row r="339">
          <cell r="F339">
            <v>50</v>
          </cell>
        </row>
        <row r="340">
          <cell r="F340">
            <v>50</v>
          </cell>
        </row>
        <row r="341">
          <cell r="F341">
            <v>50</v>
          </cell>
        </row>
        <row r="342">
          <cell r="F342">
            <v>50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50</v>
          </cell>
        </row>
        <row r="347">
          <cell r="F347">
            <v>51</v>
          </cell>
        </row>
        <row r="348">
          <cell r="F348">
            <v>52</v>
          </cell>
        </row>
        <row r="349">
          <cell r="F349">
            <v>51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51</v>
          </cell>
        </row>
        <row r="359">
          <cell r="F359">
            <v>50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50</v>
          </cell>
        </row>
        <row r="363">
          <cell r="F363">
            <v>50</v>
          </cell>
        </row>
        <row r="364">
          <cell r="F364">
            <v>50</v>
          </cell>
        </row>
        <row r="365">
          <cell r="F365">
            <v>50</v>
          </cell>
        </row>
        <row r="366">
          <cell r="F366">
            <v>50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50</v>
          </cell>
        </row>
        <row r="375">
          <cell r="F375">
            <v>50</v>
          </cell>
        </row>
        <row r="376">
          <cell r="F376">
            <v>50</v>
          </cell>
        </row>
        <row r="377">
          <cell r="F377">
            <v>50</v>
          </cell>
        </row>
        <row r="378">
          <cell r="F378">
            <v>50</v>
          </cell>
        </row>
        <row r="379">
          <cell r="F379">
            <v>50</v>
          </cell>
        </row>
        <row r="380">
          <cell r="F380">
            <v>50</v>
          </cell>
        </row>
        <row r="381">
          <cell r="F381">
            <v>50</v>
          </cell>
        </row>
        <row r="382">
          <cell r="F382">
            <v>50</v>
          </cell>
        </row>
        <row r="383">
          <cell r="F383">
            <v>50</v>
          </cell>
        </row>
        <row r="384">
          <cell r="F384">
            <v>50</v>
          </cell>
        </row>
        <row r="385">
          <cell r="F385">
            <v>50</v>
          </cell>
        </row>
        <row r="386">
          <cell r="F386">
            <v>50</v>
          </cell>
        </row>
        <row r="387">
          <cell r="F387">
            <v>50</v>
          </cell>
        </row>
        <row r="388">
          <cell r="F388">
            <v>50</v>
          </cell>
        </row>
        <row r="389">
          <cell r="F389">
            <v>50</v>
          </cell>
        </row>
        <row r="390">
          <cell r="F390">
            <v>50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51</v>
          </cell>
        </row>
        <row r="395">
          <cell r="F395">
            <v>51</v>
          </cell>
        </row>
        <row r="396">
          <cell r="F396">
            <v>51</v>
          </cell>
        </row>
        <row r="397">
          <cell r="F397">
            <v>51</v>
          </cell>
        </row>
        <row r="398">
          <cell r="F398">
            <v>51</v>
          </cell>
        </row>
        <row r="399">
          <cell r="F399">
            <v>51</v>
          </cell>
        </row>
        <row r="400">
          <cell r="F400">
            <v>51</v>
          </cell>
        </row>
        <row r="401">
          <cell r="F401">
            <v>51</v>
          </cell>
        </row>
        <row r="402">
          <cell r="F402">
            <v>51</v>
          </cell>
        </row>
        <row r="403">
          <cell r="F403">
            <v>51</v>
          </cell>
        </row>
        <row r="404">
          <cell r="F404">
            <v>51</v>
          </cell>
        </row>
        <row r="405">
          <cell r="F405">
            <v>53</v>
          </cell>
        </row>
        <row r="406">
          <cell r="F406">
            <v>59</v>
          </cell>
        </row>
        <row r="407">
          <cell r="F407">
            <v>65</v>
          </cell>
        </row>
        <row r="408">
          <cell r="F408">
            <v>66</v>
          </cell>
        </row>
        <row r="409">
          <cell r="F409">
            <v>55</v>
          </cell>
        </row>
        <row r="411">
          <cell r="F411">
            <v>54</v>
          </cell>
        </row>
        <row r="412">
          <cell r="F412">
            <v>55</v>
          </cell>
        </row>
        <row r="413">
          <cell r="F413">
            <v>51</v>
          </cell>
        </row>
        <row r="414">
          <cell r="F414">
            <v>50</v>
          </cell>
        </row>
        <row r="415">
          <cell r="F415">
            <v>50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51</v>
          </cell>
        </row>
        <row r="422">
          <cell r="F422">
            <v>50</v>
          </cell>
        </row>
        <row r="423">
          <cell r="F423">
            <v>51</v>
          </cell>
        </row>
        <row r="424">
          <cell r="F424">
            <v>51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50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50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50</v>
          </cell>
        </row>
        <row r="436">
          <cell r="F436">
            <v>50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50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51</v>
          </cell>
        </row>
        <row r="447">
          <cell r="F447">
            <v>50</v>
          </cell>
        </row>
        <row r="448">
          <cell r="F448">
            <v>50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51</v>
          </cell>
        </row>
        <row r="453">
          <cell r="F453">
            <v>50</v>
          </cell>
        </row>
        <row r="454">
          <cell r="F454">
            <v>50</v>
          </cell>
        </row>
        <row r="455">
          <cell r="F455">
            <v>50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50</v>
          </cell>
        </row>
        <row r="461">
          <cell r="F461">
            <v>50</v>
          </cell>
        </row>
        <row r="462">
          <cell r="F462">
            <v>51</v>
          </cell>
        </row>
        <row r="463">
          <cell r="F463">
            <v>50</v>
          </cell>
        </row>
        <row r="464">
          <cell r="F464">
            <v>50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50</v>
          </cell>
        </row>
        <row r="477">
          <cell r="F477">
            <v>50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50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50</v>
          </cell>
        </row>
        <row r="486">
          <cell r="F486">
            <v>50</v>
          </cell>
        </row>
        <row r="487">
          <cell r="F487">
            <v>50</v>
          </cell>
        </row>
        <row r="488">
          <cell r="F488">
            <v>50</v>
          </cell>
        </row>
        <row r="489">
          <cell r="F489">
            <v>50</v>
          </cell>
        </row>
        <row r="490">
          <cell r="F490">
            <v>50</v>
          </cell>
        </row>
        <row r="491">
          <cell r="F491">
            <v>51</v>
          </cell>
        </row>
        <row r="492">
          <cell r="F492">
            <v>51</v>
          </cell>
        </row>
        <row r="493">
          <cell r="F493">
            <v>51</v>
          </cell>
        </row>
        <row r="494">
          <cell r="F494">
            <v>51</v>
          </cell>
        </row>
        <row r="495">
          <cell r="F495">
            <v>51</v>
          </cell>
        </row>
        <row r="496">
          <cell r="F496">
            <v>52</v>
          </cell>
        </row>
        <row r="497">
          <cell r="F497">
            <v>52</v>
          </cell>
        </row>
        <row r="498">
          <cell r="F498">
            <v>51</v>
          </cell>
        </row>
        <row r="499">
          <cell r="F499">
            <v>51</v>
          </cell>
        </row>
        <row r="500">
          <cell r="F500">
            <v>51</v>
          </cell>
        </row>
        <row r="501">
          <cell r="F501">
            <v>51</v>
          </cell>
        </row>
        <row r="502">
          <cell r="F502">
            <v>51</v>
          </cell>
        </row>
        <row r="503">
          <cell r="F503">
            <v>50</v>
          </cell>
        </row>
        <row r="504">
          <cell r="F504">
            <v>50</v>
          </cell>
        </row>
        <row r="505">
          <cell r="F505">
            <v>50</v>
          </cell>
        </row>
        <row r="506">
          <cell r="F506">
            <v>50</v>
          </cell>
        </row>
        <row r="507">
          <cell r="F507">
            <v>51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51</v>
          </cell>
        </row>
        <row r="512">
          <cell r="F512">
            <v>51</v>
          </cell>
        </row>
        <row r="513">
          <cell r="F513">
            <v>53</v>
          </cell>
        </row>
        <row r="514">
          <cell r="F514">
            <v>56</v>
          </cell>
        </row>
        <row r="515">
          <cell r="F515">
            <v>58</v>
          </cell>
        </row>
        <row r="516">
          <cell r="F516">
            <v>56</v>
          </cell>
        </row>
        <row r="517">
          <cell r="F517">
            <v>54</v>
          </cell>
        </row>
        <row r="518">
          <cell r="F518">
            <v>54</v>
          </cell>
        </row>
        <row r="519">
          <cell r="F519">
            <v>53</v>
          </cell>
        </row>
        <row r="520">
          <cell r="F520">
            <v>52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50</v>
          </cell>
        </row>
        <row r="524">
          <cell r="F524">
            <v>50</v>
          </cell>
        </row>
        <row r="525">
          <cell r="F525">
            <v>50</v>
          </cell>
        </row>
        <row r="526">
          <cell r="F526">
            <v>50</v>
          </cell>
        </row>
        <row r="527">
          <cell r="F527">
            <v>49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50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50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50</v>
          </cell>
        </row>
        <row r="548">
          <cell r="F548">
            <v>50</v>
          </cell>
        </row>
        <row r="549">
          <cell r="F549">
            <v>50</v>
          </cell>
        </row>
        <row r="550">
          <cell r="F550">
            <v>50</v>
          </cell>
        </row>
        <row r="551">
          <cell r="F551">
            <v>50</v>
          </cell>
        </row>
        <row r="552">
          <cell r="F552">
            <v>49</v>
          </cell>
        </row>
        <row r="553">
          <cell r="F553">
            <v>50</v>
          </cell>
        </row>
        <row r="554">
          <cell r="F554">
            <v>50</v>
          </cell>
        </row>
        <row r="555">
          <cell r="F555">
            <v>49</v>
          </cell>
        </row>
        <row r="556">
          <cell r="F556">
            <v>50</v>
          </cell>
        </row>
        <row r="557">
          <cell r="F557">
            <v>50</v>
          </cell>
        </row>
        <row r="558">
          <cell r="F558">
            <v>50</v>
          </cell>
        </row>
        <row r="559">
          <cell r="F559">
            <v>50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51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50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50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50</v>
          </cell>
        </row>
        <row r="580">
          <cell r="F580">
            <v>50</v>
          </cell>
        </row>
        <row r="581">
          <cell r="F581">
            <v>50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51</v>
          </cell>
        </row>
        <row r="588">
          <cell r="F588">
            <v>51</v>
          </cell>
        </row>
        <row r="589">
          <cell r="F589">
            <v>51</v>
          </cell>
        </row>
        <row r="590">
          <cell r="F590">
            <v>52</v>
          </cell>
        </row>
        <row r="591">
          <cell r="F591">
            <v>52</v>
          </cell>
        </row>
        <row r="592">
          <cell r="F592">
            <v>52</v>
          </cell>
        </row>
        <row r="593">
          <cell r="F593">
            <v>52</v>
          </cell>
        </row>
        <row r="594">
          <cell r="F594">
            <v>52</v>
          </cell>
        </row>
        <row r="595">
          <cell r="F595">
            <v>51</v>
          </cell>
        </row>
        <row r="596">
          <cell r="F596">
            <v>51</v>
          </cell>
        </row>
        <row r="597">
          <cell r="F597">
            <v>51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50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50</v>
          </cell>
        </row>
        <row r="604">
          <cell r="F604">
            <v>50</v>
          </cell>
        </row>
        <row r="605">
          <cell r="F605">
            <v>50</v>
          </cell>
        </row>
        <row r="606">
          <cell r="F606">
            <v>50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51</v>
          </cell>
        </row>
        <row r="615">
          <cell r="F615">
            <v>51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52</v>
          </cell>
        </row>
        <row r="619">
          <cell r="F619">
            <v>51</v>
          </cell>
        </row>
        <row r="620">
          <cell r="F620">
            <v>51</v>
          </cell>
        </row>
        <row r="621">
          <cell r="F621">
            <v>50</v>
          </cell>
        </row>
        <row r="622">
          <cell r="F622">
            <v>50</v>
          </cell>
        </row>
        <row r="623">
          <cell r="F623">
            <v>50</v>
          </cell>
        </row>
        <row r="624">
          <cell r="F624">
            <v>51</v>
          </cell>
        </row>
        <row r="625">
          <cell r="F625">
            <v>51</v>
          </cell>
        </row>
        <row r="626">
          <cell r="F626">
            <v>50</v>
          </cell>
        </row>
        <row r="627">
          <cell r="F627">
            <v>51</v>
          </cell>
        </row>
        <row r="628">
          <cell r="F628">
            <v>50</v>
          </cell>
        </row>
        <row r="629">
          <cell r="F629">
            <v>50</v>
          </cell>
        </row>
        <row r="630">
          <cell r="F630">
            <v>50</v>
          </cell>
        </row>
        <row r="631">
          <cell r="F631">
            <v>50</v>
          </cell>
        </row>
        <row r="632">
          <cell r="F632">
            <v>51</v>
          </cell>
        </row>
        <row r="633">
          <cell r="F633">
            <v>51</v>
          </cell>
        </row>
        <row r="634">
          <cell r="F634">
            <v>51</v>
          </cell>
        </row>
        <row r="635">
          <cell r="F635">
            <v>51</v>
          </cell>
        </row>
        <row r="636">
          <cell r="F636">
            <v>51</v>
          </cell>
        </row>
        <row r="637">
          <cell r="F637">
            <v>51</v>
          </cell>
        </row>
        <row r="638">
          <cell r="F638">
            <v>51</v>
          </cell>
        </row>
        <row r="639">
          <cell r="F639">
            <v>52</v>
          </cell>
        </row>
        <row r="640">
          <cell r="F640">
            <v>52</v>
          </cell>
        </row>
        <row r="641">
          <cell r="F641">
            <v>52</v>
          </cell>
        </row>
        <row r="642">
          <cell r="F642">
            <v>52</v>
          </cell>
        </row>
        <row r="643">
          <cell r="F643">
            <v>52</v>
          </cell>
        </row>
        <row r="644">
          <cell r="F644">
            <v>51</v>
          </cell>
        </row>
        <row r="645">
          <cell r="F645">
            <v>50</v>
          </cell>
        </row>
        <row r="646">
          <cell r="F646">
            <v>50</v>
          </cell>
        </row>
        <row r="647">
          <cell r="F647">
            <v>50</v>
          </cell>
        </row>
        <row r="648">
          <cell r="F648">
            <v>51</v>
          </cell>
        </row>
        <row r="649">
          <cell r="F649">
            <v>50</v>
          </cell>
        </row>
        <row r="650">
          <cell r="F650">
            <v>50</v>
          </cell>
        </row>
        <row r="651">
          <cell r="F651">
            <v>50</v>
          </cell>
        </row>
        <row r="652">
          <cell r="F652">
            <v>50</v>
          </cell>
        </row>
        <row r="653">
          <cell r="F653">
            <v>50</v>
          </cell>
        </row>
        <row r="654">
          <cell r="F654">
            <v>50</v>
          </cell>
        </row>
        <row r="655">
          <cell r="F655">
            <v>50</v>
          </cell>
        </row>
        <row r="656">
          <cell r="F656">
            <v>50</v>
          </cell>
        </row>
        <row r="657">
          <cell r="F657">
            <v>50</v>
          </cell>
        </row>
        <row r="658">
          <cell r="F658">
            <v>50</v>
          </cell>
        </row>
        <row r="659">
          <cell r="F659">
            <v>51</v>
          </cell>
        </row>
        <row r="660">
          <cell r="F660">
            <v>51</v>
          </cell>
        </row>
        <row r="661">
          <cell r="F661">
            <v>51</v>
          </cell>
        </row>
        <row r="662">
          <cell r="F662">
            <v>51</v>
          </cell>
        </row>
        <row r="663">
          <cell r="F663">
            <v>51</v>
          </cell>
        </row>
        <row r="664">
          <cell r="F664">
            <v>51</v>
          </cell>
        </row>
        <row r="665">
          <cell r="F665">
            <v>51</v>
          </cell>
        </row>
        <row r="666">
          <cell r="F666">
            <v>53</v>
          </cell>
        </row>
        <row r="667">
          <cell r="F667">
            <v>55</v>
          </cell>
        </row>
        <row r="668">
          <cell r="F668">
            <v>56</v>
          </cell>
        </row>
        <row r="669">
          <cell r="F669">
            <v>57</v>
          </cell>
        </row>
        <row r="670">
          <cell r="F670">
            <v>57</v>
          </cell>
        </row>
        <row r="671">
          <cell r="F671">
            <v>57</v>
          </cell>
        </row>
        <row r="672">
          <cell r="F672">
            <v>58</v>
          </cell>
        </row>
        <row r="673">
          <cell r="F673">
            <v>60</v>
          </cell>
        </row>
        <row r="674">
          <cell r="F674">
            <v>60</v>
          </cell>
        </row>
        <row r="675">
          <cell r="F675">
            <v>59</v>
          </cell>
        </row>
        <row r="676">
          <cell r="F676">
            <v>58</v>
          </cell>
        </row>
        <row r="677">
          <cell r="F677">
            <v>58</v>
          </cell>
        </row>
        <row r="678">
          <cell r="F678">
            <v>58</v>
          </cell>
        </row>
        <row r="679">
          <cell r="F679">
            <v>60</v>
          </cell>
        </row>
        <row r="680">
          <cell r="F680">
            <v>60</v>
          </cell>
        </row>
        <row r="681">
          <cell r="F681">
            <v>58</v>
          </cell>
        </row>
        <row r="682">
          <cell r="F682">
            <v>59</v>
          </cell>
        </row>
        <row r="683">
          <cell r="F683">
            <v>57</v>
          </cell>
        </row>
        <row r="684">
          <cell r="F684">
            <v>56</v>
          </cell>
        </row>
        <row r="685">
          <cell r="F685">
            <v>56</v>
          </cell>
        </row>
        <row r="686">
          <cell r="F686">
            <v>55</v>
          </cell>
        </row>
        <row r="687">
          <cell r="F687">
            <v>54</v>
          </cell>
        </row>
        <row r="688">
          <cell r="F688">
            <v>53</v>
          </cell>
        </row>
        <row r="689">
          <cell r="F689">
            <v>50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50</v>
          </cell>
        </row>
        <row r="693">
          <cell r="F693">
            <v>50</v>
          </cell>
        </row>
        <row r="694">
          <cell r="F694">
            <v>51</v>
          </cell>
        </row>
        <row r="695">
          <cell r="F695">
            <v>50</v>
          </cell>
        </row>
        <row r="696">
          <cell r="F696">
            <v>50</v>
          </cell>
        </row>
        <row r="697">
          <cell r="F697">
            <v>50</v>
          </cell>
        </row>
        <row r="698">
          <cell r="F698">
            <v>50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50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50</v>
          </cell>
        </row>
        <row r="705">
          <cell r="F705">
            <v>49</v>
          </cell>
        </row>
        <row r="706">
          <cell r="F706">
            <v>51</v>
          </cell>
        </row>
        <row r="707">
          <cell r="F707">
            <v>51</v>
          </cell>
        </row>
        <row r="708">
          <cell r="F708">
            <v>50</v>
          </cell>
        </row>
        <row r="709">
          <cell r="F709">
            <v>50</v>
          </cell>
        </row>
        <row r="710">
          <cell r="F710">
            <v>50</v>
          </cell>
        </row>
        <row r="711">
          <cell r="F711">
            <v>50</v>
          </cell>
        </row>
        <row r="712">
          <cell r="F712">
            <v>50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49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49</v>
          </cell>
        </row>
        <row r="723">
          <cell r="F723">
            <v>50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50</v>
          </cell>
        </row>
        <row r="728">
          <cell r="F728">
            <v>49</v>
          </cell>
        </row>
        <row r="729">
          <cell r="F729">
            <v>49</v>
          </cell>
        </row>
        <row r="730">
          <cell r="F730">
            <v>50</v>
          </cell>
        </row>
        <row r="731">
          <cell r="F731">
            <v>51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29</v>
          </cell>
        </row>
        <row r="13">
          <cell r="F13">
            <v>29</v>
          </cell>
        </row>
        <row r="14">
          <cell r="F14">
            <v>28</v>
          </cell>
        </row>
        <row r="15">
          <cell r="F15">
            <v>28</v>
          </cell>
        </row>
        <row r="16">
          <cell r="F16">
            <v>28</v>
          </cell>
        </row>
        <row r="17">
          <cell r="F17">
            <v>28</v>
          </cell>
        </row>
        <row r="18">
          <cell r="F18">
            <v>29</v>
          </cell>
        </row>
        <row r="19">
          <cell r="F19">
            <v>28</v>
          </cell>
        </row>
        <row r="20">
          <cell r="F20">
            <v>28</v>
          </cell>
        </row>
        <row r="21">
          <cell r="F21">
            <v>26</v>
          </cell>
        </row>
        <row r="22">
          <cell r="F22">
            <v>27</v>
          </cell>
        </row>
        <row r="23">
          <cell r="F23">
            <v>25</v>
          </cell>
        </row>
        <row r="24">
          <cell r="F24">
            <v>25</v>
          </cell>
        </row>
        <row r="25">
          <cell r="F25">
            <v>24</v>
          </cell>
        </row>
        <row r="26">
          <cell r="F26">
            <v>24</v>
          </cell>
        </row>
        <row r="27">
          <cell r="F27">
            <v>24</v>
          </cell>
        </row>
        <row r="28">
          <cell r="F28">
            <v>25</v>
          </cell>
        </row>
        <row r="29">
          <cell r="F29">
            <v>25</v>
          </cell>
        </row>
        <row r="30">
          <cell r="F30">
            <v>25</v>
          </cell>
        </row>
        <row r="31">
          <cell r="F31">
            <v>25</v>
          </cell>
        </row>
        <row r="32">
          <cell r="F32">
            <v>25</v>
          </cell>
        </row>
        <row r="33">
          <cell r="F33">
            <v>25</v>
          </cell>
        </row>
        <row r="34">
          <cell r="F34">
            <v>25</v>
          </cell>
        </row>
        <row r="35">
          <cell r="F35">
            <v>25</v>
          </cell>
        </row>
        <row r="36">
          <cell r="F36">
            <v>26</v>
          </cell>
        </row>
        <row r="37">
          <cell r="F37">
            <v>25</v>
          </cell>
        </row>
        <row r="38">
          <cell r="F38">
            <v>25</v>
          </cell>
        </row>
        <row r="39">
          <cell r="F39">
            <v>26</v>
          </cell>
        </row>
        <row r="40">
          <cell r="F40">
            <v>26</v>
          </cell>
        </row>
        <row r="41">
          <cell r="F41">
            <v>26</v>
          </cell>
        </row>
        <row r="42">
          <cell r="F42">
            <v>26</v>
          </cell>
        </row>
        <row r="43">
          <cell r="F43">
            <v>26</v>
          </cell>
        </row>
        <row r="44">
          <cell r="F44">
            <v>26</v>
          </cell>
        </row>
        <row r="45">
          <cell r="F45">
            <v>27</v>
          </cell>
        </row>
        <row r="46">
          <cell r="F46">
            <v>25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25</v>
          </cell>
        </row>
        <row r="50">
          <cell r="F50">
            <v>26</v>
          </cell>
        </row>
        <row r="51">
          <cell r="F51">
            <v>27</v>
          </cell>
        </row>
        <row r="52">
          <cell r="F52">
            <v>26</v>
          </cell>
        </row>
        <row r="53">
          <cell r="F53">
            <v>26</v>
          </cell>
        </row>
        <row r="54">
          <cell r="F54">
            <v>26</v>
          </cell>
        </row>
        <row r="55">
          <cell r="F55">
            <v>26</v>
          </cell>
        </row>
        <row r="56">
          <cell r="F56">
            <v>26</v>
          </cell>
        </row>
        <row r="57">
          <cell r="F57">
            <v>26</v>
          </cell>
        </row>
        <row r="58">
          <cell r="F58">
            <v>26</v>
          </cell>
        </row>
        <row r="59">
          <cell r="F59">
            <v>26</v>
          </cell>
        </row>
        <row r="60">
          <cell r="F60">
            <v>26</v>
          </cell>
        </row>
        <row r="61">
          <cell r="F61">
            <v>27</v>
          </cell>
        </row>
        <row r="62">
          <cell r="F62">
            <v>27</v>
          </cell>
        </row>
        <row r="63">
          <cell r="F63">
            <v>27</v>
          </cell>
        </row>
        <row r="64">
          <cell r="F64">
            <v>27</v>
          </cell>
        </row>
        <row r="65">
          <cell r="F65">
            <v>27</v>
          </cell>
        </row>
        <row r="66">
          <cell r="F66">
            <v>27</v>
          </cell>
        </row>
        <row r="67">
          <cell r="F67">
            <v>26</v>
          </cell>
        </row>
        <row r="68">
          <cell r="F68">
            <v>26</v>
          </cell>
        </row>
        <row r="69">
          <cell r="F69">
            <v>25</v>
          </cell>
        </row>
        <row r="70">
          <cell r="F70">
            <v>25</v>
          </cell>
        </row>
        <row r="71">
          <cell r="F71">
            <v>25</v>
          </cell>
        </row>
        <row r="72">
          <cell r="F72">
            <v>25</v>
          </cell>
        </row>
        <row r="73">
          <cell r="F73">
            <v>26</v>
          </cell>
        </row>
        <row r="74">
          <cell r="F74">
            <v>25</v>
          </cell>
        </row>
        <row r="75">
          <cell r="F75">
            <v>26</v>
          </cell>
        </row>
        <row r="76">
          <cell r="F76">
            <v>32</v>
          </cell>
        </row>
        <row r="77">
          <cell r="F77">
            <v>28</v>
          </cell>
        </row>
        <row r="78">
          <cell r="F78">
            <v>26</v>
          </cell>
        </row>
        <row r="79">
          <cell r="F79">
            <v>26</v>
          </cell>
        </row>
        <row r="80">
          <cell r="F80">
            <v>26</v>
          </cell>
        </row>
        <row r="81">
          <cell r="F81">
            <v>26</v>
          </cell>
        </row>
        <row r="82">
          <cell r="F82">
            <v>26</v>
          </cell>
        </row>
        <row r="83">
          <cell r="F83">
            <v>26</v>
          </cell>
        </row>
        <row r="84">
          <cell r="F84">
            <v>26</v>
          </cell>
        </row>
        <row r="85">
          <cell r="F85">
            <v>26</v>
          </cell>
        </row>
        <row r="86">
          <cell r="F86">
            <v>27</v>
          </cell>
        </row>
        <row r="87">
          <cell r="F87">
            <v>27</v>
          </cell>
        </row>
        <row r="88">
          <cell r="F88">
            <v>26</v>
          </cell>
        </row>
        <row r="89">
          <cell r="F89">
            <v>27</v>
          </cell>
        </row>
        <row r="90">
          <cell r="F90">
            <v>27</v>
          </cell>
        </row>
        <row r="91">
          <cell r="F91">
            <v>26</v>
          </cell>
        </row>
        <row r="92">
          <cell r="F92">
            <v>26</v>
          </cell>
        </row>
        <row r="93">
          <cell r="F93">
            <v>25</v>
          </cell>
        </row>
        <row r="94">
          <cell r="F94">
            <v>25</v>
          </cell>
        </row>
        <row r="95">
          <cell r="F95">
            <v>25</v>
          </cell>
        </row>
        <row r="96">
          <cell r="F96">
            <v>26</v>
          </cell>
        </row>
        <row r="97">
          <cell r="F97">
            <v>25</v>
          </cell>
        </row>
        <row r="98">
          <cell r="F98">
            <v>25</v>
          </cell>
        </row>
        <row r="99">
          <cell r="F99">
            <v>25</v>
          </cell>
        </row>
        <row r="100">
          <cell r="F100">
            <v>25</v>
          </cell>
        </row>
        <row r="101">
          <cell r="F101">
            <v>25</v>
          </cell>
        </row>
        <row r="102">
          <cell r="F102">
            <v>26</v>
          </cell>
        </row>
        <row r="103">
          <cell r="F103">
            <v>26</v>
          </cell>
        </row>
        <row r="104">
          <cell r="F104">
            <v>27</v>
          </cell>
        </row>
        <row r="105">
          <cell r="F105">
            <v>27</v>
          </cell>
        </row>
        <row r="106">
          <cell r="F106">
            <v>27</v>
          </cell>
        </row>
        <row r="107">
          <cell r="F107">
            <v>27</v>
          </cell>
        </row>
        <row r="108">
          <cell r="F108">
            <v>27</v>
          </cell>
        </row>
        <row r="109">
          <cell r="F109">
            <v>27</v>
          </cell>
        </row>
        <row r="110">
          <cell r="F110">
            <v>27</v>
          </cell>
        </row>
        <row r="111">
          <cell r="F111">
            <v>27</v>
          </cell>
        </row>
        <row r="112">
          <cell r="F112">
            <v>27</v>
          </cell>
        </row>
        <row r="113">
          <cell r="F113">
            <v>27</v>
          </cell>
        </row>
        <row r="114">
          <cell r="F114">
            <v>27</v>
          </cell>
        </row>
        <row r="115">
          <cell r="F115">
            <v>27</v>
          </cell>
        </row>
        <row r="116">
          <cell r="F116">
            <v>26</v>
          </cell>
        </row>
        <row r="117">
          <cell r="F117">
            <v>25</v>
          </cell>
        </row>
        <row r="118">
          <cell r="F118">
            <v>25</v>
          </cell>
        </row>
        <row r="119">
          <cell r="F119">
            <v>25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25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25</v>
          </cell>
        </row>
        <row r="126">
          <cell r="F126">
            <v>27</v>
          </cell>
        </row>
        <row r="127">
          <cell r="F127">
            <v>27</v>
          </cell>
        </row>
        <row r="128">
          <cell r="F128">
            <v>27</v>
          </cell>
        </row>
        <row r="129">
          <cell r="F129">
            <v>27</v>
          </cell>
        </row>
        <row r="130">
          <cell r="F130">
            <v>27</v>
          </cell>
        </row>
        <row r="131">
          <cell r="F131">
            <v>28</v>
          </cell>
        </row>
        <row r="132">
          <cell r="F132">
            <v>28</v>
          </cell>
        </row>
        <row r="133">
          <cell r="F133">
            <v>28</v>
          </cell>
        </row>
        <row r="134">
          <cell r="F134">
            <v>28</v>
          </cell>
        </row>
        <row r="135">
          <cell r="F135">
            <v>28</v>
          </cell>
        </row>
        <row r="136">
          <cell r="F136">
            <v>28</v>
          </cell>
        </row>
        <row r="137">
          <cell r="F137">
            <v>28</v>
          </cell>
        </row>
        <row r="138">
          <cell r="F138">
            <v>28</v>
          </cell>
        </row>
        <row r="139">
          <cell r="F139">
            <v>28</v>
          </cell>
        </row>
        <row r="140">
          <cell r="F140">
            <v>26</v>
          </cell>
        </row>
        <row r="141">
          <cell r="F141">
            <v>26</v>
          </cell>
        </row>
        <row r="142">
          <cell r="F142">
            <v>26</v>
          </cell>
        </row>
        <row r="143">
          <cell r="F143">
            <v>26</v>
          </cell>
        </row>
        <row r="144">
          <cell r="F144">
            <v>26</v>
          </cell>
        </row>
        <row r="145">
          <cell r="F145">
            <v>26</v>
          </cell>
        </row>
        <row r="146">
          <cell r="F146">
            <v>26</v>
          </cell>
        </row>
        <row r="147">
          <cell r="F147">
            <v>26</v>
          </cell>
        </row>
        <row r="148">
          <cell r="F148">
            <v>26</v>
          </cell>
        </row>
        <row r="149">
          <cell r="F149">
            <v>26</v>
          </cell>
        </row>
        <row r="150">
          <cell r="F150">
            <v>26</v>
          </cell>
        </row>
        <row r="151">
          <cell r="F151">
            <v>27</v>
          </cell>
        </row>
        <row r="152">
          <cell r="F152">
            <v>27</v>
          </cell>
        </row>
        <row r="153">
          <cell r="F153">
            <v>28</v>
          </cell>
        </row>
        <row r="154">
          <cell r="F154">
            <v>28</v>
          </cell>
        </row>
        <row r="155">
          <cell r="F155">
            <v>28</v>
          </cell>
        </row>
        <row r="156">
          <cell r="F156">
            <v>29</v>
          </cell>
        </row>
        <row r="157">
          <cell r="F157">
            <v>30</v>
          </cell>
        </row>
        <row r="158">
          <cell r="F158">
            <v>29</v>
          </cell>
        </row>
        <row r="159">
          <cell r="F159">
            <v>28</v>
          </cell>
        </row>
        <row r="160">
          <cell r="F160">
            <v>28</v>
          </cell>
        </row>
        <row r="161">
          <cell r="F161">
            <v>28</v>
          </cell>
        </row>
        <row r="162">
          <cell r="F162">
            <v>27</v>
          </cell>
        </row>
        <row r="163">
          <cell r="F163">
            <v>27</v>
          </cell>
        </row>
        <row r="164">
          <cell r="F164">
            <v>26</v>
          </cell>
        </row>
        <row r="165">
          <cell r="F165">
            <v>26</v>
          </cell>
        </row>
        <row r="166">
          <cell r="F166">
            <v>26</v>
          </cell>
        </row>
        <row r="167">
          <cell r="F167">
            <v>26</v>
          </cell>
        </row>
        <row r="168">
          <cell r="F168">
            <v>26</v>
          </cell>
        </row>
        <row r="169">
          <cell r="F169">
            <v>26</v>
          </cell>
        </row>
        <row r="170">
          <cell r="F170">
            <v>26</v>
          </cell>
        </row>
        <row r="171">
          <cell r="F171">
            <v>25</v>
          </cell>
        </row>
        <row r="172">
          <cell r="F172">
            <v>26</v>
          </cell>
        </row>
        <row r="173">
          <cell r="F173">
            <v>26</v>
          </cell>
        </row>
        <row r="174">
          <cell r="F174">
            <v>26</v>
          </cell>
        </row>
        <row r="175">
          <cell r="F175">
            <v>26</v>
          </cell>
        </row>
        <row r="176">
          <cell r="F176">
            <v>27</v>
          </cell>
        </row>
        <row r="177">
          <cell r="F177">
            <v>27</v>
          </cell>
        </row>
        <row r="178">
          <cell r="F178">
            <v>27</v>
          </cell>
        </row>
        <row r="179">
          <cell r="F179">
            <v>27</v>
          </cell>
        </row>
        <row r="180">
          <cell r="F180">
            <v>27</v>
          </cell>
        </row>
        <row r="181">
          <cell r="F181">
            <v>27</v>
          </cell>
        </row>
        <row r="182">
          <cell r="F182">
            <v>27</v>
          </cell>
        </row>
        <row r="183">
          <cell r="F183">
            <v>27</v>
          </cell>
        </row>
        <row r="184">
          <cell r="F184">
            <v>27</v>
          </cell>
        </row>
        <row r="185">
          <cell r="F185">
            <v>27</v>
          </cell>
        </row>
        <row r="186">
          <cell r="F186">
            <v>27</v>
          </cell>
        </row>
        <row r="187">
          <cell r="F187">
            <v>26</v>
          </cell>
        </row>
        <row r="188">
          <cell r="F188">
            <v>26</v>
          </cell>
        </row>
        <row r="189">
          <cell r="F189">
            <v>26</v>
          </cell>
        </row>
        <row r="190">
          <cell r="F190">
            <v>26</v>
          </cell>
        </row>
        <row r="191">
          <cell r="F191">
            <v>25</v>
          </cell>
        </row>
        <row r="192">
          <cell r="F192">
            <v>26</v>
          </cell>
        </row>
        <row r="193">
          <cell r="F193">
            <v>26</v>
          </cell>
        </row>
        <row r="194">
          <cell r="F194">
            <v>26</v>
          </cell>
        </row>
        <row r="195">
          <cell r="F195">
            <v>26</v>
          </cell>
        </row>
        <row r="196">
          <cell r="F196">
            <v>26</v>
          </cell>
        </row>
        <row r="197">
          <cell r="F197">
            <v>26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26</v>
          </cell>
        </row>
        <row r="203">
          <cell r="F203">
            <v>26</v>
          </cell>
        </row>
        <row r="204">
          <cell r="F204">
            <v>26</v>
          </cell>
        </row>
        <row r="205">
          <cell r="F205">
            <v>26</v>
          </cell>
        </row>
        <row r="206">
          <cell r="F206">
            <v>26</v>
          </cell>
        </row>
        <row r="207">
          <cell r="F207">
            <v>26</v>
          </cell>
        </row>
        <row r="208">
          <cell r="F208">
            <v>26</v>
          </cell>
        </row>
        <row r="209">
          <cell r="F209">
            <v>26</v>
          </cell>
        </row>
        <row r="210">
          <cell r="F210">
            <v>26</v>
          </cell>
        </row>
        <row r="211">
          <cell r="F211">
            <v>26</v>
          </cell>
        </row>
        <row r="212">
          <cell r="F212">
            <v>25</v>
          </cell>
        </row>
        <row r="213">
          <cell r="F213">
            <v>25</v>
          </cell>
        </row>
        <row r="214">
          <cell r="F214">
            <v>26</v>
          </cell>
        </row>
        <row r="215">
          <cell r="F215">
            <v>25</v>
          </cell>
        </row>
        <row r="216">
          <cell r="F216">
            <v>25</v>
          </cell>
        </row>
        <row r="217">
          <cell r="F217">
            <v>25</v>
          </cell>
        </row>
        <row r="218">
          <cell r="F218">
            <v>25</v>
          </cell>
        </row>
        <row r="219">
          <cell r="F219">
            <v>25</v>
          </cell>
        </row>
        <row r="220">
          <cell r="F220">
            <v>25</v>
          </cell>
        </row>
        <row r="221">
          <cell r="F221">
            <v>25</v>
          </cell>
        </row>
        <row r="222">
          <cell r="F222">
            <v>26</v>
          </cell>
        </row>
        <row r="223">
          <cell r="F223">
            <v>27</v>
          </cell>
        </row>
        <row r="224">
          <cell r="F224">
            <v>27</v>
          </cell>
        </row>
        <row r="225">
          <cell r="F225">
            <v>27</v>
          </cell>
        </row>
        <row r="226">
          <cell r="F226">
            <v>27</v>
          </cell>
        </row>
        <row r="227">
          <cell r="F227">
            <v>27</v>
          </cell>
        </row>
        <row r="228">
          <cell r="F228">
            <v>27</v>
          </cell>
        </row>
        <row r="229">
          <cell r="F229">
            <v>27</v>
          </cell>
        </row>
        <row r="230">
          <cell r="F230">
            <v>27</v>
          </cell>
        </row>
        <row r="231">
          <cell r="F231">
            <v>27</v>
          </cell>
        </row>
        <row r="232">
          <cell r="F232">
            <v>27</v>
          </cell>
        </row>
        <row r="233">
          <cell r="F233">
            <v>27</v>
          </cell>
        </row>
        <row r="234">
          <cell r="F234">
            <v>27</v>
          </cell>
        </row>
        <row r="235">
          <cell r="F235">
            <v>27</v>
          </cell>
        </row>
        <row r="236">
          <cell r="F236">
            <v>25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26</v>
          </cell>
        </row>
        <row r="244">
          <cell r="F244">
            <v>25</v>
          </cell>
        </row>
        <row r="245">
          <cell r="F245">
            <v>25</v>
          </cell>
        </row>
        <row r="246">
          <cell r="F246">
            <v>25</v>
          </cell>
        </row>
        <row r="247">
          <cell r="F247">
            <v>25</v>
          </cell>
        </row>
        <row r="248">
          <cell r="F248">
            <v>27</v>
          </cell>
        </row>
        <row r="249">
          <cell r="F249">
            <v>27</v>
          </cell>
        </row>
        <row r="250">
          <cell r="F250">
            <v>28</v>
          </cell>
        </row>
        <row r="251">
          <cell r="F251">
            <v>28</v>
          </cell>
        </row>
        <row r="252">
          <cell r="F252">
            <v>28</v>
          </cell>
        </row>
        <row r="253">
          <cell r="F253">
            <v>28</v>
          </cell>
        </row>
        <row r="254">
          <cell r="F254">
            <v>28</v>
          </cell>
        </row>
        <row r="255">
          <cell r="F255">
            <v>28</v>
          </cell>
        </row>
        <row r="256">
          <cell r="F256">
            <v>29</v>
          </cell>
        </row>
        <row r="257">
          <cell r="F257">
            <v>29</v>
          </cell>
        </row>
        <row r="258">
          <cell r="F258">
            <v>29</v>
          </cell>
        </row>
        <row r="259">
          <cell r="F259">
            <v>28</v>
          </cell>
        </row>
        <row r="260">
          <cell r="F260">
            <v>26</v>
          </cell>
        </row>
        <row r="261">
          <cell r="F261">
            <v>26</v>
          </cell>
        </row>
        <row r="262">
          <cell r="F262">
            <v>26</v>
          </cell>
        </row>
        <row r="263">
          <cell r="F263">
            <v>26</v>
          </cell>
        </row>
        <row r="264">
          <cell r="F264">
            <v>25</v>
          </cell>
        </row>
        <row r="265">
          <cell r="F265">
            <v>25</v>
          </cell>
        </row>
        <row r="266">
          <cell r="F266">
            <v>25</v>
          </cell>
        </row>
        <row r="267">
          <cell r="F267">
            <v>25</v>
          </cell>
        </row>
        <row r="268">
          <cell r="F268">
            <v>25</v>
          </cell>
        </row>
        <row r="269">
          <cell r="F269">
            <v>25</v>
          </cell>
        </row>
        <row r="270">
          <cell r="F270">
            <v>26</v>
          </cell>
        </row>
        <row r="271">
          <cell r="F271">
            <v>26</v>
          </cell>
        </row>
        <row r="272">
          <cell r="F272">
            <v>27</v>
          </cell>
        </row>
        <row r="273">
          <cell r="F273">
            <v>27</v>
          </cell>
        </row>
        <row r="274">
          <cell r="F274">
            <v>27</v>
          </cell>
        </row>
        <row r="275">
          <cell r="F275">
            <v>27</v>
          </cell>
        </row>
        <row r="276">
          <cell r="F276">
            <v>27</v>
          </cell>
        </row>
        <row r="277">
          <cell r="F277">
            <v>28</v>
          </cell>
        </row>
        <row r="278">
          <cell r="F278">
            <v>28</v>
          </cell>
        </row>
        <row r="279">
          <cell r="F279">
            <v>28</v>
          </cell>
        </row>
        <row r="280">
          <cell r="F280">
            <v>28</v>
          </cell>
        </row>
        <row r="281">
          <cell r="F281">
            <v>28</v>
          </cell>
        </row>
        <row r="282">
          <cell r="F282">
            <v>28</v>
          </cell>
        </row>
        <row r="283">
          <cell r="F283">
            <v>27</v>
          </cell>
        </row>
        <row r="284">
          <cell r="F284">
            <v>27</v>
          </cell>
        </row>
        <row r="285">
          <cell r="F285">
            <v>28</v>
          </cell>
        </row>
        <row r="286">
          <cell r="F286">
            <v>27</v>
          </cell>
        </row>
        <row r="287">
          <cell r="F287">
            <v>27</v>
          </cell>
        </row>
        <row r="288">
          <cell r="F288">
            <v>27</v>
          </cell>
        </row>
        <row r="289">
          <cell r="F289">
            <v>26</v>
          </cell>
        </row>
        <row r="290">
          <cell r="F290">
            <v>27</v>
          </cell>
        </row>
        <row r="291">
          <cell r="F291">
            <v>27</v>
          </cell>
        </row>
        <row r="292">
          <cell r="F292">
            <v>27</v>
          </cell>
        </row>
        <row r="293">
          <cell r="F293">
            <v>27</v>
          </cell>
        </row>
        <row r="294">
          <cell r="F294">
            <v>27</v>
          </cell>
        </row>
        <row r="295">
          <cell r="F295">
            <v>27</v>
          </cell>
        </row>
        <row r="296">
          <cell r="F296">
            <v>28</v>
          </cell>
        </row>
        <row r="297">
          <cell r="F297">
            <v>28</v>
          </cell>
        </row>
        <row r="298">
          <cell r="F298">
            <v>29</v>
          </cell>
        </row>
        <row r="299">
          <cell r="F299">
            <v>29</v>
          </cell>
        </row>
        <row r="300">
          <cell r="F300">
            <v>28</v>
          </cell>
        </row>
        <row r="301">
          <cell r="F301">
            <v>28</v>
          </cell>
        </row>
        <row r="302">
          <cell r="F302">
            <v>28</v>
          </cell>
        </row>
        <row r="303">
          <cell r="F303">
            <v>28</v>
          </cell>
        </row>
        <row r="304">
          <cell r="F304">
            <v>28</v>
          </cell>
        </row>
        <row r="305">
          <cell r="F305">
            <v>28</v>
          </cell>
        </row>
        <row r="306">
          <cell r="F306">
            <v>28</v>
          </cell>
        </row>
        <row r="307">
          <cell r="F307">
            <v>27</v>
          </cell>
        </row>
        <row r="308">
          <cell r="F308">
            <v>27</v>
          </cell>
        </row>
        <row r="309">
          <cell r="F309">
            <v>27</v>
          </cell>
        </row>
        <row r="310">
          <cell r="F310">
            <v>27</v>
          </cell>
        </row>
        <row r="311">
          <cell r="F311">
            <v>27</v>
          </cell>
        </row>
        <row r="312">
          <cell r="F312">
            <v>27</v>
          </cell>
        </row>
        <row r="313">
          <cell r="F313">
            <v>27</v>
          </cell>
        </row>
        <row r="314">
          <cell r="F314">
            <v>26</v>
          </cell>
        </row>
        <row r="315">
          <cell r="F315">
            <v>26</v>
          </cell>
        </row>
        <row r="316">
          <cell r="F316">
            <v>26</v>
          </cell>
        </row>
        <row r="317">
          <cell r="F317">
            <v>26</v>
          </cell>
        </row>
        <row r="318">
          <cell r="F318">
            <v>26</v>
          </cell>
        </row>
        <row r="319">
          <cell r="F319">
            <v>26</v>
          </cell>
        </row>
        <row r="320">
          <cell r="F320">
            <v>26</v>
          </cell>
        </row>
        <row r="321">
          <cell r="F321">
            <v>26</v>
          </cell>
        </row>
        <row r="322">
          <cell r="F322">
            <v>27</v>
          </cell>
        </row>
        <row r="323">
          <cell r="F323">
            <v>27</v>
          </cell>
        </row>
        <row r="324">
          <cell r="F324">
            <v>28</v>
          </cell>
        </row>
        <row r="325">
          <cell r="F325">
            <v>28</v>
          </cell>
        </row>
        <row r="326">
          <cell r="F326">
            <v>28</v>
          </cell>
        </row>
        <row r="327">
          <cell r="F327">
            <v>27</v>
          </cell>
        </row>
        <row r="328">
          <cell r="F328">
            <v>27</v>
          </cell>
        </row>
        <row r="329">
          <cell r="F329">
            <v>28</v>
          </cell>
        </row>
        <row r="330">
          <cell r="F330">
            <v>27</v>
          </cell>
        </row>
        <row r="331">
          <cell r="F331">
            <v>27</v>
          </cell>
        </row>
        <row r="332">
          <cell r="F332">
            <v>27</v>
          </cell>
        </row>
        <row r="333">
          <cell r="F333">
            <v>26</v>
          </cell>
        </row>
        <row r="334">
          <cell r="F334">
            <v>26</v>
          </cell>
        </row>
        <row r="335">
          <cell r="F335">
            <v>26</v>
          </cell>
        </row>
        <row r="336">
          <cell r="F336">
            <v>26</v>
          </cell>
        </row>
        <row r="337">
          <cell r="F337">
            <v>25</v>
          </cell>
        </row>
        <row r="338">
          <cell r="F338">
            <v>26</v>
          </cell>
        </row>
        <row r="339">
          <cell r="F339">
            <v>25</v>
          </cell>
        </row>
        <row r="340">
          <cell r="F340">
            <v>26</v>
          </cell>
        </row>
        <row r="341">
          <cell r="F341">
            <v>26</v>
          </cell>
        </row>
        <row r="342">
          <cell r="F342">
            <v>27</v>
          </cell>
        </row>
        <row r="343">
          <cell r="F343">
            <v>26</v>
          </cell>
        </row>
        <row r="344">
          <cell r="F344">
            <v>26</v>
          </cell>
        </row>
        <row r="345">
          <cell r="F345">
            <v>27</v>
          </cell>
        </row>
        <row r="346">
          <cell r="F346">
            <v>27</v>
          </cell>
        </row>
        <row r="347">
          <cell r="F347">
            <v>28</v>
          </cell>
        </row>
        <row r="348">
          <cell r="F348">
            <v>28</v>
          </cell>
        </row>
        <row r="349">
          <cell r="F349">
            <v>28</v>
          </cell>
        </row>
        <row r="350">
          <cell r="F350">
            <v>28</v>
          </cell>
        </row>
        <row r="351">
          <cell r="F351">
            <v>29</v>
          </cell>
        </row>
        <row r="352">
          <cell r="F352">
            <v>28</v>
          </cell>
        </row>
        <row r="353">
          <cell r="F353">
            <v>28</v>
          </cell>
        </row>
        <row r="354">
          <cell r="F354">
            <v>27</v>
          </cell>
        </row>
        <row r="355">
          <cell r="F355">
            <v>27</v>
          </cell>
        </row>
        <row r="356">
          <cell r="F356">
            <v>27</v>
          </cell>
        </row>
        <row r="357">
          <cell r="F357">
            <v>27</v>
          </cell>
        </row>
        <row r="358">
          <cell r="F358">
            <v>27</v>
          </cell>
        </row>
        <row r="359">
          <cell r="F359">
            <v>27</v>
          </cell>
        </row>
        <row r="360">
          <cell r="F360">
            <v>27</v>
          </cell>
        </row>
        <row r="361">
          <cell r="F361">
            <v>27</v>
          </cell>
        </row>
        <row r="362">
          <cell r="F362">
            <v>27</v>
          </cell>
        </row>
        <row r="363">
          <cell r="F363">
            <v>27</v>
          </cell>
        </row>
        <row r="364">
          <cell r="F364">
            <v>27</v>
          </cell>
        </row>
        <row r="365">
          <cell r="F365">
            <v>26</v>
          </cell>
        </row>
        <row r="366">
          <cell r="F366">
            <v>27</v>
          </cell>
        </row>
        <row r="367">
          <cell r="F367">
            <v>30</v>
          </cell>
        </row>
        <row r="368">
          <cell r="F368">
            <v>30</v>
          </cell>
        </row>
        <row r="369">
          <cell r="F369">
            <v>29</v>
          </cell>
        </row>
        <row r="370">
          <cell r="F370">
            <v>28</v>
          </cell>
        </row>
        <row r="371">
          <cell r="F371">
            <v>28</v>
          </cell>
        </row>
        <row r="372">
          <cell r="F372">
            <v>30</v>
          </cell>
        </row>
        <row r="373">
          <cell r="F373">
            <v>32</v>
          </cell>
        </row>
        <row r="374">
          <cell r="F374">
            <v>33</v>
          </cell>
        </row>
        <row r="375">
          <cell r="F375">
            <v>32</v>
          </cell>
        </row>
        <row r="376">
          <cell r="F376">
            <v>35</v>
          </cell>
        </row>
        <row r="377">
          <cell r="F377">
            <v>31</v>
          </cell>
        </row>
        <row r="378">
          <cell r="F378">
            <v>28</v>
          </cell>
        </row>
        <row r="379">
          <cell r="F379">
            <v>27</v>
          </cell>
        </row>
        <row r="380">
          <cell r="F380">
            <v>26</v>
          </cell>
        </row>
        <row r="381">
          <cell r="F381">
            <v>25</v>
          </cell>
        </row>
        <row r="382">
          <cell r="F382">
            <v>25</v>
          </cell>
        </row>
        <row r="383">
          <cell r="F383">
            <v>25</v>
          </cell>
        </row>
        <row r="384">
          <cell r="F384">
            <v>26</v>
          </cell>
        </row>
        <row r="385">
          <cell r="F385">
            <v>26</v>
          </cell>
        </row>
        <row r="386">
          <cell r="F386">
            <v>26</v>
          </cell>
        </row>
        <row r="387">
          <cell r="F387">
            <v>26</v>
          </cell>
        </row>
        <row r="388">
          <cell r="F388">
            <v>27</v>
          </cell>
        </row>
        <row r="389">
          <cell r="F389">
            <v>27</v>
          </cell>
        </row>
        <row r="390">
          <cell r="F390">
            <v>27</v>
          </cell>
        </row>
        <row r="391">
          <cell r="F391">
            <v>27</v>
          </cell>
        </row>
        <row r="392">
          <cell r="F392">
            <v>28</v>
          </cell>
        </row>
        <row r="393">
          <cell r="F393">
            <v>28</v>
          </cell>
        </row>
        <row r="394">
          <cell r="F394">
            <v>28</v>
          </cell>
        </row>
        <row r="395">
          <cell r="F395">
            <v>28</v>
          </cell>
        </row>
        <row r="396">
          <cell r="F396">
            <v>29</v>
          </cell>
        </row>
        <row r="397">
          <cell r="F397">
            <v>29</v>
          </cell>
        </row>
        <row r="398">
          <cell r="F398">
            <v>30</v>
          </cell>
        </row>
        <row r="399">
          <cell r="F399">
            <v>31</v>
          </cell>
        </row>
        <row r="400">
          <cell r="F400">
            <v>31</v>
          </cell>
        </row>
        <row r="401">
          <cell r="F401">
            <v>32</v>
          </cell>
        </row>
        <row r="402">
          <cell r="F402">
            <v>34</v>
          </cell>
        </row>
        <row r="403">
          <cell r="F403">
            <v>32</v>
          </cell>
        </row>
        <row r="404">
          <cell r="F404">
            <v>28</v>
          </cell>
        </row>
        <row r="405">
          <cell r="F405">
            <v>27</v>
          </cell>
        </row>
        <row r="406">
          <cell r="F406">
            <v>27</v>
          </cell>
        </row>
        <row r="407">
          <cell r="F407">
            <v>27</v>
          </cell>
        </row>
        <row r="408">
          <cell r="F408">
            <v>28</v>
          </cell>
        </row>
        <row r="409">
          <cell r="F409">
            <v>30</v>
          </cell>
        </row>
        <row r="411">
          <cell r="F411">
            <v>27</v>
          </cell>
        </row>
        <row r="412">
          <cell r="F412">
            <v>26</v>
          </cell>
        </row>
        <row r="413">
          <cell r="F413">
            <v>25</v>
          </cell>
        </row>
        <row r="414">
          <cell r="F414">
            <v>25</v>
          </cell>
        </row>
        <row r="415">
          <cell r="F415">
            <v>25</v>
          </cell>
        </row>
        <row r="416">
          <cell r="F416">
            <v>26</v>
          </cell>
        </row>
        <row r="417">
          <cell r="F417">
            <v>26</v>
          </cell>
        </row>
        <row r="418">
          <cell r="F418">
            <v>26</v>
          </cell>
        </row>
        <row r="419">
          <cell r="F419">
            <v>26</v>
          </cell>
        </row>
        <row r="420">
          <cell r="F420">
            <v>26</v>
          </cell>
        </row>
        <row r="421">
          <cell r="F421">
            <v>26</v>
          </cell>
        </row>
        <row r="422">
          <cell r="F422">
            <v>26</v>
          </cell>
        </row>
        <row r="423">
          <cell r="F423">
            <v>27</v>
          </cell>
        </row>
        <row r="424">
          <cell r="F424">
            <v>27</v>
          </cell>
        </row>
        <row r="425">
          <cell r="F425">
            <v>27</v>
          </cell>
        </row>
        <row r="426">
          <cell r="F426">
            <v>27</v>
          </cell>
        </row>
        <row r="427">
          <cell r="F427">
            <v>27</v>
          </cell>
        </row>
        <row r="428">
          <cell r="F428">
            <v>26</v>
          </cell>
        </row>
        <row r="429">
          <cell r="F429">
            <v>25</v>
          </cell>
        </row>
        <row r="430">
          <cell r="F430">
            <v>25</v>
          </cell>
        </row>
        <row r="431">
          <cell r="F431">
            <v>25</v>
          </cell>
        </row>
        <row r="432">
          <cell r="F432">
            <v>25</v>
          </cell>
        </row>
        <row r="433">
          <cell r="F433">
            <v>25</v>
          </cell>
        </row>
        <row r="434">
          <cell r="F434">
            <v>25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25</v>
          </cell>
        </row>
        <row r="438">
          <cell r="F438">
            <v>25</v>
          </cell>
        </row>
        <row r="439">
          <cell r="F439">
            <v>26</v>
          </cell>
        </row>
        <row r="440">
          <cell r="F440">
            <v>27</v>
          </cell>
        </row>
        <row r="441">
          <cell r="F441">
            <v>27</v>
          </cell>
        </row>
        <row r="442">
          <cell r="F442">
            <v>27</v>
          </cell>
        </row>
        <row r="443">
          <cell r="F443">
            <v>26</v>
          </cell>
        </row>
        <row r="444">
          <cell r="F444">
            <v>27</v>
          </cell>
        </row>
        <row r="445">
          <cell r="F445">
            <v>27</v>
          </cell>
        </row>
        <row r="446">
          <cell r="F446">
            <v>27</v>
          </cell>
        </row>
        <row r="447">
          <cell r="F447">
            <v>27</v>
          </cell>
        </row>
        <row r="448">
          <cell r="F448">
            <v>28</v>
          </cell>
        </row>
        <row r="449">
          <cell r="F449">
            <v>28</v>
          </cell>
        </row>
        <row r="450">
          <cell r="F450">
            <v>28</v>
          </cell>
        </row>
        <row r="451">
          <cell r="F451">
            <v>27</v>
          </cell>
        </row>
        <row r="452">
          <cell r="F452">
            <v>25</v>
          </cell>
        </row>
        <row r="453">
          <cell r="F453">
            <v>25</v>
          </cell>
        </row>
        <row r="454">
          <cell r="F454">
            <v>25</v>
          </cell>
        </row>
        <row r="455">
          <cell r="F455">
            <v>24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25</v>
          </cell>
        </row>
        <row r="459">
          <cell r="F459">
            <v>25</v>
          </cell>
        </row>
        <row r="460">
          <cell r="F460">
            <v>25</v>
          </cell>
        </row>
        <row r="461">
          <cell r="F461">
            <v>25</v>
          </cell>
        </row>
        <row r="462">
          <cell r="F462">
            <v>26</v>
          </cell>
        </row>
        <row r="463">
          <cell r="F463">
            <v>26</v>
          </cell>
        </row>
        <row r="464">
          <cell r="F464">
            <v>26</v>
          </cell>
        </row>
        <row r="465">
          <cell r="F465">
            <v>27</v>
          </cell>
        </row>
        <row r="466">
          <cell r="F466">
            <v>27</v>
          </cell>
        </row>
        <row r="467">
          <cell r="F467">
            <v>27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27</v>
          </cell>
        </row>
        <row r="471">
          <cell r="F471">
            <v>28</v>
          </cell>
        </row>
        <row r="472">
          <cell r="F472">
            <v>28</v>
          </cell>
        </row>
        <row r="473">
          <cell r="F473">
            <v>29</v>
          </cell>
        </row>
        <row r="474">
          <cell r="F474">
            <v>29</v>
          </cell>
        </row>
        <row r="475">
          <cell r="F475">
            <v>28</v>
          </cell>
        </row>
        <row r="476">
          <cell r="F476">
            <v>28</v>
          </cell>
        </row>
        <row r="477">
          <cell r="F477">
            <v>27</v>
          </cell>
        </row>
        <row r="478">
          <cell r="F478">
            <v>27</v>
          </cell>
        </row>
        <row r="479">
          <cell r="F479">
            <v>27</v>
          </cell>
        </row>
        <row r="480">
          <cell r="F480">
            <v>26</v>
          </cell>
        </row>
        <row r="481">
          <cell r="F481">
            <v>30</v>
          </cell>
        </row>
        <row r="482">
          <cell r="F482">
            <v>31</v>
          </cell>
        </row>
        <row r="483">
          <cell r="F483">
            <v>29</v>
          </cell>
        </row>
        <row r="484">
          <cell r="F484">
            <v>26</v>
          </cell>
        </row>
        <row r="485">
          <cell r="F485">
            <v>27</v>
          </cell>
        </row>
        <row r="486">
          <cell r="F486">
            <v>26</v>
          </cell>
        </row>
        <row r="487">
          <cell r="F487">
            <v>26</v>
          </cell>
        </row>
        <row r="488">
          <cell r="F488">
            <v>27</v>
          </cell>
        </row>
        <row r="489">
          <cell r="F489">
            <v>27</v>
          </cell>
        </row>
        <row r="490">
          <cell r="F490">
            <v>27</v>
          </cell>
        </row>
        <row r="491">
          <cell r="F491">
            <v>27</v>
          </cell>
        </row>
        <row r="492">
          <cell r="F492">
            <v>27</v>
          </cell>
        </row>
        <row r="493">
          <cell r="F493">
            <v>27</v>
          </cell>
        </row>
        <row r="494">
          <cell r="F494">
            <v>26</v>
          </cell>
        </row>
        <row r="495">
          <cell r="F495">
            <v>26</v>
          </cell>
        </row>
        <row r="496">
          <cell r="F496">
            <v>26</v>
          </cell>
        </row>
        <row r="497">
          <cell r="F497">
            <v>26</v>
          </cell>
        </row>
        <row r="498">
          <cell r="F498">
            <v>26</v>
          </cell>
        </row>
        <row r="499">
          <cell r="F499">
            <v>26</v>
          </cell>
        </row>
        <row r="500">
          <cell r="F500">
            <v>25</v>
          </cell>
        </row>
        <row r="501">
          <cell r="F501">
            <v>25</v>
          </cell>
        </row>
        <row r="502">
          <cell r="F502">
            <v>25</v>
          </cell>
        </row>
        <row r="503">
          <cell r="F503">
            <v>25</v>
          </cell>
        </row>
        <row r="504">
          <cell r="F504">
            <v>24</v>
          </cell>
        </row>
        <row r="505">
          <cell r="F505">
            <v>24</v>
          </cell>
        </row>
        <row r="506">
          <cell r="F506">
            <v>24</v>
          </cell>
        </row>
        <row r="507">
          <cell r="F507">
            <v>24</v>
          </cell>
        </row>
        <row r="508">
          <cell r="F508">
            <v>25</v>
          </cell>
        </row>
        <row r="509">
          <cell r="F509">
            <v>26</v>
          </cell>
        </row>
        <row r="510">
          <cell r="F510">
            <v>25</v>
          </cell>
        </row>
        <row r="511">
          <cell r="F511">
            <v>25</v>
          </cell>
        </row>
        <row r="512">
          <cell r="F512">
            <v>25</v>
          </cell>
        </row>
        <row r="513">
          <cell r="F513">
            <v>25</v>
          </cell>
        </row>
        <row r="514">
          <cell r="F514">
            <v>26</v>
          </cell>
        </row>
        <row r="515">
          <cell r="F515">
            <v>26</v>
          </cell>
        </row>
        <row r="516">
          <cell r="F516">
            <v>26</v>
          </cell>
        </row>
        <row r="517">
          <cell r="F517">
            <v>26</v>
          </cell>
        </row>
        <row r="518">
          <cell r="F518">
            <v>26</v>
          </cell>
        </row>
        <row r="519">
          <cell r="F519">
            <v>26</v>
          </cell>
        </row>
        <row r="520">
          <cell r="F520">
            <v>25</v>
          </cell>
        </row>
        <row r="521">
          <cell r="F521">
            <v>25</v>
          </cell>
        </row>
        <row r="522">
          <cell r="F522">
            <v>25</v>
          </cell>
        </row>
        <row r="523">
          <cell r="F523">
            <v>25</v>
          </cell>
        </row>
        <row r="524">
          <cell r="F524">
            <v>25</v>
          </cell>
        </row>
        <row r="525">
          <cell r="F525">
            <v>25</v>
          </cell>
        </row>
        <row r="526">
          <cell r="F526">
            <v>25</v>
          </cell>
        </row>
        <row r="527">
          <cell r="F527">
            <v>25</v>
          </cell>
        </row>
        <row r="528">
          <cell r="F528">
            <v>25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25</v>
          </cell>
        </row>
        <row r="532">
          <cell r="F532">
            <v>25</v>
          </cell>
        </row>
        <row r="533">
          <cell r="F533">
            <v>25</v>
          </cell>
        </row>
        <row r="534">
          <cell r="F534">
            <v>26</v>
          </cell>
        </row>
        <row r="535">
          <cell r="F535">
            <v>26</v>
          </cell>
        </row>
        <row r="536">
          <cell r="F536">
            <v>26</v>
          </cell>
        </row>
        <row r="537">
          <cell r="F537">
            <v>32</v>
          </cell>
        </row>
        <row r="538">
          <cell r="F538">
            <v>32</v>
          </cell>
        </row>
        <row r="539">
          <cell r="F539">
            <v>31</v>
          </cell>
        </row>
        <row r="540">
          <cell r="F540">
            <v>31</v>
          </cell>
        </row>
        <row r="541">
          <cell r="F541">
            <v>29</v>
          </cell>
        </row>
        <row r="542">
          <cell r="F542">
            <v>33</v>
          </cell>
        </row>
        <row r="543">
          <cell r="F543">
            <v>33</v>
          </cell>
        </row>
        <row r="544">
          <cell r="F544">
            <v>31</v>
          </cell>
        </row>
        <row r="545">
          <cell r="F545">
            <v>30</v>
          </cell>
        </row>
        <row r="546">
          <cell r="F546">
            <v>27</v>
          </cell>
        </row>
        <row r="547">
          <cell r="F547">
            <v>26</v>
          </cell>
        </row>
        <row r="548">
          <cell r="F548">
            <v>26</v>
          </cell>
        </row>
        <row r="549">
          <cell r="F549">
            <v>26</v>
          </cell>
        </row>
        <row r="550">
          <cell r="F550">
            <v>25</v>
          </cell>
        </row>
        <row r="551">
          <cell r="F551">
            <v>25</v>
          </cell>
        </row>
        <row r="552">
          <cell r="F552">
            <v>25</v>
          </cell>
        </row>
        <row r="553">
          <cell r="F553">
            <v>25</v>
          </cell>
        </row>
        <row r="554">
          <cell r="F554">
            <v>25</v>
          </cell>
        </row>
        <row r="555">
          <cell r="F555">
            <v>26</v>
          </cell>
        </row>
        <row r="556">
          <cell r="F556">
            <v>26</v>
          </cell>
        </row>
        <row r="557">
          <cell r="F557">
            <v>26</v>
          </cell>
        </row>
        <row r="558">
          <cell r="F558">
            <v>26</v>
          </cell>
        </row>
        <row r="559">
          <cell r="F559">
            <v>25</v>
          </cell>
        </row>
        <row r="560">
          <cell r="F560">
            <v>27</v>
          </cell>
        </row>
        <row r="561">
          <cell r="F561">
            <v>28</v>
          </cell>
        </row>
        <row r="562">
          <cell r="F562">
            <v>28</v>
          </cell>
        </row>
        <row r="563">
          <cell r="F563">
            <v>28</v>
          </cell>
        </row>
        <row r="564">
          <cell r="F564">
            <v>28</v>
          </cell>
        </row>
        <row r="565">
          <cell r="F565">
            <v>28</v>
          </cell>
        </row>
        <row r="566">
          <cell r="F566">
            <v>28</v>
          </cell>
        </row>
        <row r="567">
          <cell r="F567">
            <v>28</v>
          </cell>
        </row>
        <row r="568">
          <cell r="F568">
            <v>28</v>
          </cell>
        </row>
        <row r="569">
          <cell r="F569">
            <v>28</v>
          </cell>
        </row>
        <row r="570">
          <cell r="F570">
            <v>28</v>
          </cell>
        </row>
        <row r="571">
          <cell r="F571">
            <v>28</v>
          </cell>
        </row>
        <row r="572">
          <cell r="F572">
            <v>28</v>
          </cell>
        </row>
        <row r="573">
          <cell r="F573">
            <v>27</v>
          </cell>
        </row>
        <row r="574">
          <cell r="F574">
            <v>26</v>
          </cell>
        </row>
        <row r="575">
          <cell r="F575">
            <v>26</v>
          </cell>
        </row>
        <row r="576">
          <cell r="F576">
            <v>26</v>
          </cell>
        </row>
        <row r="577">
          <cell r="F577">
            <v>26</v>
          </cell>
        </row>
        <row r="578">
          <cell r="F578">
            <v>26</v>
          </cell>
        </row>
        <row r="579">
          <cell r="F579">
            <v>26</v>
          </cell>
        </row>
        <row r="580">
          <cell r="F580">
            <v>26</v>
          </cell>
        </row>
        <row r="581">
          <cell r="F581">
            <v>25</v>
          </cell>
        </row>
        <row r="582">
          <cell r="F582">
            <v>25</v>
          </cell>
        </row>
        <row r="583">
          <cell r="F583">
            <v>25</v>
          </cell>
        </row>
        <row r="584">
          <cell r="F584">
            <v>25</v>
          </cell>
        </row>
        <row r="585">
          <cell r="F585">
            <v>25</v>
          </cell>
        </row>
        <row r="586">
          <cell r="F586">
            <v>25</v>
          </cell>
        </row>
        <row r="587">
          <cell r="F587">
            <v>25</v>
          </cell>
        </row>
        <row r="588">
          <cell r="F588">
            <v>26</v>
          </cell>
        </row>
        <row r="589">
          <cell r="F589">
            <v>26</v>
          </cell>
        </row>
        <row r="590">
          <cell r="F590">
            <v>26</v>
          </cell>
        </row>
        <row r="591">
          <cell r="F591">
            <v>26</v>
          </cell>
        </row>
        <row r="592">
          <cell r="F592">
            <v>26</v>
          </cell>
        </row>
        <row r="593">
          <cell r="F593">
            <v>26</v>
          </cell>
        </row>
        <row r="594">
          <cell r="F594">
            <v>26</v>
          </cell>
        </row>
        <row r="595">
          <cell r="F595">
            <v>25</v>
          </cell>
        </row>
        <row r="596">
          <cell r="F596">
            <v>25</v>
          </cell>
        </row>
        <row r="597">
          <cell r="F597">
            <v>25</v>
          </cell>
        </row>
        <row r="598">
          <cell r="F598">
            <v>25</v>
          </cell>
        </row>
        <row r="599">
          <cell r="F599">
            <v>25</v>
          </cell>
        </row>
        <row r="600">
          <cell r="F600">
            <v>26</v>
          </cell>
        </row>
        <row r="601">
          <cell r="F601">
            <v>25</v>
          </cell>
        </row>
        <row r="602">
          <cell r="F602">
            <v>25</v>
          </cell>
        </row>
        <row r="603">
          <cell r="F603">
            <v>25</v>
          </cell>
        </row>
        <row r="604">
          <cell r="F604">
            <v>25</v>
          </cell>
        </row>
        <row r="605">
          <cell r="F605">
            <v>26</v>
          </cell>
        </row>
        <row r="606">
          <cell r="F606">
            <v>25</v>
          </cell>
        </row>
        <row r="607">
          <cell r="F607">
            <v>25</v>
          </cell>
        </row>
        <row r="608">
          <cell r="F608">
            <v>25</v>
          </cell>
        </row>
        <row r="609">
          <cell r="F609">
            <v>25</v>
          </cell>
        </row>
        <row r="610">
          <cell r="F610">
            <v>26</v>
          </cell>
        </row>
        <row r="611">
          <cell r="F611">
            <v>25</v>
          </cell>
        </row>
        <row r="612">
          <cell r="F612">
            <v>25</v>
          </cell>
        </row>
        <row r="613">
          <cell r="F613">
            <v>25</v>
          </cell>
        </row>
        <row r="614">
          <cell r="F614">
            <v>26</v>
          </cell>
        </row>
        <row r="615">
          <cell r="F615">
            <v>25</v>
          </cell>
        </row>
        <row r="616">
          <cell r="F616">
            <v>25</v>
          </cell>
        </row>
        <row r="617">
          <cell r="F617">
            <v>25</v>
          </cell>
        </row>
        <row r="618">
          <cell r="F618">
            <v>25</v>
          </cell>
        </row>
        <row r="619">
          <cell r="F619">
            <v>25</v>
          </cell>
        </row>
        <row r="620">
          <cell r="F620">
            <v>26</v>
          </cell>
        </row>
        <row r="621">
          <cell r="F621">
            <v>30</v>
          </cell>
        </row>
        <row r="622">
          <cell r="F622">
            <v>38</v>
          </cell>
        </row>
        <row r="623">
          <cell r="F623">
            <v>44</v>
          </cell>
        </row>
        <row r="624">
          <cell r="F624">
            <v>43</v>
          </cell>
        </row>
        <row r="625">
          <cell r="F625">
            <v>39</v>
          </cell>
        </row>
        <row r="626">
          <cell r="F626">
            <v>40</v>
          </cell>
        </row>
        <row r="627">
          <cell r="F627">
            <v>39</v>
          </cell>
        </row>
        <row r="628">
          <cell r="F628">
            <v>47</v>
          </cell>
        </row>
        <row r="629">
          <cell r="F629">
            <v>43</v>
          </cell>
        </row>
        <row r="630">
          <cell r="F630">
            <v>39</v>
          </cell>
        </row>
        <row r="631">
          <cell r="F631">
            <v>35</v>
          </cell>
        </row>
        <row r="632">
          <cell r="F632">
            <v>29</v>
          </cell>
        </row>
        <row r="633">
          <cell r="F633">
            <v>28</v>
          </cell>
        </row>
        <row r="634">
          <cell r="F634">
            <v>30</v>
          </cell>
        </row>
        <row r="635">
          <cell r="F635">
            <v>33</v>
          </cell>
        </row>
        <row r="636">
          <cell r="F636">
            <v>35</v>
          </cell>
        </row>
        <row r="637">
          <cell r="F637">
            <v>34</v>
          </cell>
        </row>
        <row r="638">
          <cell r="F638">
            <v>28</v>
          </cell>
        </row>
        <row r="639">
          <cell r="F639">
            <v>26</v>
          </cell>
        </row>
        <row r="640">
          <cell r="F640">
            <v>26</v>
          </cell>
        </row>
        <row r="641">
          <cell r="F641">
            <v>26</v>
          </cell>
        </row>
        <row r="642">
          <cell r="F642">
            <v>26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25</v>
          </cell>
        </row>
        <row r="646">
          <cell r="F646">
            <v>25</v>
          </cell>
        </row>
        <row r="647">
          <cell r="F647">
            <v>25</v>
          </cell>
        </row>
        <row r="648">
          <cell r="F648">
            <v>25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24</v>
          </cell>
        </row>
        <row r="652">
          <cell r="F652">
            <v>25</v>
          </cell>
        </row>
        <row r="653">
          <cell r="F653">
            <v>25</v>
          </cell>
        </row>
        <row r="654">
          <cell r="F654">
            <v>26</v>
          </cell>
        </row>
        <row r="655">
          <cell r="F655">
            <v>26</v>
          </cell>
        </row>
        <row r="656">
          <cell r="F656">
            <v>26</v>
          </cell>
        </row>
        <row r="657">
          <cell r="F657">
            <v>26</v>
          </cell>
        </row>
        <row r="658">
          <cell r="F658">
            <v>26</v>
          </cell>
        </row>
        <row r="659">
          <cell r="F659">
            <v>26</v>
          </cell>
        </row>
        <row r="660">
          <cell r="F660">
            <v>26</v>
          </cell>
        </row>
        <row r="661">
          <cell r="F661">
            <v>27</v>
          </cell>
        </row>
        <row r="662">
          <cell r="F662">
            <v>27</v>
          </cell>
        </row>
        <row r="663">
          <cell r="F663">
            <v>27</v>
          </cell>
        </row>
        <row r="664">
          <cell r="F664">
            <v>26</v>
          </cell>
        </row>
        <row r="665">
          <cell r="F665">
            <v>26</v>
          </cell>
        </row>
        <row r="666">
          <cell r="F666">
            <v>26</v>
          </cell>
        </row>
        <row r="667">
          <cell r="F667">
            <v>26</v>
          </cell>
        </row>
        <row r="668">
          <cell r="F668">
            <v>25</v>
          </cell>
        </row>
        <row r="669">
          <cell r="F669">
            <v>25</v>
          </cell>
        </row>
        <row r="670">
          <cell r="F670">
            <v>25</v>
          </cell>
        </row>
        <row r="671">
          <cell r="F671">
            <v>25</v>
          </cell>
        </row>
        <row r="672">
          <cell r="F672">
            <v>25</v>
          </cell>
        </row>
        <row r="673">
          <cell r="F673">
            <v>25</v>
          </cell>
        </row>
        <row r="674">
          <cell r="F674">
            <v>25</v>
          </cell>
        </row>
        <row r="675">
          <cell r="F675">
            <v>25</v>
          </cell>
        </row>
        <row r="676">
          <cell r="F676">
            <v>25</v>
          </cell>
        </row>
        <row r="677">
          <cell r="F677">
            <v>25</v>
          </cell>
        </row>
        <row r="678">
          <cell r="F678">
            <v>25</v>
          </cell>
        </row>
        <row r="679">
          <cell r="F679">
            <v>26</v>
          </cell>
        </row>
        <row r="680">
          <cell r="F680">
            <v>26</v>
          </cell>
        </row>
        <row r="681">
          <cell r="F681">
            <v>26</v>
          </cell>
        </row>
        <row r="682">
          <cell r="F682">
            <v>25</v>
          </cell>
        </row>
        <row r="683">
          <cell r="F683">
            <v>26</v>
          </cell>
        </row>
        <row r="684">
          <cell r="F684">
            <v>26</v>
          </cell>
        </row>
        <row r="685">
          <cell r="F685">
            <v>26</v>
          </cell>
        </row>
        <row r="686">
          <cell r="F686">
            <v>26</v>
          </cell>
        </row>
        <row r="687">
          <cell r="F687">
            <v>26</v>
          </cell>
        </row>
        <row r="688">
          <cell r="F688">
            <v>27</v>
          </cell>
        </row>
        <row r="689">
          <cell r="F689">
            <v>27</v>
          </cell>
        </row>
        <row r="690">
          <cell r="F690">
            <v>26</v>
          </cell>
        </row>
        <row r="691">
          <cell r="F691">
            <v>25</v>
          </cell>
        </row>
        <row r="692">
          <cell r="F692">
            <v>25</v>
          </cell>
        </row>
        <row r="693">
          <cell r="F693">
            <v>24</v>
          </cell>
        </row>
        <row r="694">
          <cell r="F694">
            <v>25</v>
          </cell>
        </row>
        <row r="695">
          <cell r="F695">
            <v>24</v>
          </cell>
        </row>
        <row r="696">
          <cell r="F696">
            <v>24</v>
          </cell>
        </row>
        <row r="697">
          <cell r="F697">
            <v>25</v>
          </cell>
        </row>
        <row r="698">
          <cell r="F698">
            <v>24</v>
          </cell>
        </row>
        <row r="699">
          <cell r="F699">
            <v>24</v>
          </cell>
        </row>
        <row r="700">
          <cell r="F700">
            <v>24</v>
          </cell>
        </row>
        <row r="701">
          <cell r="F701">
            <v>26</v>
          </cell>
        </row>
        <row r="702">
          <cell r="F702">
            <v>26</v>
          </cell>
        </row>
        <row r="703">
          <cell r="F703">
            <v>26</v>
          </cell>
        </row>
        <row r="704">
          <cell r="F704">
            <v>26</v>
          </cell>
        </row>
        <row r="705">
          <cell r="F705">
            <v>26</v>
          </cell>
        </row>
        <row r="706">
          <cell r="F706">
            <v>26</v>
          </cell>
        </row>
        <row r="707">
          <cell r="F707">
            <v>26</v>
          </cell>
        </row>
        <row r="708">
          <cell r="F708">
            <v>26</v>
          </cell>
        </row>
        <row r="709">
          <cell r="F709">
            <v>26</v>
          </cell>
        </row>
        <row r="710">
          <cell r="F710">
            <v>26</v>
          </cell>
        </row>
        <row r="711">
          <cell r="F711">
            <v>26</v>
          </cell>
        </row>
        <row r="712">
          <cell r="F712">
            <v>26</v>
          </cell>
        </row>
        <row r="713">
          <cell r="F713">
            <v>26</v>
          </cell>
        </row>
        <row r="714">
          <cell r="F714">
            <v>26</v>
          </cell>
        </row>
        <row r="715">
          <cell r="F715">
            <v>26</v>
          </cell>
        </row>
        <row r="716">
          <cell r="F716">
            <v>25</v>
          </cell>
        </row>
        <row r="717">
          <cell r="F717">
            <v>25</v>
          </cell>
        </row>
        <row r="718">
          <cell r="F718">
            <v>25</v>
          </cell>
        </row>
        <row r="719">
          <cell r="F719">
            <v>25</v>
          </cell>
        </row>
        <row r="720">
          <cell r="F720">
            <v>27</v>
          </cell>
        </row>
        <row r="721">
          <cell r="F721">
            <v>27</v>
          </cell>
        </row>
        <row r="722">
          <cell r="F722">
            <v>30</v>
          </cell>
        </row>
        <row r="723">
          <cell r="F723">
            <v>31</v>
          </cell>
        </row>
        <row r="724">
          <cell r="F724">
            <v>30</v>
          </cell>
        </row>
        <row r="725">
          <cell r="F725">
            <v>30</v>
          </cell>
        </row>
        <row r="726">
          <cell r="F726">
            <v>30</v>
          </cell>
        </row>
        <row r="727">
          <cell r="F727">
            <v>31</v>
          </cell>
        </row>
        <row r="728">
          <cell r="F728">
            <v>28</v>
          </cell>
        </row>
        <row r="729">
          <cell r="F729">
            <v>26</v>
          </cell>
        </row>
        <row r="730">
          <cell r="F730">
            <v>26</v>
          </cell>
        </row>
        <row r="731">
          <cell r="F731">
            <v>26</v>
          </cell>
        </row>
        <row r="732">
          <cell r="F732">
            <v>26</v>
          </cell>
        </row>
        <row r="733">
          <cell r="F733">
            <v>26</v>
          </cell>
        </row>
        <row r="734">
          <cell r="F734">
            <v>26</v>
          </cell>
        </row>
        <row r="735">
          <cell r="F735">
            <v>26</v>
          </cell>
        </row>
        <row r="736">
          <cell r="F736">
            <v>26</v>
          </cell>
        </row>
        <row r="737">
          <cell r="F737">
            <v>27</v>
          </cell>
        </row>
        <row r="738">
          <cell r="F738">
            <v>27</v>
          </cell>
        </row>
        <row r="739">
          <cell r="F739">
            <v>27</v>
          </cell>
        </row>
        <row r="740">
          <cell r="F740">
            <v>26</v>
          </cell>
        </row>
        <row r="741">
          <cell r="F741">
            <v>25</v>
          </cell>
        </row>
        <row r="742">
          <cell r="F742">
            <v>25</v>
          </cell>
        </row>
        <row r="743">
          <cell r="F743">
            <v>25</v>
          </cell>
        </row>
        <row r="744">
          <cell r="F744">
            <v>25</v>
          </cell>
        </row>
        <row r="745">
          <cell r="F745">
            <v>25</v>
          </cell>
        </row>
        <row r="746">
          <cell r="F746">
            <v>25</v>
          </cell>
        </row>
        <row r="747">
          <cell r="F747">
            <v>25</v>
          </cell>
        </row>
        <row r="748">
          <cell r="F748">
            <v>25</v>
          </cell>
        </row>
        <row r="749">
          <cell r="F749">
            <v>25</v>
          </cell>
        </row>
        <row r="750">
          <cell r="F750">
            <v>25</v>
          </cell>
        </row>
        <row r="751">
          <cell r="F751">
            <v>26</v>
          </cell>
        </row>
        <row r="752">
          <cell r="F752">
            <v>26</v>
          </cell>
        </row>
        <row r="753">
          <cell r="F753">
            <v>27</v>
          </cell>
        </row>
        <row r="754">
          <cell r="F754">
            <v>27</v>
          </cell>
        </row>
        <row r="755">
          <cell r="F755">
            <v>27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22</v>
          </cell>
        </row>
        <row r="13">
          <cell r="F13">
            <v>22</v>
          </cell>
        </row>
        <row r="14">
          <cell r="F14">
            <v>22</v>
          </cell>
        </row>
        <row r="15">
          <cell r="F15">
            <v>22</v>
          </cell>
        </row>
        <row r="16">
          <cell r="F16">
            <v>22</v>
          </cell>
        </row>
        <row r="17">
          <cell r="F17">
            <v>23</v>
          </cell>
        </row>
        <row r="18">
          <cell r="F18">
            <v>23</v>
          </cell>
        </row>
        <row r="19">
          <cell r="F19">
            <v>22</v>
          </cell>
        </row>
        <row r="20">
          <cell r="F20">
            <v>22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21</v>
          </cell>
        </row>
        <row r="26">
          <cell r="F26">
            <v>21</v>
          </cell>
        </row>
        <row r="27">
          <cell r="F27">
            <v>21</v>
          </cell>
        </row>
        <row r="28">
          <cell r="F28">
            <v>21</v>
          </cell>
        </row>
        <row r="29">
          <cell r="F29">
            <v>21</v>
          </cell>
        </row>
        <row r="30">
          <cell r="F30">
            <v>21</v>
          </cell>
        </row>
        <row r="31">
          <cell r="F31">
            <v>21</v>
          </cell>
        </row>
        <row r="32">
          <cell r="F32">
            <v>23</v>
          </cell>
        </row>
        <row r="33">
          <cell r="F33">
            <v>22</v>
          </cell>
        </row>
        <row r="34">
          <cell r="F34">
            <v>21</v>
          </cell>
        </row>
        <row r="35">
          <cell r="F35">
            <v>21</v>
          </cell>
        </row>
        <row r="36">
          <cell r="F36">
            <v>21</v>
          </cell>
        </row>
        <row r="37">
          <cell r="F37">
            <v>21</v>
          </cell>
        </row>
        <row r="38">
          <cell r="F38">
            <v>22</v>
          </cell>
        </row>
        <row r="39">
          <cell r="F39">
            <v>22</v>
          </cell>
        </row>
        <row r="40">
          <cell r="F40">
            <v>23</v>
          </cell>
        </row>
        <row r="41">
          <cell r="F41">
            <v>23</v>
          </cell>
        </row>
        <row r="42">
          <cell r="F42">
            <v>23</v>
          </cell>
        </row>
        <row r="43">
          <cell r="F43">
            <v>22</v>
          </cell>
        </row>
        <row r="44">
          <cell r="F44">
            <v>21</v>
          </cell>
        </row>
        <row r="45">
          <cell r="F45">
            <v>21</v>
          </cell>
        </row>
        <row r="46">
          <cell r="F46">
            <v>21</v>
          </cell>
        </row>
        <row r="47">
          <cell r="F47">
            <v>21</v>
          </cell>
        </row>
        <row r="48">
          <cell r="F48">
            <v>21</v>
          </cell>
        </row>
        <row r="49">
          <cell r="F49">
            <v>20</v>
          </cell>
        </row>
        <row r="50">
          <cell r="F50">
            <v>20</v>
          </cell>
        </row>
        <row r="51">
          <cell r="F51">
            <v>20</v>
          </cell>
        </row>
        <row r="52">
          <cell r="F52">
            <v>20</v>
          </cell>
        </row>
        <row r="53">
          <cell r="F53">
            <v>20</v>
          </cell>
        </row>
        <row r="54">
          <cell r="F54">
            <v>20</v>
          </cell>
        </row>
        <row r="55">
          <cell r="F55">
            <v>20</v>
          </cell>
        </row>
        <row r="56">
          <cell r="F56">
            <v>20</v>
          </cell>
        </row>
        <row r="57">
          <cell r="F57">
            <v>20</v>
          </cell>
        </row>
        <row r="58">
          <cell r="F58">
            <v>20</v>
          </cell>
        </row>
        <row r="59">
          <cell r="F59">
            <v>20</v>
          </cell>
        </row>
        <row r="60">
          <cell r="F60">
            <v>20</v>
          </cell>
        </row>
        <row r="61">
          <cell r="F61">
            <v>20</v>
          </cell>
        </row>
        <row r="62">
          <cell r="F62">
            <v>21</v>
          </cell>
        </row>
        <row r="63">
          <cell r="F63">
            <v>21</v>
          </cell>
        </row>
        <row r="64">
          <cell r="F64">
            <v>22</v>
          </cell>
        </row>
        <row r="65">
          <cell r="F65">
            <v>22</v>
          </cell>
        </row>
        <row r="66">
          <cell r="F66">
            <v>22</v>
          </cell>
        </row>
        <row r="67">
          <cell r="F67">
            <v>21</v>
          </cell>
        </row>
        <row r="68">
          <cell r="F68">
            <v>20</v>
          </cell>
        </row>
        <row r="69">
          <cell r="F69">
            <v>20</v>
          </cell>
        </row>
        <row r="70">
          <cell r="F70">
            <v>20</v>
          </cell>
        </row>
        <row r="71">
          <cell r="F71">
            <v>20</v>
          </cell>
        </row>
        <row r="72">
          <cell r="F72">
            <v>20</v>
          </cell>
        </row>
        <row r="73">
          <cell r="F73">
            <v>20</v>
          </cell>
        </row>
        <row r="74">
          <cell r="F74">
            <v>20</v>
          </cell>
        </row>
        <row r="75">
          <cell r="F75">
            <v>20</v>
          </cell>
        </row>
        <row r="76">
          <cell r="F76">
            <v>20</v>
          </cell>
        </row>
        <row r="77">
          <cell r="F77">
            <v>19</v>
          </cell>
        </row>
        <row r="78">
          <cell r="F78">
            <v>20</v>
          </cell>
        </row>
        <row r="79">
          <cell r="F79">
            <v>20</v>
          </cell>
        </row>
        <row r="80">
          <cell r="F80">
            <v>20</v>
          </cell>
        </row>
        <row r="81">
          <cell r="F81">
            <v>20</v>
          </cell>
        </row>
        <row r="82">
          <cell r="F82">
            <v>20</v>
          </cell>
        </row>
        <row r="83">
          <cell r="F83">
            <v>20</v>
          </cell>
        </row>
        <row r="84">
          <cell r="F84">
            <v>20</v>
          </cell>
        </row>
        <row r="85">
          <cell r="F85">
            <v>20</v>
          </cell>
        </row>
        <row r="86">
          <cell r="F86">
            <v>20</v>
          </cell>
        </row>
        <row r="87">
          <cell r="F87">
            <v>21</v>
          </cell>
        </row>
        <row r="88">
          <cell r="F88">
            <v>21</v>
          </cell>
        </row>
        <row r="89">
          <cell r="F89">
            <v>21</v>
          </cell>
        </row>
        <row r="90">
          <cell r="F90">
            <v>21</v>
          </cell>
        </row>
        <row r="91">
          <cell r="F91">
            <v>20</v>
          </cell>
        </row>
        <row r="92">
          <cell r="F92">
            <v>20</v>
          </cell>
        </row>
        <row r="93">
          <cell r="F93">
            <v>20</v>
          </cell>
        </row>
        <row r="94">
          <cell r="F94">
            <v>20</v>
          </cell>
        </row>
        <row r="95">
          <cell r="F95">
            <v>20</v>
          </cell>
        </row>
        <row r="96">
          <cell r="F96">
            <v>20</v>
          </cell>
        </row>
        <row r="97">
          <cell r="F97">
            <v>20</v>
          </cell>
        </row>
        <row r="98">
          <cell r="F98">
            <v>20</v>
          </cell>
        </row>
        <row r="99">
          <cell r="F99">
            <v>20</v>
          </cell>
        </row>
        <row r="100">
          <cell r="F100">
            <v>20</v>
          </cell>
        </row>
        <row r="101">
          <cell r="F101">
            <v>20</v>
          </cell>
        </row>
        <row r="102">
          <cell r="F102">
            <v>20</v>
          </cell>
        </row>
        <row r="103">
          <cell r="F103">
            <v>20</v>
          </cell>
        </row>
        <row r="104">
          <cell r="F104">
            <v>20</v>
          </cell>
        </row>
        <row r="105">
          <cell r="F105">
            <v>20</v>
          </cell>
        </row>
        <row r="106">
          <cell r="F106">
            <v>20</v>
          </cell>
        </row>
        <row r="107">
          <cell r="F107">
            <v>20</v>
          </cell>
        </row>
        <row r="108">
          <cell r="F108">
            <v>20</v>
          </cell>
        </row>
        <row r="109">
          <cell r="F109">
            <v>20</v>
          </cell>
        </row>
        <row r="110">
          <cell r="F110">
            <v>20</v>
          </cell>
        </row>
        <row r="111">
          <cell r="F111">
            <v>20</v>
          </cell>
        </row>
        <row r="112">
          <cell r="F112">
            <v>20</v>
          </cell>
        </row>
        <row r="113">
          <cell r="F113">
            <v>20</v>
          </cell>
        </row>
        <row r="114">
          <cell r="F114">
            <v>20</v>
          </cell>
        </row>
        <row r="115">
          <cell r="F115">
            <v>20</v>
          </cell>
        </row>
        <row r="116">
          <cell r="F116">
            <v>20</v>
          </cell>
        </row>
        <row r="117">
          <cell r="F117">
            <v>20</v>
          </cell>
        </row>
        <row r="118">
          <cell r="F118">
            <v>20</v>
          </cell>
        </row>
        <row r="119">
          <cell r="F119">
            <v>20</v>
          </cell>
        </row>
        <row r="120">
          <cell r="F120">
            <v>20</v>
          </cell>
        </row>
        <row r="121">
          <cell r="F121">
            <v>20</v>
          </cell>
        </row>
        <row r="122">
          <cell r="F122">
            <v>20</v>
          </cell>
        </row>
        <row r="123">
          <cell r="F123">
            <v>20</v>
          </cell>
        </row>
        <row r="124">
          <cell r="F124">
            <v>20</v>
          </cell>
        </row>
        <row r="125">
          <cell r="F125">
            <v>20</v>
          </cell>
        </row>
        <row r="126">
          <cell r="F126">
            <v>20</v>
          </cell>
        </row>
        <row r="127">
          <cell r="F127">
            <v>20</v>
          </cell>
        </row>
        <row r="128">
          <cell r="F128">
            <v>21</v>
          </cell>
        </row>
        <row r="129">
          <cell r="F129">
            <v>21</v>
          </cell>
        </row>
        <row r="130">
          <cell r="F130">
            <v>21</v>
          </cell>
        </row>
        <row r="131">
          <cell r="F131">
            <v>21</v>
          </cell>
        </row>
        <row r="132">
          <cell r="F132">
            <v>21</v>
          </cell>
        </row>
        <row r="133">
          <cell r="F133">
            <v>21</v>
          </cell>
        </row>
        <row r="134">
          <cell r="F134">
            <v>21</v>
          </cell>
        </row>
        <row r="135">
          <cell r="F135">
            <v>22</v>
          </cell>
        </row>
        <row r="136">
          <cell r="F136">
            <v>24</v>
          </cell>
        </row>
        <row r="137">
          <cell r="F137">
            <v>29</v>
          </cell>
        </row>
        <row r="138">
          <cell r="F138">
            <v>31</v>
          </cell>
        </row>
        <row r="139">
          <cell r="F139">
            <v>27</v>
          </cell>
        </row>
        <row r="140">
          <cell r="F140">
            <v>22</v>
          </cell>
        </row>
        <row r="141">
          <cell r="F141">
            <v>21</v>
          </cell>
        </row>
        <row r="142">
          <cell r="F142">
            <v>20</v>
          </cell>
        </row>
        <row r="143">
          <cell r="F143">
            <v>20</v>
          </cell>
        </row>
        <row r="144">
          <cell r="F144">
            <v>20</v>
          </cell>
        </row>
        <row r="145">
          <cell r="F145">
            <v>20</v>
          </cell>
        </row>
        <row r="146">
          <cell r="F146">
            <v>21</v>
          </cell>
        </row>
        <row r="147">
          <cell r="F147">
            <v>20</v>
          </cell>
        </row>
        <row r="148">
          <cell r="F148">
            <v>20</v>
          </cell>
        </row>
        <row r="149">
          <cell r="F149">
            <v>20</v>
          </cell>
        </row>
        <row r="150">
          <cell r="F150">
            <v>20</v>
          </cell>
        </row>
        <row r="151">
          <cell r="F151">
            <v>20</v>
          </cell>
        </row>
        <row r="152">
          <cell r="F152">
            <v>20</v>
          </cell>
        </row>
        <row r="153">
          <cell r="F153">
            <v>20</v>
          </cell>
        </row>
        <row r="154">
          <cell r="F154">
            <v>20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22</v>
          </cell>
        </row>
        <row r="159">
          <cell r="F159">
            <v>22</v>
          </cell>
        </row>
        <row r="160">
          <cell r="F160">
            <v>22</v>
          </cell>
        </row>
        <row r="161">
          <cell r="F161">
            <v>22</v>
          </cell>
        </row>
        <row r="162">
          <cell r="F162">
            <v>22</v>
          </cell>
        </row>
        <row r="163">
          <cell r="F163">
            <v>22</v>
          </cell>
        </row>
        <row r="164">
          <cell r="F164">
            <v>22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20</v>
          </cell>
        </row>
        <row r="170">
          <cell r="F170">
            <v>20</v>
          </cell>
        </row>
        <row r="171">
          <cell r="F171">
            <v>20</v>
          </cell>
        </row>
        <row r="172">
          <cell r="F172">
            <v>20</v>
          </cell>
        </row>
        <row r="173">
          <cell r="F173">
            <v>21</v>
          </cell>
        </row>
        <row r="174">
          <cell r="F174">
            <v>21</v>
          </cell>
        </row>
        <row r="175">
          <cell r="F175">
            <v>21</v>
          </cell>
        </row>
        <row r="176">
          <cell r="F176">
            <v>22</v>
          </cell>
        </row>
        <row r="177">
          <cell r="F177">
            <v>22</v>
          </cell>
        </row>
        <row r="178">
          <cell r="F178">
            <v>22</v>
          </cell>
        </row>
        <row r="179">
          <cell r="F179">
            <v>22</v>
          </cell>
        </row>
        <row r="180">
          <cell r="F180">
            <v>23</v>
          </cell>
        </row>
        <row r="181">
          <cell r="F181">
            <v>23</v>
          </cell>
        </row>
        <row r="182">
          <cell r="F182">
            <v>23</v>
          </cell>
        </row>
        <row r="183">
          <cell r="F183">
            <v>23</v>
          </cell>
        </row>
        <row r="184">
          <cell r="F184">
            <v>22</v>
          </cell>
        </row>
        <row r="185">
          <cell r="F185">
            <v>23</v>
          </cell>
        </row>
        <row r="186">
          <cell r="F186">
            <v>23</v>
          </cell>
        </row>
        <row r="187">
          <cell r="F187">
            <v>23</v>
          </cell>
        </row>
        <row r="188">
          <cell r="F188">
            <v>23</v>
          </cell>
        </row>
        <row r="189">
          <cell r="F189">
            <v>22</v>
          </cell>
        </row>
        <row r="190">
          <cell r="F190">
            <v>22</v>
          </cell>
        </row>
        <row r="191">
          <cell r="F191">
            <v>21</v>
          </cell>
        </row>
        <row r="192">
          <cell r="F192">
            <v>21</v>
          </cell>
        </row>
        <row r="193">
          <cell r="F193">
            <v>20</v>
          </cell>
        </row>
        <row r="194">
          <cell r="F194">
            <v>21</v>
          </cell>
        </row>
        <row r="195">
          <cell r="F195">
            <v>21</v>
          </cell>
        </row>
        <row r="196">
          <cell r="F196">
            <v>25</v>
          </cell>
        </row>
        <row r="197">
          <cell r="F197">
            <v>29</v>
          </cell>
        </row>
        <row r="198">
          <cell r="F198">
            <v>27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25</v>
          </cell>
        </row>
        <row r="202">
          <cell r="F202">
            <v>25</v>
          </cell>
        </row>
        <row r="203">
          <cell r="F203">
            <v>26</v>
          </cell>
        </row>
        <row r="204">
          <cell r="F204">
            <v>28</v>
          </cell>
        </row>
        <row r="205">
          <cell r="F205">
            <v>26</v>
          </cell>
        </row>
        <row r="206">
          <cell r="F206">
            <v>22</v>
          </cell>
        </row>
        <row r="207">
          <cell r="F207">
            <v>21</v>
          </cell>
        </row>
        <row r="208">
          <cell r="F208">
            <v>20</v>
          </cell>
        </row>
        <row r="209">
          <cell r="F209">
            <v>20</v>
          </cell>
        </row>
        <row r="210">
          <cell r="F210">
            <v>21</v>
          </cell>
        </row>
        <row r="211">
          <cell r="F211">
            <v>21</v>
          </cell>
        </row>
        <row r="212">
          <cell r="F212">
            <v>20</v>
          </cell>
        </row>
        <row r="213">
          <cell r="F213">
            <v>20</v>
          </cell>
        </row>
        <row r="214">
          <cell r="F214">
            <v>20</v>
          </cell>
        </row>
        <row r="215">
          <cell r="F215">
            <v>20</v>
          </cell>
        </row>
        <row r="216">
          <cell r="F216">
            <v>20</v>
          </cell>
        </row>
        <row r="217">
          <cell r="F217">
            <v>20</v>
          </cell>
        </row>
        <row r="218">
          <cell r="F218">
            <v>20</v>
          </cell>
        </row>
        <row r="219">
          <cell r="F219">
            <v>20</v>
          </cell>
        </row>
        <row r="220">
          <cell r="F220">
            <v>20</v>
          </cell>
        </row>
        <row r="221">
          <cell r="F221">
            <v>20</v>
          </cell>
        </row>
        <row r="222">
          <cell r="F222">
            <v>20</v>
          </cell>
        </row>
        <row r="223">
          <cell r="F223">
            <v>20</v>
          </cell>
        </row>
        <row r="224">
          <cell r="F224">
            <v>20</v>
          </cell>
        </row>
        <row r="225">
          <cell r="F225">
            <v>20</v>
          </cell>
        </row>
        <row r="226">
          <cell r="F226">
            <v>20</v>
          </cell>
        </row>
        <row r="227">
          <cell r="F227">
            <v>20</v>
          </cell>
        </row>
        <row r="228">
          <cell r="F228">
            <v>20</v>
          </cell>
        </row>
        <row r="229">
          <cell r="F229">
            <v>21</v>
          </cell>
        </row>
        <row r="230">
          <cell r="F230">
            <v>20</v>
          </cell>
        </row>
        <row r="231">
          <cell r="F231">
            <v>20</v>
          </cell>
        </row>
        <row r="232">
          <cell r="F232">
            <v>21</v>
          </cell>
        </row>
        <row r="233">
          <cell r="F233">
            <v>21</v>
          </cell>
        </row>
        <row r="234">
          <cell r="F234">
            <v>21</v>
          </cell>
        </row>
        <row r="235">
          <cell r="F235">
            <v>20</v>
          </cell>
        </row>
        <row r="236">
          <cell r="F236">
            <v>20</v>
          </cell>
        </row>
        <row r="237">
          <cell r="F237">
            <v>20</v>
          </cell>
        </row>
        <row r="238">
          <cell r="F238">
            <v>20</v>
          </cell>
        </row>
        <row r="239">
          <cell r="F239">
            <v>20</v>
          </cell>
        </row>
        <row r="240">
          <cell r="F240">
            <v>20</v>
          </cell>
        </row>
        <row r="241">
          <cell r="F241">
            <v>20</v>
          </cell>
        </row>
        <row r="242">
          <cell r="F242">
            <v>20</v>
          </cell>
        </row>
        <row r="243">
          <cell r="F243">
            <v>20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20</v>
          </cell>
        </row>
        <row r="248">
          <cell r="F248">
            <v>20</v>
          </cell>
        </row>
        <row r="249">
          <cell r="F249">
            <v>20</v>
          </cell>
        </row>
        <row r="250">
          <cell r="F250">
            <v>20</v>
          </cell>
        </row>
        <row r="251">
          <cell r="F251">
            <v>21</v>
          </cell>
        </row>
        <row r="252">
          <cell r="F252">
            <v>20</v>
          </cell>
        </row>
        <row r="253">
          <cell r="F253">
            <v>20</v>
          </cell>
        </row>
        <row r="254">
          <cell r="F254">
            <v>21</v>
          </cell>
        </row>
        <row r="255">
          <cell r="F255">
            <v>21</v>
          </cell>
        </row>
        <row r="256">
          <cell r="F256">
            <v>21</v>
          </cell>
        </row>
        <row r="257">
          <cell r="F257">
            <v>21</v>
          </cell>
        </row>
        <row r="258">
          <cell r="F258">
            <v>21</v>
          </cell>
        </row>
        <row r="259">
          <cell r="F259">
            <v>21</v>
          </cell>
        </row>
        <row r="260">
          <cell r="F260">
            <v>21</v>
          </cell>
        </row>
        <row r="261">
          <cell r="F261">
            <v>20</v>
          </cell>
        </row>
        <row r="262">
          <cell r="F262">
            <v>20</v>
          </cell>
        </row>
        <row r="263">
          <cell r="F263">
            <v>20</v>
          </cell>
        </row>
        <row r="264">
          <cell r="F264">
            <v>20</v>
          </cell>
        </row>
        <row r="265">
          <cell r="F265">
            <v>20</v>
          </cell>
        </row>
        <row r="266">
          <cell r="F266">
            <v>20</v>
          </cell>
        </row>
        <row r="267">
          <cell r="F267">
            <v>20</v>
          </cell>
        </row>
        <row r="268">
          <cell r="F268">
            <v>20</v>
          </cell>
        </row>
        <row r="269">
          <cell r="F269">
            <v>20</v>
          </cell>
        </row>
        <row r="270">
          <cell r="F270">
            <v>20</v>
          </cell>
        </row>
        <row r="271">
          <cell r="F271">
            <v>20</v>
          </cell>
        </row>
        <row r="272">
          <cell r="F272">
            <v>20</v>
          </cell>
        </row>
        <row r="273">
          <cell r="F273">
            <v>20</v>
          </cell>
        </row>
        <row r="274">
          <cell r="F274">
            <v>20</v>
          </cell>
        </row>
        <row r="275">
          <cell r="F275">
            <v>21</v>
          </cell>
        </row>
        <row r="276">
          <cell r="F276">
            <v>21</v>
          </cell>
        </row>
        <row r="277">
          <cell r="F277">
            <v>21</v>
          </cell>
        </row>
        <row r="278">
          <cell r="F278">
            <v>21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21</v>
          </cell>
        </row>
        <row r="282">
          <cell r="F282">
            <v>21</v>
          </cell>
        </row>
        <row r="283">
          <cell r="F283">
            <v>21</v>
          </cell>
        </row>
        <row r="284">
          <cell r="F284">
            <v>21</v>
          </cell>
        </row>
        <row r="285">
          <cell r="F285">
            <v>21</v>
          </cell>
        </row>
        <row r="286">
          <cell r="F286">
            <v>21</v>
          </cell>
        </row>
        <row r="287">
          <cell r="F287">
            <v>21</v>
          </cell>
        </row>
        <row r="288">
          <cell r="F288">
            <v>21</v>
          </cell>
        </row>
        <row r="289">
          <cell r="F289">
            <v>20</v>
          </cell>
        </row>
        <row r="290">
          <cell r="F290">
            <v>21</v>
          </cell>
        </row>
        <row r="291">
          <cell r="F291">
            <v>21</v>
          </cell>
        </row>
        <row r="292">
          <cell r="F292">
            <v>21</v>
          </cell>
        </row>
        <row r="293">
          <cell r="F293">
            <v>22</v>
          </cell>
        </row>
        <row r="294">
          <cell r="F294">
            <v>22</v>
          </cell>
        </row>
        <row r="295">
          <cell r="F295">
            <v>22</v>
          </cell>
        </row>
        <row r="296">
          <cell r="F296">
            <v>22</v>
          </cell>
        </row>
        <row r="297">
          <cell r="F297">
            <v>23</v>
          </cell>
        </row>
        <row r="298">
          <cell r="F298">
            <v>23</v>
          </cell>
        </row>
        <row r="299">
          <cell r="F299">
            <v>24</v>
          </cell>
        </row>
        <row r="300">
          <cell r="F300">
            <v>26</v>
          </cell>
        </row>
        <row r="301">
          <cell r="F301">
            <v>29</v>
          </cell>
        </row>
        <row r="302">
          <cell r="F302">
            <v>30</v>
          </cell>
        </row>
        <row r="303">
          <cell r="F303">
            <v>30</v>
          </cell>
        </row>
        <row r="304">
          <cell r="F304">
            <v>31</v>
          </cell>
        </row>
        <row r="305">
          <cell r="F305">
            <v>29</v>
          </cell>
        </row>
        <row r="306">
          <cell r="F306">
            <v>25</v>
          </cell>
        </row>
        <row r="307">
          <cell r="F307">
            <v>24</v>
          </cell>
        </row>
        <row r="308">
          <cell r="F308">
            <v>23</v>
          </cell>
        </row>
        <row r="309">
          <cell r="F309">
            <v>22</v>
          </cell>
        </row>
        <row r="310">
          <cell r="F310">
            <v>22</v>
          </cell>
        </row>
        <row r="311">
          <cell r="F311">
            <v>22</v>
          </cell>
        </row>
        <row r="312">
          <cell r="F312">
            <v>26</v>
          </cell>
        </row>
        <row r="313">
          <cell r="F313">
            <v>27</v>
          </cell>
        </row>
        <row r="314">
          <cell r="F314">
            <v>28</v>
          </cell>
        </row>
        <row r="315">
          <cell r="F315">
            <v>25</v>
          </cell>
        </row>
        <row r="316">
          <cell r="F316">
            <v>24</v>
          </cell>
        </row>
        <row r="317">
          <cell r="F317">
            <v>27</v>
          </cell>
        </row>
        <row r="318">
          <cell r="F318">
            <v>30</v>
          </cell>
        </row>
        <row r="319">
          <cell r="F319">
            <v>27</v>
          </cell>
        </row>
        <row r="320">
          <cell r="F320">
            <v>24</v>
          </cell>
        </row>
        <row r="321">
          <cell r="F321">
            <v>22</v>
          </cell>
        </row>
        <row r="322">
          <cell r="F322">
            <v>22</v>
          </cell>
        </row>
        <row r="323">
          <cell r="F323">
            <v>21</v>
          </cell>
        </row>
        <row r="324">
          <cell r="F324">
            <v>22</v>
          </cell>
        </row>
        <row r="325">
          <cell r="F325">
            <v>21</v>
          </cell>
        </row>
        <row r="326">
          <cell r="F326">
            <v>21</v>
          </cell>
        </row>
        <row r="327">
          <cell r="F327">
            <v>21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21</v>
          </cell>
        </row>
        <row r="331">
          <cell r="F331">
            <v>21</v>
          </cell>
        </row>
        <row r="332">
          <cell r="F332">
            <v>20</v>
          </cell>
        </row>
        <row r="333">
          <cell r="F333">
            <v>20</v>
          </cell>
        </row>
        <row r="334">
          <cell r="F334">
            <v>20</v>
          </cell>
        </row>
        <row r="335">
          <cell r="F335">
            <v>20</v>
          </cell>
        </row>
        <row r="336">
          <cell r="F336">
            <v>20</v>
          </cell>
        </row>
        <row r="337">
          <cell r="F337">
            <v>20</v>
          </cell>
        </row>
        <row r="338">
          <cell r="F338">
            <v>20</v>
          </cell>
        </row>
        <row r="339">
          <cell r="F339">
            <v>20</v>
          </cell>
        </row>
        <row r="340">
          <cell r="F340">
            <v>20</v>
          </cell>
        </row>
        <row r="341">
          <cell r="F341">
            <v>20</v>
          </cell>
        </row>
        <row r="342">
          <cell r="F342">
            <v>20</v>
          </cell>
        </row>
        <row r="343">
          <cell r="F343">
            <v>20</v>
          </cell>
        </row>
        <row r="344">
          <cell r="F344">
            <v>20</v>
          </cell>
        </row>
        <row r="345">
          <cell r="F345">
            <v>21</v>
          </cell>
        </row>
        <row r="346">
          <cell r="F346">
            <v>21</v>
          </cell>
        </row>
        <row r="347">
          <cell r="F347">
            <v>21</v>
          </cell>
        </row>
        <row r="348">
          <cell r="F348">
            <v>21</v>
          </cell>
        </row>
        <row r="349">
          <cell r="F349">
            <v>21</v>
          </cell>
        </row>
        <row r="350">
          <cell r="F350">
            <v>21</v>
          </cell>
        </row>
        <row r="351">
          <cell r="F351">
            <v>21</v>
          </cell>
        </row>
        <row r="352">
          <cell r="F352">
            <v>21</v>
          </cell>
        </row>
        <row r="353">
          <cell r="F353">
            <v>21</v>
          </cell>
        </row>
        <row r="354">
          <cell r="F354">
            <v>21</v>
          </cell>
        </row>
        <row r="355">
          <cell r="F355">
            <v>21</v>
          </cell>
        </row>
        <row r="356">
          <cell r="F356">
            <v>20</v>
          </cell>
        </row>
        <row r="357">
          <cell r="F357">
            <v>20</v>
          </cell>
        </row>
        <row r="358">
          <cell r="F358">
            <v>20</v>
          </cell>
        </row>
        <row r="359">
          <cell r="F359">
            <v>20</v>
          </cell>
        </row>
        <row r="360">
          <cell r="F360">
            <v>20</v>
          </cell>
        </row>
        <row r="361">
          <cell r="F361">
            <v>20</v>
          </cell>
        </row>
        <row r="362">
          <cell r="F362">
            <v>20</v>
          </cell>
        </row>
        <row r="363">
          <cell r="F363">
            <v>20</v>
          </cell>
        </row>
        <row r="364">
          <cell r="F364">
            <v>20</v>
          </cell>
        </row>
        <row r="365">
          <cell r="F365">
            <v>20</v>
          </cell>
        </row>
        <row r="366">
          <cell r="F366">
            <v>20</v>
          </cell>
        </row>
        <row r="367">
          <cell r="F367">
            <v>21</v>
          </cell>
        </row>
        <row r="368">
          <cell r="F368">
            <v>20</v>
          </cell>
        </row>
        <row r="369">
          <cell r="F369">
            <v>20</v>
          </cell>
        </row>
        <row r="370">
          <cell r="F370">
            <v>20</v>
          </cell>
        </row>
        <row r="371">
          <cell r="F371">
            <v>21</v>
          </cell>
        </row>
        <row r="372">
          <cell r="F372">
            <v>21</v>
          </cell>
        </row>
        <row r="373">
          <cell r="F373">
            <v>21</v>
          </cell>
        </row>
        <row r="374">
          <cell r="F374">
            <v>21</v>
          </cell>
        </row>
        <row r="375">
          <cell r="F375">
            <v>21</v>
          </cell>
        </row>
        <row r="376">
          <cell r="F376">
            <v>21</v>
          </cell>
        </row>
        <row r="377">
          <cell r="F377">
            <v>22</v>
          </cell>
        </row>
        <row r="378">
          <cell r="F378">
            <v>22</v>
          </cell>
        </row>
        <row r="379">
          <cell r="F379">
            <v>21</v>
          </cell>
        </row>
        <row r="380">
          <cell r="F380">
            <v>21</v>
          </cell>
        </row>
        <row r="381">
          <cell r="F381">
            <v>21</v>
          </cell>
        </row>
        <row r="382">
          <cell r="F382">
            <v>21</v>
          </cell>
        </row>
        <row r="383">
          <cell r="F383">
            <v>20</v>
          </cell>
        </row>
        <row r="384">
          <cell r="F384">
            <v>20</v>
          </cell>
        </row>
        <row r="385">
          <cell r="F385">
            <v>20</v>
          </cell>
        </row>
        <row r="386">
          <cell r="F386">
            <v>20</v>
          </cell>
        </row>
        <row r="387">
          <cell r="F387">
            <v>20</v>
          </cell>
        </row>
        <row r="388">
          <cell r="F388">
            <v>20</v>
          </cell>
        </row>
        <row r="389">
          <cell r="F389">
            <v>20</v>
          </cell>
        </row>
        <row r="390">
          <cell r="F390">
            <v>20</v>
          </cell>
        </row>
        <row r="391">
          <cell r="F391">
            <v>20</v>
          </cell>
        </row>
        <row r="392">
          <cell r="F392">
            <v>20</v>
          </cell>
        </row>
        <row r="393">
          <cell r="F393">
            <v>20</v>
          </cell>
        </row>
        <row r="394">
          <cell r="F394">
            <v>20</v>
          </cell>
        </row>
        <row r="395">
          <cell r="F395">
            <v>20</v>
          </cell>
        </row>
        <row r="396">
          <cell r="F396">
            <v>20</v>
          </cell>
        </row>
        <row r="397">
          <cell r="F397">
            <v>21</v>
          </cell>
        </row>
        <row r="398">
          <cell r="F398">
            <v>21</v>
          </cell>
        </row>
        <row r="399">
          <cell r="F399">
            <v>21</v>
          </cell>
        </row>
        <row r="400">
          <cell r="F400">
            <v>21</v>
          </cell>
        </row>
        <row r="401">
          <cell r="F401">
            <v>22</v>
          </cell>
        </row>
        <row r="402">
          <cell r="F402">
            <v>21</v>
          </cell>
        </row>
        <row r="403">
          <cell r="F403">
            <v>21</v>
          </cell>
        </row>
        <row r="404">
          <cell r="F404">
            <v>21</v>
          </cell>
        </row>
        <row r="405">
          <cell r="F405">
            <v>21</v>
          </cell>
        </row>
        <row r="406">
          <cell r="F406">
            <v>20</v>
          </cell>
        </row>
        <row r="407">
          <cell r="F407">
            <v>20</v>
          </cell>
        </row>
        <row r="408">
          <cell r="F408">
            <v>20</v>
          </cell>
        </row>
        <row r="409">
          <cell r="F409">
            <v>20</v>
          </cell>
        </row>
        <row r="411">
          <cell r="F411">
            <v>20</v>
          </cell>
        </row>
        <row r="412">
          <cell r="F412">
            <v>20</v>
          </cell>
        </row>
        <row r="413">
          <cell r="F413">
            <v>21</v>
          </cell>
        </row>
        <row r="414">
          <cell r="F414">
            <v>22</v>
          </cell>
        </row>
        <row r="415">
          <cell r="F415">
            <v>22</v>
          </cell>
        </row>
        <row r="416">
          <cell r="F416">
            <v>22</v>
          </cell>
        </row>
        <row r="417">
          <cell r="F417">
            <v>22</v>
          </cell>
        </row>
        <row r="418">
          <cell r="F418">
            <v>22</v>
          </cell>
        </row>
        <row r="419">
          <cell r="F419">
            <v>21</v>
          </cell>
        </row>
        <row r="420">
          <cell r="F420">
            <v>21</v>
          </cell>
        </row>
        <row r="421">
          <cell r="F421">
            <v>21</v>
          </cell>
        </row>
        <row r="422">
          <cell r="F422">
            <v>21</v>
          </cell>
        </row>
        <row r="423">
          <cell r="F423">
            <v>21</v>
          </cell>
        </row>
        <row r="424">
          <cell r="F424">
            <v>22</v>
          </cell>
        </row>
        <row r="425">
          <cell r="F425">
            <v>22</v>
          </cell>
        </row>
        <row r="426">
          <cell r="F426">
            <v>21</v>
          </cell>
        </row>
        <row r="427">
          <cell r="F427">
            <v>22</v>
          </cell>
        </row>
        <row r="428">
          <cell r="F428">
            <v>22</v>
          </cell>
        </row>
        <row r="429">
          <cell r="F429">
            <v>22</v>
          </cell>
        </row>
        <row r="430">
          <cell r="F430">
            <v>21</v>
          </cell>
        </row>
        <row r="431">
          <cell r="F431">
            <v>21</v>
          </cell>
        </row>
        <row r="432">
          <cell r="F432">
            <v>21</v>
          </cell>
        </row>
        <row r="433">
          <cell r="F433">
            <v>21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21</v>
          </cell>
        </row>
        <row r="437">
          <cell r="F437">
            <v>20</v>
          </cell>
        </row>
        <row r="438">
          <cell r="F438">
            <v>21</v>
          </cell>
        </row>
        <row r="439">
          <cell r="F439">
            <v>21</v>
          </cell>
        </row>
        <row r="440">
          <cell r="F440">
            <v>21</v>
          </cell>
        </row>
        <row r="441">
          <cell r="F441">
            <v>21</v>
          </cell>
        </row>
        <row r="442">
          <cell r="F442">
            <v>21</v>
          </cell>
        </row>
        <row r="443">
          <cell r="F443">
            <v>20</v>
          </cell>
        </row>
        <row r="444">
          <cell r="F444">
            <v>20</v>
          </cell>
        </row>
        <row r="445">
          <cell r="F445">
            <v>20</v>
          </cell>
        </row>
        <row r="446">
          <cell r="F446">
            <v>20</v>
          </cell>
        </row>
        <row r="447">
          <cell r="F447">
            <v>20</v>
          </cell>
        </row>
        <row r="448">
          <cell r="F448">
            <v>20</v>
          </cell>
        </row>
        <row r="449">
          <cell r="F449">
            <v>20</v>
          </cell>
        </row>
        <row r="450">
          <cell r="F450">
            <v>20</v>
          </cell>
        </row>
        <row r="451">
          <cell r="F451">
            <v>20</v>
          </cell>
        </row>
        <row r="452">
          <cell r="F452">
            <v>20</v>
          </cell>
        </row>
        <row r="453">
          <cell r="F453">
            <v>20</v>
          </cell>
        </row>
        <row r="454">
          <cell r="F454">
            <v>20</v>
          </cell>
        </row>
        <row r="455">
          <cell r="F455">
            <v>20</v>
          </cell>
        </row>
        <row r="456">
          <cell r="F456">
            <v>20</v>
          </cell>
        </row>
        <row r="457">
          <cell r="F457">
            <v>20</v>
          </cell>
        </row>
        <row r="458">
          <cell r="F458">
            <v>20</v>
          </cell>
        </row>
        <row r="459">
          <cell r="F459">
            <v>20</v>
          </cell>
        </row>
        <row r="460">
          <cell r="F460">
            <v>20</v>
          </cell>
        </row>
        <row r="461">
          <cell r="F461">
            <v>20</v>
          </cell>
        </row>
        <row r="462">
          <cell r="F462">
            <v>20</v>
          </cell>
        </row>
        <row r="463">
          <cell r="F463">
            <v>20</v>
          </cell>
        </row>
        <row r="464">
          <cell r="F464">
            <v>20</v>
          </cell>
        </row>
        <row r="465">
          <cell r="F465">
            <v>20</v>
          </cell>
        </row>
        <row r="466">
          <cell r="F466">
            <v>20</v>
          </cell>
        </row>
        <row r="467">
          <cell r="F467">
            <v>20</v>
          </cell>
        </row>
        <row r="468">
          <cell r="F468">
            <v>20</v>
          </cell>
        </row>
        <row r="469">
          <cell r="F469">
            <v>20</v>
          </cell>
        </row>
        <row r="470">
          <cell r="F470">
            <v>20</v>
          </cell>
        </row>
        <row r="471">
          <cell r="F471">
            <v>21</v>
          </cell>
        </row>
        <row r="472">
          <cell r="F472">
            <v>20</v>
          </cell>
        </row>
        <row r="473">
          <cell r="F473">
            <v>20</v>
          </cell>
        </row>
        <row r="474">
          <cell r="F474">
            <v>21</v>
          </cell>
        </row>
        <row r="475">
          <cell r="F475">
            <v>20</v>
          </cell>
        </row>
        <row r="476">
          <cell r="F476">
            <v>20</v>
          </cell>
        </row>
        <row r="477">
          <cell r="F477">
            <v>20</v>
          </cell>
        </row>
        <row r="478">
          <cell r="F478">
            <v>20</v>
          </cell>
        </row>
        <row r="479">
          <cell r="F479">
            <v>20</v>
          </cell>
        </row>
        <row r="480">
          <cell r="F480">
            <v>20</v>
          </cell>
        </row>
        <row r="481">
          <cell r="F481">
            <v>20</v>
          </cell>
        </row>
        <row r="482">
          <cell r="F482">
            <v>20</v>
          </cell>
        </row>
        <row r="483">
          <cell r="F483">
            <v>21</v>
          </cell>
        </row>
        <row r="484">
          <cell r="F484">
            <v>21</v>
          </cell>
        </row>
        <row r="485">
          <cell r="F485">
            <v>20</v>
          </cell>
        </row>
        <row r="486">
          <cell r="F486">
            <v>20</v>
          </cell>
        </row>
        <row r="487">
          <cell r="F487">
            <v>20</v>
          </cell>
        </row>
        <row r="488">
          <cell r="F488">
            <v>20</v>
          </cell>
        </row>
        <row r="489">
          <cell r="F489">
            <v>20</v>
          </cell>
        </row>
        <row r="490">
          <cell r="F490">
            <v>20</v>
          </cell>
        </row>
        <row r="491">
          <cell r="F491">
            <v>20</v>
          </cell>
        </row>
        <row r="492">
          <cell r="F492">
            <v>20</v>
          </cell>
        </row>
        <row r="493">
          <cell r="F493">
            <v>20</v>
          </cell>
        </row>
        <row r="494">
          <cell r="F494">
            <v>20</v>
          </cell>
        </row>
        <row r="495">
          <cell r="F495">
            <v>20</v>
          </cell>
        </row>
        <row r="496">
          <cell r="F496">
            <v>21</v>
          </cell>
        </row>
        <row r="497">
          <cell r="F497">
            <v>21</v>
          </cell>
        </row>
        <row r="498">
          <cell r="F498">
            <v>21</v>
          </cell>
        </row>
        <row r="499">
          <cell r="F499">
            <v>21</v>
          </cell>
        </row>
        <row r="500">
          <cell r="F500">
            <v>21</v>
          </cell>
        </row>
        <row r="501">
          <cell r="F501">
            <v>20</v>
          </cell>
        </row>
        <row r="502">
          <cell r="F502">
            <v>20</v>
          </cell>
        </row>
        <row r="503">
          <cell r="F503">
            <v>20</v>
          </cell>
        </row>
        <row r="504">
          <cell r="F504">
            <v>20</v>
          </cell>
        </row>
        <row r="505">
          <cell r="F505">
            <v>20</v>
          </cell>
        </row>
        <row r="506">
          <cell r="F506">
            <v>20</v>
          </cell>
        </row>
        <row r="507">
          <cell r="F507">
            <v>20</v>
          </cell>
        </row>
        <row r="508">
          <cell r="F508">
            <v>20</v>
          </cell>
        </row>
        <row r="509">
          <cell r="F509">
            <v>20</v>
          </cell>
        </row>
        <row r="510">
          <cell r="F510">
            <v>20</v>
          </cell>
        </row>
        <row r="511">
          <cell r="F511">
            <v>20</v>
          </cell>
        </row>
        <row r="512">
          <cell r="F512">
            <v>20</v>
          </cell>
        </row>
        <row r="513">
          <cell r="F513">
            <v>20</v>
          </cell>
        </row>
        <row r="514">
          <cell r="F514">
            <v>20</v>
          </cell>
        </row>
        <row r="515">
          <cell r="F515">
            <v>21</v>
          </cell>
        </row>
        <row r="516">
          <cell r="F516">
            <v>21</v>
          </cell>
        </row>
        <row r="517">
          <cell r="F517">
            <v>21</v>
          </cell>
        </row>
        <row r="518">
          <cell r="F518">
            <v>21</v>
          </cell>
        </row>
        <row r="519">
          <cell r="F519">
            <v>21</v>
          </cell>
        </row>
        <row r="520">
          <cell r="F520">
            <v>21</v>
          </cell>
        </row>
        <row r="521">
          <cell r="F521">
            <v>21</v>
          </cell>
        </row>
        <row r="522">
          <cell r="F522">
            <v>21</v>
          </cell>
        </row>
        <row r="523">
          <cell r="F523">
            <v>21</v>
          </cell>
        </row>
        <row r="524">
          <cell r="F524">
            <v>21</v>
          </cell>
        </row>
        <row r="525">
          <cell r="F525">
            <v>21</v>
          </cell>
        </row>
        <row r="526">
          <cell r="F526">
            <v>21</v>
          </cell>
        </row>
        <row r="527">
          <cell r="F527">
            <v>20</v>
          </cell>
        </row>
        <row r="528">
          <cell r="F528">
            <v>20</v>
          </cell>
        </row>
        <row r="529">
          <cell r="F529">
            <v>20</v>
          </cell>
        </row>
        <row r="530">
          <cell r="F530">
            <v>20</v>
          </cell>
        </row>
        <row r="531">
          <cell r="F531">
            <v>20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22</v>
          </cell>
        </row>
        <row r="535">
          <cell r="F535">
            <v>22</v>
          </cell>
        </row>
        <row r="536">
          <cell r="F536">
            <v>21</v>
          </cell>
        </row>
        <row r="537">
          <cell r="F537">
            <v>23</v>
          </cell>
        </row>
        <row r="538">
          <cell r="F538">
            <v>23</v>
          </cell>
        </row>
        <row r="539">
          <cell r="F539">
            <v>24</v>
          </cell>
        </row>
        <row r="540">
          <cell r="F540">
            <v>23</v>
          </cell>
        </row>
        <row r="541">
          <cell r="F541">
            <v>24</v>
          </cell>
        </row>
        <row r="542">
          <cell r="F542">
            <v>24</v>
          </cell>
        </row>
        <row r="543">
          <cell r="F543">
            <v>24</v>
          </cell>
        </row>
        <row r="544">
          <cell r="F544">
            <v>24</v>
          </cell>
        </row>
        <row r="545">
          <cell r="F545">
            <v>23</v>
          </cell>
        </row>
        <row r="546">
          <cell r="F546">
            <v>23</v>
          </cell>
        </row>
        <row r="547">
          <cell r="F547">
            <v>24</v>
          </cell>
        </row>
        <row r="548">
          <cell r="F548">
            <v>25</v>
          </cell>
        </row>
        <row r="549">
          <cell r="F549">
            <v>22</v>
          </cell>
        </row>
        <row r="550">
          <cell r="F550">
            <v>21</v>
          </cell>
        </row>
        <row r="551">
          <cell r="F551">
            <v>20</v>
          </cell>
        </row>
        <row r="552">
          <cell r="F552">
            <v>20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21</v>
          </cell>
        </row>
        <row r="557">
          <cell r="F557">
            <v>20</v>
          </cell>
        </row>
        <row r="558">
          <cell r="F558">
            <v>20</v>
          </cell>
        </row>
        <row r="559">
          <cell r="F559">
            <v>20</v>
          </cell>
        </row>
        <row r="560">
          <cell r="F560">
            <v>20</v>
          </cell>
        </row>
        <row r="561">
          <cell r="F561">
            <v>21</v>
          </cell>
        </row>
        <row r="562">
          <cell r="F562">
            <v>21</v>
          </cell>
        </row>
        <row r="563">
          <cell r="F563">
            <v>21</v>
          </cell>
        </row>
        <row r="564">
          <cell r="F564">
            <v>21</v>
          </cell>
        </row>
        <row r="565">
          <cell r="F565">
            <v>22</v>
          </cell>
        </row>
        <row r="566">
          <cell r="F566">
            <v>22</v>
          </cell>
        </row>
        <row r="567">
          <cell r="F567">
            <v>22</v>
          </cell>
        </row>
        <row r="568">
          <cell r="F568">
            <v>22</v>
          </cell>
        </row>
        <row r="569">
          <cell r="F569">
            <v>21</v>
          </cell>
        </row>
        <row r="570">
          <cell r="F570">
            <v>21</v>
          </cell>
        </row>
        <row r="571">
          <cell r="F571">
            <v>21</v>
          </cell>
        </row>
        <row r="572">
          <cell r="F572">
            <v>21</v>
          </cell>
        </row>
        <row r="573">
          <cell r="F573">
            <v>20</v>
          </cell>
        </row>
        <row r="574">
          <cell r="F574">
            <v>20</v>
          </cell>
        </row>
        <row r="575">
          <cell r="F575">
            <v>20</v>
          </cell>
        </row>
        <row r="576">
          <cell r="F576">
            <v>20</v>
          </cell>
        </row>
        <row r="577">
          <cell r="F577">
            <v>20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21</v>
          </cell>
        </row>
        <row r="584">
          <cell r="F584">
            <v>21</v>
          </cell>
        </row>
        <row r="585">
          <cell r="F585">
            <v>21</v>
          </cell>
        </row>
        <row r="586">
          <cell r="F586">
            <v>21</v>
          </cell>
        </row>
        <row r="587">
          <cell r="F587">
            <v>21</v>
          </cell>
        </row>
        <row r="588">
          <cell r="F588">
            <v>21</v>
          </cell>
        </row>
        <row r="589">
          <cell r="F589">
            <v>22</v>
          </cell>
        </row>
        <row r="590">
          <cell r="F590">
            <v>22</v>
          </cell>
        </row>
        <row r="591">
          <cell r="F591">
            <v>22</v>
          </cell>
        </row>
        <row r="592">
          <cell r="F592">
            <v>22</v>
          </cell>
        </row>
        <row r="593">
          <cell r="F593">
            <v>22</v>
          </cell>
        </row>
        <row r="594">
          <cell r="F594">
            <v>23</v>
          </cell>
        </row>
        <row r="595">
          <cell r="F595">
            <v>22</v>
          </cell>
        </row>
        <row r="596">
          <cell r="F596">
            <v>22</v>
          </cell>
        </row>
        <row r="597">
          <cell r="F597">
            <v>21</v>
          </cell>
        </row>
        <row r="598">
          <cell r="F598">
            <v>21</v>
          </cell>
        </row>
        <row r="599">
          <cell r="F599">
            <v>20</v>
          </cell>
        </row>
        <row r="600">
          <cell r="F600">
            <v>21</v>
          </cell>
        </row>
        <row r="601">
          <cell r="F601">
            <v>20</v>
          </cell>
        </row>
        <row r="602">
          <cell r="F602">
            <v>20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21</v>
          </cell>
        </row>
        <row r="608">
          <cell r="F608">
            <v>21</v>
          </cell>
        </row>
        <row r="609">
          <cell r="F609">
            <v>22</v>
          </cell>
        </row>
        <row r="610">
          <cell r="F610">
            <v>22</v>
          </cell>
        </row>
        <row r="611">
          <cell r="F611">
            <v>23</v>
          </cell>
        </row>
        <row r="612">
          <cell r="F612">
            <v>22</v>
          </cell>
        </row>
        <row r="613">
          <cell r="F613">
            <v>23</v>
          </cell>
        </row>
        <row r="614">
          <cell r="F614">
            <v>23</v>
          </cell>
        </row>
        <row r="615">
          <cell r="F615">
            <v>23</v>
          </cell>
        </row>
        <row r="616">
          <cell r="F616">
            <v>23</v>
          </cell>
        </row>
        <row r="617">
          <cell r="F617">
            <v>23</v>
          </cell>
        </row>
        <row r="618">
          <cell r="F618">
            <v>23</v>
          </cell>
        </row>
        <row r="619">
          <cell r="F619">
            <v>23</v>
          </cell>
        </row>
        <row r="620">
          <cell r="F620">
            <v>22</v>
          </cell>
        </row>
        <row r="621">
          <cell r="F621">
            <v>22</v>
          </cell>
        </row>
        <row r="622">
          <cell r="F622">
            <v>22</v>
          </cell>
        </row>
        <row r="623">
          <cell r="F623">
            <v>22</v>
          </cell>
        </row>
        <row r="624">
          <cell r="F624">
            <v>21</v>
          </cell>
        </row>
        <row r="625">
          <cell r="F625">
            <v>21</v>
          </cell>
        </row>
        <row r="626">
          <cell r="F626">
            <v>20</v>
          </cell>
        </row>
        <row r="627">
          <cell r="F627">
            <v>21</v>
          </cell>
        </row>
        <row r="628">
          <cell r="F628">
            <v>21</v>
          </cell>
        </row>
        <row r="629">
          <cell r="F629">
            <v>21</v>
          </cell>
        </row>
        <row r="630">
          <cell r="F630">
            <v>21</v>
          </cell>
        </row>
        <row r="631">
          <cell r="F631">
            <v>21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21</v>
          </cell>
        </row>
        <row r="636">
          <cell r="F636">
            <v>22</v>
          </cell>
        </row>
        <row r="637">
          <cell r="F637">
            <v>26</v>
          </cell>
        </row>
        <row r="638">
          <cell r="F638">
            <v>24</v>
          </cell>
        </row>
        <row r="639">
          <cell r="F639">
            <v>22</v>
          </cell>
        </row>
        <row r="640">
          <cell r="F640">
            <v>22</v>
          </cell>
        </row>
        <row r="641">
          <cell r="F641">
            <v>23</v>
          </cell>
        </row>
        <row r="642">
          <cell r="F642">
            <v>23</v>
          </cell>
        </row>
        <row r="643">
          <cell r="F643">
            <v>23</v>
          </cell>
        </row>
        <row r="644">
          <cell r="F644">
            <v>22</v>
          </cell>
        </row>
        <row r="645">
          <cell r="F645">
            <v>21</v>
          </cell>
        </row>
        <row r="646">
          <cell r="F646">
            <v>21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20</v>
          </cell>
        </row>
        <row r="650">
          <cell r="F650">
            <v>21</v>
          </cell>
        </row>
        <row r="651">
          <cell r="F651">
            <v>21</v>
          </cell>
        </row>
        <row r="652">
          <cell r="F652">
            <v>21</v>
          </cell>
        </row>
        <row r="653">
          <cell r="F653">
            <v>22</v>
          </cell>
        </row>
        <row r="654">
          <cell r="F654">
            <v>24</v>
          </cell>
        </row>
        <row r="655">
          <cell r="F655">
            <v>25</v>
          </cell>
        </row>
        <row r="656">
          <cell r="F656">
            <v>26</v>
          </cell>
        </row>
        <row r="657">
          <cell r="F657">
            <v>24</v>
          </cell>
        </row>
        <row r="658">
          <cell r="F658">
            <v>22</v>
          </cell>
        </row>
        <row r="659">
          <cell r="F659">
            <v>21</v>
          </cell>
        </row>
        <row r="660">
          <cell r="F660">
            <v>22</v>
          </cell>
        </row>
        <row r="661">
          <cell r="F661">
            <v>22</v>
          </cell>
        </row>
        <row r="662">
          <cell r="F662">
            <v>21</v>
          </cell>
        </row>
        <row r="663">
          <cell r="F663">
            <v>22</v>
          </cell>
        </row>
        <row r="664">
          <cell r="F664">
            <v>26</v>
          </cell>
        </row>
        <row r="665">
          <cell r="F665">
            <v>25</v>
          </cell>
        </row>
        <row r="666">
          <cell r="F666">
            <v>22</v>
          </cell>
        </row>
        <row r="667">
          <cell r="F667">
            <v>21</v>
          </cell>
        </row>
        <row r="668">
          <cell r="F668">
            <v>21</v>
          </cell>
        </row>
        <row r="669">
          <cell r="F669">
            <v>21</v>
          </cell>
        </row>
        <row r="670">
          <cell r="F670">
            <v>21</v>
          </cell>
        </row>
        <row r="671">
          <cell r="F671">
            <v>20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19</v>
          </cell>
        </row>
        <row r="676">
          <cell r="F676">
            <v>20</v>
          </cell>
        </row>
        <row r="677">
          <cell r="F677">
            <v>20</v>
          </cell>
        </row>
        <row r="678">
          <cell r="F678">
            <v>20</v>
          </cell>
        </row>
        <row r="679">
          <cell r="F679">
            <v>20</v>
          </cell>
        </row>
        <row r="680">
          <cell r="F680">
            <v>20</v>
          </cell>
        </row>
        <row r="681">
          <cell r="F681">
            <v>20</v>
          </cell>
        </row>
        <row r="682">
          <cell r="F682">
            <v>20</v>
          </cell>
        </row>
        <row r="683">
          <cell r="F683">
            <v>20</v>
          </cell>
        </row>
        <row r="684">
          <cell r="F684">
            <v>21</v>
          </cell>
        </row>
        <row r="685">
          <cell r="F685">
            <v>21</v>
          </cell>
        </row>
        <row r="686">
          <cell r="F686">
            <v>22</v>
          </cell>
        </row>
        <row r="687">
          <cell r="F687">
            <v>25</v>
          </cell>
        </row>
        <row r="688">
          <cell r="F688">
            <v>26</v>
          </cell>
        </row>
        <row r="689">
          <cell r="F689">
            <v>26</v>
          </cell>
        </row>
        <row r="690">
          <cell r="F690">
            <v>27</v>
          </cell>
        </row>
        <row r="691">
          <cell r="F691">
            <v>27</v>
          </cell>
        </row>
        <row r="692">
          <cell r="F692">
            <v>27</v>
          </cell>
        </row>
        <row r="693">
          <cell r="F693">
            <v>25</v>
          </cell>
        </row>
        <row r="694">
          <cell r="F694">
            <v>24</v>
          </cell>
        </row>
        <row r="695">
          <cell r="F695">
            <v>23</v>
          </cell>
        </row>
        <row r="696">
          <cell r="F696">
            <v>22</v>
          </cell>
        </row>
        <row r="697">
          <cell r="F697">
            <v>21</v>
          </cell>
        </row>
        <row r="698">
          <cell r="F698">
            <v>20</v>
          </cell>
        </row>
        <row r="699">
          <cell r="F699">
            <v>20</v>
          </cell>
        </row>
        <row r="700">
          <cell r="F700">
            <v>20</v>
          </cell>
        </row>
        <row r="701">
          <cell r="F701">
            <v>20</v>
          </cell>
        </row>
        <row r="702">
          <cell r="F702">
            <v>20</v>
          </cell>
        </row>
        <row r="703">
          <cell r="F703">
            <v>20</v>
          </cell>
        </row>
        <row r="704">
          <cell r="F704">
            <v>20</v>
          </cell>
        </row>
        <row r="705">
          <cell r="F705">
            <v>20</v>
          </cell>
        </row>
        <row r="706">
          <cell r="F706">
            <v>20</v>
          </cell>
        </row>
        <row r="707">
          <cell r="F707">
            <v>20</v>
          </cell>
        </row>
        <row r="708">
          <cell r="F708">
            <v>20</v>
          </cell>
        </row>
        <row r="709">
          <cell r="F709">
            <v>21</v>
          </cell>
        </row>
        <row r="710">
          <cell r="F710">
            <v>21</v>
          </cell>
        </row>
        <row r="711">
          <cell r="F711">
            <v>21</v>
          </cell>
        </row>
        <row r="712">
          <cell r="F712">
            <v>21</v>
          </cell>
        </row>
        <row r="713">
          <cell r="F713">
            <v>21</v>
          </cell>
        </row>
        <row r="714">
          <cell r="F714">
            <v>21</v>
          </cell>
        </row>
        <row r="715">
          <cell r="F715">
            <v>21</v>
          </cell>
        </row>
        <row r="716">
          <cell r="F716">
            <v>21</v>
          </cell>
        </row>
        <row r="717">
          <cell r="F717">
            <v>20</v>
          </cell>
        </row>
        <row r="718">
          <cell r="F718">
            <v>20</v>
          </cell>
        </row>
        <row r="719">
          <cell r="F719">
            <v>20</v>
          </cell>
        </row>
        <row r="720">
          <cell r="F720">
            <v>20</v>
          </cell>
        </row>
        <row r="721">
          <cell r="F721">
            <v>20</v>
          </cell>
        </row>
        <row r="722">
          <cell r="F722">
            <v>20</v>
          </cell>
        </row>
        <row r="723">
          <cell r="F723">
            <v>20</v>
          </cell>
        </row>
        <row r="724">
          <cell r="F724">
            <v>20</v>
          </cell>
        </row>
        <row r="725">
          <cell r="F725">
            <v>20</v>
          </cell>
        </row>
        <row r="726">
          <cell r="F726">
            <v>20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21</v>
          </cell>
        </row>
        <row r="730">
          <cell r="F730">
            <v>21</v>
          </cell>
        </row>
        <row r="731">
          <cell r="F731">
            <v>21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42</v>
          </cell>
        </row>
        <row r="13">
          <cell r="F13">
            <v>42</v>
          </cell>
        </row>
        <row r="14">
          <cell r="F14">
            <v>42</v>
          </cell>
        </row>
        <row r="15">
          <cell r="F15">
            <v>42</v>
          </cell>
        </row>
        <row r="16">
          <cell r="F16">
            <v>42</v>
          </cell>
        </row>
        <row r="17">
          <cell r="F17">
            <v>42</v>
          </cell>
        </row>
        <row r="18">
          <cell r="F18">
            <v>42</v>
          </cell>
        </row>
        <row r="19">
          <cell r="F19">
            <v>42</v>
          </cell>
        </row>
        <row r="20">
          <cell r="F20">
            <v>41</v>
          </cell>
        </row>
        <row r="21">
          <cell r="F21">
            <v>41</v>
          </cell>
        </row>
        <row r="22">
          <cell r="F22">
            <v>42</v>
          </cell>
        </row>
        <row r="23">
          <cell r="F23">
            <v>42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41</v>
          </cell>
        </row>
        <row r="28">
          <cell r="F28">
            <v>41</v>
          </cell>
        </row>
        <row r="29">
          <cell r="F29">
            <v>41</v>
          </cell>
        </row>
        <row r="30">
          <cell r="F30">
            <v>42</v>
          </cell>
        </row>
        <row r="31">
          <cell r="F31">
            <v>42</v>
          </cell>
        </row>
        <row r="32">
          <cell r="F32">
            <v>42</v>
          </cell>
        </row>
        <row r="33">
          <cell r="F33">
            <v>42</v>
          </cell>
        </row>
        <row r="34">
          <cell r="F34">
            <v>42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42</v>
          </cell>
        </row>
        <row r="38">
          <cell r="F38">
            <v>42</v>
          </cell>
        </row>
        <row r="39">
          <cell r="F39">
            <v>42</v>
          </cell>
        </row>
        <row r="40">
          <cell r="F40">
            <v>42</v>
          </cell>
        </row>
        <row r="41">
          <cell r="F41">
            <v>42</v>
          </cell>
        </row>
        <row r="42">
          <cell r="F42">
            <v>42</v>
          </cell>
        </row>
        <row r="43">
          <cell r="F43">
            <v>42</v>
          </cell>
        </row>
        <row r="44">
          <cell r="F44">
            <v>42</v>
          </cell>
        </row>
        <row r="45">
          <cell r="F45">
            <v>42</v>
          </cell>
        </row>
        <row r="46">
          <cell r="F46">
            <v>42</v>
          </cell>
        </row>
        <row r="47">
          <cell r="F47">
            <v>42</v>
          </cell>
        </row>
        <row r="48">
          <cell r="F48">
            <v>42</v>
          </cell>
        </row>
        <row r="49">
          <cell r="F49">
            <v>42</v>
          </cell>
        </row>
        <row r="50">
          <cell r="F50">
            <v>42</v>
          </cell>
        </row>
        <row r="51">
          <cell r="F51">
            <v>41</v>
          </cell>
        </row>
        <row r="52">
          <cell r="F52">
            <v>41</v>
          </cell>
        </row>
        <row r="53">
          <cell r="F53">
            <v>41</v>
          </cell>
        </row>
        <row r="54">
          <cell r="F54">
            <v>41</v>
          </cell>
        </row>
        <row r="55">
          <cell r="F55">
            <v>41</v>
          </cell>
        </row>
        <row r="56">
          <cell r="F56">
            <v>41</v>
          </cell>
        </row>
        <row r="57">
          <cell r="F57">
            <v>41</v>
          </cell>
        </row>
        <row r="58">
          <cell r="F58">
            <v>41</v>
          </cell>
        </row>
        <row r="59">
          <cell r="F59">
            <v>41</v>
          </cell>
        </row>
        <row r="60">
          <cell r="F60">
            <v>41</v>
          </cell>
        </row>
        <row r="61">
          <cell r="F61">
            <v>41</v>
          </cell>
        </row>
        <row r="62">
          <cell r="F62">
            <v>41</v>
          </cell>
        </row>
        <row r="63">
          <cell r="F63">
            <v>42</v>
          </cell>
        </row>
        <row r="64">
          <cell r="F64">
            <v>42</v>
          </cell>
        </row>
        <row r="65">
          <cell r="F65">
            <v>42</v>
          </cell>
        </row>
        <row r="66">
          <cell r="F66">
            <v>42</v>
          </cell>
        </row>
        <row r="67">
          <cell r="F67">
            <v>42</v>
          </cell>
        </row>
        <row r="68">
          <cell r="F68">
            <v>42</v>
          </cell>
        </row>
        <row r="69">
          <cell r="F69">
            <v>42</v>
          </cell>
        </row>
        <row r="70">
          <cell r="F70">
            <v>41</v>
          </cell>
        </row>
        <row r="71">
          <cell r="F71">
            <v>41</v>
          </cell>
        </row>
        <row r="72">
          <cell r="F72">
            <v>41</v>
          </cell>
        </row>
        <row r="73">
          <cell r="F73">
            <v>41</v>
          </cell>
        </row>
        <row r="74">
          <cell r="F74">
            <v>42</v>
          </cell>
        </row>
        <row r="75">
          <cell r="F75">
            <v>41</v>
          </cell>
        </row>
        <row r="76">
          <cell r="F76">
            <v>41</v>
          </cell>
        </row>
        <row r="77">
          <cell r="F77">
            <v>41</v>
          </cell>
        </row>
        <row r="78">
          <cell r="F78">
            <v>41</v>
          </cell>
        </row>
        <row r="79">
          <cell r="F79">
            <v>41</v>
          </cell>
        </row>
        <row r="80">
          <cell r="F80">
            <v>41</v>
          </cell>
        </row>
        <row r="81">
          <cell r="F81">
            <v>41</v>
          </cell>
        </row>
        <row r="82">
          <cell r="F82">
            <v>41</v>
          </cell>
        </row>
        <row r="83">
          <cell r="F83">
            <v>41</v>
          </cell>
        </row>
        <row r="84">
          <cell r="F84">
            <v>41</v>
          </cell>
        </row>
        <row r="85">
          <cell r="F85">
            <v>42</v>
          </cell>
        </row>
        <row r="86">
          <cell r="F86">
            <v>42</v>
          </cell>
        </row>
        <row r="87">
          <cell r="F87">
            <v>42</v>
          </cell>
        </row>
        <row r="88">
          <cell r="F88">
            <v>41</v>
          </cell>
        </row>
        <row r="89">
          <cell r="F89">
            <v>42</v>
          </cell>
        </row>
        <row r="90">
          <cell r="F90">
            <v>42</v>
          </cell>
        </row>
        <row r="91">
          <cell r="F91">
            <v>42</v>
          </cell>
        </row>
        <row r="92">
          <cell r="F92">
            <v>42</v>
          </cell>
        </row>
        <row r="93">
          <cell r="F93">
            <v>42</v>
          </cell>
        </row>
        <row r="94">
          <cell r="F94">
            <v>42</v>
          </cell>
        </row>
        <row r="95">
          <cell r="F95">
            <v>42</v>
          </cell>
        </row>
        <row r="96">
          <cell r="F96">
            <v>42</v>
          </cell>
        </row>
        <row r="97">
          <cell r="F97">
            <v>42</v>
          </cell>
        </row>
        <row r="98">
          <cell r="F98">
            <v>41</v>
          </cell>
        </row>
        <row r="99">
          <cell r="F99">
            <v>41</v>
          </cell>
        </row>
        <row r="100">
          <cell r="F100">
            <v>41</v>
          </cell>
        </row>
        <row r="101">
          <cell r="F101">
            <v>41</v>
          </cell>
        </row>
        <row r="102">
          <cell r="F102">
            <v>41</v>
          </cell>
        </row>
        <row r="103">
          <cell r="F103">
            <v>42</v>
          </cell>
        </row>
        <row r="104">
          <cell r="F104">
            <v>42</v>
          </cell>
        </row>
        <row r="105">
          <cell r="F105">
            <v>42</v>
          </cell>
        </row>
        <row r="106">
          <cell r="F106">
            <v>42</v>
          </cell>
        </row>
        <row r="107">
          <cell r="F107">
            <v>41</v>
          </cell>
        </row>
        <row r="108">
          <cell r="F108">
            <v>42</v>
          </cell>
        </row>
        <row r="109">
          <cell r="F109">
            <v>41</v>
          </cell>
        </row>
        <row r="110">
          <cell r="F110">
            <v>42</v>
          </cell>
        </row>
        <row r="111">
          <cell r="F111">
            <v>42</v>
          </cell>
        </row>
        <row r="112">
          <cell r="F112">
            <v>42</v>
          </cell>
        </row>
        <row r="113">
          <cell r="F113">
            <v>42</v>
          </cell>
        </row>
        <row r="114">
          <cell r="F114">
            <v>42</v>
          </cell>
        </row>
        <row r="115">
          <cell r="F115">
            <v>42</v>
          </cell>
        </row>
        <row r="116">
          <cell r="F116">
            <v>42</v>
          </cell>
        </row>
        <row r="117">
          <cell r="F117">
            <v>42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42</v>
          </cell>
        </row>
        <row r="126">
          <cell r="F126">
            <v>42</v>
          </cell>
        </row>
        <row r="127">
          <cell r="F127">
            <v>42</v>
          </cell>
        </row>
        <row r="128">
          <cell r="F128">
            <v>42</v>
          </cell>
        </row>
        <row r="129">
          <cell r="F129">
            <v>42</v>
          </cell>
        </row>
        <row r="130">
          <cell r="F130">
            <v>42</v>
          </cell>
        </row>
        <row r="131">
          <cell r="F131">
            <v>43</v>
          </cell>
        </row>
        <row r="132">
          <cell r="F132">
            <v>43</v>
          </cell>
        </row>
        <row r="133">
          <cell r="F133">
            <v>43</v>
          </cell>
        </row>
        <row r="134">
          <cell r="F134">
            <v>43</v>
          </cell>
        </row>
        <row r="135">
          <cell r="F135">
            <v>43</v>
          </cell>
        </row>
        <row r="136">
          <cell r="F136">
            <v>50</v>
          </cell>
        </row>
        <row r="137">
          <cell r="F137">
            <v>57</v>
          </cell>
        </row>
        <row r="138">
          <cell r="F138">
            <v>58</v>
          </cell>
        </row>
        <row r="139">
          <cell r="F139">
            <v>49</v>
          </cell>
        </row>
        <row r="140">
          <cell r="F140">
            <v>43</v>
          </cell>
        </row>
        <row r="141">
          <cell r="F141">
            <v>41</v>
          </cell>
        </row>
        <row r="142">
          <cell r="F142">
            <v>41</v>
          </cell>
        </row>
        <row r="143">
          <cell r="F143">
            <v>41</v>
          </cell>
        </row>
        <row r="144">
          <cell r="F144">
            <v>41</v>
          </cell>
        </row>
        <row r="145">
          <cell r="F145">
            <v>41</v>
          </cell>
        </row>
        <row r="146">
          <cell r="F146">
            <v>42</v>
          </cell>
        </row>
        <row r="147">
          <cell r="F147">
            <v>41</v>
          </cell>
        </row>
        <row r="148">
          <cell r="F148">
            <v>41</v>
          </cell>
        </row>
        <row r="149">
          <cell r="F149">
            <v>40</v>
          </cell>
        </row>
        <row r="150">
          <cell r="F150">
            <v>40</v>
          </cell>
        </row>
        <row r="151">
          <cell r="F151">
            <v>40</v>
          </cell>
        </row>
        <row r="152">
          <cell r="F152">
            <v>40</v>
          </cell>
        </row>
        <row r="153">
          <cell r="F153">
            <v>40</v>
          </cell>
        </row>
        <row r="154">
          <cell r="F154">
            <v>40</v>
          </cell>
        </row>
        <row r="155">
          <cell r="F155">
            <v>40</v>
          </cell>
        </row>
        <row r="156">
          <cell r="F156">
            <v>40</v>
          </cell>
        </row>
        <row r="157">
          <cell r="F157">
            <v>41</v>
          </cell>
        </row>
        <row r="158">
          <cell r="F158">
            <v>41</v>
          </cell>
        </row>
        <row r="159">
          <cell r="F159">
            <v>41</v>
          </cell>
        </row>
        <row r="160">
          <cell r="F160">
            <v>41</v>
          </cell>
        </row>
        <row r="161">
          <cell r="F161">
            <v>41</v>
          </cell>
        </row>
        <row r="162">
          <cell r="F162">
            <v>41</v>
          </cell>
        </row>
        <row r="163">
          <cell r="F163">
            <v>41</v>
          </cell>
        </row>
        <row r="164">
          <cell r="F164">
            <v>41</v>
          </cell>
        </row>
        <row r="165">
          <cell r="F165">
            <v>41</v>
          </cell>
        </row>
        <row r="166">
          <cell r="F166">
            <v>42</v>
          </cell>
        </row>
        <row r="167">
          <cell r="F167">
            <v>41</v>
          </cell>
        </row>
        <row r="168">
          <cell r="F168">
            <v>41</v>
          </cell>
        </row>
        <row r="169">
          <cell r="F169">
            <v>41</v>
          </cell>
        </row>
        <row r="170">
          <cell r="F170">
            <v>41</v>
          </cell>
        </row>
        <row r="171">
          <cell r="F171">
            <v>41</v>
          </cell>
        </row>
        <row r="172">
          <cell r="F172">
            <v>41</v>
          </cell>
        </row>
        <row r="173">
          <cell r="F173">
            <v>41</v>
          </cell>
        </row>
        <row r="174">
          <cell r="F174">
            <v>41</v>
          </cell>
        </row>
        <row r="175">
          <cell r="F175">
            <v>40</v>
          </cell>
        </row>
        <row r="176">
          <cell r="F176">
            <v>41</v>
          </cell>
        </row>
        <row r="177">
          <cell r="F177">
            <v>41</v>
          </cell>
        </row>
        <row r="178">
          <cell r="F178">
            <v>41</v>
          </cell>
        </row>
        <row r="179">
          <cell r="F179">
            <v>42</v>
          </cell>
        </row>
        <row r="180">
          <cell r="F180">
            <v>41</v>
          </cell>
        </row>
        <row r="181">
          <cell r="F181">
            <v>42</v>
          </cell>
        </row>
        <row r="182">
          <cell r="F182">
            <v>41</v>
          </cell>
        </row>
        <row r="183">
          <cell r="F183">
            <v>41</v>
          </cell>
        </row>
        <row r="184">
          <cell r="F184">
            <v>41</v>
          </cell>
        </row>
        <row r="185">
          <cell r="F185">
            <v>41</v>
          </cell>
        </row>
        <row r="186">
          <cell r="F186">
            <v>42</v>
          </cell>
        </row>
        <row r="187">
          <cell r="F187">
            <v>41</v>
          </cell>
        </row>
        <row r="188">
          <cell r="F188">
            <v>42</v>
          </cell>
        </row>
        <row r="189">
          <cell r="F189">
            <v>42</v>
          </cell>
        </row>
        <row r="190">
          <cell r="F190">
            <v>41</v>
          </cell>
        </row>
        <row r="191">
          <cell r="F191">
            <v>41</v>
          </cell>
        </row>
        <row r="192">
          <cell r="F192">
            <v>41</v>
          </cell>
        </row>
        <row r="193">
          <cell r="F193">
            <v>41</v>
          </cell>
        </row>
        <row r="194">
          <cell r="F194">
            <v>42</v>
          </cell>
        </row>
        <row r="195">
          <cell r="F195">
            <v>43</v>
          </cell>
        </row>
        <row r="196">
          <cell r="F196">
            <v>47</v>
          </cell>
        </row>
        <row r="197">
          <cell r="F197">
            <v>51</v>
          </cell>
        </row>
        <row r="198">
          <cell r="F198">
            <v>50</v>
          </cell>
        </row>
        <row r="199">
          <cell r="F199">
            <v>49</v>
          </cell>
        </row>
        <row r="200">
          <cell r="F200">
            <v>50</v>
          </cell>
        </row>
        <row r="201">
          <cell r="F201">
            <v>48</v>
          </cell>
        </row>
        <row r="202">
          <cell r="F202">
            <v>46</v>
          </cell>
        </row>
        <row r="203">
          <cell r="F203">
            <v>46</v>
          </cell>
        </row>
        <row r="204">
          <cell r="F204">
            <v>47</v>
          </cell>
        </row>
        <row r="205">
          <cell r="F205">
            <v>50</v>
          </cell>
        </row>
        <row r="206">
          <cell r="F206">
            <v>44</v>
          </cell>
        </row>
        <row r="207">
          <cell r="F207">
            <v>41</v>
          </cell>
        </row>
        <row r="208">
          <cell r="F208">
            <v>43</v>
          </cell>
        </row>
        <row r="209">
          <cell r="F209">
            <v>42</v>
          </cell>
        </row>
        <row r="210">
          <cell r="F210">
            <v>40</v>
          </cell>
        </row>
        <row r="211">
          <cell r="F211">
            <v>41</v>
          </cell>
        </row>
        <row r="212">
          <cell r="F212">
            <v>41</v>
          </cell>
        </row>
        <row r="213">
          <cell r="F213">
            <v>40</v>
          </cell>
        </row>
        <row r="214">
          <cell r="F214">
            <v>40</v>
          </cell>
        </row>
        <row r="215">
          <cell r="F215">
            <v>40</v>
          </cell>
        </row>
        <row r="216">
          <cell r="F216">
            <v>40</v>
          </cell>
        </row>
        <row r="217">
          <cell r="F217">
            <v>40</v>
          </cell>
        </row>
        <row r="218">
          <cell r="F218">
            <v>40</v>
          </cell>
        </row>
        <row r="219">
          <cell r="F219">
            <v>40</v>
          </cell>
        </row>
        <row r="220">
          <cell r="F220">
            <v>40</v>
          </cell>
        </row>
        <row r="221">
          <cell r="F221">
            <v>40</v>
          </cell>
        </row>
        <row r="222">
          <cell r="F222">
            <v>40</v>
          </cell>
        </row>
        <row r="223">
          <cell r="F223">
            <v>40</v>
          </cell>
        </row>
        <row r="224">
          <cell r="F224">
            <v>40</v>
          </cell>
        </row>
        <row r="225">
          <cell r="F225">
            <v>40</v>
          </cell>
        </row>
        <row r="226">
          <cell r="F226">
            <v>40</v>
          </cell>
        </row>
        <row r="227">
          <cell r="F227">
            <v>40</v>
          </cell>
        </row>
        <row r="228">
          <cell r="F228">
            <v>41</v>
          </cell>
        </row>
        <row r="229">
          <cell r="F229">
            <v>43</v>
          </cell>
        </row>
        <row r="230">
          <cell r="F230">
            <v>42</v>
          </cell>
        </row>
        <row r="231">
          <cell r="F231">
            <v>41</v>
          </cell>
        </row>
        <row r="232">
          <cell r="F232">
            <v>41</v>
          </cell>
        </row>
        <row r="233">
          <cell r="F233">
            <v>40</v>
          </cell>
        </row>
        <row r="234">
          <cell r="F234">
            <v>40</v>
          </cell>
        </row>
        <row r="235">
          <cell r="F235">
            <v>40</v>
          </cell>
        </row>
        <row r="236">
          <cell r="F236">
            <v>40</v>
          </cell>
        </row>
        <row r="237">
          <cell r="F237">
            <v>40</v>
          </cell>
        </row>
        <row r="238">
          <cell r="F238">
            <v>40</v>
          </cell>
        </row>
        <row r="239">
          <cell r="F239">
            <v>40</v>
          </cell>
        </row>
        <row r="240">
          <cell r="F240">
            <v>40</v>
          </cell>
        </row>
        <row r="241">
          <cell r="F241">
            <v>40</v>
          </cell>
        </row>
        <row r="242">
          <cell r="F242">
            <v>40</v>
          </cell>
        </row>
        <row r="243">
          <cell r="F243">
            <v>40</v>
          </cell>
        </row>
        <row r="244">
          <cell r="F244">
            <v>40</v>
          </cell>
        </row>
        <row r="245">
          <cell r="F245">
            <v>40</v>
          </cell>
        </row>
        <row r="246">
          <cell r="F246">
            <v>40</v>
          </cell>
        </row>
        <row r="247">
          <cell r="F247">
            <v>40</v>
          </cell>
        </row>
        <row r="248">
          <cell r="F248">
            <v>40</v>
          </cell>
        </row>
        <row r="249">
          <cell r="F249">
            <v>40</v>
          </cell>
        </row>
        <row r="250">
          <cell r="F250">
            <v>40</v>
          </cell>
        </row>
        <row r="251">
          <cell r="F251">
            <v>40</v>
          </cell>
        </row>
        <row r="252">
          <cell r="F252">
            <v>40</v>
          </cell>
        </row>
        <row r="253">
          <cell r="F253">
            <v>40</v>
          </cell>
        </row>
        <row r="254">
          <cell r="F254">
            <v>40</v>
          </cell>
        </row>
        <row r="255">
          <cell r="F255">
            <v>40</v>
          </cell>
        </row>
        <row r="256">
          <cell r="F256">
            <v>40</v>
          </cell>
        </row>
        <row r="257">
          <cell r="F257">
            <v>41</v>
          </cell>
        </row>
        <row r="258">
          <cell r="F258">
            <v>40</v>
          </cell>
        </row>
        <row r="259">
          <cell r="F259">
            <v>41</v>
          </cell>
        </row>
        <row r="260">
          <cell r="F260">
            <v>41</v>
          </cell>
        </row>
        <row r="261">
          <cell r="F261">
            <v>40</v>
          </cell>
        </row>
        <row r="262">
          <cell r="F262">
            <v>41</v>
          </cell>
        </row>
        <row r="263">
          <cell r="F263">
            <v>40</v>
          </cell>
        </row>
        <row r="264">
          <cell r="F264">
            <v>41</v>
          </cell>
        </row>
        <row r="265">
          <cell r="F265">
            <v>40</v>
          </cell>
        </row>
        <row r="266">
          <cell r="F266">
            <v>40</v>
          </cell>
        </row>
        <row r="267">
          <cell r="F267">
            <v>41</v>
          </cell>
        </row>
        <row r="268">
          <cell r="F268">
            <v>40</v>
          </cell>
        </row>
        <row r="269">
          <cell r="F269">
            <v>40</v>
          </cell>
        </row>
        <row r="270">
          <cell r="F270">
            <v>40</v>
          </cell>
        </row>
        <row r="271">
          <cell r="F271">
            <v>40</v>
          </cell>
        </row>
        <row r="272">
          <cell r="F272">
            <v>41</v>
          </cell>
        </row>
        <row r="273">
          <cell r="F273">
            <v>41</v>
          </cell>
        </row>
        <row r="274">
          <cell r="F274">
            <v>41</v>
          </cell>
        </row>
        <row r="275">
          <cell r="F275">
            <v>41</v>
          </cell>
        </row>
        <row r="276">
          <cell r="F276">
            <v>41</v>
          </cell>
        </row>
        <row r="277">
          <cell r="F277">
            <v>41</v>
          </cell>
        </row>
        <row r="278">
          <cell r="F278">
            <v>41</v>
          </cell>
        </row>
        <row r="279">
          <cell r="F279">
            <v>41</v>
          </cell>
        </row>
        <row r="280">
          <cell r="F280">
            <v>42</v>
          </cell>
        </row>
        <row r="281">
          <cell r="F281">
            <v>41</v>
          </cell>
        </row>
        <row r="282">
          <cell r="F282">
            <v>41</v>
          </cell>
        </row>
        <row r="283">
          <cell r="F283">
            <v>41</v>
          </cell>
        </row>
        <row r="284">
          <cell r="F284">
            <v>42</v>
          </cell>
        </row>
        <row r="285">
          <cell r="F285">
            <v>42</v>
          </cell>
        </row>
        <row r="286">
          <cell r="F286">
            <v>41</v>
          </cell>
        </row>
        <row r="287">
          <cell r="F287">
            <v>41</v>
          </cell>
        </row>
        <row r="288">
          <cell r="F288">
            <v>41</v>
          </cell>
        </row>
        <row r="289">
          <cell r="F289">
            <v>41</v>
          </cell>
        </row>
        <row r="290">
          <cell r="F290">
            <v>41</v>
          </cell>
        </row>
        <row r="291">
          <cell r="F291">
            <v>41</v>
          </cell>
        </row>
        <row r="292">
          <cell r="F292">
            <v>41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44</v>
          </cell>
        </row>
        <row r="297">
          <cell r="F297">
            <v>43</v>
          </cell>
        </row>
        <row r="298">
          <cell r="F298">
            <v>43</v>
          </cell>
        </row>
        <row r="299">
          <cell r="F299">
            <v>45</v>
          </cell>
        </row>
        <row r="300">
          <cell r="F300">
            <v>47</v>
          </cell>
        </row>
        <row r="301">
          <cell r="F301">
            <v>50</v>
          </cell>
        </row>
        <row r="302">
          <cell r="F302">
            <v>52</v>
          </cell>
        </row>
        <row r="303">
          <cell r="F303">
            <v>52</v>
          </cell>
        </row>
        <row r="304">
          <cell r="F304">
            <v>56</v>
          </cell>
        </row>
        <row r="305">
          <cell r="F305">
            <v>56</v>
          </cell>
        </row>
        <row r="306">
          <cell r="F306">
            <v>49</v>
          </cell>
        </row>
        <row r="307">
          <cell r="F307">
            <v>45</v>
          </cell>
        </row>
        <row r="308">
          <cell r="F308">
            <v>42</v>
          </cell>
        </row>
        <row r="309">
          <cell r="F309">
            <v>41</v>
          </cell>
        </row>
        <row r="310">
          <cell r="F310">
            <v>41</v>
          </cell>
        </row>
        <row r="311">
          <cell r="F311">
            <v>41</v>
          </cell>
        </row>
        <row r="312">
          <cell r="F312">
            <v>43</v>
          </cell>
        </row>
        <row r="313">
          <cell r="F313">
            <v>44</v>
          </cell>
        </row>
        <row r="314">
          <cell r="F314">
            <v>44</v>
          </cell>
        </row>
        <row r="315">
          <cell r="F315">
            <v>43</v>
          </cell>
        </row>
        <row r="316">
          <cell r="F316">
            <v>43</v>
          </cell>
        </row>
        <row r="317">
          <cell r="F317">
            <v>44</v>
          </cell>
        </row>
        <row r="318">
          <cell r="F318">
            <v>45</v>
          </cell>
        </row>
        <row r="319">
          <cell r="F319">
            <v>45</v>
          </cell>
        </row>
        <row r="320">
          <cell r="F320">
            <v>43</v>
          </cell>
        </row>
        <row r="321">
          <cell r="F321">
            <v>42</v>
          </cell>
        </row>
        <row r="322">
          <cell r="F322">
            <v>41</v>
          </cell>
        </row>
        <row r="323">
          <cell r="F323">
            <v>41</v>
          </cell>
        </row>
        <row r="324">
          <cell r="F324">
            <v>40</v>
          </cell>
        </row>
        <row r="325">
          <cell r="F325">
            <v>40</v>
          </cell>
        </row>
        <row r="326">
          <cell r="F326">
            <v>41</v>
          </cell>
        </row>
        <row r="327">
          <cell r="F327">
            <v>41</v>
          </cell>
        </row>
        <row r="328">
          <cell r="F328">
            <v>41</v>
          </cell>
        </row>
        <row r="329">
          <cell r="F329">
            <v>40</v>
          </cell>
        </row>
        <row r="330">
          <cell r="F330">
            <v>40</v>
          </cell>
        </row>
        <row r="331">
          <cell r="F331">
            <v>40</v>
          </cell>
        </row>
        <row r="332">
          <cell r="F332">
            <v>40</v>
          </cell>
        </row>
        <row r="333">
          <cell r="F333">
            <v>40</v>
          </cell>
        </row>
        <row r="334">
          <cell r="F334">
            <v>40</v>
          </cell>
        </row>
        <row r="335">
          <cell r="F335">
            <v>40</v>
          </cell>
        </row>
        <row r="336">
          <cell r="F336">
            <v>40</v>
          </cell>
        </row>
        <row r="337">
          <cell r="F337">
            <v>41</v>
          </cell>
        </row>
        <row r="338">
          <cell r="F338">
            <v>40</v>
          </cell>
        </row>
        <row r="339">
          <cell r="F339">
            <v>40</v>
          </cell>
        </row>
        <row r="340">
          <cell r="F340">
            <v>40</v>
          </cell>
        </row>
        <row r="341">
          <cell r="F341">
            <v>40</v>
          </cell>
        </row>
        <row r="342">
          <cell r="F342">
            <v>40</v>
          </cell>
        </row>
        <row r="343">
          <cell r="F343">
            <v>40</v>
          </cell>
        </row>
        <row r="344">
          <cell r="F344">
            <v>40</v>
          </cell>
        </row>
        <row r="345">
          <cell r="F345">
            <v>40</v>
          </cell>
        </row>
        <row r="346">
          <cell r="F346">
            <v>40</v>
          </cell>
        </row>
        <row r="347">
          <cell r="F347">
            <v>40</v>
          </cell>
        </row>
        <row r="348">
          <cell r="F348">
            <v>41</v>
          </cell>
        </row>
        <row r="349">
          <cell r="F349">
            <v>40</v>
          </cell>
        </row>
        <row r="350">
          <cell r="F350">
            <v>41</v>
          </cell>
        </row>
        <row r="351">
          <cell r="F351">
            <v>41</v>
          </cell>
        </row>
        <row r="352">
          <cell r="F352">
            <v>40</v>
          </cell>
        </row>
        <row r="353">
          <cell r="F353">
            <v>40</v>
          </cell>
        </row>
        <row r="354">
          <cell r="F354">
            <v>41</v>
          </cell>
        </row>
        <row r="355">
          <cell r="F355">
            <v>40</v>
          </cell>
        </row>
        <row r="356">
          <cell r="F356">
            <v>40</v>
          </cell>
        </row>
        <row r="357">
          <cell r="F357">
            <v>40</v>
          </cell>
        </row>
        <row r="358">
          <cell r="F358">
            <v>40</v>
          </cell>
        </row>
        <row r="359">
          <cell r="F359">
            <v>40</v>
          </cell>
        </row>
        <row r="360">
          <cell r="F360">
            <v>41</v>
          </cell>
        </row>
        <row r="361">
          <cell r="F361">
            <v>40</v>
          </cell>
        </row>
        <row r="362">
          <cell r="F362">
            <v>40</v>
          </cell>
        </row>
        <row r="363">
          <cell r="F363">
            <v>40</v>
          </cell>
        </row>
        <row r="364">
          <cell r="F364">
            <v>40</v>
          </cell>
        </row>
        <row r="365">
          <cell r="F365">
            <v>40</v>
          </cell>
        </row>
        <row r="366">
          <cell r="F366">
            <v>41</v>
          </cell>
        </row>
        <row r="367">
          <cell r="F367">
            <v>40</v>
          </cell>
        </row>
        <row r="368">
          <cell r="F368">
            <v>41</v>
          </cell>
        </row>
        <row r="369">
          <cell r="F369">
            <v>41</v>
          </cell>
        </row>
        <row r="370">
          <cell r="F370">
            <v>41</v>
          </cell>
        </row>
        <row r="371">
          <cell r="F371">
            <v>41</v>
          </cell>
        </row>
        <row r="372">
          <cell r="F372">
            <v>41</v>
          </cell>
        </row>
        <row r="373">
          <cell r="F373">
            <v>41</v>
          </cell>
        </row>
        <row r="374">
          <cell r="F374">
            <v>41</v>
          </cell>
        </row>
        <row r="375">
          <cell r="F375">
            <v>41</v>
          </cell>
        </row>
        <row r="376">
          <cell r="F376">
            <v>41</v>
          </cell>
        </row>
        <row r="377">
          <cell r="F377">
            <v>41</v>
          </cell>
        </row>
        <row r="378">
          <cell r="F378">
            <v>41</v>
          </cell>
        </row>
        <row r="379">
          <cell r="F379">
            <v>41</v>
          </cell>
        </row>
        <row r="380">
          <cell r="F380">
            <v>41</v>
          </cell>
        </row>
        <row r="381">
          <cell r="F381">
            <v>41</v>
          </cell>
        </row>
        <row r="382">
          <cell r="F382">
            <v>41</v>
          </cell>
        </row>
        <row r="383">
          <cell r="F383">
            <v>41</v>
          </cell>
        </row>
        <row r="384">
          <cell r="F384">
            <v>41</v>
          </cell>
        </row>
        <row r="385">
          <cell r="F385">
            <v>40</v>
          </cell>
        </row>
        <row r="386">
          <cell r="F386">
            <v>41</v>
          </cell>
        </row>
        <row r="387">
          <cell r="F387">
            <v>41</v>
          </cell>
        </row>
        <row r="388">
          <cell r="F388">
            <v>40</v>
          </cell>
        </row>
        <row r="389">
          <cell r="F389">
            <v>40</v>
          </cell>
        </row>
        <row r="390">
          <cell r="F390">
            <v>40</v>
          </cell>
        </row>
        <row r="391">
          <cell r="F391">
            <v>40</v>
          </cell>
        </row>
        <row r="392">
          <cell r="F392">
            <v>40</v>
          </cell>
        </row>
        <row r="393">
          <cell r="F393">
            <v>41</v>
          </cell>
        </row>
        <row r="394">
          <cell r="F394">
            <v>41</v>
          </cell>
        </row>
        <row r="395">
          <cell r="F395">
            <v>41</v>
          </cell>
        </row>
        <row r="396">
          <cell r="F396">
            <v>40</v>
          </cell>
        </row>
        <row r="397">
          <cell r="F397">
            <v>41</v>
          </cell>
        </row>
        <row r="398">
          <cell r="F398">
            <v>41</v>
          </cell>
        </row>
        <row r="399">
          <cell r="F399">
            <v>41</v>
          </cell>
        </row>
        <row r="400">
          <cell r="F400">
            <v>41</v>
          </cell>
        </row>
        <row r="401">
          <cell r="F401">
            <v>41</v>
          </cell>
        </row>
        <row r="402">
          <cell r="F402">
            <v>41</v>
          </cell>
        </row>
        <row r="403">
          <cell r="F403">
            <v>41</v>
          </cell>
        </row>
        <row r="404">
          <cell r="F404">
            <v>41</v>
          </cell>
        </row>
        <row r="405">
          <cell r="F405">
            <v>41</v>
          </cell>
        </row>
        <row r="406">
          <cell r="F406">
            <v>41</v>
          </cell>
        </row>
        <row r="407">
          <cell r="F407">
            <v>41</v>
          </cell>
        </row>
        <row r="408">
          <cell r="F408">
            <v>41</v>
          </cell>
        </row>
        <row r="409">
          <cell r="F409">
            <v>41</v>
          </cell>
        </row>
        <row r="411">
          <cell r="F411">
            <v>41</v>
          </cell>
        </row>
        <row r="412">
          <cell r="F412">
            <v>41</v>
          </cell>
        </row>
        <row r="413">
          <cell r="F413">
            <v>51</v>
          </cell>
        </row>
        <row r="414">
          <cell r="F414">
            <v>49</v>
          </cell>
        </row>
        <row r="415">
          <cell r="F415">
            <v>44</v>
          </cell>
        </row>
        <row r="416">
          <cell r="F416">
            <v>42</v>
          </cell>
        </row>
        <row r="417">
          <cell r="F417">
            <v>41</v>
          </cell>
        </row>
        <row r="418">
          <cell r="F418">
            <v>43</v>
          </cell>
        </row>
        <row r="419">
          <cell r="F419">
            <v>44</v>
          </cell>
        </row>
        <row r="420">
          <cell r="F420">
            <v>41</v>
          </cell>
        </row>
        <row r="421">
          <cell r="F421">
            <v>41</v>
          </cell>
        </row>
        <row r="422">
          <cell r="F422">
            <v>41</v>
          </cell>
        </row>
        <row r="423">
          <cell r="F423">
            <v>40</v>
          </cell>
        </row>
        <row r="424">
          <cell r="F424">
            <v>41</v>
          </cell>
        </row>
        <row r="425">
          <cell r="F425">
            <v>41</v>
          </cell>
        </row>
        <row r="426">
          <cell r="F426">
            <v>41</v>
          </cell>
        </row>
        <row r="427">
          <cell r="F427">
            <v>42</v>
          </cell>
        </row>
        <row r="428">
          <cell r="F428">
            <v>41</v>
          </cell>
        </row>
        <row r="429">
          <cell r="F429">
            <v>42</v>
          </cell>
        </row>
        <row r="430">
          <cell r="F430">
            <v>41</v>
          </cell>
        </row>
        <row r="431">
          <cell r="F431">
            <v>41</v>
          </cell>
        </row>
        <row r="432">
          <cell r="F432">
            <v>41</v>
          </cell>
        </row>
        <row r="433">
          <cell r="F433">
            <v>41</v>
          </cell>
        </row>
        <row r="434">
          <cell r="F434">
            <v>41</v>
          </cell>
        </row>
        <row r="435">
          <cell r="F435">
            <v>41</v>
          </cell>
        </row>
        <row r="436">
          <cell r="F436">
            <v>41</v>
          </cell>
        </row>
        <row r="437">
          <cell r="F437">
            <v>41</v>
          </cell>
        </row>
        <row r="438">
          <cell r="F438">
            <v>41</v>
          </cell>
        </row>
        <row r="439">
          <cell r="F439">
            <v>41</v>
          </cell>
        </row>
        <row r="440">
          <cell r="F440">
            <v>41</v>
          </cell>
        </row>
        <row r="441">
          <cell r="F441">
            <v>41</v>
          </cell>
        </row>
        <row r="442">
          <cell r="F442">
            <v>40</v>
          </cell>
        </row>
        <row r="443">
          <cell r="F443">
            <v>40</v>
          </cell>
        </row>
        <row r="444">
          <cell r="F444">
            <v>40</v>
          </cell>
        </row>
        <row r="445">
          <cell r="F445">
            <v>41</v>
          </cell>
        </row>
        <row r="446">
          <cell r="F446">
            <v>41</v>
          </cell>
        </row>
        <row r="447">
          <cell r="F447">
            <v>40</v>
          </cell>
        </row>
        <row r="448">
          <cell r="F448">
            <v>40</v>
          </cell>
        </row>
        <row r="449">
          <cell r="F449">
            <v>40</v>
          </cell>
        </row>
        <row r="450">
          <cell r="F450">
            <v>40</v>
          </cell>
        </row>
        <row r="451">
          <cell r="F451">
            <v>40</v>
          </cell>
        </row>
        <row r="452">
          <cell r="F452">
            <v>40</v>
          </cell>
        </row>
        <row r="453">
          <cell r="F453">
            <v>40</v>
          </cell>
        </row>
        <row r="454">
          <cell r="F454">
            <v>41</v>
          </cell>
        </row>
        <row r="455">
          <cell r="F455">
            <v>40</v>
          </cell>
        </row>
        <row r="456">
          <cell r="F456">
            <v>40</v>
          </cell>
        </row>
        <row r="457">
          <cell r="F457">
            <v>41</v>
          </cell>
        </row>
        <row r="458">
          <cell r="F458">
            <v>41</v>
          </cell>
        </row>
        <row r="459">
          <cell r="F459">
            <v>40</v>
          </cell>
        </row>
        <row r="460">
          <cell r="F460">
            <v>40</v>
          </cell>
        </row>
        <row r="461">
          <cell r="F461">
            <v>41</v>
          </cell>
        </row>
        <row r="462">
          <cell r="F462">
            <v>40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40</v>
          </cell>
        </row>
        <row r="466">
          <cell r="F466">
            <v>40</v>
          </cell>
        </row>
        <row r="467">
          <cell r="F467">
            <v>41</v>
          </cell>
        </row>
        <row r="468">
          <cell r="F468">
            <v>41</v>
          </cell>
        </row>
        <row r="469">
          <cell r="F469">
            <v>41</v>
          </cell>
        </row>
        <row r="470">
          <cell r="F470">
            <v>41</v>
          </cell>
        </row>
        <row r="471">
          <cell r="F471">
            <v>41</v>
          </cell>
        </row>
        <row r="472">
          <cell r="F472">
            <v>41</v>
          </cell>
        </row>
        <row r="473">
          <cell r="F473">
            <v>41</v>
          </cell>
        </row>
        <row r="474">
          <cell r="F474">
            <v>41</v>
          </cell>
        </row>
        <row r="475">
          <cell r="F475">
            <v>41</v>
          </cell>
        </row>
        <row r="476">
          <cell r="F476">
            <v>41</v>
          </cell>
        </row>
        <row r="477">
          <cell r="F477">
            <v>41</v>
          </cell>
        </row>
        <row r="478">
          <cell r="F478">
            <v>41</v>
          </cell>
        </row>
        <row r="479">
          <cell r="F479">
            <v>41</v>
          </cell>
        </row>
        <row r="480">
          <cell r="F480">
            <v>41</v>
          </cell>
        </row>
        <row r="481">
          <cell r="F481">
            <v>41</v>
          </cell>
        </row>
        <row r="482">
          <cell r="F482">
            <v>41</v>
          </cell>
        </row>
        <row r="483">
          <cell r="F483">
            <v>41</v>
          </cell>
        </row>
        <row r="484">
          <cell r="F484">
            <v>41</v>
          </cell>
        </row>
        <row r="485">
          <cell r="F485">
            <v>41</v>
          </cell>
        </row>
        <row r="486">
          <cell r="F486">
            <v>41</v>
          </cell>
        </row>
        <row r="487">
          <cell r="F487">
            <v>41</v>
          </cell>
        </row>
        <row r="488">
          <cell r="F488">
            <v>41</v>
          </cell>
        </row>
        <row r="489">
          <cell r="F489">
            <v>41</v>
          </cell>
        </row>
        <row r="490">
          <cell r="F490">
            <v>41</v>
          </cell>
        </row>
        <row r="491">
          <cell r="F491">
            <v>41</v>
          </cell>
        </row>
        <row r="492">
          <cell r="F492">
            <v>41</v>
          </cell>
        </row>
        <row r="493">
          <cell r="F493">
            <v>41</v>
          </cell>
        </row>
        <row r="494">
          <cell r="F494">
            <v>41</v>
          </cell>
        </row>
        <row r="495">
          <cell r="F495">
            <v>41</v>
          </cell>
        </row>
        <row r="496">
          <cell r="F496">
            <v>41</v>
          </cell>
        </row>
        <row r="497">
          <cell r="F497">
            <v>41</v>
          </cell>
        </row>
        <row r="498">
          <cell r="F498">
            <v>41</v>
          </cell>
        </row>
        <row r="499">
          <cell r="F499">
            <v>41</v>
          </cell>
        </row>
        <row r="500">
          <cell r="F500">
            <v>41</v>
          </cell>
        </row>
        <row r="501">
          <cell r="F501">
            <v>41</v>
          </cell>
        </row>
        <row r="502">
          <cell r="F502">
            <v>41</v>
          </cell>
        </row>
        <row r="503">
          <cell r="F503">
            <v>41</v>
          </cell>
        </row>
        <row r="504">
          <cell r="F504">
            <v>41</v>
          </cell>
        </row>
        <row r="505">
          <cell r="F505">
            <v>41</v>
          </cell>
        </row>
        <row r="506">
          <cell r="F506">
            <v>41</v>
          </cell>
        </row>
        <row r="507">
          <cell r="F507">
            <v>41</v>
          </cell>
        </row>
        <row r="508">
          <cell r="F508">
            <v>41</v>
          </cell>
        </row>
        <row r="509">
          <cell r="F509">
            <v>41</v>
          </cell>
        </row>
        <row r="510">
          <cell r="F510">
            <v>41</v>
          </cell>
        </row>
        <row r="511">
          <cell r="F511">
            <v>41</v>
          </cell>
        </row>
        <row r="512">
          <cell r="F512">
            <v>41</v>
          </cell>
        </row>
        <row r="513">
          <cell r="F513">
            <v>41</v>
          </cell>
        </row>
        <row r="514">
          <cell r="F514">
            <v>41</v>
          </cell>
        </row>
        <row r="515">
          <cell r="F515">
            <v>41</v>
          </cell>
        </row>
        <row r="516">
          <cell r="F516">
            <v>41</v>
          </cell>
        </row>
        <row r="517">
          <cell r="F517">
            <v>41</v>
          </cell>
        </row>
        <row r="518">
          <cell r="F518">
            <v>41</v>
          </cell>
        </row>
        <row r="519">
          <cell r="F519">
            <v>41</v>
          </cell>
        </row>
        <row r="520">
          <cell r="F520">
            <v>42</v>
          </cell>
        </row>
        <row r="521">
          <cell r="F521">
            <v>41</v>
          </cell>
        </row>
        <row r="522">
          <cell r="F522">
            <v>41</v>
          </cell>
        </row>
        <row r="523">
          <cell r="F523">
            <v>41</v>
          </cell>
        </row>
        <row r="524">
          <cell r="F524">
            <v>42</v>
          </cell>
        </row>
        <row r="525">
          <cell r="F525">
            <v>41</v>
          </cell>
        </row>
        <row r="526">
          <cell r="F526">
            <v>41</v>
          </cell>
        </row>
        <row r="527">
          <cell r="F527">
            <v>41</v>
          </cell>
        </row>
        <row r="528">
          <cell r="F528">
            <v>41</v>
          </cell>
        </row>
        <row r="529">
          <cell r="F529">
            <v>41</v>
          </cell>
        </row>
        <row r="530">
          <cell r="F530">
            <v>41</v>
          </cell>
        </row>
        <row r="531">
          <cell r="F531">
            <v>41</v>
          </cell>
        </row>
        <row r="532">
          <cell r="F532">
            <v>42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43</v>
          </cell>
        </row>
        <row r="536">
          <cell r="F536">
            <v>43</v>
          </cell>
        </row>
        <row r="537">
          <cell r="F537">
            <v>45</v>
          </cell>
        </row>
        <row r="538">
          <cell r="F538">
            <v>45</v>
          </cell>
        </row>
        <row r="539">
          <cell r="F539">
            <v>47</v>
          </cell>
        </row>
        <row r="540">
          <cell r="F540">
            <v>46</v>
          </cell>
        </row>
        <row r="541">
          <cell r="F541">
            <v>45</v>
          </cell>
        </row>
        <row r="542">
          <cell r="F542">
            <v>44</v>
          </cell>
        </row>
        <row r="543">
          <cell r="F543">
            <v>45</v>
          </cell>
        </row>
        <row r="544">
          <cell r="F544">
            <v>45</v>
          </cell>
        </row>
        <row r="545">
          <cell r="F545">
            <v>44</v>
          </cell>
        </row>
        <row r="546">
          <cell r="F546">
            <v>45</v>
          </cell>
        </row>
        <row r="547">
          <cell r="F547">
            <v>47</v>
          </cell>
        </row>
        <row r="548">
          <cell r="F548">
            <v>48</v>
          </cell>
        </row>
        <row r="549">
          <cell r="F549">
            <v>44</v>
          </cell>
        </row>
        <row r="550">
          <cell r="F550">
            <v>41</v>
          </cell>
        </row>
        <row r="551">
          <cell r="F551">
            <v>40</v>
          </cell>
        </row>
        <row r="552">
          <cell r="F552">
            <v>40</v>
          </cell>
        </row>
        <row r="553">
          <cell r="F553">
            <v>40</v>
          </cell>
        </row>
        <row r="554">
          <cell r="F554">
            <v>40</v>
          </cell>
        </row>
        <row r="555">
          <cell r="F555">
            <v>41</v>
          </cell>
        </row>
        <row r="556">
          <cell r="F556">
            <v>41</v>
          </cell>
        </row>
        <row r="557">
          <cell r="F557">
            <v>41</v>
          </cell>
        </row>
        <row r="558">
          <cell r="F558">
            <v>40</v>
          </cell>
        </row>
        <row r="559">
          <cell r="F559">
            <v>41</v>
          </cell>
        </row>
        <row r="560">
          <cell r="F560">
            <v>40</v>
          </cell>
        </row>
        <row r="561">
          <cell r="F561">
            <v>40</v>
          </cell>
        </row>
        <row r="562">
          <cell r="F562">
            <v>40</v>
          </cell>
        </row>
        <row r="563">
          <cell r="F563">
            <v>41</v>
          </cell>
        </row>
        <row r="564">
          <cell r="F564">
            <v>40</v>
          </cell>
        </row>
        <row r="565">
          <cell r="F565">
            <v>41</v>
          </cell>
        </row>
        <row r="566">
          <cell r="F566">
            <v>41</v>
          </cell>
        </row>
        <row r="567">
          <cell r="F567">
            <v>41</v>
          </cell>
        </row>
        <row r="568">
          <cell r="F568">
            <v>41</v>
          </cell>
        </row>
        <row r="569">
          <cell r="F569">
            <v>41</v>
          </cell>
        </row>
        <row r="570">
          <cell r="F570">
            <v>41</v>
          </cell>
        </row>
        <row r="571">
          <cell r="F571">
            <v>41</v>
          </cell>
        </row>
        <row r="572">
          <cell r="F572">
            <v>41</v>
          </cell>
        </row>
        <row r="573">
          <cell r="F573">
            <v>40</v>
          </cell>
        </row>
        <row r="574">
          <cell r="F574">
            <v>40</v>
          </cell>
        </row>
        <row r="575">
          <cell r="F575">
            <v>40</v>
          </cell>
        </row>
        <row r="576">
          <cell r="F576">
            <v>41</v>
          </cell>
        </row>
        <row r="577">
          <cell r="F577">
            <v>41</v>
          </cell>
        </row>
        <row r="578">
          <cell r="F578">
            <v>40</v>
          </cell>
        </row>
        <row r="579">
          <cell r="F579">
            <v>40</v>
          </cell>
        </row>
        <row r="580">
          <cell r="F580">
            <v>40</v>
          </cell>
        </row>
        <row r="581">
          <cell r="F581">
            <v>40</v>
          </cell>
        </row>
        <row r="582">
          <cell r="F582">
            <v>41</v>
          </cell>
        </row>
        <row r="583">
          <cell r="F583">
            <v>40</v>
          </cell>
        </row>
        <row r="584">
          <cell r="F584">
            <v>41</v>
          </cell>
        </row>
        <row r="585">
          <cell r="F585">
            <v>41</v>
          </cell>
        </row>
        <row r="586">
          <cell r="F586">
            <v>41</v>
          </cell>
        </row>
        <row r="587">
          <cell r="F587">
            <v>41</v>
          </cell>
        </row>
        <row r="588">
          <cell r="F588">
            <v>41</v>
          </cell>
        </row>
        <row r="589">
          <cell r="F589">
            <v>41</v>
          </cell>
        </row>
        <row r="590">
          <cell r="F590">
            <v>41</v>
          </cell>
        </row>
        <row r="591">
          <cell r="F591">
            <v>41</v>
          </cell>
        </row>
        <row r="592">
          <cell r="F592">
            <v>41</v>
          </cell>
        </row>
        <row r="593">
          <cell r="F593">
            <v>42</v>
          </cell>
        </row>
        <row r="594">
          <cell r="F594">
            <v>42</v>
          </cell>
        </row>
        <row r="595">
          <cell r="F595">
            <v>41</v>
          </cell>
        </row>
        <row r="596">
          <cell r="F596">
            <v>41</v>
          </cell>
        </row>
        <row r="597">
          <cell r="F597">
            <v>41</v>
          </cell>
        </row>
        <row r="598">
          <cell r="F598">
            <v>41</v>
          </cell>
        </row>
        <row r="599">
          <cell r="F599">
            <v>41</v>
          </cell>
        </row>
        <row r="600">
          <cell r="F600">
            <v>41</v>
          </cell>
        </row>
        <row r="601">
          <cell r="F601">
            <v>41</v>
          </cell>
        </row>
        <row r="602">
          <cell r="F602">
            <v>41</v>
          </cell>
        </row>
        <row r="603">
          <cell r="F603">
            <v>41</v>
          </cell>
        </row>
        <row r="604">
          <cell r="F604">
            <v>41</v>
          </cell>
        </row>
        <row r="605">
          <cell r="F605">
            <v>41</v>
          </cell>
        </row>
        <row r="606">
          <cell r="F606">
            <v>41</v>
          </cell>
        </row>
        <row r="607">
          <cell r="F607">
            <v>40</v>
          </cell>
        </row>
        <row r="608">
          <cell r="F608">
            <v>41</v>
          </cell>
        </row>
        <row r="609">
          <cell r="F609">
            <v>41</v>
          </cell>
        </row>
        <row r="610">
          <cell r="F610">
            <v>41</v>
          </cell>
        </row>
        <row r="611">
          <cell r="F611">
            <v>42</v>
          </cell>
        </row>
        <row r="612">
          <cell r="F612">
            <v>42</v>
          </cell>
        </row>
        <row r="613">
          <cell r="F613">
            <v>42</v>
          </cell>
        </row>
        <row r="614">
          <cell r="F614">
            <v>42</v>
          </cell>
        </row>
        <row r="615">
          <cell r="F615">
            <v>42</v>
          </cell>
        </row>
        <row r="616">
          <cell r="F616">
            <v>43</v>
          </cell>
        </row>
        <row r="617">
          <cell r="F617">
            <v>43</v>
          </cell>
        </row>
        <row r="618">
          <cell r="F618">
            <v>42</v>
          </cell>
        </row>
        <row r="619">
          <cell r="F619">
            <v>42</v>
          </cell>
        </row>
        <row r="620">
          <cell r="F620">
            <v>42</v>
          </cell>
        </row>
        <row r="621">
          <cell r="F621">
            <v>42</v>
          </cell>
        </row>
        <row r="622">
          <cell r="F622">
            <v>42</v>
          </cell>
        </row>
        <row r="623">
          <cell r="F623">
            <v>41</v>
          </cell>
        </row>
        <row r="624">
          <cell r="F624">
            <v>41</v>
          </cell>
        </row>
        <row r="625">
          <cell r="F625">
            <v>41</v>
          </cell>
        </row>
        <row r="626">
          <cell r="F626">
            <v>41</v>
          </cell>
        </row>
        <row r="627">
          <cell r="F627">
            <v>41</v>
          </cell>
        </row>
        <row r="628">
          <cell r="F628">
            <v>41</v>
          </cell>
        </row>
        <row r="629">
          <cell r="F629">
            <v>41</v>
          </cell>
        </row>
        <row r="630">
          <cell r="F630">
            <v>41</v>
          </cell>
        </row>
        <row r="631">
          <cell r="F631">
            <v>41</v>
          </cell>
        </row>
        <row r="632">
          <cell r="F632">
            <v>41</v>
          </cell>
        </row>
        <row r="633">
          <cell r="F633">
            <v>41</v>
          </cell>
        </row>
        <row r="634">
          <cell r="F634">
            <v>42</v>
          </cell>
        </row>
        <row r="635">
          <cell r="F635">
            <v>41</v>
          </cell>
        </row>
        <row r="636">
          <cell r="F636">
            <v>41</v>
          </cell>
        </row>
        <row r="637">
          <cell r="F637">
            <v>46</v>
          </cell>
        </row>
        <row r="638">
          <cell r="F638">
            <v>45</v>
          </cell>
        </row>
        <row r="639">
          <cell r="F639">
            <v>42</v>
          </cell>
        </row>
        <row r="640">
          <cell r="F640">
            <v>41</v>
          </cell>
        </row>
        <row r="641">
          <cell r="F641">
            <v>41</v>
          </cell>
        </row>
        <row r="642">
          <cell r="F642">
            <v>41</v>
          </cell>
        </row>
        <row r="643">
          <cell r="F643">
            <v>42</v>
          </cell>
        </row>
        <row r="644">
          <cell r="F644">
            <v>43</v>
          </cell>
        </row>
        <row r="645">
          <cell r="F645">
            <v>41</v>
          </cell>
        </row>
        <row r="646">
          <cell r="F646">
            <v>41</v>
          </cell>
        </row>
        <row r="647">
          <cell r="F647">
            <v>41</v>
          </cell>
        </row>
        <row r="648">
          <cell r="F648">
            <v>41</v>
          </cell>
        </row>
        <row r="649">
          <cell r="F649">
            <v>41</v>
          </cell>
        </row>
        <row r="650">
          <cell r="F650">
            <v>41</v>
          </cell>
        </row>
        <row r="651">
          <cell r="F651">
            <v>41</v>
          </cell>
        </row>
        <row r="652">
          <cell r="F652">
            <v>42</v>
          </cell>
        </row>
        <row r="653">
          <cell r="F653">
            <v>44</v>
          </cell>
        </row>
        <row r="654">
          <cell r="F654">
            <v>46</v>
          </cell>
        </row>
        <row r="655">
          <cell r="F655">
            <v>51</v>
          </cell>
        </row>
        <row r="656">
          <cell r="F656">
            <v>53</v>
          </cell>
        </row>
        <row r="657">
          <cell r="F657">
            <v>48</v>
          </cell>
        </row>
        <row r="658">
          <cell r="F658">
            <v>43</v>
          </cell>
        </row>
        <row r="659">
          <cell r="F659">
            <v>45</v>
          </cell>
        </row>
        <row r="660">
          <cell r="F660">
            <v>50</v>
          </cell>
        </row>
        <row r="661">
          <cell r="F661">
            <v>49</v>
          </cell>
        </row>
        <row r="662">
          <cell r="F662">
            <v>60</v>
          </cell>
        </row>
        <row r="663">
          <cell r="F663">
            <v>68</v>
          </cell>
        </row>
        <row r="664">
          <cell r="F664">
            <v>58</v>
          </cell>
        </row>
        <row r="665">
          <cell r="F665">
            <v>49</v>
          </cell>
        </row>
        <row r="666">
          <cell r="F666">
            <v>43</v>
          </cell>
        </row>
        <row r="667">
          <cell r="F667">
            <v>41</v>
          </cell>
        </row>
        <row r="668">
          <cell r="F668">
            <v>41</v>
          </cell>
        </row>
        <row r="669">
          <cell r="F669">
            <v>42</v>
          </cell>
        </row>
        <row r="670">
          <cell r="F670">
            <v>40</v>
          </cell>
        </row>
        <row r="671">
          <cell r="F671">
            <v>40</v>
          </cell>
        </row>
        <row r="672">
          <cell r="F672">
            <v>40</v>
          </cell>
        </row>
        <row r="673">
          <cell r="F673">
            <v>40</v>
          </cell>
        </row>
        <row r="674">
          <cell r="F674">
            <v>40</v>
          </cell>
        </row>
        <row r="675">
          <cell r="F675">
            <v>40</v>
          </cell>
        </row>
        <row r="676">
          <cell r="F676">
            <v>40</v>
          </cell>
        </row>
        <row r="677">
          <cell r="F677">
            <v>40</v>
          </cell>
        </row>
        <row r="678">
          <cell r="F678">
            <v>40</v>
          </cell>
        </row>
        <row r="679">
          <cell r="F679">
            <v>40</v>
          </cell>
        </row>
        <row r="680">
          <cell r="F680">
            <v>40</v>
          </cell>
        </row>
        <row r="681">
          <cell r="F681">
            <v>40</v>
          </cell>
        </row>
        <row r="682">
          <cell r="F682">
            <v>40</v>
          </cell>
        </row>
        <row r="683">
          <cell r="F683">
            <v>40</v>
          </cell>
        </row>
        <row r="684">
          <cell r="F684">
            <v>40</v>
          </cell>
        </row>
        <row r="685">
          <cell r="F685">
            <v>41</v>
          </cell>
        </row>
        <row r="686">
          <cell r="F686">
            <v>42</v>
          </cell>
        </row>
        <row r="687">
          <cell r="F687">
            <v>44</v>
          </cell>
        </row>
        <row r="688">
          <cell r="F688">
            <v>46</v>
          </cell>
        </row>
        <row r="689">
          <cell r="F689">
            <v>48</v>
          </cell>
        </row>
        <row r="690">
          <cell r="F690">
            <v>52</v>
          </cell>
        </row>
        <row r="691">
          <cell r="F691">
            <v>51</v>
          </cell>
        </row>
        <row r="692">
          <cell r="F692">
            <v>48</v>
          </cell>
        </row>
        <row r="693">
          <cell r="F693">
            <v>47</v>
          </cell>
        </row>
        <row r="694">
          <cell r="F694">
            <v>46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41</v>
          </cell>
        </row>
        <row r="698">
          <cell r="F698">
            <v>40</v>
          </cell>
        </row>
        <row r="699">
          <cell r="F699">
            <v>40</v>
          </cell>
        </row>
        <row r="700">
          <cell r="F700">
            <v>40</v>
          </cell>
        </row>
        <row r="701">
          <cell r="F701">
            <v>40</v>
          </cell>
        </row>
        <row r="702">
          <cell r="F702">
            <v>40</v>
          </cell>
        </row>
        <row r="703">
          <cell r="F703">
            <v>40</v>
          </cell>
        </row>
        <row r="704">
          <cell r="F704">
            <v>40</v>
          </cell>
        </row>
        <row r="705">
          <cell r="F705">
            <v>40</v>
          </cell>
        </row>
        <row r="706">
          <cell r="F706">
            <v>40</v>
          </cell>
        </row>
        <row r="707">
          <cell r="F707">
            <v>40</v>
          </cell>
        </row>
        <row r="708">
          <cell r="F708">
            <v>40</v>
          </cell>
        </row>
        <row r="709">
          <cell r="F709">
            <v>40</v>
          </cell>
        </row>
        <row r="710">
          <cell r="F710">
            <v>40</v>
          </cell>
        </row>
        <row r="711">
          <cell r="F711">
            <v>40</v>
          </cell>
        </row>
        <row r="712">
          <cell r="F712">
            <v>40</v>
          </cell>
        </row>
        <row r="713">
          <cell r="F713">
            <v>41</v>
          </cell>
        </row>
        <row r="714">
          <cell r="F714">
            <v>41</v>
          </cell>
        </row>
        <row r="715">
          <cell r="F715">
            <v>40</v>
          </cell>
        </row>
        <row r="716">
          <cell r="F716">
            <v>40</v>
          </cell>
        </row>
        <row r="717">
          <cell r="F717">
            <v>40</v>
          </cell>
        </row>
        <row r="718">
          <cell r="F718">
            <v>40</v>
          </cell>
        </row>
        <row r="719">
          <cell r="F719">
            <v>40</v>
          </cell>
        </row>
        <row r="720">
          <cell r="F720">
            <v>40</v>
          </cell>
        </row>
        <row r="721">
          <cell r="F721">
            <v>40</v>
          </cell>
        </row>
        <row r="722">
          <cell r="F722">
            <v>40</v>
          </cell>
        </row>
        <row r="723">
          <cell r="F723">
            <v>40</v>
          </cell>
        </row>
        <row r="724">
          <cell r="F724">
            <v>40</v>
          </cell>
        </row>
        <row r="725">
          <cell r="F725">
            <v>40</v>
          </cell>
        </row>
        <row r="726">
          <cell r="F726">
            <v>40</v>
          </cell>
        </row>
        <row r="727">
          <cell r="F727">
            <v>40</v>
          </cell>
        </row>
        <row r="728">
          <cell r="F728">
            <v>41</v>
          </cell>
        </row>
        <row r="729">
          <cell r="F729">
            <v>41</v>
          </cell>
        </row>
        <row r="730">
          <cell r="F730">
            <v>40</v>
          </cell>
        </row>
        <row r="731">
          <cell r="F731">
            <v>40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31</v>
          </cell>
        </row>
        <row r="14">
          <cell r="F14">
            <v>31</v>
          </cell>
        </row>
        <row r="15">
          <cell r="F15">
            <v>31</v>
          </cell>
        </row>
        <row r="16">
          <cell r="F16">
            <v>31</v>
          </cell>
        </row>
        <row r="17">
          <cell r="F17">
            <v>31</v>
          </cell>
        </row>
        <row r="18">
          <cell r="F18">
            <v>32</v>
          </cell>
        </row>
        <row r="19">
          <cell r="F19">
            <v>31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30</v>
          </cell>
        </row>
        <row r="24">
          <cell r="F24">
            <v>30</v>
          </cell>
        </row>
        <row r="25">
          <cell r="F25">
            <v>30</v>
          </cell>
        </row>
        <row r="26">
          <cell r="F26">
            <v>30</v>
          </cell>
        </row>
        <row r="27">
          <cell r="F27">
            <v>30</v>
          </cell>
        </row>
        <row r="28">
          <cell r="F28">
            <v>30</v>
          </cell>
        </row>
        <row r="29">
          <cell r="F29">
            <v>30</v>
          </cell>
        </row>
        <row r="30">
          <cell r="F30">
            <v>31</v>
          </cell>
        </row>
        <row r="31">
          <cell r="F31">
            <v>32</v>
          </cell>
        </row>
        <row r="32">
          <cell r="F32">
            <v>31</v>
          </cell>
        </row>
        <row r="33">
          <cell r="F33">
            <v>31</v>
          </cell>
        </row>
        <row r="34">
          <cell r="F34">
            <v>31</v>
          </cell>
        </row>
        <row r="35">
          <cell r="F35">
            <v>31</v>
          </cell>
        </row>
        <row r="36">
          <cell r="F36">
            <v>31</v>
          </cell>
        </row>
        <row r="37">
          <cell r="F37">
            <v>31</v>
          </cell>
        </row>
        <row r="38">
          <cell r="F38">
            <v>31</v>
          </cell>
        </row>
        <row r="39">
          <cell r="F39">
            <v>31</v>
          </cell>
        </row>
        <row r="40">
          <cell r="F40">
            <v>32</v>
          </cell>
        </row>
        <row r="41">
          <cell r="F41">
            <v>32</v>
          </cell>
        </row>
        <row r="42">
          <cell r="F42">
            <v>32</v>
          </cell>
        </row>
        <row r="43">
          <cell r="F43">
            <v>32</v>
          </cell>
        </row>
        <row r="44">
          <cell r="F44">
            <v>31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30</v>
          </cell>
        </row>
        <row r="48">
          <cell r="F48">
            <v>30</v>
          </cell>
        </row>
        <row r="49">
          <cell r="F49">
            <v>30</v>
          </cell>
        </row>
        <row r="50">
          <cell r="F50">
            <v>29</v>
          </cell>
        </row>
        <row r="51">
          <cell r="F51">
            <v>29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29</v>
          </cell>
        </row>
        <row r="55">
          <cell r="F55">
            <v>29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31</v>
          </cell>
        </row>
        <row r="67">
          <cell r="F67">
            <v>30</v>
          </cell>
        </row>
        <row r="68">
          <cell r="F68">
            <v>30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29</v>
          </cell>
        </row>
        <row r="73">
          <cell r="F73">
            <v>29</v>
          </cell>
        </row>
        <row r="74">
          <cell r="F74">
            <v>30</v>
          </cell>
        </row>
        <row r="75">
          <cell r="F75">
            <v>29</v>
          </cell>
        </row>
        <row r="76">
          <cell r="F76">
            <v>29</v>
          </cell>
        </row>
        <row r="77">
          <cell r="F77">
            <v>29</v>
          </cell>
        </row>
        <row r="78">
          <cell r="F78">
            <v>29</v>
          </cell>
        </row>
        <row r="79">
          <cell r="F79">
            <v>29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30</v>
          </cell>
        </row>
        <row r="85">
          <cell r="F85">
            <v>30</v>
          </cell>
        </row>
        <row r="86">
          <cell r="F86">
            <v>30</v>
          </cell>
        </row>
        <row r="87">
          <cell r="F87">
            <v>30</v>
          </cell>
        </row>
        <row r="88">
          <cell r="F88">
            <v>30</v>
          </cell>
        </row>
        <row r="89">
          <cell r="F89">
            <v>31</v>
          </cell>
        </row>
        <row r="90">
          <cell r="F90">
            <v>31</v>
          </cell>
        </row>
        <row r="91">
          <cell r="F91">
            <v>30</v>
          </cell>
        </row>
        <row r="92">
          <cell r="F92">
            <v>30</v>
          </cell>
        </row>
        <row r="93">
          <cell r="F93">
            <v>30</v>
          </cell>
        </row>
        <row r="94">
          <cell r="F94">
            <v>30</v>
          </cell>
        </row>
        <row r="95">
          <cell r="F95">
            <v>30</v>
          </cell>
        </row>
        <row r="96">
          <cell r="F96">
            <v>29</v>
          </cell>
        </row>
        <row r="97">
          <cell r="F97">
            <v>29</v>
          </cell>
        </row>
        <row r="98">
          <cell r="F98">
            <v>30</v>
          </cell>
        </row>
        <row r="99">
          <cell r="F99">
            <v>30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29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29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30</v>
          </cell>
        </row>
        <row r="111">
          <cell r="F111">
            <v>30</v>
          </cell>
        </row>
        <row r="112">
          <cell r="F112">
            <v>30</v>
          </cell>
        </row>
        <row r="113">
          <cell r="F113">
            <v>30</v>
          </cell>
        </row>
        <row r="114">
          <cell r="F114">
            <v>30</v>
          </cell>
        </row>
        <row r="115">
          <cell r="F115">
            <v>31</v>
          </cell>
        </row>
        <row r="116">
          <cell r="F116">
            <v>30</v>
          </cell>
        </row>
        <row r="117">
          <cell r="F117">
            <v>29</v>
          </cell>
        </row>
        <row r="118">
          <cell r="F118">
            <v>29</v>
          </cell>
        </row>
        <row r="119">
          <cell r="F119">
            <v>29</v>
          </cell>
        </row>
        <row r="120">
          <cell r="F120">
            <v>30</v>
          </cell>
        </row>
        <row r="121">
          <cell r="F121">
            <v>30</v>
          </cell>
        </row>
        <row r="122">
          <cell r="F122">
            <v>29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30</v>
          </cell>
        </row>
        <row r="131">
          <cell r="F131">
            <v>30</v>
          </cell>
        </row>
        <row r="132">
          <cell r="F132">
            <v>31</v>
          </cell>
        </row>
        <row r="133">
          <cell r="F133">
            <v>31</v>
          </cell>
        </row>
        <row r="134">
          <cell r="F134">
            <v>31</v>
          </cell>
        </row>
        <row r="135">
          <cell r="F135">
            <v>31</v>
          </cell>
        </row>
        <row r="136">
          <cell r="F136">
            <v>32</v>
          </cell>
        </row>
        <row r="137">
          <cell r="F137">
            <v>32</v>
          </cell>
        </row>
        <row r="138">
          <cell r="F138">
            <v>31</v>
          </cell>
        </row>
        <row r="139">
          <cell r="F139">
            <v>30</v>
          </cell>
        </row>
        <row r="140">
          <cell r="F140">
            <v>30</v>
          </cell>
        </row>
        <row r="141">
          <cell r="F141">
            <v>30</v>
          </cell>
        </row>
        <row r="142">
          <cell r="F142">
            <v>30</v>
          </cell>
        </row>
        <row r="143">
          <cell r="F143">
            <v>30</v>
          </cell>
        </row>
        <row r="144">
          <cell r="F144">
            <v>30</v>
          </cell>
        </row>
        <row r="145">
          <cell r="F145">
            <v>30</v>
          </cell>
        </row>
        <row r="146">
          <cell r="F146">
            <v>30</v>
          </cell>
        </row>
        <row r="147">
          <cell r="F147">
            <v>30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29</v>
          </cell>
        </row>
        <row r="151">
          <cell r="F151">
            <v>29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31</v>
          </cell>
        </row>
        <row r="157">
          <cell r="F157">
            <v>31</v>
          </cell>
        </row>
        <row r="158">
          <cell r="F158">
            <v>31</v>
          </cell>
        </row>
        <row r="159">
          <cell r="F159">
            <v>31</v>
          </cell>
        </row>
        <row r="160">
          <cell r="F160">
            <v>31</v>
          </cell>
        </row>
        <row r="161">
          <cell r="F161">
            <v>31</v>
          </cell>
        </row>
        <row r="162">
          <cell r="F162">
            <v>31</v>
          </cell>
        </row>
        <row r="163">
          <cell r="F163">
            <v>31</v>
          </cell>
        </row>
        <row r="164">
          <cell r="F164">
            <v>31</v>
          </cell>
        </row>
        <row r="165">
          <cell r="F165">
            <v>30</v>
          </cell>
        </row>
        <row r="166">
          <cell r="F166">
            <v>30</v>
          </cell>
        </row>
        <row r="167">
          <cell r="F167">
            <v>30</v>
          </cell>
        </row>
        <row r="168">
          <cell r="F168">
            <v>30</v>
          </cell>
        </row>
        <row r="169">
          <cell r="F169">
            <v>30</v>
          </cell>
        </row>
        <row r="170">
          <cell r="F170">
            <v>30</v>
          </cell>
        </row>
        <row r="171">
          <cell r="F171">
            <v>30</v>
          </cell>
        </row>
        <row r="172">
          <cell r="F172">
            <v>30</v>
          </cell>
        </row>
        <row r="173">
          <cell r="F173">
            <v>30</v>
          </cell>
        </row>
        <row r="174">
          <cell r="F174">
            <v>31</v>
          </cell>
        </row>
        <row r="175">
          <cell r="F175">
            <v>31</v>
          </cell>
        </row>
        <row r="176">
          <cell r="F176">
            <v>31</v>
          </cell>
        </row>
        <row r="177">
          <cell r="F177">
            <v>31</v>
          </cell>
        </row>
        <row r="178">
          <cell r="F178">
            <v>32</v>
          </cell>
        </row>
        <row r="179">
          <cell r="F179">
            <v>32</v>
          </cell>
        </row>
        <row r="180">
          <cell r="F180">
            <v>32</v>
          </cell>
        </row>
        <row r="181">
          <cell r="F181">
            <v>32</v>
          </cell>
        </row>
        <row r="182">
          <cell r="F182">
            <v>33</v>
          </cell>
        </row>
        <row r="183">
          <cell r="F183">
            <v>32</v>
          </cell>
        </row>
        <row r="184">
          <cell r="F184">
            <v>33</v>
          </cell>
        </row>
        <row r="185">
          <cell r="F185">
            <v>33</v>
          </cell>
        </row>
        <row r="186">
          <cell r="F186">
            <v>33</v>
          </cell>
        </row>
        <row r="187">
          <cell r="F187">
            <v>33</v>
          </cell>
        </row>
        <row r="188">
          <cell r="F188">
            <v>32</v>
          </cell>
        </row>
        <row r="189">
          <cell r="F189">
            <v>32</v>
          </cell>
        </row>
        <row r="190">
          <cell r="F190">
            <v>31</v>
          </cell>
        </row>
        <row r="191">
          <cell r="F191">
            <v>31</v>
          </cell>
        </row>
        <row r="192">
          <cell r="F192">
            <v>31</v>
          </cell>
        </row>
        <row r="193">
          <cell r="F193">
            <v>31</v>
          </cell>
        </row>
        <row r="194">
          <cell r="F194">
            <v>30</v>
          </cell>
        </row>
        <row r="195">
          <cell r="F195">
            <v>30</v>
          </cell>
        </row>
        <row r="196">
          <cell r="F196">
            <v>36</v>
          </cell>
        </row>
        <row r="197">
          <cell r="F197">
            <v>43</v>
          </cell>
        </row>
        <row r="198">
          <cell r="F198">
            <v>40</v>
          </cell>
        </row>
        <row r="199">
          <cell r="F199">
            <v>37</v>
          </cell>
        </row>
        <row r="200">
          <cell r="F200">
            <v>34</v>
          </cell>
        </row>
        <row r="201">
          <cell r="F201">
            <v>34</v>
          </cell>
        </row>
        <row r="202">
          <cell r="F202">
            <v>34</v>
          </cell>
        </row>
        <row r="203">
          <cell r="F203">
            <v>37</v>
          </cell>
        </row>
        <row r="204">
          <cell r="F204">
            <v>40</v>
          </cell>
        </row>
        <row r="205">
          <cell r="F205">
            <v>36</v>
          </cell>
        </row>
        <row r="206">
          <cell r="F206">
            <v>31</v>
          </cell>
        </row>
        <row r="207">
          <cell r="F207">
            <v>31</v>
          </cell>
        </row>
        <row r="208">
          <cell r="F208">
            <v>30</v>
          </cell>
        </row>
        <row r="209">
          <cell r="F209">
            <v>29</v>
          </cell>
        </row>
        <row r="210">
          <cell r="F210">
            <v>29</v>
          </cell>
        </row>
        <row r="211">
          <cell r="F211">
            <v>29</v>
          </cell>
        </row>
        <row r="212">
          <cell r="F212">
            <v>29</v>
          </cell>
        </row>
        <row r="213">
          <cell r="F213">
            <v>29</v>
          </cell>
        </row>
        <row r="214">
          <cell r="F214">
            <v>29</v>
          </cell>
        </row>
        <row r="215">
          <cell r="F215">
            <v>29</v>
          </cell>
        </row>
        <row r="216">
          <cell r="F216">
            <v>29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29</v>
          </cell>
        </row>
        <row r="221">
          <cell r="F221">
            <v>29</v>
          </cell>
        </row>
        <row r="222">
          <cell r="F222">
            <v>29</v>
          </cell>
        </row>
        <row r="223">
          <cell r="F223">
            <v>29</v>
          </cell>
        </row>
        <row r="224">
          <cell r="F224">
            <v>29</v>
          </cell>
        </row>
        <row r="225">
          <cell r="F225">
            <v>29</v>
          </cell>
        </row>
        <row r="226">
          <cell r="F226">
            <v>29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31</v>
          </cell>
        </row>
        <row r="232">
          <cell r="F232">
            <v>31</v>
          </cell>
        </row>
        <row r="233">
          <cell r="F233">
            <v>31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29</v>
          </cell>
        </row>
        <row r="237">
          <cell r="F237">
            <v>29</v>
          </cell>
        </row>
        <row r="238">
          <cell r="F238">
            <v>30</v>
          </cell>
        </row>
        <row r="239">
          <cell r="F239">
            <v>29</v>
          </cell>
        </row>
        <row r="240">
          <cell r="F240">
            <v>29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29</v>
          </cell>
        </row>
        <row r="244">
          <cell r="F244">
            <v>28</v>
          </cell>
        </row>
        <row r="245">
          <cell r="F245">
            <v>29</v>
          </cell>
        </row>
        <row r="246">
          <cell r="F246">
            <v>29</v>
          </cell>
        </row>
        <row r="247">
          <cell r="F247">
            <v>29</v>
          </cell>
        </row>
        <row r="248">
          <cell r="F248">
            <v>29</v>
          </cell>
        </row>
        <row r="249">
          <cell r="F249">
            <v>29</v>
          </cell>
        </row>
        <row r="250">
          <cell r="F250">
            <v>29</v>
          </cell>
        </row>
        <row r="251">
          <cell r="F251">
            <v>29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30</v>
          </cell>
        </row>
        <row r="255">
          <cell r="F255">
            <v>30</v>
          </cell>
        </row>
        <row r="256">
          <cell r="F256">
            <v>30</v>
          </cell>
        </row>
        <row r="257">
          <cell r="F257">
            <v>30</v>
          </cell>
        </row>
        <row r="258">
          <cell r="F258">
            <v>30</v>
          </cell>
        </row>
        <row r="259">
          <cell r="F259">
            <v>30</v>
          </cell>
        </row>
        <row r="260">
          <cell r="F260">
            <v>30</v>
          </cell>
        </row>
        <row r="261">
          <cell r="F261">
            <v>30</v>
          </cell>
        </row>
        <row r="262">
          <cell r="F262">
            <v>30</v>
          </cell>
        </row>
        <row r="263">
          <cell r="F263">
            <v>29</v>
          </cell>
        </row>
        <row r="264">
          <cell r="F264">
            <v>29</v>
          </cell>
        </row>
        <row r="265">
          <cell r="F265">
            <v>29</v>
          </cell>
        </row>
        <row r="266">
          <cell r="F266">
            <v>29</v>
          </cell>
        </row>
        <row r="267">
          <cell r="F267">
            <v>29</v>
          </cell>
        </row>
        <row r="268">
          <cell r="F268">
            <v>29</v>
          </cell>
        </row>
        <row r="269">
          <cell r="F269">
            <v>29</v>
          </cell>
        </row>
        <row r="270">
          <cell r="F270">
            <v>29</v>
          </cell>
        </row>
        <row r="271">
          <cell r="F271">
            <v>29</v>
          </cell>
        </row>
        <row r="272">
          <cell r="F272">
            <v>29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29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30</v>
          </cell>
        </row>
        <row r="280">
          <cell r="F280">
            <v>30</v>
          </cell>
        </row>
        <row r="281">
          <cell r="F281">
            <v>30</v>
          </cell>
        </row>
        <row r="282">
          <cell r="F282">
            <v>31</v>
          </cell>
        </row>
        <row r="283">
          <cell r="F283">
            <v>31</v>
          </cell>
        </row>
        <row r="284">
          <cell r="F284">
            <v>30</v>
          </cell>
        </row>
        <row r="285">
          <cell r="F285">
            <v>30</v>
          </cell>
        </row>
        <row r="286">
          <cell r="F286">
            <v>30</v>
          </cell>
        </row>
        <row r="287">
          <cell r="F287">
            <v>30</v>
          </cell>
        </row>
        <row r="288">
          <cell r="F288">
            <v>30</v>
          </cell>
        </row>
        <row r="289">
          <cell r="F289">
            <v>30</v>
          </cell>
        </row>
        <row r="290">
          <cell r="F290">
            <v>30</v>
          </cell>
        </row>
        <row r="291">
          <cell r="F291">
            <v>30</v>
          </cell>
        </row>
        <row r="292">
          <cell r="F292">
            <v>37</v>
          </cell>
        </row>
        <row r="293">
          <cell r="F293">
            <v>37</v>
          </cell>
        </row>
        <row r="294">
          <cell r="F294">
            <v>34</v>
          </cell>
        </row>
        <row r="295">
          <cell r="F295">
            <v>33</v>
          </cell>
        </row>
        <row r="296">
          <cell r="F296">
            <v>34</v>
          </cell>
        </row>
        <row r="297">
          <cell r="F297">
            <v>33</v>
          </cell>
        </row>
        <row r="298">
          <cell r="F298">
            <v>33</v>
          </cell>
        </row>
        <row r="299">
          <cell r="F299">
            <v>36</v>
          </cell>
        </row>
        <row r="300">
          <cell r="F300">
            <v>38</v>
          </cell>
        </row>
        <row r="301">
          <cell r="F301">
            <v>40</v>
          </cell>
        </row>
        <row r="302">
          <cell r="F302">
            <v>39</v>
          </cell>
        </row>
        <row r="303">
          <cell r="F303">
            <v>39</v>
          </cell>
        </row>
        <row r="304">
          <cell r="F304">
            <v>39</v>
          </cell>
        </row>
        <row r="305">
          <cell r="F305">
            <v>39</v>
          </cell>
        </row>
        <row r="306">
          <cell r="F306">
            <v>35</v>
          </cell>
        </row>
        <row r="307">
          <cell r="F307">
            <v>32</v>
          </cell>
        </row>
        <row r="308">
          <cell r="F308">
            <v>34</v>
          </cell>
        </row>
        <row r="309">
          <cell r="F309">
            <v>34</v>
          </cell>
        </row>
        <row r="310">
          <cell r="F310">
            <v>33</v>
          </cell>
        </row>
        <row r="311">
          <cell r="F311">
            <v>30</v>
          </cell>
        </row>
        <row r="312">
          <cell r="F312">
            <v>30</v>
          </cell>
        </row>
        <row r="313">
          <cell r="F313">
            <v>32</v>
          </cell>
        </row>
        <row r="314">
          <cell r="F314">
            <v>34</v>
          </cell>
        </row>
        <row r="315">
          <cell r="F315">
            <v>33</v>
          </cell>
        </row>
        <row r="316">
          <cell r="F316">
            <v>31</v>
          </cell>
        </row>
        <row r="317">
          <cell r="F317">
            <v>31</v>
          </cell>
        </row>
        <row r="318">
          <cell r="F318">
            <v>31</v>
          </cell>
        </row>
        <row r="319">
          <cell r="F319">
            <v>31</v>
          </cell>
        </row>
        <row r="320">
          <cell r="F320">
            <v>30</v>
          </cell>
        </row>
        <row r="321">
          <cell r="F321">
            <v>29</v>
          </cell>
        </row>
        <row r="322">
          <cell r="F322">
            <v>29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31</v>
          </cell>
        </row>
        <row r="326">
          <cell r="F326">
            <v>30</v>
          </cell>
        </row>
        <row r="327">
          <cell r="F327">
            <v>29</v>
          </cell>
        </row>
        <row r="328">
          <cell r="F328">
            <v>29</v>
          </cell>
        </row>
        <row r="329">
          <cell r="F329">
            <v>30</v>
          </cell>
        </row>
        <row r="330">
          <cell r="F330">
            <v>30</v>
          </cell>
        </row>
        <row r="331">
          <cell r="F331">
            <v>30</v>
          </cell>
        </row>
        <row r="332">
          <cell r="F332">
            <v>29</v>
          </cell>
        </row>
        <row r="333">
          <cell r="F333">
            <v>29</v>
          </cell>
        </row>
        <row r="334">
          <cell r="F334">
            <v>29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29</v>
          </cell>
        </row>
        <row r="343">
          <cell r="F343">
            <v>30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30</v>
          </cell>
        </row>
        <row r="349">
          <cell r="F349">
            <v>30</v>
          </cell>
        </row>
        <row r="350">
          <cell r="F350">
            <v>30</v>
          </cell>
        </row>
        <row r="351">
          <cell r="F351">
            <v>31</v>
          </cell>
        </row>
        <row r="352">
          <cell r="F352">
            <v>31</v>
          </cell>
        </row>
        <row r="353">
          <cell r="F353">
            <v>30</v>
          </cell>
        </row>
        <row r="354">
          <cell r="F354">
            <v>30</v>
          </cell>
        </row>
        <row r="355">
          <cell r="F355">
            <v>30</v>
          </cell>
        </row>
        <row r="356">
          <cell r="F356">
            <v>29</v>
          </cell>
        </row>
        <row r="357">
          <cell r="F357">
            <v>29</v>
          </cell>
        </row>
        <row r="358">
          <cell r="F358">
            <v>29</v>
          </cell>
        </row>
        <row r="359">
          <cell r="F359">
            <v>29</v>
          </cell>
        </row>
        <row r="360">
          <cell r="F360">
            <v>29</v>
          </cell>
        </row>
        <row r="361">
          <cell r="F361">
            <v>30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30</v>
          </cell>
        </row>
        <row r="367">
          <cell r="F367">
            <v>30</v>
          </cell>
        </row>
        <row r="368">
          <cell r="F368">
            <v>30</v>
          </cell>
        </row>
        <row r="369">
          <cell r="F369">
            <v>30</v>
          </cell>
        </row>
        <row r="370">
          <cell r="F370">
            <v>30</v>
          </cell>
        </row>
        <row r="371">
          <cell r="F371">
            <v>30</v>
          </cell>
        </row>
        <row r="372">
          <cell r="F372">
            <v>30</v>
          </cell>
        </row>
        <row r="373">
          <cell r="F373">
            <v>30</v>
          </cell>
        </row>
        <row r="374">
          <cell r="F374">
            <v>30</v>
          </cell>
        </row>
        <row r="375">
          <cell r="F375">
            <v>30</v>
          </cell>
        </row>
        <row r="376">
          <cell r="F376">
            <v>30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30</v>
          </cell>
        </row>
        <row r="380">
          <cell r="F380">
            <v>30</v>
          </cell>
        </row>
        <row r="381">
          <cell r="F381">
            <v>30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29</v>
          </cell>
        </row>
        <row r="392">
          <cell r="F392">
            <v>29</v>
          </cell>
        </row>
        <row r="393">
          <cell r="F393">
            <v>29</v>
          </cell>
        </row>
        <row r="394">
          <cell r="F394">
            <v>29</v>
          </cell>
        </row>
        <row r="395">
          <cell r="F395">
            <v>29</v>
          </cell>
        </row>
        <row r="396">
          <cell r="F396">
            <v>30</v>
          </cell>
        </row>
        <row r="397">
          <cell r="F397">
            <v>30</v>
          </cell>
        </row>
        <row r="398">
          <cell r="F398">
            <v>30</v>
          </cell>
        </row>
        <row r="399">
          <cell r="F399">
            <v>30</v>
          </cell>
        </row>
        <row r="400">
          <cell r="F400">
            <v>31</v>
          </cell>
        </row>
        <row r="401">
          <cell r="F401">
            <v>31</v>
          </cell>
        </row>
        <row r="402">
          <cell r="F402">
            <v>30</v>
          </cell>
        </row>
        <row r="403">
          <cell r="F403">
            <v>30</v>
          </cell>
        </row>
        <row r="404">
          <cell r="F404">
            <v>30</v>
          </cell>
        </row>
        <row r="405">
          <cell r="F405">
            <v>29</v>
          </cell>
        </row>
        <row r="406">
          <cell r="F406">
            <v>29</v>
          </cell>
        </row>
        <row r="407">
          <cell r="F407">
            <v>29</v>
          </cell>
        </row>
        <row r="408">
          <cell r="F408">
            <v>30</v>
          </cell>
        </row>
        <row r="409">
          <cell r="F409">
            <v>29</v>
          </cell>
        </row>
        <row r="411">
          <cell r="F411">
            <v>29</v>
          </cell>
        </row>
        <row r="412">
          <cell r="F412">
            <v>30</v>
          </cell>
        </row>
        <row r="413">
          <cell r="F413">
            <v>30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30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31</v>
          </cell>
        </row>
        <row r="421">
          <cell r="F421">
            <v>31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31</v>
          </cell>
        </row>
        <row r="425">
          <cell r="F425">
            <v>31</v>
          </cell>
        </row>
        <row r="426">
          <cell r="F426">
            <v>31</v>
          </cell>
        </row>
        <row r="427">
          <cell r="F427">
            <v>32</v>
          </cell>
        </row>
        <row r="428">
          <cell r="F428">
            <v>32</v>
          </cell>
        </row>
        <row r="429">
          <cell r="F429">
            <v>31</v>
          </cell>
        </row>
        <row r="430">
          <cell r="F430">
            <v>31</v>
          </cell>
        </row>
        <row r="431">
          <cell r="F431">
            <v>31</v>
          </cell>
        </row>
        <row r="432">
          <cell r="F432">
            <v>31</v>
          </cell>
        </row>
        <row r="433">
          <cell r="F433">
            <v>30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30</v>
          </cell>
        </row>
        <row r="437">
          <cell r="F437">
            <v>30</v>
          </cell>
        </row>
        <row r="438">
          <cell r="F438">
            <v>30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31</v>
          </cell>
        </row>
        <row r="444">
          <cell r="F444">
            <v>31</v>
          </cell>
        </row>
        <row r="445">
          <cell r="F445">
            <v>30</v>
          </cell>
        </row>
        <row r="446">
          <cell r="F446">
            <v>29</v>
          </cell>
        </row>
        <row r="447">
          <cell r="F447">
            <v>30</v>
          </cell>
        </row>
        <row r="448">
          <cell r="F448">
            <v>30</v>
          </cell>
        </row>
        <row r="449">
          <cell r="F449">
            <v>29</v>
          </cell>
        </row>
        <row r="450">
          <cell r="F450">
            <v>30</v>
          </cell>
        </row>
        <row r="451">
          <cell r="F451">
            <v>29</v>
          </cell>
        </row>
        <row r="452">
          <cell r="F452">
            <v>29</v>
          </cell>
        </row>
        <row r="453">
          <cell r="F453">
            <v>30</v>
          </cell>
        </row>
        <row r="454">
          <cell r="F454">
            <v>30</v>
          </cell>
        </row>
        <row r="455">
          <cell r="F455">
            <v>30</v>
          </cell>
        </row>
        <row r="456">
          <cell r="F456">
            <v>30</v>
          </cell>
        </row>
        <row r="457">
          <cell r="F457">
            <v>30</v>
          </cell>
        </row>
        <row r="458">
          <cell r="F458">
            <v>30</v>
          </cell>
        </row>
        <row r="459">
          <cell r="F459">
            <v>30</v>
          </cell>
        </row>
        <row r="460">
          <cell r="F460">
            <v>30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30</v>
          </cell>
        </row>
        <row r="475">
          <cell r="F475">
            <v>30</v>
          </cell>
        </row>
        <row r="476">
          <cell r="F476">
            <v>29</v>
          </cell>
        </row>
        <row r="477">
          <cell r="F477">
            <v>30</v>
          </cell>
        </row>
        <row r="478">
          <cell r="F478">
            <v>29</v>
          </cell>
        </row>
        <row r="479">
          <cell r="F479">
            <v>29</v>
          </cell>
        </row>
        <row r="480">
          <cell r="F480">
            <v>30</v>
          </cell>
        </row>
        <row r="481">
          <cell r="F481">
            <v>29</v>
          </cell>
        </row>
        <row r="482">
          <cell r="F482">
            <v>30</v>
          </cell>
        </row>
        <row r="483">
          <cell r="F483">
            <v>30</v>
          </cell>
        </row>
        <row r="484">
          <cell r="F484">
            <v>31</v>
          </cell>
        </row>
        <row r="485">
          <cell r="F485">
            <v>32</v>
          </cell>
        </row>
        <row r="486">
          <cell r="F486">
            <v>31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32</v>
          </cell>
        </row>
        <row r="492">
          <cell r="F492">
            <v>31</v>
          </cell>
        </row>
        <row r="493">
          <cell r="F493">
            <v>30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30</v>
          </cell>
        </row>
        <row r="497">
          <cell r="F497">
            <v>30</v>
          </cell>
        </row>
        <row r="498">
          <cell r="F498">
            <v>30</v>
          </cell>
        </row>
        <row r="499">
          <cell r="F499">
            <v>30</v>
          </cell>
        </row>
        <row r="500">
          <cell r="F500">
            <v>30</v>
          </cell>
        </row>
        <row r="501">
          <cell r="F501">
            <v>29</v>
          </cell>
        </row>
        <row r="502">
          <cell r="F502">
            <v>29</v>
          </cell>
        </row>
        <row r="503">
          <cell r="F503">
            <v>29</v>
          </cell>
        </row>
        <row r="504">
          <cell r="F504">
            <v>29</v>
          </cell>
        </row>
        <row r="505">
          <cell r="F505">
            <v>29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29</v>
          </cell>
        </row>
        <row r="511">
          <cell r="F511">
            <v>30</v>
          </cell>
        </row>
        <row r="512">
          <cell r="F512">
            <v>29</v>
          </cell>
        </row>
        <row r="513">
          <cell r="F513">
            <v>29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30</v>
          </cell>
        </row>
        <row r="517">
          <cell r="F517">
            <v>30</v>
          </cell>
        </row>
        <row r="518">
          <cell r="F518">
            <v>31</v>
          </cell>
        </row>
        <row r="519">
          <cell r="F519">
            <v>30</v>
          </cell>
        </row>
        <row r="520">
          <cell r="F520">
            <v>30</v>
          </cell>
        </row>
        <row r="521">
          <cell r="F521">
            <v>31</v>
          </cell>
        </row>
        <row r="522">
          <cell r="F522">
            <v>31</v>
          </cell>
        </row>
        <row r="523">
          <cell r="F523">
            <v>30</v>
          </cell>
        </row>
        <row r="524">
          <cell r="F524">
            <v>30</v>
          </cell>
        </row>
        <row r="525">
          <cell r="F525">
            <v>30</v>
          </cell>
        </row>
        <row r="526">
          <cell r="F526">
            <v>30</v>
          </cell>
        </row>
        <row r="527">
          <cell r="F527">
            <v>30</v>
          </cell>
        </row>
        <row r="528">
          <cell r="F528">
            <v>30</v>
          </cell>
        </row>
        <row r="529">
          <cell r="F529">
            <v>30</v>
          </cell>
        </row>
        <row r="530">
          <cell r="F530">
            <v>30</v>
          </cell>
        </row>
        <row r="531">
          <cell r="F531">
            <v>30</v>
          </cell>
        </row>
        <row r="532">
          <cell r="F532">
            <v>31</v>
          </cell>
        </row>
        <row r="533">
          <cell r="F533">
            <v>32</v>
          </cell>
        </row>
        <row r="534">
          <cell r="F534">
            <v>31</v>
          </cell>
        </row>
        <row r="535">
          <cell r="F535">
            <v>31</v>
          </cell>
        </row>
        <row r="536">
          <cell r="F536">
            <v>32</v>
          </cell>
        </row>
        <row r="537">
          <cell r="F537">
            <v>34</v>
          </cell>
        </row>
        <row r="538">
          <cell r="F538">
            <v>35</v>
          </cell>
        </row>
        <row r="539">
          <cell r="F539">
            <v>34</v>
          </cell>
        </row>
        <row r="540">
          <cell r="F540">
            <v>34</v>
          </cell>
        </row>
        <row r="541">
          <cell r="F541">
            <v>34</v>
          </cell>
        </row>
        <row r="542">
          <cell r="F542">
            <v>34</v>
          </cell>
        </row>
        <row r="543">
          <cell r="F543">
            <v>31</v>
          </cell>
        </row>
        <row r="544">
          <cell r="F544">
            <v>31</v>
          </cell>
        </row>
        <row r="545">
          <cell r="F545">
            <v>31</v>
          </cell>
        </row>
        <row r="546">
          <cell r="F546">
            <v>34</v>
          </cell>
        </row>
        <row r="547">
          <cell r="F547">
            <v>35</v>
          </cell>
        </row>
        <row r="548">
          <cell r="F548">
            <v>35</v>
          </cell>
        </row>
        <row r="549">
          <cell r="F549">
            <v>31</v>
          </cell>
        </row>
        <row r="550">
          <cell r="F550">
            <v>30</v>
          </cell>
        </row>
        <row r="551">
          <cell r="F551">
            <v>29</v>
          </cell>
        </row>
        <row r="552">
          <cell r="F552">
            <v>29</v>
          </cell>
        </row>
        <row r="553">
          <cell r="F553">
            <v>29</v>
          </cell>
        </row>
        <row r="554">
          <cell r="F554">
            <v>29</v>
          </cell>
        </row>
        <row r="555">
          <cell r="F555">
            <v>29</v>
          </cell>
        </row>
        <row r="556">
          <cell r="F556">
            <v>29</v>
          </cell>
        </row>
        <row r="557">
          <cell r="F557">
            <v>29</v>
          </cell>
        </row>
        <row r="558">
          <cell r="F558">
            <v>29</v>
          </cell>
        </row>
        <row r="559">
          <cell r="F559">
            <v>29</v>
          </cell>
        </row>
        <row r="560">
          <cell r="F560">
            <v>30</v>
          </cell>
        </row>
        <row r="561">
          <cell r="F561">
            <v>30</v>
          </cell>
        </row>
        <row r="562">
          <cell r="F562">
            <v>30</v>
          </cell>
        </row>
        <row r="563">
          <cell r="F563">
            <v>30</v>
          </cell>
        </row>
        <row r="564">
          <cell r="F564">
            <v>30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30</v>
          </cell>
        </row>
        <row r="568">
          <cell r="F568">
            <v>31</v>
          </cell>
        </row>
        <row r="569">
          <cell r="F569">
            <v>31</v>
          </cell>
        </row>
        <row r="570">
          <cell r="F570">
            <v>31</v>
          </cell>
        </row>
        <row r="571">
          <cell r="F571">
            <v>30</v>
          </cell>
        </row>
        <row r="572">
          <cell r="F572">
            <v>30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30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30</v>
          </cell>
        </row>
        <row r="580">
          <cell r="F580">
            <v>30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30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31</v>
          </cell>
        </row>
        <row r="595">
          <cell r="F595">
            <v>30</v>
          </cell>
        </row>
        <row r="596">
          <cell r="F596">
            <v>30</v>
          </cell>
        </row>
        <row r="597">
          <cell r="F597">
            <v>30</v>
          </cell>
        </row>
        <row r="598">
          <cell r="F598">
            <v>30</v>
          </cell>
        </row>
        <row r="599">
          <cell r="F599">
            <v>29</v>
          </cell>
        </row>
        <row r="600">
          <cell r="F600">
            <v>30</v>
          </cell>
        </row>
        <row r="601">
          <cell r="F601">
            <v>29</v>
          </cell>
        </row>
        <row r="602">
          <cell r="F602">
            <v>30</v>
          </cell>
        </row>
        <row r="603">
          <cell r="F603">
            <v>30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31</v>
          </cell>
        </row>
        <row r="609">
          <cell r="F609">
            <v>31</v>
          </cell>
        </row>
        <row r="610">
          <cell r="F610">
            <v>30</v>
          </cell>
        </row>
        <row r="611">
          <cell r="F611">
            <v>31</v>
          </cell>
        </row>
        <row r="612">
          <cell r="F612">
            <v>31</v>
          </cell>
        </row>
        <row r="613">
          <cell r="F613">
            <v>31</v>
          </cell>
        </row>
        <row r="614">
          <cell r="F614">
            <v>31</v>
          </cell>
        </row>
        <row r="615">
          <cell r="F615">
            <v>31</v>
          </cell>
        </row>
        <row r="616">
          <cell r="F616">
            <v>31</v>
          </cell>
        </row>
        <row r="617">
          <cell r="F617">
            <v>31</v>
          </cell>
        </row>
        <row r="618">
          <cell r="F618">
            <v>31</v>
          </cell>
        </row>
        <row r="619">
          <cell r="F619">
            <v>31</v>
          </cell>
        </row>
        <row r="620">
          <cell r="F620">
            <v>31</v>
          </cell>
        </row>
        <row r="621">
          <cell r="F621">
            <v>31</v>
          </cell>
        </row>
        <row r="622">
          <cell r="F622">
            <v>31</v>
          </cell>
        </row>
        <row r="623">
          <cell r="F623">
            <v>31</v>
          </cell>
        </row>
        <row r="624">
          <cell r="F624">
            <v>30</v>
          </cell>
        </row>
        <row r="625">
          <cell r="F625">
            <v>30</v>
          </cell>
        </row>
        <row r="626">
          <cell r="F626">
            <v>30</v>
          </cell>
        </row>
        <row r="627">
          <cell r="F627">
            <v>30</v>
          </cell>
        </row>
        <row r="628">
          <cell r="F628">
            <v>30</v>
          </cell>
        </row>
        <row r="629">
          <cell r="F629">
            <v>30</v>
          </cell>
        </row>
        <row r="630">
          <cell r="F630">
            <v>30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33</v>
          </cell>
        </row>
        <row r="637">
          <cell r="F637">
            <v>36</v>
          </cell>
        </row>
        <row r="638">
          <cell r="F638">
            <v>33</v>
          </cell>
        </row>
        <row r="639">
          <cell r="F639">
            <v>31</v>
          </cell>
        </row>
        <row r="640">
          <cell r="F640">
            <v>31</v>
          </cell>
        </row>
        <row r="641">
          <cell r="F641">
            <v>31</v>
          </cell>
        </row>
        <row r="642">
          <cell r="F642">
            <v>31</v>
          </cell>
        </row>
        <row r="643">
          <cell r="F643">
            <v>31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30</v>
          </cell>
        </row>
        <row r="647">
          <cell r="F647">
            <v>30</v>
          </cell>
        </row>
        <row r="648">
          <cell r="F648">
            <v>30</v>
          </cell>
        </row>
        <row r="649">
          <cell r="F649">
            <v>30</v>
          </cell>
        </row>
        <row r="650">
          <cell r="F650">
            <v>30</v>
          </cell>
        </row>
        <row r="651">
          <cell r="F651">
            <v>31</v>
          </cell>
        </row>
        <row r="652">
          <cell r="F652">
            <v>31</v>
          </cell>
        </row>
        <row r="653">
          <cell r="F653">
            <v>30</v>
          </cell>
        </row>
        <row r="654">
          <cell r="F654">
            <v>31</v>
          </cell>
        </row>
        <row r="655">
          <cell r="F655">
            <v>36</v>
          </cell>
        </row>
        <row r="656">
          <cell r="F656">
            <v>41</v>
          </cell>
        </row>
        <row r="657">
          <cell r="F657">
            <v>35</v>
          </cell>
        </row>
        <row r="658">
          <cell r="F658">
            <v>32</v>
          </cell>
        </row>
        <row r="659">
          <cell r="F659">
            <v>31</v>
          </cell>
        </row>
        <row r="660">
          <cell r="F660">
            <v>30</v>
          </cell>
        </row>
        <row r="661">
          <cell r="F661">
            <v>30</v>
          </cell>
        </row>
        <row r="662">
          <cell r="F662">
            <v>30</v>
          </cell>
        </row>
        <row r="663">
          <cell r="F663">
            <v>30</v>
          </cell>
        </row>
        <row r="664">
          <cell r="F664">
            <v>30</v>
          </cell>
        </row>
        <row r="665">
          <cell r="F665">
            <v>30</v>
          </cell>
        </row>
        <row r="666">
          <cell r="F666">
            <v>30</v>
          </cell>
        </row>
        <row r="667">
          <cell r="F667">
            <v>30</v>
          </cell>
        </row>
        <row r="668">
          <cell r="F668">
            <v>30</v>
          </cell>
        </row>
        <row r="669">
          <cell r="F669">
            <v>29</v>
          </cell>
        </row>
        <row r="670">
          <cell r="F670">
            <v>29</v>
          </cell>
        </row>
        <row r="671">
          <cell r="F671">
            <v>29</v>
          </cell>
        </row>
        <row r="672">
          <cell r="F672">
            <v>29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29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29</v>
          </cell>
        </row>
        <row r="683">
          <cell r="F683">
            <v>29</v>
          </cell>
        </row>
        <row r="684">
          <cell r="F684">
            <v>30</v>
          </cell>
        </row>
        <row r="685">
          <cell r="F685">
            <v>30</v>
          </cell>
        </row>
        <row r="686">
          <cell r="F686">
            <v>30</v>
          </cell>
        </row>
        <row r="687">
          <cell r="F687">
            <v>33</v>
          </cell>
        </row>
        <row r="688">
          <cell r="F688">
            <v>36</v>
          </cell>
        </row>
        <row r="689">
          <cell r="F689">
            <v>36</v>
          </cell>
        </row>
        <row r="690">
          <cell r="F690">
            <v>36</v>
          </cell>
        </row>
        <row r="691">
          <cell r="F691">
            <v>37</v>
          </cell>
        </row>
        <row r="692">
          <cell r="F692">
            <v>35</v>
          </cell>
        </row>
        <row r="693">
          <cell r="F693">
            <v>33</v>
          </cell>
        </row>
        <row r="694">
          <cell r="F694">
            <v>33</v>
          </cell>
        </row>
        <row r="695">
          <cell r="F695">
            <v>32</v>
          </cell>
        </row>
        <row r="696">
          <cell r="F696">
            <v>31</v>
          </cell>
        </row>
        <row r="697">
          <cell r="F697">
            <v>32</v>
          </cell>
        </row>
        <row r="698">
          <cell r="F698">
            <v>30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29</v>
          </cell>
        </row>
        <row r="705">
          <cell r="F705">
            <v>29</v>
          </cell>
        </row>
        <row r="706">
          <cell r="F706">
            <v>30</v>
          </cell>
        </row>
        <row r="707">
          <cell r="F707">
            <v>29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30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30</v>
          </cell>
        </row>
        <row r="714">
          <cell r="F714">
            <v>30</v>
          </cell>
        </row>
        <row r="715">
          <cell r="F715">
            <v>30</v>
          </cell>
        </row>
        <row r="716">
          <cell r="F716">
            <v>30</v>
          </cell>
        </row>
        <row r="717">
          <cell r="F717">
            <v>29</v>
          </cell>
        </row>
        <row r="718">
          <cell r="F718">
            <v>29</v>
          </cell>
        </row>
        <row r="719">
          <cell r="F719">
            <v>29</v>
          </cell>
        </row>
        <row r="720">
          <cell r="F720">
            <v>29</v>
          </cell>
        </row>
        <row r="721">
          <cell r="F721">
            <v>29</v>
          </cell>
        </row>
        <row r="722">
          <cell r="F722">
            <v>29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29</v>
          </cell>
        </row>
        <row r="726">
          <cell r="F726">
            <v>29</v>
          </cell>
        </row>
        <row r="727">
          <cell r="F727">
            <v>29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43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45</v>
          </cell>
        </row>
        <row r="37">
          <cell r="F37">
            <v>45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45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45</v>
          </cell>
        </row>
        <row r="44">
          <cell r="F44">
            <v>44</v>
          </cell>
        </row>
        <row r="45">
          <cell r="F45">
            <v>44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43</v>
          </cell>
        </row>
        <row r="57">
          <cell r="F57">
            <v>43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44</v>
          </cell>
        </row>
        <row r="67">
          <cell r="F67">
            <v>44</v>
          </cell>
        </row>
        <row r="68">
          <cell r="F68">
            <v>44</v>
          </cell>
        </row>
        <row r="69">
          <cell r="F69">
            <v>44</v>
          </cell>
        </row>
        <row r="70">
          <cell r="F70">
            <v>43</v>
          </cell>
        </row>
        <row r="71">
          <cell r="F71">
            <v>44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43</v>
          </cell>
        </row>
        <row r="78">
          <cell r="F78">
            <v>43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43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44</v>
          </cell>
        </row>
        <row r="90">
          <cell r="F90">
            <v>44</v>
          </cell>
        </row>
        <row r="91">
          <cell r="F91">
            <v>44</v>
          </cell>
        </row>
        <row r="92">
          <cell r="F92">
            <v>44</v>
          </cell>
        </row>
        <row r="93">
          <cell r="F93">
            <v>44</v>
          </cell>
        </row>
        <row r="94">
          <cell r="F94">
            <v>44</v>
          </cell>
        </row>
        <row r="95">
          <cell r="F95">
            <v>44</v>
          </cell>
        </row>
        <row r="96">
          <cell r="F96">
            <v>44</v>
          </cell>
        </row>
        <row r="97">
          <cell r="F97">
            <v>44</v>
          </cell>
        </row>
        <row r="98">
          <cell r="F98">
            <v>43</v>
          </cell>
        </row>
        <row r="99">
          <cell r="F99">
            <v>44</v>
          </cell>
        </row>
        <row r="100">
          <cell r="F100">
            <v>44</v>
          </cell>
        </row>
        <row r="101">
          <cell r="F101">
            <v>44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43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43</v>
          </cell>
        </row>
        <row r="127">
          <cell r="F127">
            <v>43</v>
          </cell>
        </row>
        <row r="128">
          <cell r="F128">
            <v>43</v>
          </cell>
        </row>
        <row r="129">
          <cell r="F129">
            <v>44</v>
          </cell>
        </row>
        <row r="130">
          <cell r="F130">
            <v>44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44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44</v>
          </cell>
        </row>
        <row r="137">
          <cell r="F137">
            <v>44</v>
          </cell>
        </row>
        <row r="138">
          <cell r="F138">
            <v>44</v>
          </cell>
        </row>
        <row r="139">
          <cell r="F139">
            <v>44</v>
          </cell>
        </row>
        <row r="140">
          <cell r="F140">
            <v>43</v>
          </cell>
        </row>
        <row r="141">
          <cell r="F141">
            <v>43</v>
          </cell>
        </row>
        <row r="142">
          <cell r="F142">
            <v>43</v>
          </cell>
        </row>
        <row r="143">
          <cell r="F143">
            <v>43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43</v>
          </cell>
        </row>
        <row r="147">
          <cell r="F147">
            <v>43</v>
          </cell>
        </row>
        <row r="148">
          <cell r="F148">
            <v>43</v>
          </cell>
        </row>
        <row r="149">
          <cell r="F149">
            <v>43</v>
          </cell>
        </row>
        <row r="150">
          <cell r="F150">
            <v>43</v>
          </cell>
        </row>
        <row r="151">
          <cell r="F151">
            <v>43</v>
          </cell>
        </row>
        <row r="152">
          <cell r="F152">
            <v>43</v>
          </cell>
        </row>
        <row r="153">
          <cell r="F153">
            <v>44</v>
          </cell>
        </row>
        <row r="154">
          <cell r="F154">
            <v>43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44</v>
          </cell>
        </row>
        <row r="159">
          <cell r="F159">
            <v>44</v>
          </cell>
        </row>
        <row r="160">
          <cell r="F160">
            <v>45</v>
          </cell>
        </row>
        <row r="161">
          <cell r="F161">
            <v>44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43</v>
          </cell>
        </row>
        <row r="166">
          <cell r="F166">
            <v>44</v>
          </cell>
        </row>
        <row r="167">
          <cell r="F167">
            <v>43</v>
          </cell>
        </row>
        <row r="168">
          <cell r="F168">
            <v>44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44</v>
          </cell>
        </row>
        <row r="172">
          <cell r="F172">
            <v>45</v>
          </cell>
        </row>
        <row r="173">
          <cell r="F173">
            <v>44</v>
          </cell>
        </row>
        <row r="174">
          <cell r="F174">
            <v>43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45</v>
          </cell>
        </row>
        <row r="178">
          <cell r="F178">
            <v>45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44</v>
          </cell>
        </row>
        <row r="189">
          <cell r="F189">
            <v>44</v>
          </cell>
        </row>
        <row r="190">
          <cell r="F190">
            <v>44</v>
          </cell>
        </row>
        <row r="191">
          <cell r="F191">
            <v>43</v>
          </cell>
        </row>
        <row r="192">
          <cell r="F192">
            <v>44</v>
          </cell>
        </row>
        <row r="193">
          <cell r="F193">
            <v>45</v>
          </cell>
        </row>
        <row r="194">
          <cell r="F194">
            <v>44</v>
          </cell>
        </row>
        <row r="195">
          <cell r="F195">
            <v>44</v>
          </cell>
        </row>
        <row r="196">
          <cell r="F196">
            <v>46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46</v>
          </cell>
        </row>
        <row r="201">
          <cell r="F201">
            <v>46</v>
          </cell>
        </row>
        <row r="202">
          <cell r="F202">
            <v>47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49</v>
          </cell>
        </row>
        <row r="206">
          <cell r="F206">
            <v>48</v>
          </cell>
        </row>
        <row r="207">
          <cell r="F207">
            <v>46</v>
          </cell>
        </row>
        <row r="208">
          <cell r="F208">
            <v>44</v>
          </cell>
        </row>
        <row r="209">
          <cell r="F209">
            <v>43</v>
          </cell>
        </row>
        <row r="210">
          <cell r="F210">
            <v>43</v>
          </cell>
        </row>
        <row r="211">
          <cell r="F211">
            <v>43</v>
          </cell>
        </row>
        <row r="212">
          <cell r="F212">
            <v>43</v>
          </cell>
        </row>
        <row r="213">
          <cell r="F213">
            <v>42</v>
          </cell>
        </row>
        <row r="214">
          <cell r="F214">
            <v>43</v>
          </cell>
        </row>
        <row r="215">
          <cell r="F215">
            <v>42</v>
          </cell>
        </row>
        <row r="216">
          <cell r="F216">
            <v>43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43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43</v>
          </cell>
        </row>
        <row r="228">
          <cell r="F228">
            <v>44</v>
          </cell>
        </row>
        <row r="229">
          <cell r="F229">
            <v>44</v>
          </cell>
        </row>
        <row r="230">
          <cell r="F230">
            <v>44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44</v>
          </cell>
        </row>
        <row r="234">
          <cell r="F234">
            <v>44</v>
          </cell>
        </row>
        <row r="235">
          <cell r="F235">
            <v>44</v>
          </cell>
        </row>
        <row r="236">
          <cell r="F236">
            <v>44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44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43</v>
          </cell>
        </row>
        <row r="251">
          <cell r="F251">
            <v>43</v>
          </cell>
        </row>
        <row r="252">
          <cell r="F252">
            <v>44</v>
          </cell>
        </row>
        <row r="253">
          <cell r="F253">
            <v>44</v>
          </cell>
        </row>
        <row r="254">
          <cell r="F254">
            <v>43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43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43</v>
          </cell>
        </row>
        <row r="265">
          <cell r="F265">
            <v>43</v>
          </cell>
        </row>
        <row r="266">
          <cell r="F266">
            <v>43</v>
          </cell>
        </row>
        <row r="267">
          <cell r="F267">
            <v>43</v>
          </cell>
        </row>
        <row r="268">
          <cell r="F268">
            <v>43</v>
          </cell>
        </row>
        <row r="269">
          <cell r="F269">
            <v>43</v>
          </cell>
        </row>
        <row r="270">
          <cell r="F270">
            <v>43</v>
          </cell>
        </row>
        <row r="271">
          <cell r="F271">
            <v>43</v>
          </cell>
        </row>
        <row r="272">
          <cell r="F272">
            <v>43</v>
          </cell>
        </row>
        <row r="273">
          <cell r="F273">
            <v>44</v>
          </cell>
        </row>
        <row r="274">
          <cell r="F274">
            <v>43</v>
          </cell>
        </row>
        <row r="275">
          <cell r="F275">
            <v>44</v>
          </cell>
        </row>
        <row r="276">
          <cell r="F276">
            <v>43</v>
          </cell>
        </row>
        <row r="277">
          <cell r="F277">
            <v>43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43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43</v>
          </cell>
        </row>
        <row r="285">
          <cell r="F285">
            <v>43</v>
          </cell>
        </row>
        <row r="286">
          <cell r="F286">
            <v>43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45</v>
          </cell>
        </row>
        <row r="294">
          <cell r="F294">
            <v>45</v>
          </cell>
        </row>
        <row r="295">
          <cell r="F295">
            <v>44</v>
          </cell>
        </row>
        <row r="296">
          <cell r="F296">
            <v>45</v>
          </cell>
        </row>
        <row r="297">
          <cell r="F297">
            <v>46</v>
          </cell>
        </row>
        <row r="298">
          <cell r="F298">
            <v>46</v>
          </cell>
        </row>
        <row r="299">
          <cell r="F299">
            <v>47</v>
          </cell>
        </row>
        <row r="300">
          <cell r="F300">
            <v>47</v>
          </cell>
        </row>
        <row r="301">
          <cell r="F301">
            <v>48</v>
          </cell>
        </row>
        <row r="302">
          <cell r="F302">
            <v>48</v>
          </cell>
        </row>
        <row r="303">
          <cell r="F303">
            <v>48</v>
          </cell>
        </row>
        <row r="304">
          <cell r="F304">
            <v>48</v>
          </cell>
        </row>
        <row r="305">
          <cell r="F305">
            <v>48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47</v>
          </cell>
        </row>
        <row r="309">
          <cell r="F309">
            <v>46</v>
          </cell>
        </row>
        <row r="310">
          <cell r="F310">
            <v>45</v>
          </cell>
        </row>
        <row r="311">
          <cell r="F311">
            <v>45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43</v>
          </cell>
        </row>
        <row r="318">
          <cell r="F318">
            <v>43</v>
          </cell>
        </row>
        <row r="319">
          <cell r="F319">
            <v>44</v>
          </cell>
        </row>
        <row r="320">
          <cell r="F320">
            <v>43</v>
          </cell>
        </row>
        <row r="321">
          <cell r="F321">
            <v>43</v>
          </cell>
        </row>
        <row r="322">
          <cell r="F322">
            <v>43</v>
          </cell>
        </row>
        <row r="323">
          <cell r="F323">
            <v>44</v>
          </cell>
        </row>
        <row r="324">
          <cell r="F324">
            <v>46</v>
          </cell>
        </row>
        <row r="325">
          <cell r="F325">
            <v>44</v>
          </cell>
        </row>
        <row r="326">
          <cell r="F326">
            <v>43</v>
          </cell>
        </row>
        <row r="327">
          <cell r="F327">
            <v>43</v>
          </cell>
        </row>
        <row r="328">
          <cell r="F328">
            <v>43</v>
          </cell>
        </row>
        <row r="329">
          <cell r="F329">
            <v>43</v>
          </cell>
        </row>
        <row r="330">
          <cell r="F330">
            <v>43</v>
          </cell>
        </row>
        <row r="331">
          <cell r="F331">
            <v>43</v>
          </cell>
        </row>
        <row r="332">
          <cell r="F332">
            <v>43</v>
          </cell>
        </row>
        <row r="333">
          <cell r="F333">
            <v>42</v>
          </cell>
        </row>
        <row r="334">
          <cell r="F334">
            <v>42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44</v>
          </cell>
        </row>
        <row r="347">
          <cell r="F347">
            <v>43</v>
          </cell>
        </row>
        <row r="348">
          <cell r="F348">
            <v>44</v>
          </cell>
        </row>
        <row r="349">
          <cell r="F349">
            <v>43</v>
          </cell>
        </row>
        <row r="350">
          <cell r="F350">
            <v>44</v>
          </cell>
        </row>
        <row r="351">
          <cell r="F351">
            <v>44</v>
          </cell>
        </row>
        <row r="352">
          <cell r="F352">
            <v>44</v>
          </cell>
        </row>
        <row r="353">
          <cell r="F353">
            <v>44</v>
          </cell>
        </row>
        <row r="354">
          <cell r="F354">
            <v>44</v>
          </cell>
        </row>
        <row r="355">
          <cell r="F355">
            <v>44</v>
          </cell>
        </row>
        <row r="356">
          <cell r="F356">
            <v>43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42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43</v>
          </cell>
        </row>
        <row r="370">
          <cell r="F370">
            <v>43</v>
          </cell>
        </row>
        <row r="371">
          <cell r="F371">
            <v>43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44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43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43</v>
          </cell>
        </row>
        <row r="391">
          <cell r="F391">
            <v>43</v>
          </cell>
        </row>
        <row r="392">
          <cell r="F392">
            <v>43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43</v>
          </cell>
        </row>
        <row r="398">
          <cell r="F398">
            <v>44</v>
          </cell>
        </row>
        <row r="399">
          <cell r="F399">
            <v>44</v>
          </cell>
        </row>
        <row r="400">
          <cell r="F400">
            <v>44</v>
          </cell>
        </row>
        <row r="401">
          <cell r="F401">
            <v>44</v>
          </cell>
        </row>
        <row r="402">
          <cell r="F402">
            <v>44</v>
          </cell>
        </row>
        <row r="403">
          <cell r="F403">
            <v>44</v>
          </cell>
        </row>
        <row r="404">
          <cell r="F404">
            <v>44</v>
          </cell>
        </row>
        <row r="405">
          <cell r="F405">
            <v>44</v>
          </cell>
        </row>
        <row r="406">
          <cell r="F406">
            <v>44</v>
          </cell>
        </row>
        <row r="407">
          <cell r="F407">
            <v>44</v>
          </cell>
        </row>
        <row r="408">
          <cell r="F408">
            <v>44</v>
          </cell>
        </row>
        <row r="409">
          <cell r="F409">
            <v>44</v>
          </cell>
        </row>
        <row r="411">
          <cell r="F411">
            <v>44</v>
          </cell>
        </row>
        <row r="412">
          <cell r="F412">
            <v>44</v>
          </cell>
        </row>
        <row r="413">
          <cell r="F413">
            <v>44</v>
          </cell>
        </row>
        <row r="414">
          <cell r="F414">
            <v>44</v>
          </cell>
        </row>
        <row r="415">
          <cell r="F415">
            <v>45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45</v>
          </cell>
        </row>
        <row r="423">
          <cell r="F423">
            <v>44</v>
          </cell>
        </row>
        <row r="424">
          <cell r="F424">
            <v>44</v>
          </cell>
        </row>
        <row r="425">
          <cell r="F425">
            <v>44</v>
          </cell>
        </row>
        <row r="426">
          <cell r="F426">
            <v>45</v>
          </cell>
        </row>
        <row r="427">
          <cell r="F427">
            <v>46</v>
          </cell>
        </row>
        <row r="428">
          <cell r="F428">
            <v>46</v>
          </cell>
        </row>
        <row r="429">
          <cell r="F429">
            <v>46</v>
          </cell>
        </row>
        <row r="430">
          <cell r="F430">
            <v>46</v>
          </cell>
        </row>
        <row r="431">
          <cell r="F431">
            <v>46</v>
          </cell>
        </row>
        <row r="432">
          <cell r="F432">
            <v>48</v>
          </cell>
        </row>
        <row r="433">
          <cell r="F433">
            <v>46</v>
          </cell>
        </row>
        <row r="434">
          <cell r="F434">
            <v>45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44</v>
          </cell>
        </row>
        <row r="441">
          <cell r="F441">
            <v>43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43</v>
          </cell>
        </row>
        <row r="447">
          <cell r="F447">
            <v>43</v>
          </cell>
        </row>
        <row r="448">
          <cell r="F448">
            <v>43</v>
          </cell>
        </row>
        <row r="449">
          <cell r="F449">
            <v>43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45</v>
          </cell>
        </row>
        <row r="453">
          <cell r="F453">
            <v>44</v>
          </cell>
        </row>
        <row r="454">
          <cell r="F454">
            <v>44</v>
          </cell>
        </row>
        <row r="455">
          <cell r="F455">
            <v>44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44</v>
          </cell>
        </row>
        <row r="459">
          <cell r="F459">
            <v>44</v>
          </cell>
        </row>
        <row r="460">
          <cell r="F460">
            <v>43</v>
          </cell>
        </row>
        <row r="461">
          <cell r="F461">
            <v>44</v>
          </cell>
        </row>
        <row r="462">
          <cell r="F462">
            <v>44</v>
          </cell>
        </row>
        <row r="463">
          <cell r="F463">
            <v>44</v>
          </cell>
        </row>
        <row r="464">
          <cell r="F464">
            <v>44</v>
          </cell>
        </row>
        <row r="465">
          <cell r="F465">
            <v>43</v>
          </cell>
        </row>
        <row r="466">
          <cell r="F466">
            <v>43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45</v>
          </cell>
        </row>
        <row r="475">
          <cell r="F475">
            <v>45</v>
          </cell>
        </row>
        <row r="476">
          <cell r="F476">
            <v>44</v>
          </cell>
        </row>
        <row r="477">
          <cell r="F477">
            <v>43</v>
          </cell>
        </row>
        <row r="478">
          <cell r="F478">
            <v>43</v>
          </cell>
        </row>
        <row r="479">
          <cell r="F479">
            <v>43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44</v>
          </cell>
        </row>
        <row r="484">
          <cell r="F484">
            <v>45</v>
          </cell>
        </row>
        <row r="485">
          <cell r="F485">
            <v>46</v>
          </cell>
        </row>
        <row r="486">
          <cell r="F486">
            <v>46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45</v>
          </cell>
        </row>
        <row r="490">
          <cell r="F490">
            <v>44</v>
          </cell>
        </row>
        <row r="491">
          <cell r="F491">
            <v>45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43</v>
          </cell>
        </row>
        <row r="495">
          <cell r="F495">
            <v>43</v>
          </cell>
        </row>
        <row r="496">
          <cell r="F496">
            <v>43</v>
          </cell>
        </row>
        <row r="497">
          <cell r="F497">
            <v>43</v>
          </cell>
        </row>
        <row r="498">
          <cell r="F498">
            <v>43</v>
          </cell>
        </row>
        <row r="499">
          <cell r="F499">
            <v>43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43</v>
          </cell>
        </row>
        <row r="514">
          <cell r="F514">
            <v>43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44</v>
          </cell>
        </row>
        <row r="524">
          <cell r="F524">
            <v>44</v>
          </cell>
        </row>
        <row r="525">
          <cell r="F525">
            <v>44</v>
          </cell>
        </row>
        <row r="526">
          <cell r="F526">
            <v>44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43</v>
          </cell>
        </row>
        <row r="530">
          <cell r="F530">
            <v>43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45</v>
          </cell>
        </row>
        <row r="534">
          <cell r="F534">
            <v>46</v>
          </cell>
        </row>
        <row r="535">
          <cell r="F535">
            <v>45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47</v>
          </cell>
        </row>
        <row r="539">
          <cell r="F539">
            <v>48</v>
          </cell>
        </row>
        <row r="540">
          <cell r="F540">
            <v>47</v>
          </cell>
        </row>
        <row r="541">
          <cell r="F541">
            <v>47</v>
          </cell>
        </row>
        <row r="542">
          <cell r="F542">
            <v>45</v>
          </cell>
        </row>
        <row r="543">
          <cell r="F543">
            <v>44</v>
          </cell>
        </row>
        <row r="544">
          <cell r="F544">
            <v>44</v>
          </cell>
        </row>
        <row r="545">
          <cell r="F545">
            <v>44</v>
          </cell>
        </row>
        <row r="546">
          <cell r="F546">
            <v>45</v>
          </cell>
        </row>
        <row r="547">
          <cell r="F547">
            <v>46</v>
          </cell>
        </row>
        <row r="548">
          <cell r="F548">
            <v>46</v>
          </cell>
        </row>
        <row r="549">
          <cell r="F549">
            <v>44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44</v>
          </cell>
        </row>
        <row r="555">
          <cell r="F555">
            <v>45</v>
          </cell>
        </row>
        <row r="556">
          <cell r="F556">
            <v>44</v>
          </cell>
        </row>
        <row r="557">
          <cell r="F557">
            <v>43</v>
          </cell>
        </row>
        <row r="558">
          <cell r="F558">
            <v>43</v>
          </cell>
        </row>
        <row r="559">
          <cell r="F559">
            <v>43</v>
          </cell>
        </row>
        <row r="560">
          <cell r="F560">
            <v>43</v>
          </cell>
        </row>
        <row r="561">
          <cell r="F561">
            <v>43</v>
          </cell>
        </row>
        <row r="562">
          <cell r="F562">
            <v>43</v>
          </cell>
        </row>
        <row r="563">
          <cell r="F563">
            <v>43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44</v>
          </cell>
        </row>
        <row r="572">
          <cell r="F572">
            <v>44</v>
          </cell>
        </row>
        <row r="573">
          <cell r="F573">
            <v>44</v>
          </cell>
        </row>
        <row r="574">
          <cell r="F574">
            <v>44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44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43</v>
          </cell>
        </row>
        <row r="585">
          <cell r="F585">
            <v>44</v>
          </cell>
        </row>
        <row r="586">
          <cell r="F586">
            <v>43</v>
          </cell>
        </row>
        <row r="587">
          <cell r="F587">
            <v>44</v>
          </cell>
        </row>
        <row r="588">
          <cell r="F588">
            <v>43</v>
          </cell>
        </row>
        <row r="589">
          <cell r="F589">
            <v>43</v>
          </cell>
        </row>
        <row r="590">
          <cell r="F590">
            <v>44</v>
          </cell>
        </row>
        <row r="591">
          <cell r="F591">
            <v>44</v>
          </cell>
        </row>
        <row r="592">
          <cell r="F592">
            <v>44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44</v>
          </cell>
        </row>
        <row r="596">
          <cell r="F596">
            <v>43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44</v>
          </cell>
        </row>
        <row r="602">
          <cell r="F602">
            <v>43</v>
          </cell>
        </row>
        <row r="603">
          <cell r="F603">
            <v>44</v>
          </cell>
        </row>
        <row r="604">
          <cell r="F604">
            <v>44</v>
          </cell>
        </row>
        <row r="605">
          <cell r="F605">
            <v>43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43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44</v>
          </cell>
        </row>
        <row r="613">
          <cell r="F613">
            <v>44</v>
          </cell>
        </row>
        <row r="614">
          <cell r="F614">
            <v>44</v>
          </cell>
        </row>
        <row r="615">
          <cell r="F615">
            <v>45</v>
          </cell>
        </row>
        <row r="616">
          <cell r="F616">
            <v>44</v>
          </cell>
        </row>
        <row r="617">
          <cell r="F617">
            <v>44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44</v>
          </cell>
        </row>
        <row r="621">
          <cell r="F621">
            <v>44</v>
          </cell>
        </row>
        <row r="622">
          <cell r="F622">
            <v>44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43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43</v>
          </cell>
        </row>
        <row r="631">
          <cell r="F631">
            <v>44</v>
          </cell>
        </row>
        <row r="632">
          <cell r="F632">
            <v>44</v>
          </cell>
        </row>
        <row r="633">
          <cell r="F633">
            <v>44</v>
          </cell>
        </row>
        <row r="634">
          <cell r="F634">
            <v>44</v>
          </cell>
        </row>
        <row r="635">
          <cell r="F635">
            <v>44</v>
          </cell>
        </row>
        <row r="636">
          <cell r="F636">
            <v>45</v>
          </cell>
        </row>
        <row r="637">
          <cell r="F637">
            <v>47</v>
          </cell>
        </row>
        <row r="638">
          <cell r="F638">
            <v>46</v>
          </cell>
        </row>
        <row r="639">
          <cell r="F639">
            <v>44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44</v>
          </cell>
        </row>
        <row r="651">
          <cell r="F651">
            <v>43</v>
          </cell>
        </row>
        <row r="652">
          <cell r="F652">
            <v>44</v>
          </cell>
        </row>
        <row r="653">
          <cell r="F653">
            <v>44</v>
          </cell>
        </row>
        <row r="654">
          <cell r="F654">
            <v>44</v>
          </cell>
        </row>
        <row r="655">
          <cell r="F655">
            <v>46</v>
          </cell>
        </row>
        <row r="656">
          <cell r="F656">
            <v>49</v>
          </cell>
        </row>
        <row r="657">
          <cell r="F657">
            <v>47</v>
          </cell>
        </row>
        <row r="658">
          <cell r="F658">
            <v>45</v>
          </cell>
        </row>
        <row r="659">
          <cell r="F659">
            <v>43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43</v>
          </cell>
        </row>
        <row r="663">
          <cell r="F663">
            <v>44</v>
          </cell>
        </row>
        <row r="664">
          <cell r="F664">
            <v>43</v>
          </cell>
        </row>
        <row r="665">
          <cell r="F665">
            <v>43</v>
          </cell>
        </row>
        <row r="666">
          <cell r="F666">
            <v>43</v>
          </cell>
        </row>
        <row r="667">
          <cell r="F667">
            <v>44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43</v>
          </cell>
        </row>
        <row r="681">
          <cell r="F681">
            <v>43</v>
          </cell>
        </row>
        <row r="682">
          <cell r="F682">
            <v>43</v>
          </cell>
        </row>
        <row r="683">
          <cell r="F683">
            <v>43</v>
          </cell>
        </row>
        <row r="684">
          <cell r="F684">
            <v>43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46</v>
          </cell>
        </row>
        <row r="688">
          <cell r="F688">
            <v>49</v>
          </cell>
        </row>
        <row r="689">
          <cell r="F689">
            <v>51</v>
          </cell>
        </row>
        <row r="690">
          <cell r="F690">
            <v>50</v>
          </cell>
        </row>
        <row r="691">
          <cell r="F691">
            <v>49</v>
          </cell>
        </row>
        <row r="692">
          <cell r="F692">
            <v>50</v>
          </cell>
        </row>
        <row r="693">
          <cell r="F693">
            <v>48</v>
          </cell>
        </row>
        <row r="694">
          <cell r="F694">
            <v>49</v>
          </cell>
        </row>
        <row r="695">
          <cell r="F695">
            <v>55</v>
          </cell>
        </row>
        <row r="696">
          <cell r="F696">
            <v>51</v>
          </cell>
        </row>
        <row r="697">
          <cell r="F697">
            <v>47</v>
          </cell>
        </row>
        <row r="698">
          <cell r="F698">
            <v>44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42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44</v>
          </cell>
        </row>
        <row r="707">
          <cell r="F707">
            <v>43</v>
          </cell>
        </row>
        <row r="708">
          <cell r="F708">
            <v>43</v>
          </cell>
        </row>
        <row r="709">
          <cell r="F709">
            <v>44</v>
          </cell>
        </row>
        <row r="710">
          <cell r="F710">
            <v>43</v>
          </cell>
        </row>
        <row r="711">
          <cell r="F711">
            <v>43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43</v>
          </cell>
        </row>
        <row r="717">
          <cell r="F717">
            <v>42</v>
          </cell>
        </row>
        <row r="718">
          <cell r="F718">
            <v>42</v>
          </cell>
        </row>
        <row r="719">
          <cell r="F719">
            <v>43</v>
          </cell>
        </row>
        <row r="720">
          <cell r="F720">
            <v>43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42</v>
          </cell>
        </row>
        <row r="724">
          <cell r="F724">
            <v>43</v>
          </cell>
        </row>
        <row r="725">
          <cell r="F725">
            <v>43</v>
          </cell>
        </row>
        <row r="726">
          <cell r="F726">
            <v>43</v>
          </cell>
        </row>
        <row r="727">
          <cell r="F727">
            <v>43</v>
          </cell>
        </row>
        <row r="728">
          <cell r="F728">
            <v>43</v>
          </cell>
        </row>
        <row r="729">
          <cell r="F729">
            <v>43</v>
          </cell>
        </row>
        <row r="730">
          <cell r="F730">
            <v>43</v>
          </cell>
        </row>
        <row r="731">
          <cell r="F731">
            <v>44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53</v>
          </cell>
        </row>
        <row r="13">
          <cell r="F13">
            <v>53</v>
          </cell>
        </row>
        <row r="14">
          <cell r="F14">
            <v>53</v>
          </cell>
        </row>
        <row r="15">
          <cell r="F15">
            <v>54</v>
          </cell>
        </row>
        <row r="16">
          <cell r="F16">
            <v>54</v>
          </cell>
        </row>
        <row r="17">
          <cell r="F17">
            <v>54</v>
          </cell>
        </row>
        <row r="18">
          <cell r="F18">
            <v>54</v>
          </cell>
        </row>
        <row r="19">
          <cell r="F19">
            <v>53</v>
          </cell>
        </row>
        <row r="20">
          <cell r="F20">
            <v>53</v>
          </cell>
        </row>
        <row r="21">
          <cell r="F21">
            <v>53</v>
          </cell>
        </row>
        <row r="22">
          <cell r="F22">
            <v>53</v>
          </cell>
        </row>
        <row r="23">
          <cell r="F23">
            <v>53</v>
          </cell>
        </row>
        <row r="24">
          <cell r="F24">
            <v>53</v>
          </cell>
        </row>
        <row r="25">
          <cell r="F25">
            <v>53</v>
          </cell>
        </row>
        <row r="26">
          <cell r="F26">
            <v>53</v>
          </cell>
        </row>
        <row r="27">
          <cell r="F27">
            <v>53</v>
          </cell>
        </row>
        <row r="28">
          <cell r="F28">
            <v>52</v>
          </cell>
        </row>
        <row r="29">
          <cell r="F29">
            <v>52</v>
          </cell>
        </row>
        <row r="30">
          <cell r="F30">
            <v>52</v>
          </cell>
        </row>
        <row r="31">
          <cell r="F31">
            <v>52</v>
          </cell>
        </row>
        <row r="32">
          <cell r="F32">
            <v>52</v>
          </cell>
        </row>
        <row r="33">
          <cell r="F33">
            <v>52</v>
          </cell>
        </row>
        <row r="34">
          <cell r="F34">
            <v>53</v>
          </cell>
        </row>
        <row r="35">
          <cell r="F35">
            <v>53</v>
          </cell>
        </row>
        <row r="36">
          <cell r="F36">
            <v>53</v>
          </cell>
        </row>
        <row r="37">
          <cell r="F37">
            <v>53</v>
          </cell>
        </row>
        <row r="38">
          <cell r="F38">
            <v>53</v>
          </cell>
        </row>
        <row r="39">
          <cell r="F39">
            <v>53</v>
          </cell>
        </row>
        <row r="40">
          <cell r="F40">
            <v>53</v>
          </cell>
        </row>
        <row r="41">
          <cell r="F41">
            <v>54</v>
          </cell>
        </row>
        <row r="42">
          <cell r="F42">
            <v>54</v>
          </cell>
        </row>
        <row r="43">
          <cell r="F43">
            <v>53</v>
          </cell>
        </row>
        <row r="44">
          <cell r="F44">
            <v>53</v>
          </cell>
        </row>
        <row r="45">
          <cell r="F45">
            <v>53</v>
          </cell>
        </row>
        <row r="46">
          <cell r="F46">
            <v>53</v>
          </cell>
        </row>
        <row r="47">
          <cell r="F47">
            <v>53</v>
          </cell>
        </row>
        <row r="48">
          <cell r="F48">
            <v>53</v>
          </cell>
        </row>
        <row r="49">
          <cell r="F49">
            <v>52</v>
          </cell>
        </row>
        <row r="50">
          <cell r="F50">
            <v>52</v>
          </cell>
        </row>
        <row r="51">
          <cell r="F51">
            <v>52</v>
          </cell>
        </row>
        <row r="52">
          <cell r="F52">
            <v>52</v>
          </cell>
        </row>
        <row r="53">
          <cell r="F53">
            <v>52</v>
          </cell>
        </row>
        <row r="54">
          <cell r="F54">
            <v>52</v>
          </cell>
        </row>
        <row r="55">
          <cell r="F55">
            <v>52</v>
          </cell>
        </row>
        <row r="56">
          <cell r="F56">
            <v>52</v>
          </cell>
        </row>
        <row r="57">
          <cell r="F57">
            <v>52</v>
          </cell>
        </row>
        <row r="58">
          <cell r="F58">
            <v>52</v>
          </cell>
        </row>
        <row r="59">
          <cell r="F59">
            <v>52</v>
          </cell>
        </row>
        <row r="60">
          <cell r="F60">
            <v>52</v>
          </cell>
        </row>
        <row r="61">
          <cell r="F61">
            <v>52</v>
          </cell>
        </row>
        <row r="62">
          <cell r="F62">
            <v>52</v>
          </cell>
        </row>
        <row r="63">
          <cell r="F63">
            <v>52</v>
          </cell>
        </row>
        <row r="64">
          <cell r="F64">
            <v>52</v>
          </cell>
        </row>
        <row r="65">
          <cell r="F65">
            <v>53</v>
          </cell>
        </row>
        <row r="66">
          <cell r="F66">
            <v>53</v>
          </cell>
        </row>
        <row r="67">
          <cell r="F67">
            <v>52</v>
          </cell>
        </row>
        <row r="68">
          <cell r="F68">
            <v>52</v>
          </cell>
        </row>
        <row r="69">
          <cell r="F69">
            <v>52</v>
          </cell>
        </row>
        <row r="70">
          <cell r="F70">
            <v>52</v>
          </cell>
        </row>
        <row r="71">
          <cell r="F71">
            <v>52</v>
          </cell>
        </row>
        <row r="72">
          <cell r="F72">
            <v>52</v>
          </cell>
        </row>
        <row r="73">
          <cell r="F73">
            <v>52</v>
          </cell>
        </row>
        <row r="74">
          <cell r="F74">
            <v>52</v>
          </cell>
        </row>
        <row r="75">
          <cell r="F75">
            <v>52</v>
          </cell>
        </row>
        <row r="76">
          <cell r="F76">
            <v>52</v>
          </cell>
        </row>
        <row r="77">
          <cell r="F77">
            <v>52</v>
          </cell>
        </row>
        <row r="78">
          <cell r="F78">
            <v>52</v>
          </cell>
        </row>
        <row r="79">
          <cell r="F79">
            <v>52</v>
          </cell>
        </row>
        <row r="80">
          <cell r="F80">
            <v>52</v>
          </cell>
        </row>
        <row r="81">
          <cell r="F81">
            <v>52</v>
          </cell>
        </row>
        <row r="82">
          <cell r="F82">
            <v>52</v>
          </cell>
        </row>
        <row r="83">
          <cell r="F83">
            <v>52</v>
          </cell>
        </row>
        <row r="84">
          <cell r="F84">
            <v>53</v>
          </cell>
        </row>
        <row r="85">
          <cell r="F85">
            <v>52</v>
          </cell>
        </row>
        <row r="86">
          <cell r="F86">
            <v>52</v>
          </cell>
        </row>
        <row r="87">
          <cell r="F87">
            <v>52</v>
          </cell>
        </row>
        <row r="88">
          <cell r="F88">
            <v>53</v>
          </cell>
        </row>
        <row r="89">
          <cell r="F89">
            <v>52</v>
          </cell>
        </row>
        <row r="90">
          <cell r="F90">
            <v>52</v>
          </cell>
        </row>
        <row r="91">
          <cell r="F91">
            <v>52</v>
          </cell>
        </row>
        <row r="92">
          <cell r="F92">
            <v>52</v>
          </cell>
        </row>
        <row r="93">
          <cell r="F93">
            <v>52</v>
          </cell>
        </row>
        <row r="94">
          <cell r="F94">
            <v>52</v>
          </cell>
        </row>
        <row r="95">
          <cell r="F95">
            <v>52</v>
          </cell>
        </row>
        <row r="96">
          <cell r="F96">
            <v>52</v>
          </cell>
        </row>
        <row r="97">
          <cell r="F97">
            <v>52</v>
          </cell>
        </row>
        <row r="98">
          <cell r="F98">
            <v>52</v>
          </cell>
        </row>
        <row r="99">
          <cell r="F99">
            <v>52</v>
          </cell>
        </row>
        <row r="100">
          <cell r="F100">
            <v>53</v>
          </cell>
        </row>
        <row r="101">
          <cell r="F101">
            <v>52</v>
          </cell>
        </row>
        <row r="102">
          <cell r="F102">
            <v>53</v>
          </cell>
        </row>
        <row r="103">
          <cell r="F103">
            <v>53</v>
          </cell>
        </row>
        <row r="104">
          <cell r="F104">
            <v>53</v>
          </cell>
        </row>
        <row r="105">
          <cell r="F105">
            <v>52</v>
          </cell>
        </row>
        <row r="106">
          <cell r="F106">
            <v>52</v>
          </cell>
        </row>
        <row r="107">
          <cell r="F107">
            <v>52</v>
          </cell>
        </row>
        <row r="108">
          <cell r="F108">
            <v>53</v>
          </cell>
        </row>
        <row r="109">
          <cell r="F109">
            <v>52</v>
          </cell>
        </row>
        <row r="110">
          <cell r="F110">
            <v>53</v>
          </cell>
        </row>
        <row r="111">
          <cell r="F111">
            <v>53</v>
          </cell>
        </row>
        <row r="112">
          <cell r="F112">
            <v>53</v>
          </cell>
        </row>
        <row r="113">
          <cell r="F113">
            <v>53</v>
          </cell>
        </row>
        <row r="114">
          <cell r="F114">
            <v>53</v>
          </cell>
        </row>
        <row r="115">
          <cell r="F115">
            <v>53</v>
          </cell>
        </row>
        <row r="116">
          <cell r="F116">
            <v>53</v>
          </cell>
        </row>
        <row r="117">
          <cell r="F117">
            <v>53</v>
          </cell>
        </row>
        <row r="118">
          <cell r="F118">
            <v>52</v>
          </cell>
        </row>
        <row r="119">
          <cell r="F119">
            <v>52</v>
          </cell>
        </row>
        <row r="120">
          <cell r="F120">
            <v>53</v>
          </cell>
        </row>
        <row r="121">
          <cell r="F121">
            <v>52</v>
          </cell>
        </row>
        <row r="122">
          <cell r="F122">
            <v>52</v>
          </cell>
        </row>
        <row r="123">
          <cell r="F123">
            <v>53</v>
          </cell>
        </row>
        <row r="124">
          <cell r="F124">
            <v>53</v>
          </cell>
        </row>
        <row r="125">
          <cell r="F125">
            <v>52</v>
          </cell>
        </row>
        <row r="126">
          <cell r="F126">
            <v>52</v>
          </cell>
        </row>
        <row r="127">
          <cell r="F127">
            <v>52</v>
          </cell>
        </row>
        <row r="128">
          <cell r="F128">
            <v>52</v>
          </cell>
        </row>
        <row r="129">
          <cell r="F129">
            <v>53</v>
          </cell>
        </row>
        <row r="130">
          <cell r="F130">
            <v>53</v>
          </cell>
        </row>
        <row r="131">
          <cell r="F131">
            <v>53</v>
          </cell>
        </row>
        <row r="132">
          <cell r="F132">
            <v>53</v>
          </cell>
        </row>
        <row r="133">
          <cell r="F133">
            <v>53</v>
          </cell>
        </row>
        <row r="134">
          <cell r="F134">
            <v>54</v>
          </cell>
        </row>
        <row r="135">
          <cell r="F135">
            <v>53</v>
          </cell>
        </row>
        <row r="136">
          <cell r="F136">
            <v>53</v>
          </cell>
        </row>
        <row r="137">
          <cell r="F137">
            <v>53</v>
          </cell>
        </row>
        <row r="138">
          <cell r="F138">
            <v>52</v>
          </cell>
        </row>
        <row r="139">
          <cell r="F139">
            <v>52</v>
          </cell>
        </row>
        <row r="140">
          <cell r="F140">
            <v>53</v>
          </cell>
        </row>
        <row r="141">
          <cell r="F141">
            <v>53</v>
          </cell>
        </row>
        <row r="142">
          <cell r="F142">
            <v>53</v>
          </cell>
        </row>
        <row r="143">
          <cell r="F143">
            <v>53</v>
          </cell>
        </row>
        <row r="144">
          <cell r="F144">
            <v>53</v>
          </cell>
        </row>
        <row r="145">
          <cell r="F145">
            <v>53</v>
          </cell>
        </row>
        <row r="146">
          <cell r="F146">
            <v>53</v>
          </cell>
        </row>
        <row r="147">
          <cell r="F147">
            <v>53</v>
          </cell>
        </row>
        <row r="148">
          <cell r="F148">
            <v>53</v>
          </cell>
        </row>
        <row r="149">
          <cell r="F149">
            <v>52</v>
          </cell>
        </row>
        <row r="150">
          <cell r="F150">
            <v>52</v>
          </cell>
        </row>
        <row r="151">
          <cell r="F151">
            <v>52</v>
          </cell>
        </row>
        <row r="152">
          <cell r="F152">
            <v>52</v>
          </cell>
        </row>
        <row r="153">
          <cell r="F153">
            <v>52</v>
          </cell>
        </row>
        <row r="154">
          <cell r="F154">
            <v>53</v>
          </cell>
        </row>
        <row r="155">
          <cell r="F155">
            <v>53</v>
          </cell>
        </row>
        <row r="156">
          <cell r="F156">
            <v>53</v>
          </cell>
        </row>
        <row r="157">
          <cell r="F157">
            <v>53</v>
          </cell>
        </row>
        <row r="158">
          <cell r="F158">
            <v>55</v>
          </cell>
        </row>
        <row r="159">
          <cell r="F159">
            <v>56</v>
          </cell>
        </row>
        <row r="160">
          <cell r="F160">
            <v>54</v>
          </cell>
        </row>
        <row r="161">
          <cell r="F161">
            <v>53</v>
          </cell>
        </row>
        <row r="162">
          <cell r="F162">
            <v>53</v>
          </cell>
        </row>
        <row r="163">
          <cell r="F163">
            <v>53</v>
          </cell>
        </row>
        <row r="164">
          <cell r="F164">
            <v>53</v>
          </cell>
        </row>
        <row r="165">
          <cell r="F165">
            <v>53</v>
          </cell>
        </row>
        <row r="166">
          <cell r="F166">
            <v>53</v>
          </cell>
        </row>
        <row r="167">
          <cell r="F167">
            <v>52</v>
          </cell>
        </row>
        <row r="168">
          <cell r="F168">
            <v>53</v>
          </cell>
        </row>
        <row r="169">
          <cell r="F169">
            <v>53</v>
          </cell>
        </row>
        <row r="170">
          <cell r="F170">
            <v>53</v>
          </cell>
        </row>
        <row r="171">
          <cell r="F171">
            <v>53</v>
          </cell>
        </row>
        <row r="172">
          <cell r="F172">
            <v>53</v>
          </cell>
        </row>
        <row r="173">
          <cell r="F173">
            <v>53</v>
          </cell>
        </row>
        <row r="174">
          <cell r="F174">
            <v>53</v>
          </cell>
        </row>
        <row r="175">
          <cell r="F175">
            <v>53</v>
          </cell>
        </row>
        <row r="176">
          <cell r="F176">
            <v>53</v>
          </cell>
        </row>
        <row r="177">
          <cell r="F177">
            <v>54</v>
          </cell>
        </row>
        <row r="178">
          <cell r="F178">
            <v>54</v>
          </cell>
        </row>
        <row r="179">
          <cell r="F179">
            <v>54</v>
          </cell>
        </row>
        <row r="180">
          <cell r="F180">
            <v>54</v>
          </cell>
        </row>
        <row r="181">
          <cell r="F181">
            <v>54</v>
          </cell>
        </row>
        <row r="182">
          <cell r="F182">
            <v>54</v>
          </cell>
        </row>
        <row r="183">
          <cell r="F183">
            <v>54</v>
          </cell>
        </row>
        <row r="184">
          <cell r="F184">
            <v>54</v>
          </cell>
        </row>
        <row r="185">
          <cell r="F185">
            <v>54</v>
          </cell>
        </row>
        <row r="186">
          <cell r="F186">
            <v>54</v>
          </cell>
        </row>
        <row r="187">
          <cell r="F187">
            <v>54</v>
          </cell>
        </row>
        <row r="188">
          <cell r="F188">
            <v>54</v>
          </cell>
        </row>
        <row r="189">
          <cell r="F189">
            <v>53</v>
          </cell>
        </row>
        <row r="190">
          <cell r="F190">
            <v>53</v>
          </cell>
        </row>
        <row r="191">
          <cell r="F191">
            <v>52</v>
          </cell>
        </row>
        <row r="192">
          <cell r="F192">
            <v>53</v>
          </cell>
        </row>
        <row r="193">
          <cell r="F193">
            <v>52</v>
          </cell>
        </row>
        <row r="194">
          <cell r="F194">
            <v>52</v>
          </cell>
        </row>
        <row r="195">
          <cell r="F195">
            <v>52</v>
          </cell>
        </row>
        <row r="196">
          <cell r="F196">
            <v>54</v>
          </cell>
        </row>
        <row r="197">
          <cell r="F197">
            <v>56</v>
          </cell>
        </row>
        <row r="198">
          <cell r="F198">
            <v>55</v>
          </cell>
        </row>
        <row r="199">
          <cell r="F199">
            <v>55</v>
          </cell>
        </row>
        <row r="200">
          <cell r="F200">
            <v>54</v>
          </cell>
        </row>
        <row r="201">
          <cell r="F201">
            <v>53</v>
          </cell>
        </row>
        <row r="202">
          <cell r="F202">
            <v>56</v>
          </cell>
        </row>
        <row r="203">
          <cell r="F203">
            <v>58</v>
          </cell>
        </row>
        <row r="204">
          <cell r="F204">
            <v>60</v>
          </cell>
        </row>
        <row r="205">
          <cell r="F205">
            <v>61</v>
          </cell>
        </row>
        <row r="206">
          <cell r="F206">
            <v>58</v>
          </cell>
        </row>
        <row r="207">
          <cell r="F207">
            <v>53</v>
          </cell>
        </row>
        <row r="208">
          <cell r="F208">
            <v>52</v>
          </cell>
        </row>
        <row r="209">
          <cell r="F209">
            <v>52</v>
          </cell>
        </row>
        <row r="210">
          <cell r="F210">
            <v>51</v>
          </cell>
        </row>
        <row r="211">
          <cell r="F211">
            <v>51</v>
          </cell>
        </row>
        <row r="212">
          <cell r="F212">
            <v>51</v>
          </cell>
        </row>
        <row r="213">
          <cell r="F213">
            <v>51</v>
          </cell>
        </row>
        <row r="214">
          <cell r="F214">
            <v>51</v>
          </cell>
        </row>
        <row r="215">
          <cell r="F215">
            <v>51</v>
          </cell>
        </row>
        <row r="216">
          <cell r="F216">
            <v>52</v>
          </cell>
        </row>
        <row r="217">
          <cell r="F217">
            <v>52</v>
          </cell>
        </row>
        <row r="218">
          <cell r="F218">
            <v>52</v>
          </cell>
        </row>
        <row r="219">
          <cell r="F219">
            <v>52</v>
          </cell>
        </row>
        <row r="220">
          <cell r="F220">
            <v>52</v>
          </cell>
        </row>
        <row r="221">
          <cell r="F221">
            <v>52</v>
          </cell>
        </row>
        <row r="222">
          <cell r="F222">
            <v>52</v>
          </cell>
        </row>
        <row r="223">
          <cell r="F223">
            <v>52</v>
          </cell>
        </row>
        <row r="224">
          <cell r="F224">
            <v>52</v>
          </cell>
        </row>
        <row r="225">
          <cell r="F225">
            <v>52</v>
          </cell>
        </row>
        <row r="226">
          <cell r="F226">
            <v>52</v>
          </cell>
        </row>
        <row r="227">
          <cell r="F227">
            <v>52</v>
          </cell>
        </row>
        <row r="228">
          <cell r="F228">
            <v>53</v>
          </cell>
        </row>
        <row r="229">
          <cell r="F229">
            <v>52</v>
          </cell>
        </row>
        <row r="230">
          <cell r="F230">
            <v>52</v>
          </cell>
        </row>
        <row r="231">
          <cell r="F231">
            <v>52</v>
          </cell>
        </row>
        <row r="232">
          <cell r="F232">
            <v>53</v>
          </cell>
        </row>
        <row r="233">
          <cell r="F233">
            <v>52</v>
          </cell>
        </row>
        <row r="234">
          <cell r="F234">
            <v>53</v>
          </cell>
        </row>
        <row r="235">
          <cell r="F235">
            <v>52</v>
          </cell>
        </row>
        <row r="236">
          <cell r="F236">
            <v>52</v>
          </cell>
        </row>
        <row r="237">
          <cell r="F237">
            <v>52</v>
          </cell>
        </row>
        <row r="238">
          <cell r="F238">
            <v>52</v>
          </cell>
        </row>
        <row r="239">
          <cell r="F239">
            <v>52</v>
          </cell>
        </row>
        <row r="240">
          <cell r="F240">
            <v>52</v>
          </cell>
        </row>
        <row r="241">
          <cell r="F241">
            <v>52</v>
          </cell>
        </row>
        <row r="242">
          <cell r="F242">
            <v>52</v>
          </cell>
        </row>
        <row r="243">
          <cell r="F243">
            <v>52</v>
          </cell>
        </row>
        <row r="244">
          <cell r="F244">
            <v>52</v>
          </cell>
        </row>
        <row r="245">
          <cell r="F245">
            <v>52</v>
          </cell>
        </row>
        <row r="246">
          <cell r="F246">
            <v>52</v>
          </cell>
        </row>
        <row r="247">
          <cell r="F247">
            <v>51</v>
          </cell>
        </row>
        <row r="248">
          <cell r="F248">
            <v>52</v>
          </cell>
        </row>
        <row r="249">
          <cell r="F249">
            <v>52</v>
          </cell>
        </row>
        <row r="250">
          <cell r="F250">
            <v>51</v>
          </cell>
        </row>
        <row r="251">
          <cell r="F251">
            <v>52</v>
          </cell>
        </row>
        <row r="252">
          <cell r="F252">
            <v>52</v>
          </cell>
        </row>
        <row r="253">
          <cell r="F253">
            <v>52</v>
          </cell>
        </row>
        <row r="254">
          <cell r="F254">
            <v>52</v>
          </cell>
        </row>
        <row r="255">
          <cell r="F255">
            <v>53</v>
          </cell>
        </row>
        <row r="256">
          <cell r="F256">
            <v>52</v>
          </cell>
        </row>
        <row r="257">
          <cell r="F257">
            <v>52</v>
          </cell>
        </row>
        <row r="258">
          <cell r="F258">
            <v>52</v>
          </cell>
        </row>
        <row r="259">
          <cell r="F259">
            <v>52</v>
          </cell>
        </row>
        <row r="260">
          <cell r="F260">
            <v>52</v>
          </cell>
        </row>
        <row r="261">
          <cell r="F261">
            <v>52</v>
          </cell>
        </row>
        <row r="262">
          <cell r="F262">
            <v>52</v>
          </cell>
        </row>
        <row r="263">
          <cell r="F263">
            <v>52</v>
          </cell>
        </row>
        <row r="264">
          <cell r="F264">
            <v>52</v>
          </cell>
        </row>
        <row r="265">
          <cell r="F265">
            <v>52</v>
          </cell>
        </row>
        <row r="266">
          <cell r="F266">
            <v>52</v>
          </cell>
        </row>
        <row r="267">
          <cell r="F267">
            <v>52</v>
          </cell>
        </row>
        <row r="268">
          <cell r="F268">
            <v>52</v>
          </cell>
        </row>
        <row r="269">
          <cell r="F269">
            <v>51</v>
          </cell>
        </row>
        <row r="270">
          <cell r="F270">
            <v>52</v>
          </cell>
        </row>
        <row r="271">
          <cell r="F271">
            <v>52</v>
          </cell>
        </row>
        <row r="272">
          <cell r="F272">
            <v>52</v>
          </cell>
        </row>
        <row r="273">
          <cell r="F273">
            <v>52</v>
          </cell>
        </row>
        <row r="274">
          <cell r="F274">
            <v>52</v>
          </cell>
        </row>
        <row r="275">
          <cell r="F275">
            <v>52</v>
          </cell>
        </row>
        <row r="276">
          <cell r="F276">
            <v>52</v>
          </cell>
        </row>
        <row r="277">
          <cell r="F277">
            <v>52</v>
          </cell>
        </row>
        <row r="278">
          <cell r="F278">
            <v>52</v>
          </cell>
        </row>
        <row r="279">
          <cell r="F279">
            <v>52</v>
          </cell>
        </row>
        <row r="280">
          <cell r="F280">
            <v>52</v>
          </cell>
        </row>
        <row r="281">
          <cell r="F281">
            <v>52</v>
          </cell>
        </row>
        <row r="282">
          <cell r="F282">
            <v>52</v>
          </cell>
        </row>
        <row r="283">
          <cell r="F283">
            <v>52</v>
          </cell>
        </row>
        <row r="284">
          <cell r="F284">
            <v>52</v>
          </cell>
        </row>
        <row r="285">
          <cell r="F285">
            <v>50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47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49</v>
          </cell>
        </row>
        <row r="298">
          <cell r="F298">
            <v>48</v>
          </cell>
        </row>
        <row r="299">
          <cell r="F299">
            <v>49</v>
          </cell>
        </row>
        <row r="300">
          <cell r="F300">
            <v>50</v>
          </cell>
        </row>
        <row r="301">
          <cell r="F301">
            <v>54</v>
          </cell>
        </row>
        <row r="302">
          <cell r="F302">
            <v>55</v>
          </cell>
        </row>
        <row r="303">
          <cell r="F303">
            <v>54</v>
          </cell>
        </row>
        <row r="304">
          <cell r="F304">
            <v>54</v>
          </cell>
        </row>
        <row r="305">
          <cell r="F305">
            <v>53</v>
          </cell>
        </row>
        <row r="306">
          <cell r="F306">
            <v>53</v>
          </cell>
        </row>
        <row r="307">
          <cell r="F307">
            <v>54</v>
          </cell>
        </row>
        <row r="308">
          <cell r="F308">
            <v>54</v>
          </cell>
        </row>
        <row r="309">
          <cell r="F309">
            <v>52</v>
          </cell>
        </row>
        <row r="310">
          <cell r="F310">
            <v>50</v>
          </cell>
        </row>
        <row r="311">
          <cell r="F311">
            <v>49</v>
          </cell>
        </row>
        <row r="312">
          <cell r="F312">
            <v>48</v>
          </cell>
        </row>
        <row r="313">
          <cell r="F313">
            <v>47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47</v>
          </cell>
        </row>
        <row r="321">
          <cell r="F321">
            <v>47</v>
          </cell>
        </row>
        <row r="322">
          <cell r="F322">
            <v>47</v>
          </cell>
        </row>
        <row r="323">
          <cell r="F323">
            <v>49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48</v>
          </cell>
        </row>
        <row r="329">
          <cell r="F329">
            <v>47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47</v>
          </cell>
        </row>
        <row r="343">
          <cell r="F343">
            <v>47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49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49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47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50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49</v>
          </cell>
        </row>
        <row r="404">
          <cell r="F404">
            <v>49</v>
          </cell>
        </row>
        <row r="405">
          <cell r="F405">
            <v>48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49</v>
          </cell>
        </row>
        <row r="415">
          <cell r="F415">
            <v>49</v>
          </cell>
        </row>
        <row r="416">
          <cell r="F416">
            <v>49</v>
          </cell>
        </row>
        <row r="417">
          <cell r="F417">
            <v>50</v>
          </cell>
        </row>
        <row r="418">
          <cell r="F418">
            <v>51</v>
          </cell>
        </row>
        <row r="419">
          <cell r="F419">
            <v>50</v>
          </cell>
        </row>
        <row r="420">
          <cell r="F420">
            <v>49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51</v>
          </cell>
        </row>
        <row r="429">
          <cell r="F429">
            <v>51</v>
          </cell>
        </row>
        <row r="430">
          <cell r="F430">
            <v>51</v>
          </cell>
        </row>
        <row r="431">
          <cell r="F431">
            <v>51</v>
          </cell>
        </row>
        <row r="432">
          <cell r="F432">
            <v>50</v>
          </cell>
        </row>
        <row r="433">
          <cell r="F433">
            <v>49</v>
          </cell>
        </row>
        <row r="434">
          <cell r="F434">
            <v>51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49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47</v>
          </cell>
        </row>
        <row r="449">
          <cell r="F449">
            <v>48</v>
          </cell>
        </row>
        <row r="450">
          <cell r="F450">
            <v>49</v>
          </cell>
        </row>
        <row r="451">
          <cell r="F451">
            <v>49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49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51</v>
          </cell>
        </row>
        <row r="485">
          <cell r="F485">
            <v>52</v>
          </cell>
        </row>
        <row r="486">
          <cell r="F486">
            <v>51</v>
          </cell>
        </row>
        <row r="487">
          <cell r="F487">
            <v>52</v>
          </cell>
        </row>
        <row r="488">
          <cell r="F488">
            <v>52</v>
          </cell>
        </row>
        <row r="489">
          <cell r="F489">
            <v>53</v>
          </cell>
        </row>
        <row r="490">
          <cell r="F490">
            <v>52</v>
          </cell>
        </row>
        <row r="491">
          <cell r="F491">
            <v>52</v>
          </cell>
        </row>
        <row r="492">
          <cell r="F492">
            <v>49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47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47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47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47</v>
          </cell>
        </row>
        <row r="510">
          <cell r="F510">
            <v>47</v>
          </cell>
        </row>
        <row r="511">
          <cell r="F511">
            <v>47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49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49</v>
          </cell>
        </row>
        <row r="520">
          <cell r="F520">
            <v>48</v>
          </cell>
        </row>
        <row r="521">
          <cell r="F521">
            <v>48</v>
          </cell>
        </row>
        <row r="522">
          <cell r="F522">
            <v>48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47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49</v>
          </cell>
        </row>
        <row r="532">
          <cell r="F532">
            <v>50</v>
          </cell>
        </row>
        <row r="533">
          <cell r="F533">
            <v>51</v>
          </cell>
        </row>
        <row r="534">
          <cell r="F534">
            <v>52</v>
          </cell>
        </row>
        <row r="535">
          <cell r="F535">
            <v>52</v>
          </cell>
        </row>
        <row r="536">
          <cell r="F536">
            <v>53</v>
          </cell>
        </row>
        <row r="537">
          <cell r="F537">
            <v>53</v>
          </cell>
        </row>
        <row r="538">
          <cell r="F538">
            <v>54</v>
          </cell>
        </row>
        <row r="539">
          <cell r="F539">
            <v>56</v>
          </cell>
        </row>
        <row r="540">
          <cell r="F540">
            <v>54</v>
          </cell>
        </row>
        <row r="541">
          <cell r="F541">
            <v>52</v>
          </cell>
        </row>
        <row r="542">
          <cell r="F542">
            <v>49</v>
          </cell>
        </row>
        <row r="543">
          <cell r="F543">
            <v>48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49</v>
          </cell>
        </row>
        <row r="547">
          <cell r="F547">
            <v>51</v>
          </cell>
        </row>
        <row r="548">
          <cell r="F548">
            <v>51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49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49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48</v>
          </cell>
        </row>
        <row r="566">
          <cell r="F566">
            <v>48</v>
          </cell>
        </row>
        <row r="567">
          <cell r="F567">
            <v>48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47</v>
          </cell>
        </row>
        <row r="584">
          <cell r="F584">
            <v>48</v>
          </cell>
        </row>
        <row r="585">
          <cell r="F585">
            <v>47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48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52</v>
          </cell>
        </row>
        <row r="622">
          <cell r="F622">
            <v>53</v>
          </cell>
        </row>
        <row r="623">
          <cell r="F623">
            <v>51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50</v>
          </cell>
        </row>
        <row r="636">
          <cell r="F636">
            <v>52</v>
          </cell>
        </row>
        <row r="637">
          <cell r="F637">
            <v>55</v>
          </cell>
        </row>
        <row r="638">
          <cell r="F638">
            <v>52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47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47</v>
          </cell>
        </row>
        <row r="652">
          <cell r="F652">
            <v>49</v>
          </cell>
        </row>
        <row r="653">
          <cell r="F653">
            <v>51</v>
          </cell>
        </row>
        <row r="654">
          <cell r="F654">
            <v>49</v>
          </cell>
        </row>
        <row r="655">
          <cell r="F655">
            <v>48</v>
          </cell>
        </row>
        <row r="656">
          <cell r="F656">
            <v>47</v>
          </cell>
        </row>
        <row r="657">
          <cell r="F657">
            <v>48</v>
          </cell>
        </row>
        <row r="658">
          <cell r="F658">
            <v>47</v>
          </cell>
        </row>
        <row r="659">
          <cell r="F659">
            <v>47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48</v>
          </cell>
        </row>
        <row r="686">
          <cell r="F686">
            <v>49</v>
          </cell>
        </row>
        <row r="687">
          <cell r="F687">
            <v>50</v>
          </cell>
        </row>
        <row r="688">
          <cell r="F688">
            <v>52</v>
          </cell>
        </row>
        <row r="689">
          <cell r="F689">
            <v>53</v>
          </cell>
        </row>
        <row r="690">
          <cell r="F690">
            <v>54</v>
          </cell>
        </row>
        <row r="691">
          <cell r="F691">
            <v>56</v>
          </cell>
        </row>
        <row r="692">
          <cell r="F692">
            <v>57</v>
          </cell>
        </row>
        <row r="693">
          <cell r="F693">
            <v>58</v>
          </cell>
        </row>
        <row r="694">
          <cell r="F694">
            <v>59</v>
          </cell>
        </row>
        <row r="695">
          <cell r="F695">
            <v>61</v>
          </cell>
        </row>
        <row r="696">
          <cell r="F696">
            <v>59</v>
          </cell>
        </row>
        <row r="697">
          <cell r="F697">
            <v>55</v>
          </cell>
        </row>
        <row r="698">
          <cell r="F698">
            <v>50</v>
          </cell>
        </row>
        <row r="699">
          <cell r="F699">
            <v>48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47</v>
          </cell>
        </row>
        <row r="709">
          <cell r="F709">
            <v>48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48</v>
          </cell>
        </row>
        <row r="726">
          <cell r="F726">
            <v>47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48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49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50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48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50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48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47</v>
          </cell>
        </row>
        <row r="97">
          <cell r="F97">
            <v>48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51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49</v>
          </cell>
        </row>
        <row r="116">
          <cell r="F116">
            <v>48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52</v>
          </cell>
        </row>
        <row r="139">
          <cell r="F139">
            <v>49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46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48</v>
          </cell>
        </row>
        <row r="154">
          <cell r="F154">
            <v>47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49</v>
          </cell>
        </row>
        <row r="159">
          <cell r="F159">
            <v>52</v>
          </cell>
        </row>
        <row r="160">
          <cell r="F160">
            <v>51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48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48</v>
          </cell>
        </row>
        <row r="172">
          <cell r="F172">
            <v>47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50</v>
          </cell>
        </row>
        <row r="179">
          <cell r="F179">
            <v>49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48</v>
          </cell>
        </row>
        <row r="189">
          <cell r="F189">
            <v>47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48</v>
          </cell>
        </row>
        <row r="196">
          <cell r="F196">
            <v>49</v>
          </cell>
        </row>
        <row r="197">
          <cell r="F197">
            <v>50</v>
          </cell>
        </row>
        <row r="198">
          <cell r="F198">
            <v>51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49</v>
          </cell>
        </row>
        <row r="202">
          <cell r="F202">
            <v>51</v>
          </cell>
        </row>
        <row r="203">
          <cell r="F203">
            <v>53</v>
          </cell>
        </row>
        <row r="204">
          <cell r="F204">
            <v>53</v>
          </cell>
        </row>
        <row r="205">
          <cell r="F205">
            <v>53</v>
          </cell>
        </row>
        <row r="206">
          <cell r="F206">
            <v>56</v>
          </cell>
        </row>
        <row r="207">
          <cell r="F207">
            <v>57</v>
          </cell>
        </row>
        <row r="208">
          <cell r="F208">
            <v>53</v>
          </cell>
        </row>
        <row r="209">
          <cell r="F209">
            <v>50</v>
          </cell>
        </row>
        <row r="210">
          <cell r="F210">
            <v>48</v>
          </cell>
        </row>
        <row r="211">
          <cell r="F211">
            <v>48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46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46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49</v>
          </cell>
        </row>
        <row r="229">
          <cell r="F229">
            <v>48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47</v>
          </cell>
        </row>
        <row r="237">
          <cell r="F237">
            <v>48</v>
          </cell>
        </row>
        <row r="238">
          <cell r="F238">
            <v>47</v>
          </cell>
        </row>
        <row r="239">
          <cell r="F239">
            <v>48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48</v>
          </cell>
        </row>
        <row r="251">
          <cell r="F251">
            <v>47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48</v>
          </cell>
        </row>
        <row r="257">
          <cell r="F257">
            <v>49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48</v>
          </cell>
        </row>
        <row r="269">
          <cell r="F269">
            <v>47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49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47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48</v>
          </cell>
        </row>
        <row r="294">
          <cell r="F294">
            <v>49</v>
          </cell>
        </row>
        <row r="295">
          <cell r="F295">
            <v>49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50</v>
          </cell>
        </row>
        <row r="301">
          <cell r="F301">
            <v>53</v>
          </cell>
        </row>
        <row r="302">
          <cell r="F302">
            <v>55</v>
          </cell>
        </row>
        <row r="303">
          <cell r="F303">
            <v>53</v>
          </cell>
        </row>
        <row r="304">
          <cell r="F304">
            <v>51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51</v>
          </cell>
        </row>
        <row r="308">
          <cell r="F308">
            <v>52</v>
          </cell>
        </row>
        <row r="309">
          <cell r="F309">
            <v>51</v>
          </cell>
        </row>
        <row r="310">
          <cell r="F310">
            <v>50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49</v>
          </cell>
        </row>
        <row r="316">
          <cell r="F316">
            <v>48</v>
          </cell>
        </row>
        <row r="317">
          <cell r="F317">
            <v>47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47</v>
          </cell>
        </row>
        <row r="321">
          <cell r="F321">
            <v>47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48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47</v>
          </cell>
        </row>
        <row r="340">
          <cell r="F340">
            <v>46</v>
          </cell>
        </row>
        <row r="341">
          <cell r="F341">
            <v>46</v>
          </cell>
        </row>
        <row r="342">
          <cell r="F342">
            <v>47</v>
          </cell>
        </row>
        <row r="343">
          <cell r="F343">
            <v>47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48</v>
          </cell>
        </row>
        <row r="357">
          <cell r="F357">
            <v>47</v>
          </cell>
        </row>
        <row r="358">
          <cell r="F358">
            <v>47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48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50</v>
          </cell>
        </row>
        <row r="399">
          <cell r="F399">
            <v>49</v>
          </cell>
        </row>
        <row r="400">
          <cell r="F400">
            <v>49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47</v>
          </cell>
        </row>
        <row r="406">
          <cell r="F406">
            <v>48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52</v>
          </cell>
        </row>
        <row r="429">
          <cell r="F429">
            <v>52</v>
          </cell>
        </row>
        <row r="430">
          <cell r="F430">
            <v>52</v>
          </cell>
        </row>
        <row r="431">
          <cell r="F431">
            <v>52</v>
          </cell>
        </row>
        <row r="432">
          <cell r="F432">
            <v>53</v>
          </cell>
        </row>
        <row r="433">
          <cell r="F433">
            <v>54</v>
          </cell>
        </row>
        <row r="434">
          <cell r="F434">
            <v>51</v>
          </cell>
        </row>
        <row r="435">
          <cell r="F435">
            <v>50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50</v>
          </cell>
        </row>
        <row r="451">
          <cell r="F451">
            <v>52</v>
          </cell>
        </row>
        <row r="452">
          <cell r="F452">
            <v>51</v>
          </cell>
        </row>
        <row r="453">
          <cell r="F453">
            <v>50</v>
          </cell>
        </row>
        <row r="454">
          <cell r="F454">
            <v>56</v>
          </cell>
        </row>
        <row r="455">
          <cell r="F455">
            <v>52</v>
          </cell>
        </row>
        <row r="456">
          <cell r="F456">
            <v>50</v>
          </cell>
        </row>
        <row r="457">
          <cell r="F457">
            <v>49</v>
          </cell>
        </row>
        <row r="458">
          <cell r="F458">
            <v>49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49</v>
          </cell>
        </row>
        <row r="470">
          <cell r="F470">
            <v>50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50</v>
          </cell>
        </row>
        <row r="476">
          <cell r="F476">
            <v>49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49</v>
          </cell>
        </row>
        <row r="485">
          <cell r="F485">
            <v>49</v>
          </cell>
        </row>
        <row r="486">
          <cell r="F486">
            <v>51</v>
          </cell>
        </row>
        <row r="487">
          <cell r="F487">
            <v>51</v>
          </cell>
        </row>
        <row r="488">
          <cell r="F488">
            <v>51</v>
          </cell>
        </row>
        <row r="489">
          <cell r="F489">
            <v>50</v>
          </cell>
        </row>
        <row r="490">
          <cell r="F490">
            <v>48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47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46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47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48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51</v>
          </cell>
        </row>
        <row r="540">
          <cell r="F540">
            <v>55</v>
          </cell>
        </row>
        <row r="541">
          <cell r="F541">
            <v>52</v>
          </cell>
        </row>
        <row r="542">
          <cell r="F542">
            <v>52</v>
          </cell>
        </row>
        <row r="543">
          <cell r="F543">
            <v>50</v>
          </cell>
        </row>
        <row r="544">
          <cell r="F544">
            <v>49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48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47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51</v>
          </cell>
        </row>
        <row r="563">
          <cell r="F563">
            <v>50</v>
          </cell>
        </row>
        <row r="564">
          <cell r="F564">
            <v>49</v>
          </cell>
        </row>
        <row r="565">
          <cell r="F565">
            <v>48</v>
          </cell>
        </row>
        <row r="566">
          <cell r="F566">
            <v>48</v>
          </cell>
        </row>
        <row r="567">
          <cell r="F567">
            <v>48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48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47</v>
          </cell>
        </row>
        <row r="579">
          <cell r="F579">
            <v>48</v>
          </cell>
        </row>
        <row r="580">
          <cell r="F580">
            <v>47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49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49</v>
          </cell>
        </row>
        <row r="588">
          <cell r="F588">
            <v>53</v>
          </cell>
        </row>
        <row r="589">
          <cell r="F589">
            <v>52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48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47</v>
          </cell>
        </row>
        <row r="602">
          <cell r="F602">
            <v>48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49</v>
          </cell>
        </row>
        <row r="622">
          <cell r="F622">
            <v>50</v>
          </cell>
        </row>
        <row r="623">
          <cell r="F623">
            <v>51</v>
          </cell>
        </row>
        <row r="624">
          <cell r="F624">
            <v>49</v>
          </cell>
        </row>
        <row r="625">
          <cell r="F625">
            <v>48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50</v>
          </cell>
        </row>
        <row r="634">
          <cell r="F634">
            <v>49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52</v>
          </cell>
        </row>
        <row r="638">
          <cell r="F638">
            <v>51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46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49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51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50</v>
          </cell>
        </row>
        <row r="663">
          <cell r="F663">
            <v>49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50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48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49</v>
          </cell>
        </row>
        <row r="686">
          <cell r="F686">
            <v>50</v>
          </cell>
        </row>
        <row r="687">
          <cell r="F687">
            <v>51</v>
          </cell>
        </row>
        <row r="688">
          <cell r="F688">
            <v>51</v>
          </cell>
        </row>
        <row r="689">
          <cell r="F689">
            <v>52</v>
          </cell>
        </row>
        <row r="690">
          <cell r="F690">
            <v>54</v>
          </cell>
        </row>
        <row r="691">
          <cell r="F691">
            <v>60</v>
          </cell>
        </row>
        <row r="692">
          <cell r="F692">
            <v>59</v>
          </cell>
        </row>
        <row r="693">
          <cell r="F693">
            <v>54</v>
          </cell>
        </row>
        <row r="694">
          <cell r="F694">
            <v>51</v>
          </cell>
        </row>
        <row r="695">
          <cell r="F695">
            <v>52</v>
          </cell>
        </row>
        <row r="696">
          <cell r="F696">
            <v>60</v>
          </cell>
        </row>
        <row r="697">
          <cell r="F697">
            <v>56</v>
          </cell>
        </row>
        <row r="698">
          <cell r="F698">
            <v>50</v>
          </cell>
        </row>
        <row r="699">
          <cell r="F699">
            <v>48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47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48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45</v>
          </cell>
        </row>
        <row r="13">
          <cell r="F13">
            <v>45</v>
          </cell>
        </row>
        <row r="14">
          <cell r="F14">
            <v>45</v>
          </cell>
        </row>
        <row r="15">
          <cell r="F15">
            <v>45</v>
          </cell>
        </row>
        <row r="16">
          <cell r="F16">
            <v>45</v>
          </cell>
        </row>
        <row r="17">
          <cell r="F17">
            <v>45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42</v>
          </cell>
        </row>
        <row r="22">
          <cell r="F22">
            <v>42</v>
          </cell>
        </row>
        <row r="23">
          <cell r="F23">
            <v>42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42</v>
          </cell>
        </row>
        <row r="28">
          <cell r="F28">
            <v>42</v>
          </cell>
        </row>
        <row r="29">
          <cell r="F29">
            <v>42</v>
          </cell>
        </row>
        <row r="30">
          <cell r="F30">
            <v>43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45</v>
          </cell>
        </row>
        <row r="34">
          <cell r="F34">
            <v>45</v>
          </cell>
        </row>
        <row r="35">
          <cell r="F35">
            <v>45</v>
          </cell>
        </row>
        <row r="36">
          <cell r="F36">
            <v>45</v>
          </cell>
        </row>
        <row r="37">
          <cell r="F37">
            <v>45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44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44</v>
          </cell>
        </row>
        <row r="44">
          <cell r="F44">
            <v>44</v>
          </cell>
        </row>
        <row r="45">
          <cell r="F45">
            <v>44</v>
          </cell>
        </row>
        <row r="46">
          <cell r="F46">
            <v>44</v>
          </cell>
        </row>
        <row r="47">
          <cell r="F47">
            <v>44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42</v>
          </cell>
        </row>
        <row r="51">
          <cell r="F51">
            <v>42</v>
          </cell>
        </row>
        <row r="52">
          <cell r="F52">
            <v>42</v>
          </cell>
        </row>
        <row r="53">
          <cell r="F53">
            <v>42</v>
          </cell>
        </row>
        <row r="54">
          <cell r="F54">
            <v>42</v>
          </cell>
        </row>
        <row r="55">
          <cell r="F55">
            <v>42</v>
          </cell>
        </row>
        <row r="56">
          <cell r="F56">
            <v>43</v>
          </cell>
        </row>
        <row r="57">
          <cell r="F57">
            <v>43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46</v>
          </cell>
        </row>
        <row r="63">
          <cell r="F63">
            <v>46</v>
          </cell>
        </row>
        <row r="64">
          <cell r="F64">
            <v>46</v>
          </cell>
        </row>
        <row r="65">
          <cell r="F65">
            <v>46</v>
          </cell>
        </row>
        <row r="66">
          <cell r="F66">
            <v>46</v>
          </cell>
        </row>
        <row r="67">
          <cell r="F67">
            <v>44</v>
          </cell>
        </row>
        <row r="68">
          <cell r="F68">
            <v>42</v>
          </cell>
        </row>
        <row r="69">
          <cell r="F69">
            <v>42</v>
          </cell>
        </row>
        <row r="70">
          <cell r="F70">
            <v>42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42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42</v>
          </cell>
        </row>
        <row r="78">
          <cell r="F78">
            <v>42</v>
          </cell>
        </row>
        <row r="79">
          <cell r="F79">
            <v>43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44</v>
          </cell>
        </row>
        <row r="90">
          <cell r="F90">
            <v>45</v>
          </cell>
        </row>
        <row r="91">
          <cell r="F91">
            <v>44</v>
          </cell>
        </row>
        <row r="92">
          <cell r="F92">
            <v>43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42</v>
          </cell>
        </row>
        <row r="97">
          <cell r="F97">
            <v>42</v>
          </cell>
        </row>
        <row r="98">
          <cell r="F98">
            <v>42</v>
          </cell>
        </row>
        <row r="99">
          <cell r="F99">
            <v>42</v>
          </cell>
        </row>
        <row r="100">
          <cell r="F100">
            <v>42</v>
          </cell>
        </row>
        <row r="101">
          <cell r="F101">
            <v>42</v>
          </cell>
        </row>
        <row r="102">
          <cell r="F102">
            <v>42</v>
          </cell>
        </row>
        <row r="103">
          <cell r="F103">
            <v>43</v>
          </cell>
        </row>
        <row r="104">
          <cell r="F104">
            <v>43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45</v>
          </cell>
        </row>
        <row r="108">
          <cell r="F108">
            <v>46</v>
          </cell>
        </row>
        <row r="109">
          <cell r="F109">
            <v>46</v>
          </cell>
        </row>
        <row r="110">
          <cell r="F110">
            <v>47</v>
          </cell>
        </row>
        <row r="111">
          <cell r="F111">
            <v>48</v>
          </cell>
        </row>
        <row r="112">
          <cell r="F112">
            <v>47</v>
          </cell>
        </row>
        <row r="113">
          <cell r="F113">
            <v>46</v>
          </cell>
        </row>
        <row r="114">
          <cell r="F114">
            <v>45</v>
          </cell>
        </row>
        <row r="115">
          <cell r="F115">
            <v>45</v>
          </cell>
        </row>
        <row r="116">
          <cell r="F116">
            <v>44</v>
          </cell>
        </row>
        <row r="117">
          <cell r="F117">
            <v>43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43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45</v>
          </cell>
        </row>
        <row r="129">
          <cell r="F129">
            <v>45</v>
          </cell>
        </row>
        <row r="130">
          <cell r="F130">
            <v>45</v>
          </cell>
        </row>
        <row r="131">
          <cell r="F131">
            <v>46</v>
          </cell>
        </row>
        <row r="132">
          <cell r="F132">
            <v>45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46</v>
          </cell>
        </row>
        <row r="136">
          <cell r="F136">
            <v>46</v>
          </cell>
        </row>
        <row r="137">
          <cell r="F137">
            <v>46</v>
          </cell>
        </row>
        <row r="138">
          <cell r="F138">
            <v>46</v>
          </cell>
        </row>
        <row r="139">
          <cell r="F139">
            <v>44</v>
          </cell>
        </row>
        <row r="140">
          <cell r="F140">
            <v>42</v>
          </cell>
        </row>
        <row r="141">
          <cell r="F141">
            <v>42</v>
          </cell>
        </row>
        <row r="142">
          <cell r="F142">
            <v>42</v>
          </cell>
        </row>
        <row r="143">
          <cell r="F143">
            <v>42</v>
          </cell>
        </row>
        <row r="144">
          <cell r="F144">
            <v>42</v>
          </cell>
        </row>
        <row r="145">
          <cell r="F145">
            <v>42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43</v>
          </cell>
        </row>
        <row r="149">
          <cell r="F149">
            <v>43</v>
          </cell>
        </row>
        <row r="150">
          <cell r="F150">
            <v>43</v>
          </cell>
        </row>
        <row r="151">
          <cell r="F151">
            <v>43</v>
          </cell>
        </row>
        <row r="152">
          <cell r="F152">
            <v>43</v>
          </cell>
        </row>
        <row r="153">
          <cell r="F153">
            <v>43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44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43</v>
          </cell>
        </row>
        <row r="166">
          <cell r="F166">
            <v>43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44</v>
          </cell>
        </row>
        <row r="175">
          <cell r="F175">
            <v>44</v>
          </cell>
        </row>
        <row r="176">
          <cell r="F176">
            <v>45</v>
          </cell>
        </row>
        <row r="177">
          <cell r="F177">
            <v>45</v>
          </cell>
        </row>
        <row r="178">
          <cell r="F178">
            <v>45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46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44</v>
          </cell>
        </row>
        <row r="189">
          <cell r="F189">
            <v>43</v>
          </cell>
        </row>
        <row r="190">
          <cell r="F190">
            <v>42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43</v>
          </cell>
        </row>
        <row r="194">
          <cell r="F194">
            <v>44</v>
          </cell>
        </row>
        <row r="195">
          <cell r="F195">
            <v>47</v>
          </cell>
        </row>
        <row r="196">
          <cell r="F196">
            <v>53</v>
          </cell>
        </row>
        <row r="197">
          <cell r="F197">
            <v>54</v>
          </cell>
        </row>
        <row r="198">
          <cell r="F198">
            <v>53</v>
          </cell>
        </row>
        <row r="199">
          <cell r="F199">
            <v>54</v>
          </cell>
        </row>
        <row r="200">
          <cell r="F200">
            <v>53</v>
          </cell>
        </row>
        <row r="201">
          <cell r="F201">
            <v>54</v>
          </cell>
        </row>
        <row r="202">
          <cell r="F202">
            <v>55</v>
          </cell>
        </row>
        <row r="203">
          <cell r="F203">
            <v>57</v>
          </cell>
        </row>
        <row r="204">
          <cell r="F204">
            <v>54</v>
          </cell>
        </row>
        <row r="205">
          <cell r="F205">
            <v>52</v>
          </cell>
        </row>
        <row r="206">
          <cell r="F206">
            <v>49</v>
          </cell>
        </row>
        <row r="207">
          <cell r="F207">
            <v>57</v>
          </cell>
        </row>
        <row r="208">
          <cell r="F208">
            <v>54</v>
          </cell>
        </row>
        <row r="209">
          <cell r="F209">
            <v>48</v>
          </cell>
        </row>
        <row r="210">
          <cell r="F210">
            <v>45</v>
          </cell>
        </row>
        <row r="211">
          <cell r="F211">
            <v>43</v>
          </cell>
        </row>
        <row r="212">
          <cell r="F212">
            <v>42</v>
          </cell>
        </row>
        <row r="213">
          <cell r="F213">
            <v>41</v>
          </cell>
        </row>
        <row r="214">
          <cell r="F214">
            <v>41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42</v>
          </cell>
        </row>
        <row r="221">
          <cell r="F221">
            <v>42</v>
          </cell>
        </row>
        <row r="222">
          <cell r="F222">
            <v>42</v>
          </cell>
        </row>
        <row r="223">
          <cell r="F223">
            <v>42</v>
          </cell>
        </row>
        <row r="224">
          <cell r="F224">
            <v>42</v>
          </cell>
        </row>
        <row r="225">
          <cell r="F225">
            <v>43</v>
          </cell>
        </row>
        <row r="226">
          <cell r="F226">
            <v>43</v>
          </cell>
        </row>
        <row r="227">
          <cell r="F227">
            <v>44</v>
          </cell>
        </row>
        <row r="228">
          <cell r="F228">
            <v>43</v>
          </cell>
        </row>
        <row r="229">
          <cell r="F229">
            <v>44</v>
          </cell>
        </row>
        <row r="230">
          <cell r="F230">
            <v>44</v>
          </cell>
        </row>
        <row r="231">
          <cell r="F231">
            <v>43</v>
          </cell>
        </row>
        <row r="232">
          <cell r="F232">
            <v>43</v>
          </cell>
        </row>
        <row r="233">
          <cell r="F233">
            <v>43</v>
          </cell>
        </row>
        <row r="234">
          <cell r="F234">
            <v>44</v>
          </cell>
        </row>
        <row r="235">
          <cell r="F235">
            <v>43</v>
          </cell>
        </row>
        <row r="236">
          <cell r="F236">
            <v>43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42</v>
          </cell>
        </row>
        <row r="244">
          <cell r="F244">
            <v>42</v>
          </cell>
        </row>
        <row r="245">
          <cell r="F245">
            <v>42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43</v>
          </cell>
        </row>
        <row r="251">
          <cell r="F251">
            <v>43</v>
          </cell>
        </row>
        <row r="252">
          <cell r="F252">
            <v>44</v>
          </cell>
        </row>
        <row r="253">
          <cell r="F253">
            <v>44</v>
          </cell>
        </row>
        <row r="254">
          <cell r="F254">
            <v>44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45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44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42</v>
          </cell>
        </row>
        <row r="265">
          <cell r="F265">
            <v>42</v>
          </cell>
        </row>
        <row r="266">
          <cell r="F266">
            <v>42</v>
          </cell>
        </row>
        <row r="267">
          <cell r="F267">
            <v>42</v>
          </cell>
        </row>
        <row r="268">
          <cell r="F268">
            <v>42</v>
          </cell>
        </row>
        <row r="269">
          <cell r="F269">
            <v>42</v>
          </cell>
        </row>
        <row r="270">
          <cell r="F270">
            <v>43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44</v>
          </cell>
        </row>
        <row r="278">
          <cell r="F278">
            <v>43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43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42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49</v>
          </cell>
        </row>
        <row r="295">
          <cell r="F295">
            <v>46</v>
          </cell>
        </row>
        <row r="296">
          <cell r="F296">
            <v>46</v>
          </cell>
        </row>
        <row r="297">
          <cell r="F297">
            <v>47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51</v>
          </cell>
        </row>
        <row r="301">
          <cell r="F301">
            <v>53</v>
          </cell>
        </row>
        <row r="302">
          <cell r="F302">
            <v>59</v>
          </cell>
        </row>
        <row r="303">
          <cell r="F303">
            <v>55</v>
          </cell>
        </row>
        <row r="304">
          <cell r="F304">
            <v>50</v>
          </cell>
        </row>
        <row r="305">
          <cell r="F305">
            <v>47</v>
          </cell>
        </row>
        <row r="306">
          <cell r="F306">
            <v>47</v>
          </cell>
        </row>
        <row r="307">
          <cell r="F307">
            <v>49</v>
          </cell>
        </row>
        <row r="308">
          <cell r="F308">
            <v>48</v>
          </cell>
        </row>
        <row r="309">
          <cell r="F309">
            <v>48</v>
          </cell>
        </row>
        <row r="310">
          <cell r="F310">
            <v>49</v>
          </cell>
        </row>
        <row r="311">
          <cell r="F311">
            <v>47</v>
          </cell>
        </row>
        <row r="312">
          <cell r="F312">
            <v>45</v>
          </cell>
        </row>
        <row r="313">
          <cell r="F313">
            <v>45</v>
          </cell>
        </row>
        <row r="314">
          <cell r="F314">
            <v>45</v>
          </cell>
        </row>
        <row r="315">
          <cell r="F315">
            <v>45</v>
          </cell>
        </row>
        <row r="316">
          <cell r="F316">
            <v>44</v>
          </cell>
        </row>
        <row r="317">
          <cell r="F317">
            <v>43</v>
          </cell>
        </row>
        <row r="318">
          <cell r="F318">
            <v>43</v>
          </cell>
        </row>
        <row r="319">
          <cell r="F319">
            <v>45</v>
          </cell>
        </row>
        <row r="320">
          <cell r="F320">
            <v>46</v>
          </cell>
        </row>
        <row r="321">
          <cell r="F321">
            <v>45</v>
          </cell>
        </row>
        <row r="322">
          <cell r="F322">
            <v>46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43</v>
          </cell>
        </row>
        <row r="326">
          <cell r="F326">
            <v>43</v>
          </cell>
        </row>
        <row r="327">
          <cell r="F327">
            <v>43</v>
          </cell>
        </row>
        <row r="328">
          <cell r="F328">
            <v>46</v>
          </cell>
        </row>
        <row r="329">
          <cell r="F329">
            <v>48</v>
          </cell>
        </row>
        <row r="330">
          <cell r="F330">
            <v>46</v>
          </cell>
        </row>
        <row r="331">
          <cell r="F331">
            <v>46</v>
          </cell>
        </row>
        <row r="332">
          <cell r="F332">
            <v>43</v>
          </cell>
        </row>
        <row r="333">
          <cell r="F333">
            <v>42</v>
          </cell>
        </row>
        <row r="334">
          <cell r="F334">
            <v>41</v>
          </cell>
        </row>
        <row r="335">
          <cell r="F335">
            <v>42</v>
          </cell>
        </row>
        <row r="336">
          <cell r="F336">
            <v>42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41</v>
          </cell>
        </row>
        <row r="340">
          <cell r="F340">
            <v>41</v>
          </cell>
        </row>
        <row r="341">
          <cell r="F341">
            <v>41</v>
          </cell>
        </row>
        <row r="342">
          <cell r="F342">
            <v>42</v>
          </cell>
        </row>
        <row r="343">
          <cell r="F343">
            <v>42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44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44</v>
          </cell>
        </row>
        <row r="352">
          <cell r="F352">
            <v>45</v>
          </cell>
        </row>
        <row r="353">
          <cell r="F353">
            <v>44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43</v>
          </cell>
        </row>
        <row r="357">
          <cell r="F357">
            <v>43</v>
          </cell>
        </row>
        <row r="358">
          <cell r="F358">
            <v>42</v>
          </cell>
        </row>
        <row r="359">
          <cell r="F359">
            <v>42</v>
          </cell>
        </row>
        <row r="360">
          <cell r="F360">
            <v>41</v>
          </cell>
        </row>
        <row r="361">
          <cell r="F361">
            <v>41</v>
          </cell>
        </row>
        <row r="362">
          <cell r="F362">
            <v>41</v>
          </cell>
        </row>
        <row r="363">
          <cell r="F363">
            <v>41</v>
          </cell>
        </row>
        <row r="364">
          <cell r="F364">
            <v>41</v>
          </cell>
        </row>
        <row r="365">
          <cell r="F365">
            <v>41</v>
          </cell>
        </row>
        <row r="366">
          <cell r="F366">
            <v>42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45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44</v>
          </cell>
        </row>
        <row r="380">
          <cell r="F380">
            <v>43</v>
          </cell>
        </row>
        <row r="381">
          <cell r="F381">
            <v>43</v>
          </cell>
        </row>
        <row r="382">
          <cell r="F382">
            <v>43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41</v>
          </cell>
        </row>
        <row r="387">
          <cell r="F387">
            <v>41</v>
          </cell>
        </row>
        <row r="388">
          <cell r="F388">
            <v>42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43</v>
          </cell>
        </row>
        <row r="392">
          <cell r="F392">
            <v>43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44</v>
          </cell>
        </row>
        <row r="399">
          <cell r="F399">
            <v>44</v>
          </cell>
        </row>
        <row r="400">
          <cell r="F400">
            <v>44</v>
          </cell>
        </row>
        <row r="401">
          <cell r="F401">
            <v>44</v>
          </cell>
        </row>
        <row r="402">
          <cell r="F402">
            <v>44</v>
          </cell>
        </row>
        <row r="403">
          <cell r="F403">
            <v>44</v>
          </cell>
        </row>
        <row r="404">
          <cell r="F404">
            <v>43</v>
          </cell>
        </row>
        <row r="405">
          <cell r="F405">
            <v>42</v>
          </cell>
        </row>
        <row r="406">
          <cell r="F406">
            <v>43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42</v>
          </cell>
        </row>
        <row r="411">
          <cell r="F411">
            <v>42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44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45</v>
          </cell>
        </row>
        <row r="420">
          <cell r="F420">
            <v>44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46</v>
          </cell>
        </row>
        <row r="426">
          <cell r="F426">
            <v>45</v>
          </cell>
        </row>
        <row r="427">
          <cell r="F427">
            <v>47</v>
          </cell>
        </row>
        <row r="428">
          <cell r="F428">
            <v>47</v>
          </cell>
        </row>
        <row r="429">
          <cell r="F429">
            <v>47</v>
          </cell>
        </row>
        <row r="430">
          <cell r="F430">
            <v>49</v>
          </cell>
        </row>
        <row r="431">
          <cell r="F431">
            <v>48</v>
          </cell>
        </row>
        <row r="432">
          <cell r="F432">
            <v>47</v>
          </cell>
        </row>
        <row r="433">
          <cell r="F433">
            <v>46</v>
          </cell>
        </row>
        <row r="434">
          <cell r="F434">
            <v>44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44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45</v>
          </cell>
        </row>
        <row r="447">
          <cell r="F447">
            <v>45</v>
          </cell>
        </row>
        <row r="448">
          <cell r="F448">
            <v>45</v>
          </cell>
        </row>
        <row r="449">
          <cell r="F449">
            <v>45</v>
          </cell>
        </row>
        <row r="450">
          <cell r="F450">
            <v>43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44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42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45</v>
          </cell>
        </row>
        <row r="472">
          <cell r="F472">
            <v>46</v>
          </cell>
        </row>
        <row r="473">
          <cell r="F473">
            <v>46</v>
          </cell>
        </row>
        <row r="474">
          <cell r="F474">
            <v>47</v>
          </cell>
        </row>
        <row r="475">
          <cell r="F475">
            <v>47</v>
          </cell>
        </row>
        <row r="476">
          <cell r="F476">
            <v>44</v>
          </cell>
        </row>
        <row r="477">
          <cell r="F477">
            <v>43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42</v>
          </cell>
        </row>
        <row r="482">
          <cell r="F482">
            <v>42</v>
          </cell>
        </row>
        <row r="483">
          <cell r="F483">
            <v>42</v>
          </cell>
        </row>
        <row r="484">
          <cell r="F484">
            <v>44</v>
          </cell>
        </row>
        <row r="485">
          <cell r="F485">
            <v>46</v>
          </cell>
        </row>
        <row r="486">
          <cell r="F486">
            <v>46</v>
          </cell>
        </row>
        <row r="487">
          <cell r="F487">
            <v>45</v>
          </cell>
        </row>
        <row r="488">
          <cell r="F488">
            <v>44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44</v>
          </cell>
        </row>
        <row r="492">
          <cell r="F492">
            <v>45</v>
          </cell>
        </row>
        <row r="493">
          <cell r="F493">
            <v>44</v>
          </cell>
        </row>
        <row r="494">
          <cell r="F494">
            <v>43</v>
          </cell>
        </row>
        <row r="495">
          <cell r="F495">
            <v>43</v>
          </cell>
        </row>
        <row r="496">
          <cell r="F496">
            <v>43</v>
          </cell>
        </row>
        <row r="497">
          <cell r="F497">
            <v>43</v>
          </cell>
        </row>
        <row r="498">
          <cell r="F498">
            <v>43</v>
          </cell>
        </row>
        <row r="499">
          <cell r="F499">
            <v>43</v>
          </cell>
        </row>
        <row r="500">
          <cell r="F500">
            <v>42</v>
          </cell>
        </row>
        <row r="501">
          <cell r="F501">
            <v>42</v>
          </cell>
        </row>
        <row r="502">
          <cell r="F502">
            <v>42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41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41</v>
          </cell>
        </row>
        <row r="509">
          <cell r="F509">
            <v>42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43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45</v>
          </cell>
        </row>
        <row r="522">
          <cell r="F522">
            <v>45</v>
          </cell>
        </row>
        <row r="523">
          <cell r="F523">
            <v>44</v>
          </cell>
        </row>
        <row r="524">
          <cell r="F524">
            <v>44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42</v>
          </cell>
        </row>
        <row r="531">
          <cell r="F531">
            <v>43</v>
          </cell>
        </row>
        <row r="532">
          <cell r="F532">
            <v>43</v>
          </cell>
        </row>
        <row r="533">
          <cell r="F533">
            <v>44</v>
          </cell>
        </row>
        <row r="534">
          <cell r="F534">
            <v>45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47</v>
          </cell>
        </row>
        <row r="539">
          <cell r="F539">
            <v>47</v>
          </cell>
        </row>
        <row r="540">
          <cell r="F540">
            <v>50</v>
          </cell>
        </row>
        <row r="541">
          <cell r="F541">
            <v>49</v>
          </cell>
        </row>
        <row r="542">
          <cell r="F542">
            <v>50</v>
          </cell>
        </row>
        <row r="543">
          <cell r="F543">
            <v>49</v>
          </cell>
        </row>
        <row r="544">
          <cell r="F544">
            <v>46</v>
          </cell>
        </row>
        <row r="545">
          <cell r="F545">
            <v>44</v>
          </cell>
        </row>
        <row r="546">
          <cell r="F546">
            <v>45</v>
          </cell>
        </row>
        <row r="547">
          <cell r="F547">
            <v>45</v>
          </cell>
        </row>
        <row r="548">
          <cell r="F548">
            <v>44</v>
          </cell>
        </row>
        <row r="549">
          <cell r="F549">
            <v>44</v>
          </cell>
        </row>
        <row r="550">
          <cell r="F550">
            <v>43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42</v>
          </cell>
        </row>
        <row r="554">
          <cell r="F554">
            <v>41</v>
          </cell>
        </row>
        <row r="555">
          <cell r="F555">
            <v>42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43</v>
          </cell>
        </row>
        <row r="559">
          <cell r="F559">
            <v>44</v>
          </cell>
        </row>
        <row r="560">
          <cell r="F560">
            <v>44</v>
          </cell>
        </row>
        <row r="561">
          <cell r="F561">
            <v>44</v>
          </cell>
        </row>
        <row r="562">
          <cell r="F562">
            <v>46</v>
          </cell>
        </row>
        <row r="563">
          <cell r="F563">
            <v>45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44</v>
          </cell>
        </row>
        <row r="572">
          <cell r="F572">
            <v>43</v>
          </cell>
        </row>
        <row r="573">
          <cell r="F573">
            <v>43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45</v>
          </cell>
        </row>
        <row r="586">
          <cell r="F586">
            <v>46</v>
          </cell>
        </row>
        <row r="587">
          <cell r="F587">
            <v>45</v>
          </cell>
        </row>
        <row r="588">
          <cell r="F588">
            <v>49</v>
          </cell>
        </row>
        <row r="589">
          <cell r="F589">
            <v>47</v>
          </cell>
        </row>
        <row r="590">
          <cell r="F590">
            <v>45</v>
          </cell>
        </row>
        <row r="591">
          <cell r="F591">
            <v>44</v>
          </cell>
        </row>
        <row r="592">
          <cell r="F592">
            <v>44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44</v>
          </cell>
        </row>
        <row r="596">
          <cell r="F596">
            <v>43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43</v>
          </cell>
        </row>
        <row r="602">
          <cell r="F602">
            <v>43</v>
          </cell>
        </row>
        <row r="603">
          <cell r="F603">
            <v>43</v>
          </cell>
        </row>
        <row r="604">
          <cell r="F604">
            <v>43</v>
          </cell>
        </row>
        <row r="605">
          <cell r="F605">
            <v>44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45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45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44</v>
          </cell>
        </row>
        <row r="617">
          <cell r="F617">
            <v>45</v>
          </cell>
        </row>
        <row r="618">
          <cell r="F618">
            <v>44</v>
          </cell>
        </row>
        <row r="619">
          <cell r="F619">
            <v>45</v>
          </cell>
        </row>
        <row r="620">
          <cell r="F620">
            <v>44</v>
          </cell>
        </row>
        <row r="621">
          <cell r="F621">
            <v>44</v>
          </cell>
        </row>
        <row r="622">
          <cell r="F622">
            <v>46</v>
          </cell>
        </row>
        <row r="623">
          <cell r="F623">
            <v>45</v>
          </cell>
        </row>
        <row r="624">
          <cell r="F624">
            <v>44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42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44</v>
          </cell>
        </row>
        <row r="631">
          <cell r="F631">
            <v>44</v>
          </cell>
        </row>
        <row r="632">
          <cell r="F632">
            <v>45</v>
          </cell>
        </row>
        <row r="633">
          <cell r="F633">
            <v>44</v>
          </cell>
        </row>
        <row r="634">
          <cell r="F634">
            <v>45</v>
          </cell>
        </row>
        <row r="635">
          <cell r="F635">
            <v>45</v>
          </cell>
        </row>
        <row r="636">
          <cell r="F636">
            <v>44</v>
          </cell>
        </row>
        <row r="637">
          <cell r="F637">
            <v>49</v>
          </cell>
        </row>
        <row r="638">
          <cell r="F638">
            <v>48</v>
          </cell>
        </row>
        <row r="639">
          <cell r="F639">
            <v>45</v>
          </cell>
        </row>
        <row r="640">
          <cell r="F640">
            <v>45</v>
          </cell>
        </row>
        <row r="641">
          <cell r="F641">
            <v>45</v>
          </cell>
        </row>
        <row r="642">
          <cell r="F642">
            <v>45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42</v>
          </cell>
        </row>
        <row r="646">
          <cell r="F646">
            <v>42</v>
          </cell>
        </row>
        <row r="647">
          <cell r="F647">
            <v>42</v>
          </cell>
        </row>
        <row r="648">
          <cell r="F648">
            <v>42</v>
          </cell>
        </row>
        <row r="649">
          <cell r="F649">
            <v>42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44</v>
          </cell>
        </row>
        <row r="653">
          <cell r="F653">
            <v>45</v>
          </cell>
        </row>
        <row r="654">
          <cell r="F654">
            <v>45</v>
          </cell>
        </row>
        <row r="655">
          <cell r="F655">
            <v>44</v>
          </cell>
        </row>
        <row r="656">
          <cell r="F656">
            <v>47</v>
          </cell>
        </row>
        <row r="657">
          <cell r="F657">
            <v>53</v>
          </cell>
        </row>
        <row r="658">
          <cell r="F658">
            <v>47</v>
          </cell>
        </row>
        <row r="659">
          <cell r="F659">
            <v>45</v>
          </cell>
        </row>
        <row r="660">
          <cell r="F660">
            <v>45</v>
          </cell>
        </row>
        <row r="661">
          <cell r="F661">
            <v>45</v>
          </cell>
        </row>
        <row r="662">
          <cell r="F662">
            <v>45</v>
          </cell>
        </row>
        <row r="663">
          <cell r="F663">
            <v>45</v>
          </cell>
        </row>
        <row r="664">
          <cell r="F664">
            <v>44</v>
          </cell>
        </row>
        <row r="665">
          <cell r="F665">
            <v>44</v>
          </cell>
        </row>
        <row r="666">
          <cell r="F666">
            <v>44</v>
          </cell>
        </row>
        <row r="667">
          <cell r="F667">
            <v>44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43</v>
          </cell>
        </row>
        <row r="674">
          <cell r="F674">
            <v>42</v>
          </cell>
        </row>
        <row r="675">
          <cell r="F675">
            <v>42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43</v>
          </cell>
        </row>
        <row r="681">
          <cell r="F681">
            <v>43</v>
          </cell>
        </row>
        <row r="682">
          <cell r="F682">
            <v>43</v>
          </cell>
        </row>
        <row r="683">
          <cell r="F683">
            <v>43</v>
          </cell>
        </row>
        <row r="684">
          <cell r="F684">
            <v>44</v>
          </cell>
        </row>
        <row r="685">
          <cell r="F685">
            <v>45</v>
          </cell>
        </row>
        <row r="686">
          <cell r="F686">
            <v>48</v>
          </cell>
        </row>
        <row r="687">
          <cell r="F687">
            <v>47</v>
          </cell>
        </row>
        <row r="688">
          <cell r="F688">
            <v>50</v>
          </cell>
        </row>
        <row r="689">
          <cell r="F689">
            <v>57</v>
          </cell>
        </row>
        <row r="690">
          <cell r="F690">
            <v>58</v>
          </cell>
        </row>
        <row r="691">
          <cell r="F691">
            <v>62</v>
          </cell>
        </row>
        <row r="692">
          <cell r="F692">
            <v>59</v>
          </cell>
        </row>
        <row r="693">
          <cell r="F693">
            <v>50</v>
          </cell>
        </row>
        <row r="694">
          <cell r="F694">
            <v>46</v>
          </cell>
        </row>
        <row r="695">
          <cell r="F695">
            <v>46</v>
          </cell>
        </row>
        <row r="696">
          <cell r="F696">
            <v>46</v>
          </cell>
        </row>
        <row r="697">
          <cell r="F697">
            <v>45</v>
          </cell>
        </row>
        <row r="698">
          <cell r="F698">
            <v>43</v>
          </cell>
        </row>
        <row r="699">
          <cell r="F699">
            <v>42</v>
          </cell>
        </row>
        <row r="700">
          <cell r="F700">
            <v>42</v>
          </cell>
        </row>
        <row r="701">
          <cell r="F701">
            <v>42</v>
          </cell>
        </row>
        <row r="702">
          <cell r="F702">
            <v>42</v>
          </cell>
        </row>
        <row r="703">
          <cell r="F703">
            <v>42</v>
          </cell>
        </row>
        <row r="704">
          <cell r="F704">
            <v>42</v>
          </cell>
        </row>
        <row r="705">
          <cell r="F705">
            <v>42</v>
          </cell>
        </row>
        <row r="706">
          <cell r="F706">
            <v>42</v>
          </cell>
        </row>
        <row r="707">
          <cell r="F707">
            <v>42</v>
          </cell>
        </row>
        <row r="708">
          <cell r="F708">
            <v>43</v>
          </cell>
        </row>
        <row r="709">
          <cell r="F709">
            <v>43</v>
          </cell>
        </row>
        <row r="710">
          <cell r="F710">
            <v>43</v>
          </cell>
        </row>
        <row r="711">
          <cell r="F711">
            <v>43</v>
          </cell>
        </row>
        <row r="712">
          <cell r="F712">
            <v>43</v>
          </cell>
        </row>
        <row r="713">
          <cell r="F713">
            <v>43</v>
          </cell>
        </row>
        <row r="714">
          <cell r="F714">
            <v>43</v>
          </cell>
        </row>
        <row r="715">
          <cell r="F715">
            <v>43</v>
          </cell>
        </row>
        <row r="716">
          <cell r="F716">
            <v>43</v>
          </cell>
        </row>
        <row r="717">
          <cell r="F717">
            <v>42</v>
          </cell>
        </row>
        <row r="718">
          <cell r="F718">
            <v>42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42</v>
          </cell>
        </row>
        <row r="722">
          <cell r="F722">
            <v>42</v>
          </cell>
        </row>
        <row r="723">
          <cell r="F723">
            <v>42</v>
          </cell>
        </row>
        <row r="724">
          <cell r="F724">
            <v>42</v>
          </cell>
        </row>
        <row r="725">
          <cell r="F725">
            <v>42</v>
          </cell>
        </row>
        <row r="726">
          <cell r="F726">
            <v>43</v>
          </cell>
        </row>
        <row r="727">
          <cell r="F727">
            <v>43</v>
          </cell>
        </row>
        <row r="728">
          <cell r="F728">
            <v>43</v>
          </cell>
        </row>
        <row r="729">
          <cell r="F729">
            <v>43</v>
          </cell>
        </row>
        <row r="730">
          <cell r="F730">
            <v>43</v>
          </cell>
        </row>
        <row r="731">
          <cell r="F731">
            <v>43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50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48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46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46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48</v>
          </cell>
        </row>
        <row r="37">
          <cell r="F37">
            <v>49</v>
          </cell>
        </row>
        <row r="38">
          <cell r="F38">
            <v>50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48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46</v>
          </cell>
        </row>
        <row r="49">
          <cell r="F49">
            <v>46</v>
          </cell>
        </row>
        <row r="50">
          <cell r="F50">
            <v>46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45</v>
          </cell>
        </row>
        <row r="54">
          <cell r="F54">
            <v>45</v>
          </cell>
        </row>
        <row r="55">
          <cell r="F55">
            <v>46</v>
          </cell>
        </row>
        <row r="56">
          <cell r="F56">
            <v>46</v>
          </cell>
        </row>
        <row r="57">
          <cell r="F57">
            <v>46</v>
          </cell>
        </row>
        <row r="58">
          <cell r="F58">
            <v>47</v>
          </cell>
        </row>
        <row r="59">
          <cell r="F59">
            <v>46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48</v>
          </cell>
        </row>
        <row r="63">
          <cell r="F63">
            <v>47</v>
          </cell>
        </row>
        <row r="64">
          <cell r="F64">
            <v>48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46</v>
          </cell>
        </row>
        <row r="68">
          <cell r="F68">
            <v>46</v>
          </cell>
        </row>
        <row r="69">
          <cell r="F69">
            <v>45</v>
          </cell>
        </row>
        <row r="70">
          <cell r="F70">
            <v>45</v>
          </cell>
        </row>
        <row r="71">
          <cell r="F71">
            <v>46</v>
          </cell>
        </row>
        <row r="72">
          <cell r="F72">
            <v>46</v>
          </cell>
        </row>
        <row r="73">
          <cell r="F73">
            <v>45</v>
          </cell>
        </row>
        <row r="74">
          <cell r="F74">
            <v>46</v>
          </cell>
        </row>
        <row r="75">
          <cell r="F75">
            <v>45</v>
          </cell>
        </row>
        <row r="76">
          <cell r="F76">
            <v>45</v>
          </cell>
        </row>
        <row r="77">
          <cell r="F77">
            <v>45</v>
          </cell>
        </row>
        <row r="78">
          <cell r="F78">
            <v>45</v>
          </cell>
        </row>
        <row r="79">
          <cell r="F79">
            <v>46</v>
          </cell>
        </row>
        <row r="80">
          <cell r="F80">
            <v>47</v>
          </cell>
        </row>
        <row r="81">
          <cell r="F81">
            <v>47</v>
          </cell>
        </row>
        <row r="82">
          <cell r="F82">
            <v>48</v>
          </cell>
        </row>
        <row r="83">
          <cell r="F83">
            <v>47</v>
          </cell>
        </row>
        <row r="84">
          <cell r="F84">
            <v>47</v>
          </cell>
        </row>
        <row r="85">
          <cell r="F85">
            <v>46</v>
          </cell>
        </row>
        <row r="86">
          <cell r="F86">
            <v>46</v>
          </cell>
        </row>
        <row r="87">
          <cell r="F87">
            <v>47</v>
          </cell>
        </row>
        <row r="88">
          <cell r="F88">
            <v>47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46</v>
          </cell>
        </row>
        <row r="92">
          <cell r="F92">
            <v>46</v>
          </cell>
        </row>
        <row r="93">
          <cell r="F93">
            <v>46</v>
          </cell>
        </row>
        <row r="94">
          <cell r="F94">
            <v>46</v>
          </cell>
        </row>
        <row r="95">
          <cell r="F95">
            <v>45</v>
          </cell>
        </row>
        <row r="96">
          <cell r="F96">
            <v>45</v>
          </cell>
        </row>
        <row r="97">
          <cell r="F97">
            <v>46</v>
          </cell>
        </row>
        <row r="98">
          <cell r="F98">
            <v>46</v>
          </cell>
        </row>
        <row r="99">
          <cell r="F99">
            <v>46</v>
          </cell>
        </row>
        <row r="100">
          <cell r="F100">
            <v>46</v>
          </cell>
        </row>
        <row r="101">
          <cell r="F101">
            <v>45</v>
          </cell>
        </row>
        <row r="102">
          <cell r="F102">
            <v>45</v>
          </cell>
        </row>
        <row r="103">
          <cell r="F103">
            <v>45</v>
          </cell>
        </row>
        <row r="104">
          <cell r="F104">
            <v>45</v>
          </cell>
        </row>
        <row r="105">
          <cell r="F105">
            <v>46</v>
          </cell>
        </row>
        <row r="106">
          <cell r="F106">
            <v>45</v>
          </cell>
        </row>
        <row r="107">
          <cell r="F107">
            <v>46</v>
          </cell>
        </row>
        <row r="108">
          <cell r="F108">
            <v>46</v>
          </cell>
        </row>
        <row r="109">
          <cell r="F109">
            <v>46</v>
          </cell>
        </row>
        <row r="110">
          <cell r="F110">
            <v>47</v>
          </cell>
        </row>
        <row r="111">
          <cell r="F111">
            <v>47</v>
          </cell>
        </row>
        <row r="112">
          <cell r="F112">
            <v>47</v>
          </cell>
        </row>
        <row r="113">
          <cell r="F113">
            <v>47</v>
          </cell>
        </row>
        <row r="114">
          <cell r="F114">
            <v>47</v>
          </cell>
        </row>
        <row r="115">
          <cell r="F115">
            <v>48</v>
          </cell>
        </row>
        <row r="116">
          <cell r="F116">
            <v>47</v>
          </cell>
        </row>
        <row r="117">
          <cell r="F117">
            <v>47</v>
          </cell>
        </row>
        <row r="118">
          <cell r="F118">
            <v>46</v>
          </cell>
        </row>
        <row r="119">
          <cell r="F119">
            <v>46</v>
          </cell>
        </row>
        <row r="120">
          <cell r="F120">
            <v>46</v>
          </cell>
        </row>
        <row r="121">
          <cell r="F121">
            <v>46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46</v>
          </cell>
        </row>
        <row r="127">
          <cell r="F127">
            <v>46</v>
          </cell>
        </row>
        <row r="128">
          <cell r="F128">
            <v>46</v>
          </cell>
        </row>
        <row r="129">
          <cell r="F129">
            <v>46</v>
          </cell>
        </row>
        <row r="130">
          <cell r="F130">
            <v>47</v>
          </cell>
        </row>
        <row r="131">
          <cell r="F131">
            <v>47</v>
          </cell>
        </row>
        <row r="132">
          <cell r="F132">
            <v>47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49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49</v>
          </cell>
        </row>
        <row r="140">
          <cell r="F140">
            <v>48</v>
          </cell>
        </row>
        <row r="141">
          <cell r="F141">
            <v>47</v>
          </cell>
        </row>
        <row r="142">
          <cell r="F142">
            <v>46</v>
          </cell>
        </row>
        <row r="143">
          <cell r="F143">
            <v>46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47</v>
          </cell>
        </row>
        <row r="148">
          <cell r="F148">
            <v>46</v>
          </cell>
        </row>
        <row r="149">
          <cell r="F149">
            <v>46</v>
          </cell>
        </row>
        <row r="150">
          <cell r="F150">
            <v>46</v>
          </cell>
        </row>
        <row r="151">
          <cell r="F151">
            <v>46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48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46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46</v>
          </cell>
        </row>
        <row r="172">
          <cell r="F172">
            <v>46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47</v>
          </cell>
        </row>
        <row r="177">
          <cell r="F177">
            <v>48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49</v>
          </cell>
        </row>
        <row r="187">
          <cell r="F187">
            <v>48</v>
          </cell>
        </row>
        <row r="188">
          <cell r="F188">
            <v>46</v>
          </cell>
        </row>
        <row r="189">
          <cell r="F189">
            <v>46</v>
          </cell>
        </row>
        <row r="190">
          <cell r="F190">
            <v>46</v>
          </cell>
        </row>
        <row r="191">
          <cell r="F191">
            <v>47</v>
          </cell>
        </row>
        <row r="192">
          <cell r="F192">
            <v>46</v>
          </cell>
        </row>
        <row r="193">
          <cell r="F193">
            <v>48</v>
          </cell>
        </row>
        <row r="194">
          <cell r="F194">
            <v>49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51</v>
          </cell>
        </row>
        <row r="198">
          <cell r="F198">
            <v>55</v>
          </cell>
        </row>
        <row r="199">
          <cell r="F199">
            <v>56</v>
          </cell>
        </row>
        <row r="200">
          <cell r="F200">
            <v>55</v>
          </cell>
        </row>
        <row r="201">
          <cell r="F201">
            <v>52</v>
          </cell>
        </row>
        <row r="202">
          <cell r="F202">
            <v>50</v>
          </cell>
        </row>
        <row r="203">
          <cell r="F203">
            <v>52</v>
          </cell>
        </row>
        <row r="204">
          <cell r="F204">
            <v>53</v>
          </cell>
        </row>
        <row r="205">
          <cell r="F205">
            <v>53</v>
          </cell>
        </row>
        <row r="206">
          <cell r="F206">
            <v>52</v>
          </cell>
        </row>
        <row r="207">
          <cell r="F207">
            <v>62</v>
          </cell>
        </row>
        <row r="208">
          <cell r="F208">
            <v>62</v>
          </cell>
        </row>
        <row r="209">
          <cell r="F209">
            <v>55</v>
          </cell>
        </row>
        <row r="210">
          <cell r="F210">
            <v>49</v>
          </cell>
        </row>
        <row r="211">
          <cell r="F211">
            <v>47</v>
          </cell>
        </row>
        <row r="212">
          <cell r="F212">
            <v>46</v>
          </cell>
        </row>
        <row r="213">
          <cell r="F213">
            <v>45</v>
          </cell>
        </row>
        <row r="214">
          <cell r="F214">
            <v>45</v>
          </cell>
        </row>
        <row r="215">
          <cell r="F215">
            <v>45</v>
          </cell>
        </row>
        <row r="216">
          <cell r="F216">
            <v>45</v>
          </cell>
        </row>
        <row r="217">
          <cell r="F217">
            <v>45</v>
          </cell>
        </row>
        <row r="218">
          <cell r="F218">
            <v>45</v>
          </cell>
        </row>
        <row r="219">
          <cell r="F219">
            <v>45</v>
          </cell>
        </row>
        <row r="220">
          <cell r="F220">
            <v>45</v>
          </cell>
        </row>
        <row r="221">
          <cell r="F221">
            <v>45</v>
          </cell>
        </row>
        <row r="222">
          <cell r="F222">
            <v>45</v>
          </cell>
        </row>
        <row r="223">
          <cell r="F223">
            <v>45</v>
          </cell>
        </row>
        <row r="224">
          <cell r="F224">
            <v>46</v>
          </cell>
        </row>
        <row r="225">
          <cell r="F225">
            <v>46</v>
          </cell>
        </row>
        <row r="226">
          <cell r="F226">
            <v>46</v>
          </cell>
        </row>
        <row r="227">
          <cell r="F227">
            <v>47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47</v>
          </cell>
        </row>
        <row r="231">
          <cell r="F231">
            <v>47</v>
          </cell>
        </row>
        <row r="232">
          <cell r="F232">
            <v>47</v>
          </cell>
        </row>
        <row r="233">
          <cell r="F233">
            <v>47</v>
          </cell>
        </row>
        <row r="234">
          <cell r="F234">
            <v>47</v>
          </cell>
        </row>
        <row r="235">
          <cell r="F235">
            <v>47</v>
          </cell>
        </row>
        <row r="236">
          <cell r="F236">
            <v>46</v>
          </cell>
        </row>
        <row r="237">
          <cell r="F237">
            <v>46</v>
          </cell>
        </row>
        <row r="238">
          <cell r="F238">
            <v>46</v>
          </cell>
        </row>
        <row r="239">
          <cell r="F239">
            <v>46</v>
          </cell>
        </row>
        <row r="240">
          <cell r="F240">
            <v>46</v>
          </cell>
        </row>
        <row r="241">
          <cell r="F241">
            <v>46</v>
          </cell>
        </row>
        <row r="242">
          <cell r="F242">
            <v>46</v>
          </cell>
        </row>
        <row r="243">
          <cell r="F243">
            <v>46</v>
          </cell>
        </row>
        <row r="244">
          <cell r="F244">
            <v>46</v>
          </cell>
        </row>
        <row r="245">
          <cell r="F245">
            <v>46</v>
          </cell>
        </row>
        <row r="246">
          <cell r="F246">
            <v>45</v>
          </cell>
        </row>
        <row r="247">
          <cell r="F247">
            <v>45</v>
          </cell>
        </row>
        <row r="248">
          <cell r="F248">
            <v>46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49</v>
          </cell>
        </row>
        <row r="255">
          <cell r="F255">
            <v>48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47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45</v>
          </cell>
        </row>
        <row r="265">
          <cell r="F265">
            <v>46</v>
          </cell>
        </row>
        <row r="266">
          <cell r="F266">
            <v>45</v>
          </cell>
        </row>
        <row r="267">
          <cell r="F267">
            <v>45</v>
          </cell>
        </row>
        <row r="268">
          <cell r="F268">
            <v>45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46</v>
          </cell>
        </row>
        <row r="272">
          <cell r="F272">
            <v>46</v>
          </cell>
        </row>
        <row r="273">
          <cell r="F273">
            <v>47</v>
          </cell>
        </row>
        <row r="274">
          <cell r="F274">
            <v>47</v>
          </cell>
        </row>
        <row r="275">
          <cell r="F275">
            <v>47</v>
          </cell>
        </row>
        <row r="276">
          <cell r="F276">
            <v>47</v>
          </cell>
        </row>
        <row r="277">
          <cell r="F277">
            <v>48</v>
          </cell>
        </row>
        <row r="278">
          <cell r="F278">
            <v>47</v>
          </cell>
        </row>
        <row r="279">
          <cell r="F279">
            <v>48</v>
          </cell>
        </row>
        <row r="280">
          <cell r="F280">
            <v>47</v>
          </cell>
        </row>
        <row r="281">
          <cell r="F281">
            <v>48</v>
          </cell>
        </row>
        <row r="282">
          <cell r="F282">
            <v>47</v>
          </cell>
        </row>
        <row r="283">
          <cell r="F283">
            <v>47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46</v>
          </cell>
        </row>
        <row r="287">
          <cell r="F287">
            <v>46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45</v>
          </cell>
        </row>
        <row r="292">
          <cell r="F292">
            <v>47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47</v>
          </cell>
        </row>
        <row r="296">
          <cell r="F296">
            <v>49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53</v>
          </cell>
        </row>
        <row r="300">
          <cell r="F300">
            <v>54</v>
          </cell>
        </row>
        <row r="301">
          <cell r="F301">
            <v>56</v>
          </cell>
        </row>
        <row r="302">
          <cell r="F302">
            <v>56</v>
          </cell>
        </row>
        <row r="303">
          <cell r="F303">
            <v>61</v>
          </cell>
        </row>
        <row r="304">
          <cell r="F304">
            <v>59</v>
          </cell>
        </row>
        <row r="305">
          <cell r="F305">
            <v>56</v>
          </cell>
        </row>
        <row r="306">
          <cell r="F306">
            <v>52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48</v>
          </cell>
        </row>
        <row r="310">
          <cell r="F310">
            <v>50</v>
          </cell>
        </row>
        <row r="311">
          <cell r="F311">
            <v>49</v>
          </cell>
        </row>
        <row r="312">
          <cell r="F312">
            <v>46</v>
          </cell>
        </row>
        <row r="313">
          <cell r="F313">
            <v>48</v>
          </cell>
        </row>
        <row r="314">
          <cell r="F314">
            <v>49</v>
          </cell>
        </row>
        <row r="315">
          <cell r="F315">
            <v>48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48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47</v>
          </cell>
        </row>
        <row r="322">
          <cell r="F322">
            <v>46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47</v>
          </cell>
        </row>
        <row r="326">
          <cell r="F326">
            <v>47</v>
          </cell>
        </row>
        <row r="327">
          <cell r="F327">
            <v>48</v>
          </cell>
        </row>
        <row r="328">
          <cell r="F328">
            <v>49</v>
          </cell>
        </row>
        <row r="329">
          <cell r="F329">
            <v>48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49</v>
          </cell>
        </row>
        <row r="333">
          <cell r="F333">
            <v>47</v>
          </cell>
        </row>
        <row r="334">
          <cell r="F334">
            <v>46</v>
          </cell>
        </row>
        <row r="335">
          <cell r="F335">
            <v>45</v>
          </cell>
        </row>
        <row r="336">
          <cell r="F336">
            <v>45</v>
          </cell>
        </row>
        <row r="337">
          <cell r="F337">
            <v>45</v>
          </cell>
        </row>
        <row r="338">
          <cell r="F338">
            <v>45</v>
          </cell>
        </row>
        <row r="339">
          <cell r="F339">
            <v>45</v>
          </cell>
        </row>
        <row r="340">
          <cell r="F340">
            <v>45</v>
          </cell>
        </row>
        <row r="341">
          <cell r="F341">
            <v>45</v>
          </cell>
        </row>
        <row r="342">
          <cell r="F342">
            <v>45</v>
          </cell>
        </row>
        <row r="343">
          <cell r="F343">
            <v>45</v>
          </cell>
        </row>
        <row r="344">
          <cell r="F344">
            <v>46</v>
          </cell>
        </row>
        <row r="345">
          <cell r="F345">
            <v>46</v>
          </cell>
        </row>
        <row r="346">
          <cell r="F346">
            <v>46</v>
          </cell>
        </row>
        <row r="347">
          <cell r="F347">
            <v>47</v>
          </cell>
        </row>
        <row r="348">
          <cell r="F348">
            <v>47</v>
          </cell>
        </row>
        <row r="349">
          <cell r="F349">
            <v>47</v>
          </cell>
        </row>
        <row r="350">
          <cell r="F350">
            <v>47</v>
          </cell>
        </row>
        <row r="351">
          <cell r="F351">
            <v>47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46</v>
          </cell>
        </row>
        <row r="357">
          <cell r="F357">
            <v>45</v>
          </cell>
        </row>
        <row r="358">
          <cell r="F358">
            <v>46</v>
          </cell>
        </row>
        <row r="359">
          <cell r="F359">
            <v>45</v>
          </cell>
        </row>
        <row r="360">
          <cell r="F360">
            <v>45</v>
          </cell>
        </row>
        <row r="361">
          <cell r="F361">
            <v>46</v>
          </cell>
        </row>
        <row r="362">
          <cell r="F362">
            <v>45</v>
          </cell>
        </row>
        <row r="363">
          <cell r="F363">
            <v>45</v>
          </cell>
        </row>
        <row r="364">
          <cell r="F364">
            <v>45</v>
          </cell>
        </row>
        <row r="365">
          <cell r="F365">
            <v>45</v>
          </cell>
        </row>
        <row r="366">
          <cell r="F366">
            <v>45</v>
          </cell>
        </row>
        <row r="367">
          <cell r="F367">
            <v>46</v>
          </cell>
        </row>
        <row r="368">
          <cell r="F368">
            <v>46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48</v>
          </cell>
        </row>
        <row r="373">
          <cell r="F373">
            <v>49</v>
          </cell>
        </row>
        <row r="374">
          <cell r="F374">
            <v>48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46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45</v>
          </cell>
        </row>
        <row r="390">
          <cell r="F390">
            <v>46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48</v>
          </cell>
        </row>
        <row r="396">
          <cell r="F396">
            <v>47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47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46</v>
          </cell>
        </row>
        <row r="411">
          <cell r="F411">
            <v>46</v>
          </cell>
        </row>
        <row r="412">
          <cell r="F412">
            <v>46</v>
          </cell>
        </row>
        <row r="413">
          <cell r="F413">
            <v>46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48</v>
          </cell>
        </row>
        <row r="447">
          <cell r="F447">
            <v>47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47</v>
          </cell>
        </row>
        <row r="451">
          <cell r="F451">
            <v>46</v>
          </cell>
        </row>
        <row r="452">
          <cell r="F452">
            <v>46</v>
          </cell>
        </row>
        <row r="453">
          <cell r="F453">
            <v>46</v>
          </cell>
        </row>
        <row r="454">
          <cell r="F454">
            <v>46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46</v>
          </cell>
        </row>
        <row r="459">
          <cell r="F459">
            <v>46</v>
          </cell>
        </row>
        <row r="460">
          <cell r="F460">
            <v>46</v>
          </cell>
        </row>
        <row r="461">
          <cell r="F461">
            <v>46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47</v>
          </cell>
        </row>
        <row r="465">
          <cell r="F465">
            <v>47</v>
          </cell>
        </row>
        <row r="466">
          <cell r="F466">
            <v>47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47</v>
          </cell>
        </row>
        <row r="477">
          <cell r="F477">
            <v>47</v>
          </cell>
        </row>
        <row r="478">
          <cell r="F478">
            <v>46</v>
          </cell>
        </row>
        <row r="479">
          <cell r="F479">
            <v>46</v>
          </cell>
        </row>
        <row r="480">
          <cell r="F480">
            <v>46</v>
          </cell>
        </row>
        <row r="481">
          <cell r="F481">
            <v>46</v>
          </cell>
        </row>
        <row r="482">
          <cell r="F482">
            <v>46</v>
          </cell>
        </row>
        <row r="483">
          <cell r="F483">
            <v>45</v>
          </cell>
        </row>
        <row r="484">
          <cell r="F484">
            <v>46</v>
          </cell>
        </row>
        <row r="485">
          <cell r="F485">
            <v>46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47</v>
          </cell>
        </row>
        <row r="489">
          <cell r="F489">
            <v>47</v>
          </cell>
        </row>
        <row r="490">
          <cell r="F490">
            <v>47</v>
          </cell>
        </row>
        <row r="491">
          <cell r="F491">
            <v>47</v>
          </cell>
        </row>
        <row r="492">
          <cell r="F492">
            <v>49</v>
          </cell>
        </row>
        <row r="493">
          <cell r="F493">
            <v>48</v>
          </cell>
        </row>
        <row r="494">
          <cell r="F494">
            <v>47</v>
          </cell>
        </row>
        <row r="495">
          <cell r="F495">
            <v>47</v>
          </cell>
        </row>
        <row r="496">
          <cell r="F496">
            <v>47</v>
          </cell>
        </row>
        <row r="497">
          <cell r="F497">
            <v>47</v>
          </cell>
        </row>
        <row r="498">
          <cell r="F498">
            <v>47</v>
          </cell>
        </row>
        <row r="499">
          <cell r="F499">
            <v>47</v>
          </cell>
        </row>
        <row r="500">
          <cell r="F500">
            <v>46</v>
          </cell>
        </row>
        <row r="501">
          <cell r="F501">
            <v>46</v>
          </cell>
        </row>
        <row r="502">
          <cell r="F502">
            <v>46</v>
          </cell>
        </row>
        <row r="503">
          <cell r="F503">
            <v>46</v>
          </cell>
        </row>
        <row r="504">
          <cell r="F504">
            <v>46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46</v>
          </cell>
        </row>
        <row r="509">
          <cell r="F509">
            <v>45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47</v>
          </cell>
        </row>
        <row r="513">
          <cell r="F513">
            <v>47</v>
          </cell>
        </row>
        <row r="514">
          <cell r="F514">
            <v>47</v>
          </cell>
        </row>
        <row r="515">
          <cell r="F515">
            <v>47</v>
          </cell>
        </row>
        <row r="516">
          <cell r="F516">
            <v>48</v>
          </cell>
        </row>
        <row r="517">
          <cell r="F517">
            <v>47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48</v>
          </cell>
        </row>
        <row r="521">
          <cell r="F521">
            <v>48</v>
          </cell>
        </row>
        <row r="522">
          <cell r="F522">
            <v>48</v>
          </cell>
        </row>
        <row r="523">
          <cell r="F523">
            <v>48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46</v>
          </cell>
        </row>
        <row r="529">
          <cell r="F529">
            <v>46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48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48</v>
          </cell>
        </row>
        <row r="539">
          <cell r="F539">
            <v>51</v>
          </cell>
        </row>
        <row r="540">
          <cell r="F540">
            <v>54</v>
          </cell>
        </row>
        <row r="541">
          <cell r="F541">
            <v>53</v>
          </cell>
        </row>
        <row r="542">
          <cell r="F542">
            <v>54</v>
          </cell>
        </row>
        <row r="543">
          <cell r="F543">
            <v>54</v>
          </cell>
        </row>
        <row r="544">
          <cell r="F544">
            <v>50</v>
          </cell>
        </row>
        <row r="545">
          <cell r="F545">
            <v>48</v>
          </cell>
        </row>
        <row r="546">
          <cell r="F546">
            <v>49</v>
          </cell>
        </row>
        <row r="547">
          <cell r="F547">
            <v>50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48</v>
          </cell>
        </row>
        <row r="551">
          <cell r="F551">
            <v>47</v>
          </cell>
        </row>
        <row r="552">
          <cell r="F552">
            <v>46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45</v>
          </cell>
        </row>
        <row r="557">
          <cell r="F557">
            <v>46</v>
          </cell>
        </row>
        <row r="558">
          <cell r="F558">
            <v>45</v>
          </cell>
        </row>
        <row r="559">
          <cell r="F559">
            <v>46</v>
          </cell>
        </row>
        <row r="560">
          <cell r="F560">
            <v>46</v>
          </cell>
        </row>
        <row r="561">
          <cell r="F561">
            <v>46</v>
          </cell>
        </row>
        <row r="562">
          <cell r="F562">
            <v>47</v>
          </cell>
        </row>
        <row r="563">
          <cell r="F563">
            <v>47</v>
          </cell>
        </row>
        <row r="564">
          <cell r="F564">
            <v>48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47</v>
          </cell>
        </row>
        <row r="572">
          <cell r="F572">
            <v>47</v>
          </cell>
        </row>
        <row r="573">
          <cell r="F573">
            <v>47</v>
          </cell>
        </row>
        <row r="574">
          <cell r="F574">
            <v>46</v>
          </cell>
        </row>
        <row r="575">
          <cell r="F575">
            <v>46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46</v>
          </cell>
        </row>
        <row r="579">
          <cell r="F579">
            <v>46</v>
          </cell>
        </row>
        <row r="580">
          <cell r="F580">
            <v>46</v>
          </cell>
        </row>
        <row r="581">
          <cell r="F581">
            <v>46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48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47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46</v>
          </cell>
        </row>
        <row r="607">
          <cell r="F607">
            <v>47</v>
          </cell>
        </row>
        <row r="608">
          <cell r="F608">
            <v>48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50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46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48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52</v>
          </cell>
        </row>
        <row r="638">
          <cell r="F638">
            <v>52</v>
          </cell>
        </row>
        <row r="639">
          <cell r="F639">
            <v>49</v>
          </cell>
        </row>
        <row r="640">
          <cell r="F640">
            <v>48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49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48</v>
          </cell>
        </row>
        <row r="652">
          <cell r="F652">
            <v>50</v>
          </cell>
        </row>
        <row r="653">
          <cell r="F653">
            <v>51</v>
          </cell>
        </row>
        <row r="654">
          <cell r="F654">
            <v>50</v>
          </cell>
        </row>
        <row r="655">
          <cell r="F655">
            <v>52</v>
          </cell>
        </row>
        <row r="656">
          <cell r="F656">
            <v>52</v>
          </cell>
        </row>
        <row r="657">
          <cell r="F657">
            <v>53</v>
          </cell>
        </row>
        <row r="658">
          <cell r="F658">
            <v>51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49</v>
          </cell>
        </row>
        <row r="665">
          <cell r="F665">
            <v>48</v>
          </cell>
        </row>
        <row r="666">
          <cell r="F666">
            <v>49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46</v>
          </cell>
        </row>
        <row r="681">
          <cell r="F681">
            <v>47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47</v>
          </cell>
        </row>
        <row r="686">
          <cell r="F686">
            <v>48</v>
          </cell>
        </row>
        <row r="687">
          <cell r="F687">
            <v>51</v>
          </cell>
        </row>
        <row r="688">
          <cell r="F688">
            <v>56</v>
          </cell>
        </row>
        <row r="689">
          <cell r="F689">
            <v>57</v>
          </cell>
        </row>
        <row r="690">
          <cell r="F690">
            <v>55</v>
          </cell>
        </row>
        <row r="691">
          <cell r="F691">
            <v>55</v>
          </cell>
        </row>
        <row r="692">
          <cell r="F692">
            <v>52</v>
          </cell>
        </row>
        <row r="693">
          <cell r="F693">
            <v>48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52</v>
          </cell>
        </row>
        <row r="697">
          <cell r="F697">
            <v>52</v>
          </cell>
        </row>
        <row r="698">
          <cell r="F698">
            <v>48</v>
          </cell>
        </row>
        <row r="699">
          <cell r="F699">
            <v>47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46</v>
          </cell>
        </row>
        <row r="703">
          <cell r="F703">
            <v>46</v>
          </cell>
        </row>
        <row r="704">
          <cell r="F704">
            <v>46</v>
          </cell>
        </row>
        <row r="705">
          <cell r="F705">
            <v>46</v>
          </cell>
        </row>
        <row r="706">
          <cell r="F706">
            <v>46</v>
          </cell>
        </row>
        <row r="707">
          <cell r="F707">
            <v>46</v>
          </cell>
        </row>
        <row r="708">
          <cell r="F708">
            <v>46</v>
          </cell>
        </row>
        <row r="709">
          <cell r="F709">
            <v>46</v>
          </cell>
        </row>
        <row r="710">
          <cell r="F710">
            <v>46</v>
          </cell>
        </row>
        <row r="711">
          <cell r="F711">
            <v>46</v>
          </cell>
        </row>
        <row r="712">
          <cell r="F712">
            <v>46</v>
          </cell>
        </row>
        <row r="713">
          <cell r="F713">
            <v>46</v>
          </cell>
        </row>
        <row r="714">
          <cell r="F714">
            <v>47</v>
          </cell>
        </row>
        <row r="715">
          <cell r="F715">
            <v>47</v>
          </cell>
        </row>
        <row r="716">
          <cell r="F716">
            <v>47</v>
          </cell>
        </row>
        <row r="717">
          <cell r="F717">
            <v>46</v>
          </cell>
        </row>
        <row r="718">
          <cell r="F718">
            <v>46</v>
          </cell>
        </row>
        <row r="719">
          <cell r="F719">
            <v>46</v>
          </cell>
        </row>
        <row r="720">
          <cell r="F720">
            <v>46</v>
          </cell>
        </row>
        <row r="721">
          <cell r="F721">
            <v>46</v>
          </cell>
        </row>
        <row r="722">
          <cell r="F722">
            <v>46</v>
          </cell>
        </row>
        <row r="723">
          <cell r="F723">
            <v>46</v>
          </cell>
        </row>
        <row r="724">
          <cell r="F724">
            <v>46</v>
          </cell>
        </row>
        <row r="725">
          <cell r="F725">
            <v>46</v>
          </cell>
        </row>
        <row r="726">
          <cell r="F726">
            <v>46</v>
          </cell>
        </row>
        <row r="727">
          <cell r="F727">
            <v>47</v>
          </cell>
        </row>
        <row r="728">
          <cell r="F728">
            <v>47</v>
          </cell>
        </row>
        <row r="729">
          <cell r="F729">
            <v>47</v>
          </cell>
        </row>
        <row r="730">
          <cell r="F730">
            <v>47</v>
          </cell>
        </row>
        <row r="731">
          <cell r="F731">
            <v>47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43</v>
          </cell>
        </row>
        <row r="13">
          <cell r="F13">
            <v>43</v>
          </cell>
        </row>
        <row r="14">
          <cell r="F14">
            <v>43</v>
          </cell>
        </row>
        <row r="15">
          <cell r="F15">
            <v>42</v>
          </cell>
        </row>
        <row r="16">
          <cell r="F16">
            <v>43</v>
          </cell>
        </row>
        <row r="17">
          <cell r="F17">
            <v>43</v>
          </cell>
        </row>
        <row r="18">
          <cell r="F18">
            <v>42</v>
          </cell>
        </row>
        <row r="19">
          <cell r="F19">
            <v>42</v>
          </cell>
        </row>
        <row r="20">
          <cell r="F20">
            <v>42</v>
          </cell>
        </row>
        <row r="21">
          <cell r="F21">
            <v>41</v>
          </cell>
        </row>
        <row r="22">
          <cell r="F22">
            <v>40</v>
          </cell>
        </row>
        <row r="26">
          <cell r="F26">
            <v>41</v>
          </cell>
        </row>
        <row r="27">
          <cell r="F27">
            <v>40</v>
          </cell>
        </row>
        <row r="28">
          <cell r="F28">
            <v>41</v>
          </cell>
        </row>
        <row r="29">
          <cell r="F29">
            <v>41</v>
          </cell>
        </row>
        <row r="30">
          <cell r="F30">
            <v>41</v>
          </cell>
        </row>
        <row r="31">
          <cell r="F31">
            <v>41</v>
          </cell>
        </row>
        <row r="32">
          <cell r="F32">
            <v>41</v>
          </cell>
        </row>
        <row r="33">
          <cell r="F33">
            <v>41</v>
          </cell>
        </row>
        <row r="34">
          <cell r="F34">
            <v>42</v>
          </cell>
        </row>
        <row r="35">
          <cell r="F35">
            <v>42</v>
          </cell>
        </row>
        <row r="36">
          <cell r="F36">
            <v>42</v>
          </cell>
        </row>
        <row r="37">
          <cell r="F37">
            <v>42</v>
          </cell>
        </row>
        <row r="38">
          <cell r="F38">
            <v>42</v>
          </cell>
        </row>
        <row r="39">
          <cell r="F39">
            <v>44</v>
          </cell>
        </row>
        <row r="40">
          <cell r="F40">
            <v>43</v>
          </cell>
        </row>
        <row r="41">
          <cell r="F41">
            <v>45</v>
          </cell>
        </row>
        <row r="42">
          <cell r="F42">
            <v>44</v>
          </cell>
        </row>
        <row r="43">
          <cell r="F43">
            <v>42</v>
          </cell>
        </row>
        <row r="44">
          <cell r="F44">
            <v>41</v>
          </cell>
        </row>
        <row r="45">
          <cell r="F45">
            <v>41</v>
          </cell>
        </row>
        <row r="46">
          <cell r="F46">
            <v>40</v>
          </cell>
        </row>
        <row r="47">
          <cell r="F47">
            <v>41</v>
          </cell>
        </row>
        <row r="48">
          <cell r="F48">
            <v>40</v>
          </cell>
        </row>
        <row r="49">
          <cell r="F49">
            <v>41</v>
          </cell>
        </row>
        <row r="50">
          <cell r="F50">
            <v>41</v>
          </cell>
        </row>
        <row r="51">
          <cell r="F51">
            <v>40</v>
          </cell>
        </row>
        <row r="52">
          <cell r="F52">
            <v>41</v>
          </cell>
        </row>
        <row r="53">
          <cell r="F53">
            <v>40</v>
          </cell>
        </row>
        <row r="54">
          <cell r="F54">
            <v>41</v>
          </cell>
        </row>
        <row r="55">
          <cell r="F55">
            <v>41</v>
          </cell>
        </row>
        <row r="56">
          <cell r="F56">
            <v>41</v>
          </cell>
        </row>
        <row r="57">
          <cell r="F57">
            <v>41</v>
          </cell>
        </row>
        <row r="58">
          <cell r="F58">
            <v>41</v>
          </cell>
        </row>
        <row r="59">
          <cell r="F59">
            <v>41</v>
          </cell>
        </row>
        <row r="60">
          <cell r="F60">
            <v>42</v>
          </cell>
        </row>
        <row r="61">
          <cell r="F61">
            <v>42</v>
          </cell>
        </row>
        <row r="62">
          <cell r="F62">
            <v>42</v>
          </cell>
        </row>
        <row r="63">
          <cell r="F63">
            <v>42</v>
          </cell>
        </row>
        <row r="64">
          <cell r="F64">
            <v>41</v>
          </cell>
        </row>
        <row r="65">
          <cell r="F65">
            <v>41</v>
          </cell>
        </row>
        <row r="66">
          <cell r="F66">
            <v>41</v>
          </cell>
        </row>
        <row r="67">
          <cell r="F67">
            <v>41</v>
          </cell>
        </row>
        <row r="68">
          <cell r="F68">
            <v>41</v>
          </cell>
        </row>
        <row r="69">
          <cell r="F69">
            <v>41</v>
          </cell>
        </row>
        <row r="70">
          <cell r="F70">
            <v>40</v>
          </cell>
        </row>
        <row r="71">
          <cell r="F71">
            <v>41</v>
          </cell>
        </row>
        <row r="72">
          <cell r="F72">
            <v>41</v>
          </cell>
        </row>
        <row r="73">
          <cell r="F73">
            <v>41</v>
          </cell>
        </row>
        <row r="74">
          <cell r="F74">
            <v>41</v>
          </cell>
        </row>
        <row r="75">
          <cell r="F75">
            <v>41</v>
          </cell>
        </row>
        <row r="76">
          <cell r="F76">
            <v>41</v>
          </cell>
        </row>
        <row r="77">
          <cell r="F77">
            <v>41</v>
          </cell>
        </row>
        <row r="78">
          <cell r="F78">
            <v>41</v>
          </cell>
        </row>
        <row r="79">
          <cell r="F79">
            <v>41</v>
          </cell>
        </row>
        <row r="80">
          <cell r="F80">
            <v>41</v>
          </cell>
        </row>
        <row r="81">
          <cell r="F81">
            <v>41</v>
          </cell>
        </row>
        <row r="82">
          <cell r="F82">
            <v>41</v>
          </cell>
        </row>
        <row r="83">
          <cell r="F83">
            <v>41</v>
          </cell>
        </row>
        <row r="84">
          <cell r="F84">
            <v>41</v>
          </cell>
        </row>
        <row r="85">
          <cell r="F85">
            <v>41</v>
          </cell>
        </row>
        <row r="86">
          <cell r="F86">
            <v>41</v>
          </cell>
        </row>
        <row r="87">
          <cell r="F87">
            <v>41</v>
          </cell>
        </row>
        <row r="88">
          <cell r="F88">
            <v>41</v>
          </cell>
        </row>
        <row r="89">
          <cell r="F89">
            <v>42</v>
          </cell>
        </row>
        <row r="90">
          <cell r="F90">
            <v>42</v>
          </cell>
        </row>
        <row r="91">
          <cell r="F91">
            <v>42</v>
          </cell>
        </row>
        <row r="92">
          <cell r="F92">
            <v>42</v>
          </cell>
        </row>
        <row r="93">
          <cell r="F93">
            <v>42</v>
          </cell>
        </row>
        <row r="94">
          <cell r="F94">
            <v>41</v>
          </cell>
        </row>
        <row r="95">
          <cell r="F95">
            <v>41</v>
          </cell>
        </row>
        <row r="96">
          <cell r="F96">
            <v>41</v>
          </cell>
        </row>
        <row r="97">
          <cell r="F97">
            <v>41</v>
          </cell>
        </row>
        <row r="98">
          <cell r="F98">
            <v>41</v>
          </cell>
        </row>
        <row r="99">
          <cell r="F99">
            <v>41</v>
          </cell>
        </row>
        <row r="100">
          <cell r="F100">
            <v>41</v>
          </cell>
        </row>
        <row r="101">
          <cell r="F101">
            <v>41</v>
          </cell>
        </row>
        <row r="102">
          <cell r="F102">
            <v>41</v>
          </cell>
        </row>
        <row r="103">
          <cell r="F103">
            <v>41</v>
          </cell>
        </row>
        <row r="104">
          <cell r="F104">
            <v>42</v>
          </cell>
        </row>
        <row r="105">
          <cell r="F105">
            <v>42</v>
          </cell>
        </row>
        <row r="106">
          <cell r="F106">
            <v>42</v>
          </cell>
        </row>
        <row r="107">
          <cell r="F107">
            <v>42</v>
          </cell>
        </row>
        <row r="108">
          <cell r="F108">
            <v>42</v>
          </cell>
        </row>
        <row r="109">
          <cell r="F109">
            <v>43</v>
          </cell>
        </row>
        <row r="110">
          <cell r="F110">
            <v>43</v>
          </cell>
        </row>
        <row r="111">
          <cell r="F111">
            <v>42</v>
          </cell>
        </row>
        <row r="112">
          <cell r="F112">
            <v>43</v>
          </cell>
        </row>
        <row r="113">
          <cell r="F113">
            <v>42</v>
          </cell>
        </row>
        <row r="114">
          <cell r="F114">
            <v>43</v>
          </cell>
        </row>
        <row r="115">
          <cell r="F115">
            <v>43</v>
          </cell>
        </row>
        <row r="116">
          <cell r="F116">
            <v>43</v>
          </cell>
        </row>
        <row r="117">
          <cell r="F117">
            <v>43</v>
          </cell>
        </row>
        <row r="118">
          <cell r="F118">
            <v>42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42</v>
          </cell>
        </row>
        <row r="126">
          <cell r="F126">
            <v>42</v>
          </cell>
        </row>
        <row r="127">
          <cell r="F127">
            <v>42</v>
          </cell>
        </row>
        <row r="128">
          <cell r="F128">
            <v>42</v>
          </cell>
        </row>
        <row r="129">
          <cell r="F129">
            <v>42</v>
          </cell>
        </row>
        <row r="130">
          <cell r="F130">
            <v>43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44</v>
          </cell>
        </row>
        <row r="134">
          <cell r="F134">
            <v>44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46</v>
          </cell>
        </row>
        <row r="138">
          <cell r="F138">
            <v>47</v>
          </cell>
        </row>
        <row r="139">
          <cell r="F139">
            <v>49</v>
          </cell>
        </row>
        <row r="140">
          <cell r="F140">
            <v>53</v>
          </cell>
        </row>
        <row r="141">
          <cell r="F141">
            <v>49</v>
          </cell>
        </row>
        <row r="142">
          <cell r="F142">
            <v>46</v>
          </cell>
        </row>
        <row r="143">
          <cell r="F143">
            <v>45</v>
          </cell>
        </row>
        <row r="144">
          <cell r="F144">
            <v>44</v>
          </cell>
        </row>
        <row r="145">
          <cell r="F145">
            <v>43</v>
          </cell>
        </row>
        <row r="146">
          <cell r="F146">
            <v>43</v>
          </cell>
        </row>
        <row r="147">
          <cell r="F147">
            <v>42</v>
          </cell>
        </row>
        <row r="148">
          <cell r="F148">
            <v>42</v>
          </cell>
        </row>
        <row r="149">
          <cell r="F149">
            <v>42</v>
          </cell>
        </row>
        <row r="150">
          <cell r="F150">
            <v>42</v>
          </cell>
        </row>
        <row r="151">
          <cell r="F151">
            <v>42</v>
          </cell>
        </row>
        <row r="152">
          <cell r="F152">
            <v>42</v>
          </cell>
        </row>
        <row r="153">
          <cell r="F153">
            <v>42</v>
          </cell>
        </row>
        <row r="154">
          <cell r="F154">
            <v>42</v>
          </cell>
        </row>
        <row r="155">
          <cell r="F155">
            <v>42</v>
          </cell>
        </row>
        <row r="156">
          <cell r="F156">
            <v>43</v>
          </cell>
        </row>
        <row r="157">
          <cell r="F157">
            <v>43</v>
          </cell>
        </row>
        <row r="158">
          <cell r="F158">
            <v>43</v>
          </cell>
        </row>
        <row r="159">
          <cell r="F159">
            <v>44</v>
          </cell>
        </row>
        <row r="160">
          <cell r="F160">
            <v>44</v>
          </cell>
        </row>
        <row r="161">
          <cell r="F161">
            <v>43</v>
          </cell>
        </row>
        <row r="162">
          <cell r="F162">
            <v>44</v>
          </cell>
        </row>
        <row r="163">
          <cell r="F163">
            <v>44</v>
          </cell>
        </row>
        <row r="164">
          <cell r="F164">
            <v>44</v>
          </cell>
        </row>
        <row r="165">
          <cell r="F165">
            <v>44</v>
          </cell>
        </row>
        <row r="166">
          <cell r="F166">
            <v>44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42</v>
          </cell>
        </row>
        <row r="174">
          <cell r="F174">
            <v>42</v>
          </cell>
        </row>
        <row r="175">
          <cell r="F175">
            <v>43</v>
          </cell>
        </row>
        <row r="176">
          <cell r="F176">
            <v>43</v>
          </cell>
        </row>
        <row r="177">
          <cell r="F177">
            <v>45</v>
          </cell>
        </row>
        <row r="178">
          <cell r="F178">
            <v>45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46</v>
          </cell>
        </row>
        <row r="185">
          <cell r="F185">
            <v>44</v>
          </cell>
        </row>
        <row r="186">
          <cell r="F186">
            <v>43</v>
          </cell>
        </row>
        <row r="187">
          <cell r="F187">
            <v>42</v>
          </cell>
        </row>
        <row r="188">
          <cell r="F188">
            <v>42</v>
          </cell>
        </row>
        <row r="189">
          <cell r="F189">
            <v>42</v>
          </cell>
        </row>
        <row r="190">
          <cell r="F190">
            <v>42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45</v>
          </cell>
        </row>
        <row r="196">
          <cell r="F196">
            <v>45</v>
          </cell>
        </row>
        <row r="197">
          <cell r="F197">
            <v>44</v>
          </cell>
        </row>
        <row r="198">
          <cell r="F198">
            <v>46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49</v>
          </cell>
        </row>
        <row r="202">
          <cell r="F202">
            <v>47</v>
          </cell>
        </row>
        <row r="203">
          <cell r="F203">
            <v>45</v>
          </cell>
        </row>
        <row r="204">
          <cell r="F204">
            <v>46</v>
          </cell>
        </row>
        <row r="205">
          <cell r="F205">
            <v>44</v>
          </cell>
        </row>
        <row r="206">
          <cell r="F206">
            <v>45</v>
          </cell>
        </row>
        <row r="207">
          <cell r="F207">
            <v>44</v>
          </cell>
        </row>
        <row r="208">
          <cell r="F208">
            <v>43</v>
          </cell>
        </row>
        <row r="209">
          <cell r="F209">
            <v>42</v>
          </cell>
        </row>
        <row r="210">
          <cell r="F210">
            <v>41</v>
          </cell>
        </row>
        <row r="211">
          <cell r="F211">
            <v>41</v>
          </cell>
        </row>
        <row r="212">
          <cell r="F212">
            <v>41</v>
          </cell>
        </row>
        <row r="213">
          <cell r="F213">
            <v>41</v>
          </cell>
        </row>
        <row r="214">
          <cell r="F214">
            <v>41</v>
          </cell>
        </row>
        <row r="215">
          <cell r="F215">
            <v>41</v>
          </cell>
        </row>
        <row r="216">
          <cell r="F216">
            <v>41</v>
          </cell>
        </row>
        <row r="217">
          <cell r="F217">
            <v>41</v>
          </cell>
        </row>
        <row r="218">
          <cell r="F218">
            <v>41</v>
          </cell>
        </row>
        <row r="219">
          <cell r="F219">
            <v>41</v>
          </cell>
        </row>
        <row r="220">
          <cell r="F220">
            <v>41</v>
          </cell>
        </row>
        <row r="221">
          <cell r="F221">
            <v>41</v>
          </cell>
        </row>
        <row r="222">
          <cell r="F222">
            <v>41</v>
          </cell>
        </row>
        <row r="223">
          <cell r="F223">
            <v>41</v>
          </cell>
        </row>
        <row r="224">
          <cell r="F224">
            <v>41</v>
          </cell>
        </row>
        <row r="225">
          <cell r="F225">
            <v>41</v>
          </cell>
        </row>
        <row r="226">
          <cell r="F226">
            <v>42</v>
          </cell>
        </row>
        <row r="227">
          <cell r="F227">
            <v>42</v>
          </cell>
        </row>
        <row r="228">
          <cell r="F228">
            <v>42</v>
          </cell>
        </row>
        <row r="229">
          <cell r="F229">
            <v>42</v>
          </cell>
        </row>
        <row r="230">
          <cell r="F230">
            <v>43</v>
          </cell>
        </row>
        <row r="231">
          <cell r="F231">
            <v>43</v>
          </cell>
        </row>
        <row r="232">
          <cell r="F232">
            <v>43</v>
          </cell>
        </row>
        <row r="233">
          <cell r="F233">
            <v>43</v>
          </cell>
        </row>
        <row r="234">
          <cell r="F234">
            <v>42</v>
          </cell>
        </row>
        <row r="235">
          <cell r="F235">
            <v>42</v>
          </cell>
        </row>
        <row r="236">
          <cell r="F236">
            <v>42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41</v>
          </cell>
        </row>
        <row r="240">
          <cell r="F240">
            <v>41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42</v>
          </cell>
        </row>
        <row r="244">
          <cell r="F244">
            <v>42</v>
          </cell>
        </row>
        <row r="245">
          <cell r="F245">
            <v>42</v>
          </cell>
        </row>
        <row r="246">
          <cell r="F246">
            <v>42</v>
          </cell>
        </row>
        <row r="247">
          <cell r="F247">
            <v>42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42</v>
          </cell>
        </row>
        <row r="251">
          <cell r="F251">
            <v>42</v>
          </cell>
        </row>
        <row r="252">
          <cell r="F252">
            <v>42</v>
          </cell>
        </row>
        <row r="253">
          <cell r="F253">
            <v>42</v>
          </cell>
        </row>
        <row r="254">
          <cell r="F254">
            <v>42</v>
          </cell>
        </row>
        <row r="255">
          <cell r="F255">
            <v>43</v>
          </cell>
        </row>
        <row r="256">
          <cell r="F256">
            <v>43</v>
          </cell>
        </row>
        <row r="257">
          <cell r="F257">
            <v>43</v>
          </cell>
        </row>
        <row r="258">
          <cell r="F258">
            <v>43</v>
          </cell>
        </row>
        <row r="259">
          <cell r="F259">
            <v>43</v>
          </cell>
        </row>
        <row r="260">
          <cell r="F260">
            <v>42</v>
          </cell>
        </row>
        <row r="261">
          <cell r="F261">
            <v>42</v>
          </cell>
        </row>
        <row r="262">
          <cell r="F262">
            <v>42</v>
          </cell>
        </row>
        <row r="263">
          <cell r="F263">
            <v>42</v>
          </cell>
        </row>
        <row r="264">
          <cell r="F264">
            <v>42</v>
          </cell>
        </row>
        <row r="265">
          <cell r="F265">
            <v>42</v>
          </cell>
        </row>
        <row r="266">
          <cell r="F266">
            <v>42</v>
          </cell>
        </row>
        <row r="267">
          <cell r="F267">
            <v>42</v>
          </cell>
        </row>
        <row r="268">
          <cell r="F268">
            <v>42</v>
          </cell>
        </row>
        <row r="269">
          <cell r="F269">
            <v>42</v>
          </cell>
        </row>
        <row r="270">
          <cell r="F270">
            <v>42</v>
          </cell>
        </row>
        <row r="271">
          <cell r="F271">
            <v>42</v>
          </cell>
        </row>
        <row r="272">
          <cell r="F272">
            <v>42</v>
          </cell>
        </row>
        <row r="273">
          <cell r="F273">
            <v>42</v>
          </cell>
        </row>
        <row r="274">
          <cell r="F274">
            <v>43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43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42</v>
          </cell>
        </row>
        <row r="285">
          <cell r="F285">
            <v>41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42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42</v>
          </cell>
        </row>
        <row r="294">
          <cell r="F294">
            <v>42</v>
          </cell>
        </row>
        <row r="295">
          <cell r="F295">
            <v>43</v>
          </cell>
        </row>
        <row r="296">
          <cell r="F296">
            <v>43</v>
          </cell>
        </row>
        <row r="297">
          <cell r="F297">
            <v>43</v>
          </cell>
        </row>
        <row r="298">
          <cell r="F298">
            <v>43</v>
          </cell>
        </row>
        <row r="299">
          <cell r="F299">
            <v>43</v>
          </cell>
        </row>
        <row r="300">
          <cell r="F300">
            <v>44</v>
          </cell>
        </row>
        <row r="301">
          <cell r="F301">
            <v>45</v>
          </cell>
        </row>
        <row r="302">
          <cell r="F302">
            <v>47</v>
          </cell>
        </row>
        <row r="303">
          <cell r="F303">
            <v>47</v>
          </cell>
        </row>
        <row r="304">
          <cell r="F304">
            <v>47</v>
          </cell>
        </row>
        <row r="305">
          <cell r="F305">
            <v>49</v>
          </cell>
        </row>
        <row r="306">
          <cell r="F306">
            <v>46</v>
          </cell>
        </row>
        <row r="307">
          <cell r="F307">
            <v>44</v>
          </cell>
        </row>
        <row r="308">
          <cell r="F308">
            <v>44</v>
          </cell>
        </row>
        <row r="309">
          <cell r="F309">
            <v>42</v>
          </cell>
        </row>
        <row r="310">
          <cell r="F310">
            <v>43</v>
          </cell>
        </row>
        <row r="311">
          <cell r="F311">
            <v>42</v>
          </cell>
        </row>
        <row r="312">
          <cell r="F312">
            <v>43</v>
          </cell>
        </row>
        <row r="313">
          <cell r="F313">
            <v>45</v>
          </cell>
        </row>
        <row r="314">
          <cell r="F314">
            <v>45</v>
          </cell>
        </row>
        <row r="315">
          <cell r="F315">
            <v>44</v>
          </cell>
        </row>
        <row r="316">
          <cell r="F316">
            <v>45</v>
          </cell>
        </row>
        <row r="317">
          <cell r="F317">
            <v>45</v>
          </cell>
        </row>
        <row r="318">
          <cell r="F318">
            <v>44</v>
          </cell>
        </row>
        <row r="319">
          <cell r="F319">
            <v>43</v>
          </cell>
        </row>
        <row r="320">
          <cell r="F320">
            <v>44</v>
          </cell>
        </row>
        <row r="321">
          <cell r="F321">
            <v>45</v>
          </cell>
        </row>
        <row r="322">
          <cell r="F322">
            <v>43</v>
          </cell>
        </row>
        <row r="323">
          <cell r="F323">
            <v>42</v>
          </cell>
        </row>
        <row r="324">
          <cell r="F324">
            <v>41</v>
          </cell>
        </row>
        <row r="325">
          <cell r="F325">
            <v>42</v>
          </cell>
        </row>
        <row r="326">
          <cell r="F326">
            <v>42</v>
          </cell>
        </row>
        <row r="327">
          <cell r="F327">
            <v>42</v>
          </cell>
        </row>
        <row r="328">
          <cell r="F328">
            <v>43</v>
          </cell>
        </row>
        <row r="329">
          <cell r="F329">
            <v>43</v>
          </cell>
        </row>
        <row r="330">
          <cell r="F330">
            <v>43</v>
          </cell>
        </row>
        <row r="331">
          <cell r="F331">
            <v>44</v>
          </cell>
        </row>
        <row r="332">
          <cell r="F332">
            <v>43</v>
          </cell>
        </row>
        <row r="333">
          <cell r="F333">
            <v>42</v>
          </cell>
        </row>
        <row r="334">
          <cell r="F334">
            <v>42</v>
          </cell>
        </row>
        <row r="335">
          <cell r="F335">
            <v>41</v>
          </cell>
        </row>
        <row r="336">
          <cell r="F336">
            <v>41</v>
          </cell>
        </row>
        <row r="337">
          <cell r="F337">
            <v>41</v>
          </cell>
        </row>
        <row r="338">
          <cell r="F338">
            <v>41</v>
          </cell>
        </row>
        <row r="339">
          <cell r="F339">
            <v>41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42</v>
          </cell>
        </row>
        <row r="343">
          <cell r="F343">
            <v>41</v>
          </cell>
        </row>
        <row r="344">
          <cell r="F344">
            <v>42</v>
          </cell>
        </row>
        <row r="345">
          <cell r="F345">
            <v>42</v>
          </cell>
        </row>
        <row r="346">
          <cell r="F346">
            <v>42</v>
          </cell>
        </row>
        <row r="347">
          <cell r="F347">
            <v>42</v>
          </cell>
        </row>
        <row r="348">
          <cell r="F348">
            <v>42</v>
          </cell>
        </row>
        <row r="349">
          <cell r="F349">
            <v>41</v>
          </cell>
        </row>
        <row r="350">
          <cell r="F350">
            <v>41</v>
          </cell>
        </row>
        <row r="351">
          <cell r="F351">
            <v>41</v>
          </cell>
        </row>
        <row r="352">
          <cell r="F352">
            <v>42</v>
          </cell>
        </row>
        <row r="353">
          <cell r="F353">
            <v>42</v>
          </cell>
        </row>
        <row r="354">
          <cell r="F354">
            <v>42</v>
          </cell>
        </row>
        <row r="355">
          <cell r="F355">
            <v>42</v>
          </cell>
        </row>
        <row r="356">
          <cell r="F356">
            <v>42</v>
          </cell>
        </row>
        <row r="357">
          <cell r="F357">
            <v>42</v>
          </cell>
        </row>
        <row r="358">
          <cell r="F358">
            <v>42</v>
          </cell>
        </row>
        <row r="359">
          <cell r="F359">
            <v>42</v>
          </cell>
        </row>
        <row r="360">
          <cell r="F360">
            <v>42</v>
          </cell>
        </row>
        <row r="361">
          <cell r="F361">
            <v>42</v>
          </cell>
        </row>
        <row r="362">
          <cell r="F362">
            <v>42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42</v>
          </cell>
        </row>
        <row r="366">
          <cell r="F366">
            <v>42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45</v>
          </cell>
        </row>
        <row r="373">
          <cell r="F373">
            <v>45</v>
          </cell>
        </row>
        <row r="374">
          <cell r="F374">
            <v>45</v>
          </cell>
        </row>
        <row r="375">
          <cell r="F375">
            <v>45</v>
          </cell>
        </row>
        <row r="376">
          <cell r="F376">
            <v>46</v>
          </cell>
        </row>
        <row r="377">
          <cell r="F377">
            <v>46</v>
          </cell>
        </row>
        <row r="378">
          <cell r="F378">
            <v>46</v>
          </cell>
        </row>
        <row r="379">
          <cell r="F379">
            <v>45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44</v>
          </cell>
        </row>
        <row r="383">
          <cell r="F383">
            <v>45</v>
          </cell>
        </row>
        <row r="384">
          <cell r="F384">
            <v>44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43</v>
          </cell>
        </row>
        <row r="391">
          <cell r="F391">
            <v>44</v>
          </cell>
        </row>
        <row r="392">
          <cell r="F392">
            <v>45</v>
          </cell>
        </row>
        <row r="393">
          <cell r="F393">
            <v>46</v>
          </cell>
        </row>
        <row r="394">
          <cell r="F394">
            <v>46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45</v>
          </cell>
        </row>
        <row r="398">
          <cell r="F398">
            <v>45</v>
          </cell>
        </row>
        <row r="399">
          <cell r="F399">
            <v>45</v>
          </cell>
        </row>
        <row r="400">
          <cell r="F400">
            <v>44</v>
          </cell>
        </row>
        <row r="401">
          <cell r="F401">
            <v>44</v>
          </cell>
        </row>
        <row r="402">
          <cell r="F402">
            <v>44</v>
          </cell>
        </row>
        <row r="403">
          <cell r="F403">
            <v>43</v>
          </cell>
        </row>
        <row r="404">
          <cell r="F404">
            <v>43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43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43</v>
          </cell>
        </row>
        <row r="421">
          <cell r="F421">
            <v>45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44</v>
          </cell>
        </row>
        <row r="425">
          <cell r="F425">
            <v>43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44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43</v>
          </cell>
        </row>
        <row r="443">
          <cell r="F443">
            <v>43</v>
          </cell>
        </row>
        <row r="444">
          <cell r="F444">
            <v>43</v>
          </cell>
        </row>
        <row r="445">
          <cell r="F445">
            <v>43</v>
          </cell>
        </row>
        <row r="446">
          <cell r="F446">
            <v>43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43</v>
          </cell>
        </row>
        <row r="450">
          <cell r="F450">
            <v>43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42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46</v>
          </cell>
        </row>
        <row r="459">
          <cell r="F459">
            <v>47</v>
          </cell>
        </row>
        <row r="460">
          <cell r="F460">
            <v>46</v>
          </cell>
        </row>
        <row r="461">
          <cell r="F461">
            <v>47</v>
          </cell>
        </row>
        <row r="462">
          <cell r="F462">
            <v>47</v>
          </cell>
        </row>
        <row r="463">
          <cell r="F463">
            <v>47</v>
          </cell>
        </row>
        <row r="464">
          <cell r="F464">
            <v>47</v>
          </cell>
        </row>
        <row r="465">
          <cell r="F465">
            <v>47</v>
          </cell>
        </row>
        <row r="466">
          <cell r="F466">
            <v>48</v>
          </cell>
        </row>
        <row r="467">
          <cell r="F467">
            <v>47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47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47</v>
          </cell>
        </row>
        <row r="474">
          <cell r="F474">
            <v>48</v>
          </cell>
        </row>
        <row r="475">
          <cell r="F475">
            <v>47</v>
          </cell>
        </row>
        <row r="476">
          <cell r="F476">
            <v>47</v>
          </cell>
        </row>
        <row r="477">
          <cell r="F477">
            <v>47</v>
          </cell>
        </row>
        <row r="478">
          <cell r="F478">
            <v>46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48</v>
          </cell>
        </row>
        <row r="501">
          <cell r="F501">
            <v>47</v>
          </cell>
        </row>
        <row r="502">
          <cell r="F502">
            <v>48</v>
          </cell>
        </row>
        <row r="503">
          <cell r="F503">
            <v>47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47</v>
          </cell>
        </row>
        <row r="511">
          <cell r="F511">
            <v>48</v>
          </cell>
        </row>
        <row r="512">
          <cell r="F512">
            <v>47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47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51</v>
          </cell>
        </row>
        <row r="538">
          <cell r="F538">
            <v>51</v>
          </cell>
        </row>
        <row r="539">
          <cell r="F539">
            <v>50</v>
          </cell>
        </row>
        <row r="540">
          <cell r="F540">
            <v>51</v>
          </cell>
        </row>
        <row r="541">
          <cell r="F541">
            <v>52</v>
          </cell>
        </row>
        <row r="542">
          <cell r="F542">
            <v>52</v>
          </cell>
        </row>
        <row r="543">
          <cell r="F543">
            <v>51</v>
          </cell>
        </row>
        <row r="544">
          <cell r="F544">
            <v>52</v>
          </cell>
        </row>
        <row r="545">
          <cell r="F545">
            <v>53</v>
          </cell>
        </row>
        <row r="546">
          <cell r="F546">
            <v>52</v>
          </cell>
        </row>
        <row r="547">
          <cell r="F547">
            <v>53</v>
          </cell>
        </row>
        <row r="548">
          <cell r="F548">
            <v>53</v>
          </cell>
        </row>
        <row r="549">
          <cell r="F549">
            <v>51</v>
          </cell>
        </row>
        <row r="550">
          <cell r="F550">
            <v>48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48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47</v>
          </cell>
        </row>
        <row r="557">
          <cell r="F557">
            <v>48</v>
          </cell>
        </row>
        <row r="558">
          <cell r="F558">
            <v>51</v>
          </cell>
        </row>
        <row r="559">
          <cell r="F559">
            <v>51</v>
          </cell>
        </row>
        <row r="560">
          <cell r="F560">
            <v>50</v>
          </cell>
        </row>
        <row r="561">
          <cell r="F561">
            <v>48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49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48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50</v>
          </cell>
        </row>
        <row r="589">
          <cell r="F589">
            <v>51</v>
          </cell>
        </row>
        <row r="590">
          <cell r="F590">
            <v>51</v>
          </cell>
        </row>
        <row r="591">
          <cell r="F591">
            <v>50</v>
          </cell>
        </row>
        <row r="592">
          <cell r="F592">
            <v>51</v>
          </cell>
        </row>
        <row r="593">
          <cell r="F593">
            <v>51</v>
          </cell>
        </row>
        <row r="594">
          <cell r="F594">
            <v>51</v>
          </cell>
        </row>
        <row r="595">
          <cell r="F595">
            <v>50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48</v>
          </cell>
        </row>
        <row r="599">
          <cell r="F599">
            <v>49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49</v>
          </cell>
        </row>
        <row r="609">
          <cell r="F609">
            <v>50</v>
          </cell>
        </row>
        <row r="610">
          <cell r="F610">
            <v>51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50</v>
          </cell>
        </row>
        <row r="617">
          <cell r="F617">
            <v>50</v>
          </cell>
        </row>
        <row r="618">
          <cell r="F618">
            <v>50</v>
          </cell>
        </row>
        <row r="619">
          <cell r="F619">
            <v>50</v>
          </cell>
        </row>
        <row r="620">
          <cell r="F620">
            <v>50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48</v>
          </cell>
        </row>
        <row r="625">
          <cell r="F625">
            <v>49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50</v>
          </cell>
        </row>
        <row r="634">
          <cell r="F634">
            <v>50</v>
          </cell>
        </row>
        <row r="635">
          <cell r="F635">
            <v>51</v>
          </cell>
        </row>
        <row r="636">
          <cell r="F636">
            <v>51</v>
          </cell>
        </row>
        <row r="637">
          <cell r="F637">
            <v>52</v>
          </cell>
        </row>
        <row r="638">
          <cell r="F638">
            <v>52</v>
          </cell>
        </row>
        <row r="639">
          <cell r="F639">
            <v>52</v>
          </cell>
        </row>
        <row r="640">
          <cell r="F640">
            <v>52</v>
          </cell>
        </row>
        <row r="641">
          <cell r="F641">
            <v>52</v>
          </cell>
        </row>
        <row r="642">
          <cell r="F642">
            <v>52</v>
          </cell>
        </row>
        <row r="643">
          <cell r="F643">
            <v>52</v>
          </cell>
        </row>
        <row r="644">
          <cell r="F644">
            <v>50</v>
          </cell>
        </row>
        <row r="645">
          <cell r="F645">
            <v>50</v>
          </cell>
        </row>
        <row r="646">
          <cell r="F646">
            <v>50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50</v>
          </cell>
        </row>
        <row r="653">
          <cell r="F653">
            <v>53</v>
          </cell>
        </row>
        <row r="654">
          <cell r="F654">
            <v>55</v>
          </cell>
        </row>
        <row r="655">
          <cell r="F655">
            <v>53</v>
          </cell>
        </row>
        <row r="656">
          <cell r="F656">
            <v>53</v>
          </cell>
        </row>
        <row r="657">
          <cell r="F657">
            <v>55</v>
          </cell>
        </row>
        <row r="658">
          <cell r="F658">
            <v>53</v>
          </cell>
        </row>
        <row r="659">
          <cell r="F659">
            <v>52</v>
          </cell>
        </row>
        <row r="660">
          <cell r="F660">
            <v>50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50</v>
          </cell>
        </row>
        <row r="667">
          <cell r="F667">
            <v>49</v>
          </cell>
        </row>
        <row r="668">
          <cell r="F668">
            <v>48</v>
          </cell>
        </row>
        <row r="669">
          <cell r="F669">
            <v>48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47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48</v>
          </cell>
        </row>
        <row r="686">
          <cell r="F686">
            <v>50</v>
          </cell>
        </row>
        <row r="687">
          <cell r="F687">
            <v>52</v>
          </cell>
        </row>
        <row r="688">
          <cell r="F688">
            <v>53</v>
          </cell>
        </row>
        <row r="689">
          <cell r="F689">
            <v>55</v>
          </cell>
        </row>
        <row r="690">
          <cell r="F690">
            <v>55</v>
          </cell>
        </row>
        <row r="691">
          <cell r="F691">
            <v>52</v>
          </cell>
        </row>
        <row r="692">
          <cell r="F692">
            <v>52</v>
          </cell>
        </row>
        <row r="693">
          <cell r="F693">
            <v>54</v>
          </cell>
        </row>
        <row r="694">
          <cell r="F694">
            <v>52</v>
          </cell>
        </row>
        <row r="695">
          <cell r="F695">
            <v>49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47</v>
          </cell>
        </row>
        <row r="710">
          <cell r="F710">
            <v>47</v>
          </cell>
        </row>
        <row r="711">
          <cell r="F711">
            <v>47</v>
          </cell>
        </row>
        <row r="712">
          <cell r="F712">
            <v>47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48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49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49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49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48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50</v>
          </cell>
        </row>
        <row r="81">
          <cell r="F81">
            <v>51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50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53</v>
          </cell>
        </row>
        <row r="88">
          <cell r="F88">
            <v>59</v>
          </cell>
        </row>
        <row r="89">
          <cell r="F89">
            <v>61</v>
          </cell>
        </row>
        <row r="90">
          <cell r="F90">
            <v>60</v>
          </cell>
        </row>
        <row r="91">
          <cell r="F91">
            <v>58</v>
          </cell>
        </row>
        <row r="92">
          <cell r="F92">
            <v>55</v>
          </cell>
        </row>
        <row r="93">
          <cell r="F93">
            <v>53</v>
          </cell>
        </row>
        <row r="94">
          <cell r="F94">
            <v>52</v>
          </cell>
        </row>
        <row r="95">
          <cell r="F95">
            <v>52</v>
          </cell>
        </row>
        <row r="96">
          <cell r="F96">
            <v>54</v>
          </cell>
        </row>
        <row r="97">
          <cell r="F97">
            <v>51</v>
          </cell>
        </row>
        <row r="98">
          <cell r="F98">
            <v>49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49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50</v>
          </cell>
        </row>
        <row r="159">
          <cell r="F159">
            <v>50</v>
          </cell>
        </row>
        <row r="160">
          <cell r="F160">
            <v>50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50</v>
          </cell>
        </row>
        <row r="167">
          <cell r="F167">
            <v>54</v>
          </cell>
        </row>
        <row r="168">
          <cell r="F168">
            <v>57</v>
          </cell>
        </row>
        <row r="169">
          <cell r="F169">
            <v>60</v>
          </cell>
        </row>
        <row r="170">
          <cell r="F170">
            <v>60</v>
          </cell>
        </row>
        <row r="171">
          <cell r="F171">
            <v>58</v>
          </cell>
        </row>
        <row r="172">
          <cell r="F172">
            <v>58</v>
          </cell>
        </row>
        <row r="173">
          <cell r="F173">
            <v>57</v>
          </cell>
        </row>
        <row r="174">
          <cell r="F174">
            <v>59</v>
          </cell>
        </row>
        <row r="175">
          <cell r="F175">
            <v>59</v>
          </cell>
        </row>
        <row r="176">
          <cell r="F176">
            <v>52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48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49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48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49</v>
          </cell>
        </row>
        <row r="214">
          <cell r="F214">
            <v>49</v>
          </cell>
        </row>
        <row r="215">
          <cell r="F215">
            <v>48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48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49</v>
          </cell>
        </row>
        <row r="230">
          <cell r="F230">
            <v>50</v>
          </cell>
        </row>
        <row r="231">
          <cell r="F231">
            <v>49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49</v>
          </cell>
        </row>
        <row r="235">
          <cell r="F235">
            <v>49</v>
          </cell>
        </row>
        <row r="236">
          <cell r="F236">
            <v>49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48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49</v>
          </cell>
        </row>
        <row r="255">
          <cell r="F255">
            <v>50</v>
          </cell>
        </row>
        <row r="256">
          <cell r="F256">
            <v>51</v>
          </cell>
        </row>
        <row r="257">
          <cell r="F257">
            <v>58</v>
          </cell>
        </row>
        <row r="258">
          <cell r="F258">
            <v>54</v>
          </cell>
        </row>
        <row r="259">
          <cell r="F259">
            <v>50</v>
          </cell>
        </row>
        <row r="260">
          <cell r="F260">
            <v>49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52</v>
          </cell>
        </row>
        <row r="270">
          <cell r="F270">
            <v>53</v>
          </cell>
        </row>
        <row r="271">
          <cell r="F271">
            <v>50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50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49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49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47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49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49</v>
          </cell>
        </row>
        <row r="323">
          <cell r="F323">
            <v>51</v>
          </cell>
        </row>
        <row r="324">
          <cell r="F324">
            <v>55</v>
          </cell>
        </row>
        <row r="325">
          <cell r="F325">
            <v>56</v>
          </cell>
        </row>
        <row r="326">
          <cell r="F326">
            <v>56</v>
          </cell>
        </row>
        <row r="327">
          <cell r="F327">
            <v>54</v>
          </cell>
        </row>
        <row r="328">
          <cell r="F328">
            <v>53</v>
          </cell>
        </row>
        <row r="329">
          <cell r="F329">
            <v>52</v>
          </cell>
        </row>
        <row r="330">
          <cell r="F330">
            <v>53</v>
          </cell>
        </row>
        <row r="331">
          <cell r="F331">
            <v>51</v>
          </cell>
        </row>
        <row r="332">
          <cell r="F332">
            <v>49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48</v>
          </cell>
        </row>
        <row r="348">
          <cell r="F348">
            <v>49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48</v>
          </cell>
        </row>
        <row r="384">
          <cell r="F384">
            <v>49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49</v>
          </cell>
        </row>
        <row r="404">
          <cell r="F404">
            <v>49</v>
          </cell>
        </row>
        <row r="405">
          <cell r="F405">
            <v>50</v>
          </cell>
        </row>
        <row r="406">
          <cell r="F406">
            <v>56</v>
          </cell>
        </row>
        <row r="407">
          <cell r="F407">
            <v>65</v>
          </cell>
        </row>
        <row r="408">
          <cell r="F408">
            <v>75</v>
          </cell>
        </row>
        <row r="409">
          <cell r="F409">
            <v>64</v>
          </cell>
        </row>
        <row r="411">
          <cell r="F411">
            <v>52</v>
          </cell>
        </row>
        <row r="412">
          <cell r="F412">
            <v>56</v>
          </cell>
        </row>
        <row r="413">
          <cell r="F413">
            <v>52</v>
          </cell>
        </row>
        <row r="414">
          <cell r="F414">
            <v>49</v>
          </cell>
        </row>
        <row r="415">
          <cell r="F415">
            <v>49</v>
          </cell>
        </row>
        <row r="416">
          <cell r="F416">
            <v>48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48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49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47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51</v>
          </cell>
        </row>
        <row r="462">
          <cell r="F462">
            <v>50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49</v>
          </cell>
        </row>
        <row r="487">
          <cell r="F487">
            <v>49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50</v>
          </cell>
        </row>
        <row r="494">
          <cell r="F494">
            <v>49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50</v>
          </cell>
        </row>
        <row r="513">
          <cell r="F513">
            <v>49</v>
          </cell>
        </row>
        <row r="514">
          <cell r="F514">
            <v>51</v>
          </cell>
        </row>
        <row r="515">
          <cell r="F515">
            <v>55</v>
          </cell>
        </row>
        <row r="516">
          <cell r="F516">
            <v>55</v>
          </cell>
        </row>
        <row r="517">
          <cell r="F517">
            <v>54</v>
          </cell>
        </row>
        <row r="518">
          <cell r="F518">
            <v>54</v>
          </cell>
        </row>
        <row r="519">
          <cell r="F519">
            <v>54</v>
          </cell>
        </row>
        <row r="520">
          <cell r="F520">
            <v>53</v>
          </cell>
        </row>
        <row r="521">
          <cell r="F521">
            <v>51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50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49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49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49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48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49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50</v>
          </cell>
        </row>
        <row r="592">
          <cell r="F592">
            <v>50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49</v>
          </cell>
        </row>
        <row r="607">
          <cell r="F607">
            <v>49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50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49</v>
          </cell>
        </row>
        <row r="638">
          <cell r="F638">
            <v>50</v>
          </cell>
        </row>
        <row r="639">
          <cell r="F639">
            <v>49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51</v>
          </cell>
        </row>
        <row r="667">
          <cell r="F667">
            <v>54</v>
          </cell>
        </row>
        <row r="668">
          <cell r="F668">
            <v>54</v>
          </cell>
        </row>
        <row r="669">
          <cell r="F669">
            <v>54</v>
          </cell>
        </row>
        <row r="670">
          <cell r="F670">
            <v>56</v>
          </cell>
        </row>
        <row r="671">
          <cell r="F671">
            <v>57</v>
          </cell>
        </row>
        <row r="672">
          <cell r="F672">
            <v>58</v>
          </cell>
        </row>
        <row r="673">
          <cell r="F673">
            <v>58</v>
          </cell>
        </row>
        <row r="674">
          <cell r="F674">
            <v>55</v>
          </cell>
        </row>
        <row r="675">
          <cell r="F675">
            <v>55</v>
          </cell>
        </row>
        <row r="676">
          <cell r="F676">
            <v>55</v>
          </cell>
        </row>
        <row r="677">
          <cell r="F677">
            <v>56</v>
          </cell>
        </row>
        <row r="678">
          <cell r="F678">
            <v>55</v>
          </cell>
        </row>
        <row r="679">
          <cell r="F679">
            <v>53</v>
          </cell>
        </row>
        <row r="680">
          <cell r="F680">
            <v>53</v>
          </cell>
        </row>
        <row r="681">
          <cell r="F681">
            <v>54</v>
          </cell>
        </row>
        <row r="682">
          <cell r="F682">
            <v>52</v>
          </cell>
        </row>
        <row r="683">
          <cell r="F683">
            <v>50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51</v>
          </cell>
        </row>
        <row r="690">
          <cell r="F690">
            <v>55</v>
          </cell>
        </row>
        <row r="691">
          <cell r="F691">
            <v>57</v>
          </cell>
        </row>
        <row r="692">
          <cell r="F692">
            <v>58</v>
          </cell>
        </row>
        <row r="693">
          <cell r="F693">
            <v>55</v>
          </cell>
        </row>
        <row r="694">
          <cell r="F694">
            <v>52</v>
          </cell>
        </row>
        <row r="695">
          <cell r="F695">
            <v>50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49</v>
          </cell>
        </row>
        <row r="700">
          <cell r="F700">
            <v>50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48</v>
          </cell>
        </row>
        <row r="711">
          <cell r="F711">
            <v>49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49</v>
          </cell>
        </row>
        <row r="719">
          <cell r="F719">
            <v>48</v>
          </cell>
        </row>
        <row r="720">
          <cell r="F720">
            <v>49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49</v>
          </cell>
        </row>
        <row r="725">
          <cell r="F725">
            <v>48</v>
          </cell>
        </row>
        <row r="726">
          <cell r="F726">
            <v>49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27</v>
          </cell>
        </row>
        <row r="13">
          <cell r="F13">
            <v>28</v>
          </cell>
        </row>
        <row r="14">
          <cell r="F14">
            <v>28</v>
          </cell>
        </row>
        <row r="15">
          <cell r="F15">
            <v>28</v>
          </cell>
        </row>
        <row r="16">
          <cell r="F16">
            <v>28</v>
          </cell>
        </row>
        <row r="17">
          <cell r="F17">
            <v>28</v>
          </cell>
        </row>
        <row r="18">
          <cell r="F18">
            <v>28</v>
          </cell>
        </row>
        <row r="19">
          <cell r="F19">
            <v>27</v>
          </cell>
        </row>
        <row r="20">
          <cell r="F20">
            <v>26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25</v>
          </cell>
        </row>
        <row r="24">
          <cell r="F24">
            <v>25</v>
          </cell>
        </row>
        <row r="25">
          <cell r="F25">
            <v>25</v>
          </cell>
        </row>
        <row r="26">
          <cell r="F26">
            <v>25</v>
          </cell>
        </row>
        <row r="27">
          <cell r="F27">
            <v>25</v>
          </cell>
        </row>
        <row r="28">
          <cell r="F28">
            <v>25</v>
          </cell>
        </row>
        <row r="29">
          <cell r="F29">
            <v>24</v>
          </cell>
        </row>
        <row r="30">
          <cell r="F30">
            <v>25</v>
          </cell>
        </row>
        <row r="31">
          <cell r="F31">
            <v>25</v>
          </cell>
        </row>
        <row r="32">
          <cell r="F32">
            <v>26</v>
          </cell>
        </row>
        <row r="33">
          <cell r="F33">
            <v>27</v>
          </cell>
        </row>
        <row r="34">
          <cell r="F34">
            <v>27</v>
          </cell>
        </row>
        <row r="35">
          <cell r="F35">
            <v>27</v>
          </cell>
        </row>
        <row r="36">
          <cell r="F36">
            <v>27</v>
          </cell>
        </row>
        <row r="37">
          <cell r="F37">
            <v>28</v>
          </cell>
        </row>
        <row r="38">
          <cell r="F38">
            <v>28</v>
          </cell>
        </row>
        <row r="39">
          <cell r="F39">
            <v>28</v>
          </cell>
        </row>
        <row r="40">
          <cell r="F40">
            <v>28</v>
          </cell>
        </row>
        <row r="41">
          <cell r="F41">
            <v>27</v>
          </cell>
        </row>
        <row r="42">
          <cell r="F42">
            <v>27</v>
          </cell>
        </row>
        <row r="43">
          <cell r="F43">
            <v>26</v>
          </cell>
        </row>
        <row r="44">
          <cell r="F44">
            <v>25</v>
          </cell>
        </row>
        <row r="45">
          <cell r="F45">
            <v>25</v>
          </cell>
        </row>
        <row r="46">
          <cell r="F46">
            <v>25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25</v>
          </cell>
        </row>
        <row r="50">
          <cell r="F50">
            <v>25</v>
          </cell>
        </row>
        <row r="51">
          <cell r="F51">
            <v>25</v>
          </cell>
        </row>
        <row r="52">
          <cell r="F52">
            <v>25</v>
          </cell>
        </row>
        <row r="53">
          <cell r="F53">
            <v>25</v>
          </cell>
        </row>
        <row r="54">
          <cell r="F54">
            <v>25</v>
          </cell>
        </row>
        <row r="55">
          <cell r="F55">
            <v>25</v>
          </cell>
        </row>
        <row r="56">
          <cell r="F56">
            <v>26</v>
          </cell>
        </row>
        <row r="57">
          <cell r="F57">
            <v>26</v>
          </cell>
        </row>
        <row r="58">
          <cell r="F58">
            <v>27</v>
          </cell>
        </row>
        <row r="59">
          <cell r="F59">
            <v>27</v>
          </cell>
        </row>
        <row r="60">
          <cell r="F60">
            <v>27</v>
          </cell>
        </row>
        <row r="61">
          <cell r="F61">
            <v>27</v>
          </cell>
        </row>
        <row r="62">
          <cell r="F62">
            <v>27</v>
          </cell>
        </row>
        <row r="63">
          <cell r="F63">
            <v>28</v>
          </cell>
        </row>
        <row r="64">
          <cell r="F64">
            <v>28</v>
          </cell>
        </row>
        <row r="65">
          <cell r="F65">
            <v>28</v>
          </cell>
        </row>
        <row r="66">
          <cell r="F66">
            <v>28</v>
          </cell>
        </row>
        <row r="67">
          <cell r="F67">
            <v>27</v>
          </cell>
        </row>
        <row r="68">
          <cell r="F68">
            <v>26</v>
          </cell>
        </row>
        <row r="69">
          <cell r="F69">
            <v>25</v>
          </cell>
        </row>
        <row r="70">
          <cell r="F70">
            <v>25</v>
          </cell>
        </row>
        <row r="71">
          <cell r="F71">
            <v>25</v>
          </cell>
        </row>
        <row r="72">
          <cell r="F72">
            <v>25</v>
          </cell>
        </row>
        <row r="73">
          <cell r="F73">
            <v>24</v>
          </cell>
        </row>
        <row r="74">
          <cell r="F74">
            <v>25</v>
          </cell>
        </row>
        <row r="75">
          <cell r="F75">
            <v>24</v>
          </cell>
        </row>
        <row r="76">
          <cell r="F76">
            <v>24</v>
          </cell>
        </row>
        <row r="77">
          <cell r="F77">
            <v>25</v>
          </cell>
        </row>
        <row r="78">
          <cell r="F78">
            <v>25</v>
          </cell>
        </row>
        <row r="79">
          <cell r="F79">
            <v>25</v>
          </cell>
        </row>
        <row r="80">
          <cell r="F80">
            <v>25</v>
          </cell>
        </row>
        <row r="81">
          <cell r="F81">
            <v>25</v>
          </cell>
        </row>
        <row r="82">
          <cell r="F82">
            <v>26</v>
          </cell>
        </row>
        <row r="83">
          <cell r="F83">
            <v>26</v>
          </cell>
        </row>
        <row r="84">
          <cell r="F84">
            <v>26</v>
          </cell>
        </row>
        <row r="85">
          <cell r="F85">
            <v>26</v>
          </cell>
        </row>
        <row r="86">
          <cell r="F86">
            <v>27</v>
          </cell>
        </row>
        <row r="87">
          <cell r="F87">
            <v>27</v>
          </cell>
        </row>
        <row r="88">
          <cell r="F88">
            <v>26</v>
          </cell>
        </row>
        <row r="89">
          <cell r="F89">
            <v>27</v>
          </cell>
        </row>
        <row r="90">
          <cell r="F90">
            <v>26</v>
          </cell>
        </row>
        <row r="91">
          <cell r="F91">
            <v>26</v>
          </cell>
        </row>
        <row r="92">
          <cell r="F92">
            <v>26</v>
          </cell>
        </row>
        <row r="93">
          <cell r="F93">
            <v>26</v>
          </cell>
        </row>
        <row r="94">
          <cell r="F94">
            <v>26</v>
          </cell>
        </row>
        <row r="95">
          <cell r="F95">
            <v>26</v>
          </cell>
        </row>
        <row r="96">
          <cell r="F96">
            <v>25</v>
          </cell>
        </row>
        <row r="97">
          <cell r="F97">
            <v>24</v>
          </cell>
        </row>
        <row r="98">
          <cell r="F98">
            <v>25</v>
          </cell>
        </row>
        <row r="99">
          <cell r="F99">
            <v>25</v>
          </cell>
        </row>
        <row r="100">
          <cell r="F100">
            <v>25</v>
          </cell>
        </row>
        <row r="101">
          <cell r="F101">
            <v>25</v>
          </cell>
        </row>
        <row r="102">
          <cell r="F102">
            <v>25</v>
          </cell>
        </row>
        <row r="103">
          <cell r="F103">
            <v>26</v>
          </cell>
        </row>
        <row r="104">
          <cell r="F104">
            <v>26</v>
          </cell>
        </row>
        <row r="105">
          <cell r="F105">
            <v>26</v>
          </cell>
        </row>
        <row r="106">
          <cell r="F106">
            <v>26</v>
          </cell>
        </row>
        <row r="107">
          <cell r="F107">
            <v>26</v>
          </cell>
        </row>
        <row r="108">
          <cell r="F108">
            <v>26</v>
          </cell>
        </row>
        <row r="109">
          <cell r="F109">
            <v>26</v>
          </cell>
        </row>
        <row r="110">
          <cell r="F110">
            <v>26</v>
          </cell>
        </row>
        <row r="111">
          <cell r="F111">
            <v>26</v>
          </cell>
        </row>
        <row r="112">
          <cell r="F112">
            <v>26</v>
          </cell>
        </row>
        <row r="113">
          <cell r="F113">
            <v>27</v>
          </cell>
        </row>
        <row r="114">
          <cell r="F114">
            <v>27</v>
          </cell>
        </row>
        <row r="115">
          <cell r="F115">
            <v>27</v>
          </cell>
        </row>
        <row r="116">
          <cell r="F116">
            <v>25</v>
          </cell>
        </row>
        <row r="117">
          <cell r="F117">
            <v>25</v>
          </cell>
        </row>
        <row r="118">
          <cell r="F118">
            <v>25</v>
          </cell>
        </row>
        <row r="119">
          <cell r="F119">
            <v>25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26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25</v>
          </cell>
        </row>
        <row r="126">
          <cell r="F126">
            <v>26</v>
          </cell>
        </row>
        <row r="127">
          <cell r="F127">
            <v>26</v>
          </cell>
        </row>
        <row r="128">
          <cell r="F128">
            <v>27</v>
          </cell>
        </row>
        <row r="129">
          <cell r="F129">
            <v>27</v>
          </cell>
        </row>
        <row r="130">
          <cell r="F130">
            <v>27</v>
          </cell>
        </row>
        <row r="131">
          <cell r="F131">
            <v>27</v>
          </cell>
        </row>
        <row r="132">
          <cell r="F132">
            <v>27</v>
          </cell>
        </row>
        <row r="133">
          <cell r="F133">
            <v>28</v>
          </cell>
        </row>
        <row r="134">
          <cell r="F134">
            <v>28</v>
          </cell>
        </row>
        <row r="135">
          <cell r="F135">
            <v>28</v>
          </cell>
        </row>
        <row r="136">
          <cell r="F136">
            <v>29</v>
          </cell>
        </row>
        <row r="137">
          <cell r="F137">
            <v>32</v>
          </cell>
        </row>
        <row r="138">
          <cell r="F138">
            <v>31</v>
          </cell>
        </row>
        <row r="139">
          <cell r="F139">
            <v>29</v>
          </cell>
        </row>
        <row r="140">
          <cell r="F140">
            <v>26</v>
          </cell>
        </row>
        <row r="141">
          <cell r="F141">
            <v>25</v>
          </cell>
        </row>
        <row r="142">
          <cell r="F142">
            <v>25</v>
          </cell>
        </row>
        <row r="143">
          <cell r="F143">
            <v>25</v>
          </cell>
        </row>
        <row r="144">
          <cell r="F144">
            <v>25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25</v>
          </cell>
        </row>
        <row r="148">
          <cell r="F148">
            <v>25</v>
          </cell>
        </row>
        <row r="149">
          <cell r="F149">
            <v>25</v>
          </cell>
        </row>
        <row r="150">
          <cell r="F150">
            <v>26</v>
          </cell>
        </row>
        <row r="151">
          <cell r="F151">
            <v>25</v>
          </cell>
        </row>
        <row r="152">
          <cell r="F152">
            <v>25</v>
          </cell>
        </row>
        <row r="153">
          <cell r="F153">
            <v>26</v>
          </cell>
        </row>
        <row r="154">
          <cell r="F154">
            <v>26</v>
          </cell>
        </row>
        <row r="155">
          <cell r="F155">
            <v>26</v>
          </cell>
        </row>
        <row r="156">
          <cell r="F156">
            <v>26</v>
          </cell>
        </row>
        <row r="157">
          <cell r="F157">
            <v>26</v>
          </cell>
        </row>
        <row r="158">
          <cell r="F158">
            <v>27</v>
          </cell>
        </row>
        <row r="159">
          <cell r="F159">
            <v>27</v>
          </cell>
        </row>
        <row r="160">
          <cell r="F160">
            <v>26</v>
          </cell>
        </row>
        <row r="161">
          <cell r="F161">
            <v>27</v>
          </cell>
        </row>
        <row r="162">
          <cell r="F162">
            <v>27</v>
          </cell>
        </row>
        <row r="163">
          <cell r="F163">
            <v>26</v>
          </cell>
        </row>
        <row r="164">
          <cell r="F164">
            <v>25</v>
          </cell>
        </row>
        <row r="165">
          <cell r="F165">
            <v>25</v>
          </cell>
        </row>
        <row r="166">
          <cell r="F166">
            <v>25</v>
          </cell>
        </row>
        <row r="167">
          <cell r="F167">
            <v>25</v>
          </cell>
        </row>
        <row r="168">
          <cell r="F168">
            <v>25</v>
          </cell>
        </row>
        <row r="169">
          <cell r="F169">
            <v>25</v>
          </cell>
        </row>
        <row r="170">
          <cell r="F170">
            <v>25</v>
          </cell>
        </row>
        <row r="171">
          <cell r="F171">
            <v>25</v>
          </cell>
        </row>
        <row r="172">
          <cell r="F172">
            <v>25</v>
          </cell>
        </row>
        <row r="173">
          <cell r="F173">
            <v>25</v>
          </cell>
        </row>
        <row r="174">
          <cell r="F174">
            <v>26</v>
          </cell>
        </row>
        <row r="175">
          <cell r="F175">
            <v>26</v>
          </cell>
        </row>
        <row r="176">
          <cell r="F176">
            <v>26</v>
          </cell>
        </row>
        <row r="177">
          <cell r="F177">
            <v>27</v>
          </cell>
        </row>
        <row r="178">
          <cell r="F178">
            <v>27</v>
          </cell>
        </row>
        <row r="179">
          <cell r="F179">
            <v>27</v>
          </cell>
        </row>
        <row r="180">
          <cell r="F180">
            <v>27</v>
          </cell>
        </row>
        <row r="181">
          <cell r="F181">
            <v>28</v>
          </cell>
        </row>
        <row r="182">
          <cell r="F182">
            <v>27</v>
          </cell>
        </row>
        <row r="183">
          <cell r="F183">
            <v>27</v>
          </cell>
        </row>
        <row r="184">
          <cell r="F184">
            <v>27</v>
          </cell>
        </row>
        <row r="185">
          <cell r="F185">
            <v>27</v>
          </cell>
        </row>
        <row r="186">
          <cell r="F186">
            <v>27</v>
          </cell>
        </row>
        <row r="187">
          <cell r="F187">
            <v>26</v>
          </cell>
        </row>
        <row r="188">
          <cell r="F188">
            <v>25</v>
          </cell>
        </row>
        <row r="189">
          <cell r="F189">
            <v>25</v>
          </cell>
        </row>
        <row r="190">
          <cell r="F190">
            <v>25</v>
          </cell>
        </row>
        <row r="191">
          <cell r="F191">
            <v>25</v>
          </cell>
        </row>
        <row r="192">
          <cell r="F192">
            <v>26</v>
          </cell>
        </row>
        <row r="193">
          <cell r="F193">
            <v>26</v>
          </cell>
        </row>
        <row r="194">
          <cell r="F194">
            <v>25</v>
          </cell>
        </row>
        <row r="195">
          <cell r="F195">
            <v>27</v>
          </cell>
        </row>
        <row r="196">
          <cell r="F196">
            <v>29</v>
          </cell>
        </row>
        <row r="197">
          <cell r="F197">
            <v>32</v>
          </cell>
        </row>
        <row r="198">
          <cell r="F198">
            <v>31</v>
          </cell>
        </row>
        <row r="199">
          <cell r="F199">
            <v>28</v>
          </cell>
        </row>
        <row r="200">
          <cell r="F200">
            <v>30</v>
          </cell>
        </row>
        <row r="201">
          <cell r="F201">
            <v>29</v>
          </cell>
        </row>
        <row r="202">
          <cell r="F202">
            <v>28</v>
          </cell>
        </row>
        <row r="203">
          <cell r="F203">
            <v>28</v>
          </cell>
        </row>
        <row r="204">
          <cell r="F204">
            <v>31</v>
          </cell>
        </row>
        <row r="205">
          <cell r="F205">
            <v>32</v>
          </cell>
        </row>
        <row r="206">
          <cell r="F206">
            <v>30</v>
          </cell>
        </row>
        <row r="207">
          <cell r="F207">
            <v>27</v>
          </cell>
        </row>
        <row r="208">
          <cell r="F208">
            <v>26</v>
          </cell>
        </row>
        <row r="209">
          <cell r="F209">
            <v>25</v>
          </cell>
        </row>
        <row r="210">
          <cell r="F210">
            <v>25</v>
          </cell>
        </row>
        <row r="211">
          <cell r="F211">
            <v>25</v>
          </cell>
        </row>
        <row r="212">
          <cell r="F212">
            <v>25</v>
          </cell>
        </row>
        <row r="213">
          <cell r="F213">
            <v>25</v>
          </cell>
        </row>
        <row r="214">
          <cell r="F214">
            <v>25</v>
          </cell>
        </row>
        <row r="215">
          <cell r="F215">
            <v>26</v>
          </cell>
        </row>
        <row r="216">
          <cell r="F216">
            <v>25</v>
          </cell>
        </row>
        <row r="217">
          <cell r="F217">
            <v>25</v>
          </cell>
        </row>
        <row r="218">
          <cell r="F218">
            <v>25</v>
          </cell>
        </row>
        <row r="219">
          <cell r="F219">
            <v>25</v>
          </cell>
        </row>
        <row r="220">
          <cell r="F220">
            <v>25</v>
          </cell>
        </row>
        <row r="221">
          <cell r="F221">
            <v>25</v>
          </cell>
        </row>
        <row r="222">
          <cell r="F222">
            <v>25</v>
          </cell>
        </row>
        <row r="223">
          <cell r="F223">
            <v>26</v>
          </cell>
        </row>
        <row r="224">
          <cell r="F224">
            <v>26</v>
          </cell>
        </row>
        <row r="225">
          <cell r="F225">
            <v>26</v>
          </cell>
        </row>
        <row r="226">
          <cell r="F226">
            <v>26</v>
          </cell>
        </row>
        <row r="227">
          <cell r="F227">
            <v>26</v>
          </cell>
        </row>
        <row r="228">
          <cell r="F228">
            <v>26</v>
          </cell>
        </row>
        <row r="229">
          <cell r="F229">
            <v>26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26</v>
          </cell>
        </row>
        <row r="233">
          <cell r="F233">
            <v>26</v>
          </cell>
        </row>
        <row r="234">
          <cell r="F234">
            <v>26</v>
          </cell>
        </row>
        <row r="235">
          <cell r="F235">
            <v>26</v>
          </cell>
        </row>
        <row r="236">
          <cell r="F236">
            <v>26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24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25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26</v>
          </cell>
        </row>
        <row r="249">
          <cell r="F249">
            <v>26</v>
          </cell>
        </row>
        <row r="250">
          <cell r="F250">
            <v>26</v>
          </cell>
        </row>
        <row r="251">
          <cell r="F251">
            <v>26</v>
          </cell>
        </row>
        <row r="252">
          <cell r="F252">
            <v>27</v>
          </cell>
        </row>
        <row r="253">
          <cell r="F253">
            <v>27</v>
          </cell>
        </row>
        <row r="254">
          <cell r="F254">
            <v>27</v>
          </cell>
        </row>
        <row r="255">
          <cell r="F255">
            <v>27</v>
          </cell>
        </row>
        <row r="256">
          <cell r="F256">
            <v>27</v>
          </cell>
        </row>
        <row r="257">
          <cell r="F257">
            <v>27</v>
          </cell>
        </row>
        <row r="258">
          <cell r="F258">
            <v>27</v>
          </cell>
        </row>
        <row r="259">
          <cell r="F259">
            <v>27</v>
          </cell>
        </row>
        <row r="260">
          <cell r="F260">
            <v>25</v>
          </cell>
        </row>
        <row r="261">
          <cell r="F261">
            <v>25</v>
          </cell>
        </row>
        <row r="262">
          <cell r="F262">
            <v>24</v>
          </cell>
        </row>
        <row r="263">
          <cell r="F263">
            <v>24</v>
          </cell>
        </row>
        <row r="264">
          <cell r="F264">
            <v>24</v>
          </cell>
        </row>
        <row r="265">
          <cell r="F265">
            <v>24</v>
          </cell>
        </row>
        <row r="266">
          <cell r="F266">
            <v>24</v>
          </cell>
        </row>
        <row r="267">
          <cell r="F267">
            <v>24</v>
          </cell>
        </row>
        <row r="268">
          <cell r="F268">
            <v>24</v>
          </cell>
        </row>
        <row r="269">
          <cell r="F269">
            <v>24</v>
          </cell>
        </row>
        <row r="270">
          <cell r="F270">
            <v>24</v>
          </cell>
        </row>
        <row r="271">
          <cell r="F271">
            <v>25</v>
          </cell>
        </row>
        <row r="272">
          <cell r="F272">
            <v>25</v>
          </cell>
        </row>
        <row r="273">
          <cell r="F273">
            <v>25</v>
          </cell>
        </row>
        <row r="274">
          <cell r="F274">
            <v>25</v>
          </cell>
        </row>
        <row r="275">
          <cell r="F275">
            <v>25</v>
          </cell>
        </row>
        <row r="276">
          <cell r="F276">
            <v>25</v>
          </cell>
        </row>
        <row r="277">
          <cell r="F277">
            <v>25</v>
          </cell>
        </row>
        <row r="278">
          <cell r="F278">
            <v>25</v>
          </cell>
        </row>
        <row r="279">
          <cell r="F279">
            <v>25</v>
          </cell>
        </row>
        <row r="280">
          <cell r="F280">
            <v>25</v>
          </cell>
        </row>
        <row r="281">
          <cell r="F281">
            <v>26</v>
          </cell>
        </row>
        <row r="282">
          <cell r="F282">
            <v>25</v>
          </cell>
        </row>
        <row r="283">
          <cell r="F283">
            <v>25</v>
          </cell>
        </row>
        <row r="284">
          <cell r="F284">
            <v>25</v>
          </cell>
        </row>
        <row r="285">
          <cell r="F285">
            <v>25</v>
          </cell>
        </row>
        <row r="286">
          <cell r="F286">
            <v>25</v>
          </cell>
        </row>
        <row r="287">
          <cell r="F287">
            <v>25</v>
          </cell>
        </row>
        <row r="288">
          <cell r="F288">
            <v>25</v>
          </cell>
        </row>
        <row r="289">
          <cell r="F289">
            <v>25</v>
          </cell>
        </row>
        <row r="290">
          <cell r="F290">
            <v>26</v>
          </cell>
        </row>
        <row r="291">
          <cell r="F291">
            <v>26</v>
          </cell>
        </row>
        <row r="292">
          <cell r="F292">
            <v>26</v>
          </cell>
        </row>
        <row r="293">
          <cell r="F293">
            <v>26</v>
          </cell>
        </row>
        <row r="294">
          <cell r="F294">
            <v>26</v>
          </cell>
        </row>
        <row r="295">
          <cell r="F295">
            <v>26</v>
          </cell>
        </row>
        <row r="296">
          <cell r="F296">
            <v>26</v>
          </cell>
        </row>
        <row r="297">
          <cell r="F297">
            <v>26</v>
          </cell>
        </row>
        <row r="298">
          <cell r="F298">
            <v>26</v>
          </cell>
        </row>
        <row r="299">
          <cell r="F299">
            <v>27</v>
          </cell>
        </row>
        <row r="300">
          <cell r="F300">
            <v>28</v>
          </cell>
        </row>
        <row r="301">
          <cell r="F301">
            <v>29</v>
          </cell>
        </row>
        <row r="302">
          <cell r="F302">
            <v>30</v>
          </cell>
        </row>
        <row r="303">
          <cell r="F303">
            <v>30</v>
          </cell>
        </row>
        <row r="304">
          <cell r="F304">
            <v>32</v>
          </cell>
        </row>
        <row r="305">
          <cell r="F305">
            <v>33</v>
          </cell>
        </row>
        <row r="306">
          <cell r="F306">
            <v>34</v>
          </cell>
        </row>
        <row r="307">
          <cell r="F307">
            <v>32</v>
          </cell>
        </row>
        <row r="308">
          <cell r="F308">
            <v>28</v>
          </cell>
        </row>
        <row r="309">
          <cell r="F309">
            <v>25</v>
          </cell>
        </row>
        <row r="310">
          <cell r="F310">
            <v>26</v>
          </cell>
        </row>
        <row r="311">
          <cell r="F311">
            <v>30</v>
          </cell>
        </row>
        <row r="312">
          <cell r="F312">
            <v>32</v>
          </cell>
        </row>
        <row r="313">
          <cell r="F313">
            <v>30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29</v>
          </cell>
        </row>
        <row r="317">
          <cell r="F317">
            <v>28</v>
          </cell>
        </row>
        <row r="318">
          <cell r="F318">
            <v>27</v>
          </cell>
        </row>
        <row r="319">
          <cell r="F319">
            <v>26</v>
          </cell>
        </row>
        <row r="320">
          <cell r="F320">
            <v>27</v>
          </cell>
        </row>
        <row r="321">
          <cell r="F321">
            <v>29</v>
          </cell>
        </row>
        <row r="322">
          <cell r="F322">
            <v>27</v>
          </cell>
        </row>
        <row r="323">
          <cell r="F323">
            <v>25</v>
          </cell>
        </row>
        <row r="324">
          <cell r="F324">
            <v>25</v>
          </cell>
        </row>
        <row r="325">
          <cell r="F325">
            <v>26</v>
          </cell>
        </row>
        <row r="326">
          <cell r="F326">
            <v>28</v>
          </cell>
        </row>
        <row r="327">
          <cell r="F327">
            <v>28</v>
          </cell>
        </row>
        <row r="328">
          <cell r="F328">
            <v>28</v>
          </cell>
        </row>
        <row r="329">
          <cell r="F329">
            <v>29</v>
          </cell>
        </row>
        <row r="330">
          <cell r="F330">
            <v>30</v>
          </cell>
        </row>
        <row r="331">
          <cell r="F331">
            <v>28</v>
          </cell>
        </row>
        <row r="332">
          <cell r="F332">
            <v>26</v>
          </cell>
        </row>
        <row r="333">
          <cell r="F333">
            <v>26</v>
          </cell>
        </row>
        <row r="334">
          <cell r="F334">
            <v>25</v>
          </cell>
        </row>
        <row r="335">
          <cell r="F335">
            <v>25</v>
          </cell>
        </row>
        <row r="336">
          <cell r="F336">
            <v>25</v>
          </cell>
        </row>
        <row r="337">
          <cell r="F337">
            <v>26</v>
          </cell>
        </row>
        <row r="338">
          <cell r="F338">
            <v>29</v>
          </cell>
        </row>
        <row r="339">
          <cell r="F339">
            <v>27</v>
          </cell>
        </row>
        <row r="340">
          <cell r="F340">
            <v>26</v>
          </cell>
        </row>
        <row r="341">
          <cell r="F341">
            <v>25</v>
          </cell>
        </row>
        <row r="342">
          <cell r="F342">
            <v>25</v>
          </cell>
        </row>
        <row r="343">
          <cell r="F343">
            <v>25</v>
          </cell>
        </row>
        <row r="344">
          <cell r="F344">
            <v>25</v>
          </cell>
        </row>
        <row r="345">
          <cell r="F345">
            <v>26</v>
          </cell>
        </row>
        <row r="346">
          <cell r="F346">
            <v>28</v>
          </cell>
        </row>
        <row r="347">
          <cell r="F347">
            <v>26</v>
          </cell>
        </row>
        <row r="348">
          <cell r="F348">
            <v>25</v>
          </cell>
        </row>
        <row r="349">
          <cell r="F349">
            <v>25</v>
          </cell>
        </row>
        <row r="350">
          <cell r="F350">
            <v>25</v>
          </cell>
        </row>
        <row r="351">
          <cell r="F351">
            <v>25</v>
          </cell>
        </row>
        <row r="352">
          <cell r="F352">
            <v>25</v>
          </cell>
        </row>
        <row r="353">
          <cell r="F353">
            <v>25</v>
          </cell>
        </row>
        <row r="354">
          <cell r="F354">
            <v>26</v>
          </cell>
        </row>
        <row r="355">
          <cell r="F355">
            <v>26</v>
          </cell>
        </row>
        <row r="356">
          <cell r="F356">
            <v>25</v>
          </cell>
        </row>
        <row r="357">
          <cell r="F357">
            <v>24</v>
          </cell>
        </row>
        <row r="358">
          <cell r="F358">
            <v>25</v>
          </cell>
        </row>
        <row r="359">
          <cell r="F359">
            <v>24</v>
          </cell>
        </row>
        <row r="360">
          <cell r="F360">
            <v>24</v>
          </cell>
        </row>
        <row r="361">
          <cell r="F361">
            <v>24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26</v>
          </cell>
        </row>
        <row r="367">
          <cell r="F367">
            <v>26</v>
          </cell>
        </row>
        <row r="368">
          <cell r="F368">
            <v>26</v>
          </cell>
        </row>
        <row r="369">
          <cell r="F369">
            <v>27</v>
          </cell>
        </row>
        <row r="370">
          <cell r="F370">
            <v>28</v>
          </cell>
        </row>
        <row r="371">
          <cell r="F371">
            <v>28</v>
          </cell>
        </row>
        <row r="372">
          <cell r="F372">
            <v>28</v>
          </cell>
        </row>
        <row r="373">
          <cell r="F373">
            <v>28</v>
          </cell>
        </row>
        <row r="374">
          <cell r="F374">
            <v>28</v>
          </cell>
        </row>
        <row r="375">
          <cell r="F375">
            <v>28</v>
          </cell>
        </row>
        <row r="376">
          <cell r="F376">
            <v>29</v>
          </cell>
        </row>
        <row r="377">
          <cell r="F377">
            <v>28</v>
          </cell>
        </row>
        <row r="378">
          <cell r="F378">
            <v>29</v>
          </cell>
        </row>
        <row r="379">
          <cell r="F379">
            <v>29</v>
          </cell>
        </row>
        <row r="380">
          <cell r="F380">
            <v>26</v>
          </cell>
        </row>
        <row r="381">
          <cell r="F381">
            <v>25</v>
          </cell>
        </row>
        <row r="382">
          <cell r="F382">
            <v>25</v>
          </cell>
        </row>
        <row r="383">
          <cell r="F383">
            <v>25</v>
          </cell>
        </row>
        <row r="384">
          <cell r="F384">
            <v>24</v>
          </cell>
        </row>
        <row r="385">
          <cell r="F385">
            <v>24</v>
          </cell>
        </row>
        <row r="386">
          <cell r="F386">
            <v>24</v>
          </cell>
        </row>
        <row r="387">
          <cell r="F387">
            <v>25</v>
          </cell>
        </row>
        <row r="388">
          <cell r="F388">
            <v>25</v>
          </cell>
        </row>
        <row r="389">
          <cell r="F389">
            <v>25</v>
          </cell>
        </row>
        <row r="390">
          <cell r="F390">
            <v>26</v>
          </cell>
        </row>
        <row r="391">
          <cell r="F391">
            <v>27</v>
          </cell>
        </row>
        <row r="392">
          <cell r="F392">
            <v>26</v>
          </cell>
        </row>
        <row r="393">
          <cell r="F393">
            <v>26</v>
          </cell>
        </row>
        <row r="394">
          <cell r="F394">
            <v>27</v>
          </cell>
        </row>
        <row r="395">
          <cell r="F395">
            <v>27</v>
          </cell>
        </row>
        <row r="396">
          <cell r="F396">
            <v>27</v>
          </cell>
        </row>
        <row r="397">
          <cell r="F397">
            <v>27</v>
          </cell>
        </row>
        <row r="398">
          <cell r="F398">
            <v>27</v>
          </cell>
        </row>
        <row r="399">
          <cell r="F399">
            <v>28</v>
          </cell>
        </row>
        <row r="400">
          <cell r="F400">
            <v>28</v>
          </cell>
        </row>
        <row r="401">
          <cell r="F401">
            <v>27</v>
          </cell>
        </row>
        <row r="402">
          <cell r="F402">
            <v>27</v>
          </cell>
        </row>
        <row r="403">
          <cell r="F403">
            <v>26</v>
          </cell>
        </row>
        <row r="404">
          <cell r="F404">
            <v>25</v>
          </cell>
        </row>
        <row r="405">
          <cell r="F405">
            <v>25</v>
          </cell>
        </row>
        <row r="406">
          <cell r="F406">
            <v>25</v>
          </cell>
        </row>
        <row r="407">
          <cell r="F407">
            <v>25</v>
          </cell>
        </row>
        <row r="408">
          <cell r="F408">
            <v>25</v>
          </cell>
        </row>
        <row r="409">
          <cell r="F409">
            <v>25</v>
          </cell>
        </row>
        <row r="411">
          <cell r="F411">
            <v>25</v>
          </cell>
        </row>
        <row r="412">
          <cell r="F412">
            <v>25</v>
          </cell>
        </row>
        <row r="413">
          <cell r="F413">
            <v>25</v>
          </cell>
        </row>
        <row r="414">
          <cell r="F414">
            <v>25</v>
          </cell>
        </row>
        <row r="415">
          <cell r="F415">
            <v>26</v>
          </cell>
        </row>
        <row r="416">
          <cell r="F416">
            <v>26</v>
          </cell>
        </row>
        <row r="417">
          <cell r="F417">
            <v>26</v>
          </cell>
        </row>
        <row r="418">
          <cell r="F418">
            <v>27</v>
          </cell>
        </row>
        <row r="419">
          <cell r="F419">
            <v>29</v>
          </cell>
        </row>
        <row r="420">
          <cell r="F420">
            <v>29</v>
          </cell>
        </row>
        <row r="421">
          <cell r="F421">
            <v>33</v>
          </cell>
        </row>
        <row r="422">
          <cell r="F422">
            <v>33</v>
          </cell>
        </row>
        <row r="423">
          <cell r="F423">
            <v>29</v>
          </cell>
        </row>
        <row r="424">
          <cell r="F424">
            <v>27</v>
          </cell>
        </row>
        <row r="425">
          <cell r="F425">
            <v>27</v>
          </cell>
        </row>
        <row r="426">
          <cell r="F426">
            <v>27</v>
          </cell>
        </row>
        <row r="427">
          <cell r="F427">
            <v>26</v>
          </cell>
        </row>
        <row r="428">
          <cell r="F428">
            <v>26</v>
          </cell>
        </row>
        <row r="429">
          <cell r="F429">
            <v>25</v>
          </cell>
        </row>
        <row r="430">
          <cell r="F430">
            <v>25</v>
          </cell>
        </row>
        <row r="431">
          <cell r="F431">
            <v>25</v>
          </cell>
        </row>
        <row r="432">
          <cell r="F432">
            <v>25</v>
          </cell>
        </row>
        <row r="433">
          <cell r="F433">
            <v>25</v>
          </cell>
        </row>
        <row r="434">
          <cell r="F434">
            <v>25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25</v>
          </cell>
        </row>
        <row r="438">
          <cell r="F438">
            <v>26</v>
          </cell>
        </row>
        <row r="439">
          <cell r="F439">
            <v>26</v>
          </cell>
        </row>
        <row r="440">
          <cell r="F440">
            <v>27</v>
          </cell>
        </row>
        <row r="441">
          <cell r="F441">
            <v>27</v>
          </cell>
        </row>
        <row r="442">
          <cell r="F442">
            <v>27</v>
          </cell>
        </row>
        <row r="443">
          <cell r="F443">
            <v>27</v>
          </cell>
        </row>
        <row r="444">
          <cell r="F444">
            <v>26</v>
          </cell>
        </row>
        <row r="445">
          <cell r="F445">
            <v>26</v>
          </cell>
        </row>
        <row r="446">
          <cell r="F446">
            <v>26</v>
          </cell>
        </row>
        <row r="447">
          <cell r="F447">
            <v>26</v>
          </cell>
        </row>
        <row r="448">
          <cell r="F448">
            <v>28</v>
          </cell>
        </row>
        <row r="449">
          <cell r="F449">
            <v>27</v>
          </cell>
        </row>
        <row r="450">
          <cell r="F450">
            <v>26</v>
          </cell>
        </row>
        <row r="451">
          <cell r="F451">
            <v>26</v>
          </cell>
        </row>
        <row r="452">
          <cell r="F452">
            <v>25</v>
          </cell>
        </row>
        <row r="453">
          <cell r="F453">
            <v>25</v>
          </cell>
        </row>
        <row r="454">
          <cell r="F454">
            <v>25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25</v>
          </cell>
        </row>
        <row r="459">
          <cell r="F459">
            <v>25</v>
          </cell>
        </row>
        <row r="460">
          <cell r="F460">
            <v>25</v>
          </cell>
        </row>
        <row r="461">
          <cell r="F461">
            <v>25</v>
          </cell>
        </row>
        <row r="462">
          <cell r="F462">
            <v>25</v>
          </cell>
        </row>
        <row r="463">
          <cell r="F463">
            <v>25</v>
          </cell>
        </row>
        <row r="464">
          <cell r="F464">
            <v>26</v>
          </cell>
        </row>
        <row r="465">
          <cell r="F465">
            <v>26</v>
          </cell>
        </row>
        <row r="466">
          <cell r="F466">
            <v>26</v>
          </cell>
        </row>
        <row r="467">
          <cell r="F467">
            <v>26</v>
          </cell>
        </row>
        <row r="468">
          <cell r="F468">
            <v>26</v>
          </cell>
        </row>
        <row r="469">
          <cell r="F469">
            <v>26</v>
          </cell>
        </row>
        <row r="470">
          <cell r="F470">
            <v>26</v>
          </cell>
        </row>
        <row r="471">
          <cell r="F471">
            <v>26</v>
          </cell>
        </row>
        <row r="472">
          <cell r="F472">
            <v>27</v>
          </cell>
        </row>
        <row r="473">
          <cell r="F473">
            <v>26</v>
          </cell>
        </row>
        <row r="474">
          <cell r="F474">
            <v>26</v>
          </cell>
        </row>
        <row r="475">
          <cell r="F475">
            <v>26</v>
          </cell>
        </row>
        <row r="476">
          <cell r="F476">
            <v>26</v>
          </cell>
        </row>
        <row r="477">
          <cell r="F477">
            <v>26</v>
          </cell>
        </row>
        <row r="478">
          <cell r="F478">
            <v>25</v>
          </cell>
        </row>
        <row r="479">
          <cell r="F479">
            <v>25</v>
          </cell>
        </row>
        <row r="480">
          <cell r="F480">
            <v>25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25</v>
          </cell>
        </row>
        <row r="487">
          <cell r="F487">
            <v>25</v>
          </cell>
        </row>
        <row r="488">
          <cell r="F488">
            <v>26</v>
          </cell>
        </row>
        <row r="489">
          <cell r="F489">
            <v>27</v>
          </cell>
        </row>
        <row r="490">
          <cell r="F490">
            <v>27</v>
          </cell>
        </row>
        <row r="491">
          <cell r="F491">
            <v>27</v>
          </cell>
        </row>
        <row r="492">
          <cell r="F492">
            <v>27</v>
          </cell>
        </row>
        <row r="493">
          <cell r="F493">
            <v>27</v>
          </cell>
        </row>
        <row r="494">
          <cell r="F494">
            <v>27</v>
          </cell>
        </row>
        <row r="495">
          <cell r="F495">
            <v>27</v>
          </cell>
        </row>
        <row r="496">
          <cell r="F496">
            <v>27</v>
          </cell>
        </row>
        <row r="497">
          <cell r="F497">
            <v>27</v>
          </cell>
        </row>
        <row r="498">
          <cell r="F498">
            <v>27</v>
          </cell>
        </row>
        <row r="499">
          <cell r="F499">
            <v>27</v>
          </cell>
        </row>
        <row r="500">
          <cell r="F500">
            <v>25</v>
          </cell>
        </row>
        <row r="501">
          <cell r="F501">
            <v>25</v>
          </cell>
        </row>
        <row r="502">
          <cell r="F502">
            <v>25</v>
          </cell>
        </row>
        <row r="503">
          <cell r="F503">
            <v>25</v>
          </cell>
        </row>
        <row r="504">
          <cell r="F504">
            <v>24</v>
          </cell>
        </row>
        <row r="505">
          <cell r="F505">
            <v>24</v>
          </cell>
        </row>
        <row r="506">
          <cell r="F506">
            <v>24</v>
          </cell>
        </row>
        <row r="507">
          <cell r="F507">
            <v>24</v>
          </cell>
        </row>
        <row r="508">
          <cell r="F508">
            <v>24</v>
          </cell>
        </row>
        <row r="509">
          <cell r="F509">
            <v>25</v>
          </cell>
        </row>
        <row r="510">
          <cell r="F510">
            <v>25</v>
          </cell>
        </row>
        <row r="511">
          <cell r="F511">
            <v>26</v>
          </cell>
        </row>
        <row r="512">
          <cell r="F512">
            <v>26</v>
          </cell>
        </row>
        <row r="513">
          <cell r="F513">
            <v>26</v>
          </cell>
        </row>
        <row r="514">
          <cell r="F514">
            <v>26</v>
          </cell>
        </row>
        <row r="515">
          <cell r="F515">
            <v>27</v>
          </cell>
        </row>
        <row r="516">
          <cell r="F516">
            <v>27</v>
          </cell>
        </row>
        <row r="517">
          <cell r="F517">
            <v>27</v>
          </cell>
        </row>
        <row r="518">
          <cell r="F518">
            <v>27</v>
          </cell>
        </row>
        <row r="519">
          <cell r="F519">
            <v>27</v>
          </cell>
        </row>
        <row r="520">
          <cell r="F520">
            <v>27</v>
          </cell>
        </row>
        <row r="521">
          <cell r="F521">
            <v>27</v>
          </cell>
        </row>
        <row r="522">
          <cell r="F522">
            <v>28</v>
          </cell>
        </row>
        <row r="523">
          <cell r="F523">
            <v>28</v>
          </cell>
        </row>
        <row r="524">
          <cell r="F524">
            <v>26</v>
          </cell>
        </row>
        <row r="525">
          <cell r="F525">
            <v>25</v>
          </cell>
        </row>
        <row r="526">
          <cell r="F526">
            <v>24</v>
          </cell>
        </row>
        <row r="527">
          <cell r="F527">
            <v>25</v>
          </cell>
        </row>
        <row r="528">
          <cell r="F528">
            <v>25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26</v>
          </cell>
        </row>
        <row r="532">
          <cell r="F532">
            <v>27</v>
          </cell>
        </row>
        <row r="533">
          <cell r="F533">
            <v>29</v>
          </cell>
        </row>
        <row r="534">
          <cell r="F534">
            <v>28</v>
          </cell>
        </row>
        <row r="535">
          <cell r="F535">
            <v>28</v>
          </cell>
        </row>
        <row r="536">
          <cell r="F536">
            <v>31</v>
          </cell>
        </row>
        <row r="537">
          <cell r="F537">
            <v>31</v>
          </cell>
        </row>
        <row r="538">
          <cell r="F538">
            <v>31</v>
          </cell>
        </row>
        <row r="539">
          <cell r="F539">
            <v>34</v>
          </cell>
        </row>
        <row r="540">
          <cell r="F540">
            <v>34</v>
          </cell>
        </row>
        <row r="541">
          <cell r="F541">
            <v>32</v>
          </cell>
        </row>
        <row r="542">
          <cell r="F542">
            <v>29</v>
          </cell>
        </row>
        <row r="543">
          <cell r="F543">
            <v>30</v>
          </cell>
        </row>
        <row r="544">
          <cell r="F544">
            <v>32</v>
          </cell>
        </row>
        <row r="545">
          <cell r="F545">
            <v>33</v>
          </cell>
        </row>
        <row r="546">
          <cell r="F546">
            <v>32</v>
          </cell>
        </row>
        <row r="547">
          <cell r="F547">
            <v>32</v>
          </cell>
        </row>
        <row r="548">
          <cell r="F548">
            <v>31</v>
          </cell>
        </row>
        <row r="549">
          <cell r="F549">
            <v>29</v>
          </cell>
        </row>
        <row r="550">
          <cell r="F550">
            <v>27</v>
          </cell>
        </row>
        <row r="551">
          <cell r="F551">
            <v>27</v>
          </cell>
        </row>
        <row r="552">
          <cell r="F552">
            <v>26</v>
          </cell>
        </row>
        <row r="553">
          <cell r="F553">
            <v>26</v>
          </cell>
        </row>
        <row r="554">
          <cell r="F554">
            <v>26</v>
          </cell>
        </row>
        <row r="555">
          <cell r="F555">
            <v>26</v>
          </cell>
        </row>
        <row r="556">
          <cell r="F556">
            <v>26</v>
          </cell>
        </row>
        <row r="557">
          <cell r="F557">
            <v>26</v>
          </cell>
        </row>
        <row r="558">
          <cell r="F558">
            <v>26</v>
          </cell>
        </row>
        <row r="559">
          <cell r="F559">
            <v>27</v>
          </cell>
        </row>
        <row r="560">
          <cell r="F560">
            <v>27</v>
          </cell>
        </row>
        <row r="561">
          <cell r="F561">
            <v>27</v>
          </cell>
        </row>
        <row r="562">
          <cell r="F562">
            <v>27</v>
          </cell>
        </row>
        <row r="563">
          <cell r="F563">
            <v>27</v>
          </cell>
        </row>
        <row r="564">
          <cell r="F564">
            <v>27</v>
          </cell>
        </row>
        <row r="565">
          <cell r="F565">
            <v>27</v>
          </cell>
        </row>
        <row r="566">
          <cell r="F566">
            <v>27</v>
          </cell>
        </row>
        <row r="567">
          <cell r="F567">
            <v>27</v>
          </cell>
        </row>
        <row r="568">
          <cell r="F568">
            <v>27</v>
          </cell>
        </row>
        <row r="569">
          <cell r="F569">
            <v>27</v>
          </cell>
        </row>
        <row r="570">
          <cell r="F570">
            <v>27</v>
          </cell>
        </row>
        <row r="571">
          <cell r="F571">
            <v>27</v>
          </cell>
        </row>
        <row r="572">
          <cell r="F572">
            <v>26</v>
          </cell>
        </row>
        <row r="573">
          <cell r="F573">
            <v>26</v>
          </cell>
        </row>
        <row r="574">
          <cell r="F574">
            <v>26</v>
          </cell>
        </row>
        <row r="575">
          <cell r="F575">
            <v>25</v>
          </cell>
        </row>
        <row r="576">
          <cell r="F576">
            <v>26</v>
          </cell>
        </row>
        <row r="577">
          <cell r="F577">
            <v>25</v>
          </cell>
        </row>
        <row r="578">
          <cell r="F578">
            <v>25</v>
          </cell>
        </row>
        <row r="579">
          <cell r="F579">
            <v>26</v>
          </cell>
        </row>
        <row r="580">
          <cell r="F580">
            <v>26</v>
          </cell>
        </row>
        <row r="581">
          <cell r="F581">
            <v>26</v>
          </cell>
        </row>
        <row r="582">
          <cell r="F582">
            <v>26</v>
          </cell>
        </row>
        <row r="583">
          <cell r="F583">
            <v>27</v>
          </cell>
        </row>
        <row r="584">
          <cell r="F584">
            <v>27</v>
          </cell>
        </row>
        <row r="585">
          <cell r="F585">
            <v>28</v>
          </cell>
        </row>
        <row r="586">
          <cell r="F586">
            <v>28</v>
          </cell>
        </row>
        <row r="587">
          <cell r="F587">
            <v>28</v>
          </cell>
        </row>
        <row r="588">
          <cell r="F588">
            <v>28</v>
          </cell>
        </row>
        <row r="589">
          <cell r="F589">
            <v>28</v>
          </cell>
        </row>
        <row r="590">
          <cell r="F590">
            <v>28</v>
          </cell>
        </row>
        <row r="591">
          <cell r="F591">
            <v>28</v>
          </cell>
        </row>
        <row r="592">
          <cell r="F592">
            <v>28</v>
          </cell>
        </row>
        <row r="593">
          <cell r="F593">
            <v>28</v>
          </cell>
        </row>
        <row r="594">
          <cell r="F594">
            <v>28</v>
          </cell>
        </row>
        <row r="595">
          <cell r="F595">
            <v>28</v>
          </cell>
        </row>
        <row r="596">
          <cell r="F596">
            <v>26</v>
          </cell>
        </row>
        <row r="597">
          <cell r="F597">
            <v>25</v>
          </cell>
        </row>
        <row r="598">
          <cell r="F598">
            <v>25</v>
          </cell>
        </row>
        <row r="599">
          <cell r="F599">
            <v>25</v>
          </cell>
        </row>
        <row r="600">
          <cell r="F600">
            <v>25</v>
          </cell>
        </row>
        <row r="601">
          <cell r="F601">
            <v>25</v>
          </cell>
        </row>
        <row r="602">
          <cell r="F602">
            <v>25</v>
          </cell>
        </row>
        <row r="603">
          <cell r="F603">
            <v>25</v>
          </cell>
        </row>
        <row r="604">
          <cell r="F604">
            <v>26</v>
          </cell>
        </row>
        <row r="605">
          <cell r="F605">
            <v>26</v>
          </cell>
        </row>
        <row r="606">
          <cell r="F606">
            <v>26</v>
          </cell>
        </row>
        <row r="607">
          <cell r="F607">
            <v>26</v>
          </cell>
        </row>
        <row r="608">
          <cell r="F608">
            <v>27</v>
          </cell>
        </row>
        <row r="609">
          <cell r="F609">
            <v>27</v>
          </cell>
        </row>
        <row r="610">
          <cell r="F610">
            <v>28</v>
          </cell>
        </row>
        <row r="611">
          <cell r="F611">
            <v>27</v>
          </cell>
        </row>
        <row r="612">
          <cell r="F612">
            <v>28</v>
          </cell>
        </row>
        <row r="613">
          <cell r="F613">
            <v>28</v>
          </cell>
        </row>
        <row r="614">
          <cell r="F614">
            <v>27</v>
          </cell>
        </row>
        <row r="615">
          <cell r="F615">
            <v>27</v>
          </cell>
        </row>
        <row r="616">
          <cell r="F616">
            <v>27</v>
          </cell>
        </row>
        <row r="617">
          <cell r="F617">
            <v>27</v>
          </cell>
        </row>
        <row r="618">
          <cell r="F618">
            <v>27</v>
          </cell>
        </row>
        <row r="619">
          <cell r="F619">
            <v>27</v>
          </cell>
        </row>
        <row r="620">
          <cell r="F620">
            <v>27</v>
          </cell>
        </row>
        <row r="621">
          <cell r="F621">
            <v>27</v>
          </cell>
        </row>
        <row r="622">
          <cell r="F622">
            <v>26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25</v>
          </cell>
        </row>
        <row r="626">
          <cell r="F626">
            <v>25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26</v>
          </cell>
        </row>
        <row r="630">
          <cell r="F630">
            <v>26</v>
          </cell>
        </row>
        <row r="631">
          <cell r="F631">
            <v>27</v>
          </cell>
        </row>
        <row r="632">
          <cell r="F632">
            <v>28</v>
          </cell>
        </row>
        <row r="633">
          <cell r="F633">
            <v>28</v>
          </cell>
        </row>
        <row r="634">
          <cell r="F634">
            <v>29</v>
          </cell>
        </row>
        <row r="635">
          <cell r="F635">
            <v>29</v>
          </cell>
        </row>
        <row r="636">
          <cell r="F636">
            <v>29</v>
          </cell>
        </row>
        <row r="637">
          <cell r="F637">
            <v>29</v>
          </cell>
        </row>
        <row r="638">
          <cell r="F638">
            <v>28</v>
          </cell>
        </row>
        <row r="639">
          <cell r="F639">
            <v>28</v>
          </cell>
        </row>
        <row r="640">
          <cell r="F640">
            <v>28</v>
          </cell>
        </row>
        <row r="641">
          <cell r="F641">
            <v>28</v>
          </cell>
        </row>
        <row r="642">
          <cell r="F642">
            <v>28</v>
          </cell>
        </row>
        <row r="643">
          <cell r="F643">
            <v>28</v>
          </cell>
        </row>
        <row r="644">
          <cell r="F644">
            <v>26</v>
          </cell>
        </row>
        <row r="645">
          <cell r="F645">
            <v>25</v>
          </cell>
        </row>
        <row r="646">
          <cell r="F646">
            <v>25</v>
          </cell>
        </row>
        <row r="647">
          <cell r="F647">
            <v>25</v>
          </cell>
        </row>
        <row r="648">
          <cell r="F648">
            <v>25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25</v>
          </cell>
        </row>
        <row r="652">
          <cell r="F652">
            <v>27</v>
          </cell>
        </row>
        <row r="653">
          <cell r="F653">
            <v>31</v>
          </cell>
        </row>
        <row r="654">
          <cell r="F654">
            <v>33</v>
          </cell>
        </row>
        <row r="655">
          <cell r="F655">
            <v>33</v>
          </cell>
        </row>
        <row r="656">
          <cell r="F656">
            <v>34</v>
          </cell>
        </row>
        <row r="657">
          <cell r="F657">
            <v>34</v>
          </cell>
        </row>
        <row r="658">
          <cell r="F658">
            <v>33</v>
          </cell>
        </row>
        <row r="659">
          <cell r="F659">
            <v>43</v>
          </cell>
        </row>
        <row r="660">
          <cell r="F660">
            <v>36</v>
          </cell>
        </row>
        <row r="661">
          <cell r="F661">
            <v>30</v>
          </cell>
        </row>
        <row r="662">
          <cell r="F662">
            <v>28</v>
          </cell>
        </row>
        <row r="663">
          <cell r="F663">
            <v>27</v>
          </cell>
        </row>
        <row r="664">
          <cell r="F664">
            <v>27</v>
          </cell>
        </row>
        <row r="665">
          <cell r="F665">
            <v>26</v>
          </cell>
        </row>
        <row r="666">
          <cell r="F666">
            <v>27</v>
          </cell>
        </row>
        <row r="667">
          <cell r="F667">
            <v>27</v>
          </cell>
        </row>
        <row r="668">
          <cell r="F668">
            <v>26</v>
          </cell>
        </row>
        <row r="669">
          <cell r="F669">
            <v>25</v>
          </cell>
        </row>
        <row r="670">
          <cell r="F670">
            <v>25</v>
          </cell>
        </row>
        <row r="671">
          <cell r="F671">
            <v>24</v>
          </cell>
        </row>
        <row r="672">
          <cell r="F672">
            <v>25</v>
          </cell>
        </row>
        <row r="673">
          <cell r="F673">
            <v>24</v>
          </cell>
        </row>
        <row r="674">
          <cell r="F674">
            <v>24</v>
          </cell>
        </row>
        <row r="675">
          <cell r="F675">
            <v>24</v>
          </cell>
        </row>
        <row r="676">
          <cell r="F676">
            <v>24</v>
          </cell>
        </row>
        <row r="677">
          <cell r="F677">
            <v>25</v>
          </cell>
        </row>
        <row r="678">
          <cell r="F678">
            <v>25</v>
          </cell>
        </row>
        <row r="679">
          <cell r="F679">
            <v>26</v>
          </cell>
        </row>
        <row r="680">
          <cell r="F680">
            <v>27</v>
          </cell>
        </row>
        <row r="681">
          <cell r="F681">
            <v>27</v>
          </cell>
        </row>
        <row r="682">
          <cell r="F682">
            <v>27</v>
          </cell>
        </row>
        <row r="683">
          <cell r="F683">
            <v>27</v>
          </cell>
        </row>
        <row r="684">
          <cell r="F684">
            <v>27</v>
          </cell>
        </row>
        <row r="685">
          <cell r="F685">
            <v>28</v>
          </cell>
        </row>
        <row r="686">
          <cell r="F686">
            <v>28</v>
          </cell>
        </row>
        <row r="687">
          <cell r="F687">
            <v>27</v>
          </cell>
        </row>
        <row r="688">
          <cell r="F688">
            <v>28</v>
          </cell>
        </row>
        <row r="689">
          <cell r="F689">
            <v>33</v>
          </cell>
        </row>
        <row r="690">
          <cell r="F690">
            <v>37</v>
          </cell>
        </row>
        <row r="691">
          <cell r="F691">
            <v>34</v>
          </cell>
        </row>
        <row r="692">
          <cell r="F692">
            <v>30</v>
          </cell>
        </row>
        <row r="693">
          <cell r="F693">
            <v>28</v>
          </cell>
        </row>
        <row r="694">
          <cell r="F694">
            <v>26</v>
          </cell>
        </row>
        <row r="695">
          <cell r="F695">
            <v>25</v>
          </cell>
        </row>
        <row r="696">
          <cell r="F696">
            <v>25</v>
          </cell>
        </row>
        <row r="697">
          <cell r="F697">
            <v>25</v>
          </cell>
        </row>
        <row r="698">
          <cell r="F698">
            <v>25</v>
          </cell>
        </row>
        <row r="699">
          <cell r="F699">
            <v>25</v>
          </cell>
        </row>
        <row r="700">
          <cell r="F700">
            <v>25</v>
          </cell>
        </row>
        <row r="701">
          <cell r="F701">
            <v>25</v>
          </cell>
        </row>
        <row r="702">
          <cell r="F702">
            <v>25</v>
          </cell>
        </row>
        <row r="703">
          <cell r="F703">
            <v>25</v>
          </cell>
        </row>
        <row r="704">
          <cell r="F704">
            <v>26</v>
          </cell>
        </row>
        <row r="705">
          <cell r="F705">
            <v>26</v>
          </cell>
        </row>
        <row r="706">
          <cell r="F706">
            <v>26</v>
          </cell>
        </row>
        <row r="707">
          <cell r="F707">
            <v>26</v>
          </cell>
        </row>
        <row r="708">
          <cell r="F708">
            <v>26</v>
          </cell>
        </row>
        <row r="709">
          <cell r="F709">
            <v>27</v>
          </cell>
        </row>
        <row r="710">
          <cell r="F710">
            <v>27</v>
          </cell>
        </row>
        <row r="711">
          <cell r="F711">
            <v>27</v>
          </cell>
        </row>
        <row r="712">
          <cell r="F712">
            <v>27</v>
          </cell>
        </row>
        <row r="713">
          <cell r="F713">
            <v>27</v>
          </cell>
        </row>
        <row r="714">
          <cell r="F714">
            <v>27</v>
          </cell>
        </row>
        <row r="715">
          <cell r="F715">
            <v>27</v>
          </cell>
        </row>
        <row r="716">
          <cell r="F716">
            <v>27</v>
          </cell>
        </row>
        <row r="717">
          <cell r="F717">
            <v>26</v>
          </cell>
        </row>
        <row r="718">
          <cell r="F718">
            <v>26</v>
          </cell>
        </row>
        <row r="719">
          <cell r="F719">
            <v>25</v>
          </cell>
        </row>
        <row r="720">
          <cell r="F720">
            <v>25</v>
          </cell>
        </row>
        <row r="721">
          <cell r="F721">
            <v>25</v>
          </cell>
        </row>
        <row r="722">
          <cell r="F722">
            <v>24</v>
          </cell>
        </row>
        <row r="723">
          <cell r="F723">
            <v>25</v>
          </cell>
        </row>
        <row r="724">
          <cell r="F724">
            <v>25</v>
          </cell>
        </row>
        <row r="725">
          <cell r="F725">
            <v>25</v>
          </cell>
        </row>
        <row r="726">
          <cell r="F726">
            <v>26</v>
          </cell>
        </row>
        <row r="727">
          <cell r="F727">
            <v>27</v>
          </cell>
        </row>
        <row r="728">
          <cell r="F728">
            <v>27</v>
          </cell>
        </row>
        <row r="729">
          <cell r="F729">
            <v>27</v>
          </cell>
        </row>
        <row r="730">
          <cell r="F730">
            <v>27</v>
          </cell>
        </row>
        <row r="731">
          <cell r="F731">
            <v>27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21</v>
          </cell>
        </row>
        <row r="15">
          <cell r="F15">
            <v>21</v>
          </cell>
        </row>
        <row r="16">
          <cell r="F16">
            <v>21</v>
          </cell>
        </row>
        <row r="17">
          <cell r="F17">
            <v>21</v>
          </cell>
        </row>
        <row r="18">
          <cell r="F18">
            <v>21</v>
          </cell>
        </row>
        <row r="19">
          <cell r="F19">
            <v>21</v>
          </cell>
        </row>
        <row r="20">
          <cell r="F20">
            <v>21</v>
          </cell>
        </row>
        <row r="21">
          <cell r="F21">
            <v>21</v>
          </cell>
        </row>
        <row r="22">
          <cell r="F22">
            <v>20</v>
          </cell>
        </row>
        <row r="23">
          <cell r="F23">
            <v>20</v>
          </cell>
        </row>
        <row r="24">
          <cell r="F24">
            <v>20</v>
          </cell>
        </row>
        <row r="25">
          <cell r="F25">
            <v>20</v>
          </cell>
        </row>
        <row r="26">
          <cell r="F26">
            <v>20</v>
          </cell>
        </row>
        <row r="27">
          <cell r="F27">
            <v>20</v>
          </cell>
        </row>
        <row r="28">
          <cell r="F28">
            <v>20</v>
          </cell>
        </row>
        <row r="29">
          <cell r="F29">
            <v>20</v>
          </cell>
        </row>
        <row r="30">
          <cell r="F30">
            <v>20</v>
          </cell>
        </row>
        <row r="31">
          <cell r="F31">
            <v>20</v>
          </cell>
        </row>
        <row r="32">
          <cell r="F32">
            <v>20</v>
          </cell>
        </row>
        <row r="33">
          <cell r="F33">
            <v>20</v>
          </cell>
        </row>
        <row r="34">
          <cell r="F34">
            <v>20</v>
          </cell>
        </row>
        <row r="35">
          <cell r="F35">
            <v>21</v>
          </cell>
        </row>
        <row r="36">
          <cell r="F36">
            <v>21</v>
          </cell>
        </row>
        <row r="37">
          <cell r="F37">
            <v>21</v>
          </cell>
        </row>
        <row r="38">
          <cell r="F38">
            <v>22</v>
          </cell>
        </row>
        <row r="39">
          <cell r="F39">
            <v>22</v>
          </cell>
        </row>
        <row r="40">
          <cell r="F40">
            <v>22</v>
          </cell>
        </row>
        <row r="41">
          <cell r="F41">
            <v>22</v>
          </cell>
        </row>
        <row r="42">
          <cell r="F42">
            <v>21</v>
          </cell>
        </row>
        <row r="43">
          <cell r="F43">
            <v>21</v>
          </cell>
        </row>
        <row r="44">
          <cell r="F44">
            <v>21</v>
          </cell>
        </row>
        <row r="45">
          <cell r="F45">
            <v>21</v>
          </cell>
        </row>
        <row r="46">
          <cell r="F46">
            <v>21</v>
          </cell>
        </row>
        <row r="47">
          <cell r="F47">
            <v>20</v>
          </cell>
        </row>
        <row r="48">
          <cell r="F48">
            <v>20</v>
          </cell>
        </row>
        <row r="49">
          <cell r="F49">
            <v>20</v>
          </cell>
        </row>
        <row r="50">
          <cell r="F50">
            <v>20</v>
          </cell>
        </row>
        <row r="51">
          <cell r="F51">
            <v>21</v>
          </cell>
        </row>
        <row r="52">
          <cell r="F52">
            <v>21</v>
          </cell>
        </row>
        <row r="53">
          <cell r="F53">
            <v>20</v>
          </cell>
        </row>
        <row r="54">
          <cell r="F54">
            <v>21</v>
          </cell>
        </row>
        <row r="55">
          <cell r="F55">
            <v>21</v>
          </cell>
        </row>
        <row r="56">
          <cell r="F56">
            <v>22</v>
          </cell>
        </row>
        <row r="57">
          <cell r="F57">
            <v>22</v>
          </cell>
        </row>
        <row r="58">
          <cell r="F58">
            <v>22</v>
          </cell>
        </row>
        <row r="59">
          <cell r="F59">
            <v>22</v>
          </cell>
        </row>
        <row r="60">
          <cell r="F60">
            <v>22</v>
          </cell>
        </row>
        <row r="61">
          <cell r="F61">
            <v>22</v>
          </cell>
        </row>
        <row r="62">
          <cell r="F62">
            <v>23</v>
          </cell>
        </row>
        <row r="63">
          <cell r="F63">
            <v>23</v>
          </cell>
        </row>
        <row r="64">
          <cell r="F64">
            <v>22</v>
          </cell>
        </row>
        <row r="65">
          <cell r="F65">
            <v>23</v>
          </cell>
        </row>
        <row r="66">
          <cell r="F66">
            <v>22</v>
          </cell>
        </row>
        <row r="67">
          <cell r="F67">
            <v>22</v>
          </cell>
        </row>
        <row r="68">
          <cell r="F68">
            <v>22</v>
          </cell>
        </row>
        <row r="69">
          <cell r="F69">
            <v>22</v>
          </cell>
        </row>
        <row r="70">
          <cell r="F70">
            <v>22</v>
          </cell>
        </row>
        <row r="71">
          <cell r="F71">
            <v>24</v>
          </cell>
        </row>
        <row r="72">
          <cell r="F72">
            <v>22</v>
          </cell>
        </row>
        <row r="73">
          <cell r="F73">
            <v>23</v>
          </cell>
        </row>
        <row r="74">
          <cell r="F74">
            <v>30</v>
          </cell>
        </row>
        <row r="75">
          <cell r="F75">
            <v>28</v>
          </cell>
        </row>
        <row r="76">
          <cell r="F76">
            <v>33</v>
          </cell>
        </row>
        <row r="77">
          <cell r="F77">
            <v>28</v>
          </cell>
        </row>
        <row r="78">
          <cell r="F78">
            <v>27</v>
          </cell>
        </row>
        <row r="79">
          <cell r="F79">
            <v>23</v>
          </cell>
        </row>
        <row r="80">
          <cell r="F80">
            <v>22</v>
          </cell>
        </row>
        <row r="81">
          <cell r="F81">
            <v>21</v>
          </cell>
        </row>
        <row r="82">
          <cell r="F82">
            <v>23</v>
          </cell>
        </row>
        <row r="83">
          <cell r="F83">
            <v>24</v>
          </cell>
        </row>
        <row r="84">
          <cell r="F84">
            <v>22</v>
          </cell>
        </row>
        <row r="85">
          <cell r="F85">
            <v>23</v>
          </cell>
        </row>
        <row r="86">
          <cell r="F86">
            <v>21</v>
          </cell>
        </row>
        <row r="87">
          <cell r="F87">
            <v>20</v>
          </cell>
        </row>
        <row r="88">
          <cell r="F88">
            <v>20</v>
          </cell>
        </row>
        <row r="89">
          <cell r="F89">
            <v>20</v>
          </cell>
        </row>
        <row r="90">
          <cell r="F90">
            <v>20</v>
          </cell>
        </row>
        <row r="91">
          <cell r="F91">
            <v>20</v>
          </cell>
        </row>
        <row r="92">
          <cell r="F92">
            <v>20</v>
          </cell>
        </row>
        <row r="93">
          <cell r="F93">
            <v>20</v>
          </cell>
        </row>
        <row r="94">
          <cell r="F94">
            <v>20</v>
          </cell>
        </row>
        <row r="95">
          <cell r="F95">
            <v>21</v>
          </cell>
        </row>
        <row r="96">
          <cell r="F96">
            <v>21</v>
          </cell>
        </row>
        <row r="97">
          <cell r="F97">
            <v>21</v>
          </cell>
        </row>
        <row r="98">
          <cell r="F98">
            <v>21</v>
          </cell>
        </row>
        <row r="99">
          <cell r="F99">
            <v>21</v>
          </cell>
        </row>
        <row r="100">
          <cell r="F100">
            <v>21</v>
          </cell>
        </row>
        <row r="101">
          <cell r="F101">
            <v>20</v>
          </cell>
        </row>
        <row r="102">
          <cell r="F102">
            <v>21</v>
          </cell>
        </row>
        <row r="103">
          <cell r="F103">
            <v>21</v>
          </cell>
        </row>
        <row r="104">
          <cell r="F104">
            <v>20</v>
          </cell>
        </row>
        <row r="105">
          <cell r="F105">
            <v>20</v>
          </cell>
        </row>
        <row r="106">
          <cell r="F106">
            <v>20</v>
          </cell>
        </row>
        <row r="107">
          <cell r="F107">
            <v>20</v>
          </cell>
        </row>
        <row r="108">
          <cell r="F108">
            <v>21</v>
          </cell>
        </row>
        <row r="109">
          <cell r="F109">
            <v>21</v>
          </cell>
        </row>
        <row r="110">
          <cell r="F110">
            <v>21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21</v>
          </cell>
        </row>
        <row r="114">
          <cell r="F114">
            <v>21</v>
          </cell>
        </row>
        <row r="115">
          <cell r="F115">
            <v>21</v>
          </cell>
        </row>
        <row r="116">
          <cell r="F116">
            <v>21</v>
          </cell>
        </row>
        <row r="117">
          <cell r="F117">
            <v>21</v>
          </cell>
        </row>
        <row r="118">
          <cell r="F118">
            <v>21</v>
          </cell>
        </row>
        <row r="119">
          <cell r="F119">
            <v>21</v>
          </cell>
        </row>
        <row r="120">
          <cell r="F120">
            <v>21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21</v>
          </cell>
        </row>
        <row r="124">
          <cell r="F124">
            <v>20</v>
          </cell>
        </row>
        <row r="125">
          <cell r="F125">
            <v>21</v>
          </cell>
        </row>
        <row r="126">
          <cell r="F126">
            <v>21</v>
          </cell>
        </row>
        <row r="127">
          <cell r="F127">
            <v>21</v>
          </cell>
        </row>
        <row r="128">
          <cell r="F128">
            <v>28</v>
          </cell>
        </row>
        <row r="129">
          <cell r="F129">
            <v>34</v>
          </cell>
        </row>
        <row r="130">
          <cell r="F130">
            <v>36</v>
          </cell>
        </row>
        <row r="131">
          <cell r="F131">
            <v>36</v>
          </cell>
        </row>
        <row r="132">
          <cell r="F132">
            <v>36</v>
          </cell>
        </row>
        <row r="133">
          <cell r="F133">
            <v>31</v>
          </cell>
        </row>
        <row r="134">
          <cell r="F134">
            <v>25</v>
          </cell>
        </row>
        <row r="135">
          <cell r="F135">
            <v>22</v>
          </cell>
        </row>
        <row r="136">
          <cell r="F136">
            <v>21</v>
          </cell>
        </row>
        <row r="137">
          <cell r="F137">
            <v>21</v>
          </cell>
        </row>
        <row r="138">
          <cell r="F138">
            <v>20</v>
          </cell>
        </row>
        <row r="139">
          <cell r="F139">
            <v>20</v>
          </cell>
        </row>
        <row r="140">
          <cell r="F140">
            <v>20</v>
          </cell>
        </row>
        <row r="141">
          <cell r="F141">
            <v>20</v>
          </cell>
        </row>
        <row r="142">
          <cell r="F142">
            <v>20</v>
          </cell>
        </row>
        <row r="143">
          <cell r="F143">
            <v>21</v>
          </cell>
        </row>
        <row r="144">
          <cell r="F144">
            <v>20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21</v>
          </cell>
        </row>
        <row r="150">
          <cell r="F150">
            <v>21</v>
          </cell>
        </row>
        <row r="151">
          <cell r="F151">
            <v>21</v>
          </cell>
        </row>
        <row r="152">
          <cell r="F152">
            <v>21</v>
          </cell>
        </row>
        <row r="153">
          <cell r="F153">
            <v>21</v>
          </cell>
        </row>
        <row r="154">
          <cell r="F154">
            <v>21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21</v>
          </cell>
        </row>
        <row r="159">
          <cell r="F159">
            <v>21</v>
          </cell>
        </row>
        <row r="160">
          <cell r="F160">
            <v>21</v>
          </cell>
        </row>
        <row r="161">
          <cell r="F161">
            <v>21</v>
          </cell>
        </row>
        <row r="162">
          <cell r="F162">
            <v>20</v>
          </cell>
        </row>
        <row r="163">
          <cell r="F163">
            <v>20</v>
          </cell>
        </row>
        <row r="164">
          <cell r="F164">
            <v>20</v>
          </cell>
        </row>
        <row r="165">
          <cell r="F165">
            <v>20</v>
          </cell>
        </row>
        <row r="166">
          <cell r="F166">
            <v>20</v>
          </cell>
        </row>
        <row r="167">
          <cell r="F167">
            <v>20</v>
          </cell>
        </row>
        <row r="168">
          <cell r="F168">
            <v>20</v>
          </cell>
        </row>
        <row r="169">
          <cell r="F169">
            <v>20</v>
          </cell>
        </row>
        <row r="170">
          <cell r="F170">
            <v>20</v>
          </cell>
        </row>
        <row r="171">
          <cell r="F171">
            <v>20</v>
          </cell>
        </row>
        <row r="172">
          <cell r="F172">
            <v>20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20</v>
          </cell>
        </row>
        <row r="176">
          <cell r="F176">
            <v>20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21</v>
          </cell>
        </row>
        <row r="181">
          <cell r="F181">
            <v>21</v>
          </cell>
        </row>
        <row r="182">
          <cell r="F182">
            <v>21</v>
          </cell>
        </row>
        <row r="183">
          <cell r="F183">
            <v>21</v>
          </cell>
        </row>
        <row r="184">
          <cell r="F184">
            <v>22</v>
          </cell>
        </row>
        <row r="185">
          <cell r="F185">
            <v>23</v>
          </cell>
        </row>
        <row r="186">
          <cell r="F186">
            <v>26</v>
          </cell>
        </row>
        <row r="187">
          <cell r="F187">
            <v>28</v>
          </cell>
        </row>
        <row r="188">
          <cell r="F188">
            <v>28</v>
          </cell>
        </row>
        <row r="189">
          <cell r="F189">
            <v>30</v>
          </cell>
        </row>
        <row r="190">
          <cell r="F190">
            <v>30</v>
          </cell>
        </row>
        <row r="191">
          <cell r="F191">
            <v>31</v>
          </cell>
        </row>
        <row r="192">
          <cell r="F192">
            <v>31</v>
          </cell>
        </row>
        <row r="193">
          <cell r="F193">
            <v>33</v>
          </cell>
        </row>
        <row r="194">
          <cell r="F194">
            <v>32</v>
          </cell>
        </row>
        <row r="195">
          <cell r="F195">
            <v>28</v>
          </cell>
        </row>
        <row r="196">
          <cell r="F196">
            <v>25</v>
          </cell>
        </row>
        <row r="197">
          <cell r="F197">
            <v>24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28</v>
          </cell>
        </row>
        <row r="201">
          <cell r="F201">
            <v>29</v>
          </cell>
        </row>
        <row r="202">
          <cell r="F202">
            <v>25</v>
          </cell>
        </row>
        <row r="203">
          <cell r="F203">
            <v>23</v>
          </cell>
        </row>
        <row r="204">
          <cell r="F204">
            <v>23</v>
          </cell>
        </row>
        <row r="205">
          <cell r="F205">
            <v>22</v>
          </cell>
        </row>
        <row r="206">
          <cell r="F206">
            <v>21</v>
          </cell>
        </row>
        <row r="207">
          <cell r="F207">
            <v>23</v>
          </cell>
        </row>
        <row r="208">
          <cell r="F208">
            <v>24</v>
          </cell>
        </row>
        <row r="209">
          <cell r="F209">
            <v>23</v>
          </cell>
        </row>
        <row r="210">
          <cell r="F210">
            <v>23</v>
          </cell>
        </row>
        <row r="211">
          <cell r="F211">
            <v>22</v>
          </cell>
        </row>
        <row r="212">
          <cell r="F212">
            <v>21</v>
          </cell>
        </row>
        <row r="213">
          <cell r="F213">
            <v>22</v>
          </cell>
        </row>
        <row r="214">
          <cell r="F214">
            <v>22</v>
          </cell>
        </row>
        <row r="215">
          <cell r="F215">
            <v>21</v>
          </cell>
        </row>
        <row r="216">
          <cell r="F216">
            <v>21</v>
          </cell>
        </row>
        <row r="217">
          <cell r="F217">
            <v>22</v>
          </cell>
        </row>
        <row r="218">
          <cell r="F218">
            <v>22</v>
          </cell>
        </row>
        <row r="219">
          <cell r="F219">
            <v>21</v>
          </cell>
        </row>
        <row r="220">
          <cell r="F220">
            <v>21</v>
          </cell>
        </row>
        <row r="221">
          <cell r="F221">
            <v>21</v>
          </cell>
        </row>
        <row r="222">
          <cell r="F222">
            <v>21</v>
          </cell>
        </row>
        <row r="223">
          <cell r="F223">
            <v>21</v>
          </cell>
        </row>
        <row r="224">
          <cell r="F224">
            <v>21</v>
          </cell>
        </row>
        <row r="225">
          <cell r="F225">
            <v>21</v>
          </cell>
        </row>
        <row r="226">
          <cell r="F226">
            <v>21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21</v>
          </cell>
        </row>
        <row r="231">
          <cell r="F231">
            <v>22</v>
          </cell>
        </row>
        <row r="232">
          <cell r="F232">
            <v>22</v>
          </cell>
        </row>
        <row r="233">
          <cell r="F233">
            <v>21</v>
          </cell>
        </row>
        <row r="234">
          <cell r="F234">
            <v>21</v>
          </cell>
        </row>
        <row r="235">
          <cell r="F235">
            <v>21</v>
          </cell>
        </row>
        <row r="236">
          <cell r="F236">
            <v>20</v>
          </cell>
        </row>
        <row r="237">
          <cell r="F237">
            <v>20</v>
          </cell>
        </row>
        <row r="238">
          <cell r="F238">
            <v>20</v>
          </cell>
        </row>
        <row r="239">
          <cell r="F239">
            <v>20</v>
          </cell>
        </row>
        <row r="240">
          <cell r="F240">
            <v>20</v>
          </cell>
        </row>
        <row r="241">
          <cell r="F241">
            <v>20</v>
          </cell>
        </row>
        <row r="242">
          <cell r="F242">
            <v>20</v>
          </cell>
        </row>
        <row r="243">
          <cell r="F243">
            <v>20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21</v>
          </cell>
        </row>
        <row r="248">
          <cell r="F248">
            <v>21</v>
          </cell>
        </row>
        <row r="249">
          <cell r="F249">
            <v>21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22</v>
          </cell>
        </row>
        <row r="254">
          <cell r="F254">
            <v>22</v>
          </cell>
        </row>
        <row r="255">
          <cell r="F255">
            <v>22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22</v>
          </cell>
        </row>
        <row r="259">
          <cell r="F259">
            <v>22</v>
          </cell>
        </row>
        <row r="260">
          <cell r="F260">
            <v>22</v>
          </cell>
        </row>
        <row r="261">
          <cell r="F261">
            <v>22</v>
          </cell>
        </row>
        <row r="262">
          <cell r="F262">
            <v>21</v>
          </cell>
        </row>
        <row r="263">
          <cell r="F263">
            <v>21</v>
          </cell>
        </row>
        <row r="264">
          <cell r="F264">
            <v>21</v>
          </cell>
        </row>
        <row r="265">
          <cell r="F265">
            <v>21</v>
          </cell>
        </row>
        <row r="266">
          <cell r="F266">
            <v>21</v>
          </cell>
        </row>
        <row r="267">
          <cell r="F267">
            <v>20</v>
          </cell>
        </row>
        <row r="268">
          <cell r="F268">
            <v>21</v>
          </cell>
        </row>
        <row r="269">
          <cell r="F269">
            <v>21</v>
          </cell>
        </row>
        <row r="270">
          <cell r="F270">
            <v>21</v>
          </cell>
        </row>
        <row r="271">
          <cell r="F271">
            <v>21</v>
          </cell>
        </row>
        <row r="272">
          <cell r="F272">
            <v>21</v>
          </cell>
        </row>
        <row r="273">
          <cell r="F273">
            <v>21</v>
          </cell>
        </row>
        <row r="274">
          <cell r="F274">
            <v>21</v>
          </cell>
        </row>
        <row r="275">
          <cell r="F275">
            <v>21</v>
          </cell>
        </row>
        <row r="276">
          <cell r="F276">
            <v>23</v>
          </cell>
        </row>
        <row r="277">
          <cell r="F277">
            <v>23</v>
          </cell>
        </row>
        <row r="278">
          <cell r="F278">
            <v>22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22</v>
          </cell>
        </row>
        <row r="282">
          <cell r="F282">
            <v>22</v>
          </cell>
        </row>
        <row r="283">
          <cell r="F283">
            <v>22</v>
          </cell>
        </row>
        <row r="284">
          <cell r="F284">
            <v>22</v>
          </cell>
        </row>
        <row r="285">
          <cell r="F285">
            <v>22</v>
          </cell>
        </row>
        <row r="286">
          <cell r="F286">
            <v>21</v>
          </cell>
        </row>
        <row r="287">
          <cell r="F287">
            <v>27</v>
          </cell>
        </row>
        <row r="288">
          <cell r="F288">
            <v>24</v>
          </cell>
        </row>
        <row r="289">
          <cell r="F289">
            <v>22</v>
          </cell>
        </row>
        <row r="290">
          <cell r="F290">
            <v>21</v>
          </cell>
        </row>
        <row r="291">
          <cell r="F291">
            <v>21</v>
          </cell>
        </row>
        <row r="292">
          <cell r="F292">
            <v>20</v>
          </cell>
        </row>
        <row r="293">
          <cell r="F293">
            <v>20</v>
          </cell>
        </row>
        <row r="294">
          <cell r="F294">
            <v>21</v>
          </cell>
        </row>
        <row r="295">
          <cell r="F295">
            <v>21</v>
          </cell>
        </row>
        <row r="296">
          <cell r="F296">
            <v>21</v>
          </cell>
        </row>
        <row r="297">
          <cell r="F297">
            <v>21</v>
          </cell>
        </row>
        <row r="298">
          <cell r="F298">
            <v>21</v>
          </cell>
        </row>
        <row r="299">
          <cell r="F299">
            <v>21</v>
          </cell>
        </row>
        <row r="300">
          <cell r="F300">
            <v>22</v>
          </cell>
        </row>
        <row r="301">
          <cell r="F301">
            <v>22</v>
          </cell>
        </row>
        <row r="302">
          <cell r="F302">
            <v>23</v>
          </cell>
        </row>
        <row r="303">
          <cell r="F303">
            <v>22</v>
          </cell>
        </row>
        <row r="304">
          <cell r="F304">
            <v>22</v>
          </cell>
        </row>
        <row r="305">
          <cell r="F305">
            <v>23</v>
          </cell>
        </row>
        <row r="306">
          <cell r="F306">
            <v>22</v>
          </cell>
        </row>
        <row r="307">
          <cell r="F307">
            <v>22</v>
          </cell>
        </row>
        <row r="308">
          <cell r="F308">
            <v>22</v>
          </cell>
        </row>
        <row r="309">
          <cell r="F309">
            <v>22</v>
          </cell>
        </row>
        <row r="310">
          <cell r="F310">
            <v>21</v>
          </cell>
        </row>
        <row r="311">
          <cell r="F311">
            <v>21</v>
          </cell>
        </row>
        <row r="312">
          <cell r="F312">
            <v>20</v>
          </cell>
        </row>
        <row r="313">
          <cell r="F313">
            <v>20</v>
          </cell>
        </row>
        <row r="314">
          <cell r="F314">
            <v>20</v>
          </cell>
        </row>
        <row r="315">
          <cell r="F315">
            <v>20</v>
          </cell>
        </row>
        <row r="316">
          <cell r="F316">
            <v>20</v>
          </cell>
        </row>
        <row r="317">
          <cell r="F317">
            <v>20</v>
          </cell>
        </row>
        <row r="318">
          <cell r="F318">
            <v>20</v>
          </cell>
        </row>
        <row r="319">
          <cell r="F319">
            <v>20</v>
          </cell>
        </row>
        <row r="320">
          <cell r="F320">
            <v>21</v>
          </cell>
        </row>
        <row r="321">
          <cell r="F321">
            <v>21</v>
          </cell>
        </row>
        <row r="322">
          <cell r="F322">
            <v>21</v>
          </cell>
        </row>
        <row r="323">
          <cell r="F323">
            <v>22</v>
          </cell>
        </row>
        <row r="324">
          <cell r="F324">
            <v>22</v>
          </cell>
        </row>
        <row r="325">
          <cell r="F325">
            <v>22</v>
          </cell>
        </row>
        <row r="326">
          <cell r="F326">
            <v>22</v>
          </cell>
        </row>
        <row r="327">
          <cell r="F327">
            <v>22</v>
          </cell>
        </row>
        <row r="328">
          <cell r="F328">
            <v>22</v>
          </cell>
        </row>
        <row r="329">
          <cell r="F329">
            <v>23</v>
          </cell>
        </row>
        <row r="330">
          <cell r="F330">
            <v>23</v>
          </cell>
        </row>
        <row r="331">
          <cell r="F331">
            <v>22</v>
          </cell>
        </row>
        <row r="332">
          <cell r="F332">
            <v>22</v>
          </cell>
        </row>
        <row r="333">
          <cell r="F333">
            <v>22</v>
          </cell>
        </row>
        <row r="334">
          <cell r="F334">
            <v>22</v>
          </cell>
        </row>
        <row r="335">
          <cell r="F335">
            <v>21</v>
          </cell>
        </row>
        <row r="336">
          <cell r="F336">
            <v>21</v>
          </cell>
        </row>
        <row r="337">
          <cell r="F337">
            <v>21</v>
          </cell>
        </row>
        <row r="338">
          <cell r="F338">
            <v>20</v>
          </cell>
        </row>
        <row r="339">
          <cell r="F339">
            <v>21</v>
          </cell>
        </row>
        <row r="340">
          <cell r="F340">
            <v>21</v>
          </cell>
        </row>
        <row r="341">
          <cell r="F341">
            <v>20</v>
          </cell>
        </row>
        <row r="342">
          <cell r="F342">
            <v>20</v>
          </cell>
        </row>
        <row r="343">
          <cell r="F343">
            <v>21</v>
          </cell>
        </row>
        <row r="344">
          <cell r="F344">
            <v>21</v>
          </cell>
        </row>
        <row r="345">
          <cell r="F345">
            <v>21</v>
          </cell>
        </row>
        <row r="346">
          <cell r="F346">
            <v>22</v>
          </cell>
        </row>
        <row r="347">
          <cell r="F347">
            <v>22</v>
          </cell>
        </row>
        <row r="348">
          <cell r="F348">
            <v>22</v>
          </cell>
        </row>
        <row r="349">
          <cell r="F349">
            <v>22</v>
          </cell>
        </row>
        <row r="350">
          <cell r="F350">
            <v>22</v>
          </cell>
        </row>
        <row r="351">
          <cell r="F351">
            <v>22</v>
          </cell>
        </row>
        <row r="352">
          <cell r="F352">
            <v>22</v>
          </cell>
        </row>
        <row r="353">
          <cell r="F353">
            <v>22</v>
          </cell>
        </row>
        <row r="354">
          <cell r="F354">
            <v>21</v>
          </cell>
        </row>
        <row r="355">
          <cell r="F355">
            <v>22</v>
          </cell>
        </row>
        <row r="356">
          <cell r="F356">
            <v>22</v>
          </cell>
        </row>
        <row r="357">
          <cell r="F357">
            <v>21</v>
          </cell>
        </row>
        <row r="358">
          <cell r="F358">
            <v>21</v>
          </cell>
        </row>
        <row r="359">
          <cell r="F359">
            <v>21</v>
          </cell>
        </row>
        <row r="360">
          <cell r="F360">
            <v>21</v>
          </cell>
        </row>
        <row r="361">
          <cell r="F361">
            <v>20</v>
          </cell>
        </row>
        <row r="362">
          <cell r="F362">
            <v>20</v>
          </cell>
        </row>
        <row r="363">
          <cell r="F363">
            <v>21</v>
          </cell>
        </row>
        <row r="364">
          <cell r="F364">
            <v>20</v>
          </cell>
        </row>
        <row r="365">
          <cell r="F365">
            <v>21</v>
          </cell>
        </row>
        <row r="366">
          <cell r="F366">
            <v>20</v>
          </cell>
        </row>
        <row r="367">
          <cell r="F367">
            <v>21</v>
          </cell>
        </row>
        <row r="368">
          <cell r="F368">
            <v>21</v>
          </cell>
        </row>
        <row r="369">
          <cell r="F369">
            <v>21</v>
          </cell>
        </row>
        <row r="370">
          <cell r="F370">
            <v>21</v>
          </cell>
        </row>
        <row r="371">
          <cell r="F371">
            <v>22</v>
          </cell>
        </row>
        <row r="372">
          <cell r="F372">
            <v>22</v>
          </cell>
        </row>
        <row r="373">
          <cell r="F373">
            <v>22</v>
          </cell>
        </row>
        <row r="374">
          <cell r="F374">
            <v>22</v>
          </cell>
        </row>
        <row r="375">
          <cell r="F375">
            <v>22</v>
          </cell>
        </row>
        <row r="376">
          <cell r="F376">
            <v>21</v>
          </cell>
        </row>
        <row r="377">
          <cell r="F377">
            <v>21</v>
          </cell>
        </row>
        <row r="378">
          <cell r="F378">
            <v>21</v>
          </cell>
        </row>
        <row r="379">
          <cell r="F379">
            <v>21</v>
          </cell>
        </row>
        <row r="380">
          <cell r="F380">
            <v>21</v>
          </cell>
        </row>
        <row r="381">
          <cell r="F381">
            <v>21</v>
          </cell>
        </row>
        <row r="382">
          <cell r="F382">
            <v>21</v>
          </cell>
        </row>
        <row r="383">
          <cell r="F383">
            <v>21</v>
          </cell>
        </row>
        <row r="384">
          <cell r="F384">
            <v>21</v>
          </cell>
        </row>
        <row r="385">
          <cell r="F385">
            <v>20</v>
          </cell>
        </row>
        <row r="386">
          <cell r="F386">
            <v>21</v>
          </cell>
        </row>
        <row r="387">
          <cell r="F387">
            <v>20</v>
          </cell>
        </row>
        <row r="388">
          <cell r="F388">
            <v>21</v>
          </cell>
        </row>
        <row r="389">
          <cell r="F389">
            <v>21</v>
          </cell>
        </row>
        <row r="390">
          <cell r="F390">
            <v>21</v>
          </cell>
        </row>
        <row r="391">
          <cell r="F391">
            <v>21</v>
          </cell>
        </row>
        <row r="392">
          <cell r="F392">
            <v>21</v>
          </cell>
        </row>
        <row r="393">
          <cell r="F393">
            <v>21</v>
          </cell>
        </row>
        <row r="394">
          <cell r="F394">
            <v>21</v>
          </cell>
        </row>
        <row r="395">
          <cell r="F395">
            <v>21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21</v>
          </cell>
        </row>
        <row r="399">
          <cell r="F399">
            <v>22</v>
          </cell>
        </row>
        <row r="400">
          <cell r="F400">
            <v>22</v>
          </cell>
        </row>
        <row r="401">
          <cell r="F401">
            <v>24</v>
          </cell>
        </row>
        <row r="402">
          <cell r="F402">
            <v>23</v>
          </cell>
        </row>
        <row r="403">
          <cell r="F403">
            <v>23</v>
          </cell>
        </row>
        <row r="404">
          <cell r="F404">
            <v>22</v>
          </cell>
        </row>
        <row r="405">
          <cell r="F405">
            <v>21</v>
          </cell>
        </row>
        <row r="406">
          <cell r="F406">
            <v>21</v>
          </cell>
        </row>
        <row r="407">
          <cell r="F407">
            <v>21</v>
          </cell>
        </row>
        <row r="408">
          <cell r="F408">
            <v>21</v>
          </cell>
        </row>
        <row r="409">
          <cell r="F409">
            <v>21</v>
          </cell>
        </row>
        <row r="411">
          <cell r="F411">
            <v>21</v>
          </cell>
        </row>
        <row r="412">
          <cell r="F412">
            <v>21</v>
          </cell>
        </row>
        <row r="413">
          <cell r="F413">
            <v>21</v>
          </cell>
        </row>
        <row r="414">
          <cell r="F414">
            <v>21</v>
          </cell>
        </row>
        <row r="415">
          <cell r="F415">
            <v>21</v>
          </cell>
        </row>
        <row r="416">
          <cell r="F416">
            <v>21</v>
          </cell>
        </row>
        <row r="417">
          <cell r="F417">
            <v>21</v>
          </cell>
        </row>
        <row r="418">
          <cell r="F418">
            <v>21</v>
          </cell>
        </row>
        <row r="419">
          <cell r="F419">
            <v>21</v>
          </cell>
        </row>
        <row r="420">
          <cell r="F420">
            <v>23</v>
          </cell>
        </row>
        <row r="421">
          <cell r="F421">
            <v>22</v>
          </cell>
        </row>
        <row r="422">
          <cell r="F422">
            <v>22</v>
          </cell>
        </row>
        <row r="423">
          <cell r="F423">
            <v>22</v>
          </cell>
        </row>
        <row r="424">
          <cell r="F424">
            <v>23</v>
          </cell>
        </row>
        <row r="425">
          <cell r="F425">
            <v>22</v>
          </cell>
        </row>
        <row r="426">
          <cell r="F426">
            <v>22</v>
          </cell>
        </row>
        <row r="427">
          <cell r="F427">
            <v>22</v>
          </cell>
        </row>
        <row r="428">
          <cell r="F428">
            <v>22</v>
          </cell>
        </row>
        <row r="429">
          <cell r="F429">
            <v>21</v>
          </cell>
        </row>
        <row r="430">
          <cell r="F430">
            <v>21</v>
          </cell>
        </row>
        <row r="431">
          <cell r="F431">
            <v>21</v>
          </cell>
        </row>
        <row r="432">
          <cell r="F432">
            <v>20</v>
          </cell>
        </row>
        <row r="433">
          <cell r="F433">
            <v>20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20</v>
          </cell>
        </row>
        <row r="438">
          <cell r="F438">
            <v>20</v>
          </cell>
        </row>
        <row r="439">
          <cell r="F439">
            <v>21</v>
          </cell>
        </row>
        <row r="440">
          <cell r="F440">
            <v>21</v>
          </cell>
        </row>
        <row r="441">
          <cell r="F441">
            <v>21</v>
          </cell>
        </row>
        <row r="442">
          <cell r="F442">
            <v>22</v>
          </cell>
        </row>
        <row r="443">
          <cell r="F443">
            <v>21</v>
          </cell>
        </row>
        <row r="444">
          <cell r="F444">
            <v>22</v>
          </cell>
        </row>
        <row r="445">
          <cell r="F445">
            <v>22</v>
          </cell>
        </row>
        <row r="446">
          <cell r="F446">
            <v>22</v>
          </cell>
        </row>
        <row r="447">
          <cell r="F447">
            <v>22</v>
          </cell>
        </row>
        <row r="448">
          <cell r="F448">
            <v>22</v>
          </cell>
        </row>
        <row r="449">
          <cell r="F449">
            <v>22</v>
          </cell>
        </row>
        <row r="450">
          <cell r="F450">
            <v>22</v>
          </cell>
        </row>
        <row r="451">
          <cell r="F451">
            <v>22</v>
          </cell>
        </row>
        <row r="452">
          <cell r="F452">
            <v>22</v>
          </cell>
        </row>
        <row r="453">
          <cell r="F453">
            <v>21</v>
          </cell>
        </row>
        <row r="454">
          <cell r="F454">
            <v>21</v>
          </cell>
        </row>
        <row r="455">
          <cell r="F455">
            <v>21</v>
          </cell>
        </row>
        <row r="456">
          <cell r="F456">
            <v>21</v>
          </cell>
        </row>
        <row r="457">
          <cell r="F457">
            <v>20</v>
          </cell>
        </row>
        <row r="458">
          <cell r="F458">
            <v>20</v>
          </cell>
        </row>
        <row r="459">
          <cell r="F459">
            <v>21</v>
          </cell>
        </row>
        <row r="460">
          <cell r="F460">
            <v>20</v>
          </cell>
        </row>
        <row r="461">
          <cell r="F461">
            <v>20</v>
          </cell>
        </row>
        <row r="462">
          <cell r="F462">
            <v>21</v>
          </cell>
        </row>
        <row r="463">
          <cell r="F463">
            <v>21</v>
          </cell>
        </row>
        <row r="464">
          <cell r="F464">
            <v>21</v>
          </cell>
        </row>
        <row r="465">
          <cell r="F465">
            <v>22</v>
          </cell>
        </row>
        <row r="466">
          <cell r="F466">
            <v>21</v>
          </cell>
        </row>
        <row r="467">
          <cell r="F467">
            <v>22</v>
          </cell>
        </row>
        <row r="468">
          <cell r="F468">
            <v>21</v>
          </cell>
        </row>
        <row r="469">
          <cell r="F469">
            <v>22</v>
          </cell>
        </row>
        <row r="470">
          <cell r="F470">
            <v>22</v>
          </cell>
        </row>
        <row r="471">
          <cell r="F471">
            <v>22</v>
          </cell>
        </row>
        <row r="472">
          <cell r="F472">
            <v>22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22</v>
          </cell>
        </row>
        <row r="476">
          <cell r="F476">
            <v>21</v>
          </cell>
        </row>
        <row r="477">
          <cell r="F477">
            <v>21</v>
          </cell>
        </row>
        <row r="478">
          <cell r="F478">
            <v>21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21</v>
          </cell>
        </row>
        <row r="482">
          <cell r="F482">
            <v>21</v>
          </cell>
        </row>
        <row r="483">
          <cell r="F483">
            <v>21</v>
          </cell>
        </row>
        <row r="484">
          <cell r="F484">
            <v>20</v>
          </cell>
        </row>
        <row r="485">
          <cell r="F485">
            <v>20</v>
          </cell>
        </row>
        <row r="486">
          <cell r="F486">
            <v>20</v>
          </cell>
        </row>
        <row r="487">
          <cell r="F487">
            <v>20</v>
          </cell>
        </row>
        <row r="488">
          <cell r="F488">
            <v>20</v>
          </cell>
        </row>
        <row r="489">
          <cell r="F489">
            <v>20</v>
          </cell>
        </row>
        <row r="490">
          <cell r="F490">
            <v>20</v>
          </cell>
        </row>
        <row r="491">
          <cell r="F491">
            <v>20</v>
          </cell>
        </row>
        <row r="492">
          <cell r="F492">
            <v>20</v>
          </cell>
        </row>
        <row r="493">
          <cell r="F493">
            <v>20</v>
          </cell>
        </row>
        <row r="494">
          <cell r="F494">
            <v>20</v>
          </cell>
        </row>
        <row r="495">
          <cell r="F495">
            <v>20</v>
          </cell>
        </row>
        <row r="496">
          <cell r="F496">
            <v>20</v>
          </cell>
        </row>
        <row r="497">
          <cell r="F497">
            <v>20</v>
          </cell>
        </row>
        <row r="498">
          <cell r="F498">
            <v>20</v>
          </cell>
        </row>
        <row r="499">
          <cell r="F499">
            <v>20</v>
          </cell>
        </row>
        <row r="500">
          <cell r="F500">
            <v>20</v>
          </cell>
        </row>
        <row r="501">
          <cell r="F501">
            <v>20</v>
          </cell>
        </row>
        <row r="502">
          <cell r="F502">
            <v>20</v>
          </cell>
        </row>
        <row r="503">
          <cell r="F503">
            <v>20</v>
          </cell>
        </row>
        <row r="504">
          <cell r="F504">
            <v>20</v>
          </cell>
        </row>
        <row r="505">
          <cell r="F505">
            <v>20</v>
          </cell>
        </row>
        <row r="506">
          <cell r="F506">
            <v>21</v>
          </cell>
        </row>
        <row r="507">
          <cell r="F507">
            <v>20</v>
          </cell>
        </row>
        <row r="508">
          <cell r="F508">
            <v>20</v>
          </cell>
        </row>
        <row r="509">
          <cell r="F509">
            <v>20</v>
          </cell>
        </row>
        <row r="510">
          <cell r="F510">
            <v>21</v>
          </cell>
        </row>
        <row r="511">
          <cell r="F511">
            <v>20</v>
          </cell>
        </row>
        <row r="512">
          <cell r="F512">
            <v>20</v>
          </cell>
        </row>
        <row r="513">
          <cell r="F513">
            <v>21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22</v>
          </cell>
        </row>
        <row r="517">
          <cell r="F517">
            <v>22</v>
          </cell>
        </row>
        <row r="518">
          <cell r="F518">
            <v>22</v>
          </cell>
        </row>
        <row r="519">
          <cell r="F519">
            <v>22</v>
          </cell>
        </row>
        <row r="520">
          <cell r="F520">
            <v>22</v>
          </cell>
        </row>
        <row r="521">
          <cell r="F521">
            <v>22</v>
          </cell>
        </row>
        <row r="522">
          <cell r="F522">
            <v>22</v>
          </cell>
        </row>
        <row r="523">
          <cell r="F523">
            <v>22</v>
          </cell>
        </row>
        <row r="524">
          <cell r="F524">
            <v>22</v>
          </cell>
        </row>
        <row r="525">
          <cell r="F525">
            <v>21</v>
          </cell>
        </row>
        <row r="526">
          <cell r="F526">
            <v>21</v>
          </cell>
        </row>
        <row r="527">
          <cell r="F527">
            <v>21</v>
          </cell>
        </row>
        <row r="528">
          <cell r="F528">
            <v>21</v>
          </cell>
        </row>
        <row r="529">
          <cell r="F529">
            <v>20</v>
          </cell>
        </row>
        <row r="530">
          <cell r="F530">
            <v>21</v>
          </cell>
        </row>
        <row r="531">
          <cell r="F531">
            <v>21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22</v>
          </cell>
        </row>
        <row r="537">
          <cell r="F537">
            <v>22</v>
          </cell>
        </row>
        <row r="538">
          <cell r="F538">
            <v>22</v>
          </cell>
        </row>
        <row r="539">
          <cell r="F539">
            <v>22</v>
          </cell>
        </row>
        <row r="540">
          <cell r="F540">
            <v>22</v>
          </cell>
        </row>
        <row r="541">
          <cell r="F541">
            <v>22</v>
          </cell>
        </row>
        <row r="542">
          <cell r="F542">
            <v>23</v>
          </cell>
        </row>
        <row r="543">
          <cell r="F543">
            <v>23</v>
          </cell>
        </row>
        <row r="544">
          <cell r="F544">
            <v>23</v>
          </cell>
        </row>
        <row r="545">
          <cell r="F545">
            <v>23</v>
          </cell>
        </row>
        <row r="546">
          <cell r="F546">
            <v>23</v>
          </cell>
        </row>
        <row r="547">
          <cell r="F547">
            <v>21</v>
          </cell>
        </row>
        <row r="548">
          <cell r="F548">
            <v>21</v>
          </cell>
        </row>
        <row r="549">
          <cell r="F549">
            <v>20</v>
          </cell>
        </row>
        <row r="550">
          <cell r="F550">
            <v>21</v>
          </cell>
        </row>
        <row r="551">
          <cell r="F551">
            <v>20</v>
          </cell>
        </row>
        <row r="552">
          <cell r="F552">
            <v>20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20</v>
          </cell>
        </row>
        <row r="557">
          <cell r="F557">
            <v>20</v>
          </cell>
        </row>
        <row r="558">
          <cell r="F558">
            <v>21</v>
          </cell>
        </row>
        <row r="559">
          <cell r="F559">
            <v>21</v>
          </cell>
        </row>
        <row r="560">
          <cell r="F560">
            <v>21</v>
          </cell>
        </row>
        <row r="561">
          <cell r="F561">
            <v>21</v>
          </cell>
        </row>
        <row r="562">
          <cell r="F562">
            <v>21</v>
          </cell>
        </row>
        <row r="563">
          <cell r="F563">
            <v>21</v>
          </cell>
        </row>
        <row r="564">
          <cell r="F564">
            <v>21</v>
          </cell>
        </row>
        <row r="565">
          <cell r="F565">
            <v>21</v>
          </cell>
        </row>
        <row r="566">
          <cell r="F566">
            <v>22</v>
          </cell>
        </row>
        <row r="567">
          <cell r="F567">
            <v>21</v>
          </cell>
        </row>
        <row r="568">
          <cell r="F568">
            <v>22</v>
          </cell>
        </row>
        <row r="569">
          <cell r="F569">
            <v>21</v>
          </cell>
        </row>
        <row r="570">
          <cell r="F570">
            <v>21</v>
          </cell>
        </row>
        <row r="571">
          <cell r="F571">
            <v>21</v>
          </cell>
        </row>
        <row r="572">
          <cell r="F572">
            <v>21</v>
          </cell>
        </row>
        <row r="573">
          <cell r="F573">
            <v>21</v>
          </cell>
        </row>
        <row r="574">
          <cell r="F574">
            <v>21</v>
          </cell>
        </row>
        <row r="575">
          <cell r="F575">
            <v>21</v>
          </cell>
        </row>
        <row r="576">
          <cell r="F576">
            <v>21</v>
          </cell>
        </row>
        <row r="577">
          <cell r="F577">
            <v>21</v>
          </cell>
        </row>
        <row r="578">
          <cell r="F578">
            <v>21</v>
          </cell>
        </row>
        <row r="579">
          <cell r="F579">
            <v>21</v>
          </cell>
        </row>
        <row r="580">
          <cell r="F580">
            <v>21</v>
          </cell>
        </row>
        <row r="581">
          <cell r="F581">
            <v>21</v>
          </cell>
        </row>
        <row r="582">
          <cell r="F582">
            <v>21</v>
          </cell>
        </row>
        <row r="583">
          <cell r="F583">
            <v>21</v>
          </cell>
        </row>
        <row r="584">
          <cell r="F584">
            <v>21</v>
          </cell>
        </row>
        <row r="585">
          <cell r="F585">
            <v>21</v>
          </cell>
        </row>
        <row r="586">
          <cell r="F586">
            <v>21</v>
          </cell>
        </row>
        <row r="587">
          <cell r="F587">
            <v>22</v>
          </cell>
        </row>
        <row r="588">
          <cell r="F588">
            <v>21</v>
          </cell>
        </row>
        <row r="589">
          <cell r="F589">
            <v>21</v>
          </cell>
        </row>
        <row r="590">
          <cell r="F590">
            <v>21</v>
          </cell>
        </row>
        <row r="591">
          <cell r="F591">
            <v>21</v>
          </cell>
        </row>
        <row r="592">
          <cell r="F592">
            <v>22</v>
          </cell>
        </row>
        <row r="593">
          <cell r="F593">
            <v>22</v>
          </cell>
        </row>
        <row r="594">
          <cell r="F594">
            <v>22</v>
          </cell>
        </row>
        <row r="595">
          <cell r="F595">
            <v>22</v>
          </cell>
        </row>
        <row r="596">
          <cell r="F596">
            <v>22</v>
          </cell>
        </row>
        <row r="597">
          <cell r="F597">
            <v>22</v>
          </cell>
        </row>
        <row r="598">
          <cell r="F598">
            <v>21</v>
          </cell>
        </row>
        <row r="599">
          <cell r="F599">
            <v>21</v>
          </cell>
        </row>
        <row r="600">
          <cell r="F600">
            <v>21</v>
          </cell>
        </row>
        <row r="601">
          <cell r="F601">
            <v>21</v>
          </cell>
        </row>
        <row r="602">
          <cell r="F602">
            <v>21</v>
          </cell>
        </row>
        <row r="603">
          <cell r="F603">
            <v>21</v>
          </cell>
        </row>
        <row r="604">
          <cell r="F604">
            <v>22</v>
          </cell>
        </row>
        <row r="605">
          <cell r="F605">
            <v>26</v>
          </cell>
        </row>
        <row r="606">
          <cell r="F606">
            <v>29</v>
          </cell>
        </row>
        <row r="607">
          <cell r="F607">
            <v>29</v>
          </cell>
        </row>
        <row r="608">
          <cell r="F608">
            <v>32</v>
          </cell>
        </row>
        <row r="609">
          <cell r="F609">
            <v>35</v>
          </cell>
        </row>
        <row r="610">
          <cell r="F610">
            <v>34</v>
          </cell>
        </row>
        <row r="611">
          <cell r="F611">
            <v>30</v>
          </cell>
        </row>
        <row r="612">
          <cell r="F612">
            <v>28</v>
          </cell>
        </row>
        <row r="613">
          <cell r="F613">
            <v>26</v>
          </cell>
        </row>
        <row r="614">
          <cell r="F614">
            <v>23</v>
          </cell>
        </row>
        <row r="615">
          <cell r="F615">
            <v>21</v>
          </cell>
        </row>
        <row r="616">
          <cell r="F616">
            <v>21</v>
          </cell>
        </row>
        <row r="617">
          <cell r="F617">
            <v>21</v>
          </cell>
        </row>
        <row r="618">
          <cell r="F618">
            <v>21</v>
          </cell>
        </row>
        <row r="619">
          <cell r="F619">
            <v>21</v>
          </cell>
        </row>
        <row r="620">
          <cell r="F620">
            <v>21</v>
          </cell>
        </row>
        <row r="621">
          <cell r="F621">
            <v>21</v>
          </cell>
        </row>
        <row r="622">
          <cell r="F622">
            <v>21</v>
          </cell>
        </row>
        <row r="623">
          <cell r="F623">
            <v>21</v>
          </cell>
        </row>
        <row r="624">
          <cell r="F624">
            <v>20</v>
          </cell>
        </row>
        <row r="625">
          <cell r="F625">
            <v>20</v>
          </cell>
        </row>
        <row r="626">
          <cell r="F626">
            <v>20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20</v>
          </cell>
        </row>
        <row r="632">
          <cell r="F632">
            <v>20</v>
          </cell>
        </row>
        <row r="633">
          <cell r="F633">
            <v>20</v>
          </cell>
        </row>
        <row r="634">
          <cell r="F634">
            <v>21</v>
          </cell>
        </row>
        <row r="635">
          <cell r="F635">
            <v>21</v>
          </cell>
        </row>
        <row r="636">
          <cell r="F636">
            <v>21</v>
          </cell>
        </row>
        <row r="637">
          <cell r="F637">
            <v>21</v>
          </cell>
        </row>
        <row r="638">
          <cell r="F638">
            <v>21</v>
          </cell>
        </row>
        <row r="639">
          <cell r="F639">
            <v>21</v>
          </cell>
        </row>
        <row r="640">
          <cell r="F640">
            <v>21</v>
          </cell>
        </row>
        <row r="641">
          <cell r="F641">
            <v>21</v>
          </cell>
        </row>
        <row r="642">
          <cell r="F642">
            <v>21</v>
          </cell>
        </row>
        <row r="643">
          <cell r="F643">
            <v>20</v>
          </cell>
        </row>
        <row r="644">
          <cell r="F644">
            <v>20</v>
          </cell>
        </row>
        <row r="645">
          <cell r="F645">
            <v>20</v>
          </cell>
        </row>
        <row r="646">
          <cell r="F646">
            <v>21</v>
          </cell>
        </row>
        <row r="647">
          <cell r="F647">
            <v>20</v>
          </cell>
        </row>
        <row r="648">
          <cell r="F648">
            <v>20</v>
          </cell>
        </row>
        <row r="649">
          <cell r="F649">
            <v>20</v>
          </cell>
        </row>
        <row r="650">
          <cell r="F650">
            <v>20</v>
          </cell>
        </row>
        <row r="651">
          <cell r="F651">
            <v>20</v>
          </cell>
        </row>
        <row r="652">
          <cell r="F652">
            <v>20</v>
          </cell>
        </row>
        <row r="653">
          <cell r="F653">
            <v>20</v>
          </cell>
        </row>
        <row r="654">
          <cell r="F654">
            <v>20</v>
          </cell>
        </row>
        <row r="655">
          <cell r="F655">
            <v>20</v>
          </cell>
        </row>
        <row r="656">
          <cell r="F656">
            <v>20</v>
          </cell>
        </row>
        <row r="657">
          <cell r="F657">
            <v>20</v>
          </cell>
        </row>
        <row r="658">
          <cell r="F658">
            <v>20</v>
          </cell>
        </row>
        <row r="659">
          <cell r="F659">
            <v>20</v>
          </cell>
        </row>
        <row r="660">
          <cell r="F660">
            <v>20</v>
          </cell>
        </row>
        <row r="661">
          <cell r="F661">
            <v>20</v>
          </cell>
        </row>
        <row r="662">
          <cell r="F662">
            <v>20</v>
          </cell>
        </row>
        <row r="663">
          <cell r="F663">
            <v>20</v>
          </cell>
        </row>
        <row r="664">
          <cell r="F664">
            <v>20</v>
          </cell>
        </row>
        <row r="665">
          <cell r="F665">
            <v>20</v>
          </cell>
        </row>
        <row r="666">
          <cell r="F666">
            <v>20</v>
          </cell>
        </row>
        <row r="667">
          <cell r="F667">
            <v>20</v>
          </cell>
        </row>
        <row r="668">
          <cell r="F668">
            <v>21</v>
          </cell>
        </row>
        <row r="669">
          <cell r="F669">
            <v>20</v>
          </cell>
        </row>
        <row r="670">
          <cell r="F670">
            <v>21</v>
          </cell>
        </row>
        <row r="671">
          <cell r="F671">
            <v>20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20</v>
          </cell>
        </row>
        <row r="676">
          <cell r="F676">
            <v>20</v>
          </cell>
        </row>
        <row r="677">
          <cell r="F677">
            <v>21</v>
          </cell>
        </row>
        <row r="678">
          <cell r="F678">
            <v>21</v>
          </cell>
        </row>
        <row r="679">
          <cell r="F679">
            <v>21</v>
          </cell>
        </row>
        <row r="680">
          <cell r="F680">
            <v>23</v>
          </cell>
        </row>
        <row r="681">
          <cell r="F681">
            <v>26</v>
          </cell>
        </row>
        <row r="682">
          <cell r="F682">
            <v>26</v>
          </cell>
        </row>
        <row r="683">
          <cell r="F683">
            <v>27</v>
          </cell>
        </row>
        <row r="684">
          <cell r="F684">
            <v>24</v>
          </cell>
        </row>
        <row r="685">
          <cell r="F685">
            <v>22</v>
          </cell>
        </row>
        <row r="686">
          <cell r="F686">
            <v>21</v>
          </cell>
        </row>
        <row r="687">
          <cell r="F687">
            <v>21</v>
          </cell>
        </row>
        <row r="688">
          <cell r="F688">
            <v>21</v>
          </cell>
        </row>
        <row r="689">
          <cell r="F689">
            <v>21</v>
          </cell>
        </row>
        <row r="690">
          <cell r="F690">
            <v>21</v>
          </cell>
        </row>
        <row r="691">
          <cell r="F691">
            <v>22</v>
          </cell>
        </row>
        <row r="692">
          <cell r="F692">
            <v>21</v>
          </cell>
        </row>
        <row r="693">
          <cell r="F693">
            <v>21</v>
          </cell>
        </row>
        <row r="694">
          <cell r="F694">
            <v>21</v>
          </cell>
        </row>
        <row r="695">
          <cell r="F695">
            <v>21</v>
          </cell>
        </row>
        <row r="696">
          <cell r="F696">
            <v>20</v>
          </cell>
        </row>
        <row r="697">
          <cell r="F697">
            <v>20</v>
          </cell>
        </row>
        <row r="698">
          <cell r="F698">
            <v>20</v>
          </cell>
        </row>
        <row r="699">
          <cell r="F699">
            <v>20</v>
          </cell>
        </row>
        <row r="700">
          <cell r="F700">
            <v>20</v>
          </cell>
        </row>
        <row r="701">
          <cell r="F701">
            <v>20</v>
          </cell>
        </row>
        <row r="702">
          <cell r="F702">
            <v>20</v>
          </cell>
        </row>
        <row r="703">
          <cell r="F703">
            <v>20</v>
          </cell>
        </row>
        <row r="704">
          <cell r="F704">
            <v>20</v>
          </cell>
        </row>
        <row r="705">
          <cell r="F705">
            <v>21</v>
          </cell>
        </row>
        <row r="706">
          <cell r="F706">
            <v>21</v>
          </cell>
        </row>
        <row r="707">
          <cell r="F707">
            <v>21</v>
          </cell>
        </row>
        <row r="708">
          <cell r="F708">
            <v>21</v>
          </cell>
        </row>
        <row r="709">
          <cell r="F709">
            <v>21</v>
          </cell>
        </row>
        <row r="710">
          <cell r="F710">
            <v>22</v>
          </cell>
        </row>
        <row r="711">
          <cell r="F711">
            <v>21</v>
          </cell>
        </row>
        <row r="712">
          <cell r="F712">
            <v>22</v>
          </cell>
        </row>
        <row r="713">
          <cell r="F713">
            <v>22</v>
          </cell>
        </row>
        <row r="714">
          <cell r="F714">
            <v>22</v>
          </cell>
        </row>
        <row r="715">
          <cell r="F715">
            <v>22</v>
          </cell>
        </row>
        <row r="716">
          <cell r="F716">
            <v>22</v>
          </cell>
        </row>
        <row r="717">
          <cell r="F717">
            <v>21</v>
          </cell>
        </row>
        <row r="718">
          <cell r="F718">
            <v>21</v>
          </cell>
        </row>
        <row r="719">
          <cell r="F719">
            <v>21</v>
          </cell>
        </row>
        <row r="720">
          <cell r="F720">
            <v>20</v>
          </cell>
        </row>
        <row r="721">
          <cell r="F721">
            <v>20</v>
          </cell>
        </row>
        <row r="722">
          <cell r="F722">
            <v>20</v>
          </cell>
        </row>
        <row r="723">
          <cell r="F723">
            <v>21</v>
          </cell>
        </row>
        <row r="724">
          <cell r="F724">
            <v>20</v>
          </cell>
        </row>
        <row r="725">
          <cell r="F725">
            <v>21</v>
          </cell>
        </row>
        <row r="726">
          <cell r="F726">
            <v>21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22</v>
          </cell>
        </row>
        <row r="730">
          <cell r="F730">
            <v>22</v>
          </cell>
        </row>
        <row r="731">
          <cell r="F731">
            <v>22</v>
          </cell>
        </row>
        <row r="732">
          <cell r="F732">
            <v>22</v>
          </cell>
        </row>
        <row r="733">
          <cell r="F733">
            <v>22</v>
          </cell>
        </row>
        <row r="734">
          <cell r="F734">
            <v>22</v>
          </cell>
        </row>
        <row r="735">
          <cell r="F735">
            <v>23</v>
          </cell>
        </row>
        <row r="736">
          <cell r="F736">
            <v>23</v>
          </cell>
        </row>
        <row r="737">
          <cell r="F737">
            <v>23</v>
          </cell>
        </row>
        <row r="738">
          <cell r="F738">
            <v>23</v>
          </cell>
        </row>
        <row r="739">
          <cell r="F739">
            <v>24</v>
          </cell>
        </row>
        <row r="740">
          <cell r="F740">
            <v>23</v>
          </cell>
        </row>
        <row r="741">
          <cell r="F741">
            <v>22</v>
          </cell>
        </row>
        <row r="742">
          <cell r="F742">
            <v>21</v>
          </cell>
        </row>
        <row r="743">
          <cell r="F743">
            <v>21</v>
          </cell>
        </row>
        <row r="744">
          <cell r="F744">
            <v>25</v>
          </cell>
        </row>
        <row r="745">
          <cell r="F745">
            <v>26</v>
          </cell>
        </row>
        <row r="746">
          <cell r="F746">
            <v>29</v>
          </cell>
        </row>
        <row r="747">
          <cell r="F747">
            <v>27</v>
          </cell>
        </row>
        <row r="748">
          <cell r="F748">
            <v>26</v>
          </cell>
        </row>
        <row r="749">
          <cell r="F749">
            <v>26</v>
          </cell>
        </row>
        <row r="750">
          <cell r="F750">
            <v>25</v>
          </cell>
        </row>
        <row r="751">
          <cell r="F751">
            <v>24</v>
          </cell>
        </row>
        <row r="752">
          <cell r="F752">
            <v>22</v>
          </cell>
        </row>
        <row r="753">
          <cell r="F753">
            <v>22</v>
          </cell>
        </row>
        <row r="754">
          <cell r="F754">
            <v>22</v>
          </cell>
        </row>
        <row r="755">
          <cell r="F755">
            <v>22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40</v>
          </cell>
        </row>
        <row r="13">
          <cell r="F13">
            <v>41</v>
          </cell>
        </row>
        <row r="14">
          <cell r="F14">
            <v>41</v>
          </cell>
        </row>
        <row r="15">
          <cell r="F15">
            <v>41</v>
          </cell>
        </row>
        <row r="16">
          <cell r="F16">
            <v>40</v>
          </cell>
        </row>
        <row r="17">
          <cell r="F17">
            <v>41</v>
          </cell>
        </row>
        <row r="18">
          <cell r="F18">
            <v>40</v>
          </cell>
        </row>
        <row r="19">
          <cell r="F19">
            <v>41</v>
          </cell>
        </row>
        <row r="20">
          <cell r="F20">
            <v>41</v>
          </cell>
        </row>
        <row r="21">
          <cell r="F21">
            <v>41</v>
          </cell>
        </row>
        <row r="22">
          <cell r="F22">
            <v>41</v>
          </cell>
        </row>
        <row r="23">
          <cell r="F23">
            <v>40</v>
          </cell>
        </row>
        <row r="24">
          <cell r="F24">
            <v>40</v>
          </cell>
        </row>
        <row r="25">
          <cell r="F25">
            <v>40</v>
          </cell>
        </row>
        <row r="26">
          <cell r="F26">
            <v>41</v>
          </cell>
        </row>
        <row r="27">
          <cell r="F27">
            <v>40</v>
          </cell>
        </row>
        <row r="28">
          <cell r="F28">
            <v>40</v>
          </cell>
        </row>
        <row r="29">
          <cell r="F29">
            <v>40</v>
          </cell>
        </row>
        <row r="30">
          <cell r="F30">
            <v>40</v>
          </cell>
        </row>
        <row r="31">
          <cell r="F31">
            <v>40</v>
          </cell>
        </row>
        <row r="32">
          <cell r="F32">
            <v>40</v>
          </cell>
        </row>
        <row r="33">
          <cell r="F33">
            <v>40</v>
          </cell>
        </row>
        <row r="34">
          <cell r="F34">
            <v>41</v>
          </cell>
        </row>
        <row r="35">
          <cell r="F35">
            <v>41</v>
          </cell>
        </row>
        <row r="36">
          <cell r="F36">
            <v>40</v>
          </cell>
        </row>
        <row r="37">
          <cell r="F37">
            <v>41</v>
          </cell>
        </row>
        <row r="38">
          <cell r="F38">
            <v>41</v>
          </cell>
        </row>
        <row r="39">
          <cell r="F39">
            <v>41</v>
          </cell>
        </row>
        <row r="40">
          <cell r="F40">
            <v>41</v>
          </cell>
        </row>
        <row r="41">
          <cell r="F41">
            <v>41</v>
          </cell>
        </row>
        <row r="42">
          <cell r="F42">
            <v>41</v>
          </cell>
        </row>
        <row r="43">
          <cell r="F43">
            <v>41</v>
          </cell>
        </row>
        <row r="44">
          <cell r="F44">
            <v>41</v>
          </cell>
        </row>
        <row r="45">
          <cell r="F45">
            <v>41</v>
          </cell>
        </row>
        <row r="46">
          <cell r="F46">
            <v>41</v>
          </cell>
        </row>
        <row r="47">
          <cell r="F47">
            <v>41</v>
          </cell>
        </row>
        <row r="48">
          <cell r="F48">
            <v>41</v>
          </cell>
        </row>
        <row r="49">
          <cell r="F49">
            <v>41</v>
          </cell>
        </row>
        <row r="50">
          <cell r="F50">
            <v>41</v>
          </cell>
        </row>
        <row r="51">
          <cell r="F51">
            <v>41</v>
          </cell>
        </row>
        <row r="52">
          <cell r="F52">
            <v>41</v>
          </cell>
        </row>
        <row r="53">
          <cell r="F53">
            <v>40</v>
          </cell>
        </row>
        <row r="54">
          <cell r="F54">
            <v>41</v>
          </cell>
        </row>
        <row r="55">
          <cell r="F55">
            <v>41</v>
          </cell>
        </row>
        <row r="56">
          <cell r="F56">
            <v>41</v>
          </cell>
        </row>
        <row r="57">
          <cell r="F57">
            <v>41</v>
          </cell>
        </row>
        <row r="58">
          <cell r="F58">
            <v>42</v>
          </cell>
        </row>
        <row r="59">
          <cell r="F59">
            <v>42</v>
          </cell>
        </row>
        <row r="60">
          <cell r="F60">
            <v>42</v>
          </cell>
        </row>
        <row r="61">
          <cell r="F61">
            <v>42</v>
          </cell>
        </row>
        <row r="62">
          <cell r="F62">
            <v>42</v>
          </cell>
        </row>
        <row r="63">
          <cell r="F63">
            <v>42</v>
          </cell>
        </row>
        <row r="64">
          <cell r="F64">
            <v>42</v>
          </cell>
        </row>
        <row r="65">
          <cell r="F65">
            <v>42</v>
          </cell>
        </row>
        <row r="66">
          <cell r="F66">
            <v>42</v>
          </cell>
        </row>
        <row r="67">
          <cell r="F67">
            <v>42</v>
          </cell>
        </row>
        <row r="68">
          <cell r="F68">
            <v>42</v>
          </cell>
        </row>
        <row r="69">
          <cell r="F69">
            <v>41</v>
          </cell>
        </row>
        <row r="70">
          <cell r="F70">
            <v>42</v>
          </cell>
        </row>
        <row r="71">
          <cell r="F71">
            <v>45</v>
          </cell>
        </row>
        <row r="72">
          <cell r="F72">
            <v>45</v>
          </cell>
        </row>
        <row r="73">
          <cell r="F73">
            <v>53</v>
          </cell>
        </row>
        <row r="74">
          <cell r="F74">
            <v>63</v>
          </cell>
        </row>
        <row r="75">
          <cell r="F75">
            <v>57</v>
          </cell>
        </row>
        <row r="76">
          <cell r="F76">
            <v>61</v>
          </cell>
        </row>
        <row r="77">
          <cell r="F77">
            <v>51</v>
          </cell>
        </row>
        <row r="78">
          <cell r="F78">
            <v>57</v>
          </cell>
        </row>
        <row r="79">
          <cell r="F79">
            <v>52</v>
          </cell>
        </row>
        <row r="80">
          <cell r="F80">
            <v>44</v>
          </cell>
        </row>
        <row r="81">
          <cell r="F81">
            <v>42</v>
          </cell>
        </row>
        <row r="82">
          <cell r="F82">
            <v>42</v>
          </cell>
        </row>
        <row r="83">
          <cell r="F83">
            <v>41</v>
          </cell>
        </row>
        <row r="84">
          <cell r="F84">
            <v>44</v>
          </cell>
        </row>
        <row r="85">
          <cell r="F85">
            <v>45</v>
          </cell>
        </row>
        <row r="86">
          <cell r="F86">
            <v>41</v>
          </cell>
        </row>
        <row r="87">
          <cell r="F87">
            <v>40</v>
          </cell>
        </row>
        <row r="88">
          <cell r="F88">
            <v>40</v>
          </cell>
        </row>
        <row r="89">
          <cell r="F89">
            <v>39</v>
          </cell>
        </row>
        <row r="90">
          <cell r="F90">
            <v>40</v>
          </cell>
        </row>
        <row r="91">
          <cell r="F91">
            <v>40</v>
          </cell>
        </row>
        <row r="92">
          <cell r="F92">
            <v>40</v>
          </cell>
        </row>
        <row r="93">
          <cell r="F93">
            <v>40</v>
          </cell>
        </row>
        <row r="94">
          <cell r="F94">
            <v>40</v>
          </cell>
        </row>
        <row r="95">
          <cell r="F95">
            <v>40</v>
          </cell>
        </row>
        <row r="96">
          <cell r="F96">
            <v>40</v>
          </cell>
        </row>
        <row r="97">
          <cell r="F97">
            <v>40</v>
          </cell>
        </row>
        <row r="98">
          <cell r="F98">
            <v>40</v>
          </cell>
        </row>
        <row r="99">
          <cell r="F99">
            <v>41</v>
          </cell>
        </row>
        <row r="100">
          <cell r="F100">
            <v>40</v>
          </cell>
        </row>
        <row r="101">
          <cell r="F101">
            <v>40</v>
          </cell>
        </row>
        <row r="102">
          <cell r="F102">
            <v>40</v>
          </cell>
        </row>
        <row r="103">
          <cell r="F103">
            <v>41</v>
          </cell>
        </row>
        <row r="104">
          <cell r="F104">
            <v>40</v>
          </cell>
        </row>
        <row r="105">
          <cell r="F105">
            <v>40</v>
          </cell>
        </row>
        <row r="106">
          <cell r="F106">
            <v>40</v>
          </cell>
        </row>
        <row r="107">
          <cell r="F107">
            <v>40</v>
          </cell>
        </row>
        <row r="108">
          <cell r="F108">
            <v>40</v>
          </cell>
        </row>
        <row r="109">
          <cell r="F109">
            <v>40</v>
          </cell>
        </row>
        <row r="110">
          <cell r="F110">
            <v>40</v>
          </cell>
        </row>
        <row r="111">
          <cell r="F111">
            <v>40</v>
          </cell>
        </row>
        <row r="112">
          <cell r="F112">
            <v>40</v>
          </cell>
        </row>
        <row r="113">
          <cell r="F113">
            <v>40</v>
          </cell>
        </row>
        <row r="114">
          <cell r="F114">
            <v>41</v>
          </cell>
        </row>
        <row r="115">
          <cell r="F115">
            <v>41</v>
          </cell>
        </row>
        <row r="116">
          <cell r="F116">
            <v>41</v>
          </cell>
        </row>
        <row r="117">
          <cell r="F117">
            <v>40</v>
          </cell>
        </row>
        <row r="118">
          <cell r="F118">
            <v>40</v>
          </cell>
        </row>
        <row r="119">
          <cell r="F119">
            <v>41</v>
          </cell>
        </row>
        <row r="120">
          <cell r="F120">
            <v>40</v>
          </cell>
        </row>
        <row r="121">
          <cell r="F121">
            <v>41</v>
          </cell>
        </row>
        <row r="122">
          <cell r="F122">
            <v>40</v>
          </cell>
        </row>
        <row r="123">
          <cell r="F123">
            <v>41</v>
          </cell>
        </row>
        <row r="124">
          <cell r="F124">
            <v>40</v>
          </cell>
        </row>
        <row r="125">
          <cell r="F125">
            <v>41</v>
          </cell>
        </row>
        <row r="126">
          <cell r="F126">
            <v>41</v>
          </cell>
        </row>
        <row r="127">
          <cell r="F127">
            <v>43</v>
          </cell>
        </row>
        <row r="128">
          <cell r="F128">
            <v>48</v>
          </cell>
        </row>
        <row r="129">
          <cell r="F129">
            <v>57</v>
          </cell>
        </row>
        <row r="130">
          <cell r="F130">
            <v>62</v>
          </cell>
        </row>
        <row r="131">
          <cell r="F131">
            <v>63</v>
          </cell>
        </row>
        <row r="132">
          <cell r="F132">
            <v>65</v>
          </cell>
        </row>
        <row r="133">
          <cell r="F133">
            <v>58</v>
          </cell>
        </row>
        <row r="134">
          <cell r="F134">
            <v>46</v>
          </cell>
        </row>
        <row r="135">
          <cell r="F135">
            <v>42</v>
          </cell>
        </row>
        <row r="136">
          <cell r="F136">
            <v>40</v>
          </cell>
        </row>
        <row r="137">
          <cell r="F137">
            <v>40</v>
          </cell>
        </row>
        <row r="138">
          <cell r="F138">
            <v>40</v>
          </cell>
        </row>
        <row r="139">
          <cell r="F139">
            <v>40</v>
          </cell>
        </row>
        <row r="140">
          <cell r="F140">
            <v>40</v>
          </cell>
        </row>
        <row r="141">
          <cell r="F141">
            <v>40</v>
          </cell>
        </row>
        <row r="142">
          <cell r="F142">
            <v>40</v>
          </cell>
        </row>
        <row r="143">
          <cell r="F143">
            <v>40</v>
          </cell>
        </row>
        <row r="144">
          <cell r="F144">
            <v>41</v>
          </cell>
        </row>
        <row r="145">
          <cell r="F145">
            <v>40</v>
          </cell>
        </row>
        <row r="146">
          <cell r="F146">
            <v>41</v>
          </cell>
        </row>
        <row r="147">
          <cell r="F147">
            <v>41</v>
          </cell>
        </row>
        <row r="148">
          <cell r="F148">
            <v>41</v>
          </cell>
        </row>
        <row r="149">
          <cell r="F149">
            <v>41</v>
          </cell>
        </row>
        <row r="150">
          <cell r="F150">
            <v>41</v>
          </cell>
        </row>
        <row r="151">
          <cell r="F151">
            <v>41</v>
          </cell>
        </row>
        <row r="152">
          <cell r="F152">
            <v>41</v>
          </cell>
        </row>
        <row r="153">
          <cell r="F153">
            <v>40</v>
          </cell>
        </row>
        <row r="154">
          <cell r="F154">
            <v>45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43</v>
          </cell>
        </row>
        <row r="158">
          <cell r="F158">
            <v>41</v>
          </cell>
        </row>
        <row r="159">
          <cell r="F159">
            <v>40</v>
          </cell>
        </row>
        <row r="160">
          <cell r="F160">
            <v>40</v>
          </cell>
        </row>
        <row r="161">
          <cell r="F161">
            <v>41</v>
          </cell>
        </row>
        <row r="162">
          <cell r="F162">
            <v>40</v>
          </cell>
        </row>
        <row r="163">
          <cell r="F163">
            <v>40</v>
          </cell>
        </row>
        <row r="164">
          <cell r="F164">
            <v>40</v>
          </cell>
        </row>
        <row r="165">
          <cell r="F165">
            <v>40</v>
          </cell>
        </row>
        <row r="166">
          <cell r="F166">
            <v>40</v>
          </cell>
        </row>
        <row r="167">
          <cell r="F167">
            <v>40</v>
          </cell>
        </row>
        <row r="168">
          <cell r="F168">
            <v>40</v>
          </cell>
        </row>
        <row r="169">
          <cell r="F169">
            <v>40</v>
          </cell>
        </row>
        <row r="170">
          <cell r="F170">
            <v>40</v>
          </cell>
        </row>
        <row r="171">
          <cell r="F171">
            <v>40</v>
          </cell>
        </row>
        <row r="172">
          <cell r="F172">
            <v>40</v>
          </cell>
        </row>
        <row r="173">
          <cell r="F173">
            <v>40</v>
          </cell>
        </row>
        <row r="174">
          <cell r="F174">
            <v>40</v>
          </cell>
        </row>
        <row r="175">
          <cell r="F175">
            <v>40</v>
          </cell>
        </row>
        <row r="176">
          <cell r="F176">
            <v>41</v>
          </cell>
        </row>
        <row r="177">
          <cell r="F177">
            <v>40</v>
          </cell>
        </row>
        <row r="178">
          <cell r="F178">
            <v>41</v>
          </cell>
        </row>
        <row r="179">
          <cell r="F179">
            <v>41</v>
          </cell>
        </row>
        <row r="180">
          <cell r="F180">
            <v>41</v>
          </cell>
        </row>
        <row r="181">
          <cell r="F181">
            <v>41</v>
          </cell>
        </row>
        <row r="182">
          <cell r="F182">
            <v>41</v>
          </cell>
        </row>
        <row r="183">
          <cell r="F183">
            <v>41</v>
          </cell>
        </row>
        <row r="184">
          <cell r="F184">
            <v>41</v>
          </cell>
        </row>
        <row r="185">
          <cell r="F185">
            <v>46</v>
          </cell>
        </row>
        <row r="186">
          <cell r="F186">
            <v>49</v>
          </cell>
        </row>
        <row r="187">
          <cell r="F187">
            <v>51</v>
          </cell>
        </row>
        <row r="188">
          <cell r="F188">
            <v>55</v>
          </cell>
        </row>
        <row r="189">
          <cell r="F189">
            <v>59</v>
          </cell>
        </row>
        <row r="190">
          <cell r="F190">
            <v>60</v>
          </cell>
        </row>
        <row r="191">
          <cell r="F191">
            <v>59</v>
          </cell>
        </row>
        <row r="192">
          <cell r="F192">
            <v>59</v>
          </cell>
        </row>
        <row r="193">
          <cell r="F193">
            <v>60</v>
          </cell>
        </row>
        <row r="194">
          <cell r="F194">
            <v>66</v>
          </cell>
        </row>
        <row r="195">
          <cell r="F195">
            <v>66</v>
          </cell>
        </row>
        <row r="196">
          <cell r="F196">
            <v>62</v>
          </cell>
        </row>
        <row r="197">
          <cell r="F197">
            <v>62</v>
          </cell>
        </row>
        <row r="198">
          <cell r="F198">
            <v>65</v>
          </cell>
        </row>
        <row r="199">
          <cell r="F199">
            <v>62</v>
          </cell>
        </row>
        <row r="200">
          <cell r="F200">
            <v>61</v>
          </cell>
        </row>
        <row r="201">
          <cell r="F201">
            <v>52</v>
          </cell>
        </row>
        <row r="202">
          <cell r="F202">
            <v>47</v>
          </cell>
        </row>
        <row r="203">
          <cell r="F203">
            <v>44</v>
          </cell>
        </row>
        <row r="204">
          <cell r="F204">
            <v>43</v>
          </cell>
        </row>
        <row r="205">
          <cell r="F205">
            <v>43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43</v>
          </cell>
        </row>
        <row r="209">
          <cell r="F209">
            <v>43</v>
          </cell>
        </row>
        <row r="210">
          <cell r="F210">
            <v>41</v>
          </cell>
        </row>
        <row r="211">
          <cell r="F211">
            <v>40</v>
          </cell>
        </row>
        <row r="212">
          <cell r="F212">
            <v>40</v>
          </cell>
        </row>
        <row r="213">
          <cell r="F213">
            <v>40</v>
          </cell>
        </row>
        <row r="214">
          <cell r="F214">
            <v>40</v>
          </cell>
        </row>
        <row r="215">
          <cell r="F215">
            <v>40</v>
          </cell>
        </row>
        <row r="216">
          <cell r="F216">
            <v>41</v>
          </cell>
        </row>
        <row r="217">
          <cell r="F217">
            <v>41</v>
          </cell>
        </row>
        <row r="218">
          <cell r="F218">
            <v>44</v>
          </cell>
        </row>
        <row r="219">
          <cell r="F219">
            <v>46</v>
          </cell>
        </row>
        <row r="220">
          <cell r="F220">
            <v>42</v>
          </cell>
        </row>
        <row r="221">
          <cell r="F221">
            <v>41</v>
          </cell>
        </row>
        <row r="222">
          <cell r="F222">
            <v>41</v>
          </cell>
        </row>
        <row r="223">
          <cell r="F223">
            <v>40</v>
          </cell>
        </row>
        <row r="224">
          <cell r="F224">
            <v>41</v>
          </cell>
        </row>
        <row r="225">
          <cell r="F225">
            <v>40</v>
          </cell>
        </row>
        <row r="226">
          <cell r="F226">
            <v>40</v>
          </cell>
        </row>
        <row r="227">
          <cell r="F227">
            <v>40</v>
          </cell>
        </row>
        <row r="228">
          <cell r="F228">
            <v>40</v>
          </cell>
        </row>
        <row r="229">
          <cell r="F229">
            <v>40</v>
          </cell>
        </row>
        <row r="230">
          <cell r="F230">
            <v>40</v>
          </cell>
        </row>
        <row r="231">
          <cell r="F231">
            <v>40</v>
          </cell>
        </row>
        <row r="232">
          <cell r="F232">
            <v>40</v>
          </cell>
        </row>
        <row r="233">
          <cell r="F233">
            <v>40</v>
          </cell>
        </row>
        <row r="234">
          <cell r="F234">
            <v>40</v>
          </cell>
        </row>
        <row r="235">
          <cell r="F235">
            <v>40</v>
          </cell>
        </row>
        <row r="236">
          <cell r="F236">
            <v>40</v>
          </cell>
        </row>
        <row r="237">
          <cell r="F237">
            <v>40</v>
          </cell>
        </row>
        <row r="238">
          <cell r="F238">
            <v>40</v>
          </cell>
        </row>
        <row r="239">
          <cell r="F239">
            <v>40</v>
          </cell>
        </row>
        <row r="240">
          <cell r="F240">
            <v>41</v>
          </cell>
        </row>
        <row r="241">
          <cell r="F241">
            <v>40</v>
          </cell>
        </row>
        <row r="242">
          <cell r="F242">
            <v>41</v>
          </cell>
        </row>
        <row r="243">
          <cell r="F243">
            <v>40</v>
          </cell>
        </row>
        <row r="244">
          <cell r="F244">
            <v>40</v>
          </cell>
        </row>
        <row r="245">
          <cell r="F245">
            <v>40</v>
          </cell>
        </row>
        <row r="246">
          <cell r="F246">
            <v>40</v>
          </cell>
        </row>
        <row r="247">
          <cell r="F247">
            <v>41</v>
          </cell>
        </row>
        <row r="248">
          <cell r="F248">
            <v>41</v>
          </cell>
        </row>
        <row r="249">
          <cell r="F249">
            <v>40</v>
          </cell>
        </row>
        <row r="250">
          <cell r="F250">
            <v>41</v>
          </cell>
        </row>
        <row r="251">
          <cell r="F251">
            <v>40</v>
          </cell>
        </row>
        <row r="252">
          <cell r="F252">
            <v>40</v>
          </cell>
        </row>
        <row r="253">
          <cell r="F253">
            <v>40</v>
          </cell>
        </row>
        <row r="254">
          <cell r="F254">
            <v>41</v>
          </cell>
        </row>
        <row r="255">
          <cell r="F255">
            <v>41</v>
          </cell>
        </row>
        <row r="256">
          <cell r="F256">
            <v>41</v>
          </cell>
        </row>
        <row r="257">
          <cell r="F257">
            <v>41</v>
          </cell>
        </row>
        <row r="258">
          <cell r="F258">
            <v>41</v>
          </cell>
        </row>
        <row r="259">
          <cell r="F259">
            <v>41</v>
          </cell>
        </row>
        <row r="260">
          <cell r="F260">
            <v>41</v>
          </cell>
        </row>
        <row r="261">
          <cell r="F261">
            <v>41</v>
          </cell>
        </row>
        <row r="262">
          <cell r="F262">
            <v>41</v>
          </cell>
        </row>
        <row r="263">
          <cell r="F263">
            <v>41</v>
          </cell>
        </row>
        <row r="264">
          <cell r="F264">
            <v>40</v>
          </cell>
        </row>
        <row r="265">
          <cell r="F265">
            <v>40</v>
          </cell>
        </row>
        <row r="266">
          <cell r="F266">
            <v>40</v>
          </cell>
        </row>
        <row r="267">
          <cell r="F267">
            <v>40</v>
          </cell>
        </row>
        <row r="268">
          <cell r="F268">
            <v>40</v>
          </cell>
        </row>
        <row r="269">
          <cell r="F269">
            <v>40</v>
          </cell>
        </row>
        <row r="270">
          <cell r="F270">
            <v>40</v>
          </cell>
        </row>
        <row r="271">
          <cell r="F271">
            <v>41</v>
          </cell>
        </row>
        <row r="272">
          <cell r="F272">
            <v>41</v>
          </cell>
        </row>
        <row r="273">
          <cell r="F273">
            <v>41</v>
          </cell>
        </row>
        <row r="274">
          <cell r="F274">
            <v>41</v>
          </cell>
        </row>
        <row r="275">
          <cell r="F275">
            <v>41</v>
          </cell>
        </row>
        <row r="276">
          <cell r="F276">
            <v>42</v>
          </cell>
        </row>
        <row r="277">
          <cell r="F277">
            <v>41</v>
          </cell>
        </row>
        <row r="278">
          <cell r="F278">
            <v>41</v>
          </cell>
        </row>
        <row r="279">
          <cell r="F279">
            <v>41</v>
          </cell>
        </row>
        <row r="280">
          <cell r="F280">
            <v>41</v>
          </cell>
        </row>
        <row r="281">
          <cell r="F281">
            <v>41</v>
          </cell>
        </row>
        <row r="282">
          <cell r="F282">
            <v>41</v>
          </cell>
        </row>
        <row r="283">
          <cell r="F283">
            <v>41</v>
          </cell>
        </row>
        <row r="284">
          <cell r="F284">
            <v>41</v>
          </cell>
        </row>
        <row r="285">
          <cell r="F285">
            <v>41</v>
          </cell>
        </row>
        <row r="286">
          <cell r="F286">
            <v>41</v>
          </cell>
        </row>
        <row r="287">
          <cell r="F287">
            <v>46</v>
          </cell>
        </row>
        <row r="288">
          <cell r="F288">
            <v>46</v>
          </cell>
        </row>
        <row r="289">
          <cell r="F289">
            <v>44</v>
          </cell>
        </row>
        <row r="290">
          <cell r="F290">
            <v>43</v>
          </cell>
        </row>
        <row r="291">
          <cell r="F291">
            <v>41</v>
          </cell>
        </row>
        <row r="292">
          <cell r="F292">
            <v>41</v>
          </cell>
        </row>
        <row r="293">
          <cell r="F293">
            <v>40</v>
          </cell>
        </row>
        <row r="294">
          <cell r="F294">
            <v>40</v>
          </cell>
        </row>
        <row r="295">
          <cell r="F295">
            <v>40</v>
          </cell>
        </row>
        <row r="296">
          <cell r="F296">
            <v>40</v>
          </cell>
        </row>
        <row r="297">
          <cell r="F297">
            <v>40</v>
          </cell>
        </row>
        <row r="298">
          <cell r="F298">
            <v>40</v>
          </cell>
        </row>
        <row r="299">
          <cell r="F299">
            <v>41</v>
          </cell>
        </row>
        <row r="300">
          <cell r="F300">
            <v>41</v>
          </cell>
        </row>
        <row r="301">
          <cell r="F301">
            <v>41</v>
          </cell>
        </row>
        <row r="302">
          <cell r="F302">
            <v>41</v>
          </cell>
        </row>
        <row r="303">
          <cell r="F303">
            <v>41</v>
          </cell>
        </row>
        <row r="304">
          <cell r="F304">
            <v>41</v>
          </cell>
        </row>
        <row r="305">
          <cell r="F305">
            <v>41</v>
          </cell>
        </row>
        <row r="306">
          <cell r="F306">
            <v>41</v>
          </cell>
        </row>
        <row r="307">
          <cell r="F307">
            <v>41</v>
          </cell>
        </row>
        <row r="308">
          <cell r="F308">
            <v>41</v>
          </cell>
        </row>
        <row r="309">
          <cell r="F309">
            <v>41</v>
          </cell>
        </row>
        <row r="310">
          <cell r="F310">
            <v>41</v>
          </cell>
        </row>
        <row r="311">
          <cell r="F311">
            <v>41</v>
          </cell>
        </row>
        <row r="312">
          <cell r="F312">
            <v>41</v>
          </cell>
        </row>
        <row r="313">
          <cell r="F313">
            <v>41</v>
          </cell>
        </row>
        <row r="314">
          <cell r="F314">
            <v>41</v>
          </cell>
        </row>
        <row r="315">
          <cell r="F315">
            <v>40</v>
          </cell>
        </row>
        <row r="316">
          <cell r="F316">
            <v>40</v>
          </cell>
        </row>
        <row r="317">
          <cell r="F317">
            <v>40</v>
          </cell>
        </row>
        <row r="318">
          <cell r="F318">
            <v>41</v>
          </cell>
        </row>
        <row r="319">
          <cell r="F319">
            <v>40</v>
          </cell>
        </row>
        <row r="320">
          <cell r="F320">
            <v>40</v>
          </cell>
        </row>
        <row r="321">
          <cell r="F321">
            <v>41</v>
          </cell>
        </row>
        <row r="322">
          <cell r="F322">
            <v>41</v>
          </cell>
        </row>
        <row r="323">
          <cell r="F323">
            <v>42</v>
          </cell>
        </row>
        <row r="324">
          <cell r="F324">
            <v>41</v>
          </cell>
        </row>
        <row r="325">
          <cell r="F325">
            <v>42</v>
          </cell>
        </row>
        <row r="326">
          <cell r="F326">
            <v>42</v>
          </cell>
        </row>
        <row r="327">
          <cell r="F327">
            <v>41</v>
          </cell>
        </row>
        <row r="328">
          <cell r="F328">
            <v>41</v>
          </cell>
        </row>
        <row r="329">
          <cell r="F329">
            <v>41</v>
          </cell>
        </row>
        <row r="330">
          <cell r="F330">
            <v>42</v>
          </cell>
        </row>
        <row r="331">
          <cell r="F331">
            <v>41</v>
          </cell>
        </row>
        <row r="332">
          <cell r="F332">
            <v>42</v>
          </cell>
        </row>
        <row r="333">
          <cell r="F333">
            <v>41</v>
          </cell>
        </row>
        <row r="334">
          <cell r="F334">
            <v>41</v>
          </cell>
        </row>
        <row r="335">
          <cell r="F335">
            <v>41</v>
          </cell>
        </row>
        <row r="336">
          <cell r="F336">
            <v>41</v>
          </cell>
        </row>
        <row r="337">
          <cell r="F337">
            <v>41</v>
          </cell>
        </row>
        <row r="338">
          <cell r="F338">
            <v>41</v>
          </cell>
        </row>
        <row r="339">
          <cell r="F339">
            <v>41</v>
          </cell>
        </row>
        <row r="340">
          <cell r="F340">
            <v>41</v>
          </cell>
        </row>
        <row r="341">
          <cell r="F341">
            <v>41</v>
          </cell>
        </row>
        <row r="342">
          <cell r="F342">
            <v>41</v>
          </cell>
        </row>
        <row r="343">
          <cell r="F343">
            <v>41</v>
          </cell>
        </row>
        <row r="344">
          <cell r="F344">
            <v>40</v>
          </cell>
        </row>
        <row r="345">
          <cell r="F345">
            <v>41</v>
          </cell>
        </row>
        <row r="346">
          <cell r="F346">
            <v>41</v>
          </cell>
        </row>
        <row r="347">
          <cell r="F347">
            <v>41</v>
          </cell>
        </row>
        <row r="348">
          <cell r="F348">
            <v>41</v>
          </cell>
        </row>
        <row r="349">
          <cell r="F349">
            <v>41</v>
          </cell>
        </row>
        <row r="350">
          <cell r="F350">
            <v>41</v>
          </cell>
        </row>
        <row r="351">
          <cell r="F351">
            <v>41</v>
          </cell>
        </row>
        <row r="352">
          <cell r="F352">
            <v>41</v>
          </cell>
        </row>
        <row r="353">
          <cell r="F353">
            <v>42</v>
          </cell>
        </row>
        <row r="354">
          <cell r="F354">
            <v>41</v>
          </cell>
        </row>
        <row r="355">
          <cell r="F355">
            <v>41</v>
          </cell>
        </row>
        <row r="356">
          <cell r="F356">
            <v>41</v>
          </cell>
        </row>
        <row r="357">
          <cell r="F357">
            <v>41</v>
          </cell>
        </row>
        <row r="358">
          <cell r="F358">
            <v>41</v>
          </cell>
        </row>
        <row r="359">
          <cell r="F359">
            <v>41</v>
          </cell>
        </row>
        <row r="360">
          <cell r="F360">
            <v>41</v>
          </cell>
        </row>
        <row r="361">
          <cell r="F361">
            <v>41</v>
          </cell>
        </row>
        <row r="362">
          <cell r="F362">
            <v>41</v>
          </cell>
        </row>
        <row r="363">
          <cell r="F363">
            <v>41</v>
          </cell>
        </row>
        <row r="364">
          <cell r="F364">
            <v>41</v>
          </cell>
        </row>
        <row r="365">
          <cell r="F365">
            <v>41</v>
          </cell>
        </row>
        <row r="366">
          <cell r="F366">
            <v>40</v>
          </cell>
        </row>
        <row r="367">
          <cell r="F367">
            <v>41</v>
          </cell>
        </row>
        <row r="368">
          <cell r="F368">
            <v>41</v>
          </cell>
        </row>
        <row r="369">
          <cell r="F369">
            <v>41</v>
          </cell>
        </row>
        <row r="370">
          <cell r="F370">
            <v>41</v>
          </cell>
        </row>
        <row r="371">
          <cell r="F371">
            <v>41</v>
          </cell>
        </row>
        <row r="372">
          <cell r="F372">
            <v>41</v>
          </cell>
        </row>
        <row r="373">
          <cell r="F373">
            <v>41</v>
          </cell>
        </row>
        <row r="374">
          <cell r="F374">
            <v>42</v>
          </cell>
        </row>
        <row r="375">
          <cell r="F375">
            <v>41</v>
          </cell>
        </row>
        <row r="376">
          <cell r="F376">
            <v>41</v>
          </cell>
        </row>
        <row r="377">
          <cell r="F377">
            <v>41</v>
          </cell>
        </row>
        <row r="378">
          <cell r="F378">
            <v>41</v>
          </cell>
        </row>
        <row r="379">
          <cell r="F379">
            <v>41</v>
          </cell>
        </row>
        <row r="380">
          <cell r="F380">
            <v>42</v>
          </cell>
        </row>
        <row r="381">
          <cell r="F381">
            <v>41</v>
          </cell>
        </row>
        <row r="382">
          <cell r="F382">
            <v>41</v>
          </cell>
        </row>
        <row r="383">
          <cell r="F383">
            <v>41</v>
          </cell>
        </row>
        <row r="384">
          <cell r="F384">
            <v>41</v>
          </cell>
        </row>
        <row r="385">
          <cell r="F385">
            <v>41</v>
          </cell>
        </row>
        <row r="386">
          <cell r="F386">
            <v>41</v>
          </cell>
        </row>
        <row r="387">
          <cell r="F387">
            <v>41</v>
          </cell>
        </row>
        <row r="388">
          <cell r="F388">
            <v>41</v>
          </cell>
        </row>
        <row r="389">
          <cell r="F389">
            <v>41</v>
          </cell>
        </row>
        <row r="390">
          <cell r="F390">
            <v>41</v>
          </cell>
        </row>
        <row r="391">
          <cell r="F391">
            <v>41</v>
          </cell>
        </row>
        <row r="392">
          <cell r="F392">
            <v>41</v>
          </cell>
        </row>
        <row r="393">
          <cell r="F393">
            <v>41</v>
          </cell>
        </row>
        <row r="394">
          <cell r="F394">
            <v>41</v>
          </cell>
        </row>
        <row r="395">
          <cell r="F395">
            <v>41</v>
          </cell>
        </row>
        <row r="396">
          <cell r="F396">
            <v>41</v>
          </cell>
        </row>
        <row r="397">
          <cell r="F397">
            <v>41</v>
          </cell>
        </row>
        <row r="398">
          <cell r="F398">
            <v>41</v>
          </cell>
        </row>
        <row r="399">
          <cell r="F399">
            <v>41</v>
          </cell>
        </row>
        <row r="400">
          <cell r="F400">
            <v>41</v>
          </cell>
        </row>
        <row r="401">
          <cell r="F401">
            <v>43</v>
          </cell>
        </row>
        <row r="402">
          <cell r="F402">
            <v>43</v>
          </cell>
        </row>
        <row r="403">
          <cell r="F403">
            <v>44</v>
          </cell>
        </row>
        <row r="404">
          <cell r="F404">
            <v>42</v>
          </cell>
        </row>
        <row r="405">
          <cell r="F405">
            <v>41</v>
          </cell>
        </row>
        <row r="406">
          <cell r="F406">
            <v>40</v>
          </cell>
        </row>
        <row r="407">
          <cell r="F407">
            <v>40</v>
          </cell>
        </row>
        <row r="408">
          <cell r="F408">
            <v>41</v>
          </cell>
        </row>
        <row r="409">
          <cell r="F409">
            <v>41</v>
          </cell>
        </row>
        <row r="411">
          <cell r="F411">
            <v>41</v>
          </cell>
        </row>
        <row r="412">
          <cell r="F412">
            <v>42</v>
          </cell>
        </row>
        <row r="413">
          <cell r="F413">
            <v>45</v>
          </cell>
        </row>
        <row r="414">
          <cell r="F414">
            <v>43</v>
          </cell>
        </row>
        <row r="415">
          <cell r="F415">
            <v>42</v>
          </cell>
        </row>
        <row r="416">
          <cell r="F416">
            <v>44</v>
          </cell>
        </row>
        <row r="417">
          <cell r="F417">
            <v>50</v>
          </cell>
        </row>
        <row r="418">
          <cell r="F418">
            <v>47</v>
          </cell>
        </row>
        <row r="419">
          <cell r="F419">
            <v>46</v>
          </cell>
        </row>
        <row r="420">
          <cell r="F420">
            <v>49</v>
          </cell>
        </row>
        <row r="421">
          <cell r="F421">
            <v>43</v>
          </cell>
        </row>
        <row r="422">
          <cell r="F422">
            <v>41</v>
          </cell>
        </row>
        <row r="423">
          <cell r="F423">
            <v>45</v>
          </cell>
        </row>
        <row r="424">
          <cell r="F424">
            <v>43</v>
          </cell>
        </row>
        <row r="425">
          <cell r="F425">
            <v>42</v>
          </cell>
        </row>
        <row r="426">
          <cell r="F426">
            <v>41</v>
          </cell>
        </row>
        <row r="427">
          <cell r="F427">
            <v>41</v>
          </cell>
        </row>
        <row r="428">
          <cell r="F428">
            <v>41</v>
          </cell>
        </row>
        <row r="429">
          <cell r="F429">
            <v>41</v>
          </cell>
        </row>
        <row r="430">
          <cell r="F430">
            <v>40</v>
          </cell>
        </row>
        <row r="431">
          <cell r="F431">
            <v>40</v>
          </cell>
        </row>
        <row r="432">
          <cell r="F432">
            <v>40</v>
          </cell>
        </row>
        <row r="433">
          <cell r="F433">
            <v>41</v>
          </cell>
        </row>
        <row r="434">
          <cell r="F434">
            <v>41</v>
          </cell>
        </row>
        <row r="435">
          <cell r="F435">
            <v>40</v>
          </cell>
        </row>
        <row r="436">
          <cell r="F436">
            <v>40</v>
          </cell>
        </row>
        <row r="437">
          <cell r="F437">
            <v>40</v>
          </cell>
        </row>
        <row r="438">
          <cell r="F438">
            <v>40</v>
          </cell>
        </row>
        <row r="439">
          <cell r="F439">
            <v>40</v>
          </cell>
        </row>
        <row r="440">
          <cell r="F440">
            <v>41</v>
          </cell>
        </row>
        <row r="441">
          <cell r="F441">
            <v>41</v>
          </cell>
        </row>
        <row r="442">
          <cell r="F442">
            <v>41</v>
          </cell>
        </row>
        <row r="443">
          <cell r="F443">
            <v>41</v>
          </cell>
        </row>
        <row r="444">
          <cell r="F444">
            <v>41</v>
          </cell>
        </row>
        <row r="445">
          <cell r="F445">
            <v>41</v>
          </cell>
        </row>
        <row r="446">
          <cell r="F446">
            <v>41</v>
          </cell>
        </row>
        <row r="447">
          <cell r="F447">
            <v>41</v>
          </cell>
        </row>
        <row r="448">
          <cell r="F448">
            <v>41</v>
          </cell>
        </row>
        <row r="449">
          <cell r="F449">
            <v>41</v>
          </cell>
        </row>
        <row r="450">
          <cell r="F450">
            <v>41</v>
          </cell>
        </row>
        <row r="451">
          <cell r="F451">
            <v>41</v>
          </cell>
        </row>
        <row r="452">
          <cell r="F452">
            <v>41</v>
          </cell>
        </row>
        <row r="453">
          <cell r="F453">
            <v>41</v>
          </cell>
        </row>
        <row r="454">
          <cell r="F454">
            <v>41</v>
          </cell>
        </row>
        <row r="455">
          <cell r="F455">
            <v>41</v>
          </cell>
        </row>
        <row r="456">
          <cell r="F456">
            <v>41</v>
          </cell>
        </row>
        <row r="457">
          <cell r="F457">
            <v>40</v>
          </cell>
        </row>
        <row r="458">
          <cell r="F458">
            <v>40</v>
          </cell>
        </row>
        <row r="459">
          <cell r="F459">
            <v>41</v>
          </cell>
        </row>
        <row r="460">
          <cell r="F460">
            <v>41</v>
          </cell>
        </row>
        <row r="461">
          <cell r="F461">
            <v>40</v>
          </cell>
        </row>
        <row r="462">
          <cell r="F462">
            <v>41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41</v>
          </cell>
        </row>
        <row r="466">
          <cell r="F466">
            <v>41</v>
          </cell>
        </row>
        <row r="467">
          <cell r="F467">
            <v>41</v>
          </cell>
        </row>
        <row r="468">
          <cell r="F468">
            <v>41</v>
          </cell>
        </row>
        <row r="469">
          <cell r="F469">
            <v>41</v>
          </cell>
        </row>
        <row r="470">
          <cell r="F470">
            <v>41</v>
          </cell>
        </row>
        <row r="471">
          <cell r="F471">
            <v>41</v>
          </cell>
        </row>
        <row r="472">
          <cell r="F472">
            <v>41</v>
          </cell>
        </row>
        <row r="473">
          <cell r="F473">
            <v>41</v>
          </cell>
        </row>
        <row r="474">
          <cell r="F474">
            <v>41</v>
          </cell>
        </row>
        <row r="475">
          <cell r="F475">
            <v>41</v>
          </cell>
        </row>
        <row r="476">
          <cell r="F476">
            <v>41</v>
          </cell>
        </row>
        <row r="477">
          <cell r="F477">
            <v>41</v>
          </cell>
        </row>
        <row r="478">
          <cell r="F478">
            <v>41</v>
          </cell>
        </row>
        <row r="479">
          <cell r="F479">
            <v>43</v>
          </cell>
        </row>
        <row r="480">
          <cell r="F480">
            <v>42</v>
          </cell>
        </row>
        <row r="481">
          <cell r="F481">
            <v>41</v>
          </cell>
        </row>
        <row r="482">
          <cell r="F482">
            <v>41</v>
          </cell>
        </row>
        <row r="483">
          <cell r="F483">
            <v>41</v>
          </cell>
        </row>
        <row r="484">
          <cell r="F484">
            <v>41</v>
          </cell>
        </row>
        <row r="485">
          <cell r="F485">
            <v>40</v>
          </cell>
        </row>
        <row r="486">
          <cell r="F486">
            <v>40</v>
          </cell>
        </row>
        <row r="487">
          <cell r="F487">
            <v>40</v>
          </cell>
        </row>
        <row r="488">
          <cell r="F488">
            <v>41</v>
          </cell>
        </row>
        <row r="489">
          <cell r="F489">
            <v>40</v>
          </cell>
        </row>
        <row r="490">
          <cell r="F490">
            <v>40</v>
          </cell>
        </row>
        <row r="491">
          <cell r="F491">
            <v>40</v>
          </cell>
        </row>
        <row r="492">
          <cell r="F492">
            <v>40</v>
          </cell>
        </row>
        <row r="493">
          <cell r="F493">
            <v>40</v>
          </cell>
        </row>
        <row r="494">
          <cell r="F494">
            <v>40</v>
          </cell>
        </row>
        <row r="495">
          <cell r="F495">
            <v>41</v>
          </cell>
        </row>
        <row r="496">
          <cell r="F496">
            <v>40</v>
          </cell>
        </row>
        <row r="497">
          <cell r="F497">
            <v>41</v>
          </cell>
        </row>
        <row r="498">
          <cell r="F498">
            <v>41</v>
          </cell>
        </row>
        <row r="499">
          <cell r="F499">
            <v>41</v>
          </cell>
        </row>
        <row r="500">
          <cell r="F500">
            <v>41</v>
          </cell>
        </row>
        <row r="501">
          <cell r="F501">
            <v>40</v>
          </cell>
        </row>
        <row r="502">
          <cell r="F502">
            <v>41</v>
          </cell>
        </row>
        <row r="503">
          <cell r="F503">
            <v>41</v>
          </cell>
        </row>
        <row r="504">
          <cell r="F504">
            <v>41</v>
          </cell>
        </row>
        <row r="505">
          <cell r="F505">
            <v>41</v>
          </cell>
        </row>
        <row r="506">
          <cell r="F506">
            <v>41</v>
          </cell>
        </row>
        <row r="507">
          <cell r="F507">
            <v>41</v>
          </cell>
        </row>
        <row r="508">
          <cell r="F508">
            <v>41</v>
          </cell>
        </row>
        <row r="509">
          <cell r="F509">
            <v>41</v>
          </cell>
        </row>
        <row r="510">
          <cell r="F510">
            <v>41</v>
          </cell>
        </row>
        <row r="511">
          <cell r="F511">
            <v>41</v>
          </cell>
        </row>
        <row r="512">
          <cell r="F512">
            <v>41</v>
          </cell>
        </row>
        <row r="513">
          <cell r="F513">
            <v>41</v>
          </cell>
        </row>
        <row r="514">
          <cell r="F514">
            <v>41</v>
          </cell>
        </row>
        <row r="515">
          <cell r="F515">
            <v>41</v>
          </cell>
        </row>
        <row r="516">
          <cell r="F516">
            <v>41</v>
          </cell>
        </row>
        <row r="517">
          <cell r="F517">
            <v>41</v>
          </cell>
        </row>
        <row r="518">
          <cell r="F518">
            <v>41</v>
          </cell>
        </row>
        <row r="519">
          <cell r="F519">
            <v>41</v>
          </cell>
        </row>
        <row r="520">
          <cell r="F520">
            <v>41</v>
          </cell>
        </row>
        <row r="521">
          <cell r="F521">
            <v>41</v>
          </cell>
        </row>
        <row r="522">
          <cell r="F522">
            <v>41</v>
          </cell>
        </row>
        <row r="523">
          <cell r="F523">
            <v>42</v>
          </cell>
        </row>
        <row r="524">
          <cell r="F524">
            <v>41</v>
          </cell>
        </row>
        <row r="525">
          <cell r="F525">
            <v>41</v>
          </cell>
        </row>
        <row r="526">
          <cell r="F526">
            <v>41</v>
          </cell>
        </row>
        <row r="527">
          <cell r="F527">
            <v>41</v>
          </cell>
        </row>
        <row r="528">
          <cell r="F528">
            <v>41</v>
          </cell>
        </row>
        <row r="529">
          <cell r="F529">
            <v>41</v>
          </cell>
        </row>
        <row r="530">
          <cell r="F530">
            <v>41</v>
          </cell>
        </row>
        <row r="531">
          <cell r="F531">
            <v>41</v>
          </cell>
        </row>
        <row r="532">
          <cell r="F532">
            <v>41</v>
          </cell>
        </row>
        <row r="533">
          <cell r="F533">
            <v>41</v>
          </cell>
        </row>
        <row r="534">
          <cell r="F534">
            <v>41</v>
          </cell>
        </row>
        <row r="535">
          <cell r="F535">
            <v>41</v>
          </cell>
        </row>
        <row r="536">
          <cell r="F536">
            <v>42</v>
          </cell>
        </row>
        <row r="537">
          <cell r="F537">
            <v>41</v>
          </cell>
        </row>
        <row r="538">
          <cell r="F538">
            <v>41</v>
          </cell>
        </row>
        <row r="539">
          <cell r="F539">
            <v>42</v>
          </cell>
        </row>
        <row r="540">
          <cell r="F540">
            <v>42</v>
          </cell>
        </row>
        <row r="541">
          <cell r="F541">
            <v>42</v>
          </cell>
        </row>
        <row r="542">
          <cell r="F542">
            <v>42</v>
          </cell>
        </row>
        <row r="543">
          <cell r="F543">
            <v>42</v>
          </cell>
        </row>
        <row r="544">
          <cell r="F544">
            <v>42</v>
          </cell>
        </row>
        <row r="545">
          <cell r="F545">
            <v>42</v>
          </cell>
        </row>
        <row r="546">
          <cell r="F546">
            <v>42</v>
          </cell>
        </row>
        <row r="547">
          <cell r="F547">
            <v>41</v>
          </cell>
        </row>
        <row r="548">
          <cell r="F548">
            <v>40</v>
          </cell>
        </row>
        <row r="549">
          <cell r="F549">
            <v>41</v>
          </cell>
        </row>
        <row r="550">
          <cell r="F550">
            <v>41</v>
          </cell>
        </row>
        <row r="551">
          <cell r="F551">
            <v>41</v>
          </cell>
        </row>
        <row r="552">
          <cell r="F552">
            <v>41</v>
          </cell>
        </row>
        <row r="553">
          <cell r="F553">
            <v>41</v>
          </cell>
        </row>
        <row r="554">
          <cell r="F554">
            <v>41</v>
          </cell>
        </row>
        <row r="555">
          <cell r="F555">
            <v>41</v>
          </cell>
        </row>
        <row r="556">
          <cell r="F556">
            <v>41</v>
          </cell>
        </row>
        <row r="557">
          <cell r="F557">
            <v>41</v>
          </cell>
        </row>
        <row r="558">
          <cell r="F558">
            <v>41</v>
          </cell>
        </row>
        <row r="559">
          <cell r="F559">
            <v>41</v>
          </cell>
        </row>
        <row r="560">
          <cell r="F560">
            <v>41</v>
          </cell>
        </row>
        <row r="561">
          <cell r="F561">
            <v>41</v>
          </cell>
        </row>
        <row r="562">
          <cell r="F562">
            <v>41</v>
          </cell>
        </row>
        <row r="563">
          <cell r="F563">
            <v>41</v>
          </cell>
        </row>
        <row r="564">
          <cell r="F564">
            <v>41</v>
          </cell>
        </row>
        <row r="565">
          <cell r="F565">
            <v>41</v>
          </cell>
        </row>
        <row r="566">
          <cell r="F566">
            <v>41</v>
          </cell>
        </row>
        <row r="567">
          <cell r="F567">
            <v>41</v>
          </cell>
        </row>
        <row r="568">
          <cell r="F568">
            <v>41</v>
          </cell>
        </row>
        <row r="569">
          <cell r="F569">
            <v>42</v>
          </cell>
        </row>
        <row r="570">
          <cell r="F570">
            <v>42</v>
          </cell>
        </row>
        <row r="571">
          <cell r="F571">
            <v>41</v>
          </cell>
        </row>
        <row r="572">
          <cell r="F572">
            <v>41</v>
          </cell>
        </row>
        <row r="573">
          <cell r="F573">
            <v>41</v>
          </cell>
        </row>
        <row r="574">
          <cell r="F574">
            <v>41</v>
          </cell>
        </row>
        <row r="575">
          <cell r="F575">
            <v>42</v>
          </cell>
        </row>
        <row r="576">
          <cell r="F576">
            <v>41</v>
          </cell>
        </row>
        <row r="577">
          <cell r="F577">
            <v>42</v>
          </cell>
        </row>
        <row r="578">
          <cell r="F578">
            <v>41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41</v>
          </cell>
        </row>
        <row r="583">
          <cell r="F583">
            <v>41</v>
          </cell>
        </row>
        <row r="584">
          <cell r="F584">
            <v>41</v>
          </cell>
        </row>
        <row r="585">
          <cell r="F585">
            <v>41</v>
          </cell>
        </row>
        <row r="586">
          <cell r="F586">
            <v>42</v>
          </cell>
        </row>
        <row r="587">
          <cell r="F587">
            <v>42</v>
          </cell>
        </row>
        <row r="588">
          <cell r="F588">
            <v>41</v>
          </cell>
        </row>
        <row r="589">
          <cell r="F589">
            <v>41</v>
          </cell>
        </row>
        <row r="590">
          <cell r="F590">
            <v>41</v>
          </cell>
        </row>
        <row r="591">
          <cell r="F591">
            <v>41</v>
          </cell>
        </row>
        <row r="592">
          <cell r="F592">
            <v>41</v>
          </cell>
        </row>
        <row r="593">
          <cell r="F593">
            <v>41</v>
          </cell>
        </row>
        <row r="594">
          <cell r="F594">
            <v>42</v>
          </cell>
        </row>
        <row r="595">
          <cell r="F595">
            <v>42</v>
          </cell>
        </row>
        <row r="596">
          <cell r="F596">
            <v>42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41</v>
          </cell>
        </row>
        <row r="600">
          <cell r="F600">
            <v>41</v>
          </cell>
        </row>
        <row r="601">
          <cell r="F601">
            <v>41</v>
          </cell>
        </row>
        <row r="602">
          <cell r="F602">
            <v>41</v>
          </cell>
        </row>
        <row r="603">
          <cell r="F603">
            <v>41</v>
          </cell>
        </row>
        <row r="604">
          <cell r="F604">
            <v>42</v>
          </cell>
        </row>
        <row r="605">
          <cell r="F605">
            <v>49</v>
          </cell>
        </row>
        <row r="606">
          <cell r="F606">
            <v>56</v>
          </cell>
        </row>
        <row r="607">
          <cell r="F607">
            <v>59</v>
          </cell>
        </row>
        <row r="608">
          <cell r="F608">
            <v>67</v>
          </cell>
        </row>
        <row r="609">
          <cell r="F609">
            <v>79</v>
          </cell>
        </row>
        <row r="610">
          <cell r="F610">
            <v>69</v>
          </cell>
        </row>
        <row r="611">
          <cell r="F611">
            <v>55</v>
          </cell>
        </row>
        <row r="612">
          <cell r="F612">
            <v>49</v>
          </cell>
        </row>
        <row r="613">
          <cell r="F613">
            <v>44</v>
          </cell>
        </row>
        <row r="614">
          <cell r="F614">
            <v>41</v>
          </cell>
        </row>
        <row r="615">
          <cell r="F615">
            <v>40</v>
          </cell>
        </row>
        <row r="616">
          <cell r="F616">
            <v>40</v>
          </cell>
        </row>
        <row r="617">
          <cell r="F617">
            <v>40</v>
          </cell>
        </row>
        <row r="618">
          <cell r="F618">
            <v>40</v>
          </cell>
        </row>
        <row r="619">
          <cell r="F619">
            <v>40</v>
          </cell>
        </row>
        <row r="620">
          <cell r="F620">
            <v>40</v>
          </cell>
        </row>
        <row r="621">
          <cell r="F621">
            <v>39</v>
          </cell>
        </row>
        <row r="622">
          <cell r="F622">
            <v>39</v>
          </cell>
        </row>
        <row r="623">
          <cell r="F623">
            <v>40</v>
          </cell>
        </row>
        <row r="624">
          <cell r="F624">
            <v>40</v>
          </cell>
        </row>
        <row r="625">
          <cell r="F625">
            <v>40</v>
          </cell>
        </row>
        <row r="626">
          <cell r="F626">
            <v>40</v>
          </cell>
        </row>
        <row r="627">
          <cell r="F627">
            <v>40</v>
          </cell>
        </row>
        <row r="628">
          <cell r="F628">
            <v>40</v>
          </cell>
        </row>
        <row r="629">
          <cell r="F629">
            <v>40</v>
          </cell>
        </row>
        <row r="630">
          <cell r="F630">
            <v>40</v>
          </cell>
        </row>
        <row r="631">
          <cell r="F631">
            <v>40</v>
          </cell>
        </row>
        <row r="632">
          <cell r="F632">
            <v>40</v>
          </cell>
        </row>
        <row r="633">
          <cell r="F633">
            <v>40</v>
          </cell>
        </row>
        <row r="634">
          <cell r="F634">
            <v>40</v>
          </cell>
        </row>
        <row r="635">
          <cell r="F635">
            <v>41</v>
          </cell>
        </row>
        <row r="636">
          <cell r="F636">
            <v>40</v>
          </cell>
        </row>
        <row r="637">
          <cell r="F637">
            <v>40</v>
          </cell>
        </row>
        <row r="638">
          <cell r="F638">
            <v>40</v>
          </cell>
        </row>
        <row r="639">
          <cell r="F639">
            <v>40</v>
          </cell>
        </row>
        <row r="640">
          <cell r="F640">
            <v>40</v>
          </cell>
        </row>
        <row r="641">
          <cell r="F641">
            <v>40</v>
          </cell>
        </row>
        <row r="642">
          <cell r="F642">
            <v>40</v>
          </cell>
        </row>
        <row r="643">
          <cell r="F643">
            <v>40</v>
          </cell>
        </row>
        <row r="644">
          <cell r="F644">
            <v>40</v>
          </cell>
        </row>
        <row r="645">
          <cell r="F645">
            <v>40</v>
          </cell>
        </row>
        <row r="646">
          <cell r="F646">
            <v>40</v>
          </cell>
        </row>
        <row r="647">
          <cell r="F647">
            <v>40</v>
          </cell>
        </row>
        <row r="648">
          <cell r="F648">
            <v>40</v>
          </cell>
        </row>
        <row r="649">
          <cell r="F649">
            <v>41</v>
          </cell>
        </row>
        <row r="650">
          <cell r="F650">
            <v>40</v>
          </cell>
        </row>
        <row r="651">
          <cell r="F651">
            <v>40</v>
          </cell>
        </row>
        <row r="652">
          <cell r="F652">
            <v>40</v>
          </cell>
        </row>
        <row r="653">
          <cell r="F653">
            <v>40</v>
          </cell>
        </row>
        <row r="654">
          <cell r="F654">
            <v>40</v>
          </cell>
        </row>
        <row r="655">
          <cell r="F655">
            <v>40</v>
          </cell>
        </row>
        <row r="656">
          <cell r="F656">
            <v>40</v>
          </cell>
        </row>
        <row r="657">
          <cell r="F657">
            <v>40</v>
          </cell>
        </row>
        <row r="658">
          <cell r="F658">
            <v>40</v>
          </cell>
        </row>
        <row r="659">
          <cell r="F659">
            <v>40</v>
          </cell>
        </row>
        <row r="660">
          <cell r="F660">
            <v>40</v>
          </cell>
        </row>
        <row r="661">
          <cell r="F661">
            <v>40</v>
          </cell>
        </row>
        <row r="662">
          <cell r="F662">
            <v>40</v>
          </cell>
        </row>
        <row r="663">
          <cell r="F663">
            <v>40</v>
          </cell>
        </row>
        <row r="664">
          <cell r="F664">
            <v>40</v>
          </cell>
        </row>
        <row r="665">
          <cell r="F665">
            <v>40</v>
          </cell>
        </row>
        <row r="666">
          <cell r="F666">
            <v>40</v>
          </cell>
        </row>
        <row r="667">
          <cell r="F667">
            <v>40</v>
          </cell>
        </row>
        <row r="668">
          <cell r="F668">
            <v>40</v>
          </cell>
        </row>
        <row r="669">
          <cell r="F669">
            <v>40</v>
          </cell>
        </row>
        <row r="670">
          <cell r="F670">
            <v>40</v>
          </cell>
        </row>
        <row r="671">
          <cell r="F671">
            <v>40</v>
          </cell>
        </row>
        <row r="672">
          <cell r="F672">
            <v>40</v>
          </cell>
        </row>
        <row r="673">
          <cell r="F673">
            <v>40</v>
          </cell>
        </row>
        <row r="674">
          <cell r="F674">
            <v>40</v>
          </cell>
        </row>
        <row r="675">
          <cell r="F675">
            <v>40</v>
          </cell>
        </row>
        <row r="676">
          <cell r="F676">
            <v>40</v>
          </cell>
        </row>
        <row r="677">
          <cell r="F677">
            <v>41</v>
          </cell>
        </row>
        <row r="678">
          <cell r="F678">
            <v>41</v>
          </cell>
        </row>
        <row r="679">
          <cell r="F679">
            <v>41</v>
          </cell>
        </row>
        <row r="680">
          <cell r="F680">
            <v>44</v>
          </cell>
        </row>
        <row r="681">
          <cell r="F681">
            <v>51</v>
          </cell>
        </row>
        <row r="682">
          <cell r="F682">
            <v>53</v>
          </cell>
        </row>
        <row r="683">
          <cell r="F683">
            <v>51</v>
          </cell>
        </row>
        <row r="684">
          <cell r="F684">
            <v>48</v>
          </cell>
        </row>
        <row r="685">
          <cell r="F685">
            <v>43</v>
          </cell>
        </row>
        <row r="686">
          <cell r="F686">
            <v>41</v>
          </cell>
        </row>
        <row r="687">
          <cell r="F687">
            <v>40</v>
          </cell>
        </row>
        <row r="688">
          <cell r="F688">
            <v>40</v>
          </cell>
        </row>
        <row r="689">
          <cell r="F689">
            <v>40</v>
          </cell>
        </row>
        <row r="690">
          <cell r="F690">
            <v>41</v>
          </cell>
        </row>
        <row r="691">
          <cell r="F691">
            <v>41</v>
          </cell>
        </row>
        <row r="692">
          <cell r="F692">
            <v>41</v>
          </cell>
        </row>
        <row r="693">
          <cell r="F693">
            <v>41</v>
          </cell>
        </row>
        <row r="694">
          <cell r="F694">
            <v>41</v>
          </cell>
        </row>
        <row r="695">
          <cell r="F695">
            <v>40</v>
          </cell>
        </row>
        <row r="696">
          <cell r="F696">
            <v>40</v>
          </cell>
        </row>
        <row r="697">
          <cell r="F697">
            <v>40</v>
          </cell>
        </row>
        <row r="698">
          <cell r="F698">
            <v>40</v>
          </cell>
        </row>
        <row r="699">
          <cell r="F699">
            <v>40</v>
          </cell>
        </row>
        <row r="700">
          <cell r="F700">
            <v>40</v>
          </cell>
        </row>
        <row r="701">
          <cell r="F701">
            <v>40</v>
          </cell>
        </row>
        <row r="702">
          <cell r="F702">
            <v>40</v>
          </cell>
        </row>
        <row r="703">
          <cell r="F703">
            <v>40</v>
          </cell>
        </row>
        <row r="704">
          <cell r="F704">
            <v>40</v>
          </cell>
        </row>
        <row r="705">
          <cell r="F705">
            <v>40</v>
          </cell>
        </row>
        <row r="706">
          <cell r="F706">
            <v>40</v>
          </cell>
        </row>
        <row r="707">
          <cell r="F707">
            <v>40</v>
          </cell>
        </row>
        <row r="708">
          <cell r="F708">
            <v>40</v>
          </cell>
        </row>
        <row r="709">
          <cell r="F709">
            <v>40</v>
          </cell>
        </row>
        <row r="710">
          <cell r="F710">
            <v>40</v>
          </cell>
        </row>
        <row r="711">
          <cell r="F711">
            <v>41</v>
          </cell>
        </row>
        <row r="712">
          <cell r="F712">
            <v>41</v>
          </cell>
        </row>
        <row r="713">
          <cell r="F713">
            <v>41</v>
          </cell>
        </row>
        <row r="714">
          <cell r="F714">
            <v>41</v>
          </cell>
        </row>
        <row r="715">
          <cell r="F715">
            <v>41</v>
          </cell>
        </row>
        <row r="716">
          <cell r="F716">
            <v>41</v>
          </cell>
        </row>
        <row r="717">
          <cell r="F717">
            <v>41</v>
          </cell>
        </row>
        <row r="718">
          <cell r="F718">
            <v>40</v>
          </cell>
        </row>
        <row r="719">
          <cell r="F719">
            <v>40</v>
          </cell>
        </row>
        <row r="720">
          <cell r="F720">
            <v>40</v>
          </cell>
        </row>
        <row r="721">
          <cell r="F721">
            <v>40</v>
          </cell>
        </row>
        <row r="722">
          <cell r="F722">
            <v>40</v>
          </cell>
        </row>
        <row r="723">
          <cell r="F723">
            <v>40</v>
          </cell>
        </row>
        <row r="724">
          <cell r="F724">
            <v>40</v>
          </cell>
        </row>
        <row r="725">
          <cell r="F725">
            <v>40</v>
          </cell>
        </row>
        <row r="726">
          <cell r="F726">
            <v>40</v>
          </cell>
        </row>
        <row r="727">
          <cell r="F727">
            <v>41</v>
          </cell>
        </row>
        <row r="728">
          <cell r="F728">
            <v>40</v>
          </cell>
        </row>
        <row r="729">
          <cell r="F729">
            <v>40</v>
          </cell>
        </row>
        <row r="730">
          <cell r="F730">
            <v>41</v>
          </cell>
        </row>
        <row r="731">
          <cell r="F731">
            <v>41</v>
          </cell>
        </row>
        <row r="732">
          <cell r="F732">
            <v>41</v>
          </cell>
        </row>
        <row r="733">
          <cell r="F733">
            <v>41</v>
          </cell>
        </row>
        <row r="734">
          <cell r="F734">
            <v>41</v>
          </cell>
        </row>
        <row r="735">
          <cell r="F735">
            <v>41</v>
          </cell>
        </row>
        <row r="736">
          <cell r="F736">
            <v>42</v>
          </cell>
        </row>
        <row r="737">
          <cell r="F737">
            <v>42</v>
          </cell>
        </row>
        <row r="738">
          <cell r="F738">
            <v>42</v>
          </cell>
        </row>
        <row r="739">
          <cell r="F739">
            <v>42</v>
          </cell>
        </row>
        <row r="740">
          <cell r="F740">
            <v>42</v>
          </cell>
        </row>
        <row r="741">
          <cell r="F741">
            <v>42</v>
          </cell>
        </row>
        <row r="742">
          <cell r="F742">
            <v>41</v>
          </cell>
        </row>
        <row r="743">
          <cell r="F743">
            <v>40</v>
          </cell>
        </row>
        <row r="744">
          <cell r="F744">
            <v>47</v>
          </cell>
        </row>
        <row r="745">
          <cell r="F745">
            <v>52</v>
          </cell>
        </row>
        <row r="746">
          <cell r="F746">
            <v>51</v>
          </cell>
        </row>
        <row r="747">
          <cell r="F747">
            <v>45</v>
          </cell>
        </row>
        <row r="748">
          <cell r="F748">
            <v>48</v>
          </cell>
        </row>
        <row r="749">
          <cell r="F749">
            <v>51</v>
          </cell>
        </row>
        <row r="750">
          <cell r="F750">
            <v>51</v>
          </cell>
        </row>
        <row r="751">
          <cell r="F751">
            <v>46</v>
          </cell>
        </row>
        <row r="752">
          <cell r="F752">
            <v>43</v>
          </cell>
        </row>
        <row r="753">
          <cell r="F753">
            <v>42</v>
          </cell>
        </row>
        <row r="754">
          <cell r="F754">
            <v>41</v>
          </cell>
        </row>
        <row r="755">
          <cell r="F755">
            <v>40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31</v>
          </cell>
        </row>
        <row r="17">
          <cell r="F17">
            <v>30</v>
          </cell>
        </row>
        <row r="18">
          <cell r="F18">
            <v>31</v>
          </cell>
        </row>
        <row r="19">
          <cell r="F19">
            <v>30</v>
          </cell>
        </row>
        <row r="20">
          <cell r="F20">
            <v>30</v>
          </cell>
        </row>
        <row r="21">
          <cell r="F21">
            <v>29</v>
          </cell>
        </row>
        <row r="22">
          <cell r="F22">
            <v>29</v>
          </cell>
        </row>
        <row r="23">
          <cell r="F23">
            <v>29</v>
          </cell>
        </row>
        <row r="24">
          <cell r="F24">
            <v>29</v>
          </cell>
        </row>
        <row r="25">
          <cell r="F25">
            <v>29</v>
          </cell>
        </row>
        <row r="26">
          <cell r="F26">
            <v>29</v>
          </cell>
        </row>
        <row r="27">
          <cell r="F27">
            <v>29</v>
          </cell>
        </row>
        <row r="28">
          <cell r="F28">
            <v>29</v>
          </cell>
        </row>
        <row r="29">
          <cell r="F29">
            <v>29</v>
          </cell>
        </row>
        <row r="30">
          <cell r="F30">
            <v>29</v>
          </cell>
        </row>
        <row r="31">
          <cell r="F31">
            <v>29</v>
          </cell>
        </row>
        <row r="32">
          <cell r="F32">
            <v>29</v>
          </cell>
        </row>
        <row r="33">
          <cell r="F33">
            <v>30</v>
          </cell>
        </row>
        <row r="34">
          <cell r="F34">
            <v>30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31</v>
          </cell>
        </row>
        <row r="41">
          <cell r="F41">
            <v>31</v>
          </cell>
        </row>
        <row r="42">
          <cell r="F42">
            <v>31</v>
          </cell>
        </row>
        <row r="43">
          <cell r="F43">
            <v>30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30</v>
          </cell>
        </row>
        <row r="48">
          <cell r="F48">
            <v>30</v>
          </cell>
        </row>
        <row r="49">
          <cell r="F49">
            <v>30</v>
          </cell>
        </row>
        <row r="50">
          <cell r="F50">
            <v>29</v>
          </cell>
        </row>
        <row r="51">
          <cell r="F51">
            <v>30</v>
          </cell>
        </row>
        <row r="52">
          <cell r="F52">
            <v>30</v>
          </cell>
        </row>
        <row r="53">
          <cell r="F53">
            <v>30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31</v>
          </cell>
        </row>
        <row r="57">
          <cell r="F57">
            <v>31</v>
          </cell>
        </row>
        <row r="58">
          <cell r="F58">
            <v>31</v>
          </cell>
        </row>
        <row r="59">
          <cell r="F59">
            <v>31</v>
          </cell>
        </row>
        <row r="60">
          <cell r="F60">
            <v>31</v>
          </cell>
        </row>
        <row r="61">
          <cell r="F61">
            <v>31</v>
          </cell>
        </row>
        <row r="62">
          <cell r="F62">
            <v>31</v>
          </cell>
        </row>
        <row r="63">
          <cell r="F63">
            <v>31</v>
          </cell>
        </row>
        <row r="64">
          <cell r="F64">
            <v>31</v>
          </cell>
        </row>
        <row r="65">
          <cell r="F65">
            <v>31</v>
          </cell>
        </row>
        <row r="66">
          <cell r="F66">
            <v>31</v>
          </cell>
        </row>
        <row r="67">
          <cell r="F67">
            <v>31</v>
          </cell>
        </row>
        <row r="68">
          <cell r="F68">
            <v>31</v>
          </cell>
        </row>
        <row r="69">
          <cell r="F69">
            <v>31</v>
          </cell>
        </row>
        <row r="70">
          <cell r="F70">
            <v>31</v>
          </cell>
        </row>
        <row r="71">
          <cell r="F71">
            <v>31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30</v>
          </cell>
        </row>
        <row r="75">
          <cell r="F75">
            <v>32</v>
          </cell>
        </row>
        <row r="76">
          <cell r="F76">
            <v>39</v>
          </cell>
        </row>
        <row r="77">
          <cell r="F77">
            <v>35</v>
          </cell>
        </row>
        <row r="78">
          <cell r="F78">
            <v>34</v>
          </cell>
        </row>
        <row r="79">
          <cell r="F79">
            <v>33</v>
          </cell>
        </row>
        <row r="80">
          <cell r="F80">
            <v>33</v>
          </cell>
        </row>
        <row r="81">
          <cell r="F81">
            <v>32</v>
          </cell>
        </row>
        <row r="82">
          <cell r="F82">
            <v>31</v>
          </cell>
        </row>
        <row r="83">
          <cell r="F83">
            <v>31</v>
          </cell>
        </row>
        <row r="84">
          <cell r="F84">
            <v>30</v>
          </cell>
        </row>
        <row r="85">
          <cell r="F85">
            <v>30</v>
          </cell>
        </row>
        <row r="86">
          <cell r="F86">
            <v>31</v>
          </cell>
        </row>
        <row r="87">
          <cell r="F87">
            <v>30</v>
          </cell>
        </row>
        <row r="88">
          <cell r="F88">
            <v>29</v>
          </cell>
        </row>
        <row r="89">
          <cell r="F89">
            <v>29</v>
          </cell>
        </row>
        <row r="90">
          <cell r="F90">
            <v>29</v>
          </cell>
        </row>
        <row r="91">
          <cell r="F91">
            <v>29</v>
          </cell>
        </row>
        <row r="92">
          <cell r="F92">
            <v>29</v>
          </cell>
        </row>
        <row r="93">
          <cell r="F93">
            <v>29</v>
          </cell>
        </row>
        <row r="94">
          <cell r="F94">
            <v>29</v>
          </cell>
        </row>
        <row r="95">
          <cell r="F95">
            <v>30</v>
          </cell>
        </row>
        <row r="96">
          <cell r="F96">
            <v>30</v>
          </cell>
        </row>
        <row r="97">
          <cell r="F97">
            <v>30</v>
          </cell>
        </row>
        <row r="98">
          <cell r="F98">
            <v>30</v>
          </cell>
        </row>
        <row r="99">
          <cell r="F99">
            <v>30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30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30</v>
          </cell>
        </row>
        <row r="111">
          <cell r="F111">
            <v>30</v>
          </cell>
        </row>
        <row r="112">
          <cell r="F112">
            <v>30</v>
          </cell>
        </row>
        <row r="113">
          <cell r="F113">
            <v>30</v>
          </cell>
        </row>
        <row r="114">
          <cell r="F114">
            <v>30</v>
          </cell>
        </row>
        <row r="115">
          <cell r="F115">
            <v>30</v>
          </cell>
        </row>
        <row r="116">
          <cell r="F116">
            <v>30</v>
          </cell>
        </row>
        <row r="117">
          <cell r="F117">
            <v>30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29</v>
          </cell>
        </row>
        <row r="121">
          <cell r="F121">
            <v>29</v>
          </cell>
        </row>
        <row r="122">
          <cell r="F122">
            <v>29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31</v>
          </cell>
        </row>
        <row r="128">
          <cell r="F128">
            <v>37</v>
          </cell>
        </row>
        <row r="129">
          <cell r="F129">
            <v>40</v>
          </cell>
        </row>
        <row r="130">
          <cell r="F130">
            <v>43</v>
          </cell>
        </row>
        <row r="131">
          <cell r="F131">
            <v>54</v>
          </cell>
        </row>
        <row r="132">
          <cell r="F132">
            <v>54</v>
          </cell>
        </row>
        <row r="133">
          <cell r="F133">
            <v>50</v>
          </cell>
        </row>
        <row r="134">
          <cell r="F134">
            <v>39</v>
          </cell>
        </row>
        <row r="135">
          <cell r="F135">
            <v>32</v>
          </cell>
        </row>
        <row r="136">
          <cell r="F136">
            <v>30</v>
          </cell>
        </row>
        <row r="137">
          <cell r="F137">
            <v>30</v>
          </cell>
        </row>
        <row r="138">
          <cell r="F138">
            <v>30</v>
          </cell>
        </row>
        <row r="139">
          <cell r="F139">
            <v>29</v>
          </cell>
        </row>
        <row r="140">
          <cell r="F140">
            <v>29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30</v>
          </cell>
        </row>
        <row r="145">
          <cell r="F145">
            <v>30</v>
          </cell>
        </row>
        <row r="146">
          <cell r="F146">
            <v>30</v>
          </cell>
        </row>
        <row r="147">
          <cell r="F147">
            <v>30</v>
          </cell>
        </row>
        <row r="148">
          <cell r="F148">
            <v>30</v>
          </cell>
        </row>
        <row r="149">
          <cell r="F149">
            <v>30</v>
          </cell>
        </row>
        <row r="150">
          <cell r="F150">
            <v>30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30</v>
          </cell>
        </row>
        <row r="160">
          <cell r="F160">
            <v>30</v>
          </cell>
        </row>
        <row r="161">
          <cell r="F161">
            <v>30</v>
          </cell>
        </row>
        <row r="162">
          <cell r="F162">
            <v>30</v>
          </cell>
        </row>
        <row r="163">
          <cell r="F163">
            <v>30</v>
          </cell>
        </row>
        <row r="164">
          <cell r="F164">
            <v>29</v>
          </cell>
        </row>
        <row r="165">
          <cell r="F165">
            <v>29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29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31</v>
          </cell>
        </row>
        <row r="185">
          <cell r="F185">
            <v>34</v>
          </cell>
        </row>
        <row r="186">
          <cell r="F186">
            <v>36</v>
          </cell>
        </row>
        <row r="187">
          <cell r="F187">
            <v>36</v>
          </cell>
        </row>
        <row r="188">
          <cell r="F188">
            <v>39</v>
          </cell>
        </row>
        <row r="189">
          <cell r="F189">
            <v>42</v>
          </cell>
        </row>
        <row r="190">
          <cell r="F190">
            <v>44</v>
          </cell>
        </row>
        <row r="191">
          <cell r="F191">
            <v>43</v>
          </cell>
        </row>
        <row r="192">
          <cell r="F192">
            <v>40</v>
          </cell>
        </row>
        <row r="193">
          <cell r="F193">
            <v>41</v>
          </cell>
        </row>
        <row r="194">
          <cell r="F194">
            <v>38</v>
          </cell>
        </row>
        <row r="195">
          <cell r="F195">
            <v>36</v>
          </cell>
        </row>
        <row r="196">
          <cell r="F196">
            <v>34</v>
          </cell>
        </row>
        <row r="197">
          <cell r="F197">
            <v>34</v>
          </cell>
        </row>
        <row r="198">
          <cell r="F198">
            <v>34</v>
          </cell>
        </row>
        <row r="199">
          <cell r="F199">
            <v>33</v>
          </cell>
        </row>
        <row r="200">
          <cell r="F200">
            <v>33</v>
          </cell>
        </row>
        <row r="201">
          <cell r="F201">
            <v>40</v>
          </cell>
        </row>
        <row r="202">
          <cell r="F202">
            <v>43</v>
          </cell>
        </row>
        <row r="203">
          <cell r="F203">
            <v>38</v>
          </cell>
        </row>
        <row r="204">
          <cell r="F204">
            <v>36</v>
          </cell>
        </row>
        <row r="205">
          <cell r="F205">
            <v>33</v>
          </cell>
        </row>
        <row r="206">
          <cell r="F206">
            <v>32</v>
          </cell>
        </row>
        <row r="207">
          <cell r="F207">
            <v>31</v>
          </cell>
        </row>
        <row r="208">
          <cell r="F208">
            <v>31</v>
          </cell>
        </row>
        <row r="209">
          <cell r="F209">
            <v>31</v>
          </cell>
        </row>
        <row r="210">
          <cell r="F210">
            <v>32</v>
          </cell>
        </row>
        <row r="211">
          <cell r="F211">
            <v>32</v>
          </cell>
        </row>
        <row r="212">
          <cell r="F212">
            <v>33</v>
          </cell>
        </row>
        <row r="213">
          <cell r="F213">
            <v>34</v>
          </cell>
        </row>
        <row r="214">
          <cell r="F214">
            <v>32</v>
          </cell>
        </row>
        <row r="215">
          <cell r="F215">
            <v>31</v>
          </cell>
        </row>
        <row r="216">
          <cell r="F216">
            <v>31</v>
          </cell>
        </row>
        <row r="217">
          <cell r="F217">
            <v>31</v>
          </cell>
        </row>
        <row r="218">
          <cell r="F218">
            <v>30</v>
          </cell>
        </row>
        <row r="219">
          <cell r="F219">
            <v>33</v>
          </cell>
        </row>
        <row r="220">
          <cell r="F220">
            <v>32</v>
          </cell>
        </row>
        <row r="221">
          <cell r="F221">
            <v>31</v>
          </cell>
        </row>
        <row r="222">
          <cell r="F222">
            <v>31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30</v>
          </cell>
        </row>
        <row r="232">
          <cell r="F232">
            <v>30</v>
          </cell>
        </row>
        <row r="233">
          <cell r="F233">
            <v>30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30</v>
          </cell>
        </row>
        <row r="237">
          <cell r="F237">
            <v>30</v>
          </cell>
        </row>
        <row r="238">
          <cell r="F238">
            <v>30</v>
          </cell>
        </row>
        <row r="239">
          <cell r="F239">
            <v>30</v>
          </cell>
        </row>
        <row r="240">
          <cell r="F240">
            <v>30</v>
          </cell>
        </row>
        <row r="241">
          <cell r="F241">
            <v>30</v>
          </cell>
        </row>
        <row r="242">
          <cell r="F242">
            <v>29</v>
          </cell>
        </row>
        <row r="243">
          <cell r="F243">
            <v>30</v>
          </cell>
        </row>
        <row r="244">
          <cell r="F244">
            <v>29</v>
          </cell>
        </row>
        <row r="245">
          <cell r="F245">
            <v>30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30</v>
          </cell>
        </row>
        <row r="255">
          <cell r="F255">
            <v>31</v>
          </cell>
        </row>
        <row r="256">
          <cell r="F256">
            <v>31</v>
          </cell>
        </row>
        <row r="257">
          <cell r="F257">
            <v>31</v>
          </cell>
        </row>
        <row r="258">
          <cell r="F258">
            <v>31</v>
          </cell>
        </row>
        <row r="259">
          <cell r="F259">
            <v>31</v>
          </cell>
        </row>
        <row r="260">
          <cell r="F260">
            <v>30</v>
          </cell>
        </row>
        <row r="261">
          <cell r="F261">
            <v>30</v>
          </cell>
        </row>
        <row r="262">
          <cell r="F262">
            <v>30</v>
          </cell>
        </row>
        <row r="263">
          <cell r="F263">
            <v>29</v>
          </cell>
        </row>
        <row r="264">
          <cell r="F264">
            <v>29</v>
          </cell>
        </row>
        <row r="265">
          <cell r="F265">
            <v>29</v>
          </cell>
        </row>
        <row r="266">
          <cell r="F266">
            <v>29</v>
          </cell>
        </row>
        <row r="267">
          <cell r="F267">
            <v>29</v>
          </cell>
        </row>
        <row r="268">
          <cell r="F268">
            <v>29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31</v>
          </cell>
        </row>
        <row r="277">
          <cell r="F277">
            <v>31</v>
          </cell>
        </row>
        <row r="278">
          <cell r="F278">
            <v>31</v>
          </cell>
        </row>
        <row r="279">
          <cell r="F279">
            <v>31</v>
          </cell>
        </row>
        <row r="280">
          <cell r="F280">
            <v>30</v>
          </cell>
        </row>
        <row r="281">
          <cell r="F281">
            <v>31</v>
          </cell>
        </row>
        <row r="282">
          <cell r="F282">
            <v>31</v>
          </cell>
        </row>
        <row r="283">
          <cell r="F283">
            <v>31</v>
          </cell>
        </row>
        <row r="284">
          <cell r="F284">
            <v>30</v>
          </cell>
        </row>
        <row r="285">
          <cell r="F285">
            <v>30</v>
          </cell>
        </row>
        <row r="286">
          <cell r="F286">
            <v>31</v>
          </cell>
        </row>
        <row r="287">
          <cell r="F287">
            <v>38</v>
          </cell>
        </row>
        <row r="288">
          <cell r="F288">
            <v>32</v>
          </cell>
        </row>
        <row r="289">
          <cell r="F289">
            <v>30</v>
          </cell>
        </row>
        <row r="290">
          <cell r="F290">
            <v>30</v>
          </cell>
        </row>
        <row r="291">
          <cell r="F291">
            <v>30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29</v>
          </cell>
        </row>
        <row r="296">
          <cell r="F296">
            <v>29</v>
          </cell>
        </row>
        <row r="297">
          <cell r="F297">
            <v>30</v>
          </cell>
        </row>
        <row r="298">
          <cell r="F298">
            <v>30</v>
          </cell>
        </row>
        <row r="299">
          <cell r="F299">
            <v>30</v>
          </cell>
        </row>
        <row r="300">
          <cell r="F300">
            <v>31</v>
          </cell>
        </row>
        <row r="301">
          <cell r="F301">
            <v>30</v>
          </cell>
        </row>
        <row r="302">
          <cell r="F302">
            <v>31</v>
          </cell>
        </row>
        <row r="303">
          <cell r="F303">
            <v>31</v>
          </cell>
        </row>
        <row r="304">
          <cell r="F304">
            <v>31</v>
          </cell>
        </row>
        <row r="305">
          <cell r="F305">
            <v>31</v>
          </cell>
        </row>
        <row r="306">
          <cell r="F306">
            <v>31</v>
          </cell>
        </row>
        <row r="307">
          <cell r="F307">
            <v>31</v>
          </cell>
        </row>
        <row r="308">
          <cell r="F308">
            <v>30</v>
          </cell>
        </row>
        <row r="309">
          <cell r="F309">
            <v>30</v>
          </cell>
        </row>
        <row r="310">
          <cell r="F310">
            <v>30</v>
          </cell>
        </row>
        <row r="311">
          <cell r="F311">
            <v>30</v>
          </cell>
        </row>
        <row r="312">
          <cell r="F312">
            <v>29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29</v>
          </cell>
        </row>
        <row r="317">
          <cell r="F317">
            <v>29</v>
          </cell>
        </row>
        <row r="318">
          <cell r="F318">
            <v>29</v>
          </cell>
        </row>
        <row r="319">
          <cell r="F319">
            <v>30</v>
          </cell>
        </row>
        <row r="320">
          <cell r="F320">
            <v>30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30</v>
          </cell>
        </row>
        <row r="326">
          <cell r="F326">
            <v>30</v>
          </cell>
        </row>
        <row r="327">
          <cell r="F327">
            <v>30</v>
          </cell>
        </row>
        <row r="328">
          <cell r="F328">
            <v>31</v>
          </cell>
        </row>
        <row r="329">
          <cell r="F329">
            <v>31</v>
          </cell>
        </row>
        <row r="330">
          <cell r="F330">
            <v>31</v>
          </cell>
        </row>
        <row r="331">
          <cell r="F331">
            <v>31</v>
          </cell>
        </row>
        <row r="332">
          <cell r="F332">
            <v>30</v>
          </cell>
        </row>
        <row r="333">
          <cell r="F333">
            <v>30</v>
          </cell>
        </row>
        <row r="334">
          <cell r="F334">
            <v>30</v>
          </cell>
        </row>
        <row r="335">
          <cell r="F335">
            <v>30</v>
          </cell>
        </row>
        <row r="336">
          <cell r="F336">
            <v>30</v>
          </cell>
        </row>
        <row r="337">
          <cell r="F337">
            <v>29</v>
          </cell>
        </row>
        <row r="338">
          <cell r="F338">
            <v>30</v>
          </cell>
        </row>
        <row r="339">
          <cell r="F339">
            <v>30</v>
          </cell>
        </row>
        <row r="340">
          <cell r="F340">
            <v>30</v>
          </cell>
        </row>
        <row r="341">
          <cell r="F341">
            <v>30</v>
          </cell>
        </row>
        <row r="342">
          <cell r="F342">
            <v>29</v>
          </cell>
        </row>
        <row r="343">
          <cell r="F343">
            <v>30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31</v>
          </cell>
        </row>
        <row r="348">
          <cell r="F348">
            <v>30</v>
          </cell>
        </row>
        <row r="349">
          <cell r="F349">
            <v>30</v>
          </cell>
        </row>
        <row r="350">
          <cell r="F350">
            <v>31</v>
          </cell>
        </row>
        <row r="351">
          <cell r="F351">
            <v>31</v>
          </cell>
        </row>
        <row r="352">
          <cell r="F352">
            <v>31</v>
          </cell>
        </row>
        <row r="353">
          <cell r="F353">
            <v>31</v>
          </cell>
        </row>
        <row r="354">
          <cell r="F354">
            <v>31</v>
          </cell>
        </row>
        <row r="355">
          <cell r="F355">
            <v>31</v>
          </cell>
        </row>
        <row r="356">
          <cell r="F356">
            <v>31</v>
          </cell>
        </row>
        <row r="357">
          <cell r="F357">
            <v>31</v>
          </cell>
        </row>
        <row r="358">
          <cell r="F358">
            <v>30</v>
          </cell>
        </row>
        <row r="359">
          <cell r="F359">
            <v>30</v>
          </cell>
        </row>
        <row r="360">
          <cell r="F360">
            <v>30</v>
          </cell>
        </row>
        <row r="361">
          <cell r="F361">
            <v>30</v>
          </cell>
        </row>
        <row r="362">
          <cell r="F362">
            <v>30</v>
          </cell>
        </row>
        <row r="363">
          <cell r="F363">
            <v>30</v>
          </cell>
        </row>
        <row r="364">
          <cell r="F364">
            <v>30</v>
          </cell>
        </row>
        <row r="365">
          <cell r="F365">
            <v>30</v>
          </cell>
        </row>
        <row r="366">
          <cell r="F366">
            <v>30</v>
          </cell>
        </row>
        <row r="367">
          <cell r="F367">
            <v>30</v>
          </cell>
        </row>
        <row r="368">
          <cell r="F368">
            <v>30</v>
          </cell>
        </row>
        <row r="369">
          <cell r="F369">
            <v>30</v>
          </cell>
        </row>
        <row r="370">
          <cell r="F370">
            <v>30</v>
          </cell>
        </row>
        <row r="371">
          <cell r="F371">
            <v>30</v>
          </cell>
        </row>
        <row r="372">
          <cell r="F372">
            <v>31</v>
          </cell>
        </row>
        <row r="373">
          <cell r="F373">
            <v>31</v>
          </cell>
        </row>
        <row r="374">
          <cell r="F374">
            <v>31</v>
          </cell>
        </row>
        <row r="375">
          <cell r="F375">
            <v>31</v>
          </cell>
        </row>
        <row r="376">
          <cell r="F376">
            <v>31</v>
          </cell>
        </row>
        <row r="377">
          <cell r="F377">
            <v>31</v>
          </cell>
        </row>
        <row r="378">
          <cell r="F378">
            <v>31</v>
          </cell>
        </row>
        <row r="379">
          <cell r="F379">
            <v>31</v>
          </cell>
        </row>
        <row r="380">
          <cell r="F380">
            <v>31</v>
          </cell>
        </row>
        <row r="381">
          <cell r="F381">
            <v>30</v>
          </cell>
        </row>
        <row r="382">
          <cell r="F382">
            <v>31</v>
          </cell>
        </row>
        <row r="383">
          <cell r="F383">
            <v>30</v>
          </cell>
        </row>
        <row r="384">
          <cell r="F384">
            <v>30</v>
          </cell>
        </row>
        <row r="385">
          <cell r="F385">
            <v>30</v>
          </cell>
        </row>
        <row r="386">
          <cell r="F386">
            <v>30</v>
          </cell>
        </row>
        <row r="387">
          <cell r="F387">
            <v>29</v>
          </cell>
        </row>
        <row r="388">
          <cell r="F388">
            <v>30</v>
          </cell>
        </row>
        <row r="389">
          <cell r="F389">
            <v>30</v>
          </cell>
        </row>
        <row r="390">
          <cell r="F390">
            <v>30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30</v>
          </cell>
        </row>
        <row r="398">
          <cell r="F398">
            <v>30</v>
          </cell>
        </row>
        <row r="399">
          <cell r="F399">
            <v>30</v>
          </cell>
        </row>
        <row r="400">
          <cell r="F400">
            <v>31</v>
          </cell>
        </row>
        <row r="401">
          <cell r="F401">
            <v>34</v>
          </cell>
        </row>
        <row r="402">
          <cell r="F402">
            <v>34</v>
          </cell>
        </row>
        <row r="403">
          <cell r="F403">
            <v>33</v>
          </cell>
        </row>
        <row r="404">
          <cell r="F404">
            <v>31</v>
          </cell>
        </row>
        <row r="405">
          <cell r="F405">
            <v>30</v>
          </cell>
        </row>
        <row r="406">
          <cell r="F406">
            <v>30</v>
          </cell>
        </row>
        <row r="407">
          <cell r="F407">
            <v>30</v>
          </cell>
        </row>
        <row r="408">
          <cell r="F408">
            <v>30</v>
          </cell>
        </row>
        <row r="409">
          <cell r="F409">
            <v>30</v>
          </cell>
        </row>
        <row r="410">
          <cell r="F410">
            <v>29</v>
          </cell>
        </row>
        <row r="411">
          <cell r="F411">
            <v>30</v>
          </cell>
        </row>
        <row r="412">
          <cell r="F412">
            <v>30</v>
          </cell>
        </row>
        <row r="413">
          <cell r="F413">
            <v>30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30</v>
          </cell>
        </row>
        <row r="418">
          <cell r="F418">
            <v>31</v>
          </cell>
        </row>
        <row r="419">
          <cell r="F419">
            <v>30</v>
          </cell>
        </row>
        <row r="420">
          <cell r="F420">
            <v>31</v>
          </cell>
        </row>
        <row r="421">
          <cell r="F421">
            <v>31</v>
          </cell>
        </row>
        <row r="422">
          <cell r="F422">
            <v>31</v>
          </cell>
        </row>
        <row r="423">
          <cell r="F423">
            <v>31</v>
          </cell>
        </row>
        <row r="424">
          <cell r="F424">
            <v>32</v>
          </cell>
        </row>
        <row r="425">
          <cell r="F425">
            <v>31</v>
          </cell>
        </row>
        <row r="426">
          <cell r="F426">
            <v>31</v>
          </cell>
        </row>
        <row r="427">
          <cell r="F427">
            <v>31</v>
          </cell>
        </row>
        <row r="428">
          <cell r="F428">
            <v>31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30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31</v>
          </cell>
        </row>
        <row r="443">
          <cell r="F443">
            <v>30</v>
          </cell>
        </row>
        <row r="444">
          <cell r="F444">
            <v>31</v>
          </cell>
        </row>
        <row r="445">
          <cell r="F445">
            <v>31</v>
          </cell>
        </row>
        <row r="446">
          <cell r="F446">
            <v>31</v>
          </cell>
        </row>
        <row r="447">
          <cell r="F447">
            <v>31</v>
          </cell>
        </row>
        <row r="448">
          <cell r="F448">
            <v>31</v>
          </cell>
        </row>
        <row r="449">
          <cell r="F449">
            <v>31</v>
          </cell>
        </row>
        <row r="450">
          <cell r="F450">
            <v>31</v>
          </cell>
        </row>
        <row r="451">
          <cell r="F451">
            <v>31</v>
          </cell>
        </row>
        <row r="452">
          <cell r="F452">
            <v>31</v>
          </cell>
        </row>
        <row r="453">
          <cell r="F453">
            <v>31</v>
          </cell>
        </row>
        <row r="454">
          <cell r="F454">
            <v>30</v>
          </cell>
        </row>
        <row r="455">
          <cell r="F455">
            <v>30</v>
          </cell>
        </row>
        <row r="456">
          <cell r="F456">
            <v>30</v>
          </cell>
        </row>
        <row r="457">
          <cell r="F457">
            <v>30</v>
          </cell>
        </row>
        <row r="458">
          <cell r="F458">
            <v>29</v>
          </cell>
        </row>
        <row r="459">
          <cell r="F459">
            <v>30</v>
          </cell>
        </row>
        <row r="460">
          <cell r="F460">
            <v>29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31</v>
          </cell>
        </row>
        <row r="464">
          <cell r="F464">
            <v>31</v>
          </cell>
        </row>
        <row r="465">
          <cell r="F465">
            <v>31</v>
          </cell>
        </row>
        <row r="466">
          <cell r="F466">
            <v>31</v>
          </cell>
        </row>
        <row r="467">
          <cell r="F467">
            <v>30</v>
          </cell>
        </row>
        <row r="468">
          <cell r="F468">
            <v>31</v>
          </cell>
        </row>
        <row r="469">
          <cell r="F469">
            <v>31</v>
          </cell>
        </row>
        <row r="470">
          <cell r="F470">
            <v>31</v>
          </cell>
        </row>
        <row r="471">
          <cell r="F471">
            <v>31</v>
          </cell>
        </row>
        <row r="472">
          <cell r="F472">
            <v>31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31</v>
          </cell>
        </row>
        <row r="476">
          <cell r="F476">
            <v>30</v>
          </cell>
        </row>
        <row r="477">
          <cell r="F477">
            <v>29</v>
          </cell>
        </row>
        <row r="478">
          <cell r="F478">
            <v>30</v>
          </cell>
        </row>
        <row r="479">
          <cell r="F479">
            <v>30</v>
          </cell>
        </row>
        <row r="480">
          <cell r="F480">
            <v>32</v>
          </cell>
        </row>
        <row r="481">
          <cell r="F481">
            <v>31</v>
          </cell>
        </row>
        <row r="482">
          <cell r="F482">
            <v>30</v>
          </cell>
        </row>
        <row r="483">
          <cell r="F483">
            <v>30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30</v>
          </cell>
        </row>
        <row r="487">
          <cell r="F487">
            <v>30</v>
          </cell>
        </row>
        <row r="488">
          <cell r="F488">
            <v>29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30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30</v>
          </cell>
        </row>
        <row r="497">
          <cell r="F497">
            <v>30</v>
          </cell>
        </row>
        <row r="498">
          <cell r="F498">
            <v>30</v>
          </cell>
        </row>
        <row r="499">
          <cell r="F499">
            <v>30</v>
          </cell>
        </row>
        <row r="500">
          <cell r="F500">
            <v>30</v>
          </cell>
        </row>
        <row r="501">
          <cell r="F501">
            <v>29</v>
          </cell>
        </row>
        <row r="502">
          <cell r="F502">
            <v>29</v>
          </cell>
        </row>
        <row r="503">
          <cell r="F503">
            <v>30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30</v>
          </cell>
        </row>
        <row r="507">
          <cell r="F507">
            <v>30</v>
          </cell>
        </row>
        <row r="508">
          <cell r="F508">
            <v>30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30</v>
          </cell>
        </row>
        <row r="513">
          <cell r="F513">
            <v>30</v>
          </cell>
        </row>
        <row r="514">
          <cell r="F514">
            <v>31</v>
          </cell>
        </row>
        <row r="515">
          <cell r="F515">
            <v>31</v>
          </cell>
        </row>
        <row r="516">
          <cell r="F516">
            <v>31</v>
          </cell>
        </row>
        <row r="517">
          <cell r="F517">
            <v>31</v>
          </cell>
        </row>
        <row r="518">
          <cell r="F518">
            <v>31</v>
          </cell>
        </row>
        <row r="519">
          <cell r="F519">
            <v>31</v>
          </cell>
        </row>
        <row r="520">
          <cell r="F520">
            <v>32</v>
          </cell>
        </row>
        <row r="521">
          <cell r="F521">
            <v>32</v>
          </cell>
        </row>
        <row r="522">
          <cell r="F522">
            <v>32</v>
          </cell>
        </row>
        <row r="523">
          <cell r="F523">
            <v>32</v>
          </cell>
        </row>
        <row r="524">
          <cell r="F524">
            <v>31</v>
          </cell>
        </row>
        <row r="525">
          <cell r="F525">
            <v>31</v>
          </cell>
        </row>
        <row r="526">
          <cell r="F526">
            <v>31</v>
          </cell>
        </row>
        <row r="527">
          <cell r="F527">
            <v>30</v>
          </cell>
        </row>
        <row r="528">
          <cell r="F528">
            <v>30</v>
          </cell>
        </row>
        <row r="529">
          <cell r="F529">
            <v>30</v>
          </cell>
        </row>
        <row r="530">
          <cell r="F530">
            <v>30</v>
          </cell>
        </row>
        <row r="531">
          <cell r="F531">
            <v>30</v>
          </cell>
        </row>
        <row r="532">
          <cell r="F532">
            <v>30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31</v>
          </cell>
        </row>
        <row r="536">
          <cell r="F536">
            <v>31</v>
          </cell>
        </row>
        <row r="537">
          <cell r="F537">
            <v>31</v>
          </cell>
        </row>
        <row r="538">
          <cell r="F538">
            <v>31</v>
          </cell>
        </row>
        <row r="539">
          <cell r="F539">
            <v>31</v>
          </cell>
        </row>
        <row r="540">
          <cell r="F540">
            <v>31</v>
          </cell>
        </row>
        <row r="541">
          <cell r="F541">
            <v>32</v>
          </cell>
        </row>
        <row r="542">
          <cell r="F542">
            <v>31</v>
          </cell>
        </row>
        <row r="543">
          <cell r="F543">
            <v>31</v>
          </cell>
        </row>
        <row r="544">
          <cell r="F544">
            <v>31</v>
          </cell>
        </row>
        <row r="545">
          <cell r="F545">
            <v>32</v>
          </cell>
        </row>
        <row r="546">
          <cell r="F546">
            <v>32</v>
          </cell>
        </row>
        <row r="547">
          <cell r="F547">
            <v>32</v>
          </cell>
        </row>
        <row r="548">
          <cell r="F548">
            <v>32</v>
          </cell>
        </row>
        <row r="549">
          <cell r="F549">
            <v>31</v>
          </cell>
        </row>
        <row r="550">
          <cell r="F550">
            <v>31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30</v>
          </cell>
        </row>
        <row r="555">
          <cell r="F555">
            <v>30</v>
          </cell>
        </row>
        <row r="556">
          <cell r="F556">
            <v>30</v>
          </cell>
        </row>
        <row r="557">
          <cell r="F557">
            <v>30</v>
          </cell>
        </row>
        <row r="558">
          <cell r="F558">
            <v>30</v>
          </cell>
        </row>
        <row r="559">
          <cell r="F559">
            <v>30</v>
          </cell>
        </row>
        <row r="560">
          <cell r="F560">
            <v>30</v>
          </cell>
        </row>
        <row r="561">
          <cell r="F561">
            <v>31</v>
          </cell>
        </row>
        <row r="562">
          <cell r="F562">
            <v>30</v>
          </cell>
        </row>
        <row r="563">
          <cell r="F563">
            <v>31</v>
          </cell>
        </row>
        <row r="564">
          <cell r="F564">
            <v>31</v>
          </cell>
        </row>
        <row r="565">
          <cell r="F565">
            <v>31</v>
          </cell>
        </row>
        <row r="566">
          <cell r="F566">
            <v>31</v>
          </cell>
        </row>
        <row r="567">
          <cell r="F567">
            <v>31</v>
          </cell>
        </row>
        <row r="568">
          <cell r="F568">
            <v>31</v>
          </cell>
        </row>
        <row r="569">
          <cell r="F569">
            <v>31</v>
          </cell>
        </row>
        <row r="570">
          <cell r="F570">
            <v>31</v>
          </cell>
        </row>
        <row r="571">
          <cell r="F571">
            <v>31</v>
          </cell>
        </row>
        <row r="572">
          <cell r="F572">
            <v>31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31</v>
          </cell>
        </row>
        <row r="576">
          <cell r="F576">
            <v>31</v>
          </cell>
        </row>
        <row r="577">
          <cell r="F577">
            <v>30</v>
          </cell>
        </row>
        <row r="578">
          <cell r="F578">
            <v>33</v>
          </cell>
        </row>
        <row r="579">
          <cell r="F579">
            <v>32</v>
          </cell>
        </row>
        <row r="580">
          <cell r="F580">
            <v>31</v>
          </cell>
        </row>
        <row r="581">
          <cell r="F581">
            <v>31</v>
          </cell>
        </row>
        <row r="582">
          <cell r="F582">
            <v>31</v>
          </cell>
        </row>
        <row r="583">
          <cell r="F583">
            <v>31</v>
          </cell>
        </row>
        <row r="584">
          <cell r="F584">
            <v>30</v>
          </cell>
        </row>
        <row r="585">
          <cell r="F585">
            <v>31</v>
          </cell>
        </row>
        <row r="586">
          <cell r="F586">
            <v>31</v>
          </cell>
        </row>
        <row r="587">
          <cell r="F587">
            <v>31</v>
          </cell>
        </row>
        <row r="588">
          <cell r="F588">
            <v>31</v>
          </cell>
        </row>
        <row r="589">
          <cell r="F589">
            <v>31</v>
          </cell>
        </row>
        <row r="590">
          <cell r="F590">
            <v>31</v>
          </cell>
        </row>
        <row r="591">
          <cell r="F591">
            <v>31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31</v>
          </cell>
        </row>
        <row r="595">
          <cell r="F595">
            <v>31</v>
          </cell>
        </row>
        <row r="596">
          <cell r="F596">
            <v>31</v>
          </cell>
        </row>
        <row r="597">
          <cell r="F597">
            <v>31</v>
          </cell>
        </row>
        <row r="598">
          <cell r="F598">
            <v>30</v>
          </cell>
        </row>
        <row r="599">
          <cell r="F599">
            <v>30</v>
          </cell>
        </row>
        <row r="600">
          <cell r="F600">
            <v>30</v>
          </cell>
        </row>
        <row r="601">
          <cell r="F601">
            <v>30</v>
          </cell>
        </row>
        <row r="602">
          <cell r="F602">
            <v>30</v>
          </cell>
        </row>
        <row r="603">
          <cell r="F603">
            <v>30</v>
          </cell>
        </row>
        <row r="604">
          <cell r="F604">
            <v>32</v>
          </cell>
        </row>
        <row r="605">
          <cell r="F605">
            <v>40</v>
          </cell>
        </row>
        <row r="606">
          <cell r="F606">
            <v>43</v>
          </cell>
        </row>
        <row r="607">
          <cell r="F607">
            <v>48</v>
          </cell>
        </row>
        <row r="608">
          <cell r="F608">
            <v>45</v>
          </cell>
        </row>
        <row r="609">
          <cell r="F609">
            <v>38</v>
          </cell>
        </row>
        <row r="610">
          <cell r="F610">
            <v>45</v>
          </cell>
        </row>
        <row r="611">
          <cell r="F611">
            <v>51</v>
          </cell>
        </row>
        <row r="612">
          <cell r="F612">
            <v>46</v>
          </cell>
        </row>
        <row r="613">
          <cell r="F613">
            <v>37</v>
          </cell>
        </row>
        <row r="614">
          <cell r="F614">
            <v>31</v>
          </cell>
        </row>
        <row r="615">
          <cell r="F615">
            <v>30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30</v>
          </cell>
        </row>
        <row r="620">
          <cell r="F620">
            <v>30</v>
          </cell>
        </row>
        <row r="621">
          <cell r="F621">
            <v>30</v>
          </cell>
        </row>
        <row r="622">
          <cell r="F622">
            <v>30</v>
          </cell>
        </row>
        <row r="623">
          <cell r="F623">
            <v>29</v>
          </cell>
        </row>
        <row r="624">
          <cell r="F624">
            <v>30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29</v>
          </cell>
        </row>
        <row r="631">
          <cell r="F631">
            <v>29</v>
          </cell>
        </row>
        <row r="632">
          <cell r="F632">
            <v>30</v>
          </cell>
        </row>
        <row r="633">
          <cell r="F633">
            <v>29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30</v>
          </cell>
        </row>
        <row r="638">
          <cell r="F638">
            <v>30</v>
          </cell>
        </row>
        <row r="639">
          <cell r="F639">
            <v>30</v>
          </cell>
        </row>
        <row r="640">
          <cell r="F640">
            <v>30</v>
          </cell>
        </row>
        <row r="641">
          <cell r="F641">
            <v>30</v>
          </cell>
        </row>
        <row r="642">
          <cell r="F642">
            <v>30</v>
          </cell>
        </row>
        <row r="643">
          <cell r="F643">
            <v>30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30</v>
          </cell>
        </row>
        <row r="647">
          <cell r="F647">
            <v>30</v>
          </cell>
        </row>
        <row r="648">
          <cell r="F648">
            <v>30</v>
          </cell>
        </row>
        <row r="649">
          <cell r="F649">
            <v>29</v>
          </cell>
        </row>
        <row r="650">
          <cell r="F650">
            <v>29</v>
          </cell>
        </row>
        <row r="651">
          <cell r="F651">
            <v>29</v>
          </cell>
        </row>
        <row r="652">
          <cell r="F652">
            <v>30</v>
          </cell>
        </row>
        <row r="653">
          <cell r="F653">
            <v>29</v>
          </cell>
        </row>
        <row r="654">
          <cell r="F654">
            <v>29</v>
          </cell>
        </row>
        <row r="655">
          <cell r="F655">
            <v>29</v>
          </cell>
        </row>
        <row r="656">
          <cell r="F656">
            <v>29</v>
          </cell>
        </row>
        <row r="657">
          <cell r="F657">
            <v>29</v>
          </cell>
        </row>
        <row r="658">
          <cell r="F658">
            <v>29</v>
          </cell>
        </row>
        <row r="659">
          <cell r="F659">
            <v>30</v>
          </cell>
        </row>
        <row r="660">
          <cell r="F660">
            <v>29</v>
          </cell>
        </row>
        <row r="661">
          <cell r="F661">
            <v>29</v>
          </cell>
        </row>
        <row r="662">
          <cell r="F662">
            <v>29</v>
          </cell>
        </row>
        <row r="663">
          <cell r="F663">
            <v>29</v>
          </cell>
        </row>
        <row r="664">
          <cell r="F664">
            <v>29</v>
          </cell>
        </row>
        <row r="665">
          <cell r="F665">
            <v>30</v>
          </cell>
        </row>
        <row r="666">
          <cell r="F666">
            <v>30</v>
          </cell>
        </row>
        <row r="667">
          <cell r="F667">
            <v>30</v>
          </cell>
        </row>
        <row r="668">
          <cell r="F668">
            <v>30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30</v>
          </cell>
        </row>
        <row r="673">
          <cell r="F673">
            <v>30</v>
          </cell>
        </row>
        <row r="674">
          <cell r="F674">
            <v>29</v>
          </cell>
        </row>
        <row r="675">
          <cell r="F675">
            <v>30</v>
          </cell>
        </row>
        <row r="676">
          <cell r="F676">
            <v>30</v>
          </cell>
        </row>
        <row r="677">
          <cell r="F677">
            <v>31</v>
          </cell>
        </row>
        <row r="740">
          <cell r="F740">
            <v>32</v>
          </cell>
        </row>
        <row r="741">
          <cell r="F741">
            <v>31</v>
          </cell>
        </row>
        <row r="742">
          <cell r="F742">
            <v>31</v>
          </cell>
        </row>
        <row r="743">
          <cell r="F743">
            <v>30</v>
          </cell>
        </row>
        <row r="744">
          <cell r="F744">
            <v>31</v>
          </cell>
        </row>
        <row r="745">
          <cell r="F745">
            <v>32</v>
          </cell>
        </row>
        <row r="746">
          <cell r="F746">
            <v>35</v>
          </cell>
        </row>
        <row r="747">
          <cell r="F747">
            <v>35</v>
          </cell>
        </row>
        <row r="748">
          <cell r="F748">
            <v>32</v>
          </cell>
        </row>
        <row r="749">
          <cell r="F749">
            <v>34</v>
          </cell>
        </row>
        <row r="750">
          <cell r="F750">
            <v>32</v>
          </cell>
        </row>
        <row r="751">
          <cell r="F751">
            <v>31</v>
          </cell>
        </row>
        <row r="752">
          <cell r="F752">
            <v>32</v>
          </cell>
        </row>
        <row r="753">
          <cell r="F753">
            <v>31</v>
          </cell>
        </row>
        <row r="754">
          <cell r="F754">
            <v>31</v>
          </cell>
        </row>
        <row r="755">
          <cell r="F755">
            <v>30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43</v>
          </cell>
        </row>
        <row r="15">
          <cell r="F15">
            <v>44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43</v>
          </cell>
        </row>
        <row r="20">
          <cell r="F20">
            <v>44</v>
          </cell>
        </row>
        <row r="21">
          <cell r="F21">
            <v>44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43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43</v>
          </cell>
        </row>
        <row r="34">
          <cell r="F34">
            <v>43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44</v>
          </cell>
        </row>
        <row r="38">
          <cell r="F38">
            <v>44</v>
          </cell>
        </row>
        <row r="39">
          <cell r="F39">
            <v>44</v>
          </cell>
        </row>
        <row r="40">
          <cell r="F40">
            <v>44</v>
          </cell>
        </row>
        <row r="41">
          <cell r="F41">
            <v>44</v>
          </cell>
        </row>
        <row r="42">
          <cell r="F42">
            <v>44</v>
          </cell>
        </row>
        <row r="43">
          <cell r="F43">
            <v>44</v>
          </cell>
        </row>
        <row r="44">
          <cell r="F44">
            <v>44</v>
          </cell>
        </row>
        <row r="45">
          <cell r="F45">
            <v>44</v>
          </cell>
        </row>
        <row r="46">
          <cell r="F46">
            <v>43</v>
          </cell>
        </row>
        <row r="47">
          <cell r="F47">
            <v>44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44</v>
          </cell>
        </row>
        <row r="55">
          <cell r="F55">
            <v>44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45</v>
          </cell>
        </row>
        <row r="62">
          <cell r="F62">
            <v>44</v>
          </cell>
        </row>
        <row r="63">
          <cell r="F63">
            <v>45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44</v>
          </cell>
        </row>
        <row r="69">
          <cell r="F69">
            <v>44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44</v>
          </cell>
        </row>
        <row r="77">
          <cell r="F77">
            <v>44</v>
          </cell>
        </row>
        <row r="78">
          <cell r="F78">
            <v>43</v>
          </cell>
        </row>
        <row r="79">
          <cell r="F79">
            <v>44</v>
          </cell>
        </row>
        <row r="80">
          <cell r="F80">
            <v>45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44</v>
          </cell>
        </row>
        <row r="87">
          <cell r="F87">
            <v>45</v>
          </cell>
        </row>
        <row r="88">
          <cell r="F88">
            <v>44</v>
          </cell>
        </row>
        <row r="89">
          <cell r="F89">
            <v>43</v>
          </cell>
        </row>
        <row r="90">
          <cell r="F90">
            <v>43</v>
          </cell>
        </row>
        <row r="91">
          <cell r="F91">
            <v>43</v>
          </cell>
        </row>
        <row r="92">
          <cell r="F92">
            <v>43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43</v>
          </cell>
        </row>
        <row r="105">
          <cell r="F105">
            <v>43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43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43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48</v>
          </cell>
        </row>
        <row r="129">
          <cell r="F129">
            <v>49</v>
          </cell>
        </row>
        <row r="130">
          <cell r="F130">
            <v>50</v>
          </cell>
        </row>
        <row r="131">
          <cell r="F131">
            <v>52</v>
          </cell>
        </row>
        <row r="132">
          <cell r="F132">
            <v>54</v>
          </cell>
        </row>
        <row r="133">
          <cell r="F133">
            <v>53</v>
          </cell>
        </row>
        <row r="134">
          <cell r="F134">
            <v>49</v>
          </cell>
        </row>
        <row r="135">
          <cell r="F135">
            <v>45</v>
          </cell>
        </row>
        <row r="136">
          <cell r="F136">
            <v>44</v>
          </cell>
        </row>
        <row r="137">
          <cell r="F137">
            <v>44</v>
          </cell>
        </row>
        <row r="138">
          <cell r="F138">
            <v>44</v>
          </cell>
        </row>
        <row r="139">
          <cell r="F139">
            <v>44</v>
          </cell>
        </row>
        <row r="140">
          <cell r="F140">
            <v>43</v>
          </cell>
        </row>
        <row r="141">
          <cell r="F141">
            <v>43</v>
          </cell>
        </row>
        <row r="142">
          <cell r="F142">
            <v>43</v>
          </cell>
        </row>
        <row r="143">
          <cell r="F143">
            <v>43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43</v>
          </cell>
        </row>
        <row r="147">
          <cell r="F147">
            <v>43</v>
          </cell>
        </row>
        <row r="148">
          <cell r="F148">
            <v>43</v>
          </cell>
        </row>
        <row r="149">
          <cell r="F149">
            <v>43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43</v>
          </cell>
        </row>
        <row r="158">
          <cell r="F158">
            <v>44</v>
          </cell>
        </row>
        <row r="159">
          <cell r="F159">
            <v>44</v>
          </cell>
        </row>
        <row r="160">
          <cell r="F160">
            <v>45</v>
          </cell>
        </row>
        <row r="161">
          <cell r="F161">
            <v>44</v>
          </cell>
        </row>
        <row r="162">
          <cell r="F162">
            <v>44</v>
          </cell>
        </row>
        <row r="163">
          <cell r="F163">
            <v>43</v>
          </cell>
        </row>
        <row r="164">
          <cell r="F164">
            <v>43</v>
          </cell>
        </row>
        <row r="165">
          <cell r="F165">
            <v>43</v>
          </cell>
        </row>
        <row r="166">
          <cell r="F166">
            <v>43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44</v>
          </cell>
        </row>
        <row r="181">
          <cell r="F181">
            <v>44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44</v>
          </cell>
        </row>
        <row r="185">
          <cell r="F185">
            <v>47</v>
          </cell>
        </row>
        <row r="186">
          <cell r="F186">
            <v>48</v>
          </cell>
        </row>
        <row r="187">
          <cell r="F187">
            <v>47</v>
          </cell>
        </row>
        <row r="188">
          <cell r="F188">
            <v>48</v>
          </cell>
        </row>
        <row r="189">
          <cell r="F189">
            <v>51</v>
          </cell>
        </row>
        <row r="190">
          <cell r="F190">
            <v>52</v>
          </cell>
        </row>
        <row r="191">
          <cell r="F191">
            <v>51</v>
          </cell>
        </row>
        <row r="192">
          <cell r="F192">
            <v>48</v>
          </cell>
        </row>
        <row r="193">
          <cell r="F193">
            <v>46</v>
          </cell>
        </row>
        <row r="194">
          <cell r="F194">
            <v>45</v>
          </cell>
        </row>
        <row r="195">
          <cell r="F195">
            <v>44</v>
          </cell>
        </row>
        <row r="196">
          <cell r="F196">
            <v>44</v>
          </cell>
        </row>
        <row r="197">
          <cell r="F197">
            <v>44</v>
          </cell>
        </row>
        <row r="198">
          <cell r="F198">
            <v>43</v>
          </cell>
        </row>
        <row r="199">
          <cell r="F199">
            <v>43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47</v>
          </cell>
        </row>
        <row r="203">
          <cell r="F203">
            <v>47</v>
          </cell>
        </row>
        <row r="204">
          <cell r="F204">
            <v>45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43</v>
          </cell>
        </row>
        <row r="209">
          <cell r="F209">
            <v>44</v>
          </cell>
        </row>
        <row r="210">
          <cell r="F210">
            <v>44</v>
          </cell>
        </row>
        <row r="211">
          <cell r="F211">
            <v>44</v>
          </cell>
        </row>
        <row r="212">
          <cell r="F212">
            <v>44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44</v>
          </cell>
        </row>
        <row r="216">
          <cell r="F216">
            <v>44</v>
          </cell>
        </row>
        <row r="217">
          <cell r="F217">
            <v>45</v>
          </cell>
        </row>
        <row r="218">
          <cell r="F218">
            <v>45</v>
          </cell>
        </row>
        <row r="219">
          <cell r="F219">
            <v>46</v>
          </cell>
        </row>
        <row r="220">
          <cell r="F220">
            <v>48</v>
          </cell>
        </row>
        <row r="221">
          <cell r="F221">
            <v>45</v>
          </cell>
        </row>
        <row r="222">
          <cell r="F222">
            <v>44</v>
          </cell>
        </row>
        <row r="223">
          <cell r="F223">
            <v>44</v>
          </cell>
        </row>
        <row r="224">
          <cell r="F224">
            <v>44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43</v>
          </cell>
        </row>
        <row r="228">
          <cell r="F228">
            <v>43</v>
          </cell>
        </row>
        <row r="229">
          <cell r="F229">
            <v>44</v>
          </cell>
        </row>
        <row r="230">
          <cell r="F230">
            <v>43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43</v>
          </cell>
        </row>
        <row r="234">
          <cell r="F234">
            <v>43</v>
          </cell>
        </row>
        <row r="235">
          <cell r="F235">
            <v>43</v>
          </cell>
        </row>
        <row r="236">
          <cell r="F236">
            <v>43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44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44</v>
          </cell>
        </row>
        <row r="253">
          <cell r="F253">
            <v>44</v>
          </cell>
        </row>
        <row r="254">
          <cell r="F254">
            <v>44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43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43</v>
          </cell>
        </row>
        <row r="265">
          <cell r="F265">
            <v>43</v>
          </cell>
        </row>
        <row r="266">
          <cell r="F266">
            <v>43</v>
          </cell>
        </row>
        <row r="267">
          <cell r="F267">
            <v>43</v>
          </cell>
        </row>
        <row r="268">
          <cell r="F268">
            <v>43</v>
          </cell>
        </row>
        <row r="269">
          <cell r="F269">
            <v>43</v>
          </cell>
        </row>
        <row r="270">
          <cell r="F270">
            <v>43</v>
          </cell>
        </row>
        <row r="271">
          <cell r="F271">
            <v>43</v>
          </cell>
        </row>
        <row r="272">
          <cell r="F272">
            <v>43</v>
          </cell>
        </row>
        <row r="273">
          <cell r="F273">
            <v>43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43</v>
          </cell>
        </row>
        <row r="285">
          <cell r="F285">
            <v>43</v>
          </cell>
        </row>
        <row r="286">
          <cell r="F286">
            <v>43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45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43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44</v>
          </cell>
        </row>
        <row r="305">
          <cell r="F305">
            <v>44</v>
          </cell>
        </row>
        <row r="306">
          <cell r="F306">
            <v>44</v>
          </cell>
        </row>
        <row r="307">
          <cell r="F307">
            <v>44</v>
          </cell>
        </row>
        <row r="308">
          <cell r="F308">
            <v>44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43</v>
          </cell>
        </row>
        <row r="317">
          <cell r="F317">
            <v>43</v>
          </cell>
        </row>
        <row r="318">
          <cell r="F318">
            <v>43</v>
          </cell>
        </row>
        <row r="319">
          <cell r="F319">
            <v>43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45</v>
          </cell>
        </row>
        <row r="326">
          <cell r="F326">
            <v>45</v>
          </cell>
        </row>
        <row r="327">
          <cell r="F327">
            <v>45</v>
          </cell>
        </row>
        <row r="328">
          <cell r="F328">
            <v>45</v>
          </cell>
        </row>
        <row r="329">
          <cell r="F329">
            <v>44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44</v>
          </cell>
        </row>
        <row r="333">
          <cell r="F333">
            <v>44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43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43</v>
          </cell>
        </row>
        <row r="345">
          <cell r="F345">
            <v>44</v>
          </cell>
        </row>
        <row r="346">
          <cell r="F346">
            <v>44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44</v>
          </cell>
        </row>
        <row r="352">
          <cell r="F352">
            <v>44</v>
          </cell>
        </row>
        <row r="353">
          <cell r="F353">
            <v>44</v>
          </cell>
        </row>
        <row r="354">
          <cell r="F354">
            <v>44</v>
          </cell>
        </row>
        <row r="355">
          <cell r="F355">
            <v>44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44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43</v>
          </cell>
        </row>
        <row r="363">
          <cell r="F363">
            <v>44</v>
          </cell>
        </row>
        <row r="364">
          <cell r="F364">
            <v>44</v>
          </cell>
        </row>
        <row r="365">
          <cell r="F365">
            <v>44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45</v>
          </cell>
        </row>
        <row r="379">
          <cell r="F379">
            <v>45</v>
          </cell>
        </row>
        <row r="380">
          <cell r="F380">
            <v>45</v>
          </cell>
        </row>
        <row r="381">
          <cell r="F381">
            <v>45</v>
          </cell>
        </row>
        <row r="382">
          <cell r="F382">
            <v>44</v>
          </cell>
        </row>
        <row r="383">
          <cell r="F383">
            <v>44</v>
          </cell>
        </row>
        <row r="384">
          <cell r="F384">
            <v>44</v>
          </cell>
        </row>
        <row r="385">
          <cell r="F385">
            <v>44</v>
          </cell>
        </row>
        <row r="386">
          <cell r="F386">
            <v>44</v>
          </cell>
        </row>
        <row r="387">
          <cell r="F387">
            <v>43</v>
          </cell>
        </row>
        <row r="388">
          <cell r="F388">
            <v>44</v>
          </cell>
        </row>
        <row r="389">
          <cell r="F389">
            <v>44</v>
          </cell>
        </row>
        <row r="390">
          <cell r="F390">
            <v>44</v>
          </cell>
        </row>
        <row r="391">
          <cell r="F391">
            <v>44</v>
          </cell>
        </row>
        <row r="392">
          <cell r="F392">
            <v>44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44</v>
          </cell>
        </row>
        <row r="399">
          <cell r="F399">
            <v>44</v>
          </cell>
        </row>
        <row r="400">
          <cell r="F400">
            <v>44</v>
          </cell>
        </row>
        <row r="401">
          <cell r="F401">
            <v>45</v>
          </cell>
        </row>
        <row r="402">
          <cell r="F402">
            <v>47</v>
          </cell>
        </row>
        <row r="403">
          <cell r="F403">
            <v>47</v>
          </cell>
        </row>
        <row r="404">
          <cell r="F404">
            <v>44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44</v>
          </cell>
        </row>
        <row r="425">
          <cell r="F425">
            <v>45</v>
          </cell>
        </row>
        <row r="426">
          <cell r="F426">
            <v>45</v>
          </cell>
        </row>
        <row r="427">
          <cell r="F427">
            <v>44</v>
          </cell>
        </row>
        <row r="428">
          <cell r="F428">
            <v>44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45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44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44</v>
          </cell>
        </row>
        <row r="463">
          <cell r="F463">
            <v>44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44</v>
          </cell>
        </row>
        <row r="476">
          <cell r="F476">
            <v>43</v>
          </cell>
        </row>
        <row r="477">
          <cell r="F477">
            <v>43</v>
          </cell>
        </row>
        <row r="478">
          <cell r="F478">
            <v>43</v>
          </cell>
        </row>
        <row r="479">
          <cell r="F479">
            <v>43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43</v>
          </cell>
        </row>
        <row r="485">
          <cell r="F485">
            <v>43</v>
          </cell>
        </row>
        <row r="486">
          <cell r="F486">
            <v>43</v>
          </cell>
        </row>
        <row r="487">
          <cell r="F487">
            <v>43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43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44</v>
          </cell>
        </row>
        <row r="513">
          <cell r="F513">
            <v>44</v>
          </cell>
        </row>
        <row r="514">
          <cell r="F514">
            <v>43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44</v>
          </cell>
        </row>
        <row r="524">
          <cell r="F524">
            <v>44</v>
          </cell>
        </row>
        <row r="525">
          <cell r="F525">
            <v>44</v>
          </cell>
        </row>
        <row r="526">
          <cell r="F526">
            <v>44</v>
          </cell>
        </row>
        <row r="527">
          <cell r="F527">
            <v>43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44</v>
          </cell>
        </row>
        <row r="536">
          <cell r="F536">
            <v>44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44</v>
          </cell>
        </row>
        <row r="541">
          <cell r="F541">
            <v>44</v>
          </cell>
        </row>
        <row r="542">
          <cell r="F542">
            <v>44</v>
          </cell>
        </row>
        <row r="543">
          <cell r="F543">
            <v>44</v>
          </cell>
        </row>
        <row r="544">
          <cell r="F544">
            <v>44</v>
          </cell>
        </row>
        <row r="545">
          <cell r="F545">
            <v>44</v>
          </cell>
        </row>
        <row r="546">
          <cell r="F546">
            <v>44</v>
          </cell>
        </row>
        <row r="547">
          <cell r="F547">
            <v>44</v>
          </cell>
        </row>
        <row r="548">
          <cell r="F548">
            <v>44</v>
          </cell>
        </row>
        <row r="549">
          <cell r="F549">
            <v>44</v>
          </cell>
        </row>
        <row r="550">
          <cell r="F550">
            <v>44</v>
          </cell>
        </row>
        <row r="551">
          <cell r="F551">
            <v>43</v>
          </cell>
        </row>
        <row r="552">
          <cell r="F552">
            <v>44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43</v>
          </cell>
        </row>
        <row r="557">
          <cell r="F557">
            <v>43</v>
          </cell>
        </row>
        <row r="558">
          <cell r="F558">
            <v>43</v>
          </cell>
        </row>
        <row r="559">
          <cell r="F559">
            <v>44</v>
          </cell>
        </row>
        <row r="560">
          <cell r="F560">
            <v>44</v>
          </cell>
        </row>
        <row r="561">
          <cell r="F561">
            <v>44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45</v>
          </cell>
        </row>
        <row r="571">
          <cell r="F571">
            <v>45</v>
          </cell>
        </row>
        <row r="572">
          <cell r="F572">
            <v>44</v>
          </cell>
        </row>
        <row r="573">
          <cell r="F573">
            <v>44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44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44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44</v>
          </cell>
        </row>
        <row r="589">
          <cell r="F589">
            <v>44</v>
          </cell>
        </row>
        <row r="590">
          <cell r="F590">
            <v>44</v>
          </cell>
        </row>
        <row r="591">
          <cell r="F591">
            <v>44</v>
          </cell>
        </row>
        <row r="592">
          <cell r="F592">
            <v>44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44</v>
          </cell>
        </row>
        <row r="596">
          <cell r="F596">
            <v>44</v>
          </cell>
        </row>
        <row r="597">
          <cell r="F597">
            <v>44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44</v>
          </cell>
        </row>
        <row r="601">
          <cell r="F601">
            <v>43</v>
          </cell>
        </row>
        <row r="602">
          <cell r="F602">
            <v>43</v>
          </cell>
        </row>
        <row r="603">
          <cell r="F603">
            <v>43</v>
          </cell>
        </row>
        <row r="604">
          <cell r="F604">
            <v>46</v>
          </cell>
        </row>
        <row r="605">
          <cell r="F605">
            <v>49</v>
          </cell>
        </row>
        <row r="606">
          <cell r="F606">
            <v>51</v>
          </cell>
        </row>
        <row r="607">
          <cell r="F607">
            <v>56</v>
          </cell>
        </row>
        <row r="608">
          <cell r="F608">
            <v>53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46</v>
          </cell>
        </row>
        <row r="612">
          <cell r="F612">
            <v>45</v>
          </cell>
        </row>
        <row r="613">
          <cell r="F613">
            <v>44</v>
          </cell>
        </row>
        <row r="614">
          <cell r="F614">
            <v>43</v>
          </cell>
        </row>
        <row r="615">
          <cell r="F615">
            <v>43</v>
          </cell>
        </row>
        <row r="616">
          <cell r="F616">
            <v>44</v>
          </cell>
        </row>
        <row r="617">
          <cell r="F617">
            <v>43</v>
          </cell>
        </row>
        <row r="618">
          <cell r="F618">
            <v>43</v>
          </cell>
        </row>
        <row r="619">
          <cell r="F619">
            <v>43</v>
          </cell>
        </row>
        <row r="620">
          <cell r="F620">
            <v>43</v>
          </cell>
        </row>
        <row r="621">
          <cell r="F621">
            <v>43</v>
          </cell>
        </row>
        <row r="622">
          <cell r="F622">
            <v>43</v>
          </cell>
        </row>
        <row r="623">
          <cell r="F623">
            <v>42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43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43</v>
          </cell>
        </row>
        <row r="631">
          <cell r="F631">
            <v>43</v>
          </cell>
        </row>
        <row r="632">
          <cell r="F632">
            <v>43</v>
          </cell>
        </row>
        <row r="633">
          <cell r="F633">
            <v>44</v>
          </cell>
        </row>
        <row r="634">
          <cell r="F634">
            <v>43</v>
          </cell>
        </row>
        <row r="635">
          <cell r="F635">
            <v>44</v>
          </cell>
        </row>
        <row r="636">
          <cell r="F636">
            <v>44</v>
          </cell>
        </row>
        <row r="637">
          <cell r="F637">
            <v>44</v>
          </cell>
        </row>
        <row r="638">
          <cell r="F638">
            <v>44</v>
          </cell>
        </row>
        <row r="639">
          <cell r="F639">
            <v>44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43</v>
          </cell>
        </row>
        <row r="659">
          <cell r="F659">
            <v>43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43</v>
          </cell>
        </row>
        <row r="663">
          <cell r="F663">
            <v>43</v>
          </cell>
        </row>
        <row r="664">
          <cell r="F664">
            <v>43</v>
          </cell>
        </row>
        <row r="665">
          <cell r="F665">
            <v>43</v>
          </cell>
        </row>
        <row r="666">
          <cell r="F666">
            <v>43</v>
          </cell>
        </row>
        <row r="667">
          <cell r="F667">
            <v>43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45</v>
          </cell>
        </row>
        <row r="679">
          <cell r="F679">
            <v>48</v>
          </cell>
        </row>
        <row r="680">
          <cell r="F680">
            <v>51</v>
          </cell>
        </row>
        <row r="681">
          <cell r="F681">
            <v>53</v>
          </cell>
        </row>
        <row r="682">
          <cell r="F682">
            <v>53</v>
          </cell>
        </row>
        <row r="683">
          <cell r="F683">
            <v>53</v>
          </cell>
        </row>
        <row r="684">
          <cell r="F684">
            <v>54</v>
          </cell>
        </row>
        <row r="685">
          <cell r="F685">
            <v>52</v>
          </cell>
        </row>
        <row r="686">
          <cell r="F686">
            <v>47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44</v>
          </cell>
        </row>
        <row r="693">
          <cell r="F693">
            <v>44</v>
          </cell>
        </row>
        <row r="694">
          <cell r="F694">
            <v>44</v>
          </cell>
        </row>
        <row r="695">
          <cell r="F695">
            <v>44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44</v>
          </cell>
        </row>
        <row r="706">
          <cell r="F706">
            <v>43</v>
          </cell>
        </row>
        <row r="707">
          <cell r="F707">
            <v>43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44</v>
          </cell>
        </row>
        <row r="719">
          <cell r="F719">
            <v>43</v>
          </cell>
        </row>
        <row r="720">
          <cell r="F720">
            <v>43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44</v>
          </cell>
        </row>
        <row r="724">
          <cell r="F724">
            <v>43</v>
          </cell>
        </row>
        <row r="725">
          <cell r="F725">
            <v>44</v>
          </cell>
        </row>
        <row r="726">
          <cell r="F726">
            <v>43</v>
          </cell>
        </row>
        <row r="727">
          <cell r="F727">
            <v>43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44</v>
          </cell>
        </row>
        <row r="732">
          <cell r="F732">
            <v>44</v>
          </cell>
        </row>
        <row r="733">
          <cell r="F733">
            <v>44</v>
          </cell>
        </row>
        <row r="734">
          <cell r="F734">
            <v>45</v>
          </cell>
        </row>
        <row r="735">
          <cell r="F735">
            <v>45</v>
          </cell>
        </row>
        <row r="736">
          <cell r="F736">
            <v>45</v>
          </cell>
        </row>
        <row r="737">
          <cell r="F737">
            <v>45</v>
          </cell>
        </row>
        <row r="738">
          <cell r="F738">
            <v>45</v>
          </cell>
        </row>
        <row r="739">
          <cell r="F739">
            <v>45</v>
          </cell>
        </row>
        <row r="740">
          <cell r="F740">
            <v>44</v>
          </cell>
        </row>
        <row r="741">
          <cell r="F741">
            <v>44</v>
          </cell>
        </row>
        <row r="742">
          <cell r="F742">
            <v>44</v>
          </cell>
        </row>
        <row r="743">
          <cell r="F743">
            <v>44</v>
          </cell>
        </row>
        <row r="744">
          <cell r="F744">
            <v>43</v>
          </cell>
        </row>
        <row r="745">
          <cell r="F745">
            <v>43</v>
          </cell>
        </row>
        <row r="746">
          <cell r="F746">
            <v>43</v>
          </cell>
        </row>
        <row r="747">
          <cell r="F747">
            <v>44</v>
          </cell>
        </row>
        <row r="748">
          <cell r="F748">
            <v>44</v>
          </cell>
        </row>
        <row r="749">
          <cell r="F749">
            <v>43</v>
          </cell>
        </row>
        <row r="750">
          <cell r="F750">
            <v>44</v>
          </cell>
        </row>
        <row r="751">
          <cell r="F751">
            <v>44</v>
          </cell>
        </row>
        <row r="752">
          <cell r="F752">
            <v>44</v>
          </cell>
        </row>
        <row r="753">
          <cell r="F753">
            <v>44</v>
          </cell>
        </row>
        <row r="754">
          <cell r="F754">
            <v>44</v>
          </cell>
        </row>
        <row r="755">
          <cell r="F755">
            <v>44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49</v>
          </cell>
        </row>
        <row r="14">
          <cell r="F14">
            <v>48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48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47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49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50</v>
          </cell>
        </row>
        <row r="69">
          <cell r="F69">
            <v>50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48</v>
          </cell>
        </row>
        <row r="73">
          <cell r="F73">
            <v>49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48</v>
          </cell>
        </row>
        <row r="86">
          <cell r="F86">
            <v>49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49</v>
          </cell>
        </row>
        <row r="97">
          <cell r="F97">
            <v>49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49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49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49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49</v>
          </cell>
        </row>
        <row r="127">
          <cell r="F127">
            <v>48</v>
          </cell>
        </row>
        <row r="128">
          <cell r="F128">
            <v>49</v>
          </cell>
        </row>
        <row r="129">
          <cell r="F129">
            <v>50</v>
          </cell>
        </row>
        <row r="130">
          <cell r="F130">
            <v>56</v>
          </cell>
        </row>
        <row r="131">
          <cell r="F131">
            <v>61</v>
          </cell>
        </row>
        <row r="132">
          <cell r="F132">
            <v>58</v>
          </cell>
        </row>
        <row r="133">
          <cell r="F133">
            <v>54</v>
          </cell>
        </row>
        <row r="134">
          <cell r="F134">
            <v>50</v>
          </cell>
        </row>
        <row r="135">
          <cell r="F135">
            <v>48</v>
          </cell>
        </row>
        <row r="136">
          <cell r="F136">
            <v>47</v>
          </cell>
        </row>
        <row r="137">
          <cell r="F137">
            <v>47</v>
          </cell>
        </row>
        <row r="138">
          <cell r="F138">
            <v>47</v>
          </cell>
        </row>
        <row r="139">
          <cell r="F139">
            <v>47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48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48</v>
          </cell>
        </row>
        <row r="152">
          <cell r="F152">
            <v>47</v>
          </cell>
        </row>
        <row r="153">
          <cell r="F153">
            <v>48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47</v>
          </cell>
        </row>
        <row r="163">
          <cell r="F163">
            <v>48</v>
          </cell>
        </row>
        <row r="164">
          <cell r="F164">
            <v>47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48</v>
          </cell>
        </row>
        <row r="168">
          <cell r="F168">
            <v>47</v>
          </cell>
        </row>
        <row r="169">
          <cell r="F169">
            <v>48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47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50</v>
          </cell>
        </row>
        <row r="186">
          <cell r="F186">
            <v>49</v>
          </cell>
        </row>
        <row r="187">
          <cell r="F187">
            <v>50</v>
          </cell>
        </row>
        <row r="188">
          <cell r="F188">
            <v>49</v>
          </cell>
        </row>
        <row r="189">
          <cell r="F189">
            <v>52</v>
          </cell>
        </row>
        <row r="190">
          <cell r="F190">
            <v>53</v>
          </cell>
        </row>
        <row r="191">
          <cell r="F191">
            <v>50</v>
          </cell>
        </row>
        <row r="192">
          <cell r="F192">
            <v>49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47</v>
          </cell>
        </row>
        <row r="197">
          <cell r="F197">
            <v>48</v>
          </cell>
        </row>
        <row r="198">
          <cell r="F198">
            <v>47</v>
          </cell>
        </row>
        <row r="199">
          <cell r="F199">
            <v>48</v>
          </cell>
        </row>
        <row r="200">
          <cell r="F200">
            <v>47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50</v>
          </cell>
        </row>
        <row r="204">
          <cell r="F204">
            <v>49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48</v>
          </cell>
        </row>
        <row r="210">
          <cell r="F210">
            <v>48</v>
          </cell>
        </row>
        <row r="211">
          <cell r="F211">
            <v>47</v>
          </cell>
        </row>
        <row r="212">
          <cell r="F212">
            <v>48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49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48</v>
          </cell>
        </row>
        <row r="240">
          <cell r="F240">
            <v>47</v>
          </cell>
        </row>
        <row r="241">
          <cell r="F241">
            <v>48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48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52</v>
          </cell>
        </row>
        <row r="288">
          <cell r="F288">
            <v>55</v>
          </cell>
        </row>
        <row r="289">
          <cell r="F289">
            <v>50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48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49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50</v>
          </cell>
        </row>
        <row r="326">
          <cell r="F326">
            <v>49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50</v>
          </cell>
        </row>
        <row r="372">
          <cell r="F372">
            <v>49</v>
          </cell>
        </row>
        <row r="373">
          <cell r="F373">
            <v>50</v>
          </cell>
        </row>
        <row r="374">
          <cell r="F374">
            <v>50</v>
          </cell>
        </row>
        <row r="375">
          <cell r="F375">
            <v>49</v>
          </cell>
        </row>
        <row r="376">
          <cell r="F376">
            <v>50</v>
          </cell>
        </row>
        <row r="377">
          <cell r="F377">
            <v>49</v>
          </cell>
        </row>
        <row r="378">
          <cell r="F378">
            <v>50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49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52</v>
          </cell>
        </row>
        <row r="402">
          <cell r="F402">
            <v>54</v>
          </cell>
        </row>
        <row r="403">
          <cell r="F403">
            <v>52</v>
          </cell>
        </row>
        <row r="404">
          <cell r="F404">
            <v>50</v>
          </cell>
        </row>
        <row r="405">
          <cell r="F405">
            <v>49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47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49</v>
          </cell>
        </row>
        <row r="452">
          <cell r="F452">
            <v>49</v>
          </cell>
        </row>
        <row r="453">
          <cell r="F453">
            <v>49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50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50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48</v>
          </cell>
        </row>
        <row r="563">
          <cell r="F563">
            <v>49</v>
          </cell>
        </row>
        <row r="564">
          <cell r="F564">
            <v>48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49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49</v>
          </cell>
        </row>
        <row r="584">
          <cell r="F584">
            <v>48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48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51</v>
          </cell>
        </row>
        <row r="605">
          <cell r="F605">
            <v>53</v>
          </cell>
        </row>
        <row r="606">
          <cell r="F606">
            <v>57</v>
          </cell>
        </row>
        <row r="607">
          <cell r="F607">
            <v>60</v>
          </cell>
        </row>
        <row r="608">
          <cell r="F608">
            <v>59</v>
          </cell>
        </row>
        <row r="609">
          <cell r="F609">
            <v>53</v>
          </cell>
        </row>
        <row r="610">
          <cell r="F610">
            <v>50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47</v>
          </cell>
        </row>
        <row r="649">
          <cell r="F649">
            <v>48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47</v>
          </cell>
        </row>
        <row r="660">
          <cell r="F660">
            <v>47</v>
          </cell>
        </row>
        <row r="661">
          <cell r="F661">
            <v>47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49</v>
          </cell>
        </row>
        <row r="679">
          <cell r="F679">
            <v>52</v>
          </cell>
        </row>
        <row r="680">
          <cell r="F680">
            <v>57</v>
          </cell>
        </row>
        <row r="681">
          <cell r="F681">
            <v>57</v>
          </cell>
        </row>
        <row r="682">
          <cell r="F682">
            <v>58</v>
          </cell>
        </row>
        <row r="683">
          <cell r="F683">
            <v>58</v>
          </cell>
        </row>
        <row r="684">
          <cell r="F684">
            <v>59</v>
          </cell>
        </row>
        <row r="685">
          <cell r="F685">
            <v>62</v>
          </cell>
        </row>
        <row r="686">
          <cell r="F686">
            <v>57</v>
          </cell>
        </row>
        <row r="687">
          <cell r="F687">
            <v>50</v>
          </cell>
        </row>
        <row r="688">
          <cell r="F688">
            <v>48</v>
          </cell>
        </row>
        <row r="689">
          <cell r="F689">
            <v>47</v>
          </cell>
        </row>
        <row r="690">
          <cell r="F690">
            <v>48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49</v>
          </cell>
        </row>
        <row r="733">
          <cell r="F733">
            <v>49</v>
          </cell>
        </row>
        <row r="734">
          <cell r="F734">
            <v>50</v>
          </cell>
        </row>
        <row r="735">
          <cell r="F735">
            <v>50</v>
          </cell>
        </row>
        <row r="736">
          <cell r="F736">
            <v>50</v>
          </cell>
        </row>
        <row r="737">
          <cell r="F737">
            <v>50</v>
          </cell>
        </row>
        <row r="738">
          <cell r="F738">
            <v>50</v>
          </cell>
        </row>
        <row r="739">
          <cell r="F739">
            <v>50</v>
          </cell>
        </row>
        <row r="740">
          <cell r="F740">
            <v>50</v>
          </cell>
        </row>
        <row r="741">
          <cell r="F741">
            <v>49</v>
          </cell>
        </row>
        <row r="742">
          <cell r="F742">
            <v>49</v>
          </cell>
        </row>
        <row r="743">
          <cell r="F743">
            <v>49</v>
          </cell>
        </row>
        <row r="744">
          <cell r="F744">
            <v>49</v>
          </cell>
        </row>
        <row r="745">
          <cell r="F745">
            <v>49</v>
          </cell>
        </row>
        <row r="746">
          <cell r="F746">
            <v>49</v>
          </cell>
        </row>
        <row r="747">
          <cell r="F747">
            <v>49</v>
          </cell>
        </row>
        <row r="748">
          <cell r="F748">
            <v>49</v>
          </cell>
        </row>
        <row r="749">
          <cell r="F749">
            <v>49</v>
          </cell>
        </row>
        <row r="750">
          <cell r="F750">
            <v>49</v>
          </cell>
        </row>
        <row r="751">
          <cell r="F751">
            <v>49</v>
          </cell>
        </row>
        <row r="752">
          <cell r="F752">
            <v>49</v>
          </cell>
        </row>
        <row r="753">
          <cell r="F753">
            <v>49</v>
          </cell>
        </row>
        <row r="754">
          <cell r="F754">
            <v>49</v>
          </cell>
        </row>
        <row r="755">
          <cell r="F755">
            <v>49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48</v>
          </cell>
        </row>
        <row r="14">
          <cell r="F14">
            <v>49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48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48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47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48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50</v>
          </cell>
        </row>
        <row r="82">
          <cell r="F82">
            <v>50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48</v>
          </cell>
        </row>
        <row r="86">
          <cell r="F86">
            <v>49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47</v>
          </cell>
        </row>
        <row r="93">
          <cell r="F93">
            <v>47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48</v>
          </cell>
        </row>
        <row r="125">
          <cell r="F125">
            <v>49</v>
          </cell>
        </row>
        <row r="126">
          <cell r="F126">
            <v>51</v>
          </cell>
        </row>
        <row r="127">
          <cell r="F127">
            <v>53</v>
          </cell>
        </row>
        <row r="128">
          <cell r="F128">
            <v>61</v>
          </cell>
        </row>
        <row r="129">
          <cell r="F129">
            <v>66</v>
          </cell>
        </row>
        <row r="130">
          <cell r="F130">
            <v>64</v>
          </cell>
        </row>
        <row r="131">
          <cell r="F131">
            <v>62</v>
          </cell>
        </row>
        <row r="132">
          <cell r="F132">
            <v>63</v>
          </cell>
        </row>
        <row r="133">
          <cell r="F133">
            <v>60</v>
          </cell>
        </row>
        <row r="134">
          <cell r="F134">
            <v>55</v>
          </cell>
        </row>
        <row r="135">
          <cell r="F135">
            <v>50</v>
          </cell>
        </row>
        <row r="136">
          <cell r="F136">
            <v>49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47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47</v>
          </cell>
        </row>
        <row r="159">
          <cell r="F159">
            <v>47</v>
          </cell>
        </row>
        <row r="160">
          <cell r="F160">
            <v>47</v>
          </cell>
        </row>
        <row r="161">
          <cell r="F161">
            <v>48</v>
          </cell>
        </row>
        <row r="162">
          <cell r="F162">
            <v>47</v>
          </cell>
        </row>
        <row r="163">
          <cell r="F163">
            <v>48</v>
          </cell>
        </row>
        <row r="164">
          <cell r="F164">
            <v>47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46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48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50</v>
          </cell>
        </row>
        <row r="187">
          <cell r="F187">
            <v>49</v>
          </cell>
        </row>
        <row r="188">
          <cell r="F188">
            <v>50</v>
          </cell>
        </row>
        <row r="189">
          <cell r="F189">
            <v>55</v>
          </cell>
        </row>
        <row r="190">
          <cell r="F190">
            <v>60</v>
          </cell>
        </row>
        <row r="191">
          <cell r="F191">
            <v>61</v>
          </cell>
        </row>
        <row r="192">
          <cell r="F192">
            <v>59</v>
          </cell>
        </row>
        <row r="193">
          <cell r="F193">
            <v>55</v>
          </cell>
        </row>
        <row r="194">
          <cell r="F194">
            <v>53</v>
          </cell>
        </row>
        <row r="195">
          <cell r="F195">
            <v>50</v>
          </cell>
        </row>
        <row r="196">
          <cell r="F196">
            <v>49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51</v>
          </cell>
        </row>
        <row r="204">
          <cell r="F204">
            <v>50</v>
          </cell>
        </row>
        <row r="205">
          <cell r="F205">
            <v>49</v>
          </cell>
        </row>
        <row r="206">
          <cell r="F206">
            <v>48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48</v>
          </cell>
        </row>
        <row r="210">
          <cell r="F210">
            <v>48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49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47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49</v>
          </cell>
        </row>
        <row r="250">
          <cell r="F250">
            <v>48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47</v>
          </cell>
        </row>
        <row r="287">
          <cell r="F287">
            <v>48</v>
          </cell>
        </row>
        <row r="288">
          <cell r="F288">
            <v>52</v>
          </cell>
        </row>
        <row r="289">
          <cell r="F289">
            <v>50</v>
          </cell>
        </row>
        <row r="290">
          <cell r="F290">
            <v>48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48</v>
          </cell>
        </row>
        <row r="302">
          <cell r="F302">
            <v>49</v>
          </cell>
        </row>
        <row r="303">
          <cell r="F303">
            <v>48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48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46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47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49</v>
          </cell>
        </row>
        <row r="346">
          <cell r="F346">
            <v>48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47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48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49</v>
          </cell>
        </row>
        <row r="401">
          <cell r="F401">
            <v>50</v>
          </cell>
        </row>
        <row r="402">
          <cell r="F402">
            <v>52</v>
          </cell>
        </row>
        <row r="403">
          <cell r="F403">
            <v>54</v>
          </cell>
        </row>
        <row r="404">
          <cell r="F404">
            <v>53</v>
          </cell>
        </row>
        <row r="405">
          <cell r="F405">
            <v>50</v>
          </cell>
        </row>
        <row r="406">
          <cell r="F406">
            <v>48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47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49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48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48</v>
          </cell>
        </row>
        <row r="469">
          <cell r="F469">
            <v>49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48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47</v>
          </cell>
        </row>
        <row r="501">
          <cell r="F501">
            <v>47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46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48</v>
          </cell>
        </row>
        <row r="521">
          <cell r="F521">
            <v>48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48</v>
          </cell>
        </row>
        <row r="540">
          <cell r="F540">
            <v>48</v>
          </cell>
        </row>
        <row r="541">
          <cell r="F541">
            <v>48</v>
          </cell>
        </row>
        <row r="542">
          <cell r="F542">
            <v>48</v>
          </cell>
        </row>
        <row r="543">
          <cell r="F543">
            <v>48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47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50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47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48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48</v>
          </cell>
        </row>
        <row r="605">
          <cell r="F605">
            <v>54</v>
          </cell>
        </row>
        <row r="606">
          <cell r="F606">
            <v>59</v>
          </cell>
        </row>
        <row r="607">
          <cell r="F607">
            <v>62</v>
          </cell>
        </row>
        <row r="608">
          <cell r="F608">
            <v>66</v>
          </cell>
        </row>
        <row r="609">
          <cell r="F609">
            <v>64</v>
          </cell>
        </row>
        <row r="610">
          <cell r="F610">
            <v>58</v>
          </cell>
        </row>
        <row r="611">
          <cell r="F611">
            <v>52</v>
          </cell>
        </row>
        <row r="612">
          <cell r="F612">
            <v>49</v>
          </cell>
        </row>
        <row r="613">
          <cell r="F613">
            <v>48</v>
          </cell>
        </row>
        <row r="614">
          <cell r="F614">
            <v>47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47</v>
          </cell>
        </row>
        <row r="620">
          <cell r="F620">
            <v>47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47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47</v>
          </cell>
        </row>
        <row r="645">
          <cell r="F645">
            <v>47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48</v>
          </cell>
        </row>
        <row r="660">
          <cell r="F660">
            <v>47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48</v>
          </cell>
        </row>
        <row r="678">
          <cell r="F678">
            <v>49</v>
          </cell>
        </row>
        <row r="679">
          <cell r="F679">
            <v>51</v>
          </cell>
        </row>
        <row r="680">
          <cell r="F680">
            <v>55</v>
          </cell>
        </row>
        <row r="681">
          <cell r="F681">
            <v>57</v>
          </cell>
        </row>
        <row r="682">
          <cell r="F682">
            <v>61</v>
          </cell>
        </row>
        <row r="683">
          <cell r="F683">
            <v>61</v>
          </cell>
        </row>
        <row r="684">
          <cell r="F684">
            <v>62</v>
          </cell>
        </row>
        <row r="685">
          <cell r="F685">
            <v>61</v>
          </cell>
        </row>
        <row r="686">
          <cell r="F686">
            <v>59</v>
          </cell>
        </row>
        <row r="687">
          <cell r="F687">
            <v>52</v>
          </cell>
        </row>
        <row r="688">
          <cell r="F688">
            <v>49</v>
          </cell>
        </row>
        <row r="689">
          <cell r="F689">
            <v>48</v>
          </cell>
        </row>
        <row r="690">
          <cell r="F690">
            <v>48</v>
          </cell>
        </row>
        <row r="691">
          <cell r="F691">
            <v>48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48</v>
          </cell>
        </row>
        <row r="701">
          <cell r="F701">
            <v>47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50</v>
          </cell>
        </row>
        <row r="714">
          <cell r="F714">
            <v>50</v>
          </cell>
        </row>
        <row r="715">
          <cell r="F715">
            <v>49</v>
          </cell>
        </row>
        <row r="716">
          <cell r="F716">
            <v>49</v>
          </cell>
        </row>
        <row r="717">
          <cell r="F717">
            <v>47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47</v>
          </cell>
        </row>
        <row r="721">
          <cell r="F721">
            <v>48</v>
          </cell>
        </row>
        <row r="722">
          <cell r="F722">
            <v>47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49</v>
          </cell>
        </row>
        <row r="733">
          <cell r="F733">
            <v>49</v>
          </cell>
        </row>
        <row r="734">
          <cell r="F734">
            <v>49</v>
          </cell>
        </row>
        <row r="735">
          <cell r="F735">
            <v>49</v>
          </cell>
        </row>
        <row r="736">
          <cell r="F736">
            <v>49</v>
          </cell>
        </row>
        <row r="737">
          <cell r="F737">
            <v>49</v>
          </cell>
        </row>
        <row r="738">
          <cell r="F738">
            <v>49</v>
          </cell>
        </row>
        <row r="739">
          <cell r="F739">
            <v>49</v>
          </cell>
        </row>
        <row r="740">
          <cell r="F740">
            <v>48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47</v>
          </cell>
        </row>
        <row r="744">
          <cell r="F744">
            <v>47</v>
          </cell>
        </row>
        <row r="745">
          <cell r="F745">
            <v>47</v>
          </cell>
        </row>
        <row r="746">
          <cell r="F746">
            <v>47</v>
          </cell>
        </row>
        <row r="747">
          <cell r="F747">
            <v>47</v>
          </cell>
        </row>
        <row r="748">
          <cell r="F748">
            <v>47</v>
          </cell>
        </row>
        <row r="749">
          <cell r="F749">
            <v>48</v>
          </cell>
        </row>
        <row r="750">
          <cell r="F750">
            <v>48</v>
          </cell>
        </row>
        <row r="751">
          <cell r="F751">
            <v>48</v>
          </cell>
        </row>
        <row r="752">
          <cell r="F752">
            <v>48</v>
          </cell>
        </row>
        <row r="753">
          <cell r="F753">
            <v>48</v>
          </cell>
        </row>
        <row r="754">
          <cell r="F754">
            <v>48</v>
          </cell>
        </row>
        <row r="755">
          <cell r="F755">
            <v>48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43</v>
          </cell>
        </row>
        <row r="13">
          <cell r="F13">
            <v>43</v>
          </cell>
        </row>
        <row r="14">
          <cell r="F14">
            <v>43</v>
          </cell>
        </row>
        <row r="15">
          <cell r="F15">
            <v>43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42</v>
          </cell>
        </row>
        <row r="22">
          <cell r="F22">
            <v>42</v>
          </cell>
        </row>
        <row r="23">
          <cell r="F23">
            <v>42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42</v>
          </cell>
        </row>
        <row r="28">
          <cell r="F28">
            <v>42</v>
          </cell>
        </row>
        <row r="29">
          <cell r="F29">
            <v>42</v>
          </cell>
        </row>
        <row r="30">
          <cell r="F30">
            <v>43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43</v>
          </cell>
        </row>
        <row r="34">
          <cell r="F34">
            <v>43</v>
          </cell>
        </row>
        <row r="35">
          <cell r="F35">
            <v>43</v>
          </cell>
        </row>
        <row r="36">
          <cell r="F36">
            <v>43</v>
          </cell>
        </row>
        <row r="37">
          <cell r="F37">
            <v>43</v>
          </cell>
        </row>
        <row r="38">
          <cell r="F38">
            <v>44</v>
          </cell>
        </row>
        <row r="39">
          <cell r="F39">
            <v>44</v>
          </cell>
        </row>
        <row r="40">
          <cell r="F40">
            <v>43</v>
          </cell>
        </row>
        <row r="41">
          <cell r="F41">
            <v>44</v>
          </cell>
        </row>
        <row r="42">
          <cell r="F42">
            <v>44</v>
          </cell>
        </row>
        <row r="43">
          <cell r="F43">
            <v>43</v>
          </cell>
        </row>
        <row r="44">
          <cell r="F44">
            <v>43</v>
          </cell>
        </row>
        <row r="45">
          <cell r="F45">
            <v>43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44</v>
          </cell>
        </row>
        <row r="67">
          <cell r="F67">
            <v>44</v>
          </cell>
        </row>
        <row r="68">
          <cell r="F68">
            <v>43</v>
          </cell>
        </row>
        <row r="69">
          <cell r="F69">
            <v>42</v>
          </cell>
        </row>
        <row r="70">
          <cell r="F70">
            <v>42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42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42</v>
          </cell>
        </row>
        <row r="78">
          <cell r="F78">
            <v>43</v>
          </cell>
        </row>
        <row r="79">
          <cell r="F79">
            <v>43</v>
          </cell>
        </row>
        <row r="80">
          <cell r="F80">
            <v>43</v>
          </cell>
        </row>
        <row r="81">
          <cell r="F81">
            <v>43</v>
          </cell>
        </row>
        <row r="82">
          <cell r="F82">
            <v>43</v>
          </cell>
        </row>
        <row r="83">
          <cell r="F83">
            <v>43</v>
          </cell>
        </row>
        <row r="84">
          <cell r="F84">
            <v>43</v>
          </cell>
        </row>
        <row r="85">
          <cell r="F85">
            <v>43</v>
          </cell>
        </row>
        <row r="86">
          <cell r="F86">
            <v>43</v>
          </cell>
        </row>
        <row r="87">
          <cell r="F87">
            <v>43</v>
          </cell>
        </row>
        <row r="88">
          <cell r="F88">
            <v>43</v>
          </cell>
        </row>
        <row r="89">
          <cell r="F89">
            <v>43</v>
          </cell>
        </row>
        <row r="90">
          <cell r="F90">
            <v>43</v>
          </cell>
        </row>
        <row r="91">
          <cell r="F91">
            <v>43</v>
          </cell>
        </row>
        <row r="92">
          <cell r="F92">
            <v>42</v>
          </cell>
        </row>
        <row r="93">
          <cell r="F93">
            <v>42</v>
          </cell>
        </row>
        <row r="94">
          <cell r="F94">
            <v>42</v>
          </cell>
        </row>
        <row r="95">
          <cell r="F95">
            <v>42</v>
          </cell>
        </row>
        <row r="96">
          <cell r="F96">
            <v>42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43</v>
          </cell>
        </row>
        <row r="105">
          <cell r="F105">
            <v>43</v>
          </cell>
        </row>
        <row r="106">
          <cell r="F106">
            <v>43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45</v>
          </cell>
        </row>
        <row r="114">
          <cell r="F114">
            <v>45</v>
          </cell>
        </row>
        <row r="115">
          <cell r="F115">
            <v>44</v>
          </cell>
        </row>
        <row r="116">
          <cell r="F116">
            <v>44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42</v>
          </cell>
        </row>
        <row r="126">
          <cell r="F126">
            <v>45</v>
          </cell>
        </row>
        <row r="127">
          <cell r="F127">
            <v>51</v>
          </cell>
        </row>
        <row r="128">
          <cell r="F128">
            <v>53</v>
          </cell>
        </row>
        <row r="129">
          <cell r="F129">
            <v>56</v>
          </cell>
        </row>
        <row r="130">
          <cell r="F130">
            <v>56</v>
          </cell>
        </row>
        <row r="131">
          <cell r="F131">
            <v>61</v>
          </cell>
        </row>
        <row r="132">
          <cell r="F132">
            <v>61</v>
          </cell>
        </row>
        <row r="133">
          <cell r="F133">
            <v>55</v>
          </cell>
        </row>
        <row r="134">
          <cell r="F134">
            <v>50</v>
          </cell>
        </row>
        <row r="135">
          <cell r="F135">
            <v>46</v>
          </cell>
        </row>
        <row r="136">
          <cell r="F136">
            <v>43</v>
          </cell>
        </row>
        <row r="137">
          <cell r="F137">
            <v>43</v>
          </cell>
        </row>
        <row r="138">
          <cell r="F138">
            <v>43</v>
          </cell>
        </row>
        <row r="139">
          <cell r="F139">
            <v>44</v>
          </cell>
        </row>
        <row r="140">
          <cell r="F140">
            <v>43</v>
          </cell>
        </row>
        <row r="141">
          <cell r="F141">
            <v>42</v>
          </cell>
        </row>
        <row r="142">
          <cell r="F142">
            <v>42</v>
          </cell>
        </row>
        <row r="143">
          <cell r="F143">
            <v>42</v>
          </cell>
        </row>
        <row r="144">
          <cell r="F144">
            <v>42</v>
          </cell>
        </row>
        <row r="145">
          <cell r="F145">
            <v>42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42</v>
          </cell>
        </row>
        <row r="149">
          <cell r="F149">
            <v>42</v>
          </cell>
        </row>
        <row r="150">
          <cell r="F150">
            <v>43</v>
          </cell>
        </row>
        <row r="151">
          <cell r="F151">
            <v>43</v>
          </cell>
        </row>
        <row r="152">
          <cell r="F152">
            <v>43</v>
          </cell>
        </row>
        <row r="153">
          <cell r="F153">
            <v>43</v>
          </cell>
        </row>
        <row r="154">
          <cell r="F154">
            <v>43</v>
          </cell>
        </row>
        <row r="155">
          <cell r="F155">
            <v>43</v>
          </cell>
        </row>
        <row r="156">
          <cell r="F156">
            <v>43</v>
          </cell>
        </row>
        <row r="157">
          <cell r="F157">
            <v>43</v>
          </cell>
        </row>
        <row r="158">
          <cell r="F158">
            <v>43</v>
          </cell>
        </row>
        <row r="159">
          <cell r="F159">
            <v>43</v>
          </cell>
        </row>
        <row r="160">
          <cell r="F160">
            <v>43</v>
          </cell>
        </row>
        <row r="161">
          <cell r="F161">
            <v>43</v>
          </cell>
        </row>
        <row r="162">
          <cell r="F162">
            <v>43</v>
          </cell>
        </row>
        <row r="163">
          <cell r="F163">
            <v>43</v>
          </cell>
        </row>
        <row r="164">
          <cell r="F164">
            <v>42</v>
          </cell>
        </row>
        <row r="165">
          <cell r="F165">
            <v>42</v>
          </cell>
        </row>
        <row r="166">
          <cell r="F166">
            <v>42</v>
          </cell>
        </row>
        <row r="167">
          <cell r="F167">
            <v>42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42</v>
          </cell>
        </row>
        <row r="172">
          <cell r="F172">
            <v>42</v>
          </cell>
        </row>
        <row r="173">
          <cell r="F173">
            <v>42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43</v>
          </cell>
        </row>
        <row r="177">
          <cell r="F177">
            <v>43</v>
          </cell>
        </row>
        <row r="178">
          <cell r="F178">
            <v>43</v>
          </cell>
        </row>
        <row r="179">
          <cell r="F179">
            <v>44</v>
          </cell>
        </row>
        <row r="180">
          <cell r="F180">
            <v>43</v>
          </cell>
        </row>
        <row r="181">
          <cell r="F181">
            <v>43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43</v>
          </cell>
        </row>
        <row r="185">
          <cell r="F185">
            <v>44</v>
          </cell>
        </row>
        <row r="186">
          <cell r="F186">
            <v>44</v>
          </cell>
        </row>
        <row r="187">
          <cell r="F187">
            <v>45</v>
          </cell>
        </row>
        <row r="188">
          <cell r="F188">
            <v>45</v>
          </cell>
        </row>
        <row r="189">
          <cell r="F189">
            <v>48</v>
          </cell>
        </row>
        <row r="190">
          <cell r="F190">
            <v>51</v>
          </cell>
        </row>
        <row r="191">
          <cell r="F191">
            <v>51</v>
          </cell>
        </row>
        <row r="192">
          <cell r="F192">
            <v>50</v>
          </cell>
        </row>
        <row r="193">
          <cell r="F193">
            <v>47</v>
          </cell>
        </row>
        <row r="194">
          <cell r="F194">
            <v>45</v>
          </cell>
        </row>
        <row r="195">
          <cell r="F195">
            <v>45</v>
          </cell>
        </row>
        <row r="196">
          <cell r="F196">
            <v>44</v>
          </cell>
        </row>
        <row r="197">
          <cell r="F197">
            <v>43</v>
          </cell>
        </row>
        <row r="198">
          <cell r="F198">
            <v>42</v>
          </cell>
        </row>
        <row r="199">
          <cell r="F199">
            <v>43</v>
          </cell>
        </row>
        <row r="200">
          <cell r="F200">
            <v>42</v>
          </cell>
        </row>
        <row r="201">
          <cell r="F201">
            <v>43</v>
          </cell>
        </row>
        <row r="202">
          <cell r="F202">
            <v>43</v>
          </cell>
        </row>
        <row r="203">
          <cell r="F203">
            <v>46</v>
          </cell>
        </row>
        <row r="204">
          <cell r="F204">
            <v>45</v>
          </cell>
        </row>
        <row r="205">
          <cell r="F205">
            <v>44</v>
          </cell>
        </row>
        <row r="206">
          <cell r="F206">
            <v>43</v>
          </cell>
        </row>
        <row r="207">
          <cell r="F207">
            <v>43</v>
          </cell>
        </row>
        <row r="208">
          <cell r="F208">
            <v>43</v>
          </cell>
        </row>
        <row r="209">
          <cell r="F209">
            <v>43</v>
          </cell>
        </row>
        <row r="210">
          <cell r="F210">
            <v>43</v>
          </cell>
        </row>
        <row r="211">
          <cell r="F211">
            <v>45</v>
          </cell>
        </row>
        <row r="212">
          <cell r="F212">
            <v>44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43</v>
          </cell>
        </row>
        <row r="216">
          <cell r="F216">
            <v>43</v>
          </cell>
        </row>
        <row r="217">
          <cell r="F217">
            <v>43</v>
          </cell>
        </row>
        <row r="218">
          <cell r="F218">
            <v>43</v>
          </cell>
        </row>
        <row r="219">
          <cell r="F219">
            <v>43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43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44</v>
          </cell>
        </row>
        <row r="229">
          <cell r="F229">
            <v>44</v>
          </cell>
        </row>
        <row r="230">
          <cell r="F230">
            <v>45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44</v>
          </cell>
        </row>
        <row r="234">
          <cell r="F234">
            <v>45</v>
          </cell>
        </row>
        <row r="235">
          <cell r="F235">
            <v>44</v>
          </cell>
        </row>
        <row r="236">
          <cell r="F236">
            <v>44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44</v>
          </cell>
        </row>
        <row r="253">
          <cell r="F253">
            <v>44</v>
          </cell>
        </row>
        <row r="254">
          <cell r="F254">
            <v>44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42</v>
          </cell>
        </row>
        <row r="261">
          <cell r="F261">
            <v>42</v>
          </cell>
        </row>
        <row r="262">
          <cell r="F262">
            <v>42</v>
          </cell>
        </row>
        <row r="263">
          <cell r="F263">
            <v>42</v>
          </cell>
        </row>
        <row r="264">
          <cell r="F264">
            <v>42</v>
          </cell>
        </row>
        <row r="265">
          <cell r="F265">
            <v>42</v>
          </cell>
        </row>
        <row r="266">
          <cell r="F266">
            <v>42</v>
          </cell>
        </row>
        <row r="267">
          <cell r="F267">
            <v>42</v>
          </cell>
        </row>
        <row r="268">
          <cell r="F268">
            <v>42</v>
          </cell>
        </row>
        <row r="269">
          <cell r="F269">
            <v>42</v>
          </cell>
        </row>
        <row r="270">
          <cell r="F270">
            <v>43</v>
          </cell>
        </row>
        <row r="271">
          <cell r="F271">
            <v>43</v>
          </cell>
        </row>
        <row r="272">
          <cell r="F272">
            <v>44</v>
          </cell>
        </row>
        <row r="273">
          <cell r="F273">
            <v>43</v>
          </cell>
        </row>
        <row r="274">
          <cell r="F274">
            <v>43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45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43</v>
          </cell>
        </row>
        <row r="285">
          <cell r="F285">
            <v>43</v>
          </cell>
        </row>
        <row r="286">
          <cell r="F286">
            <v>42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42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43</v>
          </cell>
        </row>
        <row r="297">
          <cell r="F297">
            <v>43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44</v>
          </cell>
        </row>
        <row r="305">
          <cell r="F305">
            <v>44</v>
          </cell>
        </row>
        <row r="306">
          <cell r="F306">
            <v>44</v>
          </cell>
        </row>
        <row r="307">
          <cell r="F307">
            <v>44</v>
          </cell>
        </row>
        <row r="308">
          <cell r="F308">
            <v>42</v>
          </cell>
        </row>
        <row r="309">
          <cell r="F309">
            <v>42</v>
          </cell>
        </row>
        <row r="310">
          <cell r="F310">
            <v>42</v>
          </cell>
        </row>
        <row r="311">
          <cell r="F311">
            <v>42</v>
          </cell>
        </row>
        <row r="312">
          <cell r="F312">
            <v>42</v>
          </cell>
        </row>
        <row r="313">
          <cell r="F313">
            <v>42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42</v>
          </cell>
        </row>
        <row r="318">
          <cell r="F318">
            <v>43</v>
          </cell>
        </row>
        <row r="319">
          <cell r="F319">
            <v>43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45</v>
          </cell>
        </row>
        <row r="328">
          <cell r="F328">
            <v>45</v>
          </cell>
        </row>
        <row r="329">
          <cell r="F329">
            <v>45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43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42</v>
          </cell>
        </row>
        <row r="336">
          <cell r="F336">
            <v>42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43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43</v>
          </cell>
        </row>
        <row r="345">
          <cell r="F345">
            <v>44</v>
          </cell>
        </row>
        <row r="346">
          <cell r="F346">
            <v>44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44</v>
          </cell>
        </row>
        <row r="352">
          <cell r="F352">
            <v>45</v>
          </cell>
        </row>
        <row r="353">
          <cell r="F353">
            <v>44</v>
          </cell>
        </row>
        <row r="354">
          <cell r="F354">
            <v>45</v>
          </cell>
        </row>
        <row r="355">
          <cell r="F355">
            <v>44</v>
          </cell>
        </row>
        <row r="356">
          <cell r="F356">
            <v>44</v>
          </cell>
        </row>
        <row r="357">
          <cell r="F357">
            <v>43</v>
          </cell>
        </row>
        <row r="358">
          <cell r="F358">
            <v>44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44</v>
          </cell>
        </row>
        <row r="368">
          <cell r="F368">
            <v>44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43</v>
          </cell>
        </row>
        <row r="380">
          <cell r="F380">
            <v>43</v>
          </cell>
        </row>
        <row r="381">
          <cell r="F381">
            <v>43</v>
          </cell>
        </row>
        <row r="382">
          <cell r="F382">
            <v>43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43</v>
          </cell>
        </row>
        <row r="391">
          <cell r="F391">
            <v>44</v>
          </cell>
        </row>
        <row r="392">
          <cell r="F392">
            <v>44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43</v>
          </cell>
        </row>
        <row r="398">
          <cell r="F398">
            <v>43</v>
          </cell>
        </row>
        <row r="399">
          <cell r="F399">
            <v>43</v>
          </cell>
        </row>
        <row r="400">
          <cell r="F400">
            <v>43</v>
          </cell>
        </row>
        <row r="401">
          <cell r="F401">
            <v>44</v>
          </cell>
        </row>
        <row r="402">
          <cell r="F402">
            <v>47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46</v>
          </cell>
        </row>
        <row r="406">
          <cell r="F406">
            <v>45</v>
          </cell>
        </row>
        <row r="407">
          <cell r="F407">
            <v>45</v>
          </cell>
        </row>
        <row r="408">
          <cell r="F408">
            <v>43</v>
          </cell>
        </row>
        <row r="409">
          <cell r="F409">
            <v>42</v>
          </cell>
        </row>
        <row r="411">
          <cell r="F411">
            <v>42</v>
          </cell>
        </row>
        <row r="412">
          <cell r="F412">
            <v>42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43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45</v>
          </cell>
        </row>
        <row r="425">
          <cell r="F425">
            <v>45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42</v>
          </cell>
        </row>
        <row r="429">
          <cell r="F429">
            <v>41</v>
          </cell>
        </row>
        <row r="430">
          <cell r="F430">
            <v>41</v>
          </cell>
        </row>
        <row r="431">
          <cell r="F431">
            <v>42</v>
          </cell>
        </row>
        <row r="432">
          <cell r="F432">
            <v>42</v>
          </cell>
        </row>
        <row r="433">
          <cell r="F433">
            <v>42</v>
          </cell>
        </row>
        <row r="434">
          <cell r="F434">
            <v>42</v>
          </cell>
        </row>
        <row r="435">
          <cell r="F435">
            <v>41</v>
          </cell>
        </row>
        <row r="436">
          <cell r="F436">
            <v>41</v>
          </cell>
        </row>
        <row r="437">
          <cell r="F437">
            <v>42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44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44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44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43</v>
          </cell>
        </row>
        <row r="485">
          <cell r="F485">
            <v>43</v>
          </cell>
        </row>
        <row r="486">
          <cell r="F486">
            <v>43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43</v>
          </cell>
        </row>
        <row r="494">
          <cell r="F494">
            <v>43</v>
          </cell>
        </row>
        <row r="495">
          <cell r="F495">
            <v>43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43</v>
          </cell>
        </row>
        <row r="500">
          <cell r="F500">
            <v>42</v>
          </cell>
        </row>
        <row r="501">
          <cell r="F501">
            <v>42</v>
          </cell>
        </row>
        <row r="502">
          <cell r="F502">
            <v>42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43</v>
          </cell>
        </row>
        <row r="508">
          <cell r="F508">
            <v>42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44</v>
          </cell>
        </row>
        <row r="512">
          <cell r="F512">
            <v>44</v>
          </cell>
        </row>
        <row r="513">
          <cell r="F513">
            <v>44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45</v>
          </cell>
        </row>
        <row r="520">
          <cell r="F520">
            <v>45</v>
          </cell>
        </row>
        <row r="521">
          <cell r="F521">
            <v>45</v>
          </cell>
        </row>
        <row r="522">
          <cell r="F522">
            <v>45</v>
          </cell>
        </row>
        <row r="523">
          <cell r="F523">
            <v>45</v>
          </cell>
        </row>
        <row r="524">
          <cell r="F524">
            <v>45</v>
          </cell>
        </row>
        <row r="525">
          <cell r="F525">
            <v>44</v>
          </cell>
        </row>
        <row r="526">
          <cell r="F526">
            <v>44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44</v>
          </cell>
        </row>
        <row r="535">
          <cell r="F535">
            <v>45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44</v>
          </cell>
        </row>
        <row r="541">
          <cell r="F541">
            <v>44</v>
          </cell>
        </row>
        <row r="542">
          <cell r="F542">
            <v>44</v>
          </cell>
        </row>
        <row r="543">
          <cell r="F543">
            <v>44</v>
          </cell>
        </row>
        <row r="544">
          <cell r="F544">
            <v>44</v>
          </cell>
        </row>
        <row r="545">
          <cell r="F545">
            <v>44</v>
          </cell>
        </row>
        <row r="546">
          <cell r="F546">
            <v>44</v>
          </cell>
        </row>
        <row r="547">
          <cell r="F547">
            <v>44</v>
          </cell>
        </row>
        <row r="548">
          <cell r="F548">
            <v>44</v>
          </cell>
        </row>
        <row r="549">
          <cell r="F549">
            <v>44</v>
          </cell>
        </row>
        <row r="550">
          <cell r="F550">
            <v>44</v>
          </cell>
        </row>
        <row r="551">
          <cell r="F551">
            <v>44</v>
          </cell>
        </row>
        <row r="552">
          <cell r="F552">
            <v>44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43</v>
          </cell>
        </row>
        <row r="557">
          <cell r="F557">
            <v>43</v>
          </cell>
        </row>
        <row r="558">
          <cell r="F558">
            <v>43</v>
          </cell>
        </row>
        <row r="559">
          <cell r="F559">
            <v>43</v>
          </cell>
        </row>
        <row r="560">
          <cell r="F560">
            <v>44</v>
          </cell>
        </row>
        <row r="561">
          <cell r="F561">
            <v>44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45</v>
          </cell>
        </row>
        <row r="565">
          <cell r="F565">
            <v>45</v>
          </cell>
        </row>
        <row r="566">
          <cell r="F566">
            <v>45</v>
          </cell>
        </row>
        <row r="567">
          <cell r="F567">
            <v>45</v>
          </cell>
        </row>
        <row r="568">
          <cell r="F568">
            <v>45</v>
          </cell>
        </row>
        <row r="569">
          <cell r="F569">
            <v>45</v>
          </cell>
        </row>
        <row r="570">
          <cell r="F570">
            <v>45</v>
          </cell>
        </row>
        <row r="571">
          <cell r="F571">
            <v>45</v>
          </cell>
        </row>
        <row r="572">
          <cell r="F572">
            <v>44</v>
          </cell>
        </row>
        <row r="573">
          <cell r="F573">
            <v>43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44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44</v>
          </cell>
        </row>
        <row r="589">
          <cell r="F589">
            <v>44</v>
          </cell>
        </row>
        <row r="590">
          <cell r="F590">
            <v>45</v>
          </cell>
        </row>
        <row r="591">
          <cell r="F591">
            <v>45</v>
          </cell>
        </row>
        <row r="592">
          <cell r="F592">
            <v>45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45</v>
          </cell>
        </row>
        <row r="596">
          <cell r="F596">
            <v>44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43</v>
          </cell>
        </row>
        <row r="602">
          <cell r="F602">
            <v>43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47</v>
          </cell>
        </row>
        <row r="606">
          <cell r="F606">
            <v>55</v>
          </cell>
        </row>
        <row r="607">
          <cell r="F607">
            <v>59</v>
          </cell>
        </row>
        <row r="608">
          <cell r="F608">
            <v>62</v>
          </cell>
        </row>
        <row r="609">
          <cell r="F609">
            <v>61</v>
          </cell>
        </row>
        <row r="610">
          <cell r="F610">
            <v>59</v>
          </cell>
        </row>
        <row r="611">
          <cell r="F611">
            <v>54</v>
          </cell>
        </row>
        <row r="612">
          <cell r="F612">
            <v>48</v>
          </cell>
        </row>
        <row r="613">
          <cell r="F613">
            <v>44</v>
          </cell>
        </row>
        <row r="614">
          <cell r="F614">
            <v>43</v>
          </cell>
        </row>
        <row r="615">
          <cell r="F615">
            <v>43</v>
          </cell>
        </row>
        <row r="616">
          <cell r="F616">
            <v>43</v>
          </cell>
        </row>
        <row r="617">
          <cell r="F617">
            <v>43</v>
          </cell>
        </row>
        <row r="618">
          <cell r="F618">
            <v>43</v>
          </cell>
        </row>
        <row r="619">
          <cell r="F619">
            <v>43</v>
          </cell>
        </row>
        <row r="620">
          <cell r="F620">
            <v>42</v>
          </cell>
        </row>
        <row r="621">
          <cell r="F621">
            <v>42</v>
          </cell>
        </row>
        <row r="622">
          <cell r="F622">
            <v>42</v>
          </cell>
        </row>
        <row r="623">
          <cell r="F623">
            <v>42</v>
          </cell>
        </row>
        <row r="624">
          <cell r="F624">
            <v>42</v>
          </cell>
        </row>
        <row r="625">
          <cell r="F625">
            <v>42</v>
          </cell>
        </row>
        <row r="626">
          <cell r="F626">
            <v>41</v>
          </cell>
        </row>
        <row r="627">
          <cell r="F627">
            <v>41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42</v>
          </cell>
        </row>
        <row r="631">
          <cell r="F631">
            <v>43</v>
          </cell>
        </row>
        <row r="632">
          <cell r="F632">
            <v>43</v>
          </cell>
        </row>
        <row r="633">
          <cell r="F633">
            <v>43</v>
          </cell>
        </row>
        <row r="634">
          <cell r="F634">
            <v>43</v>
          </cell>
        </row>
        <row r="635">
          <cell r="F635">
            <v>43</v>
          </cell>
        </row>
        <row r="636">
          <cell r="F636">
            <v>43</v>
          </cell>
        </row>
        <row r="637">
          <cell r="F637">
            <v>43</v>
          </cell>
        </row>
        <row r="638">
          <cell r="F638">
            <v>43</v>
          </cell>
        </row>
        <row r="639">
          <cell r="F639">
            <v>44</v>
          </cell>
        </row>
        <row r="640">
          <cell r="F640">
            <v>43</v>
          </cell>
        </row>
        <row r="641">
          <cell r="F641">
            <v>43</v>
          </cell>
        </row>
        <row r="642">
          <cell r="F642">
            <v>43</v>
          </cell>
        </row>
        <row r="643">
          <cell r="F643">
            <v>43</v>
          </cell>
        </row>
        <row r="644">
          <cell r="F644">
            <v>42</v>
          </cell>
        </row>
        <row r="645">
          <cell r="F645">
            <v>41</v>
          </cell>
        </row>
        <row r="646">
          <cell r="F646">
            <v>42</v>
          </cell>
        </row>
        <row r="647">
          <cell r="F647">
            <v>42</v>
          </cell>
        </row>
        <row r="648">
          <cell r="F648">
            <v>42</v>
          </cell>
        </row>
        <row r="649">
          <cell r="F649">
            <v>42</v>
          </cell>
        </row>
        <row r="650">
          <cell r="F650">
            <v>42</v>
          </cell>
        </row>
        <row r="651">
          <cell r="F651">
            <v>42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43</v>
          </cell>
        </row>
        <row r="662">
          <cell r="F662">
            <v>44</v>
          </cell>
        </row>
        <row r="663">
          <cell r="F663">
            <v>43</v>
          </cell>
        </row>
        <row r="664">
          <cell r="F664">
            <v>44</v>
          </cell>
        </row>
        <row r="665">
          <cell r="F665">
            <v>44</v>
          </cell>
        </row>
        <row r="666">
          <cell r="F666">
            <v>44</v>
          </cell>
        </row>
        <row r="667">
          <cell r="F667">
            <v>44</v>
          </cell>
        </row>
        <row r="668">
          <cell r="F668">
            <v>44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42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45</v>
          </cell>
        </row>
        <row r="679">
          <cell r="F679">
            <v>48</v>
          </cell>
        </row>
        <row r="680">
          <cell r="F680">
            <v>50</v>
          </cell>
        </row>
        <row r="681">
          <cell r="F681">
            <v>54</v>
          </cell>
        </row>
        <row r="682">
          <cell r="F682">
            <v>55</v>
          </cell>
        </row>
        <row r="683">
          <cell r="F683">
            <v>55</v>
          </cell>
        </row>
        <row r="684">
          <cell r="F684">
            <v>58</v>
          </cell>
        </row>
        <row r="685">
          <cell r="F685">
            <v>58</v>
          </cell>
        </row>
        <row r="686">
          <cell r="F686">
            <v>56</v>
          </cell>
        </row>
        <row r="687">
          <cell r="F687">
            <v>48</v>
          </cell>
        </row>
        <row r="688">
          <cell r="F688">
            <v>45</v>
          </cell>
        </row>
        <row r="689">
          <cell r="F689">
            <v>45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44</v>
          </cell>
        </row>
        <row r="693">
          <cell r="F693">
            <v>44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42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45</v>
          </cell>
        </row>
        <row r="714">
          <cell r="F714">
            <v>45</v>
          </cell>
        </row>
        <row r="715">
          <cell r="F715">
            <v>45</v>
          </cell>
        </row>
        <row r="716">
          <cell r="F716">
            <v>45</v>
          </cell>
        </row>
        <row r="717">
          <cell r="F717">
            <v>44</v>
          </cell>
        </row>
        <row r="718">
          <cell r="F718">
            <v>43</v>
          </cell>
        </row>
        <row r="719">
          <cell r="F719">
            <v>43</v>
          </cell>
        </row>
        <row r="720">
          <cell r="F720">
            <v>43</v>
          </cell>
        </row>
        <row r="721">
          <cell r="F721">
            <v>43</v>
          </cell>
        </row>
        <row r="722">
          <cell r="F722">
            <v>42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43</v>
          </cell>
        </row>
        <row r="726">
          <cell r="F726">
            <v>43</v>
          </cell>
        </row>
        <row r="727">
          <cell r="F727">
            <v>44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45</v>
          </cell>
        </row>
        <row r="732">
          <cell r="F732">
            <v>45</v>
          </cell>
        </row>
        <row r="733">
          <cell r="F733">
            <v>45</v>
          </cell>
        </row>
        <row r="734">
          <cell r="F734">
            <v>45</v>
          </cell>
        </row>
        <row r="735">
          <cell r="F735">
            <v>45</v>
          </cell>
        </row>
        <row r="736">
          <cell r="F736">
            <v>45</v>
          </cell>
        </row>
        <row r="737">
          <cell r="F737">
            <v>45</v>
          </cell>
        </row>
        <row r="738">
          <cell r="F738">
            <v>45</v>
          </cell>
        </row>
        <row r="739">
          <cell r="F739">
            <v>45</v>
          </cell>
        </row>
        <row r="740">
          <cell r="F740">
            <v>44</v>
          </cell>
        </row>
        <row r="741">
          <cell r="F741">
            <v>42</v>
          </cell>
        </row>
        <row r="742">
          <cell r="F742">
            <v>42</v>
          </cell>
        </row>
        <row r="743">
          <cell r="F743">
            <v>42</v>
          </cell>
        </row>
        <row r="744">
          <cell r="F744">
            <v>42</v>
          </cell>
        </row>
        <row r="745">
          <cell r="F745">
            <v>42</v>
          </cell>
        </row>
        <row r="746">
          <cell r="F746">
            <v>42</v>
          </cell>
        </row>
        <row r="747">
          <cell r="F747">
            <v>42</v>
          </cell>
        </row>
        <row r="748">
          <cell r="F748">
            <v>42</v>
          </cell>
        </row>
        <row r="749">
          <cell r="F749">
            <v>42</v>
          </cell>
        </row>
        <row r="750">
          <cell r="F750">
            <v>42</v>
          </cell>
        </row>
        <row r="751">
          <cell r="F751">
            <v>42</v>
          </cell>
        </row>
        <row r="752">
          <cell r="F752">
            <v>43</v>
          </cell>
        </row>
        <row r="753">
          <cell r="F753">
            <v>43</v>
          </cell>
        </row>
        <row r="754">
          <cell r="F754">
            <v>43</v>
          </cell>
        </row>
        <row r="755">
          <cell r="F755">
            <v>43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48</v>
          </cell>
        </row>
        <row r="17">
          <cell r="F17">
            <v>47</v>
          </cell>
        </row>
        <row r="18">
          <cell r="F18">
            <v>48</v>
          </cell>
        </row>
        <row r="19">
          <cell r="F19">
            <v>47</v>
          </cell>
        </row>
        <row r="20">
          <cell r="F20">
            <v>47</v>
          </cell>
        </row>
        <row r="21">
          <cell r="F21">
            <v>46</v>
          </cell>
        </row>
        <row r="22">
          <cell r="F22">
            <v>46</v>
          </cell>
        </row>
        <row r="23">
          <cell r="F23">
            <v>46</v>
          </cell>
        </row>
        <row r="24">
          <cell r="F24">
            <v>46</v>
          </cell>
        </row>
        <row r="25">
          <cell r="F25">
            <v>45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45</v>
          </cell>
        </row>
        <row r="29">
          <cell r="F29">
            <v>46</v>
          </cell>
        </row>
        <row r="30">
          <cell r="F30">
            <v>46</v>
          </cell>
        </row>
        <row r="31">
          <cell r="F31">
            <v>46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47</v>
          </cell>
        </row>
        <row r="37">
          <cell r="F37">
            <v>47</v>
          </cell>
        </row>
        <row r="38">
          <cell r="F38">
            <v>48</v>
          </cell>
        </row>
        <row r="39">
          <cell r="F39">
            <v>47</v>
          </cell>
        </row>
        <row r="40">
          <cell r="F40">
            <v>48</v>
          </cell>
        </row>
        <row r="41">
          <cell r="F41">
            <v>47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47</v>
          </cell>
        </row>
        <row r="45">
          <cell r="F45">
            <v>47</v>
          </cell>
        </row>
        <row r="46">
          <cell r="F46">
            <v>46</v>
          </cell>
        </row>
        <row r="47">
          <cell r="F47">
            <v>46</v>
          </cell>
        </row>
        <row r="48">
          <cell r="F48">
            <v>46</v>
          </cell>
        </row>
        <row r="49">
          <cell r="F49">
            <v>46</v>
          </cell>
        </row>
        <row r="50">
          <cell r="F50">
            <v>47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46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49</v>
          </cell>
        </row>
        <row r="60">
          <cell r="F60">
            <v>48</v>
          </cell>
        </row>
        <row r="61">
          <cell r="F61">
            <v>49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47</v>
          </cell>
        </row>
        <row r="69">
          <cell r="F69">
            <v>46</v>
          </cell>
        </row>
        <row r="70">
          <cell r="F70">
            <v>46</v>
          </cell>
        </row>
        <row r="71">
          <cell r="F71">
            <v>46</v>
          </cell>
        </row>
        <row r="72">
          <cell r="F72">
            <v>47</v>
          </cell>
        </row>
        <row r="73">
          <cell r="F73">
            <v>46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50</v>
          </cell>
        </row>
        <row r="78">
          <cell r="F78">
            <v>48</v>
          </cell>
        </row>
        <row r="79">
          <cell r="F79">
            <v>47</v>
          </cell>
        </row>
        <row r="80">
          <cell r="F80">
            <v>46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46</v>
          </cell>
        </row>
        <row r="84">
          <cell r="F84">
            <v>46</v>
          </cell>
        </row>
        <row r="85">
          <cell r="F85">
            <v>46</v>
          </cell>
        </row>
        <row r="86">
          <cell r="F86">
            <v>46</v>
          </cell>
        </row>
        <row r="87">
          <cell r="F87">
            <v>46</v>
          </cell>
        </row>
        <row r="88">
          <cell r="F88">
            <v>46</v>
          </cell>
        </row>
        <row r="89">
          <cell r="F89">
            <v>46</v>
          </cell>
        </row>
        <row r="90">
          <cell r="F90">
            <v>46</v>
          </cell>
        </row>
        <row r="91">
          <cell r="F91">
            <v>46</v>
          </cell>
        </row>
        <row r="92">
          <cell r="F92">
            <v>46</v>
          </cell>
        </row>
        <row r="93">
          <cell r="F93">
            <v>46</v>
          </cell>
        </row>
        <row r="94">
          <cell r="F94">
            <v>46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47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47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49</v>
          </cell>
        </row>
        <row r="128">
          <cell r="F128">
            <v>53</v>
          </cell>
        </row>
        <row r="129">
          <cell r="F129">
            <v>58</v>
          </cell>
        </row>
        <row r="130">
          <cell r="F130">
            <v>62</v>
          </cell>
        </row>
        <row r="131">
          <cell r="F131">
            <v>66</v>
          </cell>
        </row>
        <row r="132">
          <cell r="F132">
            <v>62</v>
          </cell>
        </row>
        <row r="133">
          <cell r="F133">
            <v>60</v>
          </cell>
        </row>
        <row r="134">
          <cell r="F134">
            <v>53</v>
          </cell>
        </row>
        <row r="135">
          <cell r="F135">
            <v>49</v>
          </cell>
        </row>
        <row r="136">
          <cell r="F136">
            <v>47</v>
          </cell>
        </row>
        <row r="137">
          <cell r="F137">
            <v>46</v>
          </cell>
        </row>
        <row r="138">
          <cell r="F138">
            <v>46</v>
          </cell>
        </row>
        <row r="139">
          <cell r="F139">
            <v>46</v>
          </cell>
        </row>
        <row r="140">
          <cell r="F140">
            <v>45</v>
          </cell>
        </row>
        <row r="141">
          <cell r="F141">
            <v>46</v>
          </cell>
        </row>
        <row r="142">
          <cell r="F142">
            <v>46</v>
          </cell>
        </row>
        <row r="143">
          <cell r="F143">
            <v>45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46</v>
          </cell>
        </row>
        <row r="148">
          <cell r="F148">
            <v>46</v>
          </cell>
        </row>
        <row r="149">
          <cell r="F149">
            <v>46</v>
          </cell>
        </row>
        <row r="150">
          <cell r="F150">
            <v>46</v>
          </cell>
        </row>
        <row r="151">
          <cell r="F151">
            <v>46</v>
          </cell>
        </row>
        <row r="152">
          <cell r="F152">
            <v>46</v>
          </cell>
        </row>
        <row r="153">
          <cell r="F153">
            <v>46</v>
          </cell>
        </row>
        <row r="154">
          <cell r="F154">
            <v>46</v>
          </cell>
        </row>
        <row r="155">
          <cell r="F155">
            <v>47</v>
          </cell>
        </row>
        <row r="156">
          <cell r="F156">
            <v>48</v>
          </cell>
        </row>
        <row r="157">
          <cell r="F157">
            <v>49</v>
          </cell>
        </row>
        <row r="159">
          <cell r="F159">
            <v>47</v>
          </cell>
        </row>
        <row r="160">
          <cell r="F160">
            <v>46</v>
          </cell>
        </row>
        <row r="161">
          <cell r="F161">
            <v>46</v>
          </cell>
        </row>
        <row r="162">
          <cell r="F162">
            <v>46</v>
          </cell>
        </row>
        <row r="163">
          <cell r="F163">
            <v>46</v>
          </cell>
        </row>
        <row r="164">
          <cell r="F164">
            <v>46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46</v>
          </cell>
        </row>
        <row r="172">
          <cell r="F172">
            <v>46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46</v>
          </cell>
        </row>
        <row r="177">
          <cell r="F177">
            <v>47</v>
          </cell>
        </row>
        <row r="178">
          <cell r="F178">
            <v>47</v>
          </cell>
        </row>
        <row r="179">
          <cell r="F179">
            <v>47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47</v>
          </cell>
        </row>
        <row r="183">
          <cell r="F183">
            <v>47</v>
          </cell>
        </row>
        <row r="184">
          <cell r="F184">
            <v>48</v>
          </cell>
        </row>
        <row r="185">
          <cell r="F185">
            <v>47</v>
          </cell>
        </row>
        <row r="186">
          <cell r="F186">
            <v>47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49</v>
          </cell>
        </row>
        <row r="191">
          <cell r="F191">
            <v>50</v>
          </cell>
        </row>
        <row r="192">
          <cell r="F192">
            <v>51</v>
          </cell>
        </row>
        <row r="193">
          <cell r="F193">
            <v>51</v>
          </cell>
        </row>
        <row r="194">
          <cell r="F194">
            <v>50</v>
          </cell>
        </row>
        <row r="195">
          <cell r="F195">
            <v>48</v>
          </cell>
        </row>
        <row r="196">
          <cell r="F196">
            <v>47</v>
          </cell>
        </row>
        <row r="197">
          <cell r="F197">
            <v>46</v>
          </cell>
        </row>
        <row r="198">
          <cell r="F198">
            <v>46</v>
          </cell>
        </row>
        <row r="199">
          <cell r="F199">
            <v>46</v>
          </cell>
        </row>
        <row r="200">
          <cell r="F200">
            <v>46</v>
          </cell>
        </row>
        <row r="201">
          <cell r="F201">
            <v>46</v>
          </cell>
        </row>
        <row r="202">
          <cell r="F202">
            <v>49</v>
          </cell>
        </row>
        <row r="203">
          <cell r="F203">
            <v>50</v>
          </cell>
        </row>
        <row r="204">
          <cell r="F204">
            <v>48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46</v>
          </cell>
        </row>
        <row r="210">
          <cell r="F210">
            <v>46</v>
          </cell>
        </row>
        <row r="211">
          <cell r="F211">
            <v>46</v>
          </cell>
        </row>
        <row r="212">
          <cell r="F212">
            <v>46</v>
          </cell>
        </row>
        <row r="213">
          <cell r="F213">
            <v>46</v>
          </cell>
        </row>
        <row r="214">
          <cell r="F214">
            <v>46</v>
          </cell>
        </row>
        <row r="215">
          <cell r="F215">
            <v>46</v>
          </cell>
        </row>
        <row r="216">
          <cell r="F216">
            <v>46</v>
          </cell>
        </row>
        <row r="217">
          <cell r="F217">
            <v>46</v>
          </cell>
        </row>
        <row r="218">
          <cell r="F218">
            <v>46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46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47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47</v>
          </cell>
        </row>
        <row r="231">
          <cell r="F231">
            <v>47</v>
          </cell>
        </row>
        <row r="232">
          <cell r="F232">
            <v>47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46</v>
          </cell>
        </row>
        <row r="240">
          <cell r="F240">
            <v>46</v>
          </cell>
        </row>
        <row r="241">
          <cell r="F241">
            <v>46</v>
          </cell>
        </row>
        <row r="242">
          <cell r="F242">
            <v>46</v>
          </cell>
        </row>
        <row r="243">
          <cell r="F243">
            <v>46</v>
          </cell>
        </row>
        <row r="244">
          <cell r="F244">
            <v>46</v>
          </cell>
        </row>
        <row r="245">
          <cell r="F245">
            <v>46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48</v>
          </cell>
        </row>
        <row r="255">
          <cell r="F255">
            <v>49</v>
          </cell>
        </row>
        <row r="256">
          <cell r="F256">
            <v>48</v>
          </cell>
        </row>
        <row r="257">
          <cell r="F257">
            <v>48</v>
          </cell>
        </row>
        <row r="258">
          <cell r="F258">
            <v>48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47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46</v>
          </cell>
        </row>
        <row r="266">
          <cell r="F266">
            <v>46</v>
          </cell>
        </row>
        <row r="267">
          <cell r="F267">
            <v>46</v>
          </cell>
        </row>
        <row r="268">
          <cell r="F268">
            <v>46</v>
          </cell>
        </row>
        <row r="269">
          <cell r="F269">
            <v>46</v>
          </cell>
        </row>
        <row r="270">
          <cell r="F270">
            <v>47</v>
          </cell>
        </row>
        <row r="271">
          <cell r="F271">
            <v>47</v>
          </cell>
        </row>
        <row r="272">
          <cell r="F272">
            <v>47</v>
          </cell>
        </row>
        <row r="273">
          <cell r="F273">
            <v>47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47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55</v>
          </cell>
        </row>
        <row r="290">
          <cell r="F290">
            <v>50</v>
          </cell>
        </row>
        <row r="291">
          <cell r="F291">
            <v>47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47</v>
          </cell>
        </row>
        <row r="300">
          <cell r="F300">
            <v>48</v>
          </cell>
        </row>
        <row r="301">
          <cell r="F301">
            <v>48</v>
          </cell>
        </row>
        <row r="302">
          <cell r="F302">
            <v>47</v>
          </cell>
        </row>
        <row r="303">
          <cell r="F303">
            <v>47</v>
          </cell>
        </row>
        <row r="304">
          <cell r="F304">
            <v>47</v>
          </cell>
        </row>
        <row r="305">
          <cell r="F305">
            <v>48</v>
          </cell>
        </row>
        <row r="306">
          <cell r="F306">
            <v>48</v>
          </cell>
        </row>
        <row r="307">
          <cell r="F307">
            <v>48</v>
          </cell>
        </row>
        <row r="308">
          <cell r="F308">
            <v>48</v>
          </cell>
        </row>
        <row r="309">
          <cell r="F309">
            <v>48</v>
          </cell>
        </row>
        <row r="310">
          <cell r="F310">
            <v>47</v>
          </cell>
        </row>
        <row r="311">
          <cell r="F311">
            <v>46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47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48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46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47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47</v>
          </cell>
        </row>
        <row r="358">
          <cell r="F358">
            <v>47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47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46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49</v>
          </cell>
        </row>
        <row r="403">
          <cell r="F403">
            <v>51</v>
          </cell>
        </row>
        <row r="404">
          <cell r="F404">
            <v>50</v>
          </cell>
        </row>
        <row r="405">
          <cell r="F405">
            <v>48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46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49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47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46</v>
          </cell>
        </row>
        <row r="433">
          <cell r="F433">
            <v>47</v>
          </cell>
        </row>
        <row r="434">
          <cell r="F434">
            <v>46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46</v>
          </cell>
        </row>
        <row r="438">
          <cell r="F438">
            <v>46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47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49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48</v>
          </cell>
        </row>
        <row r="476">
          <cell r="F476">
            <v>47</v>
          </cell>
        </row>
        <row r="477">
          <cell r="F477">
            <v>46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46</v>
          </cell>
        </row>
        <row r="489">
          <cell r="F489">
            <v>46</v>
          </cell>
        </row>
        <row r="490">
          <cell r="F490">
            <v>46</v>
          </cell>
        </row>
        <row r="491">
          <cell r="F491">
            <v>47</v>
          </cell>
        </row>
        <row r="492">
          <cell r="F492">
            <v>46</v>
          </cell>
        </row>
        <row r="493">
          <cell r="F493">
            <v>47</v>
          </cell>
        </row>
        <row r="494">
          <cell r="F494">
            <v>47</v>
          </cell>
        </row>
        <row r="495">
          <cell r="F495">
            <v>47</v>
          </cell>
        </row>
        <row r="496">
          <cell r="F496">
            <v>47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47</v>
          </cell>
        </row>
        <row r="501">
          <cell r="F501">
            <v>47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47</v>
          </cell>
        </row>
        <row r="505">
          <cell r="F505">
            <v>46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47</v>
          </cell>
        </row>
        <row r="511">
          <cell r="F511">
            <v>47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48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48</v>
          </cell>
        </row>
        <row r="543">
          <cell r="F543">
            <v>49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49</v>
          </cell>
        </row>
        <row r="547">
          <cell r="F547">
            <v>48</v>
          </cell>
        </row>
        <row r="548">
          <cell r="F548">
            <v>47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47</v>
          </cell>
        </row>
        <row r="557">
          <cell r="F557">
            <v>47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47</v>
          </cell>
        </row>
        <row r="561">
          <cell r="F561">
            <v>47</v>
          </cell>
        </row>
        <row r="562">
          <cell r="F562">
            <v>47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50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50</v>
          </cell>
        </row>
        <row r="572">
          <cell r="F572">
            <v>49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48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48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47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48</v>
          </cell>
        </row>
        <row r="606">
          <cell r="F606">
            <v>50</v>
          </cell>
        </row>
        <row r="607">
          <cell r="F607">
            <v>53</v>
          </cell>
        </row>
        <row r="608">
          <cell r="F608">
            <v>54</v>
          </cell>
        </row>
        <row r="609">
          <cell r="F609">
            <v>53</v>
          </cell>
        </row>
        <row r="610">
          <cell r="F610">
            <v>54</v>
          </cell>
        </row>
        <row r="611">
          <cell r="F611">
            <v>57</v>
          </cell>
        </row>
        <row r="612">
          <cell r="F612">
            <v>53</v>
          </cell>
        </row>
        <row r="613">
          <cell r="F613">
            <v>49</v>
          </cell>
        </row>
        <row r="614">
          <cell r="F614">
            <v>48</v>
          </cell>
        </row>
        <row r="615">
          <cell r="F615">
            <v>47</v>
          </cell>
        </row>
        <row r="616">
          <cell r="F616">
            <v>47</v>
          </cell>
        </row>
        <row r="617">
          <cell r="F617">
            <v>47</v>
          </cell>
        </row>
        <row r="618">
          <cell r="F618">
            <v>47</v>
          </cell>
        </row>
        <row r="619">
          <cell r="F619">
            <v>48</v>
          </cell>
        </row>
        <row r="620">
          <cell r="F620">
            <v>47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46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46</v>
          </cell>
        </row>
        <row r="628">
          <cell r="F628">
            <v>46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47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47</v>
          </cell>
        </row>
        <row r="640">
          <cell r="F640">
            <v>47</v>
          </cell>
        </row>
        <row r="641">
          <cell r="F641">
            <v>47</v>
          </cell>
        </row>
        <row r="642">
          <cell r="F642">
            <v>47</v>
          </cell>
        </row>
        <row r="643">
          <cell r="F643">
            <v>47</v>
          </cell>
        </row>
        <row r="644">
          <cell r="F644">
            <v>47</v>
          </cell>
        </row>
        <row r="645">
          <cell r="F645">
            <v>47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46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47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47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50</v>
          </cell>
        </row>
        <row r="681">
          <cell r="F681">
            <v>53</v>
          </cell>
        </row>
        <row r="682">
          <cell r="F682">
            <v>57</v>
          </cell>
        </row>
        <row r="683">
          <cell r="F683">
            <v>61</v>
          </cell>
        </row>
        <row r="684">
          <cell r="F684">
            <v>59</v>
          </cell>
        </row>
        <row r="685">
          <cell r="F685">
            <v>52</v>
          </cell>
        </row>
        <row r="686">
          <cell r="F686">
            <v>49</v>
          </cell>
        </row>
        <row r="687">
          <cell r="F687">
            <v>48</v>
          </cell>
        </row>
        <row r="688">
          <cell r="F688">
            <v>48</v>
          </cell>
        </row>
        <row r="689">
          <cell r="F689">
            <v>48</v>
          </cell>
        </row>
        <row r="690">
          <cell r="F690">
            <v>48</v>
          </cell>
        </row>
        <row r="691">
          <cell r="F691">
            <v>47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46</v>
          </cell>
        </row>
        <row r="702">
          <cell r="F702">
            <v>47</v>
          </cell>
        </row>
        <row r="703">
          <cell r="F703">
            <v>46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50</v>
          </cell>
        </row>
        <row r="716">
          <cell r="F716">
            <v>49</v>
          </cell>
        </row>
        <row r="717">
          <cell r="F717">
            <v>49</v>
          </cell>
        </row>
        <row r="718">
          <cell r="F718">
            <v>48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49</v>
          </cell>
        </row>
        <row r="733">
          <cell r="F733">
            <v>49</v>
          </cell>
        </row>
        <row r="734">
          <cell r="F734">
            <v>49</v>
          </cell>
        </row>
        <row r="735">
          <cell r="F735">
            <v>50</v>
          </cell>
        </row>
        <row r="736">
          <cell r="F736">
            <v>49</v>
          </cell>
        </row>
        <row r="737">
          <cell r="F737">
            <v>49</v>
          </cell>
        </row>
        <row r="738">
          <cell r="F738">
            <v>49</v>
          </cell>
        </row>
        <row r="739">
          <cell r="F739">
            <v>49</v>
          </cell>
        </row>
        <row r="740">
          <cell r="F740">
            <v>49</v>
          </cell>
        </row>
        <row r="741">
          <cell r="F741">
            <v>47</v>
          </cell>
        </row>
        <row r="742">
          <cell r="F742">
            <v>46</v>
          </cell>
        </row>
        <row r="743">
          <cell r="F743">
            <v>47</v>
          </cell>
        </row>
        <row r="744">
          <cell r="F744">
            <v>46</v>
          </cell>
        </row>
        <row r="745">
          <cell r="F745">
            <v>46</v>
          </cell>
        </row>
        <row r="746">
          <cell r="F746">
            <v>46</v>
          </cell>
        </row>
        <row r="747">
          <cell r="F747">
            <v>46</v>
          </cell>
        </row>
        <row r="748">
          <cell r="F748">
            <v>46</v>
          </cell>
        </row>
        <row r="749">
          <cell r="F749">
            <v>46</v>
          </cell>
        </row>
        <row r="750">
          <cell r="F750">
            <v>46</v>
          </cell>
        </row>
        <row r="751">
          <cell r="F751">
            <v>46</v>
          </cell>
        </row>
        <row r="752">
          <cell r="F752">
            <v>47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58">
          <cell r="F158">
            <v>52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45</v>
          </cell>
        </row>
        <row r="13">
          <cell r="F13">
            <v>45</v>
          </cell>
        </row>
        <row r="14">
          <cell r="F14">
            <v>45</v>
          </cell>
        </row>
        <row r="15">
          <cell r="F15">
            <v>46</v>
          </cell>
        </row>
        <row r="16">
          <cell r="F16">
            <v>46</v>
          </cell>
        </row>
        <row r="17">
          <cell r="F17">
            <v>46</v>
          </cell>
        </row>
        <row r="18">
          <cell r="F18">
            <v>46</v>
          </cell>
        </row>
        <row r="19">
          <cell r="F19">
            <v>45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42</v>
          </cell>
        </row>
        <row r="28">
          <cell r="F28">
            <v>42</v>
          </cell>
        </row>
        <row r="29">
          <cell r="F29">
            <v>43</v>
          </cell>
        </row>
        <row r="30">
          <cell r="F30">
            <v>43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43</v>
          </cell>
        </row>
        <row r="34">
          <cell r="F34">
            <v>43</v>
          </cell>
        </row>
        <row r="35">
          <cell r="F35">
            <v>43</v>
          </cell>
        </row>
        <row r="36">
          <cell r="F36">
            <v>43</v>
          </cell>
        </row>
        <row r="37">
          <cell r="F37">
            <v>43</v>
          </cell>
        </row>
        <row r="38">
          <cell r="F38">
            <v>43</v>
          </cell>
        </row>
        <row r="39">
          <cell r="F39">
            <v>44</v>
          </cell>
        </row>
        <row r="40">
          <cell r="F40">
            <v>43</v>
          </cell>
        </row>
        <row r="41">
          <cell r="F41">
            <v>43</v>
          </cell>
        </row>
        <row r="42">
          <cell r="F42">
            <v>44</v>
          </cell>
        </row>
        <row r="43">
          <cell r="F43">
            <v>44</v>
          </cell>
        </row>
        <row r="44">
          <cell r="F44">
            <v>43</v>
          </cell>
        </row>
        <row r="45">
          <cell r="F45">
            <v>43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43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43</v>
          </cell>
        </row>
        <row r="62">
          <cell r="F62">
            <v>43</v>
          </cell>
        </row>
        <row r="63">
          <cell r="F63">
            <v>43</v>
          </cell>
        </row>
        <row r="64">
          <cell r="F64">
            <v>43</v>
          </cell>
        </row>
        <row r="65">
          <cell r="F65">
            <v>43</v>
          </cell>
        </row>
        <row r="66">
          <cell r="F66">
            <v>43</v>
          </cell>
        </row>
        <row r="67">
          <cell r="F67">
            <v>43</v>
          </cell>
        </row>
        <row r="68">
          <cell r="F68">
            <v>43</v>
          </cell>
        </row>
        <row r="69">
          <cell r="F69">
            <v>43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43</v>
          </cell>
        </row>
        <row r="78">
          <cell r="F78">
            <v>43</v>
          </cell>
        </row>
        <row r="79">
          <cell r="F79">
            <v>45</v>
          </cell>
        </row>
        <row r="80">
          <cell r="F80">
            <v>45</v>
          </cell>
        </row>
        <row r="81">
          <cell r="F81">
            <v>46</v>
          </cell>
        </row>
        <row r="82">
          <cell r="F82">
            <v>44</v>
          </cell>
        </row>
        <row r="83">
          <cell r="F83">
            <v>48</v>
          </cell>
        </row>
        <row r="84">
          <cell r="F84">
            <v>52</v>
          </cell>
        </row>
        <row r="85">
          <cell r="F85">
            <v>53</v>
          </cell>
        </row>
        <row r="86">
          <cell r="F86">
            <v>51</v>
          </cell>
        </row>
        <row r="87">
          <cell r="F87">
            <v>57</v>
          </cell>
        </row>
        <row r="88">
          <cell r="F88">
            <v>60</v>
          </cell>
        </row>
        <row r="89">
          <cell r="F89">
            <v>57</v>
          </cell>
        </row>
        <row r="90">
          <cell r="F90">
            <v>55</v>
          </cell>
        </row>
        <row r="91">
          <cell r="F91">
            <v>54</v>
          </cell>
        </row>
        <row r="92">
          <cell r="F92">
            <v>53</v>
          </cell>
        </row>
        <row r="93">
          <cell r="F93">
            <v>52</v>
          </cell>
        </row>
        <row r="94">
          <cell r="F94">
            <v>50</v>
          </cell>
        </row>
        <row r="95">
          <cell r="F95">
            <v>49</v>
          </cell>
        </row>
        <row r="96">
          <cell r="F96">
            <v>48</v>
          </cell>
        </row>
        <row r="97">
          <cell r="F97">
            <v>47</v>
          </cell>
        </row>
        <row r="98">
          <cell r="F98">
            <v>45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45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43</v>
          </cell>
        </row>
        <row r="117">
          <cell r="F117">
            <v>42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42</v>
          </cell>
        </row>
        <row r="126">
          <cell r="F126">
            <v>42</v>
          </cell>
        </row>
        <row r="127">
          <cell r="F127">
            <v>43</v>
          </cell>
        </row>
        <row r="128">
          <cell r="F128">
            <v>43</v>
          </cell>
        </row>
        <row r="129">
          <cell r="F129">
            <v>43</v>
          </cell>
        </row>
        <row r="130">
          <cell r="F130">
            <v>43</v>
          </cell>
        </row>
        <row r="131">
          <cell r="F131">
            <v>43</v>
          </cell>
        </row>
        <row r="132">
          <cell r="F132">
            <v>43</v>
          </cell>
        </row>
        <row r="133">
          <cell r="F133">
            <v>43</v>
          </cell>
        </row>
        <row r="134">
          <cell r="F134">
            <v>43</v>
          </cell>
        </row>
        <row r="135">
          <cell r="F135">
            <v>43</v>
          </cell>
        </row>
        <row r="136">
          <cell r="F136">
            <v>43</v>
          </cell>
        </row>
        <row r="137">
          <cell r="F137">
            <v>43</v>
          </cell>
        </row>
        <row r="138">
          <cell r="F138">
            <v>43</v>
          </cell>
        </row>
        <row r="139">
          <cell r="F139">
            <v>43</v>
          </cell>
        </row>
        <row r="140">
          <cell r="F140">
            <v>42</v>
          </cell>
        </row>
        <row r="141">
          <cell r="F141">
            <v>42</v>
          </cell>
        </row>
        <row r="142">
          <cell r="F142">
            <v>42</v>
          </cell>
        </row>
        <row r="143">
          <cell r="F143">
            <v>42</v>
          </cell>
        </row>
        <row r="144">
          <cell r="F144">
            <v>42</v>
          </cell>
        </row>
        <row r="145">
          <cell r="F145">
            <v>42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42</v>
          </cell>
        </row>
        <row r="149">
          <cell r="F149">
            <v>42</v>
          </cell>
        </row>
        <row r="150">
          <cell r="F150">
            <v>43</v>
          </cell>
        </row>
        <row r="151">
          <cell r="F151">
            <v>43</v>
          </cell>
        </row>
        <row r="152">
          <cell r="F152">
            <v>43</v>
          </cell>
        </row>
        <row r="153">
          <cell r="F153">
            <v>44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44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44</v>
          </cell>
        </row>
        <row r="164">
          <cell r="F164">
            <v>44</v>
          </cell>
        </row>
        <row r="165">
          <cell r="F165">
            <v>43</v>
          </cell>
        </row>
        <row r="166">
          <cell r="F166">
            <v>44</v>
          </cell>
        </row>
        <row r="167">
          <cell r="F167">
            <v>47</v>
          </cell>
        </row>
        <row r="168">
          <cell r="F168">
            <v>51</v>
          </cell>
        </row>
        <row r="169">
          <cell r="F169">
            <v>53</v>
          </cell>
        </row>
        <row r="170">
          <cell r="F170">
            <v>55</v>
          </cell>
        </row>
        <row r="171">
          <cell r="F171">
            <v>55</v>
          </cell>
        </row>
        <row r="172">
          <cell r="F172">
            <v>55</v>
          </cell>
        </row>
        <row r="173">
          <cell r="F173">
            <v>56</v>
          </cell>
        </row>
        <row r="174">
          <cell r="F174">
            <v>57</v>
          </cell>
        </row>
        <row r="175">
          <cell r="F175">
            <v>58</v>
          </cell>
        </row>
        <row r="176">
          <cell r="F176">
            <v>52</v>
          </cell>
        </row>
        <row r="177">
          <cell r="F177">
            <v>47</v>
          </cell>
        </row>
        <row r="178">
          <cell r="F178">
            <v>44</v>
          </cell>
        </row>
        <row r="179">
          <cell r="F179">
            <v>43</v>
          </cell>
        </row>
        <row r="180">
          <cell r="F180">
            <v>43</v>
          </cell>
        </row>
        <row r="181">
          <cell r="F181">
            <v>43</v>
          </cell>
        </row>
        <row r="182">
          <cell r="F182">
            <v>44</v>
          </cell>
        </row>
        <row r="183">
          <cell r="F183">
            <v>43</v>
          </cell>
        </row>
        <row r="184">
          <cell r="F184">
            <v>43</v>
          </cell>
        </row>
        <row r="185">
          <cell r="F185">
            <v>43</v>
          </cell>
        </row>
        <row r="186">
          <cell r="F186">
            <v>43</v>
          </cell>
        </row>
        <row r="187">
          <cell r="F187">
            <v>43</v>
          </cell>
        </row>
        <row r="188">
          <cell r="F188">
            <v>42</v>
          </cell>
        </row>
        <row r="189">
          <cell r="F189">
            <v>42</v>
          </cell>
        </row>
        <row r="190">
          <cell r="F190">
            <v>42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42</v>
          </cell>
        </row>
        <row r="199">
          <cell r="F199">
            <v>43</v>
          </cell>
        </row>
        <row r="200">
          <cell r="F200">
            <v>43</v>
          </cell>
        </row>
        <row r="201">
          <cell r="F201">
            <v>43</v>
          </cell>
        </row>
        <row r="202">
          <cell r="F202">
            <v>43</v>
          </cell>
        </row>
        <row r="203">
          <cell r="F203">
            <v>43</v>
          </cell>
        </row>
        <row r="204">
          <cell r="F204">
            <v>43</v>
          </cell>
        </row>
        <row r="205">
          <cell r="F205">
            <v>43</v>
          </cell>
        </row>
        <row r="206">
          <cell r="F206">
            <v>43</v>
          </cell>
        </row>
        <row r="207">
          <cell r="F207">
            <v>43</v>
          </cell>
        </row>
        <row r="208">
          <cell r="F208">
            <v>43</v>
          </cell>
        </row>
        <row r="209">
          <cell r="F209">
            <v>43</v>
          </cell>
        </row>
        <row r="210">
          <cell r="F210">
            <v>43</v>
          </cell>
        </row>
        <row r="211">
          <cell r="F211">
            <v>43</v>
          </cell>
        </row>
        <row r="212">
          <cell r="F212">
            <v>43</v>
          </cell>
        </row>
        <row r="213">
          <cell r="F213">
            <v>43</v>
          </cell>
        </row>
        <row r="214">
          <cell r="F214">
            <v>44</v>
          </cell>
        </row>
        <row r="215">
          <cell r="F215">
            <v>43</v>
          </cell>
        </row>
        <row r="216">
          <cell r="F216">
            <v>43</v>
          </cell>
        </row>
        <row r="217">
          <cell r="F217">
            <v>43</v>
          </cell>
        </row>
        <row r="218">
          <cell r="F218">
            <v>44</v>
          </cell>
        </row>
        <row r="219">
          <cell r="F219">
            <v>43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44</v>
          </cell>
        </row>
        <row r="225">
          <cell r="F225">
            <v>43</v>
          </cell>
        </row>
        <row r="226">
          <cell r="F226">
            <v>43</v>
          </cell>
        </row>
        <row r="227">
          <cell r="F227">
            <v>44</v>
          </cell>
        </row>
        <row r="228">
          <cell r="F228">
            <v>44</v>
          </cell>
        </row>
        <row r="229">
          <cell r="F229">
            <v>44</v>
          </cell>
        </row>
        <row r="230">
          <cell r="F230">
            <v>44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44</v>
          </cell>
        </row>
        <row r="234">
          <cell r="F234">
            <v>44</v>
          </cell>
        </row>
        <row r="235">
          <cell r="F235">
            <v>43</v>
          </cell>
        </row>
        <row r="236">
          <cell r="F236">
            <v>43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45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44</v>
          </cell>
        </row>
        <row r="256">
          <cell r="F256">
            <v>47</v>
          </cell>
        </row>
        <row r="257">
          <cell r="F257">
            <v>58</v>
          </cell>
        </row>
        <row r="258">
          <cell r="F258">
            <v>52</v>
          </cell>
        </row>
        <row r="259">
          <cell r="F259">
            <v>46</v>
          </cell>
        </row>
        <row r="260">
          <cell r="F260">
            <v>43</v>
          </cell>
        </row>
        <row r="261">
          <cell r="F261">
            <v>42</v>
          </cell>
        </row>
        <row r="262">
          <cell r="F262">
            <v>42</v>
          </cell>
        </row>
        <row r="263">
          <cell r="F263">
            <v>42</v>
          </cell>
        </row>
        <row r="264">
          <cell r="F264">
            <v>42</v>
          </cell>
        </row>
        <row r="265">
          <cell r="F265">
            <v>43</v>
          </cell>
        </row>
        <row r="266">
          <cell r="F266">
            <v>45</v>
          </cell>
        </row>
        <row r="267">
          <cell r="F267">
            <v>46</v>
          </cell>
        </row>
        <row r="268">
          <cell r="F268">
            <v>44</v>
          </cell>
        </row>
        <row r="269">
          <cell r="F269">
            <v>45</v>
          </cell>
        </row>
        <row r="270">
          <cell r="F270">
            <v>44</v>
          </cell>
        </row>
        <row r="271">
          <cell r="F271">
            <v>43</v>
          </cell>
        </row>
        <row r="272">
          <cell r="F272">
            <v>43</v>
          </cell>
        </row>
        <row r="273">
          <cell r="F273">
            <v>43</v>
          </cell>
        </row>
        <row r="274">
          <cell r="F274">
            <v>43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43</v>
          </cell>
        </row>
        <row r="278">
          <cell r="F278">
            <v>43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43</v>
          </cell>
        </row>
        <row r="284">
          <cell r="F284">
            <v>42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42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43</v>
          </cell>
        </row>
        <row r="297">
          <cell r="F297">
            <v>43</v>
          </cell>
        </row>
        <row r="298">
          <cell r="F298">
            <v>43</v>
          </cell>
        </row>
        <row r="299">
          <cell r="F299">
            <v>43</v>
          </cell>
        </row>
        <row r="300">
          <cell r="F300">
            <v>43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44</v>
          </cell>
        </row>
        <row r="305">
          <cell r="F305">
            <v>44</v>
          </cell>
        </row>
        <row r="306">
          <cell r="F306">
            <v>44</v>
          </cell>
        </row>
        <row r="307">
          <cell r="F307">
            <v>44</v>
          </cell>
        </row>
        <row r="308">
          <cell r="F308">
            <v>43</v>
          </cell>
        </row>
        <row r="309">
          <cell r="F309">
            <v>42</v>
          </cell>
        </row>
        <row r="310">
          <cell r="F310">
            <v>42</v>
          </cell>
        </row>
        <row r="311">
          <cell r="F311">
            <v>42</v>
          </cell>
        </row>
        <row r="312">
          <cell r="F312">
            <v>42</v>
          </cell>
        </row>
        <row r="313">
          <cell r="F313">
            <v>42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42</v>
          </cell>
        </row>
        <row r="318">
          <cell r="F318">
            <v>42</v>
          </cell>
        </row>
        <row r="319">
          <cell r="F319">
            <v>43</v>
          </cell>
        </row>
        <row r="320">
          <cell r="F320">
            <v>43</v>
          </cell>
        </row>
        <row r="321">
          <cell r="F321">
            <v>43</v>
          </cell>
        </row>
        <row r="322">
          <cell r="F322">
            <v>43</v>
          </cell>
        </row>
        <row r="323">
          <cell r="F323">
            <v>44</v>
          </cell>
        </row>
        <row r="324">
          <cell r="F324">
            <v>45</v>
          </cell>
        </row>
        <row r="325">
          <cell r="F325">
            <v>47</v>
          </cell>
        </row>
        <row r="326">
          <cell r="F326">
            <v>48</v>
          </cell>
        </row>
        <row r="327">
          <cell r="F327">
            <v>46</v>
          </cell>
        </row>
        <row r="328">
          <cell r="F328">
            <v>46</v>
          </cell>
        </row>
        <row r="329">
          <cell r="F329">
            <v>48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45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42</v>
          </cell>
        </row>
        <row r="336">
          <cell r="F336">
            <v>43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42</v>
          </cell>
        </row>
        <row r="343">
          <cell r="F343">
            <v>43</v>
          </cell>
        </row>
        <row r="344">
          <cell r="F344">
            <v>43</v>
          </cell>
        </row>
        <row r="345">
          <cell r="F345">
            <v>43</v>
          </cell>
        </row>
        <row r="346">
          <cell r="F346">
            <v>43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43</v>
          </cell>
        </row>
        <row r="350">
          <cell r="F350">
            <v>43</v>
          </cell>
        </row>
        <row r="351">
          <cell r="F351">
            <v>43</v>
          </cell>
        </row>
        <row r="352">
          <cell r="F352">
            <v>43</v>
          </cell>
        </row>
        <row r="353">
          <cell r="F353">
            <v>44</v>
          </cell>
        </row>
        <row r="354">
          <cell r="F354">
            <v>44</v>
          </cell>
        </row>
        <row r="355">
          <cell r="F355">
            <v>45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42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43</v>
          </cell>
        </row>
        <row r="370">
          <cell r="F370">
            <v>44</v>
          </cell>
        </row>
        <row r="371">
          <cell r="F371">
            <v>43</v>
          </cell>
        </row>
        <row r="372">
          <cell r="F372">
            <v>44</v>
          </cell>
        </row>
        <row r="373">
          <cell r="F373">
            <v>43</v>
          </cell>
        </row>
        <row r="374">
          <cell r="F374">
            <v>43</v>
          </cell>
        </row>
        <row r="375">
          <cell r="F375">
            <v>43</v>
          </cell>
        </row>
        <row r="376">
          <cell r="F376">
            <v>43</v>
          </cell>
        </row>
        <row r="377">
          <cell r="F377">
            <v>44</v>
          </cell>
        </row>
        <row r="378">
          <cell r="F378">
            <v>43</v>
          </cell>
        </row>
        <row r="379">
          <cell r="F379">
            <v>43</v>
          </cell>
        </row>
        <row r="380">
          <cell r="F380">
            <v>43</v>
          </cell>
        </row>
        <row r="381">
          <cell r="F381">
            <v>43</v>
          </cell>
        </row>
        <row r="382">
          <cell r="F382">
            <v>43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43</v>
          </cell>
        </row>
        <row r="391">
          <cell r="F391">
            <v>43</v>
          </cell>
        </row>
        <row r="392">
          <cell r="F392">
            <v>43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45</v>
          </cell>
        </row>
        <row r="399">
          <cell r="F399">
            <v>45</v>
          </cell>
        </row>
        <row r="400">
          <cell r="F400">
            <v>45</v>
          </cell>
        </row>
        <row r="401">
          <cell r="F401">
            <v>44</v>
          </cell>
        </row>
        <row r="402">
          <cell r="F402">
            <v>44</v>
          </cell>
        </row>
        <row r="403">
          <cell r="F403">
            <v>43</v>
          </cell>
        </row>
        <row r="404">
          <cell r="F404">
            <v>43</v>
          </cell>
        </row>
        <row r="405">
          <cell r="F405">
            <v>44</v>
          </cell>
        </row>
        <row r="406">
          <cell r="F406">
            <v>52</v>
          </cell>
        </row>
        <row r="407">
          <cell r="F407">
            <v>56</v>
          </cell>
        </row>
        <row r="408">
          <cell r="F408">
            <v>58</v>
          </cell>
        </row>
        <row r="409">
          <cell r="F409">
            <v>53</v>
          </cell>
        </row>
        <row r="411">
          <cell r="F411">
            <v>46</v>
          </cell>
        </row>
        <row r="412">
          <cell r="F412">
            <v>51</v>
          </cell>
        </row>
        <row r="413">
          <cell r="F413">
            <v>47</v>
          </cell>
        </row>
        <row r="414">
          <cell r="F414">
            <v>44</v>
          </cell>
        </row>
        <row r="415">
          <cell r="F415">
            <v>43</v>
          </cell>
        </row>
        <row r="416">
          <cell r="F416">
            <v>43</v>
          </cell>
        </row>
        <row r="417">
          <cell r="F417">
            <v>43</v>
          </cell>
        </row>
        <row r="418">
          <cell r="F418">
            <v>43</v>
          </cell>
        </row>
        <row r="419">
          <cell r="F419">
            <v>43</v>
          </cell>
        </row>
        <row r="420">
          <cell r="F420">
            <v>44</v>
          </cell>
        </row>
        <row r="421">
          <cell r="F421">
            <v>43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43</v>
          </cell>
        </row>
        <row r="425">
          <cell r="F425">
            <v>44</v>
          </cell>
        </row>
        <row r="426">
          <cell r="F426">
            <v>44</v>
          </cell>
        </row>
        <row r="427">
          <cell r="F427">
            <v>43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42</v>
          </cell>
        </row>
        <row r="434">
          <cell r="F434">
            <v>42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43</v>
          </cell>
        </row>
        <row r="443">
          <cell r="F443">
            <v>43</v>
          </cell>
        </row>
        <row r="444">
          <cell r="F444">
            <v>43</v>
          </cell>
        </row>
        <row r="445">
          <cell r="F445">
            <v>43</v>
          </cell>
        </row>
        <row r="446">
          <cell r="F446">
            <v>43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42</v>
          </cell>
        </row>
        <row r="454">
          <cell r="F454">
            <v>42</v>
          </cell>
        </row>
        <row r="455">
          <cell r="F455">
            <v>42</v>
          </cell>
        </row>
        <row r="456">
          <cell r="F456">
            <v>43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43</v>
          </cell>
        </row>
        <row r="467">
          <cell r="F467">
            <v>43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43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42</v>
          </cell>
        </row>
        <row r="482">
          <cell r="F482">
            <v>42</v>
          </cell>
        </row>
        <row r="483">
          <cell r="F483">
            <v>42</v>
          </cell>
        </row>
        <row r="484">
          <cell r="F484">
            <v>42</v>
          </cell>
        </row>
        <row r="485">
          <cell r="F485">
            <v>42</v>
          </cell>
        </row>
        <row r="486">
          <cell r="F486">
            <v>42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42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44</v>
          </cell>
        </row>
        <row r="513">
          <cell r="F513">
            <v>44</v>
          </cell>
        </row>
        <row r="514">
          <cell r="F514">
            <v>44</v>
          </cell>
        </row>
        <row r="515">
          <cell r="F515">
            <v>47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52</v>
          </cell>
        </row>
        <row r="519">
          <cell r="F519">
            <v>54</v>
          </cell>
        </row>
        <row r="520">
          <cell r="F520">
            <v>55</v>
          </cell>
        </row>
        <row r="521">
          <cell r="F521">
            <v>52</v>
          </cell>
        </row>
        <row r="522">
          <cell r="F522">
            <v>47</v>
          </cell>
        </row>
        <row r="523">
          <cell r="F523">
            <v>46</v>
          </cell>
        </row>
        <row r="524">
          <cell r="F524">
            <v>44</v>
          </cell>
        </row>
        <row r="525">
          <cell r="F525">
            <v>43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43</v>
          </cell>
        </row>
        <row r="536">
          <cell r="F536">
            <v>43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43</v>
          </cell>
        </row>
        <row r="540">
          <cell r="F540">
            <v>44</v>
          </cell>
        </row>
        <row r="541">
          <cell r="F541">
            <v>44</v>
          </cell>
        </row>
        <row r="542">
          <cell r="F542">
            <v>44</v>
          </cell>
        </row>
        <row r="543">
          <cell r="F543">
            <v>44</v>
          </cell>
        </row>
        <row r="544">
          <cell r="F544">
            <v>44</v>
          </cell>
        </row>
        <row r="545">
          <cell r="F545">
            <v>44</v>
          </cell>
        </row>
        <row r="546">
          <cell r="F546">
            <v>44</v>
          </cell>
        </row>
        <row r="547">
          <cell r="F547">
            <v>44</v>
          </cell>
        </row>
        <row r="548">
          <cell r="F548">
            <v>44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43</v>
          </cell>
        </row>
        <row r="557">
          <cell r="F557">
            <v>43</v>
          </cell>
        </row>
        <row r="558">
          <cell r="F558">
            <v>44</v>
          </cell>
        </row>
        <row r="559">
          <cell r="F559">
            <v>44</v>
          </cell>
        </row>
        <row r="560">
          <cell r="F560">
            <v>44</v>
          </cell>
        </row>
        <row r="561">
          <cell r="F561">
            <v>44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44</v>
          </cell>
        </row>
        <row r="565">
          <cell r="F565">
            <v>43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43</v>
          </cell>
        </row>
        <row r="572">
          <cell r="F572">
            <v>43</v>
          </cell>
        </row>
        <row r="573">
          <cell r="F573">
            <v>43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44</v>
          </cell>
        </row>
        <row r="585">
          <cell r="F585">
            <v>43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44</v>
          </cell>
        </row>
        <row r="589">
          <cell r="F589">
            <v>44</v>
          </cell>
        </row>
        <row r="590">
          <cell r="F590">
            <v>44</v>
          </cell>
        </row>
        <row r="591">
          <cell r="F591">
            <v>44</v>
          </cell>
        </row>
        <row r="592">
          <cell r="F592">
            <v>44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44</v>
          </cell>
        </row>
        <row r="596">
          <cell r="F596">
            <v>43</v>
          </cell>
        </row>
        <row r="597">
          <cell r="F597">
            <v>42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43</v>
          </cell>
        </row>
        <row r="605">
          <cell r="F605">
            <v>43</v>
          </cell>
        </row>
        <row r="606">
          <cell r="F606">
            <v>43</v>
          </cell>
        </row>
        <row r="607">
          <cell r="F607">
            <v>43</v>
          </cell>
        </row>
        <row r="608">
          <cell r="F608">
            <v>43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44</v>
          </cell>
        </row>
        <row r="613">
          <cell r="F613">
            <v>44</v>
          </cell>
        </row>
        <row r="614">
          <cell r="F614">
            <v>45</v>
          </cell>
        </row>
        <row r="615">
          <cell r="F615">
            <v>44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43</v>
          </cell>
        </row>
        <row r="621">
          <cell r="F621">
            <v>43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43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43</v>
          </cell>
        </row>
        <row r="631">
          <cell r="F631">
            <v>43</v>
          </cell>
        </row>
        <row r="632">
          <cell r="F632">
            <v>43</v>
          </cell>
        </row>
        <row r="633">
          <cell r="F633">
            <v>44</v>
          </cell>
        </row>
        <row r="634">
          <cell r="F634">
            <v>44</v>
          </cell>
        </row>
        <row r="635">
          <cell r="F635">
            <v>44</v>
          </cell>
        </row>
        <row r="636">
          <cell r="F636">
            <v>44</v>
          </cell>
        </row>
        <row r="637">
          <cell r="F637">
            <v>44</v>
          </cell>
        </row>
        <row r="638">
          <cell r="F638">
            <v>44</v>
          </cell>
        </row>
        <row r="639">
          <cell r="F639">
            <v>45</v>
          </cell>
        </row>
        <row r="640">
          <cell r="F640">
            <v>45</v>
          </cell>
        </row>
        <row r="641">
          <cell r="F641">
            <v>45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42</v>
          </cell>
        </row>
        <row r="646">
          <cell r="F646">
            <v>42</v>
          </cell>
        </row>
        <row r="647">
          <cell r="F647">
            <v>42</v>
          </cell>
        </row>
        <row r="648">
          <cell r="F648">
            <v>42</v>
          </cell>
        </row>
        <row r="649">
          <cell r="F649">
            <v>42</v>
          </cell>
        </row>
        <row r="650">
          <cell r="F650">
            <v>42</v>
          </cell>
        </row>
        <row r="651">
          <cell r="F651">
            <v>42</v>
          </cell>
        </row>
        <row r="652">
          <cell r="F652">
            <v>42</v>
          </cell>
        </row>
        <row r="653">
          <cell r="F653">
            <v>43</v>
          </cell>
        </row>
        <row r="654">
          <cell r="F654">
            <v>42</v>
          </cell>
        </row>
        <row r="655">
          <cell r="F655">
            <v>43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44</v>
          </cell>
        </row>
        <row r="664">
          <cell r="F664">
            <v>45</v>
          </cell>
        </row>
        <row r="665">
          <cell r="F665">
            <v>45</v>
          </cell>
        </row>
        <row r="666">
          <cell r="F666">
            <v>45</v>
          </cell>
        </row>
        <row r="667">
          <cell r="F667">
            <v>52</v>
          </cell>
        </row>
        <row r="668">
          <cell r="F668">
            <v>51</v>
          </cell>
        </row>
        <row r="669">
          <cell r="F669">
            <v>51</v>
          </cell>
        </row>
        <row r="670">
          <cell r="F670">
            <v>51</v>
          </cell>
        </row>
        <row r="671">
          <cell r="F671">
            <v>53</v>
          </cell>
        </row>
        <row r="672">
          <cell r="F672">
            <v>54</v>
          </cell>
        </row>
        <row r="673">
          <cell r="F673">
            <v>53</v>
          </cell>
        </row>
        <row r="674">
          <cell r="F674">
            <v>53</v>
          </cell>
        </row>
        <row r="675">
          <cell r="F675">
            <v>54</v>
          </cell>
        </row>
        <row r="676">
          <cell r="F676">
            <v>54</v>
          </cell>
        </row>
        <row r="677">
          <cell r="F677">
            <v>53</v>
          </cell>
        </row>
        <row r="678">
          <cell r="F678">
            <v>54</v>
          </cell>
        </row>
        <row r="679">
          <cell r="F679">
            <v>56</v>
          </cell>
        </row>
        <row r="680">
          <cell r="F680">
            <v>58</v>
          </cell>
        </row>
        <row r="681">
          <cell r="F681">
            <v>56</v>
          </cell>
        </row>
        <row r="682">
          <cell r="F682">
            <v>54</v>
          </cell>
        </row>
        <row r="683">
          <cell r="F683">
            <v>53</v>
          </cell>
        </row>
        <row r="684">
          <cell r="F684">
            <v>51</v>
          </cell>
        </row>
        <row r="685">
          <cell r="F685">
            <v>50</v>
          </cell>
        </row>
        <row r="686">
          <cell r="F686">
            <v>45</v>
          </cell>
        </row>
        <row r="687">
          <cell r="F687">
            <v>44</v>
          </cell>
        </row>
        <row r="688">
          <cell r="F688">
            <v>46</v>
          </cell>
        </row>
        <row r="689">
          <cell r="F689">
            <v>45</v>
          </cell>
        </row>
        <row r="690">
          <cell r="F690">
            <v>44</v>
          </cell>
        </row>
        <row r="691">
          <cell r="F691">
            <v>45</v>
          </cell>
        </row>
        <row r="692">
          <cell r="F692">
            <v>45</v>
          </cell>
        </row>
        <row r="693">
          <cell r="F693">
            <v>46</v>
          </cell>
        </row>
        <row r="694">
          <cell r="F694">
            <v>46</v>
          </cell>
        </row>
        <row r="695">
          <cell r="F695">
            <v>45</v>
          </cell>
        </row>
        <row r="696">
          <cell r="F696">
            <v>44</v>
          </cell>
        </row>
        <row r="697">
          <cell r="F697">
            <v>44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42</v>
          </cell>
        </row>
        <row r="702">
          <cell r="F702">
            <v>42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43</v>
          </cell>
        </row>
        <row r="707">
          <cell r="F707">
            <v>43</v>
          </cell>
        </row>
        <row r="708">
          <cell r="F708">
            <v>43</v>
          </cell>
        </row>
        <row r="709">
          <cell r="F709">
            <v>43</v>
          </cell>
        </row>
        <row r="710">
          <cell r="F710">
            <v>43</v>
          </cell>
        </row>
        <row r="711">
          <cell r="F711">
            <v>43</v>
          </cell>
        </row>
        <row r="712">
          <cell r="F712">
            <v>43</v>
          </cell>
        </row>
        <row r="713">
          <cell r="F713">
            <v>43</v>
          </cell>
        </row>
        <row r="714">
          <cell r="F714">
            <v>43</v>
          </cell>
        </row>
        <row r="715">
          <cell r="F715">
            <v>42</v>
          </cell>
        </row>
        <row r="716">
          <cell r="F716">
            <v>43</v>
          </cell>
        </row>
        <row r="717">
          <cell r="F717">
            <v>42</v>
          </cell>
        </row>
        <row r="718">
          <cell r="F718">
            <v>43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42</v>
          </cell>
        </row>
        <row r="726">
          <cell r="F726">
            <v>42</v>
          </cell>
        </row>
        <row r="727">
          <cell r="F727">
            <v>42</v>
          </cell>
        </row>
        <row r="728">
          <cell r="F728">
            <v>43</v>
          </cell>
        </row>
        <row r="729">
          <cell r="F729">
            <v>43</v>
          </cell>
        </row>
        <row r="730">
          <cell r="F730">
            <v>43</v>
          </cell>
        </row>
        <row r="731">
          <cell r="F731">
            <v>43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48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48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49</v>
          </cell>
        </row>
        <row r="35">
          <cell r="F35">
            <v>48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47</v>
          </cell>
        </row>
        <row r="55">
          <cell r="F55">
            <v>48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49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50</v>
          </cell>
        </row>
        <row r="68">
          <cell r="F68">
            <v>50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49</v>
          </cell>
        </row>
        <row r="74">
          <cell r="F74">
            <v>52</v>
          </cell>
        </row>
        <row r="75">
          <cell r="F75">
            <v>51</v>
          </cell>
        </row>
        <row r="76">
          <cell r="F76">
            <v>52</v>
          </cell>
        </row>
        <row r="77">
          <cell r="F77">
            <v>53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48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49</v>
          </cell>
        </row>
        <row r="86">
          <cell r="F86">
            <v>48</v>
          </cell>
        </row>
        <row r="87">
          <cell r="F87">
            <v>47</v>
          </cell>
        </row>
        <row r="88">
          <cell r="F88">
            <v>47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47</v>
          </cell>
        </row>
        <row r="92">
          <cell r="F92">
            <v>47</v>
          </cell>
        </row>
        <row r="93">
          <cell r="F93">
            <v>47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47</v>
          </cell>
        </row>
        <row r="106">
          <cell r="F106">
            <v>47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47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49</v>
          </cell>
        </row>
        <row r="129">
          <cell r="F129">
            <v>51</v>
          </cell>
        </row>
        <row r="130">
          <cell r="F130">
            <v>52</v>
          </cell>
        </row>
        <row r="131">
          <cell r="F131">
            <v>55</v>
          </cell>
        </row>
        <row r="132">
          <cell r="F132">
            <v>59</v>
          </cell>
        </row>
        <row r="133">
          <cell r="F133">
            <v>55</v>
          </cell>
        </row>
        <row r="134">
          <cell r="F134">
            <v>50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47</v>
          </cell>
        </row>
        <row r="138">
          <cell r="F138">
            <v>47</v>
          </cell>
        </row>
        <row r="139">
          <cell r="F139">
            <v>48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48</v>
          </cell>
        </row>
        <row r="147">
          <cell r="F147">
            <v>47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47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49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47</v>
          </cell>
        </row>
        <row r="163">
          <cell r="F163">
            <v>47</v>
          </cell>
        </row>
        <row r="164">
          <cell r="F164">
            <v>47</v>
          </cell>
        </row>
        <row r="165">
          <cell r="F165">
            <v>47</v>
          </cell>
        </row>
        <row r="166">
          <cell r="F166">
            <v>48</v>
          </cell>
        </row>
        <row r="167">
          <cell r="F167">
            <v>47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50</v>
          </cell>
        </row>
        <row r="187">
          <cell r="F187">
            <v>55</v>
          </cell>
        </row>
        <row r="188">
          <cell r="F188">
            <v>55</v>
          </cell>
        </row>
        <row r="189">
          <cell r="F189">
            <v>53</v>
          </cell>
        </row>
        <row r="190">
          <cell r="F190">
            <v>51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51</v>
          </cell>
        </row>
        <row r="194">
          <cell r="F194">
            <v>50</v>
          </cell>
        </row>
        <row r="195">
          <cell r="F195">
            <v>49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51</v>
          </cell>
        </row>
        <row r="199">
          <cell r="F199">
            <v>52</v>
          </cell>
        </row>
        <row r="200">
          <cell r="F200">
            <v>50</v>
          </cell>
        </row>
        <row r="201">
          <cell r="F201">
            <v>49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48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47</v>
          </cell>
        </row>
        <row r="210">
          <cell r="F210">
            <v>47</v>
          </cell>
        </row>
        <row r="211">
          <cell r="F211">
            <v>48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47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52</v>
          </cell>
        </row>
        <row r="220">
          <cell r="F220">
            <v>53</v>
          </cell>
        </row>
        <row r="221">
          <cell r="F221">
            <v>49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49</v>
          </cell>
        </row>
        <row r="231">
          <cell r="F231">
            <v>48</v>
          </cell>
        </row>
        <row r="232">
          <cell r="F232">
            <v>50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47</v>
          </cell>
        </row>
        <row r="263">
          <cell r="F263">
            <v>48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49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49</v>
          </cell>
        </row>
        <row r="281">
          <cell r="F281">
            <v>48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49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48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48</v>
          </cell>
        </row>
        <row r="300">
          <cell r="F300">
            <v>48</v>
          </cell>
        </row>
        <row r="301">
          <cell r="F301">
            <v>48</v>
          </cell>
        </row>
        <row r="302">
          <cell r="F302">
            <v>48</v>
          </cell>
        </row>
        <row r="303">
          <cell r="F303">
            <v>48</v>
          </cell>
        </row>
        <row r="304">
          <cell r="F304">
            <v>48</v>
          </cell>
        </row>
        <row r="305">
          <cell r="F305">
            <v>49</v>
          </cell>
        </row>
        <row r="306">
          <cell r="F306">
            <v>48</v>
          </cell>
        </row>
        <row r="307">
          <cell r="F307">
            <v>48</v>
          </cell>
        </row>
        <row r="308">
          <cell r="F308">
            <v>47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49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48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48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49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48</v>
          </cell>
        </row>
        <row r="362">
          <cell r="F362">
            <v>47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49</v>
          </cell>
        </row>
        <row r="368">
          <cell r="F368">
            <v>48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49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52</v>
          </cell>
        </row>
        <row r="404">
          <cell r="F404">
            <v>50</v>
          </cell>
        </row>
        <row r="405">
          <cell r="F405">
            <v>49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47</v>
          </cell>
        </row>
        <row r="409">
          <cell r="F409">
            <v>48</v>
          </cell>
        </row>
        <row r="410">
          <cell r="F410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50</v>
          </cell>
        </row>
        <row r="426">
          <cell r="F426">
            <v>49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48</v>
          </cell>
        </row>
        <row r="435">
          <cell r="F435">
            <v>47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50</v>
          </cell>
        </row>
        <row r="451">
          <cell r="F451">
            <v>50</v>
          </cell>
        </row>
        <row r="452">
          <cell r="F452">
            <v>49</v>
          </cell>
        </row>
        <row r="453">
          <cell r="F453">
            <v>49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47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50</v>
          </cell>
        </row>
        <row r="470">
          <cell r="F470">
            <v>49</v>
          </cell>
        </row>
        <row r="471">
          <cell r="F471">
            <v>50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48</v>
          </cell>
        </row>
        <row r="477">
          <cell r="F477">
            <v>47</v>
          </cell>
        </row>
        <row r="478">
          <cell r="F478">
            <v>48</v>
          </cell>
        </row>
        <row r="479">
          <cell r="F479">
            <v>49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48</v>
          </cell>
        </row>
        <row r="489">
          <cell r="F489">
            <v>47</v>
          </cell>
        </row>
        <row r="490">
          <cell r="F490">
            <v>47</v>
          </cell>
        </row>
        <row r="491">
          <cell r="F491">
            <v>47</v>
          </cell>
        </row>
        <row r="492">
          <cell r="F492">
            <v>47</v>
          </cell>
        </row>
        <row r="493">
          <cell r="F493">
            <v>48</v>
          </cell>
        </row>
        <row r="494">
          <cell r="F494">
            <v>47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47</v>
          </cell>
        </row>
        <row r="503">
          <cell r="F503">
            <v>48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47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48</v>
          </cell>
        </row>
        <row r="540">
          <cell r="F540">
            <v>48</v>
          </cell>
        </row>
        <row r="541">
          <cell r="F541">
            <v>48</v>
          </cell>
        </row>
        <row r="542">
          <cell r="F542">
            <v>48</v>
          </cell>
        </row>
        <row r="543">
          <cell r="F543">
            <v>48</v>
          </cell>
        </row>
        <row r="544">
          <cell r="F544">
            <v>49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47</v>
          </cell>
        </row>
        <row r="552">
          <cell r="F552">
            <v>48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47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48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48</v>
          </cell>
        </row>
        <row r="567">
          <cell r="F567">
            <v>48</v>
          </cell>
        </row>
        <row r="568">
          <cell r="F568">
            <v>49</v>
          </cell>
        </row>
        <row r="569">
          <cell r="F569">
            <v>48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51</v>
          </cell>
        </row>
        <row r="607">
          <cell r="F607">
            <v>53</v>
          </cell>
        </row>
        <row r="608">
          <cell r="F608">
            <v>55</v>
          </cell>
        </row>
        <row r="609">
          <cell r="F609">
            <v>58</v>
          </cell>
        </row>
        <row r="610">
          <cell r="F610">
            <v>64</v>
          </cell>
        </row>
        <row r="611">
          <cell r="F611">
            <v>56</v>
          </cell>
        </row>
        <row r="612">
          <cell r="F612">
            <v>51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47</v>
          </cell>
        </row>
        <row r="619">
          <cell r="F619">
            <v>48</v>
          </cell>
        </row>
        <row r="620">
          <cell r="F620">
            <v>47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48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48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47</v>
          </cell>
        </row>
        <row r="633">
          <cell r="F633">
            <v>47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47</v>
          </cell>
        </row>
        <row r="645">
          <cell r="F645">
            <v>47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48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48</v>
          </cell>
        </row>
        <row r="659">
          <cell r="F659">
            <v>47</v>
          </cell>
        </row>
        <row r="660">
          <cell r="F660">
            <v>47</v>
          </cell>
        </row>
        <row r="661">
          <cell r="F661">
            <v>47</v>
          </cell>
        </row>
        <row r="662">
          <cell r="F662">
            <v>47</v>
          </cell>
        </row>
        <row r="663">
          <cell r="F663">
            <v>47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740">
          <cell r="F740">
            <v>50</v>
          </cell>
        </row>
        <row r="741">
          <cell r="F741">
            <v>50</v>
          </cell>
        </row>
        <row r="742">
          <cell r="F742">
            <v>48</v>
          </cell>
        </row>
        <row r="743">
          <cell r="F743">
            <v>47</v>
          </cell>
        </row>
        <row r="744">
          <cell r="F744">
            <v>47</v>
          </cell>
        </row>
        <row r="745">
          <cell r="F745">
            <v>48</v>
          </cell>
        </row>
        <row r="746">
          <cell r="F746">
            <v>47</v>
          </cell>
        </row>
        <row r="747">
          <cell r="F747">
            <v>48</v>
          </cell>
        </row>
        <row r="748">
          <cell r="F748">
            <v>47</v>
          </cell>
        </row>
        <row r="749">
          <cell r="F749">
            <v>48</v>
          </cell>
        </row>
        <row r="750">
          <cell r="F750">
            <v>48</v>
          </cell>
        </row>
        <row r="751">
          <cell r="F751">
            <v>48</v>
          </cell>
        </row>
        <row r="752">
          <cell r="F752">
            <v>48</v>
          </cell>
        </row>
        <row r="753">
          <cell r="F753">
            <v>48</v>
          </cell>
        </row>
        <row r="754">
          <cell r="F754">
            <v>48</v>
          </cell>
        </row>
        <row r="755">
          <cell r="F755">
            <v>48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27</v>
          </cell>
        </row>
        <row r="13">
          <cell r="F13">
            <v>27</v>
          </cell>
        </row>
        <row r="14">
          <cell r="F14">
            <v>27</v>
          </cell>
        </row>
        <row r="15">
          <cell r="F15">
            <v>27</v>
          </cell>
        </row>
        <row r="16">
          <cell r="F16">
            <v>27</v>
          </cell>
        </row>
        <row r="17">
          <cell r="F17">
            <v>27</v>
          </cell>
        </row>
        <row r="18">
          <cell r="F18">
            <v>27</v>
          </cell>
        </row>
        <row r="19">
          <cell r="F19">
            <v>27</v>
          </cell>
        </row>
        <row r="20">
          <cell r="F20">
            <v>25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24</v>
          </cell>
        </row>
        <row r="24">
          <cell r="F24">
            <v>24</v>
          </cell>
        </row>
        <row r="25">
          <cell r="F25">
            <v>24</v>
          </cell>
        </row>
        <row r="26">
          <cell r="F26">
            <v>24</v>
          </cell>
        </row>
        <row r="27">
          <cell r="F27">
            <v>24</v>
          </cell>
        </row>
        <row r="28">
          <cell r="F28">
            <v>24</v>
          </cell>
        </row>
        <row r="29">
          <cell r="F29">
            <v>25</v>
          </cell>
        </row>
        <row r="30">
          <cell r="F30">
            <v>25</v>
          </cell>
        </row>
        <row r="31">
          <cell r="F31">
            <v>25</v>
          </cell>
        </row>
        <row r="32">
          <cell r="F32">
            <v>26</v>
          </cell>
        </row>
        <row r="33">
          <cell r="F33">
            <v>26</v>
          </cell>
        </row>
        <row r="34">
          <cell r="F34">
            <v>25</v>
          </cell>
        </row>
        <row r="35">
          <cell r="F35">
            <v>26</v>
          </cell>
        </row>
        <row r="36">
          <cell r="F36">
            <v>26</v>
          </cell>
        </row>
        <row r="37">
          <cell r="F37">
            <v>25</v>
          </cell>
        </row>
        <row r="38">
          <cell r="F38">
            <v>25</v>
          </cell>
        </row>
        <row r="39">
          <cell r="F39">
            <v>26</v>
          </cell>
        </row>
        <row r="40">
          <cell r="F40">
            <v>26</v>
          </cell>
        </row>
        <row r="41">
          <cell r="F41">
            <v>26</v>
          </cell>
        </row>
        <row r="42">
          <cell r="F42">
            <v>26</v>
          </cell>
        </row>
        <row r="43">
          <cell r="F43">
            <v>26</v>
          </cell>
        </row>
        <row r="44">
          <cell r="F44">
            <v>26</v>
          </cell>
        </row>
        <row r="45">
          <cell r="F45">
            <v>25</v>
          </cell>
        </row>
        <row r="46">
          <cell r="F46">
            <v>25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25</v>
          </cell>
        </row>
        <row r="50">
          <cell r="F50">
            <v>25</v>
          </cell>
        </row>
        <row r="51">
          <cell r="F51">
            <v>25</v>
          </cell>
        </row>
        <row r="52">
          <cell r="F52">
            <v>25</v>
          </cell>
        </row>
        <row r="53">
          <cell r="F53">
            <v>26</v>
          </cell>
        </row>
        <row r="54">
          <cell r="F54">
            <v>27</v>
          </cell>
        </row>
        <row r="55">
          <cell r="F55">
            <v>27</v>
          </cell>
        </row>
        <row r="56">
          <cell r="F56">
            <v>27</v>
          </cell>
        </row>
        <row r="57">
          <cell r="F57">
            <v>27</v>
          </cell>
        </row>
        <row r="58">
          <cell r="F58">
            <v>27</v>
          </cell>
        </row>
        <row r="59">
          <cell r="F59">
            <v>28</v>
          </cell>
        </row>
        <row r="60">
          <cell r="F60">
            <v>28</v>
          </cell>
        </row>
        <row r="61">
          <cell r="F61">
            <v>27</v>
          </cell>
        </row>
        <row r="62">
          <cell r="F62">
            <v>28</v>
          </cell>
        </row>
        <row r="63">
          <cell r="F63">
            <v>27</v>
          </cell>
        </row>
        <row r="64">
          <cell r="F64">
            <v>27</v>
          </cell>
        </row>
        <row r="65">
          <cell r="F65">
            <v>27</v>
          </cell>
        </row>
        <row r="66">
          <cell r="F66">
            <v>27</v>
          </cell>
        </row>
        <row r="67">
          <cell r="F67">
            <v>26</v>
          </cell>
        </row>
        <row r="68">
          <cell r="F68">
            <v>26</v>
          </cell>
        </row>
        <row r="69">
          <cell r="F69">
            <v>25</v>
          </cell>
        </row>
        <row r="70">
          <cell r="F70">
            <v>26</v>
          </cell>
        </row>
        <row r="71">
          <cell r="F71">
            <v>25</v>
          </cell>
        </row>
        <row r="72">
          <cell r="F72">
            <v>25</v>
          </cell>
        </row>
        <row r="73">
          <cell r="F73">
            <v>29</v>
          </cell>
        </row>
        <row r="74">
          <cell r="F74">
            <v>33</v>
          </cell>
        </row>
        <row r="75">
          <cell r="F75">
            <v>31</v>
          </cell>
        </row>
        <row r="76">
          <cell r="F76">
            <v>31</v>
          </cell>
        </row>
        <row r="77">
          <cell r="F77">
            <v>29</v>
          </cell>
        </row>
        <row r="78">
          <cell r="F78">
            <v>28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26</v>
          </cell>
        </row>
        <row r="82">
          <cell r="F82">
            <v>26</v>
          </cell>
        </row>
        <row r="83">
          <cell r="F83">
            <v>27</v>
          </cell>
        </row>
        <row r="84">
          <cell r="F84">
            <v>29</v>
          </cell>
        </row>
        <row r="85">
          <cell r="F85">
            <v>27</v>
          </cell>
        </row>
        <row r="86">
          <cell r="F86">
            <v>26</v>
          </cell>
        </row>
        <row r="87">
          <cell r="F87">
            <v>26</v>
          </cell>
        </row>
        <row r="88">
          <cell r="F88">
            <v>26</v>
          </cell>
        </row>
        <row r="89">
          <cell r="F89">
            <v>26</v>
          </cell>
        </row>
        <row r="90">
          <cell r="F90">
            <v>26</v>
          </cell>
        </row>
        <row r="91">
          <cell r="F91">
            <v>26</v>
          </cell>
        </row>
        <row r="92">
          <cell r="F92">
            <v>25</v>
          </cell>
        </row>
        <row r="93">
          <cell r="F93">
            <v>24</v>
          </cell>
        </row>
        <row r="94">
          <cell r="F94">
            <v>25</v>
          </cell>
        </row>
        <row r="95">
          <cell r="F95">
            <v>25</v>
          </cell>
        </row>
        <row r="96">
          <cell r="F96">
            <v>25</v>
          </cell>
        </row>
        <row r="97">
          <cell r="F97">
            <v>25</v>
          </cell>
        </row>
        <row r="98">
          <cell r="F98">
            <v>25</v>
          </cell>
        </row>
        <row r="99">
          <cell r="F99">
            <v>25</v>
          </cell>
        </row>
        <row r="100">
          <cell r="F100">
            <v>24</v>
          </cell>
        </row>
        <row r="101">
          <cell r="F101">
            <v>25</v>
          </cell>
        </row>
        <row r="102">
          <cell r="F102">
            <v>26</v>
          </cell>
        </row>
        <row r="103">
          <cell r="F103">
            <v>26</v>
          </cell>
        </row>
        <row r="104">
          <cell r="F104">
            <v>26</v>
          </cell>
        </row>
        <row r="105">
          <cell r="F105">
            <v>26</v>
          </cell>
        </row>
        <row r="106">
          <cell r="F106">
            <v>26</v>
          </cell>
        </row>
        <row r="107">
          <cell r="F107">
            <v>26</v>
          </cell>
        </row>
        <row r="108">
          <cell r="F108">
            <v>26</v>
          </cell>
        </row>
        <row r="109">
          <cell r="F109">
            <v>27</v>
          </cell>
        </row>
        <row r="110">
          <cell r="F110">
            <v>27</v>
          </cell>
        </row>
        <row r="111">
          <cell r="F111">
            <v>27</v>
          </cell>
        </row>
        <row r="112">
          <cell r="F112">
            <v>27</v>
          </cell>
        </row>
        <row r="113">
          <cell r="F113">
            <v>27</v>
          </cell>
        </row>
        <row r="114">
          <cell r="F114">
            <v>27</v>
          </cell>
        </row>
        <row r="115">
          <cell r="F115">
            <v>27</v>
          </cell>
        </row>
        <row r="116">
          <cell r="F116">
            <v>26</v>
          </cell>
        </row>
        <row r="117">
          <cell r="F117">
            <v>25</v>
          </cell>
        </row>
        <row r="118">
          <cell r="F118">
            <v>25</v>
          </cell>
        </row>
        <row r="119">
          <cell r="F119">
            <v>25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25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25</v>
          </cell>
        </row>
        <row r="126">
          <cell r="F126">
            <v>26</v>
          </cell>
        </row>
        <row r="127">
          <cell r="F127">
            <v>28</v>
          </cell>
        </row>
        <row r="128">
          <cell r="F128">
            <v>30</v>
          </cell>
        </row>
        <row r="129">
          <cell r="F129">
            <v>34</v>
          </cell>
        </row>
        <row r="130">
          <cell r="F130">
            <v>35</v>
          </cell>
        </row>
        <row r="131">
          <cell r="F131">
            <v>41</v>
          </cell>
        </row>
        <row r="132">
          <cell r="F132">
            <v>44</v>
          </cell>
        </row>
        <row r="133">
          <cell r="F133">
            <v>36</v>
          </cell>
        </row>
        <row r="134">
          <cell r="F134">
            <v>30</v>
          </cell>
        </row>
        <row r="135">
          <cell r="F135">
            <v>28</v>
          </cell>
        </row>
        <row r="136">
          <cell r="F136">
            <v>27</v>
          </cell>
        </row>
        <row r="137">
          <cell r="F137">
            <v>27</v>
          </cell>
        </row>
        <row r="138">
          <cell r="F138">
            <v>26</v>
          </cell>
        </row>
        <row r="139">
          <cell r="F139">
            <v>26</v>
          </cell>
        </row>
        <row r="140">
          <cell r="F140">
            <v>26</v>
          </cell>
        </row>
        <row r="141">
          <cell r="F141">
            <v>25</v>
          </cell>
        </row>
        <row r="142">
          <cell r="F142">
            <v>25</v>
          </cell>
        </row>
        <row r="143">
          <cell r="F143">
            <v>25</v>
          </cell>
        </row>
        <row r="144">
          <cell r="F144">
            <v>25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26</v>
          </cell>
        </row>
        <row r="148">
          <cell r="F148">
            <v>26</v>
          </cell>
        </row>
        <row r="149">
          <cell r="F149">
            <v>25</v>
          </cell>
        </row>
        <row r="150">
          <cell r="F150">
            <v>25</v>
          </cell>
        </row>
        <row r="151">
          <cell r="F151">
            <v>25</v>
          </cell>
        </row>
        <row r="152">
          <cell r="F152">
            <v>26</v>
          </cell>
        </row>
        <row r="153">
          <cell r="F153">
            <v>27</v>
          </cell>
        </row>
        <row r="154">
          <cell r="F154">
            <v>27</v>
          </cell>
        </row>
        <row r="155">
          <cell r="F155">
            <v>27</v>
          </cell>
        </row>
        <row r="156">
          <cell r="F156">
            <v>27</v>
          </cell>
        </row>
        <row r="157">
          <cell r="F157">
            <v>27</v>
          </cell>
        </row>
        <row r="158">
          <cell r="F158">
            <v>27</v>
          </cell>
        </row>
        <row r="159">
          <cell r="F159">
            <v>27</v>
          </cell>
        </row>
        <row r="160">
          <cell r="F160">
            <v>27</v>
          </cell>
        </row>
        <row r="161">
          <cell r="F161">
            <v>27</v>
          </cell>
        </row>
        <row r="162">
          <cell r="F162">
            <v>27</v>
          </cell>
        </row>
        <row r="163">
          <cell r="F163">
            <v>26</v>
          </cell>
        </row>
        <row r="164">
          <cell r="F164">
            <v>26</v>
          </cell>
        </row>
        <row r="165">
          <cell r="F165">
            <v>26</v>
          </cell>
        </row>
        <row r="166">
          <cell r="F166">
            <v>26</v>
          </cell>
        </row>
        <row r="167">
          <cell r="F167">
            <v>26</v>
          </cell>
        </row>
        <row r="168">
          <cell r="F168">
            <v>26</v>
          </cell>
        </row>
        <row r="169">
          <cell r="F169">
            <v>26</v>
          </cell>
        </row>
        <row r="170">
          <cell r="F170">
            <v>24</v>
          </cell>
        </row>
        <row r="171">
          <cell r="F171">
            <v>25</v>
          </cell>
        </row>
        <row r="172">
          <cell r="F172">
            <v>25</v>
          </cell>
        </row>
        <row r="173">
          <cell r="F173">
            <v>25</v>
          </cell>
        </row>
        <row r="174">
          <cell r="F174">
            <v>26</v>
          </cell>
        </row>
        <row r="175">
          <cell r="F175">
            <v>26</v>
          </cell>
        </row>
        <row r="176">
          <cell r="F176">
            <v>26</v>
          </cell>
        </row>
        <row r="177">
          <cell r="F177">
            <v>26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26</v>
          </cell>
        </row>
        <row r="181">
          <cell r="F181">
            <v>26</v>
          </cell>
        </row>
        <row r="182">
          <cell r="F182">
            <v>26</v>
          </cell>
        </row>
        <row r="183">
          <cell r="F183">
            <v>26</v>
          </cell>
        </row>
        <row r="184">
          <cell r="F184">
            <v>26</v>
          </cell>
        </row>
        <row r="185">
          <cell r="F185">
            <v>27</v>
          </cell>
        </row>
        <row r="186">
          <cell r="F186">
            <v>31</v>
          </cell>
        </row>
        <row r="187">
          <cell r="F187">
            <v>32</v>
          </cell>
        </row>
        <row r="188">
          <cell r="F188">
            <v>32</v>
          </cell>
        </row>
        <row r="189">
          <cell r="F189">
            <v>33</v>
          </cell>
        </row>
        <row r="190">
          <cell r="F190">
            <v>36</v>
          </cell>
        </row>
        <row r="191">
          <cell r="F191">
            <v>33</v>
          </cell>
        </row>
        <row r="192">
          <cell r="F192">
            <v>30</v>
          </cell>
        </row>
        <row r="193">
          <cell r="F193">
            <v>32</v>
          </cell>
        </row>
        <row r="194">
          <cell r="F194">
            <v>29</v>
          </cell>
        </row>
        <row r="195">
          <cell r="F195">
            <v>29</v>
          </cell>
        </row>
        <row r="196">
          <cell r="F196">
            <v>30</v>
          </cell>
        </row>
        <row r="197">
          <cell r="F197">
            <v>30</v>
          </cell>
        </row>
        <row r="198">
          <cell r="F198">
            <v>33</v>
          </cell>
        </row>
        <row r="199">
          <cell r="F199">
            <v>36</v>
          </cell>
        </row>
        <row r="200">
          <cell r="F200">
            <v>34</v>
          </cell>
        </row>
        <row r="201">
          <cell r="F201">
            <v>29</v>
          </cell>
        </row>
        <row r="202">
          <cell r="F202">
            <v>29</v>
          </cell>
        </row>
        <row r="203">
          <cell r="F203">
            <v>28</v>
          </cell>
        </row>
        <row r="204">
          <cell r="F204">
            <v>28</v>
          </cell>
        </row>
        <row r="205">
          <cell r="F205">
            <v>29</v>
          </cell>
        </row>
        <row r="206">
          <cell r="F206">
            <v>28</v>
          </cell>
        </row>
        <row r="207">
          <cell r="F207">
            <v>27</v>
          </cell>
        </row>
        <row r="208">
          <cell r="F208">
            <v>27</v>
          </cell>
        </row>
        <row r="209">
          <cell r="F209">
            <v>26</v>
          </cell>
        </row>
        <row r="210">
          <cell r="F210">
            <v>25</v>
          </cell>
        </row>
        <row r="211">
          <cell r="F211">
            <v>25</v>
          </cell>
        </row>
        <row r="212">
          <cell r="F212">
            <v>25</v>
          </cell>
        </row>
        <row r="213">
          <cell r="F213">
            <v>25</v>
          </cell>
        </row>
        <row r="214">
          <cell r="F214">
            <v>27</v>
          </cell>
        </row>
        <row r="215">
          <cell r="F215">
            <v>27</v>
          </cell>
        </row>
        <row r="216">
          <cell r="F216">
            <v>26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31</v>
          </cell>
        </row>
        <row r="220">
          <cell r="F220">
            <v>28</v>
          </cell>
        </row>
        <row r="221">
          <cell r="F221">
            <v>26</v>
          </cell>
        </row>
        <row r="222">
          <cell r="F222">
            <v>26</v>
          </cell>
        </row>
        <row r="223">
          <cell r="F223">
            <v>25</v>
          </cell>
        </row>
        <row r="224">
          <cell r="F224">
            <v>26</v>
          </cell>
        </row>
        <row r="225">
          <cell r="F225">
            <v>27</v>
          </cell>
        </row>
        <row r="226">
          <cell r="F226">
            <v>27</v>
          </cell>
        </row>
        <row r="227">
          <cell r="F227">
            <v>27</v>
          </cell>
        </row>
        <row r="228">
          <cell r="F228">
            <v>28</v>
          </cell>
        </row>
        <row r="229">
          <cell r="F229">
            <v>28</v>
          </cell>
        </row>
        <row r="230">
          <cell r="F230">
            <v>27</v>
          </cell>
        </row>
        <row r="231">
          <cell r="F231">
            <v>28</v>
          </cell>
        </row>
        <row r="232">
          <cell r="F232">
            <v>27</v>
          </cell>
        </row>
        <row r="233">
          <cell r="F233">
            <v>27</v>
          </cell>
        </row>
        <row r="234">
          <cell r="F234">
            <v>26</v>
          </cell>
        </row>
        <row r="235">
          <cell r="F235">
            <v>26</v>
          </cell>
        </row>
        <row r="236">
          <cell r="F236">
            <v>25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26</v>
          </cell>
        </row>
        <row r="244">
          <cell r="F244">
            <v>29</v>
          </cell>
        </row>
        <row r="245">
          <cell r="F245">
            <v>31</v>
          </cell>
        </row>
        <row r="246">
          <cell r="F246">
            <v>28</v>
          </cell>
        </row>
        <row r="247">
          <cell r="F247">
            <v>27</v>
          </cell>
        </row>
        <row r="248">
          <cell r="F248">
            <v>27</v>
          </cell>
        </row>
        <row r="249">
          <cell r="F249">
            <v>27</v>
          </cell>
        </row>
        <row r="250">
          <cell r="F250">
            <v>27</v>
          </cell>
        </row>
        <row r="251">
          <cell r="F251">
            <v>27</v>
          </cell>
        </row>
        <row r="252">
          <cell r="F252">
            <v>27</v>
          </cell>
        </row>
        <row r="253">
          <cell r="F253">
            <v>27</v>
          </cell>
        </row>
        <row r="254">
          <cell r="F254">
            <v>28</v>
          </cell>
        </row>
        <row r="255">
          <cell r="F255">
            <v>27</v>
          </cell>
        </row>
        <row r="256">
          <cell r="F256">
            <v>28</v>
          </cell>
        </row>
        <row r="257">
          <cell r="F257">
            <v>27</v>
          </cell>
        </row>
        <row r="258">
          <cell r="F258">
            <v>27</v>
          </cell>
        </row>
        <row r="259">
          <cell r="F259">
            <v>27</v>
          </cell>
        </row>
        <row r="260">
          <cell r="F260">
            <v>26</v>
          </cell>
        </row>
        <row r="261">
          <cell r="F261">
            <v>25</v>
          </cell>
        </row>
        <row r="262">
          <cell r="F262">
            <v>26</v>
          </cell>
        </row>
        <row r="263">
          <cell r="F263">
            <v>25</v>
          </cell>
        </row>
        <row r="264">
          <cell r="F264">
            <v>25</v>
          </cell>
        </row>
        <row r="265">
          <cell r="F265">
            <v>26</v>
          </cell>
        </row>
        <row r="266">
          <cell r="F266">
            <v>26</v>
          </cell>
        </row>
        <row r="267">
          <cell r="F267">
            <v>26</v>
          </cell>
        </row>
        <row r="268">
          <cell r="F268">
            <v>26</v>
          </cell>
        </row>
        <row r="269">
          <cell r="F269">
            <v>26</v>
          </cell>
        </row>
        <row r="270">
          <cell r="F270">
            <v>26</v>
          </cell>
        </row>
        <row r="271">
          <cell r="F271">
            <v>27</v>
          </cell>
        </row>
        <row r="272">
          <cell r="F272">
            <v>27</v>
          </cell>
        </row>
        <row r="273">
          <cell r="F273">
            <v>26</v>
          </cell>
        </row>
        <row r="274">
          <cell r="F274">
            <v>26</v>
          </cell>
        </row>
        <row r="275">
          <cell r="F275">
            <v>28</v>
          </cell>
        </row>
        <row r="276">
          <cell r="F276">
            <v>28</v>
          </cell>
        </row>
        <row r="277">
          <cell r="F277">
            <v>27</v>
          </cell>
        </row>
        <row r="278">
          <cell r="F278">
            <v>27</v>
          </cell>
        </row>
        <row r="279">
          <cell r="F279">
            <v>27</v>
          </cell>
        </row>
        <row r="280">
          <cell r="F280">
            <v>27</v>
          </cell>
        </row>
        <row r="281">
          <cell r="F281">
            <v>27</v>
          </cell>
        </row>
        <row r="282">
          <cell r="F282">
            <v>27</v>
          </cell>
        </row>
        <row r="283">
          <cell r="F283">
            <v>27</v>
          </cell>
        </row>
        <row r="284">
          <cell r="F284">
            <v>27</v>
          </cell>
        </row>
        <row r="285">
          <cell r="F285">
            <v>26</v>
          </cell>
        </row>
        <row r="286">
          <cell r="F286">
            <v>26</v>
          </cell>
        </row>
        <row r="287">
          <cell r="F287">
            <v>28</v>
          </cell>
        </row>
        <row r="288">
          <cell r="F288">
            <v>29</v>
          </cell>
        </row>
        <row r="289">
          <cell r="F289">
            <v>27</v>
          </cell>
        </row>
        <row r="290">
          <cell r="F290">
            <v>26</v>
          </cell>
        </row>
        <row r="291">
          <cell r="F291">
            <v>26</v>
          </cell>
        </row>
        <row r="292">
          <cell r="F292">
            <v>26</v>
          </cell>
        </row>
        <row r="293">
          <cell r="F293">
            <v>26</v>
          </cell>
        </row>
        <row r="294">
          <cell r="F294">
            <v>26</v>
          </cell>
        </row>
        <row r="295">
          <cell r="F295">
            <v>26</v>
          </cell>
        </row>
        <row r="296">
          <cell r="F296">
            <v>26</v>
          </cell>
        </row>
        <row r="297">
          <cell r="F297">
            <v>26</v>
          </cell>
        </row>
        <row r="298">
          <cell r="F298">
            <v>26</v>
          </cell>
        </row>
        <row r="299">
          <cell r="F299">
            <v>26</v>
          </cell>
        </row>
        <row r="300">
          <cell r="F300">
            <v>27</v>
          </cell>
        </row>
        <row r="301">
          <cell r="F301">
            <v>27</v>
          </cell>
        </row>
        <row r="302">
          <cell r="F302">
            <v>27</v>
          </cell>
        </row>
        <row r="303">
          <cell r="F303">
            <v>27</v>
          </cell>
        </row>
        <row r="304">
          <cell r="F304">
            <v>26</v>
          </cell>
        </row>
        <row r="305">
          <cell r="F305">
            <v>27</v>
          </cell>
        </row>
        <row r="306">
          <cell r="F306">
            <v>27</v>
          </cell>
        </row>
        <row r="307">
          <cell r="F307">
            <v>27</v>
          </cell>
        </row>
        <row r="308">
          <cell r="F308">
            <v>26</v>
          </cell>
        </row>
        <row r="309">
          <cell r="F309">
            <v>25</v>
          </cell>
        </row>
        <row r="310">
          <cell r="F310">
            <v>25</v>
          </cell>
        </row>
        <row r="311">
          <cell r="F311">
            <v>25</v>
          </cell>
        </row>
        <row r="312">
          <cell r="F312">
            <v>26</v>
          </cell>
        </row>
        <row r="313">
          <cell r="F313">
            <v>26</v>
          </cell>
        </row>
        <row r="314">
          <cell r="F314">
            <v>26</v>
          </cell>
        </row>
        <row r="315">
          <cell r="F315">
            <v>25</v>
          </cell>
        </row>
        <row r="316">
          <cell r="F316">
            <v>25</v>
          </cell>
        </row>
        <row r="317">
          <cell r="F317">
            <v>26</v>
          </cell>
        </row>
        <row r="318">
          <cell r="F318">
            <v>25</v>
          </cell>
        </row>
        <row r="319">
          <cell r="F319">
            <v>25</v>
          </cell>
        </row>
        <row r="320">
          <cell r="F320">
            <v>25</v>
          </cell>
        </row>
        <row r="321">
          <cell r="F321">
            <v>26</v>
          </cell>
        </row>
        <row r="322">
          <cell r="F322">
            <v>26</v>
          </cell>
        </row>
        <row r="323">
          <cell r="F323">
            <v>26</v>
          </cell>
        </row>
        <row r="324">
          <cell r="F324">
            <v>26</v>
          </cell>
        </row>
        <row r="325">
          <cell r="F325">
            <v>26</v>
          </cell>
        </row>
        <row r="326">
          <cell r="F326">
            <v>26</v>
          </cell>
        </row>
        <row r="327">
          <cell r="F327">
            <v>26</v>
          </cell>
        </row>
        <row r="328">
          <cell r="F328">
            <v>26</v>
          </cell>
        </row>
        <row r="329">
          <cell r="F329">
            <v>26</v>
          </cell>
        </row>
        <row r="330">
          <cell r="F330">
            <v>26</v>
          </cell>
        </row>
        <row r="331">
          <cell r="F331">
            <v>26</v>
          </cell>
        </row>
        <row r="332">
          <cell r="F332">
            <v>27</v>
          </cell>
        </row>
        <row r="333">
          <cell r="F333">
            <v>26</v>
          </cell>
        </row>
        <row r="334">
          <cell r="F334">
            <v>26</v>
          </cell>
        </row>
        <row r="335">
          <cell r="F335">
            <v>26</v>
          </cell>
        </row>
        <row r="336">
          <cell r="F336">
            <v>25</v>
          </cell>
        </row>
        <row r="337">
          <cell r="F337">
            <v>25</v>
          </cell>
        </row>
        <row r="338">
          <cell r="F338">
            <v>26</v>
          </cell>
        </row>
        <row r="339">
          <cell r="F339">
            <v>25</v>
          </cell>
        </row>
        <row r="340">
          <cell r="F340">
            <v>25</v>
          </cell>
        </row>
        <row r="341">
          <cell r="F341">
            <v>25</v>
          </cell>
        </row>
        <row r="342">
          <cell r="F342">
            <v>25</v>
          </cell>
        </row>
        <row r="343">
          <cell r="F343">
            <v>26</v>
          </cell>
        </row>
        <row r="344">
          <cell r="F344">
            <v>25</v>
          </cell>
        </row>
        <row r="345">
          <cell r="F345">
            <v>26</v>
          </cell>
        </row>
        <row r="346">
          <cell r="F346">
            <v>27</v>
          </cell>
        </row>
        <row r="347">
          <cell r="F347">
            <v>27</v>
          </cell>
        </row>
        <row r="348">
          <cell r="F348">
            <v>27</v>
          </cell>
        </row>
        <row r="349">
          <cell r="F349">
            <v>28</v>
          </cell>
        </row>
        <row r="350">
          <cell r="F350">
            <v>28</v>
          </cell>
        </row>
        <row r="351">
          <cell r="F351">
            <v>28</v>
          </cell>
        </row>
        <row r="352">
          <cell r="F352">
            <v>29</v>
          </cell>
        </row>
        <row r="353">
          <cell r="F353">
            <v>28</v>
          </cell>
        </row>
        <row r="354">
          <cell r="F354">
            <v>28</v>
          </cell>
        </row>
        <row r="355">
          <cell r="F355">
            <v>28</v>
          </cell>
        </row>
        <row r="356">
          <cell r="F356">
            <v>28</v>
          </cell>
        </row>
        <row r="357">
          <cell r="F357">
            <v>27</v>
          </cell>
        </row>
        <row r="358">
          <cell r="F358">
            <v>26</v>
          </cell>
        </row>
        <row r="359">
          <cell r="F359">
            <v>25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26</v>
          </cell>
        </row>
        <row r="367">
          <cell r="F367">
            <v>27</v>
          </cell>
        </row>
        <row r="368">
          <cell r="F368">
            <v>27</v>
          </cell>
        </row>
        <row r="369">
          <cell r="F369">
            <v>27</v>
          </cell>
        </row>
        <row r="370">
          <cell r="F370">
            <v>27</v>
          </cell>
        </row>
        <row r="371">
          <cell r="F371">
            <v>27</v>
          </cell>
        </row>
        <row r="372">
          <cell r="F372">
            <v>27</v>
          </cell>
        </row>
        <row r="373">
          <cell r="F373">
            <v>27</v>
          </cell>
        </row>
        <row r="374">
          <cell r="F374">
            <v>27</v>
          </cell>
        </row>
        <row r="375">
          <cell r="F375">
            <v>27</v>
          </cell>
        </row>
        <row r="376">
          <cell r="F376">
            <v>27</v>
          </cell>
        </row>
        <row r="377">
          <cell r="F377">
            <v>27</v>
          </cell>
        </row>
        <row r="378">
          <cell r="F378">
            <v>27</v>
          </cell>
        </row>
        <row r="379">
          <cell r="F379">
            <v>27</v>
          </cell>
        </row>
        <row r="380">
          <cell r="F380">
            <v>27</v>
          </cell>
        </row>
        <row r="381">
          <cell r="F381">
            <v>26</v>
          </cell>
        </row>
        <row r="382">
          <cell r="F382">
            <v>26</v>
          </cell>
        </row>
        <row r="383">
          <cell r="F383">
            <v>25</v>
          </cell>
        </row>
        <row r="384">
          <cell r="F384">
            <v>25</v>
          </cell>
        </row>
        <row r="385">
          <cell r="F385">
            <v>26</v>
          </cell>
        </row>
        <row r="386">
          <cell r="F386">
            <v>25</v>
          </cell>
        </row>
        <row r="387">
          <cell r="F387">
            <v>26</v>
          </cell>
        </row>
        <row r="388">
          <cell r="F388">
            <v>26</v>
          </cell>
        </row>
        <row r="389">
          <cell r="F389">
            <v>26</v>
          </cell>
        </row>
        <row r="390">
          <cell r="F390">
            <v>26</v>
          </cell>
        </row>
        <row r="391">
          <cell r="F391">
            <v>26</v>
          </cell>
        </row>
        <row r="392">
          <cell r="F392">
            <v>26</v>
          </cell>
        </row>
        <row r="393">
          <cell r="F393">
            <v>26</v>
          </cell>
        </row>
        <row r="394">
          <cell r="F394">
            <v>26</v>
          </cell>
        </row>
        <row r="395">
          <cell r="F395">
            <v>26</v>
          </cell>
        </row>
        <row r="396">
          <cell r="F396">
            <v>26</v>
          </cell>
        </row>
        <row r="397">
          <cell r="F397">
            <v>26</v>
          </cell>
        </row>
        <row r="398">
          <cell r="F398">
            <v>26</v>
          </cell>
        </row>
        <row r="399">
          <cell r="F399">
            <v>25</v>
          </cell>
        </row>
        <row r="400">
          <cell r="F400">
            <v>26</v>
          </cell>
        </row>
        <row r="401">
          <cell r="F401">
            <v>26</v>
          </cell>
        </row>
        <row r="402">
          <cell r="F402">
            <v>28</v>
          </cell>
        </row>
        <row r="403">
          <cell r="F403">
            <v>28</v>
          </cell>
        </row>
        <row r="404">
          <cell r="F404">
            <v>27</v>
          </cell>
        </row>
        <row r="405">
          <cell r="F405">
            <v>26</v>
          </cell>
        </row>
        <row r="406">
          <cell r="F406">
            <v>26</v>
          </cell>
        </row>
        <row r="407">
          <cell r="F407">
            <v>25</v>
          </cell>
        </row>
        <row r="408">
          <cell r="F408">
            <v>25</v>
          </cell>
        </row>
        <row r="409">
          <cell r="F409">
            <v>25</v>
          </cell>
        </row>
        <row r="411">
          <cell r="F411">
            <v>26</v>
          </cell>
        </row>
        <row r="412">
          <cell r="F412">
            <v>26</v>
          </cell>
        </row>
        <row r="413">
          <cell r="F413">
            <v>26</v>
          </cell>
        </row>
        <row r="414">
          <cell r="F414">
            <v>26</v>
          </cell>
        </row>
        <row r="415">
          <cell r="F415">
            <v>26</v>
          </cell>
        </row>
        <row r="416">
          <cell r="F416">
            <v>26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28</v>
          </cell>
        </row>
        <row r="420">
          <cell r="F420">
            <v>27</v>
          </cell>
        </row>
        <row r="421">
          <cell r="F421">
            <v>27</v>
          </cell>
        </row>
        <row r="422">
          <cell r="F422">
            <v>27</v>
          </cell>
        </row>
        <row r="423">
          <cell r="F423">
            <v>27</v>
          </cell>
        </row>
        <row r="424">
          <cell r="F424">
            <v>27</v>
          </cell>
        </row>
        <row r="425">
          <cell r="F425">
            <v>27</v>
          </cell>
        </row>
        <row r="426">
          <cell r="F426">
            <v>28</v>
          </cell>
        </row>
        <row r="427">
          <cell r="F427">
            <v>28</v>
          </cell>
        </row>
        <row r="428">
          <cell r="F428">
            <v>27</v>
          </cell>
        </row>
        <row r="429">
          <cell r="F429">
            <v>26</v>
          </cell>
        </row>
        <row r="430">
          <cell r="F430">
            <v>25</v>
          </cell>
        </row>
        <row r="431">
          <cell r="F431">
            <v>25</v>
          </cell>
        </row>
        <row r="432">
          <cell r="F432">
            <v>25</v>
          </cell>
        </row>
        <row r="433">
          <cell r="F433">
            <v>25</v>
          </cell>
        </row>
        <row r="434">
          <cell r="F434">
            <v>25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26</v>
          </cell>
        </row>
        <row r="438">
          <cell r="F438">
            <v>27</v>
          </cell>
        </row>
        <row r="439">
          <cell r="F439">
            <v>27</v>
          </cell>
        </row>
        <row r="440">
          <cell r="F440">
            <v>27</v>
          </cell>
        </row>
        <row r="441">
          <cell r="F441">
            <v>27</v>
          </cell>
        </row>
        <row r="442">
          <cell r="F442">
            <v>28</v>
          </cell>
        </row>
        <row r="443">
          <cell r="F443">
            <v>28</v>
          </cell>
        </row>
        <row r="444">
          <cell r="F444">
            <v>28</v>
          </cell>
        </row>
        <row r="445">
          <cell r="F445">
            <v>28</v>
          </cell>
        </row>
        <row r="446">
          <cell r="F446">
            <v>28</v>
          </cell>
        </row>
        <row r="447">
          <cell r="F447">
            <v>28</v>
          </cell>
        </row>
        <row r="448">
          <cell r="F448">
            <v>28</v>
          </cell>
        </row>
        <row r="449">
          <cell r="F449">
            <v>28</v>
          </cell>
        </row>
        <row r="450">
          <cell r="F450">
            <v>28</v>
          </cell>
        </row>
        <row r="451">
          <cell r="F451">
            <v>28</v>
          </cell>
        </row>
        <row r="452">
          <cell r="F452">
            <v>28</v>
          </cell>
        </row>
        <row r="453">
          <cell r="F453">
            <v>27</v>
          </cell>
        </row>
        <row r="454">
          <cell r="F454">
            <v>26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25</v>
          </cell>
        </row>
        <row r="459">
          <cell r="F459">
            <v>26</v>
          </cell>
        </row>
        <row r="460">
          <cell r="F460">
            <v>26</v>
          </cell>
        </row>
        <row r="461">
          <cell r="F461">
            <v>27</v>
          </cell>
        </row>
        <row r="462">
          <cell r="F462">
            <v>27</v>
          </cell>
        </row>
        <row r="463">
          <cell r="F463">
            <v>27</v>
          </cell>
        </row>
        <row r="464">
          <cell r="F464">
            <v>27</v>
          </cell>
        </row>
        <row r="465">
          <cell r="F465">
            <v>27</v>
          </cell>
        </row>
        <row r="466">
          <cell r="F466">
            <v>27</v>
          </cell>
        </row>
        <row r="467">
          <cell r="F467">
            <v>27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27</v>
          </cell>
        </row>
        <row r="471">
          <cell r="F471">
            <v>27</v>
          </cell>
        </row>
        <row r="472">
          <cell r="F472">
            <v>27</v>
          </cell>
        </row>
        <row r="473">
          <cell r="F473">
            <v>27</v>
          </cell>
        </row>
        <row r="474">
          <cell r="F474">
            <v>27</v>
          </cell>
        </row>
        <row r="475">
          <cell r="F475">
            <v>27</v>
          </cell>
        </row>
        <row r="476">
          <cell r="F476">
            <v>26</v>
          </cell>
        </row>
        <row r="477">
          <cell r="F477">
            <v>26</v>
          </cell>
        </row>
        <row r="478">
          <cell r="F478">
            <v>27</v>
          </cell>
        </row>
        <row r="479">
          <cell r="F479">
            <v>27</v>
          </cell>
        </row>
        <row r="480">
          <cell r="F480">
            <v>26</v>
          </cell>
        </row>
        <row r="481">
          <cell r="F481">
            <v>26</v>
          </cell>
        </row>
        <row r="482">
          <cell r="F482">
            <v>26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25</v>
          </cell>
        </row>
        <row r="487">
          <cell r="F487">
            <v>25</v>
          </cell>
        </row>
        <row r="488">
          <cell r="F488">
            <v>25</v>
          </cell>
        </row>
        <row r="489">
          <cell r="F489">
            <v>25</v>
          </cell>
        </row>
        <row r="490">
          <cell r="F490">
            <v>25</v>
          </cell>
        </row>
        <row r="491">
          <cell r="F491">
            <v>25</v>
          </cell>
        </row>
        <row r="492">
          <cell r="F492">
            <v>25</v>
          </cell>
        </row>
        <row r="493">
          <cell r="F493">
            <v>25</v>
          </cell>
        </row>
        <row r="494">
          <cell r="F494">
            <v>25</v>
          </cell>
        </row>
        <row r="495">
          <cell r="F495">
            <v>25</v>
          </cell>
        </row>
        <row r="496">
          <cell r="F496">
            <v>26</v>
          </cell>
        </row>
        <row r="497">
          <cell r="F497">
            <v>25</v>
          </cell>
        </row>
        <row r="498">
          <cell r="F498">
            <v>26</v>
          </cell>
        </row>
        <row r="499">
          <cell r="F499">
            <v>26</v>
          </cell>
        </row>
        <row r="500">
          <cell r="F500">
            <v>26</v>
          </cell>
        </row>
        <row r="501">
          <cell r="F501">
            <v>25</v>
          </cell>
        </row>
        <row r="502">
          <cell r="F502">
            <v>25</v>
          </cell>
        </row>
        <row r="503">
          <cell r="F503">
            <v>25</v>
          </cell>
        </row>
        <row r="504">
          <cell r="F504">
            <v>25</v>
          </cell>
        </row>
        <row r="505">
          <cell r="F505">
            <v>25</v>
          </cell>
        </row>
        <row r="506">
          <cell r="F506">
            <v>25</v>
          </cell>
        </row>
        <row r="507">
          <cell r="F507">
            <v>25</v>
          </cell>
        </row>
        <row r="508">
          <cell r="F508">
            <v>25</v>
          </cell>
        </row>
        <row r="509">
          <cell r="F509">
            <v>26</v>
          </cell>
        </row>
        <row r="510">
          <cell r="F510">
            <v>26</v>
          </cell>
        </row>
        <row r="511">
          <cell r="F511">
            <v>26</v>
          </cell>
        </row>
        <row r="512">
          <cell r="F512">
            <v>27</v>
          </cell>
        </row>
        <row r="513">
          <cell r="F513">
            <v>27</v>
          </cell>
        </row>
        <row r="514">
          <cell r="F514">
            <v>27</v>
          </cell>
        </row>
        <row r="515">
          <cell r="F515">
            <v>27</v>
          </cell>
        </row>
        <row r="516">
          <cell r="F516">
            <v>27</v>
          </cell>
        </row>
        <row r="517">
          <cell r="F517">
            <v>27</v>
          </cell>
        </row>
        <row r="518">
          <cell r="F518">
            <v>27</v>
          </cell>
        </row>
        <row r="519">
          <cell r="F519">
            <v>27</v>
          </cell>
        </row>
        <row r="520">
          <cell r="F520">
            <v>27</v>
          </cell>
        </row>
        <row r="521">
          <cell r="F521">
            <v>27</v>
          </cell>
        </row>
        <row r="522">
          <cell r="F522">
            <v>28</v>
          </cell>
        </row>
        <row r="523">
          <cell r="F523">
            <v>27</v>
          </cell>
        </row>
        <row r="524">
          <cell r="F524">
            <v>27</v>
          </cell>
        </row>
        <row r="525">
          <cell r="F525">
            <v>26</v>
          </cell>
        </row>
        <row r="526">
          <cell r="F526">
            <v>26</v>
          </cell>
        </row>
        <row r="527">
          <cell r="F527">
            <v>26</v>
          </cell>
        </row>
        <row r="528">
          <cell r="F528">
            <v>26</v>
          </cell>
        </row>
        <row r="529">
          <cell r="F529">
            <v>26</v>
          </cell>
        </row>
        <row r="530">
          <cell r="F530">
            <v>26</v>
          </cell>
        </row>
        <row r="531">
          <cell r="F531">
            <v>26</v>
          </cell>
        </row>
        <row r="532">
          <cell r="F532">
            <v>26</v>
          </cell>
        </row>
        <row r="533">
          <cell r="F533">
            <v>26</v>
          </cell>
        </row>
        <row r="534">
          <cell r="F534">
            <v>26</v>
          </cell>
        </row>
        <row r="535">
          <cell r="F535">
            <v>26</v>
          </cell>
        </row>
        <row r="536">
          <cell r="F536">
            <v>27</v>
          </cell>
        </row>
        <row r="537">
          <cell r="F537">
            <v>27</v>
          </cell>
        </row>
        <row r="538">
          <cell r="F538">
            <v>27</v>
          </cell>
        </row>
        <row r="539">
          <cell r="F539">
            <v>27</v>
          </cell>
        </row>
        <row r="540">
          <cell r="F540">
            <v>27</v>
          </cell>
        </row>
        <row r="541">
          <cell r="F541">
            <v>27</v>
          </cell>
        </row>
        <row r="542">
          <cell r="F542">
            <v>27</v>
          </cell>
        </row>
        <row r="543">
          <cell r="F543">
            <v>27</v>
          </cell>
        </row>
        <row r="544">
          <cell r="F544">
            <v>26</v>
          </cell>
        </row>
        <row r="545">
          <cell r="F545">
            <v>26</v>
          </cell>
        </row>
        <row r="546">
          <cell r="F546">
            <v>26</v>
          </cell>
        </row>
        <row r="547">
          <cell r="F547">
            <v>25</v>
          </cell>
        </row>
        <row r="548">
          <cell r="F548">
            <v>26</v>
          </cell>
        </row>
        <row r="549">
          <cell r="F549">
            <v>26</v>
          </cell>
        </row>
        <row r="550">
          <cell r="F550">
            <v>26</v>
          </cell>
        </row>
        <row r="551">
          <cell r="F551">
            <v>26</v>
          </cell>
        </row>
        <row r="552">
          <cell r="F552">
            <v>26</v>
          </cell>
        </row>
        <row r="553">
          <cell r="F553">
            <v>25</v>
          </cell>
        </row>
        <row r="554">
          <cell r="F554">
            <v>25</v>
          </cell>
        </row>
        <row r="555">
          <cell r="F555">
            <v>26</v>
          </cell>
        </row>
        <row r="556">
          <cell r="F556">
            <v>26</v>
          </cell>
        </row>
        <row r="557">
          <cell r="F557">
            <v>27</v>
          </cell>
        </row>
        <row r="558">
          <cell r="F558">
            <v>27</v>
          </cell>
        </row>
        <row r="559">
          <cell r="F559">
            <v>27</v>
          </cell>
        </row>
        <row r="560">
          <cell r="F560">
            <v>27</v>
          </cell>
        </row>
        <row r="561">
          <cell r="F561">
            <v>27</v>
          </cell>
        </row>
        <row r="562">
          <cell r="F562">
            <v>27</v>
          </cell>
        </row>
        <row r="563">
          <cell r="F563">
            <v>27</v>
          </cell>
        </row>
        <row r="564">
          <cell r="F564">
            <v>27</v>
          </cell>
        </row>
        <row r="565">
          <cell r="F565">
            <v>28</v>
          </cell>
        </row>
        <row r="566">
          <cell r="F566">
            <v>28</v>
          </cell>
        </row>
        <row r="567">
          <cell r="F567">
            <v>28</v>
          </cell>
        </row>
        <row r="568">
          <cell r="F568">
            <v>28</v>
          </cell>
        </row>
        <row r="569">
          <cell r="F569">
            <v>28</v>
          </cell>
        </row>
        <row r="570">
          <cell r="F570">
            <v>28</v>
          </cell>
        </row>
        <row r="571">
          <cell r="F571">
            <v>28</v>
          </cell>
        </row>
        <row r="572">
          <cell r="F572">
            <v>27</v>
          </cell>
        </row>
        <row r="573">
          <cell r="F573">
            <v>27</v>
          </cell>
        </row>
        <row r="574">
          <cell r="F574">
            <v>27</v>
          </cell>
        </row>
        <row r="575">
          <cell r="F575">
            <v>27</v>
          </cell>
        </row>
        <row r="576">
          <cell r="F576">
            <v>27</v>
          </cell>
        </row>
        <row r="577">
          <cell r="F577">
            <v>26</v>
          </cell>
        </row>
        <row r="578">
          <cell r="F578">
            <v>26</v>
          </cell>
        </row>
        <row r="579">
          <cell r="F579">
            <v>26</v>
          </cell>
        </row>
        <row r="580">
          <cell r="F580">
            <v>26</v>
          </cell>
        </row>
        <row r="581">
          <cell r="F581">
            <v>26</v>
          </cell>
        </row>
        <row r="582">
          <cell r="F582">
            <v>27</v>
          </cell>
        </row>
        <row r="583">
          <cell r="F583">
            <v>29</v>
          </cell>
        </row>
        <row r="584">
          <cell r="F584">
            <v>28</v>
          </cell>
        </row>
        <row r="585">
          <cell r="F585">
            <v>27</v>
          </cell>
        </row>
        <row r="586">
          <cell r="F586">
            <v>27</v>
          </cell>
        </row>
        <row r="587">
          <cell r="F587">
            <v>28</v>
          </cell>
        </row>
        <row r="588">
          <cell r="F588">
            <v>28</v>
          </cell>
        </row>
        <row r="589">
          <cell r="F589">
            <v>28</v>
          </cell>
        </row>
        <row r="590">
          <cell r="F590">
            <v>28</v>
          </cell>
        </row>
        <row r="591">
          <cell r="F591">
            <v>28</v>
          </cell>
        </row>
        <row r="592">
          <cell r="F592">
            <v>28</v>
          </cell>
        </row>
        <row r="593">
          <cell r="F593">
            <v>28</v>
          </cell>
        </row>
        <row r="594">
          <cell r="F594">
            <v>28</v>
          </cell>
        </row>
        <row r="595">
          <cell r="F595">
            <v>28</v>
          </cell>
        </row>
        <row r="596">
          <cell r="F596">
            <v>27</v>
          </cell>
        </row>
        <row r="597">
          <cell r="F597">
            <v>26</v>
          </cell>
        </row>
        <row r="598">
          <cell r="F598">
            <v>26</v>
          </cell>
        </row>
        <row r="599">
          <cell r="F599">
            <v>26</v>
          </cell>
        </row>
        <row r="600">
          <cell r="F600">
            <v>26</v>
          </cell>
        </row>
        <row r="601">
          <cell r="F601">
            <v>26</v>
          </cell>
        </row>
        <row r="602">
          <cell r="F602">
            <v>26</v>
          </cell>
        </row>
        <row r="603">
          <cell r="F603">
            <v>26</v>
          </cell>
        </row>
        <row r="604">
          <cell r="F604">
            <v>26</v>
          </cell>
        </row>
        <row r="605">
          <cell r="F605">
            <v>27</v>
          </cell>
        </row>
        <row r="606">
          <cell r="F606">
            <v>33</v>
          </cell>
        </row>
        <row r="607">
          <cell r="F607">
            <v>34</v>
          </cell>
        </row>
        <row r="608">
          <cell r="F608">
            <v>38</v>
          </cell>
        </row>
        <row r="609">
          <cell r="F609">
            <v>41</v>
          </cell>
        </row>
        <row r="610">
          <cell r="F610">
            <v>44</v>
          </cell>
        </row>
        <row r="611">
          <cell r="F611">
            <v>35</v>
          </cell>
        </row>
        <row r="612">
          <cell r="F612">
            <v>29</v>
          </cell>
        </row>
        <row r="613">
          <cell r="F613">
            <v>27</v>
          </cell>
        </row>
        <row r="614">
          <cell r="F614">
            <v>28</v>
          </cell>
        </row>
        <row r="615">
          <cell r="F615">
            <v>28</v>
          </cell>
        </row>
        <row r="616">
          <cell r="F616">
            <v>27</v>
          </cell>
        </row>
        <row r="617">
          <cell r="F617">
            <v>27</v>
          </cell>
        </row>
        <row r="618">
          <cell r="F618">
            <v>27</v>
          </cell>
        </row>
        <row r="619">
          <cell r="F619">
            <v>27</v>
          </cell>
        </row>
        <row r="620">
          <cell r="F620">
            <v>26</v>
          </cell>
        </row>
        <row r="621">
          <cell r="F621">
            <v>25</v>
          </cell>
        </row>
        <row r="622">
          <cell r="F622">
            <v>25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25</v>
          </cell>
        </row>
        <row r="626">
          <cell r="F626">
            <v>25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25</v>
          </cell>
        </row>
        <row r="630">
          <cell r="F630">
            <v>25</v>
          </cell>
        </row>
        <row r="631">
          <cell r="F631">
            <v>25</v>
          </cell>
        </row>
        <row r="632">
          <cell r="F632">
            <v>25</v>
          </cell>
        </row>
        <row r="633">
          <cell r="F633">
            <v>26</v>
          </cell>
        </row>
        <row r="634">
          <cell r="F634">
            <v>26</v>
          </cell>
        </row>
        <row r="635">
          <cell r="F635">
            <v>27</v>
          </cell>
        </row>
        <row r="636">
          <cell r="F636">
            <v>27</v>
          </cell>
        </row>
        <row r="637">
          <cell r="F637">
            <v>27</v>
          </cell>
        </row>
        <row r="638">
          <cell r="F638">
            <v>27</v>
          </cell>
        </row>
        <row r="639">
          <cell r="F639">
            <v>27</v>
          </cell>
        </row>
        <row r="640">
          <cell r="F640">
            <v>27</v>
          </cell>
        </row>
        <row r="641">
          <cell r="F641">
            <v>26</v>
          </cell>
        </row>
        <row r="642">
          <cell r="F642">
            <v>26</v>
          </cell>
        </row>
        <row r="643">
          <cell r="F643">
            <v>26</v>
          </cell>
        </row>
        <row r="644">
          <cell r="F644">
            <v>25</v>
          </cell>
        </row>
        <row r="645">
          <cell r="F645">
            <v>25</v>
          </cell>
        </row>
        <row r="646">
          <cell r="F646">
            <v>25</v>
          </cell>
        </row>
        <row r="647">
          <cell r="F647">
            <v>25</v>
          </cell>
        </row>
        <row r="648">
          <cell r="F648">
            <v>25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25</v>
          </cell>
        </row>
        <row r="652">
          <cell r="F652">
            <v>25</v>
          </cell>
        </row>
        <row r="653">
          <cell r="F653">
            <v>26</v>
          </cell>
        </row>
        <row r="654">
          <cell r="F654">
            <v>26</v>
          </cell>
        </row>
        <row r="655">
          <cell r="F655">
            <v>26</v>
          </cell>
        </row>
        <row r="656">
          <cell r="F656">
            <v>26</v>
          </cell>
        </row>
        <row r="657">
          <cell r="F657">
            <v>26</v>
          </cell>
        </row>
        <row r="658">
          <cell r="F658">
            <v>26</v>
          </cell>
        </row>
        <row r="659">
          <cell r="F659">
            <v>26</v>
          </cell>
        </row>
        <row r="660">
          <cell r="F660">
            <v>26</v>
          </cell>
        </row>
        <row r="661">
          <cell r="F661">
            <v>26</v>
          </cell>
        </row>
        <row r="662">
          <cell r="F662">
            <v>26</v>
          </cell>
        </row>
        <row r="663">
          <cell r="F663">
            <v>26</v>
          </cell>
        </row>
        <row r="664">
          <cell r="F664">
            <v>26</v>
          </cell>
        </row>
        <row r="665">
          <cell r="F665">
            <v>26</v>
          </cell>
        </row>
        <row r="666">
          <cell r="F666">
            <v>26</v>
          </cell>
        </row>
        <row r="667">
          <cell r="F667">
            <v>25</v>
          </cell>
        </row>
        <row r="668">
          <cell r="F668">
            <v>25</v>
          </cell>
        </row>
        <row r="669">
          <cell r="F669">
            <v>25</v>
          </cell>
        </row>
        <row r="670">
          <cell r="F670">
            <v>25</v>
          </cell>
        </row>
        <row r="671">
          <cell r="F671">
            <v>25</v>
          </cell>
        </row>
        <row r="672">
          <cell r="F672">
            <v>25</v>
          </cell>
        </row>
        <row r="673">
          <cell r="F673">
            <v>25</v>
          </cell>
        </row>
        <row r="674">
          <cell r="F674">
            <v>25</v>
          </cell>
        </row>
        <row r="675">
          <cell r="F675">
            <v>25</v>
          </cell>
        </row>
        <row r="676">
          <cell r="F676">
            <v>25</v>
          </cell>
        </row>
        <row r="747">
          <cell r="F747">
            <v>28</v>
          </cell>
        </row>
        <row r="748">
          <cell r="F748">
            <v>31</v>
          </cell>
        </row>
        <row r="749">
          <cell r="F749">
            <v>32</v>
          </cell>
        </row>
        <row r="750">
          <cell r="F750">
            <v>30</v>
          </cell>
        </row>
        <row r="751">
          <cell r="F751">
            <v>28</v>
          </cell>
        </row>
        <row r="752">
          <cell r="F752">
            <v>27</v>
          </cell>
        </row>
        <row r="753">
          <cell r="F753">
            <v>27</v>
          </cell>
        </row>
        <row r="754">
          <cell r="F754">
            <v>27</v>
          </cell>
        </row>
        <row r="755">
          <cell r="F755">
            <v>27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22</v>
          </cell>
        </row>
        <row r="13">
          <cell r="F13">
            <v>22</v>
          </cell>
        </row>
        <row r="14">
          <cell r="F14">
            <v>22</v>
          </cell>
        </row>
        <row r="15">
          <cell r="F15">
            <v>22</v>
          </cell>
        </row>
        <row r="16">
          <cell r="F16">
            <v>22</v>
          </cell>
        </row>
        <row r="17">
          <cell r="F17">
            <v>23</v>
          </cell>
        </row>
        <row r="18">
          <cell r="F18">
            <v>27</v>
          </cell>
        </row>
        <row r="19">
          <cell r="F19">
            <v>30</v>
          </cell>
        </row>
        <row r="20">
          <cell r="F20">
            <v>33</v>
          </cell>
        </row>
        <row r="21">
          <cell r="F21">
            <v>35</v>
          </cell>
        </row>
        <row r="22">
          <cell r="F22">
            <v>35</v>
          </cell>
        </row>
        <row r="23">
          <cell r="F23">
            <v>32</v>
          </cell>
        </row>
        <row r="24">
          <cell r="F24">
            <v>30</v>
          </cell>
        </row>
        <row r="25">
          <cell r="F25">
            <v>27</v>
          </cell>
        </row>
        <row r="26">
          <cell r="F26">
            <v>23</v>
          </cell>
        </row>
        <row r="27">
          <cell r="F27">
            <v>21</v>
          </cell>
        </row>
        <row r="28">
          <cell r="F28">
            <v>21</v>
          </cell>
        </row>
        <row r="29">
          <cell r="F29">
            <v>21</v>
          </cell>
        </row>
        <row r="30">
          <cell r="F30">
            <v>21</v>
          </cell>
        </row>
        <row r="31">
          <cell r="F31">
            <v>21</v>
          </cell>
        </row>
        <row r="32">
          <cell r="F32">
            <v>21</v>
          </cell>
        </row>
        <row r="33">
          <cell r="F33">
            <v>21</v>
          </cell>
        </row>
        <row r="34">
          <cell r="F34">
            <v>21</v>
          </cell>
        </row>
        <row r="35">
          <cell r="F35">
            <v>21</v>
          </cell>
        </row>
        <row r="36">
          <cell r="F36">
            <v>22</v>
          </cell>
        </row>
        <row r="37">
          <cell r="F37">
            <v>22</v>
          </cell>
        </row>
        <row r="38">
          <cell r="F38">
            <v>21</v>
          </cell>
        </row>
        <row r="39">
          <cell r="F39">
            <v>22</v>
          </cell>
        </row>
        <row r="40">
          <cell r="F40">
            <v>22</v>
          </cell>
        </row>
        <row r="41">
          <cell r="F41">
            <v>22</v>
          </cell>
        </row>
        <row r="42">
          <cell r="F42">
            <v>22</v>
          </cell>
        </row>
        <row r="43">
          <cell r="F43">
            <v>22</v>
          </cell>
        </row>
        <row r="44">
          <cell r="F44">
            <v>23</v>
          </cell>
        </row>
        <row r="45">
          <cell r="F45">
            <v>22</v>
          </cell>
        </row>
        <row r="46">
          <cell r="F46">
            <v>22</v>
          </cell>
        </row>
        <row r="47">
          <cell r="F47">
            <v>21</v>
          </cell>
        </row>
        <row r="48">
          <cell r="F48">
            <v>21</v>
          </cell>
        </row>
        <row r="49">
          <cell r="F49">
            <v>20</v>
          </cell>
        </row>
        <row r="50">
          <cell r="F50">
            <v>20</v>
          </cell>
        </row>
        <row r="51">
          <cell r="F51">
            <v>20</v>
          </cell>
        </row>
        <row r="52">
          <cell r="F52">
            <v>20</v>
          </cell>
        </row>
        <row r="53">
          <cell r="F53">
            <v>21</v>
          </cell>
        </row>
        <row r="54">
          <cell r="F54">
            <v>21</v>
          </cell>
        </row>
        <row r="55">
          <cell r="F55">
            <v>21</v>
          </cell>
        </row>
        <row r="56">
          <cell r="F56">
            <v>21</v>
          </cell>
        </row>
        <row r="57">
          <cell r="F57">
            <v>22</v>
          </cell>
        </row>
        <row r="58">
          <cell r="F58">
            <v>22</v>
          </cell>
        </row>
        <row r="59">
          <cell r="F59">
            <v>22</v>
          </cell>
        </row>
        <row r="60">
          <cell r="F60">
            <v>22</v>
          </cell>
        </row>
        <row r="61">
          <cell r="F61">
            <v>23</v>
          </cell>
        </row>
        <row r="62">
          <cell r="F62">
            <v>23</v>
          </cell>
        </row>
        <row r="63">
          <cell r="F63">
            <v>31</v>
          </cell>
        </row>
        <row r="64">
          <cell r="F64">
            <v>32</v>
          </cell>
        </row>
        <row r="65">
          <cell r="F65">
            <v>28</v>
          </cell>
        </row>
        <row r="66">
          <cell r="F66">
            <v>31</v>
          </cell>
        </row>
        <row r="67">
          <cell r="F67">
            <v>31</v>
          </cell>
        </row>
        <row r="68">
          <cell r="F68">
            <v>28</v>
          </cell>
        </row>
        <row r="69">
          <cell r="F69">
            <v>24</v>
          </cell>
        </row>
        <row r="70">
          <cell r="F70">
            <v>22</v>
          </cell>
        </row>
        <row r="71">
          <cell r="F71">
            <v>23</v>
          </cell>
        </row>
        <row r="72">
          <cell r="F72">
            <v>22</v>
          </cell>
        </row>
        <row r="73">
          <cell r="F73">
            <v>21</v>
          </cell>
        </row>
        <row r="74">
          <cell r="F74">
            <v>20</v>
          </cell>
        </row>
        <row r="75">
          <cell r="F75">
            <v>20</v>
          </cell>
        </row>
        <row r="76">
          <cell r="F76">
            <v>20</v>
          </cell>
        </row>
        <row r="77">
          <cell r="F77">
            <v>20</v>
          </cell>
        </row>
        <row r="78">
          <cell r="F78">
            <v>20</v>
          </cell>
        </row>
        <row r="79">
          <cell r="F79">
            <v>20</v>
          </cell>
        </row>
        <row r="80">
          <cell r="F80">
            <v>21</v>
          </cell>
        </row>
        <row r="81">
          <cell r="F81">
            <v>20</v>
          </cell>
        </row>
        <row r="82">
          <cell r="F82">
            <v>21</v>
          </cell>
        </row>
        <row r="83">
          <cell r="F83">
            <v>22</v>
          </cell>
        </row>
        <row r="84">
          <cell r="F84">
            <v>22</v>
          </cell>
        </row>
        <row r="85">
          <cell r="F85">
            <v>21</v>
          </cell>
        </row>
        <row r="86">
          <cell r="F86">
            <v>21</v>
          </cell>
        </row>
        <row r="87">
          <cell r="F87">
            <v>21</v>
          </cell>
        </row>
        <row r="88">
          <cell r="F88">
            <v>22</v>
          </cell>
        </row>
        <row r="89">
          <cell r="F89">
            <v>21</v>
          </cell>
        </row>
        <row r="90">
          <cell r="F90">
            <v>21</v>
          </cell>
        </row>
        <row r="91">
          <cell r="F91">
            <v>21</v>
          </cell>
        </row>
        <row r="92">
          <cell r="F92">
            <v>21</v>
          </cell>
        </row>
        <row r="93">
          <cell r="F93">
            <v>21</v>
          </cell>
        </row>
        <row r="94">
          <cell r="F94">
            <v>20</v>
          </cell>
        </row>
        <row r="95">
          <cell r="F95">
            <v>20</v>
          </cell>
        </row>
        <row r="96">
          <cell r="F96">
            <v>21</v>
          </cell>
        </row>
        <row r="97">
          <cell r="F97">
            <v>21</v>
          </cell>
        </row>
        <row r="98">
          <cell r="F98">
            <v>21</v>
          </cell>
        </row>
        <row r="99">
          <cell r="F99">
            <v>21</v>
          </cell>
        </row>
        <row r="100">
          <cell r="F100">
            <v>21</v>
          </cell>
        </row>
        <row r="101">
          <cell r="F101">
            <v>21</v>
          </cell>
        </row>
        <row r="102">
          <cell r="F102">
            <v>21</v>
          </cell>
        </row>
        <row r="103">
          <cell r="F103">
            <v>21</v>
          </cell>
        </row>
        <row r="104">
          <cell r="F104">
            <v>21</v>
          </cell>
        </row>
        <row r="105">
          <cell r="F105">
            <v>21</v>
          </cell>
        </row>
        <row r="106">
          <cell r="F106">
            <v>22</v>
          </cell>
        </row>
        <row r="107">
          <cell r="F107">
            <v>21</v>
          </cell>
        </row>
        <row r="108">
          <cell r="F108">
            <v>22</v>
          </cell>
        </row>
        <row r="109">
          <cell r="F109">
            <v>25</v>
          </cell>
        </row>
        <row r="110">
          <cell r="F110">
            <v>28</v>
          </cell>
        </row>
        <row r="111">
          <cell r="F111">
            <v>25</v>
          </cell>
        </row>
        <row r="112">
          <cell r="F112">
            <v>23</v>
          </cell>
        </row>
        <row r="113">
          <cell r="F113">
            <v>23</v>
          </cell>
        </row>
        <row r="114">
          <cell r="F114">
            <v>24</v>
          </cell>
        </row>
        <row r="115">
          <cell r="F115">
            <v>24</v>
          </cell>
        </row>
        <row r="116">
          <cell r="F116">
            <v>23</v>
          </cell>
        </row>
        <row r="117">
          <cell r="F117">
            <v>24</v>
          </cell>
        </row>
        <row r="118">
          <cell r="F118">
            <v>22</v>
          </cell>
        </row>
        <row r="119">
          <cell r="F119">
            <v>22</v>
          </cell>
        </row>
        <row r="120">
          <cell r="F120">
            <v>22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21</v>
          </cell>
        </row>
        <row r="124">
          <cell r="F124">
            <v>21</v>
          </cell>
        </row>
        <row r="125">
          <cell r="F125">
            <v>21</v>
          </cell>
        </row>
        <row r="126">
          <cell r="F126">
            <v>21</v>
          </cell>
        </row>
        <row r="127">
          <cell r="F127">
            <v>21</v>
          </cell>
        </row>
        <row r="128">
          <cell r="F128">
            <v>21</v>
          </cell>
        </row>
        <row r="129">
          <cell r="F129">
            <v>23</v>
          </cell>
        </row>
        <row r="130">
          <cell r="F130">
            <v>22</v>
          </cell>
        </row>
        <row r="131">
          <cell r="F131">
            <v>22</v>
          </cell>
        </row>
        <row r="132">
          <cell r="F132">
            <v>23</v>
          </cell>
        </row>
        <row r="133">
          <cell r="F133">
            <v>23</v>
          </cell>
        </row>
        <row r="134">
          <cell r="F134">
            <v>22</v>
          </cell>
        </row>
        <row r="135">
          <cell r="F135">
            <v>22</v>
          </cell>
        </row>
        <row r="136">
          <cell r="F136">
            <v>21</v>
          </cell>
        </row>
        <row r="137">
          <cell r="F137">
            <v>21</v>
          </cell>
        </row>
        <row r="138">
          <cell r="F138">
            <v>21</v>
          </cell>
        </row>
        <row r="139">
          <cell r="F139">
            <v>21</v>
          </cell>
        </row>
        <row r="140">
          <cell r="F140">
            <v>21</v>
          </cell>
        </row>
        <row r="141">
          <cell r="F141">
            <v>20</v>
          </cell>
        </row>
        <row r="142">
          <cell r="F142">
            <v>20</v>
          </cell>
        </row>
        <row r="143">
          <cell r="F143">
            <v>20</v>
          </cell>
        </row>
        <row r="144">
          <cell r="F144">
            <v>20</v>
          </cell>
        </row>
        <row r="145">
          <cell r="F145">
            <v>20</v>
          </cell>
        </row>
        <row r="146">
          <cell r="F146">
            <v>20</v>
          </cell>
        </row>
        <row r="147">
          <cell r="F147">
            <v>20</v>
          </cell>
        </row>
        <row r="148">
          <cell r="F148">
            <v>20</v>
          </cell>
        </row>
        <row r="149">
          <cell r="F149">
            <v>20</v>
          </cell>
        </row>
        <row r="150">
          <cell r="F150">
            <v>20</v>
          </cell>
        </row>
        <row r="151">
          <cell r="F151">
            <v>20</v>
          </cell>
        </row>
        <row r="152">
          <cell r="F152">
            <v>20</v>
          </cell>
        </row>
        <row r="153">
          <cell r="F153">
            <v>21</v>
          </cell>
        </row>
        <row r="154">
          <cell r="F154">
            <v>20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21</v>
          </cell>
        </row>
        <row r="159">
          <cell r="F159">
            <v>21</v>
          </cell>
        </row>
        <row r="160">
          <cell r="F160">
            <v>21</v>
          </cell>
        </row>
        <row r="161">
          <cell r="F161">
            <v>22</v>
          </cell>
        </row>
        <row r="162">
          <cell r="F162">
            <v>21</v>
          </cell>
        </row>
        <row r="163">
          <cell r="F163">
            <v>22</v>
          </cell>
        </row>
        <row r="164">
          <cell r="F164">
            <v>22</v>
          </cell>
        </row>
        <row r="165">
          <cell r="F165">
            <v>21</v>
          </cell>
        </row>
        <row r="166">
          <cell r="F166">
            <v>20</v>
          </cell>
        </row>
        <row r="167">
          <cell r="F167">
            <v>20</v>
          </cell>
        </row>
        <row r="168">
          <cell r="F168">
            <v>20</v>
          </cell>
        </row>
        <row r="169">
          <cell r="F169">
            <v>20</v>
          </cell>
        </row>
        <row r="170">
          <cell r="F170">
            <v>20</v>
          </cell>
        </row>
        <row r="171">
          <cell r="F171">
            <v>20</v>
          </cell>
        </row>
        <row r="172">
          <cell r="F172">
            <v>20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20</v>
          </cell>
        </row>
        <row r="176">
          <cell r="F176">
            <v>21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22</v>
          </cell>
        </row>
        <row r="181">
          <cell r="F181">
            <v>22</v>
          </cell>
        </row>
        <row r="182">
          <cell r="F182">
            <v>22</v>
          </cell>
        </row>
        <row r="183">
          <cell r="F183">
            <v>22</v>
          </cell>
        </row>
        <row r="184">
          <cell r="F184">
            <v>22</v>
          </cell>
        </row>
        <row r="185">
          <cell r="F185">
            <v>23</v>
          </cell>
        </row>
        <row r="186">
          <cell r="F186">
            <v>22</v>
          </cell>
        </row>
        <row r="187">
          <cell r="F187">
            <v>22</v>
          </cell>
        </row>
        <row r="188">
          <cell r="F188">
            <v>21</v>
          </cell>
        </row>
        <row r="189">
          <cell r="F189">
            <v>21</v>
          </cell>
        </row>
        <row r="190">
          <cell r="F190">
            <v>22</v>
          </cell>
        </row>
        <row r="191">
          <cell r="F191">
            <v>23</v>
          </cell>
        </row>
        <row r="192">
          <cell r="F192">
            <v>24</v>
          </cell>
        </row>
        <row r="193">
          <cell r="F193">
            <v>25</v>
          </cell>
        </row>
        <row r="194">
          <cell r="F194">
            <v>28</v>
          </cell>
        </row>
        <row r="195">
          <cell r="F195">
            <v>29</v>
          </cell>
        </row>
        <row r="196">
          <cell r="F196">
            <v>28</v>
          </cell>
        </row>
        <row r="197">
          <cell r="F197">
            <v>29</v>
          </cell>
        </row>
        <row r="198">
          <cell r="F198">
            <v>26</v>
          </cell>
        </row>
        <row r="199">
          <cell r="F199">
            <v>24</v>
          </cell>
        </row>
        <row r="200">
          <cell r="F200">
            <v>22</v>
          </cell>
        </row>
        <row r="201">
          <cell r="F201">
            <v>22</v>
          </cell>
        </row>
        <row r="202">
          <cell r="F202">
            <v>22</v>
          </cell>
        </row>
        <row r="203">
          <cell r="F203">
            <v>23</v>
          </cell>
        </row>
        <row r="204">
          <cell r="F204">
            <v>25</v>
          </cell>
        </row>
        <row r="205">
          <cell r="F205">
            <v>26</v>
          </cell>
        </row>
        <row r="206">
          <cell r="F206">
            <v>23</v>
          </cell>
        </row>
        <row r="207">
          <cell r="F207">
            <v>22</v>
          </cell>
        </row>
        <row r="208">
          <cell r="F208">
            <v>21</v>
          </cell>
        </row>
        <row r="209">
          <cell r="F209">
            <v>22</v>
          </cell>
        </row>
        <row r="210">
          <cell r="F210">
            <v>23</v>
          </cell>
        </row>
        <row r="211">
          <cell r="F211">
            <v>24</v>
          </cell>
        </row>
        <row r="212">
          <cell r="F212">
            <v>23</v>
          </cell>
        </row>
        <row r="213">
          <cell r="F213">
            <v>21</v>
          </cell>
        </row>
        <row r="214">
          <cell r="F214">
            <v>21</v>
          </cell>
        </row>
        <row r="215">
          <cell r="F215">
            <v>20</v>
          </cell>
        </row>
        <row r="216">
          <cell r="F216">
            <v>21</v>
          </cell>
        </row>
        <row r="217">
          <cell r="F217">
            <v>21</v>
          </cell>
        </row>
        <row r="218">
          <cell r="F218">
            <v>22</v>
          </cell>
        </row>
        <row r="219">
          <cell r="F219">
            <v>25</v>
          </cell>
        </row>
        <row r="220">
          <cell r="F220">
            <v>25</v>
          </cell>
        </row>
        <row r="221">
          <cell r="F221">
            <v>25</v>
          </cell>
        </row>
        <row r="222">
          <cell r="F222">
            <v>22</v>
          </cell>
        </row>
        <row r="223">
          <cell r="F223">
            <v>22</v>
          </cell>
        </row>
        <row r="224">
          <cell r="F224">
            <v>21</v>
          </cell>
        </row>
        <row r="225">
          <cell r="F225">
            <v>21</v>
          </cell>
        </row>
        <row r="226">
          <cell r="F226">
            <v>21</v>
          </cell>
        </row>
        <row r="227">
          <cell r="F227">
            <v>21</v>
          </cell>
        </row>
        <row r="228">
          <cell r="F228">
            <v>20</v>
          </cell>
        </row>
        <row r="229">
          <cell r="F229">
            <v>21</v>
          </cell>
        </row>
        <row r="230">
          <cell r="F230">
            <v>21</v>
          </cell>
        </row>
        <row r="231">
          <cell r="F231">
            <v>20</v>
          </cell>
        </row>
        <row r="232">
          <cell r="F232">
            <v>20</v>
          </cell>
        </row>
        <row r="233">
          <cell r="F233">
            <v>20</v>
          </cell>
        </row>
        <row r="234">
          <cell r="F234">
            <v>20</v>
          </cell>
        </row>
        <row r="235">
          <cell r="F235">
            <v>20</v>
          </cell>
        </row>
        <row r="236">
          <cell r="F236">
            <v>20</v>
          </cell>
        </row>
        <row r="237">
          <cell r="F237">
            <v>20</v>
          </cell>
        </row>
        <row r="238">
          <cell r="F238">
            <v>20</v>
          </cell>
        </row>
        <row r="239">
          <cell r="F239">
            <v>20</v>
          </cell>
        </row>
        <row r="240">
          <cell r="F240">
            <v>20</v>
          </cell>
        </row>
        <row r="241">
          <cell r="F241">
            <v>20</v>
          </cell>
        </row>
        <row r="242">
          <cell r="F242">
            <v>20</v>
          </cell>
        </row>
        <row r="243">
          <cell r="F243">
            <v>20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20</v>
          </cell>
        </row>
        <row r="248">
          <cell r="F248">
            <v>21</v>
          </cell>
        </row>
        <row r="249">
          <cell r="F249">
            <v>21</v>
          </cell>
        </row>
        <row r="250">
          <cell r="F250">
            <v>22</v>
          </cell>
        </row>
        <row r="251">
          <cell r="F251">
            <v>22</v>
          </cell>
        </row>
        <row r="252">
          <cell r="F252">
            <v>22</v>
          </cell>
        </row>
        <row r="253">
          <cell r="F253">
            <v>22</v>
          </cell>
        </row>
        <row r="254">
          <cell r="F254">
            <v>22</v>
          </cell>
        </row>
        <row r="255">
          <cell r="F255">
            <v>22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22</v>
          </cell>
        </row>
        <row r="259">
          <cell r="F259">
            <v>22</v>
          </cell>
        </row>
        <row r="260">
          <cell r="F260">
            <v>22</v>
          </cell>
        </row>
        <row r="261">
          <cell r="F261">
            <v>22</v>
          </cell>
        </row>
        <row r="262">
          <cell r="F262">
            <v>23</v>
          </cell>
        </row>
        <row r="263">
          <cell r="F263">
            <v>24</v>
          </cell>
        </row>
        <row r="264">
          <cell r="F264">
            <v>25</v>
          </cell>
        </row>
        <row r="265">
          <cell r="F265">
            <v>25</v>
          </cell>
        </row>
        <row r="266">
          <cell r="F266">
            <v>28</v>
          </cell>
        </row>
        <row r="267">
          <cell r="F267">
            <v>29</v>
          </cell>
        </row>
        <row r="268">
          <cell r="F268">
            <v>26</v>
          </cell>
        </row>
        <row r="269">
          <cell r="F269">
            <v>25</v>
          </cell>
        </row>
        <row r="270">
          <cell r="F270">
            <v>23</v>
          </cell>
        </row>
        <row r="271">
          <cell r="F271">
            <v>25</v>
          </cell>
        </row>
        <row r="272">
          <cell r="F272">
            <v>24</v>
          </cell>
        </row>
        <row r="273">
          <cell r="F273">
            <v>24</v>
          </cell>
        </row>
        <row r="274">
          <cell r="F274">
            <v>22</v>
          </cell>
        </row>
        <row r="275">
          <cell r="F275">
            <v>21</v>
          </cell>
        </row>
        <row r="276">
          <cell r="F276">
            <v>21</v>
          </cell>
        </row>
        <row r="277">
          <cell r="F277">
            <v>21</v>
          </cell>
        </row>
        <row r="278">
          <cell r="F278">
            <v>21</v>
          </cell>
        </row>
        <row r="279">
          <cell r="F279">
            <v>21</v>
          </cell>
        </row>
        <row r="280">
          <cell r="F280">
            <v>21</v>
          </cell>
        </row>
        <row r="281">
          <cell r="F281">
            <v>21</v>
          </cell>
        </row>
        <row r="282">
          <cell r="F282">
            <v>21</v>
          </cell>
        </row>
        <row r="283">
          <cell r="F283">
            <v>22</v>
          </cell>
        </row>
        <row r="284">
          <cell r="F284">
            <v>22</v>
          </cell>
        </row>
        <row r="285">
          <cell r="F285">
            <v>22</v>
          </cell>
        </row>
        <row r="286">
          <cell r="F286">
            <v>21</v>
          </cell>
        </row>
        <row r="287">
          <cell r="F287">
            <v>21</v>
          </cell>
        </row>
        <row r="288">
          <cell r="F288">
            <v>21</v>
          </cell>
        </row>
        <row r="289">
          <cell r="F289">
            <v>21</v>
          </cell>
        </row>
        <row r="290">
          <cell r="F290">
            <v>20</v>
          </cell>
        </row>
        <row r="291">
          <cell r="F291">
            <v>20</v>
          </cell>
        </row>
        <row r="292">
          <cell r="F292">
            <v>20</v>
          </cell>
        </row>
        <row r="293">
          <cell r="F293">
            <v>20</v>
          </cell>
        </row>
        <row r="294">
          <cell r="F294">
            <v>20</v>
          </cell>
        </row>
        <row r="295">
          <cell r="F295">
            <v>21</v>
          </cell>
        </row>
        <row r="296">
          <cell r="F296">
            <v>21</v>
          </cell>
        </row>
        <row r="297">
          <cell r="F297">
            <v>21</v>
          </cell>
        </row>
        <row r="298">
          <cell r="F298">
            <v>21</v>
          </cell>
        </row>
        <row r="299">
          <cell r="F299">
            <v>21</v>
          </cell>
        </row>
        <row r="300">
          <cell r="F300">
            <v>22</v>
          </cell>
        </row>
        <row r="301">
          <cell r="F301">
            <v>22</v>
          </cell>
        </row>
        <row r="302">
          <cell r="F302">
            <v>22</v>
          </cell>
        </row>
        <row r="303">
          <cell r="F303">
            <v>22</v>
          </cell>
        </row>
        <row r="304">
          <cell r="F304">
            <v>23</v>
          </cell>
        </row>
        <row r="305">
          <cell r="F305">
            <v>23</v>
          </cell>
        </row>
        <row r="306">
          <cell r="F306">
            <v>23</v>
          </cell>
        </row>
        <row r="307">
          <cell r="F307">
            <v>23</v>
          </cell>
        </row>
        <row r="308">
          <cell r="F308">
            <v>23</v>
          </cell>
        </row>
        <row r="309">
          <cell r="F309">
            <v>23</v>
          </cell>
        </row>
        <row r="310">
          <cell r="F310">
            <v>22</v>
          </cell>
        </row>
        <row r="311">
          <cell r="F311">
            <v>22</v>
          </cell>
        </row>
        <row r="312">
          <cell r="F312">
            <v>22</v>
          </cell>
        </row>
        <row r="313">
          <cell r="F313">
            <v>22</v>
          </cell>
        </row>
        <row r="314">
          <cell r="F314">
            <v>29</v>
          </cell>
        </row>
        <row r="315">
          <cell r="F315">
            <v>31</v>
          </cell>
        </row>
        <row r="316">
          <cell r="F316">
            <v>26</v>
          </cell>
        </row>
        <row r="317">
          <cell r="F317">
            <v>22</v>
          </cell>
        </row>
        <row r="318">
          <cell r="F318">
            <v>21</v>
          </cell>
        </row>
        <row r="319">
          <cell r="F319">
            <v>21</v>
          </cell>
        </row>
        <row r="320">
          <cell r="F320">
            <v>21</v>
          </cell>
        </row>
        <row r="321">
          <cell r="F321">
            <v>21</v>
          </cell>
        </row>
        <row r="322">
          <cell r="F322">
            <v>22</v>
          </cell>
        </row>
        <row r="323">
          <cell r="F323">
            <v>22</v>
          </cell>
        </row>
        <row r="324">
          <cell r="F324">
            <v>22</v>
          </cell>
        </row>
        <row r="325">
          <cell r="F325">
            <v>22</v>
          </cell>
        </row>
        <row r="326">
          <cell r="F326">
            <v>22</v>
          </cell>
        </row>
        <row r="327">
          <cell r="F327">
            <v>22</v>
          </cell>
        </row>
        <row r="328">
          <cell r="F328">
            <v>22</v>
          </cell>
        </row>
        <row r="329">
          <cell r="F329">
            <v>23</v>
          </cell>
        </row>
        <row r="330">
          <cell r="F330">
            <v>22</v>
          </cell>
        </row>
        <row r="331">
          <cell r="F331">
            <v>22</v>
          </cell>
        </row>
        <row r="332">
          <cell r="F332">
            <v>23</v>
          </cell>
        </row>
        <row r="333">
          <cell r="F333">
            <v>22</v>
          </cell>
        </row>
        <row r="334">
          <cell r="F334">
            <v>22</v>
          </cell>
        </row>
        <row r="340">
          <cell r="F340">
            <v>20</v>
          </cell>
        </row>
        <row r="341">
          <cell r="F341">
            <v>20</v>
          </cell>
        </row>
        <row r="342">
          <cell r="F342">
            <v>20</v>
          </cell>
        </row>
        <row r="343">
          <cell r="F343">
            <v>20</v>
          </cell>
        </row>
        <row r="344">
          <cell r="F344">
            <v>20</v>
          </cell>
        </row>
        <row r="345">
          <cell r="F345">
            <v>20</v>
          </cell>
        </row>
        <row r="346">
          <cell r="F346">
            <v>20</v>
          </cell>
        </row>
        <row r="347">
          <cell r="F347">
            <v>20</v>
          </cell>
        </row>
        <row r="348">
          <cell r="F348">
            <v>20</v>
          </cell>
        </row>
        <row r="349">
          <cell r="F349">
            <v>21</v>
          </cell>
        </row>
        <row r="350">
          <cell r="F350">
            <v>21</v>
          </cell>
        </row>
        <row r="351">
          <cell r="F351">
            <v>21</v>
          </cell>
        </row>
        <row r="352">
          <cell r="F352">
            <v>21</v>
          </cell>
        </row>
        <row r="353">
          <cell r="F353">
            <v>21</v>
          </cell>
        </row>
        <row r="354">
          <cell r="F354">
            <v>21</v>
          </cell>
        </row>
        <row r="355">
          <cell r="F355">
            <v>21</v>
          </cell>
        </row>
        <row r="356">
          <cell r="F356">
            <v>21</v>
          </cell>
        </row>
        <row r="357">
          <cell r="F357">
            <v>21</v>
          </cell>
        </row>
        <row r="358">
          <cell r="F358">
            <v>22</v>
          </cell>
        </row>
        <row r="360">
          <cell r="F360">
            <v>22</v>
          </cell>
        </row>
        <row r="361">
          <cell r="F361">
            <v>22</v>
          </cell>
        </row>
        <row r="362">
          <cell r="F362">
            <v>21</v>
          </cell>
        </row>
        <row r="363">
          <cell r="F363">
            <v>20</v>
          </cell>
        </row>
        <row r="364">
          <cell r="F364">
            <v>20</v>
          </cell>
        </row>
        <row r="365">
          <cell r="F365">
            <v>21</v>
          </cell>
        </row>
        <row r="366">
          <cell r="F366">
            <v>21</v>
          </cell>
        </row>
        <row r="367">
          <cell r="F367">
            <v>22</v>
          </cell>
        </row>
        <row r="368">
          <cell r="F368">
            <v>22</v>
          </cell>
        </row>
        <row r="369">
          <cell r="F369">
            <v>22</v>
          </cell>
        </row>
        <row r="370">
          <cell r="F370">
            <v>22</v>
          </cell>
        </row>
        <row r="371">
          <cell r="F371">
            <v>22</v>
          </cell>
        </row>
        <row r="372">
          <cell r="F372">
            <v>21</v>
          </cell>
        </row>
        <row r="373">
          <cell r="F373">
            <v>21</v>
          </cell>
        </row>
        <row r="374">
          <cell r="F374">
            <v>21</v>
          </cell>
        </row>
        <row r="375">
          <cell r="F375">
            <v>21</v>
          </cell>
        </row>
        <row r="376">
          <cell r="F376">
            <v>21</v>
          </cell>
        </row>
        <row r="377">
          <cell r="F377">
            <v>21</v>
          </cell>
        </row>
        <row r="378">
          <cell r="F378">
            <v>20</v>
          </cell>
        </row>
        <row r="379">
          <cell r="F379">
            <v>20</v>
          </cell>
        </row>
        <row r="380">
          <cell r="F380">
            <v>20</v>
          </cell>
        </row>
        <row r="381">
          <cell r="F381">
            <v>20</v>
          </cell>
        </row>
        <row r="382">
          <cell r="F382">
            <v>20</v>
          </cell>
        </row>
        <row r="383">
          <cell r="F383">
            <v>20</v>
          </cell>
        </row>
        <row r="384">
          <cell r="F384">
            <v>20</v>
          </cell>
        </row>
        <row r="385">
          <cell r="F385">
            <v>20</v>
          </cell>
        </row>
        <row r="386">
          <cell r="F386">
            <v>20</v>
          </cell>
        </row>
        <row r="387">
          <cell r="F387">
            <v>20</v>
          </cell>
        </row>
        <row r="388">
          <cell r="F388">
            <v>20</v>
          </cell>
        </row>
        <row r="389">
          <cell r="F389">
            <v>20</v>
          </cell>
        </row>
        <row r="390">
          <cell r="F390">
            <v>20</v>
          </cell>
        </row>
        <row r="391">
          <cell r="F391">
            <v>20</v>
          </cell>
        </row>
        <row r="392">
          <cell r="F392">
            <v>20</v>
          </cell>
        </row>
        <row r="393">
          <cell r="F393">
            <v>20</v>
          </cell>
        </row>
        <row r="394">
          <cell r="F394">
            <v>20</v>
          </cell>
        </row>
        <row r="395">
          <cell r="F395">
            <v>20</v>
          </cell>
        </row>
        <row r="396">
          <cell r="F396">
            <v>20</v>
          </cell>
        </row>
        <row r="397">
          <cell r="F397">
            <v>21</v>
          </cell>
        </row>
        <row r="398">
          <cell r="F398">
            <v>21</v>
          </cell>
        </row>
        <row r="399">
          <cell r="F399">
            <v>22</v>
          </cell>
        </row>
        <row r="400">
          <cell r="F400">
            <v>21</v>
          </cell>
        </row>
        <row r="401">
          <cell r="F401">
            <v>21</v>
          </cell>
        </row>
        <row r="402">
          <cell r="F402">
            <v>21</v>
          </cell>
        </row>
        <row r="403">
          <cell r="F403">
            <v>21</v>
          </cell>
        </row>
        <row r="404">
          <cell r="F404">
            <v>21</v>
          </cell>
        </row>
        <row r="405">
          <cell r="F405">
            <v>21</v>
          </cell>
        </row>
        <row r="406">
          <cell r="F406">
            <v>20</v>
          </cell>
        </row>
        <row r="407">
          <cell r="F407">
            <v>20</v>
          </cell>
        </row>
        <row r="408">
          <cell r="F408">
            <v>20</v>
          </cell>
        </row>
        <row r="409">
          <cell r="F409">
            <v>20</v>
          </cell>
        </row>
        <row r="411">
          <cell r="F411">
            <v>21</v>
          </cell>
        </row>
        <row r="412">
          <cell r="F412">
            <v>20</v>
          </cell>
        </row>
        <row r="413">
          <cell r="F413">
            <v>20</v>
          </cell>
        </row>
        <row r="414">
          <cell r="F414">
            <v>20</v>
          </cell>
        </row>
        <row r="415">
          <cell r="F415">
            <v>20</v>
          </cell>
        </row>
        <row r="416">
          <cell r="F416">
            <v>20</v>
          </cell>
        </row>
        <row r="417">
          <cell r="F417">
            <v>20</v>
          </cell>
        </row>
        <row r="418">
          <cell r="F418">
            <v>20</v>
          </cell>
        </row>
        <row r="419">
          <cell r="F419">
            <v>20</v>
          </cell>
        </row>
        <row r="420">
          <cell r="F420">
            <v>20</v>
          </cell>
        </row>
        <row r="421">
          <cell r="F421">
            <v>20</v>
          </cell>
        </row>
        <row r="422">
          <cell r="F422">
            <v>20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21</v>
          </cell>
        </row>
        <row r="426">
          <cell r="F426">
            <v>22</v>
          </cell>
        </row>
        <row r="427">
          <cell r="F427">
            <v>22</v>
          </cell>
        </row>
        <row r="428">
          <cell r="F428">
            <v>22</v>
          </cell>
        </row>
        <row r="429">
          <cell r="F429">
            <v>21</v>
          </cell>
        </row>
        <row r="430">
          <cell r="F430">
            <v>21</v>
          </cell>
        </row>
        <row r="431">
          <cell r="F431">
            <v>21</v>
          </cell>
        </row>
        <row r="432">
          <cell r="F432">
            <v>20</v>
          </cell>
        </row>
        <row r="433">
          <cell r="F433">
            <v>20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21</v>
          </cell>
        </row>
        <row r="438">
          <cell r="F438">
            <v>21</v>
          </cell>
        </row>
        <row r="439">
          <cell r="F439">
            <v>21</v>
          </cell>
        </row>
        <row r="440">
          <cell r="F440">
            <v>21</v>
          </cell>
        </row>
        <row r="441">
          <cell r="F441">
            <v>21</v>
          </cell>
        </row>
        <row r="442">
          <cell r="F442">
            <v>22</v>
          </cell>
        </row>
        <row r="443">
          <cell r="F443">
            <v>22</v>
          </cell>
        </row>
        <row r="444">
          <cell r="F444">
            <v>22</v>
          </cell>
        </row>
        <row r="445">
          <cell r="F445">
            <v>22</v>
          </cell>
        </row>
        <row r="446">
          <cell r="F446">
            <v>22</v>
          </cell>
        </row>
        <row r="447">
          <cell r="F447">
            <v>22</v>
          </cell>
        </row>
        <row r="448">
          <cell r="F448">
            <v>22</v>
          </cell>
        </row>
        <row r="449">
          <cell r="F449">
            <v>22</v>
          </cell>
        </row>
        <row r="450">
          <cell r="F450">
            <v>23</v>
          </cell>
        </row>
        <row r="451">
          <cell r="F451">
            <v>22</v>
          </cell>
        </row>
        <row r="452">
          <cell r="F452">
            <v>22</v>
          </cell>
        </row>
        <row r="453">
          <cell r="F453">
            <v>22</v>
          </cell>
        </row>
        <row r="454">
          <cell r="F454">
            <v>24</v>
          </cell>
        </row>
        <row r="455">
          <cell r="F455">
            <v>28</v>
          </cell>
        </row>
        <row r="456">
          <cell r="F456">
            <v>28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26</v>
          </cell>
        </row>
        <row r="460">
          <cell r="F460">
            <v>23</v>
          </cell>
        </row>
        <row r="461">
          <cell r="F461">
            <v>22</v>
          </cell>
        </row>
        <row r="462">
          <cell r="F462">
            <v>22</v>
          </cell>
        </row>
        <row r="463">
          <cell r="F463">
            <v>22</v>
          </cell>
        </row>
        <row r="464">
          <cell r="F464">
            <v>22</v>
          </cell>
        </row>
        <row r="465">
          <cell r="F465">
            <v>23</v>
          </cell>
        </row>
        <row r="466">
          <cell r="F466">
            <v>23</v>
          </cell>
        </row>
        <row r="467">
          <cell r="F467">
            <v>22</v>
          </cell>
        </row>
        <row r="468">
          <cell r="F468">
            <v>22</v>
          </cell>
        </row>
        <row r="469">
          <cell r="F469">
            <v>21</v>
          </cell>
        </row>
        <row r="470">
          <cell r="F470">
            <v>22</v>
          </cell>
        </row>
        <row r="471">
          <cell r="F471">
            <v>22</v>
          </cell>
        </row>
        <row r="472">
          <cell r="F472">
            <v>22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22</v>
          </cell>
        </row>
        <row r="476">
          <cell r="F476">
            <v>22</v>
          </cell>
        </row>
        <row r="477">
          <cell r="F477">
            <v>22</v>
          </cell>
        </row>
        <row r="478">
          <cell r="F478">
            <v>22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21</v>
          </cell>
        </row>
        <row r="482">
          <cell r="F482">
            <v>21</v>
          </cell>
        </row>
        <row r="483">
          <cell r="F483">
            <v>21</v>
          </cell>
        </row>
        <row r="484">
          <cell r="F484">
            <v>21</v>
          </cell>
        </row>
        <row r="485">
          <cell r="F485">
            <v>21</v>
          </cell>
        </row>
        <row r="486">
          <cell r="F486">
            <v>21</v>
          </cell>
        </row>
        <row r="487">
          <cell r="F487">
            <v>21</v>
          </cell>
        </row>
        <row r="488">
          <cell r="F488">
            <v>21</v>
          </cell>
        </row>
        <row r="489">
          <cell r="F489">
            <v>21</v>
          </cell>
        </row>
        <row r="490">
          <cell r="F490">
            <v>21</v>
          </cell>
        </row>
        <row r="491">
          <cell r="F491">
            <v>21</v>
          </cell>
        </row>
        <row r="492">
          <cell r="F492">
            <v>21</v>
          </cell>
        </row>
        <row r="493">
          <cell r="F493">
            <v>21</v>
          </cell>
        </row>
        <row r="494">
          <cell r="F494">
            <v>21</v>
          </cell>
        </row>
        <row r="495">
          <cell r="F495">
            <v>20</v>
          </cell>
        </row>
        <row r="496">
          <cell r="F496">
            <v>21</v>
          </cell>
        </row>
        <row r="497">
          <cell r="F497">
            <v>21</v>
          </cell>
        </row>
        <row r="498">
          <cell r="F498">
            <v>22</v>
          </cell>
        </row>
        <row r="499">
          <cell r="F499">
            <v>22</v>
          </cell>
        </row>
        <row r="500">
          <cell r="F500">
            <v>22</v>
          </cell>
        </row>
        <row r="501">
          <cell r="F501">
            <v>22</v>
          </cell>
        </row>
        <row r="502">
          <cell r="F502">
            <v>21</v>
          </cell>
        </row>
        <row r="503">
          <cell r="F503">
            <v>21</v>
          </cell>
        </row>
        <row r="504">
          <cell r="F504">
            <v>21</v>
          </cell>
        </row>
        <row r="505">
          <cell r="F505">
            <v>21</v>
          </cell>
        </row>
        <row r="506">
          <cell r="F506">
            <v>20</v>
          </cell>
        </row>
        <row r="507">
          <cell r="F507">
            <v>21</v>
          </cell>
        </row>
        <row r="508">
          <cell r="F508">
            <v>20</v>
          </cell>
        </row>
        <row r="509">
          <cell r="F509">
            <v>21</v>
          </cell>
        </row>
        <row r="510">
          <cell r="F510">
            <v>21</v>
          </cell>
        </row>
        <row r="511">
          <cell r="F511">
            <v>21</v>
          </cell>
        </row>
        <row r="512">
          <cell r="F512">
            <v>21</v>
          </cell>
        </row>
        <row r="513">
          <cell r="F513">
            <v>22</v>
          </cell>
        </row>
        <row r="514">
          <cell r="F514">
            <v>22</v>
          </cell>
        </row>
        <row r="515">
          <cell r="F515">
            <v>22</v>
          </cell>
        </row>
        <row r="516">
          <cell r="F516">
            <v>22</v>
          </cell>
        </row>
        <row r="517">
          <cell r="F517">
            <v>22</v>
          </cell>
        </row>
        <row r="518">
          <cell r="F518">
            <v>22</v>
          </cell>
        </row>
        <row r="519">
          <cell r="F519">
            <v>22</v>
          </cell>
        </row>
        <row r="520">
          <cell r="F520">
            <v>22</v>
          </cell>
        </row>
        <row r="521">
          <cell r="F521">
            <v>22</v>
          </cell>
        </row>
        <row r="522">
          <cell r="F522">
            <v>22</v>
          </cell>
        </row>
        <row r="523">
          <cell r="F523">
            <v>22</v>
          </cell>
        </row>
        <row r="524">
          <cell r="F524">
            <v>22</v>
          </cell>
        </row>
        <row r="525">
          <cell r="F525">
            <v>21</v>
          </cell>
        </row>
        <row r="526">
          <cell r="F526">
            <v>21</v>
          </cell>
        </row>
        <row r="527">
          <cell r="F527">
            <v>21</v>
          </cell>
        </row>
        <row r="528">
          <cell r="F528">
            <v>21</v>
          </cell>
        </row>
        <row r="529">
          <cell r="F529">
            <v>21</v>
          </cell>
        </row>
        <row r="530">
          <cell r="F530">
            <v>20</v>
          </cell>
        </row>
        <row r="531">
          <cell r="F531">
            <v>20</v>
          </cell>
        </row>
        <row r="532">
          <cell r="F532">
            <v>21</v>
          </cell>
        </row>
        <row r="533">
          <cell r="F533">
            <v>22</v>
          </cell>
        </row>
        <row r="534">
          <cell r="F534">
            <v>23</v>
          </cell>
        </row>
        <row r="535">
          <cell r="F535">
            <v>23</v>
          </cell>
        </row>
        <row r="536">
          <cell r="F536">
            <v>26</v>
          </cell>
        </row>
        <row r="537">
          <cell r="F537">
            <v>34</v>
          </cell>
        </row>
        <row r="538">
          <cell r="F538">
            <v>30</v>
          </cell>
        </row>
        <row r="539">
          <cell r="F539">
            <v>28</v>
          </cell>
        </row>
        <row r="540">
          <cell r="F540">
            <v>23</v>
          </cell>
        </row>
        <row r="541">
          <cell r="F541">
            <v>21</v>
          </cell>
        </row>
        <row r="542">
          <cell r="F542">
            <v>21</v>
          </cell>
        </row>
        <row r="543">
          <cell r="F543">
            <v>20</v>
          </cell>
        </row>
        <row r="544">
          <cell r="F544">
            <v>20</v>
          </cell>
        </row>
        <row r="545">
          <cell r="F545">
            <v>20</v>
          </cell>
        </row>
        <row r="546">
          <cell r="F546">
            <v>20</v>
          </cell>
        </row>
        <row r="547">
          <cell r="F547">
            <v>20</v>
          </cell>
        </row>
        <row r="548">
          <cell r="F548">
            <v>20</v>
          </cell>
        </row>
        <row r="549">
          <cell r="F549">
            <v>20</v>
          </cell>
        </row>
        <row r="550">
          <cell r="F550">
            <v>20</v>
          </cell>
        </row>
        <row r="551">
          <cell r="F551">
            <v>20</v>
          </cell>
        </row>
        <row r="552">
          <cell r="F552">
            <v>20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20</v>
          </cell>
        </row>
        <row r="557">
          <cell r="F557">
            <v>20</v>
          </cell>
        </row>
        <row r="558">
          <cell r="F558">
            <v>20</v>
          </cell>
        </row>
        <row r="559">
          <cell r="F559">
            <v>20</v>
          </cell>
        </row>
        <row r="560">
          <cell r="F560">
            <v>20</v>
          </cell>
        </row>
        <row r="561">
          <cell r="F561">
            <v>20</v>
          </cell>
        </row>
        <row r="562">
          <cell r="F562">
            <v>19</v>
          </cell>
        </row>
        <row r="563">
          <cell r="F563">
            <v>20</v>
          </cell>
        </row>
        <row r="564">
          <cell r="F564">
            <v>20</v>
          </cell>
        </row>
        <row r="565">
          <cell r="F565">
            <v>20</v>
          </cell>
        </row>
        <row r="566">
          <cell r="F566">
            <v>20</v>
          </cell>
        </row>
        <row r="567">
          <cell r="F567">
            <v>21</v>
          </cell>
        </row>
        <row r="568">
          <cell r="F568">
            <v>20</v>
          </cell>
        </row>
        <row r="569">
          <cell r="F569">
            <v>20</v>
          </cell>
        </row>
        <row r="570">
          <cell r="F570">
            <v>20</v>
          </cell>
        </row>
        <row r="571">
          <cell r="F571">
            <v>20</v>
          </cell>
        </row>
        <row r="572">
          <cell r="F572">
            <v>20</v>
          </cell>
        </row>
        <row r="573">
          <cell r="F573">
            <v>20</v>
          </cell>
        </row>
        <row r="574">
          <cell r="F574">
            <v>20</v>
          </cell>
        </row>
        <row r="575">
          <cell r="F575">
            <v>20</v>
          </cell>
        </row>
        <row r="576">
          <cell r="F576">
            <v>19</v>
          </cell>
        </row>
        <row r="577">
          <cell r="F577">
            <v>19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20</v>
          </cell>
        </row>
        <row r="584">
          <cell r="F584">
            <v>21</v>
          </cell>
        </row>
        <row r="585">
          <cell r="F585">
            <v>21</v>
          </cell>
        </row>
        <row r="586">
          <cell r="F586">
            <v>22</v>
          </cell>
        </row>
        <row r="587">
          <cell r="F587">
            <v>22</v>
          </cell>
        </row>
        <row r="588">
          <cell r="F588">
            <v>22</v>
          </cell>
        </row>
        <row r="589">
          <cell r="F589">
            <v>22</v>
          </cell>
        </row>
        <row r="590">
          <cell r="F590">
            <v>22</v>
          </cell>
        </row>
        <row r="591">
          <cell r="F591">
            <v>22</v>
          </cell>
        </row>
        <row r="592">
          <cell r="F592">
            <v>22</v>
          </cell>
        </row>
        <row r="593">
          <cell r="F593">
            <v>22</v>
          </cell>
        </row>
        <row r="594">
          <cell r="F594">
            <v>22</v>
          </cell>
        </row>
        <row r="595">
          <cell r="F595">
            <v>22</v>
          </cell>
        </row>
        <row r="596">
          <cell r="F596">
            <v>22</v>
          </cell>
        </row>
        <row r="597">
          <cell r="F597">
            <v>22</v>
          </cell>
        </row>
        <row r="598">
          <cell r="F598">
            <v>21</v>
          </cell>
        </row>
        <row r="599">
          <cell r="F599">
            <v>21</v>
          </cell>
        </row>
        <row r="600">
          <cell r="F600">
            <v>21</v>
          </cell>
        </row>
        <row r="601">
          <cell r="F601">
            <v>20</v>
          </cell>
        </row>
        <row r="602">
          <cell r="F602">
            <v>20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21</v>
          </cell>
        </row>
        <row r="608">
          <cell r="F608">
            <v>21</v>
          </cell>
        </row>
        <row r="609">
          <cell r="F609">
            <v>21</v>
          </cell>
        </row>
        <row r="610">
          <cell r="F610">
            <v>21</v>
          </cell>
        </row>
        <row r="611">
          <cell r="F611">
            <v>21</v>
          </cell>
        </row>
        <row r="612">
          <cell r="F612">
            <v>22</v>
          </cell>
        </row>
        <row r="613">
          <cell r="F613">
            <v>22</v>
          </cell>
        </row>
        <row r="614">
          <cell r="F614">
            <v>22</v>
          </cell>
        </row>
        <row r="615">
          <cell r="F615">
            <v>22</v>
          </cell>
        </row>
        <row r="616">
          <cell r="F616">
            <v>23</v>
          </cell>
        </row>
        <row r="617">
          <cell r="F617">
            <v>23</v>
          </cell>
        </row>
        <row r="618">
          <cell r="F618">
            <v>23</v>
          </cell>
        </row>
        <row r="619">
          <cell r="F619">
            <v>23</v>
          </cell>
        </row>
        <row r="620">
          <cell r="F620">
            <v>23</v>
          </cell>
        </row>
        <row r="621">
          <cell r="F621">
            <v>22</v>
          </cell>
        </row>
        <row r="622">
          <cell r="F622">
            <v>21</v>
          </cell>
        </row>
        <row r="623">
          <cell r="F623">
            <v>20</v>
          </cell>
        </row>
        <row r="624">
          <cell r="F624">
            <v>20</v>
          </cell>
        </row>
        <row r="625">
          <cell r="F625">
            <v>20</v>
          </cell>
        </row>
        <row r="626">
          <cell r="F626">
            <v>20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21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23</v>
          </cell>
        </row>
        <row r="636">
          <cell r="F636">
            <v>25</v>
          </cell>
        </row>
        <row r="637">
          <cell r="F637">
            <v>25</v>
          </cell>
        </row>
        <row r="638">
          <cell r="F638">
            <v>25</v>
          </cell>
        </row>
        <row r="639">
          <cell r="F639">
            <v>24</v>
          </cell>
        </row>
        <row r="640">
          <cell r="F640">
            <v>25</v>
          </cell>
        </row>
        <row r="641">
          <cell r="F641">
            <v>24</v>
          </cell>
        </row>
        <row r="642">
          <cell r="F642">
            <v>23</v>
          </cell>
        </row>
        <row r="643">
          <cell r="F643">
            <v>22</v>
          </cell>
        </row>
        <row r="644">
          <cell r="F644">
            <v>21</v>
          </cell>
        </row>
        <row r="645">
          <cell r="F645">
            <v>21</v>
          </cell>
        </row>
        <row r="646">
          <cell r="F646">
            <v>21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21</v>
          </cell>
        </row>
        <row r="651">
          <cell r="F651">
            <v>21</v>
          </cell>
        </row>
        <row r="652">
          <cell r="F652">
            <v>23</v>
          </cell>
        </row>
        <row r="653">
          <cell r="F653">
            <v>22</v>
          </cell>
        </row>
        <row r="654">
          <cell r="F654">
            <v>21</v>
          </cell>
        </row>
        <row r="655">
          <cell r="F655">
            <v>21</v>
          </cell>
        </row>
        <row r="656">
          <cell r="F656">
            <v>21</v>
          </cell>
        </row>
        <row r="657">
          <cell r="F657">
            <v>21</v>
          </cell>
        </row>
        <row r="658">
          <cell r="F658">
            <v>21</v>
          </cell>
        </row>
        <row r="659">
          <cell r="F659">
            <v>21</v>
          </cell>
        </row>
        <row r="660">
          <cell r="F660">
            <v>21</v>
          </cell>
        </row>
        <row r="661">
          <cell r="F661">
            <v>22</v>
          </cell>
        </row>
        <row r="662">
          <cell r="F662">
            <v>22</v>
          </cell>
        </row>
        <row r="663">
          <cell r="F663">
            <v>22</v>
          </cell>
        </row>
        <row r="664">
          <cell r="F664">
            <v>22</v>
          </cell>
        </row>
        <row r="665">
          <cell r="F665">
            <v>22</v>
          </cell>
        </row>
        <row r="666">
          <cell r="F666">
            <v>24</v>
          </cell>
        </row>
        <row r="667">
          <cell r="F667">
            <v>26</v>
          </cell>
        </row>
        <row r="668">
          <cell r="F668">
            <v>23</v>
          </cell>
        </row>
        <row r="669">
          <cell r="F669">
            <v>21</v>
          </cell>
        </row>
        <row r="670">
          <cell r="F670">
            <v>20</v>
          </cell>
        </row>
        <row r="671">
          <cell r="F671">
            <v>22</v>
          </cell>
        </row>
        <row r="672">
          <cell r="F672">
            <v>22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20</v>
          </cell>
        </row>
        <row r="676">
          <cell r="F676">
            <v>20</v>
          </cell>
        </row>
        <row r="677">
          <cell r="F677">
            <v>21</v>
          </cell>
        </row>
        <row r="678">
          <cell r="F678">
            <v>21</v>
          </cell>
        </row>
        <row r="679">
          <cell r="F679">
            <v>21</v>
          </cell>
        </row>
        <row r="680">
          <cell r="F680">
            <v>22</v>
          </cell>
        </row>
        <row r="681">
          <cell r="F681">
            <v>21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21</v>
          </cell>
        </row>
        <row r="685">
          <cell r="F685">
            <v>21</v>
          </cell>
        </row>
        <row r="686">
          <cell r="F686">
            <v>22</v>
          </cell>
        </row>
        <row r="687">
          <cell r="F687">
            <v>21</v>
          </cell>
        </row>
        <row r="688">
          <cell r="F688">
            <v>21</v>
          </cell>
        </row>
        <row r="689">
          <cell r="F689">
            <v>21</v>
          </cell>
        </row>
        <row r="690">
          <cell r="F690">
            <v>21</v>
          </cell>
        </row>
        <row r="691">
          <cell r="F691">
            <v>21</v>
          </cell>
        </row>
        <row r="692">
          <cell r="F692">
            <v>21</v>
          </cell>
        </row>
        <row r="693">
          <cell r="F693">
            <v>21</v>
          </cell>
        </row>
        <row r="694">
          <cell r="F694">
            <v>21</v>
          </cell>
        </row>
        <row r="695">
          <cell r="F695">
            <v>21</v>
          </cell>
        </row>
        <row r="696">
          <cell r="F696">
            <v>20</v>
          </cell>
        </row>
        <row r="697">
          <cell r="F697">
            <v>21</v>
          </cell>
        </row>
        <row r="698">
          <cell r="F698">
            <v>21</v>
          </cell>
        </row>
        <row r="699">
          <cell r="F699">
            <v>21</v>
          </cell>
        </row>
        <row r="700">
          <cell r="F700">
            <v>21</v>
          </cell>
        </row>
        <row r="701">
          <cell r="F701">
            <v>21</v>
          </cell>
        </row>
        <row r="702">
          <cell r="F702">
            <v>21</v>
          </cell>
        </row>
        <row r="703">
          <cell r="F703">
            <v>21</v>
          </cell>
        </row>
        <row r="704">
          <cell r="F704">
            <v>21</v>
          </cell>
        </row>
        <row r="705">
          <cell r="F705">
            <v>21</v>
          </cell>
        </row>
        <row r="706">
          <cell r="F706">
            <v>22</v>
          </cell>
        </row>
        <row r="707">
          <cell r="F707">
            <v>21</v>
          </cell>
        </row>
        <row r="708">
          <cell r="F708">
            <v>21</v>
          </cell>
        </row>
        <row r="709">
          <cell r="F709">
            <v>21</v>
          </cell>
        </row>
        <row r="710">
          <cell r="F710">
            <v>20</v>
          </cell>
        </row>
        <row r="711">
          <cell r="F711">
            <v>21</v>
          </cell>
        </row>
        <row r="712">
          <cell r="F712">
            <v>20</v>
          </cell>
        </row>
        <row r="713">
          <cell r="F713">
            <v>21</v>
          </cell>
        </row>
        <row r="714">
          <cell r="F714">
            <v>21</v>
          </cell>
        </row>
        <row r="715">
          <cell r="F715">
            <v>21</v>
          </cell>
        </row>
        <row r="716">
          <cell r="F716">
            <v>21</v>
          </cell>
        </row>
        <row r="717">
          <cell r="F717">
            <v>21</v>
          </cell>
        </row>
        <row r="718">
          <cell r="F718">
            <v>21</v>
          </cell>
        </row>
        <row r="719">
          <cell r="F719">
            <v>20</v>
          </cell>
        </row>
        <row r="720">
          <cell r="F720">
            <v>20</v>
          </cell>
        </row>
        <row r="721">
          <cell r="F721">
            <v>20</v>
          </cell>
        </row>
        <row r="722">
          <cell r="F722">
            <v>20</v>
          </cell>
        </row>
        <row r="723">
          <cell r="F723">
            <v>20</v>
          </cell>
        </row>
        <row r="724">
          <cell r="F724">
            <v>20</v>
          </cell>
        </row>
        <row r="725">
          <cell r="F725">
            <v>20</v>
          </cell>
        </row>
        <row r="726">
          <cell r="F726">
            <v>20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21</v>
          </cell>
        </row>
        <row r="730">
          <cell r="F730">
            <v>21</v>
          </cell>
        </row>
        <row r="731">
          <cell r="F731">
            <v>21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41</v>
          </cell>
        </row>
        <row r="13">
          <cell r="F13">
            <v>41</v>
          </cell>
        </row>
        <row r="14">
          <cell r="F14">
            <v>41</v>
          </cell>
        </row>
        <row r="15">
          <cell r="F15">
            <v>41</v>
          </cell>
        </row>
        <row r="16">
          <cell r="F16">
            <v>41</v>
          </cell>
        </row>
        <row r="17">
          <cell r="F17">
            <v>43</v>
          </cell>
        </row>
        <row r="18">
          <cell r="F18">
            <v>54</v>
          </cell>
        </row>
        <row r="19">
          <cell r="F19">
            <v>56</v>
          </cell>
        </row>
        <row r="20">
          <cell r="F20">
            <v>58</v>
          </cell>
        </row>
        <row r="21">
          <cell r="F21">
            <v>64</v>
          </cell>
        </row>
        <row r="22">
          <cell r="F22">
            <v>64</v>
          </cell>
        </row>
        <row r="23">
          <cell r="F23">
            <v>55</v>
          </cell>
        </row>
        <row r="24">
          <cell r="F24">
            <v>48</v>
          </cell>
        </row>
        <row r="25">
          <cell r="F25">
            <v>43</v>
          </cell>
        </row>
        <row r="26">
          <cell r="F26">
            <v>41</v>
          </cell>
        </row>
        <row r="27">
          <cell r="F27">
            <v>40</v>
          </cell>
        </row>
        <row r="28">
          <cell r="F28">
            <v>40</v>
          </cell>
        </row>
        <row r="29">
          <cell r="F29">
            <v>40</v>
          </cell>
        </row>
        <row r="30">
          <cell r="F30">
            <v>40</v>
          </cell>
        </row>
        <row r="31">
          <cell r="F31">
            <v>40</v>
          </cell>
        </row>
        <row r="32">
          <cell r="F32">
            <v>40</v>
          </cell>
        </row>
        <row r="33">
          <cell r="F33">
            <v>40</v>
          </cell>
        </row>
        <row r="34">
          <cell r="F34">
            <v>40</v>
          </cell>
        </row>
        <row r="35">
          <cell r="F35">
            <v>39</v>
          </cell>
        </row>
        <row r="36">
          <cell r="F36">
            <v>40</v>
          </cell>
        </row>
        <row r="37">
          <cell r="F37">
            <v>40</v>
          </cell>
        </row>
        <row r="38">
          <cell r="F38">
            <v>40</v>
          </cell>
        </row>
        <row r="39">
          <cell r="F39">
            <v>40</v>
          </cell>
        </row>
        <row r="40">
          <cell r="F40">
            <v>40</v>
          </cell>
        </row>
        <row r="41">
          <cell r="F41">
            <v>40</v>
          </cell>
        </row>
        <row r="42">
          <cell r="F42">
            <v>40</v>
          </cell>
        </row>
        <row r="43">
          <cell r="F43">
            <v>40</v>
          </cell>
        </row>
        <row r="44">
          <cell r="F44">
            <v>40</v>
          </cell>
        </row>
        <row r="45">
          <cell r="F45">
            <v>40</v>
          </cell>
        </row>
        <row r="46">
          <cell r="F46">
            <v>40</v>
          </cell>
        </row>
        <row r="47">
          <cell r="F47">
            <v>40</v>
          </cell>
        </row>
        <row r="48">
          <cell r="F48">
            <v>40</v>
          </cell>
        </row>
        <row r="49">
          <cell r="F49">
            <v>40</v>
          </cell>
        </row>
        <row r="50">
          <cell r="F50">
            <v>40</v>
          </cell>
        </row>
        <row r="51">
          <cell r="F51">
            <v>40</v>
          </cell>
        </row>
        <row r="52">
          <cell r="F52">
            <v>40</v>
          </cell>
        </row>
        <row r="53">
          <cell r="F53">
            <v>40</v>
          </cell>
        </row>
        <row r="54">
          <cell r="F54">
            <v>40</v>
          </cell>
        </row>
        <row r="55">
          <cell r="F55">
            <v>40</v>
          </cell>
        </row>
        <row r="56">
          <cell r="F56">
            <v>41</v>
          </cell>
        </row>
        <row r="57">
          <cell r="F57">
            <v>40</v>
          </cell>
        </row>
        <row r="58">
          <cell r="F58">
            <v>41</v>
          </cell>
        </row>
        <row r="59">
          <cell r="F59">
            <v>41</v>
          </cell>
        </row>
        <row r="60">
          <cell r="F60">
            <v>41</v>
          </cell>
        </row>
        <row r="61">
          <cell r="F61">
            <v>41</v>
          </cell>
        </row>
        <row r="62">
          <cell r="F62">
            <v>41</v>
          </cell>
        </row>
        <row r="63">
          <cell r="F63">
            <v>43</v>
          </cell>
        </row>
        <row r="64">
          <cell r="F64">
            <v>43</v>
          </cell>
        </row>
        <row r="65">
          <cell r="F65">
            <v>48</v>
          </cell>
        </row>
        <row r="66">
          <cell r="F66">
            <v>57</v>
          </cell>
        </row>
        <row r="67">
          <cell r="F67">
            <v>60</v>
          </cell>
        </row>
        <row r="68">
          <cell r="F68">
            <v>55</v>
          </cell>
        </row>
        <row r="69">
          <cell r="F69">
            <v>48</v>
          </cell>
        </row>
        <row r="70">
          <cell r="F70">
            <v>42</v>
          </cell>
        </row>
        <row r="71">
          <cell r="F71">
            <v>41</v>
          </cell>
        </row>
        <row r="72">
          <cell r="F72">
            <v>42</v>
          </cell>
        </row>
        <row r="73">
          <cell r="F73">
            <v>41</v>
          </cell>
        </row>
        <row r="74">
          <cell r="F74">
            <v>40</v>
          </cell>
        </row>
        <row r="75">
          <cell r="F75">
            <v>40</v>
          </cell>
        </row>
        <row r="76">
          <cell r="F76">
            <v>39</v>
          </cell>
        </row>
        <row r="77">
          <cell r="F77">
            <v>40</v>
          </cell>
        </row>
        <row r="78">
          <cell r="F78">
            <v>40</v>
          </cell>
        </row>
        <row r="79">
          <cell r="F79">
            <v>40</v>
          </cell>
        </row>
        <row r="80">
          <cell r="F80">
            <v>40</v>
          </cell>
        </row>
        <row r="81">
          <cell r="F81">
            <v>40</v>
          </cell>
        </row>
        <row r="82">
          <cell r="F82">
            <v>40</v>
          </cell>
        </row>
        <row r="83">
          <cell r="F83">
            <v>41</v>
          </cell>
        </row>
        <row r="84">
          <cell r="F84">
            <v>41</v>
          </cell>
        </row>
        <row r="85">
          <cell r="F85">
            <v>42</v>
          </cell>
        </row>
        <row r="86">
          <cell r="F86">
            <v>40</v>
          </cell>
        </row>
        <row r="87">
          <cell r="F87">
            <v>41</v>
          </cell>
        </row>
        <row r="88">
          <cell r="F88">
            <v>41</v>
          </cell>
        </row>
        <row r="89">
          <cell r="F89">
            <v>41</v>
          </cell>
        </row>
        <row r="90">
          <cell r="F90">
            <v>41</v>
          </cell>
        </row>
        <row r="91">
          <cell r="F91">
            <v>40</v>
          </cell>
        </row>
        <row r="92">
          <cell r="F92">
            <v>40</v>
          </cell>
        </row>
        <row r="93">
          <cell r="F93">
            <v>40</v>
          </cell>
        </row>
        <row r="94">
          <cell r="F94">
            <v>40</v>
          </cell>
        </row>
        <row r="99">
          <cell r="F99">
            <v>41</v>
          </cell>
        </row>
        <row r="100">
          <cell r="F100">
            <v>41</v>
          </cell>
        </row>
        <row r="101">
          <cell r="F101">
            <v>41</v>
          </cell>
        </row>
        <row r="102">
          <cell r="F102">
            <v>41</v>
          </cell>
        </row>
        <row r="103">
          <cell r="F103">
            <v>41</v>
          </cell>
        </row>
        <row r="104">
          <cell r="F104">
            <v>40</v>
          </cell>
        </row>
        <row r="105">
          <cell r="F105">
            <v>40</v>
          </cell>
        </row>
        <row r="106">
          <cell r="F106">
            <v>41</v>
          </cell>
        </row>
        <row r="107">
          <cell r="F107">
            <v>41</v>
          </cell>
        </row>
        <row r="108">
          <cell r="F108">
            <v>41</v>
          </cell>
        </row>
        <row r="109">
          <cell r="F109">
            <v>49</v>
          </cell>
        </row>
        <row r="110">
          <cell r="F110">
            <v>53</v>
          </cell>
        </row>
        <row r="111">
          <cell r="F111">
            <v>46</v>
          </cell>
        </row>
        <row r="112">
          <cell r="F112">
            <v>43</v>
          </cell>
        </row>
        <row r="113">
          <cell r="F113">
            <v>42</v>
          </cell>
        </row>
        <row r="114">
          <cell r="F114">
            <v>46</v>
          </cell>
        </row>
        <row r="115">
          <cell r="F115">
            <v>46</v>
          </cell>
        </row>
        <row r="116">
          <cell r="F116">
            <v>44</v>
          </cell>
        </row>
        <row r="117">
          <cell r="F117">
            <v>51</v>
          </cell>
        </row>
        <row r="118">
          <cell r="F118">
            <v>50</v>
          </cell>
        </row>
        <row r="119">
          <cell r="F119">
            <v>44</v>
          </cell>
        </row>
        <row r="120">
          <cell r="F120">
            <v>41</v>
          </cell>
        </row>
        <row r="121">
          <cell r="F121">
            <v>40</v>
          </cell>
        </row>
        <row r="122">
          <cell r="F122">
            <v>40</v>
          </cell>
        </row>
        <row r="123">
          <cell r="F123">
            <v>40</v>
          </cell>
        </row>
        <row r="124">
          <cell r="F124">
            <v>40</v>
          </cell>
        </row>
        <row r="125">
          <cell r="F125">
            <v>40</v>
          </cell>
        </row>
        <row r="126">
          <cell r="F126">
            <v>40</v>
          </cell>
        </row>
        <row r="127">
          <cell r="F127">
            <v>44</v>
          </cell>
        </row>
        <row r="128">
          <cell r="F128">
            <v>43</v>
          </cell>
        </row>
        <row r="129">
          <cell r="F129">
            <v>45</v>
          </cell>
        </row>
        <row r="130">
          <cell r="F130">
            <v>42</v>
          </cell>
        </row>
        <row r="131">
          <cell r="F131">
            <v>41</v>
          </cell>
        </row>
        <row r="132">
          <cell r="F132">
            <v>40</v>
          </cell>
        </row>
        <row r="133">
          <cell r="F133">
            <v>40</v>
          </cell>
        </row>
        <row r="134">
          <cell r="F134">
            <v>40</v>
          </cell>
        </row>
        <row r="135">
          <cell r="F135">
            <v>40</v>
          </cell>
        </row>
        <row r="136">
          <cell r="F136">
            <v>40</v>
          </cell>
        </row>
        <row r="137">
          <cell r="F137">
            <v>40</v>
          </cell>
        </row>
        <row r="138">
          <cell r="F138">
            <v>40</v>
          </cell>
        </row>
        <row r="139">
          <cell r="F139">
            <v>40</v>
          </cell>
        </row>
        <row r="140">
          <cell r="F140">
            <v>40</v>
          </cell>
        </row>
        <row r="141">
          <cell r="F141">
            <v>40</v>
          </cell>
        </row>
        <row r="142">
          <cell r="F142">
            <v>40</v>
          </cell>
        </row>
        <row r="143">
          <cell r="F143">
            <v>40</v>
          </cell>
        </row>
        <row r="144">
          <cell r="F144">
            <v>40</v>
          </cell>
        </row>
        <row r="145">
          <cell r="F145">
            <v>40</v>
          </cell>
        </row>
        <row r="146">
          <cell r="F146">
            <v>40</v>
          </cell>
        </row>
        <row r="147">
          <cell r="F147">
            <v>40</v>
          </cell>
        </row>
        <row r="148">
          <cell r="F148">
            <v>40</v>
          </cell>
        </row>
        <row r="149">
          <cell r="F149">
            <v>40</v>
          </cell>
        </row>
        <row r="150">
          <cell r="F150">
            <v>40</v>
          </cell>
        </row>
        <row r="151">
          <cell r="F151">
            <v>40</v>
          </cell>
        </row>
        <row r="152">
          <cell r="F152">
            <v>40</v>
          </cell>
        </row>
        <row r="153">
          <cell r="F153">
            <v>40</v>
          </cell>
        </row>
        <row r="154">
          <cell r="F154">
            <v>39</v>
          </cell>
        </row>
        <row r="155">
          <cell r="F155">
            <v>40</v>
          </cell>
        </row>
        <row r="156">
          <cell r="F156">
            <v>40</v>
          </cell>
        </row>
        <row r="157">
          <cell r="F157">
            <v>40</v>
          </cell>
        </row>
        <row r="158">
          <cell r="F158">
            <v>40</v>
          </cell>
        </row>
        <row r="159">
          <cell r="F159">
            <v>40</v>
          </cell>
        </row>
        <row r="160">
          <cell r="F160">
            <v>40</v>
          </cell>
        </row>
        <row r="161">
          <cell r="F161">
            <v>40</v>
          </cell>
        </row>
        <row r="162">
          <cell r="F162">
            <v>40</v>
          </cell>
        </row>
        <row r="163">
          <cell r="F163">
            <v>40</v>
          </cell>
        </row>
        <row r="164">
          <cell r="F164">
            <v>40</v>
          </cell>
        </row>
        <row r="165">
          <cell r="F165">
            <v>40</v>
          </cell>
        </row>
        <row r="166">
          <cell r="F166">
            <v>40</v>
          </cell>
        </row>
        <row r="167">
          <cell r="F167">
            <v>40</v>
          </cell>
        </row>
        <row r="168">
          <cell r="F168">
            <v>40</v>
          </cell>
        </row>
        <row r="169">
          <cell r="F169">
            <v>40</v>
          </cell>
        </row>
        <row r="170">
          <cell r="F170">
            <v>40</v>
          </cell>
        </row>
        <row r="171">
          <cell r="F171">
            <v>40</v>
          </cell>
        </row>
        <row r="172">
          <cell r="F172">
            <v>40</v>
          </cell>
        </row>
        <row r="173">
          <cell r="F173">
            <v>40</v>
          </cell>
        </row>
        <row r="174">
          <cell r="F174">
            <v>40</v>
          </cell>
        </row>
        <row r="175">
          <cell r="F175">
            <v>40</v>
          </cell>
        </row>
        <row r="176">
          <cell r="F176">
            <v>40</v>
          </cell>
        </row>
        <row r="177">
          <cell r="F177">
            <v>40</v>
          </cell>
        </row>
        <row r="178">
          <cell r="F178">
            <v>40</v>
          </cell>
        </row>
        <row r="179">
          <cell r="F179">
            <v>40</v>
          </cell>
        </row>
        <row r="180">
          <cell r="F180">
            <v>40</v>
          </cell>
        </row>
        <row r="181">
          <cell r="F181">
            <v>40</v>
          </cell>
        </row>
        <row r="182">
          <cell r="F182">
            <v>41</v>
          </cell>
        </row>
        <row r="183">
          <cell r="F183">
            <v>41</v>
          </cell>
        </row>
        <row r="184">
          <cell r="F184">
            <v>41</v>
          </cell>
        </row>
        <row r="185">
          <cell r="F185">
            <v>41</v>
          </cell>
        </row>
        <row r="186">
          <cell r="F186">
            <v>41</v>
          </cell>
        </row>
        <row r="187">
          <cell r="F187">
            <v>40</v>
          </cell>
        </row>
        <row r="188">
          <cell r="F188">
            <v>40</v>
          </cell>
        </row>
        <row r="189">
          <cell r="F189">
            <v>41</v>
          </cell>
        </row>
        <row r="190">
          <cell r="F190">
            <v>42</v>
          </cell>
        </row>
        <row r="191">
          <cell r="F191">
            <v>48</v>
          </cell>
        </row>
        <row r="192">
          <cell r="F192">
            <v>53</v>
          </cell>
        </row>
        <row r="193">
          <cell r="F193">
            <v>54</v>
          </cell>
        </row>
        <row r="194">
          <cell r="F194">
            <v>60</v>
          </cell>
        </row>
        <row r="195">
          <cell r="F195">
            <v>63</v>
          </cell>
        </row>
        <row r="196">
          <cell r="F196">
            <v>55</v>
          </cell>
        </row>
        <row r="197">
          <cell r="F197">
            <v>54</v>
          </cell>
        </row>
        <row r="198">
          <cell r="F198">
            <v>50</v>
          </cell>
        </row>
        <row r="199">
          <cell r="F199">
            <v>45</v>
          </cell>
        </row>
        <row r="200">
          <cell r="F200">
            <v>41</v>
          </cell>
        </row>
        <row r="201">
          <cell r="F201">
            <v>41</v>
          </cell>
        </row>
        <row r="202">
          <cell r="F202">
            <v>41</v>
          </cell>
        </row>
        <row r="203">
          <cell r="F203">
            <v>41</v>
          </cell>
        </row>
        <row r="204">
          <cell r="F204">
            <v>40</v>
          </cell>
        </row>
        <row r="205">
          <cell r="F205">
            <v>40</v>
          </cell>
        </row>
        <row r="206">
          <cell r="F206">
            <v>44</v>
          </cell>
        </row>
        <row r="207">
          <cell r="F207">
            <v>47</v>
          </cell>
        </row>
        <row r="208">
          <cell r="F208">
            <v>45</v>
          </cell>
        </row>
        <row r="209">
          <cell r="F209">
            <v>41</v>
          </cell>
        </row>
        <row r="210">
          <cell r="F210">
            <v>42</v>
          </cell>
        </row>
        <row r="211">
          <cell r="F211">
            <v>41</v>
          </cell>
        </row>
        <row r="212">
          <cell r="F212">
            <v>41</v>
          </cell>
        </row>
        <row r="213">
          <cell r="F213">
            <v>41</v>
          </cell>
        </row>
        <row r="214">
          <cell r="F214">
            <v>40</v>
          </cell>
        </row>
        <row r="215">
          <cell r="F215">
            <v>39</v>
          </cell>
        </row>
        <row r="216">
          <cell r="F216">
            <v>40</v>
          </cell>
        </row>
        <row r="217">
          <cell r="F217">
            <v>39</v>
          </cell>
        </row>
        <row r="218">
          <cell r="F218">
            <v>40</v>
          </cell>
        </row>
        <row r="219">
          <cell r="F219">
            <v>42</v>
          </cell>
        </row>
        <row r="220">
          <cell r="F220">
            <v>42</v>
          </cell>
        </row>
        <row r="221">
          <cell r="F221">
            <v>48</v>
          </cell>
        </row>
        <row r="222">
          <cell r="F222">
            <v>46</v>
          </cell>
        </row>
        <row r="223">
          <cell r="F223">
            <v>43</v>
          </cell>
        </row>
        <row r="224">
          <cell r="F224">
            <v>41</v>
          </cell>
        </row>
        <row r="225">
          <cell r="F225">
            <v>40</v>
          </cell>
        </row>
        <row r="226">
          <cell r="F226">
            <v>40</v>
          </cell>
        </row>
        <row r="227">
          <cell r="F227">
            <v>40</v>
          </cell>
        </row>
        <row r="228">
          <cell r="F228">
            <v>40</v>
          </cell>
        </row>
        <row r="229">
          <cell r="F229">
            <v>40</v>
          </cell>
        </row>
        <row r="230">
          <cell r="F230">
            <v>40</v>
          </cell>
        </row>
        <row r="231">
          <cell r="F231">
            <v>40</v>
          </cell>
        </row>
        <row r="232">
          <cell r="F232">
            <v>40</v>
          </cell>
        </row>
        <row r="233">
          <cell r="F233">
            <v>40</v>
          </cell>
        </row>
        <row r="234">
          <cell r="F234">
            <v>39</v>
          </cell>
        </row>
        <row r="235">
          <cell r="F235">
            <v>40</v>
          </cell>
        </row>
        <row r="236">
          <cell r="F236">
            <v>40</v>
          </cell>
        </row>
        <row r="237">
          <cell r="F237">
            <v>39</v>
          </cell>
        </row>
        <row r="238">
          <cell r="F238">
            <v>40</v>
          </cell>
        </row>
        <row r="239">
          <cell r="F239">
            <v>40</v>
          </cell>
        </row>
        <row r="240">
          <cell r="F240">
            <v>40</v>
          </cell>
        </row>
        <row r="241">
          <cell r="F241">
            <v>39</v>
          </cell>
        </row>
        <row r="242">
          <cell r="F242">
            <v>39</v>
          </cell>
        </row>
        <row r="243">
          <cell r="F243">
            <v>39</v>
          </cell>
        </row>
        <row r="244">
          <cell r="F244">
            <v>39</v>
          </cell>
        </row>
        <row r="245">
          <cell r="F245">
            <v>40</v>
          </cell>
        </row>
        <row r="246">
          <cell r="F246">
            <v>40</v>
          </cell>
        </row>
        <row r="247">
          <cell r="F247">
            <v>40</v>
          </cell>
        </row>
        <row r="248">
          <cell r="F248">
            <v>40</v>
          </cell>
        </row>
        <row r="249">
          <cell r="F249">
            <v>40</v>
          </cell>
        </row>
        <row r="250">
          <cell r="F250">
            <v>40</v>
          </cell>
        </row>
        <row r="251">
          <cell r="F251">
            <v>41</v>
          </cell>
        </row>
        <row r="252">
          <cell r="F252">
            <v>40</v>
          </cell>
        </row>
        <row r="253">
          <cell r="F253">
            <v>41</v>
          </cell>
        </row>
        <row r="254">
          <cell r="F254">
            <v>40</v>
          </cell>
        </row>
        <row r="255">
          <cell r="F255">
            <v>40</v>
          </cell>
        </row>
        <row r="256">
          <cell r="F256">
            <v>41</v>
          </cell>
        </row>
        <row r="257">
          <cell r="F257">
            <v>41</v>
          </cell>
        </row>
        <row r="258">
          <cell r="F258">
            <v>41</v>
          </cell>
        </row>
        <row r="259">
          <cell r="F259">
            <v>41</v>
          </cell>
        </row>
        <row r="260">
          <cell r="F260">
            <v>41</v>
          </cell>
        </row>
        <row r="261">
          <cell r="F261">
            <v>41</v>
          </cell>
        </row>
        <row r="262">
          <cell r="F262">
            <v>42</v>
          </cell>
        </row>
        <row r="263">
          <cell r="F263">
            <v>44</v>
          </cell>
        </row>
        <row r="264">
          <cell r="F264">
            <v>45</v>
          </cell>
        </row>
        <row r="265">
          <cell r="F265">
            <v>44</v>
          </cell>
        </row>
        <row r="266">
          <cell r="F266">
            <v>45</v>
          </cell>
        </row>
        <row r="267">
          <cell r="F267">
            <v>47</v>
          </cell>
        </row>
        <row r="268">
          <cell r="F268">
            <v>45</v>
          </cell>
        </row>
        <row r="269">
          <cell r="F269">
            <v>47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50</v>
          </cell>
        </row>
        <row r="273">
          <cell r="F273">
            <v>48</v>
          </cell>
        </row>
        <row r="274">
          <cell r="F274">
            <v>44</v>
          </cell>
        </row>
        <row r="275">
          <cell r="F275">
            <v>41</v>
          </cell>
        </row>
        <row r="276">
          <cell r="F276">
            <v>40</v>
          </cell>
        </row>
        <row r="277">
          <cell r="F277">
            <v>43</v>
          </cell>
        </row>
        <row r="278">
          <cell r="F278">
            <v>42</v>
          </cell>
        </row>
        <row r="279">
          <cell r="F279">
            <v>40</v>
          </cell>
        </row>
        <row r="280">
          <cell r="F280">
            <v>40</v>
          </cell>
        </row>
        <row r="281">
          <cell r="F281">
            <v>40</v>
          </cell>
        </row>
        <row r="282">
          <cell r="F282">
            <v>40</v>
          </cell>
        </row>
        <row r="283">
          <cell r="F283">
            <v>40</v>
          </cell>
        </row>
        <row r="284">
          <cell r="F284">
            <v>40</v>
          </cell>
        </row>
        <row r="285">
          <cell r="F285">
            <v>40</v>
          </cell>
        </row>
        <row r="286">
          <cell r="F286">
            <v>40</v>
          </cell>
        </row>
        <row r="287">
          <cell r="F287">
            <v>40</v>
          </cell>
        </row>
        <row r="288">
          <cell r="F288">
            <v>40</v>
          </cell>
        </row>
        <row r="289">
          <cell r="F289">
            <v>40</v>
          </cell>
        </row>
        <row r="290">
          <cell r="F290">
            <v>40</v>
          </cell>
        </row>
        <row r="291">
          <cell r="F291">
            <v>40</v>
          </cell>
        </row>
        <row r="292">
          <cell r="F292">
            <v>40</v>
          </cell>
        </row>
        <row r="293">
          <cell r="F293">
            <v>39</v>
          </cell>
        </row>
        <row r="294">
          <cell r="F294">
            <v>40</v>
          </cell>
        </row>
        <row r="295">
          <cell r="F295">
            <v>40</v>
          </cell>
        </row>
        <row r="296">
          <cell r="F296">
            <v>40</v>
          </cell>
        </row>
        <row r="297">
          <cell r="F297">
            <v>40</v>
          </cell>
        </row>
        <row r="298">
          <cell r="F298">
            <v>40</v>
          </cell>
        </row>
        <row r="299">
          <cell r="F299">
            <v>40</v>
          </cell>
        </row>
        <row r="300">
          <cell r="F300">
            <v>40</v>
          </cell>
        </row>
        <row r="301">
          <cell r="F301">
            <v>41</v>
          </cell>
        </row>
        <row r="302">
          <cell r="F302">
            <v>41</v>
          </cell>
        </row>
        <row r="303">
          <cell r="F303">
            <v>41</v>
          </cell>
        </row>
        <row r="304">
          <cell r="F304">
            <v>41</v>
          </cell>
        </row>
        <row r="305">
          <cell r="F305">
            <v>41</v>
          </cell>
        </row>
        <row r="306">
          <cell r="F306">
            <v>41</v>
          </cell>
        </row>
        <row r="307">
          <cell r="F307">
            <v>41</v>
          </cell>
        </row>
        <row r="308">
          <cell r="F308">
            <v>41</v>
          </cell>
        </row>
        <row r="309">
          <cell r="F309">
            <v>41</v>
          </cell>
        </row>
        <row r="310">
          <cell r="F310">
            <v>41</v>
          </cell>
        </row>
        <row r="311">
          <cell r="F311">
            <v>41</v>
          </cell>
        </row>
        <row r="312">
          <cell r="F312">
            <v>40</v>
          </cell>
        </row>
        <row r="313">
          <cell r="F313">
            <v>41</v>
          </cell>
        </row>
        <row r="314">
          <cell r="F314">
            <v>53</v>
          </cell>
        </row>
        <row r="315">
          <cell r="F315">
            <v>48</v>
          </cell>
        </row>
        <row r="316">
          <cell r="F316">
            <v>42</v>
          </cell>
        </row>
        <row r="317">
          <cell r="F317">
            <v>40</v>
          </cell>
        </row>
        <row r="318">
          <cell r="F318">
            <v>40</v>
          </cell>
        </row>
        <row r="319">
          <cell r="F319">
            <v>40</v>
          </cell>
        </row>
        <row r="320">
          <cell r="F320">
            <v>40</v>
          </cell>
        </row>
        <row r="321">
          <cell r="F321">
            <v>40</v>
          </cell>
        </row>
        <row r="322">
          <cell r="F322">
            <v>40</v>
          </cell>
        </row>
        <row r="323">
          <cell r="F323">
            <v>40</v>
          </cell>
        </row>
        <row r="324">
          <cell r="F324">
            <v>41</v>
          </cell>
        </row>
        <row r="325">
          <cell r="F325">
            <v>40</v>
          </cell>
        </row>
        <row r="326">
          <cell r="F326">
            <v>41</v>
          </cell>
        </row>
        <row r="327">
          <cell r="F327">
            <v>41</v>
          </cell>
        </row>
        <row r="328">
          <cell r="F328">
            <v>41</v>
          </cell>
        </row>
        <row r="329">
          <cell r="F329">
            <v>41</v>
          </cell>
        </row>
        <row r="330">
          <cell r="F330">
            <v>41</v>
          </cell>
        </row>
        <row r="331">
          <cell r="F331">
            <v>41</v>
          </cell>
        </row>
        <row r="332">
          <cell r="F332">
            <v>41</v>
          </cell>
        </row>
        <row r="333">
          <cell r="F333">
            <v>41</v>
          </cell>
        </row>
        <row r="334">
          <cell r="F334">
            <v>41</v>
          </cell>
        </row>
        <row r="335">
          <cell r="F335">
            <v>40</v>
          </cell>
        </row>
        <row r="336">
          <cell r="F336">
            <v>40</v>
          </cell>
        </row>
        <row r="337">
          <cell r="F337">
            <v>40</v>
          </cell>
        </row>
        <row r="338">
          <cell r="F338">
            <v>40</v>
          </cell>
        </row>
        <row r="339">
          <cell r="F339">
            <v>40</v>
          </cell>
        </row>
        <row r="340">
          <cell r="F340">
            <v>40</v>
          </cell>
        </row>
        <row r="341">
          <cell r="F341">
            <v>40</v>
          </cell>
        </row>
        <row r="342">
          <cell r="F342">
            <v>40</v>
          </cell>
        </row>
        <row r="343">
          <cell r="F343">
            <v>40</v>
          </cell>
        </row>
        <row r="344">
          <cell r="F344">
            <v>40</v>
          </cell>
        </row>
        <row r="345">
          <cell r="F345">
            <v>40</v>
          </cell>
        </row>
        <row r="346">
          <cell r="F346">
            <v>40</v>
          </cell>
        </row>
        <row r="347">
          <cell r="F347">
            <v>40</v>
          </cell>
        </row>
        <row r="348">
          <cell r="F348">
            <v>40</v>
          </cell>
        </row>
        <row r="349">
          <cell r="F349">
            <v>40</v>
          </cell>
        </row>
        <row r="350">
          <cell r="F350">
            <v>40</v>
          </cell>
        </row>
        <row r="351">
          <cell r="F351">
            <v>41</v>
          </cell>
        </row>
        <row r="352">
          <cell r="F352">
            <v>40</v>
          </cell>
        </row>
        <row r="353">
          <cell r="F353">
            <v>41</v>
          </cell>
        </row>
        <row r="354">
          <cell r="F354">
            <v>41</v>
          </cell>
        </row>
        <row r="355">
          <cell r="F355">
            <v>41</v>
          </cell>
        </row>
        <row r="356">
          <cell r="F356">
            <v>41</v>
          </cell>
        </row>
        <row r="357">
          <cell r="F357">
            <v>41</v>
          </cell>
        </row>
        <row r="358">
          <cell r="F358">
            <v>51</v>
          </cell>
        </row>
        <row r="359">
          <cell r="F359">
            <v>49</v>
          </cell>
        </row>
        <row r="360">
          <cell r="F360">
            <v>45</v>
          </cell>
        </row>
        <row r="361">
          <cell r="F361">
            <v>42</v>
          </cell>
        </row>
        <row r="362">
          <cell r="F362">
            <v>40</v>
          </cell>
        </row>
        <row r="363">
          <cell r="F363">
            <v>40</v>
          </cell>
        </row>
        <row r="364">
          <cell r="F364">
            <v>40</v>
          </cell>
        </row>
        <row r="365">
          <cell r="F365">
            <v>40</v>
          </cell>
        </row>
        <row r="366">
          <cell r="F366">
            <v>41</v>
          </cell>
        </row>
        <row r="367">
          <cell r="F367">
            <v>41</v>
          </cell>
        </row>
        <row r="368">
          <cell r="F368">
            <v>41</v>
          </cell>
        </row>
        <row r="369">
          <cell r="F369">
            <v>41</v>
          </cell>
        </row>
        <row r="370">
          <cell r="F370">
            <v>41</v>
          </cell>
        </row>
        <row r="371">
          <cell r="F371">
            <v>41</v>
          </cell>
        </row>
        <row r="372">
          <cell r="F372">
            <v>41</v>
          </cell>
        </row>
        <row r="373">
          <cell r="F373">
            <v>41</v>
          </cell>
        </row>
        <row r="374">
          <cell r="F374">
            <v>40</v>
          </cell>
        </row>
        <row r="375">
          <cell r="F375">
            <v>41</v>
          </cell>
        </row>
        <row r="376">
          <cell r="F376">
            <v>41</v>
          </cell>
        </row>
        <row r="377">
          <cell r="F377">
            <v>40</v>
          </cell>
        </row>
        <row r="378">
          <cell r="F378">
            <v>40</v>
          </cell>
        </row>
        <row r="379">
          <cell r="F379">
            <v>40</v>
          </cell>
        </row>
        <row r="380">
          <cell r="F380">
            <v>40</v>
          </cell>
        </row>
        <row r="381">
          <cell r="F381">
            <v>40</v>
          </cell>
        </row>
        <row r="382">
          <cell r="F382">
            <v>40</v>
          </cell>
        </row>
        <row r="383">
          <cell r="F383">
            <v>40</v>
          </cell>
        </row>
        <row r="384">
          <cell r="F384">
            <v>40</v>
          </cell>
        </row>
        <row r="385">
          <cell r="F385">
            <v>40</v>
          </cell>
        </row>
        <row r="386">
          <cell r="F386">
            <v>40</v>
          </cell>
        </row>
        <row r="387">
          <cell r="F387">
            <v>40</v>
          </cell>
        </row>
        <row r="388">
          <cell r="F388">
            <v>40</v>
          </cell>
        </row>
        <row r="389">
          <cell r="F389">
            <v>40</v>
          </cell>
        </row>
        <row r="390">
          <cell r="F390">
            <v>40</v>
          </cell>
        </row>
        <row r="391">
          <cell r="F391">
            <v>40</v>
          </cell>
        </row>
        <row r="392">
          <cell r="F392">
            <v>40</v>
          </cell>
        </row>
        <row r="393">
          <cell r="F393">
            <v>40</v>
          </cell>
        </row>
        <row r="394">
          <cell r="F394">
            <v>40</v>
          </cell>
        </row>
        <row r="395">
          <cell r="F395">
            <v>40</v>
          </cell>
        </row>
        <row r="396">
          <cell r="F396">
            <v>41</v>
          </cell>
        </row>
        <row r="397">
          <cell r="F397">
            <v>40</v>
          </cell>
        </row>
        <row r="398">
          <cell r="F398">
            <v>41</v>
          </cell>
        </row>
        <row r="399">
          <cell r="F399">
            <v>42</v>
          </cell>
        </row>
        <row r="400">
          <cell r="F400">
            <v>41</v>
          </cell>
        </row>
        <row r="401">
          <cell r="F401">
            <v>41</v>
          </cell>
        </row>
        <row r="402">
          <cell r="F402">
            <v>41</v>
          </cell>
        </row>
        <row r="403">
          <cell r="F403">
            <v>41</v>
          </cell>
        </row>
        <row r="404">
          <cell r="F404">
            <v>41</v>
          </cell>
        </row>
        <row r="405">
          <cell r="F405">
            <v>41</v>
          </cell>
        </row>
        <row r="406">
          <cell r="F406">
            <v>41</v>
          </cell>
        </row>
        <row r="407">
          <cell r="F407">
            <v>41</v>
          </cell>
        </row>
        <row r="408">
          <cell r="F408">
            <v>41</v>
          </cell>
        </row>
        <row r="409">
          <cell r="F409">
            <v>41</v>
          </cell>
        </row>
        <row r="411">
          <cell r="F411">
            <v>40</v>
          </cell>
        </row>
        <row r="412">
          <cell r="F412">
            <v>40</v>
          </cell>
        </row>
        <row r="413">
          <cell r="F413">
            <v>40</v>
          </cell>
        </row>
        <row r="414">
          <cell r="F414">
            <v>40</v>
          </cell>
        </row>
        <row r="415">
          <cell r="F415">
            <v>40</v>
          </cell>
        </row>
        <row r="416">
          <cell r="F416">
            <v>40</v>
          </cell>
        </row>
        <row r="417">
          <cell r="F417">
            <v>40</v>
          </cell>
        </row>
        <row r="418">
          <cell r="F418">
            <v>40</v>
          </cell>
        </row>
        <row r="419">
          <cell r="F419">
            <v>40</v>
          </cell>
        </row>
        <row r="420">
          <cell r="F420">
            <v>40</v>
          </cell>
        </row>
        <row r="421">
          <cell r="F421">
            <v>40</v>
          </cell>
        </row>
        <row r="422">
          <cell r="F422">
            <v>40</v>
          </cell>
        </row>
        <row r="423">
          <cell r="F423">
            <v>40</v>
          </cell>
        </row>
        <row r="424">
          <cell r="F424">
            <v>40</v>
          </cell>
        </row>
        <row r="425">
          <cell r="F425">
            <v>41</v>
          </cell>
        </row>
        <row r="426">
          <cell r="F426">
            <v>41</v>
          </cell>
        </row>
        <row r="427">
          <cell r="F427">
            <v>41</v>
          </cell>
        </row>
        <row r="428">
          <cell r="F428">
            <v>41</v>
          </cell>
        </row>
        <row r="429">
          <cell r="F429">
            <v>41</v>
          </cell>
        </row>
        <row r="430">
          <cell r="F430">
            <v>40</v>
          </cell>
        </row>
        <row r="431">
          <cell r="F431">
            <v>41</v>
          </cell>
        </row>
        <row r="432">
          <cell r="F432">
            <v>40</v>
          </cell>
        </row>
        <row r="433">
          <cell r="F433">
            <v>40</v>
          </cell>
        </row>
        <row r="434">
          <cell r="F434">
            <v>40</v>
          </cell>
        </row>
        <row r="435">
          <cell r="F435">
            <v>40</v>
          </cell>
        </row>
        <row r="436">
          <cell r="F436">
            <v>40</v>
          </cell>
        </row>
        <row r="437">
          <cell r="F437">
            <v>40</v>
          </cell>
        </row>
        <row r="438">
          <cell r="F438">
            <v>40</v>
          </cell>
        </row>
        <row r="439">
          <cell r="F439">
            <v>41</v>
          </cell>
        </row>
        <row r="440">
          <cell r="F440">
            <v>41</v>
          </cell>
        </row>
        <row r="441">
          <cell r="F441">
            <v>40</v>
          </cell>
        </row>
        <row r="442">
          <cell r="F442">
            <v>41</v>
          </cell>
        </row>
        <row r="443">
          <cell r="F443">
            <v>41</v>
          </cell>
        </row>
        <row r="444">
          <cell r="F444">
            <v>41</v>
          </cell>
        </row>
        <row r="445">
          <cell r="F445">
            <v>41</v>
          </cell>
        </row>
        <row r="446">
          <cell r="F446">
            <v>41</v>
          </cell>
        </row>
        <row r="447">
          <cell r="F447">
            <v>41</v>
          </cell>
        </row>
        <row r="448">
          <cell r="F448">
            <v>41</v>
          </cell>
        </row>
        <row r="449">
          <cell r="F449">
            <v>41</v>
          </cell>
        </row>
        <row r="450">
          <cell r="F450">
            <v>41</v>
          </cell>
        </row>
        <row r="451">
          <cell r="F451">
            <v>41</v>
          </cell>
        </row>
        <row r="452">
          <cell r="F452">
            <v>41</v>
          </cell>
        </row>
        <row r="453">
          <cell r="F453">
            <v>41</v>
          </cell>
        </row>
        <row r="454">
          <cell r="F454">
            <v>42</v>
          </cell>
        </row>
        <row r="455">
          <cell r="F455">
            <v>47</v>
          </cell>
        </row>
        <row r="456">
          <cell r="F456">
            <v>50</v>
          </cell>
        </row>
        <row r="457">
          <cell r="F457">
            <v>52</v>
          </cell>
        </row>
        <row r="458">
          <cell r="F458">
            <v>53</v>
          </cell>
        </row>
        <row r="459">
          <cell r="F459">
            <v>48</v>
          </cell>
        </row>
        <row r="460">
          <cell r="F460">
            <v>43</v>
          </cell>
        </row>
        <row r="461">
          <cell r="F461">
            <v>41</v>
          </cell>
        </row>
        <row r="462">
          <cell r="F462">
            <v>41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41</v>
          </cell>
        </row>
        <row r="466">
          <cell r="F466">
            <v>41</v>
          </cell>
        </row>
        <row r="467">
          <cell r="F467">
            <v>40</v>
          </cell>
        </row>
        <row r="468">
          <cell r="F468">
            <v>40</v>
          </cell>
        </row>
        <row r="469">
          <cell r="F469">
            <v>41</v>
          </cell>
        </row>
        <row r="470">
          <cell r="F470">
            <v>41</v>
          </cell>
        </row>
        <row r="471">
          <cell r="F471">
            <v>41</v>
          </cell>
        </row>
        <row r="472">
          <cell r="F472">
            <v>41</v>
          </cell>
        </row>
        <row r="473">
          <cell r="F473">
            <v>40</v>
          </cell>
        </row>
        <row r="474">
          <cell r="F474">
            <v>41</v>
          </cell>
        </row>
        <row r="475">
          <cell r="F475">
            <v>41</v>
          </cell>
        </row>
        <row r="476">
          <cell r="F476">
            <v>41</v>
          </cell>
        </row>
        <row r="477">
          <cell r="F477">
            <v>41</v>
          </cell>
        </row>
        <row r="478">
          <cell r="F478">
            <v>41</v>
          </cell>
        </row>
        <row r="479">
          <cell r="F479">
            <v>41</v>
          </cell>
        </row>
        <row r="480">
          <cell r="F480">
            <v>43</v>
          </cell>
        </row>
        <row r="481">
          <cell r="F481">
            <v>41</v>
          </cell>
        </row>
        <row r="482">
          <cell r="F482">
            <v>40</v>
          </cell>
        </row>
        <row r="483">
          <cell r="F483">
            <v>40</v>
          </cell>
        </row>
        <row r="484">
          <cell r="F484">
            <v>40</v>
          </cell>
        </row>
        <row r="485">
          <cell r="F485">
            <v>40</v>
          </cell>
        </row>
        <row r="486">
          <cell r="F486">
            <v>41</v>
          </cell>
        </row>
        <row r="487">
          <cell r="F487">
            <v>41</v>
          </cell>
        </row>
        <row r="488">
          <cell r="F488">
            <v>40</v>
          </cell>
        </row>
        <row r="489">
          <cell r="F489">
            <v>40</v>
          </cell>
        </row>
        <row r="490">
          <cell r="F490">
            <v>40</v>
          </cell>
        </row>
        <row r="491">
          <cell r="F491">
            <v>40</v>
          </cell>
        </row>
        <row r="492">
          <cell r="F492">
            <v>40</v>
          </cell>
        </row>
        <row r="493">
          <cell r="F493">
            <v>40</v>
          </cell>
        </row>
        <row r="494">
          <cell r="F494">
            <v>40</v>
          </cell>
        </row>
        <row r="495">
          <cell r="F495">
            <v>40</v>
          </cell>
        </row>
        <row r="496">
          <cell r="F496">
            <v>41</v>
          </cell>
        </row>
        <row r="497">
          <cell r="F497">
            <v>41</v>
          </cell>
        </row>
        <row r="498">
          <cell r="F498">
            <v>41</v>
          </cell>
        </row>
        <row r="499">
          <cell r="F499">
            <v>41</v>
          </cell>
        </row>
        <row r="500">
          <cell r="F500">
            <v>41</v>
          </cell>
        </row>
        <row r="501">
          <cell r="F501">
            <v>41</v>
          </cell>
        </row>
        <row r="502">
          <cell r="F502">
            <v>40</v>
          </cell>
        </row>
        <row r="503">
          <cell r="F503">
            <v>41</v>
          </cell>
        </row>
        <row r="504">
          <cell r="F504">
            <v>40</v>
          </cell>
        </row>
        <row r="505">
          <cell r="F505">
            <v>40</v>
          </cell>
        </row>
        <row r="506">
          <cell r="F506">
            <v>41</v>
          </cell>
        </row>
        <row r="507">
          <cell r="F507">
            <v>40</v>
          </cell>
        </row>
        <row r="508">
          <cell r="F508">
            <v>40</v>
          </cell>
        </row>
        <row r="509">
          <cell r="F509">
            <v>40</v>
          </cell>
        </row>
        <row r="510">
          <cell r="F510">
            <v>40</v>
          </cell>
        </row>
        <row r="511">
          <cell r="F511">
            <v>41</v>
          </cell>
        </row>
        <row r="512">
          <cell r="F512">
            <v>41</v>
          </cell>
        </row>
        <row r="513">
          <cell r="F513">
            <v>41</v>
          </cell>
        </row>
        <row r="514">
          <cell r="F514">
            <v>41</v>
          </cell>
        </row>
        <row r="515">
          <cell r="F515">
            <v>41</v>
          </cell>
        </row>
        <row r="516">
          <cell r="F516">
            <v>41</v>
          </cell>
        </row>
        <row r="517">
          <cell r="F517">
            <v>41</v>
          </cell>
        </row>
        <row r="518">
          <cell r="F518">
            <v>41</v>
          </cell>
        </row>
        <row r="519">
          <cell r="F519">
            <v>41</v>
          </cell>
        </row>
        <row r="520">
          <cell r="F520">
            <v>41</v>
          </cell>
        </row>
        <row r="521">
          <cell r="F521">
            <v>41</v>
          </cell>
        </row>
        <row r="522">
          <cell r="F522">
            <v>41</v>
          </cell>
        </row>
        <row r="523">
          <cell r="F523">
            <v>41</v>
          </cell>
        </row>
        <row r="524">
          <cell r="F524">
            <v>41</v>
          </cell>
        </row>
        <row r="525">
          <cell r="F525">
            <v>41</v>
          </cell>
        </row>
        <row r="526">
          <cell r="F526">
            <v>40</v>
          </cell>
        </row>
        <row r="527">
          <cell r="F527">
            <v>40</v>
          </cell>
        </row>
        <row r="528">
          <cell r="F528">
            <v>40</v>
          </cell>
        </row>
        <row r="529">
          <cell r="F529">
            <v>40</v>
          </cell>
        </row>
        <row r="530">
          <cell r="F530">
            <v>40</v>
          </cell>
        </row>
        <row r="531">
          <cell r="F531">
            <v>41</v>
          </cell>
        </row>
        <row r="532">
          <cell r="F532">
            <v>41</v>
          </cell>
        </row>
        <row r="533">
          <cell r="F533">
            <v>41</v>
          </cell>
        </row>
        <row r="534">
          <cell r="F534">
            <v>45</v>
          </cell>
        </row>
        <row r="535">
          <cell r="F535">
            <v>45</v>
          </cell>
        </row>
        <row r="536">
          <cell r="F536">
            <v>48</v>
          </cell>
        </row>
        <row r="537">
          <cell r="F537">
            <v>57</v>
          </cell>
        </row>
        <row r="538">
          <cell r="F538">
            <v>50</v>
          </cell>
        </row>
        <row r="539">
          <cell r="F539">
            <v>47</v>
          </cell>
        </row>
        <row r="540">
          <cell r="F540">
            <v>43</v>
          </cell>
        </row>
        <row r="541">
          <cell r="F541">
            <v>41</v>
          </cell>
        </row>
        <row r="542">
          <cell r="F542">
            <v>40</v>
          </cell>
        </row>
        <row r="543">
          <cell r="F543">
            <v>40</v>
          </cell>
        </row>
        <row r="544">
          <cell r="F544">
            <v>40</v>
          </cell>
        </row>
        <row r="545">
          <cell r="F545">
            <v>40</v>
          </cell>
        </row>
        <row r="546">
          <cell r="F546">
            <v>40</v>
          </cell>
        </row>
        <row r="547">
          <cell r="F547">
            <v>40</v>
          </cell>
        </row>
        <row r="548">
          <cell r="F548">
            <v>40</v>
          </cell>
        </row>
        <row r="549">
          <cell r="F549">
            <v>40</v>
          </cell>
        </row>
        <row r="550">
          <cell r="F550">
            <v>40</v>
          </cell>
        </row>
        <row r="551">
          <cell r="F551">
            <v>40</v>
          </cell>
        </row>
        <row r="552">
          <cell r="F552">
            <v>40</v>
          </cell>
        </row>
        <row r="553">
          <cell r="F553">
            <v>40</v>
          </cell>
        </row>
        <row r="554">
          <cell r="F554">
            <v>40</v>
          </cell>
        </row>
        <row r="555">
          <cell r="F555">
            <v>40</v>
          </cell>
        </row>
        <row r="556">
          <cell r="F556">
            <v>40</v>
          </cell>
        </row>
        <row r="557">
          <cell r="F557">
            <v>40</v>
          </cell>
        </row>
        <row r="558">
          <cell r="F558">
            <v>40</v>
          </cell>
        </row>
        <row r="559">
          <cell r="F559">
            <v>40</v>
          </cell>
        </row>
        <row r="560">
          <cell r="F560">
            <v>40</v>
          </cell>
        </row>
        <row r="561">
          <cell r="F561">
            <v>40</v>
          </cell>
        </row>
        <row r="562">
          <cell r="F562">
            <v>40</v>
          </cell>
        </row>
        <row r="563">
          <cell r="F563">
            <v>40</v>
          </cell>
        </row>
        <row r="564">
          <cell r="F564">
            <v>40</v>
          </cell>
        </row>
        <row r="565">
          <cell r="F565">
            <v>40</v>
          </cell>
        </row>
        <row r="566">
          <cell r="F566">
            <v>40</v>
          </cell>
        </row>
        <row r="567">
          <cell r="F567">
            <v>40</v>
          </cell>
        </row>
        <row r="568">
          <cell r="F568">
            <v>40</v>
          </cell>
        </row>
        <row r="569">
          <cell r="F569">
            <v>40</v>
          </cell>
        </row>
        <row r="570">
          <cell r="F570">
            <v>40</v>
          </cell>
        </row>
        <row r="571">
          <cell r="F571">
            <v>40</v>
          </cell>
        </row>
        <row r="572">
          <cell r="F572">
            <v>40</v>
          </cell>
        </row>
        <row r="573">
          <cell r="F573">
            <v>40</v>
          </cell>
        </row>
        <row r="574">
          <cell r="F574">
            <v>40</v>
          </cell>
        </row>
        <row r="575">
          <cell r="F575">
            <v>40</v>
          </cell>
        </row>
        <row r="576">
          <cell r="F576">
            <v>40</v>
          </cell>
        </row>
        <row r="577">
          <cell r="F577">
            <v>40</v>
          </cell>
        </row>
        <row r="578">
          <cell r="F578">
            <v>40</v>
          </cell>
        </row>
        <row r="579">
          <cell r="F579">
            <v>40</v>
          </cell>
        </row>
        <row r="580">
          <cell r="F580">
            <v>40</v>
          </cell>
        </row>
        <row r="581">
          <cell r="F581">
            <v>40</v>
          </cell>
        </row>
        <row r="582">
          <cell r="F582">
            <v>40</v>
          </cell>
        </row>
        <row r="583">
          <cell r="F583">
            <v>40</v>
          </cell>
        </row>
        <row r="584">
          <cell r="F584">
            <v>41</v>
          </cell>
        </row>
        <row r="585">
          <cell r="F585">
            <v>41</v>
          </cell>
        </row>
        <row r="586">
          <cell r="F586">
            <v>41</v>
          </cell>
        </row>
        <row r="587">
          <cell r="F587">
            <v>41</v>
          </cell>
        </row>
        <row r="588">
          <cell r="F588">
            <v>41</v>
          </cell>
        </row>
        <row r="589">
          <cell r="F589">
            <v>41</v>
          </cell>
        </row>
        <row r="590">
          <cell r="F590">
            <v>41</v>
          </cell>
        </row>
        <row r="591">
          <cell r="F591">
            <v>41</v>
          </cell>
        </row>
        <row r="592">
          <cell r="F592">
            <v>41</v>
          </cell>
        </row>
        <row r="593">
          <cell r="F593">
            <v>41</v>
          </cell>
        </row>
        <row r="594">
          <cell r="F594">
            <v>41</v>
          </cell>
        </row>
        <row r="595">
          <cell r="F595">
            <v>41</v>
          </cell>
        </row>
        <row r="596">
          <cell r="F596">
            <v>42</v>
          </cell>
        </row>
        <row r="597">
          <cell r="F597">
            <v>42</v>
          </cell>
        </row>
        <row r="598">
          <cell r="F598">
            <v>41</v>
          </cell>
        </row>
        <row r="599">
          <cell r="F599">
            <v>41</v>
          </cell>
        </row>
        <row r="600">
          <cell r="F600">
            <v>41</v>
          </cell>
        </row>
        <row r="601">
          <cell r="F601">
            <v>41</v>
          </cell>
        </row>
        <row r="602">
          <cell r="F602">
            <v>41</v>
          </cell>
        </row>
        <row r="603">
          <cell r="F603">
            <v>40</v>
          </cell>
        </row>
        <row r="604">
          <cell r="F604">
            <v>40</v>
          </cell>
        </row>
        <row r="605">
          <cell r="F605">
            <v>40</v>
          </cell>
        </row>
        <row r="606">
          <cell r="F606">
            <v>40</v>
          </cell>
        </row>
        <row r="607">
          <cell r="F607">
            <v>40</v>
          </cell>
        </row>
        <row r="608">
          <cell r="F608">
            <v>40</v>
          </cell>
        </row>
        <row r="609">
          <cell r="F609">
            <v>40</v>
          </cell>
        </row>
        <row r="610">
          <cell r="F610">
            <v>40</v>
          </cell>
        </row>
        <row r="611">
          <cell r="F611">
            <v>40</v>
          </cell>
        </row>
        <row r="612">
          <cell r="F612">
            <v>40</v>
          </cell>
        </row>
        <row r="613">
          <cell r="F613">
            <v>40</v>
          </cell>
        </row>
        <row r="614">
          <cell r="F614">
            <v>40</v>
          </cell>
        </row>
        <row r="615">
          <cell r="F615">
            <v>40</v>
          </cell>
        </row>
        <row r="616">
          <cell r="F616">
            <v>40</v>
          </cell>
        </row>
        <row r="617">
          <cell r="F617">
            <v>41</v>
          </cell>
        </row>
        <row r="618">
          <cell r="F618">
            <v>40</v>
          </cell>
        </row>
        <row r="619">
          <cell r="F619">
            <v>40</v>
          </cell>
        </row>
        <row r="620">
          <cell r="F620">
            <v>41</v>
          </cell>
        </row>
        <row r="621">
          <cell r="F621">
            <v>41</v>
          </cell>
        </row>
        <row r="622">
          <cell r="F622">
            <v>41</v>
          </cell>
        </row>
        <row r="623">
          <cell r="F623">
            <v>40</v>
          </cell>
        </row>
        <row r="624">
          <cell r="F624">
            <v>40</v>
          </cell>
        </row>
        <row r="625">
          <cell r="F625">
            <v>40</v>
          </cell>
        </row>
        <row r="626">
          <cell r="F626">
            <v>40</v>
          </cell>
        </row>
        <row r="627">
          <cell r="F627">
            <v>40</v>
          </cell>
        </row>
        <row r="628">
          <cell r="F628">
            <v>40</v>
          </cell>
        </row>
        <row r="629">
          <cell r="F629">
            <v>40</v>
          </cell>
        </row>
        <row r="630">
          <cell r="F630">
            <v>40</v>
          </cell>
        </row>
        <row r="631">
          <cell r="F631">
            <v>40</v>
          </cell>
        </row>
        <row r="632">
          <cell r="F632">
            <v>40</v>
          </cell>
        </row>
        <row r="633">
          <cell r="F633">
            <v>40</v>
          </cell>
        </row>
        <row r="634">
          <cell r="F634">
            <v>40</v>
          </cell>
        </row>
        <row r="635">
          <cell r="F635">
            <v>41</v>
          </cell>
        </row>
        <row r="636">
          <cell r="F636">
            <v>44</v>
          </cell>
        </row>
        <row r="637">
          <cell r="F637">
            <v>47</v>
          </cell>
        </row>
        <row r="638">
          <cell r="F638">
            <v>51</v>
          </cell>
        </row>
        <row r="639">
          <cell r="F639">
            <v>52</v>
          </cell>
        </row>
        <row r="640">
          <cell r="F640">
            <v>51</v>
          </cell>
        </row>
        <row r="641">
          <cell r="F641">
            <v>48</v>
          </cell>
        </row>
        <row r="642">
          <cell r="F642">
            <v>44</v>
          </cell>
        </row>
        <row r="643">
          <cell r="F643">
            <v>41</v>
          </cell>
        </row>
        <row r="644">
          <cell r="F644">
            <v>41</v>
          </cell>
        </row>
        <row r="645">
          <cell r="F645">
            <v>40</v>
          </cell>
        </row>
        <row r="646">
          <cell r="F646">
            <v>40</v>
          </cell>
        </row>
        <row r="647">
          <cell r="F647">
            <v>40</v>
          </cell>
        </row>
        <row r="648">
          <cell r="F648">
            <v>40</v>
          </cell>
        </row>
        <row r="649">
          <cell r="F649">
            <v>40</v>
          </cell>
        </row>
        <row r="650">
          <cell r="F650">
            <v>40</v>
          </cell>
        </row>
        <row r="651">
          <cell r="F651">
            <v>40</v>
          </cell>
        </row>
        <row r="652">
          <cell r="F652">
            <v>41</v>
          </cell>
        </row>
        <row r="653">
          <cell r="F653">
            <v>41</v>
          </cell>
        </row>
        <row r="654">
          <cell r="F654">
            <v>40</v>
          </cell>
        </row>
        <row r="655">
          <cell r="F655">
            <v>40</v>
          </cell>
        </row>
        <row r="656">
          <cell r="F656">
            <v>40</v>
          </cell>
        </row>
        <row r="657">
          <cell r="F657">
            <v>40</v>
          </cell>
        </row>
        <row r="658">
          <cell r="F658">
            <v>40</v>
          </cell>
        </row>
        <row r="659">
          <cell r="F659">
            <v>40</v>
          </cell>
        </row>
        <row r="660">
          <cell r="F660">
            <v>40</v>
          </cell>
        </row>
        <row r="661">
          <cell r="F661">
            <v>41</v>
          </cell>
        </row>
        <row r="662">
          <cell r="F662">
            <v>41</v>
          </cell>
        </row>
        <row r="663">
          <cell r="F663">
            <v>41</v>
          </cell>
        </row>
        <row r="664">
          <cell r="F664">
            <v>41</v>
          </cell>
        </row>
        <row r="665">
          <cell r="F665">
            <v>41</v>
          </cell>
        </row>
        <row r="666">
          <cell r="F666">
            <v>42</v>
          </cell>
        </row>
        <row r="667">
          <cell r="F667">
            <v>42</v>
          </cell>
        </row>
        <row r="668">
          <cell r="F668">
            <v>41</v>
          </cell>
        </row>
        <row r="669">
          <cell r="F669">
            <v>40</v>
          </cell>
        </row>
        <row r="670">
          <cell r="F670">
            <v>40</v>
          </cell>
        </row>
        <row r="671">
          <cell r="F671">
            <v>40</v>
          </cell>
        </row>
        <row r="672">
          <cell r="F672">
            <v>40</v>
          </cell>
        </row>
        <row r="673">
          <cell r="F673">
            <v>40</v>
          </cell>
        </row>
        <row r="674">
          <cell r="F674">
            <v>40</v>
          </cell>
        </row>
        <row r="675">
          <cell r="F675">
            <v>40</v>
          </cell>
        </row>
        <row r="676">
          <cell r="F676">
            <v>40</v>
          </cell>
        </row>
        <row r="677">
          <cell r="F677">
            <v>42</v>
          </cell>
        </row>
        <row r="678">
          <cell r="F678">
            <v>42</v>
          </cell>
        </row>
        <row r="679">
          <cell r="F679">
            <v>42</v>
          </cell>
        </row>
        <row r="680">
          <cell r="F680">
            <v>41</v>
          </cell>
        </row>
        <row r="681">
          <cell r="F681">
            <v>41</v>
          </cell>
        </row>
        <row r="682">
          <cell r="F682">
            <v>41</v>
          </cell>
        </row>
        <row r="683">
          <cell r="F683">
            <v>40</v>
          </cell>
        </row>
        <row r="684">
          <cell r="F684">
            <v>41</v>
          </cell>
        </row>
        <row r="685">
          <cell r="F685">
            <v>41</v>
          </cell>
        </row>
        <row r="686">
          <cell r="F686">
            <v>41</v>
          </cell>
        </row>
        <row r="687">
          <cell r="F687">
            <v>40</v>
          </cell>
        </row>
        <row r="688">
          <cell r="F688">
            <v>40</v>
          </cell>
        </row>
        <row r="689">
          <cell r="F689">
            <v>40</v>
          </cell>
        </row>
        <row r="690">
          <cell r="F690">
            <v>41</v>
          </cell>
        </row>
        <row r="691">
          <cell r="F691">
            <v>41</v>
          </cell>
        </row>
        <row r="692">
          <cell r="F692">
            <v>42</v>
          </cell>
        </row>
        <row r="693">
          <cell r="F693">
            <v>42</v>
          </cell>
        </row>
        <row r="694">
          <cell r="F694">
            <v>42</v>
          </cell>
        </row>
        <row r="695">
          <cell r="F695">
            <v>41</v>
          </cell>
        </row>
        <row r="696">
          <cell r="F696">
            <v>41</v>
          </cell>
        </row>
        <row r="697">
          <cell r="F697">
            <v>41</v>
          </cell>
        </row>
        <row r="698">
          <cell r="F698">
            <v>41</v>
          </cell>
        </row>
        <row r="699">
          <cell r="F699">
            <v>45</v>
          </cell>
        </row>
        <row r="700">
          <cell r="F700">
            <v>45</v>
          </cell>
        </row>
        <row r="701">
          <cell r="F701">
            <v>43</v>
          </cell>
        </row>
        <row r="702">
          <cell r="F702">
            <v>42</v>
          </cell>
        </row>
        <row r="703">
          <cell r="F703">
            <v>41</v>
          </cell>
        </row>
        <row r="704">
          <cell r="F704">
            <v>42</v>
          </cell>
        </row>
        <row r="705">
          <cell r="F705">
            <v>42</v>
          </cell>
        </row>
        <row r="706">
          <cell r="F706">
            <v>41</v>
          </cell>
        </row>
        <row r="707">
          <cell r="F707">
            <v>41</v>
          </cell>
        </row>
        <row r="708">
          <cell r="F708">
            <v>41</v>
          </cell>
        </row>
        <row r="709">
          <cell r="F709">
            <v>41</v>
          </cell>
        </row>
        <row r="710">
          <cell r="F710">
            <v>41</v>
          </cell>
        </row>
        <row r="711">
          <cell r="F711">
            <v>41</v>
          </cell>
        </row>
        <row r="712">
          <cell r="F712">
            <v>40</v>
          </cell>
        </row>
        <row r="713">
          <cell r="F713">
            <v>41</v>
          </cell>
        </row>
        <row r="714">
          <cell r="F714">
            <v>41</v>
          </cell>
        </row>
        <row r="715">
          <cell r="F715">
            <v>41</v>
          </cell>
        </row>
        <row r="716">
          <cell r="F716">
            <v>41</v>
          </cell>
        </row>
        <row r="717">
          <cell r="F717">
            <v>41</v>
          </cell>
        </row>
        <row r="718">
          <cell r="F718">
            <v>41</v>
          </cell>
        </row>
        <row r="719">
          <cell r="F719">
            <v>40</v>
          </cell>
        </row>
        <row r="720">
          <cell r="F720">
            <v>40</v>
          </cell>
        </row>
        <row r="721">
          <cell r="F721">
            <v>40</v>
          </cell>
        </row>
        <row r="722">
          <cell r="F722">
            <v>40</v>
          </cell>
        </row>
        <row r="723">
          <cell r="F723">
            <v>40</v>
          </cell>
        </row>
        <row r="724">
          <cell r="F724">
            <v>40</v>
          </cell>
        </row>
        <row r="725">
          <cell r="F725">
            <v>40</v>
          </cell>
        </row>
        <row r="726">
          <cell r="F726">
            <v>40</v>
          </cell>
        </row>
        <row r="727">
          <cell r="F727">
            <v>41</v>
          </cell>
        </row>
        <row r="728">
          <cell r="F728">
            <v>41</v>
          </cell>
        </row>
        <row r="729">
          <cell r="F729">
            <v>41</v>
          </cell>
        </row>
        <row r="730">
          <cell r="F730">
            <v>41</v>
          </cell>
        </row>
        <row r="731">
          <cell r="F731">
            <v>41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31</v>
          </cell>
        </row>
        <row r="15">
          <cell r="F15">
            <v>31</v>
          </cell>
        </row>
        <row r="16">
          <cell r="F16">
            <v>31</v>
          </cell>
        </row>
        <row r="17">
          <cell r="F17">
            <v>32</v>
          </cell>
        </row>
        <row r="18">
          <cell r="F18">
            <v>32</v>
          </cell>
        </row>
        <row r="19">
          <cell r="F19">
            <v>36</v>
          </cell>
        </row>
        <row r="20">
          <cell r="F20">
            <v>43</v>
          </cell>
        </row>
        <row r="21">
          <cell r="F21">
            <v>48</v>
          </cell>
        </row>
        <row r="22">
          <cell r="F22">
            <v>49</v>
          </cell>
        </row>
        <row r="23">
          <cell r="F23">
            <v>45</v>
          </cell>
        </row>
        <row r="24">
          <cell r="F24">
            <v>43</v>
          </cell>
        </row>
        <row r="25">
          <cell r="F25">
            <v>39</v>
          </cell>
        </row>
        <row r="26">
          <cell r="F26">
            <v>33</v>
          </cell>
        </row>
        <row r="27">
          <cell r="F27">
            <v>30</v>
          </cell>
        </row>
        <row r="28">
          <cell r="F28">
            <v>30</v>
          </cell>
        </row>
        <row r="29">
          <cell r="F29">
            <v>29</v>
          </cell>
        </row>
        <row r="30">
          <cell r="F30">
            <v>30</v>
          </cell>
        </row>
        <row r="31">
          <cell r="F31">
            <v>29</v>
          </cell>
        </row>
        <row r="32">
          <cell r="F32">
            <v>30</v>
          </cell>
        </row>
        <row r="33">
          <cell r="F33">
            <v>30</v>
          </cell>
        </row>
        <row r="34">
          <cell r="F34">
            <v>30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30</v>
          </cell>
        </row>
        <row r="41">
          <cell r="F41">
            <v>30</v>
          </cell>
        </row>
        <row r="42">
          <cell r="F42">
            <v>31</v>
          </cell>
        </row>
        <row r="43">
          <cell r="F43">
            <v>31</v>
          </cell>
        </row>
        <row r="44">
          <cell r="F44">
            <v>31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29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31</v>
          </cell>
        </row>
        <row r="61">
          <cell r="F61">
            <v>31</v>
          </cell>
        </row>
        <row r="62">
          <cell r="F62">
            <v>31</v>
          </cell>
        </row>
        <row r="63">
          <cell r="F63">
            <v>31</v>
          </cell>
        </row>
        <row r="64">
          <cell r="F64">
            <v>31</v>
          </cell>
        </row>
        <row r="65">
          <cell r="F65">
            <v>32</v>
          </cell>
        </row>
        <row r="66">
          <cell r="F66">
            <v>37</v>
          </cell>
        </row>
        <row r="67">
          <cell r="F67">
            <v>40</v>
          </cell>
        </row>
        <row r="68">
          <cell r="F68">
            <v>37</v>
          </cell>
        </row>
        <row r="69">
          <cell r="F69">
            <v>33</v>
          </cell>
        </row>
        <row r="70">
          <cell r="F70">
            <v>30</v>
          </cell>
        </row>
        <row r="71">
          <cell r="F71">
            <v>31</v>
          </cell>
        </row>
        <row r="72">
          <cell r="F72">
            <v>31</v>
          </cell>
        </row>
        <row r="73">
          <cell r="F73">
            <v>30</v>
          </cell>
        </row>
        <row r="74">
          <cell r="F74">
            <v>30</v>
          </cell>
        </row>
        <row r="75">
          <cell r="F75">
            <v>29</v>
          </cell>
        </row>
        <row r="76">
          <cell r="F76">
            <v>29</v>
          </cell>
        </row>
        <row r="77">
          <cell r="F77">
            <v>29</v>
          </cell>
        </row>
        <row r="78">
          <cell r="F78">
            <v>29</v>
          </cell>
        </row>
        <row r="79">
          <cell r="F79">
            <v>29</v>
          </cell>
        </row>
        <row r="80">
          <cell r="F80">
            <v>29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33</v>
          </cell>
        </row>
        <row r="84">
          <cell r="F84">
            <v>33</v>
          </cell>
        </row>
        <row r="85">
          <cell r="F85">
            <v>32</v>
          </cell>
        </row>
        <row r="86">
          <cell r="F86">
            <v>30</v>
          </cell>
        </row>
        <row r="87">
          <cell r="F87">
            <v>31</v>
          </cell>
        </row>
        <row r="88">
          <cell r="F88">
            <v>33</v>
          </cell>
        </row>
        <row r="89">
          <cell r="F89">
            <v>33</v>
          </cell>
        </row>
        <row r="90">
          <cell r="F90">
            <v>32</v>
          </cell>
        </row>
        <row r="91">
          <cell r="F91">
            <v>31</v>
          </cell>
        </row>
        <row r="92">
          <cell r="F92">
            <v>30</v>
          </cell>
        </row>
        <row r="93">
          <cell r="F93">
            <v>30</v>
          </cell>
        </row>
        <row r="94">
          <cell r="F94">
            <v>29</v>
          </cell>
        </row>
        <row r="95">
          <cell r="F95">
            <v>29</v>
          </cell>
        </row>
        <row r="96">
          <cell r="F96">
            <v>30</v>
          </cell>
        </row>
        <row r="97">
          <cell r="F97">
            <v>30</v>
          </cell>
        </row>
        <row r="98">
          <cell r="F98">
            <v>30</v>
          </cell>
        </row>
        <row r="99">
          <cell r="F99">
            <v>30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30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31</v>
          </cell>
        </row>
        <row r="107">
          <cell r="F107">
            <v>31</v>
          </cell>
        </row>
        <row r="108">
          <cell r="F108">
            <v>31</v>
          </cell>
        </row>
        <row r="109">
          <cell r="F109">
            <v>31</v>
          </cell>
        </row>
        <row r="110">
          <cell r="F110">
            <v>32</v>
          </cell>
        </row>
        <row r="111">
          <cell r="F111">
            <v>31</v>
          </cell>
        </row>
        <row r="112">
          <cell r="F112">
            <v>32</v>
          </cell>
        </row>
        <row r="113">
          <cell r="F113">
            <v>34</v>
          </cell>
        </row>
        <row r="114">
          <cell r="F114">
            <v>34</v>
          </cell>
        </row>
        <row r="115">
          <cell r="F115">
            <v>34</v>
          </cell>
        </row>
        <row r="116">
          <cell r="F116">
            <v>32</v>
          </cell>
        </row>
        <row r="117">
          <cell r="F117">
            <v>31</v>
          </cell>
        </row>
        <row r="118">
          <cell r="F118">
            <v>31</v>
          </cell>
        </row>
        <row r="119">
          <cell r="F119">
            <v>30</v>
          </cell>
        </row>
        <row r="120">
          <cell r="F120">
            <v>30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31</v>
          </cell>
        </row>
        <row r="130">
          <cell r="F130">
            <v>32</v>
          </cell>
        </row>
        <row r="131">
          <cell r="F131">
            <v>31</v>
          </cell>
        </row>
        <row r="132">
          <cell r="F132">
            <v>31</v>
          </cell>
        </row>
        <row r="133">
          <cell r="F133">
            <v>31</v>
          </cell>
        </row>
        <row r="134">
          <cell r="F134">
            <v>30</v>
          </cell>
        </row>
        <row r="135">
          <cell r="F135">
            <v>30</v>
          </cell>
        </row>
        <row r="136">
          <cell r="F136">
            <v>30</v>
          </cell>
        </row>
        <row r="137">
          <cell r="F137">
            <v>30</v>
          </cell>
        </row>
        <row r="138">
          <cell r="F138">
            <v>30</v>
          </cell>
        </row>
        <row r="139">
          <cell r="F139">
            <v>30</v>
          </cell>
        </row>
        <row r="140">
          <cell r="F140">
            <v>30</v>
          </cell>
        </row>
        <row r="141">
          <cell r="F141">
            <v>30</v>
          </cell>
        </row>
        <row r="142">
          <cell r="F142">
            <v>30</v>
          </cell>
        </row>
        <row r="143">
          <cell r="F143">
            <v>29</v>
          </cell>
        </row>
        <row r="144">
          <cell r="F144">
            <v>30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30</v>
          </cell>
        </row>
        <row r="150">
          <cell r="F150">
            <v>30</v>
          </cell>
        </row>
        <row r="151">
          <cell r="F151">
            <v>29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31</v>
          </cell>
        </row>
        <row r="160">
          <cell r="F160">
            <v>31</v>
          </cell>
        </row>
        <row r="161">
          <cell r="F161">
            <v>30</v>
          </cell>
        </row>
        <row r="162">
          <cell r="F162">
            <v>31</v>
          </cell>
        </row>
        <row r="163">
          <cell r="F163">
            <v>31</v>
          </cell>
        </row>
        <row r="164">
          <cell r="F164">
            <v>30</v>
          </cell>
        </row>
        <row r="165">
          <cell r="F165">
            <v>30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29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31</v>
          </cell>
        </row>
        <row r="185">
          <cell r="F185">
            <v>30</v>
          </cell>
        </row>
        <row r="186">
          <cell r="F186">
            <v>31</v>
          </cell>
        </row>
        <row r="187">
          <cell r="F187">
            <v>30</v>
          </cell>
        </row>
        <row r="188">
          <cell r="F188">
            <v>30</v>
          </cell>
        </row>
        <row r="189">
          <cell r="F189">
            <v>30</v>
          </cell>
        </row>
        <row r="190">
          <cell r="F190">
            <v>29</v>
          </cell>
        </row>
        <row r="191">
          <cell r="F191">
            <v>30</v>
          </cell>
        </row>
        <row r="192">
          <cell r="F192">
            <v>32</v>
          </cell>
        </row>
        <row r="193">
          <cell r="F193">
            <v>34</v>
          </cell>
        </row>
        <row r="194">
          <cell r="F194">
            <v>37</v>
          </cell>
        </row>
        <row r="195">
          <cell r="F195">
            <v>40</v>
          </cell>
        </row>
        <row r="196">
          <cell r="F196">
            <v>40</v>
          </cell>
        </row>
        <row r="197">
          <cell r="F197">
            <v>40</v>
          </cell>
        </row>
        <row r="198">
          <cell r="F198">
            <v>39</v>
          </cell>
        </row>
        <row r="199">
          <cell r="F199">
            <v>35</v>
          </cell>
        </row>
        <row r="200">
          <cell r="F200">
            <v>33</v>
          </cell>
        </row>
        <row r="201">
          <cell r="F201">
            <v>38</v>
          </cell>
        </row>
        <row r="202">
          <cell r="F202">
            <v>37</v>
          </cell>
        </row>
        <row r="203">
          <cell r="F203">
            <v>34</v>
          </cell>
        </row>
        <row r="204">
          <cell r="F204">
            <v>32</v>
          </cell>
        </row>
        <row r="205">
          <cell r="F205">
            <v>30</v>
          </cell>
        </row>
        <row r="206">
          <cell r="F206">
            <v>29</v>
          </cell>
        </row>
        <row r="207">
          <cell r="F207">
            <v>29</v>
          </cell>
        </row>
        <row r="208">
          <cell r="F208">
            <v>29</v>
          </cell>
        </row>
        <row r="209">
          <cell r="F209">
            <v>29</v>
          </cell>
        </row>
        <row r="210">
          <cell r="F210">
            <v>30</v>
          </cell>
        </row>
        <row r="211">
          <cell r="F211">
            <v>32</v>
          </cell>
        </row>
        <row r="212">
          <cell r="F212">
            <v>31</v>
          </cell>
        </row>
        <row r="213">
          <cell r="F213">
            <v>33</v>
          </cell>
        </row>
        <row r="214">
          <cell r="F214">
            <v>33</v>
          </cell>
        </row>
        <row r="215">
          <cell r="F215">
            <v>34</v>
          </cell>
        </row>
        <row r="216">
          <cell r="F216">
            <v>37</v>
          </cell>
        </row>
        <row r="217">
          <cell r="F217">
            <v>37</v>
          </cell>
        </row>
        <row r="218">
          <cell r="F218">
            <v>39</v>
          </cell>
        </row>
        <row r="219">
          <cell r="F219">
            <v>38</v>
          </cell>
        </row>
        <row r="220">
          <cell r="F220">
            <v>39</v>
          </cell>
        </row>
        <row r="221">
          <cell r="F221">
            <v>36</v>
          </cell>
        </row>
        <row r="222">
          <cell r="F222">
            <v>36</v>
          </cell>
        </row>
        <row r="223">
          <cell r="F223">
            <v>35</v>
          </cell>
        </row>
        <row r="224">
          <cell r="F224">
            <v>31</v>
          </cell>
        </row>
        <row r="225">
          <cell r="F225">
            <v>31</v>
          </cell>
        </row>
        <row r="226">
          <cell r="F226">
            <v>33</v>
          </cell>
        </row>
        <row r="227">
          <cell r="F227">
            <v>33</v>
          </cell>
        </row>
        <row r="228">
          <cell r="F228">
            <v>31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29</v>
          </cell>
        </row>
        <row r="232">
          <cell r="F232">
            <v>29</v>
          </cell>
        </row>
        <row r="233">
          <cell r="F233">
            <v>29</v>
          </cell>
        </row>
        <row r="234">
          <cell r="F234">
            <v>29</v>
          </cell>
        </row>
        <row r="235">
          <cell r="F235">
            <v>29</v>
          </cell>
        </row>
        <row r="236">
          <cell r="F236">
            <v>29</v>
          </cell>
        </row>
        <row r="237">
          <cell r="F237">
            <v>29</v>
          </cell>
        </row>
        <row r="238">
          <cell r="F238">
            <v>29</v>
          </cell>
        </row>
        <row r="239">
          <cell r="F239">
            <v>29</v>
          </cell>
        </row>
        <row r="240">
          <cell r="F240">
            <v>29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29</v>
          </cell>
        </row>
        <row r="244">
          <cell r="F244">
            <v>29</v>
          </cell>
        </row>
        <row r="245">
          <cell r="F245">
            <v>29</v>
          </cell>
        </row>
        <row r="246">
          <cell r="F246">
            <v>29</v>
          </cell>
        </row>
        <row r="247">
          <cell r="F247">
            <v>29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31</v>
          </cell>
        </row>
        <row r="255">
          <cell r="F255">
            <v>31</v>
          </cell>
        </row>
        <row r="256">
          <cell r="F256">
            <v>31</v>
          </cell>
        </row>
        <row r="257">
          <cell r="F257">
            <v>31</v>
          </cell>
        </row>
        <row r="258">
          <cell r="F258">
            <v>31</v>
          </cell>
        </row>
        <row r="259">
          <cell r="F259">
            <v>31</v>
          </cell>
        </row>
        <row r="260">
          <cell r="F260">
            <v>31</v>
          </cell>
        </row>
        <row r="261">
          <cell r="F261">
            <v>31</v>
          </cell>
        </row>
        <row r="262">
          <cell r="F262">
            <v>33</v>
          </cell>
        </row>
        <row r="267">
          <cell r="F267">
            <v>36</v>
          </cell>
        </row>
        <row r="268">
          <cell r="F268">
            <v>35</v>
          </cell>
        </row>
        <row r="269">
          <cell r="F269">
            <v>32</v>
          </cell>
        </row>
        <row r="270">
          <cell r="F270">
            <v>31</v>
          </cell>
        </row>
        <row r="271">
          <cell r="F271">
            <v>31</v>
          </cell>
        </row>
        <row r="272">
          <cell r="F272">
            <v>31</v>
          </cell>
        </row>
        <row r="273">
          <cell r="F273">
            <v>31</v>
          </cell>
        </row>
        <row r="274">
          <cell r="F274">
            <v>31</v>
          </cell>
        </row>
        <row r="275">
          <cell r="F275">
            <v>31</v>
          </cell>
        </row>
        <row r="276">
          <cell r="F276">
            <v>31</v>
          </cell>
        </row>
        <row r="277">
          <cell r="F277">
            <v>31</v>
          </cell>
        </row>
        <row r="278">
          <cell r="F278">
            <v>31</v>
          </cell>
        </row>
        <row r="279">
          <cell r="F279">
            <v>30</v>
          </cell>
        </row>
        <row r="280">
          <cell r="F280">
            <v>30</v>
          </cell>
        </row>
        <row r="281">
          <cell r="F281">
            <v>31</v>
          </cell>
        </row>
        <row r="282">
          <cell r="F282">
            <v>32</v>
          </cell>
        </row>
        <row r="283">
          <cell r="F283">
            <v>33</v>
          </cell>
        </row>
        <row r="284">
          <cell r="F284">
            <v>33</v>
          </cell>
        </row>
        <row r="285">
          <cell r="F285">
            <v>31</v>
          </cell>
        </row>
        <row r="286">
          <cell r="F286">
            <v>30</v>
          </cell>
        </row>
        <row r="287">
          <cell r="F287">
            <v>30</v>
          </cell>
        </row>
        <row r="288">
          <cell r="F288">
            <v>30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30</v>
          </cell>
        </row>
        <row r="295">
          <cell r="F295">
            <v>30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30</v>
          </cell>
        </row>
        <row r="299">
          <cell r="F299">
            <v>30</v>
          </cell>
        </row>
        <row r="300">
          <cell r="F300">
            <v>30</v>
          </cell>
        </row>
        <row r="301">
          <cell r="F301">
            <v>31</v>
          </cell>
        </row>
        <row r="302">
          <cell r="F302">
            <v>31</v>
          </cell>
        </row>
        <row r="303">
          <cell r="F303">
            <v>31</v>
          </cell>
        </row>
        <row r="304">
          <cell r="F304">
            <v>31</v>
          </cell>
        </row>
        <row r="305">
          <cell r="F305">
            <v>31</v>
          </cell>
        </row>
        <row r="306">
          <cell r="F306">
            <v>31</v>
          </cell>
        </row>
        <row r="307">
          <cell r="F307">
            <v>32</v>
          </cell>
        </row>
        <row r="308">
          <cell r="F308">
            <v>31</v>
          </cell>
        </row>
        <row r="309">
          <cell r="F309">
            <v>31</v>
          </cell>
        </row>
        <row r="310">
          <cell r="F310">
            <v>31</v>
          </cell>
        </row>
        <row r="311">
          <cell r="F311">
            <v>31</v>
          </cell>
        </row>
        <row r="312">
          <cell r="F312">
            <v>30</v>
          </cell>
        </row>
        <row r="313">
          <cell r="F313">
            <v>30</v>
          </cell>
        </row>
        <row r="314">
          <cell r="F314">
            <v>30</v>
          </cell>
        </row>
        <row r="315">
          <cell r="F315">
            <v>35</v>
          </cell>
        </row>
        <row r="316">
          <cell r="F316">
            <v>36</v>
          </cell>
        </row>
        <row r="317">
          <cell r="F317">
            <v>34</v>
          </cell>
        </row>
        <row r="318">
          <cell r="F318">
            <v>31</v>
          </cell>
        </row>
        <row r="319">
          <cell r="F319">
            <v>30</v>
          </cell>
        </row>
        <row r="320">
          <cell r="F320">
            <v>30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30</v>
          </cell>
        </row>
        <row r="326">
          <cell r="F326">
            <v>30</v>
          </cell>
        </row>
        <row r="327">
          <cell r="F327">
            <v>31</v>
          </cell>
        </row>
        <row r="328">
          <cell r="F328">
            <v>31</v>
          </cell>
        </row>
        <row r="329">
          <cell r="F329">
            <v>31</v>
          </cell>
        </row>
        <row r="330">
          <cell r="F330">
            <v>31</v>
          </cell>
        </row>
        <row r="331">
          <cell r="F331">
            <v>31</v>
          </cell>
        </row>
        <row r="332">
          <cell r="F332">
            <v>31</v>
          </cell>
        </row>
        <row r="333">
          <cell r="F333">
            <v>31</v>
          </cell>
        </row>
        <row r="334">
          <cell r="F334">
            <v>30</v>
          </cell>
        </row>
        <row r="335">
          <cell r="F335">
            <v>30</v>
          </cell>
        </row>
        <row r="336">
          <cell r="F336">
            <v>30</v>
          </cell>
        </row>
        <row r="337">
          <cell r="F337">
            <v>30</v>
          </cell>
        </row>
        <row r="338">
          <cell r="F338">
            <v>30</v>
          </cell>
        </row>
        <row r="339">
          <cell r="F339">
            <v>30</v>
          </cell>
        </row>
        <row r="340">
          <cell r="F340">
            <v>29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30</v>
          </cell>
        </row>
        <row r="349">
          <cell r="F349">
            <v>30</v>
          </cell>
        </row>
        <row r="350">
          <cell r="F350">
            <v>31</v>
          </cell>
        </row>
        <row r="351">
          <cell r="F351">
            <v>31</v>
          </cell>
        </row>
        <row r="352">
          <cell r="F352">
            <v>30</v>
          </cell>
        </row>
        <row r="353">
          <cell r="F353">
            <v>31</v>
          </cell>
        </row>
        <row r="354">
          <cell r="F354">
            <v>31</v>
          </cell>
        </row>
        <row r="355">
          <cell r="F355">
            <v>31</v>
          </cell>
        </row>
        <row r="356">
          <cell r="F356">
            <v>31</v>
          </cell>
        </row>
        <row r="357">
          <cell r="F357">
            <v>30</v>
          </cell>
        </row>
        <row r="358">
          <cell r="F358">
            <v>30</v>
          </cell>
        </row>
        <row r="359">
          <cell r="F359">
            <v>33</v>
          </cell>
        </row>
        <row r="360">
          <cell r="F360">
            <v>34</v>
          </cell>
        </row>
        <row r="361">
          <cell r="F361">
            <v>31</v>
          </cell>
        </row>
        <row r="362">
          <cell r="F362">
            <v>30</v>
          </cell>
        </row>
        <row r="363">
          <cell r="F363">
            <v>30</v>
          </cell>
        </row>
        <row r="364">
          <cell r="F364">
            <v>30</v>
          </cell>
        </row>
        <row r="365">
          <cell r="F365">
            <v>30</v>
          </cell>
        </row>
        <row r="366">
          <cell r="F366">
            <v>30</v>
          </cell>
        </row>
        <row r="367">
          <cell r="F367">
            <v>30</v>
          </cell>
        </row>
        <row r="368">
          <cell r="F368">
            <v>31</v>
          </cell>
        </row>
        <row r="369">
          <cell r="F369">
            <v>31</v>
          </cell>
        </row>
        <row r="370">
          <cell r="F370">
            <v>31</v>
          </cell>
        </row>
        <row r="371">
          <cell r="F371">
            <v>31</v>
          </cell>
        </row>
        <row r="372">
          <cell r="F372">
            <v>30</v>
          </cell>
        </row>
        <row r="373">
          <cell r="F373">
            <v>30</v>
          </cell>
        </row>
        <row r="374">
          <cell r="F374">
            <v>30</v>
          </cell>
        </row>
        <row r="375">
          <cell r="F375">
            <v>30</v>
          </cell>
        </row>
        <row r="376">
          <cell r="F376">
            <v>30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30</v>
          </cell>
        </row>
        <row r="380">
          <cell r="F380">
            <v>30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30</v>
          </cell>
        </row>
        <row r="388">
          <cell r="F388">
            <v>29</v>
          </cell>
        </row>
        <row r="389">
          <cell r="F389">
            <v>30</v>
          </cell>
        </row>
        <row r="390">
          <cell r="F390">
            <v>30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30</v>
          </cell>
        </row>
        <row r="398">
          <cell r="F398">
            <v>30</v>
          </cell>
        </row>
        <row r="399">
          <cell r="F399">
            <v>30</v>
          </cell>
        </row>
        <row r="400">
          <cell r="F400">
            <v>30</v>
          </cell>
        </row>
        <row r="401">
          <cell r="F401">
            <v>30</v>
          </cell>
        </row>
        <row r="402">
          <cell r="F402">
            <v>30</v>
          </cell>
        </row>
        <row r="403">
          <cell r="F403">
            <v>30</v>
          </cell>
        </row>
        <row r="404">
          <cell r="F404">
            <v>30</v>
          </cell>
        </row>
        <row r="405">
          <cell r="F405">
            <v>30</v>
          </cell>
        </row>
        <row r="406">
          <cell r="F406">
            <v>30</v>
          </cell>
        </row>
        <row r="407">
          <cell r="F407">
            <v>30</v>
          </cell>
        </row>
        <row r="408">
          <cell r="F408">
            <v>30</v>
          </cell>
        </row>
        <row r="409">
          <cell r="F409">
            <v>29</v>
          </cell>
        </row>
        <row r="411">
          <cell r="F411">
            <v>30</v>
          </cell>
        </row>
        <row r="412">
          <cell r="F412">
            <v>29</v>
          </cell>
        </row>
        <row r="413">
          <cell r="F413">
            <v>30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30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30</v>
          </cell>
        </row>
        <row r="425">
          <cell r="F425">
            <v>30</v>
          </cell>
        </row>
        <row r="426">
          <cell r="F426">
            <v>30</v>
          </cell>
        </row>
        <row r="427">
          <cell r="F427">
            <v>31</v>
          </cell>
        </row>
        <row r="428">
          <cell r="F428">
            <v>30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30</v>
          </cell>
        </row>
        <row r="432">
          <cell r="F432">
            <v>30</v>
          </cell>
        </row>
        <row r="433">
          <cell r="F433">
            <v>29</v>
          </cell>
        </row>
        <row r="434">
          <cell r="F434">
            <v>30</v>
          </cell>
        </row>
        <row r="435">
          <cell r="F435">
            <v>30</v>
          </cell>
        </row>
        <row r="436">
          <cell r="F436">
            <v>30</v>
          </cell>
        </row>
        <row r="437">
          <cell r="F437">
            <v>30</v>
          </cell>
        </row>
        <row r="438">
          <cell r="F438">
            <v>30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31</v>
          </cell>
        </row>
        <row r="442">
          <cell r="F442">
            <v>31</v>
          </cell>
        </row>
        <row r="443">
          <cell r="F443">
            <v>31</v>
          </cell>
        </row>
        <row r="444">
          <cell r="F444">
            <v>32</v>
          </cell>
        </row>
        <row r="445">
          <cell r="F445">
            <v>31</v>
          </cell>
        </row>
        <row r="446">
          <cell r="F446">
            <v>32</v>
          </cell>
        </row>
        <row r="447">
          <cell r="F447">
            <v>32</v>
          </cell>
        </row>
        <row r="448">
          <cell r="F448">
            <v>31</v>
          </cell>
        </row>
        <row r="449">
          <cell r="F449">
            <v>32</v>
          </cell>
        </row>
        <row r="450">
          <cell r="F450">
            <v>32</v>
          </cell>
        </row>
        <row r="451">
          <cell r="F451">
            <v>32</v>
          </cell>
        </row>
        <row r="452">
          <cell r="F452">
            <v>32</v>
          </cell>
        </row>
        <row r="453">
          <cell r="F453">
            <v>33</v>
          </cell>
        </row>
        <row r="454">
          <cell r="F454">
            <v>38</v>
          </cell>
        </row>
        <row r="455">
          <cell r="F455">
            <v>39</v>
          </cell>
        </row>
        <row r="456">
          <cell r="F456">
            <v>39</v>
          </cell>
        </row>
        <row r="457">
          <cell r="F457">
            <v>38</v>
          </cell>
        </row>
        <row r="458">
          <cell r="F458">
            <v>38</v>
          </cell>
        </row>
        <row r="459">
          <cell r="F459">
            <v>39</v>
          </cell>
        </row>
        <row r="460">
          <cell r="F460">
            <v>37</v>
          </cell>
        </row>
        <row r="461">
          <cell r="F461">
            <v>35</v>
          </cell>
        </row>
        <row r="462">
          <cell r="F462">
            <v>33</v>
          </cell>
        </row>
        <row r="463">
          <cell r="F463">
            <v>31</v>
          </cell>
        </row>
        <row r="464">
          <cell r="F464">
            <v>31</v>
          </cell>
        </row>
        <row r="465">
          <cell r="F465">
            <v>31</v>
          </cell>
        </row>
        <row r="466">
          <cell r="F466">
            <v>31</v>
          </cell>
        </row>
        <row r="467">
          <cell r="F467">
            <v>31</v>
          </cell>
        </row>
        <row r="468">
          <cell r="F468">
            <v>31</v>
          </cell>
        </row>
        <row r="469">
          <cell r="F469">
            <v>31</v>
          </cell>
        </row>
        <row r="470">
          <cell r="F470">
            <v>31</v>
          </cell>
        </row>
        <row r="471">
          <cell r="F471">
            <v>31</v>
          </cell>
        </row>
        <row r="472">
          <cell r="F472">
            <v>31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31</v>
          </cell>
        </row>
        <row r="476">
          <cell r="F476">
            <v>31</v>
          </cell>
        </row>
        <row r="477">
          <cell r="F477">
            <v>31</v>
          </cell>
        </row>
        <row r="478">
          <cell r="F478">
            <v>31</v>
          </cell>
        </row>
        <row r="479">
          <cell r="F479">
            <v>31</v>
          </cell>
        </row>
        <row r="480">
          <cell r="F480">
            <v>33</v>
          </cell>
        </row>
        <row r="481">
          <cell r="F481">
            <v>31</v>
          </cell>
        </row>
        <row r="482">
          <cell r="F482">
            <v>30</v>
          </cell>
        </row>
        <row r="483">
          <cell r="F483">
            <v>30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30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30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30</v>
          </cell>
        </row>
        <row r="497">
          <cell r="F497">
            <v>30</v>
          </cell>
        </row>
        <row r="498">
          <cell r="F498">
            <v>30</v>
          </cell>
        </row>
        <row r="499">
          <cell r="F499">
            <v>31</v>
          </cell>
        </row>
        <row r="500">
          <cell r="F500">
            <v>30</v>
          </cell>
        </row>
        <row r="501">
          <cell r="F501">
            <v>30</v>
          </cell>
        </row>
        <row r="502">
          <cell r="F502">
            <v>30</v>
          </cell>
        </row>
        <row r="503">
          <cell r="F503">
            <v>30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30</v>
          </cell>
        </row>
        <row r="507">
          <cell r="F507">
            <v>30</v>
          </cell>
        </row>
        <row r="508">
          <cell r="F508">
            <v>30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30</v>
          </cell>
        </row>
        <row r="513">
          <cell r="F513">
            <v>31</v>
          </cell>
        </row>
        <row r="514">
          <cell r="F514">
            <v>31</v>
          </cell>
        </row>
        <row r="515">
          <cell r="F515">
            <v>31</v>
          </cell>
        </row>
        <row r="516">
          <cell r="F516">
            <v>31</v>
          </cell>
        </row>
        <row r="517">
          <cell r="F517">
            <v>31</v>
          </cell>
        </row>
        <row r="518">
          <cell r="F518">
            <v>31</v>
          </cell>
        </row>
        <row r="519">
          <cell r="F519">
            <v>31</v>
          </cell>
        </row>
        <row r="520">
          <cell r="F520">
            <v>31</v>
          </cell>
        </row>
        <row r="521">
          <cell r="F521">
            <v>31</v>
          </cell>
        </row>
        <row r="522">
          <cell r="F522">
            <v>31</v>
          </cell>
        </row>
        <row r="523">
          <cell r="F523">
            <v>31</v>
          </cell>
        </row>
        <row r="524">
          <cell r="F524">
            <v>30</v>
          </cell>
        </row>
        <row r="525">
          <cell r="F525">
            <v>30</v>
          </cell>
        </row>
        <row r="526">
          <cell r="F526">
            <v>30</v>
          </cell>
        </row>
        <row r="527">
          <cell r="F527">
            <v>30</v>
          </cell>
        </row>
        <row r="528">
          <cell r="F528">
            <v>30</v>
          </cell>
        </row>
        <row r="529">
          <cell r="F529">
            <v>30</v>
          </cell>
        </row>
        <row r="530">
          <cell r="F530">
            <v>29</v>
          </cell>
        </row>
        <row r="531">
          <cell r="F531">
            <v>29</v>
          </cell>
        </row>
        <row r="532">
          <cell r="F532">
            <v>30</v>
          </cell>
        </row>
        <row r="533">
          <cell r="F533">
            <v>29</v>
          </cell>
        </row>
        <row r="534">
          <cell r="F534">
            <v>31</v>
          </cell>
        </row>
        <row r="535">
          <cell r="F535">
            <v>36</v>
          </cell>
        </row>
        <row r="536">
          <cell r="F536">
            <v>33</v>
          </cell>
        </row>
        <row r="537">
          <cell r="F537">
            <v>40</v>
          </cell>
        </row>
        <row r="538">
          <cell r="F538">
            <v>37</v>
          </cell>
        </row>
        <row r="539">
          <cell r="F539">
            <v>34</v>
          </cell>
        </row>
        <row r="540">
          <cell r="F540">
            <v>31</v>
          </cell>
        </row>
        <row r="541">
          <cell r="F541">
            <v>30</v>
          </cell>
        </row>
        <row r="542">
          <cell r="F542">
            <v>30</v>
          </cell>
        </row>
        <row r="543">
          <cell r="F543">
            <v>30</v>
          </cell>
        </row>
        <row r="544">
          <cell r="F544">
            <v>30</v>
          </cell>
        </row>
        <row r="545">
          <cell r="F545">
            <v>30</v>
          </cell>
        </row>
        <row r="546">
          <cell r="F546">
            <v>29</v>
          </cell>
        </row>
        <row r="547">
          <cell r="F547">
            <v>29</v>
          </cell>
        </row>
        <row r="548">
          <cell r="F548">
            <v>30</v>
          </cell>
        </row>
        <row r="549">
          <cell r="F549">
            <v>30</v>
          </cell>
        </row>
        <row r="550">
          <cell r="F550">
            <v>29</v>
          </cell>
        </row>
        <row r="551">
          <cell r="F551">
            <v>30</v>
          </cell>
        </row>
        <row r="552">
          <cell r="F552">
            <v>29</v>
          </cell>
        </row>
        <row r="553">
          <cell r="F553">
            <v>29</v>
          </cell>
        </row>
        <row r="554">
          <cell r="F554">
            <v>29</v>
          </cell>
        </row>
        <row r="555">
          <cell r="F555">
            <v>29</v>
          </cell>
        </row>
        <row r="556">
          <cell r="F556">
            <v>29</v>
          </cell>
        </row>
        <row r="557">
          <cell r="F557">
            <v>29</v>
          </cell>
        </row>
        <row r="558">
          <cell r="F558">
            <v>29</v>
          </cell>
        </row>
        <row r="559">
          <cell r="F559">
            <v>30</v>
          </cell>
        </row>
        <row r="560">
          <cell r="F560">
            <v>30</v>
          </cell>
        </row>
        <row r="561">
          <cell r="F561">
            <v>29</v>
          </cell>
        </row>
        <row r="562">
          <cell r="F562">
            <v>30</v>
          </cell>
        </row>
        <row r="563">
          <cell r="F563">
            <v>29</v>
          </cell>
        </row>
        <row r="564">
          <cell r="F564">
            <v>30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30</v>
          </cell>
        </row>
        <row r="568">
          <cell r="F568">
            <v>30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30</v>
          </cell>
        </row>
        <row r="572">
          <cell r="F572">
            <v>30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29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30</v>
          </cell>
        </row>
        <row r="583">
          <cell r="F583">
            <v>30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31</v>
          </cell>
        </row>
        <row r="588">
          <cell r="F588">
            <v>31</v>
          </cell>
        </row>
        <row r="589">
          <cell r="F589">
            <v>31</v>
          </cell>
        </row>
        <row r="590">
          <cell r="F590">
            <v>31</v>
          </cell>
        </row>
        <row r="591">
          <cell r="F591">
            <v>31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31</v>
          </cell>
        </row>
        <row r="595">
          <cell r="F595">
            <v>31</v>
          </cell>
        </row>
        <row r="596">
          <cell r="F596">
            <v>31</v>
          </cell>
        </row>
        <row r="597">
          <cell r="F597">
            <v>31</v>
          </cell>
        </row>
        <row r="598">
          <cell r="F598">
            <v>31</v>
          </cell>
        </row>
        <row r="599">
          <cell r="F599">
            <v>30</v>
          </cell>
        </row>
        <row r="600">
          <cell r="F600">
            <v>30</v>
          </cell>
        </row>
        <row r="601">
          <cell r="F601">
            <v>30</v>
          </cell>
        </row>
        <row r="602">
          <cell r="F602">
            <v>30</v>
          </cell>
        </row>
        <row r="603">
          <cell r="F603">
            <v>30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31</v>
          </cell>
        </row>
        <row r="614">
          <cell r="F614">
            <v>30</v>
          </cell>
        </row>
        <row r="615">
          <cell r="F615">
            <v>31</v>
          </cell>
        </row>
        <row r="616">
          <cell r="F616">
            <v>31</v>
          </cell>
        </row>
        <row r="617">
          <cell r="F617">
            <v>31</v>
          </cell>
        </row>
        <row r="618">
          <cell r="F618">
            <v>31</v>
          </cell>
        </row>
        <row r="619">
          <cell r="F619">
            <v>31</v>
          </cell>
        </row>
        <row r="620">
          <cell r="F620">
            <v>31</v>
          </cell>
        </row>
        <row r="621">
          <cell r="F621">
            <v>31</v>
          </cell>
        </row>
        <row r="622">
          <cell r="F622">
            <v>30</v>
          </cell>
        </row>
        <row r="623">
          <cell r="F623">
            <v>30</v>
          </cell>
        </row>
        <row r="624">
          <cell r="F624">
            <v>30</v>
          </cell>
        </row>
        <row r="625">
          <cell r="F625">
            <v>29</v>
          </cell>
        </row>
        <row r="626">
          <cell r="F626">
            <v>30</v>
          </cell>
        </row>
        <row r="627">
          <cell r="F627">
            <v>30</v>
          </cell>
        </row>
        <row r="628">
          <cell r="F628">
            <v>30</v>
          </cell>
        </row>
        <row r="629">
          <cell r="F629">
            <v>30</v>
          </cell>
        </row>
        <row r="630">
          <cell r="F630">
            <v>30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31</v>
          </cell>
        </row>
        <row r="636">
          <cell r="F636">
            <v>33</v>
          </cell>
        </row>
        <row r="637">
          <cell r="F637">
            <v>35</v>
          </cell>
        </row>
        <row r="638">
          <cell r="F638">
            <v>34</v>
          </cell>
        </row>
        <row r="639">
          <cell r="F639">
            <v>32</v>
          </cell>
        </row>
        <row r="640">
          <cell r="F640">
            <v>33</v>
          </cell>
        </row>
        <row r="641">
          <cell r="F641">
            <v>35</v>
          </cell>
        </row>
        <row r="642">
          <cell r="F642">
            <v>33</v>
          </cell>
        </row>
        <row r="643">
          <cell r="F643">
            <v>31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30</v>
          </cell>
        </row>
        <row r="647">
          <cell r="F647">
            <v>30</v>
          </cell>
        </row>
        <row r="648">
          <cell r="F648">
            <v>30</v>
          </cell>
        </row>
        <row r="649">
          <cell r="F649">
            <v>30</v>
          </cell>
        </row>
        <row r="650">
          <cell r="F650">
            <v>30</v>
          </cell>
        </row>
        <row r="651">
          <cell r="F651">
            <v>30</v>
          </cell>
        </row>
        <row r="652">
          <cell r="F652">
            <v>31</v>
          </cell>
        </row>
        <row r="653">
          <cell r="F653">
            <v>34</v>
          </cell>
        </row>
        <row r="654">
          <cell r="F654">
            <v>33</v>
          </cell>
        </row>
        <row r="655">
          <cell r="F655">
            <v>32</v>
          </cell>
        </row>
        <row r="656">
          <cell r="F656">
            <v>32</v>
          </cell>
        </row>
        <row r="657">
          <cell r="F657">
            <v>31</v>
          </cell>
        </row>
        <row r="658">
          <cell r="F658">
            <v>31</v>
          </cell>
        </row>
        <row r="659">
          <cell r="F659">
            <v>31</v>
          </cell>
        </row>
        <row r="660">
          <cell r="F660">
            <v>31</v>
          </cell>
        </row>
        <row r="661">
          <cell r="F661">
            <v>31</v>
          </cell>
        </row>
        <row r="662">
          <cell r="F662">
            <v>31</v>
          </cell>
        </row>
        <row r="663">
          <cell r="F663">
            <v>31</v>
          </cell>
        </row>
        <row r="664">
          <cell r="F664">
            <v>31</v>
          </cell>
        </row>
        <row r="665">
          <cell r="F665">
            <v>31</v>
          </cell>
        </row>
        <row r="666">
          <cell r="F666">
            <v>31</v>
          </cell>
        </row>
        <row r="667">
          <cell r="F667">
            <v>31</v>
          </cell>
        </row>
        <row r="668">
          <cell r="F668">
            <v>30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30</v>
          </cell>
        </row>
        <row r="673">
          <cell r="F673">
            <v>31</v>
          </cell>
        </row>
        <row r="674">
          <cell r="F674">
            <v>35</v>
          </cell>
        </row>
        <row r="675">
          <cell r="F675">
            <v>35</v>
          </cell>
        </row>
        <row r="676">
          <cell r="F676">
            <v>32</v>
          </cell>
        </row>
        <row r="677">
          <cell r="F677">
            <v>31</v>
          </cell>
        </row>
        <row r="678">
          <cell r="F678">
            <v>31</v>
          </cell>
        </row>
        <row r="679">
          <cell r="F679">
            <v>31</v>
          </cell>
        </row>
        <row r="680">
          <cell r="F680">
            <v>31</v>
          </cell>
        </row>
        <row r="681">
          <cell r="F681">
            <v>33</v>
          </cell>
        </row>
        <row r="682">
          <cell r="F682">
            <v>32</v>
          </cell>
        </row>
        <row r="683">
          <cell r="F683">
            <v>31</v>
          </cell>
        </row>
        <row r="684">
          <cell r="F684">
            <v>31</v>
          </cell>
        </row>
        <row r="685">
          <cell r="F685">
            <v>35</v>
          </cell>
        </row>
        <row r="686">
          <cell r="F686">
            <v>34</v>
          </cell>
        </row>
        <row r="687">
          <cell r="F687">
            <v>33</v>
          </cell>
        </row>
        <row r="688">
          <cell r="F688">
            <v>33</v>
          </cell>
        </row>
        <row r="689">
          <cell r="F689">
            <v>33</v>
          </cell>
        </row>
        <row r="690">
          <cell r="F690">
            <v>31</v>
          </cell>
        </row>
        <row r="691">
          <cell r="F691">
            <v>31</v>
          </cell>
        </row>
        <row r="692">
          <cell r="F692">
            <v>34</v>
          </cell>
        </row>
        <row r="693">
          <cell r="F693">
            <v>33</v>
          </cell>
        </row>
        <row r="694">
          <cell r="F694">
            <v>31</v>
          </cell>
        </row>
        <row r="695">
          <cell r="F695">
            <v>30</v>
          </cell>
        </row>
        <row r="696">
          <cell r="F696">
            <v>31</v>
          </cell>
        </row>
        <row r="697">
          <cell r="F697">
            <v>31</v>
          </cell>
        </row>
        <row r="698">
          <cell r="F698">
            <v>31</v>
          </cell>
        </row>
        <row r="699">
          <cell r="F699">
            <v>31</v>
          </cell>
        </row>
        <row r="700">
          <cell r="F700">
            <v>31</v>
          </cell>
        </row>
        <row r="701">
          <cell r="F701">
            <v>31</v>
          </cell>
        </row>
        <row r="702">
          <cell r="F702">
            <v>30</v>
          </cell>
        </row>
        <row r="703">
          <cell r="F703">
            <v>30</v>
          </cell>
        </row>
        <row r="704">
          <cell r="F704">
            <v>31</v>
          </cell>
        </row>
        <row r="705">
          <cell r="F705">
            <v>31</v>
          </cell>
        </row>
        <row r="706">
          <cell r="F706">
            <v>31</v>
          </cell>
        </row>
        <row r="707">
          <cell r="F707">
            <v>30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30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30</v>
          </cell>
        </row>
        <row r="714">
          <cell r="F714">
            <v>30</v>
          </cell>
        </row>
        <row r="715">
          <cell r="F715">
            <v>30</v>
          </cell>
        </row>
        <row r="716">
          <cell r="F716">
            <v>30</v>
          </cell>
        </row>
        <row r="717">
          <cell r="F717">
            <v>30</v>
          </cell>
        </row>
        <row r="718">
          <cell r="F718">
            <v>30</v>
          </cell>
        </row>
        <row r="719">
          <cell r="F719">
            <v>30</v>
          </cell>
        </row>
        <row r="720">
          <cell r="F720">
            <v>29</v>
          </cell>
        </row>
        <row r="721">
          <cell r="F721">
            <v>30</v>
          </cell>
        </row>
        <row r="722">
          <cell r="F722">
            <v>30</v>
          </cell>
        </row>
        <row r="723">
          <cell r="F723">
            <v>30</v>
          </cell>
        </row>
        <row r="724">
          <cell r="F724">
            <v>29</v>
          </cell>
        </row>
        <row r="725">
          <cell r="F725">
            <v>30</v>
          </cell>
        </row>
        <row r="726">
          <cell r="F726">
            <v>30</v>
          </cell>
        </row>
        <row r="727">
          <cell r="F727">
            <v>30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45</v>
          </cell>
        </row>
        <row r="17">
          <cell r="F17">
            <v>46</v>
          </cell>
        </row>
        <row r="18">
          <cell r="F18">
            <v>46</v>
          </cell>
        </row>
        <row r="19">
          <cell r="F19">
            <v>45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48</v>
          </cell>
        </row>
        <row r="23">
          <cell r="F23">
            <v>52</v>
          </cell>
        </row>
        <row r="24">
          <cell r="F24">
            <v>52</v>
          </cell>
        </row>
        <row r="25">
          <cell r="F25">
            <v>51</v>
          </cell>
        </row>
        <row r="26">
          <cell r="F26">
            <v>47</v>
          </cell>
        </row>
        <row r="27">
          <cell r="F27">
            <v>45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43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44</v>
          </cell>
        </row>
        <row r="34">
          <cell r="F34">
            <v>43</v>
          </cell>
        </row>
        <row r="35">
          <cell r="F35">
            <v>43</v>
          </cell>
        </row>
        <row r="36">
          <cell r="F36">
            <v>43</v>
          </cell>
        </row>
        <row r="37">
          <cell r="F37">
            <v>43</v>
          </cell>
        </row>
        <row r="38">
          <cell r="F38">
            <v>43</v>
          </cell>
        </row>
        <row r="39">
          <cell r="F39">
            <v>44</v>
          </cell>
        </row>
        <row r="40">
          <cell r="F40">
            <v>44</v>
          </cell>
        </row>
        <row r="41">
          <cell r="F41">
            <v>44</v>
          </cell>
        </row>
        <row r="42">
          <cell r="F42">
            <v>44</v>
          </cell>
        </row>
        <row r="43">
          <cell r="F43">
            <v>44</v>
          </cell>
        </row>
        <row r="44">
          <cell r="F44">
            <v>43</v>
          </cell>
        </row>
        <row r="45">
          <cell r="F45">
            <v>43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45</v>
          </cell>
        </row>
        <row r="66">
          <cell r="F66">
            <v>46</v>
          </cell>
        </row>
        <row r="67">
          <cell r="F67">
            <v>49</v>
          </cell>
        </row>
        <row r="68">
          <cell r="F68">
            <v>47</v>
          </cell>
        </row>
        <row r="69">
          <cell r="F69">
            <v>45</v>
          </cell>
        </row>
        <row r="70">
          <cell r="F70">
            <v>44</v>
          </cell>
        </row>
        <row r="71">
          <cell r="F71">
            <v>43</v>
          </cell>
        </row>
        <row r="72">
          <cell r="F72">
            <v>44</v>
          </cell>
        </row>
        <row r="73">
          <cell r="F73">
            <v>44</v>
          </cell>
        </row>
        <row r="74">
          <cell r="F74">
            <v>44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43</v>
          </cell>
        </row>
        <row r="78">
          <cell r="F78">
            <v>43</v>
          </cell>
        </row>
        <row r="79">
          <cell r="F79">
            <v>43</v>
          </cell>
        </row>
        <row r="80">
          <cell r="F80">
            <v>43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46</v>
          </cell>
        </row>
        <row r="84">
          <cell r="F84">
            <v>47</v>
          </cell>
        </row>
        <row r="85">
          <cell r="F85">
            <v>46</v>
          </cell>
        </row>
        <row r="86">
          <cell r="F86">
            <v>45</v>
          </cell>
        </row>
        <row r="87">
          <cell r="F87">
            <v>44</v>
          </cell>
        </row>
        <row r="88">
          <cell r="F88">
            <v>47</v>
          </cell>
        </row>
        <row r="89">
          <cell r="F89">
            <v>51</v>
          </cell>
        </row>
        <row r="90">
          <cell r="F90">
            <v>51</v>
          </cell>
        </row>
        <row r="91">
          <cell r="F91">
            <v>47</v>
          </cell>
        </row>
        <row r="92">
          <cell r="F92">
            <v>44</v>
          </cell>
        </row>
        <row r="93">
          <cell r="F93">
            <v>44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44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44</v>
          </cell>
        </row>
        <row r="117">
          <cell r="F117">
            <v>44</v>
          </cell>
        </row>
        <row r="118">
          <cell r="F118">
            <v>44</v>
          </cell>
        </row>
        <row r="119">
          <cell r="F119">
            <v>44</v>
          </cell>
        </row>
        <row r="120">
          <cell r="F120">
            <v>44</v>
          </cell>
        </row>
        <row r="121">
          <cell r="F121">
            <v>44</v>
          </cell>
        </row>
        <row r="122">
          <cell r="F122">
            <v>44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43</v>
          </cell>
        </row>
        <row r="127">
          <cell r="F127">
            <v>43</v>
          </cell>
        </row>
        <row r="128">
          <cell r="F128">
            <v>43</v>
          </cell>
        </row>
        <row r="129">
          <cell r="F129">
            <v>43</v>
          </cell>
        </row>
        <row r="130">
          <cell r="F130">
            <v>44</v>
          </cell>
        </row>
        <row r="131">
          <cell r="F131">
            <v>43</v>
          </cell>
        </row>
        <row r="132">
          <cell r="F132">
            <v>44</v>
          </cell>
        </row>
        <row r="133">
          <cell r="F133">
            <v>44</v>
          </cell>
        </row>
        <row r="134">
          <cell r="F134">
            <v>44</v>
          </cell>
        </row>
        <row r="135">
          <cell r="F135">
            <v>44</v>
          </cell>
        </row>
        <row r="136">
          <cell r="F136">
            <v>44</v>
          </cell>
        </row>
        <row r="137">
          <cell r="F137">
            <v>43</v>
          </cell>
        </row>
        <row r="138">
          <cell r="F138">
            <v>43</v>
          </cell>
        </row>
        <row r="139">
          <cell r="F139">
            <v>43</v>
          </cell>
        </row>
        <row r="140">
          <cell r="F140">
            <v>44</v>
          </cell>
        </row>
        <row r="141">
          <cell r="F141">
            <v>44</v>
          </cell>
        </row>
        <row r="142">
          <cell r="F142">
            <v>43</v>
          </cell>
        </row>
        <row r="143">
          <cell r="F143">
            <v>43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43</v>
          </cell>
        </row>
        <row r="147">
          <cell r="F147">
            <v>43</v>
          </cell>
        </row>
        <row r="148">
          <cell r="F148">
            <v>43</v>
          </cell>
        </row>
        <row r="149">
          <cell r="F149">
            <v>43</v>
          </cell>
        </row>
        <row r="150">
          <cell r="F150">
            <v>43</v>
          </cell>
        </row>
        <row r="151">
          <cell r="F151">
            <v>44</v>
          </cell>
        </row>
        <row r="152">
          <cell r="F152">
            <v>43</v>
          </cell>
        </row>
        <row r="153">
          <cell r="F153">
            <v>44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44</v>
          </cell>
        </row>
        <row r="159">
          <cell r="F159">
            <v>44</v>
          </cell>
        </row>
        <row r="160">
          <cell r="F160">
            <v>44</v>
          </cell>
        </row>
        <row r="161">
          <cell r="F161">
            <v>44</v>
          </cell>
        </row>
        <row r="162">
          <cell r="F162">
            <v>44</v>
          </cell>
        </row>
        <row r="163">
          <cell r="F163">
            <v>44</v>
          </cell>
        </row>
        <row r="164">
          <cell r="F164">
            <v>43</v>
          </cell>
        </row>
        <row r="165">
          <cell r="F165">
            <v>43</v>
          </cell>
        </row>
        <row r="166">
          <cell r="F166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43</v>
          </cell>
        </row>
        <row r="177">
          <cell r="F177">
            <v>43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44</v>
          </cell>
        </row>
        <row r="181">
          <cell r="F181">
            <v>44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44</v>
          </cell>
        </row>
        <row r="185">
          <cell r="F185">
            <v>44</v>
          </cell>
        </row>
        <row r="186">
          <cell r="F186">
            <v>44</v>
          </cell>
        </row>
        <row r="187">
          <cell r="F187">
            <v>44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45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46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44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43</v>
          </cell>
        </row>
        <row r="206">
          <cell r="F206">
            <v>43</v>
          </cell>
        </row>
        <row r="207">
          <cell r="F207">
            <v>43</v>
          </cell>
        </row>
        <row r="208">
          <cell r="F208">
            <v>43</v>
          </cell>
        </row>
        <row r="209">
          <cell r="F209">
            <v>43</v>
          </cell>
        </row>
        <row r="210">
          <cell r="F210">
            <v>43</v>
          </cell>
        </row>
        <row r="211">
          <cell r="F211">
            <v>43</v>
          </cell>
        </row>
        <row r="212">
          <cell r="F212">
            <v>44</v>
          </cell>
        </row>
        <row r="213">
          <cell r="F213">
            <v>45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46</v>
          </cell>
        </row>
        <row r="217">
          <cell r="F217">
            <v>48</v>
          </cell>
        </row>
        <row r="218">
          <cell r="F218">
            <v>50</v>
          </cell>
        </row>
        <row r="219">
          <cell r="F219">
            <v>47</v>
          </cell>
        </row>
        <row r="220">
          <cell r="F220">
            <v>46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46</v>
          </cell>
        </row>
        <row r="227">
          <cell r="F227">
            <v>46</v>
          </cell>
        </row>
        <row r="228">
          <cell r="F228">
            <v>44</v>
          </cell>
        </row>
        <row r="229">
          <cell r="F229">
            <v>44</v>
          </cell>
        </row>
        <row r="230">
          <cell r="F230">
            <v>43</v>
          </cell>
        </row>
        <row r="231">
          <cell r="F231">
            <v>43</v>
          </cell>
        </row>
        <row r="232">
          <cell r="F232">
            <v>43</v>
          </cell>
        </row>
        <row r="233">
          <cell r="F233">
            <v>43</v>
          </cell>
        </row>
        <row r="234">
          <cell r="F234">
            <v>43</v>
          </cell>
        </row>
        <row r="235">
          <cell r="F235">
            <v>43</v>
          </cell>
        </row>
        <row r="236">
          <cell r="F236">
            <v>42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42</v>
          </cell>
        </row>
        <row r="244">
          <cell r="F244">
            <v>42</v>
          </cell>
        </row>
        <row r="245">
          <cell r="F245">
            <v>42</v>
          </cell>
        </row>
        <row r="246">
          <cell r="F246">
            <v>42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44</v>
          </cell>
        </row>
        <row r="253">
          <cell r="F253">
            <v>43</v>
          </cell>
        </row>
        <row r="254">
          <cell r="F254">
            <v>44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46</v>
          </cell>
        </row>
        <row r="262">
          <cell r="F262">
            <v>47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45</v>
          </cell>
        </row>
        <row r="266">
          <cell r="F266">
            <v>45</v>
          </cell>
        </row>
        <row r="267">
          <cell r="F267">
            <v>45</v>
          </cell>
        </row>
        <row r="268">
          <cell r="F268">
            <v>45</v>
          </cell>
        </row>
        <row r="269">
          <cell r="F269">
            <v>45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45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43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44</v>
          </cell>
        </row>
        <row r="285">
          <cell r="F285">
            <v>44</v>
          </cell>
        </row>
        <row r="286">
          <cell r="F286">
            <v>44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43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44</v>
          </cell>
        </row>
        <row r="305">
          <cell r="F305">
            <v>44</v>
          </cell>
        </row>
        <row r="306">
          <cell r="F306">
            <v>44</v>
          </cell>
        </row>
        <row r="307">
          <cell r="F307">
            <v>44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44</v>
          </cell>
        </row>
        <row r="312">
          <cell r="F312">
            <v>44</v>
          </cell>
        </row>
        <row r="313">
          <cell r="F313">
            <v>44</v>
          </cell>
        </row>
        <row r="315">
          <cell r="F315">
            <v>43</v>
          </cell>
        </row>
        <row r="316">
          <cell r="F316">
            <v>44</v>
          </cell>
        </row>
        <row r="317">
          <cell r="F317">
            <v>44</v>
          </cell>
        </row>
        <row r="318">
          <cell r="F318">
            <v>45</v>
          </cell>
        </row>
        <row r="319">
          <cell r="F319">
            <v>44</v>
          </cell>
        </row>
        <row r="320">
          <cell r="F320">
            <v>43</v>
          </cell>
        </row>
        <row r="321">
          <cell r="F321">
            <v>43</v>
          </cell>
        </row>
        <row r="322">
          <cell r="F322">
            <v>43</v>
          </cell>
        </row>
        <row r="323">
          <cell r="F323">
            <v>43</v>
          </cell>
        </row>
        <row r="324">
          <cell r="F324">
            <v>43</v>
          </cell>
        </row>
        <row r="325">
          <cell r="F325">
            <v>43</v>
          </cell>
        </row>
        <row r="326">
          <cell r="F326">
            <v>43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44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44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43</v>
          </cell>
        </row>
        <row r="345">
          <cell r="F345">
            <v>43</v>
          </cell>
        </row>
        <row r="346">
          <cell r="F346">
            <v>43</v>
          </cell>
        </row>
        <row r="347">
          <cell r="F347">
            <v>43</v>
          </cell>
        </row>
        <row r="348">
          <cell r="F348">
            <v>43</v>
          </cell>
        </row>
        <row r="349">
          <cell r="F349">
            <v>44</v>
          </cell>
        </row>
        <row r="350">
          <cell r="F350">
            <v>43</v>
          </cell>
        </row>
        <row r="351">
          <cell r="F351">
            <v>44</v>
          </cell>
        </row>
        <row r="352">
          <cell r="F352">
            <v>44</v>
          </cell>
        </row>
        <row r="353">
          <cell r="F353">
            <v>44</v>
          </cell>
        </row>
        <row r="354">
          <cell r="F354">
            <v>44</v>
          </cell>
        </row>
        <row r="355">
          <cell r="F355">
            <v>44</v>
          </cell>
        </row>
        <row r="356">
          <cell r="F356">
            <v>44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45</v>
          </cell>
        </row>
        <row r="361">
          <cell r="F361">
            <v>44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44</v>
          </cell>
        </row>
        <row r="368">
          <cell r="F368">
            <v>44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43</v>
          </cell>
        </row>
        <row r="376">
          <cell r="F376">
            <v>43</v>
          </cell>
        </row>
        <row r="377">
          <cell r="F377">
            <v>43</v>
          </cell>
        </row>
        <row r="378">
          <cell r="F378">
            <v>43</v>
          </cell>
        </row>
        <row r="379">
          <cell r="F379">
            <v>43</v>
          </cell>
        </row>
        <row r="380">
          <cell r="F380">
            <v>43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43</v>
          </cell>
        </row>
        <row r="391">
          <cell r="F391">
            <v>43</v>
          </cell>
        </row>
        <row r="392">
          <cell r="F392">
            <v>43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43</v>
          </cell>
        </row>
        <row r="398">
          <cell r="F398">
            <v>44</v>
          </cell>
        </row>
        <row r="399">
          <cell r="F399">
            <v>44</v>
          </cell>
        </row>
        <row r="400">
          <cell r="F400">
            <v>44</v>
          </cell>
        </row>
        <row r="401">
          <cell r="F401">
            <v>44</v>
          </cell>
        </row>
        <row r="402">
          <cell r="F402">
            <v>44</v>
          </cell>
        </row>
        <row r="403">
          <cell r="F403">
            <v>43</v>
          </cell>
        </row>
        <row r="404">
          <cell r="F404">
            <v>43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44</v>
          </cell>
        </row>
        <row r="411">
          <cell r="F411">
            <v>44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44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43</v>
          </cell>
        </row>
        <row r="419">
          <cell r="F419">
            <v>43</v>
          </cell>
        </row>
        <row r="420">
          <cell r="F420">
            <v>43</v>
          </cell>
        </row>
        <row r="421">
          <cell r="F421">
            <v>43</v>
          </cell>
        </row>
        <row r="422">
          <cell r="F422">
            <v>43</v>
          </cell>
        </row>
        <row r="423">
          <cell r="F423">
            <v>43</v>
          </cell>
        </row>
        <row r="424">
          <cell r="F424">
            <v>43</v>
          </cell>
        </row>
        <row r="425">
          <cell r="F425">
            <v>43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500">
          <cell r="F500">
            <v>44</v>
          </cell>
        </row>
        <row r="501">
          <cell r="F501">
            <v>43</v>
          </cell>
        </row>
        <row r="502">
          <cell r="F502">
            <v>42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43</v>
          </cell>
        </row>
        <row r="514">
          <cell r="F514">
            <v>44</v>
          </cell>
        </row>
        <row r="515">
          <cell r="F515">
            <v>43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44</v>
          </cell>
        </row>
        <row r="524">
          <cell r="F524">
            <v>43</v>
          </cell>
        </row>
        <row r="525">
          <cell r="F525">
            <v>43</v>
          </cell>
        </row>
        <row r="526">
          <cell r="F526">
            <v>42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42</v>
          </cell>
        </row>
        <row r="531">
          <cell r="F531">
            <v>43</v>
          </cell>
        </row>
        <row r="532">
          <cell r="F532">
            <v>42</v>
          </cell>
        </row>
        <row r="533">
          <cell r="F533">
            <v>42</v>
          </cell>
        </row>
        <row r="534">
          <cell r="F534">
            <v>43</v>
          </cell>
        </row>
        <row r="535">
          <cell r="F535">
            <v>43</v>
          </cell>
        </row>
        <row r="536">
          <cell r="F536">
            <v>44</v>
          </cell>
        </row>
        <row r="537">
          <cell r="F537">
            <v>51</v>
          </cell>
        </row>
        <row r="538">
          <cell r="F538">
            <v>54</v>
          </cell>
        </row>
        <row r="539">
          <cell r="F539">
            <v>47</v>
          </cell>
        </row>
        <row r="540">
          <cell r="F540">
            <v>44</v>
          </cell>
        </row>
        <row r="541">
          <cell r="F541">
            <v>43</v>
          </cell>
        </row>
        <row r="542">
          <cell r="F542">
            <v>43</v>
          </cell>
        </row>
        <row r="543">
          <cell r="F543">
            <v>43</v>
          </cell>
        </row>
        <row r="545">
          <cell r="F545">
            <v>43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44</v>
          </cell>
        </row>
        <row r="555">
          <cell r="F555">
            <v>43</v>
          </cell>
        </row>
        <row r="556">
          <cell r="F556">
            <v>43</v>
          </cell>
        </row>
        <row r="557">
          <cell r="F557">
            <v>44</v>
          </cell>
        </row>
        <row r="558">
          <cell r="F558">
            <v>43</v>
          </cell>
        </row>
        <row r="559">
          <cell r="F559">
            <v>43</v>
          </cell>
        </row>
        <row r="560">
          <cell r="F560">
            <v>43</v>
          </cell>
        </row>
        <row r="561">
          <cell r="F561">
            <v>43</v>
          </cell>
        </row>
        <row r="562">
          <cell r="F562">
            <v>43</v>
          </cell>
        </row>
        <row r="563">
          <cell r="F563">
            <v>43</v>
          </cell>
        </row>
        <row r="564">
          <cell r="F564">
            <v>43</v>
          </cell>
        </row>
        <row r="565">
          <cell r="F565">
            <v>43</v>
          </cell>
        </row>
        <row r="566">
          <cell r="F566">
            <v>43</v>
          </cell>
        </row>
        <row r="567">
          <cell r="F567">
            <v>43</v>
          </cell>
        </row>
        <row r="568">
          <cell r="F568">
            <v>43</v>
          </cell>
        </row>
        <row r="569">
          <cell r="F569">
            <v>43</v>
          </cell>
        </row>
        <row r="570">
          <cell r="F570">
            <v>43</v>
          </cell>
        </row>
        <row r="571">
          <cell r="F571">
            <v>43</v>
          </cell>
        </row>
        <row r="572">
          <cell r="F572">
            <v>43</v>
          </cell>
        </row>
        <row r="573">
          <cell r="F573">
            <v>43</v>
          </cell>
        </row>
        <row r="574">
          <cell r="F574">
            <v>42</v>
          </cell>
        </row>
        <row r="575">
          <cell r="F575">
            <v>43</v>
          </cell>
        </row>
        <row r="576">
          <cell r="F576">
            <v>42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43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44</v>
          </cell>
        </row>
        <row r="589">
          <cell r="F589">
            <v>44</v>
          </cell>
        </row>
        <row r="590">
          <cell r="F590">
            <v>44</v>
          </cell>
        </row>
        <row r="591">
          <cell r="F591">
            <v>44</v>
          </cell>
        </row>
        <row r="592">
          <cell r="F592">
            <v>44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44</v>
          </cell>
        </row>
        <row r="596">
          <cell r="F596">
            <v>44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43</v>
          </cell>
        </row>
        <row r="602">
          <cell r="F602">
            <v>43</v>
          </cell>
        </row>
        <row r="603">
          <cell r="F603">
            <v>43</v>
          </cell>
        </row>
        <row r="604">
          <cell r="F604">
            <v>43</v>
          </cell>
        </row>
        <row r="605">
          <cell r="F605">
            <v>43</v>
          </cell>
        </row>
        <row r="606">
          <cell r="F606">
            <v>43</v>
          </cell>
        </row>
        <row r="607">
          <cell r="F607">
            <v>43</v>
          </cell>
        </row>
        <row r="608">
          <cell r="F608">
            <v>43</v>
          </cell>
        </row>
        <row r="609">
          <cell r="F609">
            <v>43</v>
          </cell>
        </row>
        <row r="610">
          <cell r="F610">
            <v>43</v>
          </cell>
        </row>
        <row r="611">
          <cell r="F611">
            <v>43</v>
          </cell>
        </row>
        <row r="612">
          <cell r="F612">
            <v>43</v>
          </cell>
        </row>
        <row r="613">
          <cell r="F613">
            <v>43</v>
          </cell>
        </row>
        <row r="614">
          <cell r="F614">
            <v>43</v>
          </cell>
        </row>
        <row r="615">
          <cell r="F615">
            <v>44</v>
          </cell>
        </row>
        <row r="616">
          <cell r="F616">
            <v>44</v>
          </cell>
        </row>
        <row r="617">
          <cell r="F617">
            <v>44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44</v>
          </cell>
        </row>
        <row r="621">
          <cell r="F621">
            <v>44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43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43</v>
          </cell>
        </row>
        <row r="631">
          <cell r="F631">
            <v>43</v>
          </cell>
        </row>
        <row r="632">
          <cell r="F632">
            <v>43</v>
          </cell>
        </row>
        <row r="633">
          <cell r="F633">
            <v>43</v>
          </cell>
        </row>
        <row r="634">
          <cell r="F634">
            <v>43</v>
          </cell>
        </row>
        <row r="635">
          <cell r="F635">
            <v>43</v>
          </cell>
        </row>
        <row r="636">
          <cell r="F636">
            <v>44</v>
          </cell>
        </row>
        <row r="637">
          <cell r="F637">
            <v>44</v>
          </cell>
        </row>
        <row r="638">
          <cell r="F638">
            <v>44</v>
          </cell>
        </row>
        <row r="639">
          <cell r="F639">
            <v>43</v>
          </cell>
        </row>
        <row r="640">
          <cell r="F640">
            <v>43</v>
          </cell>
        </row>
        <row r="641">
          <cell r="F641">
            <v>43</v>
          </cell>
        </row>
        <row r="642">
          <cell r="F642">
            <v>43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44</v>
          </cell>
        </row>
        <row r="646">
          <cell r="F646">
            <v>44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44</v>
          </cell>
        </row>
        <row r="652">
          <cell r="F652">
            <v>46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46</v>
          </cell>
        </row>
        <row r="656">
          <cell r="F656">
            <v>45</v>
          </cell>
        </row>
        <row r="657">
          <cell r="F657">
            <v>45</v>
          </cell>
        </row>
        <row r="658">
          <cell r="F658">
            <v>44</v>
          </cell>
        </row>
        <row r="659">
          <cell r="F659">
            <v>45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44</v>
          </cell>
        </row>
        <row r="664">
          <cell r="F664">
            <v>44</v>
          </cell>
        </row>
        <row r="665">
          <cell r="F665">
            <v>44</v>
          </cell>
        </row>
        <row r="666">
          <cell r="F666">
            <v>43</v>
          </cell>
        </row>
        <row r="667">
          <cell r="F667">
            <v>43</v>
          </cell>
        </row>
        <row r="668">
          <cell r="F668">
            <v>42</v>
          </cell>
        </row>
        <row r="669">
          <cell r="F669">
            <v>42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44</v>
          </cell>
        </row>
        <row r="673">
          <cell r="F673">
            <v>46</v>
          </cell>
        </row>
        <row r="674">
          <cell r="F674">
            <v>45</v>
          </cell>
        </row>
        <row r="675">
          <cell r="F675">
            <v>45</v>
          </cell>
        </row>
        <row r="676">
          <cell r="F676">
            <v>45</v>
          </cell>
        </row>
        <row r="677">
          <cell r="F677">
            <v>45</v>
          </cell>
        </row>
        <row r="678">
          <cell r="F678">
            <v>45</v>
          </cell>
        </row>
        <row r="679">
          <cell r="F679">
            <v>44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47</v>
          </cell>
        </row>
        <row r="683">
          <cell r="F683">
            <v>49</v>
          </cell>
        </row>
        <row r="684">
          <cell r="F684">
            <v>47</v>
          </cell>
        </row>
        <row r="685">
          <cell r="F685">
            <v>45</v>
          </cell>
        </row>
        <row r="686">
          <cell r="F686">
            <v>44</v>
          </cell>
        </row>
        <row r="687">
          <cell r="F687">
            <v>44</v>
          </cell>
        </row>
        <row r="688">
          <cell r="F688">
            <v>45</v>
          </cell>
        </row>
        <row r="689">
          <cell r="F689">
            <v>47</v>
          </cell>
        </row>
        <row r="690">
          <cell r="F690">
            <v>47</v>
          </cell>
        </row>
        <row r="691">
          <cell r="F691">
            <v>46</v>
          </cell>
        </row>
        <row r="692">
          <cell r="F692">
            <v>46</v>
          </cell>
        </row>
        <row r="693">
          <cell r="F693">
            <v>47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49</v>
          </cell>
        </row>
        <row r="697">
          <cell r="F697">
            <v>50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45</v>
          </cell>
        </row>
        <row r="701">
          <cell r="F701">
            <v>45</v>
          </cell>
        </row>
        <row r="702">
          <cell r="F702">
            <v>44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44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43</v>
          </cell>
        </row>
        <row r="712">
          <cell r="F712">
            <v>43</v>
          </cell>
        </row>
        <row r="713">
          <cell r="F713">
            <v>43</v>
          </cell>
        </row>
        <row r="714">
          <cell r="F714">
            <v>43</v>
          </cell>
        </row>
        <row r="715">
          <cell r="F715">
            <v>44</v>
          </cell>
        </row>
        <row r="716">
          <cell r="F716">
            <v>43</v>
          </cell>
        </row>
        <row r="717">
          <cell r="F717">
            <v>43</v>
          </cell>
        </row>
        <row r="718">
          <cell r="F718">
            <v>42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42</v>
          </cell>
        </row>
        <row r="722">
          <cell r="F722">
            <v>42</v>
          </cell>
        </row>
        <row r="723">
          <cell r="F723">
            <v>42</v>
          </cell>
        </row>
        <row r="724">
          <cell r="F724">
            <v>43</v>
          </cell>
        </row>
        <row r="725">
          <cell r="F725">
            <v>43</v>
          </cell>
        </row>
        <row r="726">
          <cell r="F726">
            <v>43</v>
          </cell>
        </row>
        <row r="727">
          <cell r="F727">
            <v>43</v>
          </cell>
        </row>
        <row r="728">
          <cell r="F728">
            <v>43</v>
          </cell>
        </row>
        <row r="729">
          <cell r="F729">
            <v>43</v>
          </cell>
        </row>
        <row r="730">
          <cell r="F730">
            <v>44</v>
          </cell>
        </row>
        <row r="731">
          <cell r="F731">
            <v>44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50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50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53</v>
          </cell>
        </row>
        <row r="24">
          <cell r="F24">
            <v>60</v>
          </cell>
        </row>
        <row r="25">
          <cell r="F25">
            <v>59</v>
          </cell>
        </row>
        <row r="26">
          <cell r="F26">
            <v>56</v>
          </cell>
        </row>
        <row r="27">
          <cell r="F27">
            <v>51</v>
          </cell>
        </row>
        <row r="28">
          <cell r="F28">
            <v>49</v>
          </cell>
        </row>
        <row r="29">
          <cell r="F29">
            <v>48</v>
          </cell>
        </row>
        <row r="30">
          <cell r="F30">
            <v>47</v>
          </cell>
        </row>
        <row r="31">
          <cell r="F31">
            <v>48</v>
          </cell>
        </row>
        <row r="32">
          <cell r="F32">
            <v>47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48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48</v>
          </cell>
        </row>
        <row r="53">
          <cell r="F53">
            <v>47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50</v>
          </cell>
        </row>
        <row r="66">
          <cell r="F66">
            <v>53</v>
          </cell>
        </row>
        <row r="67">
          <cell r="F67">
            <v>52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49</v>
          </cell>
        </row>
        <row r="72">
          <cell r="F72">
            <v>48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48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49</v>
          </cell>
        </row>
        <row r="84">
          <cell r="F84">
            <v>52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48</v>
          </cell>
        </row>
        <row r="88">
          <cell r="F88">
            <v>49</v>
          </cell>
        </row>
        <row r="89">
          <cell r="F89">
            <v>52</v>
          </cell>
        </row>
        <row r="90">
          <cell r="F90">
            <v>53</v>
          </cell>
        </row>
        <row r="91">
          <cell r="F91">
            <v>51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48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48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48</v>
          </cell>
        </row>
        <row r="116">
          <cell r="F116">
            <v>49</v>
          </cell>
        </row>
        <row r="117">
          <cell r="F117">
            <v>48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50</v>
          </cell>
        </row>
        <row r="121">
          <cell r="F121">
            <v>50</v>
          </cell>
        </row>
        <row r="122">
          <cell r="F122">
            <v>51</v>
          </cell>
        </row>
        <row r="123">
          <cell r="F123">
            <v>50</v>
          </cell>
        </row>
        <row r="124">
          <cell r="F124">
            <v>50</v>
          </cell>
        </row>
        <row r="125">
          <cell r="F125">
            <v>50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51</v>
          </cell>
        </row>
        <row r="131">
          <cell r="F131">
            <v>51</v>
          </cell>
        </row>
        <row r="132">
          <cell r="F132">
            <v>51</v>
          </cell>
        </row>
        <row r="133">
          <cell r="F133">
            <v>50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50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50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50</v>
          </cell>
        </row>
        <row r="148">
          <cell r="F148">
            <v>50</v>
          </cell>
        </row>
        <row r="149">
          <cell r="F149">
            <v>50</v>
          </cell>
        </row>
        <row r="150">
          <cell r="F150">
            <v>50</v>
          </cell>
        </row>
        <row r="151">
          <cell r="F151">
            <v>50</v>
          </cell>
        </row>
        <row r="152">
          <cell r="F152">
            <v>51</v>
          </cell>
        </row>
        <row r="153">
          <cell r="F153">
            <v>51</v>
          </cell>
        </row>
        <row r="154">
          <cell r="F154">
            <v>51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51</v>
          </cell>
        </row>
        <row r="164">
          <cell r="F164">
            <v>53</v>
          </cell>
        </row>
        <row r="165">
          <cell r="F165">
            <v>52</v>
          </cell>
        </row>
        <row r="166">
          <cell r="F166">
            <v>50</v>
          </cell>
        </row>
        <row r="167">
          <cell r="F167">
            <v>45</v>
          </cell>
        </row>
        <row r="168">
          <cell r="F168">
            <v>45</v>
          </cell>
        </row>
        <row r="169">
          <cell r="F169">
            <v>45</v>
          </cell>
        </row>
        <row r="170">
          <cell r="F170">
            <v>45</v>
          </cell>
        </row>
        <row r="171">
          <cell r="F171">
            <v>46</v>
          </cell>
        </row>
        <row r="172">
          <cell r="F172">
            <v>45</v>
          </cell>
        </row>
        <row r="173">
          <cell r="F173">
            <v>45</v>
          </cell>
        </row>
        <row r="174">
          <cell r="F174">
            <v>45</v>
          </cell>
        </row>
        <row r="175">
          <cell r="F175">
            <v>46</v>
          </cell>
        </row>
        <row r="176">
          <cell r="F176">
            <v>46</v>
          </cell>
        </row>
        <row r="177">
          <cell r="F177">
            <v>46</v>
          </cell>
        </row>
        <row r="178">
          <cell r="F178">
            <v>46</v>
          </cell>
        </row>
        <row r="179">
          <cell r="F179">
            <v>47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47</v>
          </cell>
        </row>
        <row r="183">
          <cell r="F183">
            <v>47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47</v>
          </cell>
        </row>
        <row r="187">
          <cell r="F187">
            <v>47</v>
          </cell>
        </row>
        <row r="188">
          <cell r="F188">
            <v>47</v>
          </cell>
        </row>
        <row r="189">
          <cell r="F189">
            <v>46</v>
          </cell>
        </row>
        <row r="190">
          <cell r="F190">
            <v>46</v>
          </cell>
        </row>
        <row r="191">
          <cell r="F191">
            <v>46</v>
          </cell>
        </row>
        <row r="192">
          <cell r="F192">
            <v>46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49</v>
          </cell>
        </row>
        <row r="198">
          <cell r="F198">
            <v>48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47</v>
          </cell>
        </row>
        <row r="203">
          <cell r="F203">
            <v>47</v>
          </cell>
        </row>
        <row r="204">
          <cell r="F204">
            <v>47</v>
          </cell>
        </row>
        <row r="205">
          <cell r="F205">
            <v>46</v>
          </cell>
        </row>
        <row r="206">
          <cell r="F206">
            <v>46</v>
          </cell>
        </row>
        <row r="207">
          <cell r="F207">
            <v>46</v>
          </cell>
        </row>
        <row r="208">
          <cell r="F208">
            <v>46</v>
          </cell>
        </row>
        <row r="209">
          <cell r="F209">
            <v>46</v>
          </cell>
        </row>
        <row r="210">
          <cell r="F210">
            <v>46</v>
          </cell>
        </row>
        <row r="211">
          <cell r="F211">
            <v>46</v>
          </cell>
        </row>
        <row r="212">
          <cell r="F212">
            <v>46</v>
          </cell>
        </row>
        <row r="213">
          <cell r="F213">
            <v>45</v>
          </cell>
        </row>
        <row r="214">
          <cell r="F214">
            <v>47</v>
          </cell>
        </row>
        <row r="215">
          <cell r="F215">
            <v>49</v>
          </cell>
        </row>
        <row r="216">
          <cell r="F216">
            <v>52</v>
          </cell>
        </row>
        <row r="217">
          <cell r="F217">
            <v>53</v>
          </cell>
        </row>
        <row r="218">
          <cell r="F218">
            <v>50</v>
          </cell>
        </row>
        <row r="219">
          <cell r="F219">
            <v>49</v>
          </cell>
        </row>
        <row r="220">
          <cell r="F220">
            <v>52</v>
          </cell>
        </row>
        <row r="221">
          <cell r="F221">
            <v>51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47</v>
          </cell>
        </row>
        <row r="225">
          <cell r="F225">
            <v>50</v>
          </cell>
        </row>
        <row r="226">
          <cell r="F226">
            <v>51</v>
          </cell>
        </row>
        <row r="227">
          <cell r="F227">
            <v>49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46</v>
          </cell>
        </row>
        <row r="231">
          <cell r="F231">
            <v>46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45</v>
          </cell>
        </row>
        <row r="237">
          <cell r="F237">
            <v>45</v>
          </cell>
        </row>
        <row r="238">
          <cell r="F238">
            <v>44</v>
          </cell>
        </row>
        <row r="243">
          <cell r="F243">
            <v>45</v>
          </cell>
        </row>
        <row r="244">
          <cell r="F244">
            <v>45</v>
          </cell>
        </row>
        <row r="245">
          <cell r="F245">
            <v>45</v>
          </cell>
        </row>
        <row r="246">
          <cell r="F246">
            <v>45</v>
          </cell>
        </row>
        <row r="247">
          <cell r="F247">
            <v>45</v>
          </cell>
        </row>
        <row r="248">
          <cell r="F248">
            <v>46</v>
          </cell>
        </row>
        <row r="249">
          <cell r="F249">
            <v>46</v>
          </cell>
        </row>
        <row r="250">
          <cell r="F250">
            <v>46</v>
          </cell>
        </row>
        <row r="251">
          <cell r="F251">
            <v>46</v>
          </cell>
        </row>
        <row r="252">
          <cell r="F252">
            <v>46</v>
          </cell>
        </row>
        <row r="253">
          <cell r="F253">
            <v>47</v>
          </cell>
        </row>
        <row r="254">
          <cell r="F254">
            <v>47</v>
          </cell>
        </row>
        <row r="255">
          <cell r="F255">
            <v>46</v>
          </cell>
        </row>
        <row r="256">
          <cell r="F256">
            <v>46</v>
          </cell>
        </row>
        <row r="257">
          <cell r="F257">
            <v>46</v>
          </cell>
        </row>
        <row r="258">
          <cell r="F258">
            <v>46</v>
          </cell>
        </row>
        <row r="259">
          <cell r="F259">
            <v>46</v>
          </cell>
        </row>
        <row r="260">
          <cell r="F260">
            <v>49</v>
          </cell>
        </row>
        <row r="261">
          <cell r="F261">
            <v>51</v>
          </cell>
        </row>
        <row r="262">
          <cell r="F262">
            <v>51</v>
          </cell>
        </row>
        <row r="263">
          <cell r="F263">
            <v>51</v>
          </cell>
        </row>
        <row r="264">
          <cell r="F264">
            <v>52</v>
          </cell>
        </row>
        <row r="265">
          <cell r="F265">
            <v>51</v>
          </cell>
        </row>
        <row r="266">
          <cell r="F266">
            <v>51</v>
          </cell>
        </row>
        <row r="267">
          <cell r="F267">
            <v>50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48</v>
          </cell>
        </row>
        <row r="271">
          <cell r="F271">
            <v>49</v>
          </cell>
        </row>
        <row r="272">
          <cell r="F272">
            <v>48</v>
          </cell>
        </row>
        <row r="273">
          <cell r="F273">
            <v>47</v>
          </cell>
        </row>
        <row r="274">
          <cell r="F274">
            <v>46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47</v>
          </cell>
        </row>
        <row r="281">
          <cell r="F281">
            <v>46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45</v>
          </cell>
        </row>
        <row r="287">
          <cell r="F287">
            <v>45</v>
          </cell>
        </row>
        <row r="288">
          <cell r="F288">
            <v>45</v>
          </cell>
        </row>
        <row r="289">
          <cell r="F289">
            <v>45</v>
          </cell>
        </row>
        <row r="290">
          <cell r="F290">
            <v>45</v>
          </cell>
        </row>
        <row r="291">
          <cell r="F291">
            <v>45</v>
          </cell>
        </row>
        <row r="292">
          <cell r="F292">
            <v>45</v>
          </cell>
        </row>
        <row r="293">
          <cell r="F293">
            <v>45</v>
          </cell>
        </row>
        <row r="294">
          <cell r="F294">
            <v>46</v>
          </cell>
        </row>
        <row r="295">
          <cell r="F295">
            <v>46</v>
          </cell>
        </row>
        <row r="296">
          <cell r="F296">
            <v>46</v>
          </cell>
        </row>
        <row r="297">
          <cell r="F297">
            <v>46</v>
          </cell>
        </row>
        <row r="298">
          <cell r="F298">
            <v>46</v>
          </cell>
        </row>
        <row r="299">
          <cell r="F299">
            <v>46</v>
          </cell>
        </row>
        <row r="300">
          <cell r="F300">
            <v>46</v>
          </cell>
        </row>
        <row r="301">
          <cell r="F301">
            <v>47</v>
          </cell>
        </row>
        <row r="302">
          <cell r="F302">
            <v>47</v>
          </cell>
        </row>
        <row r="303">
          <cell r="F303">
            <v>47</v>
          </cell>
        </row>
        <row r="304">
          <cell r="F304">
            <v>48</v>
          </cell>
        </row>
        <row r="305">
          <cell r="F305">
            <v>48</v>
          </cell>
        </row>
        <row r="306">
          <cell r="F306">
            <v>48</v>
          </cell>
        </row>
        <row r="307">
          <cell r="F307">
            <v>47</v>
          </cell>
        </row>
        <row r="308">
          <cell r="F308">
            <v>47</v>
          </cell>
        </row>
        <row r="309">
          <cell r="F309">
            <v>47</v>
          </cell>
        </row>
        <row r="310">
          <cell r="F310">
            <v>46</v>
          </cell>
        </row>
        <row r="311">
          <cell r="F311">
            <v>46</v>
          </cell>
        </row>
        <row r="312">
          <cell r="F312">
            <v>45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46</v>
          </cell>
        </row>
        <row r="319">
          <cell r="F319">
            <v>46</v>
          </cell>
        </row>
        <row r="320">
          <cell r="F320">
            <v>45</v>
          </cell>
        </row>
        <row r="321">
          <cell r="F321">
            <v>46</v>
          </cell>
        </row>
        <row r="322">
          <cell r="F322">
            <v>46</v>
          </cell>
        </row>
        <row r="323">
          <cell r="F323">
            <v>46</v>
          </cell>
        </row>
        <row r="324">
          <cell r="F324">
            <v>46</v>
          </cell>
        </row>
        <row r="325">
          <cell r="F325">
            <v>46</v>
          </cell>
        </row>
        <row r="326">
          <cell r="F326">
            <v>46</v>
          </cell>
        </row>
        <row r="327">
          <cell r="F327">
            <v>46</v>
          </cell>
        </row>
        <row r="328">
          <cell r="F328">
            <v>47</v>
          </cell>
        </row>
        <row r="329">
          <cell r="F329">
            <v>46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46</v>
          </cell>
        </row>
        <row r="333">
          <cell r="F333">
            <v>47</v>
          </cell>
        </row>
        <row r="334">
          <cell r="F334">
            <v>46</v>
          </cell>
        </row>
        <row r="335">
          <cell r="F335">
            <v>46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45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45</v>
          </cell>
        </row>
        <row r="342">
          <cell r="F342">
            <v>46</v>
          </cell>
        </row>
        <row r="343">
          <cell r="F343">
            <v>46</v>
          </cell>
        </row>
        <row r="344">
          <cell r="F344">
            <v>46</v>
          </cell>
        </row>
        <row r="345">
          <cell r="F345">
            <v>46</v>
          </cell>
        </row>
        <row r="346">
          <cell r="F346">
            <v>46</v>
          </cell>
        </row>
        <row r="347">
          <cell r="F347">
            <v>46</v>
          </cell>
        </row>
        <row r="348">
          <cell r="F348">
            <v>46</v>
          </cell>
        </row>
        <row r="349">
          <cell r="F349">
            <v>46</v>
          </cell>
        </row>
        <row r="350">
          <cell r="F350">
            <v>47</v>
          </cell>
        </row>
        <row r="351">
          <cell r="F351">
            <v>47</v>
          </cell>
        </row>
        <row r="352">
          <cell r="F352">
            <v>47</v>
          </cell>
        </row>
        <row r="353">
          <cell r="F353">
            <v>47</v>
          </cell>
        </row>
        <row r="354">
          <cell r="F354">
            <v>47</v>
          </cell>
        </row>
        <row r="355">
          <cell r="F355">
            <v>47</v>
          </cell>
        </row>
        <row r="356">
          <cell r="F356">
            <v>46</v>
          </cell>
        </row>
        <row r="357">
          <cell r="F357">
            <v>46</v>
          </cell>
        </row>
        <row r="358">
          <cell r="F358">
            <v>46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46</v>
          </cell>
        </row>
        <row r="363">
          <cell r="F363">
            <v>45</v>
          </cell>
        </row>
        <row r="364">
          <cell r="F364">
            <v>45</v>
          </cell>
        </row>
        <row r="365">
          <cell r="F365">
            <v>46</v>
          </cell>
        </row>
        <row r="366">
          <cell r="F366">
            <v>46</v>
          </cell>
        </row>
        <row r="367">
          <cell r="F367">
            <v>46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47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47</v>
          </cell>
        </row>
        <row r="376">
          <cell r="F376">
            <v>46</v>
          </cell>
        </row>
        <row r="377">
          <cell r="F377">
            <v>46</v>
          </cell>
        </row>
        <row r="378">
          <cell r="F378">
            <v>46</v>
          </cell>
        </row>
        <row r="379">
          <cell r="F379">
            <v>46</v>
          </cell>
        </row>
        <row r="380">
          <cell r="F380">
            <v>46</v>
          </cell>
        </row>
        <row r="381">
          <cell r="F381">
            <v>45</v>
          </cell>
        </row>
        <row r="382">
          <cell r="F382">
            <v>45</v>
          </cell>
        </row>
        <row r="383">
          <cell r="F383">
            <v>45</v>
          </cell>
        </row>
        <row r="384">
          <cell r="F384">
            <v>45</v>
          </cell>
        </row>
        <row r="385">
          <cell r="F385">
            <v>45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46</v>
          </cell>
        </row>
        <row r="390">
          <cell r="F390">
            <v>45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46</v>
          </cell>
        </row>
        <row r="394">
          <cell r="F394">
            <v>46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46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47</v>
          </cell>
        </row>
        <row r="405">
          <cell r="F405">
            <v>46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46</v>
          </cell>
        </row>
        <row r="411">
          <cell r="F411">
            <v>46</v>
          </cell>
        </row>
        <row r="412">
          <cell r="F412">
            <v>46</v>
          </cell>
        </row>
        <row r="413">
          <cell r="F413">
            <v>46</v>
          </cell>
        </row>
        <row r="414">
          <cell r="F414">
            <v>46</v>
          </cell>
        </row>
        <row r="415">
          <cell r="F415">
            <v>46</v>
          </cell>
        </row>
        <row r="416">
          <cell r="F416">
            <v>46</v>
          </cell>
        </row>
        <row r="417">
          <cell r="F417">
            <v>46</v>
          </cell>
        </row>
        <row r="418">
          <cell r="F418">
            <v>46</v>
          </cell>
        </row>
        <row r="419">
          <cell r="F419">
            <v>46</v>
          </cell>
        </row>
        <row r="420">
          <cell r="F420">
            <v>46</v>
          </cell>
        </row>
        <row r="421">
          <cell r="F421">
            <v>46</v>
          </cell>
        </row>
        <row r="422">
          <cell r="F422">
            <v>46</v>
          </cell>
        </row>
        <row r="423">
          <cell r="F423">
            <v>46</v>
          </cell>
        </row>
        <row r="424">
          <cell r="F424">
            <v>47</v>
          </cell>
        </row>
        <row r="425">
          <cell r="F425">
            <v>47</v>
          </cell>
        </row>
        <row r="426">
          <cell r="F426">
            <v>47</v>
          </cell>
        </row>
        <row r="427">
          <cell r="F427">
            <v>47</v>
          </cell>
        </row>
        <row r="428">
          <cell r="F428">
            <v>47</v>
          </cell>
        </row>
        <row r="429">
          <cell r="F429">
            <v>47</v>
          </cell>
        </row>
        <row r="430">
          <cell r="F430">
            <v>46</v>
          </cell>
        </row>
        <row r="431">
          <cell r="F431">
            <v>46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46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46</v>
          </cell>
        </row>
        <row r="438">
          <cell r="F438">
            <v>46</v>
          </cell>
        </row>
        <row r="439">
          <cell r="F439">
            <v>46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47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47</v>
          </cell>
        </row>
        <row r="452">
          <cell r="F452">
            <v>47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49</v>
          </cell>
        </row>
        <row r="456">
          <cell r="F456">
            <v>53</v>
          </cell>
        </row>
        <row r="457">
          <cell r="F457">
            <v>53</v>
          </cell>
        </row>
        <row r="458">
          <cell r="F458">
            <v>53</v>
          </cell>
        </row>
        <row r="459">
          <cell r="F459">
            <v>54</v>
          </cell>
        </row>
        <row r="460">
          <cell r="F460">
            <v>52</v>
          </cell>
        </row>
        <row r="461">
          <cell r="F461">
            <v>48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46</v>
          </cell>
        </row>
        <row r="467">
          <cell r="F467">
            <v>46</v>
          </cell>
        </row>
        <row r="468">
          <cell r="F468">
            <v>46</v>
          </cell>
        </row>
        <row r="469">
          <cell r="F469">
            <v>46</v>
          </cell>
        </row>
        <row r="470">
          <cell r="F470">
            <v>46</v>
          </cell>
        </row>
        <row r="471">
          <cell r="F471">
            <v>46</v>
          </cell>
        </row>
        <row r="472">
          <cell r="F472">
            <v>46</v>
          </cell>
        </row>
        <row r="473">
          <cell r="F473">
            <v>46</v>
          </cell>
        </row>
        <row r="474">
          <cell r="F474">
            <v>46</v>
          </cell>
        </row>
        <row r="475">
          <cell r="F475">
            <v>46</v>
          </cell>
        </row>
        <row r="476">
          <cell r="F476">
            <v>46</v>
          </cell>
        </row>
        <row r="477">
          <cell r="F477">
            <v>46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45</v>
          </cell>
        </row>
        <row r="482">
          <cell r="F482">
            <v>45</v>
          </cell>
        </row>
        <row r="483">
          <cell r="F483">
            <v>44</v>
          </cell>
        </row>
        <row r="484">
          <cell r="F484">
            <v>44</v>
          </cell>
        </row>
        <row r="485">
          <cell r="F485">
            <v>45</v>
          </cell>
        </row>
        <row r="486">
          <cell r="F486">
            <v>45</v>
          </cell>
        </row>
        <row r="487">
          <cell r="F487">
            <v>45</v>
          </cell>
        </row>
        <row r="488">
          <cell r="F488">
            <v>45</v>
          </cell>
        </row>
        <row r="489">
          <cell r="F489">
            <v>45</v>
          </cell>
        </row>
        <row r="490">
          <cell r="F490">
            <v>45</v>
          </cell>
        </row>
        <row r="491">
          <cell r="F491">
            <v>45</v>
          </cell>
        </row>
        <row r="492">
          <cell r="F492">
            <v>45</v>
          </cell>
        </row>
        <row r="493">
          <cell r="F493">
            <v>45</v>
          </cell>
        </row>
        <row r="494">
          <cell r="F494">
            <v>45</v>
          </cell>
        </row>
        <row r="495">
          <cell r="F495">
            <v>45</v>
          </cell>
        </row>
        <row r="496">
          <cell r="F496">
            <v>45</v>
          </cell>
        </row>
        <row r="497">
          <cell r="F497">
            <v>45</v>
          </cell>
        </row>
        <row r="498">
          <cell r="F498">
            <v>45</v>
          </cell>
        </row>
        <row r="499">
          <cell r="F499">
            <v>46</v>
          </cell>
        </row>
        <row r="500">
          <cell r="F500">
            <v>45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45</v>
          </cell>
        </row>
        <row r="504">
          <cell r="F504">
            <v>45</v>
          </cell>
        </row>
        <row r="505">
          <cell r="F505">
            <v>45</v>
          </cell>
        </row>
        <row r="506">
          <cell r="F506">
            <v>45</v>
          </cell>
        </row>
        <row r="507">
          <cell r="F507">
            <v>45</v>
          </cell>
        </row>
        <row r="508">
          <cell r="F508">
            <v>45</v>
          </cell>
        </row>
        <row r="509">
          <cell r="F509">
            <v>45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46</v>
          </cell>
        </row>
        <row r="518">
          <cell r="F518">
            <v>46</v>
          </cell>
        </row>
        <row r="519">
          <cell r="F519">
            <v>46</v>
          </cell>
        </row>
        <row r="520">
          <cell r="F520">
            <v>46</v>
          </cell>
        </row>
        <row r="521">
          <cell r="F521">
            <v>46</v>
          </cell>
        </row>
        <row r="522">
          <cell r="F522">
            <v>46</v>
          </cell>
        </row>
        <row r="523">
          <cell r="F523">
            <v>46</v>
          </cell>
        </row>
        <row r="524">
          <cell r="F524">
            <v>45</v>
          </cell>
        </row>
        <row r="525">
          <cell r="F525">
            <v>45</v>
          </cell>
        </row>
        <row r="526">
          <cell r="F526">
            <v>45</v>
          </cell>
        </row>
        <row r="527">
          <cell r="F527">
            <v>45</v>
          </cell>
        </row>
        <row r="528">
          <cell r="F528">
            <v>44</v>
          </cell>
        </row>
        <row r="529">
          <cell r="F529">
            <v>45</v>
          </cell>
        </row>
        <row r="530">
          <cell r="F530">
            <v>45</v>
          </cell>
        </row>
        <row r="531">
          <cell r="F531">
            <v>44</v>
          </cell>
        </row>
        <row r="532">
          <cell r="F532">
            <v>45</v>
          </cell>
        </row>
        <row r="533">
          <cell r="F533">
            <v>45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47</v>
          </cell>
        </row>
        <row r="537">
          <cell r="F537">
            <v>58</v>
          </cell>
        </row>
        <row r="538">
          <cell r="F538">
            <v>61</v>
          </cell>
        </row>
        <row r="539">
          <cell r="F539">
            <v>54</v>
          </cell>
        </row>
        <row r="540">
          <cell r="F540">
            <v>49</v>
          </cell>
        </row>
        <row r="541">
          <cell r="F541">
            <v>45</v>
          </cell>
        </row>
        <row r="542">
          <cell r="F542">
            <v>45</v>
          </cell>
        </row>
        <row r="543">
          <cell r="F543">
            <v>44</v>
          </cell>
        </row>
        <row r="544">
          <cell r="F544">
            <v>45</v>
          </cell>
        </row>
        <row r="545">
          <cell r="F545">
            <v>44</v>
          </cell>
        </row>
        <row r="546">
          <cell r="F546">
            <v>45</v>
          </cell>
        </row>
        <row r="547">
          <cell r="F547">
            <v>44</v>
          </cell>
        </row>
        <row r="548">
          <cell r="F548">
            <v>44</v>
          </cell>
        </row>
        <row r="549">
          <cell r="F549">
            <v>44</v>
          </cell>
        </row>
        <row r="550">
          <cell r="F550">
            <v>44</v>
          </cell>
        </row>
        <row r="551">
          <cell r="F551">
            <v>44</v>
          </cell>
        </row>
        <row r="552">
          <cell r="F552">
            <v>44</v>
          </cell>
        </row>
        <row r="553">
          <cell r="F553">
            <v>45</v>
          </cell>
        </row>
        <row r="554">
          <cell r="F554">
            <v>45</v>
          </cell>
        </row>
        <row r="555">
          <cell r="F555">
            <v>44</v>
          </cell>
        </row>
        <row r="556">
          <cell r="F556">
            <v>44</v>
          </cell>
        </row>
        <row r="557">
          <cell r="F557">
            <v>44</v>
          </cell>
        </row>
        <row r="558">
          <cell r="F558">
            <v>45</v>
          </cell>
        </row>
        <row r="559">
          <cell r="F559">
            <v>45</v>
          </cell>
        </row>
        <row r="560">
          <cell r="F560">
            <v>45</v>
          </cell>
        </row>
        <row r="561">
          <cell r="F561">
            <v>44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45</v>
          </cell>
        </row>
        <row r="565">
          <cell r="F565">
            <v>44</v>
          </cell>
        </row>
        <row r="566">
          <cell r="F566">
            <v>45</v>
          </cell>
        </row>
        <row r="567">
          <cell r="F567">
            <v>44</v>
          </cell>
        </row>
        <row r="568">
          <cell r="F568">
            <v>45</v>
          </cell>
        </row>
        <row r="569">
          <cell r="F569">
            <v>45</v>
          </cell>
        </row>
        <row r="570">
          <cell r="F570">
            <v>45</v>
          </cell>
        </row>
        <row r="571">
          <cell r="F571">
            <v>45</v>
          </cell>
        </row>
        <row r="572">
          <cell r="F572">
            <v>45</v>
          </cell>
        </row>
        <row r="573">
          <cell r="F573">
            <v>45</v>
          </cell>
        </row>
        <row r="574">
          <cell r="F574">
            <v>45</v>
          </cell>
        </row>
        <row r="575">
          <cell r="F575">
            <v>45</v>
          </cell>
        </row>
        <row r="576">
          <cell r="F576">
            <v>45</v>
          </cell>
        </row>
        <row r="577">
          <cell r="F577">
            <v>45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44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45</v>
          </cell>
        </row>
        <row r="584">
          <cell r="F584">
            <v>45</v>
          </cell>
        </row>
        <row r="585">
          <cell r="F585">
            <v>45</v>
          </cell>
        </row>
        <row r="586">
          <cell r="F586">
            <v>46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47</v>
          </cell>
        </row>
        <row r="590">
          <cell r="F590">
            <v>47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47</v>
          </cell>
        </row>
        <row r="594">
          <cell r="F594">
            <v>46</v>
          </cell>
        </row>
        <row r="595">
          <cell r="F595">
            <v>46</v>
          </cell>
        </row>
        <row r="596">
          <cell r="F596">
            <v>46</v>
          </cell>
        </row>
        <row r="597">
          <cell r="F597">
            <v>46</v>
          </cell>
        </row>
        <row r="598">
          <cell r="F598">
            <v>45</v>
          </cell>
        </row>
        <row r="599">
          <cell r="F599">
            <v>45</v>
          </cell>
        </row>
        <row r="600">
          <cell r="F600">
            <v>45</v>
          </cell>
        </row>
        <row r="601">
          <cell r="F601">
            <v>45</v>
          </cell>
        </row>
        <row r="602">
          <cell r="F602">
            <v>44</v>
          </cell>
        </row>
        <row r="603">
          <cell r="F603">
            <v>44</v>
          </cell>
        </row>
        <row r="604">
          <cell r="F604">
            <v>45</v>
          </cell>
        </row>
        <row r="605">
          <cell r="F605">
            <v>44</v>
          </cell>
        </row>
        <row r="606">
          <cell r="F606">
            <v>44</v>
          </cell>
        </row>
        <row r="607">
          <cell r="F607">
            <v>45</v>
          </cell>
        </row>
        <row r="608">
          <cell r="F608">
            <v>44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46</v>
          </cell>
        </row>
        <row r="613">
          <cell r="F613">
            <v>45</v>
          </cell>
        </row>
        <row r="614">
          <cell r="F614">
            <v>46</v>
          </cell>
        </row>
        <row r="615">
          <cell r="F615">
            <v>46</v>
          </cell>
        </row>
        <row r="616">
          <cell r="F616">
            <v>46</v>
          </cell>
        </row>
        <row r="617">
          <cell r="F617">
            <v>46</v>
          </cell>
        </row>
        <row r="618">
          <cell r="F618">
            <v>46</v>
          </cell>
        </row>
        <row r="619">
          <cell r="F619">
            <v>47</v>
          </cell>
        </row>
        <row r="620">
          <cell r="F620">
            <v>46</v>
          </cell>
        </row>
        <row r="621">
          <cell r="F621">
            <v>46</v>
          </cell>
        </row>
        <row r="622">
          <cell r="F622">
            <v>45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44</v>
          </cell>
        </row>
        <row r="626">
          <cell r="F626">
            <v>45</v>
          </cell>
        </row>
        <row r="627">
          <cell r="F627">
            <v>45</v>
          </cell>
        </row>
        <row r="628">
          <cell r="F628">
            <v>45</v>
          </cell>
        </row>
        <row r="629">
          <cell r="F629">
            <v>45</v>
          </cell>
        </row>
        <row r="630">
          <cell r="F630">
            <v>45</v>
          </cell>
        </row>
        <row r="631">
          <cell r="F631">
            <v>45</v>
          </cell>
        </row>
        <row r="632">
          <cell r="F632">
            <v>45</v>
          </cell>
        </row>
        <row r="633">
          <cell r="F633">
            <v>45</v>
          </cell>
        </row>
        <row r="634">
          <cell r="F634">
            <v>46</v>
          </cell>
        </row>
        <row r="635">
          <cell r="F635">
            <v>46</v>
          </cell>
        </row>
        <row r="636">
          <cell r="F636">
            <v>47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48</v>
          </cell>
        </row>
        <row r="640">
          <cell r="F640">
            <v>46</v>
          </cell>
        </row>
        <row r="641">
          <cell r="F641">
            <v>45</v>
          </cell>
        </row>
        <row r="642">
          <cell r="F642">
            <v>45</v>
          </cell>
        </row>
        <row r="643">
          <cell r="F643">
            <v>45</v>
          </cell>
        </row>
        <row r="644">
          <cell r="F644">
            <v>45</v>
          </cell>
        </row>
        <row r="645">
          <cell r="F645">
            <v>46</v>
          </cell>
        </row>
        <row r="646">
          <cell r="F646">
            <v>45</v>
          </cell>
        </row>
        <row r="647">
          <cell r="F647">
            <v>45</v>
          </cell>
        </row>
        <row r="648">
          <cell r="F648">
            <v>45</v>
          </cell>
        </row>
        <row r="649">
          <cell r="F649">
            <v>45</v>
          </cell>
        </row>
        <row r="650">
          <cell r="F650">
            <v>45</v>
          </cell>
        </row>
        <row r="651">
          <cell r="F651">
            <v>46</v>
          </cell>
        </row>
        <row r="652">
          <cell r="F652">
            <v>49</v>
          </cell>
        </row>
        <row r="653">
          <cell r="F653">
            <v>51</v>
          </cell>
        </row>
        <row r="654">
          <cell r="F654">
            <v>52</v>
          </cell>
        </row>
        <row r="655">
          <cell r="F655">
            <v>53</v>
          </cell>
        </row>
        <row r="656">
          <cell r="F656">
            <v>51</v>
          </cell>
        </row>
        <row r="657">
          <cell r="F657">
            <v>51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47</v>
          </cell>
        </row>
        <row r="661">
          <cell r="F661">
            <v>46</v>
          </cell>
        </row>
        <row r="662">
          <cell r="F662">
            <v>45</v>
          </cell>
        </row>
        <row r="663">
          <cell r="F663">
            <v>46</v>
          </cell>
        </row>
        <row r="664">
          <cell r="F664">
            <v>47</v>
          </cell>
        </row>
        <row r="665">
          <cell r="F665">
            <v>46</v>
          </cell>
        </row>
        <row r="666">
          <cell r="F666">
            <v>45</v>
          </cell>
        </row>
        <row r="667">
          <cell r="F667">
            <v>45</v>
          </cell>
        </row>
        <row r="668">
          <cell r="F668">
            <v>45</v>
          </cell>
        </row>
        <row r="669">
          <cell r="F669">
            <v>44</v>
          </cell>
        </row>
        <row r="670">
          <cell r="F670">
            <v>45</v>
          </cell>
        </row>
        <row r="671">
          <cell r="F671">
            <v>46</v>
          </cell>
        </row>
        <row r="672">
          <cell r="F672">
            <v>48</v>
          </cell>
        </row>
        <row r="673">
          <cell r="F673">
            <v>47</v>
          </cell>
        </row>
        <row r="674">
          <cell r="F674">
            <v>49</v>
          </cell>
        </row>
        <row r="675">
          <cell r="F675">
            <v>47</v>
          </cell>
        </row>
        <row r="676">
          <cell r="F676">
            <v>45</v>
          </cell>
        </row>
        <row r="677">
          <cell r="F677">
            <v>45</v>
          </cell>
        </row>
        <row r="678">
          <cell r="F678">
            <v>45</v>
          </cell>
        </row>
        <row r="679">
          <cell r="F679">
            <v>45</v>
          </cell>
        </row>
        <row r="680">
          <cell r="F680">
            <v>45</v>
          </cell>
        </row>
        <row r="681">
          <cell r="F681">
            <v>45</v>
          </cell>
        </row>
        <row r="682">
          <cell r="F682">
            <v>46</v>
          </cell>
        </row>
        <row r="683">
          <cell r="F683">
            <v>46</v>
          </cell>
        </row>
        <row r="684">
          <cell r="F684">
            <v>45</v>
          </cell>
        </row>
        <row r="685">
          <cell r="F685">
            <v>45</v>
          </cell>
        </row>
        <row r="686">
          <cell r="F686">
            <v>45</v>
          </cell>
        </row>
        <row r="687">
          <cell r="F687">
            <v>45</v>
          </cell>
        </row>
        <row r="688">
          <cell r="F688">
            <v>45</v>
          </cell>
        </row>
        <row r="689">
          <cell r="F689">
            <v>46</v>
          </cell>
        </row>
        <row r="690">
          <cell r="F690">
            <v>50</v>
          </cell>
        </row>
        <row r="691">
          <cell r="F691">
            <v>54</v>
          </cell>
        </row>
        <row r="692">
          <cell r="F692">
            <v>50</v>
          </cell>
        </row>
        <row r="693">
          <cell r="F693">
            <v>47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46</v>
          </cell>
        </row>
        <row r="702">
          <cell r="F702">
            <v>46</v>
          </cell>
        </row>
        <row r="703">
          <cell r="F703">
            <v>46</v>
          </cell>
        </row>
        <row r="704">
          <cell r="F704">
            <v>46</v>
          </cell>
        </row>
        <row r="705">
          <cell r="F705">
            <v>46</v>
          </cell>
        </row>
        <row r="706">
          <cell r="F706">
            <v>46</v>
          </cell>
        </row>
        <row r="707">
          <cell r="F707">
            <v>45</v>
          </cell>
        </row>
        <row r="708">
          <cell r="F708">
            <v>45</v>
          </cell>
        </row>
        <row r="709">
          <cell r="F709">
            <v>45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45</v>
          </cell>
        </row>
        <row r="714">
          <cell r="F714">
            <v>45</v>
          </cell>
        </row>
        <row r="715">
          <cell r="F715">
            <v>45</v>
          </cell>
        </row>
        <row r="716">
          <cell r="F716">
            <v>45</v>
          </cell>
        </row>
        <row r="717">
          <cell r="F717">
            <v>45</v>
          </cell>
        </row>
        <row r="718">
          <cell r="F718">
            <v>45</v>
          </cell>
        </row>
        <row r="719">
          <cell r="F719">
            <v>45</v>
          </cell>
        </row>
        <row r="720">
          <cell r="F720">
            <v>45</v>
          </cell>
        </row>
        <row r="721">
          <cell r="F721">
            <v>45</v>
          </cell>
        </row>
        <row r="722">
          <cell r="F722">
            <v>45</v>
          </cell>
        </row>
        <row r="723">
          <cell r="F723">
            <v>45</v>
          </cell>
        </row>
        <row r="724">
          <cell r="F724">
            <v>45</v>
          </cell>
        </row>
        <row r="725">
          <cell r="F725">
            <v>45</v>
          </cell>
        </row>
        <row r="726">
          <cell r="F726">
            <v>45</v>
          </cell>
        </row>
        <row r="727">
          <cell r="F727">
            <v>45</v>
          </cell>
        </row>
        <row r="728">
          <cell r="F728">
            <v>46</v>
          </cell>
        </row>
        <row r="729">
          <cell r="F729">
            <v>46</v>
          </cell>
        </row>
        <row r="730">
          <cell r="F730">
            <v>46</v>
          </cell>
        </row>
        <row r="731">
          <cell r="F731">
            <v>46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48</v>
          </cell>
        </row>
        <row r="14">
          <cell r="F14">
            <v>48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57</v>
          </cell>
        </row>
        <row r="25">
          <cell r="F25">
            <v>56</v>
          </cell>
        </row>
        <row r="26">
          <cell r="F26">
            <v>52</v>
          </cell>
        </row>
        <row r="27">
          <cell r="F27">
            <v>50</v>
          </cell>
        </row>
        <row r="28">
          <cell r="F28">
            <v>49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49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51</v>
          </cell>
        </row>
        <row r="68">
          <cell r="F68">
            <v>50</v>
          </cell>
        </row>
        <row r="69">
          <cell r="F69">
            <v>49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47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48</v>
          </cell>
        </row>
        <row r="98">
          <cell r="F98">
            <v>47</v>
          </cell>
        </row>
        <row r="99">
          <cell r="F99">
            <v>48</v>
          </cell>
        </row>
        <row r="100">
          <cell r="F100">
            <v>47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48</v>
          </cell>
        </row>
        <row r="114">
          <cell r="F114">
            <v>49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48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49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48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50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47</v>
          </cell>
        </row>
        <row r="192">
          <cell r="F192">
            <v>48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48</v>
          </cell>
        </row>
        <row r="210">
          <cell r="F210">
            <v>48</v>
          </cell>
        </row>
        <row r="211">
          <cell r="F211">
            <v>48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47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51</v>
          </cell>
        </row>
        <row r="222">
          <cell r="F222">
            <v>53</v>
          </cell>
        </row>
        <row r="223">
          <cell r="F223">
            <v>52</v>
          </cell>
        </row>
        <row r="224">
          <cell r="F224">
            <v>52</v>
          </cell>
        </row>
        <row r="225">
          <cell r="F225">
            <v>50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50</v>
          </cell>
        </row>
        <row r="262">
          <cell r="F262">
            <v>53</v>
          </cell>
        </row>
        <row r="263">
          <cell r="F263">
            <v>51</v>
          </cell>
        </row>
        <row r="264">
          <cell r="F264">
            <v>52</v>
          </cell>
        </row>
        <row r="265">
          <cell r="F265">
            <v>51</v>
          </cell>
        </row>
        <row r="266">
          <cell r="F266">
            <v>51</v>
          </cell>
        </row>
        <row r="267">
          <cell r="F267">
            <v>50</v>
          </cell>
        </row>
        <row r="268">
          <cell r="F268">
            <v>50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47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49</v>
          </cell>
        </row>
        <row r="297">
          <cell r="F297">
            <v>48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49</v>
          </cell>
        </row>
        <row r="327">
          <cell r="F327">
            <v>48</v>
          </cell>
        </row>
        <row r="328">
          <cell r="F328">
            <v>49</v>
          </cell>
        </row>
        <row r="329">
          <cell r="F329">
            <v>48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47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48</v>
          </cell>
        </row>
        <row r="342">
          <cell r="F342">
            <v>47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49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48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47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49</v>
          </cell>
        </row>
        <row r="452">
          <cell r="F452">
            <v>49</v>
          </cell>
        </row>
        <row r="453">
          <cell r="F453">
            <v>49</v>
          </cell>
        </row>
        <row r="454">
          <cell r="F454">
            <v>49</v>
          </cell>
        </row>
        <row r="455">
          <cell r="F455">
            <v>49</v>
          </cell>
        </row>
        <row r="456">
          <cell r="F456">
            <v>52</v>
          </cell>
        </row>
        <row r="457">
          <cell r="F457">
            <v>55</v>
          </cell>
        </row>
        <row r="458">
          <cell r="F458">
            <v>55</v>
          </cell>
        </row>
        <row r="459">
          <cell r="F459">
            <v>54</v>
          </cell>
        </row>
        <row r="460">
          <cell r="F460">
            <v>54</v>
          </cell>
        </row>
        <row r="461">
          <cell r="F461">
            <v>52</v>
          </cell>
        </row>
        <row r="462">
          <cell r="F462">
            <v>50</v>
          </cell>
        </row>
        <row r="463">
          <cell r="F463">
            <v>49</v>
          </cell>
        </row>
        <row r="464">
          <cell r="F464">
            <v>50</v>
          </cell>
        </row>
        <row r="465">
          <cell r="F465">
            <v>49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49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52</v>
          </cell>
        </row>
        <row r="482">
          <cell r="F482">
            <v>50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47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48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52</v>
          </cell>
        </row>
        <row r="516">
          <cell r="F516">
            <v>54</v>
          </cell>
        </row>
        <row r="517">
          <cell r="F517">
            <v>51</v>
          </cell>
        </row>
        <row r="518">
          <cell r="F518">
            <v>52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48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49</v>
          </cell>
        </row>
        <row r="536">
          <cell r="F536">
            <v>53</v>
          </cell>
        </row>
        <row r="537">
          <cell r="F537">
            <v>67</v>
          </cell>
        </row>
        <row r="538">
          <cell r="F538">
            <v>65</v>
          </cell>
        </row>
        <row r="539">
          <cell r="F539">
            <v>61</v>
          </cell>
        </row>
        <row r="540">
          <cell r="F540">
            <v>60</v>
          </cell>
        </row>
        <row r="541">
          <cell r="F541">
            <v>54</v>
          </cell>
        </row>
        <row r="542">
          <cell r="F542">
            <v>49</v>
          </cell>
        </row>
        <row r="543">
          <cell r="F543">
            <v>48</v>
          </cell>
        </row>
        <row r="544">
          <cell r="F544">
            <v>47</v>
          </cell>
        </row>
        <row r="545">
          <cell r="F545">
            <v>48</v>
          </cell>
        </row>
        <row r="546">
          <cell r="F546">
            <v>47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48</v>
          </cell>
        </row>
        <row r="553">
          <cell r="F553">
            <v>47</v>
          </cell>
        </row>
        <row r="554">
          <cell r="F554">
            <v>48</v>
          </cell>
        </row>
        <row r="555">
          <cell r="F555">
            <v>47</v>
          </cell>
        </row>
        <row r="556">
          <cell r="F556">
            <v>47</v>
          </cell>
        </row>
        <row r="557">
          <cell r="F557">
            <v>47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47</v>
          </cell>
        </row>
        <row r="561">
          <cell r="F561">
            <v>47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48</v>
          </cell>
        </row>
        <row r="566">
          <cell r="F566">
            <v>48</v>
          </cell>
        </row>
        <row r="567">
          <cell r="F567">
            <v>48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49</v>
          </cell>
        </row>
        <row r="572">
          <cell r="F572">
            <v>48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48</v>
          </cell>
        </row>
        <row r="582">
          <cell r="F582">
            <v>47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48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49</v>
          </cell>
        </row>
        <row r="590">
          <cell r="F590">
            <v>48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52</v>
          </cell>
        </row>
        <row r="638">
          <cell r="F638">
            <v>54</v>
          </cell>
        </row>
        <row r="639">
          <cell r="F639">
            <v>51</v>
          </cell>
        </row>
        <row r="640">
          <cell r="F640">
            <v>49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52</v>
          </cell>
        </row>
        <row r="652">
          <cell r="F652">
            <v>55</v>
          </cell>
        </row>
        <row r="653">
          <cell r="F653">
            <v>54</v>
          </cell>
        </row>
        <row r="654">
          <cell r="F654">
            <v>54</v>
          </cell>
        </row>
        <row r="655">
          <cell r="F655">
            <v>53</v>
          </cell>
        </row>
        <row r="656">
          <cell r="F656">
            <v>54</v>
          </cell>
        </row>
        <row r="657">
          <cell r="F657">
            <v>52</v>
          </cell>
        </row>
        <row r="658">
          <cell r="F658">
            <v>52</v>
          </cell>
        </row>
        <row r="659">
          <cell r="F659">
            <v>52</v>
          </cell>
        </row>
        <row r="660">
          <cell r="F660">
            <v>50</v>
          </cell>
        </row>
        <row r="661">
          <cell r="F661">
            <v>49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49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49</v>
          </cell>
        </row>
        <row r="677">
          <cell r="F677">
            <v>48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47</v>
          </cell>
        </row>
        <row r="681">
          <cell r="F681">
            <v>49</v>
          </cell>
        </row>
        <row r="682">
          <cell r="F682">
            <v>50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50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50</v>
          </cell>
        </row>
        <row r="691">
          <cell r="F691">
            <v>49</v>
          </cell>
        </row>
        <row r="692">
          <cell r="F692">
            <v>49</v>
          </cell>
        </row>
        <row r="693">
          <cell r="F693">
            <v>48</v>
          </cell>
        </row>
        <row r="694">
          <cell r="F694">
            <v>47</v>
          </cell>
        </row>
        <row r="695">
          <cell r="F695">
            <v>48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48</v>
          </cell>
        </row>
        <row r="699">
          <cell r="F699">
            <v>50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48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49</v>
          </cell>
        </row>
        <row r="728">
          <cell r="F728">
            <v>49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43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45</v>
          </cell>
        </row>
        <row r="16">
          <cell r="F16">
            <v>47</v>
          </cell>
        </row>
        <row r="17">
          <cell r="F17">
            <v>50</v>
          </cell>
        </row>
        <row r="18">
          <cell r="F18">
            <v>48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42</v>
          </cell>
        </row>
        <row r="23">
          <cell r="F23">
            <v>44</v>
          </cell>
        </row>
        <row r="24">
          <cell r="F24">
            <v>50</v>
          </cell>
        </row>
        <row r="25">
          <cell r="F25">
            <v>50</v>
          </cell>
        </row>
        <row r="26">
          <cell r="F26">
            <v>49</v>
          </cell>
        </row>
        <row r="27">
          <cell r="F27">
            <v>47</v>
          </cell>
        </row>
        <row r="28">
          <cell r="F28">
            <v>44</v>
          </cell>
        </row>
        <row r="29">
          <cell r="F29">
            <v>44</v>
          </cell>
        </row>
        <row r="30">
          <cell r="F30">
            <v>44</v>
          </cell>
        </row>
        <row r="31">
          <cell r="F31">
            <v>44</v>
          </cell>
        </row>
        <row r="32">
          <cell r="F32">
            <v>43</v>
          </cell>
        </row>
        <row r="33">
          <cell r="F33">
            <v>43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44</v>
          </cell>
        </row>
        <row r="38">
          <cell r="F38">
            <v>44</v>
          </cell>
        </row>
        <row r="39">
          <cell r="F39">
            <v>44</v>
          </cell>
        </row>
        <row r="40">
          <cell r="F40">
            <v>44</v>
          </cell>
        </row>
        <row r="41">
          <cell r="F41">
            <v>44</v>
          </cell>
        </row>
        <row r="42">
          <cell r="F42">
            <v>44</v>
          </cell>
        </row>
        <row r="43">
          <cell r="F43">
            <v>44</v>
          </cell>
        </row>
        <row r="44">
          <cell r="F44">
            <v>43</v>
          </cell>
        </row>
        <row r="45">
          <cell r="F45">
            <v>43</v>
          </cell>
        </row>
        <row r="46">
          <cell r="F46">
            <v>42</v>
          </cell>
        </row>
        <row r="47">
          <cell r="F47">
            <v>42</v>
          </cell>
        </row>
        <row r="48">
          <cell r="F48">
            <v>42</v>
          </cell>
        </row>
        <row r="49">
          <cell r="F49">
            <v>42</v>
          </cell>
        </row>
        <row r="50">
          <cell r="F50">
            <v>42</v>
          </cell>
        </row>
        <row r="51">
          <cell r="F51">
            <v>42</v>
          </cell>
        </row>
        <row r="52">
          <cell r="F52">
            <v>42</v>
          </cell>
        </row>
        <row r="53">
          <cell r="F53">
            <v>42</v>
          </cell>
        </row>
        <row r="54">
          <cell r="F54">
            <v>43</v>
          </cell>
        </row>
        <row r="55">
          <cell r="F55">
            <v>44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45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45</v>
          </cell>
        </row>
        <row r="63">
          <cell r="F63">
            <v>45</v>
          </cell>
        </row>
        <row r="64">
          <cell r="F64">
            <v>45</v>
          </cell>
        </row>
        <row r="65">
          <cell r="F65">
            <v>45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46</v>
          </cell>
        </row>
        <row r="69">
          <cell r="F69">
            <v>44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44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43</v>
          </cell>
        </row>
        <row r="78">
          <cell r="F78">
            <v>43</v>
          </cell>
        </row>
        <row r="79">
          <cell r="F79">
            <v>43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45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45</v>
          </cell>
        </row>
        <row r="90">
          <cell r="F90">
            <v>44</v>
          </cell>
        </row>
        <row r="91">
          <cell r="F91">
            <v>44</v>
          </cell>
        </row>
        <row r="92">
          <cell r="F92">
            <v>43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42</v>
          </cell>
        </row>
        <row r="97">
          <cell r="F97">
            <v>42</v>
          </cell>
        </row>
        <row r="98">
          <cell r="F98">
            <v>43</v>
          </cell>
        </row>
        <row r="99">
          <cell r="F99">
            <v>42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45</v>
          </cell>
        </row>
        <row r="105">
          <cell r="F105">
            <v>44</v>
          </cell>
        </row>
        <row r="106">
          <cell r="F106">
            <v>45</v>
          </cell>
        </row>
        <row r="107">
          <cell r="F107">
            <v>45</v>
          </cell>
        </row>
        <row r="108">
          <cell r="F108">
            <v>45</v>
          </cell>
        </row>
        <row r="109">
          <cell r="F109">
            <v>45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45</v>
          </cell>
        </row>
        <row r="113">
          <cell r="F113">
            <v>45</v>
          </cell>
        </row>
        <row r="114">
          <cell r="F114">
            <v>45</v>
          </cell>
        </row>
        <row r="115">
          <cell r="F115">
            <v>45</v>
          </cell>
        </row>
        <row r="116">
          <cell r="F116">
            <v>44</v>
          </cell>
        </row>
        <row r="117">
          <cell r="F117">
            <v>44</v>
          </cell>
        </row>
        <row r="118">
          <cell r="F118">
            <v>44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43</v>
          </cell>
        </row>
        <row r="127">
          <cell r="F127">
            <v>43</v>
          </cell>
        </row>
        <row r="128">
          <cell r="F128">
            <v>43</v>
          </cell>
        </row>
        <row r="129">
          <cell r="F129">
            <v>43</v>
          </cell>
        </row>
        <row r="130">
          <cell r="F130">
            <v>43</v>
          </cell>
        </row>
        <row r="131">
          <cell r="F131">
            <v>43</v>
          </cell>
        </row>
        <row r="132">
          <cell r="F132">
            <v>43</v>
          </cell>
        </row>
        <row r="133">
          <cell r="F133">
            <v>44</v>
          </cell>
        </row>
        <row r="134">
          <cell r="F134">
            <v>44</v>
          </cell>
        </row>
        <row r="135">
          <cell r="F135">
            <v>43</v>
          </cell>
        </row>
        <row r="136">
          <cell r="F136">
            <v>43</v>
          </cell>
        </row>
        <row r="137">
          <cell r="F137">
            <v>43</v>
          </cell>
        </row>
        <row r="138">
          <cell r="F138">
            <v>43</v>
          </cell>
        </row>
        <row r="139">
          <cell r="F139">
            <v>43</v>
          </cell>
        </row>
        <row r="140">
          <cell r="F140">
            <v>43</v>
          </cell>
        </row>
        <row r="141">
          <cell r="F141">
            <v>43</v>
          </cell>
        </row>
        <row r="142">
          <cell r="F142">
            <v>43</v>
          </cell>
        </row>
        <row r="143">
          <cell r="F143">
            <v>42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43</v>
          </cell>
        </row>
        <row r="147">
          <cell r="F147">
            <v>43</v>
          </cell>
        </row>
        <row r="148">
          <cell r="F148">
            <v>43</v>
          </cell>
        </row>
        <row r="149">
          <cell r="F149">
            <v>43</v>
          </cell>
        </row>
        <row r="150">
          <cell r="F150">
            <v>43</v>
          </cell>
        </row>
        <row r="151">
          <cell r="F151">
            <v>43</v>
          </cell>
        </row>
        <row r="152">
          <cell r="F152">
            <v>43</v>
          </cell>
        </row>
        <row r="153">
          <cell r="F153">
            <v>43</v>
          </cell>
        </row>
        <row r="154">
          <cell r="F154">
            <v>43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44</v>
          </cell>
        </row>
        <row r="159">
          <cell r="F159">
            <v>44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43</v>
          </cell>
        </row>
        <row r="166">
          <cell r="F166">
            <v>42</v>
          </cell>
        </row>
        <row r="167">
          <cell r="F167">
            <v>42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42</v>
          </cell>
        </row>
        <row r="172">
          <cell r="F172">
            <v>42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45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44</v>
          </cell>
        </row>
        <row r="188">
          <cell r="F188">
            <v>42</v>
          </cell>
        </row>
        <row r="189">
          <cell r="F189">
            <v>42</v>
          </cell>
        </row>
        <row r="190">
          <cell r="F190">
            <v>42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43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44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43</v>
          </cell>
        </row>
        <row r="209">
          <cell r="F209">
            <v>43</v>
          </cell>
        </row>
        <row r="210">
          <cell r="F210">
            <v>43</v>
          </cell>
        </row>
        <row r="211">
          <cell r="F211">
            <v>43</v>
          </cell>
        </row>
        <row r="212">
          <cell r="F212">
            <v>42</v>
          </cell>
        </row>
        <row r="213">
          <cell r="F213">
            <v>42</v>
          </cell>
        </row>
        <row r="214">
          <cell r="F214">
            <v>42</v>
          </cell>
        </row>
        <row r="215">
          <cell r="F215">
            <v>44</v>
          </cell>
        </row>
        <row r="216">
          <cell r="F216">
            <v>43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43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44</v>
          </cell>
        </row>
        <row r="223">
          <cell r="F223">
            <v>44</v>
          </cell>
        </row>
        <row r="224">
          <cell r="F224">
            <v>44</v>
          </cell>
        </row>
        <row r="225">
          <cell r="F225">
            <v>43</v>
          </cell>
        </row>
        <row r="226">
          <cell r="F226">
            <v>43</v>
          </cell>
        </row>
        <row r="227">
          <cell r="F227">
            <v>43</v>
          </cell>
        </row>
        <row r="228">
          <cell r="F228">
            <v>43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43</v>
          </cell>
        </row>
        <row r="232">
          <cell r="F232">
            <v>43</v>
          </cell>
        </row>
        <row r="233">
          <cell r="F233">
            <v>43</v>
          </cell>
        </row>
        <row r="234">
          <cell r="F234">
            <v>43</v>
          </cell>
        </row>
        <row r="235">
          <cell r="F235">
            <v>43</v>
          </cell>
        </row>
        <row r="236">
          <cell r="F236">
            <v>42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42</v>
          </cell>
        </row>
        <row r="244">
          <cell r="F244">
            <v>42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44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45</v>
          </cell>
        </row>
        <row r="251">
          <cell r="F251">
            <v>45</v>
          </cell>
        </row>
        <row r="252">
          <cell r="F252">
            <v>45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45</v>
          </cell>
        </row>
        <row r="256">
          <cell r="F256">
            <v>46</v>
          </cell>
        </row>
        <row r="257">
          <cell r="F257">
            <v>45</v>
          </cell>
        </row>
        <row r="258">
          <cell r="F258">
            <v>45</v>
          </cell>
        </row>
        <row r="259">
          <cell r="F259">
            <v>45</v>
          </cell>
        </row>
        <row r="260">
          <cell r="F260">
            <v>44</v>
          </cell>
        </row>
        <row r="261">
          <cell r="F261">
            <v>45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46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46</v>
          </cell>
        </row>
        <row r="272">
          <cell r="F272">
            <v>47</v>
          </cell>
        </row>
        <row r="273">
          <cell r="F273">
            <v>46</v>
          </cell>
        </row>
        <row r="274">
          <cell r="F274">
            <v>45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45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43</v>
          </cell>
        </row>
        <row r="282">
          <cell r="F282">
            <v>44</v>
          </cell>
        </row>
        <row r="283">
          <cell r="F283">
            <v>43</v>
          </cell>
        </row>
        <row r="284">
          <cell r="F284">
            <v>43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42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43</v>
          </cell>
        </row>
        <row r="292">
          <cell r="F292">
            <v>42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45</v>
          </cell>
        </row>
        <row r="307">
          <cell r="F307">
            <v>45</v>
          </cell>
        </row>
        <row r="308">
          <cell r="F308">
            <v>45</v>
          </cell>
        </row>
        <row r="309">
          <cell r="F309">
            <v>44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44</v>
          </cell>
        </row>
        <row r="317">
          <cell r="F317">
            <v>44</v>
          </cell>
        </row>
        <row r="318">
          <cell r="F318">
            <v>43</v>
          </cell>
        </row>
        <row r="319">
          <cell r="F319">
            <v>43</v>
          </cell>
        </row>
        <row r="320">
          <cell r="F320">
            <v>43</v>
          </cell>
        </row>
        <row r="321">
          <cell r="F321">
            <v>43</v>
          </cell>
        </row>
        <row r="322">
          <cell r="F322">
            <v>43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44</v>
          </cell>
        </row>
        <row r="330">
          <cell r="F330">
            <v>45</v>
          </cell>
        </row>
        <row r="331">
          <cell r="F331">
            <v>45</v>
          </cell>
        </row>
        <row r="332">
          <cell r="F332">
            <v>44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42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43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43</v>
          </cell>
        </row>
        <row r="346">
          <cell r="F346">
            <v>43</v>
          </cell>
        </row>
        <row r="347">
          <cell r="F347">
            <v>43</v>
          </cell>
        </row>
        <row r="348">
          <cell r="F348">
            <v>43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44</v>
          </cell>
        </row>
        <row r="352">
          <cell r="F352">
            <v>44</v>
          </cell>
        </row>
        <row r="353">
          <cell r="F353">
            <v>44</v>
          </cell>
        </row>
        <row r="354">
          <cell r="F354">
            <v>44</v>
          </cell>
        </row>
        <row r="355">
          <cell r="F355">
            <v>44</v>
          </cell>
        </row>
        <row r="356">
          <cell r="F356">
            <v>43</v>
          </cell>
        </row>
        <row r="357">
          <cell r="F357">
            <v>42</v>
          </cell>
        </row>
        <row r="358">
          <cell r="F358">
            <v>42</v>
          </cell>
        </row>
        <row r="359">
          <cell r="F359">
            <v>42</v>
          </cell>
        </row>
        <row r="360">
          <cell r="F360">
            <v>42</v>
          </cell>
        </row>
        <row r="361">
          <cell r="F361">
            <v>42</v>
          </cell>
        </row>
        <row r="362">
          <cell r="F362">
            <v>42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42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43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43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43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42</v>
          </cell>
        </row>
        <row r="387">
          <cell r="F387">
            <v>42</v>
          </cell>
        </row>
        <row r="388">
          <cell r="F388">
            <v>42</v>
          </cell>
        </row>
        <row r="389">
          <cell r="F389">
            <v>42</v>
          </cell>
        </row>
        <row r="390">
          <cell r="F390">
            <v>43</v>
          </cell>
        </row>
        <row r="391">
          <cell r="F391">
            <v>43</v>
          </cell>
        </row>
        <row r="392">
          <cell r="F392">
            <v>43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45</v>
          </cell>
        </row>
        <row r="399">
          <cell r="F399">
            <v>45</v>
          </cell>
        </row>
        <row r="400">
          <cell r="F400">
            <v>45</v>
          </cell>
        </row>
        <row r="401">
          <cell r="F401">
            <v>45</v>
          </cell>
        </row>
        <row r="402">
          <cell r="F402">
            <v>45</v>
          </cell>
        </row>
        <row r="403">
          <cell r="F403">
            <v>45</v>
          </cell>
        </row>
        <row r="404">
          <cell r="F404">
            <v>44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42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43</v>
          </cell>
        </row>
        <row r="417">
          <cell r="F417">
            <v>43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45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44</v>
          </cell>
        </row>
        <row r="425">
          <cell r="F425">
            <v>45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42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45</v>
          </cell>
        </row>
        <row r="443">
          <cell r="F443">
            <v>44</v>
          </cell>
        </row>
        <row r="444">
          <cell r="F444">
            <v>45</v>
          </cell>
        </row>
        <row r="445">
          <cell r="F445">
            <v>45</v>
          </cell>
        </row>
        <row r="446">
          <cell r="F446">
            <v>45</v>
          </cell>
        </row>
        <row r="447">
          <cell r="F447">
            <v>45</v>
          </cell>
        </row>
        <row r="448">
          <cell r="F448">
            <v>45</v>
          </cell>
        </row>
        <row r="449">
          <cell r="F449">
            <v>45</v>
          </cell>
        </row>
        <row r="450">
          <cell r="F450">
            <v>45</v>
          </cell>
        </row>
        <row r="451">
          <cell r="F451">
            <v>45</v>
          </cell>
        </row>
        <row r="452">
          <cell r="F452">
            <v>45</v>
          </cell>
        </row>
        <row r="453">
          <cell r="F453">
            <v>45</v>
          </cell>
        </row>
        <row r="454">
          <cell r="F454">
            <v>45</v>
          </cell>
        </row>
        <row r="455">
          <cell r="F455">
            <v>45</v>
          </cell>
        </row>
        <row r="456">
          <cell r="F456">
            <v>46</v>
          </cell>
        </row>
        <row r="457">
          <cell r="F457">
            <v>51</v>
          </cell>
        </row>
        <row r="458">
          <cell r="F458">
            <v>51</v>
          </cell>
        </row>
        <row r="459">
          <cell r="F459">
            <v>50</v>
          </cell>
        </row>
        <row r="460">
          <cell r="F460">
            <v>52</v>
          </cell>
        </row>
        <row r="461">
          <cell r="F461">
            <v>50</v>
          </cell>
        </row>
        <row r="462">
          <cell r="F462">
            <v>47</v>
          </cell>
        </row>
        <row r="463">
          <cell r="F463">
            <v>46</v>
          </cell>
        </row>
        <row r="464">
          <cell r="F464">
            <v>46</v>
          </cell>
        </row>
        <row r="465">
          <cell r="F465">
            <v>45</v>
          </cell>
        </row>
        <row r="466">
          <cell r="F466">
            <v>45</v>
          </cell>
        </row>
        <row r="467">
          <cell r="F467">
            <v>44</v>
          </cell>
        </row>
        <row r="468">
          <cell r="F468">
            <v>45</v>
          </cell>
        </row>
        <row r="469">
          <cell r="F469">
            <v>45</v>
          </cell>
        </row>
        <row r="470">
          <cell r="F470">
            <v>45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45</v>
          </cell>
        </row>
        <row r="475">
          <cell r="F475">
            <v>45</v>
          </cell>
        </row>
        <row r="476">
          <cell r="F476">
            <v>44</v>
          </cell>
        </row>
        <row r="477">
          <cell r="F477">
            <v>44</v>
          </cell>
        </row>
        <row r="478">
          <cell r="F478">
            <v>44</v>
          </cell>
        </row>
        <row r="479">
          <cell r="F479">
            <v>43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43</v>
          </cell>
        </row>
        <row r="485">
          <cell r="F485">
            <v>43</v>
          </cell>
        </row>
        <row r="486">
          <cell r="F486">
            <v>43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41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44</v>
          </cell>
        </row>
        <row r="512">
          <cell r="F512">
            <v>44</v>
          </cell>
        </row>
        <row r="513">
          <cell r="F513">
            <v>45</v>
          </cell>
        </row>
        <row r="514">
          <cell r="F514">
            <v>45</v>
          </cell>
        </row>
        <row r="515">
          <cell r="F515">
            <v>49</v>
          </cell>
        </row>
        <row r="516">
          <cell r="F516">
            <v>52</v>
          </cell>
        </row>
        <row r="517">
          <cell r="F517">
            <v>50</v>
          </cell>
        </row>
        <row r="518">
          <cell r="F518">
            <v>51</v>
          </cell>
        </row>
        <row r="519">
          <cell r="F519">
            <v>47</v>
          </cell>
        </row>
        <row r="520">
          <cell r="F520">
            <v>46</v>
          </cell>
        </row>
        <row r="521">
          <cell r="F521">
            <v>47</v>
          </cell>
        </row>
        <row r="522">
          <cell r="F522">
            <v>47</v>
          </cell>
        </row>
        <row r="523">
          <cell r="F523">
            <v>46</v>
          </cell>
        </row>
        <row r="524">
          <cell r="F524">
            <v>45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42</v>
          </cell>
        </row>
        <row r="530">
          <cell r="F530">
            <v>40</v>
          </cell>
        </row>
        <row r="531">
          <cell r="F531">
            <v>40</v>
          </cell>
        </row>
        <row r="532">
          <cell r="F532">
            <v>42</v>
          </cell>
        </row>
        <row r="533">
          <cell r="F533">
            <v>43</v>
          </cell>
        </row>
        <row r="534">
          <cell r="F534">
            <v>42</v>
          </cell>
        </row>
        <row r="535">
          <cell r="F535">
            <v>49</v>
          </cell>
        </row>
        <row r="536">
          <cell r="F536">
            <v>59</v>
          </cell>
        </row>
        <row r="537">
          <cell r="F537">
            <v>67</v>
          </cell>
        </row>
        <row r="538">
          <cell r="F538">
            <v>69</v>
          </cell>
        </row>
        <row r="539">
          <cell r="F539">
            <v>58</v>
          </cell>
        </row>
        <row r="540">
          <cell r="F540">
            <v>54</v>
          </cell>
        </row>
        <row r="541">
          <cell r="F541">
            <v>51</v>
          </cell>
        </row>
        <row r="542">
          <cell r="F542">
            <v>45</v>
          </cell>
        </row>
        <row r="543">
          <cell r="F543">
            <v>43</v>
          </cell>
        </row>
        <row r="544">
          <cell r="F544">
            <v>43</v>
          </cell>
        </row>
        <row r="545">
          <cell r="F545">
            <v>43</v>
          </cell>
        </row>
        <row r="546">
          <cell r="F546">
            <v>43</v>
          </cell>
        </row>
        <row r="547">
          <cell r="F547">
            <v>42</v>
          </cell>
        </row>
        <row r="548">
          <cell r="F548">
            <v>42</v>
          </cell>
        </row>
        <row r="549">
          <cell r="F549">
            <v>42</v>
          </cell>
        </row>
        <row r="550">
          <cell r="F550">
            <v>42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40</v>
          </cell>
        </row>
        <row r="556">
          <cell r="F556">
            <v>40</v>
          </cell>
        </row>
        <row r="557">
          <cell r="F557">
            <v>42</v>
          </cell>
        </row>
        <row r="558">
          <cell r="F558">
            <v>42</v>
          </cell>
        </row>
        <row r="559">
          <cell r="F559">
            <v>42</v>
          </cell>
        </row>
        <row r="560">
          <cell r="F560">
            <v>43</v>
          </cell>
        </row>
        <row r="561">
          <cell r="F561">
            <v>43</v>
          </cell>
        </row>
        <row r="562">
          <cell r="F562">
            <v>43</v>
          </cell>
        </row>
        <row r="563">
          <cell r="F563">
            <v>43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43</v>
          </cell>
        </row>
        <row r="568">
          <cell r="F568">
            <v>43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45</v>
          </cell>
        </row>
        <row r="572">
          <cell r="F572">
            <v>44</v>
          </cell>
        </row>
        <row r="573">
          <cell r="F573">
            <v>42</v>
          </cell>
        </row>
        <row r="574">
          <cell r="F574">
            <v>42</v>
          </cell>
        </row>
        <row r="575">
          <cell r="F575">
            <v>42</v>
          </cell>
        </row>
        <row r="576">
          <cell r="F576">
            <v>43</v>
          </cell>
        </row>
        <row r="577">
          <cell r="F577">
            <v>42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45</v>
          </cell>
        </row>
        <row r="584">
          <cell r="F584">
            <v>45</v>
          </cell>
        </row>
        <row r="585">
          <cell r="F585">
            <v>45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45</v>
          </cell>
        </row>
        <row r="589">
          <cell r="F589">
            <v>43</v>
          </cell>
        </row>
        <row r="590">
          <cell r="F590">
            <v>44</v>
          </cell>
        </row>
        <row r="591">
          <cell r="F591">
            <v>44</v>
          </cell>
        </row>
        <row r="592">
          <cell r="F592">
            <v>44</v>
          </cell>
        </row>
        <row r="593">
          <cell r="F593">
            <v>45</v>
          </cell>
        </row>
        <row r="594">
          <cell r="F594">
            <v>45</v>
          </cell>
        </row>
        <row r="595">
          <cell r="F595">
            <v>45</v>
          </cell>
        </row>
        <row r="596">
          <cell r="F596">
            <v>44</v>
          </cell>
        </row>
        <row r="597">
          <cell r="F597">
            <v>44</v>
          </cell>
        </row>
        <row r="598">
          <cell r="F598">
            <v>43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43</v>
          </cell>
        </row>
        <row r="606">
          <cell r="F606">
            <v>43</v>
          </cell>
        </row>
        <row r="607">
          <cell r="F607">
            <v>43</v>
          </cell>
        </row>
        <row r="608">
          <cell r="F608">
            <v>44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45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44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45</v>
          </cell>
        </row>
        <row r="621">
          <cell r="F621">
            <v>43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42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44</v>
          </cell>
        </row>
        <row r="631">
          <cell r="F631">
            <v>44</v>
          </cell>
        </row>
        <row r="632">
          <cell r="F632">
            <v>44</v>
          </cell>
        </row>
        <row r="633">
          <cell r="F633">
            <v>44</v>
          </cell>
        </row>
        <row r="634">
          <cell r="F634">
            <v>44</v>
          </cell>
        </row>
        <row r="635">
          <cell r="F635">
            <v>48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51</v>
          </cell>
        </row>
        <row r="639">
          <cell r="F639">
            <v>54</v>
          </cell>
        </row>
        <row r="640">
          <cell r="F640">
            <v>50</v>
          </cell>
        </row>
        <row r="641">
          <cell r="F641">
            <v>45</v>
          </cell>
        </row>
        <row r="642">
          <cell r="F642">
            <v>43</v>
          </cell>
        </row>
        <row r="643">
          <cell r="F643">
            <v>43</v>
          </cell>
        </row>
        <row r="644">
          <cell r="F644">
            <v>43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47</v>
          </cell>
        </row>
        <row r="652">
          <cell r="F652">
            <v>50</v>
          </cell>
        </row>
        <row r="653">
          <cell r="F653">
            <v>50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46</v>
          </cell>
        </row>
        <row r="657">
          <cell r="F657">
            <v>46</v>
          </cell>
        </row>
        <row r="658">
          <cell r="F658">
            <v>46</v>
          </cell>
        </row>
        <row r="659">
          <cell r="F659">
            <v>47</v>
          </cell>
        </row>
        <row r="660">
          <cell r="F660">
            <v>47</v>
          </cell>
        </row>
        <row r="661">
          <cell r="F661">
            <v>45</v>
          </cell>
        </row>
        <row r="662">
          <cell r="F662">
            <v>45</v>
          </cell>
        </row>
        <row r="663">
          <cell r="F663">
            <v>45</v>
          </cell>
        </row>
        <row r="664">
          <cell r="F664">
            <v>46</v>
          </cell>
        </row>
        <row r="665">
          <cell r="F665">
            <v>47</v>
          </cell>
        </row>
        <row r="666">
          <cell r="F666">
            <v>44</v>
          </cell>
        </row>
        <row r="667">
          <cell r="F667">
            <v>43</v>
          </cell>
        </row>
        <row r="668">
          <cell r="F668">
            <v>42</v>
          </cell>
        </row>
        <row r="669">
          <cell r="F669">
            <v>41</v>
          </cell>
        </row>
        <row r="670">
          <cell r="F670">
            <v>41</v>
          </cell>
        </row>
        <row r="671">
          <cell r="F671">
            <v>41</v>
          </cell>
        </row>
        <row r="672">
          <cell r="F672">
            <v>46</v>
          </cell>
        </row>
        <row r="673">
          <cell r="F673">
            <v>49</v>
          </cell>
        </row>
        <row r="674">
          <cell r="F674">
            <v>50</v>
          </cell>
        </row>
        <row r="675">
          <cell r="F675">
            <v>50</v>
          </cell>
        </row>
        <row r="676">
          <cell r="F676">
            <v>45</v>
          </cell>
        </row>
        <row r="677">
          <cell r="F677">
            <v>43</v>
          </cell>
        </row>
        <row r="678">
          <cell r="F678">
            <v>42</v>
          </cell>
        </row>
        <row r="679">
          <cell r="F679">
            <v>42</v>
          </cell>
        </row>
        <row r="680">
          <cell r="F680">
            <v>42</v>
          </cell>
        </row>
        <row r="681">
          <cell r="F681">
            <v>43</v>
          </cell>
        </row>
        <row r="682">
          <cell r="F682">
            <v>44</v>
          </cell>
        </row>
        <row r="683">
          <cell r="F683">
            <v>43</v>
          </cell>
        </row>
        <row r="684">
          <cell r="F684">
            <v>43</v>
          </cell>
        </row>
        <row r="685">
          <cell r="F685">
            <v>43</v>
          </cell>
        </row>
        <row r="686">
          <cell r="F686">
            <v>44</v>
          </cell>
        </row>
        <row r="687">
          <cell r="F687">
            <v>43</v>
          </cell>
        </row>
        <row r="688">
          <cell r="F688">
            <v>44</v>
          </cell>
        </row>
        <row r="689">
          <cell r="F689">
            <v>43</v>
          </cell>
        </row>
        <row r="690">
          <cell r="F690">
            <v>43</v>
          </cell>
        </row>
        <row r="691">
          <cell r="F691">
            <v>43</v>
          </cell>
        </row>
        <row r="692">
          <cell r="F692">
            <v>42</v>
          </cell>
        </row>
        <row r="693">
          <cell r="F693">
            <v>42</v>
          </cell>
        </row>
        <row r="694">
          <cell r="F694">
            <v>42</v>
          </cell>
        </row>
        <row r="695">
          <cell r="F695">
            <v>42</v>
          </cell>
        </row>
        <row r="696">
          <cell r="F696">
            <v>42</v>
          </cell>
        </row>
        <row r="697">
          <cell r="F697">
            <v>41</v>
          </cell>
        </row>
        <row r="698">
          <cell r="F698">
            <v>40</v>
          </cell>
        </row>
        <row r="699">
          <cell r="F699">
            <v>41</v>
          </cell>
        </row>
        <row r="700">
          <cell r="F700">
            <v>42</v>
          </cell>
        </row>
        <row r="701">
          <cell r="F701">
            <v>42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43</v>
          </cell>
        </row>
        <row r="707">
          <cell r="F707">
            <v>44</v>
          </cell>
        </row>
        <row r="708">
          <cell r="F708">
            <v>43</v>
          </cell>
        </row>
        <row r="709">
          <cell r="F709">
            <v>43</v>
          </cell>
        </row>
        <row r="710">
          <cell r="F710">
            <v>43</v>
          </cell>
        </row>
        <row r="711">
          <cell r="F711">
            <v>43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43</v>
          </cell>
        </row>
        <row r="717">
          <cell r="F717">
            <v>42</v>
          </cell>
        </row>
        <row r="718">
          <cell r="F718">
            <v>42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42</v>
          </cell>
        </row>
        <row r="722">
          <cell r="F722">
            <v>42</v>
          </cell>
        </row>
        <row r="723">
          <cell r="F723">
            <v>42</v>
          </cell>
        </row>
        <row r="724">
          <cell r="F724">
            <v>42</v>
          </cell>
        </row>
        <row r="725">
          <cell r="F725">
            <v>43</v>
          </cell>
        </row>
        <row r="726">
          <cell r="F726">
            <v>43</v>
          </cell>
        </row>
        <row r="727">
          <cell r="F727">
            <v>44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45</v>
          </cell>
        </row>
        <row r="731">
          <cell r="F731">
            <v>45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48</v>
          </cell>
        </row>
        <row r="17">
          <cell r="F17">
            <v>56</v>
          </cell>
        </row>
        <row r="18">
          <cell r="F18">
            <v>54</v>
          </cell>
        </row>
        <row r="19">
          <cell r="F19">
            <v>54</v>
          </cell>
        </row>
        <row r="20">
          <cell r="F20">
            <v>50</v>
          </cell>
        </row>
        <row r="21">
          <cell r="F21">
            <v>52</v>
          </cell>
        </row>
        <row r="22">
          <cell r="F22">
            <v>56</v>
          </cell>
        </row>
        <row r="23">
          <cell r="F23">
            <v>58</v>
          </cell>
        </row>
        <row r="24">
          <cell r="F24">
            <v>63</v>
          </cell>
        </row>
        <row r="25">
          <cell r="F25">
            <v>58</v>
          </cell>
        </row>
        <row r="26">
          <cell r="F26">
            <v>52</v>
          </cell>
        </row>
        <row r="27">
          <cell r="F27">
            <v>48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47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47</v>
          </cell>
        </row>
        <row r="46">
          <cell r="F46">
            <v>46</v>
          </cell>
        </row>
        <row r="47">
          <cell r="F47">
            <v>46</v>
          </cell>
        </row>
        <row r="48">
          <cell r="F48">
            <v>46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48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48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50</v>
          </cell>
        </row>
        <row r="68">
          <cell r="F68">
            <v>52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46</v>
          </cell>
        </row>
        <row r="72">
          <cell r="F72">
            <v>46</v>
          </cell>
        </row>
        <row r="73">
          <cell r="F73">
            <v>46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46</v>
          </cell>
        </row>
        <row r="78">
          <cell r="F78">
            <v>46</v>
          </cell>
        </row>
        <row r="79">
          <cell r="F79">
            <v>46</v>
          </cell>
        </row>
        <row r="80">
          <cell r="F80">
            <v>47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47</v>
          </cell>
        </row>
        <row r="93">
          <cell r="F93">
            <v>46</v>
          </cell>
        </row>
        <row r="94">
          <cell r="F94">
            <v>46</v>
          </cell>
        </row>
        <row r="95">
          <cell r="F95">
            <v>46</v>
          </cell>
        </row>
        <row r="96">
          <cell r="F96">
            <v>46</v>
          </cell>
        </row>
        <row r="97">
          <cell r="F97">
            <v>46</v>
          </cell>
        </row>
        <row r="98">
          <cell r="F98">
            <v>46</v>
          </cell>
        </row>
        <row r="99">
          <cell r="F99">
            <v>46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48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48</v>
          </cell>
        </row>
        <row r="119">
          <cell r="F119">
            <v>47</v>
          </cell>
        </row>
        <row r="120">
          <cell r="F120">
            <v>46</v>
          </cell>
        </row>
        <row r="121">
          <cell r="F121">
            <v>47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46</v>
          </cell>
        </row>
        <row r="128">
          <cell r="F128">
            <v>46</v>
          </cell>
        </row>
        <row r="129">
          <cell r="F129">
            <v>46</v>
          </cell>
        </row>
        <row r="130">
          <cell r="F130">
            <v>46</v>
          </cell>
        </row>
        <row r="131">
          <cell r="F131">
            <v>46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47</v>
          </cell>
        </row>
        <row r="135">
          <cell r="F135">
            <v>46</v>
          </cell>
        </row>
        <row r="136">
          <cell r="F136">
            <v>47</v>
          </cell>
        </row>
        <row r="137">
          <cell r="F137">
            <v>46</v>
          </cell>
        </row>
        <row r="138">
          <cell r="F138">
            <v>46</v>
          </cell>
        </row>
        <row r="139">
          <cell r="F139">
            <v>46</v>
          </cell>
        </row>
        <row r="140">
          <cell r="F140">
            <v>46</v>
          </cell>
        </row>
        <row r="141">
          <cell r="F141">
            <v>46</v>
          </cell>
        </row>
        <row r="142">
          <cell r="F142">
            <v>46</v>
          </cell>
        </row>
        <row r="143">
          <cell r="F143">
            <v>46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46</v>
          </cell>
        </row>
        <row r="148">
          <cell r="F148">
            <v>46</v>
          </cell>
        </row>
        <row r="149">
          <cell r="F149">
            <v>46</v>
          </cell>
        </row>
        <row r="150">
          <cell r="F150">
            <v>46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47</v>
          </cell>
        </row>
        <row r="157">
          <cell r="F157">
            <v>47</v>
          </cell>
        </row>
        <row r="158">
          <cell r="F158">
            <v>47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47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46</v>
          </cell>
        </row>
        <row r="172">
          <cell r="F172">
            <v>46</v>
          </cell>
        </row>
        <row r="173">
          <cell r="F173">
            <v>47</v>
          </cell>
        </row>
        <row r="174">
          <cell r="F174">
            <v>47</v>
          </cell>
        </row>
        <row r="175">
          <cell r="F175">
            <v>47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48</v>
          </cell>
        </row>
        <row r="189">
          <cell r="F189">
            <v>47</v>
          </cell>
        </row>
        <row r="190">
          <cell r="F190">
            <v>47</v>
          </cell>
        </row>
        <row r="191">
          <cell r="F191">
            <v>46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46</v>
          </cell>
        </row>
        <row r="210">
          <cell r="F210">
            <v>46</v>
          </cell>
        </row>
        <row r="211">
          <cell r="F211">
            <v>47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49</v>
          </cell>
        </row>
        <row r="222">
          <cell r="F222">
            <v>50</v>
          </cell>
        </row>
        <row r="223">
          <cell r="F223">
            <v>50</v>
          </cell>
        </row>
        <row r="224">
          <cell r="F224">
            <v>48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47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47</v>
          </cell>
        </row>
        <row r="231">
          <cell r="F231">
            <v>47</v>
          </cell>
        </row>
        <row r="232">
          <cell r="F232">
            <v>47</v>
          </cell>
        </row>
        <row r="233">
          <cell r="F233">
            <v>47</v>
          </cell>
        </row>
        <row r="234">
          <cell r="F234">
            <v>46</v>
          </cell>
        </row>
        <row r="235">
          <cell r="F235">
            <v>47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46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52</v>
          </cell>
        </row>
        <row r="263">
          <cell r="F263">
            <v>55</v>
          </cell>
        </row>
        <row r="264">
          <cell r="F264">
            <v>55</v>
          </cell>
        </row>
        <row r="265">
          <cell r="F265">
            <v>56</v>
          </cell>
        </row>
        <row r="266">
          <cell r="F266">
            <v>54</v>
          </cell>
        </row>
        <row r="267">
          <cell r="F267">
            <v>53</v>
          </cell>
        </row>
        <row r="268">
          <cell r="F268">
            <v>52</v>
          </cell>
        </row>
        <row r="269">
          <cell r="F269">
            <v>50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50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48</v>
          </cell>
        </row>
        <row r="300">
          <cell r="F300">
            <v>48</v>
          </cell>
        </row>
        <row r="301">
          <cell r="F301">
            <v>49</v>
          </cell>
        </row>
        <row r="302">
          <cell r="F302">
            <v>48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46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50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50</v>
          </cell>
        </row>
        <row r="333">
          <cell r="F333">
            <v>49</v>
          </cell>
        </row>
        <row r="334">
          <cell r="F334">
            <v>48</v>
          </cell>
        </row>
        <row r="335">
          <cell r="F335">
            <v>47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47</v>
          </cell>
        </row>
        <row r="342">
          <cell r="F342">
            <v>47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48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47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48</v>
          </cell>
        </row>
        <row r="371">
          <cell r="F371">
            <v>47</v>
          </cell>
        </row>
        <row r="372">
          <cell r="F372">
            <v>47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47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47</v>
          </cell>
        </row>
        <row r="379">
          <cell r="F379">
            <v>47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46</v>
          </cell>
        </row>
        <row r="384">
          <cell r="F384">
            <v>46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46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46</v>
          </cell>
        </row>
        <row r="392">
          <cell r="F392">
            <v>47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47</v>
          </cell>
        </row>
        <row r="396">
          <cell r="F396">
            <v>47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49</v>
          </cell>
        </row>
        <row r="403">
          <cell r="F403">
            <v>49</v>
          </cell>
        </row>
        <row r="404">
          <cell r="F404">
            <v>49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47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48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47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50</v>
          </cell>
        </row>
        <row r="451">
          <cell r="F451">
            <v>50</v>
          </cell>
        </row>
        <row r="452">
          <cell r="F452">
            <v>50</v>
          </cell>
        </row>
        <row r="453">
          <cell r="F453">
            <v>49</v>
          </cell>
        </row>
        <row r="454">
          <cell r="F454">
            <v>50</v>
          </cell>
        </row>
        <row r="455">
          <cell r="F455">
            <v>52</v>
          </cell>
        </row>
        <row r="456">
          <cell r="F456">
            <v>52</v>
          </cell>
        </row>
        <row r="457">
          <cell r="F457">
            <v>52</v>
          </cell>
        </row>
        <row r="458">
          <cell r="F458">
            <v>54</v>
          </cell>
        </row>
        <row r="459">
          <cell r="F459">
            <v>52</v>
          </cell>
        </row>
        <row r="460">
          <cell r="F460">
            <v>52</v>
          </cell>
        </row>
        <row r="461">
          <cell r="F461">
            <v>50</v>
          </cell>
        </row>
        <row r="462">
          <cell r="F462">
            <v>50</v>
          </cell>
        </row>
        <row r="463">
          <cell r="F463">
            <v>51</v>
          </cell>
        </row>
        <row r="464">
          <cell r="F464">
            <v>52</v>
          </cell>
        </row>
        <row r="465">
          <cell r="F465">
            <v>51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50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47</v>
          </cell>
        </row>
        <row r="489">
          <cell r="F489">
            <v>47</v>
          </cell>
        </row>
        <row r="490">
          <cell r="F490">
            <v>47</v>
          </cell>
        </row>
        <row r="491">
          <cell r="F491">
            <v>47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47</v>
          </cell>
        </row>
        <row r="505">
          <cell r="F505">
            <v>48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51</v>
          </cell>
        </row>
        <row r="517">
          <cell r="F517">
            <v>51</v>
          </cell>
        </row>
        <row r="518">
          <cell r="F518">
            <v>51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50</v>
          </cell>
        </row>
        <row r="522">
          <cell r="F522">
            <v>51</v>
          </cell>
        </row>
        <row r="523">
          <cell r="F523">
            <v>51</v>
          </cell>
        </row>
        <row r="524">
          <cell r="F524">
            <v>50</v>
          </cell>
        </row>
        <row r="525">
          <cell r="F525">
            <v>50</v>
          </cell>
        </row>
        <row r="526">
          <cell r="F526">
            <v>48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48</v>
          </cell>
        </row>
        <row r="534">
          <cell r="F534">
            <v>49</v>
          </cell>
        </row>
        <row r="535">
          <cell r="F535">
            <v>59</v>
          </cell>
        </row>
        <row r="536">
          <cell r="F536">
            <v>67</v>
          </cell>
        </row>
        <row r="537">
          <cell r="F537">
            <v>71</v>
          </cell>
        </row>
        <row r="538">
          <cell r="F538">
            <v>70</v>
          </cell>
        </row>
        <row r="539">
          <cell r="F539">
            <v>62</v>
          </cell>
        </row>
        <row r="540">
          <cell r="F540">
            <v>55</v>
          </cell>
        </row>
        <row r="541">
          <cell r="F541">
            <v>50</v>
          </cell>
        </row>
        <row r="542">
          <cell r="F542">
            <v>47</v>
          </cell>
        </row>
        <row r="543">
          <cell r="F543">
            <v>46</v>
          </cell>
        </row>
        <row r="544">
          <cell r="F544">
            <v>46</v>
          </cell>
        </row>
        <row r="545">
          <cell r="F545">
            <v>47</v>
          </cell>
        </row>
        <row r="546">
          <cell r="F546">
            <v>47</v>
          </cell>
        </row>
        <row r="547">
          <cell r="F547">
            <v>46</v>
          </cell>
        </row>
        <row r="548">
          <cell r="F548">
            <v>47</v>
          </cell>
        </row>
        <row r="549">
          <cell r="F549">
            <v>46</v>
          </cell>
        </row>
        <row r="550">
          <cell r="F550">
            <v>46</v>
          </cell>
        </row>
        <row r="551">
          <cell r="F551">
            <v>46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47</v>
          </cell>
        </row>
        <row r="561">
          <cell r="F561">
            <v>47</v>
          </cell>
        </row>
        <row r="562">
          <cell r="F562">
            <v>47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48</v>
          </cell>
        </row>
        <row r="566">
          <cell r="F566">
            <v>48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47</v>
          </cell>
        </row>
        <row r="570">
          <cell r="F570">
            <v>48</v>
          </cell>
        </row>
        <row r="571">
          <cell r="F571">
            <v>48</v>
          </cell>
        </row>
        <row r="572">
          <cell r="F572">
            <v>47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50</v>
          </cell>
        </row>
        <row r="588">
          <cell r="F588">
            <v>50</v>
          </cell>
        </row>
        <row r="589">
          <cell r="F589">
            <v>50</v>
          </cell>
        </row>
        <row r="590">
          <cell r="F590">
            <v>49</v>
          </cell>
        </row>
        <row r="591">
          <cell r="F591">
            <v>50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47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50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48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50</v>
          </cell>
        </row>
        <row r="636">
          <cell r="F636">
            <v>52</v>
          </cell>
        </row>
        <row r="637">
          <cell r="F637">
            <v>53</v>
          </cell>
        </row>
        <row r="638">
          <cell r="F638">
            <v>52</v>
          </cell>
        </row>
        <row r="639">
          <cell r="F639">
            <v>50</v>
          </cell>
        </row>
        <row r="640">
          <cell r="F640">
            <v>49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47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47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49</v>
          </cell>
        </row>
        <row r="653">
          <cell r="F653">
            <v>52</v>
          </cell>
        </row>
        <row r="654">
          <cell r="F654">
            <v>53</v>
          </cell>
        </row>
        <row r="655">
          <cell r="F655">
            <v>50</v>
          </cell>
        </row>
        <row r="656">
          <cell r="F656">
            <v>50</v>
          </cell>
        </row>
        <row r="657">
          <cell r="F657">
            <v>50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51</v>
          </cell>
        </row>
        <row r="661">
          <cell r="F661">
            <v>51</v>
          </cell>
        </row>
        <row r="662">
          <cell r="F662">
            <v>52</v>
          </cell>
        </row>
        <row r="663">
          <cell r="F663">
            <v>51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50</v>
          </cell>
        </row>
        <row r="667">
          <cell r="F667">
            <v>48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47</v>
          </cell>
        </row>
        <row r="686">
          <cell r="F686">
            <v>47</v>
          </cell>
        </row>
        <row r="687">
          <cell r="F687">
            <v>47</v>
          </cell>
        </row>
        <row r="688">
          <cell r="F688">
            <v>47</v>
          </cell>
        </row>
        <row r="689">
          <cell r="F689">
            <v>47</v>
          </cell>
        </row>
        <row r="690">
          <cell r="F690">
            <v>47</v>
          </cell>
        </row>
        <row r="691">
          <cell r="F691">
            <v>47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48</v>
          </cell>
        </row>
        <row r="702">
          <cell r="F702">
            <v>47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48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49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50</v>
          </cell>
        </row>
        <row r="15">
          <cell r="F15">
            <v>49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48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46</v>
          </cell>
        </row>
        <row r="36">
          <cell r="F36">
            <v>47</v>
          </cell>
        </row>
        <row r="37">
          <cell r="F37">
            <v>46</v>
          </cell>
        </row>
        <row r="38">
          <cell r="F38">
            <v>46</v>
          </cell>
        </row>
        <row r="39">
          <cell r="F39">
            <v>47</v>
          </cell>
        </row>
        <row r="40">
          <cell r="F40">
            <v>47</v>
          </cell>
        </row>
        <row r="41">
          <cell r="F41">
            <v>47</v>
          </cell>
        </row>
        <row r="42">
          <cell r="F42">
            <v>47</v>
          </cell>
        </row>
        <row r="43">
          <cell r="F43">
            <v>47</v>
          </cell>
        </row>
        <row r="44">
          <cell r="F44">
            <v>47</v>
          </cell>
        </row>
        <row r="45">
          <cell r="F45">
            <v>47</v>
          </cell>
        </row>
        <row r="46">
          <cell r="F46">
            <v>46</v>
          </cell>
        </row>
        <row r="47">
          <cell r="F47">
            <v>46</v>
          </cell>
        </row>
        <row r="48">
          <cell r="F48">
            <v>47</v>
          </cell>
        </row>
        <row r="49">
          <cell r="F49">
            <v>46</v>
          </cell>
        </row>
        <row r="50">
          <cell r="F50">
            <v>47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46</v>
          </cell>
        </row>
        <row r="55">
          <cell r="F55">
            <v>46</v>
          </cell>
        </row>
        <row r="56">
          <cell r="F56">
            <v>47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47</v>
          </cell>
        </row>
        <row r="68">
          <cell r="F68">
            <v>47</v>
          </cell>
        </row>
        <row r="69">
          <cell r="F69">
            <v>46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48</v>
          </cell>
        </row>
        <row r="79">
          <cell r="F79">
            <v>50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52</v>
          </cell>
        </row>
        <row r="83">
          <cell r="F83">
            <v>56</v>
          </cell>
        </row>
        <row r="84">
          <cell r="F84">
            <v>57</v>
          </cell>
        </row>
        <row r="85">
          <cell r="F85">
            <v>60</v>
          </cell>
        </row>
        <row r="86">
          <cell r="F86">
            <v>59</v>
          </cell>
        </row>
        <row r="87">
          <cell r="F87">
            <v>60</v>
          </cell>
        </row>
        <row r="88">
          <cell r="F88">
            <v>57</v>
          </cell>
        </row>
        <row r="89">
          <cell r="F89">
            <v>54</v>
          </cell>
        </row>
        <row r="90">
          <cell r="F90">
            <v>53</v>
          </cell>
        </row>
        <row r="91">
          <cell r="F91">
            <v>54</v>
          </cell>
        </row>
        <row r="92">
          <cell r="F92">
            <v>53</v>
          </cell>
        </row>
        <row r="93">
          <cell r="F93">
            <v>54</v>
          </cell>
        </row>
        <row r="94">
          <cell r="F94">
            <v>53</v>
          </cell>
        </row>
        <row r="95">
          <cell r="F95">
            <v>52</v>
          </cell>
        </row>
        <row r="96">
          <cell r="F96">
            <v>52</v>
          </cell>
        </row>
        <row r="97">
          <cell r="F97">
            <v>53</v>
          </cell>
        </row>
        <row r="98">
          <cell r="F98">
            <v>49</v>
          </cell>
        </row>
        <row r="99">
          <cell r="F99">
            <v>47</v>
          </cell>
        </row>
        <row r="100">
          <cell r="F100">
            <v>46</v>
          </cell>
        </row>
        <row r="101">
          <cell r="F101">
            <v>46</v>
          </cell>
        </row>
        <row r="102">
          <cell r="F102">
            <v>46</v>
          </cell>
        </row>
        <row r="103">
          <cell r="F103">
            <v>46</v>
          </cell>
        </row>
        <row r="104">
          <cell r="F104">
            <v>46</v>
          </cell>
        </row>
        <row r="105">
          <cell r="F105">
            <v>46</v>
          </cell>
        </row>
        <row r="106">
          <cell r="F106">
            <v>46</v>
          </cell>
        </row>
        <row r="107">
          <cell r="F107">
            <v>46</v>
          </cell>
        </row>
        <row r="108">
          <cell r="F108">
            <v>47</v>
          </cell>
        </row>
        <row r="109">
          <cell r="F109">
            <v>47</v>
          </cell>
        </row>
        <row r="110">
          <cell r="F110">
            <v>47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47</v>
          </cell>
        </row>
        <row r="118">
          <cell r="F118">
            <v>46</v>
          </cell>
        </row>
        <row r="119">
          <cell r="F119">
            <v>46</v>
          </cell>
        </row>
        <row r="120">
          <cell r="F120">
            <v>46</v>
          </cell>
        </row>
        <row r="121">
          <cell r="F121">
            <v>46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46</v>
          </cell>
        </row>
        <row r="127">
          <cell r="F127">
            <v>46</v>
          </cell>
        </row>
        <row r="128">
          <cell r="F128">
            <v>47</v>
          </cell>
        </row>
        <row r="129">
          <cell r="F129">
            <v>47</v>
          </cell>
        </row>
        <row r="130">
          <cell r="F130">
            <v>46</v>
          </cell>
        </row>
        <row r="131">
          <cell r="F131">
            <v>46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46</v>
          </cell>
        </row>
        <row r="136">
          <cell r="F136">
            <v>46</v>
          </cell>
        </row>
        <row r="137">
          <cell r="F137">
            <v>47</v>
          </cell>
        </row>
        <row r="138">
          <cell r="F138">
            <v>46</v>
          </cell>
        </row>
        <row r="139">
          <cell r="F139">
            <v>46</v>
          </cell>
        </row>
        <row r="140">
          <cell r="F140">
            <v>46</v>
          </cell>
        </row>
        <row r="141">
          <cell r="F141">
            <v>46</v>
          </cell>
        </row>
        <row r="142">
          <cell r="F142">
            <v>46</v>
          </cell>
        </row>
        <row r="143">
          <cell r="F143">
            <v>46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46</v>
          </cell>
        </row>
        <row r="148">
          <cell r="F148">
            <v>46</v>
          </cell>
        </row>
        <row r="149">
          <cell r="F149">
            <v>46</v>
          </cell>
        </row>
        <row r="150">
          <cell r="F150">
            <v>46</v>
          </cell>
        </row>
        <row r="151">
          <cell r="F151">
            <v>46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47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49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47</v>
          </cell>
        </row>
        <row r="166">
          <cell r="F166">
            <v>46</v>
          </cell>
        </row>
        <row r="167">
          <cell r="F167">
            <v>47</v>
          </cell>
        </row>
        <row r="168">
          <cell r="F168">
            <v>50</v>
          </cell>
        </row>
        <row r="169">
          <cell r="F169">
            <v>53</v>
          </cell>
        </row>
        <row r="170">
          <cell r="F170">
            <v>57</v>
          </cell>
        </row>
        <row r="171">
          <cell r="F171">
            <v>58</v>
          </cell>
        </row>
        <row r="172">
          <cell r="F172">
            <v>58</v>
          </cell>
        </row>
        <row r="173">
          <cell r="F173">
            <v>59</v>
          </cell>
        </row>
        <row r="174">
          <cell r="F174">
            <v>60</v>
          </cell>
        </row>
        <row r="175">
          <cell r="F175">
            <v>57</v>
          </cell>
        </row>
        <row r="176">
          <cell r="F176">
            <v>53</v>
          </cell>
        </row>
        <row r="177">
          <cell r="F177">
            <v>50</v>
          </cell>
        </row>
        <row r="178">
          <cell r="F178">
            <v>48</v>
          </cell>
        </row>
        <row r="179">
          <cell r="F179">
            <v>46</v>
          </cell>
        </row>
        <row r="180">
          <cell r="F180">
            <v>46</v>
          </cell>
        </row>
        <row r="181">
          <cell r="F181">
            <v>46</v>
          </cell>
        </row>
        <row r="182">
          <cell r="F182">
            <v>46</v>
          </cell>
        </row>
        <row r="183">
          <cell r="F183">
            <v>46</v>
          </cell>
        </row>
        <row r="184">
          <cell r="F184">
            <v>46</v>
          </cell>
        </row>
        <row r="185">
          <cell r="F185">
            <v>46</v>
          </cell>
        </row>
        <row r="186">
          <cell r="F186">
            <v>46</v>
          </cell>
        </row>
        <row r="187">
          <cell r="F187">
            <v>46</v>
          </cell>
        </row>
        <row r="188">
          <cell r="F188">
            <v>46</v>
          </cell>
        </row>
        <row r="189">
          <cell r="F189">
            <v>46</v>
          </cell>
        </row>
        <row r="190">
          <cell r="F190">
            <v>46</v>
          </cell>
        </row>
        <row r="191">
          <cell r="F191">
            <v>46</v>
          </cell>
        </row>
        <row r="192">
          <cell r="F192">
            <v>46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46</v>
          </cell>
        </row>
        <row r="197">
          <cell r="F197">
            <v>46</v>
          </cell>
        </row>
        <row r="198">
          <cell r="F198">
            <v>46</v>
          </cell>
        </row>
        <row r="199">
          <cell r="F199">
            <v>46</v>
          </cell>
        </row>
        <row r="200">
          <cell r="F200">
            <v>46</v>
          </cell>
        </row>
        <row r="201">
          <cell r="F201">
            <v>46</v>
          </cell>
        </row>
        <row r="202">
          <cell r="F202">
            <v>46</v>
          </cell>
        </row>
        <row r="203">
          <cell r="F203">
            <v>46</v>
          </cell>
        </row>
        <row r="204">
          <cell r="F204">
            <v>46</v>
          </cell>
        </row>
        <row r="205">
          <cell r="F205">
            <v>46</v>
          </cell>
        </row>
        <row r="206">
          <cell r="F206">
            <v>46</v>
          </cell>
        </row>
        <row r="207">
          <cell r="F207">
            <v>46</v>
          </cell>
        </row>
        <row r="208">
          <cell r="F208">
            <v>46</v>
          </cell>
        </row>
        <row r="209">
          <cell r="F209">
            <v>46</v>
          </cell>
        </row>
        <row r="210">
          <cell r="F210">
            <v>46</v>
          </cell>
        </row>
        <row r="211">
          <cell r="F211">
            <v>46</v>
          </cell>
        </row>
        <row r="212">
          <cell r="F212">
            <v>46</v>
          </cell>
        </row>
        <row r="213">
          <cell r="F213">
            <v>46</v>
          </cell>
        </row>
        <row r="214">
          <cell r="F214">
            <v>46</v>
          </cell>
        </row>
        <row r="215">
          <cell r="F215">
            <v>46</v>
          </cell>
        </row>
        <row r="216">
          <cell r="F216">
            <v>46</v>
          </cell>
        </row>
        <row r="217">
          <cell r="F217">
            <v>46</v>
          </cell>
        </row>
        <row r="218">
          <cell r="F218">
            <v>46</v>
          </cell>
        </row>
        <row r="219">
          <cell r="F219">
            <v>46</v>
          </cell>
        </row>
        <row r="220">
          <cell r="F220">
            <v>46</v>
          </cell>
        </row>
        <row r="221">
          <cell r="F221">
            <v>46</v>
          </cell>
        </row>
        <row r="222">
          <cell r="F222">
            <v>46</v>
          </cell>
        </row>
        <row r="223">
          <cell r="F223">
            <v>46</v>
          </cell>
        </row>
        <row r="224">
          <cell r="F224">
            <v>46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47</v>
          </cell>
        </row>
        <row r="228">
          <cell r="F228">
            <v>46</v>
          </cell>
        </row>
        <row r="229">
          <cell r="F229">
            <v>47</v>
          </cell>
        </row>
        <row r="230">
          <cell r="F230">
            <v>47</v>
          </cell>
        </row>
        <row r="231">
          <cell r="F231">
            <v>47</v>
          </cell>
        </row>
        <row r="232">
          <cell r="F232">
            <v>47</v>
          </cell>
        </row>
        <row r="233">
          <cell r="F233">
            <v>47</v>
          </cell>
        </row>
        <row r="234">
          <cell r="F234">
            <v>46</v>
          </cell>
        </row>
        <row r="235">
          <cell r="F235">
            <v>46</v>
          </cell>
        </row>
        <row r="236">
          <cell r="F236">
            <v>46</v>
          </cell>
        </row>
        <row r="237">
          <cell r="F237">
            <v>46</v>
          </cell>
        </row>
        <row r="238">
          <cell r="F238">
            <v>46</v>
          </cell>
        </row>
        <row r="239">
          <cell r="F239">
            <v>46</v>
          </cell>
        </row>
        <row r="240">
          <cell r="F240">
            <v>46</v>
          </cell>
        </row>
        <row r="241">
          <cell r="F241">
            <v>47</v>
          </cell>
        </row>
        <row r="242">
          <cell r="F242">
            <v>46</v>
          </cell>
        </row>
        <row r="243">
          <cell r="F243">
            <v>46</v>
          </cell>
        </row>
        <row r="244">
          <cell r="F244">
            <v>46</v>
          </cell>
        </row>
        <row r="245">
          <cell r="F245">
            <v>46</v>
          </cell>
        </row>
        <row r="246">
          <cell r="F246">
            <v>46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47</v>
          </cell>
        </row>
        <row r="254">
          <cell r="F254">
            <v>48</v>
          </cell>
        </row>
        <row r="255">
          <cell r="F255">
            <v>47</v>
          </cell>
        </row>
        <row r="256">
          <cell r="F256">
            <v>53</v>
          </cell>
        </row>
        <row r="257">
          <cell r="F257">
            <v>58</v>
          </cell>
        </row>
        <row r="258">
          <cell r="F258">
            <v>52</v>
          </cell>
        </row>
        <row r="259">
          <cell r="F259">
            <v>48</v>
          </cell>
        </row>
        <row r="260">
          <cell r="F260">
            <v>47</v>
          </cell>
        </row>
        <row r="261">
          <cell r="F261">
            <v>46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46</v>
          </cell>
        </row>
        <row r="266">
          <cell r="F266">
            <v>46</v>
          </cell>
        </row>
        <row r="267">
          <cell r="F267">
            <v>46</v>
          </cell>
        </row>
        <row r="268">
          <cell r="F268">
            <v>47</v>
          </cell>
        </row>
        <row r="269">
          <cell r="F269">
            <v>46</v>
          </cell>
        </row>
        <row r="270">
          <cell r="F270">
            <v>49</v>
          </cell>
        </row>
        <row r="271">
          <cell r="F271">
            <v>48</v>
          </cell>
        </row>
        <row r="272">
          <cell r="F272">
            <v>47</v>
          </cell>
        </row>
        <row r="273">
          <cell r="F273">
            <v>46</v>
          </cell>
        </row>
        <row r="274">
          <cell r="F274">
            <v>46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47</v>
          </cell>
        </row>
        <row r="281">
          <cell r="F281">
            <v>47</v>
          </cell>
        </row>
        <row r="282">
          <cell r="F282">
            <v>47</v>
          </cell>
        </row>
        <row r="283">
          <cell r="F283">
            <v>47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46</v>
          </cell>
        </row>
        <row r="287">
          <cell r="F287">
            <v>46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46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47</v>
          </cell>
        </row>
        <row r="298">
          <cell r="F298">
            <v>47</v>
          </cell>
        </row>
        <row r="299">
          <cell r="F299">
            <v>47</v>
          </cell>
        </row>
        <row r="300">
          <cell r="F300">
            <v>47</v>
          </cell>
        </row>
        <row r="301">
          <cell r="F301">
            <v>47</v>
          </cell>
        </row>
        <row r="302">
          <cell r="F302">
            <v>47</v>
          </cell>
        </row>
        <row r="303">
          <cell r="F303">
            <v>47</v>
          </cell>
        </row>
        <row r="304">
          <cell r="F304">
            <v>47</v>
          </cell>
        </row>
        <row r="305">
          <cell r="F305">
            <v>47</v>
          </cell>
        </row>
        <row r="306">
          <cell r="F306">
            <v>47</v>
          </cell>
        </row>
        <row r="307">
          <cell r="F307">
            <v>47</v>
          </cell>
        </row>
        <row r="308">
          <cell r="F308">
            <v>47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46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46</v>
          </cell>
        </row>
        <row r="319">
          <cell r="F319">
            <v>46</v>
          </cell>
        </row>
        <row r="320">
          <cell r="F320">
            <v>46</v>
          </cell>
        </row>
        <row r="321">
          <cell r="F321">
            <v>46</v>
          </cell>
        </row>
        <row r="322">
          <cell r="F322">
            <v>46</v>
          </cell>
        </row>
        <row r="323">
          <cell r="F323">
            <v>47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51</v>
          </cell>
        </row>
        <row r="330">
          <cell r="F330">
            <v>51</v>
          </cell>
        </row>
        <row r="331">
          <cell r="F331">
            <v>49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46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49</v>
          </cell>
        </row>
        <row r="344">
          <cell r="F344">
            <v>48</v>
          </cell>
        </row>
        <row r="345">
          <cell r="F345">
            <v>47</v>
          </cell>
        </row>
        <row r="346">
          <cell r="F346">
            <v>47</v>
          </cell>
        </row>
        <row r="347">
          <cell r="F347">
            <v>47</v>
          </cell>
        </row>
        <row r="348">
          <cell r="F348">
            <v>48</v>
          </cell>
        </row>
        <row r="349">
          <cell r="F349">
            <v>49</v>
          </cell>
        </row>
        <row r="350">
          <cell r="F350">
            <v>50</v>
          </cell>
        </row>
        <row r="351">
          <cell r="F351">
            <v>48</v>
          </cell>
        </row>
        <row r="352">
          <cell r="F352">
            <v>47</v>
          </cell>
        </row>
        <row r="353">
          <cell r="F353">
            <v>47</v>
          </cell>
        </row>
        <row r="354">
          <cell r="F354">
            <v>47</v>
          </cell>
        </row>
        <row r="355">
          <cell r="F355">
            <v>47</v>
          </cell>
        </row>
        <row r="356">
          <cell r="F356">
            <v>47</v>
          </cell>
        </row>
        <row r="357">
          <cell r="F357">
            <v>46</v>
          </cell>
        </row>
        <row r="358">
          <cell r="F358">
            <v>46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46</v>
          </cell>
        </row>
        <row r="362">
          <cell r="F362">
            <v>47</v>
          </cell>
        </row>
        <row r="363">
          <cell r="F363">
            <v>46</v>
          </cell>
        </row>
        <row r="364">
          <cell r="F364">
            <v>47</v>
          </cell>
        </row>
        <row r="365">
          <cell r="F365">
            <v>46</v>
          </cell>
        </row>
        <row r="366">
          <cell r="F366">
            <v>46</v>
          </cell>
        </row>
        <row r="367">
          <cell r="F367">
            <v>46</v>
          </cell>
        </row>
        <row r="368">
          <cell r="F368">
            <v>46</v>
          </cell>
        </row>
        <row r="369">
          <cell r="F369">
            <v>46</v>
          </cell>
        </row>
        <row r="370">
          <cell r="F370">
            <v>46</v>
          </cell>
        </row>
        <row r="371">
          <cell r="F371">
            <v>46</v>
          </cell>
        </row>
        <row r="372">
          <cell r="F372">
            <v>47</v>
          </cell>
        </row>
        <row r="373">
          <cell r="F373">
            <v>46</v>
          </cell>
        </row>
        <row r="374">
          <cell r="F374">
            <v>46</v>
          </cell>
        </row>
        <row r="375">
          <cell r="F375">
            <v>47</v>
          </cell>
        </row>
        <row r="376">
          <cell r="F376">
            <v>47</v>
          </cell>
        </row>
        <row r="377">
          <cell r="F377">
            <v>47</v>
          </cell>
        </row>
        <row r="378">
          <cell r="F378">
            <v>47</v>
          </cell>
        </row>
        <row r="379">
          <cell r="F379">
            <v>47</v>
          </cell>
        </row>
        <row r="380">
          <cell r="F380">
            <v>47</v>
          </cell>
        </row>
        <row r="381">
          <cell r="F381">
            <v>46</v>
          </cell>
        </row>
        <row r="382">
          <cell r="F382">
            <v>46</v>
          </cell>
        </row>
        <row r="383">
          <cell r="F383">
            <v>47</v>
          </cell>
        </row>
        <row r="384">
          <cell r="F384">
            <v>46</v>
          </cell>
        </row>
        <row r="385">
          <cell r="F385">
            <v>47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47</v>
          </cell>
        </row>
        <row r="390">
          <cell r="F390">
            <v>46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47</v>
          </cell>
        </row>
        <row r="396">
          <cell r="F396">
            <v>47</v>
          </cell>
        </row>
        <row r="397">
          <cell r="F397">
            <v>47</v>
          </cell>
        </row>
        <row r="398">
          <cell r="F398">
            <v>47</v>
          </cell>
        </row>
        <row r="399">
          <cell r="F399">
            <v>47</v>
          </cell>
        </row>
        <row r="400">
          <cell r="F400">
            <v>48</v>
          </cell>
        </row>
        <row r="401">
          <cell r="F401">
            <v>47</v>
          </cell>
        </row>
        <row r="402">
          <cell r="F402">
            <v>47</v>
          </cell>
        </row>
        <row r="403">
          <cell r="F403">
            <v>47</v>
          </cell>
        </row>
        <row r="404">
          <cell r="F404">
            <v>47</v>
          </cell>
        </row>
        <row r="405">
          <cell r="F405">
            <v>47</v>
          </cell>
        </row>
        <row r="406">
          <cell r="F406">
            <v>50</v>
          </cell>
        </row>
        <row r="407">
          <cell r="F407">
            <v>57</v>
          </cell>
        </row>
        <row r="408">
          <cell r="F408">
            <v>58</v>
          </cell>
        </row>
        <row r="409">
          <cell r="F409">
            <v>56</v>
          </cell>
        </row>
        <row r="411">
          <cell r="F411">
            <v>48</v>
          </cell>
        </row>
        <row r="412">
          <cell r="F412">
            <v>53</v>
          </cell>
        </row>
        <row r="413">
          <cell r="F413">
            <v>51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47</v>
          </cell>
        </row>
        <row r="417">
          <cell r="F417">
            <v>47</v>
          </cell>
        </row>
        <row r="418">
          <cell r="F418">
            <v>46</v>
          </cell>
        </row>
        <row r="419">
          <cell r="F419">
            <v>47</v>
          </cell>
        </row>
        <row r="420">
          <cell r="F420">
            <v>46</v>
          </cell>
        </row>
        <row r="421">
          <cell r="F421">
            <v>47</v>
          </cell>
        </row>
        <row r="422">
          <cell r="F422">
            <v>47</v>
          </cell>
        </row>
        <row r="423">
          <cell r="F423">
            <v>47</v>
          </cell>
        </row>
        <row r="424">
          <cell r="F424">
            <v>47</v>
          </cell>
        </row>
        <row r="425">
          <cell r="F425">
            <v>47</v>
          </cell>
        </row>
        <row r="426">
          <cell r="F426">
            <v>47</v>
          </cell>
        </row>
        <row r="427">
          <cell r="F427">
            <v>46</v>
          </cell>
        </row>
        <row r="428">
          <cell r="F428">
            <v>47</v>
          </cell>
        </row>
        <row r="429">
          <cell r="F429">
            <v>46</v>
          </cell>
        </row>
        <row r="430">
          <cell r="F430">
            <v>46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46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46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47</v>
          </cell>
        </row>
        <row r="443">
          <cell r="F443">
            <v>46</v>
          </cell>
        </row>
        <row r="444">
          <cell r="F444">
            <v>47</v>
          </cell>
        </row>
        <row r="445">
          <cell r="F445">
            <v>47</v>
          </cell>
        </row>
        <row r="446">
          <cell r="F446">
            <v>47</v>
          </cell>
        </row>
        <row r="447">
          <cell r="F447">
            <v>47</v>
          </cell>
        </row>
        <row r="448">
          <cell r="F448">
            <v>47</v>
          </cell>
        </row>
        <row r="449">
          <cell r="F449">
            <v>47</v>
          </cell>
        </row>
        <row r="450">
          <cell r="F450">
            <v>47</v>
          </cell>
        </row>
        <row r="451">
          <cell r="F451">
            <v>46</v>
          </cell>
        </row>
        <row r="452">
          <cell r="F452">
            <v>46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46</v>
          </cell>
        </row>
        <row r="459">
          <cell r="F459">
            <v>46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46</v>
          </cell>
        </row>
        <row r="463">
          <cell r="F463">
            <v>47</v>
          </cell>
        </row>
        <row r="464">
          <cell r="F464">
            <v>47</v>
          </cell>
        </row>
        <row r="465">
          <cell r="F465">
            <v>47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47</v>
          </cell>
        </row>
        <row r="470">
          <cell r="F470">
            <v>48</v>
          </cell>
        </row>
        <row r="471">
          <cell r="F471">
            <v>47</v>
          </cell>
        </row>
        <row r="472">
          <cell r="F472">
            <v>47</v>
          </cell>
        </row>
        <row r="473">
          <cell r="F473">
            <v>48</v>
          </cell>
        </row>
        <row r="474">
          <cell r="F474">
            <v>47</v>
          </cell>
        </row>
        <row r="475">
          <cell r="F475">
            <v>47</v>
          </cell>
        </row>
        <row r="476">
          <cell r="F476">
            <v>46</v>
          </cell>
        </row>
        <row r="477">
          <cell r="F477">
            <v>46</v>
          </cell>
        </row>
        <row r="478">
          <cell r="F478">
            <v>46</v>
          </cell>
        </row>
        <row r="479">
          <cell r="F479">
            <v>46</v>
          </cell>
        </row>
        <row r="480">
          <cell r="F480">
            <v>46</v>
          </cell>
        </row>
        <row r="481">
          <cell r="F481">
            <v>47</v>
          </cell>
        </row>
        <row r="482">
          <cell r="F482">
            <v>46</v>
          </cell>
        </row>
        <row r="483">
          <cell r="F483">
            <v>46</v>
          </cell>
        </row>
        <row r="484">
          <cell r="F484">
            <v>47</v>
          </cell>
        </row>
        <row r="485">
          <cell r="F485">
            <v>46</v>
          </cell>
        </row>
        <row r="486">
          <cell r="F486">
            <v>46</v>
          </cell>
        </row>
        <row r="487">
          <cell r="F487">
            <v>46</v>
          </cell>
        </row>
        <row r="488">
          <cell r="F488">
            <v>46</v>
          </cell>
        </row>
        <row r="489">
          <cell r="F489">
            <v>46</v>
          </cell>
        </row>
        <row r="490">
          <cell r="F490">
            <v>46</v>
          </cell>
        </row>
        <row r="491">
          <cell r="F491">
            <v>47</v>
          </cell>
        </row>
        <row r="492">
          <cell r="F492">
            <v>47</v>
          </cell>
        </row>
        <row r="493">
          <cell r="F493">
            <v>47</v>
          </cell>
        </row>
        <row r="494">
          <cell r="F494">
            <v>47</v>
          </cell>
        </row>
        <row r="495">
          <cell r="F495">
            <v>47</v>
          </cell>
        </row>
        <row r="496">
          <cell r="F496">
            <v>47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47</v>
          </cell>
        </row>
        <row r="502">
          <cell r="F502">
            <v>46</v>
          </cell>
        </row>
        <row r="503">
          <cell r="F503">
            <v>47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46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47</v>
          </cell>
        </row>
        <row r="511">
          <cell r="F511">
            <v>48</v>
          </cell>
        </row>
        <row r="512">
          <cell r="F512">
            <v>47</v>
          </cell>
        </row>
        <row r="513">
          <cell r="F513">
            <v>48</v>
          </cell>
        </row>
        <row r="514">
          <cell r="F514">
            <v>47</v>
          </cell>
        </row>
        <row r="515">
          <cell r="F515">
            <v>49</v>
          </cell>
        </row>
        <row r="516">
          <cell r="F516">
            <v>51</v>
          </cell>
        </row>
        <row r="517">
          <cell r="F517">
            <v>52</v>
          </cell>
        </row>
        <row r="518">
          <cell r="F518">
            <v>56</v>
          </cell>
        </row>
        <row r="519">
          <cell r="F519">
            <v>60</v>
          </cell>
        </row>
        <row r="520">
          <cell r="F520">
            <v>57</v>
          </cell>
        </row>
        <row r="521">
          <cell r="F521">
            <v>54</v>
          </cell>
        </row>
        <row r="522">
          <cell r="F522">
            <v>51</v>
          </cell>
        </row>
        <row r="523">
          <cell r="F523">
            <v>48</v>
          </cell>
        </row>
        <row r="524">
          <cell r="F524">
            <v>47</v>
          </cell>
        </row>
        <row r="525">
          <cell r="F525">
            <v>46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46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46</v>
          </cell>
        </row>
        <row r="533">
          <cell r="F533">
            <v>46</v>
          </cell>
        </row>
        <row r="534">
          <cell r="F534">
            <v>46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47</v>
          </cell>
        </row>
        <row r="540">
          <cell r="F540">
            <v>48</v>
          </cell>
        </row>
        <row r="541">
          <cell r="F541">
            <v>48</v>
          </cell>
        </row>
        <row r="542">
          <cell r="F542">
            <v>48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47</v>
          </cell>
        </row>
        <row r="546">
          <cell r="F546">
            <v>47</v>
          </cell>
        </row>
        <row r="547">
          <cell r="F547">
            <v>47</v>
          </cell>
        </row>
        <row r="548">
          <cell r="F548">
            <v>46</v>
          </cell>
        </row>
        <row r="549">
          <cell r="F549">
            <v>47</v>
          </cell>
        </row>
        <row r="550">
          <cell r="F550">
            <v>46</v>
          </cell>
        </row>
        <row r="551">
          <cell r="F551">
            <v>46</v>
          </cell>
        </row>
        <row r="552">
          <cell r="F552">
            <v>46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46</v>
          </cell>
        </row>
        <row r="559">
          <cell r="F559">
            <v>46</v>
          </cell>
        </row>
        <row r="560">
          <cell r="F560">
            <v>46</v>
          </cell>
        </row>
        <row r="561">
          <cell r="F561">
            <v>47</v>
          </cell>
        </row>
        <row r="562">
          <cell r="F562">
            <v>47</v>
          </cell>
        </row>
        <row r="563">
          <cell r="F563">
            <v>47</v>
          </cell>
        </row>
        <row r="564">
          <cell r="F564">
            <v>47</v>
          </cell>
        </row>
        <row r="565">
          <cell r="F565">
            <v>47</v>
          </cell>
        </row>
        <row r="566">
          <cell r="F566">
            <v>48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47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46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48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46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49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47</v>
          </cell>
        </row>
        <row r="645">
          <cell r="F645">
            <v>47</v>
          </cell>
        </row>
        <row r="646">
          <cell r="F646">
            <v>46</v>
          </cell>
        </row>
        <row r="647">
          <cell r="F647">
            <v>46</v>
          </cell>
        </row>
        <row r="648">
          <cell r="F648">
            <v>46</v>
          </cell>
        </row>
        <row r="649">
          <cell r="F649">
            <v>47</v>
          </cell>
        </row>
        <row r="650">
          <cell r="F650">
            <v>46</v>
          </cell>
        </row>
        <row r="651">
          <cell r="F651">
            <v>47</v>
          </cell>
        </row>
        <row r="652">
          <cell r="F652">
            <v>46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51</v>
          </cell>
        </row>
        <row r="668">
          <cell r="F668">
            <v>55</v>
          </cell>
        </row>
        <row r="669">
          <cell r="F669">
            <v>53</v>
          </cell>
        </row>
        <row r="670">
          <cell r="F670">
            <v>53</v>
          </cell>
        </row>
        <row r="671">
          <cell r="F671">
            <v>54</v>
          </cell>
        </row>
        <row r="672">
          <cell r="F672">
            <v>53</v>
          </cell>
        </row>
        <row r="673">
          <cell r="F673">
            <v>54</v>
          </cell>
        </row>
        <row r="674">
          <cell r="F674">
            <v>54</v>
          </cell>
        </row>
        <row r="675">
          <cell r="F675">
            <v>52</v>
          </cell>
        </row>
        <row r="676">
          <cell r="F676">
            <v>52</v>
          </cell>
        </row>
        <row r="677">
          <cell r="F677">
            <v>54</v>
          </cell>
        </row>
        <row r="678">
          <cell r="F678">
            <v>55</v>
          </cell>
        </row>
        <row r="679">
          <cell r="F679">
            <v>55</v>
          </cell>
        </row>
        <row r="680">
          <cell r="F680">
            <v>55</v>
          </cell>
        </row>
        <row r="681">
          <cell r="F681">
            <v>56</v>
          </cell>
        </row>
        <row r="682">
          <cell r="F682">
            <v>57</v>
          </cell>
        </row>
        <row r="683">
          <cell r="F683">
            <v>55</v>
          </cell>
        </row>
        <row r="684">
          <cell r="F684">
            <v>55</v>
          </cell>
        </row>
        <row r="685">
          <cell r="F685">
            <v>54</v>
          </cell>
        </row>
        <row r="686">
          <cell r="F686">
            <v>51</v>
          </cell>
        </row>
        <row r="687">
          <cell r="F687">
            <v>48</v>
          </cell>
        </row>
        <row r="688">
          <cell r="F688">
            <v>46</v>
          </cell>
        </row>
        <row r="689">
          <cell r="F689">
            <v>45</v>
          </cell>
        </row>
        <row r="690">
          <cell r="F690">
            <v>45</v>
          </cell>
        </row>
        <row r="691">
          <cell r="F691">
            <v>45</v>
          </cell>
        </row>
        <row r="692">
          <cell r="F692">
            <v>46</v>
          </cell>
        </row>
        <row r="693">
          <cell r="F693">
            <v>47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46</v>
          </cell>
        </row>
        <row r="697">
          <cell r="F697">
            <v>46</v>
          </cell>
        </row>
        <row r="698">
          <cell r="F698">
            <v>45</v>
          </cell>
        </row>
        <row r="699">
          <cell r="F699">
            <v>46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46</v>
          </cell>
        </row>
        <row r="703">
          <cell r="F703">
            <v>46</v>
          </cell>
        </row>
        <row r="704">
          <cell r="F704">
            <v>45</v>
          </cell>
        </row>
        <row r="705">
          <cell r="F705">
            <v>46</v>
          </cell>
        </row>
        <row r="706">
          <cell r="F706">
            <v>46</v>
          </cell>
        </row>
        <row r="707">
          <cell r="F707">
            <v>46</v>
          </cell>
        </row>
        <row r="708">
          <cell r="F708">
            <v>46</v>
          </cell>
        </row>
        <row r="709">
          <cell r="F709">
            <v>46</v>
          </cell>
        </row>
        <row r="710">
          <cell r="F710">
            <v>46</v>
          </cell>
        </row>
        <row r="711">
          <cell r="F711">
            <v>46</v>
          </cell>
        </row>
        <row r="712">
          <cell r="F712">
            <v>46</v>
          </cell>
        </row>
        <row r="713">
          <cell r="F713">
            <v>46</v>
          </cell>
        </row>
        <row r="714">
          <cell r="F714">
            <v>45</v>
          </cell>
        </row>
        <row r="715">
          <cell r="F715">
            <v>45</v>
          </cell>
        </row>
        <row r="716">
          <cell r="F716">
            <v>46</v>
          </cell>
        </row>
        <row r="717">
          <cell r="F717">
            <v>46</v>
          </cell>
        </row>
        <row r="718">
          <cell r="F718">
            <v>46</v>
          </cell>
        </row>
        <row r="719">
          <cell r="F719">
            <v>46</v>
          </cell>
        </row>
        <row r="720">
          <cell r="F720">
            <v>46</v>
          </cell>
        </row>
        <row r="721">
          <cell r="F721">
            <v>46</v>
          </cell>
        </row>
        <row r="722">
          <cell r="F722">
            <v>46</v>
          </cell>
        </row>
        <row r="723">
          <cell r="F723">
            <v>46</v>
          </cell>
        </row>
        <row r="724">
          <cell r="F724">
            <v>46</v>
          </cell>
        </row>
        <row r="725">
          <cell r="F725">
            <v>46</v>
          </cell>
        </row>
        <row r="726">
          <cell r="F726">
            <v>46</v>
          </cell>
        </row>
        <row r="727">
          <cell r="F727">
            <v>46</v>
          </cell>
        </row>
        <row r="728">
          <cell r="F728">
            <v>46</v>
          </cell>
        </row>
        <row r="729">
          <cell r="F729">
            <v>46</v>
          </cell>
        </row>
        <row r="730">
          <cell r="F730">
            <v>46</v>
          </cell>
        </row>
        <row r="731">
          <cell r="F731">
            <v>47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48</v>
          </cell>
        </row>
        <row r="14">
          <cell r="F14">
            <v>48</v>
          </cell>
        </row>
        <row r="15">
          <cell r="F15">
            <v>49</v>
          </cell>
        </row>
        <row r="16">
          <cell r="F16">
            <v>51</v>
          </cell>
        </row>
        <row r="17">
          <cell r="F17">
            <v>57</v>
          </cell>
        </row>
        <row r="18">
          <cell r="F18">
            <v>63</v>
          </cell>
        </row>
        <row r="19">
          <cell r="F19">
            <v>61</v>
          </cell>
        </row>
        <row r="20">
          <cell r="F20">
            <v>57</v>
          </cell>
        </row>
        <row r="21">
          <cell r="F21">
            <v>58</v>
          </cell>
        </row>
        <row r="22">
          <cell r="F22">
            <v>62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48</v>
          </cell>
        </row>
        <row r="44">
          <cell r="F44">
            <v>49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48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50</v>
          </cell>
        </row>
        <row r="58">
          <cell r="F58">
            <v>49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51</v>
          </cell>
        </row>
        <row r="63">
          <cell r="F63">
            <v>51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47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47</v>
          </cell>
        </row>
        <row r="93">
          <cell r="F93">
            <v>48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51</v>
          </cell>
        </row>
        <row r="112">
          <cell r="F112">
            <v>51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48</v>
          </cell>
        </row>
        <row r="129">
          <cell r="F129">
            <v>47</v>
          </cell>
        </row>
        <row r="130">
          <cell r="F130">
            <v>47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47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48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48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48</v>
          </cell>
        </row>
        <row r="151">
          <cell r="F151">
            <v>47</v>
          </cell>
        </row>
        <row r="152">
          <cell r="F152">
            <v>48</v>
          </cell>
        </row>
        <row r="153">
          <cell r="F153">
            <v>47</v>
          </cell>
        </row>
        <row r="154">
          <cell r="F154">
            <v>48</v>
          </cell>
        </row>
        <row r="155">
          <cell r="F155">
            <v>47</v>
          </cell>
        </row>
        <row r="156">
          <cell r="F156">
            <v>47</v>
          </cell>
        </row>
        <row r="157">
          <cell r="F157">
            <v>48</v>
          </cell>
        </row>
        <row r="158">
          <cell r="F158">
            <v>47</v>
          </cell>
        </row>
        <row r="159">
          <cell r="F159">
            <v>48</v>
          </cell>
        </row>
        <row r="160">
          <cell r="F160">
            <v>47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51</v>
          </cell>
        </row>
        <row r="183">
          <cell r="F183">
            <v>51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51</v>
          </cell>
        </row>
        <row r="187">
          <cell r="F187">
            <v>51</v>
          </cell>
        </row>
        <row r="188">
          <cell r="F188">
            <v>51</v>
          </cell>
        </row>
        <row r="189">
          <cell r="F189">
            <v>51</v>
          </cell>
        </row>
        <row r="190">
          <cell r="F190">
            <v>50</v>
          </cell>
        </row>
        <row r="191">
          <cell r="F191">
            <v>50</v>
          </cell>
        </row>
        <row r="192">
          <cell r="F192">
            <v>49</v>
          </cell>
        </row>
        <row r="193">
          <cell r="F193">
            <v>48</v>
          </cell>
        </row>
        <row r="194">
          <cell r="F194">
            <v>47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47</v>
          </cell>
        </row>
        <row r="210">
          <cell r="F210">
            <v>48</v>
          </cell>
        </row>
        <row r="211">
          <cell r="F211">
            <v>48</v>
          </cell>
        </row>
        <row r="212">
          <cell r="F212">
            <v>50</v>
          </cell>
        </row>
        <row r="213">
          <cell r="F213">
            <v>51</v>
          </cell>
        </row>
        <row r="214">
          <cell r="F214">
            <v>49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48</v>
          </cell>
        </row>
        <row r="226">
          <cell r="F226">
            <v>47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47</v>
          </cell>
        </row>
        <row r="233">
          <cell r="F233">
            <v>47</v>
          </cell>
        </row>
        <row r="234">
          <cell r="F234">
            <v>48</v>
          </cell>
        </row>
        <row r="235">
          <cell r="F235">
            <v>47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48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51</v>
          </cell>
        </row>
        <row r="260">
          <cell r="F260">
            <v>51</v>
          </cell>
        </row>
        <row r="261">
          <cell r="F261">
            <v>51</v>
          </cell>
        </row>
        <row r="262">
          <cell r="F262">
            <v>51</v>
          </cell>
        </row>
        <row r="263">
          <cell r="F263">
            <v>51</v>
          </cell>
        </row>
        <row r="264">
          <cell r="F264">
            <v>51</v>
          </cell>
        </row>
        <row r="265">
          <cell r="F265">
            <v>50</v>
          </cell>
        </row>
        <row r="266">
          <cell r="F266">
            <v>50</v>
          </cell>
        </row>
        <row r="267">
          <cell r="F267">
            <v>50</v>
          </cell>
        </row>
        <row r="268">
          <cell r="F268">
            <v>49</v>
          </cell>
        </row>
        <row r="269">
          <cell r="F269">
            <v>48</v>
          </cell>
        </row>
        <row r="270">
          <cell r="F270">
            <v>47</v>
          </cell>
        </row>
        <row r="271">
          <cell r="F271">
            <v>47</v>
          </cell>
        </row>
        <row r="272">
          <cell r="F272">
            <v>47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51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49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50</v>
          </cell>
        </row>
        <row r="330">
          <cell r="F330">
            <v>51</v>
          </cell>
        </row>
        <row r="331">
          <cell r="F331">
            <v>51</v>
          </cell>
        </row>
        <row r="332">
          <cell r="F332">
            <v>50</v>
          </cell>
        </row>
        <row r="333">
          <cell r="F333">
            <v>49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49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52</v>
          </cell>
        </row>
        <row r="359">
          <cell r="F359">
            <v>50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49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49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47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47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51</v>
          </cell>
        </row>
        <row r="446">
          <cell r="F446">
            <v>51</v>
          </cell>
        </row>
        <row r="447">
          <cell r="F447">
            <v>51</v>
          </cell>
        </row>
        <row r="448">
          <cell r="F448">
            <v>50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51</v>
          </cell>
        </row>
        <row r="453">
          <cell r="F453">
            <v>50</v>
          </cell>
        </row>
        <row r="454">
          <cell r="F454">
            <v>51</v>
          </cell>
        </row>
        <row r="455">
          <cell r="F455">
            <v>50</v>
          </cell>
        </row>
        <row r="456">
          <cell r="F456">
            <v>50</v>
          </cell>
        </row>
        <row r="457">
          <cell r="F457">
            <v>49</v>
          </cell>
        </row>
        <row r="458">
          <cell r="F458">
            <v>50</v>
          </cell>
        </row>
        <row r="459">
          <cell r="F459">
            <v>52</v>
          </cell>
        </row>
        <row r="460">
          <cell r="F460">
            <v>50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48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49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50</v>
          </cell>
        </row>
        <row r="514">
          <cell r="F514">
            <v>51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51</v>
          </cell>
        </row>
        <row r="518">
          <cell r="F518">
            <v>51</v>
          </cell>
        </row>
        <row r="519">
          <cell r="F519">
            <v>51</v>
          </cell>
        </row>
        <row r="520">
          <cell r="F520">
            <v>52</v>
          </cell>
        </row>
        <row r="521">
          <cell r="F521">
            <v>52</v>
          </cell>
        </row>
        <row r="522">
          <cell r="F522">
            <v>51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49</v>
          </cell>
        </row>
        <row r="532">
          <cell r="F532">
            <v>50</v>
          </cell>
        </row>
        <row r="533">
          <cell r="F533">
            <v>48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50</v>
          </cell>
        </row>
        <row r="537">
          <cell r="F537">
            <v>51</v>
          </cell>
        </row>
        <row r="538">
          <cell r="F538">
            <v>52</v>
          </cell>
        </row>
        <row r="539">
          <cell r="F539">
            <v>52</v>
          </cell>
        </row>
        <row r="540">
          <cell r="F540">
            <v>50</v>
          </cell>
        </row>
        <row r="541">
          <cell r="F541">
            <v>49</v>
          </cell>
        </row>
        <row r="542">
          <cell r="F542">
            <v>48</v>
          </cell>
        </row>
        <row r="543">
          <cell r="F543">
            <v>48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47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48</v>
          </cell>
        </row>
        <row r="566">
          <cell r="F566">
            <v>48</v>
          </cell>
        </row>
        <row r="567">
          <cell r="F567">
            <v>48</v>
          </cell>
        </row>
        <row r="568">
          <cell r="F568">
            <v>48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47</v>
          </cell>
        </row>
        <row r="582">
          <cell r="F582">
            <v>48</v>
          </cell>
        </row>
        <row r="583">
          <cell r="F583">
            <v>49</v>
          </cell>
        </row>
        <row r="584">
          <cell r="F584">
            <v>50</v>
          </cell>
        </row>
        <row r="585">
          <cell r="F585">
            <v>50</v>
          </cell>
        </row>
        <row r="586">
          <cell r="F586">
            <v>51</v>
          </cell>
        </row>
        <row r="587">
          <cell r="F587">
            <v>51</v>
          </cell>
        </row>
        <row r="588">
          <cell r="F588">
            <v>50</v>
          </cell>
        </row>
        <row r="589">
          <cell r="F589">
            <v>50</v>
          </cell>
        </row>
        <row r="590">
          <cell r="F590">
            <v>51</v>
          </cell>
        </row>
        <row r="591">
          <cell r="F591">
            <v>50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50</v>
          </cell>
        </row>
        <row r="597">
          <cell r="F597">
            <v>49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49</v>
          </cell>
        </row>
        <row r="607">
          <cell r="F607">
            <v>49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49</v>
          </cell>
        </row>
        <row r="612">
          <cell r="F612">
            <v>48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49</v>
          </cell>
        </row>
        <row r="632">
          <cell r="F632">
            <v>50</v>
          </cell>
        </row>
        <row r="633">
          <cell r="F633">
            <v>50</v>
          </cell>
        </row>
        <row r="634">
          <cell r="F634">
            <v>51</v>
          </cell>
        </row>
        <row r="635">
          <cell r="F635">
            <v>51</v>
          </cell>
        </row>
        <row r="636">
          <cell r="F636">
            <v>51</v>
          </cell>
        </row>
        <row r="637">
          <cell r="F637">
            <v>51</v>
          </cell>
        </row>
        <row r="638">
          <cell r="F638">
            <v>51</v>
          </cell>
        </row>
        <row r="639">
          <cell r="F639">
            <v>51</v>
          </cell>
        </row>
        <row r="640">
          <cell r="F640">
            <v>51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50</v>
          </cell>
        </row>
        <row r="644">
          <cell r="F644">
            <v>50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50</v>
          </cell>
        </row>
        <row r="673">
          <cell r="F673">
            <v>51</v>
          </cell>
        </row>
        <row r="674">
          <cell r="F674">
            <v>53</v>
          </cell>
        </row>
        <row r="675">
          <cell r="F675">
            <v>57</v>
          </cell>
        </row>
        <row r="676">
          <cell r="F676">
            <v>54</v>
          </cell>
        </row>
        <row r="677">
          <cell r="F677">
            <v>50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48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48</v>
          </cell>
        </row>
        <row r="690">
          <cell r="F690">
            <v>48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49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49</v>
          </cell>
        </row>
        <row r="728">
          <cell r="F728">
            <v>50</v>
          </cell>
        </row>
        <row r="729">
          <cell r="F729">
            <v>51</v>
          </cell>
        </row>
        <row r="730">
          <cell r="F730">
            <v>51</v>
          </cell>
        </row>
        <row r="731">
          <cell r="F731">
            <v>52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27</v>
          </cell>
        </row>
        <row r="13">
          <cell r="F13">
            <v>28</v>
          </cell>
        </row>
        <row r="14">
          <cell r="F14">
            <v>30</v>
          </cell>
        </row>
        <row r="15">
          <cell r="F15">
            <v>32</v>
          </cell>
        </row>
        <row r="16">
          <cell r="F16">
            <v>37</v>
          </cell>
        </row>
        <row r="17">
          <cell r="F17">
            <v>38</v>
          </cell>
        </row>
        <row r="18">
          <cell r="F18">
            <v>37</v>
          </cell>
        </row>
        <row r="19">
          <cell r="F19">
            <v>39</v>
          </cell>
        </row>
        <row r="20">
          <cell r="F20">
            <v>44</v>
          </cell>
        </row>
        <row r="21">
          <cell r="F21">
            <v>46</v>
          </cell>
        </row>
        <row r="22">
          <cell r="F22">
            <v>43</v>
          </cell>
        </row>
        <row r="23">
          <cell r="F23">
            <v>35</v>
          </cell>
        </row>
        <row r="24">
          <cell r="F24">
            <v>31</v>
          </cell>
        </row>
        <row r="25">
          <cell r="F25">
            <v>28</v>
          </cell>
        </row>
        <row r="26">
          <cell r="F26">
            <v>27</v>
          </cell>
        </row>
        <row r="27">
          <cell r="F27">
            <v>26</v>
          </cell>
        </row>
        <row r="28">
          <cell r="F28">
            <v>26</v>
          </cell>
        </row>
        <row r="29">
          <cell r="F29">
            <v>26</v>
          </cell>
        </row>
        <row r="30">
          <cell r="F30">
            <v>26</v>
          </cell>
        </row>
        <row r="31">
          <cell r="F31">
            <v>27</v>
          </cell>
        </row>
        <row r="32">
          <cell r="F32">
            <v>28</v>
          </cell>
        </row>
        <row r="33">
          <cell r="F33">
            <v>27</v>
          </cell>
        </row>
        <row r="34">
          <cell r="F34">
            <v>27</v>
          </cell>
        </row>
        <row r="35">
          <cell r="F35">
            <v>27</v>
          </cell>
        </row>
        <row r="36">
          <cell r="F36">
            <v>28</v>
          </cell>
        </row>
        <row r="37">
          <cell r="F37">
            <v>28</v>
          </cell>
        </row>
        <row r="38">
          <cell r="F38">
            <v>28</v>
          </cell>
        </row>
        <row r="39">
          <cell r="F39">
            <v>28</v>
          </cell>
        </row>
        <row r="40">
          <cell r="F40">
            <v>28</v>
          </cell>
        </row>
        <row r="41">
          <cell r="F41">
            <v>28</v>
          </cell>
        </row>
        <row r="42">
          <cell r="F42">
            <v>28</v>
          </cell>
        </row>
        <row r="43">
          <cell r="F43">
            <v>28</v>
          </cell>
        </row>
        <row r="44">
          <cell r="F44">
            <v>28</v>
          </cell>
        </row>
        <row r="45">
          <cell r="F45">
            <v>27</v>
          </cell>
        </row>
        <row r="46">
          <cell r="F46">
            <v>26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25</v>
          </cell>
        </row>
        <row r="50">
          <cell r="F50">
            <v>25</v>
          </cell>
        </row>
        <row r="51">
          <cell r="F51">
            <v>26</v>
          </cell>
        </row>
        <row r="52">
          <cell r="F52">
            <v>25</v>
          </cell>
        </row>
        <row r="53">
          <cell r="F53">
            <v>25</v>
          </cell>
        </row>
        <row r="54">
          <cell r="F54">
            <v>25</v>
          </cell>
        </row>
        <row r="55">
          <cell r="F55">
            <v>26</v>
          </cell>
        </row>
        <row r="56">
          <cell r="F56">
            <v>26</v>
          </cell>
        </row>
        <row r="57">
          <cell r="F57">
            <v>26</v>
          </cell>
        </row>
        <row r="58">
          <cell r="F58">
            <v>27</v>
          </cell>
        </row>
        <row r="59">
          <cell r="F59">
            <v>27</v>
          </cell>
        </row>
        <row r="60">
          <cell r="F60">
            <v>27</v>
          </cell>
        </row>
        <row r="61">
          <cell r="F61">
            <v>27</v>
          </cell>
        </row>
        <row r="62">
          <cell r="F62">
            <v>27</v>
          </cell>
        </row>
        <row r="63">
          <cell r="F63">
            <v>28</v>
          </cell>
        </row>
        <row r="64">
          <cell r="F64">
            <v>28</v>
          </cell>
        </row>
        <row r="65">
          <cell r="F65">
            <v>28</v>
          </cell>
        </row>
        <row r="66">
          <cell r="F66">
            <v>29</v>
          </cell>
        </row>
        <row r="67">
          <cell r="F67">
            <v>31</v>
          </cell>
        </row>
        <row r="68">
          <cell r="F68">
            <v>28</v>
          </cell>
        </row>
        <row r="69">
          <cell r="F69">
            <v>27</v>
          </cell>
        </row>
        <row r="70">
          <cell r="F70">
            <v>25</v>
          </cell>
        </row>
        <row r="71">
          <cell r="F71">
            <v>28</v>
          </cell>
        </row>
        <row r="72">
          <cell r="F72">
            <v>31</v>
          </cell>
        </row>
        <row r="73">
          <cell r="F73">
            <v>28</v>
          </cell>
        </row>
        <row r="74">
          <cell r="F74">
            <v>25</v>
          </cell>
        </row>
        <row r="75">
          <cell r="F75">
            <v>24</v>
          </cell>
        </row>
        <row r="76">
          <cell r="F76">
            <v>24</v>
          </cell>
        </row>
        <row r="77">
          <cell r="F77">
            <v>25</v>
          </cell>
        </row>
        <row r="78">
          <cell r="F78">
            <v>25</v>
          </cell>
        </row>
        <row r="79">
          <cell r="F79">
            <v>26</v>
          </cell>
        </row>
        <row r="80">
          <cell r="F80">
            <v>27</v>
          </cell>
        </row>
        <row r="81">
          <cell r="F81">
            <v>27</v>
          </cell>
        </row>
        <row r="82">
          <cell r="F82">
            <v>27</v>
          </cell>
        </row>
        <row r="83">
          <cell r="F83">
            <v>27</v>
          </cell>
        </row>
        <row r="84">
          <cell r="F84">
            <v>28</v>
          </cell>
        </row>
        <row r="85">
          <cell r="F85">
            <v>28</v>
          </cell>
        </row>
        <row r="86">
          <cell r="F86">
            <v>27</v>
          </cell>
        </row>
        <row r="87">
          <cell r="F87">
            <v>27</v>
          </cell>
        </row>
        <row r="88">
          <cell r="F88">
            <v>27</v>
          </cell>
        </row>
        <row r="89">
          <cell r="F89">
            <v>27</v>
          </cell>
        </row>
        <row r="90">
          <cell r="F90">
            <v>27</v>
          </cell>
        </row>
        <row r="91">
          <cell r="F91">
            <v>26</v>
          </cell>
        </row>
        <row r="92">
          <cell r="F92">
            <v>26</v>
          </cell>
        </row>
        <row r="93">
          <cell r="F93">
            <v>26</v>
          </cell>
        </row>
        <row r="94">
          <cell r="F94">
            <v>25</v>
          </cell>
        </row>
        <row r="95">
          <cell r="F95">
            <v>25</v>
          </cell>
        </row>
        <row r="96">
          <cell r="F96">
            <v>25</v>
          </cell>
        </row>
        <row r="97">
          <cell r="F97">
            <v>25</v>
          </cell>
        </row>
        <row r="98">
          <cell r="F98">
            <v>26</v>
          </cell>
        </row>
        <row r="99">
          <cell r="F99">
            <v>26</v>
          </cell>
        </row>
        <row r="100">
          <cell r="F100">
            <v>26</v>
          </cell>
        </row>
        <row r="101">
          <cell r="F101">
            <v>26</v>
          </cell>
        </row>
        <row r="102">
          <cell r="F102">
            <v>27</v>
          </cell>
        </row>
        <row r="103">
          <cell r="F103">
            <v>27</v>
          </cell>
        </row>
        <row r="104">
          <cell r="F104">
            <v>27</v>
          </cell>
        </row>
        <row r="105">
          <cell r="F105">
            <v>27</v>
          </cell>
        </row>
        <row r="106">
          <cell r="F106">
            <v>27</v>
          </cell>
        </row>
        <row r="107">
          <cell r="F107">
            <v>27</v>
          </cell>
        </row>
        <row r="108">
          <cell r="F108">
            <v>27</v>
          </cell>
        </row>
        <row r="109">
          <cell r="F109">
            <v>27</v>
          </cell>
        </row>
        <row r="110">
          <cell r="F110">
            <v>27</v>
          </cell>
        </row>
        <row r="111">
          <cell r="F111">
            <v>30</v>
          </cell>
        </row>
        <row r="112">
          <cell r="F112">
            <v>28</v>
          </cell>
        </row>
        <row r="113">
          <cell r="F113">
            <v>28</v>
          </cell>
        </row>
        <row r="114">
          <cell r="F114">
            <v>27</v>
          </cell>
        </row>
        <row r="115">
          <cell r="F115">
            <v>27</v>
          </cell>
        </row>
        <row r="116">
          <cell r="F116">
            <v>26</v>
          </cell>
        </row>
        <row r="117">
          <cell r="F117">
            <v>26</v>
          </cell>
        </row>
        <row r="118">
          <cell r="F118">
            <v>27</v>
          </cell>
        </row>
        <row r="119">
          <cell r="F119">
            <v>27</v>
          </cell>
        </row>
        <row r="120">
          <cell r="F120">
            <v>26</v>
          </cell>
        </row>
        <row r="121">
          <cell r="F121">
            <v>25</v>
          </cell>
        </row>
        <row r="122">
          <cell r="F122">
            <v>25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27</v>
          </cell>
        </row>
        <row r="126">
          <cell r="F126">
            <v>32</v>
          </cell>
        </row>
        <row r="127">
          <cell r="F127">
            <v>30</v>
          </cell>
        </row>
        <row r="128">
          <cell r="F128">
            <v>27</v>
          </cell>
        </row>
        <row r="129">
          <cell r="F129">
            <v>26</v>
          </cell>
        </row>
        <row r="130">
          <cell r="F130">
            <v>26</v>
          </cell>
        </row>
        <row r="131">
          <cell r="F131">
            <v>26</v>
          </cell>
        </row>
        <row r="132">
          <cell r="F132">
            <v>27</v>
          </cell>
        </row>
        <row r="133">
          <cell r="F133">
            <v>26</v>
          </cell>
        </row>
        <row r="134">
          <cell r="F134">
            <v>26</v>
          </cell>
        </row>
        <row r="135">
          <cell r="F135">
            <v>26</v>
          </cell>
        </row>
        <row r="136">
          <cell r="F136">
            <v>26</v>
          </cell>
        </row>
        <row r="137">
          <cell r="F137">
            <v>26</v>
          </cell>
        </row>
        <row r="138">
          <cell r="F138">
            <v>26</v>
          </cell>
        </row>
        <row r="139">
          <cell r="F139">
            <v>26</v>
          </cell>
        </row>
        <row r="140">
          <cell r="F140">
            <v>26</v>
          </cell>
        </row>
        <row r="141">
          <cell r="F141">
            <v>26</v>
          </cell>
        </row>
        <row r="142">
          <cell r="F142">
            <v>26</v>
          </cell>
        </row>
        <row r="143">
          <cell r="F143">
            <v>26</v>
          </cell>
        </row>
        <row r="144">
          <cell r="F144">
            <v>26</v>
          </cell>
        </row>
        <row r="145">
          <cell r="F145">
            <v>26</v>
          </cell>
        </row>
        <row r="146">
          <cell r="F146">
            <v>26</v>
          </cell>
        </row>
        <row r="147">
          <cell r="F147">
            <v>26</v>
          </cell>
        </row>
        <row r="148">
          <cell r="F148">
            <v>26</v>
          </cell>
        </row>
        <row r="149">
          <cell r="F149">
            <v>26</v>
          </cell>
        </row>
        <row r="150">
          <cell r="F150">
            <v>26</v>
          </cell>
        </row>
        <row r="151">
          <cell r="F151">
            <v>26</v>
          </cell>
        </row>
        <row r="152">
          <cell r="F152">
            <v>26</v>
          </cell>
        </row>
        <row r="153">
          <cell r="F153">
            <v>26</v>
          </cell>
        </row>
        <row r="154">
          <cell r="F154">
            <v>26</v>
          </cell>
        </row>
        <row r="155">
          <cell r="F155">
            <v>26</v>
          </cell>
        </row>
        <row r="156">
          <cell r="F156">
            <v>26</v>
          </cell>
        </row>
        <row r="157">
          <cell r="F157">
            <v>26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27</v>
          </cell>
        </row>
        <row r="162">
          <cell r="F162">
            <v>27</v>
          </cell>
        </row>
        <row r="163">
          <cell r="F163">
            <v>27</v>
          </cell>
        </row>
        <row r="164">
          <cell r="F164">
            <v>26</v>
          </cell>
        </row>
        <row r="165">
          <cell r="F165">
            <v>25</v>
          </cell>
        </row>
        <row r="166">
          <cell r="F166">
            <v>26</v>
          </cell>
        </row>
        <row r="167">
          <cell r="F167">
            <v>25</v>
          </cell>
        </row>
        <row r="168">
          <cell r="F168">
            <v>25</v>
          </cell>
        </row>
        <row r="169">
          <cell r="F169">
            <v>25</v>
          </cell>
        </row>
        <row r="170">
          <cell r="F170">
            <v>26</v>
          </cell>
        </row>
        <row r="171">
          <cell r="F171">
            <v>26</v>
          </cell>
        </row>
        <row r="172">
          <cell r="F172">
            <v>25</v>
          </cell>
        </row>
        <row r="173">
          <cell r="F173">
            <v>25</v>
          </cell>
        </row>
        <row r="174">
          <cell r="F174">
            <v>26</v>
          </cell>
        </row>
        <row r="175">
          <cell r="F175">
            <v>26</v>
          </cell>
        </row>
        <row r="176">
          <cell r="F176">
            <v>26</v>
          </cell>
        </row>
        <row r="177">
          <cell r="F177">
            <v>27</v>
          </cell>
        </row>
        <row r="178">
          <cell r="F178">
            <v>27</v>
          </cell>
        </row>
        <row r="179">
          <cell r="F179">
            <v>27</v>
          </cell>
        </row>
        <row r="180">
          <cell r="F180">
            <v>27</v>
          </cell>
        </row>
        <row r="181">
          <cell r="F181">
            <v>27</v>
          </cell>
        </row>
        <row r="182">
          <cell r="F182">
            <v>26</v>
          </cell>
        </row>
        <row r="183">
          <cell r="F183">
            <v>26</v>
          </cell>
        </row>
        <row r="184">
          <cell r="F184">
            <v>26</v>
          </cell>
        </row>
        <row r="185">
          <cell r="F185">
            <v>26</v>
          </cell>
        </row>
        <row r="186">
          <cell r="F186">
            <v>26</v>
          </cell>
        </row>
        <row r="187">
          <cell r="F187">
            <v>26</v>
          </cell>
        </row>
        <row r="188">
          <cell r="F188">
            <v>26</v>
          </cell>
        </row>
        <row r="189">
          <cell r="F189">
            <v>25</v>
          </cell>
        </row>
        <row r="190">
          <cell r="F190">
            <v>25</v>
          </cell>
        </row>
        <row r="191">
          <cell r="F191">
            <v>25</v>
          </cell>
        </row>
        <row r="192">
          <cell r="F192">
            <v>25</v>
          </cell>
        </row>
        <row r="193">
          <cell r="F193">
            <v>25</v>
          </cell>
        </row>
        <row r="194">
          <cell r="F194">
            <v>27</v>
          </cell>
        </row>
        <row r="195">
          <cell r="F195">
            <v>32</v>
          </cell>
        </row>
        <row r="196">
          <cell r="F196">
            <v>33</v>
          </cell>
        </row>
        <row r="197">
          <cell r="F197">
            <v>32</v>
          </cell>
        </row>
        <row r="198">
          <cell r="F198">
            <v>30</v>
          </cell>
        </row>
        <row r="199">
          <cell r="F199">
            <v>27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26</v>
          </cell>
        </row>
        <row r="203">
          <cell r="F203">
            <v>26</v>
          </cell>
        </row>
        <row r="204">
          <cell r="F204">
            <v>26</v>
          </cell>
        </row>
        <row r="205">
          <cell r="F205">
            <v>30</v>
          </cell>
        </row>
        <row r="206">
          <cell r="F206">
            <v>32</v>
          </cell>
        </row>
        <row r="207">
          <cell r="F207">
            <v>30</v>
          </cell>
        </row>
        <row r="208">
          <cell r="F208">
            <v>29</v>
          </cell>
        </row>
        <row r="209">
          <cell r="F209">
            <v>27</v>
          </cell>
        </row>
        <row r="210">
          <cell r="F210">
            <v>26</v>
          </cell>
        </row>
        <row r="211">
          <cell r="F211">
            <v>27</v>
          </cell>
        </row>
        <row r="212">
          <cell r="F212">
            <v>29</v>
          </cell>
        </row>
        <row r="213">
          <cell r="F213">
            <v>27</v>
          </cell>
        </row>
        <row r="214">
          <cell r="F214">
            <v>27</v>
          </cell>
        </row>
        <row r="215">
          <cell r="F215">
            <v>26</v>
          </cell>
        </row>
        <row r="216">
          <cell r="F216">
            <v>26</v>
          </cell>
        </row>
        <row r="217">
          <cell r="F217">
            <v>25</v>
          </cell>
        </row>
        <row r="218">
          <cell r="F218">
            <v>25</v>
          </cell>
        </row>
        <row r="219">
          <cell r="F219">
            <v>25</v>
          </cell>
        </row>
        <row r="220">
          <cell r="F220">
            <v>26</v>
          </cell>
        </row>
        <row r="221">
          <cell r="F221">
            <v>26</v>
          </cell>
        </row>
        <row r="222">
          <cell r="F222">
            <v>26</v>
          </cell>
        </row>
        <row r="223">
          <cell r="F223">
            <v>26</v>
          </cell>
        </row>
        <row r="224">
          <cell r="F224">
            <v>26</v>
          </cell>
        </row>
        <row r="225">
          <cell r="F225">
            <v>26</v>
          </cell>
        </row>
        <row r="226">
          <cell r="F226">
            <v>26</v>
          </cell>
        </row>
        <row r="227">
          <cell r="F227">
            <v>26</v>
          </cell>
        </row>
        <row r="228">
          <cell r="F228">
            <v>26</v>
          </cell>
        </row>
        <row r="229">
          <cell r="F229">
            <v>26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26</v>
          </cell>
        </row>
        <row r="233">
          <cell r="F233">
            <v>26</v>
          </cell>
        </row>
        <row r="234">
          <cell r="F234">
            <v>26</v>
          </cell>
        </row>
        <row r="235">
          <cell r="F235">
            <v>26</v>
          </cell>
        </row>
        <row r="236">
          <cell r="F236">
            <v>26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24</v>
          </cell>
        </row>
        <row r="244">
          <cell r="F244">
            <v>25</v>
          </cell>
        </row>
        <row r="245">
          <cell r="F245">
            <v>25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26</v>
          </cell>
        </row>
        <row r="249">
          <cell r="F249">
            <v>26</v>
          </cell>
        </row>
        <row r="250">
          <cell r="F250">
            <v>27</v>
          </cell>
        </row>
        <row r="251">
          <cell r="F251">
            <v>27</v>
          </cell>
        </row>
        <row r="252">
          <cell r="F252">
            <v>27</v>
          </cell>
        </row>
        <row r="253">
          <cell r="F253">
            <v>27</v>
          </cell>
        </row>
        <row r="254">
          <cell r="F254">
            <v>28</v>
          </cell>
        </row>
        <row r="255">
          <cell r="F255">
            <v>28</v>
          </cell>
        </row>
        <row r="256">
          <cell r="F256">
            <v>28</v>
          </cell>
        </row>
        <row r="257">
          <cell r="F257">
            <v>29</v>
          </cell>
        </row>
        <row r="258">
          <cell r="F258">
            <v>29</v>
          </cell>
        </row>
        <row r="259">
          <cell r="F259">
            <v>29</v>
          </cell>
        </row>
        <row r="260">
          <cell r="F260">
            <v>28</v>
          </cell>
        </row>
        <row r="261">
          <cell r="F261">
            <v>27</v>
          </cell>
        </row>
        <row r="262">
          <cell r="F262">
            <v>27</v>
          </cell>
        </row>
        <row r="263">
          <cell r="F263">
            <v>27</v>
          </cell>
        </row>
        <row r="264">
          <cell r="F264">
            <v>26</v>
          </cell>
        </row>
        <row r="265">
          <cell r="F265">
            <v>26</v>
          </cell>
        </row>
        <row r="266">
          <cell r="F266">
            <v>28</v>
          </cell>
        </row>
        <row r="267">
          <cell r="F267">
            <v>26</v>
          </cell>
        </row>
        <row r="268">
          <cell r="F268">
            <v>26</v>
          </cell>
        </row>
        <row r="269">
          <cell r="F269">
            <v>26</v>
          </cell>
        </row>
        <row r="270">
          <cell r="F270">
            <v>27</v>
          </cell>
        </row>
        <row r="271">
          <cell r="F271">
            <v>27</v>
          </cell>
        </row>
        <row r="272">
          <cell r="F272">
            <v>27</v>
          </cell>
        </row>
        <row r="273">
          <cell r="F273">
            <v>26</v>
          </cell>
        </row>
        <row r="274">
          <cell r="F274">
            <v>26</v>
          </cell>
        </row>
        <row r="275">
          <cell r="F275">
            <v>27</v>
          </cell>
        </row>
        <row r="276">
          <cell r="F276">
            <v>26</v>
          </cell>
        </row>
        <row r="277">
          <cell r="F277">
            <v>26</v>
          </cell>
        </row>
        <row r="278">
          <cell r="F278">
            <v>26</v>
          </cell>
        </row>
        <row r="279">
          <cell r="F279">
            <v>27</v>
          </cell>
        </row>
        <row r="280">
          <cell r="F280">
            <v>27</v>
          </cell>
        </row>
        <row r="281">
          <cell r="F281">
            <v>27</v>
          </cell>
        </row>
        <row r="282">
          <cell r="F282">
            <v>29</v>
          </cell>
        </row>
        <row r="283">
          <cell r="F283">
            <v>29</v>
          </cell>
        </row>
        <row r="284">
          <cell r="F284">
            <v>26</v>
          </cell>
        </row>
        <row r="285">
          <cell r="F285">
            <v>25</v>
          </cell>
        </row>
        <row r="286">
          <cell r="F286">
            <v>25</v>
          </cell>
        </row>
        <row r="287">
          <cell r="F287">
            <v>24</v>
          </cell>
        </row>
        <row r="288">
          <cell r="F288">
            <v>25</v>
          </cell>
        </row>
        <row r="289">
          <cell r="F289">
            <v>25</v>
          </cell>
        </row>
        <row r="290">
          <cell r="F290">
            <v>25</v>
          </cell>
        </row>
        <row r="291">
          <cell r="F291">
            <v>25</v>
          </cell>
        </row>
        <row r="292">
          <cell r="F292">
            <v>25</v>
          </cell>
        </row>
        <row r="293">
          <cell r="F293">
            <v>25</v>
          </cell>
        </row>
        <row r="294">
          <cell r="F294">
            <v>25</v>
          </cell>
        </row>
        <row r="295">
          <cell r="F295">
            <v>25</v>
          </cell>
        </row>
        <row r="296">
          <cell r="F296">
            <v>25</v>
          </cell>
        </row>
        <row r="297">
          <cell r="F297">
            <v>26</v>
          </cell>
        </row>
        <row r="298">
          <cell r="F298">
            <v>26</v>
          </cell>
        </row>
        <row r="299">
          <cell r="F299">
            <v>26</v>
          </cell>
        </row>
        <row r="300">
          <cell r="F300">
            <v>26</v>
          </cell>
        </row>
        <row r="301">
          <cell r="F301">
            <v>27</v>
          </cell>
        </row>
        <row r="302">
          <cell r="F302">
            <v>27</v>
          </cell>
        </row>
        <row r="303">
          <cell r="F303">
            <v>26</v>
          </cell>
        </row>
        <row r="304">
          <cell r="F304">
            <v>26</v>
          </cell>
        </row>
        <row r="305">
          <cell r="F305">
            <v>27</v>
          </cell>
        </row>
        <row r="306">
          <cell r="F306">
            <v>27</v>
          </cell>
        </row>
        <row r="307">
          <cell r="F307">
            <v>26</v>
          </cell>
        </row>
        <row r="308">
          <cell r="F308">
            <v>26</v>
          </cell>
        </row>
        <row r="309">
          <cell r="F309">
            <v>25</v>
          </cell>
        </row>
        <row r="310">
          <cell r="F310">
            <v>25</v>
          </cell>
        </row>
        <row r="311">
          <cell r="F311">
            <v>25</v>
          </cell>
        </row>
        <row r="312">
          <cell r="F312">
            <v>27</v>
          </cell>
        </row>
        <row r="313">
          <cell r="F313">
            <v>39</v>
          </cell>
        </row>
        <row r="314">
          <cell r="F314">
            <v>33</v>
          </cell>
        </row>
        <row r="315">
          <cell r="F315">
            <v>28</v>
          </cell>
        </row>
        <row r="316">
          <cell r="F316">
            <v>27</v>
          </cell>
        </row>
        <row r="317">
          <cell r="F317">
            <v>26</v>
          </cell>
        </row>
        <row r="318">
          <cell r="F318">
            <v>25</v>
          </cell>
        </row>
        <row r="319">
          <cell r="F319">
            <v>26</v>
          </cell>
        </row>
        <row r="320">
          <cell r="F320">
            <v>26</v>
          </cell>
        </row>
        <row r="321">
          <cell r="F321">
            <v>27</v>
          </cell>
        </row>
        <row r="322">
          <cell r="F322">
            <v>27</v>
          </cell>
        </row>
        <row r="323">
          <cell r="F323">
            <v>27</v>
          </cell>
        </row>
        <row r="324">
          <cell r="F324">
            <v>27</v>
          </cell>
        </row>
        <row r="325">
          <cell r="F325">
            <v>28</v>
          </cell>
        </row>
        <row r="326">
          <cell r="F326">
            <v>28</v>
          </cell>
        </row>
        <row r="327">
          <cell r="F327">
            <v>28</v>
          </cell>
        </row>
        <row r="328">
          <cell r="F328">
            <v>29</v>
          </cell>
        </row>
        <row r="329">
          <cell r="F329">
            <v>29</v>
          </cell>
        </row>
        <row r="330">
          <cell r="F330">
            <v>29</v>
          </cell>
        </row>
        <row r="331">
          <cell r="F331">
            <v>29</v>
          </cell>
        </row>
        <row r="332">
          <cell r="F332">
            <v>29</v>
          </cell>
        </row>
        <row r="333">
          <cell r="F333">
            <v>27</v>
          </cell>
        </row>
        <row r="334">
          <cell r="F334">
            <v>27</v>
          </cell>
        </row>
        <row r="335">
          <cell r="F335">
            <v>25</v>
          </cell>
        </row>
        <row r="336">
          <cell r="F336">
            <v>26</v>
          </cell>
        </row>
        <row r="337">
          <cell r="F337">
            <v>26</v>
          </cell>
        </row>
        <row r="338">
          <cell r="F338">
            <v>26</v>
          </cell>
        </row>
        <row r="339">
          <cell r="F339">
            <v>25</v>
          </cell>
        </row>
        <row r="340">
          <cell r="F340">
            <v>26</v>
          </cell>
        </row>
        <row r="341">
          <cell r="F341">
            <v>26</v>
          </cell>
        </row>
        <row r="342">
          <cell r="F342">
            <v>26</v>
          </cell>
        </row>
        <row r="343">
          <cell r="F343">
            <v>26</v>
          </cell>
        </row>
        <row r="344">
          <cell r="F344">
            <v>26</v>
          </cell>
        </row>
        <row r="345">
          <cell r="F345">
            <v>26</v>
          </cell>
        </row>
        <row r="346">
          <cell r="F346">
            <v>26</v>
          </cell>
        </row>
        <row r="347">
          <cell r="F347">
            <v>26</v>
          </cell>
        </row>
        <row r="348">
          <cell r="F348">
            <v>28</v>
          </cell>
        </row>
        <row r="349">
          <cell r="F349">
            <v>27</v>
          </cell>
        </row>
        <row r="350">
          <cell r="F350">
            <v>26</v>
          </cell>
        </row>
        <row r="351">
          <cell r="F351">
            <v>27</v>
          </cell>
        </row>
        <row r="352">
          <cell r="F352">
            <v>26</v>
          </cell>
        </row>
        <row r="353">
          <cell r="F353">
            <v>26</v>
          </cell>
        </row>
        <row r="354">
          <cell r="F354">
            <v>26</v>
          </cell>
        </row>
        <row r="355">
          <cell r="F355">
            <v>27</v>
          </cell>
        </row>
        <row r="356">
          <cell r="F356">
            <v>25</v>
          </cell>
        </row>
        <row r="357">
          <cell r="F357">
            <v>30</v>
          </cell>
        </row>
        <row r="358">
          <cell r="F358">
            <v>33</v>
          </cell>
        </row>
        <row r="359">
          <cell r="F359">
            <v>29</v>
          </cell>
        </row>
        <row r="360">
          <cell r="F360">
            <v>27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26</v>
          </cell>
        </row>
        <row r="366">
          <cell r="F366">
            <v>26</v>
          </cell>
        </row>
        <row r="367">
          <cell r="F367">
            <v>26</v>
          </cell>
        </row>
        <row r="368">
          <cell r="F368">
            <v>26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26</v>
          </cell>
        </row>
        <row r="372">
          <cell r="F372">
            <v>26</v>
          </cell>
        </row>
        <row r="373">
          <cell r="F373">
            <v>26</v>
          </cell>
        </row>
        <row r="374">
          <cell r="F374">
            <v>26</v>
          </cell>
        </row>
        <row r="375">
          <cell r="F375">
            <v>25</v>
          </cell>
        </row>
        <row r="376">
          <cell r="F376">
            <v>25</v>
          </cell>
        </row>
        <row r="377">
          <cell r="F377">
            <v>26</v>
          </cell>
        </row>
        <row r="378">
          <cell r="F378">
            <v>26</v>
          </cell>
        </row>
        <row r="379">
          <cell r="F379">
            <v>25</v>
          </cell>
        </row>
        <row r="380">
          <cell r="F380">
            <v>25</v>
          </cell>
        </row>
        <row r="381">
          <cell r="F381">
            <v>25</v>
          </cell>
        </row>
        <row r="382">
          <cell r="F382">
            <v>25</v>
          </cell>
        </row>
        <row r="383">
          <cell r="F383">
            <v>25</v>
          </cell>
        </row>
        <row r="384">
          <cell r="F384">
            <v>25</v>
          </cell>
        </row>
        <row r="385">
          <cell r="F385">
            <v>24</v>
          </cell>
        </row>
        <row r="386">
          <cell r="F386">
            <v>24</v>
          </cell>
        </row>
        <row r="387">
          <cell r="F387">
            <v>26</v>
          </cell>
        </row>
        <row r="388">
          <cell r="F388">
            <v>26</v>
          </cell>
        </row>
        <row r="389">
          <cell r="F389">
            <v>26</v>
          </cell>
        </row>
        <row r="390">
          <cell r="F390">
            <v>26</v>
          </cell>
        </row>
        <row r="391">
          <cell r="F391">
            <v>26</v>
          </cell>
        </row>
        <row r="392">
          <cell r="F392">
            <v>26</v>
          </cell>
        </row>
        <row r="393">
          <cell r="F393">
            <v>26</v>
          </cell>
        </row>
        <row r="394">
          <cell r="F394">
            <v>26</v>
          </cell>
        </row>
        <row r="395">
          <cell r="F395">
            <v>27</v>
          </cell>
        </row>
        <row r="396">
          <cell r="F396">
            <v>28</v>
          </cell>
        </row>
        <row r="397">
          <cell r="F397">
            <v>28</v>
          </cell>
        </row>
        <row r="398">
          <cell r="F398">
            <v>28</v>
          </cell>
        </row>
        <row r="399">
          <cell r="F399">
            <v>29</v>
          </cell>
        </row>
        <row r="400">
          <cell r="F400">
            <v>27</v>
          </cell>
        </row>
        <row r="401">
          <cell r="F401">
            <v>27</v>
          </cell>
        </row>
        <row r="402">
          <cell r="F402">
            <v>27</v>
          </cell>
        </row>
        <row r="403">
          <cell r="F403">
            <v>26</v>
          </cell>
        </row>
        <row r="404">
          <cell r="F404">
            <v>26</v>
          </cell>
        </row>
        <row r="405">
          <cell r="F405">
            <v>26</v>
          </cell>
        </row>
        <row r="406">
          <cell r="F406">
            <v>26</v>
          </cell>
        </row>
        <row r="407">
          <cell r="F407">
            <v>26</v>
          </cell>
        </row>
        <row r="408">
          <cell r="F408">
            <v>26</v>
          </cell>
        </row>
        <row r="409">
          <cell r="F409">
            <v>26</v>
          </cell>
        </row>
        <row r="411">
          <cell r="F411">
            <v>25</v>
          </cell>
        </row>
        <row r="412">
          <cell r="F412">
            <v>25</v>
          </cell>
        </row>
        <row r="413">
          <cell r="F413">
            <v>26</v>
          </cell>
        </row>
        <row r="414">
          <cell r="F414">
            <v>26</v>
          </cell>
        </row>
        <row r="415">
          <cell r="F415">
            <v>26</v>
          </cell>
        </row>
        <row r="416">
          <cell r="F416">
            <v>26</v>
          </cell>
        </row>
        <row r="417">
          <cell r="F417">
            <v>26</v>
          </cell>
        </row>
        <row r="418">
          <cell r="F418">
            <v>26</v>
          </cell>
        </row>
        <row r="419">
          <cell r="F419">
            <v>26</v>
          </cell>
        </row>
        <row r="420">
          <cell r="F420">
            <v>26</v>
          </cell>
        </row>
        <row r="421">
          <cell r="F421">
            <v>26</v>
          </cell>
        </row>
        <row r="422">
          <cell r="F422">
            <v>27</v>
          </cell>
        </row>
        <row r="423">
          <cell r="F423">
            <v>27</v>
          </cell>
        </row>
        <row r="424">
          <cell r="F424">
            <v>27</v>
          </cell>
        </row>
        <row r="425">
          <cell r="F425">
            <v>27</v>
          </cell>
        </row>
        <row r="426">
          <cell r="F426">
            <v>27</v>
          </cell>
        </row>
        <row r="427">
          <cell r="F427">
            <v>27</v>
          </cell>
        </row>
        <row r="428">
          <cell r="F428">
            <v>26</v>
          </cell>
        </row>
        <row r="429">
          <cell r="F429">
            <v>25</v>
          </cell>
        </row>
        <row r="430">
          <cell r="F430">
            <v>26</v>
          </cell>
        </row>
        <row r="431">
          <cell r="F431">
            <v>26</v>
          </cell>
        </row>
        <row r="432">
          <cell r="F432">
            <v>26</v>
          </cell>
        </row>
        <row r="433">
          <cell r="F433">
            <v>26</v>
          </cell>
        </row>
        <row r="434">
          <cell r="F434">
            <v>26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26</v>
          </cell>
        </row>
        <row r="438">
          <cell r="F438">
            <v>26</v>
          </cell>
        </row>
        <row r="439">
          <cell r="F439">
            <v>26</v>
          </cell>
        </row>
        <row r="440">
          <cell r="F440">
            <v>26</v>
          </cell>
        </row>
        <row r="441">
          <cell r="F441">
            <v>26</v>
          </cell>
        </row>
        <row r="442">
          <cell r="F442">
            <v>27</v>
          </cell>
        </row>
        <row r="443">
          <cell r="F443">
            <v>27</v>
          </cell>
        </row>
        <row r="444">
          <cell r="F444">
            <v>28</v>
          </cell>
        </row>
        <row r="445">
          <cell r="F445">
            <v>28</v>
          </cell>
        </row>
        <row r="446">
          <cell r="F446">
            <v>28</v>
          </cell>
        </row>
        <row r="447">
          <cell r="F447">
            <v>28</v>
          </cell>
        </row>
        <row r="448">
          <cell r="F448">
            <v>28</v>
          </cell>
        </row>
        <row r="449">
          <cell r="F449">
            <v>29</v>
          </cell>
        </row>
        <row r="450">
          <cell r="F450">
            <v>28</v>
          </cell>
        </row>
        <row r="451">
          <cell r="F451">
            <v>28</v>
          </cell>
        </row>
        <row r="452">
          <cell r="F452">
            <v>27</v>
          </cell>
        </row>
        <row r="453">
          <cell r="F453">
            <v>26</v>
          </cell>
        </row>
        <row r="454">
          <cell r="F454">
            <v>27</v>
          </cell>
        </row>
        <row r="455">
          <cell r="F455">
            <v>26</v>
          </cell>
        </row>
        <row r="456">
          <cell r="F456">
            <v>26</v>
          </cell>
        </row>
        <row r="457">
          <cell r="F457">
            <v>26</v>
          </cell>
        </row>
        <row r="458">
          <cell r="F458">
            <v>25</v>
          </cell>
        </row>
        <row r="459">
          <cell r="F459">
            <v>26</v>
          </cell>
        </row>
        <row r="460">
          <cell r="F460">
            <v>26</v>
          </cell>
        </row>
        <row r="461">
          <cell r="F461">
            <v>26</v>
          </cell>
        </row>
        <row r="462">
          <cell r="F462">
            <v>26</v>
          </cell>
        </row>
        <row r="463">
          <cell r="F463">
            <v>26</v>
          </cell>
        </row>
        <row r="464">
          <cell r="F464">
            <v>26</v>
          </cell>
        </row>
        <row r="465">
          <cell r="F465">
            <v>26</v>
          </cell>
        </row>
        <row r="466">
          <cell r="F466">
            <v>26</v>
          </cell>
        </row>
        <row r="467">
          <cell r="F467">
            <v>26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27</v>
          </cell>
        </row>
        <row r="471">
          <cell r="F471">
            <v>27</v>
          </cell>
        </row>
        <row r="472">
          <cell r="F472">
            <v>27</v>
          </cell>
        </row>
        <row r="473">
          <cell r="F473">
            <v>27</v>
          </cell>
        </row>
        <row r="474">
          <cell r="F474">
            <v>28</v>
          </cell>
        </row>
        <row r="475">
          <cell r="F475">
            <v>27</v>
          </cell>
        </row>
        <row r="476">
          <cell r="F476">
            <v>28</v>
          </cell>
        </row>
        <row r="477">
          <cell r="F477">
            <v>27</v>
          </cell>
        </row>
        <row r="478">
          <cell r="F478">
            <v>26</v>
          </cell>
        </row>
        <row r="479">
          <cell r="F479">
            <v>26</v>
          </cell>
        </row>
        <row r="480">
          <cell r="F480">
            <v>26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26</v>
          </cell>
        </row>
        <row r="485">
          <cell r="F485">
            <v>26</v>
          </cell>
        </row>
        <row r="486">
          <cell r="F486">
            <v>26</v>
          </cell>
        </row>
        <row r="487">
          <cell r="F487">
            <v>26</v>
          </cell>
        </row>
        <row r="488">
          <cell r="F488">
            <v>26</v>
          </cell>
        </row>
        <row r="489">
          <cell r="F489">
            <v>27</v>
          </cell>
        </row>
        <row r="490">
          <cell r="F490">
            <v>27</v>
          </cell>
        </row>
        <row r="491">
          <cell r="F491">
            <v>27</v>
          </cell>
        </row>
        <row r="492">
          <cell r="F492">
            <v>27</v>
          </cell>
        </row>
        <row r="493">
          <cell r="F493">
            <v>27</v>
          </cell>
        </row>
        <row r="494">
          <cell r="F494">
            <v>27</v>
          </cell>
        </row>
        <row r="495">
          <cell r="F495">
            <v>27</v>
          </cell>
        </row>
        <row r="496">
          <cell r="F496">
            <v>27</v>
          </cell>
        </row>
        <row r="497">
          <cell r="F497">
            <v>27</v>
          </cell>
        </row>
        <row r="498">
          <cell r="F498">
            <v>27</v>
          </cell>
        </row>
        <row r="499">
          <cell r="F499">
            <v>28</v>
          </cell>
        </row>
        <row r="500">
          <cell r="F500">
            <v>28</v>
          </cell>
        </row>
        <row r="501">
          <cell r="F501">
            <v>26</v>
          </cell>
        </row>
        <row r="502">
          <cell r="F502">
            <v>26</v>
          </cell>
        </row>
        <row r="503">
          <cell r="F503">
            <v>26</v>
          </cell>
        </row>
        <row r="504">
          <cell r="F504">
            <v>26</v>
          </cell>
        </row>
        <row r="505">
          <cell r="F505">
            <v>26</v>
          </cell>
        </row>
        <row r="506">
          <cell r="F506">
            <v>26</v>
          </cell>
        </row>
        <row r="507">
          <cell r="F507">
            <v>26</v>
          </cell>
        </row>
        <row r="508">
          <cell r="F508">
            <v>26</v>
          </cell>
        </row>
        <row r="509">
          <cell r="F509">
            <v>26</v>
          </cell>
        </row>
        <row r="510">
          <cell r="F510">
            <v>26</v>
          </cell>
        </row>
        <row r="511">
          <cell r="F511">
            <v>27</v>
          </cell>
        </row>
        <row r="512">
          <cell r="F512">
            <v>28</v>
          </cell>
        </row>
        <row r="513">
          <cell r="F513">
            <v>28</v>
          </cell>
        </row>
        <row r="514">
          <cell r="F514">
            <v>28</v>
          </cell>
        </row>
        <row r="515">
          <cell r="F515">
            <v>29</v>
          </cell>
        </row>
        <row r="516">
          <cell r="F516">
            <v>29</v>
          </cell>
        </row>
        <row r="517">
          <cell r="F517">
            <v>29</v>
          </cell>
        </row>
        <row r="518">
          <cell r="F518">
            <v>28</v>
          </cell>
        </row>
        <row r="519">
          <cell r="F519">
            <v>28</v>
          </cell>
        </row>
        <row r="520">
          <cell r="F520">
            <v>29</v>
          </cell>
        </row>
        <row r="521">
          <cell r="F521">
            <v>29</v>
          </cell>
        </row>
        <row r="522">
          <cell r="F522">
            <v>28</v>
          </cell>
        </row>
        <row r="523">
          <cell r="F523">
            <v>28</v>
          </cell>
        </row>
        <row r="524">
          <cell r="F524">
            <v>27</v>
          </cell>
        </row>
        <row r="525">
          <cell r="F525">
            <v>27</v>
          </cell>
        </row>
        <row r="526">
          <cell r="F526">
            <v>26</v>
          </cell>
        </row>
        <row r="527">
          <cell r="F527">
            <v>26</v>
          </cell>
        </row>
        <row r="528">
          <cell r="F528">
            <v>26</v>
          </cell>
        </row>
        <row r="529">
          <cell r="F529">
            <v>26</v>
          </cell>
        </row>
        <row r="530">
          <cell r="F530">
            <v>26</v>
          </cell>
        </row>
        <row r="531">
          <cell r="F531">
            <v>30</v>
          </cell>
        </row>
        <row r="532">
          <cell r="F532">
            <v>27</v>
          </cell>
        </row>
        <row r="533">
          <cell r="F533">
            <v>26</v>
          </cell>
        </row>
        <row r="534">
          <cell r="F534">
            <v>26</v>
          </cell>
        </row>
        <row r="535">
          <cell r="F535">
            <v>28</v>
          </cell>
        </row>
        <row r="536">
          <cell r="F536">
            <v>32</v>
          </cell>
        </row>
        <row r="537">
          <cell r="F537">
            <v>35</v>
          </cell>
        </row>
        <row r="538">
          <cell r="F538">
            <v>34</v>
          </cell>
        </row>
        <row r="539">
          <cell r="F539">
            <v>34</v>
          </cell>
        </row>
        <row r="540">
          <cell r="F540">
            <v>34</v>
          </cell>
        </row>
        <row r="541">
          <cell r="F541">
            <v>32</v>
          </cell>
        </row>
        <row r="542">
          <cell r="F542">
            <v>29</v>
          </cell>
        </row>
        <row r="543">
          <cell r="F543">
            <v>27</v>
          </cell>
        </row>
        <row r="544">
          <cell r="F544">
            <v>27</v>
          </cell>
        </row>
        <row r="545">
          <cell r="F545">
            <v>26</v>
          </cell>
        </row>
        <row r="546">
          <cell r="F546">
            <v>27</v>
          </cell>
        </row>
        <row r="547">
          <cell r="F547">
            <v>27</v>
          </cell>
        </row>
        <row r="548">
          <cell r="F548">
            <v>26</v>
          </cell>
        </row>
        <row r="549">
          <cell r="F549">
            <v>25</v>
          </cell>
        </row>
        <row r="550">
          <cell r="F550">
            <v>25</v>
          </cell>
        </row>
        <row r="551">
          <cell r="F551">
            <v>26</v>
          </cell>
        </row>
        <row r="552">
          <cell r="F552">
            <v>25</v>
          </cell>
        </row>
        <row r="553">
          <cell r="F553">
            <v>25</v>
          </cell>
        </row>
        <row r="554">
          <cell r="F554">
            <v>25</v>
          </cell>
        </row>
        <row r="555">
          <cell r="F555">
            <v>25</v>
          </cell>
        </row>
        <row r="556">
          <cell r="F556">
            <v>25</v>
          </cell>
        </row>
        <row r="557">
          <cell r="F557">
            <v>25</v>
          </cell>
        </row>
        <row r="558">
          <cell r="F558">
            <v>25</v>
          </cell>
        </row>
        <row r="559">
          <cell r="F559">
            <v>25</v>
          </cell>
        </row>
        <row r="560">
          <cell r="F560">
            <v>25</v>
          </cell>
        </row>
        <row r="561">
          <cell r="F561">
            <v>25</v>
          </cell>
        </row>
        <row r="562">
          <cell r="F562">
            <v>26</v>
          </cell>
        </row>
        <row r="563">
          <cell r="F563">
            <v>25</v>
          </cell>
        </row>
        <row r="564">
          <cell r="F564">
            <v>25</v>
          </cell>
        </row>
        <row r="565">
          <cell r="F565">
            <v>25</v>
          </cell>
        </row>
        <row r="566">
          <cell r="F566">
            <v>26</v>
          </cell>
        </row>
        <row r="567">
          <cell r="F567">
            <v>26</v>
          </cell>
        </row>
        <row r="568">
          <cell r="F568">
            <v>26</v>
          </cell>
        </row>
        <row r="569">
          <cell r="F569">
            <v>26</v>
          </cell>
        </row>
        <row r="570">
          <cell r="F570">
            <v>26</v>
          </cell>
        </row>
        <row r="571">
          <cell r="F571">
            <v>26</v>
          </cell>
        </row>
        <row r="572">
          <cell r="F572">
            <v>26</v>
          </cell>
        </row>
        <row r="573">
          <cell r="F573">
            <v>26</v>
          </cell>
        </row>
        <row r="574">
          <cell r="F574">
            <v>26</v>
          </cell>
        </row>
        <row r="575">
          <cell r="F575">
            <v>25</v>
          </cell>
        </row>
        <row r="576">
          <cell r="F576">
            <v>25</v>
          </cell>
        </row>
        <row r="577">
          <cell r="F577">
            <v>26</v>
          </cell>
        </row>
        <row r="578">
          <cell r="F578">
            <v>26</v>
          </cell>
        </row>
        <row r="579">
          <cell r="F579">
            <v>26</v>
          </cell>
        </row>
        <row r="580">
          <cell r="F580">
            <v>26</v>
          </cell>
        </row>
        <row r="581">
          <cell r="F581">
            <v>26</v>
          </cell>
        </row>
        <row r="582">
          <cell r="F582">
            <v>27</v>
          </cell>
        </row>
        <row r="583">
          <cell r="F583">
            <v>27</v>
          </cell>
        </row>
        <row r="584">
          <cell r="F584">
            <v>27</v>
          </cell>
        </row>
        <row r="585">
          <cell r="F585">
            <v>28</v>
          </cell>
        </row>
        <row r="586">
          <cell r="F586">
            <v>28</v>
          </cell>
        </row>
        <row r="587">
          <cell r="F587">
            <v>28</v>
          </cell>
        </row>
        <row r="588">
          <cell r="F588">
            <v>28</v>
          </cell>
        </row>
        <row r="589">
          <cell r="F589">
            <v>27</v>
          </cell>
        </row>
        <row r="590">
          <cell r="F590">
            <v>27</v>
          </cell>
        </row>
        <row r="591">
          <cell r="F591">
            <v>27</v>
          </cell>
        </row>
        <row r="592">
          <cell r="F592">
            <v>27</v>
          </cell>
        </row>
        <row r="593">
          <cell r="F593">
            <v>27</v>
          </cell>
        </row>
        <row r="594">
          <cell r="F594">
            <v>27</v>
          </cell>
        </row>
        <row r="595">
          <cell r="F595">
            <v>27</v>
          </cell>
        </row>
        <row r="596">
          <cell r="F596">
            <v>26</v>
          </cell>
        </row>
        <row r="597">
          <cell r="F597">
            <v>25</v>
          </cell>
        </row>
        <row r="598">
          <cell r="F598">
            <v>26</v>
          </cell>
        </row>
        <row r="599">
          <cell r="F599">
            <v>26</v>
          </cell>
        </row>
        <row r="600">
          <cell r="F600">
            <v>26</v>
          </cell>
        </row>
        <row r="601">
          <cell r="F601">
            <v>26</v>
          </cell>
        </row>
        <row r="602">
          <cell r="F602">
            <v>27</v>
          </cell>
        </row>
        <row r="603">
          <cell r="F603">
            <v>27</v>
          </cell>
        </row>
        <row r="604">
          <cell r="F604">
            <v>25</v>
          </cell>
        </row>
        <row r="605">
          <cell r="F605">
            <v>26</v>
          </cell>
        </row>
        <row r="606">
          <cell r="F606">
            <v>27</v>
          </cell>
        </row>
        <row r="607">
          <cell r="F607">
            <v>26</v>
          </cell>
        </row>
        <row r="608">
          <cell r="F608">
            <v>27</v>
          </cell>
        </row>
        <row r="609">
          <cell r="F609">
            <v>27</v>
          </cell>
        </row>
        <row r="610">
          <cell r="F610">
            <v>27</v>
          </cell>
        </row>
        <row r="611">
          <cell r="F611">
            <v>27</v>
          </cell>
        </row>
        <row r="612">
          <cell r="F612">
            <v>28</v>
          </cell>
        </row>
        <row r="613">
          <cell r="F613">
            <v>28</v>
          </cell>
        </row>
        <row r="614">
          <cell r="F614">
            <v>28</v>
          </cell>
        </row>
        <row r="615">
          <cell r="F615">
            <v>28</v>
          </cell>
        </row>
        <row r="616">
          <cell r="F616">
            <v>28</v>
          </cell>
        </row>
        <row r="617">
          <cell r="F617">
            <v>28</v>
          </cell>
        </row>
        <row r="618">
          <cell r="F618">
            <v>28</v>
          </cell>
        </row>
        <row r="619">
          <cell r="F619">
            <v>28</v>
          </cell>
        </row>
        <row r="620">
          <cell r="F620">
            <v>27</v>
          </cell>
        </row>
        <row r="621">
          <cell r="F621">
            <v>26</v>
          </cell>
        </row>
        <row r="622">
          <cell r="F622">
            <v>25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25</v>
          </cell>
        </row>
        <row r="626">
          <cell r="F626">
            <v>25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26</v>
          </cell>
        </row>
        <row r="630">
          <cell r="F630">
            <v>26</v>
          </cell>
        </row>
        <row r="631">
          <cell r="F631">
            <v>26</v>
          </cell>
        </row>
        <row r="632">
          <cell r="F632">
            <v>26</v>
          </cell>
        </row>
        <row r="633">
          <cell r="F633">
            <v>27</v>
          </cell>
        </row>
        <row r="634">
          <cell r="F634">
            <v>27</v>
          </cell>
        </row>
        <row r="635">
          <cell r="F635">
            <v>27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29</v>
          </cell>
        </row>
        <row r="639">
          <cell r="F639">
            <v>36</v>
          </cell>
        </row>
        <row r="640">
          <cell r="F640">
            <v>37</v>
          </cell>
        </row>
        <row r="641">
          <cell r="F641">
            <v>31</v>
          </cell>
        </row>
        <row r="642">
          <cell r="F642">
            <v>28</v>
          </cell>
        </row>
        <row r="643">
          <cell r="F643">
            <v>26</v>
          </cell>
        </row>
        <row r="644">
          <cell r="F644">
            <v>27</v>
          </cell>
        </row>
        <row r="645">
          <cell r="F645">
            <v>27</v>
          </cell>
        </row>
        <row r="646">
          <cell r="F646">
            <v>26</v>
          </cell>
        </row>
        <row r="647">
          <cell r="F647">
            <v>26</v>
          </cell>
        </row>
        <row r="648">
          <cell r="F648">
            <v>26</v>
          </cell>
        </row>
        <row r="649">
          <cell r="F649">
            <v>26</v>
          </cell>
        </row>
        <row r="650">
          <cell r="F650">
            <v>26</v>
          </cell>
        </row>
        <row r="651">
          <cell r="F651">
            <v>26</v>
          </cell>
        </row>
        <row r="652">
          <cell r="F652">
            <v>27</v>
          </cell>
        </row>
        <row r="653">
          <cell r="F653">
            <v>27</v>
          </cell>
        </row>
        <row r="654">
          <cell r="F654">
            <v>27</v>
          </cell>
        </row>
        <row r="655">
          <cell r="F655">
            <v>27</v>
          </cell>
        </row>
        <row r="656">
          <cell r="F656">
            <v>28</v>
          </cell>
        </row>
        <row r="657">
          <cell r="F657">
            <v>28</v>
          </cell>
        </row>
        <row r="658">
          <cell r="F658">
            <v>28</v>
          </cell>
        </row>
        <row r="659">
          <cell r="F659">
            <v>28</v>
          </cell>
        </row>
        <row r="660">
          <cell r="F660">
            <v>28</v>
          </cell>
        </row>
        <row r="661">
          <cell r="F661">
            <v>29</v>
          </cell>
        </row>
        <row r="662">
          <cell r="F662">
            <v>29</v>
          </cell>
        </row>
        <row r="663">
          <cell r="F663">
            <v>30</v>
          </cell>
        </row>
        <row r="664">
          <cell r="F664">
            <v>29</v>
          </cell>
        </row>
        <row r="665">
          <cell r="F665">
            <v>30</v>
          </cell>
        </row>
        <row r="666">
          <cell r="F666">
            <v>30</v>
          </cell>
        </row>
        <row r="667">
          <cell r="F667">
            <v>29</v>
          </cell>
        </row>
        <row r="668">
          <cell r="F668">
            <v>27</v>
          </cell>
        </row>
        <row r="669">
          <cell r="F669">
            <v>26</v>
          </cell>
        </row>
        <row r="670">
          <cell r="F670">
            <v>25</v>
          </cell>
        </row>
        <row r="671">
          <cell r="F671">
            <v>26</v>
          </cell>
        </row>
        <row r="672">
          <cell r="F672">
            <v>29</v>
          </cell>
        </row>
        <row r="673">
          <cell r="F673">
            <v>28</v>
          </cell>
        </row>
        <row r="674">
          <cell r="F674">
            <v>30</v>
          </cell>
        </row>
        <row r="675">
          <cell r="F675">
            <v>36</v>
          </cell>
        </row>
        <row r="676">
          <cell r="F676">
            <v>31</v>
          </cell>
        </row>
        <row r="677">
          <cell r="F677">
            <v>28</v>
          </cell>
        </row>
        <row r="678">
          <cell r="F678">
            <v>28</v>
          </cell>
        </row>
        <row r="679">
          <cell r="F679">
            <v>26</v>
          </cell>
        </row>
        <row r="680">
          <cell r="F680">
            <v>26</v>
          </cell>
        </row>
        <row r="681">
          <cell r="F681">
            <v>26</v>
          </cell>
        </row>
        <row r="682">
          <cell r="F682">
            <v>26</v>
          </cell>
        </row>
        <row r="683">
          <cell r="F683">
            <v>26</v>
          </cell>
        </row>
        <row r="684">
          <cell r="F684">
            <v>26</v>
          </cell>
        </row>
        <row r="685">
          <cell r="F685">
            <v>27</v>
          </cell>
        </row>
        <row r="686">
          <cell r="F686">
            <v>31</v>
          </cell>
        </row>
        <row r="687">
          <cell r="F687">
            <v>29</v>
          </cell>
        </row>
        <row r="688">
          <cell r="F688">
            <v>26</v>
          </cell>
        </row>
        <row r="689">
          <cell r="F689">
            <v>26</v>
          </cell>
        </row>
        <row r="690">
          <cell r="F690">
            <v>26</v>
          </cell>
        </row>
        <row r="691">
          <cell r="F691">
            <v>26</v>
          </cell>
        </row>
        <row r="692">
          <cell r="F692">
            <v>26</v>
          </cell>
        </row>
        <row r="693">
          <cell r="F693">
            <v>26</v>
          </cell>
        </row>
        <row r="694">
          <cell r="F694">
            <v>26</v>
          </cell>
        </row>
        <row r="695">
          <cell r="F695">
            <v>26</v>
          </cell>
        </row>
        <row r="696">
          <cell r="F696">
            <v>28</v>
          </cell>
        </row>
        <row r="697">
          <cell r="F697">
            <v>34</v>
          </cell>
        </row>
        <row r="698">
          <cell r="F698">
            <v>31</v>
          </cell>
        </row>
        <row r="699">
          <cell r="F699">
            <v>27</v>
          </cell>
        </row>
        <row r="700">
          <cell r="F700">
            <v>26</v>
          </cell>
        </row>
        <row r="701">
          <cell r="F701">
            <v>27</v>
          </cell>
        </row>
        <row r="702">
          <cell r="F702">
            <v>27</v>
          </cell>
        </row>
        <row r="703">
          <cell r="F703">
            <v>27</v>
          </cell>
        </row>
        <row r="704">
          <cell r="F704">
            <v>27</v>
          </cell>
        </row>
        <row r="705">
          <cell r="F705">
            <v>27</v>
          </cell>
        </row>
        <row r="706">
          <cell r="F706">
            <v>27</v>
          </cell>
        </row>
        <row r="707">
          <cell r="F707">
            <v>27</v>
          </cell>
        </row>
        <row r="708">
          <cell r="F708">
            <v>27</v>
          </cell>
        </row>
        <row r="709">
          <cell r="F709">
            <v>27</v>
          </cell>
        </row>
        <row r="710">
          <cell r="F710">
            <v>27</v>
          </cell>
        </row>
        <row r="711">
          <cell r="F711">
            <v>27</v>
          </cell>
        </row>
        <row r="712">
          <cell r="F712">
            <v>27</v>
          </cell>
        </row>
        <row r="713">
          <cell r="F713">
            <v>28</v>
          </cell>
        </row>
        <row r="714">
          <cell r="F714">
            <v>28</v>
          </cell>
        </row>
        <row r="715">
          <cell r="F715">
            <v>28</v>
          </cell>
        </row>
        <row r="716">
          <cell r="F716">
            <v>27</v>
          </cell>
        </row>
        <row r="717">
          <cell r="F717">
            <v>26</v>
          </cell>
        </row>
        <row r="718">
          <cell r="F718">
            <v>26</v>
          </cell>
        </row>
        <row r="719">
          <cell r="F719">
            <v>25</v>
          </cell>
        </row>
        <row r="720">
          <cell r="F720">
            <v>25</v>
          </cell>
        </row>
        <row r="721">
          <cell r="F721">
            <v>25</v>
          </cell>
        </row>
        <row r="722">
          <cell r="F722">
            <v>26</v>
          </cell>
        </row>
        <row r="723">
          <cell r="F723">
            <v>26</v>
          </cell>
        </row>
        <row r="724">
          <cell r="F724">
            <v>26</v>
          </cell>
        </row>
        <row r="725">
          <cell r="F725">
            <v>26</v>
          </cell>
        </row>
        <row r="726">
          <cell r="F726">
            <v>27</v>
          </cell>
        </row>
        <row r="727">
          <cell r="F727">
            <v>28</v>
          </cell>
        </row>
        <row r="728">
          <cell r="F728">
            <v>28</v>
          </cell>
        </row>
        <row r="729">
          <cell r="F729">
            <v>27</v>
          </cell>
        </row>
        <row r="730">
          <cell r="F730">
            <v>27</v>
          </cell>
        </row>
        <row r="731">
          <cell r="F731">
            <v>27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21</v>
          </cell>
        </row>
        <row r="15">
          <cell r="F15">
            <v>22</v>
          </cell>
        </row>
        <row r="16">
          <cell r="F16">
            <v>22</v>
          </cell>
        </row>
        <row r="17">
          <cell r="F17">
            <v>22</v>
          </cell>
        </row>
        <row r="18">
          <cell r="F18">
            <v>21</v>
          </cell>
        </row>
        <row r="19">
          <cell r="F19">
            <v>22</v>
          </cell>
        </row>
        <row r="20">
          <cell r="F20">
            <v>22</v>
          </cell>
        </row>
        <row r="21">
          <cell r="F21">
            <v>21</v>
          </cell>
        </row>
        <row r="22">
          <cell r="F22">
            <v>23</v>
          </cell>
        </row>
        <row r="23">
          <cell r="F23">
            <v>25</v>
          </cell>
        </row>
        <row r="24">
          <cell r="F24">
            <v>22</v>
          </cell>
        </row>
        <row r="25">
          <cell r="F25">
            <v>23</v>
          </cell>
        </row>
        <row r="26">
          <cell r="F26">
            <v>24</v>
          </cell>
        </row>
        <row r="27">
          <cell r="F27">
            <v>23</v>
          </cell>
        </row>
        <row r="28">
          <cell r="F28">
            <v>22</v>
          </cell>
        </row>
        <row r="29">
          <cell r="F29">
            <v>22</v>
          </cell>
        </row>
        <row r="30">
          <cell r="F30">
            <v>21</v>
          </cell>
        </row>
        <row r="31">
          <cell r="F31">
            <v>22</v>
          </cell>
        </row>
        <row r="32">
          <cell r="F32">
            <v>23</v>
          </cell>
        </row>
        <row r="33">
          <cell r="F33">
            <v>24</v>
          </cell>
        </row>
        <row r="34">
          <cell r="F34">
            <v>26</v>
          </cell>
        </row>
        <row r="35">
          <cell r="F35">
            <v>30</v>
          </cell>
        </row>
        <row r="36">
          <cell r="F36">
            <v>40</v>
          </cell>
        </row>
        <row r="37">
          <cell r="F37">
            <v>40</v>
          </cell>
        </row>
        <row r="38">
          <cell r="F38">
            <v>42</v>
          </cell>
        </row>
        <row r="39">
          <cell r="F39">
            <v>43</v>
          </cell>
        </row>
        <row r="40">
          <cell r="F40">
            <v>30</v>
          </cell>
        </row>
        <row r="41">
          <cell r="F41">
            <v>23</v>
          </cell>
        </row>
        <row r="42">
          <cell r="F42">
            <v>23</v>
          </cell>
        </row>
        <row r="43">
          <cell r="F43">
            <v>27</v>
          </cell>
        </row>
        <row r="44">
          <cell r="F44">
            <v>27</v>
          </cell>
        </row>
        <row r="45">
          <cell r="F45">
            <v>38</v>
          </cell>
        </row>
        <row r="46">
          <cell r="F46">
            <v>33</v>
          </cell>
        </row>
        <row r="47">
          <cell r="F47">
            <v>32</v>
          </cell>
        </row>
        <row r="48">
          <cell r="F48">
            <v>29</v>
          </cell>
        </row>
        <row r="49">
          <cell r="F49">
            <v>25</v>
          </cell>
        </row>
        <row r="50">
          <cell r="F50">
            <v>23</v>
          </cell>
        </row>
        <row r="51">
          <cell r="F51">
            <v>22</v>
          </cell>
        </row>
        <row r="52">
          <cell r="F52">
            <v>22</v>
          </cell>
        </row>
        <row r="53">
          <cell r="F53">
            <v>23</v>
          </cell>
        </row>
        <row r="54">
          <cell r="F54">
            <v>25</v>
          </cell>
        </row>
        <row r="55">
          <cell r="F55">
            <v>23</v>
          </cell>
        </row>
        <row r="56">
          <cell r="F56">
            <v>23</v>
          </cell>
        </row>
        <row r="57">
          <cell r="F57">
            <v>23</v>
          </cell>
        </row>
        <row r="58">
          <cell r="F58">
            <v>26</v>
          </cell>
        </row>
        <row r="59">
          <cell r="F59">
            <v>24</v>
          </cell>
        </row>
        <row r="60">
          <cell r="F60">
            <v>21</v>
          </cell>
        </row>
        <row r="61">
          <cell r="F61">
            <v>21</v>
          </cell>
        </row>
        <row r="62">
          <cell r="F62">
            <v>20</v>
          </cell>
        </row>
        <row r="63">
          <cell r="F63">
            <v>20</v>
          </cell>
        </row>
        <row r="64">
          <cell r="F64">
            <v>20</v>
          </cell>
        </row>
        <row r="65">
          <cell r="F65">
            <v>20</v>
          </cell>
        </row>
        <row r="66">
          <cell r="F66">
            <v>20</v>
          </cell>
        </row>
        <row r="67">
          <cell r="F67">
            <v>20</v>
          </cell>
        </row>
        <row r="68">
          <cell r="F68">
            <v>20</v>
          </cell>
        </row>
        <row r="69">
          <cell r="F69">
            <v>20</v>
          </cell>
        </row>
        <row r="70">
          <cell r="F70">
            <v>20</v>
          </cell>
        </row>
        <row r="71">
          <cell r="F71">
            <v>20</v>
          </cell>
        </row>
        <row r="72">
          <cell r="F72">
            <v>20</v>
          </cell>
        </row>
        <row r="73">
          <cell r="F73">
            <v>20</v>
          </cell>
        </row>
        <row r="74">
          <cell r="F74">
            <v>20</v>
          </cell>
        </row>
        <row r="75">
          <cell r="F75">
            <v>20</v>
          </cell>
        </row>
        <row r="76">
          <cell r="F76">
            <v>20</v>
          </cell>
        </row>
        <row r="77">
          <cell r="F77">
            <v>20</v>
          </cell>
        </row>
        <row r="78">
          <cell r="F78">
            <v>21</v>
          </cell>
        </row>
        <row r="79">
          <cell r="F79">
            <v>21</v>
          </cell>
        </row>
        <row r="80">
          <cell r="F80">
            <v>21</v>
          </cell>
        </row>
        <row r="81">
          <cell r="F81">
            <v>21</v>
          </cell>
        </row>
        <row r="82">
          <cell r="F82">
            <v>21</v>
          </cell>
        </row>
        <row r="83">
          <cell r="F83">
            <v>21</v>
          </cell>
        </row>
        <row r="84">
          <cell r="F84">
            <v>21</v>
          </cell>
        </row>
        <row r="85">
          <cell r="F85">
            <v>22</v>
          </cell>
        </row>
        <row r="86">
          <cell r="F86">
            <v>22</v>
          </cell>
        </row>
        <row r="87">
          <cell r="F87">
            <v>22</v>
          </cell>
        </row>
        <row r="88">
          <cell r="F88">
            <v>22</v>
          </cell>
        </row>
        <row r="89">
          <cell r="F89">
            <v>23</v>
          </cell>
        </row>
        <row r="90">
          <cell r="F90">
            <v>23</v>
          </cell>
        </row>
        <row r="91">
          <cell r="F91">
            <v>23</v>
          </cell>
        </row>
        <row r="92">
          <cell r="F92">
            <v>23</v>
          </cell>
        </row>
        <row r="93">
          <cell r="F93">
            <v>23</v>
          </cell>
        </row>
        <row r="94">
          <cell r="F94">
            <v>22</v>
          </cell>
        </row>
        <row r="95">
          <cell r="F95">
            <v>21</v>
          </cell>
        </row>
        <row r="96">
          <cell r="F96">
            <v>21</v>
          </cell>
        </row>
        <row r="97">
          <cell r="F97">
            <v>21</v>
          </cell>
        </row>
        <row r="98">
          <cell r="F98">
            <v>21</v>
          </cell>
        </row>
        <row r="99">
          <cell r="F99">
            <v>20</v>
          </cell>
        </row>
        <row r="100">
          <cell r="F100">
            <v>21</v>
          </cell>
        </row>
        <row r="101">
          <cell r="F101">
            <v>21</v>
          </cell>
        </row>
        <row r="102">
          <cell r="F102">
            <v>21</v>
          </cell>
        </row>
        <row r="103">
          <cell r="F103">
            <v>21</v>
          </cell>
        </row>
        <row r="104">
          <cell r="F104">
            <v>21</v>
          </cell>
        </row>
        <row r="105">
          <cell r="F105">
            <v>21</v>
          </cell>
        </row>
        <row r="106">
          <cell r="F106">
            <v>21</v>
          </cell>
        </row>
        <row r="107">
          <cell r="F107">
            <v>21</v>
          </cell>
        </row>
        <row r="108">
          <cell r="F108">
            <v>22</v>
          </cell>
        </row>
        <row r="109">
          <cell r="F109">
            <v>22</v>
          </cell>
        </row>
        <row r="110">
          <cell r="F110">
            <v>22</v>
          </cell>
        </row>
        <row r="111">
          <cell r="F111">
            <v>22</v>
          </cell>
        </row>
        <row r="112">
          <cell r="F112">
            <v>22</v>
          </cell>
        </row>
        <row r="113">
          <cell r="F113">
            <v>22</v>
          </cell>
        </row>
        <row r="114">
          <cell r="F114">
            <v>22</v>
          </cell>
        </row>
        <row r="115">
          <cell r="F115">
            <v>22</v>
          </cell>
        </row>
        <row r="116">
          <cell r="F116">
            <v>23</v>
          </cell>
        </row>
        <row r="117">
          <cell r="F117">
            <v>23</v>
          </cell>
        </row>
        <row r="118">
          <cell r="F118">
            <v>23</v>
          </cell>
        </row>
        <row r="119">
          <cell r="F119">
            <v>22</v>
          </cell>
        </row>
        <row r="120">
          <cell r="F120">
            <v>20</v>
          </cell>
        </row>
        <row r="121">
          <cell r="F121">
            <v>22</v>
          </cell>
        </row>
        <row r="122">
          <cell r="F122">
            <v>23</v>
          </cell>
        </row>
        <row r="123">
          <cell r="F123">
            <v>21</v>
          </cell>
        </row>
        <row r="124">
          <cell r="F124">
            <v>21</v>
          </cell>
        </row>
        <row r="125">
          <cell r="F125">
            <v>20</v>
          </cell>
        </row>
        <row r="126">
          <cell r="F126">
            <v>20</v>
          </cell>
        </row>
        <row r="127">
          <cell r="F127">
            <v>20</v>
          </cell>
        </row>
        <row r="128">
          <cell r="F128">
            <v>20</v>
          </cell>
        </row>
        <row r="129">
          <cell r="F129">
            <v>20</v>
          </cell>
        </row>
        <row r="130">
          <cell r="F130">
            <v>20</v>
          </cell>
        </row>
        <row r="131">
          <cell r="F131">
            <v>20</v>
          </cell>
        </row>
        <row r="132">
          <cell r="F132">
            <v>21</v>
          </cell>
        </row>
        <row r="133">
          <cell r="F133">
            <v>24</v>
          </cell>
        </row>
        <row r="134">
          <cell r="F134">
            <v>28</v>
          </cell>
        </row>
        <row r="135">
          <cell r="F135">
            <v>32</v>
          </cell>
        </row>
        <row r="136">
          <cell r="F136">
            <v>36</v>
          </cell>
        </row>
        <row r="137">
          <cell r="F137">
            <v>42</v>
          </cell>
        </row>
        <row r="138">
          <cell r="F138">
            <v>42</v>
          </cell>
        </row>
        <row r="139">
          <cell r="F139">
            <v>44</v>
          </cell>
        </row>
        <row r="140">
          <cell r="F140">
            <v>42</v>
          </cell>
        </row>
        <row r="141">
          <cell r="F141">
            <v>36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24</v>
          </cell>
        </row>
        <row r="145">
          <cell r="F145">
            <v>21</v>
          </cell>
        </row>
        <row r="146">
          <cell r="F146">
            <v>20</v>
          </cell>
        </row>
        <row r="147">
          <cell r="F147">
            <v>20</v>
          </cell>
        </row>
        <row r="148">
          <cell r="F148">
            <v>20</v>
          </cell>
        </row>
        <row r="149">
          <cell r="F149">
            <v>20</v>
          </cell>
        </row>
        <row r="150">
          <cell r="F150">
            <v>20</v>
          </cell>
        </row>
        <row r="151">
          <cell r="F151">
            <v>20</v>
          </cell>
        </row>
        <row r="152">
          <cell r="F152">
            <v>20</v>
          </cell>
        </row>
        <row r="153">
          <cell r="F153">
            <v>20</v>
          </cell>
        </row>
        <row r="154">
          <cell r="F154">
            <v>20</v>
          </cell>
        </row>
        <row r="155">
          <cell r="F155">
            <v>20</v>
          </cell>
        </row>
        <row r="156">
          <cell r="F156">
            <v>20</v>
          </cell>
        </row>
        <row r="157">
          <cell r="F157">
            <v>20</v>
          </cell>
        </row>
        <row r="158">
          <cell r="F158">
            <v>20</v>
          </cell>
        </row>
        <row r="159">
          <cell r="F159">
            <v>20</v>
          </cell>
        </row>
        <row r="160">
          <cell r="F160">
            <v>20</v>
          </cell>
        </row>
        <row r="161">
          <cell r="F161">
            <v>20</v>
          </cell>
        </row>
        <row r="162">
          <cell r="F162">
            <v>20</v>
          </cell>
        </row>
        <row r="163">
          <cell r="F163">
            <v>20</v>
          </cell>
        </row>
        <row r="164">
          <cell r="F164">
            <v>20</v>
          </cell>
        </row>
        <row r="165">
          <cell r="F165">
            <v>20</v>
          </cell>
        </row>
        <row r="166">
          <cell r="F166">
            <v>20</v>
          </cell>
        </row>
        <row r="167">
          <cell r="F167">
            <v>20</v>
          </cell>
        </row>
        <row r="168">
          <cell r="F168">
            <v>20</v>
          </cell>
        </row>
        <row r="169">
          <cell r="F169">
            <v>20</v>
          </cell>
        </row>
        <row r="170">
          <cell r="F170">
            <v>20</v>
          </cell>
        </row>
        <row r="171">
          <cell r="F171">
            <v>20</v>
          </cell>
        </row>
        <row r="172">
          <cell r="F172">
            <v>20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21</v>
          </cell>
        </row>
        <row r="176">
          <cell r="F176">
            <v>21</v>
          </cell>
        </row>
        <row r="177">
          <cell r="F177">
            <v>21</v>
          </cell>
        </row>
        <row r="178">
          <cell r="F178">
            <v>23</v>
          </cell>
        </row>
        <row r="179">
          <cell r="F179">
            <v>22</v>
          </cell>
        </row>
        <row r="180">
          <cell r="F180">
            <v>23</v>
          </cell>
        </row>
        <row r="181">
          <cell r="F181">
            <v>24</v>
          </cell>
        </row>
        <row r="182">
          <cell r="F182">
            <v>24</v>
          </cell>
        </row>
        <row r="183">
          <cell r="F183">
            <v>23</v>
          </cell>
        </row>
        <row r="184">
          <cell r="F184">
            <v>25</v>
          </cell>
        </row>
        <row r="185">
          <cell r="F185">
            <v>31</v>
          </cell>
        </row>
        <row r="186">
          <cell r="F186">
            <v>26</v>
          </cell>
        </row>
        <row r="187">
          <cell r="F187">
            <v>22</v>
          </cell>
        </row>
        <row r="188">
          <cell r="F188">
            <v>21</v>
          </cell>
        </row>
        <row r="189">
          <cell r="F189">
            <v>21</v>
          </cell>
        </row>
        <row r="190">
          <cell r="F190">
            <v>20</v>
          </cell>
        </row>
        <row r="191">
          <cell r="F191">
            <v>20</v>
          </cell>
        </row>
        <row r="192">
          <cell r="F192">
            <v>20</v>
          </cell>
        </row>
        <row r="193">
          <cell r="F193">
            <v>20</v>
          </cell>
        </row>
        <row r="194">
          <cell r="F194">
            <v>20</v>
          </cell>
        </row>
        <row r="195">
          <cell r="F195">
            <v>20</v>
          </cell>
        </row>
        <row r="196">
          <cell r="F196">
            <v>20</v>
          </cell>
        </row>
        <row r="197">
          <cell r="F197">
            <v>20</v>
          </cell>
        </row>
        <row r="198">
          <cell r="F198">
            <v>20</v>
          </cell>
        </row>
        <row r="199">
          <cell r="F199">
            <v>21</v>
          </cell>
        </row>
        <row r="200">
          <cell r="F200">
            <v>21</v>
          </cell>
        </row>
        <row r="201">
          <cell r="F201">
            <v>21</v>
          </cell>
        </row>
        <row r="202">
          <cell r="F202">
            <v>22</v>
          </cell>
        </row>
        <row r="203">
          <cell r="F203">
            <v>22</v>
          </cell>
        </row>
        <row r="204">
          <cell r="F204">
            <v>22</v>
          </cell>
        </row>
        <row r="205">
          <cell r="F205">
            <v>22</v>
          </cell>
        </row>
        <row r="206">
          <cell r="F206">
            <v>22</v>
          </cell>
        </row>
        <row r="207">
          <cell r="F207">
            <v>22</v>
          </cell>
        </row>
        <row r="208">
          <cell r="F208">
            <v>22</v>
          </cell>
        </row>
        <row r="209">
          <cell r="F209">
            <v>22</v>
          </cell>
        </row>
        <row r="210">
          <cell r="F210">
            <v>22</v>
          </cell>
        </row>
        <row r="211">
          <cell r="F211">
            <v>22</v>
          </cell>
        </row>
        <row r="212">
          <cell r="F212">
            <v>22</v>
          </cell>
        </row>
        <row r="213">
          <cell r="F213">
            <v>26</v>
          </cell>
        </row>
        <row r="214">
          <cell r="F214">
            <v>28</v>
          </cell>
        </row>
        <row r="215">
          <cell r="F215">
            <v>24</v>
          </cell>
        </row>
        <row r="216">
          <cell r="F216">
            <v>22</v>
          </cell>
        </row>
        <row r="217">
          <cell r="F217">
            <v>21</v>
          </cell>
        </row>
        <row r="218">
          <cell r="F218">
            <v>21</v>
          </cell>
        </row>
        <row r="219">
          <cell r="F219">
            <v>21</v>
          </cell>
        </row>
        <row r="220">
          <cell r="F220">
            <v>21</v>
          </cell>
        </row>
        <row r="221">
          <cell r="F221">
            <v>21</v>
          </cell>
        </row>
        <row r="222">
          <cell r="F222">
            <v>22</v>
          </cell>
        </row>
        <row r="223">
          <cell r="F223">
            <v>23</v>
          </cell>
        </row>
        <row r="224">
          <cell r="F224">
            <v>23</v>
          </cell>
        </row>
        <row r="225">
          <cell r="F225">
            <v>22</v>
          </cell>
        </row>
        <row r="226">
          <cell r="F226">
            <v>22</v>
          </cell>
        </row>
        <row r="227">
          <cell r="F227">
            <v>22</v>
          </cell>
        </row>
        <row r="228">
          <cell r="F228">
            <v>24</v>
          </cell>
        </row>
        <row r="229">
          <cell r="F229">
            <v>28</v>
          </cell>
        </row>
        <row r="230">
          <cell r="F230">
            <v>23</v>
          </cell>
        </row>
        <row r="231">
          <cell r="F231">
            <v>22</v>
          </cell>
        </row>
        <row r="232">
          <cell r="F232">
            <v>23</v>
          </cell>
        </row>
        <row r="233">
          <cell r="F233">
            <v>22</v>
          </cell>
        </row>
        <row r="234">
          <cell r="F234">
            <v>22</v>
          </cell>
        </row>
        <row r="235">
          <cell r="F235">
            <v>22</v>
          </cell>
        </row>
        <row r="236">
          <cell r="F236">
            <v>21</v>
          </cell>
        </row>
        <row r="237">
          <cell r="F237">
            <v>21</v>
          </cell>
        </row>
        <row r="238">
          <cell r="F238">
            <v>20</v>
          </cell>
        </row>
        <row r="239">
          <cell r="F239">
            <v>20</v>
          </cell>
        </row>
        <row r="240">
          <cell r="F240">
            <v>20</v>
          </cell>
        </row>
        <row r="241">
          <cell r="F241">
            <v>20</v>
          </cell>
        </row>
        <row r="242">
          <cell r="F242">
            <v>20</v>
          </cell>
        </row>
        <row r="243">
          <cell r="F243">
            <v>20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20</v>
          </cell>
        </row>
        <row r="248">
          <cell r="F248">
            <v>20</v>
          </cell>
        </row>
        <row r="249">
          <cell r="F249">
            <v>20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20</v>
          </cell>
        </row>
        <row r="253">
          <cell r="F253">
            <v>21</v>
          </cell>
        </row>
        <row r="254">
          <cell r="F254">
            <v>21</v>
          </cell>
        </row>
        <row r="255">
          <cell r="F255">
            <v>21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22</v>
          </cell>
        </row>
        <row r="259">
          <cell r="F259">
            <v>21</v>
          </cell>
        </row>
        <row r="260">
          <cell r="F260">
            <v>22</v>
          </cell>
        </row>
        <row r="261">
          <cell r="F261">
            <v>21</v>
          </cell>
        </row>
        <row r="262">
          <cell r="F262">
            <v>20</v>
          </cell>
        </row>
        <row r="263">
          <cell r="F263">
            <v>20</v>
          </cell>
        </row>
        <row r="264">
          <cell r="F264">
            <v>20</v>
          </cell>
        </row>
        <row r="265">
          <cell r="F265">
            <v>20</v>
          </cell>
        </row>
        <row r="266">
          <cell r="F266">
            <v>20</v>
          </cell>
        </row>
        <row r="267">
          <cell r="F267">
            <v>20</v>
          </cell>
        </row>
        <row r="268">
          <cell r="F268">
            <v>20</v>
          </cell>
        </row>
        <row r="269">
          <cell r="F269">
            <v>20</v>
          </cell>
        </row>
        <row r="270">
          <cell r="F270">
            <v>20</v>
          </cell>
        </row>
        <row r="271">
          <cell r="F271">
            <v>20</v>
          </cell>
        </row>
        <row r="272">
          <cell r="F272">
            <v>20</v>
          </cell>
        </row>
        <row r="273">
          <cell r="F273">
            <v>20</v>
          </cell>
        </row>
        <row r="274">
          <cell r="F274">
            <v>20</v>
          </cell>
        </row>
        <row r="275">
          <cell r="F275">
            <v>20</v>
          </cell>
        </row>
        <row r="276">
          <cell r="F276">
            <v>20</v>
          </cell>
        </row>
        <row r="277">
          <cell r="F277">
            <v>20</v>
          </cell>
        </row>
        <row r="278">
          <cell r="F278">
            <v>20</v>
          </cell>
        </row>
        <row r="279">
          <cell r="F279">
            <v>20</v>
          </cell>
        </row>
        <row r="280">
          <cell r="F280">
            <v>20</v>
          </cell>
        </row>
        <row r="281">
          <cell r="F281">
            <v>20</v>
          </cell>
        </row>
        <row r="282">
          <cell r="F282">
            <v>20</v>
          </cell>
        </row>
        <row r="283">
          <cell r="F283">
            <v>20</v>
          </cell>
        </row>
        <row r="284">
          <cell r="F284">
            <v>20</v>
          </cell>
        </row>
        <row r="285">
          <cell r="F285">
            <v>20</v>
          </cell>
        </row>
        <row r="286">
          <cell r="F286">
            <v>20</v>
          </cell>
        </row>
        <row r="287">
          <cell r="F287">
            <v>20</v>
          </cell>
        </row>
        <row r="288">
          <cell r="F288">
            <v>20</v>
          </cell>
        </row>
        <row r="289">
          <cell r="F289">
            <v>20</v>
          </cell>
        </row>
        <row r="290">
          <cell r="F290">
            <v>20</v>
          </cell>
        </row>
        <row r="291">
          <cell r="F291">
            <v>20</v>
          </cell>
        </row>
        <row r="292">
          <cell r="F292">
            <v>20</v>
          </cell>
        </row>
        <row r="293">
          <cell r="F293">
            <v>20</v>
          </cell>
        </row>
        <row r="294">
          <cell r="F294">
            <v>20</v>
          </cell>
        </row>
        <row r="295">
          <cell r="F295">
            <v>20</v>
          </cell>
        </row>
        <row r="296">
          <cell r="F296">
            <v>20</v>
          </cell>
        </row>
        <row r="297">
          <cell r="F297">
            <v>21</v>
          </cell>
        </row>
        <row r="298">
          <cell r="F298">
            <v>21</v>
          </cell>
        </row>
        <row r="299">
          <cell r="F299">
            <v>21</v>
          </cell>
        </row>
        <row r="300">
          <cell r="F300">
            <v>21</v>
          </cell>
        </row>
        <row r="301">
          <cell r="F301">
            <v>21</v>
          </cell>
        </row>
        <row r="302">
          <cell r="F302">
            <v>21</v>
          </cell>
        </row>
        <row r="303">
          <cell r="F303">
            <v>21</v>
          </cell>
        </row>
        <row r="304">
          <cell r="F304">
            <v>22</v>
          </cell>
        </row>
        <row r="305">
          <cell r="F305">
            <v>22</v>
          </cell>
        </row>
        <row r="306">
          <cell r="F306">
            <v>22</v>
          </cell>
        </row>
        <row r="307">
          <cell r="F307">
            <v>22</v>
          </cell>
        </row>
        <row r="308">
          <cell r="F308">
            <v>22</v>
          </cell>
        </row>
        <row r="309">
          <cell r="F309">
            <v>22</v>
          </cell>
        </row>
        <row r="310">
          <cell r="F310">
            <v>21</v>
          </cell>
        </row>
        <row r="311">
          <cell r="F311">
            <v>22</v>
          </cell>
        </row>
        <row r="312">
          <cell r="F312">
            <v>21</v>
          </cell>
        </row>
        <row r="313">
          <cell r="F313">
            <v>21</v>
          </cell>
        </row>
        <row r="314">
          <cell r="F314">
            <v>21</v>
          </cell>
        </row>
        <row r="315">
          <cell r="F315">
            <v>21</v>
          </cell>
        </row>
        <row r="316">
          <cell r="F316">
            <v>21</v>
          </cell>
        </row>
        <row r="317">
          <cell r="F317">
            <v>21</v>
          </cell>
        </row>
        <row r="318">
          <cell r="F318">
            <v>21</v>
          </cell>
        </row>
        <row r="319">
          <cell r="F319">
            <v>21</v>
          </cell>
        </row>
        <row r="320">
          <cell r="F320">
            <v>21</v>
          </cell>
        </row>
        <row r="321">
          <cell r="F321">
            <v>21</v>
          </cell>
        </row>
        <row r="322">
          <cell r="F322">
            <v>22</v>
          </cell>
        </row>
        <row r="323">
          <cell r="F323">
            <v>21</v>
          </cell>
        </row>
        <row r="324">
          <cell r="F324">
            <v>21</v>
          </cell>
        </row>
        <row r="325">
          <cell r="F325">
            <v>21</v>
          </cell>
        </row>
        <row r="326">
          <cell r="F326">
            <v>21</v>
          </cell>
        </row>
        <row r="327">
          <cell r="F327">
            <v>23</v>
          </cell>
        </row>
        <row r="328">
          <cell r="F328">
            <v>24</v>
          </cell>
        </row>
        <row r="329">
          <cell r="F329">
            <v>24</v>
          </cell>
        </row>
        <row r="330">
          <cell r="F330">
            <v>23</v>
          </cell>
        </row>
        <row r="331">
          <cell r="F331">
            <v>22</v>
          </cell>
        </row>
        <row r="332">
          <cell r="F332">
            <v>21</v>
          </cell>
        </row>
        <row r="333">
          <cell r="F333">
            <v>21</v>
          </cell>
        </row>
        <row r="334">
          <cell r="F334">
            <v>21</v>
          </cell>
        </row>
        <row r="335">
          <cell r="F335">
            <v>21</v>
          </cell>
        </row>
        <row r="336">
          <cell r="F336">
            <v>21</v>
          </cell>
        </row>
        <row r="337">
          <cell r="F337">
            <v>22</v>
          </cell>
        </row>
        <row r="338">
          <cell r="F338">
            <v>22</v>
          </cell>
        </row>
        <row r="339">
          <cell r="F339">
            <v>21</v>
          </cell>
        </row>
        <row r="340">
          <cell r="F340">
            <v>22</v>
          </cell>
        </row>
        <row r="341">
          <cell r="F341">
            <v>22</v>
          </cell>
        </row>
        <row r="342">
          <cell r="F342">
            <v>21</v>
          </cell>
        </row>
        <row r="343">
          <cell r="F343">
            <v>22</v>
          </cell>
        </row>
        <row r="344">
          <cell r="F344">
            <v>22</v>
          </cell>
        </row>
        <row r="345">
          <cell r="F345">
            <v>22</v>
          </cell>
        </row>
        <row r="346">
          <cell r="F346">
            <v>25</v>
          </cell>
        </row>
        <row r="347">
          <cell r="F347">
            <v>30</v>
          </cell>
        </row>
        <row r="348">
          <cell r="F348">
            <v>28</v>
          </cell>
        </row>
        <row r="349">
          <cell r="F349">
            <v>33</v>
          </cell>
        </row>
        <row r="350">
          <cell r="F350">
            <v>37</v>
          </cell>
        </row>
        <row r="351">
          <cell r="F351">
            <v>44</v>
          </cell>
        </row>
        <row r="352">
          <cell r="F352">
            <v>43</v>
          </cell>
        </row>
        <row r="353">
          <cell r="F353">
            <v>32</v>
          </cell>
        </row>
        <row r="354">
          <cell r="F354">
            <v>24</v>
          </cell>
        </row>
        <row r="355">
          <cell r="F355">
            <v>21</v>
          </cell>
        </row>
        <row r="356">
          <cell r="F356">
            <v>20</v>
          </cell>
        </row>
        <row r="357">
          <cell r="F357">
            <v>20</v>
          </cell>
        </row>
        <row r="358">
          <cell r="F358">
            <v>20</v>
          </cell>
        </row>
        <row r="359">
          <cell r="F359">
            <v>20</v>
          </cell>
        </row>
        <row r="360">
          <cell r="F360">
            <v>22</v>
          </cell>
        </row>
        <row r="361">
          <cell r="F361">
            <v>22</v>
          </cell>
        </row>
        <row r="362">
          <cell r="F362">
            <v>27</v>
          </cell>
        </row>
        <row r="363">
          <cell r="F363">
            <v>29</v>
          </cell>
        </row>
        <row r="364">
          <cell r="F364">
            <v>26</v>
          </cell>
        </row>
        <row r="365">
          <cell r="F365">
            <v>22</v>
          </cell>
        </row>
        <row r="366">
          <cell r="F366">
            <v>21</v>
          </cell>
        </row>
        <row r="367">
          <cell r="F367">
            <v>22</v>
          </cell>
        </row>
        <row r="368">
          <cell r="F368">
            <v>24</v>
          </cell>
        </row>
        <row r="369">
          <cell r="F369">
            <v>22</v>
          </cell>
        </row>
        <row r="370">
          <cell r="F370">
            <v>20</v>
          </cell>
        </row>
        <row r="371">
          <cell r="F371">
            <v>20</v>
          </cell>
        </row>
        <row r="372">
          <cell r="F372">
            <v>19</v>
          </cell>
        </row>
        <row r="373">
          <cell r="F373">
            <v>19</v>
          </cell>
        </row>
        <row r="374">
          <cell r="F374">
            <v>20</v>
          </cell>
        </row>
        <row r="375">
          <cell r="F375">
            <v>19</v>
          </cell>
        </row>
        <row r="376">
          <cell r="F376">
            <v>20</v>
          </cell>
        </row>
        <row r="377">
          <cell r="F377">
            <v>20</v>
          </cell>
        </row>
        <row r="378">
          <cell r="F378">
            <v>21</v>
          </cell>
        </row>
        <row r="379">
          <cell r="F379">
            <v>21</v>
          </cell>
        </row>
        <row r="380">
          <cell r="F380">
            <v>21</v>
          </cell>
        </row>
        <row r="381">
          <cell r="F381">
            <v>20</v>
          </cell>
        </row>
        <row r="382">
          <cell r="F382">
            <v>21</v>
          </cell>
        </row>
        <row r="383">
          <cell r="F383">
            <v>21</v>
          </cell>
        </row>
        <row r="384">
          <cell r="F384">
            <v>21</v>
          </cell>
        </row>
        <row r="385">
          <cell r="F385">
            <v>21</v>
          </cell>
        </row>
        <row r="386">
          <cell r="F386">
            <v>20</v>
          </cell>
        </row>
        <row r="387">
          <cell r="F387">
            <v>20</v>
          </cell>
        </row>
        <row r="388">
          <cell r="F388">
            <v>20</v>
          </cell>
        </row>
        <row r="389">
          <cell r="F389">
            <v>20</v>
          </cell>
        </row>
        <row r="390">
          <cell r="F390">
            <v>20</v>
          </cell>
        </row>
        <row r="391">
          <cell r="F391">
            <v>20</v>
          </cell>
        </row>
        <row r="392">
          <cell r="F392">
            <v>20</v>
          </cell>
        </row>
        <row r="393">
          <cell r="F393">
            <v>20</v>
          </cell>
        </row>
        <row r="394">
          <cell r="F394">
            <v>20</v>
          </cell>
        </row>
        <row r="395">
          <cell r="F395">
            <v>21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21</v>
          </cell>
        </row>
        <row r="399">
          <cell r="F399">
            <v>20</v>
          </cell>
        </row>
        <row r="400">
          <cell r="F400">
            <v>20</v>
          </cell>
        </row>
        <row r="401">
          <cell r="F401">
            <v>20</v>
          </cell>
        </row>
        <row r="402">
          <cell r="F402">
            <v>20</v>
          </cell>
        </row>
        <row r="403">
          <cell r="F403">
            <v>20</v>
          </cell>
        </row>
        <row r="404">
          <cell r="F404">
            <v>20</v>
          </cell>
        </row>
        <row r="405">
          <cell r="F405">
            <v>20</v>
          </cell>
        </row>
        <row r="406">
          <cell r="F406">
            <v>20</v>
          </cell>
        </row>
        <row r="407">
          <cell r="F407">
            <v>20</v>
          </cell>
        </row>
        <row r="408">
          <cell r="F408">
            <v>20</v>
          </cell>
        </row>
        <row r="409">
          <cell r="F409">
            <v>20</v>
          </cell>
        </row>
        <row r="411">
          <cell r="F411">
            <v>20</v>
          </cell>
        </row>
        <row r="412">
          <cell r="F412">
            <v>20</v>
          </cell>
        </row>
        <row r="413">
          <cell r="F413">
            <v>20</v>
          </cell>
        </row>
        <row r="414">
          <cell r="F414">
            <v>21</v>
          </cell>
        </row>
        <row r="415">
          <cell r="F415">
            <v>20</v>
          </cell>
        </row>
        <row r="416">
          <cell r="F416">
            <v>20</v>
          </cell>
        </row>
        <row r="417">
          <cell r="F417">
            <v>20</v>
          </cell>
        </row>
        <row r="418">
          <cell r="F418">
            <v>20</v>
          </cell>
        </row>
        <row r="419">
          <cell r="F419">
            <v>20</v>
          </cell>
        </row>
        <row r="420">
          <cell r="F420">
            <v>20</v>
          </cell>
        </row>
        <row r="421">
          <cell r="F421">
            <v>20</v>
          </cell>
        </row>
        <row r="422">
          <cell r="F422">
            <v>20</v>
          </cell>
        </row>
        <row r="423">
          <cell r="F423">
            <v>20</v>
          </cell>
        </row>
        <row r="424">
          <cell r="F424">
            <v>20</v>
          </cell>
        </row>
        <row r="425">
          <cell r="F425">
            <v>20</v>
          </cell>
        </row>
        <row r="426">
          <cell r="F426">
            <v>20</v>
          </cell>
        </row>
        <row r="427">
          <cell r="F427">
            <v>19</v>
          </cell>
        </row>
        <row r="428">
          <cell r="F428">
            <v>19</v>
          </cell>
        </row>
        <row r="429">
          <cell r="F429">
            <v>20</v>
          </cell>
        </row>
        <row r="430">
          <cell r="F430">
            <v>20</v>
          </cell>
        </row>
        <row r="431">
          <cell r="F431">
            <v>20</v>
          </cell>
        </row>
        <row r="432">
          <cell r="F432">
            <v>20</v>
          </cell>
        </row>
        <row r="433">
          <cell r="F433">
            <v>20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21</v>
          </cell>
        </row>
        <row r="438">
          <cell r="F438">
            <v>21</v>
          </cell>
        </row>
        <row r="439">
          <cell r="F439">
            <v>20</v>
          </cell>
        </row>
        <row r="440">
          <cell r="F440">
            <v>20</v>
          </cell>
        </row>
        <row r="441">
          <cell r="F441">
            <v>20</v>
          </cell>
        </row>
        <row r="442">
          <cell r="F442">
            <v>20</v>
          </cell>
        </row>
        <row r="443">
          <cell r="F443">
            <v>21</v>
          </cell>
        </row>
        <row r="444">
          <cell r="F444">
            <v>21</v>
          </cell>
        </row>
        <row r="445">
          <cell r="F445">
            <v>21</v>
          </cell>
        </row>
        <row r="446">
          <cell r="F446">
            <v>21</v>
          </cell>
        </row>
        <row r="447">
          <cell r="F447">
            <v>21</v>
          </cell>
        </row>
        <row r="448">
          <cell r="F448">
            <v>21</v>
          </cell>
        </row>
        <row r="449">
          <cell r="F449">
            <v>20</v>
          </cell>
        </row>
        <row r="450">
          <cell r="F450">
            <v>21</v>
          </cell>
        </row>
        <row r="451">
          <cell r="F451">
            <v>21</v>
          </cell>
        </row>
        <row r="452">
          <cell r="F452">
            <v>20</v>
          </cell>
        </row>
        <row r="453">
          <cell r="F453">
            <v>21</v>
          </cell>
        </row>
        <row r="454">
          <cell r="F454">
            <v>21</v>
          </cell>
        </row>
        <row r="455">
          <cell r="F455">
            <v>20</v>
          </cell>
        </row>
        <row r="456">
          <cell r="F456">
            <v>20</v>
          </cell>
        </row>
        <row r="457">
          <cell r="F457">
            <v>20</v>
          </cell>
        </row>
        <row r="458">
          <cell r="F458">
            <v>20</v>
          </cell>
        </row>
        <row r="459">
          <cell r="F459">
            <v>20</v>
          </cell>
        </row>
        <row r="460">
          <cell r="F460">
            <v>20</v>
          </cell>
        </row>
        <row r="461">
          <cell r="F461">
            <v>20</v>
          </cell>
        </row>
        <row r="462">
          <cell r="F462">
            <v>20</v>
          </cell>
        </row>
        <row r="463">
          <cell r="F463">
            <v>20</v>
          </cell>
        </row>
        <row r="464">
          <cell r="F464">
            <v>21</v>
          </cell>
        </row>
        <row r="465">
          <cell r="F465">
            <v>21</v>
          </cell>
        </row>
        <row r="466">
          <cell r="F466">
            <v>21</v>
          </cell>
        </row>
        <row r="467">
          <cell r="F467">
            <v>21</v>
          </cell>
        </row>
        <row r="468">
          <cell r="F468">
            <v>22</v>
          </cell>
        </row>
        <row r="469">
          <cell r="F469">
            <v>22</v>
          </cell>
        </row>
        <row r="470">
          <cell r="F470">
            <v>22</v>
          </cell>
        </row>
        <row r="471">
          <cell r="F471">
            <v>22</v>
          </cell>
        </row>
        <row r="472">
          <cell r="F472">
            <v>22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25</v>
          </cell>
        </row>
        <row r="476">
          <cell r="F476">
            <v>23</v>
          </cell>
        </row>
        <row r="477">
          <cell r="F477">
            <v>22</v>
          </cell>
        </row>
        <row r="478">
          <cell r="F478">
            <v>22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21</v>
          </cell>
        </row>
        <row r="482">
          <cell r="F482">
            <v>21</v>
          </cell>
        </row>
        <row r="483">
          <cell r="F483">
            <v>21</v>
          </cell>
        </row>
        <row r="484">
          <cell r="F484">
            <v>21</v>
          </cell>
        </row>
        <row r="485">
          <cell r="F485">
            <v>21</v>
          </cell>
        </row>
        <row r="486">
          <cell r="F486">
            <v>21</v>
          </cell>
        </row>
        <row r="487">
          <cell r="F487">
            <v>21</v>
          </cell>
        </row>
        <row r="488">
          <cell r="F488">
            <v>22</v>
          </cell>
        </row>
        <row r="489">
          <cell r="F489">
            <v>22</v>
          </cell>
        </row>
        <row r="490">
          <cell r="F490">
            <v>22</v>
          </cell>
        </row>
        <row r="491">
          <cell r="F491">
            <v>22</v>
          </cell>
        </row>
        <row r="492">
          <cell r="F492">
            <v>22</v>
          </cell>
        </row>
        <row r="493">
          <cell r="F493">
            <v>22</v>
          </cell>
        </row>
        <row r="494">
          <cell r="F494">
            <v>23</v>
          </cell>
        </row>
        <row r="495">
          <cell r="F495">
            <v>23</v>
          </cell>
        </row>
        <row r="496">
          <cell r="F496">
            <v>22</v>
          </cell>
        </row>
        <row r="497">
          <cell r="F497">
            <v>22</v>
          </cell>
        </row>
        <row r="498">
          <cell r="F498">
            <v>22</v>
          </cell>
        </row>
        <row r="499">
          <cell r="F499">
            <v>22</v>
          </cell>
        </row>
        <row r="500">
          <cell r="F500">
            <v>23</v>
          </cell>
        </row>
        <row r="501">
          <cell r="F501">
            <v>22</v>
          </cell>
        </row>
        <row r="502">
          <cell r="F502">
            <v>22</v>
          </cell>
        </row>
        <row r="503">
          <cell r="F503">
            <v>22</v>
          </cell>
        </row>
        <row r="504">
          <cell r="F504">
            <v>21</v>
          </cell>
        </row>
        <row r="505">
          <cell r="F505">
            <v>21</v>
          </cell>
        </row>
        <row r="506">
          <cell r="F506">
            <v>21</v>
          </cell>
        </row>
        <row r="507">
          <cell r="F507">
            <v>21</v>
          </cell>
        </row>
        <row r="508">
          <cell r="F508">
            <v>21</v>
          </cell>
        </row>
        <row r="509">
          <cell r="F509">
            <v>21</v>
          </cell>
        </row>
        <row r="510">
          <cell r="F510">
            <v>21</v>
          </cell>
        </row>
        <row r="511">
          <cell r="F511">
            <v>21</v>
          </cell>
        </row>
        <row r="512">
          <cell r="F512">
            <v>21</v>
          </cell>
        </row>
        <row r="513">
          <cell r="F513">
            <v>21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22</v>
          </cell>
        </row>
        <row r="517">
          <cell r="F517">
            <v>22</v>
          </cell>
        </row>
        <row r="518">
          <cell r="F518">
            <v>21</v>
          </cell>
        </row>
        <row r="519">
          <cell r="F519">
            <v>22</v>
          </cell>
        </row>
        <row r="520">
          <cell r="F520">
            <v>22</v>
          </cell>
        </row>
        <row r="521">
          <cell r="F521">
            <v>22</v>
          </cell>
        </row>
        <row r="522">
          <cell r="F522">
            <v>22</v>
          </cell>
        </row>
        <row r="523">
          <cell r="F523">
            <v>22</v>
          </cell>
        </row>
        <row r="524">
          <cell r="F524">
            <v>22</v>
          </cell>
        </row>
        <row r="525">
          <cell r="F525">
            <v>22</v>
          </cell>
        </row>
        <row r="526">
          <cell r="F526">
            <v>22</v>
          </cell>
        </row>
        <row r="527">
          <cell r="F527">
            <v>22</v>
          </cell>
        </row>
        <row r="528">
          <cell r="F528">
            <v>22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26</v>
          </cell>
        </row>
        <row r="532">
          <cell r="F532">
            <v>25</v>
          </cell>
        </row>
        <row r="533">
          <cell r="F533">
            <v>25</v>
          </cell>
        </row>
        <row r="534">
          <cell r="F534">
            <v>25</v>
          </cell>
        </row>
        <row r="535">
          <cell r="F535">
            <v>26</v>
          </cell>
        </row>
        <row r="536">
          <cell r="F536">
            <v>27</v>
          </cell>
        </row>
        <row r="537">
          <cell r="F537">
            <v>27</v>
          </cell>
        </row>
        <row r="538">
          <cell r="F538">
            <v>28</v>
          </cell>
        </row>
        <row r="539">
          <cell r="F539">
            <v>27</v>
          </cell>
        </row>
        <row r="540">
          <cell r="F540">
            <v>27</v>
          </cell>
        </row>
        <row r="541">
          <cell r="F541">
            <v>27</v>
          </cell>
        </row>
        <row r="542">
          <cell r="F542">
            <v>27</v>
          </cell>
        </row>
        <row r="543">
          <cell r="F543">
            <v>24</v>
          </cell>
        </row>
        <row r="544">
          <cell r="F544">
            <v>22</v>
          </cell>
        </row>
        <row r="545">
          <cell r="F545">
            <v>21</v>
          </cell>
        </row>
        <row r="546">
          <cell r="F546">
            <v>22</v>
          </cell>
        </row>
        <row r="547">
          <cell r="F547">
            <v>22</v>
          </cell>
        </row>
        <row r="548">
          <cell r="F548">
            <v>21</v>
          </cell>
        </row>
        <row r="549">
          <cell r="F549">
            <v>21</v>
          </cell>
        </row>
        <row r="550">
          <cell r="F550">
            <v>21</v>
          </cell>
        </row>
        <row r="551">
          <cell r="F551">
            <v>20</v>
          </cell>
        </row>
        <row r="552">
          <cell r="F552">
            <v>21</v>
          </cell>
        </row>
        <row r="553">
          <cell r="F553">
            <v>22</v>
          </cell>
        </row>
        <row r="554">
          <cell r="F554">
            <v>23</v>
          </cell>
        </row>
        <row r="555">
          <cell r="F555">
            <v>24</v>
          </cell>
        </row>
        <row r="556">
          <cell r="F556">
            <v>23</v>
          </cell>
        </row>
        <row r="557">
          <cell r="F557">
            <v>21</v>
          </cell>
        </row>
        <row r="558">
          <cell r="F558">
            <v>20</v>
          </cell>
        </row>
        <row r="559">
          <cell r="F559">
            <v>20</v>
          </cell>
        </row>
        <row r="560">
          <cell r="F560">
            <v>19</v>
          </cell>
        </row>
        <row r="561">
          <cell r="F561">
            <v>19</v>
          </cell>
        </row>
        <row r="562">
          <cell r="F562">
            <v>20</v>
          </cell>
        </row>
        <row r="563">
          <cell r="F563">
            <v>19</v>
          </cell>
        </row>
        <row r="564">
          <cell r="F564">
            <v>20</v>
          </cell>
        </row>
        <row r="565">
          <cell r="F565">
            <v>20</v>
          </cell>
        </row>
        <row r="566">
          <cell r="F566">
            <v>20</v>
          </cell>
        </row>
        <row r="567">
          <cell r="F567">
            <v>20</v>
          </cell>
        </row>
        <row r="568">
          <cell r="F568">
            <v>21</v>
          </cell>
        </row>
        <row r="569">
          <cell r="F569">
            <v>21</v>
          </cell>
        </row>
        <row r="570">
          <cell r="F570">
            <v>20</v>
          </cell>
        </row>
        <row r="571">
          <cell r="F571">
            <v>20</v>
          </cell>
        </row>
        <row r="572">
          <cell r="F572">
            <v>20</v>
          </cell>
        </row>
        <row r="573">
          <cell r="F573">
            <v>20</v>
          </cell>
        </row>
        <row r="574">
          <cell r="F574">
            <v>20</v>
          </cell>
        </row>
        <row r="575">
          <cell r="F575">
            <v>19</v>
          </cell>
        </row>
        <row r="576">
          <cell r="F576">
            <v>19</v>
          </cell>
        </row>
        <row r="577">
          <cell r="F577">
            <v>20</v>
          </cell>
        </row>
        <row r="578">
          <cell r="F578">
            <v>19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19</v>
          </cell>
        </row>
        <row r="582">
          <cell r="F582">
            <v>20</v>
          </cell>
        </row>
        <row r="583">
          <cell r="F583">
            <v>19</v>
          </cell>
        </row>
        <row r="584">
          <cell r="F584">
            <v>20</v>
          </cell>
        </row>
        <row r="585">
          <cell r="F585">
            <v>20</v>
          </cell>
        </row>
        <row r="586">
          <cell r="F586">
            <v>20</v>
          </cell>
        </row>
        <row r="587">
          <cell r="F587">
            <v>20</v>
          </cell>
        </row>
        <row r="588">
          <cell r="F588">
            <v>20</v>
          </cell>
        </row>
        <row r="589">
          <cell r="F589">
            <v>20</v>
          </cell>
        </row>
        <row r="590">
          <cell r="F590">
            <v>21</v>
          </cell>
        </row>
        <row r="591">
          <cell r="F591">
            <v>21</v>
          </cell>
        </row>
        <row r="592">
          <cell r="F592">
            <v>21</v>
          </cell>
        </row>
        <row r="593">
          <cell r="F593">
            <v>21</v>
          </cell>
        </row>
        <row r="594">
          <cell r="F594">
            <v>21</v>
          </cell>
        </row>
        <row r="595">
          <cell r="F595">
            <v>21</v>
          </cell>
        </row>
        <row r="596">
          <cell r="F596">
            <v>21</v>
          </cell>
        </row>
        <row r="597">
          <cell r="F597">
            <v>21</v>
          </cell>
        </row>
        <row r="598">
          <cell r="F598">
            <v>21</v>
          </cell>
        </row>
        <row r="599">
          <cell r="F599">
            <v>20</v>
          </cell>
        </row>
        <row r="600">
          <cell r="F600">
            <v>20</v>
          </cell>
        </row>
        <row r="601">
          <cell r="F601">
            <v>20</v>
          </cell>
        </row>
        <row r="602">
          <cell r="F602">
            <v>19</v>
          </cell>
        </row>
        <row r="603">
          <cell r="F603">
            <v>20</v>
          </cell>
        </row>
        <row r="604">
          <cell r="F604">
            <v>19</v>
          </cell>
        </row>
        <row r="605">
          <cell r="F605">
            <v>20</v>
          </cell>
        </row>
        <row r="606">
          <cell r="F606">
            <v>19</v>
          </cell>
        </row>
        <row r="607">
          <cell r="F607">
            <v>19</v>
          </cell>
        </row>
        <row r="608">
          <cell r="F608">
            <v>19</v>
          </cell>
        </row>
        <row r="609">
          <cell r="F609">
            <v>20</v>
          </cell>
        </row>
        <row r="610">
          <cell r="F610">
            <v>20</v>
          </cell>
        </row>
        <row r="611">
          <cell r="F611">
            <v>20</v>
          </cell>
        </row>
        <row r="612">
          <cell r="F612">
            <v>21</v>
          </cell>
        </row>
        <row r="613">
          <cell r="F613">
            <v>21</v>
          </cell>
        </row>
        <row r="614">
          <cell r="F614">
            <v>21</v>
          </cell>
        </row>
        <row r="615">
          <cell r="F615">
            <v>21</v>
          </cell>
        </row>
        <row r="616">
          <cell r="F616">
            <v>21</v>
          </cell>
        </row>
        <row r="617">
          <cell r="F617">
            <v>21</v>
          </cell>
        </row>
        <row r="618">
          <cell r="F618">
            <v>21</v>
          </cell>
        </row>
        <row r="619">
          <cell r="F619">
            <v>21</v>
          </cell>
        </row>
        <row r="620">
          <cell r="F620">
            <v>21</v>
          </cell>
        </row>
        <row r="621">
          <cell r="F621">
            <v>22</v>
          </cell>
        </row>
        <row r="622">
          <cell r="F622">
            <v>21</v>
          </cell>
        </row>
        <row r="623">
          <cell r="F623">
            <v>21</v>
          </cell>
        </row>
        <row r="624">
          <cell r="F624">
            <v>20</v>
          </cell>
        </row>
        <row r="625">
          <cell r="F625">
            <v>19</v>
          </cell>
        </row>
        <row r="626">
          <cell r="F626">
            <v>19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20</v>
          </cell>
        </row>
        <row r="632">
          <cell r="F632">
            <v>20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21</v>
          </cell>
        </row>
        <row r="636">
          <cell r="F636">
            <v>22</v>
          </cell>
        </row>
        <row r="637">
          <cell r="F637">
            <v>23</v>
          </cell>
        </row>
        <row r="638">
          <cell r="F638">
            <v>25</v>
          </cell>
        </row>
        <row r="639">
          <cell r="F639">
            <v>26</v>
          </cell>
        </row>
        <row r="640">
          <cell r="F640">
            <v>26</v>
          </cell>
        </row>
        <row r="641">
          <cell r="F641">
            <v>27</v>
          </cell>
        </row>
        <row r="642">
          <cell r="F642">
            <v>27</v>
          </cell>
        </row>
        <row r="643">
          <cell r="F643">
            <v>28</v>
          </cell>
        </row>
        <row r="644">
          <cell r="F644">
            <v>30</v>
          </cell>
        </row>
        <row r="645">
          <cell r="F645">
            <v>33</v>
          </cell>
        </row>
        <row r="646">
          <cell r="F646">
            <v>33</v>
          </cell>
        </row>
        <row r="647">
          <cell r="F647">
            <v>30</v>
          </cell>
        </row>
        <row r="648">
          <cell r="F648">
            <v>28</v>
          </cell>
        </row>
        <row r="649">
          <cell r="F649">
            <v>24</v>
          </cell>
        </row>
        <row r="650">
          <cell r="F650">
            <v>25</v>
          </cell>
        </row>
        <row r="651">
          <cell r="F651">
            <v>23</v>
          </cell>
        </row>
        <row r="652">
          <cell r="F652">
            <v>22</v>
          </cell>
        </row>
        <row r="653">
          <cell r="F653">
            <v>21</v>
          </cell>
        </row>
        <row r="654">
          <cell r="F654">
            <v>21</v>
          </cell>
        </row>
        <row r="655">
          <cell r="F655">
            <v>21</v>
          </cell>
        </row>
        <row r="656">
          <cell r="F656">
            <v>21</v>
          </cell>
        </row>
        <row r="657">
          <cell r="F657">
            <v>21</v>
          </cell>
        </row>
        <row r="658">
          <cell r="F658">
            <v>21</v>
          </cell>
        </row>
        <row r="659">
          <cell r="F659">
            <v>21</v>
          </cell>
        </row>
        <row r="660">
          <cell r="F660">
            <v>21</v>
          </cell>
        </row>
        <row r="661">
          <cell r="F661">
            <v>21</v>
          </cell>
        </row>
        <row r="662">
          <cell r="F662">
            <v>21</v>
          </cell>
        </row>
        <row r="663">
          <cell r="F663">
            <v>22</v>
          </cell>
        </row>
        <row r="664">
          <cell r="F664">
            <v>21</v>
          </cell>
        </row>
        <row r="665">
          <cell r="F665">
            <v>21</v>
          </cell>
        </row>
        <row r="666">
          <cell r="F666">
            <v>21</v>
          </cell>
        </row>
        <row r="667">
          <cell r="F667">
            <v>21</v>
          </cell>
        </row>
        <row r="668">
          <cell r="F668">
            <v>21</v>
          </cell>
        </row>
        <row r="669">
          <cell r="F669">
            <v>21</v>
          </cell>
        </row>
        <row r="670">
          <cell r="F670">
            <v>21</v>
          </cell>
        </row>
        <row r="671">
          <cell r="F671">
            <v>20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20</v>
          </cell>
        </row>
        <row r="676">
          <cell r="F676">
            <v>20</v>
          </cell>
        </row>
        <row r="677">
          <cell r="F677">
            <v>20</v>
          </cell>
        </row>
        <row r="678">
          <cell r="F678">
            <v>20</v>
          </cell>
        </row>
        <row r="679">
          <cell r="F679">
            <v>20</v>
          </cell>
        </row>
        <row r="680">
          <cell r="F680">
            <v>20</v>
          </cell>
        </row>
        <row r="681">
          <cell r="F681">
            <v>21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21</v>
          </cell>
        </row>
        <row r="685">
          <cell r="F685">
            <v>21</v>
          </cell>
        </row>
        <row r="686">
          <cell r="F686">
            <v>21</v>
          </cell>
        </row>
        <row r="687">
          <cell r="F687">
            <v>21</v>
          </cell>
        </row>
        <row r="688">
          <cell r="F688">
            <v>21</v>
          </cell>
        </row>
        <row r="689">
          <cell r="F689">
            <v>21</v>
          </cell>
        </row>
        <row r="690">
          <cell r="F690">
            <v>21</v>
          </cell>
        </row>
        <row r="691">
          <cell r="F691">
            <v>21</v>
          </cell>
        </row>
        <row r="692">
          <cell r="F692">
            <v>20</v>
          </cell>
        </row>
        <row r="693">
          <cell r="F693">
            <v>20</v>
          </cell>
        </row>
        <row r="694">
          <cell r="F694">
            <v>20</v>
          </cell>
        </row>
        <row r="695">
          <cell r="F695">
            <v>20</v>
          </cell>
        </row>
        <row r="696">
          <cell r="F696">
            <v>28</v>
          </cell>
        </row>
        <row r="697">
          <cell r="F697">
            <v>29</v>
          </cell>
        </row>
        <row r="698">
          <cell r="F698">
            <v>29</v>
          </cell>
        </row>
        <row r="699">
          <cell r="F699">
            <v>35</v>
          </cell>
        </row>
        <row r="700">
          <cell r="F700">
            <v>29</v>
          </cell>
        </row>
        <row r="701">
          <cell r="F701">
            <v>24</v>
          </cell>
        </row>
        <row r="702">
          <cell r="F702">
            <v>22</v>
          </cell>
        </row>
        <row r="703">
          <cell r="F703">
            <v>21</v>
          </cell>
        </row>
        <row r="704">
          <cell r="F704">
            <v>21</v>
          </cell>
        </row>
        <row r="705">
          <cell r="F705">
            <v>22</v>
          </cell>
        </row>
        <row r="706">
          <cell r="F706">
            <v>22</v>
          </cell>
        </row>
        <row r="707">
          <cell r="F707">
            <v>22</v>
          </cell>
        </row>
        <row r="708">
          <cell r="F708">
            <v>22</v>
          </cell>
        </row>
        <row r="709">
          <cell r="F709">
            <v>21</v>
          </cell>
        </row>
        <row r="710">
          <cell r="F710">
            <v>21</v>
          </cell>
        </row>
        <row r="711">
          <cell r="F711">
            <v>21</v>
          </cell>
        </row>
        <row r="712">
          <cell r="F712">
            <v>21</v>
          </cell>
        </row>
        <row r="713">
          <cell r="F713">
            <v>21</v>
          </cell>
        </row>
        <row r="714">
          <cell r="F714">
            <v>21</v>
          </cell>
        </row>
        <row r="715">
          <cell r="F715">
            <v>20</v>
          </cell>
        </row>
        <row r="716">
          <cell r="F716">
            <v>20</v>
          </cell>
        </row>
        <row r="717">
          <cell r="F717">
            <v>19</v>
          </cell>
        </row>
        <row r="718">
          <cell r="F718">
            <v>19</v>
          </cell>
        </row>
        <row r="719">
          <cell r="F719">
            <v>20</v>
          </cell>
        </row>
        <row r="720">
          <cell r="F720">
            <v>19</v>
          </cell>
        </row>
        <row r="721">
          <cell r="F721">
            <v>19</v>
          </cell>
        </row>
        <row r="722">
          <cell r="F722">
            <v>19</v>
          </cell>
        </row>
        <row r="723">
          <cell r="F723">
            <v>19</v>
          </cell>
        </row>
        <row r="724">
          <cell r="F724">
            <v>20</v>
          </cell>
        </row>
        <row r="725">
          <cell r="F725">
            <v>19</v>
          </cell>
        </row>
        <row r="726">
          <cell r="F726">
            <v>20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20</v>
          </cell>
        </row>
        <row r="730">
          <cell r="F730">
            <v>20</v>
          </cell>
        </row>
        <row r="731">
          <cell r="F731">
            <v>21</v>
          </cell>
        </row>
        <row r="732">
          <cell r="F732">
            <v>20</v>
          </cell>
        </row>
        <row r="733">
          <cell r="F733">
            <v>20</v>
          </cell>
        </row>
        <row r="734">
          <cell r="F734">
            <v>20</v>
          </cell>
        </row>
        <row r="735">
          <cell r="F735">
            <v>20</v>
          </cell>
        </row>
        <row r="736">
          <cell r="F736">
            <v>24</v>
          </cell>
        </row>
        <row r="737">
          <cell r="F737">
            <v>26</v>
          </cell>
        </row>
        <row r="738">
          <cell r="F738">
            <v>28</v>
          </cell>
        </row>
        <row r="739">
          <cell r="F739">
            <v>23</v>
          </cell>
        </row>
        <row r="740">
          <cell r="F740">
            <v>21</v>
          </cell>
        </row>
        <row r="741">
          <cell r="F741">
            <v>20</v>
          </cell>
        </row>
        <row r="742">
          <cell r="F742">
            <v>20</v>
          </cell>
        </row>
        <row r="743">
          <cell r="F743">
            <v>20</v>
          </cell>
        </row>
        <row r="744">
          <cell r="F744">
            <v>20</v>
          </cell>
        </row>
        <row r="745">
          <cell r="F745">
            <v>20</v>
          </cell>
        </row>
        <row r="746">
          <cell r="F746">
            <v>20</v>
          </cell>
        </row>
        <row r="747">
          <cell r="F747">
            <v>20</v>
          </cell>
        </row>
        <row r="748">
          <cell r="F748">
            <v>20</v>
          </cell>
        </row>
        <row r="749">
          <cell r="F749">
            <v>20</v>
          </cell>
        </row>
        <row r="750">
          <cell r="F750">
            <v>20</v>
          </cell>
        </row>
        <row r="751">
          <cell r="F751">
            <v>20</v>
          </cell>
        </row>
        <row r="752">
          <cell r="F752">
            <v>20</v>
          </cell>
        </row>
        <row r="753">
          <cell r="F753">
            <v>21</v>
          </cell>
        </row>
        <row r="754">
          <cell r="F754">
            <v>21</v>
          </cell>
        </row>
        <row r="755">
          <cell r="F755">
            <v>21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41</v>
          </cell>
        </row>
        <row r="13">
          <cell r="F13">
            <v>41</v>
          </cell>
        </row>
        <row r="14">
          <cell r="F14">
            <v>41</v>
          </cell>
        </row>
        <row r="15">
          <cell r="F15">
            <v>44</v>
          </cell>
        </row>
        <row r="16">
          <cell r="F16">
            <v>42</v>
          </cell>
        </row>
        <row r="17">
          <cell r="F17">
            <v>42</v>
          </cell>
        </row>
        <row r="18">
          <cell r="F18">
            <v>41</v>
          </cell>
        </row>
        <row r="19">
          <cell r="F19">
            <v>42</v>
          </cell>
        </row>
        <row r="20">
          <cell r="F20">
            <v>43</v>
          </cell>
        </row>
        <row r="21">
          <cell r="F21">
            <v>42</v>
          </cell>
        </row>
        <row r="22">
          <cell r="F22">
            <v>45</v>
          </cell>
        </row>
        <row r="23">
          <cell r="F23">
            <v>53</v>
          </cell>
        </row>
        <row r="24">
          <cell r="F24">
            <v>51</v>
          </cell>
        </row>
        <row r="25">
          <cell r="F25">
            <v>53</v>
          </cell>
        </row>
        <row r="26">
          <cell r="F26">
            <v>56</v>
          </cell>
        </row>
        <row r="27">
          <cell r="F27">
            <v>56</v>
          </cell>
        </row>
        <row r="28">
          <cell r="F28">
            <v>48</v>
          </cell>
        </row>
        <row r="29">
          <cell r="F29">
            <v>43</v>
          </cell>
        </row>
        <row r="30">
          <cell r="F30">
            <v>41</v>
          </cell>
        </row>
        <row r="31">
          <cell r="F31">
            <v>44</v>
          </cell>
        </row>
        <row r="32">
          <cell r="F32">
            <v>48</v>
          </cell>
        </row>
        <row r="33">
          <cell r="F33">
            <v>45</v>
          </cell>
        </row>
        <row r="34">
          <cell r="F34">
            <v>44</v>
          </cell>
        </row>
        <row r="35">
          <cell r="F35">
            <v>46</v>
          </cell>
        </row>
        <row r="36">
          <cell r="F36">
            <v>61</v>
          </cell>
        </row>
        <row r="37">
          <cell r="F37">
            <v>62</v>
          </cell>
        </row>
        <row r="38">
          <cell r="F38">
            <v>71</v>
          </cell>
        </row>
        <row r="39">
          <cell r="F39">
            <v>63</v>
          </cell>
        </row>
        <row r="40">
          <cell r="F40">
            <v>53</v>
          </cell>
        </row>
        <row r="41">
          <cell r="F41">
            <v>46</v>
          </cell>
        </row>
        <row r="42">
          <cell r="F42">
            <v>42</v>
          </cell>
        </row>
        <row r="43">
          <cell r="F43">
            <v>42</v>
          </cell>
        </row>
        <row r="44">
          <cell r="F44">
            <v>47</v>
          </cell>
        </row>
        <row r="45">
          <cell r="F45">
            <v>50</v>
          </cell>
        </row>
        <row r="46">
          <cell r="F46">
            <v>48</v>
          </cell>
        </row>
        <row r="47">
          <cell r="F47">
            <v>46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41</v>
          </cell>
        </row>
        <row r="51">
          <cell r="F51">
            <v>42</v>
          </cell>
        </row>
        <row r="52">
          <cell r="F52">
            <v>42</v>
          </cell>
        </row>
        <row r="53">
          <cell r="F53">
            <v>44</v>
          </cell>
        </row>
        <row r="54">
          <cell r="F54">
            <v>47</v>
          </cell>
        </row>
        <row r="55">
          <cell r="F55">
            <v>49</v>
          </cell>
        </row>
        <row r="56">
          <cell r="F56">
            <v>51</v>
          </cell>
        </row>
        <row r="57">
          <cell r="F57">
            <v>50</v>
          </cell>
        </row>
        <row r="58">
          <cell r="F58">
            <v>44</v>
          </cell>
        </row>
        <row r="59">
          <cell r="F59">
            <v>41</v>
          </cell>
        </row>
        <row r="60">
          <cell r="F60">
            <v>40</v>
          </cell>
        </row>
        <row r="61">
          <cell r="F61">
            <v>40</v>
          </cell>
        </row>
        <row r="62">
          <cell r="F62">
            <v>40</v>
          </cell>
        </row>
        <row r="63">
          <cell r="F63">
            <v>40</v>
          </cell>
        </row>
        <row r="64">
          <cell r="F64">
            <v>40</v>
          </cell>
        </row>
        <row r="65">
          <cell r="F65">
            <v>40</v>
          </cell>
        </row>
        <row r="66">
          <cell r="F66">
            <v>40</v>
          </cell>
        </row>
        <row r="67">
          <cell r="F67">
            <v>40</v>
          </cell>
        </row>
        <row r="68">
          <cell r="F68">
            <v>40</v>
          </cell>
        </row>
        <row r="69">
          <cell r="F69">
            <v>40</v>
          </cell>
        </row>
        <row r="70">
          <cell r="F70">
            <v>40</v>
          </cell>
        </row>
        <row r="71">
          <cell r="F71">
            <v>40</v>
          </cell>
        </row>
        <row r="72">
          <cell r="F72">
            <v>40</v>
          </cell>
        </row>
        <row r="73">
          <cell r="F73">
            <v>40</v>
          </cell>
        </row>
        <row r="74">
          <cell r="F74">
            <v>40</v>
          </cell>
        </row>
        <row r="75">
          <cell r="F75">
            <v>40</v>
          </cell>
        </row>
        <row r="76">
          <cell r="F76">
            <v>40</v>
          </cell>
        </row>
        <row r="77">
          <cell r="F77">
            <v>40</v>
          </cell>
        </row>
        <row r="78">
          <cell r="F78">
            <v>40</v>
          </cell>
        </row>
        <row r="79">
          <cell r="F79">
            <v>40</v>
          </cell>
        </row>
        <row r="80">
          <cell r="F80">
            <v>40</v>
          </cell>
        </row>
        <row r="81">
          <cell r="F81">
            <v>40</v>
          </cell>
        </row>
        <row r="82">
          <cell r="F82">
            <v>41</v>
          </cell>
        </row>
        <row r="83">
          <cell r="F83">
            <v>41</v>
          </cell>
        </row>
        <row r="84">
          <cell r="F84">
            <v>41</v>
          </cell>
        </row>
        <row r="85">
          <cell r="F85">
            <v>41</v>
          </cell>
        </row>
        <row r="86">
          <cell r="F86">
            <v>41</v>
          </cell>
        </row>
        <row r="87">
          <cell r="F87">
            <v>41</v>
          </cell>
        </row>
        <row r="88">
          <cell r="F88">
            <v>41</v>
          </cell>
        </row>
        <row r="89">
          <cell r="F89">
            <v>41</v>
          </cell>
        </row>
        <row r="90">
          <cell r="F90">
            <v>41</v>
          </cell>
        </row>
        <row r="91">
          <cell r="F91">
            <v>41</v>
          </cell>
        </row>
        <row r="92">
          <cell r="F92">
            <v>41</v>
          </cell>
        </row>
        <row r="93">
          <cell r="F93">
            <v>41</v>
          </cell>
        </row>
        <row r="94">
          <cell r="F94">
            <v>41</v>
          </cell>
        </row>
        <row r="95">
          <cell r="F95">
            <v>41</v>
          </cell>
        </row>
        <row r="96">
          <cell r="F96">
            <v>41</v>
          </cell>
        </row>
        <row r="97">
          <cell r="F97">
            <v>40</v>
          </cell>
        </row>
        <row r="98">
          <cell r="F98">
            <v>40</v>
          </cell>
        </row>
        <row r="99">
          <cell r="F99">
            <v>40</v>
          </cell>
        </row>
        <row r="100">
          <cell r="F100">
            <v>40</v>
          </cell>
        </row>
        <row r="101">
          <cell r="F101">
            <v>40</v>
          </cell>
        </row>
        <row r="102">
          <cell r="F102">
            <v>40</v>
          </cell>
        </row>
        <row r="103">
          <cell r="F103">
            <v>40</v>
          </cell>
        </row>
        <row r="104">
          <cell r="F104">
            <v>40</v>
          </cell>
        </row>
        <row r="105">
          <cell r="F105">
            <v>40</v>
          </cell>
        </row>
        <row r="106">
          <cell r="F106">
            <v>40</v>
          </cell>
        </row>
        <row r="107">
          <cell r="F107">
            <v>41</v>
          </cell>
        </row>
        <row r="108">
          <cell r="F108">
            <v>40</v>
          </cell>
        </row>
        <row r="109">
          <cell r="F109">
            <v>41</v>
          </cell>
        </row>
        <row r="110">
          <cell r="F110">
            <v>41</v>
          </cell>
        </row>
        <row r="111">
          <cell r="F111">
            <v>41</v>
          </cell>
        </row>
        <row r="112">
          <cell r="F112">
            <v>41</v>
          </cell>
        </row>
        <row r="113">
          <cell r="F113">
            <v>41</v>
          </cell>
        </row>
        <row r="114">
          <cell r="F114">
            <v>41</v>
          </cell>
        </row>
        <row r="115">
          <cell r="F115">
            <v>42</v>
          </cell>
        </row>
        <row r="116">
          <cell r="F116">
            <v>42</v>
          </cell>
        </row>
        <row r="117">
          <cell r="F117">
            <v>41</v>
          </cell>
        </row>
        <row r="118">
          <cell r="F118">
            <v>41</v>
          </cell>
        </row>
        <row r="119">
          <cell r="F119">
            <v>41</v>
          </cell>
        </row>
        <row r="120">
          <cell r="F120">
            <v>41</v>
          </cell>
        </row>
        <row r="121">
          <cell r="F121">
            <v>41</v>
          </cell>
        </row>
        <row r="122">
          <cell r="F122">
            <v>41</v>
          </cell>
        </row>
        <row r="123">
          <cell r="F123">
            <v>40</v>
          </cell>
        </row>
        <row r="124">
          <cell r="F124">
            <v>40</v>
          </cell>
        </row>
        <row r="125">
          <cell r="F125">
            <v>40</v>
          </cell>
        </row>
        <row r="126">
          <cell r="F126">
            <v>40</v>
          </cell>
        </row>
        <row r="127">
          <cell r="F127">
            <v>40</v>
          </cell>
        </row>
        <row r="128">
          <cell r="F128">
            <v>40</v>
          </cell>
        </row>
        <row r="129">
          <cell r="F129">
            <v>40</v>
          </cell>
        </row>
        <row r="130">
          <cell r="F130">
            <v>40</v>
          </cell>
        </row>
        <row r="131">
          <cell r="F131">
            <v>40</v>
          </cell>
        </row>
        <row r="132">
          <cell r="F132">
            <v>40</v>
          </cell>
        </row>
        <row r="133">
          <cell r="F133">
            <v>44</v>
          </cell>
        </row>
        <row r="134">
          <cell r="F134">
            <v>48</v>
          </cell>
        </row>
        <row r="135">
          <cell r="F135">
            <v>55</v>
          </cell>
        </row>
        <row r="136">
          <cell r="F136">
            <v>62</v>
          </cell>
        </row>
        <row r="137">
          <cell r="F137">
            <v>68</v>
          </cell>
        </row>
        <row r="138">
          <cell r="F138">
            <v>66</v>
          </cell>
        </row>
        <row r="139">
          <cell r="F139">
            <v>71</v>
          </cell>
        </row>
        <row r="140">
          <cell r="F140">
            <v>68</v>
          </cell>
        </row>
        <row r="141">
          <cell r="F141">
            <v>58</v>
          </cell>
        </row>
        <row r="142">
          <cell r="F142">
            <v>53</v>
          </cell>
        </row>
        <row r="143">
          <cell r="F143">
            <v>47</v>
          </cell>
        </row>
        <row r="144">
          <cell r="F144">
            <v>42</v>
          </cell>
        </row>
        <row r="145">
          <cell r="F145">
            <v>40</v>
          </cell>
        </row>
        <row r="146">
          <cell r="F146">
            <v>40</v>
          </cell>
        </row>
        <row r="147">
          <cell r="F147">
            <v>40</v>
          </cell>
        </row>
        <row r="148">
          <cell r="F148">
            <v>40</v>
          </cell>
        </row>
        <row r="149">
          <cell r="F149">
            <v>40</v>
          </cell>
        </row>
        <row r="150">
          <cell r="F150">
            <v>40</v>
          </cell>
        </row>
        <row r="151">
          <cell r="F151">
            <v>40</v>
          </cell>
        </row>
        <row r="152">
          <cell r="F152">
            <v>40</v>
          </cell>
        </row>
        <row r="153">
          <cell r="F153">
            <v>40</v>
          </cell>
        </row>
        <row r="154">
          <cell r="F154">
            <v>40</v>
          </cell>
        </row>
        <row r="155">
          <cell r="F155">
            <v>40</v>
          </cell>
        </row>
        <row r="156">
          <cell r="F156">
            <v>39</v>
          </cell>
        </row>
        <row r="157">
          <cell r="F157">
            <v>39</v>
          </cell>
        </row>
        <row r="158">
          <cell r="F158">
            <v>40</v>
          </cell>
        </row>
        <row r="159">
          <cell r="F159">
            <v>40</v>
          </cell>
        </row>
        <row r="160">
          <cell r="F160">
            <v>39</v>
          </cell>
        </row>
        <row r="161">
          <cell r="F161">
            <v>40</v>
          </cell>
        </row>
        <row r="162">
          <cell r="F162">
            <v>40</v>
          </cell>
        </row>
        <row r="163">
          <cell r="F163">
            <v>39</v>
          </cell>
        </row>
        <row r="164">
          <cell r="F164">
            <v>39</v>
          </cell>
        </row>
        <row r="165">
          <cell r="F165">
            <v>39</v>
          </cell>
        </row>
        <row r="166">
          <cell r="F166">
            <v>40</v>
          </cell>
        </row>
        <row r="167">
          <cell r="F167">
            <v>40</v>
          </cell>
        </row>
        <row r="168">
          <cell r="F168">
            <v>40</v>
          </cell>
        </row>
        <row r="169">
          <cell r="F169">
            <v>40</v>
          </cell>
        </row>
        <row r="170">
          <cell r="F170">
            <v>40</v>
          </cell>
        </row>
        <row r="171">
          <cell r="F171">
            <v>40</v>
          </cell>
        </row>
        <row r="172">
          <cell r="F172">
            <v>40</v>
          </cell>
        </row>
        <row r="173">
          <cell r="F173">
            <v>40</v>
          </cell>
        </row>
        <row r="174">
          <cell r="F174">
            <v>40</v>
          </cell>
        </row>
        <row r="175">
          <cell r="F175">
            <v>40</v>
          </cell>
        </row>
        <row r="176">
          <cell r="F176">
            <v>40</v>
          </cell>
        </row>
        <row r="177">
          <cell r="F177">
            <v>41</v>
          </cell>
        </row>
        <row r="178">
          <cell r="F178">
            <v>41</v>
          </cell>
        </row>
        <row r="179">
          <cell r="F179">
            <v>42</v>
          </cell>
        </row>
        <row r="180">
          <cell r="F180">
            <v>42</v>
          </cell>
        </row>
        <row r="181">
          <cell r="F181">
            <v>42</v>
          </cell>
        </row>
        <row r="182">
          <cell r="F182">
            <v>42</v>
          </cell>
        </row>
        <row r="183">
          <cell r="F183">
            <v>42</v>
          </cell>
        </row>
        <row r="184">
          <cell r="F184">
            <v>44</v>
          </cell>
        </row>
        <row r="185">
          <cell r="F185">
            <v>45</v>
          </cell>
        </row>
        <row r="186">
          <cell r="F186">
            <v>42</v>
          </cell>
        </row>
        <row r="187">
          <cell r="F187">
            <v>40</v>
          </cell>
        </row>
        <row r="188">
          <cell r="F188">
            <v>40</v>
          </cell>
        </row>
        <row r="189">
          <cell r="F189">
            <v>40</v>
          </cell>
        </row>
        <row r="190">
          <cell r="F190">
            <v>40</v>
          </cell>
        </row>
        <row r="191">
          <cell r="F191">
            <v>40</v>
          </cell>
        </row>
        <row r="192">
          <cell r="F192">
            <v>40</v>
          </cell>
        </row>
        <row r="193">
          <cell r="F193">
            <v>40</v>
          </cell>
        </row>
        <row r="194">
          <cell r="F194">
            <v>40</v>
          </cell>
        </row>
        <row r="195">
          <cell r="F195">
            <v>40</v>
          </cell>
        </row>
        <row r="196">
          <cell r="F196">
            <v>40</v>
          </cell>
        </row>
        <row r="197">
          <cell r="F197">
            <v>40</v>
          </cell>
        </row>
        <row r="198">
          <cell r="F198">
            <v>40</v>
          </cell>
        </row>
        <row r="199">
          <cell r="F199">
            <v>40</v>
          </cell>
        </row>
        <row r="200">
          <cell r="F200">
            <v>40</v>
          </cell>
        </row>
        <row r="201">
          <cell r="F201">
            <v>40</v>
          </cell>
        </row>
        <row r="202">
          <cell r="F202">
            <v>40</v>
          </cell>
        </row>
        <row r="203">
          <cell r="F203">
            <v>40</v>
          </cell>
        </row>
        <row r="204">
          <cell r="F204">
            <v>40</v>
          </cell>
        </row>
        <row r="205">
          <cell r="F205">
            <v>41</v>
          </cell>
        </row>
        <row r="206">
          <cell r="F206">
            <v>41</v>
          </cell>
        </row>
        <row r="207">
          <cell r="F207">
            <v>41</v>
          </cell>
        </row>
        <row r="208">
          <cell r="F208">
            <v>41</v>
          </cell>
        </row>
        <row r="209">
          <cell r="F209">
            <v>40</v>
          </cell>
        </row>
        <row r="210">
          <cell r="F210">
            <v>41</v>
          </cell>
        </row>
        <row r="211">
          <cell r="F211">
            <v>41</v>
          </cell>
        </row>
        <row r="212">
          <cell r="F212">
            <v>43</v>
          </cell>
        </row>
        <row r="213">
          <cell r="F213">
            <v>48</v>
          </cell>
        </row>
        <row r="214">
          <cell r="F214">
            <v>52</v>
          </cell>
        </row>
        <row r="215">
          <cell r="F215">
            <v>45</v>
          </cell>
        </row>
        <row r="216">
          <cell r="F216">
            <v>42</v>
          </cell>
        </row>
        <row r="217">
          <cell r="F217">
            <v>40</v>
          </cell>
        </row>
        <row r="218">
          <cell r="F218">
            <v>40</v>
          </cell>
        </row>
        <row r="219">
          <cell r="F219">
            <v>40</v>
          </cell>
        </row>
        <row r="220">
          <cell r="F220">
            <v>40</v>
          </cell>
        </row>
        <row r="221">
          <cell r="F221">
            <v>40</v>
          </cell>
        </row>
        <row r="222">
          <cell r="F222">
            <v>44</v>
          </cell>
        </row>
        <row r="223">
          <cell r="F223">
            <v>46</v>
          </cell>
        </row>
        <row r="224">
          <cell r="F224">
            <v>42</v>
          </cell>
        </row>
        <row r="225">
          <cell r="F225">
            <v>41</v>
          </cell>
        </row>
        <row r="226">
          <cell r="F226">
            <v>41</v>
          </cell>
        </row>
        <row r="227">
          <cell r="F227">
            <v>41</v>
          </cell>
        </row>
        <row r="228">
          <cell r="F228">
            <v>42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41</v>
          </cell>
        </row>
        <row r="232">
          <cell r="F232">
            <v>41</v>
          </cell>
        </row>
        <row r="233">
          <cell r="F233">
            <v>41</v>
          </cell>
        </row>
        <row r="234">
          <cell r="F234">
            <v>40</v>
          </cell>
        </row>
        <row r="235">
          <cell r="F235">
            <v>40</v>
          </cell>
        </row>
        <row r="236">
          <cell r="F236">
            <v>40</v>
          </cell>
        </row>
        <row r="237">
          <cell r="F237">
            <v>40</v>
          </cell>
        </row>
        <row r="238">
          <cell r="F238">
            <v>40</v>
          </cell>
        </row>
        <row r="239">
          <cell r="F239">
            <v>40</v>
          </cell>
        </row>
        <row r="240">
          <cell r="F240">
            <v>40</v>
          </cell>
        </row>
        <row r="241">
          <cell r="F241">
            <v>40</v>
          </cell>
        </row>
        <row r="242">
          <cell r="F242">
            <v>40</v>
          </cell>
        </row>
        <row r="243">
          <cell r="F243">
            <v>40</v>
          </cell>
        </row>
        <row r="244">
          <cell r="F244">
            <v>40</v>
          </cell>
        </row>
        <row r="245">
          <cell r="F245">
            <v>40</v>
          </cell>
        </row>
        <row r="246">
          <cell r="F246">
            <v>40</v>
          </cell>
        </row>
        <row r="247">
          <cell r="F247">
            <v>40</v>
          </cell>
        </row>
        <row r="248">
          <cell r="F248">
            <v>40</v>
          </cell>
        </row>
        <row r="249">
          <cell r="F249">
            <v>40</v>
          </cell>
        </row>
        <row r="250">
          <cell r="F250">
            <v>40</v>
          </cell>
        </row>
        <row r="251">
          <cell r="F251">
            <v>40</v>
          </cell>
        </row>
        <row r="252">
          <cell r="F252">
            <v>40</v>
          </cell>
        </row>
        <row r="253">
          <cell r="F253">
            <v>40</v>
          </cell>
        </row>
        <row r="254">
          <cell r="F254">
            <v>40</v>
          </cell>
        </row>
        <row r="255">
          <cell r="F255">
            <v>41</v>
          </cell>
        </row>
        <row r="256">
          <cell r="F256">
            <v>41</v>
          </cell>
        </row>
        <row r="257">
          <cell r="F257">
            <v>40</v>
          </cell>
        </row>
        <row r="258">
          <cell r="F258">
            <v>40</v>
          </cell>
        </row>
        <row r="259">
          <cell r="F259">
            <v>41</v>
          </cell>
        </row>
        <row r="260">
          <cell r="F260">
            <v>40</v>
          </cell>
        </row>
        <row r="261">
          <cell r="F261">
            <v>40</v>
          </cell>
        </row>
        <row r="262">
          <cell r="F262">
            <v>40</v>
          </cell>
        </row>
        <row r="263">
          <cell r="F263">
            <v>40</v>
          </cell>
        </row>
        <row r="264">
          <cell r="F264">
            <v>40</v>
          </cell>
        </row>
        <row r="265">
          <cell r="F265">
            <v>40</v>
          </cell>
        </row>
        <row r="266">
          <cell r="F266">
            <v>40</v>
          </cell>
        </row>
        <row r="267">
          <cell r="F267">
            <v>40</v>
          </cell>
        </row>
        <row r="268">
          <cell r="F268">
            <v>40</v>
          </cell>
        </row>
        <row r="269">
          <cell r="F269">
            <v>40</v>
          </cell>
        </row>
        <row r="270">
          <cell r="F270">
            <v>40</v>
          </cell>
        </row>
        <row r="271">
          <cell r="F271">
            <v>40</v>
          </cell>
        </row>
        <row r="272">
          <cell r="F272">
            <v>40</v>
          </cell>
        </row>
        <row r="273">
          <cell r="F273">
            <v>40</v>
          </cell>
        </row>
        <row r="274">
          <cell r="F274">
            <v>40</v>
          </cell>
        </row>
        <row r="275">
          <cell r="F275">
            <v>40</v>
          </cell>
        </row>
        <row r="276">
          <cell r="F276">
            <v>40</v>
          </cell>
        </row>
        <row r="277">
          <cell r="F277">
            <v>40</v>
          </cell>
        </row>
        <row r="278">
          <cell r="F278">
            <v>40</v>
          </cell>
        </row>
        <row r="279">
          <cell r="F279">
            <v>40</v>
          </cell>
        </row>
        <row r="280">
          <cell r="F280">
            <v>40</v>
          </cell>
        </row>
        <row r="281">
          <cell r="F281">
            <v>40</v>
          </cell>
        </row>
        <row r="282">
          <cell r="F282">
            <v>40</v>
          </cell>
        </row>
        <row r="283">
          <cell r="F283">
            <v>40</v>
          </cell>
        </row>
        <row r="284">
          <cell r="F284">
            <v>40</v>
          </cell>
        </row>
        <row r="285">
          <cell r="F285">
            <v>40</v>
          </cell>
        </row>
        <row r="286">
          <cell r="F286">
            <v>39</v>
          </cell>
        </row>
        <row r="287">
          <cell r="F287">
            <v>39</v>
          </cell>
        </row>
        <row r="288">
          <cell r="F288">
            <v>39</v>
          </cell>
        </row>
        <row r="289">
          <cell r="F289">
            <v>39</v>
          </cell>
        </row>
        <row r="290">
          <cell r="F290">
            <v>40</v>
          </cell>
        </row>
        <row r="291">
          <cell r="F291">
            <v>40</v>
          </cell>
        </row>
        <row r="292">
          <cell r="F292">
            <v>40</v>
          </cell>
        </row>
        <row r="293">
          <cell r="F293">
            <v>40</v>
          </cell>
        </row>
        <row r="294">
          <cell r="F294">
            <v>40</v>
          </cell>
        </row>
        <row r="295">
          <cell r="F295">
            <v>40</v>
          </cell>
        </row>
        <row r="296">
          <cell r="F296">
            <v>40</v>
          </cell>
        </row>
        <row r="297">
          <cell r="F297">
            <v>40</v>
          </cell>
        </row>
        <row r="298">
          <cell r="F298">
            <v>40</v>
          </cell>
        </row>
        <row r="299">
          <cell r="F299">
            <v>40</v>
          </cell>
        </row>
        <row r="300">
          <cell r="F300">
            <v>40</v>
          </cell>
        </row>
        <row r="301">
          <cell r="F301">
            <v>40</v>
          </cell>
        </row>
        <row r="302">
          <cell r="F302">
            <v>40</v>
          </cell>
        </row>
        <row r="303">
          <cell r="F303">
            <v>40</v>
          </cell>
        </row>
        <row r="304">
          <cell r="F304">
            <v>40</v>
          </cell>
        </row>
        <row r="305">
          <cell r="F305">
            <v>41</v>
          </cell>
        </row>
        <row r="306">
          <cell r="F306">
            <v>41</v>
          </cell>
        </row>
        <row r="307">
          <cell r="F307">
            <v>40</v>
          </cell>
        </row>
        <row r="308">
          <cell r="F308">
            <v>40</v>
          </cell>
        </row>
        <row r="309">
          <cell r="F309">
            <v>41</v>
          </cell>
        </row>
        <row r="310">
          <cell r="F310">
            <v>40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41</v>
          </cell>
        </row>
        <row r="314">
          <cell r="F314">
            <v>40</v>
          </cell>
        </row>
        <row r="315">
          <cell r="F315">
            <v>40</v>
          </cell>
        </row>
        <row r="316">
          <cell r="F316">
            <v>40</v>
          </cell>
        </row>
        <row r="317">
          <cell r="F317">
            <v>40</v>
          </cell>
        </row>
        <row r="318">
          <cell r="F318">
            <v>40</v>
          </cell>
        </row>
        <row r="319">
          <cell r="F319">
            <v>40</v>
          </cell>
        </row>
        <row r="320">
          <cell r="F320">
            <v>40</v>
          </cell>
        </row>
        <row r="321">
          <cell r="F321">
            <v>41</v>
          </cell>
        </row>
        <row r="322">
          <cell r="F322">
            <v>40</v>
          </cell>
        </row>
        <row r="323">
          <cell r="F323">
            <v>40</v>
          </cell>
        </row>
        <row r="324">
          <cell r="F324">
            <v>41</v>
          </cell>
        </row>
        <row r="325">
          <cell r="F325">
            <v>41</v>
          </cell>
        </row>
        <row r="326">
          <cell r="F326">
            <v>41</v>
          </cell>
        </row>
        <row r="327">
          <cell r="F327">
            <v>43</v>
          </cell>
        </row>
        <row r="328">
          <cell r="F328">
            <v>45</v>
          </cell>
        </row>
        <row r="329">
          <cell r="F329">
            <v>43</v>
          </cell>
        </row>
        <row r="330">
          <cell r="F330">
            <v>43</v>
          </cell>
        </row>
        <row r="331">
          <cell r="F331">
            <v>42</v>
          </cell>
        </row>
        <row r="332">
          <cell r="F332">
            <v>41</v>
          </cell>
        </row>
        <row r="333">
          <cell r="F333">
            <v>41</v>
          </cell>
        </row>
        <row r="334">
          <cell r="F334">
            <v>41</v>
          </cell>
        </row>
        <row r="335">
          <cell r="F335">
            <v>41</v>
          </cell>
        </row>
        <row r="336">
          <cell r="F336">
            <v>41</v>
          </cell>
        </row>
        <row r="337">
          <cell r="F337">
            <v>40</v>
          </cell>
        </row>
        <row r="338">
          <cell r="F338">
            <v>40</v>
          </cell>
        </row>
        <row r="339">
          <cell r="F339">
            <v>40</v>
          </cell>
        </row>
        <row r="340">
          <cell r="F340">
            <v>40</v>
          </cell>
        </row>
        <row r="341">
          <cell r="F341">
            <v>40</v>
          </cell>
        </row>
        <row r="342">
          <cell r="F342">
            <v>41</v>
          </cell>
        </row>
        <row r="343">
          <cell r="F343">
            <v>41</v>
          </cell>
        </row>
        <row r="344">
          <cell r="F344">
            <v>41</v>
          </cell>
        </row>
        <row r="345">
          <cell r="F345">
            <v>41</v>
          </cell>
        </row>
        <row r="346">
          <cell r="F346">
            <v>41</v>
          </cell>
        </row>
        <row r="347">
          <cell r="F347">
            <v>46</v>
          </cell>
        </row>
        <row r="348">
          <cell r="F348">
            <v>59</v>
          </cell>
        </row>
        <row r="349">
          <cell r="F349">
            <v>74</v>
          </cell>
        </row>
        <row r="350">
          <cell r="F350">
            <v>73</v>
          </cell>
        </row>
        <row r="351">
          <cell r="F351">
            <v>56</v>
          </cell>
        </row>
        <row r="352">
          <cell r="F352">
            <v>47</v>
          </cell>
        </row>
        <row r="353">
          <cell r="F353">
            <v>43</v>
          </cell>
        </row>
        <row r="354">
          <cell r="F354">
            <v>42</v>
          </cell>
        </row>
        <row r="355">
          <cell r="F355">
            <v>40</v>
          </cell>
        </row>
        <row r="356">
          <cell r="F356">
            <v>40</v>
          </cell>
        </row>
        <row r="357">
          <cell r="F357">
            <v>39</v>
          </cell>
        </row>
        <row r="358">
          <cell r="F358">
            <v>39</v>
          </cell>
        </row>
        <row r="359">
          <cell r="F359">
            <v>39</v>
          </cell>
        </row>
        <row r="360">
          <cell r="F360">
            <v>41</v>
          </cell>
        </row>
        <row r="361">
          <cell r="F361">
            <v>46</v>
          </cell>
        </row>
        <row r="362">
          <cell r="F362">
            <v>49</v>
          </cell>
        </row>
        <row r="363">
          <cell r="F363">
            <v>54</v>
          </cell>
        </row>
        <row r="364">
          <cell r="F364">
            <v>47</v>
          </cell>
        </row>
        <row r="365">
          <cell r="F365">
            <v>42</v>
          </cell>
        </row>
        <row r="366">
          <cell r="F366">
            <v>39</v>
          </cell>
        </row>
        <row r="367">
          <cell r="F367">
            <v>38</v>
          </cell>
        </row>
        <row r="368">
          <cell r="F368">
            <v>37</v>
          </cell>
        </row>
        <row r="369">
          <cell r="F369">
            <v>37</v>
          </cell>
        </row>
        <row r="370">
          <cell r="F370">
            <v>37</v>
          </cell>
        </row>
        <row r="371">
          <cell r="F371">
            <v>37</v>
          </cell>
        </row>
        <row r="372">
          <cell r="F372">
            <v>37</v>
          </cell>
        </row>
        <row r="373">
          <cell r="F373">
            <v>37</v>
          </cell>
        </row>
        <row r="374">
          <cell r="F374">
            <v>37</v>
          </cell>
        </row>
        <row r="375">
          <cell r="F375">
            <v>37</v>
          </cell>
        </row>
        <row r="376">
          <cell r="F376">
            <v>37</v>
          </cell>
        </row>
        <row r="377">
          <cell r="F377">
            <v>38</v>
          </cell>
        </row>
        <row r="378">
          <cell r="F378">
            <v>38</v>
          </cell>
        </row>
        <row r="379">
          <cell r="F379">
            <v>39</v>
          </cell>
        </row>
        <row r="380">
          <cell r="F380">
            <v>39</v>
          </cell>
        </row>
        <row r="381">
          <cell r="F381">
            <v>37</v>
          </cell>
        </row>
        <row r="382">
          <cell r="F382">
            <v>37</v>
          </cell>
        </row>
        <row r="383">
          <cell r="F383">
            <v>38</v>
          </cell>
        </row>
        <row r="384">
          <cell r="F384">
            <v>39</v>
          </cell>
        </row>
        <row r="385">
          <cell r="F385">
            <v>41</v>
          </cell>
        </row>
        <row r="386">
          <cell r="F386">
            <v>39</v>
          </cell>
        </row>
        <row r="387">
          <cell r="F387">
            <v>38</v>
          </cell>
        </row>
        <row r="388">
          <cell r="F388">
            <v>38</v>
          </cell>
        </row>
        <row r="389">
          <cell r="F389">
            <v>37</v>
          </cell>
        </row>
        <row r="390">
          <cell r="F390">
            <v>37</v>
          </cell>
        </row>
        <row r="391">
          <cell r="F391">
            <v>37</v>
          </cell>
        </row>
        <row r="392">
          <cell r="F392">
            <v>37</v>
          </cell>
        </row>
        <row r="393">
          <cell r="F393">
            <v>37</v>
          </cell>
        </row>
        <row r="394">
          <cell r="F394">
            <v>37</v>
          </cell>
        </row>
        <row r="395">
          <cell r="F395">
            <v>38</v>
          </cell>
        </row>
        <row r="396">
          <cell r="F396">
            <v>40</v>
          </cell>
        </row>
        <row r="397">
          <cell r="F397">
            <v>40</v>
          </cell>
        </row>
        <row r="398">
          <cell r="F398">
            <v>39</v>
          </cell>
        </row>
        <row r="399">
          <cell r="F399">
            <v>38</v>
          </cell>
        </row>
        <row r="400">
          <cell r="F400">
            <v>38</v>
          </cell>
        </row>
        <row r="401">
          <cell r="F401">
            <v>38</v>
          </cell>
        </row>
        <row r="402">
          <cell r="F402">
            <v>38</v>
          </cell>
        </row>
        <row r="403">
          <cell r="F403">
            <v>37</v>
          </cell>
        </row>
        <row r="404">
          <cell r="F404">
            <v>37</v>
          </cell>
        </row>
        <row r="405">
          <cell r="F405">
            <v>37</v>
          </cell>
        </row>
        <row r="406">
          <cell r="F406">
            <v>37</v>
          </cell>
        </row>
        <row r="407">
          <cell r="F407">
            <v>38</v>
          </cell>
        </row>
        <row r="408">
          <cell r="F408">
            <v>41</v>
          </cell>
        </row>
        <row r="409">
          <cell r="F409">
            <v>42</v>
          </cell>
        </row>
        <row r="411">
          <cell r="F411">
            <v>38</v>
          </cell>
        </row>
        <row r="412">
          <cell r="F412">
            <v>38</v>
          </cell>
        </row>
        <row r="413">
          <cell r="F413">
            <v>37</v>
          </cell>
        </row>
        <row r="414">
          <cell r="F414">
            <v>37</v>
          </cell>
        </row>
        <row r="415">
          <cell r="F415">
            <v>37</v>
          </cell>
        </row>
        <row r="416">
          <cell r="F416">
            <v>37</v>
          </cell>
        </row>
        <row r="417">
          <cell r="F417">
            <v>37</v>
          </cell>
        </row>
        <row r="418">
          <cell r="F418">
            <v>37</v>
          </cell>
        </row>
        <row r="419">
          <cell r="F419">
            <v>38</v>
          </cell>
        </row>
        <row r="420">
          <cell r="F420">
            <v>38</v>
          </cell>
        </row>
        <row r="421">
          <cell r="F421">
            <v>37</v>
          </cell>
        </row>
        <row r="422">
          <cell r="F422">
            <v>38</v>
          </cell>
        </row>
        <row r="423">
          <cell r="F423">
            <v>38</v>
          </cell>
        </row>
        <row r="424">
          <cell r="F424">
            <v>37</v>
          </cell>
        </row>
        <row r="425">
          <cell r="F425">
            <v>38</v>
          </cell>
        </row>
        <row r="426">
          <cell r="F426">
            <v>37</v>
          </cell>
        </row>
        <row r="427">
          <cell r="F427">
            <v>37</v>
          </cell>
        </row>
        <row r="428">
          <cell r="F428">
            <v>37</v>
          </cell>
        </row>
        <row r="429">
          <cell r="F429">
            <v>37</v>
          </cell>
        </row>
        <row r="430">
          <cell r="F430">
            <v>37</v>
          </cell>
        </row>
        <row r="431">
          <cell r="F431">
            <v>37</v>
          </cell>
        </row>
        <row r="432">
          <cell r="F432">
            <v>37</v>
          </cell>
        </row>
        <row r="433">
          <cell r="F433">
            <v>38</v>
          </cell>
        </row>
        <row r="434">
          <cell r="F434">
            <v>38</v>
          </cell>
        </row>
        <row r="435">
          <cell r="F435">
            <v>39</v>
          </cell>
        </row>
        <row r="436">
          <cell r="F436">
            <v>39</v>
          </cell>
        </row>
        <row r="437">
          <cell r="F437">
            <v>39</v>
          </cell>
        </row>
        <row r="438">
          <cell r="F438">
            <v>41</v>
          </cell>
        </row>
        <row r="439">
          <cell r="F439">
            <v>40</v>
          </cell>
        </row>
        <row r="440">
          <cell r="F440">
            <v>39</v>
          </cell>
        </row>
        <row r="441">
          <cell r="F441">
            <v>40</v>
          </cell>
        </row>
        <row r="442">
          <cell r="F442">
            <v>39</v>
          </cell>
        </row>
        <row r="443">
          <cell r="F443">
            <v>39</v>
          </cell>
        </row>
        <row r="444">
          <cell r="F444">
            <v>40</v>
          </cell>
        </row>
        <row r="445">
          <cell r="F445">
            <v>40</v>
          </cell>
        </row>
        <row r="446">
          <cell r="F446">
            <v>40</v>
          </cell>
        </row>
        <row r="447">
          <cell r="F447">
            <v>40</v>
          </cell>
        </row>
        <row r="448">
          <cell r="F448">
            <v>40</v>
          </cell>
        </row>
        <row r="449">
          <cell r="F449">
            <v>40</v>
          </cell>
        </row>
        <row r="450">
          <cell r="F450">
            <v>40</v>
          </cell>
        </row>
        <row r="451">
          <cell r="F451">
            <v>40</v>
          </cell>
        </row>
        <row r="452">
          <cell r="F452">
            <v>40</v>
          </cell>
        </row>
        <row r="453">
          <cell r="F453">
            <v>40</v>
          </cell>
        </row>
        <row r="454">
          <cell r="F454">
            <v>40</v>
          </cell>
        </row>
        <row r="455">
          <cell r="F455">
            <v>39</v>
          </cell>
        </row>
        <row r="456">
          <cell r="F456">
            <v>39</v>
          </cell>
        </row>
        <row r="457">
          <cell r="F457">
            <v>40</v>
          </cell>
        </row>
        <row r="458">
          <cell r="F458">
            <v>40</v>
          </cell>
        </row>
        <row r="459">
          <cell r="F459">
            <v>40</v>
          </cell>
        </row>
        <row r="460">
          <cell r="F460">
            <v>40</v>
          </cell>
        </row>
        <row r="461">
          <cell r="F461">
            <v>40</v>
          </cell>
        </row>
        <row r="462">
          <cell r="F462">
            <v>40</v>
          </cell>
        </row>
        <row r="463">
          <cell r="F463">
            <v>40</v>
          </cell>
        </row>
        <row r="464">
          <cell r="F464">
            <v>40</v>
          </cell>
        </row>
        <row r="465">
          <cell r="F465">
            <v>40</v>
          </cell>
        </row>
        <row r="466">
          <cell r="F466">
            <v>40</v>
          </cell>
        </row>
        <row r="467">
          <cell r="F467">
            <v>40</v>
          </cell>
        </row>
        <row r="468">
          <cell r="F468">
            <v>40</v>
          </cell>
        </row>
        <row r="469">
          <cell r="F469">
            <v>40</v>
          </cell>
        </row>
        <row r="470">
          <cell r="F470">
            <v>40</v>
          </cell>
        </row>
        <row r="471">
          <cell r="F471">
            <v>40</v>
          </cell>
        </row>
        <row r="472">
          <cell r="F472">
            <v>41</v>
          </cell>
        </row>
        <row r="473">
          <cell r="F473">
            <v>41</v>
          </cell>
        </row>
        <row r="474">
          <cell r="F474">
            <v>41</v>
          </cell>
        </row>
        <row r="475">
          <cell r="F475">
            <v>42</v>
          </cell>
        </row>
        <row r="476">
          <cell r="F476">
            <v>42</v>
          </cell>
        </row>
        <row r="477">
          <cell r="F477">
            <v>41</v>
          </cell>
        </row>
        <row r="478">
          <cell r="F478">
            <v>41</v>
          </cell>
        </row>
        <row r="479">
          <cell r="F479">
            <v>41</v>
          </cell>
        </row>
        <row r="480">
          <cell r="F480">
            <v>41</v>
          </cell>
        </row>
        <row r="481">
          <cell r="F481">
            <v>40</v>
          </cell>
        </row>
        <row r="482">
          <cell r="F482">
            <v>40</v>
          </cell>
        </row>
        <row r="483">
          <cell r="F483">
            <v>40</v>
          </cell>
        </row>
        <row r="484">
          <cell r="F484">
            <v>40</v>
          </cell>
        </row>
        <row r="485">
          <cell r="F485">
            <v>40</v>
          </cell>
        </row>
        <row r="486">
          <cell r="F486">
            <v>40</v>
          </cell>
        </row>
        <row r="487">
          <cell r="F487">
            <v>40</v>
          </cell>
        </row>
        <row r="488">
          <cell r="F488">
            <v>40</v>
          </cell>
        </row>
        <row r="489">
          <cell r="F489">
            <v>40</v>
          </cell>
        </row>
        <row r="490">
          <cell r="F490">
            <v>41</v>
          </cell>
        </row>
        <row r="491">
          <cell r="F491">
            <v>41</v>
          </cell>
        </row>
        <row r="492">
          <cell r="F492">
            <v>41</v>
          </cell>
        </row>
        <row r="493">
          <cell r="F493">
            <v>41</v>
          </cell>
        </row>
        <row r="494">
          <cell r="F494">
            <v>41</v>
          </cell>
        </row>
        <row r="495">
          <cell r="F495">
            <v>41</v>
          </cell>
        </row>
        <row r="496">
          <cell r="F496">
            <v>41</v>
          </cell>
        </row>
        <row r="497">
          <cell r="F497">
            <v>41</v>
          </cell>
        </row>
        <row r="498">
          <cell r="F498">
            <v>41</v>
          </cell>
        </row>
        <row r="499">
          <cell r="F499">
            <v>41</v>
          </cell>
        </row>
        <row r="500">
          <cell r="F500">
            <v>41</v>
          </cell>
        </row>
        <row r="501">
          <cell r="F501">
            <v>40</v>
          </cell>
        </row>
        <row r="502">
          <cell r="F502">
            <v>41</v>
          </cell>
        </row>
        <row r="503">
          <cell r="F503">
            <v>40</v>
          </cell>
        </row>
        <row r="504">
          <cell r="F504">
            <v>40</v>
          </cell>
        </row>
        <row r="505">
          <cell r="F505">
            <v>40</v>
          </cell>
        </row>
        <row r="506">
          <cell r="F506">
            <v>40</v>
          </cell>
        </row>
        <row r="507">
          <cell r="F507">
            <v>40</v>
          </cell>
        </row>
        <row r="508">
          <cell r="F508">
            <v>40</v>
          </cell>
        </row>
        <row r="509">
          <cell r="F509">
            <v>40</v>
          </cell>
        </row>
        <row r="510">
          <cell r="F510">
            <v>40</v>
          </cell>
        </row>
        <row r="511">
          <cell r="F511">
            <v>40</v>
          </cell>
        </row>
        <row r="512">
          <cell r="F512">
            <v>40</v>
          </cell>
        </row>
        <row r="513">
          <cell r="F513">
            <v>40</v>
          </cell>
        </row>
        <row r="514">
          <cell r="F514">
            <v>40</v>
          </cell>
        </row>
        <row r="515">
          <cell r="F515">
            <v>40</v>
          </cell>
        </row>
        <row r="516">
          <cell r="F516">
            <v>41</v>
          </cell>
        </row>
        <row r="517">
          <cell r="F517">
            <v>41</v>
          </cell>
        </row>
        <row r="518">
          <cell r="F518">
            <v>41</v>
          </cell>
        </row>
        <row r="519">
          <cell r="F519">
            <v>41</v>
          </cell>
        </row>
        <row r="520">
          <cell r="F520">
            <v>41</v>
          </cell>
        </row>
        <row r="521">
          <cell r="F521">
            <v>41</v>
          </cell>
        </row>
        <row r="522">
          <cell r="F522">
            <v>40</v>
          </cell>
        </row>
        <row r="523">
          <cell r="F523">
            <v>41</v>
          </cell>
        </row>
        <row r="524">
          <cell r="F524">
            <v>40</v>
          </cell>
        </row>
        <row r="525">
          <cell r="F525">
            <v>40</v>
          </cell>
        </row>
        <row r="526">
          <cell r="F526">
            <v>40</v>
          </cell>
        </row>
        <row r="527">
          <cell r="F527">
            <v>40</v>
          </cell>
        </row>
        <row r="528">
          <cell r="F528">
            <v>42</v>
          </cell>
        </row>
        <row r="529">
          <cell r="F529">
            <v>55</v>
          </cell>
        </row>
        <row r="530">
          <cell r="F530">
            <v>53</v>
          </cell>
        </row>
        <row r="531">
          <cell r="F531">
            <v>52</v>
          </cell>
        </row>
        <row r="532">
          <cell r="F532">
            <v>50</v>
          </cell>
        </row>
        <row r="533">
          <cell r="F533">
            <v>48</v>
          </cell>
        </row>
        <row r="534">
          <cell r="F534">
            <v>50</v>
          </cell>
        </row>
        <row r="535">
          <cell r="F535">
            <v>52</v>
          </cell>
        </row>
        <row r="536">
          <cell r="F536">
            <v>55</v>
          </cell>
        </row>
        <row r="537">
          <cell r="F537">
            <v>53</v>
          </cell>
        </row>
        <row r="538">
          <cell r="F538">
            <v>56</v>
          </cell>
        </row>
        <row r="539">
          <cell r="F539">
            <v>56</v>
          </cell>
        </row>
        <row r="540">
          <cell r="F540">
            <v>50</v>
          </cell>
        </row>
        <row r="541">
          <cell r="F541">
            <v>52</v>
          </cell>
        </row>
        <row r="542">
          <cell r="F542">
            <v>52</v>
          </cell>
        </row>
        <row r="543">
          <cell r="F543">
            <v>45</v>
          </cell>
        </row>
        <row r="544">
          <cell r="F544">
            <v>43</v>
          </cell>
        </row>
        <row r="545">
          <cell r="F545">
            <v>41</v>
          </cell>
        </row>
        <row r="546">
          <cell r="F546">
            <v>40</v>
          </cell>
        </row>
        <row r="547">
          <cell r="F547">
            <v>41</v>
          </cell>
        </row>
        <row r="548">
          <cell r="F548">
            <v>44</v>
          </cell>
        </row>
        <row r="549">
          <cell r="F549">
            <v>42</v>
          </cell>
        </row>
        <row r="550">
          <cell r="F550">
            <v>41</v>
          </cell>
        </row>
        <row r="551">
          <cell r="F551">
            <v>41</v>
          </cell>
        </row>
        <row r="552">
          <cell r="F552">
            <v>41</v>
          </cell>
        </row>
        <row r="553">
          <cell r="F553">
            <v>41</v>
          </cell>
        </row>
        <row r="554">
          <cell r="F554">
            <v>42</v>
          </cell>
        </row>
        <row r="555">
          <cell r="F555">
            <v>44</v>
          </cell>
        </row>
        <row r="556">
          <cell r="F556">
            <v>41</v>
          </cell>
        </row>
        <row r="557">
          <cell r="F557">
            <v>40</v>
          </cell>
        </row>
        <row r="558">
          <cell r="F558">
            <v>40</v>
          </cell>
        </row>
        <row r="559">
          <cell r="F559">
            <v>39</v>
          </cell>
        </row>
        <row r="560">
          <cell r="F560">
            <v>39</v>
          </cell>
        </row>
        <row r="561">
          <cell r="F561">
            <v>39</v>
          </cell>
        </row>
        <row r="562">
          <cell r="F562">
            <v>39</v>
          </cell>
        </row>
        <row r="563">
          <cell r="F563">
            <v>39</v>
          </cell>
        </row>
        <row r="564">
          <cell r="F564">
            <v>39</v>
          </cell>
        </row>
        <row r="565">
          <cell r="F565">
            <v>40</v>
          </cell>
        </row>
        <row r="566">
          <cell r="F566">
            <v>40</v>
          </cell>
        </row>
        <row r="567">
          <cell r="F567">
            <v>42</v>
          </cell>
        </row>
        <row r="568">
          <cell r="F568">
            <v>42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40</v>
          </cell>
        </row>
        <row r="572">
          <cell r="F572">
            <v>39</v>
          </cell>
        </row>
        <row r="573">
          <cell r="F573">
            <v>39</v>
          </cell>
        </row>
        <row r="574">
          <cell r="F574">
            <v>39</v>
          </cell>
        </row>
        <row r="575">
          <cell r="F575">
            <v>39</v>
          </cell>
        </row>
        <row r="576">
          <cell r="F576">
            <v>39</v>
          </cell>
        </row>
        <row r="577">
          <cell r="F577">
            <v>39</v>
          </cell>
        </row>
        <row r="578">
          <cell r="F578">
            <v>39</v>
          </cell>
        </row>
        <row r="579">
          <cell r="F579">
            <v>39</v>
          </cell>
        </row>
        <row r="580">
          <cell r="F580">
            <v>39</v>
          </cell>
        </row>
        <row r="581">
          <cell r="F581">
            <v>39</v>
          </cell>
        </row>
        <row r="582">
          <cell r="F582">
            <v>39</v>
          </cell>
        </row>
        <row r="583">
          <cell r="F583">
            <v>39</v>
          </cell>
        </row>
        <row r="584">
          <cell r="F584">
            <v>39</v>
          </cell>
        </row>
        <row r="585">
          <cell r="F585">
            <v>39</v>
          </cell>
        </row>
        <row r="586">
          <cell r="F586">
            <v>39</v>
          </cell>
        </row>
        <row r="587">
          <cell r="F587">
            <v>39</v>
          </cell>
        </row>
        <row r="588">
          <cell r="F588">
            <v>39</v>
          </cell>
        </row>
        <row r="589">
          <cell r="F589">
            <v>39</v>
          </cell>
        </row>
        <row r="590">
          <cell r="F590">
            <v>40</v>
          </cell>
        </row>
        <row r="591">
          <cell r="F591">
            <v>40</v>
          </cell>
        </row>
        <row r="592">
          <cell r="F592">
            <v>40</v>
          </cell>
        </row>
        <row r="593">
          <cell r="F593">
            <v>40</v>
          </cell>
        </row>
        <row r="594">
          <cell r="F594">
            <v>40</v>
          </cell>
        </row>
        <row r="595">
          <cell r="F595">
            <v>40</v>
          </cell>
        </row>
        <row r="596">
          <cell r="F596">
            <v>40</v>
          </cell>
        </row>
        <row r="597">
          <cell r="F597">
            <v>40</v>
          </cell>
        </row>
        <row r="598">
          <cell r="F598">
            <v>40</v>
          </cell>
        </row>
        <row r="599">
          <cell r="F599">
            <v>40</v>
          </cell>
        </row>
        <row r="600">
          <cell r="F600">
            <v>40</v>
          </cell>
        </row>
        <row r="601">
          <cell r="F601">
            <v>39</v>
          </cell>
        </row>
        <row r="602">
          <cell r="F602">
            <v>39</v>
          </cell>
        </row>
        <row r="603">
          <cell r="F603">
            <v>39</v>
          </cell>
        </row>
        <row r="604">
          <cell r="F604">
            <v>39</v>
          </cell>
        </row>
        <row r="605">
          <cell r="F605">
            <v>39</v>
          </cell>
        </row>
        <row r="606">
          <cell r="F606">
            <v>39</v>
          </cell>
        </row>
        <row r="607">
          <cell r="F607">
            <v>39</v>
          </cell>
        </row>
        <row r="608">
          <cell r="F608">
            <v>40</v>
          </cell>
        </row>
        <row r="609">
          <cell r="F609">
            <v>39</v>
          </cell>
        </row>
        <row r="610">
          <cell r="F610">
            <v>39</v>
          </cell>
        </row>
        <row r="611">
          <cell r="F611">
            <v>39</v>
          </cell>
        </row>
        <row r="612">
          <cell r="F612">
            <v>40</v>
          </cell>
        </row>
        <row r="613">
          <cell r="F613">
            <v>40</v>
          </cell>
        </row>
        <row r="614">
          <cell r="F614">
            <v>40</v>
          </cell>
        </row>
        <row r="615">
          <cell r="F615">
            <v>40</v>
          </cell>
        </row>
        <row r="616">
          <cell r="F616">
            <v>40</v>
          </cell>
        </row>
        <row r="617">
          <cell r="F617">
            <v>40</v>
          </cell>
        </row>
        <row r="618">
          <cell r="F618">
            <v>39</v>
          </cell>
        </row>
        <row r="619">
          <cell r="F619">
            <v>40</v>
          </cell>
        </row>
        <row r="620">
          <cell r="F620">
            <v>40</v>
          </cell>
        </row>
        <row r="621">
          <cell r="F621">
            <v>40</v>
          </cell>
        </row>
        <row r="622">
          <cell r="F622">
            <v>39</v>
          </cell>
        </row>
        <row r="623">
          <cell r="F623">
            <v>40</v>
          </cell>
        </row>
        <row r="624">
          <cell r="F624">
            <v>40</v>
          </cell>
        </row>
        <row r="625">
          <cell r="F625">
            <v>39</v>
          </cell>
        </row>
        <row r="626">
          <cell r="F626">
            <v>39</v>
          </cell>
        </row>
        <row r="627">
          <cell r="F627">
            <v>39</v>
          </cell>
        </row>
        <row r="628">
          <cell r="F628">
            <v>39</v>
          </cell>
        </row>
        <row r="629">
          <cell r="F629">
            <v>39</v>
          </cell>
        </row>
        <row r="630">
          <cell r="F630">
            <v>39</v>
          </cell>
        </row>
        <row r="631">
          <cell r="F631">
            <v>39</v>
          </cell>
        </row>
        <row r="632">
          <cell r="F632">
            <v>40</v>
          </cell>
        </row>
        <row r="633">
          <cell r="F633">
            <v>40</v>
          </cell>
        </row>
        <row r="634">
          <cell r="F634">
            <v>41</v>
          </cell>
        </row>
        <row r="635">
          <cell r="F635">
            <v>41</v>
          </cell>
        </row>
        <row r="636">
          <cell r="F636">
            <v>41</v>
          </cell>
        </row>
        <row r="637">
          <cell r="F637">
            <v>43</v>
          </cell>
        </row>
        <row r="638">
          <cell r="F638">
            <v>47</v>
          </cell>
        </row>
        <row r="639">
          <cell r="F639">
            <v>50</v>
          </cell>
        </row>
        <row r="640">
          <cell r="F640">
            <v>53</v>
          </cell>
        </row>
        <row r="641">
          <cell r="F641">
            <v>55</v>
          </cell>
        </row>
        <row r="642">
          <cell r="F642">
            <v>56</v>
          </cell>
        </row>
        <row r="643">
          <cell r="F643">
            <v>57</v>
          </cell>
        </row>
        <row r="644">
          <cell r="F644">
            <v>56</v>
          </cell>
        </row>
        <row r="645">
          <cell r="F645">
            <v>58</v>
          </cell>
        </row>
        <row r="646">
          <cell r="F646">
            <v>60</v>
          </cell>
        </row>
        <row r="647">
          <cell r="F647">
            <v>57</v>
          </cell>
        </row>
        <row r="648">
          <cell r="F648">
            <v>50</v>
          </cell>
        </row>
        <row r="649">
          <cell r="F649">
            <v>46</v>
          </cell>
        </row>
        <row r="650">
          <cell r="F650">
            <v>47</v>
          </cell>
        </row>
        <row r="651">
          <cell r="F651">
            <v>43</v>
          </cell>
        </row>
        <row r="652">
          <cell r="F652">
            <v>40</v>
          </cell>
        </row>
        <row r="653">
          <cell r="F653">
            <v>40</v>
          </cell>
        </row>
        <row r="654">
          <cell r="F654">
            <v>40</v>
          </cell>
        </row>
        <row r="655">
          <cell r="F655">
            <v>40</v>
          </cell>
        </row>
        <row r="656">
          <cell r="F656">
            <v>40</v>
          </cell>
        </row>
        <row r="657">
          <cell r="F657">
            <v>41</v>
          </cell>
        </row>
        <row r="658">
          <cell r="F658">
            <v>40</v>
          </cell>
        </row>
        <row r="659">
          <cell r="F659">
            <v>41</v>
          </cell>
        </row>
        <row r="660">
          <cell r="F660">
            <v>44</v>
          </cell>
        </row>
        <row r="661">
          <cell r="F661">
            <v>45</v>
          </cell>
        </row>
        <row r="662">
          <cell r="F662">
            <v>44</v>
          </cell>
        </row>
        <row r="663">
          <cell r="F663">
            <v>43</v>
          </cell>
        </row>
        <row r="664">
          <cell r="F664">
            <v>41</v>
          </cell>
        </row>
        <row r="665">
          <cell r="F665">
            <v>40</v>
          </cell>
        </row>
        <row r="666">
          <cell r="F666">
            <v>40</v>
          </cell>
        </row>
        <row r="667">
          <cell r="F667">
            <v>39</v>
          </cell>
        </row>
        <row r="668">
          <cell r="F668">
            <v>39</v>
          </cell>
        </row>
        <row r="669">
          <cell r="F669">
            <v>39</v>
          </cell>
        </row>
        <row r="670">
          <cell r="F670">
            <v>39</v>
          </cell>
        </row>
        <row r="671">
          <cell r="F671">
            <v>39</v>
          </cell>
        </row>
        <row r="672">
          <cell r="F672">
            <v>39</v>
          </cell>
        </row>
        <row r="673">
          <cell r="F673">
            <v>39</v>
          </cell>
        </row>
        <row r="674">
          <cell r="F674">
            <v>39</v>
          </cell>
        </row>
        <row r="675">
          <cell r="F675">
            <v>39</v>
          </cell>
        </row>
        <row r="676">
          <cell r="F676">
            <v>40</v>
          </cell>
        </row>
        <row r="677">
          <cell r="F677">
            <v>39</v>
          </cell>
        </row>
        <row r="678">
          <cell r="F678">
            <v>39</v>
          </cell>
        </row>
        <row r="679">
          <cell r="F679">
            <v>39</v>
          </cell>
        </row>
        <row r="680">
          <cell r="F680">
            <v>40</v>
          </cell>
        </row>
        <row r="681">
          <cell r="F681">
            <v>40</v>
          </cell>
        </row>
        <row r="682">
          <cell r="F682">
            <v>40</v>
          </cell>
        </row>
        <row r="683">
          <cell r="F683">
            <v>40</v>
          </cell>
        </row>
        <row r="684">
          <cell r="F684">
            <v>40</v>
          </cell>
        </row>
        <row r="685">
          <cell r="F685">
            <v>40</v>
          </cell>
        </row>
        <row r="686">
          <cell r="F686">
            <v>40</v>
          </cell>
        </row>
        <row r="687">
          <cell r="F687">
            <v>40</v>
          </cell>
        </row>
        <row r="688">
          <cell r="F688">
            <v>40</v>
          </cell>
        </row>
        <row r="689">
          <cell r="F689">
            <v>40</v>
          </cell>
        </row>
        <row r="690">
          <cell r="F690">
            <v>40</v>
          </cell>
        </row>
        <row r="691">
          <cell r="F691">
            <v>41</v>
          </cell>
        </row>
        <row r="692">
          <cell r="F692">
            <v>40</v>
          </cell>
        </row>
        <row r="693">
          <cell r="F693">
            <v>40</v>
          </cell>
        </row>
        <row r="694">
          <cell r="F694">
            <v>39</v>
          </cell>
        </row>
        <row r="695">
          <cell r="F695">
            <v>39</v>
          </cell>
        </row>
        <row r="696">
          <cell r="F696">
            <v>49</v>
          </cell>
        </row>
        <row r="697">
          <cell r="F697">
            <v>48</v>
          </cell>
        </row>
        <row r="698">
          <cell r="F698">
            <v>50</v>
          </cell>
        </row>
        <row r="699">
          <cell r="F699">
            <v>49</v>
          </cell>
        </row>
        <row r="700">
          <cell r="F700">
            <v>46</v>
          </cell>
        </row>
        <row r="701">
          <cell r="F701">
            <v>43</v>
          </cell>
        </row>
        <row r="702">
          <cell r="F702">
            <v>40</v>
          </cell>
        </row>
        <row r="703">
          <cell r="F703">
            <v>39</v>
          </cell>
        </row>
        <row r="704">
          <cell r="F704">
            <v>39</v>
          </cell>
        </row>
        <row r="705">
          <cell r="F705">
            <v>39</v>
          </cell>
        </row>
        <row r="706">
          <cell r="F706">
            <v>39</v>
          </cell>
        </row>
        <row r="707">
          <cell r="F707">
            <v>39</v>
          </cell>
        </row>
        <row r="708">
          <cell r="F708">
            <v>39</v>
          </cell>
        </row>
        <row r="709">
          <cell r="F709">
            <v>39</v>
          </cell>
        </row>
        <row r="710">
          <cell r="F710">
            <v>39</v>
          </cell>
        </row>
        <row r="711">
          <cell r="F711">
            <v>39</v>
          </cell>
        </row>
        <row r="712">
          <cell r="F712">
            <v>39</v>
          </cell>
        </row>
        <row r="713">
          <cell r="F713">
            <v>40</v>
          </cell>
        </row>
        <row r="714">
          <cell r="F714">
            <v>39</v>
          </cell>
        </row>
        <row r="715">
          <cell r="F715">
            <v>38</v>
          </cell>
        </row>
        <row r="716">
          <cell r="F716">
            <v>38</v>
          </cell>
        </row>
        <row r="717">
          <cell r="F717">
            <v>38</v>
          </cell>
        </row>
        <row r="718">
          <cell r="F718">
            <v>38</v>
          </cell>
        </row>
        <row r="719">
          <cell r="F719">
            <v>38</v>
          </cell>
        </row>
        <row r="720">
          <cell r="F720">
            <v>38</v>
          </cell>
        </row>
        <row r="721">
          <cell r="F721">
            <v>38</v>
          </cell>
        </row>
        <row r="722">
          <cell r="F722">
            <v>38</v>
          </cell>
        </row>
        <row r="723">
          <cell r="F723">
            <v>38</v>
          </cell>
        </row>
        <row r="724">
          <cell r="F724">
            <v>38</v>
          </cell>
        </row>
        <row r="725">
          <cell r="F725">
            <v>38</v>
          </cell>
        </row>
        <row r="726">
          <cell r="F726">
            <v>38</v>
          </cell>
        </row>
        <row r="727">
          <cell r="F727">
            <v>38</v>
          </cell>
        </row>
        <row r="728">
          <cell r="F728">
            <v>39</v>
          </cell>
        </row>
        <row r="729">
          <cell r="F729">
            <v>38</v>
          </cell>
        </row>
        <row r="730">
          <cell r="F730">
            <v>38</v>
          </cell>
        </row>
        <row r="731">
          <cell r="F731">
            <v>39</v>
          </cell>
        </row>
        <row r="732">
          <cell r="F732">
            <v>39</v>
          </cell>
        </row>
        <row r="733">
          <cell r="F733">
            <v>39</v>
          </cell>
        </row>
        <row r="734">
          <cell r="F734">
            <v>39</v>
          </cell>
        </row>
        <row r="735">
          <cell r="F735">
            <v>39</v>
          </cell>
        </row>
        <row r="736">
          <cell r="F736">
            <v>42</v>
          </cell>
        </row>
        <row r="737">
          <cell r="F737">
            <v>41</v>
          </cell>
        </row>
        <row r="738">
          <cell r="F738">
            <v>41</v>
          </cell>
        </row>
        <row r="739">
          <cell r="F739">
            <v>39</v>
          </cell>
        </row>
        <row r="740">
          <cell r="F740">
            <v>39</v>
          </cell>
        </row>
        <row r="741">
          <cell r="F741">
            <v>38</v>
          </cell>
        </row>
        <row r="742">
          <cell r="F742">
            <v>38</v>
          </cell>
        </row>
        <row r="743">
          <cell r="F743">
            <v>38</v>
          </cell>
        </row>
        <row r="744">
          <cell r="F744">
            <v>38</v>
          </cell>
        </row>
        <row r="745">
          <cell r="F745">
            <v>39</v>
          </cell>
        </row>
        <row r="746">
          <cell r="F746">
            <v>39</v>
          </cell>
        </row>
        <row r="747">
          <cell r="F747">
            <v>39</v>
          </cell>
        </row>
        <row r="748">
          <cell r="F748">
            <v>39</v>
          </cell>
        </row>
        <row r="749">
          <cell r="F749">
            <v>39</v>
          </cell>
        </row>
        <row r="750">
          <cell r="F750">
            <v>39</v>
          </cell>
        </row>
        <row r="751">
          <cell r="F751">
            <v>39</v>
          </cell>
        </row>
        <row r="752">
          <cell r="F752">
            <v>39</v>
          </cell>
        </row>
        <row r="753">
          <cell r="F753">
            <v>39</v>
          </cell>
        </row>
        <row r="754">
          <cell r="F754">
            <v>39</v>
          </cell>
        </row>
        <row r="755">
          <cell r="F755">
            <v>39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31</v>
          </cell>
        </row>
        <row r="15">
          <cell r="F15">
            <v>30</v>
          </cell>
        </row>
        <row r="16">
          <cell r="F16">
            <v>30</v>
          </cell>
        </row>
        <row r="17">
          <cell r="F17">
            <v>30</v>
          </cell>
        </row>
        <row r="18">
          <cell r="F18">
            <v>30</v>
          </cell>
        </row>
        <row r="19">
          <cell r="F19">
            <v>30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33</v>
          </cell>
        </row>
        <row r="24">
          <cell r="F24">
            <v>31</v>
          </cell>
        </row>
        <row r="25">
          <cell r="F25">
            <v>30</v>
          </cell>
        </row>
        <row r="26">
          <cell r="F26">
            <v>33</v>
          </cell>
        </row>
        <row r="27">
          <cell r="F27">
            <v>34</v>
          </cell>
        </row>
        <row r="28">
          <cell r="F28">
            <v>32</v>
          </cell>
        </row>
        <row r="29">
          <cell r="F29">
            <v>31</v>
          </cell>
        </row>
        <row r="30">
          <cell r="F30">
            <v>30</v>
          </cell>
        </row>
        <row r="31">
          <cell r="F31">
            <v>32</v>
          </cell>
        </row>
        <row r="32">
          <cell r="F32">
            <v>34</v>
          </cell>
        </row>
        <row r="33">
          <cell r="F33">
            <v>33</v>
          </cell>
        </row>
        <row r="34">
          <cell r="F34">
            <v>33</v>
          </cell>
        </row>
        <row r="35">
          <cell r="F35">
            <v>38</v>
          </cell>
        </row>
        <row r="36">
          <cell r="F36">
            <v>47</v>
          </cell>
        </row>
        <row r="37">
          <cell r="F37">
            <v>48</v>
          </cell>
        </row>
        <row r="38">
          <cell r="F38">
            <v>49</v>
          </cell>
        </row>
        <row r="39">
          <cell r="F39">
            <v>48</v>
          </cell>
        </row>
        <row r="40">
          <cell r="F40">
            <v>40</v>
          </cell>
        </row>
        <row r="41">
          <cell r="F41">
            <v>36</v>
          </cell>
        </row>
        <row r="42">
          <cell r="F42">
            <v>33</v>
          </cell>
        </row>
        <row r="43">
          <cell r="F43">
            <v>33</v>
          </cell>
        </row>
        <row r="44">
          <cell r="F44">
            <v>36</v>
          </cell>
        </row>
        <row r="45">
          <cell r="F45">
            <v>38</v>
          </cell>
        </row>
        <row r="46">
          <cell r="F46">
            <v>38</v>
          </cell>
        </row>
        <row r="47">
          <cell r="F47">
            <v>39</v>
          </cell>
        </row>
        <row r="48">
          <cell r="F48">
            <v>38</v>
          </cell>
        </row>
        <row r="49">
          <cell r="F49">
            <v>34</v>
          </cell>
        </row>
        <row r="50">
          <cell r="F50">
            <v>32</v>
          </cell>
        </row>
        <row r="51">
          <cell r="F51">
            <v>32</v>
          </cell>
        </row>
        <row r="52">
          <cell r="F52">
            <v>32</v>
          </cell>
        </row>
        <row r="53">
          <cell r="F53">
            <v>33</v>
          </cell>
        </row>
        <row r="54">
          <cell r="F54">
            <v>31</v>
          </cell>
        </row>
        <row r="55">
          <cell r="F55">
            <v>30</v>
          </cell>
        </row>
        <row r="56">
          <cell r="F56">
            <v>31</v>
          </cell>
        </row>
        <row r="57">
          <cell r="F57">
            <v>33</v>
          </cell>
        </row>
        <row r="58">
          <cell r="F58">
            <v>31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30</v>
          </cell>
        </row>
        <row r="68">
          <cell r="F68">
            <v>30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30</v>
          </cell>
        </row>
        <row r="75">
          <cell r="F75">
            <v>30</v>
          </cell>
        </row>
        <row r="76">
          <cell r="F76">
            <v>30</v>
          </cell>
        </row>
        <row r="77">
          <cell r="F77">
            <v>30</v>
          </cell>
        </row>
        <row r="78">
          <cell r="F78">
            <v>30</v>
          </cell>
        </row>
        <row r="79">
          <cell r="F79">
            <v>30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31</v>
          </cell>
        </row>
        <row r="83">
          <cell r="F83">
            <v>31</v>
          </cell>
        </row>
        <row r="84">
          <cell r="F84">
            <v>31</v>
          </cell>
        </row>
        <row r="85">
          <cell r="F85">
            <v>31</v>
          </cell>
        </row>
        <row r="86">
          <cell r="F86">
            <v>31</v>
          </cell>
        </row>
        <row r="87">
          <cell r="F87">
            <v>31</v>
          </cell>
        </row>
        <row r="88">
          <cell r="F88">
            <v>31</v>
          </cell>
        </row>
        <row r="89">
          <cell r="F89">
            <v>32</v>
          </cell>
        </row>
        <row r="90">
          <cell r="F90">
            <v>32</v>
          </cell>
        </row>
        <row r="91">
          <cell r="F91">
            <v>31</v>
          </cell>
        </row>
        <row r="92">
          <cell r="F92">
            <v>31</v>
          </cell>
        </row>
        <row r="93">
          <cell r="F93">
            <v>31</v>
          </cell>
        </row>
        <row r="94">
          <cell r="F94">
            <v>31</v>
          </cell>
        </row>
        <row r="95">
          <cell r="F95">
            <v>30</v>
          </cell>
        </row>
        <row r="96">
          <cell r="F96">
            <v>30</v>
          </cell>
        </row>
        <row r="97">
          <cell r="F97">
            <v>30</v>
          </cell>
        </row>
        <row r="98">
          <cell r="F98">
            <v>30</v>
          </cell>
        </row>
        <row r="99">
          <cell r="F99">
            <v>30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30</v>
          </cell>
        </row>
        <row r="103">
          <cell r="F103">
            <v>30</v>
          </cell>
        </row>
        <row r="104">
          <cell r="F104">
            <v>31</v>
          </cell>
        </row>
        <row r="105">
          <cell r="F105">
            <v>31</v>
          </cell>
        </row>
        <row r="106">
          <cell r="F106">
            <v>31</v>
          </cell>
        </row>
        <row r="107">
          <cell r="F107">
            <v>31</v>
          </cell>
        </row>
        <row r="108">
          <cell r="F108">
            <v>31</v>
          </cell>
        </row>
        <row r="109">
          <cell r="F109">
            <v>31</v>
          </cell>
        </row>
        <row r="110">
          <cell r="F110">
            <v>31</v>
          </cell>
        </row>
        <row r="111">
          <cell r="F111">
            <v>31</v>
          </cell>
        </row>
        <row r="112">
          <cell r="F112">
            <v>31</v>
          </cell>
        </row>
        <row r="113">
          <cell r="F113">
            <v>31</v>
          </cell>
        </row>
        <row r="114">
          <cell r="F114">
            <v>31</v>
          </cell>
        </row>
        <row r="115">
          <cell r="F115">
            <v>31</v>
          </cell>
        </row>
        <row r="116">
          <cell r="F116">
            <v>32</v>
          </cell>
        </row>
        <row r="117">
          <cell r="F117">
            <v>33</v>
          </cell>
        </row>
        <row r="118">
          <cell r="F118">
            <v>32</v>
          </cell>
        </row>
        <row r="119">
          <cell r="F119">
            <v>31</v>
          </cell>
        </row>
        <row r="120">
          <cell r="F120">
            <v>31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31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30</v>
          </cell>
        </row>
        <row r="131">
          <cell r="F131">
            <v>30</v>
          </cell>
        </row>
        <row r="132">
          <cell r="F132">
            <v>30</v>
          </cell>
        </row>
        <row r="133">
          <cell r="F133">
            <v>31</v>
          </cell>
        </row>
        <row r="134">
          <cell r="F134">
            <v>31</v>
          </cell>
        </row>
        <row r="135">
          <cell r="F135">
            <v>41</v>
          </cell>
        </row>
        <row r="136">
          <cell r="F136">
            <v>48</v>
          </cell>
        </row>
        <row r="137">
          <cell r="F137">
            <v>53</v>
          </cell>
        </row>
        <row r="138">
          <cell r="F138">
            <v>54</v>
          </cell>
        </row>
        <row r="139">
          <cell r="F139">
            <v>59</v>
          </cell>
        </row>
        <row r="140">
          <cell r="F140">
            <v>59</v>
          </cell>
        </row>
        <row r="141">
          <cell r="F141">
            <v>48</v>
          </cell>
        </row>
        <row r="142">
          <cell r="F142">
            <v>45</v>
          </cell>
        </row>
        <row r="143">
          <cell r="F143">
            <v>41</v>
          </cell>
        </row>
        <row r="144">
          <cell r="F144">
            <v>35</v>
          </cell>
        </row>
        <row r="145">
          <cell r="F145">
            <v>31</v>
          </cell>
        </row>
        <row r="146">
          <cell r="F146">
            <v>30</v>
          </cell>
        </row>
        <row r="147">
          <cell r="F147">
            <v>30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29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29</v>
          </cell>
        </row>
        <row r="160">
          <cell r="F160">
            <v>29</v>
          </cell>
        </row>
        <row r="161">
          <cell r="F161">
            <v>30</v>
          </cell>
        </row>
        <row r="162">
          <cell r="F162">
            <v>29</v>
          </cell>
        </row>
        <row r="163">
          <cell r="F163">
            <v>29</v>
          </cell>
        </row>
        <row r="164">
          <cell r="F164">
            <v>29</v>
          </cell>
        </row>
        <row r="165">
          <cell r="F165">
            <v>29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30</v>
          </cell>
        </row>
        <row r="173">
          <cell r="F173">
            <v>29</v>
          </cell>
        </row>
        <row r="174">
          <cell r="F174">
            <v>30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32</v>
          </cell>
        </row>
        <row r="178">
          <cell r="F178">
            <v>33</v>
          </cell>
        </row>
        <row r="179">
          <cell r="F179">
            <v>31</v>
          </cell>
        </row>
        <row r="180">
          <cell r="F180">
            <v>31</v>
          </cell>
        </row>
        <row r="181">
          <cell r="F181">
            <v>31</v>
          </cell>
        </row>
        <row r="182">
          <cell r="F182">
            <v>31</v>
          </cell>
        </row>
        <row r="183">
          <cell r="F183">
            <v>31</v>
          </cell>
        </row>
        <row r="184">
          <cell r="F184">
            <v>30</v>
          </cell>
        </row>
        <row r="185">
          <cell r="F185">
            <v>32</v>
          </cell>
        </row>
        <row r="186">
          <cell r="F186">
            <v>32</v>
          </cell>
        </row>
        <row r="187">
          <cell r="F187">
            <v>30</v>
          </cell>
        </row>
        <row r="188">
          <cell r="F188">
            <v>30</v>
          </cell>
        </row>
        <row r="189">
          <cell r="F189">
            <v>30</v>
          </cell>
        </row>
        <row r="190">
          <cell r="F190">
            <v>30</v>
          </cell>
        </row>
        <row r="191">
          <cell r="F191">
            <v>30</v>
          </cell>
        </row>
        <row r="192">
          <cell r="F192">
            <v>30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30</v>
          </cell>
        </row>
        <row r="196">
          <cell r="F196">
            <v>29</v>
          </cell>
        </row>
        <row r="197">
          <cell r="F197">
            <v>29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30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31</v>
          </cell>
        </row>
        <row r="204">
          <cell r="F204">
            <v>31</v>
          </cell>
        </row>
        <row r="205">
          <cell r="F205">
            <v>31</v>
          </cell>
        </row>
        <row r="206">
          <cell r="F206">
            <v>31</v>
          </cell>
        </row>
        <row r="207">
          <cell r="F207">
            <v>31</v>
          </cell>
        </row>
        <row r="208">
          <cell r="F208">
            <v>31</v>
          </cell>
        </row>
        <row r="209">
          <cell r="F209">
            <v>31</v>
          </cell>
        </row>
        <row r="210">
          <cell r="F210">
            <v>31</v>
          </cell>
        </row>
        <row r="211">
          <cell r="F211">
            <v>31</v>
          </cell>
        </row>
        <row r="212">
          <cell r="F212">
            <v>31</v>
          </cell>
        </row>
        <row r="213">
          <cell r="F213">
            <v>31</v>
          </cell>
        </row>
        <row r="214">
          <cell r="F214">
            <v>31</v>
          </cell>
        </row>
        <row r="215">
          <cell r="F215">
            <v>30</v>
          </cell>
        </row>
        <row r="216">
          <cell r="F216">
            <v>30</v>
          </cell>
        </row>
        <row r="217">
          <cell r="F217">
            <v>30</v>
          </cell>
        </row>
        <row r="218">
          <cell r="F218">
            <v>30</v>
          </cell>
        </row>
        <row r="219">
          <cell r="F219">
            <v>30</v>
          </cell>
        </row>
        <row r="220">
          <cell r="F220">
            <v>30</v>
          </cell>
        </row>
        <row r="221">
          <cell r="F221">
            <v>30</v>
          </cell>
        </row>
        <row r="222">
          <cell r="F222">
            <v>30</v>
          </cell>
        </row>
        <row r="223">
          <cell r="F223">
            <v>31</v>
          </cell>
        </row>
        <row r="224">
          <cell r="F224">
            <v>31</v>
          </cell>
        </row>
        <row r="225">
          <cell r="F225">
            <v>30</v>
          </cell>
        </row>
        <row r="226">
          <cell r="F226">
            <v>32</v>
          </cell>
        </row>
        <row r="227">
          <cell r="F227">
            <v>31</v>
          </cell>
        </row>
        <row r="228">
          <cell r="F228">
            <v>31</v>
          </cell>
        </row>
        <row r="229">
          <cell r="F229">
            <v>31</v>
          </cell>
        </row>
        <row r="230">
          <cell r="F230">
            <v>30</v>
          </cell>
        </row>
        <row r="231">
          <cell r="F231">
            <v>35</v>
          </cell>
        </row>
        <row r="232">
          <cell r="F232">
            <v>34</v>
          </cell>
        </row>
        <row r="233">
          <cell r="F233">
            <v>32</v>
          </cell>
        </row>
        <row r="234">
          <cell r="F234">
            <v>31</v>
          </cell>
        </row>
        <row r="235">
          <cell r="F235">
            <v>30</v>
          </cell>
        </row>
        <row r="236">
          <cell r="F236">
            <v>30</v>
          </cell>
        </row>
        <row r="237">
          <cell r="F237">
            <v>30</v>
          </cell>
        </row>
        <row r="238">
          <cell r="F238">
            <v>30</v>
          </cell>
        </row>
        <row r="239">
          <cell r="F239">
            <v>30</v>
          </cell>
        </row>
        <row r="240">
          <cell r="F240">
            <v>30</v>
          </cell>
        </row>
        <row r="241">
          <cell r="F241">
            <v>30</v>
          </cell>
        </row>
        <row r="242">
          <cell r="F242">
            <v>30</v>
          </cell>
        </row>
        <row r="243">
          <cell r="F243">
            <v>30</v>
          </cell>
        </row>
        <row r="244">
          <cell r="F244">
            <v>30</v>
          </cell>
        </row>
        <row r="245">
          <cell r="F245">
            <v>30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30</v>
          </cell>
        </row>
        <row r="253">
          <cell r="F253">
            <v>32</v>
          </cell>
        </row>
        <row r="254">
          <cell r="F254">
            <v>35</v>
          </cell>
        </row>
        <row r="255">
          <cell r="F255">
            <v>37</v>
          </cell>
        </row>
        <row r="256">
          <cell r="F256">
            <v>36</v>
          </cell>
        </row>
        <row r="257">
          <cell r="F257">
            <v>33</v>
          </cell>
        </row>
        <row r="258">
          <cell r="F258">
            <v>31</v>
          </cell>
        </row>
        <row r="259">
          <cell r="F259">
            <v>30</v>
          </cell>
        </row>
        <row r="260">
          <cell r="F260">
            <v>30</v>
          </cell>
        </row>
        <row r="261">
          <cell r="F261">
            <v>30</v>
          </cell>
        </row>
        <row r="262">
          <cell r="F262">
            <v>30</v>
          </cell>
        </row>
        <row r="263">
          <cell r="F263">
            <v>30</v>
          </cell>
        </row>
        <row r="264">
          <cell r="F264">
            <v>30</v>
          </cell>
        </row>
        <row r="265">
          <cell r="F265">
            <v>30</v>
          </cell>
        </row>
        <row r="266">
          <cell r="F266">
            <v>29</v>
          </cell>
        </row>
        <row r="267">
          <cell r="F267">
            <v>30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30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30</v>
          </cell>
        </row>
        <row r="280">
          <cell r="F280">
            <v>30</v>
          </cell>
        </row>
        <row r="281">
          <cell r="F281">
            <v>30</v>
          </cell>
        </row>
        <row r="282">
          <cell r="F282">
            <v>30</v>
          </cell>
        </row>
        <row r="283">
          <cell r="F283">
            <v>29</v>
          </cell>
        </row>
        <row r="284">
          <cell r="F284">
            <v>29</v>
          </cell>
        </row>
        <row r="285">
          <cell r="F285">
            <v>29</v>
          </cell>
        </row>
        <row r="286">
          <cell r="F286">
            <v>29</v>
          </cell>
        </row>
        <row r="287">
          <cell r="F287">
            <v>29</v>
          </cell>
        </row>
        <row r="288">
          <cell r="F288">
            <v>29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30</v>
          </cell>
        </row>
        <row r="295">
          <cell r="F295">
            <v>30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30</v>
          </cell>
        </row>
        <row r="299">
          <cell r="F299">
            <v>30</v>
          </cell>
        </row>
        <row r="300">
          <cell r="F300">
            <v>30</v>
          </cell>
        </row>
        <row r="301">
          <cell r="F301">
            <v>30</v>
          </cell>
        </row>
        <row r="302">
          <cell r="F302">
            <v>31</v>
          </cell>
        </row>
        <row r="303">
          <cell r="F303">
            <v>31</v>
          </cell>
        </row>
        <row r="304">
          <cell r="F304">
            <v>31</v>
          </cell>
        </row>
        <row r="305">
          <cell r="F305">
            <v>31</v>
          </cell>
        </row>
        <row r="306">
          <cell r="F306">
            <v>31</v>
          </cell>
        </row>
        <row r="307">
          <cell r="F307">
            <v>31</v>
          </cell>
        </row>
        <row r="308">
          <cell r="F308">
            <v>31</v>
          </cell>
        </row>
        <row r="309">
          <cell r="F309">
            <v>31</v>
          </cell>
        </row>
        <row r="310">
          <cell r="F310">
            <v>31</v>
          </cell>
        </row>
        <row r="311">
          <cell r="F311">
            <v>33</v>
          </cell>
        </row>
        <row r="312">
          <cell r="F312">
            <v>32</v>
          </cell>
        </row>
        <row r="313">
          <cell r="F313">
            <v>32</v>
          </cell>
        </row>
        <row r="314">
          <cell r="F314">
            <v>33</v>
          </cell>
        </row>
        <row r="315">
          <cell r="F315">
            <v>31</v>
          </cell>
        </row>
        <row r="316">
          <cell r="F316">
            <v>31</v>
          </cell>
        </row>
        <row r="317">
          <cell r="F317">
            <v>31</v>
          </cell>
        </row>
        <row r="318">
          <cell r="F318">
            <v>31</v>
          </cell>
        </row>
        <row r="319">
          <cell r="F319">
            <v>31</v>
          </cell>
        </row>
        <row r="320">
          <cell r="F320">
            <v>30</v>
          </cell>
        </row>
        <row r="321">
          <cell r="F321">
            <v>30</v>
          </cell>
        </row>
        <row r="322">
          <cell r="F322">
            <v>31</v>
          </cell>
        </row>
        <row r="323">
          <cell r="F323">
            <v>31</v>
          </cell>
        </row>
        <row r="324">
          <cell r="F324">
            <v>31</v>
          </cell>
        </row>
        <row r="325">
          <cell r="F325">
            <v>31</v>
          </cell>
        </row>
        <row r="326">
          <cell r="F326">
            <v>33</v>
          </cell>
        </row>
        <row r="327">
          <cell r="F327">
            <v>34</v>
          </cell>
        </row>
        <row r="328">
          <cell r="F328">
            <v>35</v>
          </cell>
        </row>
        <row r="329">
          <cell r="F329">
            <v>36</v>
          </cell>
        </row>
        <row r="330">
          <cell r="F330">
            <v>36</v>
          </cell>
        </row>
        <row r="331">
          <cell r="F331">
            <v>33</v>
          </cell>
        </row>
        <row r="332">
          <cell r="F332">
            <v>31</v>
          </cell>
        </row>
        <row r="333">
          <cell r="F333">
            <v>30</v>
          </cell>
        </row>
        <row r="334">
          <cell r="F334">
            <v>30</v>
          </cell>
        </row>
        <row r="335">
          <cell r="F335">
            <v>30</v>
          </cell>
        </row>
        <row r="336">
          <cell r="F336">
            <v>31</v>
          </cell>
        </row>
        <row r="337">
          <cell r="F337">
            <v>37</v>
          </cell>
        </row>
        <row r="338">
          <cell r="F338">
            <v>34</v>
          </cell>
        </row>
        <row r="339">
          <cell r="F339">
            <v>31</v>
          </cell>
        </row>
        <row r="340">
          <cell r="F340">
            <v>30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36</v>
          </cell>
        </row>
        <row r="345">
          <cell r="F345">
            <v>44</v>
          </cell>
        </row>
        <row r="346">
          <cell r="F346">
            <v>46</v>
          </cell>
        </row>
        <row r="347">
          <cell r="F347">
            <v>37</v>
          </cell>
        </row>
        <row r="348">
          <cell r="F348">
            <v>35</v>
          </cell>
        </row>
        <row r="349">
          <cell r="F349">
            <v>32</v>
          </cell>
        </row>
        <row r="350">
          <cell r="F350">
            <v>36</v>
          </cell>
        </row>
        <row r="351">
          <cell r="F351">
            <v>43</v>
          </cell>
        </row>
        <row r="352">
          <cell r="F352">
            <v>42</v>
          </cell>
        </row>
        <row r="353">
          <cell r="F353">
            <v>57</v>
          </cell>
        </row>
        <row r="354">
          <cell r="F354">
            <v>49</v>
          </cell>
        </row>
        <row r="355">
          <cell r="F355">
            <v>37</v>
          </cell>
        </row>
        <row r="356">
          <cell r="F356">
            <v>38</v>
          </cell>
        </row>
        <row r="357">
          <cell r="F357">
            <v>32</v>
          </cell>
        </row>
        <row r="358">
          <cell r="F358">
            <v>32</v>
          </cell>
        </row>
        <row r="359">
          <cell r="F359">
            <v>32</v>
          </cell>
        </row>
        <row r="360">
          <cell r="F360">
            <v>36</v>
          </cell>
        </row>
        <row r="361">
          <cell r="F361">
            <v>38</v>
          </cell>
        </row>
        <row r="362">
          <cell r="F362">
            <v>33</v>
          </cell>
        </row>
        <row r="363">
          <cell r="F363">
            <v>31</v>
          </cell>
        </row>
        <row r="364">
          <cell r="F364">
            <v>31</v>
          </cell>
        </row>
        <row r="365">
          <cell r="F365">
            <v>30</v>
          </cell>
        </row>
        <row r="366">
          <cell r="F366">
            <v>32</v>
          </cell>
        </row>
        <row r="367">
          <cell r="F367">
            <v>32</v>
          </cell>
        </row>
        <row r="368">
          <cell r="F368">
            <v>33</v>
          </cell>
        </row>
        <row r="369">
          <cell r="F369">
            <v>33</v>
          </cell>
        </row>
        <row r="370">
          <cell r="F370">
            <v>30</v>
          </cell>
        </row>
        <row r="371">
          <cell r="F371">
            <v>30</v>
          </cell>
        </row>
        <row r="372">
          <cell r="F372">
            <v>29</v>
          </cell>
        </row>
        <row r="373">
          <cell r="F373">
            <v>29</v>
          </cell>
        </row>
        <row r="374">
          <cell r="F374">
            <v>29</v>
          </cell>
        </row>
        <row r="375">
          <cell r="F375">
            <v>29</v>
          </cell>
        </row>
        <row r="376">
          <cell r="F376">
            <v>29</v>
          </cell>
        </row>
        <row r="377">
          <cell r="F377">
            <v>29</v>
          </cell>
        </row>
        <row r="378">
          <cell r="F378">
            <v>29</v>
          </cell>
        </row>
        <row r="379">
          <cell r="F379">
            <v>31</v>
          </cell>
        </row>
        <row r="380">
          <cell r="F380">
            <v>32</v>
          </cell>
        </row>
        <row r="381">
          <cell r="F381">
            <v>33</v>
          </cell>
        </row>
        <row r="382">
          <cell r="F382">
            <v>33</v>
          </cell>
        </row>
        <row r="383">
          <cell r="F383">
            <v>33</v>
          </cell>
        </row>
        <row r="384">
          <cell r="F384">
            <v>33</v>
          </cell>
        </row>
        <row r="385">
          <cell r="F385">
            <v>31</v>
          </cell>
        </row>
        <row r="386">
          <cell r="F386">
            <v>31</v>
          </cell>
        </row>
        <row r="387">
          <cell r="F387">
            <v>32</v>
          </cell>
        </row>
        <row r="388">
          <cell r="F388">
            <v>33</v>
          </cell>
        </row>
        <row r="389">
          <cell r="F389">
            <v>33</v>
          </cell>
        </row>
        <row r="390">
          <cell r="F390">
            <v>31</v>
          </cell>
        </row>
        <row r="391">
          <cell r="F391">
            <v>31</v>
          </cell>
        </row>
        <row r="392">
          <cell r="F392">
            <v>33</v>
          </cell>
        </row>
        <row r="393">
          <cell r="F393">
            <v>34</v>
          </cell>
        </row>
        <row r="394">
          <cell r="F394">
            <v>37</v>
          </cell>
        </row>
        <row r="395">
          <cell r="F395">
            <v>40</v>
          </cell>
        </row>
        <row r="396">
          <cell r="F396">
            <v>37</v>
          </cell>
        </row>
        <row r="397">
          <cell r="F397">
            <v>39</v>
          </cell>
        </row>
        <row r="398">
          <cell r="F398">
            <v>39</v>
          </cell>
        </row>
        <row r="399">
          <cell r="F399">
            <v>34</v>
          </cell>
        </row>
        <row r="400">
          <cell r="F400">
            <v>33</v>
          </cell>
        </row>
        <row r="401">
          <cell r="F401">
            <v>35</v>
          </cell>
        </row>
        <row r="402">
          <cell r="F402">
            <v>36</v>
          </cell>
        </row>
        <row r="403">
          <cell r="F403">
            <v>33</v>
          </cell>
        </row>
        <row r="404">
          <cell r="F404">
            <v>36</v>
          </cell>
        </row>
        <row r="405">
          <cell r="F405">
            <v>39</v>
          </cell>
        </row>
        <row r="406">
          <cell r="F406">
            <v>38</v>
          </cell>
        </row>
        <row r="407">
          <cell r="F407">
            <v>36</v>
          </cell>
        </row>
        <row r="408">
          <cell r="F408">
            <v>32</v>
          </cell>
        </row>
        <row r="409">
          <cell r="F409">
            <v>30</v>
          </cell>
        </row>
        <row r="410">
          <cell r="F410">
            <v>29</v>
          </cell>
        </row>
        <row r="411">
          <cell r="F411">
            <v>30</v>
          </cell>
        </row>
        <row r="412">
          <cell r="F412">
            <v>38</v>
          </cell>
        </row>
        <row r="413">
          <cell r="F413">
            <v>45</v>
          </cell>
        </row>
        <row r="414">
          <cell r="F414">
            <v>39</v>
          </cell>
        </row>
        <row r="415">
          <cell r="F415">
            <v>32</v>
          </cell>
        </row>
        <row r="416">
          <cell r="F416">
            <v>29</v>
          </cell>
        </row>
        <row r="417">
          <cell r="F417">
            <v>29</v>
          </cell>
        </row>
        <row r="418">
          <cell r="F418">
            <v>28</v>
          </cell>
        </row>
        <row r="419">
          <cell r="F419">
            <v>28</v>
          </cell>
        </row>
        <row r="420">
          <cell r="F420">
            <v>28</v>
          </cell>
        </row>
        <row r="421">
          <cell r="F421">
            <v>28</v>
          </cell>
        </row>
        <row r="422">
          <cell r="F422">
            <v>28</v>
          </cell>
        </row>
        <row r="423">
          <cell r="F423">
            <v>28</v>
          </cell>
        </row>
        <row r="424">
          <cell r="F424">
            <v>28</v>
          </cell>
        </row>
        <row r="425">
          <cell r="F425">
            <v>28</v>
          </cell>
        </row>
        <row r="426">
          <cell r="F426">
            <v>28</v>
          </cell>
        </row>
        <row r="427">
          <cell r="F427">
            <v>28</v>
          </cell>
        </row>
        <row r="428">
          <cell r="F428">
            <v>28</v>
          </cell>
        </row>
        <row r="429">
          <cell r="F429">
            <v>28</v>
          </cell>
        </row>
        <row r="430">
          <cell r="F430">
            <v>28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30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33</v>
          </cell>
        </row>
        <row r="437">
          <cell r="F437">
            <v>33</v>
          </cell>
        </row>
        <row r="438">
          <cell r="F438">
            <v>32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29</v>
          </cell>
        </row>
        <row r="443">
          <cell r="F443">
            <v>30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30</v>
          </cell>
        </row>
        <row r="447">
          <cell r="F447">
            <v>30</v>
          </cell>
        </row>
        <row r="448">
          <cell r="F448">
            <v>30</v>
          </cell>
        </row>
        <row r="449">
          <cell r="F449">
            <v>30</v>
          </cell>
        </row>
        <row r="450">
          <cell r="F450">
            <v>30</v>
          </cell>
        </row>
        <row r="451">
          <cell r="F451">
            <v>30</v>
          </cell>
        </row>
        <row r="452">
          <cell r="F452">
            <v>29</v>
          </cell>
        </row>
        <row r="453">
          <cell r="F453">
            <v>29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30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31</v>
          </cell>
        </row>
        <row r="469">
          <cell r="F469">
            <v>31</v>
          </cell>
        </row>
        <row r="470">
          <cell r="F470">
            <v>31</v>
          </cell>
        </row>
        <row r="471">
          <cell r="F471">
            <v>31</v>
          </cell>
        </row>
        <row r="472">
          <cell r="F472">
            <v>31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31</v>
          </cell>
        </row>
        <row r="476">
          <cell r="F476">
            <v>33</v>
          </cell>
        </row>
        <row r="477">
          <cell r="F477">
            <v>32</v>
          </cell>
        </row>
        <row r="478">
          <cell r="F478">
            <v>31</v>
          </cell>
        </row>
        <row r="479">
          <cell r="F479">
            <v>31</v>
          </cell>
        </row>
        <row r="480">
          <cell r="F480">
            <v>30</v>
          </cell>
        </row>
        <row r="481">
          <cell r="F481">
            <v>31</v>
          </cell>
        </row>
        <row r="482">
          <cell r="F482">
            <v>30</v>
          </cell>
        </row>
        <row r="483">
          <cell r="F483">
            <v>30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31</v>
          </cell>
        </row>
        <row r="487">
          <cell r="F487">
            <v>31</v>
          </cell>
        </row>
        <row r="488">
          <cell r="F488">
            <v>31</v>
          </cell>
        </row>
        <row r="489">
          <cell r="F489">
            <v>31</v>
          </cell>
        </row>
        <row r="490">
          <cell r="F490">
            <v>31</v>
          </cell>
        </row>
        <row r="491">
          <cell r="F491">
            <v>31</v>
          </cell>
        </row>
        <row r="492">
          <cell r="F492">
            <v>31</v>
          </cell>
        </row>
        <row r="493">
          <cell r="F493">
            <v>31</v>
          </cell>
        </row>
        <row r="494">
          <cell r="F494">
            <v>31</v>
          </cell>
        </row>
        <row r="495">
          <cell r="F495">
            <v>31</v>
          </cell>
        </row>
        <row r="496">
          <cell r="F496">
            <v>31</v>
          </cell>
        </row>
        <row r="497">
          <cell r="F497">
            <v>31</v>
          </cell>
        </row>
        <row r="498">
          <cell r="F498">
            <v>31</v>
          </cell>
        </row>
        <row r="499">
          <cell r="F499">
            <v>32</v>
          </cell>
        </row>
        <row r="500">
          <cell r="F500">
            <v>31</v>
          </cell>
        </row>
        <row r="501">
          <cell r="F501">
            <v>31</v>
          </cell>
        </row>
        <row r="502">
          <cell r="F502">
            <v>31</v>
          </cell>
        </row>
        <row r="503">
          <cell r="F503">
            <v>31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30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30</v>
          </cell>
        </row>
        <row r="511">
          <cell r="F511">
            <v>29</v>
          </cell>
        </row>
        <row r="512">
          <cell r="F512">
            <v>30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30</v>
          </cell>
        </row>
        <row r="517">
          <cell r="F517">
            <v>31</v>
          </cell>
        </row>
        <row r="518">
          <cell r="F518">
            <v>31</v>
          </cell>
        </row>
        <row r="519">
          <cell r="F519">
            <v>31</v>
          </cell>
        </row>
        <row r="520">
          <cell r="F520">
            <v>31</v>
          </cell>
        </row>
        <row r="521">
          <cell r="F521">
            <v>31</v>
          </cell>
        </row>
        <row r="522">
          <cell r="F522">
            <v>31</v>
          </cell>
        </row>
        <row r="523">
          <cell r="F523">
            <v>31</v>
          </cell>
        </row>
        <row r="524">
          <cell r="F524">
            <v>31</v>
          </cell>
        </row>
        <row r="525">
          <cell r="F525">
            <v>31</v>
          </cell>
        </row>
        <row r="526">
          <cell r="F526">
            <v>30</v>
          </cell>
        </row>
        <row r="527">
          <cell r="F527">
            <v>31</v>
          </cell>
        </row>
        <row r="528">
          <cell r="F528">
            <v>31</v>
          </cell>
        </row>
        <row r="529">
          <cell r="F529">
            <v>33</v>
          </cell>
        </row>
        <row r="530">
          <cell r="F530">
            <v>36</v>
          </cell>
        </row>
        <row r="531">
          <cell r="F531">
            <v>33</v>
          </cell>
        </row>
        <row r="532">
          <cell r="F532">
            <v>31</v>
          </cell>
        </row>
        <row r="533">
          <cell r="F533">
            <v>32</v>
          </cell>
        </row>
        <row r="534">
          <cell r="F534">
            <v>33</v>
          </cell>
        </row>
        <row r="535">
          <cell r="F535">
            <v>35</v>
          </cell>
        </row>
        <row r="536">
          <cell r="F536">
            <v>37</v>
          </cell>
        </row>
        <row r="537">
          <cell r="F537">
            <v>38</v>
          </cell>
        </row>
        <row r="538">
          <cell r="F538">
            <v>36</v>
          </cell>
        </row>
        <row r="539">
          <cell r="F539">
            <v>38</v>
          </cell>
        </row>
        <row r="540">
          <cell r="F540">
            <v>38</v>
          </cell>
        </row>
        <row r="541">
          <cell r="F541">
            <v>37</v>
          </cell>
        </row>
        <row r="542">
          <cell r="F542">
            <v>36</v>
          </cell>
        </row>
        <row r="543">
          <cell r="F543">
            <v>33</v>
          </cell>
        </row>
        <row r="544">
          <cell r="F544">
            <v>31</v>
          </cell>
        </row>
        <row r="545">
          <cell r="F545">
            <v>30</v>
          </cell>
        </row>
        <row r="546">
          <cell r="F546">
            <v>31</v>
          </cell>
        </row>
        <row r="547">
          <cell r="F547">
            <v>32</v>
          </cell>
        </row>
        <row r="548">
          <cell r="F548">
            <v>32</v>
          </cell>
        </row>
        <row r="549">
          <cell r="F549">
            <v>31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31</v>
          </cell>
        </row>
        <row r="553">
          <cell r="F553">
            <v>32</v>
          </cell>
        </row>
        <row r="554">
          <cell r="F554">
            <v>32</v>
          </cell>
        </row>
        <row r="555">
          <cell r="F555">
            <v>32</v>
          </cell>
        </row>
        <row r="556">
          <cell r="F556">
            <v>32</v>
          </cell>
        </row>
        <row r="557">
          <cell r="F557">
            <v>31</v>
          </cell>
        </row>
        <row r="558">
          <cell r="F558">
            <v>31</v>
          </cell>
        </row>
        <row r="559">
          <cell r="F559">
            <v>31</v>
          </cell>
        </row>
        <row r="560">
          <cell r="F560">
            <v>30</v>
          </cell>
        </row>
        <row r="561">
          <cell r="F561">
            <v>29</v>
          </cell>
        </row>
        <row r="562">
          <cell r="F562">
            <v>29</v>
          </cell>
        </row>
        <row r="563">
          <cell r="F563">
            <v>29</v>
          </cell>
        </row>
        <row r="564">
          <cell r="F564">
            <v>29</v>
          </cell>
        </row>
        <row r="565">
          <cell r="F565">
            <v>29</v>
          </cell>
        </row>
        <row r="566">
          <cell r="F566">
            <v>29</v>
          </cell>
        </row>
        <row r="567">
          <cell r="F567">
            <v>29</v>
          </cell>
        </row>
        <row r="568">
          <cell r="F568">
            <v>29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29</v>
          </cell>
        </row>
        <row r="572">
          <cell r="F572">
            <v>30</v>
          </cell>
        </row>
        <row r="573">
          <cell r="F573">
            <v>29</v>
          </cell>
        </row>
        <row r="574">
          <cell r="F574">
            <v>30</v>
          </cell>
        </row>
        <row r="575">
          <cell r="F575">
            <v>30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29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29</v>
          </cell>
        </row>
        <row r="585">
          <cell r="F585">
            <v>29</v>
          </cell>
        </row>
        <row r="586">
          <cell r="F586">
            <v>29</v>
          </cell>
        </row>
        <row r="587">
          <cell r="F587">
            <v>29</v>
          </cell>
        </row>
        <row r="588">
          <cell r="F588">
            <v>29</v>
          </cell>
        </row>
        <row r="589">
          <cell r="F589">
            <v>29</v>
          </cell>
        </row>
        <row r="590">
          <cell r="F590">
            <v>29</v>
          </cell>
        </row>
        <row r="591">
          <cell r="F591">
            <v>30</v>
          </cell>
        </row>
        <row r="592">
          <cell r="F592">
            <v>30</v>
          </cell>
        </row>
        <row r="593">
          <cell r="F593">
            <v>30</v>
          </cell>
        </row>
        <row r="594">
          <cell r="F594">
            <v>30</v>
          </cell>
        </row>
        <row r="595">
          <cell r="F595">
            <v>30</v>
          </cell>
        </row>
        <row r="596">
          <cell r="F596">
            <v>30</v>
          </cell>
        </row>
        <row r="597">
          <cell r="F597">
            <v>30</v>
          </cell>
        </row>
        <row r="598">
          <cell r="F598">
            <v>30</v>
          </cell>
        </row>
        <row r="599">
          <cell r="F599">
            <v>30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29</v>
          </cell>
        </row>
        <row r="604">
          <cell r="F604">
            <v>29</v>
          </cell>
        </row>
        <row r="605">
          <cell r="F605">
            <v>29</v>
          </cell>
        </row>
        <row r="606">
          <cell r="F606">
            <v>29</v>
          </cell>
        </row>
        <row r="607">
          <cell r="F607">
            <v>29</v>
          </cell>
        </row>
        <row r="608">
          <cell r="F608">
            <v>29</v>
          </cell>
        </row>
        <row r="609">
          <cell r="F609">
            <v>29</v>
          </cell>
        </row>
        <row r="610">
          <cell r="F610">
            <v>29</v>
          </cell>
        </row>
        <row r="611">
          <cell r="F611">
            <v>29</v>
          </cell>
        </row>
        <row r="612">
          <cell r="F612">
            <v>29</v>
          </cell>
        </row>
        <row r="613">
          <cell r="F613">
            <v>29</v>
          </cell>
        </row>
        <row r="614">
          <cell r="F614">
            <v>29</v>
          </cell>
        </row>
        <row r="615">
          <cell r="F615">
            <v>30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30</v>
          </cell>
        </row>
        <row r="620">
          <cell r="F620">
            <v>30</v>
          </cell>
        </row>
        <row r="621">
          <cell r="F621">
            <v>30</v>
          </cell>
        </row>
        <row r="622">
          <cell r="F622">
            <v>29</v>
          </cell>
        </row>
        <row r="623">
          <cell r="F623">
            <v>29</v>
          </cell>
        </row>
        <row r="624">
          <cell r="F624">
            <v>29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29</v>
          </cell>
        </row>
        <row r="631">
          <cell r="F631">
            <v>31</v>
          </cell>
        </row>
        <row r="632">
          <cell r="F632">
            <v>30</v>
          </cell>
        </row>
        <row r="633">
          <cell r="F633">
            <v>31</v>
          </cell>
        </row>
        <row r="634">
          <cell r="F634">
            <v>31</v>
          </cell>
        </row>
        <row r="635">
          <cell r="F635">
            <v>31</v>
          </cell>
        </row>
        <row r="636">
          <cell r="F636">
            <v>30</v>
          </cell>
        </row>
        <row r="637">
          <cell r="F637">
            <v>30</v>
          </cell>
        </row>
        <row r="638">
          <cell r="F638">
            <v>33</v>
          </cell>
        </row>
        <row r="639">
          <cell r="F639">
            <v>38</v>
          </cell>
        </row>
        <row r="640">
          <cell r="F640">
            <v>35</v>
          </cell>
        </row>
        <row r="641">
          <cell r="F641">
            <v>35</v>
          </cell>
        </row>
        <row r="642">
          <cell r="F642">
            <v>38</v>
          </cell>
        </row>
        <row r="643">
          <cell r="F643">
            <v>38</v>
          </cell>
        </row>
        <row r="644">
          <cell r="F644">
            <v>41</v>
          </cell>
        </row>
        <row r="645">
          <cell r="F645">
            <v>47</v>
          </cell>
        </row>
        <row r="646">
          <cell r="F646">
            <v>46</v>
          </cell>
        </row>
        <row r="647">
          <cell r="F647">
            <v>44</v>
          </cell>
        </row>
        <row r="648">
          <cell r="F648">
            <v>40</v>
          </cell>
        </row>
        <row r="649">
          <cell r="F649">
            <v>33</v>
          </cell>
        </row>
        <row r="650">
          <cell r="F650">
            <v>31</v>
          </cell>
        </row>
        <row r="651">
          <cell r="F651">
            <v>30</v>
          </cell>
        </row>
        <row r="652">
          <cell r="F652">
            <v>30</v>
          </cell>
        </row>
        <row r="653">
          <cell r="F653">
            <v>30</v>
          </cell>
        </row>
        <row r="654">
          <cell r="F654">
            <v>30</v>
          </cell>
        </row>
        <row r="655">
          <cell r="F655">
            <v>30</v>
          </cell>
        </row>
        <row r="656">
          <cell r="F656">
            <v>30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30</v>
          </cell>
        </row>
        <row r="660">
          <cell r="F660">
            <v>30</v>
          </cell>
        </row>
        <row r="661">
          <cell r="F661">
            <v>30</v>
          </cell>
        </row>
        <row r="662">
          <cell r="F662">
            <v>30</v>
          </cell>
        </row>
        <row r="663">
          <cell r="F663">
            <v>31</v>
          </cell>
        </row>
        <row r="664">
          <cell r="F664">
            <v>31</v>
          </cell>
        </row>
        <row r="665">
          <cell r="F665">
            <v>30</v>
          </cell>
        </row>
        <row r="666">
          <cell r="F666">
            <v>30</v>
          </cell>
        </row>
        <row r="667">
          <cell r="F667">
            <v>30</v>
          </cell>
        </row>
        <row r="668">
          <cell r="F668">
            <v>30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30</v>
          </cell>
        </row>
        <row r="673">
          <cell r="F673">
            <v>30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30</v>
          </cell>
        </row>
        <row r="679">
          <cell r="F679">
            <v>30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30</v>
          </cell>
        </row>
        <row r="685">
          <cell r="F685">
            <v>30</v>
          </cell>
        </row>
        <row r="686">
          <cell r="F686">
            <v>31</v>
          </cell>
        </row>
        <row r="687">
          <cell r="F687">
            <v>30</v>
          </cell>
        </row>
        <row r="688">
          <cell r="F688">
            <v>30</v>
          </cell>
        </row>
        <row r="689">
          <cell r="F689">
            <v>30</v>
          </cell>
        </row>
        <row r="690">
          <cell r="F690">
            <v>31</v>
          </cell>
        </row>
        <row r="691">
          <cell r="F691">
            <v>30</v>
          </cell>
        </row>
        <row r="692">
          <cell r="F692">
            <v>30</v>
          </cell>
        </row>
        <row r="693">
          <cell r="F693">
            <v>29</v>
          </cell>
        </row>
        <row r="694">
          <cell r="F694">
            <v>29</v>
          </cell>
        </row>
        <row r="695">
          <cell r="F695">
            <v>29</v>
          </cell>
        </row>
        <row r="696">
          <cell r="F696">
            <v>30</v>
          </cell>
        </row>
        <row r="697">
          <cell r="F697">
            <v>38</v>
          </cell>
        </row>
        <row r="698">
          <cell r="F698">
            <v>37</v>
          </cell>
        </row>
        <row r="699">
          <cell r="F699">
            <v>33</v>
          </cell>
        </row>
        <row r="700">
          <cell r="F700">
            <v>32</v>
          </cell>
        </row>
        <row r="701">
          <cell r="F701">
            <v>31</v>
          </cell>
        </row>
        <row r="702">
          <cell r="F702">
            <v>31</v>
          </cell>
        </row>
        <row r="703">
          <cell r="F703">
            <v>30</v>
          </cell>
        </row>
        <row r="704">
          <cell r="F704">
            <v>31</v>
          </cell>
        </row>
        <row r="705">
          <cell r="F705">
            <v>30</v>
          </cell>
        </row>
        <row r="706">
          <cell r="F706">
            <v>31</v>
          </cell>
        </row>
        <row r="707">
          <cell r="F707">
            <v>31</v>
          </cell>
        </row>
        <row r="708">
          <cell r="F708">
            <v>31</v>
          </cell>
        </row>
        <row r="709">
          <cell r="F709">
            <v>31</v>
          </cell>
        </row>
        <row r="710">
          <cell r="F710">
            <v>31</v>
          </cell>
        </row>
        <row r="711">
          <cell r="F711">
            <v>31</v>
          </cell>
        </row>
        <row r="712">
          <cell r="F712">
            <v>30</v>
          </cell>
        </row>
        <row r="713">
          <cell r="F713">
            <v>31</v>
          </cell>
        </row>
        <row r="714">
          <cell r="F714">
            <v>30</v>
          </cell>
        </row>
        <row r="715">
          <cell r="F715">
            <v>30</v>
          </cell>
        </row>
        <row r="716">
          <cell r="F716">
            <v>30</v>
          </cell>
        </row>
        <row r="717">
          <cell r="F717">
            <v>30</v>
          </cell>
        </row>
        <row r="718">
          <cell r="F718">
            <v>29</v>
          </cell>
        </row>
        <row r="719">
          <cell r="F719">
            <v>29</v>
          </cell>
        </row>
        <row r="720">
          <cell r="F720">
            <v>29</v>
          </cell>
        </row>
        <row r="721">
          <cell r="F721">
            <v>29</v>
          </cell>
        </row>
        <row r="722">
          <cell r="F722">
            <v>29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30</v>
          </cell>
        </row>
        <row r="726">
          <cell r="F726">
            <v>30</v>
          </cell>
        </row>
        <row r="727">
          <cell r="F727">
            <v>29</v>
          </cell>
        </row>
        <row r="728">
          <cell r="F728">
            <v>29</v>
          </cell>
        </row>
        <row r="729">
          <cell r="F729">
            <v>30</v>
          </cell>
        </row>
        <row r="730">
          <cell r="F730">
            <v>29</v>
          </cell>
        </row>
        <row r="731">
          <cell r="F731">
            <v>29</v>
          </cell>
        </row>
        <row r="732">
          <cell r="F732">
            <v>29</v>
          </cell>
        </row>
        <row r="733">
          <cell r="F733">
            <v>29</v>
          </cell>
        </row>
        <row r="734">
          <cell r="F734">
            <v>30</v>
          </cell>
        </row>
        <row r="735">
          <cell r="F735">
            <v>31</v>
          </cell>
        </row>
        <row r="736">
          <cell r="F736">
            <v>31</v>
          </cell>
        </row>
        <row r="737">
          <cell r="F737">
            <v>30</v>
          </cell>
        </row>
        <row r="738">
          <cell r="F738">
            <v>31</v>
          </cell>
        </row>
        <row r="739">
          <cell r="F739">
            <v>38</v>
          </cell>
        </row>
        <row r="740">
          <cell r="F740">
            <v>36</v>
          </cell>
        </row>
        <row r="741">
          <cell r="F741">
            <v>32</v>
          </cell>
        </row>
        <row r="742">
          <cell r="F742">
            <v>30</v>
          </cell>
        </row>
        <row r="743">
          <cell r="F743">
            <v>29</v>
          </cell>
        </row>
        <row r="744">
          <cell r="F744">
            <v>29</v>
          </cell>
        </row>
        <row r="745">
          <cell r="F745">
            <v>29</v>
          </cell>
        </row>
        <row r="746">
          <cell r="F746">
            <v>30</v>
          </cell>
        </row>
        <row r="747">
          <cell r="F747">
            <v>29</v>
          </cell>
        </row>
        <row r="748">
          <cell r="F748">
            <v>29</v>
          </cell>
        </row>
        <row r="749">
          <cell r="F749">
            <v>30</v>
          </cell>
        </row>
        <row r="750">
          <cell r="F750">
            <v>29</v>
          </cell>
        </row>
        <row r="751">
          <cell r="F751">
            <v>29</v>
          </cell>
        </row>
        <row r="752">
          <cell r="F752">
            <v>30</v>
          </cell>
        </row>
        <row r="753">
          <cell r="F753">
            <v>30</v>
          </cell>
        </row>
        <row r="754">
          <cell r="F754">
            <v>30</v>
          </cell>
        </row>
        <row r="755">
          <cell r="F755">
            <v>30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43</v>
          </cell>
        </row>
        <row r="13">
          <cell r="F13">
            <v>43</v>
          </cell>
        </row>
        <row r="14">
          <cell r="F14">
            <v>43</v>
          </cell>
        </row>
        <row r="15">
          <cell r="F15">
            <v>44</v>
          </cell>
        </row>
        <row r="16">
          <cell r="F16">
            <v>43</v>
          </cell>
        </row>
        <row r="17">
          <cell r="F17">
            <v>43</v>
          </cell>
        </row>
        <row r="18">
          <cell r="F18">
            <v>43</v>
          </cell>
        </row>
        <row r="19">
          <cell r="F19">
            <v>43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43</v>
          </cell>
        </row>
        <row r="31">
          <cell r="F31">
            <v>43</v>
          </cell>
        </row>
        <row r="32">
          <cell r="F32">
            <v>44</v>
          </cell>
        </row>
        <row r="33">
          <cell r="F33">
            <v>48</v>
          </cell>
        </row>
        <row r="34">
          <cell r="F34">
            <v>47</v>
          </cell>
        </row>
        <row r="35">
          <cell r="F35">
            <v>46</v>
          </cell>
        </row>
        <row r="36">
          <cell r="F36">
            <v>50</v>
          </cell>
        </row>
        <row r="37">
          <cell r="F37">
            <v>52</v>
          </cell>
        </row>
        <row r="38">
          <cell r="F38">
            <v>53</v>
          </cell>
        </row>
        <row r="39">
          <cell r="F39">
            <v>50</v>
          </cell>
        </row>
        <row r="40">
          <cell r="F40">
            <v>48</v>
          </cell>
        </row>
        <row r="41">
          <cell r="F41">
            <v>46</v>
          </cell>
        </row>
        <row r="42">
          <cell r="F42">
            <v>45</v>
          </cell>
        </row>
        <row r="43">
          <cell r="F43">
            <v>45</v>
          </cell>
        </row>
        <row r="44">
          <cell r="F44">
            <v>45</v>
          </cell>
        </row>
        <row r="45">
          <cell r="F45">
            <v>44</v>
          </cell>
        </row>
        <row r="46">
          <cell r="F46">
            <v>44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43</v>
          </cell>
        </row>
        <row r="57">
          <cell r="F57">
            <v>43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46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43</v>
          </cell>
        </row>
        <row r="64">
          <cell r="F64">
            <v>43</v>
          </cell>
        </row>
        <row r="65">
          <cell r="F65">
            <v>43</v>
          </cell>
        </row>
        <row r="66">
          <cell r="F66">
            <v>43</v>
          </cell>
        </row>
        <row r="67">
          <cell r="F67">
            <v>43</v>
          </cell>
        </row>
        <row r="68">
          <cell r="F68">
            <v>43</v>
          </cell>
        </row>
        <row r="69">
          <cell r="F69">
            <v>43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43</v>
          </cell>
        </row>
        <row r="78">
          <cell r="F78">
            <v>42</v>
          </cell>
        </row>
        <row r="79">
          <cell r="F79">
            <v>43</v>
          </cell>
        </row>
        <row r="80">
          <cell r="F80">
            <v>43</v>
          </cell>
        </row>
        <row r="81">
          <cell r="F81">
            <v>43</v>
          </cell>
        </row>
        <row r="82">
          <cell r="F82">
            <v>43</v>
          </cell>
        </row>
        <row r="83">
          <cell r="F83">
            <v>43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44</v>
          </cell>
        </row>
        <row r="90">
          <cell r="F90">
            <v>44</v>
          </cell>
        </row>
        <row r="91">
          <cell r="F91">
            <v>44</v>
          </cell>
        </row>
        <row r="92">
          <cell r="F92">
            <v>44</v>
          </cell>
        </row>
        <row r="93">
          <cell r="F93">
            <v>44</v>
          </cell>
        </row>
        <row r="94">
          <cell r="F94">
            <v>44</v>
          </cell>
        </row>
        <row r="95">
          <cell r="F95">
            <v>43</v>
          </cell>
        </row>
        <row r="96">
          <cell r="F96">
            <v>44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44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45</v>
          </cell>
        </row>
        <row r="116">
          <cell r="F116">
            <v>44</v>
          </cell>
        </row>
        <row r="117">
          <cell r="F117">
            <v>44</v>
          </cell>
        </row>
        <row r="118">
          <cell r="F118">
            <v>44</v>
          </cell>
        </row>
        <row r="119">
          <cell r="F119">
            <v>43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43</v>
          </cell>
        </row>
        <row r="126">
          <cell r="F126">
            <v>43</v>
          </cell>
        </row>
        <row r="127">
          <cell r="F127">
            <v>43</v>
          </cell>
        </row>
        <row r="128">
          <cell r="F128">
            <v>43</v>
          </cell>
        </row>
        <row r="129">
          <cell r="F129">
            <v>43</v>
          </cell>
        </row>
        <row r="130">
          <cell r="F130">
            <v>43</v>
          </cell>
        </row>
        <row r="131">
          <cell r="F131">
            <v>43</v>
          </cell>
        </row>
        <row r="132">
          <cell r="F132">
            <v>43</v>
          </cell>
        </row>
        <row r="133">
          <cell r="F133">
            <v>43</v>
          </cell>
        </row>
        <row r="134">
          <cell r="F134">
            <v>43</v>
          </cell>
        </row>
        <row r="135">
          <cell r="F135">
            <v>43</v>
          </cell>
        </row>
        <row r="136">
          <cell r="F136">
            <v>46</v>
          </cell>
        </row>
        <row r="137">
          <cell r="F137">
            <v>55</v>
          </cell>
        </row>
        <row r="138">
          <cell r="F138">
            <v>61</v>
          </cell>
        </row>
        <row r="139">
          <cell r="F139">
            <v>64</v>
          </cell>
        </row>
        <row r="140">
          <cell r="F140">
            <v>63</v>
          </cell>
        </row>
        <row r="141">
          <cell r="F141">
            <v>56</v>
          </cell>
        </row>
        <row r="142">
          <cell r="F142">
            <v>49</v>
          </cell>
        </row>
        <row r="143">
          <cell r="F143">
            <v>46</v>
          </cell>
        </row>
        <row r="144">
          <cell r="F144">
            <v>45</v>
          </cell>
        </row>
        <row r="145">
          <cell r="F145">
            <v>44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45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43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43</v>
          </cell>
        </row>
        <row r="155">
          <cell r="F155">
            <v>43</v>
          </cell>
        </row>
        <row r="156">
          <cell r="F156">
            <v>43</v>
          </cell>
        </row>
        <row r="157">
          <cell r="F157">
            <v>43</v>
          </cell>
        </row>
        <row r="158">
          <cell r="F158">
            <v>43</v>
          </cell>
        </row>
        <row r="159">
          <cell r="F159">
            <v>43</v>
          </cell>
        </row>
        <row r="160">
          <cell r="F160">
            <v>43</v>
          </cell>
        </row>
        <row r="161">
          <cell r="F161">
            <v>43</v>
          </cell>
        </row>
        <row r="162">
          <cell r="F162">
            <v>44</v>
          </cell>
        </row>
        <row r="163">
          <cell r="F163">
            <v>44</v>
          </cell>
        </row>
        <row r="164">
          <cell r="F164">
            <v>43</v>
          </cell>
        </row>
        <row r="165">
          <cell r="F165">
            <v>43</v>
          </cell>
        </row>
        <row r="166">
          <cell r="F166">
            <v>43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42</v>
          </cell>
        </row>
        <row r="171">
          <cell r="F171">
            <v>42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44</v>
          </cell>
        </row>
        <row r="177">
          <cell r="F177">
            <v>48</v>
          </cell>
        </row>
        <row r="178">
          <cell r="F178">
            <v>47</v>
          </cell>
        </row>
        <row r="179">
          <cell r="F179">
            <v>44</v>
          </cell>
        </row>
        <row r="180">
          <cell r="F180">
            <v>43</v>
          </cell>
        </row>
        <row r="181">
          <cell r="F181">
            <v>43</v>
          </cell>
        </row>
        <row r="182">
          <cell r="F182">
            <v>48</v>
          </cell>
        </row>
        <row r="183">
          <cell r="F183">
            <v>51</v>
          </cell>
        </row>
        <row r="184">
          <cell r="F184">
            <v>45</v>
          </cell>
        </row>
        <row r="185">
          <cell r="F185">
            <v>44</v>
          </cell>
        </row>
        <row r="186">
          <cell r="F186">
            <v>44</v>
          </cell>
        </row>
        <row r="187">
          <cell r="F187">
            <v>43</v>
          </cell>
        </row>
        <row r="188">
          <cell r="F188">
            <v>42</v>
          </cell>
        </row>
        <row r="189">
          <cell r="F189">
            <v>42</v>
          </cell>
        </row>
        <row r="190">
          <cell r="F190">
            <v>42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43</v>
          </cell>
        </row>
        <row r="199">
          <cell r="F199">
            <v>43</v>
          </cell>
        </row>
        <row r="200">
          <cell r="F200">
            <v>43</v>
          </cell>
        </row>
        <row r="201">
          <cell r="F201">
            <v>43</v>
          </cell>
        </row>
        <row r="202">
          <cell r="F202">
            <v>43</v>
          </cell>
        </row>
        <row r="203">
          <cell r="F203">
            <v>43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44</v>
          </cell>
        </row>
        <row r="209">
          <cell r="F209">
            <v>44</v>
          </cell>
        </row>
        <row r="210">
          <cell r="F210">
            <v>44</v>
          </cell>
        </row>
        <row r="211">
          <cell r="F211">
            <v>44</v>
          </cell>
        </row>
        <row r="212">
          <cell r="F212">
            <v>43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42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43</v>
          </cell>
        </row>
        <row r="225">
          <cell r="F225">
            <v>43</v>
          </cell>
        </row>
        <row r="226">
          <cell r="F226">
            <v>45</v>
          </cell>
        </row>
        <row r="227">
          <cell r="F227">
            <v>44</v>
          </cell>
        </row>
        <row r="228">
          <cell r="F228">
            <v>43</v>
          </cell>
        </row>
        <row r="229">
          <cell r="F229">
            <v>43</v>
          </cell>
        </row>
        <row r="230">
          <cell r="F230">
            <v>45</v>
          </cell>
        </row>
        <row r="231">
          <cell r="F231">
            <v>46</v>
          </cell>
        </row>
        <row r="232">
          <cell r="F232">
            <v>46</v>
          </cell>
        </row>
        <row r="233">
          <cell r="F233">
            <v>49</v>
          </cell>
        </row>
        <row r="234">
          <cell r="F234">
            <v>48</v>
          </cell>
        </row>
        <row r="235">
          <cell r="F235">
            <v>45</v>
          </cell>
        </row>
        <row r="236">
          <cell r="F236">
            <v>44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44</v>
          </cell>
        </row>
        <row r="243">
          <cell r="F243">
            <v>45</v>
          </cell>
        </row>
        <row r="244">
          <cell r="F244">
            <v>44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43</v>
          </cell>
        </row>
        <row r="251">
          <cell r="F251">
            <v>43</v>
          </cell>
        </row>
        <row r="252">
          <cell r="F252">
            <v>44</v>
          </cell>
        </row>
        <row r="253">
          <cell r="F253">
            <v>47</v>
          </cell>
        </row>
        <row r="254">
          <cell r="F254">
            <v>50</v>
          </cell>
        </row>
        <row r="255">
          <cell r="F255">
            <v>51</v>
          </cell>
        </row>
        <row r="256">
          <cell r="F256">
            <v>51</v>
          </cell>
        </row>
        <row r="257">
          <cell r="F257">
            <v>50</v>
          </cell>
        </row>
        <row r="258">
          <cell r="F258">
            <v>46</v>
          </cell>
        </row>
        <row r="259">
          <cell r="F259">
            <v>44</v>
          </cell>
        </row>
        <row r="260">
          <cell r="F260">
            <v>43</v>
          </cell>
        </row>
        <row r="261">
          <cell r="F261">
            <v>44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43</v>
          </cell>
        </row>
        <row r="265">
          <cell r="F265">
            <v>43</v>
          </cell>
        </row>
        <row r="266">
          <cell r="F266">
            <v>43</v>
          </cell>
        </row>
        <row r="267">
          <cell r="F267">
            <v>44</v>
          </cell>
        </row>
        <row r="268">
          <cell r="F268">
            <v>43</v>
          </cell>
        </row>
        <row r="269">
          <cell r="F269">
            <v>44</v>
          </cell>
        </row>
        <row r="270">
          <cell r="F270">
            <v>43</v>
          </cell>
        </row>
        <row r="271">
          <cell r="F271">
            <v>43</v>
          </cell>
        </row>
        <row r="272">
          <cell r="F272">
            <v>43</v>
          </cell>
        </row>
        <row r="273">
          <cell r="F273">
            <v>43</v>
          </cell>
        </row>
        <row r="274">
          <cell r="F274">
            <v>43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43</v>
          </cell>
        </row>
        <row r="278">
          <cell r="F278">
            <v>43</v>
          </cell>
        </row>
        <row r="279">
          <cell r="F279">
            <v>43</v>
          </cell>
        </row>
        <row r="280">
          <cell r="F280">
            <v>43</v>
          </cell>
        </row>
        <row r="281">
          <cell r="F281">
            <v>43</v>
          </cell>
        </row>
        <row r="282">
          <cell r="F282">
            <v>43</v>
          </cell>
        </row>
        <row r="283">
          <cell r="F283">
            <v>43</v>
          </cell>
        </row>
        <row r="284">
          <cell r="F284">
            <v>42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42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42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44</v>
          </cell>
        </row>
        <row r="297">
          <cell r="F297">
            <v>43</v>
          </cell>
        </row>
        <row r="298">
          <cell r="F298">
            <v>43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44</v>
          </cell>
        </row>
        <row r="305">
          <cell r="F305">
            <v>44</v>
          </cell>
        </row>
        <row r="306">
          <cell r="F306">
            <v>44</v>
          </cell>
        </row>
        <row r="307">
          <cell r="F307">
            <v>44</v>
          </cell>
        </row>
        <row r="308">
          <cell r="F308">
            <v>43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43</v>
          </cell>
        </row>
        <row r="317">
          <cell r="F317">
            <v>43</v>
          </cell>
        </row>
        <row r="318">
          <cell r="F318">
            <v>43</v>
          </cell>
        </row>
        <row r="319">
          <cell r="F319">
            <v>44</v>
          </cell>
        </row>
        <row r="320">
          <cell r="F320">
            <v>43</v>
          </cell>
        </row>
        <row r="321">
          <cell r="F321">
            <v>44</v>
          </cell>
        </row>
        <row r="322">
          <cell r="F322">
            <v>43</v>
          </cell>
        </row>
        <row r="323">
          <cell r="F323">
            <v>43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46</v>
          </cell>
        </row>
        <row r="327">
          <cell r="F327">
            <v>45</v>
          </cell>
        </row>
        <row r="328">
          <cell r="F328">
            <v>46</v>
          </cell>
        </row>
        <row r="329">
          <cell r="F329">
            <v>47</v>
          </cell>
        </row>
        <row r="330">
          <cell r="F330">
            <v>49</v>
          </cell>
        </row>
        <row r="331">
          <cell r="F331">
            <v>47</v>
          </cell>
        </row>
        <row r="332">
          <cell r="F332">
            <v>44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44</v>
          </cell>
        </row>
        <row r="342">
          <cell r="F342">
            <v>44</v>
          </cell>
        </row>
        <row r="343">
          <cell r="F343">
            <v>43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46</v>
          </cell>
        </row>
        <row r="347">
          <cell r="F347">
            <v>47</v>
          </cell>
        </row>
        <row r="348">
          <cell r="F348">
            <v>47</v>
          </cell>
        </row>
        <row r="349">
          <cell r="F349">
            <v>45</v>
          </cell>
        </row>
        <row r="350">
          <cell r="F350">
            <v>45</v>
          </cell>
        </row>
        <row r="351">
          <cell r="F351">
            <v>54</v>
          </cell>
        </row>
        <row r="352">
          <cell r="F352">
            <v>58</v>
          </cell>
        </row>
        <row r="353">
          <cell r="F353">
            <v>54</v>
          </cell>
        </row>
        <row r="354">
          <cell r="F354">
            <v>62</v>
          </cell>
        </row>
        <row r="355">
          <cell r="F355">
            <v>60</v>
          </cell>
        </row>
        <row r="356">
          <cell r="F356">
            <v>51</v>
          </cell>
        </row>
        <row r="357">
          <cell r="F357">
            <v>53</v>
          </cell>
        </row>
        <row r="358">
          <cell r="F358">
            <v>49</v>
          </cell>
        </row>
        <row r="359">
          <cell r="F359">
            <v>47</v>
          </cell>
        </row>
        <row r="360">
          <cell r="F360">
            <v>49</v>
          </cell>
        </row>
        <row r="361">
          <cell r="F361">
            <v>46</v>
          </cell>
        </row>
        <row r="362">
          <cell r="F362">
            <v>42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42</v>
          </cell>
        </row>
        <row r="366">
          <cell r="F366">
            <v>42</v>
          </cell>
        </row>
        <row r="367">
          <cell r="F367">
            <v>42</v>
          </cell>
        </row>
        <row r="368">
          <cell r="F368">
            <v>42</v>
          </cell>
        </row>
        <row r="369">
          <cell r="F369">
            <v>42</v>
          </cell>
        </row>
        <row r="370">
          <cell r="F370">
            <v>42</v>
          </cell>
        </row>
        <row r="371">
          <cell r="F371">
            <v>42</v>
          </cell>
        </row>
        <row r="372">
          <cell r="F372">
            <v>42</v>
          </cell>
        </row>
        <row r="373">
          <cell r="F373">
            <v>42</v>
          </cell>
        </row>
        <row r="374">
          <cell r="F374">
            <v>42</v>
          </cell>
        </row>
        <row r="375">
          <cell r="F375">
            <v>42</v>
          </cell>
        </row>
        <row r="376">
          <cell r="F376">
            <v>42</v>
          </cell>
        </row>
        <row r="377">
          <cell r="F377">
            <v>42</v>
          </cell>
        </row>
        <row r="378">
          <cell r="F378">
            <v>42</v>
          </cell>
        </row>
        <row r="379">
          <cell r="F379">
            <v>42</v>
          </cell>
        </row>
        <row r="380">
          <cell r="F380">
            <v>43</v>
          </cell>
        </row>
        <row r="381">
          <cell r="F381">
            <v>43</v>
          </cell>
        </row>
        <row r="382">
          <cell r="F382">
            <v>44</v>
          </cell>
        </row>
        <row r="383">
          <cell r="F383">
            <v>44</v>
          </cell>
        </row>
        <row r="384">
          <cell r="F384">
            <v>44</v>
          </cell>
        </row>
        <row r="385">
          <cell r="F385">
            <v>45</v>
          </cell>
        </row>
        <row r="386">
          <cell r="F386">
            <v>47</v>
          </cell>
        </row>
        <row r="387">
          <cell r="F387">
            <v>49</v>
          </cell>
        </row>
        <row r="388">
          <cell r="F388">
            <v>50</v>
          </cell>
        </row>
        <row r="389">
          <cell r="F389">
            <v>49</v>
          </cell>
        </row>
        <row r="390">
          <cell r="F390">
            <v>47</v>
          </cell>
        </row>
        <row r="391">
          <cell r="F391">
            <v>48</v>
          </cell>
        </row>
        <row r="392">
          <cell r="F392">
            <v>49</v>
          </cell>
        </row>
        <row r="393">
          <cell r="F393">
            <v>50</v>
          </cell>
        </row>
        <row r="394">
          <cell r="F394">
            <v>49</v>
          </cell>
        </row>
        <row r="395">
          <cell r="F395">
            <v>48</v>
          </cell>
        </row>
        <row r="396">
          <cell r="F396">
            <v>44</v>
          </cell>
        </row>
        <row r="397">
          <cell r="F397">
            <v>41</v>
          </cell>
        </row>
        <row r="398">
          <cell r="F398">
            <v>41</v>
          </cell>
        </row>
        <row r="399">
          <cell r="F399">
            <v>48</v>
          </cell>
        </row>
        <row r="400">
          <cell r="F400">
            <v>50</v>
          </cell>
        </row>
        <row r="401">
          <cell r="F401">
            <v>52</v>
          </cell>
        </row>
        <row r="402">
          <cell r="F402">
            <v>48</v>
          </cell>
        </row>
        <row r="403">
          <cell r="F403">
            <v>51</v>
          </cell>
        </row>
        <row r="404">
          <cell r="F404">
            <v>52</v>
          </cell>
        </row>
        <row r="405">
          <cell r="F405">
            <v>48</v>
          </cell>
        </row>
        <row r="406">
          <cell r="F406">
            <v>50</v>
          </cell>
        </row>
        <row r="407">
          <cell r="F407">
            <v>53</v>
          </cell>
        </row>
        <row r="408">
          <cell r="F408">
            <v>49</v>
          </cell>
        </row>
        <row r="409">
          <cell r="F409">
            <v>47</v>
          </cell>
        </row>
        <row r="411">
          <cell r="F411">
            <v>43</v>
          </cell>
        </row>
        <row r="412">
          <cell r="F412">
            <v>47</v>
          </cell>
        </row>
        <row r="413">
          <cell r="F413">
            <v>46</v>
          </cell>
        </row>
        <row r="414">
          <cell r="F414">
            <v>42</v>
          </cell>
        </row>
        <row r="415">
          <cell r="F415">
            <v>39</v>
          </cell>
        </row>
        <row r="416">
          <cell r="F416">
            <v>39</v>
          </cell>
        </row>
        <row r="417">
          <cell r="F417">
            <v>38</v>
          </cell>
        </row>
        <row r="418">
          <cell r="F418">
            <v>38</v>
          </cell>
        </row>
        <row r="419">
          <cell r="F419">
            <v>38</v>
          </cell>
        </row>
        <row r="420">
          <cell r="F420">
            <v>38</v>
          </cell>
        </row>
        <row r="421">
          <cell r="F421">
            <v>38</v>
          </cell>
        </row>
        <row r="422">
          <cell r="F422">
            <v>38</v>
          </cell>
        </row>
        <row r="423">
          <cell r="F423">
            <v>38</v>
          </cell>
        </row>
        <row r="424">
          <cell r="F424">
            <v>38</v>
          </cell>
        </row>
        <row r="425">
          <cell r="F425">
            <v>38</v>
          </cell>
        </row>
        <row r="426">
          <cell r="F426">
            <v>38</v>
          </cell>
        </row>
        <row r="427">
          <cell r="F427">
            <v>38</v>
          </cell>
        </row>
        <row r="428">
          <cell r="F428">
            <v>38</v>
          </cell>
        </row>
        <row r="429">
          <cell r="F429">
            <v>38</v>
          </cell>
        </row>
        <row r="430">
          <cell r="F430">
            <v>39</v>
          </cell>
        </row>
        <row r="431">
          <cell r="F431">
            <v>39</v>
          </cell>
        </row>
        <row r="432">
          <cell r="F432">
            <v>39</v>
          </cell>
        </row>
        <row r="433">
          <cell r="F433">
            <v>39</v>
          </cell>
        </row>
        <row r="434">
          <cell r="F434">
            <v>39</v>
          </cell>
        </row>
        <row r="435">
          <cell r="F435">
            <v>39</v>
          </cell>
        </row>
        <row r="436">
          <cell r="F436">
            <v>40</v>
          </cell>
        </row>
        <row r="437">
          <cell r="F437">
            <v>40</v>
          </cell>
        </row>
        <row r="438">
          <cell r="F438">
            <v>40</v>
          </cell>
        </row>
        <row r="439">
          <cell r="F439">
            <v>41</v>
          </cell>
        </row>
        <row r="440">
          <cell r="F440">
            <v>42</v>
          </cell>
        </row>
        <row r="441">
          <cell r="F441">
            <v>42</v>
          </cell>
        </row>
        <row r="442">
          <cell r="F442">
            <v>42</v>
          </cell>
        </row>
        <row r="443">
          <cell r="F443">
            <v>41</v>
          </cell>
        </row>
        <row r="444">
          <cell r="F444">
            <v>40</v>
          </cell>
        </row>
        <row r="445">
          <cell r="F445">
            <v>40</v>
          </cell>
        </row>
        <row r="446">
          <cell r="F446">
            <v>41</v>
          </cell>
        </row>
        <row r="447">
          <cell r="F447">
            <v>41</v>
          </cell>
        </row>
        <row r="448">
          <cell r="F448">
            <v>41</v>
          </cell>
        </row>
        <row r="449">
          <cell r="F449">
            <v>41</v>
          </cell>
        </row>
        <row r="450">
          <cell r="F450">
            <v>41</v>
          </cell>
        </row>
        <row r="451">
          <cell r="F451">
            <v>41</v>
          </cell>
        </row>
        <row r="452">
          <cell r="F452">
            <v>41</v>
          </cell>
        </row>
        <row r="453">
          <cell r="F453">
            <v>41</v>
          </cell>
        </row>
        <row r="454">
          <cell r="F454">
            <v>41</v>
          </cell>
        </row>
        <row r="455">
          <cell r="F455">
            <v>41</v>
          </cell>
        </row>
        <row r="456">
          <cell r="F456">
            <v>41</v>
          </cell>
        </row>
        <row r="457">
          <cell r="F457">
            <v>41</v>
          </cell>
        </row>
        <row r="458">
          <cell r="F458">
            <v>41</v>
          </cell>
        </row>
        <row r="459">
          <cell r="F459">
            <v>41</v>
          </cell>
        </row>
        <row r="460">
          <cell r="F460">
            <v>41</v>
          </cell>
        </row>
        <row r="461">
          <cell r="F461">
            <v>42</v>
          </cell>
        </row>
        <row r="462">
          <cell r="F462">
            <v>42</v>
          </cell>
        </row>
        <row r="463">
          <cell r="F463">
            <v>42</v>
          </cell>
        </row>
        <row r="464">
          <cell r="F464">
            <v>42</v>
          </cell>
        </row>
        <row r="465">
          <cell r="F465">
            <v>42</v>
          </cell>
        </row>
        <row r="466">
          <cell r="F466">
            <v>42</v>
          </cell>
        </row>
        <row r="467">
          <cell r="F467">
            <v>42</v>
          </cell>
        </row>
        <row r="468">
          <cell r="F468">
            <v>43</v>
          </cell>
        </row>
        <row r="469">
          <cell r="F469">
            <v>43</v>
          </cell>
        </row>
        <row r="470">
          <cell r="F470">
            <v>42</v>
          </cell>
        </row>
        <row r="471">
          <cell r="F471">
            <v>42</v>
          </cell>
        </row>
        <row r="472">
          <cell r="F472">
            <v>42</v>
          </cell>
        </row>
        <row r="473">
          <cell r="F473">
            <v>43</v>
          </cell>
        </row>
        <row r="474">
          <cell r="F474">
            <v>42</v>
          </cell>
        </row>
        <row r="475">
          <cell r="F475">
            <v>43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42</v>
          </cell>
        </row>
        <row r="482">
          <cell r="F482">
            <v>43</v>
          </cell>
        </row>
        <row r="483">
          <cell r="F483">
            <v>42</v>
          </cell>
        </row>
        <row r="484">
          <cell r="F484">
            <v>42</v>
          </cell>
        </row>
        <row r="485">
          <cell r="F485">
            <v>42</v>
          </cell>
        </row>
        <row r="486">
          <cell r="F486">
            <v>42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43</v>
          </cell>
        </row>
        <row r="494">
          <cell r="F494">
            <v>43</v>
          </cell>
        </row>
        <row r="495">
          <cell r="F495">
            <v>43</v>
          </cell>
        </row>
        <row r="496">
          <cell r="F496">
            <v>43</v>
          </cell>
        </row>
        <row r="497">
          <cell r="F497">
            <v>44</v>
          </cell>
        </row>
        <row r="498">
          <cell r="F498">
            <v>43</v>
          </cell>
        </row>
        <row r="499">
          <cell r="F499">
            <v>44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42</v>
          </cell>
        </row>
        <row r="507">
          <cell r="F507">
            <v>43</v>
          </cell>
        </row>
        <row r="508">
          <cell r="F508">
            <v>42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43</v>
          </cell>
        </row>
        <row r="514">
          <cell r="F514">
            <v>43</v>
          </cell>
        </row>
        <row r="515">
          <cell r="F515">
            <v>43</v>
          </cell>
        </row>
        <row r="516">
          <cell r="F516">
            <v>43</v>
          </cell>
        </row>
        <row r="517">
          <cell r="F517">
            <v>43</v>
          </cell>
        </row>
        <row r="518">
          <cell r="F518">
            <v>43</v>
          </cell>
        </row>
        <row r="519">
          <cell r="F519">
            <v>43</v>
          </cell>
        </row>
        <row r="520">
          <cell r="F520">
            <v>43</v>
          </cell>
        </row>
        <row r="521">
          <cell r="F521">
            <v>43</v>
          </cell>
        </row>
        <row r="522">
          <cell r="F522">
            <v>44</v>
          </cell>
        </row>
        <row r="523">
          <cell r="F523">
            <v>43</v>
          </cell>
        </row>
        <row r="524">
          <cell r="F524">
            <v>43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45</v>
          </cell>
        </row>
        <row r="530">
          <cell r="F530">
            <v>44</v>
          </cell>
        </row>
        <row r="531">
          <cell r="F531">
            <v>43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44</v>
          </cell>
        </row>
        <row r="536">
          <cell r="F536">
            <v>44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46</v>
          </cell>
        </row>
        <row r="540">
          <cell r="F540">
            <v>47</v>
          </cell>
        </row>
        <row r="541">
          <cell r="F541">
            <v>46</v>
          </cell>
        </row>
        <row r="542">
          <cell r="F542">
            <v>44</v>
          </cell>
        </row>
        <row r="543">
          <cell r="F543">
            <v>44</v>
          </cell>
        </row>
        <row r="544">
          <cell r="F544">
            <v>43</v>
          </cell>
        </row>
        <row r="545">
          <cell r="F545">
            <v>43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44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43</v>
          </cell>
        </row>
        <row r="557">
          <cell r="F557">
            <v>43</v>
          </cell>
        </row>
        <row r="558">
          <cell r="F558">
            <v>43</v>
          </cell>
        </row>
        <row r="559">
          <cell r="F559">
            <v>44</v>
          </cell>
        </row>
        <row r="560">
          <cell r="F560">
            <v>44</v>
          </cell>
        </row>
        <row r="561">
          <cell r="F561">
            <v>44</v>
          </cell>
        </row>
        <row r="562">
          <cell r="F562">
            <v>43</v>
          </cell>
        </row>
        <row r="563">
          <cell r="F563">
            <v>43</v>
          </cell>
        </row>
        <row r="564">
          <cell r="F564">
            <v>43</v>
          </cell>
        </row>
        <row r="565">
          <cell r="F565">
            <v>43</v>
          </cell>
        </row>
        <row r="566">
          <cell r="F566">
            <v>43</v>
          </cell>
        </row>
        <row r="567">
          <cell r="F567">
            <v>43</v>
          </cell>
        </row>
        <row r="568">
          <cell r="F568">
            <v>43</v>
          </cell>
        </row>
        <row r="569">
          <cell r="F569">
            <v>42</v>
          </cell>
        </row>
        <row r="570">
          <cell r="F570">
            <v>42</v>
          </cell>
        </row>
        <row r="571">
          <cell r="F571">
            <v>42</v>
          </cell>
        </row>
        <row r="572">
          <cell r="F572">
            <v>43</v>
          </cell>
        </row>
        <row r="573">
          <cell r="F573">
            <v>43</v>
          </cell>
        </row>
        <row r="574">
          <cell r="F574">
            <v>42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42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42</v>
          </cell>
        </row>
        <row r="585">
          <cell r="F585">
            <v>43</v>
          </cell>
        </row>
        <row r="586">
          <cell r="F586">
            <v>43</v>
          </cell>
        </row>
        <row r="587">
          <cell r="F587">
            <v>43</v>
          </cell>
        </row>
        <row r="588">
          <cell r="F588">
            <v>43</v>
          </cell>
        </row>
        <row r="589">
          <cell r="F589">
            <v>43</v>
          </cell>
        </row>
        <row r="590">
          <cell r="F590">
            <v>43</v>
          </cell>
        </row>
        <row r="591">
          <cell r="F591">
            <v>43</v>
          </cell>
        </row>
        <row r="592">
          <cell r="F592">
            <v>43</v>
          </cell>
        </row>
        <row r="593">
          <cell r="F593">
            <v>43</v>
          </cell>
        </row>
        <row r="594">
          <cell r="F594">
            <v>43</v>
          </cell>
        </row>
        <row r="595">
          <cell r="F595">
            <v>43</v>
          </cell>
        </row>
        <row r="596">
          <cell r="F596">
            <v>43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43</v>
          </cell>
        </row>
        <row r="602">
          <cell r="F602">
            <v>42</v>
          </cell>
        </row>
        <row r="603">
          <cell r="F603">
            <v>43</v>
          </cell>
        </row>
        <row r="604">
          <cell r="F604">
            <v>43</v>
          </cell>
        </row>
        <row r="605">
          <cell r="F605">
            <v>43</v>
          </cell>
        </row>
        <row r="606">
          <cell r="F606">
            <v>43</v>
          </cell>
        </row>
        <row r="607">
          <cell r="F607">
            <v>43</v>
          </cell>
        </row>
        <row r="608">
          <cell r="F608">
            <v>43</v>
          </cell>
        </row>
        <row r="609">
          <cell r="F609">
            <v>43</v>
          </cell>
        </row>
        <row r="610">
          <cell r="F610">
            <v>43</v>
          </cell>
        </row>
        <row r="611">
          <cell r="F611">
            <v>43</v>
          </cell>
        </row>
        <row r="612">
          <cell r="F612">
            <v>43</v>
          </cell>
        </row>
        <row r="613">
          <cell r="F613">
            <v>43</v>
          </cell>
        </row>
        <row r="614">
          <cell r="F614">
            <v>43</v>
          </cell>
        </row>
        <row r="615">
          <cell r="F615">
            <v>43</v>
          </cell>
        </row>
        <row r="616">
          <cell r="F616">
            <v>43</v>
          </cell>
        </row>
        <row r="617">
          <cell r="F617">
            <v>43</v>
          </cell>
        </row>
        <row r="618">
          <cell r="F618">
            <v>43</v>
          </cell>
        </row>
        <row r="619">
          <cell r="F619">
            <v>43</v>
          </cell>
        </row>
        <row r="620">
          <cell r="F620">
            <v>43</v>
          </cell>
        </row>
        <row r="621">
          <cell r="F621">
            <v>43</v>
          </cell>
        </row>
        <row r="622">
          <cell r="F622">
            <v>42</v>
          </cell>
        </row>
        <row r="623">
          <cell r="F623">
            <v>42</v>
          </cell>
        </row>
        <row r="624">
          <cell r="F624">
            <v>43</v>
          </cell>
        </row>
        <row r="625">
          <cell r="F625">
            <v>42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43</v>
          </cell>
        </row>
        <row r="631">
          <cell r="F631">
            <v>43</v>
          </cell>
        </row>
        <row r="632">
          <cell r="F632">
            <v>43</v>
          </cell>
        </row>
        <row r="633">
          <cell r="F633">
            <v>43</v>
          </cell>
        </row>
        <row r="634">
          <cell r="F634">
            <v>43</v>
          </cell>
        </row>
        <row r="635">
          <cell r="F635">
            <v>43</v>
          </cell>
        </row>
        <row r="636">
          <cell r="F636">
            <v>43</v>
          </cell>
        </row>
        <row r="637">
          <cell r="F637">
            <v>43</v>
          </cell>
        </row>
        <row r="638">
          <cell r="F638">
            <v>43</v>
          </cell>
        </row>
        <row r="639">
          <cell r="F639">
            <v>44</v>
          </cell>
        </row>
        <row r="640">
          <cell r="F640">
            <v>45</v>
          </cell>
        </row>
        <row r="641">
          <cell r="F641">
            <v>44</v>
          </cell>
        </row>
        <row r="642">
          <cell r="F642">
            <v>46</v>
          </cell>
        </row>
        <row r="643">
          <cell r="F643">
            <v>47</v>
          </cell>
        </row>
        <row r="644">
          <cell r="F644">
            <v>49</v>
          </cell>
        </row>
        <row r="645">
          <cell r="F645">
            <v>52</v>
          </cell>
        </row>
        <row r="646">
          <cell r="F646">
            <v>55</v>
          </cell>
        </row>
        <row r="647">
          <cell r="F647">
            <v>57</v>
          </cell>
        </row>
        <row r="648">
          <cell r="F648">
            <v>53</v>
          </cell>
        </row>
        <row r="649">
          <cell r="F649">
            <v>46</v>
          </cell>
        </row>
        <row r="650">
          <cell r="F650">
            <v>45</v>
          </cell>
        </row>
        <row r="651">
          <cell r="F651">
            <v>44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43</v>
          </cell>
        </row>
        <row r="659">
          <cell r="F659">
            <v>43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43</v>
          </cell>
        </row>
        <row r="663">
          <cell r="F663">
            <v>43</v>
          </cell>
        </row>
        <row r="664">
          <cell r="F664">
            <v>43</v>
          </cell>
        </row>
        <row r="665">
          <cell r="F665">
            <v>43</v>
          </cell>
        </row>
        <row r="666">
          <cell r="F666">
            <v>43</v>
          </cell>
        </row>
        <row r="667">
          <cell r="F667">
            <v>43</v>
          </cell>
        </row>
        <row r="668">
          <cell r="F668">
            <v>42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42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43</v>
          </cell>
        </row>
        <row r="681">
          <cell r="F681">
            <v>43</v>
          </cell>
        </row>
        <row r="682">
          <cell r="F682">
            <v>43</v>
          </cell>
        </row>
        <row r="683">
          <cell r="F683">
            <v>43</v>
          </cell>
        </row>
        <row r="684">
          <cell r="F684">
            <v>43</v>
          </cell>
        </row>
        <row r="685">
          <cell r="F685">
            <v>43</v>
          </cell>
        </row>
        <row r="686">
          <cell r="F686">
            <v>43</v>
          </cell>
        </row>
        <row r="687">
          <cell r="F687">
            <v>43</v>
          </cell>
        </row>
        <row r="688">
          <cell r="F688">
            <v>43</v>
          </cell>
        </row>
        <row r="689">
          <cell r="F689">
            <v>43</v>
          </cell>
        </row>
        <row r="690">
          <cell r="F690">
            <v>43</v>
          </cell>
        </row>
        <row r="691">
          <cell r="F691">
            <v>43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44</v>
          </cell>
        </row>
        <row r="700">
          <cell r="F700">
            <v>44</v>
          </cell>
        </row>
        <row r="701">
          <cell r="F701">
            <v>44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44</v>
          </cell>
        </row>
        <row r="705">
          <cell r="F705">
            <v>44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44</v>
          </cell>
        </row>
        <row r="714">
          <cell r="F714">
            <v>43</v>
          </cell>
        </row>
        <row r="715">
          <cell r="F715">
            <v>43</v>
          </cell>
        </row>
        <row r="716">
          <cell r="F716">
            <v>43</v>
          </cell>
        </row>
        <row r="717">
          <cell r="F717">
            <v>43</v>
          </cell>
        </row>
        <row r="718">
          <cell r="F718">
            <v>43</v>
          </cell>
        </row>
        <row r="719">
          <cell r="F719">
            <v>43</v>
          </cell>
        </row>
        <row r="720">
          <cell r="F720">
            <v>43</v>
          </cell>
        </row>
        <row r="721">
          <cell r="F721">
            <v>42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42</v>
          </cell>
        </row>
        <row r="726">
          <cell r="F726">
            <v>43</v>
          </cell>
        </row>
        <row r="727">
          <cell r="F727">
            <v>43</v>
          </cell>
        </row>
        <row r="728">
          <cell r="F728">
            <v>43</v>
          </cell>
        </row>
        <row r="729">
          <cell r="F729">
            <v>43</v>
          </cell>
        </row>
        <row r="730">
          <cell r="F730">
            <v>43</v>
          </cell>
        </row>
        <row r="731">
          <cell r="F731">
            <v>43</v>
          </cell>
        </row>
        <row r="732">
          <cell r="F732">
            <v>43</v>
          </cell>
        </row>
        <row r="733">
          <cell r="F733">
            <v>42</v>
          </cell>
        </row>
        <row r="734">
          <cell r="F734">
            <v>43</v>
          </cell>
        </row>
        <row r="735">
          <cell r="F735">
            <v>43</v>
          </cell>
        </row>
        <row r="736">
          <cell r="F736">
            <v>43</v>
          </cell>
        </row>
        <row r="737">
          <cell r="F737">
            <v>43</v>
          </cell>
        </row>
        <row r="738">
          <cell r="F738">
            <v>43</v>
          </cell>
        </row>
        <row r="739">
          <cell r="F739">
            <v>44</v>
          </cell>
        </row>
        <row r="740">
          <cell r="F740">
            <v>46</v>
          </cell>
        </row>
        <row r="741">
          <cell r="F741">
            <v>45</v>
          </cell>
        </row>
        <row r="742">
          <cell r="F742">
            <v>44</v>
          </cell>
        </row>
        <row r="743">
          <cell r="F743">
            <v>44</v>
          </cell>
        </row>
        <row r="744">
          <cell r="F744">
            <v>43</v>
          </cell>
        </row>
        <row r="745">
          <cell r="F745">
            <v>43</v>
          </cell>
        </row>
        <row r="746">
          <cell r="F746">
            <v>43</v>
          </cell>
        </row>
        <row r="747">
          <cell r="F747">
            <v>43</v>
          </cell>
        </row>
        <row r="748">
          <cell r="F748">
            <v>43</v>
          </cell>
        </row>
        <row r="749">
          <cell r="F749">
            <v>43</v>
          </cell>
        </row>
        <row r="750">
          <cell r="F750">
            <v>43</v>
          </cell>
        </row>
        <row r="751">
          <cell r="F751">
            <v>43</v>
          </cell>
        </row>
        <row r="752">
          <cell r="F752">
            <v>43</v>
          </cell>
        </row>
        <row r="753">
          <cell r="F753">
            <v>43</v>
          </cell>
        </row>
        <row r="754">
          <cell r="F754">
            <v>43</v>
          </cell>
        </row>
        <row r="755">
          <cell r="F755">
            <v>43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46</v>
          </cell>
        </row>
        <row r="14">
          <cell r="F14">
            <v>46</v>
          </cell>
        </row>
        <row r="15">
          <cell r="F15">
            <v>46</v>
          </cell>
        </row>
        <row r="16">
          <cell r="F16">
            <v>46</v>
          </cell>
        </row>
        <row r="17">
          <cell r="F17">
            <v>46</v>
          </cell>
        </row>
        <row r="18">
          <cell r="F18">
            <v>48</v>
          </cell>
        </row>
        <row r="19">
          <cell r="F19">
            <v>49</v>
          </cell>
        </row>
        <row r="20">
          <cell r="F20">
            <v>47</v>
          </cell>
        </row>
        <row r="21">
          <cell r="F21">
            <v>46</v>
          </cell>
        </row>
        <row r="22">
          <cell r="F22">
            <v>46</v>
          </cell>
        </row>
        <row r="23">
          <cell r="F23">
            <v>45</v>
          </cell>
        </row>
        <row r="24">
          <cell r="F24">
            <v>45</v>
          </cell>
        </row>
        <row r="25">
          <cell r="F25">
            <v>45</v>
          </cell>
        </row>
        <row r="26">
          <cell r="F26">
            <v>45</v>
          </cell>
        </row>
        <row r="27">
          <cell r="F27">
            <v>45</v>
          </cell>
        </row>
        <row r="28">
          <cell r="F28">
            <v>45</v>
          </cell>
        </row>
        <row r="29">
          <cell r="F29">
            <v>45</v>
          </cell>
        </row>
        <row r="30">
          <cell r="F30">
            <v>45</v>
          </cell>
        </row>
        <row r="31">
          <cell r="F31">
            <v>45</v>
          </cell>
        </row>
        <row r="32">
          <cell r="F32">
            <v>45</v>
          </cell>
        </row>
        <row r="33">
          <cell r="F33">
            <v>45</v>
          </cell>
        </row>
        <row r="34">
          <cell r="F34">
            <v>45</v>
          </cell>
        </row>
        <row r="35">
          <cell r="F35">
            <v>46</v>
          </cell>
        </row>
        <row r="36">
          <cell r="F36">
            <v>50</v>
          </cell>
        </row>
        <row r="37">
          <cell r="F37">
            <v>53</v>
          </cell>
        </row>
        <row r="38">
          <cell r="F38">
            <v>50</v>
          </cell>
        </row>
        <row r="39">
          <cell r="F39">
            <v>48</v>
          </cell>
        </row>
        <row r="40">
          <cell r="F40">
            <v>47</v>
          </cell>
        </row>
        <row r="41">
          <cell r="F41">
            <v>46</v>
          </cell>
        </row>
        <row r="42">
          <cell r="F42">
            <v>46</v>
          </cell>
        </row>
        <row r="43">
          <cell r="F43">
            <v>45</v>
          </cell>
        </row>
        <row r="44">
          <cell r="F44">
            <v>45</v>
          </cell>
        </row>
        <row r="45">
          <cell r="F45">
            <v>46</v>
          </cell>
        </row>
        <row r="46">
          <cell r="F46">
            <v>46</v>
          </cell>
        </row>
        <row r="47">
          <cell r="F47">
            <v>45</v>
          </cell>
        </row>
        <row r="48">
          <cell r="F48">
            <v>45</v>
          </cell>
        </row>
        <row r="49">
          <cell r="F49">
            <v>45</v>
          </cell>
        </row>
        <row r="50">
          <cell r="F50">
            <v>45</v>
          </cell>
        </row>
        <row r="51">
          <cell r="F51">
            <v>45</v>
          </cell>
        </row>
        <row r="52">
          <cell r="F52">
            <v>45</v>
          </cell>
        </row>
        <row r="53">
          <cell r="F53">
            <v>44</v>
          </cell>
        </row>
        <row r="54">
          <cell r="F54">
            <v>45</v>
          </cell>
        </row>
        <row r="55">
          <cell r="F55">
            <v>45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45</v>
          </cell>
        </row>
        <row r="59">
          <cell r="F59">
            <v>44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45</v>
          </cell>
        </row>
        <row r="63">
          <cell r="F63">
            <v>45</v>
          </cell>
        </row>
        <row r="64">
          <cell r="F64">
            <v>45</v>
          </cell>
        </row>
        <row r="65">
          <cell r="F65">
            <v>45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45</v>
          </cell>
        </row>
        <row r="69">
          <cell r="F69">
            <v>44</v>
          </cell>
        </row>
        <row r="70">
          <cell r="F70">
            <v>45</v>
          </cell>
        </row>
        <row r="71">
          <cell r="F71">
            <v>44</v>
          </cell>
        </row>
        <row r="72">
          <cell r="F72">
            <v>44</v>
          </cell>
        </row>
        <row r="73">
          <cell r="F73">
            <v>44</v>
          </cell>
        </row>
        <row r="74">
          <cell r="F74">
            <v>44</v>
          </cell>
        </row>
        <row r="75">
          <cell r="F75">
            <v>44</v>
          </cell>
        </row>
        <row r="76">
          <cell r="F76">
            <v>44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45</v>
          </cell>
        </row>
        <row r="80">
          <cell r="F80">
            <v>46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46</v>
          </cell>
        </row>
        <row r="84">
          <cell r="F84">
            <v>46</v>
          </cell>
        </row>
        <row r="85">
          <cell r="F85">
            <v>47</v>
          </cell>
        </row>
        <row r="86">
          <cell r="F86">
            <v>46</v>
          </cell>
        </row>
        <row r="87">
          <cell r="F87">
            <v>46</v>
          </cell>
        </row>
        <row r="88">
          <cell r="F88">
            <v>47</v>
          </cell>
        </row>
        <row r="89">
          <cell r="F89">
            <v>46</v>
          </cell>
        </row>
        <row r="90">
          <cell r="F90">
            <v>46</v>
          </cell>
        </row>
        <row r="91">
          <cell r="F91">
            <v>46</v>
          </cell>
        </row>
        <row r="92">
          <cell r="F92">
            <v>46</v>
          </cell>
        </row>
        <row r="93">
          <cell r="F93">
            <v>46</v>
          </cell>
        </row>
        <row r="94">
          <cell r="F94">
            <v>46</v>
          </cell>
        </row>
        <row r="95">
          <cell r="F95">
            <v>45</v>
          </cell>
        </row>
        <row r="96">
          <cell r="F96">
            <v>45</v>
          </cell>
        </row>
        <row r="97">
          <cell r="F97">
            <v>44</v>
          </cell>
        </row>
        <row r="98">
          <cell r="F98">
            <v>44</v>
          </cell>
        </row>
        <row r="99">
          <cell r="F99">
            <v>44</v>
          </cell>
        </row>
        <row r="100">
          <cell r="F100">
            <v>44</v>
          </cell>
        </row>
        <row r="101">
          <cell r="F101">
            <v>45</v>
          </cell>
        </row>
        <row r="102">
          <cell r="F102">
            <v>45</v>
          </cell>
        </row>
        <row r="103">
          <cell r="F103">
            <v>45</v>
          </cell>
        </row>
        <row r="104">
          <cell r="F104">
            <v>46</v>
          </cell>
        </row>
        <row r="105">
          <cell r="F105">
            <v>46</v>
          </cell>
        </row>
        <row r="106">
          <cell r="F106">
            <v>46</v>
          </cell>
        </row>
        <row r="107">
          <cell r="F107">
            <v>46</v>
          </cell>
        </row>
        <row r="108">
          <cell r="F108">
            <v>47</v>
          </cell>
        </row>
        <row r="109">
          <cell r="F109">
            <v>46</v>
          </cell>
        </row>
        <row r="110">
          <cell r="F110">
            <v>46</v>
          </cell>
        </row>
        <row r="111">
          <cell r="F111">
            <v>46</v>
          </cell>
        </row>
        <row r="112">
          <cell r="F112">
            <v>46</v>
          </cell>
        </row>
        <row r="113">
          <cell r="F113">
            <v>46</v>
          </cell>
        </row>
        <row r="114">
          <cell r="F114">
            <v>46</v>
          </cell>
        </row>
        <row r="115">
          <cell r="F115">
            <v>46</v>
          </cell>
        </row>
        <row r="116">
          <cell r="F116">
            <v>46</v>
          </cell>
        </row>
        <row r="117">
          <cell r="F117">
            <v>46</v>
          </cell>
        </row>
        <row r="118">
          <cell r="F118">
            <v>51</v>
          </cell>
        </row>
        <row r="119">
          <cell r="F119">
            <v>50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48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52</v>
          </cell>
        </row>
        <row r="137">
          <cell r="F137">
            <v>58</v>
          </cell>
        </row>
        <row r="138">
          <cell r="F138">
            <v>64</v>
          </cell>
        </row>
        <row r="139">
          <cell r="F139">
            <v>72</v>
          </cell>
        </row>
        <row r="140">
          <cell r="F140">
            <v>63</v>
          </cell>
        </row>
        <row r="141">
          <cell r="F141">
            <v>53</v>
          </cell>
        </row>
        <row r="142">
          <cell r="F142">
            <v>52</v>
          </cell>
        </row>
        <row r="143">
          <cell r="F143">
            <v>52</v>
          </cell>
        </row>
        <row r="144">
          <cell r="F144">
            <v>47</v>
          </cell>
        </row>
        <row r="145">
          <cell r="F145">
            <v>46</v>
          </cell>
        </row>
        <row r="146">
          <cell r="F146">
            <v>47</v>
          </cell>
        </row>
        <row r="147">
          <cell r="F147">
            <v>49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48</v>
          </cell>
        </row>
        <row r="151">
          <cell r="F151">
            <v>46</v>
          </cell>
        </row>
        <row r="152">
          <cell r="F152">
            <v>46</v>
          </cell>
        </row>
        <row r="153">
          <cell r="F153">
            <v>45</v>
          </cell>
        </row>
        <row r="154">
          <cell r="F154">
            <v>45</v>
          </cell>
        </row>
        <row r="155">
          <cell r="F155">
            <v>46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46</v>
          </cell>
        </row>
        <row r="160">
          <cell r="F160">
            <v>46</v>
          </cell>
        </row>
        <row r="161">
          <cell r="F161">
            <v>46</v>
          </cell>
        </row>
        <row r="162">
          <cell r="F162">
            <v>46</v>
          </cell>
        </row>
        <row r="163">
          <cell r="F163">
            <v>47</v>
          </cell>
        </row>
        <row r="164">
          <cell r="F164">
            <v>48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45</v>
          </cell>
        </row>
        <row r="171">
          <cell r="F171">
            <v>45</v>
          </cell>
        </row>
        <row r="172">
          <cell r="F172">
            <v>45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47</v>
          </cell>
        </row>
        <row r="177">
          <cell r="F177">
            <v>51</v>
          </cell>
        </row>
        <row r="178">
          <cell r="F178">
            <v>49</v>
          </cell>
        </row>
        <row r="179">
          <cell r="F179">
            <v>47</v>
          </cell>
        </row>
        <row r="180">
          <cell r="F180">
            <v>46</v>
          </cell>
        </row>
        <row r="181">
          <cell r="F181">
            <v>46</v>
          </cell>
        </row>
        <row r="182">
          <cell r="F182">
            <v>47</v>
          </cell>
        </row>
        <row r="183">
          <cell r="F183">
            <v>48</v>
          </cell>
        </row>
        <row r="184">
          <cell r="F184">
            <v>46</v>
          </cell>
        </row>
        <row r="185">
          <cell r="F185">
            <v>46</v>
          </cell>
        </row>
        <row r="186">
          <cell r="F186">
            <v>46</v>
          </cell>
        </row>
        <row r="187">
          <cell r="F187">
            <v>46</v>
          </cell>
        </row>
        <row r="188">
          <cell r="F188">
            <v>46</v>
          </cell>
        </row>
        <row r="189">
          <cell r="F189">
            <v>46</v>
          </cell>
        </row>
        <row r="190">
          <cell r="F190">
            <v>45</v>
          </cell>
        </row>
        <row r="191">
          <cell r="F191">
            <v>45</v>
          </cell>
        </row>
        <row r="192">
          <cell r="F192">
            <v>45</v>
          </cell>
        </row>
        <row r="193">
          <cell r="F193">
            <v>45</v>
          </cell>
        </row>
        <row r="194">
          <cell r="F194">
            <v>45</v>
          </cell>
        </row>
        <row r="195">
          <cell r="F195">
            <v>45</v>
          </cell>
        </row>
        <row r="196">
          <cell r="F196">
            <v>46</v>
          </cell>
        </row>
        <row r="197">
          <cell r="F197">
            <v>46</v>
          </cell>
        </row>
        <row r="198">
          <cell r="F198">
            <v>45</v>
          </cell>
        </row>
        <row r="199">
          <cell r="F199">
            <v>46</v>
          </cell>
        </row>
        <row r="200">
          <cell r="F200">
            <v>46</v>
          </cell>
        </row>
        <row r="201">
          <cell r="F201">
            <v>46</v>
          </cell>
        </row>
        <row r="202">
          <cell r="F202">
            <v>47</v>
          </cell>
        </row>
        <row r="203">
          <cell r="F203">
            <v>47</v>
          </cell>
        </row>
        <row r="204">
          <cell r="F204">
            <v>47</v>
          </cell>
        </row>
        <row r="205">
          <cell r="F205">
            <v>47</v>
          </cell>
        </row>
        <row r="206">
          <cell r="F206">
            <v>48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47</v>
          </cell>
        </row>
        <row r="210">
          <cell r="F210">
            <v>47</v>
          </cell>
        </row>
        <row r="211">
          <cell r="F211">
            <v>47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46</v>
          </cell>
        </row>
        <row r="216">
          <cell r="F216">
            <v>46</v>
          </cell>
        </row>
        <row r="217">
          <cell r="F217">
            <v>46</v>
          </cell>
        </row>
        <row r="218">
          <cell r="F218">
            <v>45</v>
          </cell>
        </row>
        <row r="219">
          <cell r="F219">
            <v>45</v>
          </cell>
        </row>
        <row r="220">
          <cell r="F220">
            <v>45</v>
          </cell>
        </row>
        <row r="221">
          <cell r="F221">
            <v>47</v>
          </cell>
        </row>
        <row r="222">
          <cell r="F222">
            <v>46</v>
          </cell>
        </row>
        <row r="223">
          <cell r="F223">
            <v>45</v>
          </cell>
        </row>
        <row r="224">
          <cell r="F224">
            <v>46</v>
          </cell>
        </row>
        <row r="225">
          <cell r="F225">
            <v>46</v>
          </cell>
        </row>
        <row r="226">
          <cell r="F226">
            <v>46</v>
          </cell>
        </row>
        <row r="227">
          <cell r="F227">
            <v>47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47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48</v>
          </cell>
        </row>
        <row r="234">
          <cell r="F234">
            <v>51</v>
          </cell>
        </row>
        <row r="235">
          <cell r="F235">
            <v>49</v>
          </cell>
        </row>
        <row r="236">
          <cell r="F236">
            <v>52</v>
          </cell>
        </row>
        <row r="237">
          <cell r="F237">
            <v>50</v>
          </cell>
        </row>
        <row r="238">
          <cell r="F238">
            <v>47</v>
          </cell>
        </row>
        <row r="239">
          <cell r="F239">
            <v>46</v>
          </cell>
        </row>
        <row r="240">
          <cell r="F240">
            <v>46</v>
          </cell>
        </row>
        <row r="241">
          <cell r="F241">
            <v>45</v>
          </cell>
        </row>
        <row r="242">
          <cell r="F242">
            <v>45</v>
          </cell>
        </row>
        <row r="243">
          <cell r="F243">
            <v>45</v>
          </cell>
        </row>
        <row r="244">
          <cell r="F244">
            <v>45</v>
          </cell>
        </row>
        <row r="245">
          <cell r="F245">
            <v>45</v>
          </cell>
        </row>
        <row r="246">
          <cell r="F246">
            <v>45</v>
          </cell>
        </row>
        <row r="247">
          <cell r="F247">
            <v>45</v>
          </cell>
        </row>
        <row r="248">
          <cell r="F248">
            <v>45</v>
          </cell>
        </row>
        <row r="249">
          <cell r="F249">
            <v>46</v>
          </cell>
        </row>
        <row r="250">
          <cell r="F250">
            <v>46</v>
          </cell>
        </row>
        <row r="251">
          <cell r="F251">
            <v>46</v>
          </cell>
        </row>
        <row r="252">
          <cell r="F252">
            <v>48</v>
          </cell>
        </row>
        <row r="253">
          <cell r="F253">
            <v>51</v>
          </cell>
        </row>
        <row r="254">
          <cell r="F254">
            <v>53</v>
          </cell>
        </row>
        <row r="255">
          <cell r="F255">
            <v>56</v>
          </cell>
        </row>
        <row r="256">
          <cell r="F256">
            <v>59</v>
          </cell>
        </row>
        <row r="257">
          <cell r="F257">
            <v>57</v>
          </cell>
        </row>
        <row r="258">
          <cell r="F258">
            <v>53</v>
          </cell>
        </row>
        <row r="259">
          <cell r="F259">
            <v>50</v>
          </cell>
        </row>
        <row r="260">
          <cell r="F260">
            <v>46</v>
          </cell>
        </row>
        <row r="261">
          <cell r="F261">
            <v>44</v>
          </cell>
        </row>
        <row r="262">
          <cell r="F262">
            <v>43</v>
          </cell>
        </row>
        <row r="263">
          <cell r="F263">
            <v>44</v>
          </cell>
        </row>
        <row r="264">
          <cell r="F264">
            <v>43</v>
          </cell>
        </row>
        <row r="265">
          <cell r="F265">
            <v>44</v>
          </cell>
        </row>
        <row r="266">
          <cell r="F266">
            <v>45</v>
          </cell>
        </row>
        <row r="267">
          <cell r="F267">
            <v>45</v>
          </cell>
        </row>
        <row r="268">
          <cell r="F268">
            <v>47</v>
          </cell>
        </row>
        <row r="269">
          <cell r="F269">
            <v>45</v>
          </cell>
        </row>
        <row r="270">
          <cell r="F270">
            <v>45</v>
          </cell>
        </row>
        <row r="271">
          <cell r="F271">
            <v>46</v>
          </cell>
        </row>
        <row r="272">
          <cell r="F272">
            <v>46</v>
          </cell>
        </row>
        <row r="273">
          <cell r="F273">
            <v>46</v>
          </cell>
        </row>
        <row r="274">
          <cell r="F274">
            <v>45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47</v>
          </cell>
        </row>
        <row r="278">
          <cell r="F278">
            <v>46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44</v>
          </cell>
        </row>
        <row r="284">
          <cell r="F284">
            <v>44</v>
          </cell>
        </row>
        <row r="285">
          <cell r="F285">
            <v>44</v>
          </cell>
        </row>
        <row r="286">
          <cell r="F286">
            <v>44</v>
          </cell>
        </row>
        <row r="287">
          <cell r="F287">
            <v>45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47</v>
          </cell>
        </row>
        <row r="298">
          <cell r="F298">
            <v>47</v>
          </cell>
        </row>
        <row r="299">
          <cell r="F299">
            <v>48</v>
          </cell>
        </row>
        <row r="300">
          <cell r="F300">
            <v>48</v>
          </cell>
        </row>
        <row r="301">
          <cell r="F301">
            <v>48</v>
          </cell>
        </row>
        <row r="302">
          <cell r="F302">
            <v>48</v>
          </cell>
        </row>
        <row r="303">
          <cell r="F303">
            <v>48</v>
          </cell>
        </row>
        <row r="304">
          <cell r="F304">
            <v>48</v>
          </cell>
        </row>
        <row r="305">
          <cell r="F305">
            <v>48</v>
          </cell>
        </row>
        <row r="306">
          <cell r="F306">
            <v>48</v>
          </cell>
        </row>
        <row r="307">
          <cell r="F307">
            <v>49</v>
          </cell>
        </row>
        <row r="308">
          <cell r="F308">
            <v>48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48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47</v>
          </cell>
        </row>
        <row r="322">
          <cell r="F322">
            <v>47</v>
          </cell>
        </row>
        <row r="323">
          <cell r="F323">
            <v>48</v>
          </cell>
        </row>
        <row r="324">
          <cell r="F324">
            <v>51</v>
          </cell>
        </row>
        <row r="325">
          <cell r="F325">
            <v>54</v>
          </cell>
        </row>
        <row r="326">
          <cell r="F326">
            <v>54</v>
          </cell>
        </row>
        <row r="327">
          <cell r="F327">
            <v>55</v>
          </cell>
        </row>
        <row r="328">
          <cell r="F328">
            <v>57</v>
          </cell>
        </row>
        <row r="329">
          <cell r="F329">
            <v>59</v>
          </cell>
        </row>
        <row r="330">
          <cell r="F330">
            <v>60</v>
          </cell>
        </row>
        <row r="331">
          <cell r="F331">
            <v>57</v>
          </cell>
        </row>
        <row r="332">
          <cell r="F332">
            <v>52</v>
          </cell>
        </row>
        <row r="333">
          <cell r="F333">
            <v>49</v>
          </cell>
        </row>
        <row r="334">
          <cell r="F334">
            <v>48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51</v>
          </cell>
        </row>
        <row r="346">
          <cell r="F346">
            <v>50</v>
          </cell>
        </row>
        <row r="347">
          <cell r="F347">
            <v>49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49</v>
          </cell>
        </row>
        <row r="352">
          <cell r="F352">
            <v>51</v>
          </cell>
        </row>
        <row r="353">
          <cell r="F353">
            <v>58</v>
          </cell>
        </row>
        <row r="354">
          <cell r="F354">
            <v>56</v>
          </cell>
        </row>
        <row r="355">
          <cell r="F355">
            <v>59</v>
          </cell>
        </row>
        <row r="356">
          <cell r="F356">
            <v>65</v>
          </cell>
        </row>
        <row r="357">
          <cell r="F357">
            <v>61</v>
          </cell>
        </row>
        <row r="358">
          <cell r="F358">
            <v>56</v>
          </cell>
        </row>
        <row r="359">
          <cell r="F359">
            <v>53</v>
          </cell>
        </row>
        <row r="360">
          <cell r="F360">
            <v>49</v>
          </cell>
        </row>
        <row r="361">
          <cell r="F361">
            <v>48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46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47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48</v>
          </cell>
        </row>
        <row r="376">
          <cell r="F376">
            <v>47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49</v>
          </cell>
        </row>
        <row r="386">
          <cell r="F386">
            <v>53</v>
          </cell>
        </row>
        <row r="387">
          <cell r="F387">
            <v>50</v>
          </cell>
        </row>
        <row r="388">
          <cell r="F388">
            <v>49</v>
          </cell>
        </row>
        <row r="389">
          <cell r="F389">
            <v>50</v>
          </cell>
        </row>
        <row r="390">
          <cell r="F390">
            <v>50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51</v>
          </cell>
        </row>
        <row r="394">
          <cell r="F394">
            <v>49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48</v>
          </cell>
        </row>
        <row r="398">
          <cell r="F398">
            <v>50</v>
          </cell>
        </row>
        <row r="399">
          <cell r="F399">
            <v>57</v>
          </cell>
        </row>
        <row r="400">
          <cell r="F400">
            <v>57</v>
          </cell>
        </row>
        <row r="401">
          <cell r="F401">
            <v>55</v>
          </cell>
        </row>
        <row r="402">
          <cell r="F402">
            <v>57</v>
          </cell>
        </row>
        <row r="403">
          <cell r="F403">
            <v>54</v>
          </cell>
        </row>
        <row r="404">
          <cell r="F404">
            <v>48</v>
          </cell>
        </row>
        <row r="405">
          <cell r="F405">
            <v>46</v>
          </cell>
        </row>
        <row r="406">
          <cell r="F406">
            <v>45</v>
          </cell>
        </row>
        <row r="407">
          <cell r="F407">
            <v>49</v>
          </cell>
        </row>
        <row r="408">
          <cell r="F408">
            <v>53</v>
          </cell>
        </row>
        <row r="409">
          <cell r="F409">
            <v>56</v>
          </cell>
        </row>
        <row r="411">
          <cell r="F411">
            <v>52</v>
          </cell>
        </row>
        <row r="412">
          <cell r="F412">
            <v>51</v>
          </cell>
        </row>
        <row r="413">
          <cell r="F413">
            <v>49</v>
          </cell>
        </row>
        <row r="414">
          <cell r="F414">
            <v>49</v>
          </cell>
        </row>
        <row r="415">
          <cell r="F415">
            <v>47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47</v>
          </cell>
        </row>
        <row r="419">
          <cell r="F419">
            <v>46</v>
          </cell>
        </row>
        <row r="420">
          <cell r="F420">
            <v>47</v>
          </cell>
        </row>
        <row r="421">
          <cell r="F421">
            <v>47</v>
          </cell>
        </row>
        <row r="422">
          <cell r="F422">
            <v>47</v>
          </cell>
        </row>
        <row r="423">
          <cell r="F423">
            <v>47</v>
          </cell>
        </row>
        <row r="424">
          <cell r="F424">
            <v>47</v>
          </cell>
        </row>
        <row r="425">
          <cell r="F425">
            <v>46</v>
          </cell>
        </row>
        <row r="426">
          <cell r="F426">
            <v>47</v>
          </cell>
        </row>
        <row r="427">
          <cell r="F427">
            <v>46</v>
          </cell>
        </row>
        <row r="428">
          <cell r="F428">
            <v>46</v>
          </cell>
        </row>
        <row r="429">
          <cell r="F429">
            <v>46</v>
          </cell>
        </row>
        <row r="430">
          <cell r="F430">
            <v>46</v>
          </cell>
        </row>
        <row r="431">
          <cell r="F431">
            <v>46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46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48</v>
          </cell>
        </row>
        <row r="440">
          <cell r="F440">
            <v>47</v>
          </cell>
        </row>
        <row r="441">
          <cell r="F441">
            <v>48</v>
          </cell>
        </row>
        <row r="442">
          <cell r="F442">
            <v>49</v>
          </cell>
        </row>
        <row r="443">
          <cell r="F443">
            <v>48</v>
          </cell>
        </row>
        <row r="444">
          <cell r="F444">
            <v>47</v>
          </cell>
        </row>
        <row r="445">
          <cell r="F445">
            <v>47</v>
          </cell>
        </row>
        <row r="446">
          <cell r="F446">
            <v>47</v>
          </cell>
        </row>
        <row r="447">
          <cell r="F447">
            <v>47</v>
          </cell>
        </row>
        <row r="448">
          <cell r="F448">
            <v>47</v>
          </cell>
        </row>
        <row r="449">
          <cell r="F449">
            <v>47</v>
          </cell>
        </row>
        <row r="450">
          <cell r="F450">
            <v>47</v>
          </cell>
        </row>
        <row r="451">
          <cell r="F451">
            <v>47</v>
          </cell>
        </row>
        <row r="452">
          <cell r="F452">
            <v>47</v>
          </cell>
        </row>
        <row r="453">
          <cell r="F453">
            <v>46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47</v>
          </cell>
        </row>
        <row r="463">
          <cell r="F463">
            <v>47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48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47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47</v>
          </cell>
        </row>
        <row r="506">
          <cell r="F506">
            <v>48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49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48</v>
          </cell>
        </row>
        <row r="521">
          <cell r="F521">
            <v>48</v>
          </cell>
        </row>
        <row r="522">
          <cell r="F522">
            <v>48</v>
          </cell>
        </row>
        <row r="523">
          <cell r="F523">
            <v>48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49</v>
          </cell>
        </row>
        <row r="529">
          <cell r="F529">
            <v>51</v>
          </cell>
        </row>
        <row r="530">
          <cell r="F530">
            <v>51</v>
          </cell>
        </row>
        <row r="531">
          <cell r="F531">
            <v>49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48</v>
          </cell>
        </row>
        <row r="538">
          <cell r="F538">
            <v>49</v>
          </cell>
        </row>
        <row r="539">
          <cell r="F539">
            <v>53</v>
          </cell>
        </row>
        <row r="540">
          <cell r="F540">
            <v>55</v>
          </cell>
        </row>
        <row r="541">
          <cell r="F541">
            <v>52</v>
          </cell>
        </row>
        <row r="542">
          <cell r="F542">
            <v>49</v>
          </cell>
        </row>
        <row r="543">
          <cell r="F543">
            <v>48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47</v>
          </cell>
        </row>
        <row r="548">
          <cell r="F548">
            <v>47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47</v>
          </cell>
        </row>
        <row r="561">
          <cell r="F561">
            <v>47</v>
          </cell>
        </row>
        <row r="562">
          <cell r="F562">
            <v>47</v>
          </cell>
        </row>
        <row r="563">
          <cell r="F563">
            <v>47</v>
          </cell>
        </row>
        <row r="564">
          <cell r="F564">
            <v>47</v>
          </cell>
        </row>
        <row r="565">
          <cell r="F565">
            <v>47</v>
          </cell>
        </row>
        <row r="566">
          <cell r="F566">
            <v>47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47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47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46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46</v>
          </cell>
        </row>
        <row r="581">
          <cell r="F581">
            <v>46</v>
          </cell>
        </row>
        <row r="582">
          <cell r="F582">
            <v>46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47</v>
          </cell>
        </row>
        <row r="588">
          <cell r="F588">
            <v>47</v>
          </cell>
        </row>
        <row r="589">
          <cell r="F589">
            <v>47</v>
          </cell>
        </row>
        <row r="590">
          <cell r="F590">
            <v>47</v>
          </cell>
        </row>
        <row r="591">
          <cell r="F591">
            <v>48</v>
          </cell>
        </row>
        <row r="592">
          <cell r="F592">
            <v>47</v>
          </cell>
        </row>
        <row r="593">
          <cell r="F593">
            <v>48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46</v>
          </cell>
        </row>
        <row r="604">
          <cell r="F604">
            <v>47</v>
          </cell>
        </row>
        <row r="605">
          <cell r="F605">
            <v>46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51</v>
          </cell>
        </row>
        <row r="640">
          <cell r="F640">
            <v>53</v>
          </cell>
        </row>
        <row r="641">
          <cell r="F641">
            <v>53</v>
          </cell>
        </row>
        <row r="642">
          <cell r="F642">
            <v>52</v>
          </cell>
        </row>
        <row r="643">
          <cell r="F643">
            <v>53</v>
          </cell>
        </row>
        <row r="644">
          <cell r="F644">
            <v>55</v>
          </cell>
        </row>
        <row r="645">
          <cell r="F645">
            <v>55</v>
          </cell>
        </row>
        <row r="646">
          <cell r="F646">
            <v>60</v>
          </cell>
        </row>
        <row r="647">
          <cell r="F647">
            <v>61</v>
          </cell>
        </row>
        <row r="648">
          <cell r="F648">
            <v>58</v>
          </cell>
        </row>
        <row r="649">
          <cell r="F649">
            <v>50</v>
          </cell>
        </row>
        <row r="650">
          <cell r="F650">
            <v>48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48</v>
          </cell>
        </row>
        <row r="660">
          <cell r="F660">
            <v>47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49</v>
          </cell>
        </row>
        <row r="667">
          <cell r="F667">
            <v>48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47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47</v>
          </cell>
        </row>
        <row r="686">
          <cell r="F686">
            <v>47</v>
          </cell>
        </row>
        <row r="687">
          <cell r="F687">
            <v>48</v>
          </cell>
        </row>
        <row r="688">
          <cell r="F688">
            <v>48</v>
          </cell>
        </row>
        <row r="689">
          <cell r="F689">
            <v>47</v>
          </cell>
        </row>
        <row r="690">
          <cell r="F690">
            <v>47</v>
          </cell>
        </row>
        <row r="691">
          <cell r="F691">
            <v>47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47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46</v>
          </cell>
        </row>
        <row r="722">
          <cell r="F722">
            <v>46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46</v>
          </cell>
        </row>
        <row r="726">
          <cell r="F726">
            <v>46</v>
          </cell>
        </row>
        <row r="727">
          <cell r="F727">
            <v>47</v>
          </cell>
        </row>
        <row r="728">
          <cell r="F728">
            <v>47</v>
          </cell>
        </row>
        <row r="729">
          <cell r="F729">
            <v>47</v>
          </cell>
        </row>
        <row r="730">
          <cell r="F730">
            <v>47</v>
          </cell>
        </row>
        <row r="731">
          <cell r="F731">
            <v>47</v>
          </cell>
        </row>
        <row r="732">
          <cell r="F732">
            <v>47</v>
          </cell>
        </row>
        <row r="733">
          <cell r="F733">
            <v>47</v>
          </cell>
        </row>
        <row r="734">
          <cell r="F734">
            <v>47</v>
          </cell>
        </row>
        <row r="735">
          <cell r="F735">
            <v>47</v>
          </cell>
        </row>
        <row r="736">
          <cell r="F736">
            <v>47</v>
          </cell>
        </row>
        <row r="737">
          <cell r="F737">
            <v>47</v>
          </cell>
        </row>
        <row r="738">
          <cell r="F738">
            <v>47</v>
          </cell>
        </row>
        <row r="739">
          <cell r="F739">
            <v>49</v>
          </cell>
        </row>
        <row r="740">
          <cell r="F740">
            <v>49</v>
          </cell>
        </row>
        <row r="741">
          <cell r="F741">
            <v>49</v>
          </cell>
        </row>
        <row r="742">
          <cell r="F742">
            <v>49</v>
          </cell>
        </row>
        <row r="743">
          <cell r="F743">
            <v>49</v>
          </cell>
        </row>
        <row r="744">
          <cell r="F744">
            <v>48</v>
          </cell>
        </row>
        <row r="745">
          <cell r="F745">
            <v>47</v>
          </cell>
        </row>
        <row r="746">
          <cell r="F746">
            <v>47</v>
          </cell>
        </row>
        <row r="747">
          <cell r="F747">
            <v>46</v>
          </cell>
        </row>
        <row r="748">
          <cell r="F748">
            <v>47</v>
          </cell>
        </row>
        <row r="749">
          <cell r="F749">
            <v>46</v>
          </cell>
        </row>
        <row r="750">
          <cell r="F750">
            <v>47</v>
          </cell>
        </row>
        <row r="751">
          <cell r="F751">
            <v>47</v>
          </cell>
        </row>
        <row r="752">
          <cell r="F752">
            <v>47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48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50</v>
          </cell>
        </row>
        <row r="19">
          <cell r="F19">
            <v>51</v>
          </cell>
        </row>
        <row r="20">
          <cell r="F20">
            <v>54</v>
          </cell>
        </row>
        <row r="21">
          <cell r="F21">
            <v>53</v>
          </cell>
        </row>
        <row r="22">
          <cell r="F22">
            <v>55</v>
          </cell>
        </row>
        <row r="23">
          <cell r="F23">
            <v>55</v>
          </cell>
        </row>
        <row r="24">
          <cell r="F24">
            <v>51</v>
          </cell>
        </row>
        <row r="25">
          <cell r="F25">
            <v>48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48</v>
          </cell>
        </row>
        <row r="30">
          <cell r="F30">
            <v>47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50</v>
          </cell>
        </row>
        <row r="35">
          <cell r="F35">
            <v>49</v>
          </cell>
        </row>
        <row r="36">
          <cell r="F36">
            <v>48</v>
          </cell>
        </row>
        <row r="37">
          <cell r="F37">
            <v>50</v>
          </cell>
        </row>
        <row r="38">
          <cell r="F38">
            <v>51</v>
          </cell>
        </row>
        <row r="39">
          <cell r="F39">
            <v>56</v>
          </cell>
        </row>
        <row r="40">
          <cell r="F40">
            <v>53</v>
          </cell>
        </row>
        <row r="41">
          <cell r="F41">
            <v>50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47</v>
          </cell>
        </row>
        <row r="72">
          <cell r="F72">
            <v>48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48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49</v>
          </cell>
        </row>
        <row r="103">
          <cell r="F103">
            <v>48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48</v>
          </cell>
        </row>
        <row r="113">
          <cell r="F113">
            <v>49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46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52</v>
          </cell>
        </row>
        <row r="138">
          <cell r="F138">
            <v>56</v>
          </cell>
        </row>
        <row r="139">
          <cell r="F139">
            <v>62</v>
          </cell>
        </row>
        <row r="140">
          <cell r="F140">
            <v>67</v>
          </cell>
        </row>
        <row r="141">
          <cell r="F141">
            <v>57</v>
          </cell>
        </row>
        <row r="142">
          <cell r="F142">
            <v>51</v>
          </cell>
        </row>
        <row r="143">
          <cell r="F143">
            <v>49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47</v>
          </cell>
        </row>
        <row r="147">
          <cell r="F147">
            <v>48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47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47</v>
          </cell>
        </row>
        <row r="158">
          <cell r="F158">
            <v>47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47</v>
          </cell>
        </row>
        <row r="162">
          <cell r="F162">
            <v>47</v>
          </cell>
        </row>
        <row r="163">
          <cell r="F163">
            <v>47</v>
          </cell>
        </row>
        <row r="164">
          <cell r="F164">
            <v>47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49</v>
          </cell>
        </row>
        <row r="177">
          <cell r="F177">
            <v>50</v>
          </cell>
        </row>
        <row r="178">
          <cell r="F178">
            <v>54</v>
          </cell>
        </row>
        <row r="179">
          <cell r="F179">
            <v>51</v>
          </cell>
        </row>
        <row r="180">
          <cell r="F180">
            <v>50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52</v>
          </cell>
        </row>
        <row r="184">
          <cell r="F184">
            <v>51</v>
          </cell>
        </row>
        <row r="185">
          <cell r="F185">
            <v>50</v>
          </cell>
        </row>
        <row r="186">
          <cell r="F186">
            <v>49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47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48</v>
          </cell>
        </row>
        <row r="199">
          <cell r="F199">
            <v>49</v>
          </cell>
        </row>
        <row r="200">
          <cell r="F200">
            <v>48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50</v>
          </cell>
        </row>
        <row r="211">
          <cell r="F211">
            <v>50</v>
          </cell>
        </row>
        <row r="212">
          <cell r="F212">
            <v>50</v>
          </cell>
        </row>
        <row r="213">
          <cell r="F213">
            <v>49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46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47</v>
          </cell>
        </row>
        <row r="284">
          <cell r="F284">
            <v>49</v>
          </cell>
        </row>
        <row r="285">
          <cell r="F285">
            <v>48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48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48</v>
          </cell>
        </row>
        <row r="309">
          <cell r="F309">
            <v>48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48</v>
          </cell>
        </row>
        <row r="316">
          <cell r="F316">
            <v>47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49</v>
          </cell>
        </row>
        <row r="324">
          <cell r="F324">
            <v>54</v>
          </cell>
        </row>
        <row r="325">
          <cell r="F325">
            <v>57</v>
          </cell>
        </row>
        <row r="326">
          <cell r="F326">
            <v>54</v>
          </cell>
        </row>
        <row r="327">
          <cell r="F327">
            <v>55</v>
          </cell>
        </row>
        <row r="328">
          <cell r="F328">
            <v>55</v>
          </cell>
        </row>
        <row r="329">
          <cell r="F329">
            <v>54</v>
          </cell>
        </row>
        <row r="330">
          <cell r="F330">
            <v>54</v>
          </cell>
        </row>
        <row r="331">
          <cell r="F331">
            <v>56</v>
          </cell>
        </row>
        <row r="332">
          <cell r="F332">
            <v>52</v>
          </cell>
        </row>
        <row r="333">
          <cell r="F333">
            <v>49</v>
          </cell>
        </row>
        <row r="334">
          <cell r="F334">
            <v>48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50</v>
          </cell>
        </row>
        <row r="353">
          <cell r="F353">
            <v>49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49</v>
          </cell>
        </row>
        <row r="359">
          <cell r="F359">
            <v>48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48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47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47</v>
          </cell>
        </row>
        <row r="382">
          <cell r="F382">
            <v>46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52</v>
          </cell>
        </row>
        <row r="397">
          <cell r="F397">
            <v>50</v>
          </cell>
        </row>
        <row r="398">
          <cell r="F398">
            <v>49</v>
          </cell>
        </row>
        <row r="399">
          <cell r="F399">
            <v>51</v>
          </cell>
        </row>
        <row r="400">
          <cell r="F400">
            <v>52</v>
          </cell>
        </row>
        <row r="401">
          <cell r="F401">
            <v>51</v>
          </cell>
        </row>
        <row r="402">
          <cell r="F402">
            <v>49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50</v>
          </cell>
        </row>
        <row r="409">
          <cell r="F409">
            <v>50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47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47</v>
          </cell>
        </row>
        <row r="426">
          <cell r="F426">
            <v>48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47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47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50</v>
          </cell>
        </row>
        <row r="442">
          <cell r="F442">
            <v>49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47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49</v>
          </cell>
        </row>
        <row r="465">
          <cell r="F465">
            <v>48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48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47</v>
          </cell>
        </row>
        <row r="504">
          <cell r="F504">
            <v>48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49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48</v>
          </cell>
        </row>
        <row r="538">
          <cell r="F538">
            <v>48</v>
          </cell>
        </row>
        <row r="539">
          <cell r="F539">
            <v>52</v>
          </cell>
        </row>
        <row r="540">
          <cell r="F540">
            <v>54</v>
          </cell>
        </row>
        <row r="541">
          <cell r="F541">
            <v>55</v>
          </cell>
        </row>
        <row r="542">
          <cell r="F542">
            <v>51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47</v>
          </cell>
        </row>
        <row r="562">
          <cell r="F562">
            <v>48</v>
          </cell>
        </row>
        <row r="563">
          <cell r="F563">
            <v>47</v>
          </cell>
        </row>
        <row r="564">
          <cell r="F564">
            <v>47</v>
          </cell>
        </row>
        <row r="565">
          <cell r="F565">
            <v>48</v>
          </cell>
        </row>
        <row r="566">
          <cell r="F566">
            <v>47</v>
          </cell>
        </row>
        <row r="567">
          <cell r="F567">
            <v>48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48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47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47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49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49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50</v>
          </cell>
        </row>
        <row r="640">
          <cell r="F640">
            <v>56</v>
          </cell>
        </row>
        <row r="641">
          <cell r="F641">
            <v>53</v>
          </cell>
        </row>
        <row r="642">
          <cell r="F642">
            <v>54</v>
          </cell>
        </row>
        <row r="643">
          <cell r="F643">
            <v>55</v>
          </cell>
        </row>
        <row r="644">
          <cell r="F644">
            <v>57</v>
          </cell>
        </row>
        <row r="645">
          <cell r="F645">
            <v>57</v>
          </cell>
        </row>
        <row r="646">
          <cell r="F646">
            <v>57</v>
          </cell>
        </row>
        <row r="647">
          <cell r="F647">
            <v>58</v>
          </cell>
        </row>
        <row r="648">
          <cell r="F648">
            <v>61</v>
          </cell>
        </row>
        <row r="649">
          <cell r="F649">
            <v>57</v>
          </cell>
        </row>
        <row r="650">
          <cell r="F650">
            <v>53</v>
          </cell>
        </row>
        <row r="651">
          <cell r="F651">
            <v>49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48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49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47</v>
          </cell>
        </row>
        <row r="718">
          <cell r="F718">
            <v>48</v>
          </cell>
        </row>
        <row r="719">
          <cell r="F719">
            <v>47</v>
          </cell>
        </row>
        <row r="720">
          <cell r="F720">
            <v>48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47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48</v>
          </cell>
        </row>
        <row r="732">
          <cell r="F732">
            <v>48</v>
          </cell>
        </row>
        <row r="733">
          <cell r="F733">
            <v>47</v>
          </cell>
        </row>
        <row r="734">
          <cell r="F734">
            <v>48</v>
          </cell>
        </row>
        <row r="735">
          <cell r="F735">
            <v>47</v>
          </cell>
        </row>
        <row r="736">
          <cell r="F736">
            <v>47</v>
          </cell>
        </row>
        <row r="737">
          <cell r="F737">
            <v>48</v>
          </cell>
        </row>
        <row r="738">
          <cell r="F738">
            <v>48</v>
          </cell>
        </row>
        <row r="739">
          <cell r="F739">
            <v>48</v>
          </cell>
        </row>
        <row r="740">
          <cell r="F740">
            <v>49</v>
          </cell>
        </row>
        <row r="741">
          <cell r="F741">
            <v>49</v>
          </cell>
        </row>
        <row r="742">
          <cell r="F742">
            <v>48</v>
          </cell>
        </row>
        <row r="743">
          <cell r="F743">
            <v>48</v>
          </cell>
        </row>
        <row r="744">
          <cell r="F744">
            <v>48</v>
          </cell>
        </row>
        <row r="745">
          <cell r="F745">
            <v>48</v>
          </cell>
        </row>
        <row r="746">
          <cell r="F746">
            <v>48</v>
          </cell>
        </row>
        <row r="747">
          <cell r="F747">
            <v>47</v>
          </cell>
        </row>
        <row r="748">
          <cell r="F748">
            <v>48</v>
          </cell>
        </row>
        <row r="749">
          <cell r="F749">
            <v>48</v>
          </cell>
        </row>
        <row r="750">
          <cell r="F750">
            <v>48</v>
          </cell>
        </row>
        <row r="751">
          <cell r="F751">
            <v>48</v>
          </cell>
        </row>
        <row r="752">
          <cell r="F752">
            <v>48</v>
          </cell>
        </row>
        <row r="753">
          <cell r="F753">
            <v>48</v>
          </cell>
        </row>
        <row r="754">
          <cell r="F754">
            <v>49</v>
          </cell>
        </row>
        <row r="755">
          <cell r="F755">
            <v>48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43</v>
          </cell>
        </row>
        <row r="15">
          <cell r="F15">
            <v>43</v>
          </cell>
        </row>
        <row r="16">
          <cell r="F16">
            <v>43</v>
          </cell>
        </row>
        <row r="17">
          <cell r="F17">
            <v>43</v>
          </cell>
        </row>
        <row r="18">
          <cell r="F18">
            <v>44</v>
          </cell>
        </row>
        <row r="19">
          <cell r="F19">
            <v>43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50</v>
          </cell>
        </row>
        <row r="23">
          <cell r="F23">
            <v>48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41</v>
          </cell>
        </row>
        <row r="27">
          <cell r="F27">
            <v>41</v>
          </cell>
        </row>
        <row r="28">
          <cell r="F28">
            <v>42</v>
          </cell>
        </row>
        <row r="29">
          <cell r="F29">
            <v>42</v>
          </cell>
        </row>
        <row r="30">
          <cell r="F30">
            <v>43</v>
          </cell>
        </row>
        <row r="31">
          <cell r="F31">
            <v>42</v>
          </cell>
        </row>
        <row r="32">
          <cell r="F32">
            <v>42</v>
          </cell>
        </row>
        <row r="33">
          <cell r="F33">
            <v>44</v>
          </cell>
        </row>
        <row r="34">
          <cell r="F34">
            <v>45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45</v>
          </cell>
        </row>
        <row r="38">
          <cell r="F38">
            <v>46</v>
          </cell>
        </row>
        <row r="39">
          <cell r="F39">
            <v>50</v>
          </cell>
        </row>
        <row r="40">
          <cell r="F40">
            <v>48</v>
          </cell>
        </row>
        <row r="41">
          <cell r="F41">
            <v>45</v>
          </cell>
        </row>
        <row r="42">
          <cell r="F42">
            <v>44</v>
          </cell>
        </row>
        <row r="43">
          <cell r="F43">
            <v>43</v>
          </cell>
        </row>
        <row r="44">
          <cell r="F44">
            <v>43</v>
          </cell>
        </row>
        <row r="45">
          <cell r="F45">
            <v>43</v>
          </cell>
        </row>
        <row r="46">
          <cell r="F46">
            <v>42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42</v>
          </cell>
        </row>
        <row r="51">
          <cell r="F51">
            <v>42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43</v>
          </cell>
        </row>
        <row r="57">
          <cell r="F57">
            <v>43</v>
          </cell>
        </row>
        <row r="58">
          <cell r="F58">
            <v>43</v>
          </cell>
        </row>
        <row r="59">
          <cell r="F59">
            <v>42</v>
          </cell>
        </row>
        <row r="60">
          <cell r="F60">
            <v>42</v>
          </cell>
        </row>
        <row r="61">
          <cell r="F61">
            <v>43</v>
          </cell>
        </row>
        <row r="62">
          <cell r="F62">
            <v>42</v>
          </cell>
        </row>
        <row r="63">
          <cell r="F63">
            <v>42</v>
          </cell>
        </row>
        <row r="64">
          <cell r="F64">
            <v>42</v>
          </cell>
        </row>
        <row r="65">
          <cell r="F65">
            <v>43</v>
          </cell>
        </row>
        <row r="66">
          <cell r="F66">
            <v>43</v>
          </cell>
        </row>
        <row r="67">
          <cell r="F67">
            <v>43</v>
          </cell>
        </row>
        <row r="68">
          <cell r="F68">
            <v>43</v>
          </cell>
        </row>
        <row r="69">
          <cell r="F69">
            <v>42</v>
          </cell>
        </row>
        <row r="70">
          <cell r="F70">
            <v>42</v>
          </cell>
        </row>
        <row r="71">
          <cell r="F71">
            <v>43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42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42</v>
          </cell>
        </row>
        <row r="78">
          <cell r="F78">
            <v>43</v>
          </cell>
        </row>
        <row r="79">
          <cell r="F79">
            <v>43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45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44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42</v>
          </cell>
        </row>
        <row r="96">
          <cell r="F96">
            <v>42</v>
          </cell>
        </row>
        <row r="97">
          <cell r="F97">
            <v>42</v>
          </cell>
        </row>
        <row r="98">
          <cell r="F98">
            <v>42</v>
          </cell>
        </row>
        <row r="99">
          <cell r="F99">
            <v>42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43</v>
          </cell>
        </row>
        <row r="117">
          <cell r="F117">
            <v>42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41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42</v>
          </cell>
        </row>
        <row r="126">
          <cell r="F126">
            <v>42</v>
          </cell>
        </row>
        <row r="127">
          <cell r="F127">
            <v>42</v>
          </cell>
        </row>
        <row r="128">
          <cell r="F128">
            <v>43</v>
          </cell>
        </row>
        <row r="129">
          <cell r="F129">
            <v>43</v>
          </cell>
        </row>
        <row r="130">
          <cell r="F130">
            <v>43</v>
          </cell>
        </row>
        <row r="131">
          <cell r="F131">
            <v>43</v>
          </cell>
        </row>
        <row r="132">
          <cell r="F132">
            <v>43</v>
          </cell>
        </row>
        <row r="133">
          <cell r="F133">
            <v>43</v>
          </cell>
        </row>
        <row r="134">
          <cell r="F134">
            <v>43</v>
          </cell>
        </row>
        <row r="135">
          <cell r="F135">
            <v>43</v>
          </cell>
        </row>
        <row r="136">
          <cell r="F136">
            <v>44</v>
          </cell>
        </row>
        <row r="137">
          <cell r="F137">
            <v>50</v>
          </cell>
        </row>
        <row r="138">
          <cell r="F138">
            <v>56</v>
          </cell>
        </row>
        <row r="139">
          <cell r="F139">
            <v>57</v>
          </cell>
        </row>
        <row r="140">
          <cell r="F140">
            <v>61</v>
          </cell>
        </row>
        <row r="141">
          <cell r="F141">
            <v>56</v>
          </cell>
        </row>
        <row r="142">
          <cell r="F142">
            <v>50</v>
          </cell>
        </row>
        <row r="143">
          <cell r="F143">
            <v>46</v>
          </cell>
        </row>
        <row r="144">
          <cell r="F144">
            <v>44</v>
          </cell>
        </row>
        <row r="145">
          <cell r="F145">
            <v>43</v>
          </cell>
        </row>
        <row r="146">
          <cell r="F146">
            <v>43</v>
          </cell>
        </row>
        <row r="147">
          <cell r="F147">
            <v>42</v>
          </cell>
        </row>
        <row r="148">
          <cell r="F148">
            <v>42</v>
          </cell>
        </row>
        <row r="149">
          <cell r="F149">
            <v>42</v>
          </cell>
        </row>
        <row r="150">
          <cell r="F150">
            <v>42</v>
          </cell>
        </row>
        <row r="151">
          <cell r="F151">
            <v>42</v>
          </cell>
        </row>
        <row r="152">
          <cell r="F152">
            <v>43</v>
          </cell>
        </row>
        <row r="153">
          <cell r="F153">
            <v>43</v>
          </cell>
        </row>
        <row r="154">
          <cell r="F154">
            <v>42</v>
          </cell>
        </row>
        <row r="155">
          <cell r="F155">
            <v>43</v>
          </cell>
        </row>
        <row r="156">
          <cell r="F156">
            <v>42</v>
          </cell>
        </row>
        <row r="157">
          <cell r="F157">
            <v>42</v>
          </cell>
        </row>
        <row r="158">
          <cell r="F158">
            <v>42</v>
          </cell>
        </row>
        <row r="159">
          <cell r="F159">
            <v>42</v>
          </cell>
        </row>
        <row r="160">
          <cell r="F160">
            <v>42</v>
          </cell>
        </row>
        <row r="161">
          <cell r="F161">
            <v>43</v>
          </cell>
        </row>
        <row r="162">
          <cell r="F162">
            <v>43</v>
          </cell>
        </row>
        <row r="163">
          <cell r="F163">
            <v>43</v>
          </cell>
        </row>
        <row r="164">
          <cell r="F164">
            <v>42</v>
          </cell>
        </row>
        <row r="165">
          <cell r="F165">
            <v>42</v>
          </cell>
        </row>
        <row r="166">
          <cell r="F166">
            <v>42</v>
          </cell>
        </row>
        <row r="167">
          <cell r="F167">
            <v>42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41</v>
          </cell>
        </row>
        <row r="172">
          <cell r="F172">
            <v>42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45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45</v>
          </cell>
        </row>
        <row r="181">
          <cell r="F181">
            <v>44</v>
          </cell>
        </row>
        <row r="182">
          <cell r="F182">
            <v>45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44</v>
          </cell>
        </row>
        <row r="188">
          <cell r="F188">
            <v>44</v>
          </cell>
        </row>
        <row r="189">
          <cell r="F189">
            <v>42</v>
          </cell>
        </row>
        <row r="190">
          <cell r="F190">
            <v>42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43</v>
          </cell>
        </row>
        <row r="198">
          <cell r="F198">
            <v>43</v>
          </cell>
        </row>
        <row r="199">
          <cell r="F199">
            <v>43</v>
          </cell>
        </row>
        <row r="200">
          <cell r="F200">
            <v>43</v>
          </cell>
        </row>
        <row r="201">
          <cell r="F201">
            <v>43</v>
          </cell>
        </row>
        <row r="202">
          <cell r="F202">
            <v>43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45</v>
          </cell>
        </row>
        <row r="207">
          <cell r="F207">
            <v>45</v>
          </cell>
        </row>
        <row r="208">
          <cell r="F208">
            <v>45</v>
          </cell>
        </row>
        <row r="209">
          <cell r="F209">
            <v>45</v>
          </cell>
        </row>
        <row r="210">
          <cell r="F210">
            <v>45</v>
          </cell>
        </row>
        <row r="211">
          <cell r="F211">
            <v>45</v>
          </cell>
        </row>
        <row r="212">
          <cell r="F212">
            <v>49</v>
          </cell>
        </row>
        <row r="213">
          <cell r="F213">
            <v>45</v>
          </cell>
        </row>
        <row r="214">
          <cell r="F214">
            <v>42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42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44</v>
          </cell>
        </row>
        <row r="225">
          <cell r="F225">
            <v>43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43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44</v>
          </cell>
        </row>
        <row r="237">
          <cell r="F237">
            <v>44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42</v>
          </cell>
        </row>
        <row r="244">
          <cell r="F244">
            <v>43</v>
          </cell>
        </row>
        <row r="245">
          <cell r="F245">
            <v>42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44</v>
          </cell>
        </row>
        <row r="253">
          <cell r="F253">
            <v>44</v>
          </cell>
        </row>
        <row r="254">
          <cell r="F254">
            <v>43</v>
          </cell>
        </row>
        <row r="255">
          <cell r="F255">
            <v>43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43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42</v>
          </cell>
        </row>
        <row r="265">
          <cell r="F265">
            <v>43</v>
          </cell>
        </row>
        <row r="266">
          <cell r="F266">
            <v>43</v>
          </cell>
        </row>
        <row r="267">
          <cell r="F267">
            <v>42</v>
          </cell>
        </row>
        <row r="268">
          <cell r="F268">
            <v>43</v>
          </cell>
        </row>
        <row r="269">
          <cell r="F269">
            <v>43</v>
          </cell>
        </row>
        <row r="270">
          <cell r="F270">
            <v>43</v>
          </cell>
        </row>
        <row r="271">
          <cell r="F271">
            <v>43</v>
          </cell>
        </row>
        <row r="272">
          <cell r="F272">
            <v>43</v>
          </cell>
        </row>
        <row r="273">
          <cell r="F273">
            <v>43</v>
          </cell>
        </row>
        <row r="274">
          <cell r="F274">
            <v>43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43</v>
          </cell>
        </row>
        <row r="278">
          <cell r="F278">
            <v>43</v>
          </cell>
        </row>
        <row r="279">
          <cell r="F279">
            <v>43</v>
          </cell>
        </row>
        <row r="280">
          <cell r="F280">
            <v>43</v>
          </cell>
        </row>
        <row r="281">
          <cell r="F281">
            <v>43</v>
          </cell>
        </row>
        <row r="282">
          <cell r="F282">
            <v>43</v>
          </cell>
        </row>
        <row r="283">
          <cell r="F283">
            <v>43</v>
          </cell>
        </row>
        <row r="284">
          <cell r="F284">
            <v>42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42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42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43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45</v>
          </cell>
        </row>
        <row r="303">
          <cell r="F303">
            <v>44</v>
          </cell>
        </row>
        <row r="304">
          <cell r="F304">
            <v>43</v>
          </cell>
        </row>
        <row r="305">
          <cell r="F305">
            <v>43</v>
          </cell>
        </row>
        <row r="306">
          <cell r="F306">
            <v>43</v>
          </cell>
        </row>
        <row r="307">
          <cell r="F307">
            <v>43</v>
          </cell>
        </row>
        <row r="308">
          <cell r="F308">
            <v>43</v>
          </cell>
        </row>
        <row r="309">
          <cell r="F309">
            <v>43</v>
          </cell>
        </row>
        <row r="310">
          <cell r="F310">
            <v>42</v>
          </cell>
        </row>
        <row r="311">
          <cell r="F311">
            <v>42</v>
          </cell>
        </row>
        <row r="312">
          <cell r="F312">
            <v>42</v>
          </cell>
        </row>
        <row r="313">
          <cell r="F313">
            <v>42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41</v>
          </cell>
        </row>
        <row r="317">
          <cell r="F317">
            <v>41</v>
          </cell>
        </row>
        <row r="318">
          <cell r="F318">
            <v>42</v>
          </cell>
        </row>
        <row r="319">
          <cell r="F319">
            <v>43</v>
          </cell>
        </row>
        <row r="320">
          <cell r="F320">
            <v>43</v>
          </cell>
        </row>
        <row r="321">
          <cell r="F321">
            <v>43</v>
          </cell>
        </row>
        <row r="322">
          <cell r="F322">
            <v>43</v>
          </cell>
        </row>
        <row r="323">
          <cell r="F323">
            <v>44</v>
          </cell>
        </row>
        <row r="324">
          <cell r="F324">
            <v>47</v>
          </cell>
        </row>
        <row r="325">
          <cell r="F325">
            <v>50</v>
          </cell>
        </row>
        <row r="326">
          <cell r="F326">
            <v>51</v>
          </cell>
        </row>
        <row r="327">
          <cell r="F327">
            <v>52</v>
          </cell>
        </row>
        <row r="328">
          <cell r="F328">
            <v>56</v>
          </cell>
        </row>
        <row r="329">
          <cell r="F329">
            <v>53</v>
          </cell>
        </row>
        <row r="330">
          <cell r="F330">
            <v>53</v>
          </cell>
        </row>
        <row r="331">
          <cell r="F331">
            <v>52</v>
          </cell>
        </row>
        <row r="332">
          <cell r="F332">
            <v>49</v>
          </cell>
        </row>
        <row r="333">
          <cell r="F333">
            <v>45</v>
          </cell>
        </row>
        <row r="334">
          <cell r="F334">
            <v>43</v>
          </cell>
        </row>
        <row r="335">
          <cell r="F335">
            <v>42</v>
          </cell>
        </row>
        <row r="336">
          <cell r="F336">
            <v>42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43</v>
          </cell>
        </row>
        <row r="341">
          <cell r="F341">
            <v>43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43</v>
          </cell>
        </row>
        <row r="345">
          <cell r="F345">
            <v>43</v>
          </cell>
        </row>
        <row r="346">
          <cell r="F346">
            <v>43</v>
          </cell>
        </row>
        <row r="347">
          <cell r="F347">
            <v>43</v>
          </cell>
        </row>
        <row r="348">
          <cell r="F348">
            <v>43</v>
          </cell>
        </row>
        <row r="349">
          <cell r="F349">
            <v>46</v>
          </cell>
        </row>
        <row r="350">
          <cell r="F350">
            <v>45</v>
          </cell>
        </row>
        <row r="351">
          <cell r="F351">
            <v>44</v>
          </cell>
        </row>
        <row r="352">
          <cell r="F352">
            <v>44</v>
          </cell>
        </row>
        <row r="353">
          <cell r="F353">
            <v>44</v>
          </cell>
        </row>
        <row r="354">
          <cell r="F354">
            <v>47</v>
          </cell>
        </row>
        <row r="355">
          <cell r="F355">
            <v>48</v>
          </cell>
        </row>
        <row r="356">
          <cell r="F356">
            <v>44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42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42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43</v>
          </cell>
        </row>
        <row r="370">
          <cell r="F370">
            <v>43</v>
          </cell>
        </row>
        <row r="371">
          <cell r="F371">
            <v>43</v>
          </cell>
        </row>
        <row r="372">
          <cell r="F372">
            <v>43</v>
          </cell>
        </row>
        <row r="373">
          <cell r="F373">
            <v>42</v>
          </cell>
        </row>
        <row r="374">
          <cell r="F374">
            <v>43</v>
          </cell>
        </row>
        <row r="375">
          <cell r="F375">
            <v>43</v>
          </cell>
        </row>
        <row r="376">
          <cell r="F376">
            <v>43</v>
          </cell>
        </row>
        <row r="377">
          <cell r="F377">
            <v>43</v>
          </cell>
        </row>
        <row r="378">
          <cell r="F378">
            <v>43</v>
          </cell>
        </row>
        <row r="379">
          <cell r="F379">
            <v>44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42</v>
          </cell>
        </row>
        <row r="387">
          <cell r="F387">
            <v>42</v>
          </cell>
        </row>
        <row r="388">
          <cell r="F388">
            <v>42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42</v>
          </cell>
        </row>
        <row r="392">
          <cell r="F392">
            <v>42</v>
          </cell>
        </row>
        <row r="393">
          <cell r="F393">
            <v>42</v>
          </cell>
        </row>
        <row r="394">
          <cell r="F394">
            <v>42</v>
          </cell>
        </row>
        <row r="395">
          <cell r="F395">
            <v>43</v>
          </cell>
        </row>
        <row r="396">
          <cell r="F396">
            <v>45</v>
          </cell>
        </row>
        <row r="397">
          <cell r="F397">
            <v>45</v>
          </cell>
        </row>
        <row r="398">
          <cell r="F398">
            <v>49</v>
          </cell>
        </row>
        <row r="399">
          <cell r="F399">
            <v>48</v>
          </cell>
        </row>
        <row r="400">
          <cell r="F400">
            <v>46</v>
          </cell>
        </row>
        <row r="401">
          <cell r="F401">
            <v>44</v>
          </cell>
        </row>
        <row r="402">
          <cell r="F402">
            <v>43</v>
          </cell>
        </row>
        <row r="403">
          <cell r="F403">
            <v>43</v>
          </cell>
        </row>
        <row r="404">
          <cell r="F404">
            <v>43</v>
          </cell>
        </row>
        <row r="405">
          <cell r="F405">
            <v>42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43</v>
          </cell>
        </row>
        <row r="417">
          <cell r="F417">
            <v>43</v>
          </cell>
        </row>
        <row r="418">
          <cell r="F418">
            <v>43</v>
          </cell>
        </row>
        <row r="419">
          <cell r="F419">
            <v>43</v>
          </cell>
        </row>
        <row r="420">
          <cell r="F420">
            <v>42</v>
          </cell>
        </row>
        <row r="421">
          <cell r="F421">
            <v>43</v>
          </cell>
        </row>
        <row r="422">
          <cell r="F422">
            <v>43</v>
          </cell>
        </row>
        <row r="423">
          <cell r="F423">
            <v>43</v>
          </cell>
        </row>
        <row r="424">
          <cell r="F424">
            <v>43</v>
          </cell>
        </row>
        <row r="425">
          <cell r="F425">
            <v>43</v>
          </cell>
        </row>
        <row r="426">
          <cell r="F426">
            <v>43</v>
          </cell>
        </row>
        <row r="427">
          <cell r="F427">
            <v>43</v>
          </cell>
        </row>
        <row r="428">
          <cell r="F428">
            <v>42</v>
          </cell>
        </row>
        <row r="429">
          <cell r="F429">
            <v>42</v>
          </cell>
        </row>
        <row r="430">
          <cell r="F430">
            <v>42</v>
          </cell>
        </row>
        <row r="431">
          <cell r="F431">
            <v>42</v>
          </cell>
        </row>
        <row r="432">
          <cell r="F432">
            <v>42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42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44</v>
          </cell>
        </row>
        <row r="439">
          <cell r="F439">
            <v>43</v>
          </cell>
        </row>
        <row r="440">
          <cell r="F440">
            <v>42</v>
          </cell>
        </row>
        <row r="441">
          <cell r="F441">
            <v>42</v>
          </cell>
        </row>
        <row r="442">
          <cell r="F442">
            <v>42</v>
          </cell>
        </row>
        <row r="443">
          <cell r="F443">
            <v>42</v>
          </cell>
        </row>
        <row r="444">
          <cell r="F444">
            <v>43</v>
          </cell>
        </row>
        <row r="445">
          <cell r="F445">
            <v>42</v>
          </cell>
        </row>
        <row r="446">
          <cell r="F446">
            <v>42</v>
          </cell>
        </row>
        <row r="447">
          <cell r="F447">
            <v>43</v>
          </cell>
        </row>
        <row r="448">
          <cell r="F448">
            <v>43</v>
          </cell>
        </row>
        <row r="449">
          <cell r="F449">
            <v>43</v>
          </cell>
        </row>
        <row r="450">
          <cell r="F450">
            <v>43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42</v>
          </cell>
        </row>
        <row r="454">
          <cell r="F454">
            <v>42</v>
          </cell>
        </row>
        <row r="455">
          <cell r="F455">
            <v>42</v>
          </cell>
        </row>
        <row r="456">
          <cell r="F456">
            <v>42</v>
          </cell>
        </row>
        <row r="457">
          <cell r="F457">
            <v>41</v>
          </cell>
        </row>
        <row r="458">
          <cell r="F458">
            <v>41</v>
          </cell>
        </row>
        <row r="459">
          <cell r="F459">
            <v>42</v>
          </cell>
        </row>
        <row r="460">
          <cell r="F460">
            <v>42</v>
          </cell>
        </row>
        <row r="461">
          <cell r="F461">
            <v>42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45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44</v>
          </cell>
        </row>
        <row r="475">
          <cell r="F475">
            <v>44</v>
          </cell>
        </row>
        <row r="476">
          <cell r="F476">
            <v>43</v>
          </cell>
        </row>
        <row r="477">
          <cell r="F477">
            <v>43</v>
          </cell>
        </row>
        <row r="478">
          <cell r="F478">
            <v>43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42</v>
          </cell>
        </row>
        <row r="482">
          <cell r="F482">
            <v>42</v>
          </cell>
        </row>
        <row r="483">
          <cell r="F483">
            <v>42</v>
          </cell>
        </row>
        <row r="484">
          <cell r="F484">
            <v>42</v>
          </cell>
        </row>
        <row r="485">
          <cell r="F485">
            <v>42</v>
          </cell>
        </row>
        <row r="486">
          <cell r="F486">
            <v>43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44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45</v>
          </cell>
        </row>
        <row r="499">
          <cell r="F499">
            <v>44</v>
          </cell>
        </row>
        <row r="500">
          <cell r="F500">
            <v>44</v>
          </cell>
        </row>
        <row r="501">
          <cell r="F501">
            <v>43</v>
          </cell>
        </row>
        <row r="502">
          <cell r="F502">
            <v>42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41</v>
          </cell>
        </row>
        <row r="507">
          <cell r="F507">
            <v>41</v>
          </cell>
        </row>
        <row r="508">
          <cell r="F508">
            <v>41</v>
          </cell>
        </row>
        <row r="509">
          <cell r="F509">
            <v>42</v>
          </cell>
        </row>
        <row r="510">
          <cell r="F510">
            <v>42</v>
          </cell>
        </row>
        <row r="511">
          <cell r="F511">
            <v>42</v>
          </cell>
        </row>
        <row r="512">
          <cell r="F512">
            <v>43</v>
          </cell>
        </row>
        <row r="513">
          <cell r="F513">
            <v>43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45</v>
          </cell>
        </row>
        <row r="522">
          <cell r="F522">
            <v>45</v>
          </cell>
        </row>
        <row r="523">
          <cell r="F523">
            <v>45</v>
          </cell>
        </row>
        <row r="524">
          <cell r="F524">
            <v>45</v>
          </cell>
        </row>
        <row r="525">
          <cell r="F525">
            <v>44</v>
          </cell>
        </row>
        <row r="526">
          <cell r="F526">
            <v>44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44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47</v>
          </cell>
        </row>
        <row r="533">
          <cell r="F533">
            <v>45</v>
          </cell>
        </row>
        <row r="534">
          <cell r="F534">
            <v>44</v>
          </cell>
        </row>
        <row r="535">
          <cell r="F535">
            <v>45</v>
          </cell>
        </row>
        <row r="536">
          <cell r="F536">
            <v>47</v>
          </cell>
        </row>
        <row r="537">
          <cell r="F537">
            <v>44</v>
          </cell>
        </row>
        <row r="538">
          <cell r="F538">
            <v>45</v>
          </cell>
        </row>
        <row r="539">
          <cell r="F539">
            <v>50</v>
          </cell>
        </row>
        <row r="540">
          <cell r="F540">
            <v>52</v>
          </cell>
        </row>
        <row r="541">
          <cell r="F541">
            <v>50</v>
          </cell>
        </row>
        <row r="542">
          <cell r="F542">
            <v>47</v>
          </cell>
        </row>
        <row r="543">
          <cell r="F543">
            <v>45</v>
          </cell>
        </row>
        <row r="544">
          <cell r="F544">
            <v>43</v>
          </cell>
        </row>
        <row r="545">
          <cell r="F545">
            <v>44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42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43</v>
          </cell>
        </row>
        <row r="559">
          <cell r="F559">
            <v>43</v>
          </cell>
        </row>
        <row r="560">
          <cell r="F560">
            <v>42</v>
          </cell>
        </row>
        <row r="561">
          <cell r="F561">
            <v>42</v>
          </cell>
        </row>
        <row r="562">
          <cell r="F562">
            <v>42</v>
          </cell>
        </row>
        <row r="563">
          <cell r="F563">
            <v>42</v>
          </cell>
        </row>
        <row r="564">
          <cell r="F564">
            <v>42</v>
          </cell>
        </row>
        <row r="565">
          <cell r="F565">
            <v>42</v>
          </cell>
        </row>
        <row r="566">
          <cell r="F566">
            <v>42</v>
          </cell>
        </row>
        <row r="567">
          <cell r="F567">
            <v>43</v>
          </cell>
        </row>
        <row r="568">
          <cell r="F568">
            <v>43</v>
          </cell>
        </row>
        <row r="569">
          <cell r="F569">
            <v>44</v>
          </cell>
        </row>
        <row r="570">
          <cell r="F570">
            <v>43</v>
          </cell>
        </row>
        <row r="571">
          <cell r="F571">
            <v>43</v>
          </cell>
        </row>
        <row r="572">
          <cell r="F572">
            <v>42</v>
          </cell>
        </row>
        <row r="573">
          <cell r="F573">
            <v>42</v>
          </cell>
        </row>
        <row r="574">
          <cell r="F574">
            <v>42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43</v>
          </cell>
        </row>
        <row r="585">
          <cell r="F585">
            <v>44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45</v>
          </cell>
        </row>
        <row r="591">
          <cell r="F591">
            <v>45</v>
          </cell>
        </row>
        <row r="592">
          <cell r="F592">
            <v>46</v>
          </cell>
        </row>
        <row r="593">
          <cell r="F593">
            <v>45</v>
          </cell>
        </row>
        <row r="594">
          <cell r="F594">
            <v>45</v>
          </cell>
        </row>
        <row r="595">
          <cell r="F595">
            <v>45</v>
          </cell>
        </row>
        <row r="596">
          <cell r="F596">
            <v>44</v>
          </cell>
        </row>
        <row r="597">
          <cell r="F597">
            <v>43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42</v>
          </cell>
        </row>
        <row r="607">
          <cell r="F607">
            <v>43</v>
          </cell>
        </row>
        <row r="608">
          <cell r="F608">
            <v>43</v>
          </cell>
        </row>
        <row r="609">
          <cell r="F609">
            <v>43</v>
          </cell>
        </row>
        <row r="610">
          <cell r="F610">
            <v>43</v>
          </cell>
        </row>
        <row r="611">
          <cell r="F611">
            <v>44</v>
          </cell>
        </row>
        <row r="612">
          <cell r="F612">
            <v>44</v>
          </cell>
        </row>
        <row r="613">
          <cell r="F613">
            <v>44</v>
          </cell>
        </row>
        <row r="614">
          <cell r="F614">
            <v>44</v>
          </cell>
        </row>
        <row r="615">
          <cell r="F615">
            <v>44</v>
          </cell>
        </row>
        <row r="616">
          <cell r="F616">
            <v>43</v>
          </cell>
        </row>
        <row r="617">
          <cell r="F617">
            <v>43</v>
          </cell>
        </row>
        <row r="618">
          <cell r="F618">
            <v>43</v>
          </cell>
        </row>
        <row r="619">
          <cell r="F619">
            <v>43</v>
          </cell>
        </row>
        <row r="620">
          <cell r="F620">
            <v>42</v>
          </cell>
        </row>
        <row r="621">
          <cell r="F621">
            <v>42</v>
          </cell>
        </row>
        <row r="622">
          <cell r="F622">
            <v>41</v>
          </cell>
        </row>
        <row r="623">
          <cell r="F623">
            <v>41</v>
          </cell>
        </row>
        <row r="624">
          <cell r="F624">
            <v>42</v>
          </cell>
        </row>
        <row r="625">
          <cell r="F625">
            <v>42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42</v>
          </cell>
        </row>
        <row r="631">
          <cell r="F631">
            <v>42</v>
          </cell>
        </row>
        <row r="632">
          <cell r="F632">
            <v>44</v>
          </cell>
        </row>
        <row r="633">
          <cell r="F633">
            <v>43</v>
          </cell>
        </row>
        <row r="634">
          <cell r="F634">
            <v>43</v>
          </cell>
        </row>
        <row r="635">
          <cell r="F635">
            <v>43</v>
          </cell>
        </row>
        <row r="636">
          <cell r="F636">
            <v>43</v>
          </cell>
        </row>
        <row r="637">
          <cell r="F637">
            <v>44</v>
          </cell>
        </row>
        <row r="638">
          <cell r="F638">
            <v>43</v>
          </cell>
        </row>
        <row r="639">
          <cell r="F639">
            <v>46</v>
          </cell>
        </row>
        <row r="640">
          <cell r="F640">
            <v>50</v>
          </cell>
        </row>
        <row r="641">
          <cell r="F641">
            <v>48</v>
          </cell>
        </row>
        <row r="642">
          <cell r="F642">
            <v>53</v>
          </cell>
        </row>
        <row r="643">
          <cell r="F643">
            <v>57</v>
          </cell>
        </row>
        <row r="644">
          <cell r="F644">
            <v>60</v>
          </cell>
        </row>
        <row r="645">
          <cell r="F645">
            <v>59</v>
          </cell>
        </row>
        <row r="646">
          <cell r="F646">
            <v>61</v>
          </cell>
        </row>
        <row r="647">
          <cell r="F647">
            <v>67</v>
          </cell>
        </row>
        <row r="648">
          <cell r="F648">
            <v>63</v>
          </cell>
        </row>
        <row r="649">
          <cell r="F649">
            <v>60</v>
          </cell>
        </row>
        <row r="650">
          <cell r="F650">
            <v>55</v>
          </cell>
        </row>
        <row r="651">
          <cell r="F651">
            <v>47</v>
          </cell>
        </row>
        <row r="652">
          <cell r="F652">
            <v>44</v>
          </cell>
        </row>
        <row r="653">
          <cell r="F653">
            <v>43</v>
          </cell>
        </row>
        <row r="654">
          <cell r="F654">
            <v>44</v>
          </cell>
        </row>
        <row r="655">
          <cell r="F655">
            <v>43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43</v>
          </cell>
        </row>
        <row r="659">
          <cell r="F659">
            <v>43</v>
          </cell>
        </row>
        <row r="660">
          <cell r="F660">
            <v>43</v>
          </cell>
        </row>
        <row r="661">
          <cell r="F661">
            <v>44</v>
          </cell>
        </row>
        <row r="662">
          <cell r="F662">
            <v>43</v>
          </cell>
        </row>
        <row r="663">
          <cell r="F663">
            <v>43</v>
          </cell>
        </row>
        <row r="664">
          <cell r="F664">
            <v>44</v>
          </cell>
        </row>
        <row r="665">
          <cell r="F665">
            <v>44</v>
          </cell>
        </row>
        <row r="666">
          <cell r="F666">
            <v>43</v>
          </cell>
        </row>
        <row r="667">
          <cell r="F667">
            <v>43</v>
          </cell>
        </row>
        <row r="668">
          <cell r="F668">
            <v>42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42</v>
          </cell>
        </row>
        <row r="676">
          <cell r="F676">
            <v>42</v>
          </cell>
        </row>
        <row r="677">
          <cell r="F677">
            <v>43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44</v>
          </cell>
        </row>
        <row r="684">
          <cell r="F684">
            <v>44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45</v>
          </cell>
        </row>
        <row r="688">
          <cell r="F688">
            <v>45</v>
          </cell>
        </row>
        <row r="689">
          <cell r="F689">
            <v>43</v>
          </cell>
        </row>
        <row r="690">
          <cell r="F690">
            <v>43</v>
          </cell>
        </row>
        <row r="691">
          <cell r="F691">
            <v>43</v>
          </cell>
        </row>
        <row r="692">
          <cell r="F692">
            <v>43</v>
          </cell>
        </row>
        <row r="693">
          <cell r="F693">
            <v>42</v>
          </cell>
        </row>
        <row r="694">
          <cell r="F694">
            <v>42</v>
          </cell>
        </row>
        <row r="695">
          <cell r="F695">
            <v>43</v>
          </cell>
        </row>
        <row r="696">
          <cell r="F696">
            <v>42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44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43</v>
          </cell>
        </row>
        <row r="707">
          <cell r="F707">
            <v>43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43</v>
          </cell>
        </row>
        <row r="713">
          <cell r="F713">
            <v>43</v>
          </cell>
        </row>
        <row r="714">
          <cell r="F714">
            <v>43</v>
          </cell>
        </row>
        <row r="715">
          <cell r="F715">
            <v>43</v>
          </cell>
        </row>
        <row r="716">
          <cell r="F716">
            <v>42</v>
          </cell>
        </row>
        <row r="717">
          <cell r="F717">
            <v>42</v>
          </cell>
        </row>
        <row r="718">
          <cell r="F718">
            <v>42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42</v>
          </cell>
        </row>
        <row r="722">
          <cell r="F722">
            <v>42</v>
          </cell>
        </row>
        <row r="723">
          <cell r="F723">
            <v>42</v>
          </cell>
        </row>
        <row r="724">
          <cell r="F724">
            <v>42</v>
          </cell>
        </row>
        <row r="725">
          <cell r="F725">
            <v>42</v>
          </cell>
        </row>
        <row r="726">
          <cell r="F726">
            <v>42</v>
          </cell>
        </row>
        <row r="727">
          <cell r="F727">
            <v>42</v>
          </cell>
        </row>
        <row r="728">
          <cell r="F728">
            <v>42</v>
          </cell>
        </row>
        <row r="729">
          <cell r="F729">
            <v>42</v>
          </cell>
        </row>
        <row r="730">
          <cell r="F730">
            <v>42</v>
          </cell>
        </row>
        <row r="731">
          <cell r="F731">
            <v>42</v>
          </cell>
        </row>
        <row r="732">
          <cell r="F732">
            <v>42</v>
          </cell>
        </row>
        <row r="733">
          <cell r="F733">
            <v>42</v>
          </cell>
        </row>
        <row r="734">
          <cell r="F734">
            <v>42</v>
          </cell>
        </row>
        <row r="735">
          <cell r="F735">
            <v>42</v>
          </cell>
        </row>
        <row r="736">
          <cell r="F736">
            <v>42</v>
          </cell>
        </row>
        <row r="737">
          <cell r="F737">
            <v>42</v>
          </cell>
        </row>
        <row r="738">
          <cell r="F738">
            <v>42</v>
          </cell>
        </row>
        <row r="739">
          <cell r="F739">
            <v>44</v>
          </cell>
        </row>
        <row r="740">
          <cell r="F740">
            <v>43</v>
          </cell>
        </row>
        <row r="741">
          <cell r="F741">
            <v>43</v>
          </cell>
        </row>
        <row r="742">
          <cell r="F742">
            <v>43</v>
          </cell>
        </row>
        <row r="743">
          <cell r="F743">
            <v>42</v>
          </cell>
        </row>
        <row r="744">
          <cell r="F744">
            <v>42</v>
          </cell>
        </row>
        <row r="745">
          <cell r="F745">
            <v>42</v>
          </cell>
        </row>
        <row r="746">
          <cell r="F746">
            <v>42</v>
          </cell>
        </row>
        <row r="747">
          <cell r="F747">
            <v>42</v>
          </cell>
        </row>
        <row r="748">
          <cell r="F748">
            <v>42</v>
          </cell>
        </row>
        <row r="749">
          <cell r="F749">
            <v>42</v>
          </cell>
        </row>
        <row r="750">
          <cell r="F750">
            <v>43</v>
          </cell>
        </row>
        <row r="751">
          <cell r="F751">
            <v>43</v>
          </cell>
        </row>
        <row r="752">
          <cell r="F752">
            <v>44</v>
          </cell>
        </row>
        <row r="753">
          <cell r="F753">
            <v>44</v>
          </cell>
        </row>
        <row r="754">
          <cell r="F754">
            <v>44</v>
          </cell>
        </row>
        <row r="755">
          <cell r="F755">
            <v>44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48</v>
          </cell>
        </row>
        <row r="14">
          <cell r="F14">
            <v>48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48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48</v>
          </cell>
        </row>
        <row r="24">
          <cell r="F24">
            <v>49</v>
          </cell>
        </row>
        <row r="25">
          <cell r="F25">
            <v>48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46</v>
          </cell>
        </row>
        <row r="31">
          <cell r="F31">
            <v>47</v>
          </cell>
        </row>
        <row r="32">
          <cell r="F32">
            <v>46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49</v>
          </cell>
        </row>
        <row r="38">
          <cell r="F38">
            <v>50</v>
          </cell>
        </row>
        <row r="39">
          <cell r="F39">
            <v>52</v>
          </cell>
        </row>
        <row r="40">
          <cell r="F40">
            <v>50</v>
          </cell>
        </row>
        <row r="41">
          <cell r="F41">
            <v>48</v>
          </cell>
        </row>
        <row r="42">
          <cell r="F42">
            <v>47</v>
          </cell>
        </row>
        <row r="43">
          <cell r="F43">
            <v>47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48</v>
          </cell>
        </row>
        <row r="53">
          <cell r="F53">
            <v>47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48</v>
          </cell>
        </row>
        <row r="65">
          <cell r="F65">
            <v>47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50</v>
          </cell>
        </row>
        <row r="94">
          <cell r="F94">
            <v>49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48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46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47</v>
          </cell>
        </row>
        <row r="135">
          <cell r="F135">
            <v>47</v>
          </cell>
        </row>
        <row r="136">
          <cell r="F136">
            <v>50</v>
          </cell>
        </row>
        <row r="137">
          <cell r="F137">
            <v>54</v>
          </cell>
        </row>
        <row r="138">
          <cell r="F138">
            <v>56</v>
          </cell>
        </row>
        <row r="139">
          <cell r="F139">
            <v>53</v>
          </cell>
        </row>
        <row r="140">
          <cell r="F140">
            <v>54</v>
          </cell>
        </row>
        <row r="141">
          <cell r="F141">
            <v>53</v>
          </cell>
        </row>
        <row r="142">
          <cell r="F142">
            <v>50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47</v>
          </cell>
        </row>
        <row r="157">
          <cell r="F157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49</v>
          </cell>
        </row>
        <row r="162">
          <cell r="F162">
            <v>48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48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50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50</v>
          </cell>
        </row>
        <row r="186">
          <cell r="F186">
            <v>51</v>
          </cell>
        </row>
        <row r="187">
          <cell r="F187">
            <v>51</v>
          </cell>
        </row>
        <row r="188">
          <cell r="F188">
            <v>50</v>
          </cell>
        </row>
        <row r="189">
          <cell r="F189">
            <v>49</v>
          </cell>
        </row>
        <row r="190">
          <cell r="F190">
            <v>48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49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50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50</v>
          </cell>
        </row>
        <row r="211">
          <cell r="F211">
            <v>50</v>
          </cell>
        </row>
        <row r="212">
          <cell r="F212">
            <v>51</v>
          </cell>
        </row>
        <row r="213">
          <cell r="F213">
            <v>51</v>
          </cell>
        </row>
        <row r="214">
          <cell r="F214">
            <v>49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49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49</v>
          </cell>
        </row>
        <row r="235">
          <cell r="F235">
            <v>47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50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48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47</v>
          </cell>
        </row>
        <row r="270">
          <cell r="F270">
            <v>47</v>
          </cell>
        </row>
        <row r="271">
          <cell r="F271">
            <v>47</v>
          </cell>
        </row>
        <row r="272">
          <cell r="F272">
            <v>47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49</v>
          </cell>
        </row>
        <row r="279">
          <cell r="F279">
            <v>48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47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46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49</v>
          </cell>
        </row>
        <row r="304">
          <cell r="F304">
            <v>48</v>
          </cell>
        </row>
        <row r="305">
          <cell r="F305">
            <v>48</v>
          </cell>
        </row>
        <row r="306">
          <cell r="F306">
            <v>47</v>
          </cell>
        </row>
        <row r="307">
          <cell r="F307">
            <v>48</v>
          </cell>
        </row>
        <row r="308">
          <cell r="F308">
            <v>48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50</v>
          </cell>
        </row>
        <row r="325">
          <cell r="F325">
            <v>49</v>
          </cell>
        </row>
        <row r="326">
          <cell r="F326">
            <v>51</v>
          </cell>
        </row>
        <row r="327">
          <cell r="F327">
            <v>51</v>
          </cell>
        </row>
        <row r="328">
          <cell r="F328">
            <v>51</v>
          </cell>
        </row>
        <row r="329">
          <cell r="F329">
            <v>52</v>
          </cell>
        </row>
        <row r="330">
          <cell r="F330">
            <v>52</v>
          </cell>
        </row>
        <row r="331">
          <cell r="F331">
            <v>52</v>
          </cell>
        </row>
        <row r="332">
          <cell r="F332">
            <v>50</v>
          </cell>
        </row>
        <row r="333">
          <cell r="F333">
            <v>49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47</v>
          </cell>
        </row>
        <row r="344">
          <cell r="F344">
            <v>48</v>
          </cell>
        </row>
        <row r="345">
          <cell r="F345">
            <v>47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47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48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47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47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47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49</v>
          </cell>
        </row>
        <row r="401">
          <cell r="F401">
            <v>49</v>
          </cell>
        </row>
        <row r="402">
          <cell r="F402">
            <v>48</v>
          </cell>
        </row>
        <row r="403">
          <cell r="F403">
            <v>47</v>
          </cell>
        </row>
        <row r="404">
          <cell r="F404">
            <v>47</v>
          </cell>
        </row>
        <row r="405">
          <cell r="F405">
            <v>47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47</v>
          </cell>
        </row>
        <row r="417">
          <cell r="F417">
            <v>47</v>
          </cell>
        </row>
        <row r="418">
          <cell r="F418">
            <v>47</v>
          </cell>
        </row>
        <row r="419">
          <cell r="F419">
            <v>47</v>
          </cell>
        </row>
        <row r="420">
          <cell r="F420">
            <v>47</v>
          </cell>
        </row>
        <row r="421">
          <cell r="F421">
            <v>47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48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47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47</v>
          </cell>
        </row>
        <row r="443">
          <cell r="F443">
            <v>47</v>
          </cell>
        </row>
        <row r="444">
          <cell r="F444">
            <v>47</v>
          </cell>
        </row>
        <row r="445">
          <cell r="F445">
            <v>47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49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50</v>
          </cell>
        </row>
        <row r="474">
          <cell r="F474">
            <v>50</v>
          </cell>
        </row>
        <row r="475">
          <cell r="F475">
            <v>51</v>
          </cell>
        </row>
        <row r="476">
          <cell r="F476">
            <v>50</v>
          </cell>
        </row>
        <row r="477">
          <cell r="F477">
            <v>50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49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50</v>
          </cell>
        </row>
        <row r="522">
          <cell r="F522">
            <v>50</v>
          </cell>
        </row>
        <row r="523">
          <cell r="F523">
            <v>51</v>
          </cell>
        </row>
        <row r="524">
          <cell r="F524">
            <v>50</v>
          </cell>
        </row>
        <row r="525">
          <cell r="F525">
            <v>51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49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50</v>
          </cell>
        </row>
        <row r="539">
          <cell r="F539">
            <v>51</v>
          </cell>
        </row>
        <row r="540">
          <cell r="F540">
            <v>53</v>
          </cell>
        </row>
        <row r="541">
          <cell r="F541">
            <v>52</v>
          </cell>
        </row>
        <row r="542">
          <cell r="F542">
            <v>50</v>
          </cell>
        </row>
        <row r="543">
          <cell r="F543">
            <v>49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47</v>
          </cell>
        </row>
        <row r="547">
          <cell r="F547">
            <v>47</v>
          </cell>
        </row>
        <row r="548">
          <cell r="F548">
            <v>48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47</v>
          </cell>
        </row>
        <row r="557">
          <cell r="F557">
            <v>48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47</v>
          </cell>
        </row>
        <row r="561">
          <cell r="F561">
            <v>47</v>
          </cell>
        </row>
        <row r="562">
          <cell r="F562">
            <v>47</v>
          </cell>
        </row>
        <row r="563">
          <cell r="F563">
            <v>47</v>
          </cell>
        </row>
        <row r="564">
          <cell r="F564">
            <v>47</v>
          </cell>
        </row>
        <row r="565">
          <cell r="F565">
            <v>47</v>
          </cell>
        </row>
        <row r="566">
          <cell r="F566">
            <v>47</v>
          </cell>
        </row>
        <row r="567">
          <cell r="F567">
            <v>48</v>
          </cell>
        </row>
        <row r="568">
          <cell r="F568">
            <v>51</v>
          </cell>
        </row>
        <row r="569">
          <cell r="F569">
            <v>50</v>
          </cell>
        </row>
        <row r="570">
          <cell r="F570">
            <v>48</v>
          </cell>
        </row>
        <row r="571">
          <cell r="F571">
            <v>47</v>
          </cell>
        </row>
        <row r="572">
          <cell r="F572">
            <v>46</v>
          </cell>
        </row>
        <row r="573">
          <cell r="F573">
            <v>46</v>
          </cell>
        </row>
        <row r="574">
          <cell r="F574">
            <v>46</v>
          </cell>
        </row>
        <row r="575">
          <cell r="F575">
            <v>47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46</v>
          </cell>
        </row>
        <row r="579">
          <cell r="F579">
            <v>46</v>
          </cell>
        </row>
        <row r="580">
          <cell r="F580">
            <v>46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49</v>
          </cell>
        </row>
        <row r="592">
          <cell r="F592">
            <v>48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50</v>
          </cell>
        </row>
        <row r="596">
          <cell r="F596">
            <v>50</v>
          </cell>
        </row>
        <row r="597">
          <cell r="F597">
            <v>49</v>
          </cell>
        </row>
        <row r="598">
          <cell r="F598">
            <v>48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46</v>
          </cell>
        </row>
        <row r="602">
          <cell r="F602">
            <v>46</v>
          </cell>
        </row>
        <row r="603">
          <cell r="F603">
            <v>46</v>
          </cell>
        </row>
        <row r="604">
          <cell r="F604">
            <v>47</v>
          </cell>
        </row>
        <row r="605">
          <cell r="F605">
            <v>46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49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46</v>
          </cell>
        </row>
        <row r="629">
          <cell r="F629">
            <v>46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47</v>
          </cell>
        </row>
        <row r="633">
          <cell r="F633">
            <v>47</v>
          </cell>
        </row>
        <row r="634">
          <cell r="F634">
            <v>47</v>
          </cell>
        </row>
        <row r="635">
          <cell r="F635">
            <v>47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50</v>
          </cell>
        </row>
        <row r="641">
          <cell r="F641">
            <v>58</v>
          </cell>
        </row>
        <row r="642">
          <cell r="F642">
            <v>59</v>
          </cell>
        </row>
        <row r="643">
          <cell r="F643">
            <v>61</v>
          </cell>
        </row>
        <row r="644">
          <cell r="F644">
            <v>66</v>
          </cell>
        </row>
        <row r="645">
          <cell r="F645">
            <v>64</v>
          </cell>
        </row>
        <row r="646">
          <cell r="F646">
            <v>63</v>
          </cell>
        </row>
        <row r="647">
          <cell r="F647">
            <v>64</v>
          </cell>
        </row>
        <row r="648">
          <cell r="F648">
            <v>65</v>
          </cell>
        </row>
        <row r="649">
          <cell r="F649">
            <v>59</v>
          </cell>
        </row>
        <row r="650">
          <cell r="F650">
            <v>51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46</v>
          </cell>
        </row>
        <row r="654">
          <cell r="F654">
            <v>46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47</v>
          </cell>
        </row>
        <row r="660">
          <cell r="F660">
            <v>47</v>
          </cell>
        </row>
        <row r="661">
          <cell r="F661">
            <v>47</v>
          </cell>
        </row>
        <row r="662">
          <cell r="F662">
            <v>47</v>
          </cell>
        </row>
        <row r="663">
          <cell r="F663">
            <v>47</v>
          </cell>
        </row>
        <row r="664">
          <cell r="F664">
            <v>47</v>
          </cell>
        </row>
        <row r="665">
          <cell r="F665">
            <v>47</v>
          </cell>
        </row>
        <row r="666">
          <cell r="F666">
            <v>47</v>
          </cell>
        </row>
        <row r="667">
          <cell r="F667">
            <v>47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46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48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48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47</v>
          </cell>
        </row>
        <row r="694">
          <cell r="F694">
            <v>46</v>
          </cell>
        </row>
        <row r="695">
          <cell r="F695">
            <v>47</v>
          </cell>
        </row>
        <row r="696">
          <cell r="F696">
            <v>46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46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47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47</v>
          </cell>
        </row>
        <row r="711">
          <cell r="F711">
            <v>47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47</v>
          </cell>
        </row>
        <row r="718">
          <cell r="F718">
            <v>46</v>
          </cell>
        </row>
        <row r="719">
          <cell r="F719">
            <v>46</v>
          </cell>
        </row>
        <row r="720">
          <cell r="F720">
            <v>46</v>
          </cell>
        </row>
        <row r="721">
          <cell r="F721">
            <v>46</v>
          </cell>
        </row>
        <row r="722">
          <cell r="F722">
            <v>46</v>
          </cell>
        </row>
        <row r="723">
          <cell r="F723">
            <v>46</v>
          </cell>
        </row>
        <row r="724">
          <cell r="F724">
            <v>46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47</v>
          </cell>
        </row>
        <row r="729">
          <cell r="F729">
            <v>46</v>
          </cell>
        </row>
        <row r="730">
          <cell r="F730">
            <v>46</v>
          </cell>
        </row>
        <row r="731">
          <cell r="F731">
            <v>46</v>
          </cell>
        </row>
        <row r="732">
          <cell r="F732">
            <v>46</v>
          </cell>
        </row>
        <row r="733">
          <cell r="F733">
            <v>46</v>
          </cell>
        </row>
        <row r="734">
          <cell r="F734">
            <v>46</v>
          </cell>
        </row>
        <row r="735">
          <cell r="F735">
            <v>47</v>
          </cell>
        </row>
        <row r="736">
          <cell r="F736">
            <v>46</v>
          </cell>
        </row>
        <row r="737">
          <cell r="F737">
            <v>47</v>
          </cell>
        </row>
        <row r="738">
          <cell r="F738">
            <v>47</v>
          </cell>
        </row>
        <row r="739">
          <cell r="F739">
            <v>47</v>
          </cell>
        </row>
        <row r="740">
          <cell r="F740">
            <v>47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46</v>
          </cell>
        </row>
        <row r="744">
          <cell r="F744">
            <v>46</v>
          </cell>
        </row>
        <row r="745">
          <cell r="F745">
            <v>46</v>
          </cell>
        </row>
        <row r="746">
          <cell r="F746">
            <v>46</v>
          </cell>
        </row>
        <row r="747">
          <cell r="F747">
            <v>46</v>
          </cell>
        </row>
        <row r="748">
          <cell r="F748">
            <v>46</v>
          </cell>
        </row>
        <row r="749">
          <cell r="F749">
            <v>47</v>
          </cell>
        </row>
        <row r="750">
          <cell r="F750">
            <v>47</v>
          </cell>
        </row>
        <row r="751">
          <cell r="F751">
            <v>47</v>
          </cell>
        </row>
        <row r="752">
          <cell r="F752">
            <v>47</v>
          </cell>
        </row>
        <row r="753">
          <cell r="F753">
            <v>48</v>
          </cell>
        </row>
        <row r="754">
          <cell r="F754">
            <v>48</v>
          </cell>
        </row>
        <row r="755">
          <cell r="F755">
            <v>48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51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48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50</v>
          </cell>
        </row>
        <row r="61">
          <cell r="F61">
            <v>51</v>
          </cell>
        </row>
        <row r="62">
          <cell r="F62">
            <v>50</v>
          </cell>
        </row>
        <row r="63">
          <cell r="F63">
            <v>51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50</v>
          </cell>
        </row>
        <row r="67">
          <cell r="F67">
            <v>50</v>
          </cell>
        </row>
        <row r="68">
          <cell r="F68">
            <v>50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50</v>
          </cell>
        </row>
        <row r="77">
          <cell r="F77">
            <v>52</v>
          </cell>
        </row>
        <row r="78">
          <cell r="F78">
            <v>51</v>
          </cell>
        </row>
        <row r="79">
          <cell r="F79">
            <v>52</v>
          </cell>
        </row>
        <row r="80">
          <cell r="F80">
            <v>53</v>
          </cell>
        </row>
        <row r="81">
          <cell r="F81">
            <v>54</v>
          </cell>
        </row>
        <row r="82">
          <cell r="F82">
            <v>54</v>
          </cell>
        </row>
        <row r="83">
          <cell r="F83">
            <v>54</v>
          </cell>
        </row>
        <row r="84">
          <cell r="F84">
            <v>54</v>
          </cell>
        </row>
        <row r="85">
          <cell r="F85">
            <v>56</v>
          </cell>
        </row>
        <row r="86">
          <cell r="F86">
            <v>59</v>
          </cell>
        </row>
        <row r="87">
          <cell r="F87">
            <v>56</v>
          </cell>
        </row>
        <row r="88">
          <cell r="F88">
            <v>56</v>
          </cell>
        </row>
        <row r="89">
          <cell r="F89">
            <v>56</v>
          </cell>
        </row>
        <row r="90">
          <cell r="F90">
            <v>56</v>
          </cell>
        </row>
        <row r="91">
          <cell r="F91">
            <v>56</v>
          </cell>
        </row>
        <row r="92">
          <cell r="F92">
            <v>56</v>
          </cell>
        </row>
        <row r="93">
          <cell r="F93">
            <v>56</v>
          </cell>
        </row>
        <row r="94">
          <cell r="F94">
            <v>57</v>
          </cell>
        </row>
        <row r="95">
          <cell r="F95">
            <v>56</v>
          </cell>
        </row>
        <row r="96">
          <cell r="F96">
            <v>54</v>
          </cell>
        </row>
        <row r="97">
          <cell r="F97">
            <v>52</v>
          </cell>
        </row>
        <row r="98">
          <cell r="F98">
            <v>49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49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48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50</v>
          </cell>
        </row>
        <row r="160">
          <cell r="F160">
            <v>50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51</v>
          </cell>
        </row>
        <row r="164">
          <cell r="F164">
            <v>51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50</v>
          </cell>
        </row>
        <row r="170">
          <cell r="F170">
            <v>53</v>
          </cell>
        </row>
        <row r="171">
          <cell r="F171">
            <v>56</v>
          </cell>
        </row>
        <row r="172">
          <cell r="F172">
            <v>57</v>
          </cell>
        </row>
        <row r="173">
          <cell r="F173">
            <v>59</v>
          </cell>
        </row>
        <row r="174">
          <cell r="F174">
            <v>62</v>
          </cell>
        </row>
        <row r="175">
          <cell r="F175">
            <v>60</v>
          </cell>
        </row>
        <row r="176">
          <cell r="F176">
            <v>56</v>
          </cell>
        </row>
        <row r="177">
          <cell r="F177">
            <v>55</v>
          </cell>
        </row>
        <row r="178">
          <cell r="F178">
            <v>56</v>
          </cell>
        </row>
        <row r="179">
          <cell r="F179">
            <v>55</v>
          </cell>
        </row>
        <row r="180">
          <cell r="F180">
            <v>51</v>
          </cell>
        </row>
        <row r="181">
          <cell r="F181">
            <v>50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49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48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50</v>
          </cell>
        </row>
        <row r="234">
          <cell r="F234">
            <v>51</v>
          </cell>
        </row>
        <row r="235">
          <cell r="F235">
            <v>51</v>
          </cell>
        </row>
        <row r="236">
          <cell r="F236">
            <v>50</v>
          </cell>
        </row>
        <row r="237">
          <cell r="F237">
            <v>50</v>
          </cell>
        </row>
        <row r="238">
          <cell r="F238">
            <v>49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49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52</v>
          </cell>
        </row>
        <row r="266">
          <cell r="F266">
            <v>49</v>
          </cell>
        </row>
        <row r="267">
          <cell r="F267">
            <v>48</v>
          </cell>
        </row>
        <row r="268">
          <cell r="F268">
            <v>52</v>
          </cell>
        </row>
        <row r="269">
          <cell r="F269">
            <v>52</v>
          </cell>
        </row>
        <row r="270">
          <cell r="F270">
            <v>49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49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51</v>
          </cell>
        </row>
        <row r="303">
          <cell r="F303">
            <v>50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50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50</v>
          </cell>
        </row>
        <row r="323">
          <cell r="F323">
            <v>52</v>
          </cell>
        </row>
        <row r="324">
          <cell r="F324">
            <v>52</v>
          </cell>
        </row>
        <row r="325">
          <cell r="F325">
            <v>51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49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48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51</v>
          </cell>
        </row>
        <row r="348">
          <cell r="F348">
            <v>51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49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49</v>
          </cell>
        </row>
        <row r="408">
          <cell r="F408">
            <v>50</v>
          </cell>
        </row>
        <row r="409">
          <cell r="F409">
            <v>50</v>
          </cell>
        </row>
        <row r="411">
          <cell r="F411">
            <v>48</v>
          </cell>
        </row>
        <row r="412">
          <cell r="F412">
            <v>52</v>
          </cell>
        </row>
        <row r="413">
          <cell r="F413">
            <v>51</v>
          </cell>
        </row>
        <row r="414">
          <cell r="F414">
            <v>50</v>
          </cell>
        </row>
        <row r="415">
          <cell r="F415">
            <v>53</v>
          </cell>
        </row>
        <row r="416">
          <cell r="F416">
            <v>56</v>
          </cell>
        </row>
        <row r="417">
          <cell r="F417">
            <v>54</v>
          </cell>
        </row>
        <row r="418">
          <cell r="F418">
            <v>51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48</v>
          </cell>
        </row>
        <row r="427">
          <cell r="F427">
            <v>49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49</v>
          </cell>
        </row>
        <row r="432">
          <cell r="F432">
            <v>48</v>
          </cell>
        </row>
        <row r="433">
          <cell r="F433">
            <v>49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49</v>
          </cell>
        </row>
        <row r="437">
          <cell r="F437">
            <v>49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49</v>
          </cell>
        </row>
        <row r="452">
          <cell r="F452">
            <v>48</v>
          </cell>
        </row>
        <row r="453">
          <cell r="F453">
            <v>49</v>
          </cell>
        </row>
        <row r="454">
          <cell r="F454">
            <v>48</v>
          </cell>
        </row>
        <row r="455">
          <cell r="F455">
            <v>49</v>
          </cell>
        </row>
        <row r="456">
          <cell r="F456">
            <v>56</v>
          </cell>
        </row>
        <row r="457">
          <cell r="F457">
            <v>52</v>
          </cell>
        </row>
        <row r="458">
          <cell r="F458">
            <v>50</v>
          </cell>
        </row>
        <row r="459">
          <cell r="F459">
            <v>49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49</v>
          </cell>
        </row>
        <row r="507">
          <cell r="F507">
            <v>48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50</v>
          </cell>
        </row>
        <row r="515">
          <cell r="F515">
            <v>51</v>
          </cell>
        </row>
        <row r="516">
          <cell r="F516">
            <v>52</v>
          </cell>
        </row>
        <row r="517">
          <cell r="F517">
            <v>52</v>
          </cell>
        </row>
        <row r="518">
          <cell r="F518">
            <v>53</v>
          </cell>
        </row>
        <row r="519">
          <cell r="F519">
            <v>52</v>
          </cell>
        </row>
        <row r="520">
          <cell r="F520">
            <v>51</v>
          </cell>
        </row>
        <row r="521">
          <cell r="F521">
            <v>49</v>
          </cell>
        </row>
        <row r="522">
          <cell r="F522">
            <v>50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48</v>
          </cell>
        </row>
        <row r="537">
          <cell r="F537">
            <v>48</v>
          </cell>
        </row>
        <row r="538">
          <cell r="F538">
            <v>48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50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50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48</v>
          </cell>
        </row>
        <row r="572">
          <cell r="F572">
            <v>49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49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50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50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50</v>
          </cell>
        </row>
        <row r="617">
          <cell r="F617">
            <v>51</v>
          </cell>
        </row>
        <row r="618">
          <cell r="F618">
            <v>50</v>
          </cell>
        </row>
        <row r="619">
          <cell r="F619">
            <v>50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49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49</v>
          </cell>
        </row>
        <row r="627">
          <cell r="F627">
            <v>48</v>
          </cell>
        </row>
        <row r="628">
          <cell r="F628">
            <v>49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49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48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50</v>
          </cell>
        </row>
        <row r="667">
          <cell r="F667">
            <v>50</v>
          </cell>
        </row>
        <row r="668">
          <cell r="F668">
            <v>49</v>
          </cell>
        </row>
        <row r="669">
          <cell r="F669">
            <v>50</v>
          </cell>
        </row>
        <row r="670">
          <cell r="F670">
            <v>52</v>
          </cell>
        </row>
        <row r="671">
          <cell r="F671">
            <v>54</v>
          </cell>
        </row>
        <row r="672">
          <cell r="F672">
            <v>53</v>
          </cell>
        </row>
        <row r="673">
          <cell r="F673">
            <v>53</v>
          </cell>
        </row>
        <row r="674">
          <cell r="F674">
            <v>54</v>
          </cell>
        </row>
        <row r="675">
          <cell r="F675">
            <v>53</v>
          </cell>
        </row>
        <row r="676">
          <cell r="F676">
            <v>53</v>
          </cell>
        </row>
        <row r="677">
          <cell r="F677">
            <v>53</v>
          </cell>
        </row>
        <row r="678">
          <cell r="F678">
            <v>53</v>
          </cell>
        </row>
        <row r="679">
          <cell r="F679">
            <v>53</v>
          </cell>
        </row>
        <row r="680">
          <cell r="F680">
            <v>55</v>
          </cell>
        </row>
        <row r="681">
          <cell r="F681">
            <v>56</v>
          </cell>
        </row>
        <row r="682">
          <cell r="F682">
            <v>56</v>
          </cell>
        </row>
        <row r="683">
          <cell r="F683">
            <v>57</v>
          </cell>
        </row>
        <row r="684">
          <cell r="F684">
            <v>61</v>
          </cell>
        </row>
        <row r="685">
          <cell r="F685">
            <v>65</v>
          </cell>
        </row>
        <row r="686">
          <cell r="F686">
            <v>60</v>
          </cell>
        </row>
        <row r="687">
          <cell r="F687">
            <v>55</v>
          </cell>
        </row>
        <row r="688">
          <cell r="F688">
            <v>51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50</v>
          </cell>
        </row>
        <row r="693">
          <cell r="F693">
            <v>50</v>
          </cell>
        </row>
        <row r="694">
          <cell r="F694">
            <v>52</v>
          </cell>
        </row>
        <row r="695">
          <cell r="F695">
            <v>51</v>
          </cell>
        </row>
        <row r="696">
          <cell r="F696">
            <v>49</v>
          </cell>
        </row>
        <row r="697">
          <cell r="F697">
            <v>48</v>
          </cell>
        </row>
        <row r="698">
          <cell r="F698">
            <v>49</v>
          </cell>
        </row>
        <row r="699">
          <cell r="F699">
            <v>50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47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48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52</v>
          </cell>
        </row>
        <row r="14">
          <cell r="F14">
            <v>52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50</v>
          </cell>
        </row>
        <row r="19">
          <cell r="F19">
            <v>51</v>
          </cell>
        </row>
        <row r="20">
          <cell r="F20">
            <v>50</v>
          </cell>
        </row>
        <row r="21">
          <cell r="F21">
            <v>50</v>
          </cell>
        </row>
        <row r="22">
          <cell r="F22">
            <v>49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50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52</v>
          </cell>
        </row>
        <row r="37">
          <cell r="F37">
            <v>54</v>
          </cell>
        </row>
        <row r="38">
          <cell r="F38">
            <v>57</v>
          </cell>
        </row>
        <row r="39">
          <cell r="F39">
            <v>56</v>
          </cell>
        </row>
        <row r="40">
          <cell r="F40">
            <v>51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50</v>
          </cell>
        </row>
        <row r="47">
          <cell r="F47">
            <v>49</v>
          </cell>
        </row>
        <row r="48">
          <cell r="F48">
            <v>49</v>
          </cell>
        </row>
        <row r="49">
          <cell r="F49">
            <v>49</v>
          </cell>
        </row>
        <row r="50">
          <cell r="F50">
            <v>48</v>
          </cell>
        </row>
        <row r="51">
          <cell r="F51">
            <v>49</v>
          </cell>
        </row>
        <row r="52">
          <cell r="F52">
            <v>49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49</v>
          </cell>
        </row>
        <row r="79">
          <cell r="F79">
            <v>50</v>
          </cell>
        </row>
        <row r="80">
          <cell r="F80">
            <v>50</v>
          </cell>
        </row>
        <row r="81">
          <cell r="F81">
            <v>51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51</v>
          </cell>
        </row>
        <row r="85">
          <cell r="F85">
            <v>51</v>
          </cell>
        </row>
        <row r="86">
          <cell r="F86">
            <v>51</v>
          </cell>
        </row>
        <row r="87">
          <cell r="F87">
            <v>51</v>
          </cell>
        </row>
        <row r="88">
          <cell r="F88">
            <v>51</v>
          </cell>
        </row>
        <row r="89">
          <cell r="F89">
            <v>51</v>
          </cell>
        </row>
        <row r="90">
          <cell r="F90">
            <v>51</v>
          </cell>
        </row>
        <row r="91">
          <cell r="F91">
            <v>51</v>
          </cell>
        </row>
        <row r="92">
          <cell r="F92">
            <v>51</v>
          </cell>
        </row>
        <row r="93">
          <cell r="F93">
            <v>51</v>
          </cell>
        </row>
        <row r="94">
          <cell r="F94">
            <v>50</v>
          </cell>
        </row>
        <row r="95">
          <cell r="F95">
            <v>50</v>
          </cell>
        </row>
        <row r="96">
          <cell r="F96">
            <v>50</v>
          </cell>
        </row>
        <row r="97">
          <cell r="F97">
            <v>50</v>
          </cell>
        </row>
        <row r="98">
          <cell r="F98">
            <v>50</v>
          </cell>
        </row>
        <row r="99">
          <cell r="F99">
            <v>50</v>
          </cell>
        </row>
        <row r="100">
          <cell r="F100">
            <v>49</v>
          </cell>
        </row>
        <row r="101">
          <cell r="F101">
            <v>50</v>
          </cell>
        </row>
        <row r="102">
          <cell r="F102">
            <v>50</v>
          </cell>
        </row>
        <row r="103">
          <cell r="F103">
            <v>50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51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51</v>
          </cell>
        </row>
        <row r="114">
          <cell r="F114">
            <v>51</v>
          </cell>
        </row>
        <row r="115">
          <cell r="F115">
            <v>51</v>
          </cell>
        </row>
        <row r="116">
          <cell r="F116">
            <v>51</v>
          </cell>
        </row>
        <row r="117">
          <cell r="F117">
            <v>51</v>
          </cell>
        </row>
        <row r="118">
          <cell r="F118">
            <v>49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47</v>
          </cell>
        </row>
        <row r="126">
          <cell r="F126">
            <v>48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51</v>
          </cell>
        </row>
        <row r="135">
          <cell r="F135">
            <v>52</v>
          </cell>
        </row>
        <row r="136">
          <cell r="F136">
            <v>54</v>
          </cell>
        </row>
        <row r="137">
          <cell r="F137">
            <v>61</v>
          </cell>
        </row>
        <row r="138">
          <cell r="F138">
            <v>63</v>
          </cell>
        </row>
        <row r="139">
          <cell r="F139">
            <v>68</v>
          </cell>
        </row>
        <row r="140">
          <cell r="F140">
            <v>66</v>
          </cell>
        </row>
        <row r="141">
          <cell r="F141">
            <v>54</v>
          </cell>
        </row>
        <row r="142">
          <cell r="F142">
            <v>50</v>
          </cell>
        </row>
        <row r="143">
          <cell r="F143">
            <v>49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47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51</v>
          </cell>
        </row>
        <row r="182">
          <cell r="F182">
            <v>51</v>
          </cell>
        </row>
        <row r="183">
          <cell r="F183">
            <v>52</v>
          </cell>
        </row>
        <row r="184">
          <cell r="F184">
            <v>53</v>
          </cell>
        </row>
        <row r="185">
          <cell r="F185">
            <v>52</v>
          </cell>
        </row>
        <row r="186">
          <cell r="F186">
            <v>52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52</v>
          </cell>
        </row>
        <row r="208">
          <cell r="F208">
            <v>51</v>
          </cell>
        </row>
        <row r="209">
          <cell r="F209">
            <v>52</v>
          </cell>
        </row>
        <row r="210">
          <cell r="F210">
            <v>51</v>
          </cell>
        </row>
        <row r="211">
          <cell r="F211">
            <v>52</v>
          </cell>
        </row>
        <row r="212">
          <cell r="F212">
            <v>51</v>
          </cell>
        </row>
        <row r="213">
          <cell r="F213">
            <v>49</v>
          </cell>
        </row>
        <row r="214">
          <cell r="F214">
            <v>49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47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50</v>
          </cell>
        </row>
        <row r="236">
          <cell r="F236">
            <v>49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48</v>
          </cell>
        </row>
        <row r="240">
          <cell r="F240">
            <v>49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48</v>
          </cell>
        </row>
        <row r="255">
          <cell r="F255">
            <v>48</v>
          </cell>
        </row>
        <row r="256">
          <cell r="F256">
            <v>48</v>
          </cell>
        </row>
        <row r="257">
          <cell r="F257">
            <v>48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49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49</v>
          </cell>
        </row>
        <row r="268">
          <cell r="F268">
            <v>48</v>
          </cell>
        </row>
        <row r="269">
          <cell r="F269">
            <v>49</v>
          </cell>
        </row>
        <row r="270">
          <cell r="F270">
            <v>48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48</v>
          </cell>
        </row>
        <row r="281">
          <cell r="F281">
            <v>49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52</v>
          </cell>
        </row>
        <row r="304">
          <cell r="F304">
            <v>52</v>
          </cell>
        </row>
        <row r="305">
          <cell r="F305">
            <v>52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49</v>
          </cell>
        </row>
        <row r="322">
          <cell r="F322">
            <v>50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50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49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48</v>
          </cell>
        </row>
        <row r="342">
          <cell r="F342">
            <v>49</v>
          </cell>
        </row>
        <row r="343">
          <cell r="F343">
            <v>48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54</v>
          </cell>
        </row>
        <row r="349">
          <cell r="F349">
            <v>60</v>
          </cell>
        </row>
        <row r="350">
          <cell r="F350">
            <v>54</v>
          </cell>
        </row>
        <row r="351">
          <cell r="F351">
            <v>55</v>
          </cell>
        </row>
        <row r="352">
          <cell r="F352">
            <v>57</v>
          </cell>
        </row>
        <row r="353">
          <cell r="F353">
            <v>52</v>
          </cell>
        </row>
        <row r="354">
          <cell r="F354">
            <v>49</v>
          </cell>
        </row>
        <row r="355">
          <cell r="F355">
            <v>48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52</v>
          </cell>
        </row>
        <row r="365">
          <cell r="F365">
            <v>57</v>
          </cell>
        </row>
        <row r="366">
          <cell r="F366">
            <v>51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47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50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48</v>
          </cell>
        </row>
        <row r="390">
          <cell r="F390">
            <v>47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47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48</v>
          </cell>
        </row>
        <row r="410">
          <cell r="F410">
            <v>48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48</v>
          </cell>
        </row>
        <row r="427">
          <cell r="F427">
            <v>48</v>
          </cell>
        </row>
        <row r="428">
          <cell r="F428">
            <v>47</v>
          </cell>
        </row>
        <row r="429">
          <cell r="F429">
            <v>48</v>
          </cell>
        </row>
        <row r="430">
          <cell r="F430">
            <v>47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51</v>
          </cell>
        </row>
        <row r="468">
          <cell r="F468">
            <v>50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52</v>
          </cell>
        </row>
        <row r="476">
          <cell r="F476">
            <v>51</v>
          </cell>
        </row>
        <row r="477">
          <cell r="F477">
            <v>51</v>
          </cell>
        </row>
        <row r="478">
          <cell r="F478">
            <v>50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47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49</v>
          </cell>
        </row>
        <row r="487">
          <cell r="F487">
            <v>49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50</v>
          </cell>
        </row>
        <row r="491">
          <cell r="F491">
            <v>51</v>
          </cell>
        </row>
        <row r="492">
          <cell r="F492">
            <v>51</v>
          </cell>
        </row>
        <row r="493">
          <cell r="F493">
            <v>51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47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51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52</v>
          </cell>
        </row>
        <row r="518">
          <cell r="F518">
            <v>52</v>
          </cell>
        </row>
        <row r="519">
          <cell r="F519">
            <v>52</v>
          </cell>
        </row>
        <row r="520">
          <cell r="F520">
            <v>52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51</v>
          </cell>
        </row>
        <row r="524">
          <cell r="F524">
            <v>51</v>
          </cell>
        </row>
        <row r="525">
          <cell r="F525">
            <v>51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51</v>
          </cell>
        </row>
        <row r="531">
          <cell r="F531">
            <v>52</v>
          </cell>
        </row>
        <row r="532">
          <cell r="F532">
            <v>51</v>
          </cell>
        </row>
        <row r="533">
          <cell r="F533">
            <v>51</v>
          </cell>
        </row>
        <row r="534">
          <cell r="F534">
            <v>51</v>
          </cell>
        </row>
        <row r="535">
          <cell r="F535">
            <v>52</v>
          </cell>
        </row>
        <row r="536">
          <cell r="F536">
            <v>51</v>
          </cell>
        </row>
        <row r="537">
          <cell r="F537">
            <v>52</v>
          </cell>
        </row>
        <row r="538">
          <cell r="F538">
            <v>52</v>
          </cell>
        </row>
        <row r="539">
          <cell r="F539">
            <v>52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50</v>
          </cell>
        </row>
        <row r="543">
          <cell r="F543">
            <v>48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50</v>
          </cell>
        </row>
        <row r="554">
          <cell r="F554">
            <v>55</v>
          </cell>
        </row>
        <row r="555">
          <cell r="F555">
            <v>52</v>
          </cell>
        </row>
        <row r="556">
          <cell r="F556">
            <v>51</v>
          </cell>
        </row>
        <row r="557">
          <cell r="F557">
            <v>50</v>
          </cell>
        </row>
        <row r="558">
          <cell r="F558">
            <v>48</v>
          </cell>
        </row>
        <row r="559">
          <cell r="F559">
            <v>47</v>
          </cell>
        </row>
        <row r="560">
          <cell r="F560">
            <v>47</v>
          </cell>
        </row>
        <row r="561">
          <cell r="F561">
            <v>47</v>
          </cell>
        </row>
        <row r="562">
          <cell r="F562">
            <v>47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51</v>
          </cell>
        </row>
        <row r="566">
          <cell r="F566">
            <v>52</v>
          </cell>
        </row>
        <row r="567">
          <cell r="F567">
            <v>52</v>
          </cell>
        </row>
        <row r="568">
          <cell r="F568">
            <v>52</v>
          </cell>
        </row>
        <row r="569">
          <cell r="F569">
            <v>51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48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48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50</v>
          </cell>
        </row>
        <row r="622">
          <cell r="F622">
            <v>49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47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49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48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53</v>
          </cell>
        </row>
        <row r="640">
          <cell r="F640">
            <v>57</v>
          </cell>
        </row>
        <row r="641">
          <cell r="F641">
            <v>58</v>
          </cell>
        </row>
        <row r="642">
          <cell r="F642">
            <v>62</v>
          </cell>
        </row>
        <row r="643">
          <cell r="F643">
            <v>62</v>
          </cell>
        </row>
        <row r="644">
          <cell r="F644">
            <v>61</v>
          </cell>
        </row>
        <row r="645">
          <cell r="F645">
            <v>60</v>
          </cell>
        </row>
        <row r="646">
          <cell r="F646">
            <v>58</v>
          </cell>
        </row>
        <row r="647">
          <cell r="F647">
            <v>57</v>
          </cell>
        </row>
        <row r="648">
          <cell r="F648">
            <v>53</v>
          </cell>
        </row>
        <row r="649">
          <cell r="F649">
            <v>50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49</v>
          </cell>
        </row>
        <row r="657">
          <cell r="F657">
            <v>52</v>
          </cell>
        </row>
        <row r="658">
          <cell r="F658">
            <v>56</v>
          </cell>
        </row>
        <row r="659">
          <cell r="F659">
            <v>64</v>
          </cell>
        </row>
        <row r="660">
          <cell r="F660">
            <v>66</v>
          </cell>
        </row>
        <row r="661">
          <cell r="F661">
            <v>55</v>
          </cell>
        </row>
        <row r="662">
          <cell r="F662">
            <v>48</v>
          </cell>
        </row>
        <row r="663">
          <cell r="F663">
            <v>46</v>
          </cell>
        </row>
        <row r="664">
          <cell r="F664">
            <v>46</v>
          </cell>
        </row>
        <row r="665">
          <cell r="F665">
            <v>46</v>
          </cell>
        </row>
        <row r="666">
          <cell r="F666">
            <v>46</v>
          </cell>
        </row>
        <row r="667">
          <cell r="F667">
            <v>46</v>
          </cell>
        </row>
        <row r="668">
          <cell r="F668">
            <v>46</v>
          </cell>
        </row>
        <row r="669">
          <cell r="F669">
            <v>46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46</v>
          </cell>
        </row>
        <row r="681">
          <cell r="F681">
            <v>47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48</v>
          </cell>
        </row>
        <row r="686">
          <cell r="F686">
            <v>49</v>
          </cell>
        </row>
        <row r="687">
          <cell r="F687">
            <v>48</v>
          </cell>
        </row>
        <row r="688">
          <cell r="F688">
            <v>48</v>
          </cell>
        </row>
        <row r="689">
          <cell r="F689">
            <v>48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48</v>
          </cell>
        </row>
        <row r="693">
          <cell r="F693">
            <v>47</v>
          </cell>
        </row>
        <row r="694">
          <cell r="F694">
            <v>46</v>
          </cell>
        </row>
        <row r="695">
          <cell r="F695">
            <v>46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49</v>
          </cell>
        </row>
        <row r="699">
          <cell r="F699">
            <v>49</v>
          </cell>
        </row>
        <row r="700">
          <cell r="F700">
            <v>53</v>
          </cell>
        </row>
        <row r="701">
          <cell r="F701">
            <v>50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47</v>
          </cell>
        </row>
        <row r="715">
          <cell r="F715">
            <v>47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46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46</v>
          </cell>
        </row>
        <row r="724">
          <cell r="F724">
            <v>47</v>
          </cell>
        </row>
        <row r="725">
          <cell r="F725">
            <v>46</v>
          </cell>
        </row>
        <row r="726">
          <cell r="F726">
            <v>46</v>
          </cell>
        </row>
        <row r="727">
          <cell r="F727">
            <v>46</v>
          </cell>
        </row>
        <row r="728">
          <cell r="F728">
            <v>47</v>
          </cell>
        </row>
        <row r="729">
          <cell r="F729">
            <v>46</v>
          </cell>
        </row>
        <row r="730">
          <cell r="F730">
            <v>47</v>
          </cell>
        </row>
        <row r="731">
          <cell r="F731">
            <v>47</v>
          </cell>
        </row>
        <row r="732">
          <cell r="F732">
            <v>47</v>
          </cell>
        </row>
        <row r="733">
          <cell r="F733">
            <v>47</v>
          </cell>
        </row>
        <row r="734">
          <cell r="F734">
            <v>47</v>
          </cell>
        </row>
        <row r="735">
          <cell r="F735">
            <v>47</v>
          </cell>
        </row>
        <row r="736">
          <cell r="F736">
            <v>47</v>
          </cell>
        </row>
        <row r="737">
          <cell r="F737">
            <v>47</v>
          </cell>
        </row>
        <row r="738">
          <cell r="F738">
            <v>47</v>
          </cell>
        </row>
        <row r="739">
          <cell r="F739">
            <v>47</v>
          </cell>
        </row>
        <row r="740">
          <cell r="F740">
            <v>47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47</v>
          </cell>
        </row>
        <row r="744">
          <cell r="F744">
            <v>47</v>
          </cell>
        </row>
        <row r="745">
          <cell r="F745">
            <v>47</v>
          </cell>
        </row>
        <row r="746">
          <cell r="F746">
            <v>47</v>
          </cell>
        </row>
        <row r="747">
          <cell r="F747">
            <v>47</v>
          </cell>
        </row>
        <row r="748">
          <cell r="F748">
            <v>47</v>
          </cell>
        </row>
        <row r="749">
          <cell r="F749">
            <v>47</v>
          </cell>
        </row>
        <row r="750">
          <cell r="F750">
            <v>47</v>
          </cell>
        </row>
        <row r="751">
          <cell r="F751">
            <v>47</v>
          </cell>
        </row>
        <row r="752">
          <cell r="F752">
            <v>47</v>
          </cell>
        </row>
        <row r="753">
          <cell r="F753">
            <v>48</v>
          </cell>
        </row>
        <row r="754">
          <cell r="F754">
            <v>48</v>
          </cell>
        </row>
        <row r="755">
          <cell r="F755">
            <v>48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27</v>
          </cell>
        </row>
        <row r="13">
          <cell r="F13">
            <v>27</v>
          </cell>
        </row>
        <row r="14">
          <cell r="F14">
            <v>27</v>
          </cell>
        </row>
        <row r="15">
          <cell r="F15">
            <v>27</v>
          </cell>
        </row>
        <row r="16">
          <cell r="F16">
            <v>27</v>
          </cell>
        </row>
        <row r="17">
          <cell r="F17">
            <v>27</v>
          </cell>
        </row>
        <row r="18">
          <cell r="F18">
            <v>27</v>
          </cell>
        </row>
        <row r="19">
          <cell r="F19">
            <v>27</v>
          </cell>
        </row>
        <row r="20">
          <cell r="F20">
            <v>26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26</v>
          </cell>
        </row>
        <row r="24">
          <cell r="F24">
            <v>27</v>
          </cell>
        </row>
        <row r="25">
          <cell r="F25">
            <v>34</v>
          </cell>
        </row>
        <row r="26">
          <cell r="F26">
            <v>39</v>
          </cell>
        </row>
        <row r="27">
          <cell r="F27">
            <v>33</v>
          </cell>
        </row>
        <row r="28">
          <cell r="F28">
            <v>29</v>
          </cell>
        </row>
        <row r="29">
          <cell r="F29">
            <v>27</v>
          </cell>
        </row>
        <row r="30">
          <cell r="F30">
            <v>25</v>
          </cell>
        </row>
        <row r="31">
          <cell r="F31">
            <v>26</v>
          </cell>
        </row>
        <row r="32">
          <cell r="F32">
            <v>30</v>
          </cell>
        </row>
        <row r="33">
          <cell r="F33">
            <v>29</v>
          </cell>
        </row>
        <row r="34">
          <cell r="F34">
            <v>32</v>
          </cell>
        </row>
        <row r="35">
          <cell r="F35">
            <v>41</v>
          </cell>
        </row>
        <row r="36">
          <cell r="F36">
            <v>47</v>
          </cell>
        </row>
        <row r="37">
          <cell r="F37">
            <v>48</v>
          </cell>
        </row>
        <row r="38">
          <cell r="F38">
            <v>52</v>
          </cell>
        </row>
        <row r="39">
          <cell r="F39">
            <v>39</v>
          </cell>
        </row>
        <row r="40">
          <cell r="F40">
            <v>31</v>
          </cell>
        </row>
        <row r="41">
          <cell r="F41">
            <v>28</v>
          </cell>
        </row>
        <row r="42">
          <cell r="F42">
            <v>28</v>
          </cell>
        </row>
        <row r="43">
          <cell r="F43">
            <v>27</v>
          </cell>
        </row>
        <row r="44">
          <cell r="F44">
            <v>28</v>
          </cell>
        </row>
        <row r="45">
          <cell r="F45">
            <v>29</v>
          </cell>
        </row>
        <row r="46">
          <cell r="F46">
            <v>30</v>
          </cell>
        </row>
        <row r="47">
          <cell r="F47">
            <v>29</v>
          </cell>
        </row>
        <row r="48">
          <cell r="F48">
            <v>28</v>
          </cell>
        </row>
        <row r="49">
          <cell r="F49">
            <v>27</v>
          </cell>
        </row>
        <row r="50">
          <cell r="F50">
            <v>28</v>
          </cell>
        </row>
        <row r="51">
          <cell r="F51">
            <v>32</v>
          </cell>
        </row>
        <row r="52">
          <cell r="F52">
            <v>32</v>
          </cell>
        </row>
        <row r="53">
          <cell r="F53">
            <v>32</v>
          </cell>
        </row>
        <row r="54">
          <cell r="F54">
            <v>30</v>
          </cell>
        </row>
        <row r="55">
          <cell r="F55">
            <v>28</v>
          </cell>
        </row>
        <row r="56">
          <cell r="F56">
            <v>27</v>
          </cell>
        </row>
        <row r="57">
          <cell r="F57">
            <v>26</v>
          </cell>
        </row>
        <row r="58">
          <cell r="F58">
            <v>26</v>
          </cell>
        </row>
        <row r="59">
          <cell r="F59">
            <v>26</v>
          </cell>
        </row>
        <row r="60">
          <cell r="F60">
            <v>26</v>
          </cell>
        </row>
        <row r="61">
          <cell r="F61">
            <v>27</v>
          </cell>
        </row>
        <row r="62">
          <cell r="F62">
            <v>26</v>
          </cell>
        </row>
        <row r="63">
          <cell r="F63">
            <v>27</v>
          </cell>
        </row>
        <row r="64">
          <cell r="F64">
            <v>27</v>
          </cell>
        </row>
        <row r="65">
          <cell r="F65">
            <v>27</v>
          </cell>
        </row>
        <row r="66">
          <cell r="F66">
            <v>27</v>
          </cell>
        </row>
        <row r="67">
          <cell r="F67">
            <v>27</v>
          </cell>
        </row>
        <row r="68">
          <cell r="F68">
            <v>27</v>
          </cell>
        </row>
        <row r="69">
          <cell r="F69">
            <v>26</v>
          </cell>
        </row>
        <row r="70">
          <cell r="F70">
            <v>26</v>
          </cell>
        </row>
        <row r="71">
          <cell r="F71">
            <v>26</v>
          </cell>
        </row>
        <row r="72">
          <cell r="F72">
            <v>26</v>
          </cell>
        </row>
        <row r="73">
          <cell r="F73">
            <v>25</v>
          </cell>
        </row>
        <row r="74">
          <cell r="F74">
            <v>25</v>
          </cell>
        </row>
        <row r="75">
          <cell r="F75">
            <v>25</v>
          </cell>
        </row>
        <row r="76">
          <cell r="F76">
            <v>26</v>
          </cell>
        </row>
        <row r="77">
          <cell r="F77">
            <v>26</v>
          </cell>
        </row>
        <row r="78">
          <cell r="F78">
            <v>27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28</v>
          </cell>
        </row>
        <row r="82">
          <cell r="F82">
            <v>28</v>
          </cell>
        </row>
        <row r="83">
          <cell r="F83">
            <v>28</v>
          </cell>
        </row>
        <row r="84">
          <cell r="F84">
            <v>28</v>
          </cell>
        </row>
        <row r="85">
          <cell r="F85">
            <v>29</v>
          </cell>
        </row>
        <row r="86">
          <cell r="F86">
            <v>28</v>
          </cell>
        </row>
        <row r="87">
          <cell r="F87">
            <v>28</v>
          </cell>
        </row>
        <row r="88">
          <cell r="F88">
            <v>28</v>
          </cell>
        </row>
        <row r="89">
          <cell r="F89">
            <v>28</v>
          </cell>
        </row>
        <row r="90">
          <cell r="F90">
            <v>27</v>
          </cell>
        </row>
        <row r="91">
          <cell r="F91">
            <v>27</v>
          </cell>
        </row>
        <row r="92">
          <cell r="F92">
            <v>25</v>
          </cell>
        </row>
        <row r="93">
          <cell r="F93">
            <v>25</v>
          </cell>
        </row>
        <row r="94">
          <cell r="F94">
            <v>25</v>
          </cell>
        </row>
        <row r="95">
          <cell r="F95">
            <v>25</v>
          </cell>
        </row>
        <row r="96">
          <cell r="F96">
            <v>25</v>
          </cell>
        </row>
        <row r="97">
          <cell r="F97">
            <v>25</v>
          </cell>
        </row>
        <row r="98">
          <cell r="F98">
            <v>25</v>
          </cell>
        </row>
        <row r="99">
          <cell r="F99">
            <v>25</v>
          </cell>
        </row>
        <row r="100">
          <cell r="F100">
            <v>26</v>
          </cell>
        </row>
        <row r="101">
          <cell r="F101">
            <v>26</v>
          </cell>
        </row>
        <row r="102">
          <cell r="F102">
            <v>25</v>
          </cell>
        </row>
        <row r="103">
          <cell r="F103">
            <v>26</v>
          </cell>
        </row>
        <row r="104">
          <cell r="F104">
            <v>26</v>
          </cell>
        </row>
        <row r="105">
          <cell r="F105">
            <v>26</v>
          </cell>
        </row>
        <row r="106">
          <cell r="F106">
            <v>26</v>
          </cell>
        </row>
        <row r="107">
          <cell r="F107">
            <v>26</v>
          </cell>
        </row>
        <row r="108">
          <cell r="F108">
            <v>26</v>
          </cell>
        </row>
        <row r="109">
          <cell r="F109">
            <v>27</v>
          </cell>
        </row>
        <row r="110">
          <cell r="F110">
            <v>27</v>
          </cell>
        </row>
        <row r="111">
          <cell r="F111">
            <v>27</v>
          </cell>
        </row>
        <row r="112">
          <cell r="F112">
            <v>27</v>
          </cell>
        </row>
        <row r="113">
          <cell r="F113">
            <v>27</v>
          </cell>
        </row>
        <row r="114">
          <cell r="F114">
            <v>27</v>
          </cell>
        </row>
        <row r="115">
          <cell r="F115">
            <v>27</v>
          </cell>
        </row>
        <row r="116">
          <cell r="F116">
            <v>27</v>
          </cell>
        </row>
        <row r="117">
          <cell r="F117">
            <v>27</v>
          </cell>
        </row>
        <row r="118">
          <cell r="F118">
            <v>26</v>
          </cell>
        </row>
        <row r="119">
          <cell r="F119">
            <v>26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25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26</v>
          </cell>
        </row>
        <row r="126">
          <cell r="F126">
            <v>27</v>
          </cell>
        </row>
        <row r="127">
          <cell r="F127">
            <v>27</v>
          </cell>
        </row>
        <row r="128">
          <cell r="F128">
            <v>26</v>
          </cell>
        </row>
        <row r="129">
          <cell r="F129">
            <v>26</v>
          </cell>
        </row>
        <row r="130">
          <cell r="F130">
            <v>27</v>
          </cell>
        </row>
        <row r="131">
          <cell r="F131">
            <v>27</v>
          </cell>
        </row>
        <row r="132">
          <cell r="F132">
            <v>27</v>
          </cell>
        </row>
        <row r="133">
          <cell r="F133">
            <v>28</v>
          </cell>
        </row>
        <row r="134">
          <cell r="F134">
            <v>29</v>
          </cell>
        </row>
        <row r="135">
          <cell r="F135">
            <v>34</v>
          </cell>
        </row>
        <row r="136">
          <cell r="F136">
            <v>42</v>
          </cell>
        </row>
        <row r="137">
          <cell r="F137">
            <v>46</v>
          </cell>
        </row>
        <row r="138">
          <cell r="F138">
            <v>48</v>
          </cell>
        </row>
        <row r="139">
          <cell r="F139">
            <v>49</v>
          </cell>
        </row>
        <row r="140">
          <cell r="F140">
            <v>36</v>
          </cell>
        </row>
        <row r="141">
          <cell r="F141">
            <v>28</v>
          </cell>
        </row>
        <row r="142">
          <cell r="F142">
            <v>26</v>
          </cell>
        </row>
        <row r="143">
          <cell r="F143">
            <v>25</v>
          </cell>
        </row>
        <row r="144">
          <cell r="F144">
            <v>25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25</v>
          </cell>
        </row>
        <row r="148">
          <cell r="F148">
            <v>25</v>
          </cell>
        </row>
        <row r="149">
          <cell r="F149">
            <v>25</v>
          </cell>
        </row>
        <row r="150">
          <cell r="F150">
            <v>25</v>
          </cell>
        </row>
        <row r="151">
          <cell r="F151">
            <v>25</v>
          </cell>
        </row>
        <row r="152">
          <cell r="F152">
            <v>25</v>
          </cell>
        </row>
        <row r="153">
          <cell r="F153">
            <v>26</v>
          </cell>
        </row>
        <row r="154">
          <cell r="F154">
            <v>26</v>
          </cell>
        </row>
        <row r="155">
          <cell r="F155">
            <v>26</v>
          </cell>
        </row>
        <row r="156">
          <cell r="F156">
            <v>26</v>
          </cell>
        </row>
        <row r="157">
          <cell r="F157">
            <v>26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26</v>
          </cell>
        </row>
        <row r="162">
          <cell r="F162">
            <v>26</v>
          </cell>
        </row>
        <row r="163">
          <cell r="F163">
            <v>26</v>
          </cell>
        </row>
        <row r="164">
          <cell r="F164">
            <v>25</v>
          </cell>
        </row>
        <row r="165">
          <cell r="F165">
            <v>25</v>
          </cell>
        </row>
        <row r="166">
          <cell r="F166">
            <v>25</v>
          </cell>
        </row>
        <row r="167">
          <cell r="F167">
            <v>25</v>
          </cell>
        </row>
        <row r="168">
          <cell r="F168">
            <v>25</v>
          </cell>
        </row>
        <row r="169">
          <cell r="F169">
            <v>25</v>
          </cell>
        </row>
        <row r="170">
          <cell r="F170">
            <v>25</v>
          </cell>
        </row>
        <row r="171">
          <cell r="F171">
            <v>25</v>
          </cell>
        </row>
        <row r="172">
          <cell r="F172">
            <v>25</v>
          </cell>
        </row>
        <row r="173">
          <cell r="F173">
            <v>25</v>
          </cell>
        </row>
        <row r="174">
          <cell r="F174">
            <v>27</v>
          </cell>
        </row>
        <row r="175">
          <cell r="F175">
            <v>27</v>
          </cell>
        </row>
        <row r="176">
          <cell r="F176">
            <v>28</v>
          </cell>
        </row>
        <row r="177">
          <cell r="F177">
            <v>27</v>
          </cell>
        </row>
        <row r="178">
          <cell r="F178">
            <v>28</v>
          </cell>
        </row>
        <row r="179">
          <cell r="F179">
            <v>28</v>
          </cell>
        </row>
        <row r="180">
          <cell r="F180">
            <v>29</v>
          </cell>
        </row>
        <row r="181">
          <cell r="F181">
            <v>29</v>
          </cell>
        </row>
        <row r="182">
          <cell r="F182">
            <v>29</v>
          </cell>
        </row>
        <row r="183">
          <cell r="F183">
            <v>30</v>
          </cell>
        </row>
        <row r="184">
          <cell r="F184">
            <v>31</v>
          </cell>
        </row>
        <row r="185">
          <cell r="F185">
            <v>30</v>
          </cell>
        </row>
        <row r="186">
          <cell r="F186">
            <v>28</v>
          </cell>
        </row>
        <row r="187">
          <cell r="F187">
            <v>28</v>
          </cell>
        </row>
        <row r="188">
          <cell r="F188">
            <v>28</v>
          </cell>
        </row>
        <row r="189">
          <cell r="F189">
            <v>26</v>
          </cell>
        </row>
        <row r="190">
          <cell r="F190">
            <v>26</v>
          </cell>
        </row>
        <row r="191">
          <cell r="F191">
            <v>26</v>
          </cell>
        </row>
        <row r="192">
          <cell r="F192">
            <v>25</v>
          </cell>
        </row>
        <row r="193">
          <cell r="F193">
            <v>25</v>
          </cell>
        </row>
        <row r="194">
          <cell r="F194">
            <v>25</v>
          </cell>
        </row>
        <row r="195">
          <cell r="F195">
            <v>25</v>
          </cell>
        </row>
        <row r="196">
          <cell r="F196">
            <v>25</v>
          </cell>
        </row>
        <row r="197">
          <cell r="F197">
            <v>26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27</v>
          </cell>
        </row>
        <row r="202">
          <cell r="F202">
            <v>27</v>
          </cell>
        </row>
        <row r="203">
          <cell r="F203">
            <v>27</v>
          </cell>
        </row>
        <row r="204">
          <cell r="F204">
            <v>27</v>
          </cell>
        </row>
        <row r="205">
          <cell r="F205">
            <v>28</v>
          </cell>
        </row>
        <row r="206">
          <cell r="F206">
            <v>27</v>
          </cell>
        </row>
        <row r="207">
          <cell r="F207">
            <v>27</v>
          </cell>
        </row>
        <row r="208">
          <cell r="F208">
            <v>27</v>
          </cell>
        </row>
        <row r="209">
          <cell r="F209">
            <v>27</v>
          </cell>
        </row>
        <row r="210">
          <cell r="F210">
            <v>27</v>
          </cell>
        </row>
        <row r="211">
          <cell r="F211">
            <v>27</v>
          </cell>
        </row>
        <row r="212">
          <cell r="F212">
            <v>27</v>
          </cell>
        </row>
        <row r="213">
          <cell r="F213">
            <v>33</v>
          </cell>
        </row>
        <row r="214">
          <cell r="F214">
            <v>34</v>
          </cell>
        </row>
        <row r="215">
          <cell r="F215">
            <v>29</v>
          </cell>
        </row>
        <row r="216">
          <cell r="F216">
            <v>27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26</v>
          </cell>
        </row>
        <row r="220">
          <cell r="F220">
            <v>26</v>
          </cell>
        </row>
        <row r="221">
          <cell r="F221">
            <v>26</v>
          </cell>
        </row>
        <row r="222">
          <cell r="F222">
            <v>26</v>
          </cell>
        </row>
        <row r="223">
          <cell r="F223">
            <v>26</v>
          </cell>
        </row>
        <row r="224">
          <cell r="F224">
            <v>27</v>
          </cell>
        </row>
        <row r="225">
          <cell r="F225">
            <v>27</v>
          </cell>
        </row>
        <row r="226">
          <cell r="F226">
            <v>27</v>
          </cell>
        </row>
        <row r="227">
          <cell r="F227">
            <v>27</v>
          </cell>
        </row>
        <row r="228">
          <cell r="F228">
            <v>27</v>
          </cell>
        </row>
        <row r="229">
          <cell r="F229">
            <v>27</v>
          </cell>
        </row>
        <row r="230">
          <cell r="F230">
            <v>28</v>
          </cell>
        </row>
        <row r="231">
          <cell r="F231">
            <v>27</v>
          </cell>
        </row>
        <row r="232">
          <cell r="F232">
            <v>30</v>
          </cell>
        </row>
        <row r="233">
          <cell r="F233">
            <v>31</v>
          </cell>
        </row>
        <row r="234">
          <cell r="F234">
            <v>29</v>
          </cell>
        </row>
        <row r="235">
          <cell r="F235">
            <v>28</v>
          </cell>
        </row>
        <row r="236">
          <cell r="F236">
            <v>27</v>
          </cell>
        </row>
        <row r="237">
          <cell r="F237">
            <v>28</v>
          </cell>
        </row>
        <row r="238">
          <cell r="F238">
            <v>27</v>
          </cell>
        </row>
        <row r="239">
          <cell r="F239">
            <v>27</v>
          </cell>
        </row>
        <row r="240">
          <cell r="F240">
            <v>35</v>
          </cell>
        </row>
        <row r="241">
          <cell r="F241">
            <v>35</v>
          </cell>
        </row>
        <row r="242">
          <cell r="F242">
            <v>31</v>
          </cell>
        </row>
        <row r="243">
          <cell r="F243">
            <v>30</v>
          </cell>
        </row>
        <row r="244">
          <cell r="F244">
            <v>28</v>
          </cell>
        </row>
        <row r="245">
          <cell r="F245">
            <v>27</v>
          </cell>
        </row>
        <row r="246">
          <cell r="F246">
            <v>27</v>
          </cell>
        </row>
        <row r="247">
          <cell r="F247">
            <v>26</v>
          </cell>
        </row>
        <row r="248">
          <cell r="F248">
            <v>27</v>
          </cell>
        </row>
        <row r="249">
          <cell r="F249">
            <v>27</v>
          </cell>
        </row>
        <row r="250">
          <cell r="F250">
            <v>27</v>
          </cell>
        </row>
        <row r="251">
          <cell r="F251">
            <v>27</v>
          </cell>
        </row>
        <row r="252">
          <cell r="F252">
            <v>27</v>
          </cell>
        </row>
        <row r="253">
          <cell r="F253">
            <v>27</v>
          </cell>
        </row>
        <row r="254">
          <cell r="F254">
            <v>27</v>
          </cell>
        </row>
        <row r="255">
          <cell r="F255">
            <v>27</v>
          </cell>
        </row>
        <row r="256">
          <cell r="F256">
            <v>27</v>
          </cell>
        </row>
        <row r="257">
          <cell r="F257">
            <v>27</v>
          </cell>
        </row>
        <row r="258">
          <cell r="F258">
            <v>27</v>
          </cell>
        </row>
        <row r="259">
          <cell r="F259">
            <v>27</v>
          </cell>
        </row>
        <row r="260">
          <cell r="F260">
            <v>27</v>
          </cell>
        </row>
        <row r="261">
          <cell r="F261">
            <v>26</v>
          </cell>
        </row>
        <row r="262">
          <cell r="F262">
            <v>26</v>
          </cell>
        </row>
        <row r="263">
          <cell r="F263">
            <v>26</v>
          </cell>
        </row>
        <row r="264">
          <cell r="F264">
            <v>26</v>
          </cell>
        </row>
        <row r="265">
          <cell r="F265">
            <v>26</v>
          </cell>
        </row>
        <row r="266">
          <cell r="F266">
            <v>27</v>
          </cell>
        </row>
        <row r="267">
          <cell r="F267">
            <v>26</v>
          </cell>
        </row>
        <row r="268">
          <cell r="F268">
            <v>26</v>
          </cell>
        </row>
        <row r="269">
          <cell r="F269">
            <v>27</v>
          </cell>
        </row>
        <row r="270">
          <cell r="F270">
            <v>27</v>
          </cell>
        </row>
        <row r="271">
          <cell r="F271">
            <v>27</v>
          </cell>
        </row>
        <row r="272">
          <cell r="F272">
            <v>27</v>
          </cell>
        </row>
        <row r="273">
          <cell r="F273">
            <v>27</v>
          </cell>
        </row>
        <row r="274">
          <cell r="F274">
            <v>28</v>
          </cell>
        </row>
        <row r="275">
          <cell r="F275">
            <v>27</v>
          </cell>
        </row>
        <row r="276">
          <cell r="F276">
            <v>27</v>
          </cell>
        </row>
        <row r="277">
          <cell r="F277">
            <v>27</v>
          </cell>
        </row>
        <row r="278">
          <cell r="F278">
            <v>27</v>
          </cell>
        </row>
        <row r="279">
          <cell r="F279">
            <v>27</v>
          </cell>
        </row>
        <row r="280">
          <cell r="F280">
            <v>27</v>
          </cell>
        </row>
        <row r="281">
          <cell r="F281">
            <v>27</v>
          </cell>
        </row>
        <row r="282">
          <cell r="F282">
            <v>27</v>
          </cell>
        </row>
        <row r="283">
          <cell r="F283">
            <v>27</v>
          </cell>
        </row>
        <row r="284">
          <cell r="F284">
            <v>27</v>
          </cell>
        </row>
        <row r="285">
          <cell r="F285">
            <v>27</v>
          </cell>
        </row>
        <row r="286">
          <cell r="F286">
            <v>26</v>
          </cell>
        </row>
        <row r="287">
          <cell r="F287">
            <v>26</v>
          </cell>
        </row>
        <row r="288">
          <cell r="F288">
            <v>26</v>
          </cell>
        </row>
        <row r="289">
          <cell r="F289">
            <v>26</v>
          </cell>
        </row>
        <row r="290">
          <cell r="F290">
            <v>26</v>
          </cell>
        </row>
        <row r="291">
          <cell r="F291">
            <v>26</v>
          </cell>
        </row>
        <row r="292">
          <cell r="F292">
            <v>26</v>
          </cell>
        </row>
        <row r="293">
          <cell r="F293">
            <v>26</v>
          </cell>
        </row>
        <row r="294">
          <cell r="F294">
            <v>26</v>
          </cell>
        </row>
        <row r="295">
          <cell r="F295">
            <v>27</v>
          </cell>
        </row>
        <row r="296">
          <cell r="F296">
            <v>27</v>
          </cell>
        </row>
        <row r="297">
          <cell r="F297">
            <v>27</v>
          </cell>
        </row>
        <row r="298">
          <cell r="F298">
            <v>27</v>
          </cell>
        </row>
        <row r="299">
          <cell r="F299">
            <v>26</v>
          </cell>
        </row>
        <row r="300">
          <cell r="F300">
            <v>27</v>
          </cell>
        </row>
        <row r="301">
          <cell r="F301">
            <v>27</v>
          </cell>
        </row>
        <row r="302">
          <cell r="F302">
            <v>27</v>
          </cell>
        </row>
        <row r="303">
          <cell r="F303">
            <v>27</v>
          </cell>
        </row>
        <row r="304">
          <cell r="F304">
            <v>26</v>
          </cell>
        </row>
        <row r="305">
          <cell r="F305">
            <v>26</v>
          </cell>
        </row>
        <row r="306">
          <cell r="F306">
            <v>26</v>
          </cell>
        </row>
        <row r="307">
          <cell r="F307">
            <v>26</v>
          </cell>
        </row>
        <row r="308">
          <cell r="F308">
            <v>26</v>
          </cell>
        </row>
        <row r="309">
          <cell r="F309">
            <v>28</v>
          </cell>
        </row>
        <row r="310">
          <cell r="F310">
            <v>29</v>
          </cell>
        </row>
        <row r="311">
          <cell r="F311">
            <v>30</v>
          </cell>
        </row>
        <row r="312">
          <cell r="F312">
            <v>28</v>
          </cell>
        </row>
        <row r="313">
          <cell r="F313">
            <v>27</v>
          </cell>
        </row>
        <row r="314">
          <cell r="F314">
            <v>26</v>
          </cell>
        </row>
        <row r="315">
          <cell r="F315">
            <v>26</v>
          </cell>
        </row>
        <row r="316">
          <cell r="F316">
            <v>26</v>
          </cell>
        </row>
        <row r="317">
          <cell r="F317">
            <v>26</v>
          </cell>
        </row>
        <row r="318">
          <cell r="F318">
            <v>27</v>
          </cell>
        </row>
        <row r="319">
          <cell r="F319">
            <v>27</v>
          </cell>
        </row>
        <row r="320">
          <cell r="F320">
            <v>27</v>
          </cell>
        </row>
        <row r="321">
          <cell r="F321">
            <v>27</v>
          </cell>
        </row>
        <row r="322">
          <cell r="F322">
            <v>28</v>
          </cell>
        </row>
        <row r="323">
          <cell r="F323">
            <v>28</v>
          </cell>
        </row>
        <row r="324">
          <cell r="F324">
            <v>28</v>
          </cell>
        </row>
        <row r="325">
          <cell r="F325">
            <v>29</v>
          </cell>
        </row>
        <row r="326">
          <cell r="F326">
            <v>29</v>
          </cell>
        </row>
        <row r="327">
          <cell r="F327">
            <v>29</v>
          </cell>
        </row>
        <row r="328">
          <cell r="F328">
            <v>29</v>
          </cell>
        </row>
        <row r="329">
          <cell r="F329">
            <v>29</v>
          </cell>
        </row>
        <row r="330">
          <cell r="F330">
            <v>29</v>
          </cell>
        </row>
        <row r="331">
          <cell r="F331">
            <v>28</v>
          </cell>
        </row>
        <row r="332">
          <cell r="F332">
            <v>28</v>
          </cell>
        </row>
        <row r="333">
          <cell r="F333">
            <v>28</v>
          </cell>
        </row>
        <row r="334">
          <cell r="F334">
            <v>27</v>
          </cell>
        </row>
        <row r="335">
          <cell r="F335">
            <v>27</v>
          </cell>
        </row>
        <row r="336">
          <cell r="F336">
            <v>27</v>
          </cell>
        </row>
        <row r="337">
          <cell r="F337">
            <v>27</v>
          </cell>
        </row>
        <row r="338">
          <cell r="F338">
            <v>27</v>
          </cell>
        </row>
        <row r="339">
          <cell r="F339">
            <v>27</v>
          </cell>
        </row>
        <row r="340">
          <cell r="F340">
            <v>27</v>
          </cell>
        </row>
        <row r="341">
          <cell r="F341">
            <v>27</v>
          </cell>
        </row>
        <row r="342">
          <cell r="F342">
            <v>27</v>
          </cell>
        </row>
        <row r="343">
          <cell r="F343">
            <v>28</v>
          </cell>
        </row>
        <row r="344">
          <cell r="F344">
            <v>31</v>
          </cell>
        </row>
        <row r="345">
          <cell r="F345">
            <v>39</v>
          </cell>
        </row>
        <row r="346">
          <cell r="F346">
            <v>43</v>
          </cell>
        </row>
        <row r="347">
          <cell r="F347">
            <v>51</v>
          </cell>
        </row>
        <row r="348">
          <cell r="F348">
            <v>60</v>
          </cell>
        </row>
        <row r="349">
          <cell r="F349">
            <v>47</v>
          </cell>
        </row>
        <row r="350">
          <cell r="F350">
            <v>34</v>
          </cell>
        </row>
        <row r="351">
          <cell r="F351">
            <v>29</v>
          </cell>
        </row>
        <row r="352">
          <cell r="F352">
            <v>27</v>
          </cell>
        </row>
        <row r="353">
          <cell r="F353">
            <v>27</v>
          </cell>
        </row>
        <row r="354">
          <cell r="F354">
            <v>26</v>
          </cell>
        </row>
        <row r="355">
          <cell r="F355">
            <v>26</v>
          </cell>
        </row>
        <row r="356">
          <cell r="F356">
            <v>26</v>
          </cell>
        </row>
        <row r="357">
          <cell r="F357">
            <v>25</v>
          </cell>
        </row>
        <row r="358">
          <cell r="F358">
            <v>24</v>
          </cell>
        </row>
        <row r="359">
          <cell r="F359">
            <v>24</v>
          </cell>
        </row>
        <row r="360">
          <cell r="F360">
            <v>25</v>
          </cell>
        </row>
        <row r="361">
          <cell r="F361">
            <v>26</v>
          </cell>
        </row>
        <row r="362">
          <cell r="F362">
            <v>27</v>
          </cell>
        </row>
        <row r="363">
          <cell r="F363">
            <v>31</v>
          </cell>
        </row>
        <row r="364">
          <cell r="F364">
            <v>31</v>
          </cell>
        </row>
        <row r="365">
          <cell r="F365">
            <v>31</v>
          </cell>
        </row>
        <row r="366">
          <cell r="F366">
            <v>30</v>
          </cell>
        </row>
        <row r="367">
          <cell r="F367">
            <v>30</v>
          </cell>
        </row>
        <row r="368">
          <cell r="F368">
            <v>28</v>
          </cell>
        </row>
        <row r="369">
          <cell r="F369">
            <v>26</v>
          </cell>
        </row>
        <row r="370">
          <cell r="F370">
            <v>24</v>
          </cell>
        </row>
        <row r="371">
          <cell r="F371">
            <v>24</v>
          </cell>
        </row>
        <row r="372">
          <cell r="F372">
            <v>24</v>
          </cell>
        </row>
        <row r="373">
          <cell r="F373">
            <v>24</v>
          </cell>
        </row>
        <row r="374">
          <cell r="F374">
            <v>24</v>
          </cell>
        </row>
        <row r="375">
          <cell r="F375">
            <v>24</v>
          </cell>
        </row>
        <row r="376">
          <cell r="F376">
            <v>25</v>
          </cell>
        </row>
        <row r="377">
          <cell r="F377">
            <v>25</v>
          </cell>
        </row>
        <row r="378">
          <cell r="F378">
            <v>26</v>
          </cell>
        </row>
        <row r="379">
          <cell r="F379">
            <v>26</v>
          </cell>
        </row>
        <row r="380">
          <cell r="F380">
            <v>26</v>
          </cell>
        </row>
        <row r="381">
          <cell r="F381">
            <v>26</v>
          </cell>
        </row>
        <row r="382">
          <cell r="F382">
            <v>25</v>
          </cell>
        </row>
        <row r="383">
          <cell r="F383">
            <v>24</v>
          </cell>
        </row>
        <row r="384">
          <cell r="F384">
            <v>24</v>
          </cell>
        </row>
        <row r="385">
          <cell r="F385">
            <v>24</v>
          </cell>
        </row>
        <row r="386">
          <cell r="F386">
            <v>24</v>
          </cell>
        </row>
        <row r="387">
          <cell r="F387">
            <v>24</v>
          </cell>
        </row>
        <row r="388">
          <cell r="F388">
            <v>24</v>
          </cell>
        </row>
        <row r="389">
          <cell r="F389">
            <v>24</v>
          </cell>
        </row>
        <row r="390">
          <cell r="F390">
            <v>25</v>
          </cell>
        </row>
        <row r="391">
          <cell r="F391">
            <v>24</v>
          </cell>
        </row>
        <row r="392">
          <cell r="F392">
            <v>25</v>
          </cell>
        </row>
        <row r="393">
          <cell r="F393">
            <v>25</v>
          </cell>
        </row>
        <row r="394">
          <cell r="F394">
            <v>26</v>
          </cell>
        </row>
        <row r="395">
          <cell r="F395">
            <v>26</v>
          </cell>
        </row>
        <row r="396">
          <cell r="F396">
            <v>27</v>
          </cell>
        </row>
        <row r="397">
          <cell r="F397">
            <v>29</v>
          </cell>
        </row>
        <row r="398">
          <cell r="F398">
            <v>29</v>
          </cell>
        </row>
        <row r="399">
          <cell r="F399">
            <v>28</v>
          </cell>
        </row>
        <row r="400">
          <cell r="F400">
            <v>26</v>
          </cell>
        </row>
        <row r="401">
          <cell r="F401">
            <v>25</v>
          </cell>
        </row>
        <row r="402">
          <cell r="F402">
            <v>25</v>
          </cell>
        </row>
        <row r="403">
          <cell r="F403">
            <v>25</v>
          </cell>
        </row>
        <row r="404">
          <cell r="F404">
            <v>25</v>
          </cell>
        </row>
        <row r="405">
          <cell r="F405">
            <v>26</v>
          </cell>
        </row>
        <row r="406">
          <cell r="F406">
            <v>26</v>
          </cell>
        </row>
        <row r="407">
          <cell r="F407">
            <v>26</v>
          </cell>
        </row>
        <row r="408">
          <cell r="F408">
            <v>25</v>
          </cell>
        </row>
        <row r="409">
          <cell r="F409">
            <v>24</v>
          </cell>
        </row>
        <row r="411">
          <cell r="F411">
            <v>24</v>
          </cell>
        </row>
        <row r="412">
          <cell r="F412">
            <v>24</v>
          </cell>
        </row>
        <row r="413">
          <cell r="F413">
            <v>24</v>
          </cell>
        </row>
        <row r="414">
          <cell r="F414">
            <v>24</v>
          </cell>
        </row>
        <row r="415">
          <cell r="F415">
            <v>24</v>
          </cell>
        </row>
        <row r="416">
          <cell r="F416">
            <v>24</v>
          </cell>
        </row>
        <row r="417">
          <cell r="F417">
            <v>24</v>
          </cell>
        </row>
        <row r="418">
          <cell r="F418">
            <v>24</v>
          </cell>
        </row>
        <row r="419">
          <cell r="F419">
            <v>24</v>
          </cell>
        </row>
        <row r="420">
          <cell r="F420">
            <v>25</v>
          </cell>
        </row>
        <row r="421">
          <cell r="F421">
            <v>25</v>
          </cell>
        </row>
        <row r="422">
          <cell r="F422">
            <v>24</v>
          </cell>
        </row>
        <row r="423">
          <cell r="F423">
            <v>25</v>
          </cell>
        </row>
        <row r="424">
          <cell r="F424">
            <v>25</v>
          </cell>
        </row>
        <row r="425">
          <cell r="F425">
            <v>25</v>
          </cell>
        </row>
        <row r="426">
          <cell r="F426">
            <v>24</v>
          </cell>
        </row>
        <row r="427">
          <cell r="F427">
            <v>24</v>
          </cell>
        </row>
        <row r="428">
          <cell r="F428">
            <v>24</v>
          </cell>
        </row>
        <row r="429">
          <cell r="F429">
            <v>24</v>
          </cell>
        </row>
        <row r="430">
          <cell r="F430">
            <v>24</v>
          </cell>
        </row>
        <row r="431">
          <cell r="F431">
            <v>24</v>
          </cell>
        </row>
        <row r="432">
          <cell r="F432">
            <v>24</v>
          </cell>
        </row>
        <row r="433">
          <cell r="F433">
            <v>24</v>
          </cell>
        </row>
        <row r="434">
          <cell r="F434">
            <v>24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25</v>
          </cell>
        </row>
        <row r="438">
          <cell r="F438">
            <v>25</v>
          </cell>
        </row>
        <row r="439">
          <cell r="F439">
            <v>25</v>
          </cell>
        </row>
        <row r="440">
          <cell r="F440">
            <v>25</v>
          </cell>
        </row>
        <row r="441">
          <cell r="F441">
            <v>25</v>
          </cell>
        </row>
        <row r="442">
          <cell r="F442">
            <v>25</v>
          </cell>
        </row>
        <row r="443">
          <cell r="F443">
            <v>25</v>
          </cell>
        </row>
        <row r="444">
          <cell r="F444">
            <v>25</v>
          </cell>
        </row>
        <row r="445">
          <cell r="F445">
            <v>25</v>
          </cell>
        </row>
        <row r="446">
          <cell r="F446">
            <v>25</v>
          </cell>
        </row>
        <row r="447">
          <cell r="F447">
            <v>25</v>
          </cell>
        </row>
        <row r="448">
          <cell r="F448">
            <v>25</v>
          </cell>
        </row>
        <row r="449">
          <cell r="F449">
            <v>25</v>
          </cell>
        </row>
        <row r="450">
          <cell r="F450">
            <v>25</v>
          </cell>
        </row>
        <row r="451">
          <cell r="F451">
            <v>25</v>
          </cell>
        </row>
        <row r="452">
          <cell r="F452">
            <v>25</v>
          </cell>
        </row>
        <row r="453">
          <cell r="F453">
            <v>25</v>
          </cell>
        </row>
        <row r="454">
          <cell r="F454">
            <v>25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25</v>
          </cell>
        </row>
        <row r="459">
          <cell r="F459">
            <v>25</v>
          </cell>
        </row>
        <row r="460">
          <cell r="F460">
            <v>25</v>
          </cell>
        </row>
        <row r="461">
          <cell r="F461">
            <v>25</v>
          </cell>
        </row>
        <row r="462">
          <cell r="F462">
            <v>26</v>
          </cell>
        </row>
        <row r="463">
          <cell r="F463">
            <v>26</v>
          </cell>
        </row>
        <row r="464">
          <cell r="F464">
            <v>26</v>
          </cell>
        </row>
        <row r="465">
          <cell r="F465">
            <v>27</v>
          </cell>
        </row>
        <row r="466">
          <cell r="F466">
            <v>27</v>
          </cell>
        </row>
        <row r="467">
          <cell r="F467">
            <v>27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27</v>
          </cell>
        </row>
        <row r="471">
          <cell r="F471">
            <v>27</v>
          </cell>
        </row>
        <row r="472">
          <cell r="F472">
            <v>28</v>
          </cell>
        </row>
        <row r="473">
          <cell r="F473">
            <v>28</v>
          </cell>
        </row>
        <row r="474">
          <cell r="F474">
            <v>28</v>
          </cell>
        </row>
        <row r="475">
          <cell r="F475">
            <v>28</v>
          </cell>
        </row>
        <row r="476">
          <cell r="F476">
            <v>28</v>
          </cell>
        </row>
        <row r="477">
          <cell r="F477">
            <v>27</v>
          </cell>
        </row>
        <row r="478">
          <cell r="F478">
            <v>27</v>
          </cell>
        </row>
        <row r="479">
          <cell r="F479">
            <v>26</v>
          </cell>
        </row>
        <row r="480">
          <cell r="F480">
            <v>25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26</v>
          </cell>
        </row>
        <row r="486">
          <cell r="F486">
            <v>26</v>
          </cell>
        </row>
        <row r="487">
          <cell r="F487">
            <v>26</v>
          </cell>
        </row>
        <row r="488">
          <cell r="F488">
            <v>26</v>
          </cell>
        </row>
        <row r="489">
          <cell r="F489">
            <v>26</v>
          </cell>
        </row>
        <row r="490">
          <cell r="F490">
            <v>27</v>
          </cell>
        </row>
        <row r="491">
          <cell r="F491">
            <v>27</v>
          </cell>
        </row>
        <row r="492">
          <cell r="F492">
            <v>27</v>
          </cell>
        </row>
        <row r="493">
          <cell r="F493">
            <v>27</v>
          </cell>
        </row>
        <row r="494">
          <cell r="F494">
            <v>27</v>
          </cell>
        </row>
        <row r="495">
          <cell r="F495">
            <v>27</v>
          </cell>
        </row>
        <row r="496">
          <cell r="F496">
            <v>28</v>
          </cell>
        </row>
        <row r="497">
          <cell r="F497">
            <v>28</v>
          </cell>
        </row>
        <row r="498">
          <cell r="F498">
            <v>28</v>
          </cell>
        </row>
        <row r="499">
          <cell r="F499">
            <v>28</v>
          </cell>
        </row>
        <row r="500">
          <cell r="F500">
            <v>27</v>
          </cell>
        </row>
        <row r="501">
          <cell r="F501">
            <v>27</v>
          </cell>
        </row>
        <row r="502">
          <cell r="F502">
            <v>27</v>
          </cell>
        </row>
        <row r="503">
          <cell r="F503">
            <v>27</v>
          </cell>
        </row>
        <row r="504">
          <cell r="F504">
            <v>25</v>
          </cell>
        </row>
        <row r="505">
          <cell r="F505">
            <v>25</v>
          </cell>
        </row>
        <row r="506">
          <cell r="F506">
            <v>25</v>
          </cell>
        </row>
        <row r="507">
          <cell r="F507">
            <v>25</v>
          </cell>
        </row>
        <row r="508">
          <cell r="F508">
            <v>25</v>
          </cell>
        </row>
        <row r="509">
          <cell r="F509">
            <v>25</v>
          </cell>
        </row>
        <row r="510">
          <cell r="F510">
            <v>25</v>
          </cell>
        </row>
        <row r="511">
          <cell r="F511">
            <v>26</v>
          </cell>
        </row>
        <row r="512">
          <cell r="F512">
            <v>26</v>
          </cell>
        </row>
        <row r="513">
          <cell r="F513">
            <v>27</v>
          </cell>
        </row>
        <row r="514">
          <cell r="F514">
            <v>27</v>
          </cell>
        </row>
        <row r="515">
          <cell r="F515">
            <v>27</v>
          </cell>
        </row>
        <row r="516">
          <cell r="F516">
            <v>28</v>
          </cell>
        </row>
        <row r="517">
          <cell r="F517">
            <v>28</v>
          </cell>
        </row>
        <row r="518">
          <cell r="F518">
            <v>28</v>
          </cell>
        </row>
        <row r="519">
          <cell r="F519">
            <v>28</v>
          </cell>
        </row>
        <row r="520">
          <cell r="F520">
            <v>28</v>
          </cell>
        </row>
        <row r="521">
          <cell r="F521">
            <v>29</v>
          </cell>
        </row>
        <row r="522">
          <cell r="F522">
            <v>28</v>
          </cell>
        </row>
        <row r="523">
          <cell r="F523">
            <v>28</v>
          </cell>
        </row>
        <row r="524">
          <cell r="F524">
            <v>28</v>
          </cell>
        </row>
        <row r="525">
          <cell r="F525">
            <v>28</v>
          </cell>
        </row>
        <row r="526">
          <cell r="F526">
            <v>28</v>
          </cell>
        </row>
        <row r="527">
          <cell r="F527">
            <v>28</v>
          </cell>
        </row>
        <row r="528">
          <cell r="F528">
            <v>28</v>
          </cell>
        </row>
        <row r="529">
          <cell r="F529">
            <v>30</v>
          </cell>
        </row>
        <row r="530">
          <cell r="F530">
            <v>31</v>
          </cell>
        </row>
        <row r="531">
          <cell r="F531">
            <v>31</v>
          </cell>
        </row>
        <row r="532">
          <cell r="F532">
            <v>31</v>
          </cell>
        </row>
        <row r="533">
          <cell r="F533">
            <v>29</v>
          </cell>
        </row>
        <row r="534">
          <cell r="F534">
            <v>30</v>
          </cell>
        </row>
        <row r="535">
          <cell r="F535">
            <v>29</v>
          </cell>
        </row>
        <row r="536">
          <cell r="F536">
            <v>29</v>
          </cell>
        </row>
        <row r="537">
          <cell r="F537">
            <v>29</v>
          </cell>
        </row>
        <row r="538">
          <cell r="F538">
            <v>30</v>
          </cell>
        </row>
        <row r="539">
          <cell r="F539">
            <v>31</v>
          </cell>
        </row>
        <row r="540">
          <cell r="F540">
            <v>30</v>
          </cell>
        </row>
        <row r="541">
          <cell r="F541">
            <v>30</v>
          </cell>
        </row>
        <row r="542">
          <cell r="F542">
            <v>29</v>
          </cell>
        </row>
        <row r="543">
          <cell r="F543">
            <v>28</v>
          </cell>
        </row>
        <row r="544">
          <cell r="F544">
            <v>27</v>
          </cell>
        </row>
        <row r="545">
          <cell r="F545">
            <v>27</v>
          </cell>
        </row>
        <row r="546">
          <cell r="F546">
            <v>27</v>
          </cell>
        </row>
        <row r="547">
          <cell r="F547">
            <v>26</v>
          </cell>
        </row>
        <row r="548">
          <cell r="F548">
            <v>26</v>
          </cell>
        </row>
        <row r="549">
          <cell r="F549">
            <v>26</v>
          </cell>
        </row>
        <row r="550">
          <cell r="F550">
            <v>26</v>
          </cell>
        </row>
        <row r="551">
          <cell r="F551">
            <v>29</v>
          </cell>
        </row>
        <row r="552">
          <cell r="F552">
            <v>29</v>
          </cell>
        </row>
        <row r="553">
          <cell r="F553">
            <v>27</v>
          </cell>
        </row>
        <row r="554">
          <cell r="F554">
            <v>26</v>
          </cell>
        </row>
        <row r="555">
          <cell r="F555">
            <v>27</v>
          </cell>
        </row>
        <row r="556">
          <cell r="F556">
            <v>27</v>
          </cell>
        </row>
        <row r="557">
          <cell r="F557">
            <v>26</v>
          </cell>
        </row>
        <row r="558">
          <cell r="F558">
            <v>25</v>
          </cell>
        </row>
        <row r="559">
          <cell r="F559">
            <v>25</v>
          </cell>
        </row>
        <row r="560">
          <cell r="F560">
            <v>25</v>
          </cell>
        </row>
        <row r="561">
          <cell r="F561">
            <v>25</v>
          </cell>
        </row>
        <row r="562">
          <cell r="F562">
            <v>25</v>
          </cell>
        </row>
        <row r="563">
          <cell r="F563">
            <v>25</v>
          </cell>
        </row>
        <row r="564">
          <cell r="F564">
            <v>25</v>
          </cell>
        </row>
        <row r="565">
          <cell r="F565">
            <v>30</v>
          </cell>
        </row>
        <row r="566">
          <cell r="F566">
            <v>32</v>
          </cell>
        </row>
        <row r="567">
          <cell r="F567">
            <v>30</v>
          </cell>
        </row>
        <row r="568">
          <cell r="F568">
            <v>28</v>
          </cell>
        </row>
        <row r="569">
          <cell r="F569">
            <v>29</v>
          </cell>
        </row>
        <row r="570">
          <cell r="F570">
            <v>30</v>
          </cell>
        </row>
        <row r="571">
          <cell r="F571">
            <v>28</v>
          </cell>
        </row>
        <row r="572">
          <cell r="F572">
            <v>29</v>
          </cell>
        </row>
        <row r="573">
          <cell r="F573">
            <v>26</v>
          </cell>
        </row>
        <row r="574">
          <cell r="F574">
            <v>24</v>
          </cell>
        </row>
        <row r="575">
          <cell r="F575">
            <v>24</v>
          </cell>
        </row>
        <row r="576">
          <cell r="F576">
            <v>24</v>
          </cell>
        </row>
        <row r="577">
          <cell r="F577">
            <v>24</v>
          </cell>
        </row>
        <row r="578">
          <cell r="F578">
            <v>24</v>
          </cell>
        </row>
        <row r="579">
          <cell r="F579">
            <v>24</v>
          </cell>
        </row>
        <row r="580">
          <cell r="F580">
            <v>24</v>
          </cell>
        </row>
        <row r="581">
          <cell r="F581">
            <v>24</v>
          </cell>
        </row>
        <row r="582">
          <cell r="F582">
            <v>24</v>
          </cell>
        </row>
        <row r="583">
          <cell r="F583">
            <v>24</v>
          </cell>
        </row>
        <row r="584">
          <cell r="F584">
            <v>24</v>
          </cell>
        </row>
        <row r="585">
          <cell r="F585">
            <v>24</v>
          </cell>
        </row>
        <row r="586">
          <cell r="F586">
            <v>25</v>
          </cell>
        </row>
        <row r="587">
          <cell r="F587">
            <v>25</v>
          </cell>
        </row>
        <row r="588">
          <cell r="F588">
            <v>25</v>
          </cell>
        </row>
        <row r="589">
          <cell r="F589">
            <v>25</v>
          </cell>
        </row>
        <row r="590">
          <cell r="F590">
            <v>25</v>
          </cell>
        </row>
        <row r="591">
          <cell r="F591">
            <v>25</v>
          </cell>
        </row>
        <row r="592">
          <cell r="F592">
            <v>25</v>
          </cell>
        </row>
        <row r="593">
          <cell r="F593">
            <v>25</v>
          </cell>
        </row>
        <row r="594">
          <cell r="F594">
            <v>26</v>
          </cell>
        </row>
        <row r="595">
          <cell r="F595">
            <v>26</v>
          </cell>
        </row>
        <row r="596">
          <cell r="F596">
            <v>26</v>
          </cell>
        </row>
        <row r="597">
          <cell r="F597">
            <v>25</v>
          </cell>
        </row>
        <row r="598">
          <cell r="F598">
            <v>25</v>
          </cell>
        </row>
        <row r="599">
          <cell r="F599">
            <v>24</v>
          </cell>
        </row>
        <row r="600">
          <cell r="F600">
            <v>24</v>
          </cell>
        </row>
        <row r="601">
          <cell r="F601">
            <v>24</v>
          </cell>
        </row>
        <row r="602">
          <cell r="F602">
            <v>24</v>
          </cell>
        </row>
        <row r="603">
          <cell r="F603">
            <v>24</v>
          </cell>
        </row>
        <row r="604">
          <cell r="F604">
            <v>24</v>
          </cell>
        </row>
        <row r="605">
          <cell r="F605">
            <v>24</v>
          </cell>
        </row>
        <row r="606">
          <cell r="F606">
            <v>24</v>
          </cell>
        </row>
        <row r="607">
          <cell r="F607">
            <v>24</v>
          </cell>
        </row>
        <row r="608">
          <cell r="F608">
            <v>24</v>
          </cell>
        </row>
        <row r="609">
          <cell r="F609">
            <v>25</v>
          </cell>
        </row>
        <row r="610">
          <cell r="F610">
            <v>25</v>
          </cell>
        </row>
        <row r="611">
          <cell r="F611">
            <v>25</v>
          </cell>
        </row>
        <row r="612">
          <cell r="F612">
            <v>25</v>
          </cell>
        </row>
        <row r="613">
          <cell r="F613">
            <v>25</v>
          </cell>
        </row>
        <row r="614">
          <cell r="F614">
            <v>25</v>
          </cell>
        </row>
        <row r="615">
          <cell r="F615">
            <v>25</v>
          </cell>
        </row>
        <row r="616">
          <cell r="F616">
            <v>25</v>
          </cell>
        </row>
        <row r="617">
          <cell r="F617">
            <v>25</v>
          </cell>
        </row>
        <row r="618">
          <cell r="F618">
            <v>25</v>
          </cell>
        </row>
        <row r="619">
          <cell r="F619">
            <v>25</v>
          </cell>
        </row>
        <row r="620">
          <cell r="F620">
            <v>25</v>
          </cell>
        </row>
        <row r="621">
          <cell r="F621">
            <v>24</v>
          </cell>
        </row>
        <row r="622">
          <cell r="F622">
            <v>24</v>
          </cell>
        </row>
        <row r="623">
          <cell r="F623">
            <v>24</v>
          </cell>
        </row>
        <row r="624">
          <cell r="F624">
            <v>24</v>
          </cell>
        </row>
        <row r="625">
          <cell r="F625">
            <v>24</v>
          </cell>
        </row>
        <row r="626">
          <cell r="F626">
            <v>24</v>
          </cell>
        </row>
        <row r="627">
          <cell r="F627">
            <v>24</v>
          </cell>
        </row>
        <row r="628">
          <cell r="F628">
            <v>24</v>
          </cell>
        </row>
        <row r="629">
          <cell r="F629">
            <v>24</v>
          </cell>
        </row>
        <row r="630">
          <cell r="F630">
            <v>25</v>
          </cell>
        </row>
        <row r="631">
          <cell r="F631">
            <v>25</v>
          </cell>
        </row>
        <row r="632">
          <cell r="F632">
            <v>25</v>
          </cell>
        </row>
        <row r="633">
          <cell r="F633">
            <v>25</v>
          </cell>
        </row>
        <row r="634">
          <cell r="F634">
            <v>25</v>
          </cell>
        </row>
        <row r="635">
          <cell r="F635">
            <v>25</v>
          </cell>
        </row>
        <row r="636">
          <cell r="F636">
            <v>25</v>
          </cell>
        </row>
        <row r="637">
          <cell r="F637">
            <v>25</v>
          </cell>
        </row>
        <row r="638">
          <cell r="F638">
            <v>29</v>
          </cell>
        </row>
        <row r="639">
          <cell r="F639">
            <v>34</v>
          </cell>
        </row>
        <row r="640">
          <cell r="F640">
            <v>35</v>
          </cell>
        </row>
        <row r="641">
          <cell r="F641">
            <v>40</v>
          </cell>
        </row>
        <row r="642">
          <cell r="F642">
            <v>40</v>
          </cell>
        </row>
        <row r="643">
          <cell r="F643">
            <v>39</v>
          </cell>
        </row>
        <row r="644">
          <cell r="F644">
            <v>41</v>
          </cell>
        </row>
        <row r="645">
          <cell r="F645">
            <v>43</v>
          </cell>
        </row>
        <row r="646">
          <cell r="F646">
            <v>41</v>
          </cell>
        </row>
        <row r="647">
          <cell r="F647">
            <v>36</v>
          </cell>
        </row>
        <row r="648">
          <cell r="F648">
            <v>31</v>
          </cell>
        </row>
        <row r="649">
          <cell r="F649">
            <v>29</v>
          </cell>
        </row>
        <row r="650">
          <cell r="F650">
            <v>27</v>
          </cell>
        </row>
        <row r="651">
          <cell r="F651">
            <v>27</v>
          </cell>
        </row>
        <row r="652">
          <cell r="F652">
            <v>27</v>
          </cell>
        </row>
        <row r="653">
          <cell r="F653">
            <v>27</v>
          </cell>
        </row>
        <row r="654">
          <cell r="F654">
            <v>25</v>
          </cell>
        </row>
        <row r="655">
          <cell r="F655">
            <v>25</v>
          </cell>
        </row>
        <row r="656">
          <cell r="F656">
            <v>25</v>
          </cell>
        </row>
        <row r="657">
          <cell r="F657">
            <v>25</v>
          </cell>
        </row>
        <row r="658">
          <cell r="F658">
            <v>26</v>
          </cell>
        </row>
        <row r="659">
          <cell r="F659">
            <v>25</v>
          </cell>
        </row>
        <row r="660">
          <cell r="F660">
            <v>25</v>
          </cell>
        </row>
        <row r="661">
          <cell r="F661">
            <v>25</v>
          </cell>
        </row>
        <row r="662">
          <cell r="F662">
            <v>25</v>
          </cell>
        </row>
        <row r="663">
          <cell r="F663">
            <v>25</v>
          </cell>
        </row>
        <row r="664">
          <cell r="F664">
            <v>25</v>
          </cell>
        </row>
        <row r="665">
          <cell r="F665">
            <v>25</v>
          </cell>
        </row>
        <row r="666">
          <cell r="F666">
            <v>26</v>
          </cell>
        </row>
        <row r="667">
          <cell r="F667">
            <v>26</v>
          </cell>
        </row>
        <row r="668">
          <cell r="F668">
            <v>26</v>
          </cell>
        </row>
        <row r="669">
          <cell r="F669">
            <v>25</v>
          </cell>
        </row>
        <row r="670">
          <cell r="F670">
            <v>25</v>
          </cell>
        </row>
        <row r="671">
          <cell r="F671">
            <v>25</v>
          </cell>
        </row>
        <row r="672">
          <cell r="F672">
            <v>25</v>
          </cell>
        </row>
        <row r="673">
          <cell r="F673">
            <v>25</v>
          </cell>
        </row>
        <row r="674">
          <cell r="F674">
            <v>25</v>
          </cell>
        </row>
        <row r="675">
          <cell r="F675">
            <v>25</v>
          </cell>
        </row>
        <row r="676">
          <cell r="F676">
            <v>25</v>
          </cell>
        </row>
        <row r="677">
          <cell r="F677">
            <v>25</v>
          </cell>
        </row>
        <row r="678">
          <cell r="F678">
            <v>25</v>
          </cell>
        </row>
        <row r="679">
          <cell r="F679">
            <v>25</v>
          </cell>
        </row>
        <row r="680">
          <cell r="F680">
            <v>25</v>
          </cell>
        </row>
        <row r="681">
          <cell r="F681">
            <v>25</v>
          </cell>
        </row>
        <row r="682">
          <cell r="F682">
            <v>25</v>
          </cell>
        </row>
        <row r="683">
          <cell r="F683">
            <v>25</v>
          </cell>
        </row>
        <row r="684">
          <cell r="F684">
            <v>25</v>
          </cell>
        </row>
        <row r="685">
          <cell r="F685">
            <v>25</v>
          </cell>
        </row>
        <row r="686">
          <cell r="F686">
            <v>25</v>
          </cell>
        </row>
        <row r="687">
          <cell r="F687">
            <v>25</v>
          </cell>
        </row>
        <row r="688">
          <cell r="F688">
            <v>25</v>
          </cell>
        </row>
        <row r="689">
          <cell r="F689">
            <v>25</v>
          </cell>
        </row>
        <row r="690">
          <cell r="F690">
            <v>25</v>
          </cell>
        </row>
        <row r="691">
          <cell r="F691">
            <v>25</v>
          </cell>
        </row>
        <row r="692">
          <cell r="F692">
            <v>25</v>
          </cell>
        </row>
        <row r="693">
          <cell r="F693">
            <v>25</v>
          </cell>
        </row>
        <row r="694">
          <cell r="F694">
            <v>25</v>
          </cell>
        </row>
        <row r="695">
          <cell r="F695">
            <v>33</v>
          </cell>
        </row>
        <row r="696">
          <cell r="F696">
            <v>36</v>
          </cell>
        </row>
        <row r="697">
          <cell r="F697">
            <v>32</v>
          </cell>
        </row>
        <row r="698">
          <cell r="F698">
            <v>30</v>
          </cell>
        </row>
        <row r="699">
          <cell r="F699">
            <v>35</v>
          </cell>
        </row>
        <row r="700">
          <cell r="F700">
            <v>36</v>
          </cell>
        </row>
        <row r="701">
          <cell r="F701">
            <v>30</v>
          </cell>
        </row>
        <row r="702">
          <cell r="F702">
            <v>27</v>
          </cell>
        </row>
        <row r="703">
          <cell r="F703">
            <v>26</v>
          </cell>
        </row>
        <row r="704">
          <cell r="F704">
            <v>26</v>
          </cell>
        </row>
        <row r="705">
          <cell r="F705">
            <v>26</v>
          </cell>
        </row>
        <row r="706">
          <cell r="F706">
            <v>25</v>
          </cell>
        </row>
        <row r="707">
          <cell r="F707">
            <v>25</v>
          </cell>
        </row>
        <row r="708">
          <cell r="F708">
            <v>25</v>
          </cell>
        </row>
        <row r="709">
          <cell r="F709">
            <v>25</v>
          </cell>
        </row>
        <row r="710">
          <cell r="F710">
            <v>25</v>
          </cell>
        </row>
        <row r="711">
          <cell r="F711">
            <v>25</v>
          </cell>
        </row>
        <row r="712">
          <cell r="F712">
            <v>25</v>
          </cell>
        </row>
        <row r="713">
          <cell r="F713">
            <v>25</v>
          </cell>
        </row>
        <row r="714">
          <cell r="F714">
            <v>25</v>
          </cell>
        </row>
        <row r="715">
          <cell r="F715">
            <v>24</v>
          </cell>
        </row>
        <row r="716">
          <cell r="F716">
            <v>24</v>
          </cell>
        </row>
        <row r="717">
          <cell r="F717">
            <v>24</v>
          </cell>
        </row>
        <row r="718">
          <cell r="F718">
            <v>24</v>
          </cell>
        </row>
        <row r="719">
          <cell r="F719">
            <v>24</v>
          </cell>
        </row>
        <row r="720">
          <cell r="F720">
            <v>24</v>
          </cell>
        </row>
        <row r="721">
          <cell r="F721">
            <v>24</v>
          </cell>
        </row>
        <row r="722">
          <cell r="F722">
            <v>24</v>
          </cell>
        </row>
        <row r="723">
          <cell r="F723">
            <v>24</v>
          </cell>
        </row>
        <row r="724">
          <cell r="F724">
            <v>24</v>
          </cell>
        </row>
        <row r="725">
          <cell r="F725">
            <v>24</v>
          </cell>
        </row>
        <row r="726">
          <cell r="F726">
            <v>24</v>
          </cell>
        </row>
        <row r="727">
          <cell r="F727">
            <v>24</v>
          </cell>
        </row>
        <row r="728">
          <cell r="F728">
            <v>24</v>
          </cell>
        </row>
        <row r="729">
          <cell r="F729">
            <v>24</v>
          </cell>
        </row>
        <row r="730">
          <cell r="F730">
            <v>24</v>
          </cell>
        </row>
        <row r="731">
          <cell r="F731">
            <v>24</v>
          </cell>
        </row>
        <row r="732">
          <cell r="F732">
            <v>25</v>
          </cell>
        </row>
        <row r="733">
          <cell r="F733">
            <v>25</v>
          </cell>
        </row>
        <row r="734">
          <cell r="F734">
            <v>27</v>
          </cell>
        </row>
        <row r="735">
          <cell r="F735">
            <v>28</v>
          </cell>
        </row>
        <row r="736">
          <cell r="F736">
            <v>26</v>
          </cell>
        </row>
        <row r="737">
          <cell r="F737">
            <v>29</v>
          </cell>
        </row>
        <row r="738">
          <cell r="F738">
            <v>27</v>
          </cell>
        </row>
        <row r="739">
          <cell r="F739">
            <v>26</v>
          </cell>
        </row>
        <row r="740">
          <cell r="F740">
            <v>26</v>
          </cell>
        </row>
        <row r="741">
          <cell r="F741">
            <v>24</v>
          </cell>
        </row>
        <row r="742">
          <cell r="F742">
            <v>25</v>
          </cell>
        </row>
        <row r="743">
          <cell r="F743">
            <v>24</v>
          </cell>
        </row>
        <row r="744">
          <cell r="F744">
            <v>25</v>
          </cell>
        </row>
        <row r="745">
          <cell r="F745">
            <v>25</v>
          </cell>
        </row>
        <row r="746">
          <cell r="F746">
            <v>25</v>
          </cell>
        </row>
        <row r="747">
          <cell r="F747">
            <v>25</v>
          </cell>
        </row>
        <row r="748">
          <cell r="F748">
            <v>25</v>
          </cell>
        </row>
        <row r="749">
          <cell r="F749">
            <v>25</v>
          </cell>
        </row>
        <row r="750">
          <cell r="F750">
            <v>25</v>
          </cell>
        </row>
        <row r="751">
          <cell r="F751">
            <v>25</v>
          </cell>
        </row>
        <row r="752">
          <cell r="F752">
            <v>25</v>
          </cell>
        </row>
        <row r="753">
          <cell r="F753">
            <v>26</v>
          </cell>
        </row>
        <row r="754">
          <cell r="F754">
            <v>26</v>
          </cell>
        </row>
        <row r="755">
          <cell r="F755">
            <v>26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22</v>
          </cell>
        </row>
        <row r="13">
          <cell r="F13">
            <v>22</v>
          </cell>
        </row>
        <row r="14">
          <cell r="F14">
            <v>22</v>
          </cell>
        </row>
        <row r="15">
          <cell r="F15">
            <v>23</v>
          </cell>
        </row>
        <row r="16">
          <cell r="F16">
            <v>23</v>
          </cell>
        </row>
        <row r="17">
          <cell r="F17">
            <v>23</v>
          </cell>
        </row>
        <row r="18">
          <cell r="F18">
            <v>23</v>
          </cell>
        </row>
        <row r="19">
          <cell r="F19">
            <v>23</v>
          </cell>
        </row>
        <row r="20">
          <cell r="F20">
            <v>23</v>
          </cell>
        </row>
        <row r="21">
          <cell r="F21">
            <v>23</v>
          </cell>
        </row>
        <row r="22">
          <cell r="F22">
            <v>22</v>
          </cell>
        </row>
        <row r="23">
          <cell r="F23">
            <v>21</v>
          </cell>
        </row>
        <row r="24">
          <cell r="F24">
            <v>22</v>
          </cell>
        </row>
        <row r="25">
          <cell r="F25">
            <v>22</v>
          </cell>
        </row>
        <row r="26">
          <cell r="F26">
            <v>22</v>
          </cell>
        </row>
        <row r="27">
          <cell r="F27">
            <v>22</v>
          </cell>
        </row>
        <row r="28">
          <cell r="F28">
            <v>21</v>
          </cell>
        </row>
        <row r="29">
          <cell r="F29">
            <v>21</v>
          </cell>
        </row>
        <row r="30">
          <cell r="F30">
            <v>21</v>
          </cell>
        </row>
        <row r="31">
          <cell r="F31">
            <v>21</v>
          </cell>
        </row>
        <row r="32">
          <cell r="F32">
            <v>20</v>
          </cell>
        </row>
        <row r="33">
          <cell r="F33">
            <v>20</v>
          </cell>
        </row>
        <row r="34">
          <cell r="F34">
            <v>21</v>
          </cell>
        </row>
        <row r="35">
          <cell r="F35">
            <v>21</v>
          </cell>
        </row>
        <row r="36">
          <cell r="F36">
            <v>21</v>
          </cell>
        </row>
        <row r="37">
          <cell r="F37">
            <v>20</v>
          </cell>
        </row>
        <row r="38">
          <cell r="F38">
            <v>20</v>
          </cell>
        </row>
        <row r="39">
          <cell r="F39">
            <v>20</v>
          </cell>
        </row>
        <row r="40">
          <cell r="F40">
            <v>20</v>
          </cell>
        </row>
        <row r="41">
          <cell r="F41">
            <v>20</v>
          </cell>
        </row>
        <row r="42">
          <cell r="F42">
            <v>20</v>
          </cell>
        </row>
        <row r="43">
          <cell r="F43">
            <v>20</v>
          </cell>
        </row>
        <row r="44">
          <cell r="F44">
            <v>20</v>
          </cell>
        </row>
        <row r="45">
          <cell r="F45">
            <v>21</v>
          </cell>
        </row>
        <row r="46">
          <cell r="F46">
            <v>20</v>
          </cell>
        </row>
        <row r="47">
          <cell r="F47">
            <v>21</v>
          </cell>
        </row>
        <row r="48">
          <cell r="F48">
            <v>20</v>
          </cell>
        </row>
        <row r="49">
          <cell r="F49">
            <v>21</v>
          </cell>
        </row>
        <row r="50">
          <cell r="F50">
            <v>22</v>
          </cell>
        </row>
        <row r="51">
          <cell r="F51">
            <v>23</v>
          </cell>
        </row>
        <row r="52">
          <cell r="F52">
            <v>23</v>
          </cell>
        </row>
        <row r="53">
          <cell r="F53">
            <v>22</v>
          </cell>
        </row>
        <row r="54">
          <cell r="F54">
            <v>23</v>
          </cell>
        </row>
        <row r="55">
          <cell r="F55">
            <v>22</v>
          </cell>
        </row>
        <row r="56">
          <cell r="F56">
            <v>22</v>
          </cell>
        </row>
        <row r="57">
          <cell r="F57">
            <v>31</v>
          </cell>
        </row>
        <row r="58">
          <cell r="F58">
            <v>26</v>
          </cell>
        </row>
        <row r="59">
          <cell r="F59">
            <v>22</v>
          </cell>
        </row>
        <row r="60">
          <cell r="F60">
            <v>21</v>
          </cell>
        </row>
        <row r="61">
          <cell r="F61">
            <v>21</v>
          </cell>
        </row>
        <row r="62">
          <cell r="F62">
            <v>21</v>
          </cell>
        </row>
        <row r="63">
          <cell r="F63">
            <v>22</v>
          </cell>
        </row>
        <row r="64">
          <cell r="F64">
            <v>22</v>
          </cell>
        </row>
        <row r="65">
          <cell r="F65">
            <v>21</v>
          </cell>
        </row>
        <row r="66">
          <cell r="F66">
            <v>21</v>
          </cell>
        </row>
        <row r="67">
          <cell r="F67">
            <v>21</v>
          </cell>
        </row>
        <row r="68">
          <cell r="F68">
            <v>21</v>
          </cell>
        </row>
        <row r="69">
          <cell r="F69">
            <v>22</v>
          </cell>
        </row>
        <row r="70">
          <cell r="F70">
            <v>21</v>
          </cell>
        </row>
        <row r="71">
          <cell r="F71">
            <v>21</v>
          </cell>
        </row>
        <row r="72">
          <cell r="F72">
            <v>21</v>
          </cell>
        </row>
        <row r="73">
          <cell r="F73">
            <v>21</v>
          </cell>
        </row>
        <row r="74">
          <cell r="F74">
            <v>21</v>
          </cell>
        </row>
        <row r="75">
          <cell r="F75">
            <v>21</v>
          </cell>
        </row>
        <row r="76">
          <cell r="F76">
            <v>21</v>
          </cell>
        </row>
        <row r="77">
          <cell r="F77">
            <v>21</v>
          </cell>
        </row>
        <row r="78">
          <cell r="F78">
            <v>21</v>
          </cell>
        </row>
        <row r="79">
          <cell r="F79">
            <v>21</v>
          </cell>
        </row>
        <row r="80">
          <cell r="F80">
            <v>22</v>
          </cell>
        </row>
        <row r="81">
          <cell r="F81">
            <v>22</v>
          </cell>
        </row>
        <row r="82">
          <cell r="F82">
            <v>22</v>
          </cell>
        </row>
        <row r="83">
          <cell r="F83">
            <v>22</v>
          </cell>
        </row>
        <row r="84">
          <cell r="F84">
            <v>22</v>
          </cell>
        </row>
        <row r="85">
          <cell r="F85">
            <v>22</v>
          </cell>
        </row>
        <row r="86">
          <cell r="F86">
            <v>22</v>
          </cell>
        </row>
        <row r="87">
          <cell r="F87">
            <v>22</v>
          </cell>
        </row>
        <row r="88">
          <cell r="F88">
            <v>22</v>
          </cell>
        </row>
        <row r="89">
          <cell r="F89">
            <v>22</v>
          </cell>
        </row>
        <row r="90">
          <cell r="F90">
            <v>23</v>
          </cell>
        </row>
        <row r="91">
          <cell r="F91">
            <v>23</v>
          </cell>
        </row>
        <row r="92">
          <cell r="F92">
            <v>24</v>
          </cell>
        </row>
        <row r="93">
          <cell r="F93">
            <v>25</v>
          </cell>
        </row>
        <row r="94">
          <cell r="F94">
            <v>25</v>
          </cell>
        </row>
        <row r="95">
          <cell r="F95">
            <v>24</v>
          </cell>
        </row>
        <row r="96">
          <cell r="F96">
            <v>22</v>
          </cell>
        </row>
        <row r="97">
          <cell r="F97">
            <v>21</v>
          </cell>
        </row>
        <row r="98">
          <cell r="F98">
            <v>21</v>
          </cell>
        </row>
        <row r="99">
          <cell r="F99">
            <v>21</v>
          </cell>
        </row>
        <row r="100">
          <cell r="F100">
            <v>21</v>
          </cell>
        </row>
        <row r="101">
          <cell r="F101">
            <v>21</v>
          </cell>
        </row>
        <row r="102">
          <cell r="F102">
            <v>24</v>
          </cell>
        </row>
        <row r="103">
          <cell r="F103">
            <v>23</v>
          </cell>
        </row>
        <row r="104">
          <cell r="F104">
            <v>22</v>
          </cell>
        </row>
        <row r="105">
          <cell r="F105">
            <v>21</v>
          </cell>
        </row>
        <row r="106">
          <cell r="F106">
            <v>21</v>
          </cell>
        </row>
        <row r="107">
          <cell r="F107">
            <v>21</v>
          </cell>
        </row>
        <row r="108">
          <cell r="F108">
            <v>21</v>
          </cell>
        </row>
        <row r="109">
          <cell r="F109">
            <v>21</v>
          </cell>
        </row>
        <row r="110">
          <cell r="F110">
            <v>21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21</v>
          </cell>
        </row>
        <row r="114">
          <cell r="F114">
            <v>21</v>
          </cell>
        </row>
        <row r="115">
          <cell r="F115">
            <v>20</v>
          </cell>
        </row>
        <row r="116">
          <cell r="F116">
            <v>20</v>
          </cell>
        </row>
        <row r="117">
          <cell r="F117">
            <v>20</v>
          </cell>
        </row>
        <row r="118">
          <cell r="F118">
            <v>20</v>
          </cell>
        </row>
        <row r="119">
          <cell r="F119">
            <v>20</v>
          </cell>
        </row>
        <row r="120">
          <cell r="F120">
            <v>20</v>
          </cell>
        </row>
        <row r="121">
          <cell r="F121">
            <v>20</v>
          </cell>
        </row>
        <row r="122">
          <cell r="F122">
            <v>20</v>
          </cell>
        </row>
        <row r="123">
          <cell r="F123">
            <v>20</v>
          </cell>
        </row>
        <row r="124">
          <cell r="F124">
            <v>20</v>
          </cell>
        </row>
        <row r="125">
          <cell r="F125">
            <v>20</v>
          </cell>
        </row>
        <row r="126">
          <cell r="F126">
            <v>20</v>
          </cell>
        </row>
        <row r="127">
          <cell r="F127">
            <v>21</v>
          </cell>
        </row>
        <row r="128">
          <cell r="F128">
            <v>21</v>
          </cell>
        </row>
        <row r="129">
          <cell r="F129">
            <v>21</v>
          </cell>
        </row>
        <row r="130">
          <cell r="F130">
            <v>21</v>
          </cell>
        </row>
        <row r="131">
          <cell r="F131">
            <v>21</v>
          </cell>
        </row>
        <row r="132">
          <cell r="F132">
            <v>22</v>
          </cell>
        </row>
        <row r="133">
          <cell r="F133">
            <v>22</v>
          </cell>
        </row>
        <row r="134">
          <cell r="F134">
            <v>21</v>
          </cell>
        </row>
        <row r="135">
          <cell r="F135">
            <v>21</v>
          </cell>
        </row>
        <row r="136">
          <cell r="F136">
            <v>21</v>
          </cell>
        </row>
        <row r="137">
          <cell r="F137">
            <v>21</v>
          </cell>
        </row>
        <row r="138">
          <cell r="F138">
            <v>21</v>
          </cell>
        </row>
        <row r="139">
          <cell r="F139">
            <v>21</v>
          </cell>
        </row>
        <row r="140">
          <cell r="F140">
            <v>21</v>
          </cell>
        </row>
        <row r="141">
          <cell r="F141">
            <v>21</v>
          </cell>
        </row>
        <row r="142">
          <cell r="F142">
            <v>20</v>
          </cell>
        </row>
        <row r="143">
          <cell r="F143">
            <v>20</v>
          </cell>
        </row>
        <row r="144">
          <cell r="F144">
            <v>20</v>
          </cell>
        </row>
        <row r="145">
          <cell r="F145">
            <v>20</v>
          </cell>
        </row>
        <row r="146">
          <cell r="F146">
            <v>20</v>
          </cell>
        </row>
        <row r="147">
          <cell r="F147">
            <v>20</v>
          </cell>
        </row>
        <row r="148">
          <cell r="F148">
            <v>20</v>
          </cell>
        </row>
        <row r="149">
          <cell r="F149">
            <v>20</v>
          </cell>
        </row>
        <row r="150">
          <cell r="F150">
            <v>20</v>
          </cell>
        </row>
        <row r="151">
          <cell r="F151">
            <v>20</v>
          </cell>
        </row>
        <row r="152">
          <cell r="F152">
            <v>20</v>
          </cell>
        </row>
        <row r="153">
          <cell r="F153">
            <v>21</v>
          </cell>
        </row>
        <row r="154">
          <cell r="F154">
            <v>21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21</v>
          </cell>
        </row>
        <row r="159">
          <cell r="F159">
            <v>21</v>
          </cell>
        </row>
        <row r="160">
          <cell r="F160">
            <v>22</v>
          </cell>
        </row>
        <row r="161">
          <cell r="F161">
            <v>21</v>
          </cell>
        </row>
        <row r="162">
          <cell r="F162">
            <v>21</v>
          </cell>
        </row>
        <row r="163">
          <cell r="F163">
            <v>21</v>
          </cell>
        </row>
        <row r="164">
          <cell r="F164">
            <v>21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20</v>
          </cell>
        </row>
        <row r="168">
          <cell r="F168">
            <v>20</v>
          </cell>
        </row>
        <row r="169">
          <cell r="F169">
            <v>20</v>
          </cell>
        </row>
        <row r="170">
          <cell r="F170">
            <v>20</v>
          </cell>
        </row>
        <row r="171">
          <cell r="F171">
            <v>20</v>
          </cell>
        </row>
        <row r="172">
          <cell r="F172">
            <v>20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20</v>
          </cell>
        </row>
        <row r="176">
          <cell r="F176">
            <v>20</v>
          </cell>
        </row>
        <row r="177">
          <cell r="F177">
            <v>20</v>
          </cell>
        </row>
        <row r="178">
          <cell r="F178">
            <v>20</v>
          </cell>
        </row>
        <row r="179">
          <cell r="F179">
            <v>20</v>
          </cell>
        </row>
        <row r="180">
          <cell r="F180">
            <v>20</v>
          </cell>
        </row>
        <row r="181">
          <cell r="F181">
            <v>20</v>
          </cell>
        </row>
        <row r="182">
          <cell r="F182">
            <v>20</v>
          </cell>
        </row>
        <row r="183">
          <cell r="F183">
            <v>20</v>
          </cell>
        </row>
        <row r="184">
          <cell r="F184">
            <v>21</v>
          </cell>
        </row>
        <row r="185">
          <cell r="F185">
            <v>21</v>
          </cell>
        </row>
        <row r="186">
          <cell r="F186">
            <v>21</v>
          </cell>
        </row>
        <row r="187">
          <cell r="F187">
            <v>21</v>
          </cell>
        </row>
        <row r="188">
          <cell r="F188">
            <v>21</v>
          </cell>
        </row>
        <row r="189">
          <cell r="F189">
            <v>21</v>
          </cell>
        </row>
        <row r="190">
          <cell r="F190">
            <v>20</v>
          </cell>
        </row>
        <row r="191">
          <cell r="F191">
            <v>21</v>
          </cell>
        </row>
        <row r="192">
          <cell r="F192">
            <v>21</v>
          </cell>
        </row>
        <row r="193">
          <cell r="F193">
            <v>21</v>
          </cell>
        </row>
        <row r="194">
          <cell r="F194">
            <v>21</v>
          </cell>
        </row>
        <row r="195">
          <cell r="F195">
            <v>21</v>
          </cell>
        </row>
        <row r="196">
          <cell r="F196">
            <v>20</v>
          </cell>
        </row>
        <row r="197">
          <cell r="F197">
            <v>20</v>
          </cell>
        </row>
        <row r="198">
          <cell r="F198">
            <v>21</v>
          </cell>
        </row>
        <row r="199">
          <cell r="F199">
            <v>21</v>
          </cell>
        </row>
        <row r="200">
          <cell r="F200">
            <v>21</v>
          </cell>
        </row>
        <row r="201">
          <cell r="F201">
            <v>21</v>
          </cell>
        </row>
        <row r="202">
          <cell r="F202">
            <v>21</v>
          </cell>
        </row>
        <row r="203">
          <cell r="F203">
            <v>21</v>
          </cell>
        </row>
        <row r="204">
          <cell r="F204">
            <v>21</v>
          </cell>
        </row>
        <row r="205">
          <cell r="F205">
            <v>22</v>
          </cell>
        </row>
        <row r="206">
          <cell r="F206">
            <v>23</v>
          </cell>
        </row>
        <row r="207">
          <cell r="F207">
            <v>23</v>
          </cell>
        </row>
        <row r="208">
          <cell r="F208">
            <v>24</v>
          </cell>
        </row>
        <row r="209">
          <cell r="F209">
            <v>25</v>
          </cell>
        </row>
        <row r="210">
          <cell r="F210">
            <v>24</v>
          </cell>
        </row>
        <row r="211">
          <cell r="F211">
            <v>24</v>
          </cell>
        </row>
        <row r="212">
          <cell r="F212">
            <v>23</v>
          </cell>
        </row>
        <row r="213">
          <cell r="F213">
            <v>23</v>
          </cell>
        </row>
        <row r="214">
          <cell r="F214">
            <v>22</v>
          </cell>
        </row>
        <row r="215">
          <cell r="F215">
            <v>21</v>
          </cell>
        </row>
        <row r="216">
          <cell r="F216">
            <v>21</v>
          </cell>
        </row>
        <row r="217">
          <cell r="F217">
            <v>21</v>
          </cell>
        </row>
        <row r="218">
          <cell r="F218">
            <v>21</v>
          </cell>
        </row>
        <row r="219">
          <cell r="F219">
            <v>22</v>
          </cell>
        </row>
        <row r="220">
          <cell r="F220">
            <v>22</v>
          </cell>
        </row>
        <row r="221">
          <cell r="F221">
            <v>22</v>
          </cell>
        </row>
        <row r="222">
          <cell r="F222">
            <v>21</v>
          </cell>
        </row>
        <row r="223">
          <cell r="F223">
            <v>21</v>
          </cell>
        </row>
        <row r="224">
          <cell r="F224">
            <v>21</v>
          </cell>
        </row>
        <row r="225">
          <cell r="F225">
            <v>21</v>
          </cell>
        </row>
        <row r="226">
          <cell r="F226">
            <v>21</v>
          </cell>
        </row>
        <row r="227">
          <cell r="F227">
            <v>21</v>
          </cell>
        </row>
        <row r="228">
          <cell r="F228">
            <v>22</v>
          </cell>
        </row>
        <row r="229">
          <cell r="F229">
            <v>21</v>
          </cell>
        </row>
        <row r="230">
          <cell r="F230">
            <v>21</v>
          </cell>
        </row>
        <row r="231">
          <cell r="F231">
            <v>21</v>
          </cell>
        </row>
        <row r="232">
          <cell r="F232">
            <v>21</v>
          </cell>
        </row>
        <row r="233">
          <cell r="F233">
            <v>21</v>
          </cell>
        </row>
        <row r="234">
          <cell r="F234">
            <v>21</v>
          </cell>
        </row>
        <row r="235">
          <cell r="F235">
            <v>21</v>
          </cell>
        </row>
        <row r="236">
          <cell r="F236">
            <v>21</v>
          </cell>
        </row>
        <row r="237">
          <cell r="F237">
            <v>20</v>
          </cell>
        </row>
        <row r="238">
          <cell r="F238">
            <v>20</v>
          </cell>
        </row>
        <row r="239">
          <cell r="F239">
            <v>20</v>
          </cell>
        </row>
        <row r="240">
          <cell r="F240">
            <v>20</v>
          </cell>
        </row>
        <row r="241">
          <cell r="F241">
            <v>20</v>
          </cell>
        </row>
        <row r="242">
          <cell r="F242">
            <v>21</v>
          </cell>
        </row>
        <row r="243">
          <cell r="F243">
            <v>28</v>
          </cell>
        </row>
        <row r="244">
          <cell r="F244">
            <v>34</v>
          </cell>
        </row>
        <row r="245">
          <cell r="F245">
            <v>25</v>
          </cell>
        </row>
        <row r="246">
          <cell r="F246">
            <v>21</v>
          </cell>
        </row>
        <row r="247">
          <cell r="F247">
            <v>21</v>
          </cell>
        </row>
        <row r="248">
          <cell r="F248">
            <v>21</v>
          </cell>
        </row>
        <row r="249">
          <cell r="F249">
            <v>21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22</v>
          </cell>
        </row>
        <row r="253">
          <cell r="F253">
            <v>23</v>
          </cell>
        </row>
        <row r="254">
          <cell r="F254">
            <v>22</v>
          </cell>
        </row>
        <row r="255">
          <cell r="F255">
            <v>21</v>
          </cell>
        </row>
        <row r="256">
          <cell r="F256">
            <v>20</v>
          </cell>
        </row>
        <row r="257">
          <cell r="F257">
            <v>20</v>
          </cell>
        </row>
        <row r="258">
          <cell r="F258">
            <v>20</v>
          </cell>
        </row>
        <row r="259">
          <cell r="F259">
            <v>20</v>
          </cell>
        </row>
        <row r="260">
          <cell r="F260">
            <v>20</v>
          </cell>
        </row>
        <row r="261">
          <cell r="F261">
            <v>20</v>
          </cell>
        </row>
        <row r="262">
          <cell r="F262">
            <v>20</v>
          </cell>
        </row>
        <row r="263">
          <cell r="F263">
            <v>20</v>
          </cell>
        </row>
        <row r="264">
          <cell r="F264">
            <v>20</v>
          </cell>
        </row>
        <row r="265">
          <cell r="F265">
            <v>20</v>
          </cell>
        </row>
        <row r="266">
          <cell r="F266">
            <v>20</v>
          </cell>
        </row>
        <row r="267">
          <cell r="F267">
            <v>20</v>
          </cell>
        </row>
        <row r="268">
          <cell r="F268">
            <v>20</v>
          </cell>
        </row>
        <row r="269">
          <cell r="F269">
            <v>20</v>
          </cell>
        </row>
        <row r="270">
          <cell r="F270">
            <v>20</v>
          </cell>
        </row>
        <row r="271">
          <cell r="F271">
            <v>20</v>
          </cell>
        </row>
        <row r="272">
          <cell r="F272">
            <v>20</v>
          </cell>
        </row>
        <row r="273">
          <cell r="F273">
            <v>20</v>
          </cell>
        </row>
        <row r="274">
          <cell r="F274">
            <v>21</v>
          </cell>
        </row>
        <row r="275">
          <cell r="F275">
            <v>21</v>
          </cell>
        </row>
        <row r="276">
          <cell r="F276">
            <v>21</v>
          </cell>
        </row>
        <row r="277">
          <cell r="F277">
            <v>21</v>
          </cell>
        </row>
        <row r="278">
          <cell r="F278">
            <v>21</v>
          </cell>
        </row>
        <row r="279">
          <cell r="F279">
            <v>20</v>
          </cell>
        </row>
        <row r="280">
          <cell r="F280">
            <v>21</v>
          </cell>
        </row>
        <row r="281">
          <cell r="F281">
            <v>23</v>
          </cell>
        </row>
        <row r="282">
          <cell r="F282">
            <v>23</v>
          </cell>
        </row>
        <row r="283">
          <cell r="F283">
            <v>21</v>
          </cell>
        </row>
        <row r="284">
          <cell r="F284">
            <v>20</v>
          </cell>
        </row>
        <row r="285">
          <cell r="F285">
            <v>20</v>
          </cell>
        </row>
        <row r="286">
          <cell r="F286">
            <v>20</v>
          </cell>
        </row>
        <row r="287">
          <cell r="F287">
            <v>20</v>
          </cell>
        </row>
        <row r="288">
          <cell r="F288">
            <v>20</v>
          </cell>
        </row>
        <row r="289">
          <cell r="F289">
            <v>22</v>
          </cell>
        </row>
        <row r="290">
          <cell r="F290">
            <v>22</v>
          </cell>
        </row>
        <row r="291">
          <cell r="F291">
            <v>21</v>
          </cell>
        </row>
        <row r="292">
          <cell r="F292">
            <v>20</v>
          </cell>
        </row>
        <row r="293">
          <cell r="F293">
            <v>20</v>
          </cell>
        </row>
        <row r="294">
          <cell r="F294">
            <v>20</v>
          </cell>
        </row>
        <row r="295">
          <cell r="F295">
            <v>20</v>
          </cell>
        </row>
        <row r="296">
          <cell r="F296">
            <v>20</v>
          </cell>
        </row>
        <row r="297">
          <cell r="F297">
            <v>20</v>
          </cell>
        </row>
        <row r="298">
          <cell r="F298">
            <v>21</v>
          </cell>
        </row>
        <row r="299">
          <cell r="F299">
            <v>21</v>
          </cell>
        </row>
        <row r="300">
          <cell r="F300">
            <v>22</v>
          </cell>
        </row>
        <row r="301">
          <cell r="F301">
            <v>24</v>
          </cell>
        </row>
        <row r="302">
          <cell r="F302">
            <v>25</v>
          </cell>
        </row>
        <row r="303">
          <cell r="F303">
            <v>26</v>
          </cell>
        </row>
        <row r="304">
          <cell r="F304">
            <v>25</v>
          </cell>
        </row>
        <row r="305">
          <cell r="F305">
            <v>23</v>
          </cell>
        </row>
        <row r="306">
          <cell r="F306">
            <v>22</v>
          </cell>
        </row>
        <row r="307">
          <cell r="F307">
            <v>21</v>
          </cell>
        </row>
        <row r="308">
          <cell r="F308">
            <v>21</v>
          </cell>
        </row>
        <row r="309">
          <cell r="F309">
            <v>21</v>
          </cell>
        </row>
        <row r="310">
          <cell r="F310">
            <v>21</v>
          </cell>
        </row>
        <row r="311">
          <cell r="F311">
            <v>20</v>
          </cell>
        </row>
        <row r="312">
          <cell r="F312">
            <v>20</v>
          </cell>
        </row>
        <row r="313">
          <cell r="F313">
            <v>20</v>
          </cell>
        </row>
        <row r="314">
          <cell r="F314">
            <v>20</v>
          </cell>
        </row>
        <row r="315">
          <cell r="F315">
            <v>20</v>
          </cell>
        </row>
        <row r="316">
          <cell r="F316">
            <v>20</v>
          </cell>
        </row>
        <row r="317">
          <cell r="F317">
            <v>20</v>
          </cell>
        </row>
        <row r="318">
          <cell r="F318">
            <v>20</v>
          </cell>
        </row>
        <row r="319">
          <cell r="F319">
            <v>20</v>
          </cell>
        </row>
        <row r="320">
          <cell r="F320">
            <v>20</v>
          </cell>
        </row>
        <row r="321">
          <cell r="F321">
            <v>20</v>
          </cell>
        </row>
        <row r="322">
          <cell r="F322">
            <v>20</v>
          </cell>
        </row>
        <row r="323">
          <cell r="F323">
            <v>20</v>
          </cell>
        </row>
        <row r="324">
          <cell r="F324">
            <v>20</v>
          </cell>
        </row>
        <row r="325">
          <cell r="F325">
            <v>20</v>
          </cell>
        </row>
        <row r="326">
          <cell r="F326">
            <v>21</v>
          </cell>
        </row>
        <row r="327">
          <cell r="F327">
            <v>21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21</v>
          </cell>
        </row>
        <row r="331">
          <cell r="F331">
            <v>21</v>
          </cell>
        </row>
        <row r="332">
          <cell r="F332">
            <v>22</v>
          </cell>
        </row>
        <row r="333">
          <cell r="F333">
            <v>23</v>
          </cell>
        </row>
        <row r="334">
          <cell r="F334">
            <v>24</v>
          </cell>
        </row>
        <row r="335">
          <cell r="F335">
            <v>24</v>
          </cell>
        </row>
        <row r="336">
          <cell r="F336">
            <v>27</v>
          </cell>
        </row>
        <row r="337">
          <cell r="F337">
            <v>27</v>
          </cell>
        </row>
        <row r="338">
          <cell r="F338">
            <v>22</v>
          </cell>
        </row>
        <row r="339">
          <cell r="F339">
            <v>21</v>
          </cell>
        </row>
        <row r="340">
          <cell r="F340">
            <v>21</v>
          </cell>
        </row>
        <row r="341">
          <cell r="F341">
            <v>21</v>
          </cell>
        </row>
        <row r="342">
          <cell r="F342">
            <v>21</v>
          </cell>
        </row>
        <row r="343">
          <cell r="F343">
            <v>20</v>
          </cell>
        </row>
        <row r="344">
          <cell r="F344">
            <v>21</v>
          </cell>
        </row>
        <row r="345">
          <cell r="F345">
            <v>21</v>
          </cell>
        </row>
        <row r="346">
          <cell r="F346">
            <v>21</v>
          </cell>
        </row>
        <row r="347">
          <cell r="F347">
            <v>22</v>
          </cell>
        </row>
        <row r="348">
          <cell r="F348">
            <v>22</v>
          </cell>
        </row>
        <row r="349">
          <cell r="F349">
            <v>21</v>
          </cell>
        </row>
        <row r="350">
          <cell r="F350">
            <v>22</v>
          </cell>
        </row>
        <row r="351">
          <cell r="F351">
            <v>22</v>
          </cell>
        </row>
        <row r="352">
          <cell r="F352">
            <v>23</v>
          </cell>
        </row>
        <row r="353">
          <cell r="F353">
            <v>23</v>
          </cell>
        </row>
        <row r="354">
          <cell r="F354">
            <v>24</v>
          </cell>
        </row>
        <row r="355">
          <cell r="F355">
            <v>24</v>
          </cell>
        </row>
        <row r="356">
          <cell r="F356">
            <v>22</v>
          </cell>
        </row>
        <row r="357">
          <cell r="F357">
            <v>21</v>
          </cell>
        </row>
        <row r="358">
          <cell r="F358">
            <v>20</v>
          </cell>
        </row>
        <row r="359">
          <cell r="F359">
            <v>20</v>
          </cell>
        </row>
        <row r="360">
          <cell r="F360">
            <v>20</v>
          </cell>
        </row>
        <row r="361">
          <cell r="F361">
            <v>20</v>
          </cell>
        </row>
        <row r="362">
          <cell r="F362">
            <v>20</v>
          </cell>
        </row>
        <row r="363">
          <cell r="F363">
            <v>20</v>
          </cell>
        </row>
        <row r="364">
          <cell r="F364">
            <v>20</v>
          </cell>
        </row>
        <row r="365">
          <cell r="F365">
            <v>20</v>
          </cell>
        </row>
        <row r="366">
          <cell r="F366">
            <v>20</v>
          </cell>
        </row>
        <row r="367">
          <cell r="F367">
            <v>21</v>
          </cell>
        </row>
        <row r="368">
          <cell r="F368">
            <v>21</v>
          </cell>
        </row>
        <row r="369">
          <cell r="F369">
            <v>21</v>
          </cell>
        </row>
        <row r="370">
          <cell r="F370">
            <v>21</v>
          </cell>
        </row>
        <row r="371">
          <cell r="F371">
            <v>22</v>
          </cell>
        </row>
        <row r="372">
          <cell r="F372">
            <v>22</v>
          </cell>
        </row>
        <row r="373">
          <cell r="F373">
            <v>22</v>
          </cell>
        </row>
        <row r="374">
          <cell r="F374">
            <v>22</v>
          </cell>
        </row>
        <row r="375">
          <cell r="F375">
            <v>22</v>
          </cell>
        </row>
        <row r="376">
          <cell r="F376">
            <v>24</v>
          </cell>
        </row>
        <row r="377">
          <cell r="F377">
            <v>28</v>
          </cell>
        </row>
        <row r="378">
          <cell r="F378">
            <v>28</v>
          </cell>
        </row>
        <row r="379">
          <cell r="F379">
            <v>27</v>
          </cell>
        </row>
        <row r="380">
          <cell r="F380">
            <v>24</v>
          </cell>
        </row>
        <row r="381">
          <cell r="F381">
            <v>22</v>
          </cell>
        </row>
        <row r="382">
          <cell r="F382">
            <v>22</v>
          </cell>
        </row>
        <row r="383">
          <cell r="F383">
            <v>22</v>
          </cell>
        </row>
        <row r="384">
          <cell r="F384">
            <v>23</v>
          </cell>
        </row>
        <row r="385">
          <cell r="F385">
            <v>24</v>
          </cell>
        </row>
        <row r="386">
          <cell r="F386">
            <v>25</v>
          </cell>
        </row>
        <row r="387">
          <cell r="F387">
            <v>21</v>
          </cell>
        </row>
        <row r="388">
          <cell r="F388">
            <v>20</v>
          </cell>
        </row>
        <row r="389">
          <cell r="F389">
            <v>20</v>
          </cell>
        </row>
        <row r="390">
          <cell r="F390">
            <v>19</v>
          </cell>
        </row>
        <row r="391">
          <cell r="F391">
            <v>19</v>
          </cell>
        </row>
        <row r="392">
          <cell r="F392">
            <v>18</v>
          </cell>
        </row>
        <row r="393">
          <cell r="F393">
            <v>19</v>
          </cell>
        </row>
        <row r="394">
          <cell r="F394">
            <v>18</v>
          </cell>
        </row>
        <row r="395">
          <cell r="F395">
            <v>19</v>
          </cell>
        </row>
        <row r="396">
          <cell r="F396">
            <v>19</v>
          </cell>
        </row>
        <row r="397">
          <cell r="F397">
            <v>18</v>
          </cell>
        </row>
        <row r="398">
          <cell r="F398">
            <v>18</v>
          </cell>
        </row>
        <row r="399">
          <cell r="F399">
            <v>18</v>
          </cell>
        </row>
        <row r="400">
          <cell r="F400">
            <v>18</v>
          </cell>
        </row>
        <row r="401">
          <cell r="F401">
            <v>18</v>
          </cell>
        </row>
        <row r="402">
          <cell r="F402">
            <v>18</v>
          </cell>
        </row>
        <row r="403">
          <cell r="F403">
            <v>19</v>
          </cell>
        </row>
        <row r="404">
          <cell r="F404">
            <v>19</v>
          </cell>
        </row>
        <row r="405">
          <cell r="F405">
            <v>18</v>
          </cell>
        </row>
        <row r="406">
          <cell r="F406">
            <v>18</v>
          </cell>
        </row>
        <row r="407">
          <cell r="F407">
            <v>18</v>
          </cell>
        </row>
        <row r="408">
          <cell r="F408">
            <v>18</v>
          </cell>
        </row>
        <row r="409">
          <cell r="F409">
            <v>18</v>
          </cell>
        </row>
        <row r="411">
          <cell r="F411">
            <v>18</v>
          </cell>
        </row>
        <row r="412">
          <cell r="F412">
            <v>18</v>
          </cell>
        </row>
        <row r="413">
          <cell r="F413">
            <v>18</v>
          </cell>
        </row>
        <row r="414">
          <cell r="F414">
            <v>19</v>
          </cell>
        </row>
        <row r="415">
          <cell r="F415">
            <v>19</v>
          </cell>
        </row>
        <row r="416">
          <cell r="F416">
            <v>19</v>
          </cell>
        </row>
        <row r="417">
          <cell r="F417">
            <v>19</v>
          </cell>
        </row>
        <row r="418">
          <cell r="F418">
            <v>20</v>
          </cell>
        </row>
        <row r="419">
          <cell r="F419">
            <v>20</v>
          </cell>
        </row>
        <row r="420">
          <cell r="F420">
            <v>20</v>
          </cell>
        </row>
        <row r="421">
          <cell r="F421">
            <v>21</v>
          </cell>
        </row>
        <row r="422">
          <cell r="F422">
            <v>21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21</v>
          </cell>
        </row>
        <row r="426">
          <cell r="F426">
            <v>21</v>
          </cell>
        </row>
        <row r="427">
          <cell r="F427">
            <v>21</v>
          </cell>
        </row>
        <row r="428">
          <cell r="F428">
            <v>21</v>
          </cell>
        </row>
        <row r="429">
          <cell r="F429">
            <v>21</v>
          </cell>
        </row>
        <row r="430">
          <cell r="F430">
            <v>20</v>
          </cell>
        </row>
        <row r="431">
          <cell r="F431">
            <v>20</v>
          </cell>
        </row>
        <row r="432">
          <cell r="F432">
            <v>19</v>
          </cell>
        </row>
        <row r="433">
          <cell r="F433">
            <v>19</v>
          </cell>
        </row>
        <row r="434">
          <cell r="F434">
            <v>19</v>
          </cell>
        </row>
        <row r="435">
          <cell r="F435">
            <v>19</v>
          </cell>
        </row>
        <row r="436">
          <cell r="F436">
            <v>19</v>
          </cell>
        </row>
        <row r="437">
          <cell r="F437">
            <v>19</v>
          </cell>
        </row>
        <row r="438">
          <cell r="F438">
            <v>19</v>
          </cell>
        </row>
        <row r="439">
          <cell r="F439">
            <v>19</v>
          </cell>
        </row>
        <row r="440">
          <cell r="F440">
            <v>19</v>
          </cell>
        </row>
        <row r="441">
          <cell r="F441">
            <v>21</v>
          </cell>
        </row>
        <row r="442">
          <cell r="F442">
            <v>22</v>
          </cell>
        </row>
        <row r="443">
          <cell r="F443">
            <v>22</v>
          </cell>
        </row>
        <row r="444">
          <cell r="F444">
            <v>27</v>
          </cell>
        </row>
        <row r="445">
          <cell r="F445">
            <v>25</v>
          </cell>
        </row>
        <row r="446">
          <cell r="F446">
            <v>26</v>
          </cell>
        </row>
        <row r="447">
          <cell r="F447">
            <v>25</v>
          </cell>
        </row>
        <row r="448">
          <cell r="F448">
            <v>22</v>
          </cell>
        </row>
        <row r="449">
          <cell r="F449">
            <v>22</v>
          </cell>
        </row>
        <row r="450">
          <cell r="F450">
            <v>24</v>
          </cell>
        </row>
        <row r="451">
          <cell r="F451">
            <v>26</v>
          </cell>
        </row>
        <row r="452">
          <cell r="F452">
            <v>24</v>
          </cell>
        </row>
        <row r="453">
          <cell r="F453">
            <v>21</v>
          </cell>
        </row>
        <row r="454">
          <cell r="F454">
            <v>20</v>
          </cell>
        </row>
        <row r="455">
          <cell r="F455">
            <v>19</v>
          </cell>
        </row>
        <row r="456">
          <cell r="F456">
            <v>19</v>
          </cell>
        </row>
        <row r="457">
          <cell r="F457">
            <v>19</v>
          </cell>
        </row>
        <row r="458">
          <cell r="F458">
            <v>19</v>
          </cell>
        </row>
        <row r="459">
          <cell r="F459">
            <v>19</v>
          </cell>
        </row>
        <row r="460">
          <cell r="F460">
            <v>19</v>
          </cell>
        </row>
        <row r="461">
          <cell r="F461">
            <v>19</v>
          </cell>
        </row>
        <row r="462">
          <cell r="F462">
            <v>19</v>
          </cell>
        </row>
        <row r="463">
          <cell r="F463">
            <v>19</v>
          </cell>
        </row>
        <row r="464">
          <cell r="F464">
            <v>19</v>
          </cell>
        </row>
        <row r="465">
          <cell r="F465">
            <v>20</v>
          </cell>
        </row>
        <row r="466">
          <cell r="F466">
            <v>20</v>
          </cell>
        </row>
        <row r="467">
          <cell r="F467">
            <v>20</v>
          </cell>
        </row>
        <row r="468">
          <cell r="F468">
            <v>21</v>
          </cell>
        </row>
        <row r="469">
          <cell r="F469">
            <v>21</v>
          </cell>
        </row>
        <row r="470">
          <cell r="F470">
            <v>21</v>
          </cell>
        </row>
        <row r="471">
          <cell r="F471">
            <v>21</v>
          </cell>
        </row>
        <row r="472">
          <cell r="F472">
            <v>21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21</v>
          </cell>
        </row>
        <row r="476">
          <cell r="F476">
            <v>22</v>
          </cell>
        </row>
        <row r="477">
          <cell r="F477">
            <v>22</v>
          </cell>
        </row>
        <row r="478">
          <cell r="F478">
            <v>21</v>
          </cell>
        </row>
        <row r="479">
          <cell r="F479">
            <v>20</v>
          </cell>
        </row>
        <row r="480">
          <cell r="F480">
            <v>20</v>
          </cell>
        </row>
        <row r="481">
          <cell r="F481">
            <v>20</v>
          </cell>
        </row>
        <row r="482">
          <cell r="F482">
            <v>20</v>
          </cell>
        </row>
        <row r="483">
          <cell r="F483">
            <v>20</v>
          </cell>
        </row>
        <row r="484">
          <cell r="F484">
            <v>20</v>
          </cell>
        </row>
        <row r="485">
          <cell r="F485">
            <v>20</v>
          </cell>
        </row>
        <row r="486">
          <cell r="F486">
            <v>20</v>
          </cell>
        </row>
        <row r="487">
          <cell r="F487">
            <v>20</v>
          </cell>
        </row>
        <row r="488">
          <cell r="F488">
            <v>20</v>
          </cell>
        </row>
        <row r="489">
          <cell r="F489">
            <v>20</v>
          </cell>
        </row>
        <row r="490">
          <cell r="F490">
            <v>20</v>
          </cell>
        </row>
        <row r="491">
          <cell r="F491">
            <v>20</v>
          </cell>
        </row>
        <row r="492">
          <cell r="F492">
            <v>20</v>
          </cell>
        </row>
        <row r="493">
          <cell r="F493">
            <v>19</v>
          </cell>
        </row>
        <row r="494">
          <cell r="F494">
            <v>19</v>
          </cell>
        </row>
        <row r="495">
          <cell r="F495">
            <v>19</v>
          </cell>
        </row>
        <row r="496">
          <cell r="F496">
            <v>19</v>
          </cell>
        </row>
        <row r="497">
          <cell r="F497">
            <v>20</v>
          </cell>
        </row>
        <row r="498">
          <cell r="F498">
            <v>20</v>
          </cell>
        </row>
        <row r="499">
          <cell r="F499">
            <v>20</v>
          </cell>
        </row>
        <row r="500">
          <cell r="F500">
            <v>20</v>
          </cell>
        </row>
        <row r="501">
          <cell r="F501">
            <v>20</v>
          </cell>
        </row>
        <row r="502">
          <cell r="F502">
            <v>20</v>
          </cell>
        </row>
        <row r="503">
          <cell r="F503">
            <v>20</v>
          </cell>
        </row>
        <row r="504">
          <cell r="F504">
            <v>20</v>
          </cell>
        </row>
        <row r="505">
          <cell r="F505">
            <v>20</v>
          </cell>
        </row>
        <row r="506">
          <cell r="F506">
            <v>20</v>
          </cell>
        </row>
        <row r="507">
          <cell r="F507">
            <v>20</v>
          </cell>
        </row>
        <row r="508">
          <cell r="F508">
            <v>20</v>
          </cell>
        </row>
        <row r="509">
          <cell r="F509">
            <v>20</v>
          </cell>
        </row>
        <row r="510">
          <cell r="F510">
            <v>20</v>
          </cell>
        </row>
        <row r="511">
          <cell r="F511">
            <v>20</v>
          </cell>
        </row>
        <row r="512">
          <cell r="F512">
            <v>20</v>
          </cell>
        </row>
        <row r="513">
          <cell r="F513">
            <v>20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21</v>
          </cell>
        </row>
        <row r="517">
          <cell r="F517">
            <v>21</v>
          </cell>
        </row>
        <row r="518">
          <cell r="F518">
            <v>21</v>
          </cell>
        </row>
        <row r="519">
          <cell r="F519">
            <v>21</v>
          </cell>
        </row>
        <row r="520">
          <cell r="F520">
            <v>21</v>
          </cell>
        </row>
        <row r="521">
          <cell r="F521">
            <v>22</v>
          </cell>
        </row>
        <row r="522">
          <cell r="F522">
            <v>22</v>
          </cell>
        </row>
        <row r="523">
          <cell r="F523">
            <v>22</v>
          </cell>
        </row>
        <row r="524">
          <cell r="F524">
            <v>22</v>
          </cell>
        </row>
        <row r="525">
          <cell r="F525">
            <v>22</v>
          </cell>
        </row>
        <row r="526">
          <cell r="F526">
            <v>21</v>
          </cell>
        </row>
        <row r="527">
          <cell r="F527">
            <v>22</v>
          </cell>
        </row>
        <row r="528">
          <cell r="F528">
            <v>24</v>
          </cell>
        </row>
        <row r="529">
          <cell r="F529">
            <v>23</v>
          </cell>
        </row>
        <row r="530">
          <cell r="F530">
            <v>22</v>
          </cell>
        </row>
        <row r="531">
          <cell r="F531">
            <v>21</v>
          </cell>
        </row>
        <row r="532">
          <cell r="F532">
            <v>21</v>
          </cell>
        </row>
        <row r="533">
          <cell r="F533">
            <v>20</v>
          </cell>
        </row>
        <row r="534">
          <cell r="F534">
            <v>23</v>
          </cell>
        </row>
        <row r="535">
          <cell r="F535">
            <v>24</v>
          </cell>
        </row>
        <row r="536">
          <cell r="F536">
            <v>22</v>
          </cell>
        </row>
        <row r="537">
          <cell r="F537">
            <v>21</v>
          </cell>
        </row>
        <row r="538">
          <cell r="F538">
            <v>21</v>
          </cell>
        </row>
        <row r="539">
          <cell r="F539">
            <v>22</v>
          </cell>
        </row>
        <row r="540">
          <cell r="F540">
            <v>21</v>
          </cell>
        </row>
        <row r="541">
          <cell r="F541">
            <v>21</v>
          </cell>
        </row>
        <row r="542">
          <cell r="F542">
            <v>20</v>
          </cell>
        </row>
        <row r="543">
          <cell r="F543">
            <v>24</v>
          </cell>
        </row>
        <row r="544">
          <cell r="F544">
            <v>24</v>
          </cell>
        </row>
        <row r="545">
          <cell r="F545">
            <v>27</v>
          </cell>
        </row>
        <row r="546">
          <cell r="F546">
            <v>23</v>
          </cell>
        </row>
        <row r="547">
          <cell r="F547">
            <v>21</v>
          </cell>
        </row>
        <row r="548">
          <cell r="F548">
            <v>22</v>
          </cell>
        </row>
        <row r="549">
          <cell r="F549">
            <v>26</v>
          </cell>
        </row>
        <row r="550">
          <cell r="F550">
            <v>23</v>
          </cell>
        </row>
        <row r="551">
          <cell r="F551">
            <v>21</v>
          </cell>
        </row>
        <row r="552">
          <cell r="F552">
            <v>20</v>
          </cell>
        </row>
        <row r="553">
          <cell r="F553">
            <v>25</v>
          </cell>
        </row>
        <row r="554">
          <cell r="F554">
            <v>23</v>
          </cell>
        </row>
        <row r="555">
          <cell r="F555">
            <v>21</v>
          </cell>
        </row>
        <row r="556">
          <cell r="F556">
            <v>20</v>
          </cell>
        </row>
        <row r="557">
          <cell r="F557">
            <v>20</v>
          </cell>
        </row>
        <row r="558">
          <cell r="F558">
            <v>20</v>
          </cell>
        </row>
        <row r="559">
          <cell r="F559">
            <v>20</v>
          </cell>
        </row>
        <row r="560">
          <cell r="F560">
            <v>20</v>
          </cell>
        </row>
        <row r="561">
          <cell r="F561">
            <v>20</v>
          </cell>
        </row>
        <row r="562">
          <cell r="F562">
            <v>20</v>
          </cell>
        </row>
        <row r="563">
          <cell r="F563">
            <v>21</v>
          </cell>
        </row>
        <row r="564">
          <cell r="F564">
            <v>22</v>
          </cell>
        </row>
        <row r="565">
          <cell r="F565">
            <v>23</v>
          </cell>
        </row>
        <row r="566">
          <cell r="F566">
            <v>25</v>
          </cell>
        </row>
        <row r="567">
          <cell r="F567">
            <v>24</v>
          </cell>
        </row>
        <row r="568">
          <cell r="F568">
            <v>23</v>
          </cell>
        </row>
        <row r="569">
          <cell r="F569">
            <v>22</v>
          </cell>
        </row>
        <row r="570">
          <cell r="F570">
            <v>21</v>
          </cell>
        </row>
        <row r="571">
          <cell r="F571">
            <v>20</v>
          </cell>
        </row>
        <row r="572">
          <cell r="F572">
            <v>20</v>
          </cell>
        </row>
        <row r="573">
          <cell r="F573">
            <v>21</v>
          </cell>
        </row>
        <row r="574">
          <cell r="F574">
            <v>21</v>
          </cell>
        </row>
        <row r="575">
          <cell r="F575">
            <v>20</v>
          </cell>
        </row>
        <row r="576">
          <cell r="F576">
            <v>20</v>
          </cell>
        </row>
        <row r="577">
          <cell r="F577">
            <v>20</v>
          </cell>
        </row>
        <row r="578">
          <cell r="F578">
            <v>20</v>
          </cell>
        </row>
        <row r="579">
          <cell r="F579">
            <v>19</v>
          </cell>
        </row>
        <row r="580">
          <cell r="F580">
            <v>19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20</v>
          </cell>
        </row>
        <row r="584">
          <cell r="F584">
            <v>20</v>
          </cell>
        </row>
        <row r="585">
          <cell r="F585">
            <v>19</v>
          </cell>
        </row>
        <row r="586">
          <cell r="F586">
            <v>20</v>
          </cell>
        </row>
        <row r="587">
          <cell r="F587">
            <v>20</v>
          </cell>
        </row>
        <row r="588">
          <cell r="F588">
            <v>20</v>
          </cell>
        </row>
        <row r="589">
          <cell r="F589">
            <v>20</v>
          </cell>
        </row>
        <row r="590">
          <cell r="F590">
            <v>20</v>
          </cell>
        </row>
        <row r="591">
          <cell r="F591">
            <v>20</v>
          </cell>
        </row>
        <row r="592">
          <cell r="F592">
            <v>21</v>
          </cell>
        </row>
        <row r="593">
          <cell r="F593">
            <v>21</v>
          </cell>
        </row>
        <row r="594">
          <cell r="F594">
            <v>21</v>
          </cell>
        </row>
        <row r="595">
          <cell r="F595">
            <v>22</v>
          </cell>
        </row>
        <row r="596">
          <cell r="F596">
            <v>22</v>
          </cell>
        </row>
        <row r="597">
          <cell r="F597">
            <v>21</v>
          </cell>
        </row>
        <row r="598">
          <cell r="F598">
            <v>21</v>
          </cell>
        </row>
        <row r="599">
          <cell r="F599">
            <v>19</v>
          </cell>
        </row>
        <row r="600">
          <cell r="F600">
            <v>19</v>
          </cell>
        </row>
        <row r="601">
          <cell r="F601">
            <v>19</v>
          </cell>
        </row>
        <row r="602">
          <cell r="F602">
            <v>19</v>
          </cell>
        </row>
        <row r="603">
          <cell r="F603">
            <v>19</v>
          </cell>
        </row>
        <row r="604">
          <cell r="F604">
            <v>19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19</v>
          </cell>
        </row>
        <row r="609">
          <cell r="F609">
            <v>19</v>
          </cell>
        </row>
        <row r="610">
          <cell r="F610">
            <v>19</v>
          </cell>
        </row>
        <row r="611">
          <cell r="F611">
            <v>19</v>
          </cell>
        </row>
        <row r="612">
          <cell r="F612">
            <v>20</v>
          </cell>
        </row>
        <row r="613">
          <cell r="F613">
            <v>20</v>
          </cell>
        </row>
        <row r="614">
          <cell r="F614">
            <v>20</v>
          </cell>
        </row>
        <row r="615">
          <cell r="F615">
            <v>20</v>
          </cell>
        </row>
        <row r="616">
          <cell r="F616">
            <v>20</v>
          </cell>
        </row>
        <row r="617">
          <cell r="F617">
            <v>19</v>
          </cell>
        </row>
        <row r="618">
          <cell r="F618">
            <v>20</v>
          </cell>
        </row>
        <row r="619">
          <cell r="F619">
            <v>19</v>
          </cell>
        </row>
        <row r="620">
          <cell r="F620">
            <v>19</v>
          </cell>
        </row>
        <row r="621">
          <cell r="F621">
            <v>19</v>
          </cell>
        </row>
        <row r="622">
          <cell r="F622">
            <v>19</v>
          </cell>
        </row>
        <row r="623">
          <cell r="F623">
            <v>19</v>
          </cell>
        </row>
        <row r="624">
          <cell r="F624">
            <v>19</v>
          </cell>
        </row>
        <row r="625">
          <cell r="F625">
            <v>19</v>
          </cell>
        </row>
        <row r="626">
          <cell r="F626">
            <v>19</v>
          </cell>
        </row>
        <row r="627">
          <cell r="F627">
            <v>19</v>
          </cell>
        </row>
        <row r="628">
          <cell r="F628">
            <v>19</v>
          </cell>
        </row>
        <row r="629">
          <cell r="F629">
            <v>19</v>
          </cell>
        </row>
        <row r="630">
          <cell r="F630">
            <v>19</v>
          </cell>
        </row>
        <row r="631">
          <cell r="F631">
            <v>19</v>
          </cell>
        </row>
        <row r="632">
          <cell r="F632">
            <v>19</v>
          </cell>
        </row>
        <row r="633">
          <cell r="F633">
            <v>19</v>
          </cell>
        </row>
        <row r="634">
          <cell r="F634">
            <v>19</v>
          </cell>
        </row>
        <row r="635">
          <cell r="F635">
            <v>19</v>
          </cell>
        </row>
        <row r="636">
          <cell r="F636">
            <v>19</v>
          </cell>
        </row>
        <row r="637">
          <cell r="F637">
            <v>19</v>
          </cell>
        </row>
        <row r="638">
          <cell r="F638">
            <v>20</v>
          </cell>
        </row>
        <row r="639">
          <cell r="F639">
            <v>20</v>
          </cell>
        </row>
        <row r="640">
          <cell r="F640">
            <v>20</v>
          </cell>
        </row>
        <row r="641">
          <cell r="F641">
            <v>20</v>
          </cell>
        </row>
        <row r="642">
          <cell r="F642">
            <v>20</v>
          </cell>
        </row>
        <row r="643">
          <cell r="F643">
            <v>20</v>
          </cell>
        </row>
        <row r="644">
          <cell r="F644">
            <v>20</v>
          </cell>
        </row>
        <row r="645">
          <cell r="F645">
            <v>20</v>
          </cell>
        </row>
        <row r="646">
          <cell r="F646">
            <v>20</v>
          </cell>
        </row>
        <row r="647">
          <cell r="F647">
            <v>20</v>
          </cell>
        </row>
        <row r="648">
          <cell r="F648">
            <v>20</v>
          </cell>
        </row>
        <row r="649">
          <cell r="F649">
            <v>20</v>
          </cell>
        </row>
        <row r="650">
          <cell r="F650">
            <v>29</v>
          </cell>
        </row>
        <row r="651">
          <cell r="F651">
            <v>45</v>
          </cell>
        </row>
        <row r="652">
          <cell r="F652">
            <v>48</v>
          </cell>
        </row>
        <row r="653">
          <cell r="F653">
            <v>34</v>
          </cell>
        </row>
        <row r="654">
          <cell r="F654">
            <v>29</v>
          </cell>
        </row>
        <row r="655">
          <cell r="F655">
            <v>28</v>
          </cell>
        </row>
        <row r="656">
          <cell r="F656">
            <v>26</v>
          </cell>
        </row>
        <row r="657">
          <cell r="F657">
            <v>25</v>
          </cell>
        </row>
        <row r="658">
          <cell r="F658">
            <v>23</v>
          </cell>
        </row>
        <row r="659">
          <cell r="F659">
            <v>23</v>
          </cell>
        </row>
        <row r="660">
          <cell r="F660">
            <v>25</v>
          </cell>
        </row>
        <row r="661">
          <cell r="F661">
            <v>25</v>
          </cell>
        </row>
        <row r="662">
          <cell r="F662">
            <v>23</v>
          </cell>
        </row>
        <row r="663">
          <cell r="F663">
            <v>24</v>
          </cell>
        </row>
        <row r="664">
          <cell r="F664">
            <v>21</v>
          </cell>
        </row>
        <row r="665">
          <cell r="F665">
            <v>20</v>
          </cell>
        </row>
        <row r="666">
          <cell r="F666">
            <v>20</v>
          </cell>
        </row>
        <row r="667">
          <cell r="F667">
            <v>19</v>
          </cell>
        </row>
        <row r="668">
          <cell r="F668">
            <v>19</v>
          </cell>
        </row>
        <row r="669">
          <cell r="F669">
            <v>19</v>
          </cell>
        </row>
        <row r="670">
          <cell r="F670">
            <v>19</v>
          </cell>
        </row>
        <row r="671">
          <cell r="F671">
            <v>19</v>
          </cell>
        </row>
        <row r="672">
          <cell r="F672">
            <v>19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19</v>
          </cell>
        </row>
        <row r="676">
          <cell r="F676">
            <v>19</v>
          </cell>
        </row>
        <row r="677">
          <cell r="F677">
            <v>19</v>
          </cell>
        </row>
        <row r="678">
          <cell r="F678">
            <v>20</v>
          </cell>
        </row>
        <row r="679">
          <cell r="F679">
            <v>20</v>
          </cell>
        </row>
        <row r="680">
          <cell r="F680">
            <v>20</v>
          </cell>
        </row>
        <row r="681">
          <cell r="F681">
            <v>20</v>
          </cell>
        </row>
        <row r="682">
          <cell r="F682">
            <v>20</v>
          </cell>
        </row>
        <row r="683">
          <cell r="F683">
            <v>20</v>
          </cell>
        </row>
        <row r="684">
          <cell r="F684">
            <v>20</v>
          </cell>
        </row>
        <row r="685">
          <cell r="F685">
            <v>20</v>
          </cell>
        </row>
        <row r="686">
          <cell r="F686">
            <v>20</v>
          </cell>
        </row>
        <row r="687">
          <cell r="F687">
            <v>20</v>
          </cell>
        </row>
        <row r="688">
          <cell r="F688">
            <v>20</v>
          </cell>
        </row>
        <row r="689">
          <cell r="F689">
            <v>21</v>
          </cell>
        </row>
        <row r="690">
          <cell r="F690">
            <v>21</v>
          </cell>
        </row>
        <row r="691">
          <cell r="F691">
            <v>22</v>
          </cell>
        </row>
        <row r="692">
          <cell r="F692">
            <v>22</v>
          </cell>
        </row>
        <row r="693">
          <cell r="F693">
            <v>21</v>
          </cell>
        </row>
        <row r="694">
          <cell r="F694">
            <v>21</v>
          </cell>
        </row>
        <row r="695">
          <cell r="F695">
            <v>20</v>
          </cell>
        </row>
        <row r="696">
          <cell r="F696">
            <v>20</v>
          </cell>
        </row>
        <row r="697">
          <cell r="F697">
            <v>20</v>
          </cell>
        </row>
        <row r="698">
          <cell r="F698">
            <v>20</v>
          </cell>
        </row>
        <row r="699">
          <cell r="F699">
            <v>20</v>
          </cell>
        </row>
        <row r="700">
          <cell r="F700">
            <v>20</v>
          </cell>
        </row>
        <row r="701">
          <cell r="F701">
            <v>20</v>
          </cell>
        </row>
        <row r="702">
          <cell r="F702">
            <v>20</v>
          </cell>
        </row>
        <row r="703">
          <cell r="F703">
            <v>20</v>
          </cell>
        </row>
        <row r="704">
          <cell r="F704">
            <v>20</v>
          </cell>
        </row>
        <row r="705">
          <cell r="F705">
            <v>20</v>
          </cell>
        </row>
        <row r="706">
          <cell r="F706">
            <v>20</v>
          </cell>
        </row>
        <row r="707">
          <cell r="F707">
            <v>20</v>
          </cell>
        </row>
        <row r="708">
          <cell r="F708">
            <v>20</v>
          </cell>
        </row>
        <row r="709">
          <cell r="F709">
            <v>21</v>
          </cell>
        </row>
        <row r="710">
          <cell r="F710">
            <v>22</v>
          </cell>
        </row>
        <row r="711">
          <cell r="F711">
            <v>26</v>
          </cell>
        </row>
        <row r="712">
          <cell r="F712">
            <v>27</v>
          </cell>
        </row>
        <row r="713">
          <cell r="F713">
            <v>27</v>
          </cell>
        </row>
        <row r="714">
          <cell r="F714">
            <v>27</v>
          </cell>
        </row>
        <row r="715">
          <cell r="F715">
            <v>28</v>
          </cell>
        </row>
        <row r="716">
          <cell r="F716">
            <v>29</v>
          </cell>
        </row>
        <row r="717">
          <cell r="F717">
            <v>28</v>
          </cell>
        </row>
        <row r="718">
          <cell r="F718">
            <v>28</v>
          </cell>
        </row>
        <row r="719">
          <cell r="F719">
            <v>26</v>
          </cell>
        </row>
        <row r="720">
          <cell r="F720">
            <v>25</v>
          </cell>
        </row>
        <row r="721">
          <cell r="F721">
            <v>26</v>
          </cell>
        </row>
        <row r="722">
          <cell r="F722">
            <v>24</v>
          </cell>
        </row>
        <row r="723">
          <cell r="F723">
            <v>22</v>
          </cell>
        </row>
        <row r="724">
          <cell r="F724">
            <v>22</v>
          </cell>
        </row>
        <row r="725">
          <cell r="F725">
            <v>20</v>
          </cell>
        </row>
        <row r="726">
          <cell r="F726">
            <v>20</v>
          </cell>
        </row>
        <row r="727">
          <cell r="F727">
            <v>19</v>
          </cell>
        </row>
        <row r="728">
          <cell r="F728">
            <v>19</v>
          </cell>
        </row>
        <row r="729">
          <cell r="F729">
            <v>19</v>
          </cell>
        </row>
        <row r="730">
          <cell r="F730">
            <v>19</v>
          </cell>
        </row>
        <row r="731">
          <cell r="F731">
            <v>19</v>
          </cell>
        </row>
        <row r="732">
          <cell r="F732">
            <v>20</v>
          </cell>
        </row>
        <row r="733">
          <cell r="F733">
            <v>20</v>
          </cell>
        </row>
        <row r="734">
          <cell r="F734">
            <v>19</v>
          </cell>
        </row>
        <row r="735">
          <cell r="F735">
            <v>19</v>
          </cell>
        </row>
        <row r="736">
          <cell r="F736">
            <v>19</v>
          </cell>
        </row>
        <row r="737">
          <cell r="F737">
            <v>19</v>
          </cell>
        </row>
        <row r="738">
          <cell r="F738">
            <v>19</v>
          </cell>
        </row>
        <row r="739">
          <cell r="F739">
            <v>20</v>
          </cell>
        </row>
        <row r="740">
          <cell r="F740">
            <v>19</v>
          </cell>
        </row>
        <row r="741">
          <cell r="F741">
            <v>19</v>
          </cell>
        </row>
        <row r="742">
          <cell r="F742">
            <v>19</v>
          </cell>
        </row>
        <row r="743">
          <cell r="F743">
            <v>19</v>
          </cell>
        </row>
        <row r="744">
          <cell r="F744">
            <v>19</v>
          </cell>
        </row>
        <row r="745">
          <cell r="F745">
            <v>19</v>
          </cell>
        </row>
        <row r="746">
          <cell r="F746">
            <v>19</v>
          </cell>
        </row>
        <row r="747">
          <cell r="F747">
            <v>19</v>
          </cell>
        </row>
        <row r="748">
          <cell r="F748">
            <v>19</v>
          </cell>
        </row>
        <row r="749">
          <cell r="F749">
            <v>19</v>
          </cell>
        </row>
        <row r="750">
          <cell r="F750">
            <v>19</v>
          </cell>
        </row>
        <row r="751">
          <cell r="F751">
            <v>19</v>
          </cell>
        </row>
        <row r="752">
          <cell r="F752">
            <v>19</v>
          </cell>
        </row>
        <row r="753">
          <cell r="F753">
            <v>19</v>
          </cell>
        </row>
        <row r="754">
          <cell r="F754">
            <v>19</v>
          </cell>
        </row>
        <row r="755">
          <cell r="F755">
            <v>19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39</v>
          </cell>
        </row>
        <row r="13">
          <cell r="F13">
            <v>40</v>
          </cell>
        </row>
        <row r="14">
          <cell r="F14">
            <v>40</v>
          </cell>
        </row>
        <row r="15">
          <cell r="F15">
            <v>40</v>
          </cell>
        </row>
        <row r="16">
          <cell r="F16">
            <v>40</v>
          </cell>
        </row>
        <row r="17">
          <cell r="F17">
            <v>40</v>
          </cell>
        </row>
        <row r="18">
          <cell r="F18">
            <v>40</v>
          </cell>
        </row>
        <row r="19">
          <cell r="F19">
            <v>40</v>
          </cell>
        </row>
        <row r="20">
          <cell r="F20">
            <v>39</v>
          </cell>
        </row>
        <row r="21">
          <cell r="F21">
            <v>40</v>
          </cell>
        </row>
        <row r="22">
          <cell r="F22">
            <v>40</v>
          </cell>
        </row>
        <row r="23">
          <cell r="F23">
            <v>39</v>
          </cell>
        </row>
        <row r="24">
          <cell r="F24">
            <v>39</v>
          </cell>
        </row>
        <row r="25">
          <cell r="F25">
            <v>39</v>
          </cell>
        </row>
        <row r="26">
          <cell r="F26">
            <v>40</v>
          </cell>
        </row>
        <row r="27">
          <cell r="F27">
            <v>40</v>
          </cell>
        </row>
        <row r="28">
          <cell r="F28">
            <v>39</v>
          </cell>
        </row>
        <row r="29">
          <cell r="F29">
            <v>39</v>
          </cell>
        </row>
        <row r="30">
          <cell r="F30">
            <v>39</v>
          </cell>
        </row>
        <row r="31">
          <cell r="F31">
            <v>39</v>
          </cell>
        </row>
        <row r="32">
          <cell r="F32">
            <v>39</v>
          </cell>
        </row>
        <row r="33">
          <cell r="F33">
            <v>39</v>
          </cell>
        </row>
        <row r="34">
          <cell r="F34">
            <v>39</v>
          </cell>
        </row>
        <row r="35">
          <cell r="F35">
            <v>39</v>
          </cell>
        </row>
        <row r="36">
          <cell r="F36">
            <v>39</v>
          </cell>
        </row>
        <row r="37">
          <cell r="F37">
            <v>39</v>
          </cell>
        </row>
        <row r="38">
          <cell r="F38">
            <v>39</v>
          </cell>
        </row>
        <row r="39">
          <cell r="F39">
            <v>39</v>
          </cell>
        </row>
        <row r="40">
          <cell r="F40">
            <v>39</v>
          </cell>
        </row>
        <row r="41">
          <cell r="F41">
            <v>39</v>
          </cell>
        </row>
        <row r="42">
          <cell r="F42">
            <v>39</v>
          </cell>
        </row>
        <row r="43">
          <cell r="F43">
            <v>39</v>
          </cell>
        </row>
        <row r="44">
          <cell r="F44">
            <v>39</v>
          </cell>
        </row>
        <row r="45">
          <cell r="F45">
            <v>39</v>
          </cell>
        </row>
        <row r="46">
          <cell r="F46">
            <v>39</v>
          </cell>
        </row>
        <row r="47">
          <cell r="F47">
            <v>39</v>
          </cell>
        </row>
        <row r="48">
          <cell r="F48">
            <v>39</v>
          </cell>
        </row>
        <row r="49">
          <cell r="F49">
            <v>40</v>
          </cell>
        </row>
        <row r="50">
          <cell r="F50">
            <v>44</v>
          </cell>
        </row>
        <row r="51">
          <cell r="F51">
            <v>45</v>
          </cell>
        </row>
        <row r="52">
          <cell r="F52">
            <v>46</v>
          </cell>
        </row>
        <row r="53">
          <cell r="F53">
            <v>45</v>
          </cell>
        </row>
        <row r="54">
          <cell r="F54">
            <v>43</v>
          </cell>
        </row>
        <row r="55">
          <cell r="F55">
            <v>41</v>
          </cell>
        </row>
        <row r="56">
          <cell r="F56">
            <v>41</v>
          </cell>
        </row>
        <row r="57">
          <cell r="F57">
            <v>43</v>
          </cell>
        </row>
        <row r="58">
          <cell r="F58">
            <v>42</v>
          </cell>
        </row>
        <row r="59">
          <cell r="F59">
            <v>40</v>
          </cell>
        </row>
        <row r="60">
          <cell r="F60">
            <v>40</v>
          </cell>
        </row>
        <row r="61">
          <cell r="F61">
            <v>40</v>
          </cell>
        </row>
        <row r="62">
          <cell r="F62">
            <v>41</v>
          </cell>
        </row>
        <row r="63">
          <cell r="F63">
            <v>40</v>
          </cell>
        </row>
        <row r="64">
          <cell r="F64">
            <v>40</v>
          </cell>
        </row>
        <row r="65">
          <cell r="F65">
            <v>40</v>
          </cell>
        </row>
        <row r="66">
          <cell r="F66">
            <v>40</v>
          </cell>
        </row>
        <row r="67">
          <cell r="F67">
            <v>40</v>
          </cell>
        </row>
        <row r="68">
          <cell r="F68">
            <v>41</v>
          </cell>
        </row>
        <row r="69">
          <cell r="F69">
            <v>41</v>
          </cell>
        </row>
        <row r="70">
          <cell r="F70">
            <v>41</v>
          </cell>
        </row>
        <row r="71">
          <cell r="F71">
            <v>40</v>
          </cell>
        </row>
        <row r="72">
          <cell r="F72">
            <v>41</v>
          </cell>
        </row>
        <row r="73">
          <cell r="F73">
            <v>41</v>
          </cell>
        </row>
        <row r="74">
          <cell r="F74">
            <v>41</v>
          </cell>
        </row>
        <row r="75">
          <cell r="F75">
            <v>41</v>
          </cell>
        </row>
        <row r="76">
          <cell r="F76">
            <v>41</v>
          </cell>
        </row>
        <row r="77">
          <cell r="F77">
            <v>40</v>
          </cell>
        </row>
        <row r="78">
          <cell r="F78">
            <v>40</v>
          </cell>
        </row>
        <row r="79">
          <cell r="F79">
            <v>40</v>
          </cell>
        </row>
        <row r="80">
          <cell r="F80">
            <v>40</v>
          </cell>
        </row>
        <row r="81">
          <cell r="F81">
            <v>40</v>
          </cell>
        </row>
        <row r="82">
          <cell r="F82">
            <v>40</v>
          </cell>
        </row>
        <row r="83">
          <cell r="F83">
            <v>40</v>
          </cell>
        </row>
        <row r="84">
          <cell r="F84">
            <v>40</v>
          </cell>
        </row>
        <row r="85">
          <cell r="F85">
            <v>40</v>
          </cell>
        </row>
        <row r="86">
          <cell r="F86">
            <v>40</v>
          </cell>
        </row>
        <row r="87">
          <cell r="F87">
            <v>40</v>
          </cell>
        </row>
        <row r="88">
          <cell r="F88">
            <v>40</v>
          </cell>
        </row>
        <row r="89">
          <cell r="F89">
            <v>40</v>
          </cell>
        </row>
        <row r="90">
          <cell r="F90">
            <v>40</v>
          </cell>
        </row>
        <row r="91">
          <cell r="F91">
            <v>40</v>
          </cell>
        </row>
        <row r="92">
          <cell r="F92">
            <v>41</v>
          </cell>
        </row>
        <row r="93">
          <cell r="F93">
            <v>41</v>
          </cell>
        </row>
        <row r="94">
          <cell r="F94">
            <v>43</v>
          </cell>
        </row>
        <row r="95">
          <cell r="F95">
            <v>42</v>
          </cell>
        </row>
        <row r="96">
          <cell r="F96">
            <v>41</v>
          </cell>
        </row>
        <row r="97">
          <cell r="F97">
            <v>40</v>
          </cell>
        </row>
        <row r="98">
          <cell r="F98">
            <v>40</v>
          </cell>
        </row>
        <row r="99">
          <cell r="F99">
            <v>40</v>
          </cell>
        </row>
        <row r="100">
          <cell r="F100">
            <v>40</v>
          </cell>
        </row>
        <row r="101">
          <cell r="F101">
            <v>40</v>
          </cell>
        </row>
        <row r="102">
          <cell r="F102">
            <v>42</v>
          </cell>
        </row>
        <row r="103">
          <cell r="F103">
            <v>41</v>
          </cell>
        </row>
        <row r="104">
          <cell r="F104">
            <v>40</v>
          </cell>
        </row>
        <row r="105">
          <cell r="F105">
            <v>40</v>
          </cell>
        </row>
        <row r="106">
          <cell r="F106">
            <v>40</v>
          </cell>
        </row>
        <row r="107">
          <cell r="F107">
            <v>41</v>
          </cell>
        </row>
        <row r="108">
          <cell r="F108">
            <v>41</v>
          </cell>
        </row>
        <row r="109">
          <cell r="F109">
            <v>41</v>
          </cell>
        </row>
        <row r="110">
          <cell r="F110">
            <v>41</v>
          </cell>
        </row>
        <row r="111">
          <cell r="F111">
            <v>40</v>
          </cell>
        </row>
        <row r="112">
          <cell r="F112">
            <v>40</v>
          </cell>
        </row>
        <row r="113">
          <cell r="F113">
            <v>40</v>
          </cell>
        </row>
        <row r="114">
          <cell r="F114">
            <v>40</v>
          </cell>
        </row>
        <row r="115">
          <cell r="F115">
            <v>40</v>
          </cell>
        </row>
        <row r="116">
          <cell r="F116">
            <v>40</v>
          </cell>
        </row>
        <row r="117">
          <cell r="F117">
            <v>40</v>
          </cell>
        </row>
        <row r="118">
          <cell r="F118">
            <v>40</v>
          </cell>
        </row>
        <row r="119">
          <cell r="F119">
            <v>40</v>
          </cell>
        </row>
        <row r="120">
          <cell r="F120">
            <v>40</v>
          </cell>
        </row>
        <row r="121">
          <cell r="F121">
            <v>40</v>
          </cell>
        </row>
        <row r="122">
          <cell r="F122">
            <v>41</v>
          </cell>
        </row>
        <row r="123">
          <cell r="F123">
            <v>41</v>
          </cell>
        </row>
        <row r="124">
          <cell r="F124">
            <v>40</v>
          </cell>
        </row>
        <row r="125">
          <cell r="F125">
            <v>41</v>
          </cell>
        </row>
        <row r="126">
          <cell r="F126">
            <v>41</v>
          </cell>
        </row>
        <row r="127">
          <cell r="F127">
            <v>44</v>
          </cell>
        </row>
        <row r="128">
          <cell r="F128">
            <v>43</v>
          </cell>
        </row>
        <row r="129">
          <cell r="F129">
            <v>43</v>
          </cell>
        </row>
        <row r="130">
          <cell r="F130">
            <v>41</v>
          </cell>
        </row>
        <row r="131">
          <cell r="F131">
            <v>41</v>
          </cell>
        </row>
        <row r="132">
          <cell r="F132">
            <v>40</v>
          </cell>
        </row>
        <row r="133">
          <cell r="F133">
            <v>40</v>
          </cell>
        </row>
        <row r="134">
          <cell r="F134">
            <v>40</v>
          </cell>
        </row>
        <row r="135">
          <cell r="F135">
            <v>40</v>
          </cell>
        </row>
        <row r="136">
          <cell r="F136">
            <v>40</v>
          </cell>
        </row>
        <row r="137">
          <cell r="F137">
            <v>40</v>
          </cell>
        </row>
        <row r="138">
          <cell r="F138">
            <v>40</v>
          </cell>
        </row>
        <row r="139">
          <cell r="F139">
            <v>40</v>
          </cell>
        </row>
        <row r="140">
          <cell r="F140">
            <v>40</v>
          </cell>
        </row>
        <row r="141">
          <cell r="F141">
            <v>39</v>
          </cell>
        </row>
        <row r="142">
          <cell r="F142">
            <v>40</v>
          </cell>
        </row>
        <row r="143">
          <cell r="F143">
            <v>39</v>
          </cell>
        </row>
        <row r="144">
          <cell r="F144">
            <v>39</v>
          </cell>
        </row>
        <row r="145">
          <cell r="F145">
            <v>39</v>
          </cell>
        </row>
        <row r="146">
          <cell r="F146">
            <v>39</v>
          </cell>
        </row>
        <row r="147">
          <cell r="F147">
            <v>39</v>
          </cell>
        </row>
        <row r="148">
          <cell r="F148">
            <v>39</v>
          </cell>
        </row>
        <row r="149">
          <cell r="F149">
            <v>39</v>
          </cell>
        </row>
        <row r="150">
          <cell r="F150">
            <v>40</v>
          </cell>
        </row>
        <row r="151">
          <cell r="F151">
            <v>40</v>
          </cell>
        </row>
        <row r="152">
          <cell r="F152">
            <v>40</v>
          </cell>
        </row>
        <row r="153">
          <cell r="F153">
            <v>40</v>
          </cell>
        </row>
        <row r="154">
          <cell r="F154">
            <v>40</v>
          </cell>
        </row>
        <row r="155">
          <cell r="F155">
            <v>40</v>
          </cell>
        </row>
        <row r="156">
          <cell r="F156">
            <v>40</v>
          </cell>
        </row>
        <row r="157">
          <cell r="F157">
            <v>40</v>
          </cell>
        </row>
        <row r="158">
          <cell r="F158">
            <v>40</v>
          </cell>
        </row>
        <row r="159">
          <cell r="F159">
            <v>40</v>
          </cell>
        </row>
        <row r="160">
          <cell r="F160">
            <v>40</v>
          </cell>
        </row>
        <row r="161">
          <cell r="F161">
            <v>40</v>
          </cell>
        </row>
        <row r="162">
          <cell r="F162">
            <v>40</v>
          </cell>
        </row>
        <row r="163">
          <cell r="F163">
            <v>40</v>
          </cell>
        </row>
        <row r="164">
          <cell r="F164">
            <v>40</v>
          </cell>
        </row>
        <row r="165">
          <cell r="F165">
            <v>39</v>
          </cell>
        </row>
        <row r="166">
          <cell r="F166">
            <v>39</v>
          </cell>
        </row>
        <row r="167">
          <cell r="F167">
            <v>39</v>
          </cell>
        </row>
        <row r="168">
          <cell r="F168">
            <v>39</v>
          </cell>
        </row>
        <row r="169">
          <cell r="F169">
            <v>39</v>
          </cell>
        </row>
        <row r="170">
          <cell r="F170">
            <v>39</v>
          </cell>
        </row>
        <row r="171">
          <cell r="F171">
            <v>39</v>
          </cell>
        </row>
        <row r="172">
          <cell r="F172">
            <v>40</v>
          </cell>
        </row>
        <row r="173">
          <cell r="F173">
            <v>40</v>
          </cell>
        </row>
        <row r="174">
          <cell r="F174">
            <v>40</v>
          </cell>
        </row>
        <row r="175">
          <cell r="F175">
            <v>40</v>
          </cell>
        </row>
        <row r="176">
          <cell r="F176">
            <v>40</v>
          </cell>
        </row>
        <row r="177">
          <cell r="F177">
            <v>40</v>
          </cell>
        </row>
        <row r="178">
          <cell r="F178">
            <v>41</v>
          </cell>
        </row>
        <row r="179">
          <cell r="F179">
            <v>40</v>
          </cell>
        </row>
        <row r="180">
          <cell r="F180">
            <v>40</v>
          </cell>
        </row>
        <row r="181">
          <cell r="F181">
            <v>40</v>
          </cell>
        </row>
        <row r="182">
          <cell r="F182">
            <v>40</v>
          </cell>
        </row>
        <row r="183">
          <cell r="F183">
            <v>40</v>
          </cell>
        </row>
        <row r="184">
          <cell r="F184">
            <v>40</v>
          </cell>
        </row>
        <row r="185">
          <cell r="F185">
            <v>40</v>
          </cell>
        </row>
        <row r="186">
          <cell r="F186">
            <v>40</v>
          </cell>
        </row>
        <row r="187">
          <cell r="F187">
            <v>40</v>
          </cell>
        </row>
        <row r="188">
          <cell r="F188">
            <v>40</v>
          </cell>
        </row>
        <row r="189">
          <cell r="F189">
            <v>40</v>
          </cell>
        </row>
        <row r="190">
          <cell r="F190">
            <v>40</v>
          </cell>
        </row>
        <row r="191">
          <cell r="F191">
            <v>40</v>
          </cell>
        </row>
        <row r="192">
          <cell r="F192">
            <v>40</v>
          </cell>
        </row>
        <row r="193">
          <cell r="F193">
            <v>40</v>
          </cell>
        </row>
        <row r="194">
          <cell r="F194">
            <v>40</v>
          </cell>
        </row>
        <row r="195">
          <cell r="F195">
            <v>40</v>
          </cell>
        </row>
        <row r="196">
          <cell r="F196">
            <v>40</v>
          </cell>
        </row>
        <row r="197">
          <cell r="F197">
            <v>40</v>
          </cell>
        </row>
        <row r="198">
          <cell r="F198">
            <v>40</v>
          </cell>
        </row>
        <row r="199">
          <cell r="F199">
            <v>40</v>
          </cell>
        </row>
        <row r="200">
          <cell r="F200">
            <v>40</v>
          </cell>
        </row>
        <row r="201">
          <cell r="F201">
            <v>40</v>
          </cell>
        </row>
        <row r="202">
          <cell r="F202">
            <v>40</v>
          </cell>
        </row>
        <row r="203">
          <cell r="F203">
            <v>40</v>
          </cell>
        </row>
        <row r="204">
          <cell r="F204">
            <v>41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45</v>
          </cell>
        </row>
        <row r="209">
          <cell r="F209">
            <v>45</v>
          </cell>
        </row>
        <row r="210">
          <cell r="F210">
            <v>44</v>
          </cell>
        </row>
        <row r="211">
          <cell r="F211">
            <v>43</v>
          </cell>
        </row>
        <row r="212">
          <cell r="F212">
            <v>43</v>
          </cell>
        </row>
        <row r="213">
          <cell r="F213">
            <v>42</v>
          </cell>
        </row>
        <row r="214">
          <cell r="F214">
            <v>42</v>
          </cell>
        </row>
        <row r="215">
          <cell r="F215">
            <v>39</v>
          </cell>
        </row>
        <row r="216">
          <cell r="F216">
            <v>39</v>
          </cell>
        </row>
        <row r="217">
          <cell r="F217">
            <v>38</v>
          </cell>
        </row>
        <row r="218">
          <cell r="F218">
            <v>38</v>
          </cell>
        </row>
        <row r="219">
          <cell r="F219">
            <v>39</v>
          </cell>
        </row>
        <row r="220">
          <cell r="F220">
            <v>40</v>
          </cell>
        </row>
        <row r="221">
          <cell r="F221">
            <v>39</v>
          </cell>
        </row>
        <row r="222">
          <cell r="F222">
            <v>39</v>
          </cell>
        </row>
        <row r="223">
          <cell r="F223">
            <v>39</v>
          </cell>
        </row>
        <row r="224">
          <cell r="F224">
            <v>39</v>
          </cell>
        </row>
        <row r="225">
          <cell r="F225">
            <v>41</v>
          </cell>
        </row>
        <row r="226">
          <cell r="F226">
            <v>42</v>
          </cell>
        </row>
        <row r="227">
          <cell r="F227">
            <v>40</v>
          </cell>
        </row>
        <row r="228">
          <cell r="F228">
            <v>39</v>
          </cell>
        </row>
        <row r="229">
          <cell r="F229">
            <v>39</v>
          </cell>
        </row>
        <row r="230">
          <cell r="F230">
            <v>39</v>
          </cell>
        </row>
        <row r="231">
          <cell r="F231">
            <v>39</v>
          </cell>
        </row>
        <row r="232">
          <cell r="F232">
            <v>39</v>
          </cell>
        </row>
        <row r="233">
          <cell r="F233">
            <v>39</v>
          </cell>
        </row>
        <row r="234">
          <cell r="F234">
            <v>39</v>
          </cell>
        </row>
        <row r="235">
          <cell r="F235">
            <v>39</v>
          </cell>
        </row>
        <row r="236">
          <cell r="F236">
            <v>39</v>
          </cell>
        </row>
        <row r="237">
          <cell r="F237">
            <v>38</v>
          </cell>
        </row>
        <row r="238">
          <cell r="F238">
            <v>39</v>
          </cell>
        </row>
        <row r="239">
          <cell r="F239">
            <v>39</v>
          </cell>
        </row>
        <row r="240">
          <cell r="F240">
            <v>39</v>
          </cell>
        </row>
        <row r="241">
          <cell r="F241">
            <v>39</v>
          </cell>
        </row>
        <row r="242">
          <cell r="F242">
            <v>43</v>
          </cell>
        </row>
        <row r="243">
          <cell r="F243">
            <v>56</v>
          </cell>
        </row>
        <row r="244">
          <cell r="F244">
            <v>56</v>
          </cell>
        </row>
        <row r="245">
          <cell r="F245">
            <v>45</v>
          </cell>
        </row>
        <row r="246">
          <cell r="F246">
            <v>40</v>
          </cell>
        </row>
        <row r="247">
          <cell r="F247">
            <v>41</v>
          </cell>
        </row>
        <row r="248">
          <cell r="F248">
            <v>40</v>
          </cell>
        </row>
        <row r="249">
          <cell r="F249">
            <v>40</v>
          </cell>
        </row>
        <row r="250">
          <cell r="F250">
            <v>42</v>
          </cell>
        </row>
        <row r="251">
          <cell r="F251">
            <v>41</v>
          </cell>
        </row>
        <row r="252">
          <cell r="F252">
            <v>42</v>
          </cell>
        </row>
        <row r="253">
          <cell r="F253">
            <v>41</v>
          </cell>
        </row>
        <row r="254">
          <cell r="F254">
            <v>40</v>
          </cell>
        </row>
        <row r="255">
          <cell r="F255">
            <v>39</v>
          </cell>
        </row>
        <row r="256">
          <cell r="F256">
            <v>39</v>
          </cell>
        </row>
        <row r="257">
          <cell r="F257">
            <v>39</v>
          </cell>
        </row>
        <row r="258">
          <cell r="F258">
            <v>39</v>
          </cell>
        </row>
        <row r="259">
          <cell r="F259">
            <v>38</v>
          </cell>
        </row>
        <row r="260">
          <cell r="F260">
            <v>38</v>
          </cell>
        </row>
        <row r="261">
          <cell r="F261">
            <v>38</v>
          </cell>
        </row>
        <row r="262">
          <cell r="F262">
            <v>38</v>
          </cell>
        </row>
        <row r="263">
          <cell r="F263">
            <v>39</v>
          </cell>
        </row>
        <row r="264">
          <cell r="F264">
            <v>39</v>
          </cell>
        </row>
        <row r="265">
          <cell r="F265">
            <v>39</v>
          </cell>
        </row>
        <row r="266">
          <cell r="F266">
            <v>38</v>
          </cell>
        </row>
        <row r="267">
          <cell r="F267">
            <v>38</v>
          </cell>
        </row>
        <row r="268">
          <cell r="F268">
            <v>38</v>
          </cell>
        </row>
        <row r="269">
          <cell r="F269">
            <v>38</v>
          </cell>
        </row>
        <row r="270">
          <cell r="F270">
            <v>38</v>
          </cell>
        </row>
        <row r="271">
          <cell r="F271">
            <v>39</v>
          </cell>
        </row>
        <row r="272">
          <cell r="F272">
            <v>39</v>
          </cell>
        </row>
        <row r="273">
          <cell r="F273">
            <v>38</v>
          </cell>
        </row>
        <row r="274">
          <cell r="F274">
            <v>39</v>
          </cell>
        </row>
        <row r="275">
          <cell r="F275">
            <v>39</v>
          </cell>
        </row>
        <row r="276">
          <cell r="F276">
            <v>40</v>
          </cell>
        </row>
        <row r="277">
          <cell r="F277">
            <v>40</v>
          </cell>
        </row>
        <row r="278">
          <cell r="F278">
            <v>40</v>
          </cell>
        </row>
        <row r="279">
          <cell r="F279">
            <v>39</v>
          </cell>
        </row>
        <row r="280">
          <cell r="F280">
            <v>39</v>
          </cell>
        </row>
        <row r="281">
          <cell r="F281">
            <v>40</v>
          </cell>
        </row>
        <row r="282">
          <cell r="F282">
            <v>41</v>
          </cell>
        </row>
        <row r="283">
          <cell r="F283">
            <v>41</v>
          </cell>
        </row>
        <row r="284">
          <cell r="F284">
            <v>40</v>
          </cell>
        </row>
        <row r="285">
          <cell r="F285">
            <v>40</v>
          </cell>
        </row>
        <row r="286">
          <cell r="F286">
            <v>39</v>
          </cell>
        </row>
        <row r="287">
          <cell r="F287">
            <v>38</v>
          </cell>
        </row>
        <row r="288">
          <cell r="F288">
            <v>38</v>
          </cell>
        </row>
        <row r="289">
          <cell r="F289">
            <v>38</v>
          </cell>
        </row>
        <row r="290">
          <cell r="F290">
            <v>38</v>
          </cell>
        </row>
        <row r="291">
          <cell r="F291">
            <v>38</v>
          </cell>
        </row>
        <row r="292">
          <cell r="F292">
            <v>38</v>
          </cell>
        </row>
        <row r="293">
          <cell r="F293">
            <v>38</v>
          </cell>
        </row>
        <row r="294">
          <cell r="F294">
            <v>38</v>
          </cell>
        </row>
        <row r="295">
          <cell r="F295">
            <v>38</v>
          </cell>
        </row>
        <row r="296">
          <cell r="F296">
            <v>38</v>
          </cell>
        </row>
        <row r="297">
          <cell r="F297">
            <v>39</v>
          </cell>
        </row>
        <row r="298">
          <cell r="F298">
            <v>39</v>
          </cell>
        </row>
        <row r="299">
          <cell r="F299">
            <v>40</v>
          </cell>
        </row>
        <row r="300">
          <cell r="F300">
            <v>42</v>
          </cell>
        </row>
        <row r="301">
          <cell r="F301">
            <v>42</v>
          </cell>
        </row>
        <row r="302">
          <cell r="F302">
            <v>43</v>
          </cell>
        </row>
        <row r="303">
          <cell r="F303">
            <v>43</v>
          </cell>
        </row>
        <row r="304">
          <cell r="F304">
            <v>43</v>
          </cell>
        </row>
        <row r="305">
          <cell r="F305">
            <v>42</v>
          </cell>
        </row>
        <row r="306">
          <cell r="F306">
            <v>40</v>
          </cell>
        </row>
        <row r="307">
          <cell r="F307">
            <v>39</v>
          </cell>
        </row>
        <row r="308">
          <cell r="F308">
            <v>39</v>
          </cell>
        </row>
        <row r="309">
          <cell r="F309">
            <v>39</v>
          </cell>
        </row>
        <row r="310">
          <cell r="F310">
            <v>40</v>
          </cell>
        </row>
        <row r="311">
          <cell r="F311">
            <v>39</v>
          </cell>
        </row>
        <row r="312">
          <cell r="F312">
            <v>38</v>
          </cell>
        </row>
        <row r="313">
          <cell r="F313">
            <v>38</v>
          </cell>
        </row>
        <row r="314">
          <cell r="F314">
            <v>38</v>
          </cell>
        </row>
        <row r="315">
          <cell r="F315">
            <v>37</v>
          </cell>
        </row>
        <row r="316">
          <cell r="F316">
            <v>38</v>
          </cell>
        </row>
        <row r="317">
          <cell r="F317">
            <v>37</v>
          </cell>
        </row>
        <row r="318">
          <cell r="F318">
            <v>37</v>
          </cell>
        </row>
        <row r="319">
          <cell r="F319">
            <v>36</v>
          </cell>
        </row>
        <row r="320">
          <cell r="F320">
            <v>36</v>
          </cell>
        </row>
        <row r="321">
          <cell r="F321">
            <v>36</v>
          </cell>
        </row>
        <row r="322">
          <cell r="F322">
            <v>36</v>
          </cell>
        </row>
        <row r="323">
          <cell r="F323">
            <v>36</v>
          </cell>
        </row>
        <row r="324">
          <cell r="F324">
            <v>36</v>
          </cell>
        </row>
        <row r="325">
          <cell r="F325">
            <v>37</v>
          </cell>
        </row>
        <row r="326">
          <cell r="F326">
            <v>36</v>
          </cell>
        </row>
        <row r="327">
          <cell r="F327">
            <v>37</v>
          </cell>
        </row>
        <row r="328">
          <cell r="F328">
            <v>36</v>
          </cell>
        </row>
        <row r="329">
          <cell r="F329">
            <v>37</v>
          </cell>
        </row>
        <row r="330">
          <cell r="F330">
            <v>37</v>
          </cell>
        </row>
        <row r="331">
          <cell r="F331">
            <v>37</v>
          </cell>
        </row>
        <row r="332">
          <cell r="F332">
            <v>39</v>
          </cell>
        </row>
        <row r="333">
          <cell r="F333">
            <v>40</v>
          </cell>
        </row>
        <row r="334">
          <cell r="F334">
            <v>41</v>
          </cell>
        </row>
        <row r="335">
          <cell r="F335">
            <v>42</v>
          </cell>
        </row>
        <row r="336">
          <cell r="F336">
            <v>44</v>
          </cell>
        </row>
        <row r="337">
          <cell r="F337">
            <v>41</v>
          </cell>
        </row>
        <row r="338">
          <cell r="F338">
            <v>38</v>
          </cell>
        </row>
        <row r="339">
          <cell r="F339">
            <v>38</v>
          </cell>
        </row>
        <row r="340">
          <cell r="F340">
            <v>38</v>
          </cell>
        </row>
        <row r="341">
          <cell r="F341">
            <v>37</v>
          </cell>
        </row>
        <row r="342">
          <cell r="F342">
            <v>36</v>
          </cell>
        </row>
        <row r="343">
          <cell r="F343">
            <v>37</v>
          </cell>
        </row>
        <row r="344">
          <cell r="F344">
            <v>37</v>
          </cell>
        </row>
        <row r="345">
          <cell r="F345">
            <v>36</v>
          </cell>
        </row>
        <row r="346">
          <cell r="F346">
            <v>36</v>
          </cell>
        </row>
        <row r="347">
          <cell r="F347">
            <v>36</v>
          </cell>
        </row>
        <row r="348">
          <cell r="F348">
            <v>37</v>
          </cell>
        </row>
        <row r="349">
          <cell r="F349">
            <v>37</v>
          </cell>
        </row>
        <row r="350">
          <cell r="F350">
            <v>37</v>
          </cell>
        </row>
        <row r="351">
          <cell r="F351">
            <v>37</v>
          </cell>
        </row>
        <row r="352">
          <cell r="F352">
            <v>37</v>
          </cell>
        </row>
        <row r="353">
          <cell r="F353">
            <v>38</v>
          </cell>
        </row>
        <row r="354">
          <cell r="F354">
            <v>39</v>
          </cell>
        </row>
        <row r="355">
          <cell r="F355">
            <v>37</v>
          </cell>
        </row>
        <row r="356">
          <cell r="F356">
            <v>37</v>
          </cell>
        </row>
        <row r="357">
          <cell r="F357">
            <v>37</v>
          </cell>
        </row>
        <row r="358">
          <cell r="F358">
            <v>36</v>
          </cell>
        </row>
        <row r="359">
          <cell r="F359">
            <v>36</v>
          </cell>
        </row>
        <row r="360">
          <cell r="F360">
            <v>36</v>
          </cell>
        </row>
        <row r="361">
          <cell r="F361">
            <v>36</v>
          </cell>
        </row>
        <row r="362">
          <cell r="F362">
            <v>36</v>
          </cell>
        </row>
        <row r="363">
          <cell r="F363">
            <v>36</v>
          </cell>
        </row>
        <row r="364">
          <cell r="F364">
            <v>36</v>
          </cell>
        </row>
        <row r="365">
          <cell r="F365">
            <v>36</v>
          </cell>
        </row>
        <row r="366">
          <cell r="F366">
            <v>36</v>
          </cell>
        </row>
        <row r="367">
          <cell r="F367">
            <v>36</v>
          </cell>
        </row>
        <row r="368">
          <cell r="F368">
            <v>36</v>
          </cell>
        </row>
        <row r="369">
          <cell r="F369">
            <v>37</v>
          </cell>
        </row>
        <row r="370">
          <cell r="F370">
            <v>37</v>
          </cell>
        </row>
        <row r="371">
          <cell r="F371">
            <v>37</v>
          </cell>
        </row>
        <row r="372">
          <cell r="F372">
            <v>37</v>
          </cell>
        </row>
        <row r="373">
          <cell r="F373">
            <v>37</v>
          </cell>
        </row>
        <row r="374">
          <cell r="F374">
            <v>37</v>
          </cell>
        </row>
        <row r="375">
          <cell r="F375">
            <v>38</v>
          </cell>
        </row>
        <row r="376">
          <cell r="F376">
            <v>44</v>
          </cell>
        </row>
        <row r="377">
          <cell r="F377">
            <v>48</v>
          </cell>
        </row>
        <row r="378">
          <cell r="F378">
            <v>45</v>
          </cell>
        </row>
        <row r="379">
          <cell r="F379">
            <v>41</v>
          </cell>
        </row>
        <row r="380">
          <cell r="F380">
            <v>38</v>
          </cell>
        </row>
        <row r="381">
          <cell r="F381">
            <v>37</v>
          </cell>
        </row>
        <row r="382">
          <cell r="F382">
            <v>36</v>
          </cell>
        </row>
        <row r="383">
          <cell r="F383">
            <v>38</v>
          </cell>
        </row>
        <row r="384">
          <cell r="F384">
            <v>41</v>
          </cell>
        </row>
        <row r="385">
          <cell r="F385">
            <v>45</v>
          </cell>
        </row>
        <row r="386">
          <cell r="F386">
            <v>42</v>
          </cell>
        </row>
        <row r="387">
          <cell r="F387">
            <v>39</v>
          </cell>
        </row>
        <row r="388">
          <cell r="F388">
            <v>38</v>
          </cell>
        </row>
        <row r="389">
          <cell r="F389">
            <v>36</v>
          </cell>
        </row>
        <row r="390">
          <cell r="F390">
            <v>35</v>
          </cell>
        </row>
        <row r="391">
          <cell r="F391">
            <v>33</v>
          </cell>
        </row>
        <row r="392">
          <cell r="F392">
            <v>33</v>
          </cell>
        </row>
        <row r="393">
          <cell r="F393">
            <v>33</v>
          </cell>
        </row>
        <row r="394">
          <cell r="F394">
            <v>33</v>
          </cell>
        </row>
        <row r="395">
          <cell r="F395">
            <v>35</v>
          </cell>
        </row>
        <row r="396">
          <cell r="F396">
            <v>35</v>
          </cell>
        </row>
        <row r="397">
          <cell r="F397">
            <v>33</v>
          </cell>
        </row>
        <row r="398">
          <cell r="F398">
            <v>33</v>
          </cell>
        </row>
        <row r="399">
          <cell r="F399">
            <v>33</v>
          </cell>
        </row>
        <row r="400">
          <cell r="F400">
            <v>33</v>
          </cell>
        </row>
        <row r="401">
          <cell r="F401">
            <v>33</v>
          </cell>
        </row>
        <row r="402">
          <cell r="F402">
            <v>33</v>
          </cell>
        </row>
        <row r="403">
          <cell r="F403">
            <v>33</v>
          </cell>
        </row>
        <row r="404">
          <cell r="F404">
            <v>33</v>
          </cell>
        </row>
        <row r="405">
          <cell r="F405">
            <v>33</v>
          </cell>
        </row>
        <row r="406">
          <cell r="F406">
            <v>33</v>
          </cell>
        </row>
        <row r="407">
          <cell r="F407">
            <v>33</v>
          </cell>
        </row>
        <row r="408">
          <cell r="F408">
            <v>33</v>
          </cell>
        </row>
        <row r="409">
          <cell r="F409">
            <v>32</v>
          </cell>
        </row>
        <row r="411">
          <cell r="F411">
            <v>33</v>
          </cell>
        </row>
        <row r="412">
          <cell r="F412">
            <v>33</v>
          </cell>
        </row>
        <row r="413">
          <cell r="F413">
            <v>33</v>
          </cell>
        </row>
        <row r="414">
          <cell r="F414">
            <v>33</v>
          </cell>
        </row>
        <row r="415">
          <cell r="F415">
            <v>33</v>
          </cell>
        </row>
        <row r="416">
          <cell r="F416">
            <v>33</v>
          </cell>
        </row>
        <row r="417">
          <cell r="F417">
            <v>33</v>
          </cell>
        </row>
        <row r="418">
          <cell r="F418">
            <v>33</v>
          </cell>
        </row>
        <row r="419">
          <cell r="F419">
            <v>33</v>
          </cell>
        </row>
        <row r="420">
          <cell r="F420">
            <v>34</v>
          </cell>
        </row>
        <row r="421">
          <cell r="F421">
            <v>34</v>
          </cell>
        </row>
        <row r="422">
          <cell r="F422">
            <v>34</v>
          </cell>
        </row>
        <row r="423">
          <cell r="F423">
            <v>34</v>
          </cell>
        </row>
        <row r="424">
          <cell r="F424">
            <v>34</v>
          </cell>
        </row>
        <row r="425">
          <cell r="F425">
            <v>34</v>
          </cell>
        </row>
        <row r="426">
          <cell r="F426">
            <v>35</v>
          </cell>
        </row>
        <row r="427">
          <cell r="F427">
            <v>35</v>
          </cell>
        </row>
        <row r="428">
          <cell r="F428">
            <v>34</v>
          </cell>
        </row>
        <row r="429">
          <cell r="F429">
            <v>34</v>
          </cell>
        </row>
        <row r="430">
          <cell r="F430">
            <v>34</v>
          </cell>
        </row>
        <row r="431">
          <cell r="F431">
            <v>33</v>
          </cell>
        </row>
        <row r="432">
          <cell r="F432">
            <v>33</v>
          </cell>
        </row>
        <row r="433">
          <cell r="F433">
            <v>33</v>
          </cell>
        </row>
        <row r="434">
          <cell r="F434">
            <v>33</v>
          </cell>
        </row>
        <row r="435">
          <cell r="F435">
            <v>33</v>
          </cell>
        </row>
        <row r="436">
          <cell r="F436">
            <v>33</v>
          </cell>
        </row>
        <row r="437">
          <cell r="F437">
            <v>33</v>
          </cell>
        </row>
        <row r="438">
          <cell r="F438">
            <v>33</v>
          </cell>
        </row>
        <row r="439">
          <cell r="F439">
            <v>33</v>
          </cell>
        </row>
        <row r="440">
          <cell r="F440">
            <v>33</v>
          </cell>
        </row>
        <row r="441">
          <cell r="F441">
            <v>38</v>
          </cell>
        </row>
        <row r="442">
          <cell r="F442">
            <v>39</v>
          </cell>
        </row>
        <row r="443">
          <cell r="F443">
            <v>41</v>
          </cell>
        </row>
        <row r="444">
          <cell r="F444">
            <v>44</v>
          </cell>
        </row>
        <row r="445">
          <cell r="F445">
            <v>43</v>
          </cell>
        </row>
        <row r="446">
          <cell r="F446">
            <v>41</v>
          </cell>
        </row>
        <row r="447">
          <cell r="F447">
            <v>39</v>
          </cell>
        </row>
        <row r="448">
          <cell r="F448">
            <v>36</v>
          </cell>
        </row>
        <row r="449">
          <cell r="F449">
            <v>38</v>
          </cell>
        </row>
        <row r="450">
          <cell r="F450">
            <v>44</v>
          </cell>
        </row>
        <row r="451">
          <cell r="F451">
            <v>39</v>
          </cell>
        </row>
        <row r="452">
          <cell r="F452">
            <v>43</v>
          </cell>
        </row>
        <row r="453">
          <cell r="F453">
            <v>38</v>
          </cell>
        </row>
        <row r="454">
          <cell r="F454">
            <v>35</v>
          </cell>
        </row>
        <row r="455">
          <cell r="F455">
            <v>33</v>
          </cell>
        </row>
        <row r="456">
          <cell r="F456">
            <v>31</v>
          </cell>
        </row>
        <row r="457">
          <cell r="F457">
            <v>31</v>
          </cell>
        </row>
        <row r="458">
          <cell r="F458">
            <v>31</v>
          </cell>
        </row>
        <row r="459">
          <cell r="F459">
            <v>31</v>
          </cell>
        </row>
        <row r="460">
          <cell r="F460">
            <v>31</v>
          </cell>
        </row>
        <row r="461">
          <cell r="F461">
            <v>31</v>
          </cell>
        </row>
        <row r="462">
          <cell r="F462">
            <v>31</v>
          </cell>
        </row>
        <row r="463">
          <cell r="F463">
            <v>31</v>
          </cell>
        </row>
        <row r="464">
          <cell r="F464">
            <v>32</v>
          </cell>
        </row>
        <row r="465">
          <cell r="F465">
            <v>31</v>
          </cell>
        </row>
        <row r="466">
          <cell r="F466">
            <v>32</v>
          </cell>
        </row>
        <row r="467">
          <cell r="F467">
            <v>32</v>
          </cell>
        </row>
        <row r="468">
          <cell r="F468">
            <v>32</v>
          </cell>
        </row>
        <row r="469">
          <cell r="F469">
            <v>32</v>
          </cell>
        </row>
        <row r="470">
          <cell r="F470">
            <v>32</v>
          </cell>
        </row>
        <row r="471">
          <cell r="F471">
            <v>32</v>
          </cell>
        </row>
        <row r="472">
          <cell r="F472">
            <v>32</v>
          </cell>
        </row>
        <row r="473">
          <cell r="F473">
            <v>33</v>
          </cell>
        </row>
        <row r="474">
          <cell r="F474">
            <v>32</v>
          </cell>
        </row>
        <row r="475">
          <cell r="F475">
            <v>32</v>
          </cell>
        </row>
        <row r="476">
          <cell r="F476">
            <v>32</v>
          </cell>
        </row>
        <row r="477">
          <cell r="F477">
            <v>32</v>
          </cell>
        </row>
        <row r="478">
          <cell r="F478">
            <v>32</v>
          </cell>
        </row>
        <row r="479">
          <cell r="F479">
            <v>32</v>
          </cell>
        </row>
        <row r="480">
          <cell r="F480">
            <v>31</v>
          </cell>
        </row>
        <row r="481">
          <cell r="F481">
            <v>32</v>
          </cell>
        </row>
        <row r="482">
          <cell r="F482">
            <v>32</v>
          </cell>
        </row>
        <row r="483">
          <cell r="F483">
            <v>32</v>
          </cell>
        </row>
        <row r="484">
          <cell r="F484">
            <v>32</v>
          </cell>
        </row>
        <row r="485">
          <cell r="F485">
            <v>32</v>
          </cell>
        </row>
        <row r="486">
          <cell r="F486">
            <v>32</v>
          </cell>
        </row>
        <row r="487">
          <cell r="F487">
            <v>33</v>
          </cell>
        </row>
        <row r="488">
          <cell r="F488">
            <v>32</v>
          </cell>
        </row>
        <row r="489">
          <cell r="F489">
            <v>32</v>
          </cell>
        </row>
        <row r="490">
          <cell r="F490">
            <v>32</v>
          </cell>
        </row>
        <row r="491">
          <cell r="F491">
            <v>33</v>
          </cell>
        </row>
        <row r="492">
          <cell r="F492">
            <v>33</v>
          </cell>
        </row>
        <row r="493">
          <cell r="F493">
            <v>32</v>
          </cell>
        </row>
        <row r="494">
          <cell r="F494">
            <v>32</v>
          </cell>
        </row>
        <row r="495">
          <cell r="F495">
            <v>32</v>
          </cell>
        </row>
        <row r="496">
          <cell r="F496">
            <v>32</v>
          </cell>
        </row>
        <row r="497">
          <cell r="F497">
            <v>32</v>
          </cell>
        </row>
        <row r="498">
          <cell r="F498">
            <v>32</v>
          </cell>
        </row>
        <row r="499">
          <cell r="F499">
            <v>32</v>
          </cell>
        </row>
        <row r="500">
          <cell r="F500">
            <v>32</v>
          </cell>
        </row>
        <row r="501">
          <cell r="F501">
            <v>32</v>
          </cell>
        </row>
        <row r="502">
          <cell r="F502">
            <v>33</v>
          </cell>
        </row>
        <row r="503">
          <cell r="F503">
            <v>33</v>
          </cell>
        </row>
        <row r="504">
          <cell r="F504">
            <v>32</v>
          </cell>
        </row>
        <row r="505">
          <cell r="F505">
            <v>32</v>
          </cell>
        </row>
        <row r="506">
          <cell r="F506">
            <v>32</v>
          </cell>
        </row>
        <row r="507">
          <cell r="F507">
            <v>32</v>
          </cell>
        </row>
        <row r="508">
          <cell r="F508">
            <v>32</v>
          </cell>
        </row>
        <row r="509">
          <cell r="F509">
            <v>32</v>
          </cell>
        </row>
        <row r="510">
          <cell r="F510">
            <v>32</v>
          </cell>
        </row>
        <row r="511">
          <cell r="F511">
            <v>32</v>
          </cell>
        </row>
        <row r="512">
          <cell r="F512">
            <v>32</v>
          </cell>
        </row>
        <row r="513">
          <cell r="F513">
            <v>32</v>
          </cell>
        </row>
        <row r="514">
          <cell r="F514">
            <v>32</v>
          </cell>
        </row>
        <row r="515">
          <cell r="F515">
            <v>32</v>
          </cell>
        </row>
        <row r="516">
          <cell r="F516">
            <v>32</v>
          </cell>
        </row>
        <row r="517">
          <cell r="F517">
            <v>33</v>
          </cell>
        </row>
        <row r="518">
          <cell r="F518">
            <v>33</v>
          </cell>
        </row>
        <row r="519">
          <cell r="F519">
            <v>33</v>
          </cell>
        </row>
        <row r="520">
          <cell r="F520">
            <v>33</v>
          </cell>
        </row>
        <row r="521">
          <cell r="F521">
            <v>34</v>
          </cell>
        </row>
        <row r="522">
          <cell r="F522">
            <v>33</v>
          </cell>
        </row>
        <row r="523">
          <cell r="F523">
            <v>33</v>
          </cell>
        </row>
        <row r="524">
          <cell r="F524">
            <v>33</v>
          </cell>
        </row>
        <row r="525">
          <cell r="F525">
            <v>33</v>
          </cell>
        </row>
        <row r="526">
          <cell r="F526">
            <v>33</v>
          </cell>
        </row>
        <row r="527">
          <cell r="F527">
            <v>37</v>
          </cell>
        </row>
        <row r="528">
          <cell r="F528">
            <v>39</v>
          </cell>
        </row>
        <row r="529">
          <cell r="F529">
            <v>37</v>
          </cell>
        </row>
        <row r="530">
          <cell r="F530">
            <v>36</v>
          </cell>
        </row>
        <row r="531">
          <cell r="F531">
            <v>35</v>
          </cell>
        </row>
        <row r="532">
          <cell r="F532">
            <v>33</v>
          </cell>
        </row>
        <row r="533">
          <cell r="F533">
            <v>33</v>
          </cell>
        </row>
        <row r="534">
          <cell r="F534">
            <v>33</v>
          </cell>
        </row>
        <row r="535">
          <cell r="F535">
            <v>32</v>
          </cell>
        </row>
        <row r="536">
          <cell r="F536">
            <v>32</v>
          </cell>
        </row>
        <row r="537">
          <cell r="F537">
            <v>32</v>
          </cell>
        </row>
        <row r="538">
          <cell r="F538">
            <v>32</v>
          </cell>
        </row>
        <row r="539">
          <cell r="F539">
            <v>34</v>
          </cell>
        </row>
        <row r="540">
          <cell r="F540">
            <v>33</v>
          </cell>
        </row>
        <row r="541">
          <cell r="F541">
            <v>33</v>
          </cell>
        </row>
        <row r="542">
          <cell r="F542">
            <v>32</v>
          </cell>
        </row>
        <row r="543">
          <cell r="F543">
            <v>32</v>
          </cell>
        </row>
        <row r="544">
          <cell r="F544">
            <v>39</v>
          </cell>
        </row>
        <row r="545">
          <cell r="F545">
            <v>41</v>
          </cell>
        </row>
        <row r="546">
          <cell r="F546">
            <v>34</v>
          </cell>
        </row>
        <row r="547">
          <cell r="F547">
            <v>32</v>
          </cell>
        </row>
        <row r="548">
          <cell r="F548">
            <v>36</v>
          </cell>
        </row>
        <row r="549">
          <cell r="F549">
            <v>42</v>
          </cell>
        </row>
        <row r="550">
          <cell r="F550">
            <v>39</v>
          </cell>
        </row>
        <row r="551">
          <cell r="F551">
            <v>39</v>
          </cell>
        </row>
        <row r="552">
          <cell r="F552">
            <v>39</v>
          </cell>
        </row>
        <row r="553">
          <cell r="F553">
            <v>36</v>
          </cell>
        </row>
        <row r="554">
          <cell r="F554">
            <v>33</v>
          </cell>
        </row>
        <row r="555">
          <cell r="F555">
            <v>31</v>
          </cell>
        </row>
        <row r="556">
          <cell r="F556">
            <v>31</v>
          </cell>
        </row>
        <row r="557">
          <cell r="F557">
            <v>31</v>
          </cell>
        </row>
        <row r="558">
          <cell r="F558">
            <v>30</v>
          </cell>
        </row>
        <row r="559">
          <cell r="F559">
            <v>31</v>
          </cell>
        </row>
        <row r="560">
          <cell r="F560">
            <v>31</v>
          </cell>
        </row>
        <row r="561">
          <cell r="F561">
            <v>31</v>
          </cell>
        </row>
        <row r="562">
          <cell r="F562">
            <v>31</v>
          </cell>
        </row>
        <row r="563">
          <cell r="F563">
            <v>31</v>
          </cell>
        </row>
        <row r="564">
          <cell r="F564">
            <v>32</v>
          </cell>
        </row>
        <row r="565">
          <cell r="F565">
            <v>34</v>
          </cell>
        </row>
        <row r="566">
          <cell r="F566">
            <v>44</v>
          </cell>
        </row>
        <row r="567">
          <cell r="F567">
            <v>45</v>
          </cell>
        </row>
        <row r="568">
          <cell r="F568">
            <v>39</v>
          </cell>
        </row>
        <row r="569">
          <cell r="F569">
            <v>35</v>
          </cell>
        </row>
        <row r="570">
          <cell r="F570">
            <v>33</v>
          </cell>
        </row>
        <row r="571">
          <cell r="F571">
            <v>32</v>
          </cell>
        </row>
        <row r="572">
          <cell r="F572">
            <v>34</v>
          </cell>
        </row>
        <row r="573">
          <cell r="F573">
            <v>34</v>
          </cell>
        </row>
        <row r="574">
          <cell r="F574">
            <v>33</v>
          </cell>
        </row>
        <row r="575">
          <cell r="F575">
            <v>32</v>
          </cell>
        </row>
        <row r="576">
          <cell r="F576">
            <v>31</v>
          </cell>
        </row>
        <row r="577">
          <cell r="F577">
            <v>30</v>
          </cell>
        </row>
        <row r="578">
          <cell r="F578">
            <v>30</v>
          </cell>
        </row>
        <row r="579">
          <cell r="F579">
            <v>31</v>
          </cell>
        </row>
        <row r="580">
          <cell r="F580">
            <v>31</v>
          </cell>
        </row>
        <row r="581">
          <cell r="F581">
            <v>31</v>
          </cell>
        </row>
        <row r="582">
          <cell r="F582">
            <v>31</v>
          </cell>
        </row>
        <row r="583">
          <cell r="F583">
            <v>31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31</v>
          </cell>
        </row>
        <row r="587">
          <cell r="F587">
            <v>31</v>
          </cell>
        </row>
        <row r="588">
          <cell r="F588">
            <v>31</v>
          </cell>
        </row>
        <row r="589">
          <cell r="F589">
            <v>31</v>
          </cell>
        </row>
        <row r="590">
          <cell r="F590">
            <v>31</v>
          </cell>
        </row>
        <row r="591">
          <cell r="F591">
            <v>31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32</v>
          </cell>
        </row>
        <row r="595">
          <cell r="F595">
            <v>31</v>
          </cell>
        </row>
        <row r="596">
          <cell r="F596">
            <v>32</v>
          </cell>
        </row>
        <row r="597">
          <cell r="F597">
            <v>32</v>
          </cell>
        </row>
        <row r="598">
          <cell r="F598">
            <v>31</v>
          </cell>
        </row>
        <row r="599">
          <cell r="F599">
            <v>31</v>
          </cell>
        </row>
        <row r="600">
          <cell r="F600">
            <v>30</v>
          </cell>
        </row>
        <row r="601">
          <cell r="F601">
            <v>30</v>
          </cell>
        </row>
        <row r="602">
          <cell r="F602">
            <v>30</v>
          </cell>
        </row>
        <row r="603">
          <cell r="F603">
            <v>30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30</v>
          </cell>
        </row>
        <row r="607">
          <cell r="F607">
            <v>31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31</v>
          </cell>
        </row>
        <row r="611">
          <cell r="F611">
            <v>31</v>
          </cell>
        </row>
        <row r="612">
          <cell r="F612">
            <v>31</v>
          </cell>
        </row>
        <row r="613">
          <cell r="F613">
            <v>30</v>
          </cell>
        </row>
        <row r="614">
          <cell r="F614">
            <v>31</v>
          </cell>
        </row>
        <row r="615">
          <cell r="F615">
            <v>31</v>
          </cell>
        </row>
        <row r="616">
          <cell r="F616">
            <v>31</v>
          </cell>
        </row>
        <row r="617">
          <cell r="F617">
            <v>31</v>
          </cell>
        </row>
        <row r="618">
          <cell r="F618">
            <v>31</v>
          </cell>
        </row>
        <row r="619">
          <cell r="F619">
            <v>30</v>
          </cell>
        </row>
        <row r="620">
          <cell r="F620">
            <v>30</v>
          </cell>
        </row>
        <row r="621">
          <cell r="F621">
            <v>30</v>
          </cell>
        </row>
        <row r="622">
          <cell r="F622">
            <v>30</v>
          </cell>
        </row>
        <row r="623">
          <cell r="F623">
            <v>30</v>
          </cell>
        </row>
        <row r="624">
          <cell r="F624">
            <v>30</v>
          </cell>
        </row>
        <row r="625">
          <cell r="F625">
            <v>30</v>
          </cell>
        </row>
        <row r="626">
          <cell r="F626">
            <v>30</v>
          </cell>
        </row>
        <row r="627">
          <cell r="F627">
            <v>30</v>
          </cell>
        </row>
        <row r="628">
          <cell r="F628">
            <v>30</v>
          </cell>
        </row>
        <row r="629">
          <cell r="F629">
            <v>30</v>
          </cell>
        </row>
        <row r="630">
          <cell r="F630">
            <v>30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31</v>
          </cell>
        </row>
        <row r="637">
          <cell r="F637">
            <v>31</v>
          </cell>
        </row>
        <row r="638">
          <cell r="F638">
            <v>31</v>
          </cell>
        </row>
        <row r="639">
          <cell r="F639">
            <v>31</v>
          </cell>
        </row>
        <row r="640">
          <cell r="F640">
            <v>31</v>
          </cell>
        </row>
        <row r="641">
          <cell r="F641">
            <v>31</v>
          </cell>
        </row>
        <row r="642">
          <cell r="F642">
            <v>31</v>
          </cell>
        </row>
        <row r="643">
          <cell r="F643">
            <v>31</v>
          </cell>
        </row>
        <row r="644">
          <cell r="F644">
            <v>31</v>
          </cell>
        </row>
        <row r="645">
          <cell r="F645">
            <v>30</v>
          </cell>
        </row>
        <row r="646">
          <cell r="F646">
            <v>31</v>
          </cell>
        </row>
        <row r="647">
          <cell r="F647">
            <v>30</v>
          </cell>
        </row>
        <row r="648">
          <cell r="F648">
            <v>31</v>
          </cell>
        </row>
        <row r="649">
          <cell r="F649">
            <v>31</v>
          </cell>
        </row>
        <row r="650">
          <cell r="F650">
            <v>38</v>
          </cell>
        </row>
        <row r="651">
          <cell r="F651">
            <v>54</v>
          </cell>
        </row>
        <row r="652">
          <cell r="F652">
            <v>54</v>
          </cell>
        </row>
        <row r="653">
          <cell r="F653">
            <v>47</v>
          </cell>
        </row>
        <row r="654">
          <cell r="F654">
            <v>42</v>
          </cell>
        </row>
        <row r="655">
          <cell r="F655">
            <v>38</v>
          </cell>
        </row>
        <row r="656">
          <cell r="F656">
            <v>34</v>
          </cell>
        </row>
        <row r="657">
          <cell r="F657">
            <v>32</v>
          </cell>
        </row>
        <row r="658">
          <cell r="F658">
            <v>33</v>
          </cell>
        </row>
        <row r="659">
          <cell r="F659">
            <v>34</v>
          </cell>
        </row>
        <row r="660">
          <cell r="F660">
            <v>37</v>
          </cell>
        </row>
        <row r="661">
          <cell r="F661">
            <v>34</v>
          </cell>
        </row>
        <row r="662">
          <cell r="F662">
            <v>32</v>
          </cell>
        </row>
        <row r="663">
          <cell r="F663">
            <v>32</v>
          </cell>
        </row>
        <row r="664">
          <cell r="F664">
            <v>32</v>
          </cell>
        </row>
        <row r="665">
          <cell r="F665">
            <v>31</v>
          </cell>
        </row>
        <row r="666">
          <cell r="F666">
            <v>30</v>
          </cell>
        </row>
        <row r="667">
          <cell r="F667">
            <v>30</v>
          </cell>
        </row>
        <row r="668">
          <cell r="F668">
            <v>30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30</v>
          </cell>
        </row>
        <row r="673">
          <cell r="F673">
            <v>30</v>
          </cell>
        </row>
        <row r="674">
          <cell r="F674">
            <v>30</v>
          </cell>
        </row>
        <row r="675">
          <cell r="F675">
            <v>30</v>
          </cell>
        </row>
        <row r="676">
          <cell r="F676">
            <v>30</v>
          </cell>
        </row>
        <row r="677">
          <cell r="F677">
            <v>30</v>
          </cell>
        </row>
        <row r="678">
          <cell r="F678">
            <v>30</v>
          </cell>
        </row>
        <row r="679">
          <cell r="F679">
            <v>30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31</v>
          </cell>
        </row>
        <row r="685">
          <cell r="F685">
            <v>30</v>
          </cell>
        </row>
        <row r="686">
          <cell r="F686">
            <v>31</v>
          </cell>
        </row>
        <row r="687">
          <cell r="F687">
            <v>31</v>
          </cell>
        </row>
        <row r="688">
          <cell r="F688">
            <v>31</v>
          </cell>
        </row>
        <row r="689">
          <cell r="F689">
            <v>31</v>
          </cell>
        </row>
        <row r="690">
          <cell r="F690">
            <v>31</v>
          </cell>
        </row>
        <row r="691">
          <cell r="F691">
            <v>31</v>
          </cell>
        </row>
        <row r="692">
          <cell r="F692">
            <v>31</v>
          </cell>
        </row>
        <row r="693">
          <cell r="F693">
            <v>31</v>
          </cell>
        </row>
        <row r="694">
          <cell r="F694">
            <v>31</v>
          </cell>
        </row>
        <row r="695">
          <cell r="F695">
            <v>31</v>
          </cell>
        </row>
        <row r="696">
          <cell r="F696">
            <v>30</v>
          </cell>
        </row>
        <row r="697">
          <cell r="F697">
            <v>31</v>
          </cell>
        </row>
        <row r="698">
          <cell r="F698">
            <v>31</v>
          </cell>
        </row>
        <row r="699">
          <cell r="F699">
            <v>30</v>
          </cell>
        </row>
        <row r="700">
          <cell r="F700">
            <v>30</v>
          </cell>
        </row>
        <row r="701">
          <cell r="F701">
            <v>30</v>
          </cell>
        </row>
        <row r="702">
          <cell r="F702">
            <v>30</v>
          </cell>
        </row>
        <row r="703">
          <cell r="F703">
            <v>31</v>
          </cell>
        </row>
        <row r="704">
          <cell r="F704">
            <v>31</v>
          </cell>
        </row>
        <row r="705">
          <cell r="F705">
            <v>31</v>
          </cell>
        </row>
        <row r="706">
          <cell r="F706">
            <v>31</v>
          </cell>
        </row>
        <row r="707">
          <cell r="F707">
            <v>31</v>
          </cell>
        </row>
        <row r="708">
          <cell r="F708">
            <v>31</v>
          </cell>
        </row>
        <row r="709">
          <cell r="F709">
            <v>33</v>
          </cell>
        </row>
        <row r="710">
          <cell r="F710">
            <v>34</v>
          </cell>
        </row>
        <row r="711">
          <cell r="F711">
            <v>37</v>
          </cell>
        </row>
        <row r="712">
          <cell r="F712">
            <v>39</v>
          </cell>
        </row>
        <row r="713">
          <cell r="F713">
            <v>39</v>
          </cell>
        </row>
        <row r="714">
          <cell r="F714">
            <v>39</v>
          </cell>
        </row>
        <row r="715">
          <cell r="F715">
            <v>42</v>
          </cell>
        </row>
        <row r="716">
          <cell r="F716">
            <v>43</v>
          </cell>
        </row>
        <row r="717">
          <cell r="F717">
            <v>41</v>
          </cell>
        </row>
        <row r="718">
          <cell r="F718">
            <v>43</v>
          </cell>
        </row>
        <row r="719">
          <cell r="F719">
            <v>40</v>
          </cell>
        </row>
        <row r="720">
          <cell r="F720">
            <v>37</v>
          </cell>
        </row>
        <row r="721">
          <cell r="F721">
            <v>40</v>
          </cell>
        </row>
        <row r="722">
          <cell r="F722">
            <v>39</v>
          </cell>
        </row>
        <row r="723">
          <cell r="F723">
            <v>35</v>
          </cell>
        </row>
        <row r="724">
          <cell r="F724">
            <v>35</v>
          </cell>
        </row>
        <row r="725">
          <cell r="F725">
            <v>31</v>
          </cell>
        </row>
        <row r="726">
          <cell r="F726">
            <v>29</v>
          </cell>
        </row>
        <row r="727">
          <cell r="F727">
            <v>28</v>
          </cell>
        </row>
        <row r="728">
          <cell r="F728">
            <v>28</v>
          </cell>
        </row>
        <row r="729">
          <cell r="F729">
            <v>28</v>
          </cell>
        </row>
        <row r="730">
          <cell r="F730">
            <v>28</v>
          </cell>
        </row>
        <row r="731">
          <cell r="F731">
            <v>28</v>
          </cell>
        </row>
        <row r="732">
          <cell r="F732">
            <v>28</v>
          </cell>
        </row>
        <row r="733">
          <cell r="F733">
            <v>28</v>
          </cell>
        </row>
        <row r="734">
          <cell r="F734">
            <v>28</v>
          </cell>
        </row>
        <row r="735">
          <cell r="F735">
            <v>28</v>
          </cell>
        </row>
        <row r="736">
          <cell r="F736">
            <v>27</v>
          </cell>
        </row>
        <row r="737">
          <cell r="F737">
            <v>28</v>
          </cell>
        </row>
        <row r="738">
          <cell r="F738">
            <v>28</v>
          </cell>
        </row>
        <row r="739">
          <cell r="F739">
            <v>28</v>
          </cell>
        </row>
        <row r="740">
          <cell r="F740">
            <v>28</v>
          </cell>
        </row>
        <row r="741">
          <cell r="F741">
            <v>28</v>
          </cell>
        </row>
        <row r="742">
          <cell r="F742">
            <v>28</v>
          </cell>
        </row>
        <row r="743">
          <cell r="F743">
            <v>28</v>
          </cell>
        </row>
        <row r="744">
          <cell r="F744">
            <v>28</v>
          </cell>
        </row>
        <row r="745">
          <cell r="F745">
            <v>28</v>
          </cell>
        </row>
        <row r="746">
          <cell r="F746">
            <v>27</v>
          </cell>
        </row>
        <row r="747">
          <cell r="F747">
            <v>28</v>
          </cell>
        </row>
        <row r="748">
          <cell r="F748">
            <v>28</v>
          </cell>
        </row>
        <row r="749">
          <cell r="F749">
            <v>27</v>
          </cell>
        </row>
        <row r="750">
          <cell r="F750">
            <v>28</v>
          </cell>
        </row>
        <row r="751">
          <cell r="F751">
            <v>28</v>
          </cell>
        </row>
        <row r="752">
          <cell r="F752">
            <v>28</v>
          </cell>
        </row>
        <row r="753">
          <cell r="F753">
            <v>28</v>
          </cell>
        </row>
        <row r="754">
          <cell r="F754">
            <v>28</v>
          </cell>
        </row>
        <row r="755">
          <cell r="F755">
            <v>28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31</v>
          </cell>
        </row>
        <row r="13">
          <cell r="F13">
            <v>31</v>
          </cell>
        </row>
        <row r="14">
          <cell r="F14">
            <v>31</v>
          </cell>
        </row>
        <row r="15">
          <cell r="F15">
            <v>31</v>
          </cell>
        </row>
        <row r="16">
          <cell r="F16">
            <v>31</v>
          </cell>
        </row>
        <row r="17">
          <cell r="F17">
            <v>31</v>
          </cell>
        </row>
        <row r="18">
          <cell r="F18">
            <v>31</v>
          </cell>
        </row>
        <row r="19">
          <cell r="F19">
            <v>31</v>
          </cell>
        </row>
        <row r="20">
          <cell r="F20">
            <v>31</v>
          </cell>
        </row>
        <row r="21">
          <cell r="F21">
            <v>31</v>
          </cell>
        </row>
        <row r="22">
          <cell r="F22">
            <v>31</v>
          </cell>
        </row>
        <row r="23">
          <cell r="F23">
            <v>31</v>
          </cell>
        </row>
        <row r="24">
          <cell r="F24">
            <v>31</v>
          </cell>
        </row>
        <row r="25">
          <cell r="F25">
            <v>31</v>
          </cell>
        </row>
        <row r="26">
          <cell r="F26">
            <v>30</v>
          </cell>
        </row>
        <row r="27">
          <cell r="F27">
            <v>30</v>
          </cell>
        </row>
        <row r="28">
          <cell r="F28">
            <v>30</v>
          </cell>
        </row>
        <row r="29">
          <cell r="F29">
            <v>30</v>
          </cell>
        </row>
        <row r="30">
          <cell r="F30">
            <v>30</v>
          </cell>
        </row>
        <row r="31">
          <cell r="F31">
            <v>30</v>
          </cell>
        </row>
        <row r="32">
          <cell r="F32">
            <v>31</v>
          </cell>
        </row>
        <row r="33">
          <cell r="F33">
            <v>31</v>
          </cell>
        </row>
        <row r="34">
          <cell r="F34">
            <v>30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30</v>
          </cell>
        </row>
        <row r="41">
          <cell r="F41">
            <v>29</v>
          </cell>
        </row>
        <row r="42">
          <cell r="F42">
            <v>30</v>
          </cell>
        </row>
        <row r="43">
          <cell r="F43">
            <v>30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30</v>
          </cell>
        </row>
        <row r="48">
          <cell r="F48">
            <v>30</v>
          </cell>
        </row>
        <row r="49">
          <cell r="F49">
            <v>30</v>
          </cell>
        </row>
        <row r="50">
          <cell r="F50">
            <v>31</v>
          </cell>
        </row>
        <row r="51">
          <cell r="F51">
            <v>32</v>
          </cell>
        </row>
        <row r="52">
          <cell r="F52">
            <v>34</v>
          </cell>
        </row>
        <row r="53">
          <cell r="F53">
            <v>32</v>
          </cell>
        </row>
        <row r="54">
          <cell r="F54">
            <v>36</v>
          </cell>
        </row>
        <row r="55">
          <cell r="F55">
            <v>35</v>
          </cell>
        </row>
        <row r="56">
          <cell r="F56">
            <v>32</v>
          </cell>
        </row>
        <row r="57">
          <cell r="F57">
            <v>40</v>
          </cell>
        </row>
        <row r="58">
          <cell r="F58">
            <v>38</v>
          </cell>
        </row>
        <row r="59">
          <cell r="F59">
            <v>34</v>
          </cell>
        </row>
        <row r="60">
          <cell r="F60">
            <v>32</v>
          </cell>
        </row>
        <row r="61">
          <cell r="F61">
            <v>31</v>
          </cell>
        </row>
        <row r="62">
          <cell r="F62">
            <v>31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31</v>
          </cell>
        </row>
        <row r="68">
          <cell r="F68">
            <v>31</v>
          </cell>
        </row>
        <row r="69">
          <cell r="F69">
            <v>31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30</v>
          </cell>
        </row>
        <row r="75">
          <cell r="F75">
            <v>30</v>
          </cell>
        </row>
        <row r="76">
          <cell r="F76">
            <v>30</v>
          </cell>
        </row>
        <row r="77">
          <cell r="F77">
            <v>31</v>
          </cell>
        </row>
        <row r="78">
          <cell r="F78">
            <v>31</v>
          </cell>
        </row>
        <row r="79">
          <cell r="F79">
            <v>31</v>
          </cell>
        </row>
        <row r="80">
          <cell r="F80">
            <v>31</v>
          </cell>
        </row>
        <row r="81">
          <cell r="F81">
            <v>31</v>
          </cell>
        </row>
        <row r="82">
          <cell r="F82">
            <v>31</v>
          </cell>
        </row>
        <row r="83">
          <cell r="F83">
            <v>31</v>
          </cell>
        </row>
        <row r="84">
          <cell r="F84">
            <v>31</v>
          </cell>
        </row>
        <row r="85">
          <cell r="F85">
            <v>31</v>
          </cell>
        </row>
        <row r="86">
          <cell r="F86">
            <v>31</v>
          </cell>
        </row>
        <row r="87">
          <cell r="F87">
            <v>31</v>
          </cell>
        </row>
        <row r="88">
          <cell r="F88">
            <v>31</v>
          </cell>
        </row>
        <row r="89">
          <cell r="F89">
            <v>31</v>
          </cell>
        </row>
        <row r="90">
          <cell r="F90">
            <v>33</v>
          </cell>
        </row>
        <row r="91">
          <cell r="F91">
            <v>35</v>
          </cell>
        </row>
        <row r="92">
          <cell r="F92">
            <v>35</v>
          </cell>
        </row>
        <row r="93">
          <cell r="F93">
            <v>36</v>
          </cell>
        </row>
        <row r="94">
          <cell r="F94">
            <v>37</v>
          </cell>
        </row>
        <row r="95">
          <cell r="F95">
            <v>35</v>
          </cell>
        </row>
        <row r="96">
          <cell r="F96">
            <v>32</v>
          </cell>
        </row>
        <row r="97">
          <cell r="F97">
            <v>30</v>
          </cell>
        </row>
        <row r="98">
          <cell r="F98">
            <v>30</v>
          </cell>
        </row>
        <row r="99">
          <cell r="F99">
            <v>29</v>
          </cell>
        </row>
        <row r="100">
          <cell r="F100">
            <v>30</v>
          </cell>
        </row>
        <row r="101">
          <cell r="F101">
            <v>31</v>
          </cell>
        </row>
        <row r="102">
          <cell r="F102">
            <v>33</v>
          </cell>
        </row>
        <row r="103">
          <cell r="F103">
            <v>34</v>
          </cell>
        </row>
        <row r="104">
          <cell r="F104">
            <v>34</v>
          </cell>
        </row>
        <row r="105">
          <cell r="F105">
            <v>31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30</v>
          </cell>
        </row>
        <row r="111">
          <cell r="F111">
            <v>30</v>
          </cell>
        </row>
        <row r="112">
          <cell r="F112">
            <v>30</v>
          </cell>
        </row>
        <row r="113">
          <cell r="F113">
            <v>30</v>
          </cell>
        </row>
        <row r="114">
          <cell r="F114">
            <v>30</v>
          </cell>
        </row>
        <row r="115">
          <cell r="F115">
            <v>30</v>
          </cell>
        </row>
        <row r="116">
          <cell r="F116">
            <v>30</v>
          </cell>
        </row>
        <row r="117">
          <cell r="F117">
            <v>30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30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30</v>
          </cell>
        </row>
        <row r="131">
          <cell r="F131">
            <v>30</v>
          </cell>
        </row>
        <row r="132">
          <cell r="F132">
            <v>30</v>
          </cell>
        </row>
        <row r="133">
          <cell r="F133">
            <v>30</v>
          </cell>
        </row>
        <row r="134">
          <cell r="F134">
            <v>30</v>
          </cell>
        </row>
        <row r="135">
          <cell r="F135">
            <v>31</v>
          </cell>
        </row>
        <row r="136">
          <cell r="F136">
            <v>30</v>
          </cell>
        </row>
        <row r="137">
          <cell r="F137">
            <v>30</v>
          </cell>
        </row>
        <row r="138">
          <cell r="F138">
            <v>30</v>
          </cell>
        </row>
        <row r="139">
          <cell r="F139">
            <v>30</v>
          </cell>
        </row>
        <row r="140">
          <cell r="F140">
            <v>30</v>
          </cell>
        </row>
        <row r="141">
          <cell r="F141">
            <v>30</v>
          </cell>
        </row>
        <row r="142">
          <cell r="F142">
            <v>29</v>
          </cell>
        </row>
        <row r="143">
          <cell r="F143">
            <v>30</v>
          </cell>
        </row>
        <row r="144">
          <cell r="F144">
            <v>29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30</v>
          </cell>
        </row>
        <row r="150">
          <cell r="F150">
            <v>29</v>
          </cell>
        </row>
        <row r="151">
          <cell r="F151">
            <v>29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30</v>
          </cell>
        </row>
        <row r="160">
          <cell r="F160">
            <v>30</v>
          </cell>
        </row>
        <row r="161">
          <cell r="F161">
            <v>30</v>
          </cell>
        </row>
        <row r="162">
          <cell r="F162">
            <v>30</v>
          </cell>
        </row>
        <row r="163">
          <cell r="F163">
            <v>30</v>
          </cell>
        </row>
        <row r="164">
          <cell r="F164">
            <v>30</v>
          </cell>
        </row>
        <row r="165">
          <cell r="F165">
            <v>30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30</v>
          </cell>
        </row>
        <row r="172">
          <cell r="F172">
            <v>29</v>
          </cell>
        </row>
        <row r="173">
          <cell r="F173">
            <v>30</v>
          </cell>
        </row>
        <row r="174">
          <cell r="F174">
            <v>30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30</v>
          </cell>
        </row>
        <row r="185">
          <cell r="F185">
            <v>30</v>
          </cell>
        </row>
        <row r="186">
          <cell r="F186">
            <v>30</v>
          </cell>
        </row>
        <row r="187">
          <cell r="F187">
            <v>30</v>
          </cell>
        </row>
        <row r="188">
          <cell r="F188">
            <v>30</v>
          </cell>
        </row>
        <row r="189">
          <cell r="F189">
            <v>30</v>
          </cell>
        </row>
        <row r="190">
          <cell r="F190">
            <v>30</v>
          </cell>
        </row>
        <row r="191">
          <cell r="F191">
            <v>30</v>
          </cell>
        </row>
        <row r="192">
          <cell r="F192">
            <v>30</v>
          </cell>
        </row>
        <row r="193">
          <cell r="F193">
            <v>30</v>
          </cell>
        </row>
        <row r="194">
          <cell r="F194">
            <v>30</v>
          </cell>
        </row>
        <row r="195">
          <cell r="F195">
            <v>30</v>
          </cell>
        </row>
        <row r="196">
          <cell r="F196">
            <v>30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30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30</v>
          </cell>
        </row>
        <row r="204">
          <cell r="F204">
            <v>31</v>
          </cell>
        </row>
        <row r="205">
          <cell r="F205">
            <v>32</v>
          </cell>
        </row>
        <row r="206">
          <cell r="F206">
            <v>33</v>
          </cell>
        </row>
        <row r="207">
          <cell r="F207">
            <v>33</v>
          </cell>
        </row>
        <row r="208">
          <cell r="F208">
            <v>33</v>
          </cell>
        </row>
        <row r="209">
          <cell r="F209">
            <v>34</v>
          </cell>
        </row>
        <row r="210">
          <cell r="F210">
            <v>35</v>
          </cell>
        </row>
        <row r="211">
          <cell r="F211">
            <v>34</v>
          </cell>
        </row>
        <row r="212">
          <cell r="F212">
            <v>35</v>
          </cell>
        </row>
        <row r="213">
          <cell r="F213">
            <v>35</v>
          </cell>
        </row>
        <row r="214">
          <cell r="F214">
            <v>35</v>
          </cell>
        </row>
        <row r="215">
          <cell r="F215">
            <v>33</v>
          </cell>
        </row>
        <row r="216">
          <cell r="F216">
            <v>31</v>
          </cell>
        </row>
        <row r="217">
          <cell r="F217">
            <v>31</v>
          </cell>
        </row>
        <row r="218">
          <cell r="F218">
            <v>31</v>
          </cell>
        </row>
        <row r="219">
          <cell r="F219">
            <v>31</v>
          </cell>
        </row>
        <row r="220">
          <cell r="F220">
            <v>32</v>
          </cell>
        </row>
        <row r="221">
          <cell r="F221">
            <v>31</v>
          </cell>
        </row>
        <row r="222">
          <cell r="F222">
            <v>30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31</v>
          </cell>
        </row>
        <row r="227">
          <cell r="F227">
            <v>31</v>
          </cell>
        </row>
        <row r="228">
          <cell r="F228">
            <v>33</v>
          </cell>
        </row>
        <row r="229">
          <cell r="F229">
            <v>31</v>
          </cell>
        </row>
        <row r="230">
          <cell r="F230">
            <v>30</v>
          </cell>
        </row>
        <row r="231">
          <cell r="F231">
            <v>30</v>
          </cell>
        </row>
        <row r="232">
          <cell r="F232">
            <v>30</v>
          </cell>
        </row>
        <row r="233">
          <cell r="F233">
            <v>30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29</v>
          </cell>
        </row>
        <row r="237">
          <cell r="F237">
            <v>29</v>
          </cell>
        </row>
        <row r="238">
          <cell r="F238">
            <v>29</v>
          </cell>
        </row>
        <row r="239">
          <cell r="F239">
            <v>29</v>
          </cell>
        </row>
        <row r="240">
          <cell r="F240">
            <v>30</v>
          </cell>
        </row>
        <row r="241">
          <cell r="F241">
            <v>30</v>
          </cell>
        </row>
        <row r="242">
          <cell r="F242">
            <v>32</v>
          </cell>
        </row>
        <row r="243">
          <cell r="F243">
            <v>45</v>
          </cell>
        </row>
        <row r="244">
          <cell r="F244">
            <v>46</v>
          </cell>
        </row>
        <row r="245">
          <cell r="F245">
            <v>35</v>
          </cell>
        </row>
        <row r="246">
          <cell r="F246">
            <v>31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31</v>
          </cell>
        </row>
        <row r="251">
          <cell r="F251">
            <v>37</v>
          </cell>
        </row>
        <row r="252">
          <cell r="F252">
            <v>41</v>
          </cell>
        </row>
        <row r="253">
          <cell r="F253">
            <v>45</v>
          </cell>
        </row>
        <row r="254">
          <cell r="F254">
            <v>39</v>
          </cell>
        </row>
        <row r="255">
          <cell r="F255">
            <v>35</v>
          </cell>
        </row>
        <row r="256">
          <cell r="F256">
            <v>36</v>
          </cell>
        </row>
        <row r="257">
          <cell r="F257">
            <v>35</v>
          </cell>
        </row>
        <row r="258">
          <cell r="F258">
            <v>32</v>
          </cell>
        </row>
        <row r="259">
          <cell r="F259">
            <v>33</v>
          </cell>
        </row>
        <row r="260">
          <cell r="F260">
            <v>37</v>
          </cell>
        </row>
        <row r="261">
          <cell r="F261">
            <v>32</v>
          </cell>
        </row>
        <row r="262">
          <cell r="F262">
            <v>31</v>
          </cell>
        </row>
        <row r="263">
          <cell r="F263">
            <v>32</v>
          </cell>
        </row>
        <row r="264">
          <cell r="F264">
            <v>31</v>
          </cell>
        </row>
        <row r="265">
          <cell r="F265">
            <v>30</v>
          </cell>
        </row>
        <row r="266">
          <cell r="F266">
            <v>31</v>
          </cell>
        </row>
        <row r="267">
          <cell r="F267">
            <v>30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32</v>
          </cell>
        </row>
        <row r="271">
          <cell r="F271">
            <v>34</v>
          </cell>
        </row>
        <row r="272">
          <cell r="F272">
            <v>35</v>
          </cell>
        </row>
        <row r="273">
          <cell r="F273">
            <v>39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40</v>
          </cell>
        </row>
        <row r="277">
          <cell r="F277">
            <v>37</v>
          </cell>
        </row>
        <row r="278">
          <cell r="F278">
            <v>37</v>
          </cell>
        </row>
        <row r="279">
          <cell r="F279">
            <v>36</v>
          </cell>
        </row>
        <row r="280">
          <cell r="F280">
            <v>36</v>
          </cell>
        </row>
        <row r="281">
          <cell r="F281">
            <v>36</v>
          </cell>
        </row>
        <row r="282">
          <cell r="F282">
            <v>35</v>
          </cell>
        </row>
        <row r="283">
          <cell r="F283">
            <v>38</v>
          </cell>
        </row>
        <row r="284">
          <cell r="F284">
            <v>36</v>
          </cell>
        </row>
        <row r="285">
          <cell r="F285">
            <v>36</v>
          </cell>
        </row>
        <row r="286">
          <cell r="F286">
            <v>34</v>
          </cell>
        </row>
        <row r="287">
          <cell r="F287">
            <v>31</v>
          </cell>
        </row>
        <row r="288">
          <cell r="F288">
            <v>30</v>
          </cell>
        </row>
        <row r="289">
          <cell r="F289">
            <v>31</v>
          </cell>
        </row>
        <row r="290">
          <cell r="F290">
            <v>30</v>
          </cell>
        </row>
        <row r="291">
          <cell r="F291">
            <v>31</v>
          </cell>
        </row>
        <row r="292">
          <cell r="F292">
            <v>35</v>
          </cell>
        </row>
        <row r="293">
          <cell r="F293">
            <v>35</v>
          </cell>
        </row>
        <row r="294">
          <cell r="F294">
            <v>30</v>
          </cell>
        </row>
        <row r="295">
          <cell r="F295">
            <v>29</v>
          </cell>
        </row>
        <row r="296">
          <cell r="F296">
            <v>29</v>
          </cell>
        </row>
        <row r="297">
          <cell r="F297">
            <v>31</v>
          </cell>
        </row>
        <row r="298">
          <cell r="F298">
            <v>30</v>
          </cell>
        </row>
        <row r="299">
          <cell r="F299">
            <v>31</v>
          </cell>
        </row>
        <row r="300">
          <cell r="F300">
            <v>33</v>
          </cell>
        </row>
        <row r="301">
          <cell r="F301">
            <v>34</v>
          </cell>
        </row>
        <row r="302">
          <cell r="F302">
            <v>34</v>
          </cell>
        </row>
        <row r="303">
          <cell r="F303">
            <v>34</v>
          </cell>
        </row>
        <row r="304">
          <cell r="F304">
            <v>34</v>
          </cell>
        </row>
        <row r="305">
          <cell r="F305">
            <v>33</v>
          </cell>
        </row>
        <row r="306">
          <cell r="F306">
            <v>31</v>
          </cell>
        </row>
        <row r="307">
          <cell r="F307">
            <v>32</v>
          </cell>
        </row>
        <row r="308">
          <cell r="F308">
            <v>33</v>
          </cell>
        </row>
        <row r="309">
          <cell r="F309">
            <v>29</v>
          </cell>
        </row>
        <row r="310">
          <cell r="F310">
            <v>28</v>
          </cell>
        </row>
        <row r="311">
          <cell r="F311">
            <v>29</v>
          </cell>
        </row>
        <row r="312">
          <cell r="F312">
            <v>28</v>
          </cell>
        </row>
        <row r="313">
          <cell r="F313">
            <v>26</v>
          </cell>
        </row>
        <row r="314">
          <cell r="F314">
            <v>27</v>
          </cell>
        </row>
        <row r="315">
          <cell r="F315">
            <v>26</v>
          </cell>
        </row>
        <row r="316">
          <cell r="F316">
            <v>26</v>
          </cell>
        </row>
        <row r="317">
          <cell r="F317">
            <v>26</v>
          </cell>
        </row>
        <row r="318">
          <cell r="F318">
            <v>25</v>
          </cell>
        </row>
        <row r="319">
          <cell r="F319">
            <v>25</v>
          </cell>
        </row>
        <row r="320">
          <cell r="F320">
            <v>25</v>
          </cell>
        </row>
        <row r="321">
          <cell r="F321">
            <v>25</v>
          </cell>
        </row>
        <row r="322">
          <cell r="F322">
            <v>25</v>
          </cell>
        </row>
        <row r="323">
          <cell r="F323">
            <v>25</v>
          </cell>
        </row>
        <row r="324">
          <cell r="F324">
            <v>25</v>
          </cell>
        </row>
        <row r="325">
          <cell r="F325">
            <v>25</v>
          </cell>
        </row>
        <row r="326">
          <cell r="F326">
            <v>25</v>
          </cell>
        </row>
        <row r="327">
          <cell r="F327">
            <v>26</v>
          </cell>
        </row>
        <row r="328">
          <cell r="F328">
            <v>26</v>
          </cell>
        </row>
        <row r="329">
          <cell r="F329">
            <v>26</v>
          </cell>
        </row>
        <row r="330">
          <cell r="F330">
            <v>26</v>
          </cell>
        </row>
        <row r="331">
          <cell r="F331">
            <v>28</v>
          </cell>
        </row>
        <row r="332">
          <cell r="F332">
            <v>28</v>
          </cell>
        </row>
        <row r="333">
          <cell r="F333">
            <v>27</v>
          </cell>
        </row>
        <row r="334">
          <cell r="F334">
            <v>28</v>
          </cell>
        </row>
        <row r="335">
          <cell r="F335">
            <v>29</v>
          </cell>
        </row>
        <row r="336">
          <cell r="F336">
            <v>30</v>
          </cell>
        </row>
        <row r="337">
          <cell r="F337">
            <v>27</v>
          </cell>
        </row>
        <row r="338">
          <cell r="F338">
            <v>26</v>
          </cell>
        </row>
        <row r="339">
          <cell r="F339">
            <v>26</v>
          </cell>
        </row>
        <row r="340">
          <cell r="F340">
            <v>26</v>
          </cell>
        </row>
        <row r="341">
          <cell r="F341">
            <v>26</v>
          </cell>
        </row>
        <row r="342">
          <cell r="F342">
            <v>27</v>
          </cell>
        </row>
        <row r="343">
          <cell r="F343">
            <v>27</v>
          </cell>
        </row>
        <row r="344">
          <cell r="F344">
            <v>26</v>
          </cell>
        </row>
        <row r="345">
          <cell r="F345">
            <v>25</v>
          </cell>
        </row>
        <row r="346">
          <cell r="F346">
            <v>25</v>
          </cell>
        </row>
        <row r="347">
          <cell r="F347">
            <v>25</v>
          </cell>
        </row>
        <row r="348">
          <cell r="F348">
            <v>26</v>
          </cell>
        </row>
        <row r="349">
          <cell r="F349">
            <v>26</v>
          </cell>
        </row>
        <row r="350">
          <cell r="F350">
            <v>26</v>
          </cell>
        </row>
        <row r="351">
          <cell r="F351">
            <v>26</v>
          </cell>
        </row>
        <row r="352">
          <cell r="F352">
            <v>26</v>
          </cell>
        </row>
        <row r="353">
          <cell r="F353">
            <v>26</v>
          </cell>
        </row>
        <row r="354">
          <cell r="F354">
            <v>27</v>
          </cell>
        </row>
        <row r="355">
          <cell r="F355">
            <v>27</v>
          </cell>
        </row>
        <row r="356">
          <cell r="F356">
            <v>26</v>
          </cell>
        </row>
        <row r="357">
          <cell r="F357">
            <v>26</v>
          </cell>
        </row>
        <row r="358">
          <cell r="F358">
            <v>26</v>
          </cell>
        </row>
        <row r="359">
          <cell r="F359">
            <v>26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25</v>
          </cell>
        </row>
        <row r="368">
          <cell r="F368">
            <v>25</v>
          </cell>
        </row>
        <row r="369">
          <cell r="F369">
            <v>25</v>
          </cell>
        </row>
        <row r="370">
          <cell r="F370">
            <v>25</v>
          </cell>
        </row>
        <row r="371">
          <cell r="F371">
            <v>26</v>
          </cell>
        </row>
        <row r="372">
          <cell r="F372">
            <v>26</v>
          </cell>
        </row>
        <row r="373">
          <cell r="F373">
            <v>26</v>
          </cell>
        </row>
        <row r="374">
          <cell r="F374">
            <v>26</v>
          </cell>
        </row>
        <row r="375">
          <cell r="F375">
            <v>26</v>
          </cell>
        </row>
        <row r="376">
          <cell r="F376">
            <v>26</v>
          </cell>
        </row>
        <row r="377">
          <cell r="F377">
            <v>26</v>
          </cell>
        </row>
        <row r="378">
          <cell r="F378">
            <v>27</v>
          </cell>
        </row>
        <row r="379">
          <cell r="F379">
            <v>33</v>
          </cell>
        </row>
        <row r="380">
          <cell r="F380">
            <v>33</v>
          </cell>
        </row>
        <row r="381">
          <cell r="F381">
            <v>28</v>
          </cell>
        </row>
        <row r="382">
          <cell r="F382">
            <v>26</v>
          </cell>
        </row>
        <row r="383">
          <cell r="F383">
            <v>25</v>
          </cell>
        </row>
        <row r="384">
          <cell r="F384">
            <v>25</v>
          </cell>
        </row>
        <row r="385">
          <cell r="F385">
            <v>26</v>
          </cell>
        </row>
        <row r="386">
          <cell r="F386">
            <v>26</v>
          </cell>
        </row>
        <row r="387">
          <cell r="F387">
            <v>26</v>
          </cell>
        </row>
        <row r="388">
          <cell r="F388">
            <v>24</v>
          </cell>
        </row>
        <row r="389">
          <cell r="F389">
            <v>24</v>
          </cell>
        </row>
        <row r="390">
          <cell r="F390">
            <v>24</v>
          </cell>
        </row>
        <row r="391">
          <cell r="F391">
            <v>24</v>
          </cell>
        </row>
        <row r="392">
          <cell r="F392">
            <v>24</v>
          </cell>
        </row>
        <row r="393">
          <cell r="F393">
            <v>24</v>
          </cell>
        </row>
        <row r="394">
          <cell r="F394">
            <v>24</v>
          </cell>
        </row>
        <row r="395">
          <cell r="F395">
            <v>24</v>
          </cell>
        </row>
        <row r="396">
          <cell r="F396">
            <v>24</v>
          </cell>
        </row>
        <row r="397">
          <cell r="F397">
            <v>24</v>
          </cell>
        </row>
        <row r="398">
          <cell r="F398">
            <v>24</v>
          </cell>
        </row>
        <row r="399">
          <cell r="F399">
            <v>24</v>
          </cell>
        </row>
        <row r="400">
          <cell r="F400">
            <v>24</v>
          </cell>
        </row>
        <row r="401">
          <cell r="F401">
            <v>24</v>
          </cell>
        </row>
        <row r="402">
          <cell r="F402">
            <v>24</v>
          </cell>
        </row>
        <row r="403">
          <cell r="F403">
            <v>24</v>
          </cell>
        </row>
        <row r="404">
          <cell r="F404">
            <v>24</v>
          </cell>
        </row>
        <row r="405">
          <cell r="F405">
            <v>24</v>
          </cell>
        </row>
        <row r="406">
          <cell r="F406">
            <v>24</v>
          </cell>
        </row>
        <row r="407">
          <cell r="F407">
            <v>24</v>
          </cell>
        </row>
        <row r="408">
          <cell r="F408">
            <v>24</v>
          </cell>
        </row>
        <row r="409">
          <cell r="F409">
            <v>24</v>
          </cell>
        </row>
        <row r="411">
          <cell r="F411">
            <v>24</v>
          </cell>
        </row>
        <row r="412">
          <cell r="F412">
            <v>24</v>
          </cell>
        </row>
        <row r="413">
          <cell r="F413">
            <v>24</v>
          </cell>
        </row>
        <row r="414">
          <cell r="F414">
            <v>24</v>
          </cell>
        </row>
        <row r="415">
          <cell r="F415">
            <v>25</v>
          </cell>
        </row>
        <row r="416">
          <cell r="F416">
            <v>25</v>
          </cell>
        </row>
        <row r="417">
          <cell r="F417">
            <v>25</v>
          </cell>
        </row>
        <row r="418">
          <cell r="F418">
            <v>25</v>
          </cell>
        </row>
        <row r="419">
          <cell r="F419">
            <v>25</v>
          </cell>
        </row>
        <row r="420">
          <cell r="F420">
            <v>25</v>
          </cell>
        </row>
        <row r="421">
          <cell r="F421">
            <v>25</v>
          </cell>
        </row>
        <row r="422">
          <cell r="F422">
            <v>26</v>
          </cell>
        </row>
        <row r="423">
          <cell r="F423">
            <v>26</v>
          </cell>
        </row>
        <row r="424">
          <cell r="F424">
            <v>26</v>
          </cell>
        </row>
        <row r="425">
          <cell r="F425">
            <v>26</v>
          </cell>
        </row>
        <row r="426">
          <cell r="F426">
            <v>26</v>
          </cell>
        </row>
        <row r="427">
          <cell r="F427">
            <v>26</v>
          </cell>
        </row>
        <row r="428">
          <cell r="F428">
            <v>26</v>
          </cell>
        </row>
        <row r="429">
          <cell r="F429">
            <v>26</v>
          </cell>
        </row>
        <row r="430">
          <cell r="F430">
            <v>25</v>
          </cell>
        </row>
        <row r="431">
          <cell r="F431">
            <v>25</v>
          </cell>
        </row>
        <row r="432">
          <cell r="F432">
            <v>25</v>
          </cell>
        </row>
        <row r="433">
          <cell r="F433">
            <v>25</v>
          </cell>
        </row>
        <row r="434">
          <cell r="F434">
            <v>24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25</v>
          </cell>
        </row>
        <row r="438">
          <cell r="F438">
            <v>25</v>
          </cell>
        </row>
        <row r="439">
          <cell r="F439">
            <v>25</v>
          </cell>
        </row>
        <row r="440">
          <cell r="F440">
            <v>25</v>
          </cell>
        </row>
        <row r="441">
          <cell r="F441">
            <v>25</v>
          </cell>
        </row>
        <row r="442">
          <cell r="F442">
            <v>25</v>
          </cell>
        </row>
        <row r="443">
          <cell r="F443">
            <v>25</v>
          </cell>
        </row>
        <row r="444">
          <cell r="F444">
            <v>27</v>
          </cell>
        </row>
        <row r="445">
          <cell r="F445">
            <v>33</v>
          </cell>
        </row>
        <row r="446">
          <cell r="F446">
            <v>36</v>
          </cell>
        </row>
        <row r="447">
          <cell r="F447">
            <v>30</v>
          </cell>
        </row>
        <row r="448">
          <cell r="F448">
            <v>29</v>
          </cell>
        </row>
        <row r="449">
          <cell r="F449">
            <v>29</v>
          </cell>
        </row>
        <row r="450">
          <cell r="F450">
            <v>36</v>
          </cell>
        </row>
        <row r="451">
          <cell r="F451">
            <v>36</v>
          </cell>
        </row>
        <row r="452">
          <cell r="F452">
            <v>37</v>
          </cell>
        </row>
        <row r="453">
          <cell r="F453">
            <v>33</v>
          </cell>
        </row>
        <row r="454">
          <cell r="F454">
            <v>32</v>
          </cell>
        </row>
        <row r="455">
          <cell r="F455">
            <v>28</v>
          </cell>
        </row>
        <row r="456">
          <cell r="F456">
            <v>25</v>
          </cell>
        </row>
        <row r="457">
          <cell r="F457">
            <v>24</v>
          </cell>
        </row>
        <row r="458">
          <cell r="F458">
            <v>24</v>
          </cell>
        </row>
        <row r="459">
          <cell r="F459">
            <v>24</v>
          </cell>
        </row>
        <row r="460">
          <cell r="F460">
            <v>24</v>
          </cell>
        </row>
        <row r="461">
          <cell r="F461">
            <v>25</v>
          </cell>
        </row>
        <row r="462">
          <cell r="F462">
            <v>25</v>
          </cell>
        </row>
        <row r="463">
          <cell r="F463">
            <v>25</v>
          </cell>
        </row>
        <row r="464">
          <cell r="F464">
            <v>25</v>
          </cell>
        </row>
        <row r="465">
          <cell r="F465">
            <v>25</v>
          </cell>
        </row>
        <row r="466">
          <cell r="F466">
            <v>25</v>
          </cell>
        </row>
        <row r="467">
          <cell r="F467">
            <v>25</v>
          </cell>
        </row>
        <row r="468">
          <cell r="F468">
            <v>25</v>
          </cell>
        </row>
        <row r="469">
          <cell r="F469">
            <v>26</v>
          </cell>
        </row>
        <row r="470">
          <cell r="F470">
            <v>26</v>
          </cell>
        </row>
        <row r="471">
          <cell r="F471">
            <v>26</v>
          </cell>
        </row>
        <row r="472">
          <cell r="F472">
            <v>26</v>
          </cell>
        </row>
        <row r="473">
          <cell r="F473">
            <v>26</v>
          </cell>
        </row>
        <row r="474">
          <cell r="F474">
            <v>27</v>
          </cell>
        </row>
        <row r="475">
          <cell r="F475">
            <v>27</v>
          </cell>
        </row>
        <row r="476">
          <cell r="F476">
            <v>27</v>
          </cell>
        </row>
        <row r="477">
          <cell r="F477">
            <v>26</v>
          </cell>
        </row>
        <row r="478">
          <cell r="F478">
            <v>26</v>
          </cell>
        </row>
        <row r="479">
          <cell r="F479">
            <v>25</v>
          </cell>
        </row>
        <row r="480">
          <cell r="F480">
            <v>25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26</v>
          </cell>
        </row>
        <row r="487">
          <cell r="F487">
            <v>26</v>
          </cell>
        </row>
        <row r="488">
          <cell r="F488">
            <v>26</v>
          </cell>
        </row>
        <row r="489">
          <cell r="F489">
            <v>25</v>
          </cell>
        </row>
        <row r="490">
          <cell r="F490">
            <v>25</v>
          </cell>
        </row>
        <row r="491">
          <cell r="F491">
            <v>25</v>
          </cell>
        </row>
        <row r="492">
          <cell r="F492">
            <v>25</v>
          </cell>
        </row>
        <row r="493">
          <cell r="F493">
            <v>25</v>
          </cell>
        </row>
        <row r="494">
          <cell r="F494">
            <v>25</v>
          </cell>
        </row>
        <row r="495">
          <cell r="F495">
            <v>25</v>
          </cell>
        </row>
        <row r="496">
          <cell r="F496">
            <v>25</v>
          </cell>
        </row>
        <row r="497">
          <cell r="F497">
            <v>25</v>
          </cell>
        </row>
        <row r="498">
          <cell r="F498">
            <v>25</v>
          </cell>
        </row>
        <row r="499">
          <cell r="F499">
            <v>25</v>
          </cell>
        </row>
        <row r="500">
          <cell r="F500">
            <v>25</v>
          </cell>
        </row>
        <row r="501">
          <cell r="F501">
            <v>25</v>
          </cell>
        </row>
        <row r="502">
          <cell r="F502">
            <v>25</v>
          </cell>
        </row>
        <row r="503">
          <cell r="F503">
            <v>26</v>
          </cell>
        </row>
        <row r="504">
          <cell r="F504">
            <v>26</v>
          </cell>
        </row>
        <row r="505">
          <cell r="F505">
            <v>26</v>
          </cell>
        </row>
        <row r="506">
          <cell r="F506">
            <v>25</v>
          </cell>
        </row>
        <row r="507">
          <cell r="F507">
            <v>25</v>
          </cell>
        </row>
        <row r="508">
          <cell r="F508">
            <v>26</v>
          </cell>
        </row>
        <row r="509">
          <cell r="F509">
            <v>25</v>
          </cell>
        </row>
        <row r="510">
          <cell r="F510">
            <v>25</v>
          </cell>
        </row>
        <row r="511">
          <cell r="F511">
            <v>25</v>
          </cell>
        </row>
        <row r="512">
          <cell r="F512">
            <v>26</v>
          </cell>
        </row>
        <row r="513">
          <cell r="F513">
            <v>26</v>
          </cell>
        </row>
        <row r="514">
          <cell r="F514">
            <v>26</v>
          </cell>
        </row>
        <row r="515">
          <cell r="F515">
            <v>26</v>
          </cell>
        </row>
        <row r="516">
          <cell r="F516">
            <v>26</v>
          </cell>
        </row>
        <row r="517">
          <cell r="F517">
            <v>27</v>
          </cell>
        </row>
        <row r="518">
          <cell r="F518">
            <v>27</v>
          </cell>
        </row>
        <row r="519">
          <cell r="F519">
            <v>27</v>
          </cell>
        </row>
        <row r="520">
          <cell r="F520">
            <v>27</v>
          </cell>
        </row>
        <row r="521">
          <cell r="F521">
            <v>27</v>
          </cell>
        </row>
        <row r="522">
          <cell r="F522">
            <v>27</v>
          </cell>
        </row>
        <row r="523">
          <cell r="F523">
            <v>27</v>
          </cell>
        </row>
        <row r="524">
          <cell r="F524">
            <v>27</v>
          </cell>
        </row>
        <row r="525">
          <cell r="F525">
            <v>27</v>
          </cell>
        </row>
        <row r="526">
          <cell r="F526">
            <v>27</v>
          </cell>
        </row>
        <row r="527">
          <cell r="F527">
            <v>29</v>
          </cell>
        </row>
        <row r="528">
          <cell r="F528">
            <v>30</v>
          </cell>
        </row>
        <row r="529">
          <cell r="F529">
            <v>30</v>
          </cell>
        </row>
        <row r="530">
          <cell r="F530">
            <v>30</v>
          </cell>
        </row>
        <row r="531">
          <cell r="F531">
            <v>31</v>
          </cell>
        </row>
        <row r="532">
          <cell r="F532">
            <v>29</v>
          </cell>
        </row>
        <row r="533">
          <cell r="F533">
            <v>29</v>
          </cell>
        </row>
        <row r="534">
          <cell r="F534">
            <v>29</v>
          </cell>
        </row>
        <row r="535">
          <cell r="F535">
            <v>28</v>
          </cell>
        </row>
        <row r="536">
          <cell r="F536">
            <v>27</v>
          </cell>
        </row>
        <row r="537">
          <cell r="F537">
            <v>27</v>
          </cell>
        </row>
        <row r="538">
          <cell r="F538">
            <v>29</v>
          </cell>
        </row>
        <row r="539">
          <cell r="F539">
            <v>29</v>
          </cell>
        </row>
        <row r="540">
          <cell r="F540">
            <v>30</v>
          </cell>
        </row>
        <row r="541">
          <cell r="F541">
            <v>33</v>
          </cell>
        </row>
        <row r="542">
          <cell r="F542">
            <v>29</v>
          </cell>
        </row>
        <row r="543">
          <cell r="F543">
            <v>27</v>
          </cell>
        </row>
        <row r="544">
          <cell r="F544">
            <v>27</v>
          </cell>
        </row>
        <row r="545">
          <cell r="F545">
            <v>35</v>
          </cell>
        </row>
        <row r="546">
          <cell r="F546">
            <v>33</v>
          </cell>
        </row>
        <row r="547">
          <cell r="F547">
            <v>28</v>
          </cell>
        </row>
        <row r="548">
          <cell r="F548">
            <v>27</v>
          </cell>
        </row>
        <row r="549">
          <cell r="F549">
            <v>27</v>
          </cell>
        </row>
        <row r="550">
          <cell r="F550">
            <v>27</v>
          </cell>
        </row>
        <row r="551">
          <cell r="F551">
            <v>26</v>
          </cell>
        </row>
        <row r="552">
          <cell r="F552">
            <v>26</v>
          </cell>
        </row>
        <row r="553">
          <cell r="F553">
            <v>26</v>
          </cell>
        </row>
        <row r="554">
          <cell r="F554">
            <v>29</v>
          </cell>
        </row>
        <row r="555">
          <cell r="F555">
            <v>27</v>
          </cell>
        </row>
        <row r="556">
          <cell r="F556">
            <v>26</v>
          </cell>
        </row>
        <row r="557">
          <cell r="F557">
            <v>25</v>
          </cell>
        </row>
        <row r="558">
          <cell r="F558">
            <v>26</v>
          </cell>
        </row>
        <row r="559">
          <cell r="F559">
            <v>25</v>
          </cell>
        </row>
        <row r="560">
          <cell r="F560">
            <v>26</v>
          </cell>
        </row>
        <row r="561">
          <cell r="F561">
            <v>26</v>
          </cell>
        </row>
        <row r="562">
          <cell r="F562">
            <v>26</v>
          </cell>
        </row>
        <row r="563">
          <cell r="F563">
            <v>28</v>
          </cell>
        </row>
        <row r="564">
          <cell r="F564">
            <v>31</v>
          </cell>
        </row>
        <row r="565">
          <cell r="F565">
            <v>34</v>
          </cell>
        </row>
        <row r="566">
          <cell r="F566">
            <v>32</v>
          </cell>
        </row>
        <row r="567">
          <cell r="F567">
            <v>29</v>
          </cell>
        </row>
        <row r="568">
          <cell r="F568">
            <v>28</v>
          </cell>
        </row>
        <row r="569">
          <cell r="F569">
            <v>32</v>
          </cell>
        </row>
        <row r="570">
          <cell r="F570">
            <v>31</v>
          </cell>
        </row>
        <row r="571">
          <cell r="F571">
            <v>28</v>
          </cell>
        </row>
        <row r="572">
          <cell r="F572">
            <v>26</v>
          </cell>
        </row>
        <row r="573">
          <cell r="F573">
            <v>26</v>
          </cell>
        </row>
        <row r="574">
          <cell r="F574">
            <v>26</v>
          </cell>
        </row>
        <row r="575">
          <cell r="F575">
            <v>26</v>
          </cell>
        </row>
        <row r="576">
          <cell r="F576">
            <v>26</v>
          </cell>
        </row>
        <row r="577">
          <cell r="F577">
            <v>25</v>
          </cell>
        </row>
        <row r="578">
          <cell r="F578">
            <v>26</v>
          </cell>
        </row>
        <row r="579">
          <cell r="F579">
            <v>26</v>
          </cell>
        </row>
        <row r="580">
          <cell r="F580">
            <v>26</v>
          </cell>
        </row>
        <row r="581">
          <cell r="F581">
            <v>25</v>
          </cell>
        </row>
        <row r="582">
          <cell r="F582">
            <v>25</v>
          </cell>
        </row>
        <row r="583">
          <cell r="F583">
            <v>25</v>
          </cell>
        </row>
        <row r="584">
          <cell r="F584">
            <v>25</v>
          </cell>
        </row>
        <row r="585">
          <cell r="F585">
            <v>25</v>
          </cell>
        </row>
        <row r="586">
          <cell r="F586">
            <v>26</v>
          </cell>
        </row>
        <row r="587">
          <cell r="F587">
            <v>26</v>
          </cell>
        </row>
        <row r="588">
          <cell r="F588">
            <v>26</v>
          </cell>
        </row>
        <row r="589">
          <cell r="F589">
            <v>26</v>
          </cell>
        </row>
        <row r="590">
          <cell r="F590">
            <v>26</v>
          </cell>
        </row>
        <row r="591">
          <cell r="F591">
            <v>26</v>
          </cell>
        </row>
        <row r="592">
          <cell r="F592">
            <v>26</v>
          </cell>
        </row>
        <row r="593">
          <cell r="F593">
            <v>26</v>
          </cell>
        </row>
        <row r="594">
          <cell r="F594">
            <v>26</v>
          </cell>
        </row>
        <row r="595">
          <cell r="F595">
            <v>27</v>
          </cell>
        </row>
        <row r="596">
          <cell r="F596">
            <v>26</v>
          </cell>
        </row>
        <row r="597">
          <cell r="F597">
            <v>26</v>
          </cell>
        </row>
        <row r="598">
          <cell r="F598">
            <v>25</v>
          </cell>
        </row>
        <row r="599">
          <cell r="F599">
            <v>25</v>
          </cell>
        </row>
        <row r="600">
          <cell r="F600">
            <v>25</v>
          </cell>
        </row>
        <row r="601">
          <cell r="F601">
            <v>25</v>
          </cell>
        </row>
        <row r="602">
          <cell r="F602">
            <v>25</v>
          </cell>
        </row>
        <row r="603">
          <cell r="F603">
            <v>25</v>
          </cell>
        </row>
        <row r="604">
          <cell r="F604">
            <v>25</v>
          </cell>
        </row>
        <row r="605">
          <cell r="F605">
            <v>25</v>
          </cell>
        </row>
        <row r="606">
          <cell r="F606">
            <v>25</v>
          </cell>
        </row>
        <row r="607">
          <cell r="F607">
            <v>25</v>
          </cell>
        </row>
        <row r="608">
          <cell r="F608">
            <v>25</v>
          </cell>
        </row>
        <row r="609">
          <cell r="F609">
            <v>25</v>
          </cell>
        </row>
        <row r="610">
          <cell r="F610">
            <v>26</v>
          </cell>
        </row>
        <row r="611">
          <cell r="F611">
            <v>26</v>
          </cell>
        </row>
        <row r="612">
          <cell r="F612">
            <v>26</v>
          </cell>
        </row>
        <row r="613">
          <cell r="F613">
            <v>26</v>
          </cell>
        </row>
        <row r="614">
          <cell r="F614">
            <v>26</v>
          </cell>
        </row>
        <row r="615">
          <cell r="F615">
            <v>26</v>
          </cell>
        </row>
        <row r="616">
          <cell r="F616">
            <v>26</v>
          </cell>
        </row>
        <row r="617">
          <cell r="F617">
            <v>25</v>
          </cell>
        </row>
        <row r="618">
          <cell r="F618">
            <v>25</v>
          </cell>
        </row>
        <row r="619">
          <cell r="F619">
            <v>26</v>
          </cell>
        </row>
        <row r="620">
          <cell r="F620">
            <v>25</v>
          </cell>
        </row>
        <row r="621">
          <cell r="F621">
            <v>25</v>
          </cell>
        </row>
        <row r="622">
          <cell r="F622">
            <v>25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24</v>
          </cell>
        </row>
        <row r="626">
          <cell r="F626">
            <v>25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25</v>
          </cell>
        </row>
        <row r="630">
          <cell r="F630">
            <v>25</v>
          </cell>
        </row>
        <row r="631">
          <cell r="F631">
            <v>25</v>
          </cell>
        </row>
        <row r="632">
          <cell r="F632">
            <v>25</v>
          </cell>
        </row>
        <row r="633">
          <cell r="F633">
            <v>26</v>
          </cell>
        </row>
        <row r="634">
          <cell r="F634">
            <v>26</v>
          </cell>
        </row>
        <row r="635">
          <cell r="F635">
            <v>26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26</v>
          </cell>
        </row>
        <row r="639">
          <cell r="F639">
            <v>26</v>
          </cell>
        </row>
        <row r="640">
          <cell r="F640">
            <v>26</v>
          </cell>
        </row>
        <row r="641">
          <cell r="F641">
            <v>26</v>
          </cell>
        </row>
        <row r="642">
          <cell r="F642">
            <v>26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26</v>
          </cell>
        </row>
        <row r="646">
          <cell r="F646">
            <v>26</v>
          </cell>
        </row>
        <row r="647">
          <cell r="F647">
            <v>26</v>
          </cell>
        </row>
        <row r="648">
          <cell r="F648">
            <v>26</v>
          </cell>
        </row>
        <row r="649">
          <cell r="F649">
            <v>25</v>
          </cell>
        </row>
        <row r="650">
          <cell r="F650">
            <v>28</v>
          </cell>
        </row>
        <row r="651">
          <cell r="F651">
            <v>39</v>
          </cell>
        </row>
        <row r="652">
          <cell r="F652">
            <v>43</v>
          </cell>
        </row>
        <row r="653">
          <cell r="F653">
            <v>42</v>
          </cell>
        </row>
        <row r="654">
          <cell r="F654">
            <v>43</v>
          </cell>
        </row>
        <row r="655">
          <cell r="F655">
            <v>49</v>
          </cell>
        </row>
        <row r="656">
          <cell r="F656">
            <v>51</v>
          </cell>
        </row>
        <row r="657">
          <cell r="F657">
            <v>38</v>
          </cell>
        </row>
        <row r="658">
          <cell r="F658">
            <v>30</v>
          </cell>
        </row>
        <row r="659">
          <cell r="F659">
            <v>28</v>
          </cell>
        </row>
        <row r="660">
          <cell r="F660">
            <v>27</v>
          </cell>
        </row>
        <row r="661">
          <cell r="F661">
            <v>27</v>
          </cell>
        </row>
        <row r="662">
          <cell r="F662">
            <v>32</v>
          </cell>
        </row>
        <row r="663">
          <cell r="F663">
            <v>30</v>
          </cell>
        </row>
        <row r="664">
          <cell r="F664">
            <v>28</v>
          </cell>
        </row>
        <row r="665">
          <cell r="F665">
            <v>28</v>
          </cell>
        </row>
        <row r="666">
          <cell r="F666">
            <v>26</v>
          </cell>
        </row>
        <row r="667">
          <cell r="F667">
            <v>26</v>
          </cell>
        </row>
        <row r="668">
          <cell r="F668">
            <v>25</v>
          </cell>
        </row>
        <row r="669">
          <cell r="F669">
            <v>25</v>
          </cell>
        </row>
        <row r="670">
          <cell r="F670">
            <v>25</v>
          </cell>
        </row>
        <row r="671">
          <cell r="F671">
            <v>26</v>
          </cell>
        </row>
        <row r="672">
          <cell r="F672">
            <v>26</v>
          </cell>
        </row>
        <row r="673">
          <cell r="F673">
            <v>26</v>
          </cell>
        </row>
        <row r="674">
          <cell r="F674">
            <v>26</v>
          </cell>
        </row>
        <row r="675">
          <cell r="F675">
            <v>26</v>
          </cell>
        </row>
        <row r="676">
          <cell r="F676">
            <v>26</v>
          </cell>
        </row>
        <row r="677">
          <cell r="F677">
            <v>26</v>
          </cell>
        </row>
        <row r="678">
          <cell r="F678">
            <v>26</v>
          </cell>
        </row>
        <row r="679">
          <cell r="F679">
            <v>26</v>
          </cell>
        </row>
        <row r="680">
          <cell r="F680">
            <v>26</v>
          </cell>
        </row>
        <row r="681">
          <cell r="F681">
            <v>26</v>
          </cell>
        </row>
        <row r="682">
          <cell r="F682">
            <v>26</v>
          </cell>
        </row>
        <row r="683">
          <cell r="F683">
            <v>26</v>
          </cell>
        </row>
        <row r="684">
          <cell r="F684">
            <v>26</v>
          </cell>
        </row>
        <row r="685">
          <cell r="F685">
            <v>26</v>
          </cell>
        </row>
        <row r="686">
          <cell r="F686">
            <v>26</v>
          </cell>
        </row>
        <row r="687">
          <cell r="F687">
            <v>26</v>
          </cell>
        </row>
        <row r="688">
          <cell r="F688">
            <v>27</v>
          </cell>
        </row>
        <row r="689">
          <cell r="F689">
            <v>27</v>
          </cell>
        </row>
        <row r="690">
          <cell r="F690">
            <v>27</v>
          </cell>
        </row>
        <row r="691">
          <cell r="F691">
            <v>27</v>
          </cell>
        </row>
        <row r="692">
          <cell r="F692">
            <v>27</v>
          </cell>
        </row>
        <row r="693">
          <cell r="F693">
            <v>27</v>
          </cell>
        </row>
        <row r="694">
          <cell r="F694">
            <v>27</v>
          </cell>
        </row>
        <row r="695">
          <cell r="F695">
            <v>27</v>
          </cell>
        </row>
        <row r="696">
          <cell r="F696">
            <v>27</v>
          </cell>
        </row>
        <row r="697">
          <cell r="F697">
            <v>26</v>
          </cell>
        </row>
        <row r="698">
          <cell r="F698">
            <v>26</v>
          </cell>
        </row>
        <row r="699">
          <cell r="F699">
            <v>26</v>
          </cell>
        </row>
        <row r="700">
          <cell r="F700">
            <v>26</v>
          </cell>
        </row>
        <row r="701">
          <cell r="F701">
            <v>27</v>
          </cell>
        </row>
        <row r="702">
          <cell r="F702">
            <v>27</v>
          </cell>
        </row>
        <row r="703">
          <cell r="F703">
            <v>26</v>
          </cell>
        </row>
        <row r="704">
          <cell r="F704">
            <v>26</v>
          </cell>
        </row>
        <row r="705">
          <cell r="F705">
            <v>26</v>
          </cell>
        </row>
        <row r="706">
          <cell r="F706">
            <v>27</v>
          </cell>
        </row>
        <row r="707">
          <cell r="F707">
            <v>27</v>
          </cell>
        </row>
        <row r="708">
          <cell r="F708">
            <v>27</v>
          </cell>
        </row>
        <row r="709">
          <cell r="F709">
            <v>29</v>
          </cell>
        </row>
        <row r="710">
          <cell r="F710">
            <v>31</v>
          </cell>
        </row>
        <row r="711">
          <cell r="F711">
            <v>33</v>
          </cell>
        </row>
        <row r="712">
          <cell r="F712">
            <v>35</v>
          </cell>
        </row>
        <row r="713">
          <cell r="F713">
            <v>36</v>
          </cell>
        </row>
        <row r="714">
          <cell r="F714">
            <v>37</v>
          </cell>
        </row>
        <row r="715">
          <cell r="F715">
            <v>41</v>
          </cell>
        </row>
        <row r="716">
          <cell r="F716">
            <v>44</v>
          </cell>
        </row>
        <row r="717">
          <cell r="F717">
            <v>41</v>
          </cell>
        </row>
        <row r="718">
          <cell r="F718">
            <v>38</v>
          </cell>
        </row>
        <row r="719">
          <cell r="F719">
            <v>33</v>
          </cell>
        </row>
        <row r="720">
          <cell r="F720">
            <v>36</v>
          </cell>
        </row>
        <row r="721">
          <cell r="F721">
            <v>33</v>
          </cell>
        </row>
        <row r="722">
          <cell r="F722">
            <v>33</v>
          </cell>
        </row>
        <row r="723">
          <cell r="F723">
            <v>29</v>
          </cell>
        </row>
        <row r="724">
          <cell r="F724">
            <v>26</v>
          </cell>
        </row>
        <row r="725">
          <cell r="F725">
            <v>26</v>
          </cell>
        </row>
        <row r="726">
          <cell r="F726">
            <v>26</v>
          </cell>
        </row>
        <row r="727">
          <cell r="F727">
            <v>26</v>
          </cell>
        </row>
        <row r="728">
          <cell r="F728">
            <v>26</v>
          </cell>
        </row>
        <row r="729">
          <cell r="F729">
            <v>26</v>
          </cell>
        </row>
        <row r="730">
          <cell r="F730">
            <v>25</v>
          </cell>
        </row>
        <row r="731">
          <cell r="F731">
            <v>27</v>
          </cell>
        </row>
        <row r="732">
          <cell r="F732">
            <v>29</v>
          </cell>
        </row>
        <row r="733">
          <cell r="F733">
            <v>28</v>
          </cell>
        </row>
        <row r="734">
          <cell r="F734">
            <v>27</v>
          </cell>
        </row>
        <row r="735">
          <cell r="F735">
            <v>26</v>
          </cell>
        </row>
        <row r="736">
          <cell r="F736">
            <v>26</v>
          </cell>
        </row>
        <row r="737">
          <cell r="F737">
            <v>25</v>
          </cell>
        </row>
        <row r="738">
          <cell r="F738">
            <v>25</v>
          </cell>
        </row>
        <row r="739">
          <cell r="F739">
            <v>25</v>
          </cell>
        </row>
        <row r="740">
          <cell r="F740">
            <v>25</v>
          </cell>
        </row>
        <row r="741">
          <cell r="F741">
            <v>25</v>
          </cell>
        </row>
        <row r="742">
          <cell r="F742">
            <v>25</v>
          </cell>
        </row>
        <row r="743">
          <cell r="F743">
            <v>25</v>
          </cell>
        </row>
        <row r="744">
          <cell r="F744">
            <v>25</v>
          </cell>
        </row>
        <row r="745">
          <cell r="F745">
            <v>25</v>
          </cell>
        </row>
        <row r="746">
          <cell r="F746">
            <v>25</v>
          </cell>
        </row>
        <row r="747">
          <cell r="F747">
            <v>25</v>
          </cell>
        </row>
        <row r="748">
          <cell r="F748">
            <v>25</v>
          </cell>
        </row>
        <row r="749">
          <cell r="F749">
            <v>25</v>
          </cell>
        </row>
        <row r="750">
          <cell r="F750">
            <v>25</v>
          </cell>
        </row>
        <row r="751">
          <cell r="F751">
            <v>25</v>
          </cell>
        </row>
        <row r="752">
          <cell r="F752">
            <v>25</v>
          </cell>
        </row>
        <row r="753">
          <cell r="F753">
            <v>25</v>
          </cell>
        </row>
        <row r="754">
          <cell r="F754">
            <v>26</v>
          </cell>
        </row>
        <row r="755">
          <cell r="F755">
            <v>25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43</v>
          </cell>
        </row>
        <row r="13">
          <cell r="F13">
            <v>43</v>
          </cell>
        </row>
        <row r="14">
          <cell r="F14">
            <v>43</v>
          </cell>
        </row>
        <row r="15">
          <cell r="F15">
            <v>43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44</v>
          </cell>
        </row>
        <row r="21">
          <cell r="F21">
            <v>43</v>
          </cell>
        </row>
        <row r="22">
          <cell r="F22">
            <v>44</v>
          </cell>
        </row>
        <row r="23">
          <cell r="F23">
            <v>43</v>
          </cell>
        </row>
        <row r="24">
          <cell r="F24">
            <v>44</v>
          </cell>
        </row>
        <row r="25">
          <cell r="F25">
            <v>44</v>
          </cell>
        </row>
        <row r="26">
          <cell r="F26">
            <v>44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44</v>
          </cell>
        </row>
        <row r="30">
          <cell r="F30">
            <v>44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43</v>
          </cell>
        </row>
        <row r="34">
          <cell r="F34">
            <v>43</v>
          </cell>
        </row>
        <row r="35">
          <cell r="F35">
            <v>43</v>
          </cell>
        </row>
        <row r="36">
          <cell r="F36">
            <v>43</v>
          </cell>
        </row>
        <row r="37">
          <cell r="F37">
            <v>43</v>
          </cell>
        </row>
        <row r="38">
          <cell r="F38">
            <v>43</v>
          </cell>
        </row>
        <row r="39">
          <cell r="F39">
            <v>43</v>
          </cell>
        </row>
        <row r="40">
          <cell r="F40">
            <v>43</v>
          </cell>
        </row>
        <row r="41">
          <cell r="F41">
            <v>43</v>
          </cell>
        </row>
        <row r="42">
          <cell r="F42">
            <v>43</v>
          </cell>
        </row>
        <row r="43">
          <cell r="F43">
            <v>43</v>
          </cell>
        </row>
        <row r="44">
          <cell r="F44">
            <v>43</v>
          </cell>
        </row>
        <row r="45">
          <cell r="F45">
            <v>43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44</v>
          </cell>
        </row>
        <row r="54">
          <cell r="F54">
            <v>44</v>
          </cell>
        </row>
        <row r="55">
          <cell r="F55">
            <v>46</v>
          </cell>
        </row>
        <row r="56">
          <cell r="F56">
            <v>45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51</v>
          </cell>
        </row>
        <row r="60">
          <cell r="F60">
            <v>49</v>
          </cell>
        </row>
        <row r="61">
          <cell r="F61">
            <v>45</v>
          </cell>
        </row>
        <row r="62">
          <cell r="F62">
            <v>45</v>
          </cell>
        </row>
        <row r="63">
          <cell r="F63">
            <v>43</v>
          </cell>
        </row>
        <row r="64">
          <cell r="F64">
            <v>43</v>
          </cell>
        </row>
        <row r="65">
          <cell r="F65">
            <v>43</v>
          </cell>
        </row>
        <row r="66">
          <cell r="F66">
            <v>43</v>
          </cell>
        </row>
        <row r="67">
          <cell r="F67">
            <v>44</v>
          </cell>
        </row>
        <row r="68">
          <cell r="F68">
            <v>44</v>
          </cell>
        </row>
        <row r="69">
          <cell r="F69">
            <v>44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44</v>
          </cell>
        </row>
        <row r="78">
          <cell r="F78">
            <v>43</v>
          </cell>
        </row>
        <row r="79">
          <cell r="F79">
            <v>44</v>
          </cell>
        </row>
        <row r="80">
          <cell r="F80">
            <v>43</v>
          </cell>
        </row>
        <row r="81">
          <cell r="F81">
            <v>43</v>
          </cell>
        </row>
        <row r="82">
          <cell r="F82">
            <v>43</v>
          </cell>
        </row>
        <row r="83">
          <cell r="F83">
            <v>43</v>
          </cell>
        </row>
        <row r="84">
          <cell r="F84">
            <v>43</v>
          </cell>
        </row>
        <row r="85">
          <cell r="F85">
            <v>43</v>
          </cell>
        </row>
        <row r="86">
          <cell r="F86">
            <v>43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43</v>
          </cell>
        </row>
        <row r="90">
          <cell r="F90">
            <v>45</v>
          </cell>
        </row>
        <row r="91">
          <cell r="F91">
            <v>46</v>
          </cell>
        </row>
        <row r="92">
          <cell r="F92">
            <v>46</v>
          </cell>
        </row>
        <row r="93">
          <cell r="F93">
            <v>46</v>
          </cell>
        </row>
        <row r="94">
          <cell r="F94">
            <v>46</v>
          </cell>
        </row>
        <row r="95">
          <cell r="F95">
            <v>45</v>
          </cell>
        </row>
        <row r="96">
          <cell r="F96">
            <v>44</v>
          </cell>
        </row>
        <row r="97">
          <cell r="F97">
            <v>43</v>
          </cell>
        </row>
        <row r="98">
          <cell r="F98">
            <v>42</v>
          </cell>
        </row>
        <row r="99">
          <cell r="F99">
            <v>42</v>
          </cell>
        </row>
        <row r="100">
          <cell r="F100">
            <v>43</v>
          </cell>
        </row>
        <row r="101">
          <cell r="F101">
            <v>48</v>
          </cell>
        </row>
        <row r="102">
          <cell r="F102">
            <v>46</v>
          </cell>
        </row>
        <row r="103">
          <cell r="F103">
            <v>45</v>
          </cell>
        </row>
        <row r="104">
          <cell r="F104">
            <v>43</v>
          </cell>
        </row>
        <row r="105">
          <cell r="F105">
            <v>43</v>
          </cell>
        </row>
        <row r="106">
          <cell r="F106">
            <v>43</v>
          </cell>
        </row>
        <row r="107">
          <cell r="F107">
            <v>43</v>
          </cell>
        </row>
        <row r="108">
          <cell r="F108">
            <v>44</v>
          </cell>
        </row>
        <row r="109">
          <cell r="F109">
            <v>43</v>
          </cell>
        </row>
        <row r="110">
          <cell r="F110">
            <v>43</v>
          </cell>
        </row>
        <row r="111">
          <cell r="F111">
            <v>43</v>
          </cell>
        </row>
        <row r="112">
          <cell r="F112">
            <v>43</v>
          </cell>
        </row>
        <row r="113">
          <cell r="F113">
            <v>43</v>
          </cell>
        </row>
        <row r="114">
          <cell r="F114">
            <v>43</v>
          </cell>
        </row>
        <row r="115">
          <cell r="F115">
            <v>43</v>
          </cell>
        </row>
        <row r="116">
          <cell r="F116">
            <v>43</v>
          </cell>
        </row>
        <row r="117">
          <cell r="F117">
            <v>42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43</v>
          </cell>
        </row>
        <row r="125">
          <cell r="F125">
            <v>44</v>
          </cell>
        </row>
        <row r="126">
          <cell r="F126">
            <v>43</v>
          </cell>
        </row>
        <row r="127">
          <cell r="F127">
            <v>43</v>
          </cell>
        </row>
        <row r="128">
          <cell r="F128">
            <v>43</v>
          </cell>
        </row>
        <row r="129">
          <cell r="F129">
            <v>43</v>
          </cell>
        </row>
        <row r="130">
          <cell r="F130">
            <v>43</v>
          </cell>
        </row>
        <row r="131">
          <cell r="F131">
            <v>43</v>
          </cell>
        </row>
        <row r="132">
          <cell r="F132">
            <v>43</v>
          </cell>
        </row>
        <row r="133">
          <cell r="F133">
            <v>43</v>
          </cell>
        </row>
        <row r="134">
          <cell r="F134">
            <v>44</v>
          </cell>
        </row>
        <row r="135">
          <cell r="F135">
            <v>43</v>
          </cell>
        </row>
        <row r="136">
          <cell r="F136">
            <v>43</v>
          </cell>
        </row>
        <row r="137">
          <cell r="F137">
            <v>43</v>
          </cell>
        </row>
        <row r="138">
          <cell r="F138">
            <v>43</v>
          </cell>
        </row>
        <row r="139">
          <cell r="F139">
            <v>43</v>
          </cell>
        </row>
        <row r="140">
          <cell r="F140">
            <v>43</v>
          </cell>
        </row>
        <row r="141">
          <cell r="F141">
            <v>42</v>
          </cell>
        </row>
        <row r="142">
          <cell r="F142">
            <v>42</v>
          </cell>
        </row>
        <row r="143">
          <cell r="F143">
            <v>42</v>
          </cell>
        </row>
        <row r="144">
          <cell r="F144">
            <v>42</v>
          </cell>
        </row>
        <row r="145">
          <cell r="F145">
            <v>42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42</v>
          </cell>
        </row>
        <row r="149">
          <cell r="F149">
            <v>42</v>
          </cell>
        </row>
        <row r="150">
          <cell r="F150">
            <v>42</v>
          </cell>
        </row>
        <row r="151">
          <cell r="F151">
            <v>43</v>
          </cell>
        </row>
        <row r="152">
          <cell r="F152">
            <v>43</v>
          </cell>
        </row>
        <row r="153">
          <cell r="F153">
            <v>43</v>
          </cell>
        </row>
        <row r="154">
          <cell r="F154">
            <v>43</v>
          </cell>
        </row>
        <row r="155">
          <cell r="F155">
            <v>43</v>
          </cell>
        </row>
        <row r="156">
          <cell r="F156">
            <v>43</v>
          </cell>
        </row>
        <row r="157">
          <cell r="F157">
            <v>43</v>
          </cell>
        </row>
        <row r="158">
          <cell r="F158">
            <v>43</v>
          </cell>
        </row>
        <row r="159">
          <cell r="F159">
            <v>43</v>
          </cell>
        </row>
        <row r="160">
          <cell r="F160">
            <v>43</v>
          </cell>
        </row>
        <row r="161">
          <cell r="F161">
            <v>43</v>
          </cell>
        </row>
        <row r="162">
          <cell r="F162">
            <v>43</v>
          </cell>
        </row>
        <row r="163">
          <cell r="F163">
            <v>43</v>
          </cell>
        </row>
        <row r="164">
          <cell r="F164">
            <v>43</v>
          </cell>
        </row>
        <row r="165">
          <cell r="F165">
            <v>43</v>
          </cell>
        </row>
        <row r="166">
          <cell r="F166">
            <v>43</v>
          </cell>
        </row>
        <row r="167">
          <cell r="F167">
            <v>43</v>
          </cell>
        </row>
        <row r="168">
          <cell r="F168">
            <v>44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43</v>
          </cell>
        </row>
        <row r="177">
          <cell r="F177">
            <v>43</v>
          </cell>
        </row>
        <row r="178">
          <cell r="F178">
            <v>44</v>
          </cell>
        </row>
        <row r="179">
          <cell r="F179">
            <v>43</v>
          </cell>
        </row>
        <row r="180">
          <cell r="F180">
            <v>43</v>
          </cell>
        </row>
        <row r="181">
          <cell r="F181">
            <v>43</v>
          </cell>
        </row>
        <row r="182">
          <cell r="F182">
            <v>43</v>
          </cell>
        </row>
        <row r="183">
          <cell r="F183">
            <v>43</v>
          </cell>
        </row>
        <row r="184">
          <cell r="F184">
            <v>43</v>
          </cell>
        </row>
        <row r="185">
          <cell r="F185">
            <v>43</v>
          </cell>
        </row>
        <row r="186">
          <cell r="F186">
            <v>43</v>
          </cell>
        </row>
        <row r="187">
          <cell r="F187">
            <v>43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43</v>
          </cell>
        </row>
        <row r="199">
          <cell r="F199">
            <v>43</v>
          </cell>
        </row>
        <row r="200">
          <cell r="F200">
            <v>43</v>
          </cell>
        </row>
        <row r="201">
          <cell r="F201">
            <v>43</v>
          </cell>
        </row>
        <row r="202">
          <cell r="F202">
            <v>43</v>
          </cell>
        </row>
        <row r="203">
          <cell r="F203">
            <v>43</v>
          </cell>
        </row>
        <row r="204">
          <cell r="F204">
            <v>44</v>
          </cell>
        </row>
        <row r="205">
          <cell r="F205">
            <v>45</v>
          </cell>
        </row>
        <row r="206">
          <cell r="F206">
            <v>45</v>
          </cell>
        </row>
        <row r="207">
          <cell r="F207">
            <v>45</v>
          </cell>
        </row>
        <row r="208">
          <cell r="F208">
            <v>45</v>
          </cell>
        </row>
        <row r="209">
          <cell r="F209">
            <v>46</v>
          </cell>
        </row>
        <row r="210">
          <cell r="F210">
            <v>47</v>
          </cell>
        </row>
        <row r="211">
          <cell r="F211">
            <v>50</v>
          </cell>
        </row>
        <row r="212">
          <cell r="F212">
            <v>49</v>
          </cell>
        </row>
        <row r="213">
          <cell r="F213">
            <v>47</v>
          </cell>
        </row>
        <row r="214">
          <cell r="F214">
            <v>45</v>
          </cell>
        </row>
        <row r="215">
          <cell r="F215">
            <v>45</v>
          </cell>
        </row>
        <row r="216">
          <cell r="F216">
            <v>44</v>
          </cell>
        </row>
        <row r="217">
          <cell r="F217">
            <v>43</v>
          </cell>
        </row>
        <row r="218">
          <cell r="F218">
            <v>43</v>
          </cell>
        </row>
        <row r="219">
          <cell r="F219">
            <v>43</v>
          </cell>
        </row>
        <row r="220">
          <cell r="F220">
            <v>44</v>
          </cell>
        </row>
        <row r="221">
          <cell r="F221">
            <v>44</v>
          </cell>
        </row>
        <row r="222">
          <cell r="F222">
            <v>44</v>
          </cell>
        </row>
        <row r="223">
          <cell r="F223">
            <v>43</v>
          </cell>
        </row>
        <row r="224">
          <cell r="F224">
            <v>44</v>
          </cell>
        </row>
        <row r="225">
          <cell r="F225">
            <v>45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44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43</v>
          </cell>
        </row>
        <row r="232">
          <cell r="F232">
            <v>43</v>
          </cell>
        </row>
        <row r="233">
          <cell r="F233">
            <v>43</v>
          </cell>
        </row>
        <row r="234">
          <cell r="F234">
            <v>43</v>
          </cell>
        </row>
        <row r="235">
          <cell r="F235">
            <v>43</v>
          </cell>
        </row>
        <row r="236">
          <cell r="F236">
            <v>42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46</v>
          </cell>
        </row>
        <row r="244">
          <cell r="F244">
            <v>53</v>
          </cell>
        </row>
        <row r="245">
          <cell r="F245">
            <v>48</v>
          </cell>
        </row>
        <row r="246">
          <cell r="F246">
            <v>44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45</v>
          </cell>
        </row>
        <row r="251">
          <cell r="F251">
            <v>46</v>
          </cell>
        </row>
        <row r="252">
          <cell r="F252">
            <v>47</v>
          </cell>
        </row>
        <row r="253">
          <cell r="F253">
            <v>48</v>
          </cell>
        </row>
        <row r="254">
          <cell r="F254">
            <v>52</v>
          </cell>
        </row>
        <row r="255">
          <cell r="F255">
            <v>47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45</v>
          </cell>
        </row>
        <row r="259">
          <cell r="F259">
            <v>46</v>
          </cell>
        </row>
        <row r="260">
          <cell r="F260">
            <v>45</v>
          </cell>
        </row>
        <row r="261">
          <cell r="F261">
            <v>43</v>
          </cell>
        </row>
        <row r="262">
          <cell r="F262">
            <v>44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45</v>
          </cell>
        </row>
        <row r="266">
          <cell r="F266">
            <v>45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45</v>
          </cell>
        </row>
        <row r="270">
          <cell r="F270">
            <v>44</v>
          </cell>
        </row>
        <row r="271">
          <cell r="F271">
            <v>45</v>
          </cell>
        </row>
        <row r="272">
          <cell r="F272">
            <v>46</v>
          </cell>
        </row>
        <row r="273">
          <cell r="F273">
            <v>46</v>
          </cell>
        </row>
        <row r="274">
          <cell r="F274">
            <v>45</v>
          </cell>
        </row>
        <row r="275">
          <cell r="F275">
            <v>44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47</v>
          </cell>
        </row>
        <row r="281">
          <cell r="F281">
            <v>46</v>
          </cell>
        </row>
        <row r="282">
          <cell r="F282">
            <v>45</v>
          </cell>
        </row>
        <row r="283">
          <cell r="F283">
            <v>46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43</v>
          </cell>
        </row>
        <row r="287">
          <cell r="F287">
            <v>42</v>
          </cell>
        </row>
        <row r="288">
          <cell r="F288">
            <v>41</v>
          </cell>
        </row>
        <row r="289">
          <cell r="F289">
            <v>40</v>
          </cell>
        </row>
        <row r="290">
          <cell r="F290">
            <v>40</v>
          </cell>
        </row>
        <row r="291">
          <cell r="F291">
            <v>40</v>
          </cell>
        </row>
        <row r="292">
          <cell r="F292">
            <v>40</v>
          </cell>
        </row>
        <row r="293">
          <cell r="F293">
            <v>41</v>
          </cell>
        </row>
        <row r="294">
          <cell r="F294">
            <v>41</v>
          </cell>
        </row>
        <row r="295">
          <cell r="F295">
            <v>41</v>
          </cell>
        </row>
        <row r="296">
          <cell r="F296">
            <v>41</v>
          </cell>
        </row>
        <row r="297">
          <cell r="F297">
            <v>42</v>
          </cell>
        </row>
        <row r="298">
          <cell r="F298">
            <v>42</v>
          </cell>
        </row>
        <row r="299">
          <cell r="F299">
            <v>43</v>
          </cell>
        </row>
        <row r="300">
          <cell r="F300">
            <v>42</v>
          </cell>
        </row>
        <row r="301">
          <cell r="F301">
            <v>42</v>
          </cell>
        </row>
        <row r="302">
          <cell r="F302">
            <v>41</v>
          </cell>
        </row>
        <row r="303">
          <cell r="F303">
            <v>42</v>
          </cell>
        </row>
        <row r="304">
          <cell r="F304">
            <v>43</v>
          </cell>
        </row>
        <row r="305">
          <cell r="F305">
            <v>44</v>
          </cell>
        </row>
        <row r="306">
          <cell r="F306">
            <v>44</v>
          </cell>
        </row>
        <row r="307">
          <cell r="F307">
            <v>44</v>
          </cell>
        </row>
        <row r="308">
          <cell r="F308">
            <v>43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44</v>
          </cell>
        </row>
        <row r="313">
          <cell r="F313">
            <v>43</v>
          </cell>
        </row>
        <row r="314">
          <cell r="F314">
            <v>41</v>
          </cell>
        </row>
        <row r="315">
          <cell r="F315">
            <v>40</v>
          </cell>
        </row>
        <row r="316">
          <cell r="F316">
            <v>39</v>
          </cell>
        </row>
        <row r="317">
          <cell r="F317">
            <v>39</v>
          </cell>
        </row>
        <row r="318">
          <cell r="F318">
            <v>39</v>
          </cell>
        </row>
        <row r="319">
          <cell r="F319">
            <v>39</v>
          </cell>
        </row>
        <row r="320">
          <cell r="F320">
            <v>39</v>
          </cell>
        </row>
        <row r="321">
          <cell r="F321">
            <v>39</v>
          </cell>
        </row>
        <row r="322">
          <cell r="F322">
            <v>39</v>
          </cell>
        </row>
        <row r="323">
          <cell r="F323">
            <v>39</v>
          </cell>
        </row>
        <row r="324">
          <cell r="F324">
            <v>39</v>
          </cell>
        </row>
        <row r="325">
          <cell r="F325">
            <v>39</v>
          </cell>
        </row>
        <row r="326">
          <cell r="F326">
            <v>40</v>
          </cell>
        </row>
        <row r="327">
          <cell r="F327">
            <v>39</v>
          </cell>
        </row>
        <row r="328">
          <cell r="F328">
            <v>40</v>
          </cell>
        </row>
        <row r="329">
          <cell r="F329">
            <v>40</v>
          </cell>
        </row>
        <row r="330">
          <cell r="F330">
            <v>40</v>
          </cell>
        </row>
        <row r="331">
          <cell r="F331">
            <v>40</v>
          </cell>
        </row>
        <row r="332">
          <cell r="F332">
            <v>40</v>
          </cell>
        </row>
        <row r="333">
          <cell r="F333">
            <v>40</v>
          </cell>
        </row>
        <row r="334">
          <cell r="F334">
            <v>40</v>
          </cell>
        </row>
        <row r="335">
          <cell r="F335">
            <v>40</v>
          </cell>
        </row>
        <row r="336">
          <cell r="F336">
            <v>45</v>
          </cell>
        </row>
        <row r="337">
          <cell r="F337">
            <v>44</v>
          </cell>
        </row>
        <row r="338">
          <cell r="F338">
            <v>41</v>
          </cell>
        </row>
        <row r="339">
          <cell r="F339">
            <v>40</v>
          </cell>
        </row>
        <row r="340">
          <cell r="F340">
            <v>40</v>
          </cell>
        </row>
        <row r="341">
          <cell r="F341">
            <v>41</v>
          </cell>
        </row>
        <row r="342">
          <cell r="F342">
            <v>44</v>
          </cell>
        </row>
        <row r="343">
          <cell r="F343">
            <v>45</v>
          </cell>
        </row>
        <row r="344">
          <cell r="F344">
            <v>43</v>
          </cell>
        </row>
        <row r="345">
          <cell r="F345">
            <v>41</v>
          </cell>
        </row>
        <row r="346">
          <cell r="F346">
            <v>41</v>
          </cell>
        </row>
        <row r="347">
          <cell r="F347">
            <v>41</v>
          </cell>
        </row>
        <row r="348">
          <cell r="F348">
            <v>40</v>
          </cell>
        </row>
        <row r="349">
          <cell r="F349">
            <v>40</v>
          </cell>
        </row>
        <row r="350">
          <cell r="F350">
            <v>40</v>
          </cell>
        </row>
        <row r="351">
          <cell r="F351">
            <v>40</v>
          </cell>
        </row>
        <row r="352">
          <cell r="F352">
            <v>40</v>
          </cell>
        </row>
        <row r="353">
          <cell r="F353">
            <v>40</v>
          </cell>
        </row>
        <row r="354">
          <cell r="F354">
            <v>40</v>
          </cell>
        </row>
        <row r="355">
          <cell r="F355">
            <v>40</v>
          </cell>
        </row>
        <row r="356">
          <cell r="F356">
            <v>40</v>
          </cell>
        </row>
        <row r="357">
          <cell r="F357">
            <v>40</v>
          </cell>
        </row>
        <row r="358">
          <cell r="F358">
            <v>40</v>
          </cell>
        </row>
        <row r="359">
          <cell r="F359">
            <v>40</v>
          </cell>
        </row>
        <row r="360">
          <cell r="F360">
            <v>39</v>
          </cell>
        </row>
        <row r="361">
          <cell r="F361">
            <v>39</v>
          </cell>
        </row>
        <row r="362">
          <cell r="F362">
            <v>39</v>
          </cell>
        </row>
        <row r="363">
          <cell r="F363">
            <v>39</v>
          </cell>
        </row>
        <row r="364">
          <cell r="F364">
            <v>39</v>
          </cell>
        </row>
        <row r="365">
          <cell r="F365">
            <v>39</v>
          </cell>
        </row>
        <row r="366">
          <cell r="F366">
            <v>39</v>
          </cell>
        </row>
        <row r="367">
          <cell r="F367">
            <v>40</v>
          </cell>
        </row>
        <row r="368">
          <cell r="F368">
            <v>40</v>
          </cell>
        </row>
        <row r="369">
          <cell r="F369">
            <v>40</v>
          </cell>
        </row>
        <row r="370">
          <cell r="F370">
            <v>39</v>
          </cell>
        </row>
        <row r="371">
          <cell r="F371">
            <v>40</v>
          </cell>
        </row>
        <row r="372">
          <cell r="F372">
            <v>40</v>
          </cell>
        </row>
        <row r="373">
          <cell r="F373">
            <v>40</v>
          </cell>
        </row>
        <row r="374">
          <cell r="F374">
            <v>41</v>
          </cell>
        </row>
        <row r="375">
          <cell r="F375">
            <v>41</v>
          </cell>
        </row>
        <row r="376">
          <cell r="F376">
            <v>40</v>
          </cell>
        </row>
        <row r="377">
          <cell r="F377">
            <v>40</v>
          </cell>
        </row>
        <row r="378">
          <cell r="F378">
            <v>40</v>
          </cell>
        </row>
        <row r="379">
          <cell r="F379">
            <v>45</v>
          </cell>
        </row>
        <row r="380">
          <cell r="F380">
            <v>46</v>
          </cell>
        </row>
        <row r="381">
          <cell r="F381">
            <v>44</v>
          </cell>
        </row>
        <row r="382">
          <cell r="F382">
            <v>40</v>
          </cell>
        </row>
        <row r="383">
          <cell r="F383">
            <v>39</v>
          </cell>
        </row>
        <row r="384">
          <cell r="F384">
            <v>39</v>
          </cell>
        </row>
        <row r="385">
          <cell r="F385">
            <v>39</v>
          </cell>
        </row>
        <row r="386">
          <cell r="F386">
            <v>39</v>
          </cell>
        </row>
        <row r="387">
          <cell r="F387">
            <v>39</v>
          </cell>
        </row>
        <row r="388">
          <cell r="F388">
            <v>39</v>
          </cell>
        </row>
        <row r="389">
          <cell r="F389">
            <v>38</v>
          </cell>
        </row>
        <row r="390">
          <cell r="F390">
            <v>39</v>
          </cell>
        </row>
        <row r="391">
          <cell r="F391">
            <v>39</v>
          </cell>
        </row>
        <row r="392">
          <cell r="F392">
            <v>39</v>
          </cell>
        </row>
        <row r="393">
          <cell r="F393">
            <v>39</v>
          </cell>
        </row>
        <row r="394">
          <cell r="F394">
            <v>39</v>
          </cell>
        </row>
        <row r="395">
          <cell r="F395">
            <v>39</v>
          </cell>
        </row>
        <row r="396">
          <cell r="F396">
            <v>39</v>
          </cell>
        </row>
        <row r="397">
          <cell r="F397">
            <v>39</v>
          </cell>
        </row>
        <row r="398">
          <cell r="F398">
            <v>39</v>
          </cell>
        </row>
        <row r="399">
          <cell r="F399">
            <v>39</v>
          </cell>
        </row>
        <row r="400">
          <cell r="F400">
            <v>39</v>
          </cell>
        </row>
        <row r="401">
          <cell r="F401">
            <v>39</v>
          </cell>
        </row>
        <row r="402">
          <cell r="F402">
            <v>39</v>
          </cell>
        </row>
        <row r="403">
          <cell r="F403">
            <v>39</v>
          </cell>
        </row>
        <row r="404">
          <cell r="F404">
            <v>38</v>
          </cell>
        </row>
        <row r="405">
          <cell r="F405">
            <v>38</v>
          </cell>
        </row>
        <row r="406">
          <cell r="F406">
            <v>38</v>
          </cell>
        </row>
        <row r="407">
          <cell r="F407">
            <v>38</v>
          </cell>
        </row>
        <row r="408">
          <cell r="F408">
            <v>38</v>
          </cell>
        </row>
        <row r="409">
          <cell r="F409">
            <v>39</v>
          </cell>
        </row>
        <row r="411">
          <cell r="F411">
            <v>39</v>
          </cell>
        </row>
        <row r="412">
          <cell r="F412">
            <v>39</v>
          </cell>
        </row>
        <row r="413">
          <cell r="F413">
            <v>39</v>
          </cell>
        </row>
        <row r="414">
          <cell r="F414">
            <v>39</v>
          </cell>
        </row>
        <row r="415">
          <cell r="F415">
            <v>39</v>
          </cell>
        </row>
        <row r="416">
          <cell r="F416">
            <v>39</v>
          </cell>
        </row>
        <row r="417">
          <cell r="F417">
            <v>39</v>
          </cell>
        </row>
        <row r="418">
          <cell r="F418">
            <v>39</v>
          </cell>
        </row>
        <row r="419">
          <cell r="F419">
            <v>39</v>
          </cell>
        </row>
        <row r="420">
          <cell r="F420">
            <v>40</v>
          </cell>
        </row>
        <row r="421">
          <cell r="F421">
            <v>40</v>
          </cell>
        </row>
        <row r="422">
          <cell r="F422">
            <v>40</v>
          </cell>
        </row>
        <row r="423">
          <cell r="F423">
            <v>40</v>
          </cell>
        </row>
        <row r="424">
          <cell r="F424">
            <v>41</v>
          </cell>
        </row>
        <row r="425">
          <cell r="F425">
            <v>40</v>
          </cell>
        </row>
        <row r="426">
          <cell r="F426">
            <v>40</v>
          </cell>
        </row>
        <row r="427">
          <cell r="F427">
            <v>40</v>
          </cell>
        </row>
        <row r="428">
          <cell r="F428">
            <v>39</v>
          </cell>
        </row>
        <row r="429">
          <cell r="F429">
            <v>39</v>
          </cell>
        </row>
        <row r="430">
          <cell r="F430">
            <v>39</v>
          </cell>
        </row>
        <row r="431">
          <cell r="F431">
            <v>39</v>
          </cell>
        </row>
        <row r="432">
          <cell r="F432">
            <v>39</v>
          </cell>
        </row>
        <row r="433">
          <cell r="F433">
            <v>39</v>
          </cell>
        </row>
        <row r="434">
          <cell r="F434">
            <v>39</v>
          </cell>
        </row>
        <row r="435">
          <cell r="F435">
            <v>39</v>
          </cell>
        </row>
        <row r="436">
          <cell r="F436">
            <v>39</v>
          </cell>
        </row>
        <row r="437">
          <cell r="F437">
            <v>39</v>
          </cell>
        </row>
        <row r="438">
          <cell r="F438">
            <v>40</v>
          </cell>
        </row>
        <row r="439">
          <cell r="F439">
            <v>40</v>
          </cell>
        </row>
        <row r="440">
          <cell r="F440">
            <v>40</v>
          </cell>
        </row>
        <row r="441">
          <cell r="F441">
            <v>40</v>
          </cell>
        </row>
        <row r="442">
          <cell r="F442">
            <v>40</v>
          </cell>
        </row>
        <row r="443">
          <cell r="F443">
            <v>40</v>
          </cell>
        </row>
        <row r="444">
          <cell r="F444">
            <v>40</v>
          </cell>
        </row>
        <row r="445">
          <cell r="F445">
            <v>40</v>
          </cell>
        </row>
        <row r="446">
          <cell r="F446">
            <v>43</v>
          </cell>
        </row>
        <row r="447">
          <cell r="F447">
            <v>42</v>
          </cell>
        </row>
        <row r="448">
          <cell r="F448">
            <v>40</v>
          </cell>
        </row>
        <row r="449">
          <cell r="F449">
            <v>40</v>
          </cell>
        </row>
        <row r="450">
          <cell r="F450">
            <v>40</v>
          </cell>
        </row>
        <row r="451">
          <cell r="F451">
            <v>41</v>
          </cell>
        </row>
        <row r="452">
          <cell r="F452">
            <v>42</v>
          </cell>
        </row>
        <row r="453">
          <cell r="F453">
            <v>42</v>
          </cell>
        </row>
        <row r="454">
          <cell r="F454">
            <v>40</v>
          </cell>
        </row>
        <row r="455">
          <cell r="F455">
            <v>39</v>
          </cell>
        </row>
        <row r="456">
          <cell r="F456">
            <v>39</v>
          </cell>
        </row>
        <row r="457">
          <cell r="F457">
            <v>39</v>
          </cell>
        </row>
        <row r="458">
          <cell r="F458">
            <v>39</v>
          </cell>
        </row>
        <row r="459">
          <cell r="F459">
            <v>39</v>
          </cell>
        </row>
        <row r="460">
          <cell r="F460">
            <v>40</v>
          </cell>
        </row>
        <row r="461">
          <cell r="F461">
            <v>40</v>
          </cell>
        </row>
        <row r="462">
          <cell r="F462">
            <v>40</v>
          </cell>
        </row>
        <row r="463">
          <cell r="F463">
            <v>40</v>
          </cell>
        </row>
        <row r="464">
          <cell r="F464">
            <v>40</v>
          </cell>
        </row>
        <row r="465">
          <cell r="F465">
            <v>40</v>
          </cell>
        </row>
        <row r="466">
          <cell r="F466">
            <v>41</v>
          </cell>
        </row>
        <row r="467">
          <cell r="F467">
            <v>41</v>
          </cell>
        </row>
        <row r="468">
          <cell r="F468">
            <v>41</v>
          </cell>
        </row>
        <row r="469">
          <cell r="F469">
            <v>41</v>
          </cell>
        </row>
        <row r="470">
          <cell r="F470">
            <v>41</v>
          </cell>
        </row>
        <row r="471">
          <cell r="F471">
            <v>41</v>
          </cell>
        </row>
        <row r="472">
          <cell r="F472">
            <v>41</v>
          </cell>
        </row>
        <row r="473">
          <cell r="F473">
            <v>41</v>
          </cell>
        </row>
        <row r="474">
          <cell r="F474">
            <v>41</v>
          </cell>
        </row>
        <row r="475">
          <cell r="F475">
            <v>41</v>
          </cell>
        </row>
        <row r="476">
          <cell r="F476">
            <v>41</v>
          </cell>
        </row>
        <row r="477">
          <cell r="F477">
            <v>41</v>
          </cell>
        </row>
        <row r="478">
          <cell r="F478">
            <v>41</v>
          </cell>
        </row>
        <row r="479">
          <cell r="F479">
            <v>41</v>
          </cell>
        </row>
        <row r="480">
          <cell r="F480">
            <v>41</v>
          </cell>
        </row>
        <row r="481">
          <cell r="F481">
            <v>41</v>
          </cell>
        </row>
        <row r="482">
          <cell r="F482">
            <v>41</v>
          </cell>
        </row>
        <row r="483">
          <cell r="F483">
            <v>41</v>
          </cell>
        </row>
        <row r="484">
          <cell r="F484">
            <v>41</v>
          </cell>
        </row>
        <row r="485">
          <cell r="F485">
            <v>41</v>
          </cell>
        </row>
        <row r="486">
          <cell r="F486">
            <v>41</v>
          </cell>
        </row>
        <row r="487">
          <cell r="F487">
            <v>41</v>
          </cell>
        </row>
        <row r="488">
          <cell r="F488">
            <v>41</v>
          </cell>
        </row>
        <row r="489">
          <cell r="F489">
            <v>41</v>
          </cell>
        </row>
        <row r="490">
          <cell r="F490">
            <v>42</v>
          </cell>
        </row>
        <row r="491">
          <cell r="F491">
            <v>41</v>
          </cell>
        </row>
        <row r="492">
          <cell r="F492">
            <v>41</v>
          </cell>
        </row>
        <row r="493">
          <cell r="F493">
            <v>41</v>
          </cell>
        </row>
        <row r="494">
          <cell r="F494">
            <v>41</v>
          </cell>
        </row>
        <row r="495">
          <cell r="F495">
            <v>41</v>
          </cell>
        </row>
        <row r="496">
          <cell r="F496">
            <v>41</v>
          </cell>
        </row>
        <row r="497">
          <cell r="F497">
            <v>41</v>
          </cell>
        </row>
        <row r="498">
          <cell r="F498">
            <v>41</v>
          </cell>
        </row>
        <row r="499">
          <cell r="F499">
            <v>41</v>
          </cell>
        </row>
        <row r="500">
          <cell r="F500">
            <v>41</v>
          </cell>
        </row>
        <row r="501">
          <cell r="F501">
            <v>41</v>
          </cell>
        </row>
        <row r="502">
          <cell r="F502">
            <v>42</v>
          </cell>
        </row>
        <row r="503">
          <cell r="F503">
            <v>41</v>
          </cell>
        </row>
        <row r="504">
          <cell r="F504">
            <v>41</v>
          </cell>
        </row>
        <row r="505">
          <cell r="F505">
            <v>41</v>
          </cell>
        </row>
        <row r="506">
          <cell r="F506">
            <v>41</v>
          </cell>
        </row>
        <row r="507">
          <cell r="F507">
            <v>41</v>
          </cell>
        </row>
        <row r="508">
          <cell r="F508">
            <v>41</v>
          </cell>
        </row>
        <row r="509">
          <cell r="F509">
            <v>41</v>
          </cell>
        </row>
        <row r="510">
          <cell r="F510">
            <v>41</v>
          </cell>
        </row>
        <row r="511">
          <cell r="F511">
            <v>41</v>
          </cell>
        </row>
        <row r="512">
          <cell r="F512">
            <v>42</v>
          </cell>
        </row>
        <row r="513">
          <cell r="F513">
            <v>42</v>
          </cell>
        </row>
        <row r="514">
          <cell r="F514">
            <v>42</v>
          </cell>
        </row>
        <row r="515">
          <cell r="F515">
            <v>42</v>
          </cell>
        </row>
        <row r="516">
          <cell r="F516">
            <v>42</v>
          </cell>
        </row>
        <row r="517">
          <cell r="F517">
            <v>42</v>
          </cell>
        </row>
        <row r="518">
          <cell r="F518">
            <v>42</v>
          </cell>
        </row>
        <row r="519">
          <cell r="F519">
            <v>42</v>
          </cell>
        </row>
        <row r="520">
          <cell r="F520">
            <v>42</v>
          </cell>
        </row>
        <row r="521">
          <cell r="F521">
            <v>43</v>
          </cell>
        </row>
        <row r="522">
          <cell r="F522">
            <v>42</v>
          </cell>
        </row>
        <row r="523">
          <cell r="F523">
            <v>43</v>
          </cell>
        </row>
        <row r="524">
          <cell r="F524">
            <v>42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44</v>
          </cell>
        </row>
        <row r="533">
          <cell r="F533">
            <v>46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43</v>
          </cell>
        </row>
        <row r="537">
          <cell r="F537">
            <v>43</v>
          </cell>
        </row>
        <row r="538">
          <cell r="F538">
            <v>43</v>
          </cell>
        </row>
        <row r="539">
          <cell r="F539">
            <v>43</v>
          </cell>
        </row>
        <row r="540">
          <cell r="F540">
            <v>48</v>
          </cell>
        </row>
        <row r="541">
          <cell r="F541">
            <v>52</v>
          </cell>
        </row>
        <row r="542">
          <cell r="F542">
            <v>47</v>
          </cell>
        </row>
        <row r="543">
          <cell r="F543">
            <v>44</v>
          </cell>
        </row>
        <row r="544">
          <cell r="F544">
            <v>43</v>
          </cell>
        </row>
        <row r="545">
          <cell r="F545">
            <v>44</v>
          </cell>
        </row>
        <row r="546">
          <cell r="F546">
            <v>50</v>
          </cell>
        </row>
        <row r="547">
          <cell r="F547">
            <v>45</v>
          </cell>
        </row>
        <row r="548">
          <cell r="F548">
            <v>42</v>
          </cell>
        </row>
        <row r="549">
          <cell r="F549">
            <v>46</v>
          </cell>
        </row>
        <row r="550">
          <cell r="F550">
            <v>44</v>
          </cell>
        </row>
        <row r="551">
          <cell r="F551">
            <v>43</v>
          </cell>
        </row>
        <row r="552">
          <cell r="F552">
            <v>42</v>
          </cell>
        </row>
        <row r="553">
          <cell r="F553">
            <v>43</v>
          </cell>
        </row>
        <row r="554">
          <cell r="F554">
            <v>44</v>
          </cell>
        </row>
        <row r="555">
          <cell r="F555">
            <v>48</v>
          </cell>
        </row>
        <row r="556">
          <cell r="F556">
            <v>44</v>
          </cell>
        </row>
        <row r="557">
          <cell r="F557">
            <v>42</v>
          </cell>
        </row>
        <row r="558">
          <cell r="F558">
            <v>42</v>
          </cell>
        </row>
        <row r="559">
          <cell r="F559">
            <v>42</v>
          </cell>
        </row>
        <row r="560">
          <cell r="F560">
            <v>41</v>
          </cell>
        </row>
        <row r="561">
          <cell r="F561">
            <v>42</v>
          </cell>
        </row>
        <row r="562">
          <cell r="F562">
            <v>42</v>
          </cell>
        </row>
        <row r="563">
          <cell r="F563">
            <v>43</v>
          </cell>
        </row>
        <row r="564">
          <cell r="F564">
            <v>44</v>
          </cell>
        </row>
        <row r="565">
          <cell r="F565">
            <v>47</v>
          </cell>
        </row>
        <row r="566">
          <cell r="F566">
            <v>46</v>
          </cell>
        </row>
        <row r="567">
          <cell r="F567">
            <v>43</v>
          </cell>
        </row>
        <row r="568">
          <cell r="F568">
            <v>43</v>
          </cell>
        </row>
        <row r="569">
          <cell r="F569">
            <v>42</v>
          </cell>
        </row>
        <row r="570">
          <cell r="F570">
            <v>42</v>
          </cell>
        </row>
        <row r="571">
          <cell r="F571">
            <v>42</v>
          </cell>
        </row>
        <row r="572">
          <cell r="F572">
            <v>41</v>
          </cell>
        </row>
        <row r="573">
          <cell r="F573">
            <v>41</v>
          </cell>
        </row>
        <row r="574">
          <cell r="F574">
            <v>41</v>
          </cell>
        </row>
        <row r="575">
          <cell r="F575">
            <v>41</v>
          </cell>
        </row>
        <row r="576">
          <cell r="F576">
            <v>41</v>
          </cell>
        </row>
        <row r="577">
          <cell r="F577">
            <v>41</v>
          </cell>
        </row>
        <row r="578">
          <cell r="F578">
            <v>41</v>
          </cell>
        </row>
        <row r="579">
          <cell r="F579">
            <v>41</v>
          </cell>
        </row>
        <row r="580">
          <cell r="F580">
            <v>41</v>
          </cell>
        </row>
        <row r="581">
          <cell r="F581">
            <v>41</v>
          </cell>
        </row>
        <row r="582">
          <cell r="F582">
            <v>41</v>
          </cell>
        </row>
        <row r="583">
          <cell r="F583">
            <v>42</v>
          </cell>
        </row>
        <row r="584">
          <cell r="F584">
            <v>41</v>
          </cell>
        </row>
        <row r="585">
          <cell r="F585">
            <v>42</v>
          </cell>
        </row>
        <row r="586">
          <cell r="F586">
            <v>42</v>
          </cell>
        </row>
        <row r="587">
          <cell r="F587">
            <v>42</v>
          </cell>
        </row>
        <row r="588">
          <cell r="F588">
            <v>42</v>
          </cell>
        </row>
        <row r="589">
          <cell r="F589">
            <v>41</v>
          </cell>
        </row>
        <row r="590">
          <cell r="F590">
            <v>41</v>
          </cell>
        </row>
        <row r="591">
          <cell r="F591">
            <v>42</v>
          </cell>
        </row>
        <row r="592">
          <cell r="F592">
            <v>41</v>
          </cell>
        </row>
        <row r="593">
          <cell r="F593">
            <v>42</v>
          </cell>
        </row>
        <row r="594">
          <cell r="F594">
            <v>42</v>
          </cell>
        </row>
        <row r="595">
          <cell r="F595">
            <v>42</v>
          </cell>
        </row>
        <row r="596">
          <cell r="F596">
            <v>41</v>
          </cell>
        </row>
        <row r="597">
          <cell r="F597">
            <v>41</v>
          </cell>
        </row>
        <row r="598">
          <cell r="F598">
            <v>41</v>
          </cell>
        </row>
        <row r="599">
          <cell r="F599">
            <v>41</v>
          </cell>
        </row>
        <row r="600">
          <cell r="F600">
            <v>40</v>
          </cell>
        </row>
        <row r="601">
          <cell r="F601">
            <v>41</v>
          </cell>
        </row>
        <row r="602">
          <cell r="F602">
            <v>41</v>
          </cell>
        </row>
        <row r="603">
          <cell r="F603">
            <v>41</v>
          </cell>
        </row>
        <row r="604">
          <cell r="F604">
            <v>41</v>
          </cell>
        </row>
        <row r="605">
          <cell r="F605">
            <v>41</v>
          </cell>
        </row>
        <row r="606">
          <cell r="F606">
            <v>41</v>
          </cell>
        </row>
        <row r="607">
          <cell r="F607">
            <v>41</v>
          </cell>
        </row>
        <row r="608">
          <cell r="F608">
            <v>41</v>
          </cell>
        </row>
        <row r="609">
          <cell r="F609">
            <v>41</v>
          </cell>
        </row>
        <row r="610">
          <cell r="F610">
            <v>42</v>
          </cell>
        </row>
        <row r="611">
          <cell r="F611">
            <v>41</v>
          </cell>
        </row>
        <row r="612">
          <cell r="F612">
            <v>41</v>
          </cell>
        </row>
        <row r="613">
          <cell r="F613">
            <v>41</v>
          </cell>
        </row>
        <row r="614">
          <cell r="F614">
            <v>41</v>
          </cell>
        </row>
        <row r="615">
          <cell r="F615">
            <v>41</v>
          </cell>
        </row>
        <row r="616">
          <cell r="F616">
            <v>41</v>
          </cell>
        </row>
        <row r="617">
          <cell r="F617">
            <v>42</v>
          </cell>
        </row>
        <row r="618">
          <cell r="F618">
            <v>42</v>
          </cell>
        </row>
        <row r="619">
          <cell r="F619">
            <v>42</v>
          </cell>
        </row>
        <row r="620">
          <cell r="F620">
            <v>41</v>
          </cell>
        </row>
        <row r="621">
          <cell r="F621">
            <v>41</v>
          </cell>
        </row>
        <row r="622">
          <cell r="F622">
            <v>41</v>
          </cell>
        </row>
        <row r="623">
          <cell r="F623">
            <v>41</v>
          </cell>
        </row>
        <row r="624">
          <cell r="F624">
            <v>41</v>
          </cell>
        </row>
        <row r="625">
          <cell r="F625">
            <v>41</v>
          </cell>
        </row>
        <row r="626">
          <cell r="F626">
            <v>41</v>
          </cell>
        </row>
        <row r="627">
          <cell r="F627">
            <v>41</v>
          </cell>
        </row>
        <row r="628">
          <cell r="F628">
            <v>41</v>
          </cell>
        </row>
        <row r="629">
          <cell r="F629">
            <v>41</v>
          </cell>
        </row>
        <row r="630">
          <cell r="F630">
            <v>41</v>
          </cell>
        </row>
        <row r="631">
          <cell r="F631">
            <v>41</v>
          </cell>
        </row>
        <row r="632">
          <cell r="F632">
            <v>42</v>
          </cell>
        </row>
        <row r="633">
          <cell r="F633">
            <v>42</v>
          </cell>
        </row>
        <row r="634">
          <cell r="F634">
            <v>42</v>
          </cell>
        </row>
        <row r="635">
          <cell r="F635">
            <v>42</v>
          </cell>
        </row>
        <row r="636">
          <cell r="F636">
            <v>42</v>
          </cell>
        </row>
        <row r="637">
          <cell r="F637">
            <v>42</v>
          </cell>
        </row>
        <row r="638">
          <cell r="F638">
            <v>42</v>
          </cell>
        </row>
        <row r="639">
          <cell r="F639">
            <v>42</v>
          </cell>
        </row>
        <row r="640">
          <cell r="F640">
            <v>42</v>
          </cell>
        </row>
        <row r="641">
          <cell r="F641">
            <v>42</v>
          </cell>
        </row>
        <row r="642">
          <cell r="F642">
            <v>42</v>
          </cell>
        </row>
        <row r="643">
          <cell r="F643">
            <v>42</v>
          </cell>
        </row>
        <row r="644">
          <cell r="F644">
            <v>42</v>
          </cell>
        </row>
        <row r="645">
          <cell r="F645">
            <v>41</v>
          </cell>
        </row>
        <row r="646">
          <cell r="F646">
            <v>42</v>
          </cell>
        </row>
        <row r="647">
          <cell r="F647">
            <v>41</v>
          </cell>
        </row>
        <row r="648">
          <cell r="F648">
            <v>41</v>
          </cell>
        </row>
        <row r="649">
          <cell r="F649">
            <v>41</v>
          </cell>
        </row>
        <row r="650">
          <cell r="F650">
            <v>41</v>
          </cell>
        </row>
        <row r="651">
          <cell r="F651">
            <v>47</v>
          </cell>
        </row>
        <row r="652">
          <cell r="F652">
            <v>49</v>
          </cell>
        </row>
        <row r="653">
          <cell r="F653">
            <v>47</v>
          </cell>
        </row>
        <row r="654">
          <cell r="F654">
            <v>45</v>
          </cell>
        </row>
        <row r="655">
          <cell r="F655">
            <v>44</v>
          </cell>
        </row>
        <row r="656">
          <cell r="F656">
            <v>45</v>
          </cell>
        </row>
        <row r="657">
          <cell r="F657">
            <v>47</v>
          </cell>
        </row>
        <row r="658">
          <cell r="F658">
            <v>46</v>
          </cell>
        </row>
        <row r="659">
          <cell r="F659">
            <v>46</v>
          </cell>
        </row>
        <row r="660">
          <cell r="F660">
            <v>46</v>
          </cell>
        </row>
        <row r="661">
          <cell r="F661">
            <v>44</v>
          </cell>
        </row>
        <row r="662">
          <cell r="F662">
            <v>42</v>
          </cell>
        </row>
        <row r="663">
          <cell r="F663">
            <v>42</v>
          </cell>
        </row>
        <row r="664">
          <cell r="F664">
            <v>42</v>
          </cell>
        </row>
        <row r="665">
          <cell r="F665">
            <v>42</v>
          </cell>
        </row>
        <row r="666">
          <cell r="F666">
            <v>42</v>
          </cell>
        </row>
        <row r="667">
          <cell r="F667">
            <v>42</v>
          </cell>
        </row>
        <row r="668">
          <cell r="F668">
            <v>42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42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42</v>
          </cell>
        </row>
        <row r="679">
          <cell r="F679">
            <v>42</v>
          </cell>
        </row>
        <row r="680">
          <cell r="F680">
            <v>42</v>
          </cell>
        </row>
        <row r="681">
          <cell r="F681">
            <v>42</v>
          </cell>
        </row>
        <row r="682">
          <cell r="F682">
            <v>42</v>
          </cell>
        </row>
        <row r="683">
          <cell r="F683">
            <v>42</v>
          </cell>
        </row>
        <row r="684">
          <cell r="F684">
            <v>42</v>
          </cell>
        </row>
        <row r="685">
          <cell r="F685">
            <v>42</v>
          </cell>
        </row>
        <row r="686">
          <cell r="F686">
            <v>42</v>
          </cell>
        </row>
        <row r="687">
          <cell r="F687">
            <v>42</v>
          </cell>
        </row>
        <row r="688">
          <cell r="F688">
            <v>42</v>
          </cell>
        </row>
        <row r="689">
          <cell r="F689">
            <v>42</v>
          </cell>
        </row>
        <row r="690">
          <cell r="F690">
            <v>42</v>
          </cell>
        </row>
        <row r="691">
          <cell r="F691">
            <v>42</v>
          </cell>
        </row>
        <row r="692">
          <cell r="F692">
            <v>42</v>
          </cell>
        </row>
        <row r="693">
          <cell r="F693">
            <v>42</v>
          </cell>
        </row>
        <row r="694">
          <cell r="F694">
            <v>42</v>
          </cell>
        </row>
        <row r="695">
          <cell r="F695">
            <v>42</v>
          </cell>
        </row>
        <row r="696">
          <cell r="F696">
            <v>42</v>
          </cell>
        </row>
        <row r="697">
          <cell r="F697">
            <v>42</v>
          </cell>
        </row>
        <row r="698">
          <cell r="F698">
            <v>42</v>
          </cell>
        </row>
        <row r="699">
          <cell r="F699">
            <v>42</v>
          </cell>
        </row>
        <row r="700">
          <cell r="F700">
            <v>42</v>
          </cell>
        </row>
        <row r="701">
          <cell r="F701">
            <v>42</v>
          </cell>
        </row>
        <row r="702">
          <cell r="F702">
            <v>42</v>
          </cell>
        </row>
        <row r="703">
          <cell r="F703">
            <v>42</v>
          </cell>
        </row>
        <row r="704">
          <cell r="F704">
            <v>42</v>
          </cell>
        </row>
        <row r="705">
          <cell r="F705">
            <v>42</v>
          </cell>
        </row>
        <row r="706">
          <cell r="F706">
            <v>42</v>
          </cell>
        </row>
        <row r="707">
          <cell r="F707">
            <v>42</v>
          </cell>
        </row>
        <row r="708">
          <cell r="F708">
            <v>42</v>
          </cell>
        </row>
        <row r="709">
          <cell r="F709">
            <v>43</v>
          </cell>
        </row>
        <row r="710">
          <cell r="F710">
            <v>44</v>
          </cell>
        </row>
        <row r="711">
          <cell r="F711">
            <v>45</v>
          </cell>
        </row>
        <row r="712">
          <cell r="F712">
            <v>47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49</v>
          </cell>
        </row>
        <row r="717">
          <cell r="F717">
            <v>48</v>
          </cell>
        </row>
        <row r="718">
          <cell r="F718">
            <v>46</v>
          </cell>
        </row>
        <row r="719">
          <cell r="F719">
            <v>45</v>
          </cell>
        </row>
        <row r="720">
          <cell r="F720">
            <v>44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44</v>
          </cell>
        </row>
        <row r="724">
          <cell r="F724">
            <v>44</v>
          </cell>
        </row>
        <row r="725">
          <cell r="F725">
            <v>43</v>
          </cell>
        </row>
        <row r="726">
          <cell r="F726">
            <v>44</v>
          </cell>
        </row>
        <row r="727">
          <cell r="F727">
            <v>43</v>
          </cell>
        </row>
        <row r="728">
          <cell r="F728">
            <v>43</v>
          </cell>
        </row>
        <row r="729">
          <cell r="F729">
            <v>43</v>
          </cell>
        </row>
        <row r="730">
          <cell r="F730">
            <v>42</v>
          </cell>
        </row>
        <row r="731">
          <cell r="F731">
            <v>42</v>
          </cell>
        </row>
        <row r="732">
          <cell r="F732">
            <v>42</v>
          </cell>
        </row>
        <row r="733">
          <cell r="F733">
            <v>43</v>
          </cell>
        </row>
        <row r="734">
          <cell r="F734">
            <v>42</v>
          </cell>
        </row>
        <row r="735">
          <cell r="F735">
            <v>42</v>
          </cell>
        </row>
        <row r="736">
          <cell r="F736">
            <v>42</v>
          </cell>
        </row>
        <row r="737">
          <cell r="F737">
            <v>42</v>
          </cell>
        </row>
        <row r="738">
          <cell r="F738">
            <v>42</v>
          </cell>
        </row>
        <row r="739">
          <cell r="F739">
            <v>42</v>
          </cell>
        </row>
        <row r="740">
          <cell r="F740">
            <v>42</v>
          </cell>
        </row>
        <row r="741">
          <cell r="F741">
            <v>42</v>
          </cell>
        </row>
        <row r="742">
          <cell r="F742">
            <v>41</v>
          </cell>
        </row>
        <row r="743">
          <cell r="F743">
            <v>42</v>
          </cell>
        </row>
        <row r="744">
          <cell r="F744">
            <v>41</v>
          </cell>
        </row>
        <row r="745">
          <cell r="F745">
            <v>41</v>
          </cell>
        </row>
        <row r="746">
          <cell r="F746">
            <v>41</v>
          </cell>
        </row>
        <row r="747">
          <cell r="F747">
            <v>41</v>
          </cell>
        </row>
        <row r="748">
          <cell r="F748">
            <v>41</v>
          </cell>
        </row>
        <row r="749">
          <cell r="F749">
            <v>42</v>
          </cell>
        </row>
        <row r="750">
          <cell r="F750">
            <v>42</v>
          </cell>
        </row>
        <row r="751">
          <cell r="F751">
            <v>42</v>
          </cell>
        </row>
        <row r="752">
          <cell r="F752">
            <v>42</v>
          </cell>
        </row>
        <row r="753">
          <cell r="F753">
            <v>42</v>
          </cell>
        </row>
        <row r="754">
          <cell r="F754">
            <v>42</v>
          </cell>
        </row>
        <row r="755">
          <cell r="F755">
            <v>42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48</v>
          </cell>
        </row>
        <row r="14">
          <cell r="F14">
            <v>48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48</v>
          </cell>
        </row>
        <row r="18">
          <cell r="F18">
            <v>49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47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47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47</v>
          </cell>
        </row>
        <row r="41">
          <cell r="F41">
            <v>48</v>
          </cell>
        </row>
        <row r="42">
          <cell r="F42">
            <v>47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48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47</v>
          </cell>
        </row>
        <row r="55">
          <cell r="F55">
            <v>49</v>
          </cell>
        </row>
        <row r="56">
          <cell r="F56">
            <v>50</v>
          </cell>
        </row>
        <row r="57">
          <cell r="F57">
            <v>48</v>
          </cell>
        </row>
        <row r="58">
          <cell r="F58">
            <v>50</v>
          </cell>
        </row>
        <row r="59">
          <cell r="F59">
            <v>53</v>
          </cell>
        </row>
        <row r="60">
          <cell r="F60">
            <v>57</v>
          </cell>
        </row>
        <row r="61">
          <cell r="F61">
            <v>52</v>
          </cell>
        </row>
        <row r="62">
          <cell r="F62">
            <v>51</v>
          </cell>
        </row>
        <row r="63">
          <cell r="F63">
            <v>49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48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47</v>
          </cell>
        </row>
        <row r="71">
          <cell r="F71">
            <v>48</v>
          </cell>
        </row>
        <row r="72">
          <cell r="F72">
            <v>50</v>
          </cell>
        </row>
        <row r="73">
          <cell r="F73">
            <v>48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50</v>
          </cell>
        </row>
        <row r="87">
          <cell r="F87">
            <v>51</v>
          </cell>
        </row>
        <row r="88">
          <cell r="F88">
            <v>50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52</v>
          </cell>
        </row>
        <row r="92">
          <cell r="F92">
            <v>52</v>
          </cell>
        </row>
        <row r="93">
          <cell r="F93">
            <v>52</v>
          </cell>
        </row>
        <row r="94">
          <cell r="F94">
            <v>52</v>
          </cell>
        </row>
        <row r="95">
          <cell r="F95">
            <v>51</v>
          </cell>
        </row>
        <row r="96">
          <cell r="F96">
            <v>49</v>
          </cell>
        </row>
        <row r="97">
          <cell r="F97">
            <v>47</v>
          </cell>
        </row>
        <row r="98">
          <cell r="F98">
            <v>46</v>
          </cell>
        </row>
        <row r="99">
          <cell r="F99">
            <v>46</v>
          </cell>
        </row>
        <row r="100">
          <cell r="F100">
            <v>49</v>
          </cell>
        </row>
        <row r="101">
          <cell r="F101">
            <v>51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48</v>
          </cell>
        </row>
        <row r="105">
          <cell r="F105">
            <v>47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48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48</v>
          </cell>
        </row>
        <row r="112">
          <cell r="F112">
            <v>47</v>
          </cell>
        </row>
        <row r="113">
          <cell r="F113">
            <v>47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47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47</v>
          </cell>
        </row>
        <row r="129">
          <cell r="F129">
            <v>47</v>
          </cell>
        </row>
        <row r="130">
          <cell r="F130">
            <v>47</v>
          </cell>
        </row>
        <row r="131">
          <cell r="F131">
            <v>47</v>
          </cell>
        </row>
        <row r="132">
          <cell r="F132">
            <v>47</v>
          </cell>
        </row>
        <row r="133">
          <cell r="F133">
            <v>48</v>
          </cell>
        </row>
        <row r="134">
          <cell r="F134">
            <v>47</v>
          </cell>
        </row>
        <row r="135">
          <cell r="F135">
            <v>47</v>
          </cell>
        </row>
        <row r="136">
          <cell r="F136">
            <v>48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47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46</v>
          </cell>
        </row>
        <row r="148">
          <cell r="F148">
            <v>46</v>
          </cell>
        </row>
        <row r="149">
          <cell r="F149">
            <v>46</v>
          </cell>
        </row>
        <row r="150">
          <cell r="F150">
            <v>46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47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47</v>
          </cell>
        </row>
        <row r="159">
          <cell r="F159">
            <v>47</v>
          </cell>
        </row>
        <row r="160">
          <cell r="F160">
            <v>48</v>
          </cell>
        </row>
        <row r="161">
          <cell r="F161">
            <v>47</v>
          </cell>
        </row>
        <row r="162">
          <cell r="F162">
            <v>47</v>
          </cell>
        </row>
        <row r="163">
          <cell r="F163">
            <v>47</v>
          </cell>
        </row>
        <row r="164">
          <cell r="F164">
            <v>47</v>
          </cell>
        </row>
        <row r="165">
          <cell r="F165">
            <v>47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46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47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47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47</v>
          </cell>
        </row>
        <row r="186">
          <cell r="F186">
            <v>47</v>
          </cell>
        </row>
        <row r="187">
          <cell r="F187">
            <v>47</v>
          </cell>
        </row>
        <row r="188">
          <cell r="F188">
            <v>47</v>
          </cell>
        </row>
        <row r="189">
          <cell r="F189">
            <v>47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47</v>
          </cell>
        </row>
        <row r="203">
          <cell r="F203">
            <v>48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50</v>
          </cell>
        </row>
        <row r="207">
          <cell r="F207">
            <v>52</v>
          </cell>
        </row>
        <row r="208">
          <cell r="F208">
            <v>55</v>
          </cell>
        </row>
        <row r="209">
          <cell r="F209">
            <v>60</v>
          </cell>
        </row>
        <row r="210">
          <cell r="F210">
            <v>59</v>
          </cell>
        </row>
        <row r="211">
          <cell r="F211">
            <v>57</v>
          </cell>
        </row>
        <row r="212">
          <cell r="F212">
            <v>57</v>
          </cell>
        </row>
        <row r="213">
          <cell r="F213">
            <v>54</v>
          </cell>
        </row>
        <row r="214">
          <cell r="F214">
            <v>51</v>
          </cell>
        </row>
        <row r="215">
          <cell r="F215">
            <v>50</v>
          </cell>
        </row>
        <row r="216">
          <cell r="F216">
            <v>48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48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48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46</v>
          </cell>
        </row>
        <row r="231">
          <cell r="F231">
            <v>47</v>
          </cell>
        </row>
        <row r="232">
          <cell r="F232">
            <v>47</v>
          </cell>
        </row>
        <row r="233">
          <cell r="F233">
            <v>47</v>
          </cell>
        </row>
        <row r="234">
          <cell r="F234">
            <v>47</v>
          </cell>
        </row>
        <row r="235">
          <cell r="F235">
            <v>46</v>
          </cell>
        </row>
        <row r="236">
          <cell r="F236">
            <v>46</v>
          </cell>
        </row>
        <row r="237">
          <cell r="F237">
            <v>46</v>
          </cell>
        </row>
        <row r="238">
          <cell r="F238">
            <v>46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51</v>
          </cell>
        </row>
        <row r="244">
          <cell r="F244">
            <v>60</v>
          </cell>
        </row>
        <row r="245">
          <cell r="F245">
            <v>53</v>
          </cell>
        </row>
        <row r="246">
          <cell r="F246">
            <v>48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47</v>
          </cell>
        </row>
        <row r="253">
          <cell r="F253">
            <v>50</v>
          </cell>
        </row>
        <row r="254">
          <cell r="F254">
            <v>55</v>
          </cell>
        </row>
        <row r="255">
          <cell r="F255">
            <v>53</v>
          </cell>
        </row>
        <row r="256">
          <cell r="F256">
            <v>49</v>
          </cell>
        </row>
        <row r="257">
          <cell r="F257">
            <v>47</v>
          </cell>
        </row>
        <row r="258">
          <cell r="F258">
            <v>46</v>
          </cell>
        </row>
        <row r="259">
          <cell r="F259">
            <v>46</v>
          </cell>
        </row>
        <row r="260">
          <cell r="F260">
            <v>47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48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51</v>
          </cell>
        </row>
        <row r="275">
          <cell r="F275">
            <v>50</v>
          </cell>
        </row>
        <row r="276">
          <cell r="F276">
            <v>49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51</v>
          </cell>
        </row>
        <row r="280">
          <cell r="F280">
            <v>50</v>
          </cell>
        </row>
        <row r="281">
          <cell r="F281">
            <v>49</v>
          </cell>
        </row>
        <row r="282">
          <cell r="F282">
            <v>47</v>
          </cell>
        </row>
        <row r="283">
          <cell r="F283">
            <v>47</v>
          </cell>
        </row>
        <row r="284">
          <cell r="F284">
            <v>48</v>
          </cell>
        </row>
        <row r="285">
          <cell r="F285">
            <v>47</v>
          </cell>
        </row>
        <row r="286">
          <cell r="F286">
            <v>48</v>
          </cell>
        </row>
        <row r="287">
          <cell r="F287">
            <v>46</v>
          </cell>
        </row>
        <row r="288">
          <cell r="F288">
            <v>44</v>
          </cell>
        </row>
        <row r="289">
          <cell r="F289">
            <v>43</v>
          </cell>
        </row>
        <row r="290">
          <cell r="F290">
            <v>44</v>
          </cell>
        </row>
        <row r="291">
          <cell r="F291">
            <v>45</v>
          </cell>
        </row>
        <row r="292">
          <cell r="F292">
            <v>44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44</v>
          </cell>
        </row>
        <row r="301">
          <cell r="F301">
            <v>43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44</v>
          </cell>
        </row>
        <row r="305">
          <cell r="F305">
            <v>45</v>
          </cell>
        </row>
        <row r="306">
          <cell r="F306">
            <v>45</v>
          </cell>
        </row>
        <row r="307">
          <cell r="F307">
            <v>45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45</v>
          </cell>
        </row>
        <row r="312">
          <cell r="F312">
            <v>45</v>
          </cell>
        </row>
        <row r="313">
          <cell r="F313">
            <v>44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43</v>
          </cell>
        </row>
        <row r="317">
          <cell r="F317">
            <v>43</v>
          </cell>
        </row>
        <row r="318">
          <cell r="F318">
            <v>43</v>
          </cell>
        </row>
        <row r="319">
          <cell r="F319">
            <v>43</v>
          </cell>
        </row>
        <row r="320">
          <cell r="F320">
            <v>43</v>
          </cell>
        </row>
        <row r="321">
          <cell r="F321">
            <v>43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44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44</v>
          </cell>
        </row>
        <row r="333">
          <cell r="F333">
            <v>44</v>
          </cell>
        </row>
        <row r="334">
          <cell r="F334">
            <v>44</v>
          </cell>
        </row>
        <row r="335">
          <cell r="F335">
            <v>45</v>
          </cell>
        </row>
        <row r="336">
          <cell r="F336">
            <v>45</v>
          </cell>
        </row>
        <row r="337">
          <cell r="F337">
            <v>45</v>
          </cell>
        </row>
        <row r="338">
          <cell r="F338">
            <v>44</v>
          </cell>
        </row>
        <row r="339">
          <cell r="F339">
            <v>44</v>
          </cell>
        </row>
        <row r="340">
          <cell r="F340">
            <v>45</v>
          </cell>
        </row>
        <row r="341">
          <cell r="F341">
            <v>45</v>
          </cell>
        </row>
        <row r="342">
          <cell r="F342">
            <v>45</v>
          </cell>
        </row>
        <row r="343">
          <cell r="F343">
            <v>45</v>
          </cell>
        </row>
        <row r="344">
          <cell r="F344">
            <v>44</v>
          </cell>
        </row>
        <row r="345">
          <cell r="F345">
            <v>46</v>
          </cell>
        </row>
        <row r="346">
          <cell r="F346">
            <v>47</v>
          </cell>
        </row>
        <row r="347">
          <cell r="F347">
            <v>48</v>
          </cell>
        </row>
        <row r="348">
          <cell r="F348">
            <v>50</v>
          </cell>
        </row>
        <row r="349">
          <cell r="F349">
            <v>49</v>
          </cell>
        </row>
        <row r="350">
          <cell r="F350">
            <v>46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45</v>
          </cell>
        </row>
        <row r="357">
          <cell r="F357">
            <v>44</v>
          </cell>
        </row>
        <row r="358">
          <cell r="F358">
            <v>44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44</v>
          </cell>
        </row>
        <row r="365">
          <cell r="F365">
            <v>44</v>
          </cell>
        </row>
        <row r="366">
          <cell r="F366">
            <v>44</v>
          </cell>
        </row>
        <row r="367">
          <cell r="F367">
            <v>44</v>
          </cell>
        </row>
        <row r="368">
          <cell r="F368">
            <v>44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45</v>
          </cell>
        </row>
        <row r="372">
          <cell r="F372">
            <v>45</v>
          </cell>
        </row>
        <row r="373">
          <cell r="F373">
            <v>45</v>
          </cell>
        </row>
        <row r="374">
          <cell r="F374">
            <v>46</v>
          </cell>
        </row>
        <row r="375">
          <cell r="F375">
            <v>46</v>
          </cell>
        </row>
        <row r="376">
          <cell r="F376">
            <v>45</v>
          </cell>
        </row>
        <row r="377">
          <cell r="F377">
            <v>44</v>
          </cell>
        </row>
        <row r="378">
          <cell r="F378">
            <v>45</v>
          </cell>
        </row>
        <row r="379">
          <cell r="F379">
            <v>44</v>
          </cell>
        </row>
        <row r="380">
          <cell r="F380">
            <v>45</v>
          </cell>
        </row>
        <row r="381">
          <cell r="F381">
            <v>47</v>
          </cell>
        </row>
        <row r="382">
          <cell r="F382">
            <v>46</v>
          </cell>
        </row>
        <row r="383">
          <cell r="F383">
            <v>44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44</v>
          </cell>
        </row>
        <row r="387">
          <cell r="F387">
            <v>44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43</v>
          </cell>
        </row>
        <row r="391">
          <cell r="F391">
            <v>43</v>
          </cell>
        </row>
        <row r="392">
          <cell r="F392">
            <v>43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43</v>
          </cell>
        </row>
        <row r="398">
          <cell r="F398">
            <v>43</v>
          </cell>
        </row>
        <row r="399">
          <cell r="F399">
            <v>43</v>
          </cell>
        </row>
        <row r="400">
          <cell r="F400">
            <v>43</v>
          </cell>
        </row>
        <row r="401">
          <cell r="F401">
            <v>43</v>
          </cell>
        </row>
        <row r="402">
          <cell r="F402">
            <v>43</v>
          </cell>
        </row>
        <row r="403">
          <cell r="F403">
            <v>43</v>
          </cell>
        </row>
        <row r="404">
          <cell r="F404">
            <v>43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44</v>
          </cell>
        </row>
        <row r="415">
          <cell r="F415">
            <v>43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45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45</v>
          </cell>
        </row>
        <row r="426">
          <cell r="F426">
            <v>45</v>
          </cell>
        </row>
        <row r="427">
          <cell r="F427">
            <v>45</v>
          </cell>
        </row>
        <row r="428">
          <cell r="F428">
            <v>44</v>
          </cell>
        </row>
        <row r="429">
          <cell r="F429">
            <v>44</v>
          </cell>
        </row>
        <row r="430">
          <cell r="F430">
            <v>44</v>
          </cell>
        </row>
        <row r="431">
          <cell r="F431">
            <v>44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44</v>
          </cell>
        </row>
        <row r="435">
          <cell r="F435">
            <v>44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45</v>
          </cell>
        </row>
        <row r="441">
          <cell r="F441">
            <v>45</v>
          </cell>
        </row>
        <row r="442">
          <cell r="F442">
            <v>45</v>
          </cell>
        </row>
        <row r="443">
          <cell r="F443">
            <v>45</v>
          </cell>
        </row>
        <row r="444">
          <cell r="F444">
            <v>46</v>
          </cell>
        </row>
        <row r="445">
          <cell r="F445">
            <v>49</v>
          </cell>
        </row>
        <row r="446">
          <cell r="F446">
            <v>51</v>
          </cell>
        </row>
        <row r="447">
          <cell r="F447">
            <v>47</v>
          </cell>
        </row>
        <row r="448">
          <cell r="F448">
            <v>46</v>
          </cell>
        </row>
        <row r="449">
          <cell r="F449">
            <v>45</v>
          </cell>
        </row>
        <row r="450">
          <cell r="F450">
            <v>45</v>
          </cell>
        </row>
        <row r="451">
          <cell r="F451">
            <v>45</v>
          </cell>
        </row>
        <row r="452">
          <cell r="F452">
            <v>44</v>
          </cell>
        </row>
        <row r="453">
          <cell r="F453">
            <v>45</v>
          </cell>
        </row>
        <row r="454">
          <cell r="F454">
            <v>45</v>
          </cell>
        </row>
        <row r="455">
          <cell r="F455">
            <v>44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44</v>
          </cell>
        </row>
        <row r="459">
          <cell r="F459">
            <v>45</v>
          </cell>
        </row>
        <row r="460">
          <cell r="F460">
            <v>45</v>
          </cell>
        </row>
        <row r="461">
          <cell r="F461">
            <v>45</v>
          </cell>
        </row>
        <row r="462">
          <cell r="F462">
            <v>45</v>
          </cell>
        </row>
        <row r="463">
          <cell r="F463">
            <v>45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46</v>
          </cell>
        </row>
        <row r="467">
          <cell r="F467">
            <v>46</v>
          </cell>
        </row>
        <row r="468">
          <cell r="F468">
            <v>46</v>
          </cell>
        </row>
        <row r="469">
          <cell r="F469">
            <v>46</v>
          </cell>
        </row>
        <row r="470">
          <cell r="F470">
            <v>46</v>
          </cell>
        </row>
        <row r="471">
          <cell r="F471">
            <v>46</v>
          </cell>
        </row>
        <row r="472">
          <cell r="F472">
            <v>46</v>
          </cell>
        </row>
        <row r="473">
          <cell r="F473">
            <v>46</v>
          </cell>
        </row>
        <row r="474">
          <cell r="F474">
            <v>46</v>
          </cell>
        </row>
        <row r="475">
          <cell r="F475">
            <v>47</v>
          </cell>
        </row>
        <row r="476">
          <cell r="F476">
            <v>46</v>
          </cell>
        </row>
        <row r="477">
          <cell r="F477">
            <v>46</v>
          </cell>
        </row>
        <row r="478">
          <cell r="F478">
            <v>46</v>
          </cell>
        </row>
        <row r="479">
          <cell r="F479">
            <v>45</v>
          </cell>
        </row>
        <row r="480">
          <cell r="F480">
            <v>46</v>
          </cell>
        </row>
        <row r="481">
          <cell r="F481">
            <v>46</v>
          </cell>
        </row>
        <row r="482">
          <cell r="F482">
            <v>46</v>
          </cell>
        </row>
        <row r="483">
          <cell r="F483">
            <v>45</v>
          </cell>
        </row>
        <row r="484">
          <cell r="F484">
            <v>46</v>
          </cell>
        </row>
        <row r="485">
          <cell r="F485">
            <v>46</v>
          </cell>
        </row>
        <row r="486">
          <cell r="F486">
            <v>46</v>
          </cell>
        </row>
        <row r="487">
          <cell r="F487">
            <v>46</v>
          </cell>
        </row>
        <row r="488">
          <cell r="F488">
            <v>47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47</v>
          </cell>
        </row>
        <row r="493">
          <cell r="F493">
            <v>49</v>
          </cell>
        </row>
        <row r="494">
          <cell r="F494">
            <v>48</v>
          </cell>
        </row>
        <row r="495">
          <cell r="F495">
            <v>47</v>
          </cell>
        </row>
        <row r="496">
          <cell r="F496">
            <v>46</v>
          </cell>
        </row>
        <row r="497">
          <cell r="F497">
            <v>46</v>
          </cell>
        </row>
        <row r="498">
          <cell r="F498">
            <v>46</v>
          </cell>
        </row>
        <row r="499">
          <cell r="F499">
            <v>46</v>
          </cell>
        </row>
        <row r="500">
          <cell r="F500">
            <v>46</v>
          </cell>
        </row>
        <row r="501">
          <cell r="F501">
            <v>45</v>
          </cell>
        </row>
        <row r="502">
          <cell r="F502">
            <v>46</v>
          </cell>
        </row>
        <row r="503">
          <cell r="F503">
            <v>46</v>
          </cell>
        </row>
        <row r="504">
          <cell r="F504">
            <v>46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46</v>
          </cell>
        </row>
        <row r="509">
          <cell r="F509">
            <v>46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47</v>
          </cell>
        </row>
        <row r="514">
          <cell r="F514">
            <v>47</v>
          </cell>
        </row>
        <row r="515">
          <cell r="F515">
            <v>47</v>
          </cell>
        </row>
        <row r="516">
          <cell r="F516">
            <v>47</v>
          </cell>
        </row>
        <row r="517">
          <cell r="F517">
            <v>47</v>
          </cell>
        </row>
        <row r="518">
          <cell r="F518">
            <v>47</v>
          </cell>
        </row>
        <row r="519">
          <cell r="F519">
            <v>48</v>
          </cell>
        </row>
        <row r="520">
          <cell r="F520">
            <v>48</v>
          </cell>
        </row>
        <row r="521">
          <cell r="F521">
            <v>48</v>
          </cell>
        </row>
        <row r="522">
          <cell r="F522">
            <v>48</v>
          </cell>
        </row>
        <row r="523">
          <cell r="F523">
            <v>48</v>
          </cell>
        </row>
        <row r="524">
          <cell r="F524">
            <v>48</v>
          </cell>
        </row>
        <row r="525">
          <cell r="F525">
            <v>47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46</v>
          </cell>
        </row>
        <row r="529">
          <cell r="F529">
            <v>47</v>
          </cell>
        </row>
        <row r="530">
          <cell r="F530">
            <v>48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46</v>
          </cell>
        </row>
        <row r="535">
          <cell r="F535">
            <v>47</v>
          </cell>
        </row>
        <row r="536">
          <cell r="F536">
            <v>47</v>
          </cell>
        </row>
        <row r="537">
          <cell r="F537">
            <v>47</v>
          </cell>
        </row>
        <row r="538">
          <cell r="F538">
            <v>47</v>
          </cell>
        </row>
        <row r="539">
          <cell r="F539">
            <v>47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48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49</v>
          </cell>
        </row>
        <row r="546">
          <cell r="F546">
            <v>65</v>
          </cell>
        </row>
        <row r="547">
          <cell r="F547">
            <v>56</v>
          </cell>
        </row>
        <row r="548">
          <cell r="F548">
            <v>51</v>
          </cell>
        </row>
        <row r="549">
          <cell r="F549">
            <v>55</v>
          </cell>
        </row>
        <row r="550">
          <cell r="F550">
            <v>54</v>
          </cell>
        </row>
        <row r="551">
          <cell r="F551">
            <v>52</v>
          </cell>
        </row>
        <row r="552">
          <cell r="F552">
            <v>49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54</v>
          </cell>
        </row>
        <row r="556">
          <cell r="F556">
            <v>64</v>
          </cell>
        </row>
        <row r="557">
          <cell r="F557">
            <v>55</v>
          </cell>
        </row>
        <row r="558">
          <cell r="F558">
            <v>48</v>
          </cell>
        </row>
        <row r="559">
          <cell r="F559">
            <v>46</v>
          </cell>
        </row>
        <row r="560">
          <cell r="F560">
            <v>46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47</v>
          </cell>
        </row>
        <row r="565">
          <cell r="F565">
            <v>46</v>
          </cell>
        </row>
        <row r="566">
          <cell r="F566">
            <v>46</v>
          </cell>
        </row>
        <row r="567">
          <cell r="F567">
            <v>46</v>
          </cell>
        </row>
        <row r="568">
          <cell r="F568">
            <v>46</v>
          </cell>
        </row>
        <row r="569">
          <cell r="F569">
            <v>46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46</v>
          </cell>
        </row>
        <row r="573">
          <cell r="F573">
            <v>46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46</v>
          </cell>
        </row>
        <row r="578">
          <cell r="F578">
            <v>48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46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46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46</v>
          </cell>
        </row>
        <row r="596">
          <cell r="F596">
            <v>46</v>
          </cell>
        </row>
        <row r="597">
          <cell r="F597">
            <v>46</v>
          </cell>
        </row>
        <row r="598">
          <cell r="F598">
            <v>46</v>
          </cell>
        </row>
        <row r="599">
          <cell r="F599">
            <v>45</v>
          </cell>
        </row>
        <row r="600">
          <cell r="F600">
            <v>45</v>
          </cell>
        </row>
        <row r="601">
          <cell r="F601">
            <v>45</v>
          </cell>
        </row>
        <row r="602">
          <cell r="F602">
            <v>45</v>
          </cell>
        </row>
        <row r="603">
          <cell r="F603">
            <v>46</v>
          </cell>
        </row>
        <row r="604">
          <cell r="F604">
            <v>45</v>
          </cell>
        </row>
        <row r="605">
          <cell r="F605">
            <v>45</v>
          </cell>
        </row>
        <row r="606">
          <cell r="F606">
            <v>45</v>
          </cell>
        </row>
        <row r="607">
          <cell r="F607">
            <v>45</v>
          </cell>
        </row>
        <row r="608">
          <cell r="F608">
            <v>45</v>
          </cell>
        </row>
        <row r="609">
          <cell r="F609">
            <v>46</v>
          </cell>
        </row>
        <row r="610">
          <cell r="F610">
            <v>46</v>
          </cell>
        </row>
        <row r="611">
          <cell r="F611">
            <v>46</v>
          </cell>
        </row>
        <row r="612">
          <cell r="F612">
            <v>46</v>
          </cell>
        </row>
        <row r="613">
          <cell r="F613">
            <v>46</v>
          </cell>
        </row>
        <row r="614">
          <cell r="F614">
            <v>46</v>
          </cell>
        </row>
        <row r="615">
          <cell r="F615">
            <v>46</v>
          </cell>
        </row>
        <row r="616">
          <cell r="F616">
            <v>46</v>
          </cell>
        </row>
        <row r="617">
          <cell r="F617">
            <v>46</v>
          </cell>
        </row>
        <row r="618">
          <cell r="F618">
            <v>46</v>
          </cell>
        </row>
        <row r="619">
          <cell r="F619">
            <v>46</v>
          </cell>
        </row>
        <row r="620">
          <cell r="F620">
            <v>46</v>
          </cell>
        </row>
        <row r="621">
          <cell r="F621">
            <v>46</v>
          </cell>
        </row>
        <row r="622">
          <cell r="F622">
            <v>45</v>
          </cell>
        </row>
        <row r="623">
          <cell r="F623">
            <v>45</v>
          </cell>
        </row>
        <row r="624">
          <cell r="F624">
            <v>45</v>
          </cell>
        </row>
        <row r="625">
          <cell r="F625">
            <v>45</v>
          </cell>
        </row>
        <row r="626">
          <cell r="F626">
            <v>45</v>
          </cell>
        </row>
        <row r="627">
          <cell r="F627">
            <v>45</v>
          </cell>
        </row>
        <row r="628">
          <cell r="F628">
            <v>45</v>
          </cell>
        </row>
        <row r="629">
          <cell r="F629">
            <v>46</v>
          </cell>
        </row>
        <row r="630">
          <cell r="F630">
            <v>46</v>
          </cell>
        </row>
        <row r="631">
          <cell r="F631">
            <v>46</v>
          </cell>
        </row>
        <row r="632">
          <cell r="F632">
            <v>46</v>
          </cell>
        </row>
        <row r="633">
          <cell r="F633">
            <v>47</v>
          </cell>
        </row>
        <row r="634">
          <cell r="F634">
            <v>47</v>
          </cell>
        </row>
        <row r="635">
          <cell r="F635">
            <v>46</v>
          </cell>
        </row>
        <row r="636">
          <cell r="F636">
            <v>47</v>
          </cell>
        </row>
        <row r="637">
          <cell r="F637">
            <v>47</v>
          </cell>
        </row>
        <row r="638">
          <cell r="F638">
            <v>47</v>
          </cell>
        </row>
        <row r="639">
          <cell r="F639">
            <v>47</v>
          </cell>
        </row>
        <row r="640">
          <cell r="F640">
            <v>47</v>
          </cell>
        </row>
        <row r="641">
          <cell r="F641">
            <v>47</v>
          </cell>
        </row>
        <row r="642">
          <cell r="F642">
            <v>47</v>
          </cell>
        </row>
        <row r="643">
          <cell r="F643">
            <v>48</v>
          </cell>
        </row>
        <row r="644">
          <cell r="F644">
            <v>47</v>
          </cell>
        </row>
        <row r="645">
          <cell r="F645">
            <v>47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46</v>
          </cell>
        </row>
        <row r="649">
          <cell r="F649">
            <v>46</v>
          </cell>
        </row>
        <row r="650">
          <cell r="F650">
            <v>46</v>
          </cell>
        </row>
        <row r="651">
          <cell r="F651">
            <v>51</v>
          </cell>
        </row>
        <row r="652">
          <cell r="F652">
            <v>53</v>
          </cell>
        </row>
        <row r="653">
          <cell r="F653">
            <v>50</v>
          </cell>
        </row>
        <row r="654">
          <cell r="F654">
            <v>48</v>
          </cell>
        </row>
        <row r="655">
          <cell r="F655">
            <v>47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47</v>
          </cell>
        </row>
        <row r="660">
          <cell r="F660">
            <v>47</v>
          </cell>
        </row>
        <row r="661">
          <cell r="F661">
            <v>47</v>
          </cell>
        </row>
        <row r="662">
          <cell r="F662">
            <v>47</v>
          </cell>
        </row>
        <row r="663">
          <cell r="F663">
            <v>47</v>
          </cell>
        </row>
        <row r="664">
          <cell r="F664">
            <v>46</v>
          </cell>
        </row>
        <row r="665">
          <cell r="F665">
            <v>46</v>
          </cell>
        </row>
        <row r="666">
          <cell r="F666">
            <v>47</v>
          </cell>
        </row>
        <row r="667">
          <cell r="F667">
            <v>47</v>
          </cell>
        </row>
        <row r="668">
          <cell r="F668">
            <v>46</v>
          </cell>
        </row>
        <row r="669">
          <cell r="F669">
            <v>46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47</v>
          </cell>
        </row>
        <row r="683">
          <cell r="F683">
            <v>47</v>
          </cell>
        </row>
        <row r="684">
          <cell r="F684">
            <v>47</v>
          </cell>
        </row>
        <row r="685">
          <cell r="F685">
            <v>46</v>
          </cell>
        </row>
        <row r="686">
          <cell r="F686">
            <v>47</v>
          </cell>
        </row>
        <row r="687">
          <cell r="F687">
            <v>47</v>
          </cell>
        </row>
        <row r="688">
          <cell r="F688">
            <v>47</v>
          </cell>
        </row>
        <row r="689">
          <cell r="F689">
            <v>47</v>
          </cell>
        </row>
        <row r="690">
          <cell r="F690">
            <v>47</v>
          </cell>
        </row>
        <row r="691">
          <cell r="F691">
            <v>48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46</v>
          </cell>
        </row>
        <row r="699">
          <cell r="F699">
            <v>46</v>
          </cell>
        </row>
        <row r="700">
          <cell r="F700">
            <v>46</v>
          </cell>
        </row>
        <row r="701">
          <cell r="F701">
            <v>47</v>
          </cell>
        </row>
        <row r="702">
          <cell r="F702">
            <v>46</v>
          </cell>
        </row>
        <row r="703">
          <cell r="F703">
            <v>46</v>
          </cell>
        </row>
        <row r="704">
          <cell r="F704">
            <v>46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49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52</v>
          </cell>
        </row>
        <row r="713">
          <cell r="F713">
            <v>54</v>
          </cell>
        </row>
        <row r="714">
          <cell r="F714">
            <v>56</v>
          </cell>
        </row>
        <row r="715">
          <cell r="F715">
            <v>57</v>
          </cell>
        </row>
        <row r="716">
          <cell r="F716">
            <v>57</v>
          </cell>
        </row>
        <row r="717">
          <cell r="F717">
            <v>56</v>
          </cell>
        </row>
        <row r="718">
          <cell r="F718">
            <v>53</v>
          </cell>
        </row>
        <row r="719">
          <cell r="F719">
            <v>49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46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48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46</v>
          </cell>
        </row>
        <row r="729">
          <cell r="F729">
            <v>46</v>
          </cell>
        </row>
        <row r="730">
          <cell r="F730">
            <v>47</v>
          </cell>
        </row>
        <row r="731">
          <cell r="F731">
            <v>49</v>
          </cell>
        </row>
        <row r="732">
          <cell r="F732">
            <v>52</v>
          </cell>
        </row>
        <row r="733">
          <cell r="F733">
            <v>51</v>
          </cell>
        </row>
        <row r="734">
          <cell r="F734">
            <v>48</v>
          </cell>
        </row>
        <row r="735">
          <cell r="F735">
            <v>47</v>
          </cell>
        </row>
        <row r="736">
          <cell r="F736">
            <v>47</v>
          </cell>
        </row>
        <row r="737">
          <cell r="F737">
            <v>50</v>
          </cell>
        </row>
        <row r="738">
          <cell r="F738">
            <v>49</v>
          </cell>
        </row>
        <row r="739">
          <cell r="F739">
            <v>47</v>
          </cell>
        </row>
        <row r="740">
          <cell r="F740">
            <v>46</v>
          </cell>
        </row>
        <row r="741">
          <cell r="F741">
            <v>45</v>
          </cell>
        </row>
        <row r="742">
          <cell r="F742">
            <v>46</v>
          </cell>
        </row>
        <row r="743">
          <cell r="F743">
            <v>46</v>
          </cell>
        </row>
        <row r="744">
          <cell r="F744">
            <v>46</v>
          </cell>
        </row>
        <row r="745">
          <cell r="F745">
            <v>46</v>
          </cell>
        </row>
        <row r="746">
          <cell r="F746">
            <v>46</v>
          </cell>
        </row>
        <row r="747">
          <cell r="F747">
            <v>46</v>
          </cell>
        </row>
        <row r="748">
          <cell r="F748">
            <v>46</v>
          </cell>
        </row>
        <row r="749">
          <cell r="F749">
            <v>46</v>
          </cell>
        </row>
        <row r="750">
          <cell r="F750">
            <v>46</v>
          </cell>
        </row>
        <row r="751">
          <cell r="F751">
            <v>46</v>
          </cell>
        </row>
        <row r="752">
          <cell r="F752">
            <v>46</v>
          </cell>
        </row>
        <row r="753">
          <cell r="F753">
            <v>46</v>
          </cell>
        </row>
        <row r="754">
          <cell r="F754">
            <v>47</v>
          </cell>
        </row>
        <row r="755">
          <cell r="F755">
            <v>46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50</v>
          </cell>
        </row>
        <row r="21">
          <cell r="F21">
            <v>49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50</v>
          </cell>
        </row>
        <row r="57">
          <cell r="F57">
            <v>49</v>
          </cell>
        </row>
        <row r="58">
          <cell r="F58">
            <v>50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48</v>
          </cell>
        </row>
        <row r="63">
          <cell r="F63">
            <v>49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49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50</v>
          </cell>
        </row>
        <row r="81">
          <cell r="F81">
            <v>49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51</v>
          </cell>
        </row>
        <row r="88">
          <cell r="F88">
            <v>51</v>
          </cell>
        </row>
        <row r="89">
          <cell r="F89">
            <v>51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50</v>
          </cell>
        </row>
        <row r="94">
          <cell r="F94">
            <v>50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49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48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48</v>
          </cell>
        </row>
        <row r="125">
          <cell r="F125">
            <v>49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49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48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48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50</v>
          </cell>
        </row>
        <row r="159">
          <cell r="F159">
            <v>50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47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51</v>
          </cell>
        </row>
        <row r="208">
          <cell r="F208">
            <v>52</v>
          </cell>
        </row>
        <row r="209">
          <cell r="F209">
            <v>52</v>
          </cell>
        </row>
        <row r="210">
          <cell r="F210">
            <v>52</v>
          </cell>
        </row>
        <row r="211">
          <cell r="F211">
            <v>52</v>
          </cell>
        </row>
        <row r="212">
          <cell r="F212">
            <v>53</v>
          </cell>
        </row>
        <row r="213">
          <cell r="F213">
            <v>53</v>
          </cell>
        </row>
        <row r="214">
          <cell r="F214">
            <v>51</v>
          </cell>
        </row>
        <row r="215">
          <cell r="F215">
            <v>49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54</v>
          </cell>
        </row>
        <row r="245">
          <cell r="F245">
            <v>57</v>
          </cell>
        </row>
        <row r="246">
          <cell r="F246">
            <v>52</v>
          </cell>
        </row>
        <row r="247">
          <cell r="F247">
            <v>49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49</v>
          </cell>
        </row>
        <row r="255">
          <cell r="F255">
            <v>48</v>
          </cell>
        </row>
        <row r="256">
          <cell r="F256">
            <v>48</v>
          </cell>
        </row>
        <row r="257">
          <cell r="F257">
            <v>48</v>
          </cell>
        </row>
        <row r="258">
          <cell r="F258">
            <v>48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48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48</v>
          </cell>
        </row>
        <row r="277">
          <cell r="F277">
            <v>49</v>
          </cell>
        </row>
        <row r="278">
          <cell r="F278">
            <v>50</v>
          </cell>
        </row>
        <row r="279">
          <cell r="F279">
            <v>51</v>
          </cell>
        </row>
        <row r="280">
          <cell r="F280">
            <v>52</v>
          </cell>
        </row>
        <row r="281">
          <cell r="F281">
            <v>51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51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48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48</v>
          </cell>
        </row>
        <row r="300">
          <cell r="F300">
            <v>48</v>
          </cell>
        </row>
        <row r="301">
          <cell r="F301">
            <v>48</v>
          </cell>
        </row>
        <row r="302">
          <cell r="F302">
            <v>48</v>
          </cell>
        </row>
        <row r="303">
          <cell r="F303">
            <v>48</v>
          </cell>
        </row>
        <row r="304">
          <cell r="F304">
            <v>48</v>
          </cell>
        </row>
        <row r="305">
          <cell r="F305">
            <v>49</v>
          </cell>
        </row>
        <row r="306">
          <cell r="F306">
            <v>48</v>
          </cell>
        </row>
        <row r="307">
          <cell r="F307">
            <v>48</v>
          </cell>
        </row>
        <row r="308">
          <cell r="F308">
            <v>48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49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49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48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48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48</v>
          </cell>
        </row>
        <row r="396">
          <cell r="F396">
            <v>47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46</v>
          </cell>
        </row>
        <row r="406">
          <cell r="F406">
            <v>46</v>
          </cell>
        </row>
        <row r="407">
          <cell r="F407">
            <v>47</v>
          </cell>
        </row>
        <row r="408">
          <cell r="F408">
            <v>46</v>
          </cell>
        </row>
        <row r="409">
          <cell r="F409">
            <v>46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47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46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47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48</v>
          </cell>
        </row>
        <row r="452">
          <cell r="F452">
            <v>47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48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47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49</v>
          </cell>
        </row>
        <row r="473">
          <cell r="F473">
            <v>50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48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47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49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50</v>
          </cell>
        </row>
        <row r="537">
          <cell r="F537">
            <v>48</v>
          </cell>
        </row>
        <row r="538">
          <cell r="F538">
            <v>48</v>
          </cell>
        </row>
        <row r="539">
          <cell r="F539">
            <v>48</v>
          </cell>
        </row>
        <row r="540">
          <cell r="F540">
            <v>48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48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49</v>
          </cell>
        </row>
        <row r="547">
          <cell r="F547">
            <v>50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48</v>
          </cell>
        </row>
        <row r="572">
          <cell r="F572">
            <v>48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47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48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46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47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47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47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51</v>
          </cell>
        </row>
        <row r="653">
          <cell r="F653">
            <v>52</v>
          </cell>
        </row>
        <row r="654">
          <cell r="F654">
            <v>51</v>
          </cell>
        </row>
        <row r="655">
          <cell r="F655">
            <v>50</v>
          </cell>
        </row>
        <row r="656">
          <cell r="F656">
            <v>49</v>
          </cell>
        </row>
        <row r="657">
          <cell r="F657">
            <v>51</v>
          </cell>
        </row>
        <row r="658">
          <cell r="F658">
            <v>51</v>
          </cell>
        </row>
        <row r="659">
          <cell r="F659">
            <v>49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47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48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48</v>
          </cell>
        </row>
        <row r="686">
          <cell r="F686">
            <v>48</v>
          </cell>
        </row>
        <row r="687">
          <cell r="F687">
            <v>48</v>
          </cell>
        </row>
        <row r="688">
          <cell r="F688">
            <v>48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48</v>
          </cell>
        </row>
        <row r="700">
          <cell r="F700">
            <v>47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50</v>
          </cell>
        </row>
        <row r="709">
          <cell r="F709">
            <v>53</v>
          </cell>
        </row>
        <row r="710">
          <cell r="F710">
            <v>53</v>
          </cell>
        </row>
        <row r="711">
          <cell r="F711">
            <v>53</v>
          </cell>
        </row>
        <row r="712">
          <cell r="F712">
            <v>54</v>
          </cell>
        </row>
        <row r="713">
          <cell r="F713">
            <v>55</v>
          </cell>
        </row>
        <row r="714">
          <cell r="F714">
            <v>55</v>
          </cell>
        </row>
        <row r="715">
          <cell r="F715">
            <v>53</v>
          </cell>
        </row>
        <row r="716">
          <cell r="F716">
            <v>55</v>
          </cell>
        </row>
        <row r="717">
          <cell r="F717">
            <v>54</v>
          </cell>
        </row>
        <row r="718">
          <cell r="F718">
            <v>53</v>
          </cell>
        </row>
        <row r="719">
          <cell r="F719">
            <v>52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47</v>
          </cell>
        </row>
        <row r="723">
          <cell r="F723">
            <v>48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48</v>
          </cell>
        </row>
        <row r="727">
          <cell r="F727">
            <v>47</v>
          </cell>
        </row>
        <row r="728">
          <cell r="F728">
            <v>47</v>
          </cell>
        </row>
        <row r="729">
          <cell r="F729">
            <v>47</v>
          </cell>
        </row>
        <row r="730">
          <cell r="F730">
            <v>47</v>
          </cell>
        </row>
        <row r="731">
          <cell r="F731">
            <v>47</v>
          </cell>
        </row>
        <row r="732">
          <cell r="F732">
            <v>48</v>
          </cell>
        </row>
        <row r="733">
          <cell r="F733">
            <v>48</v>
          </cell>
        </row>
        <row r="734">
          <cell r="F734">
            <v>47</v>
          </cell>
        </row>
        <row r="735">
          <cell r="F735">
            <v>47</v>
          </cell>
        </row>
        <row r="736">
          <cell r="F736">
            <v>47</v>
          </cell>
        </row>
        <row r="737">
          <cell r="F737">
            <v>47</v>
          </cell>
        </row>
        <row r="738">
          <cell r="F738">
            <v>48</v>
          </cell>
        </row>
        <row r="739">
          <cell r="F739">
            <v>48</v>
          </cell>
        </row>
        <row r="740">
          <cell r="F740">
            <v>47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47</v>
          </cell>
        </row>
        <row r="744">
          <cell r="F744">
            <v>47</v>
          </cell>
        </row>
        <row r="745">
          <cell r="F745">
            <v>46</v>
          </cell>
        </row>
        <row r="746">
          <cell r="F746">
            <v>47</v>
          </cell>
        </row>
        <row r="747">
          <cell r="F747">
            <v>46</v>
          </cell>
        </row>
        <row r="748">
          <cell r="F748">
            <v>47</v>
          </cell>
        </row>
        <row r="749">
          <cell r="F749">
            <v>47</v>
          </cell>
        </row>
        <row r="750">
          <cell r="F750">
            <v>47</v>
          </cell>
        </row>
        <row r="751">
          <cell r="F751">
            <v>47</v>
          </cell>
        </row>
        <row r="752">
          <cell r="F752">
            <v>47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48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608">
          <cell r="F608">
            <v>49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45</v>
          </cell>
        </row>
        <row r="15">
          <cell r="F15">
            <v>44</v>
          </cell>
        </row>
        <row r="16">
          <cell r="F16">
            <v>45</v>
          </cell>
        </row>
        <row r="17">
          <cell r="F17">
            <v>45</v>
          </cell>
        </row>
        <row r="18">
          <cell r="F18">
            <v>45</v>
          </cell>
        </row>
        <row r="19">
          <cell r="F19">
            <v>45</v>
          </cell>
        </row>
        <row r="20">
          <cell r="F20">
            <v>45</v>
          </cell>
        </row>
        <row r="21">
          <cell r="F21">
            <v>44</v>
          </cell>
        </row>
        <row r="22">
          <cell r="F22">
            <v>43</v>
          </cell>
        </row>
        <row r="23">
          <cell r="F23">
            <v>42</v>
          </cell>
        </row>
        <row r="24">
          <cell r="F24">
            <v>43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43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43</v>
          </cell>
        </row>
        <row r="34">
          <cell r="F34">
            <v>44</v>
          </cell>
        </row>
        <row r="35">
          <cell r="F35">
            <v>43</v>
          </cell>
        </row>
        <row r="36">
          <cell r="F36">
            <v>43</v>
          </cell>
        </row>
        <row r="37">
          <cell r="F37">
            <v>43</v>
          </cell>
        </row>
        <row r="38">
          <cell r="F38">
            <v>43</v>
          </cell>
        </row>
        <row r="39">
          <cell r="F39">
            <v>43</v>
          </cell>
        </row>
        <row r="40">
          <cell r="F40">
            <v>43</v>
          </cell>
        </row>
        <row r="41">
          <cell r="F41">
            <v>43</v>
          </cell>
        </row>
        <row r="42">
          <cell r="F42">
            <v>43</v>
          </cell>
        </row>
        <row r="43">
          <cell r="F43">
            <v>43</v>
          </cell>
        </row>
        <row r="44">
          <cell r="F44">
            <v>44</v>
          </cell>
        </row>
        <row r="45">
          <cell r="F45">
            <v>44</v>
          </cell>
        </row>
        <row r="46">
          <cell r="F46">
            <v>44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42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44</v>
          </cell>
        </row>
        <row r="55">
          <cell r="F55">
            <v>46</v>
          </cell>
        </row>
        <row r="56">
          <cell r="F56">
            <v>46</v>
          </cell>
        </row>
        <row r="57">
          <cell r="F57">
            <v>44</v>
          </cell>
        </row>
        <row r="58">
          <cell r="F58">
            <v>46</v>
          </cell>
        </row>
        <row r="59">
          <cell r="F59">
            <v>45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44</v>
          </cell>
        </row>
        <row r="67">
          <cell r="F67">
            <v>44</v>
          </cell>
        </row>
        <row r="68">
          <cell r="F68">
            <v>43</v>
          </cell>
        </row>
        <row r="69">
          <cell r="F69">
            <v>43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43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45</v>
          </cell>
        </row>
        <row r="81">
          <cell r="F81">
            <v>45</v>
          </cell>
        </row>
        <row r="82">
          <cell r="F82">
            <v>45</v>
          </cell>
        </row>
        <row r="83">
          <cell r="F83">
            <v>45</v>
          </cell>
        </row>
        <row r="84">
          <cell r="F84">
            <v>45</v>
          </cell>
        </row>
        <row r="85">
          <cell r="F85">
            <v>45</v>
          </cell>
        </row>
        <row r="86">
          <cell r="F86">
            <v>45</v>
          </cell>
        </row>
        <row r="87">
          <cell r="F87">
            <v>46</v>
          </cell>
        </row>
        <row r="88">
          <cell r="F88">
            <v>46</v>
          </cell>
        </row>
        <row r="89">
          <cell r="F89">
            <v>45</v>
          </cell>
        </row>
        <row r="90">
          <cell r="F90">
            <v>46</v>
          </cell>
        </row>
        <row r="91">
          <cell r="F91">
            <v>45</v>
          </cell>
        </row>
        <row r="92">
          <cell r="F92">
            <v>44</v>
          </cell>
        </row>
        <row r="93">
          <cell r="F93">
            <v>44</v>
          </cell>
        </row>
        <row r="94">
          <cell r="F94">
            <v>43</v>
          </cell>
        </row>
        <row r="95">
          <cell r="F95">
            <v>42</v>
          </cell>
        </row>
        <row r="96">
          <cell r="F96">
            <v>42</v>
          </cell>
        </row>
        <row r="97">
          <cell r="F97">
            <v>42</v>
          </cell>
        </row>
        <row r="98">
          <cell r="F98">
            <v>42</v>
          </cell>
        </row>
        <row r="99">
          <cell r="F99">
            <v>42</v>
          </cell>
        </row>
        <row r="100">
          <cell r="F100">
            <v>42</v>
          </cell>
        </row>
        <row r="101">
          <cell r="F101">
            <v>42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43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43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43</v>
          </cell>
        </row>
        <row r="113">
          <cell r="F113">
            <v>43</v>
          </cell>
        </row>
        <row r="114">
          <cell r="F114">
            <v>43</v>
          </cell>
        </row>
        <row r="115">
          <cell r="F115">
            <v>43</v>
          </cell>
        </row>
        <row r="116">
          <cell r="F116">
            <v>43</v>
          </cell>
        </row>
        <row r="117">
          <cell r="F117">
            <v>42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43</v>
          </cell>
        </row>
        <row r="126">
          <cell r="F126">
            <v>42</v>
          </cell>
        </row>
        <row r="127">
          <cell r="F127">
            <v>43</v>
          </cell>
        </row>
        <row r="128">
          <cell r="F128">
            <v>43</v>
          </cell>
        </row>
        <row r="129">
          <cell r="F129">
            <v>43</v>
          </cell>
        </row>
        <row r="130">
          <cell r="F130">
            <v>43</v>
          </cell>
        </row>
        <row r="131">
          <cell r="F131">
            <v>43</v>
          </cell>
        </row>
        <row r="132">
          <cell r="F132">
            <v>43</v>
          </cell>
        </row>
        <row r="133">
          <cell r="F133">
            <v>44</v>
          </cell>
        </row>
        <row r="134">
          <cell r="F134">
            <v>43</v>
          </cell>
        </row>
        <row r="135">
          <cell r="F135">
            <v>43</v>
          </cell>
        </row>
        <row r="136">
          <cell r="F136">
            <v>43</v>
          </cell>
        </row>
        <row r="137">
          <cell r="F137">
            <v>43</v>
          </cell>
        </row>
        <row r="138">
          <cell r="F138">
            <v>43</v>
          </cell>
        </row>
        <row r="139">
          <cell r="F139">
            <v>43</v>
          </cell>
        </row>
        <row r="140">
          <cell r="F140">
            <v>43</v>
          </cell>
        </row>
        <row r="141">
          <cell r="F141">
            <v>42</v>
          </cell>
        </row>
        <row r="142">
          <cell r="F142">
            <v>42</v>
          </cell>
        </row>
        <row r="143">
          <cell r="F143">
            <v>42</v>
          </cell>
        </row>
        <row r="144">
          <cell r="F144">
            <v>42</v>
          </cell>
        </row>
        <row r="145">
          <cell r="F145">
            <v>42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42</v>
          </cell>
        </row>
        <row r="149">
          <cell r="F149">
            <v>43</v>
          </cell>
        </row>
        <row r="150">
          <cell r="F150">
            <v>43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45</v>
          </cell>
        </row>
        <row r="155">
          <cell r="F155">
            <v>45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46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45</v>
          </cell>
        </row>
        <row r="165">
          <cell r="F165">
            <v>44</v>
          </cell>
        </row>
        <row r="166">
          <cell r="F166">
            <v>43</v>
          </cell>
        </row>
        <row r="167">
          <cell r="F167">
            <v>42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42</v>
          </cell>
        </row>
        <row r="172">
          <cell r="F172">
            <v>42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43</v>
          </cell>
        </row>
        <row r="177">
          <cell r="F177">
            <v>43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44</v>
          </cell>
        </row>
        <row r="181">
          <cell r="F181">
            <v>44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44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45</v>
          </cell>
        </row>
        <row r="189">
          <cell r="F189">
            <v>44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42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43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45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47</v>
          </cell>
        </row>
        <row r="205">
          <cell r="F205">
            <v>48</v>
          </cell>
        </row>
        <row r="206">
          <cell r="F206">
            <v>50</v>
          </cell>
        </row>
        <row r="207">
          <cell r="F207">
            <v>53</v>
          </cell>
        </row>
        <row r="208">
          <cell r="F208">
            <v>58</v>
          </cell>
        </row>
        <row r="209">
          <cell r="F209">
            <v>61</v>
          </cell>
        </row>
        <row r="210">
          <cell r="F210">
            <v>61</v>
          </cell>
        </row>
        <row r="211">
          <cell r="F211">
            <v>59</v>
          </cell>
        </row>
        <row r="212">
          <cell r="F212">
            <v>59</v>
          </cell>
        </row>
        <row r="213">
          <cell r="F213">
            <v>55</v>
          </cell>
        </row>
        <row r="214">
          <cell r="F214">
            <v>50</v>
          </cell>
        </row>
        <row r="215">
          <cell r="F215">
            <v>46</v>
          </cell>
        </row>
        <row r="216">
          <cell r="F216">
            <v>44</v>
          </cell>
        </row>
        <row r="217">
          <cell r="F217">
            <v>43</v>
          </cell>
        </row>
        <row r="218">
          <cell r="F218">
            <v>43</v>
          </cell>
        </row>
        <row r="219">
          <cell r="F219">
            <v>42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43</v>
          </cell>
        </row>
        <row r="225">
          <cell r="F225">
            <v>43</v>
          </cell>
        </row>
        <row r="226">
          <cell r="F226">
            <v>44</v>
          </cell>
        </row>
        <row r="227">
          <cell r="F227">
            <v>45</v>
          </cell>
        </row>
        <row r="228">
          <cell r="F228">
            <v>44</v>
          </cell>
        </row>
        <row r="229">
          <cell r="F229">
            <v>43</v>
          </cell>
        </row>
        <row r="230">
          <cell r="F230">
            <v>42</v>
          </cell>
        </row>
        <row r="231">
          <cell r="F231">
            <v>42</v>
          </cell>
        </row>
        <row r="232">
          <cell r="F232">
            <v>43</v>
          </cell>
        </row>
        <row r="233">
          <cell r="F233">
            <v>42</v>
          </cell>
        </row>
        <row r="234">
          <cell r="F234">
            <v>43</v>
          </cell>
        </row>
        <row r="235">
          <cell r="F235">
            <v>43</v>
          </cell>
        </row>
        <row r="236">
          <cell r="F236">
            <v>42</v>
          </cell>
        </row>
        <row r="237">
          <cell r="F237">
            <v>41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42</v>
          </cell>
        </row>
        <row r="244">
          <cell r="F244">
            <v>48</v>
          </cell>
        </row>
        <row r="245">
          <cell r="F245">
            <v>51</v>
          </cell>
        </row>
        <row r="246">
          <cell r="F246">
            <v>46</v>
          </cell>
        </row>
        <row r="247">
          <cell r="F247">
            <v>44</v>
          </cell>
        </row>
        <row r="248">
          <cell r="F248">
            <v>43</v>
          </cell>
        </row>
        <row r="249">
          <cell r="F249">
            <v>42</v>
          </cell>
        </row>
        <row r="250">
          <cell r="F250">
            <v>43</v>
          </cell>
        </row>
        <row r="251">
          <cell r="F251">
            <v>43</v>
          </cell>
        </row>
        <row r="252">
          <cell r="F252">
            <v>43</v>
          </cell>
        </row>
        <row r="253">
          <cell r="F253">
            <v>43</v>
          </cell>
        </row>
        <row r="254">
          <cell r="F254">
            <v>43</v>
          </cell>
        </row>
        <row r="255">
          <cell r="F255">
            <v>43</v>
          </cell>
        </row>
        <row r="256">
          <cell r="F256">
            <v>43</v>
          </cell>
        </row>
        <row r="257">
          <cell r="F257">
            <v>42</v>
          </cell>
        </row>
        <row r="258">
          <cell r="F258">
            <v>42</v>
          </cell>
        </row>
        <row r="259">
          <cell r="F259">
            <v>42</v>
          </cell>
        </row>
        <row r="260">
          <cell r="F260">
            <v>42</v>
          </cell>
        </row>
        <row r="261">
          <cell r="F261">
            <v>42</v>
          </cell>
        </row>
        <row r="262">
          <cell r="F262">
            <v>41</v>
          </cell>
        </row>
        <row r="263">
          <cell r="F263">
            <v>42</v>
          </cell>
        </row>
        <row r="264">
          <cell r="F264">
            <v>42</v>
          </cell>
        </row>
        <row r="265">
          <cell r="F265">
            <v>42</v>
          </cell>
        </row>
        <row r="266">
          <cell r="F266">
            <v>42</v>
          </cell>
        </row>
        <row r="267">
          <cell r="F267">
            <v>41</v>
          </cell>
        </row>
        <row r="268">
          <cell r="F268">
            <v>42</v>
          </cell>
        </row>
        <row r="269">
          <cell r="F269">
            <v>42</v>
          </cell>
        </row>
        <row r="270">
          <cell r="F270">
            <v>43</v>
          </cell>
        </row>
        <row r="271">
          <cell r="F271">
            <v>42</v>
          </cell>
        </row>
        <row r="272">
          <cell r="F272">
            <v>43</v>
          </cell>
        </row>
        <row r="273">
          <cell r="F273">
            <v>43</v>
          </cell>
        </row>
        <row r="274">
          <cell r="F274">
            <v>43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43</v>
          </cell>
        </row>
        <row r="278">
          <cell r="F278">
            <v>43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44</v>
          </cell>
        </row>
        <row r="284">
          <cell r="F284">
            <v>44</v>
          </cell>
        </row>
        <row r="285">
          <cell r="F285">
            <v>43</v>
          </cell>
        </row>
        <row r="286">
          <cell r="F286">
            <v>44</v>
          </cell>
        </row>
        <row r="287">
          <cell r="F287">
            <v>44</v>
          </cell>
        </row>
        <row r="288">
          <cell r="F288">
            <v>43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42</v>
          </cell>
        </row>
        <row r="294">
          <cell r="F294">
            <v>42</v>
          </cell>
        </row>
        <row r="295">
          <cell r="F295">
            <v>42</v>
          </cell>
        </row>
        <row r="296">
          <cell r="F296">
            <v>43</v>
          </cell>
        </row>
        <row r="297">
          <cell r="F297">
            <v>43</v>
          </cell>
        </row>
        <row r="298">
          <cell r="F298">
            <v>43</v>
          </cell>
        </row>
        <row r="299">
          <cell r="F299">
            <v>43</v>
          </cell>
        </row>
        <row r="300">
          <cell r="F300">
            <v>43</v>
          </cell>
        </row>
        <row r="301">
          <cell r="F301">
            <v>43</v>
          </cell>
        </row>
        <row r="302">
          <cell r="F302">
            <v>43</v>
          </cell>
        </row>
        <row r="303">
          <cell r="F303">
            <v>43</v>
          </cell>
        </row>
        <row r="304">
          <cell r="F304">
            <v>43</v>
          </cell>
        </row>
        <row r="305">
          <cell r="F305">
            <v>43</v>
          </cell>
        </row>
        <row r="306">
          <cell r="F306">
            <v>43</v>
          </cell>
        </row>
        <row r="307">
          <cell r="F307">
            <v>43</v>
          </cell>
        </row>
        <row r="308">
          <cell r="F308">
            <v>42</v>
          </cell>
        </row>
        <row r="309">
          <cell r="F309">
            <v>42</v>
          </cell>
        </row>
        <row r="310">
          <cell r="F310">
            <v>42</v>
          </cell>
        </row>
        <row r="311">
          <cell r="F311">
            <v>42</v>
          </cell>
        </row>
        <row r="312">
          <cell r="F312">
            <v>42</v>
          </cell>
        </row>
        <row r="313">
          <cell r="F313">
            <v>42</v>
          </cell>
        </row>
        <row r="314">
          <cell r="F314">
            <v>41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42</v>
          </cell>
        </row>
        <row r="318">
          <cell r="F318">
            <v>42</v>
          </cell>
        </row>
        <row r="319">
          <cell r="F319">
            <v>43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43</v>
          </cell>
        </row>
        <row r="330">
          <cell r="F330">
            <v>43</v>
          </cell>
        </row>
        <row r="331">
          <cell r="F331">
            <v>43</v>
          </cell>
        </row>
        <row r="332">
          <cell r="F332">
            <v>43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43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44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44</v>
          </cell>
        </row>
        <row r="352">
          <cell r="F352">
            <v>44</v>
          </cell>
        </row>
        <row r="353">
          <cell r="F353">
            <v>44</v>
          </cell>
        </row>
        <row r="354">
          <cell r="F354">
            <v>44</v>
          </cell>
        </row>
        <row r="355">
          <cell r="F355">
            <v>44</v>
          </cell>
        </row>
        <row r="356">
          <cell r="F356">
            <v>43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43</v>
          </cell>
        </row>
        <row r="370">
          <cell r="F370">
            <v>43</v>
          </cell>
        </row>
        <row r="371">
          <cell r="F371">
            <v>43</v>
          </cell>
        </row>
        <row r="372">
          <cell r="F372">
            <v>43</v>
          </cell>
        </row>
        <row r="373">
          <cell r="F373">
            <v>43</v>
          </cell>
        </row>
        <row r="374">
          <cell r="F374">
            <v>43</v>
          </cell>
        </row>
        <row r="375">
          <cell r="F375">
            <v>43</v>
          </cell>
        </row>
        <row r="376">
          <cell r="F376">
            <v>43</v>
          </cell>
        </row>
        <row r="377">
          <cell r="F377">
            <v>43</v>
          </cell>
        </row>
        <row r="378">
          <cell r="F378">
            <v>43</v>
          </cell>
        </row>
        <row r="379">
          <cell r="F379">
            <v>42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44</v>
          </cell>
        </row>
        <row r="387">
          <cell r="F387">
            <v>47</v>
          </cell>
        </row>
        <row r="388">
          <cell r="F388">
            <v>49</v>
          </cell>
        </row>
        <row r="389">
          <cell r="F389">
            <v>48</v>
          </cell>
        </row>
        <row r="390">
          <cell r="F390">
            <v>46</v>
          </cell>
        </row>
        <row r="391">
          <cell r="F391">
            <v>43</v>
          </cell>
        </row>
        <row r="392">
          <cell r="F392">
            <v>39</v>
          </cell>
        </row>
        <row r="393">
          <cell r="F393">
            <v>38</v>
          </cell>
        </row>
        <row r="394">
          <cell r="F394">
            <v>39</v>
          </cell>
        </row>
        <row r="395">
          <cell r="F395">
            <v>38</v>
          </cell>
        </row>
        <row r="396">
          <cell r="F396">
            <v>38</v>
          </cell>
        </row>
        <row r="397">
          <cell r="F397">
            <v>38</v>
          </cell>
        </row>
        <row r="398">
          <cell r="F398">
            <v>38</v>
          </cell>
        </row>
        <row r="399">
          <cell r="F399">
            <v>38</v>
          </cell>
        </row>
        <row r="400">
          <cell r="F400">
            <v>39</v>
          </cell>
        </row>
        <row r="401">
          <cell r="F401">
            <v>39</v>
          </cell>
        </row>
        <row r="402">
          <cell r="F402">
            <v>39</v>
          </cell>
        </row>
        <row r="403">
          <cell r="F403">
            <v>39</v>
          </cell>
        </row>
        <row r="404">
          <cell r="F404">
            <v>39</v>
          </cell>
        </row>
        <row r="405">
          <cell r="F405">
            <v>38</v>
          </cell>
        </row>
        <row r="406">
          <cell r="F406">
            <v>38</v>
          </cell>
        </row>
        <row r="407">
          <cell r="F407">
            <v>38</v>
          </cell>
        </row>
        <row r="408">
          <cell r="F408">
            <v>38</v>
          </cell>
        </row>
        <row r="409">
          <cell r="F409">
            <v>38</v>
          </cell>
        </row>
        <row r="411">
          <cell r="F411">
            <v>38</v>
          </cell>
        </row>
        <row r="412">
          <cell r="F412">
            <v>38</v>
          </cell>
        </row>
        <row r="413">
          <cell r="F413">
            <v>39</v>
          </cell>
        </row>
        <row r="414">
          <cell r="F414">
            <v>39</v>
          </cell>
        </row>
        <row r="415">
          <cell r="F415">
            <v>39</v>
          </cell>
        </row>
        <row r="416">
          <cell r="F416">
            <v>40</v>
          </cell>
        </row>
        <row r="417">
          <cell r="F417">
            <v>40</v>
          </cell>
        </row>
        <row r="418">
          <cell r="F418">
            <v>40</v>
          </cell>
        </row>
        <row r="419">
          <cell r="F419">
            <v>40</v>
          </cell>
        </row>
        <row r="420">
          <cell r="F420">
            <v>40</v>
          </cell>
        </row>
        <row r="421">
          <cell r="F421">
            <v>41</v>
          </cell>
        </row>
        <row r="422">
          <cell r="F422">
            <v>41</v>
          </cell>
        </row>
        <row r="423">
          <cell r="F423">
            <v>41</v>
          </cell>
        </row>
        <row r="424">
          <cell r="F424">
            <v>41</v>
          </cell>
        </row>
        <row r="425">
          <cell r="F425">
            <v>41</v>
          </cell>
        </row>
        <row r="426">
          <cell r="F426">
            <v>41</v>
          </cell>
        </row>
        <row r="427">
          <cell r="F427">
            <v>41</v>
          </cell>
        </row>
        <row r="428">
          <cell r="F428">
            <v>40</v>
          </cell>
        </row>
        <row r="429">
          <cell r="F429">
            <v>39</v>
          </cell>
        </row>
        <row r="430">
          <cell r="F430">
            <v>39</v>
          </cell>
        </row>
        <row r="431">
          <cell r="F431">
            <v>38</v>
          </cell>
        </row>
        <row r="432">
          <cell r="F432">
            <v>38</v>
          </cell>
        </row>
        <row r="433">
          <cell r="F433">
            <v>38</v>
          </cell>
        </row>
        <row r="434">
          <cell r="F434">
            <v>38</v>
          </cell>
        </row>
        <row r="435">
          <cell r="F435">
            <v>38</v>
          </cell>
        </row>
        <row r="436">
          <cell r="F436">
            <v>38</v>
          </cell>
        </row>
        <row r="437">
          <cell r="F437">
            <v>39</v>
          </cell>
        </row>
        <row r="438">
          <cell r="F438">
            <v>39</v>
          </cell>
        </row>
        <row r="439">
          <cell r="F439">
            <v>40</v>
          </cell>
        </row>
        <row r="440">
          <cell r="F440">
            <v>41</v>
          </cell>
        </row>
        <row r="441">
          <cell r="F441">
            <v>40</v>
          </cell>
        </row>
        <row r="442">
          <cell r="F442">
            <v>41</v>
          </cell>
        </row>
        <row r="443">
          <cell r="F443">
            <v>43</v>
          </cell>
        </row>
        <row r="444">
          <cell r="F444">
            <v>42</v>
          </cell>
        </row>
        <row r="445">
          <cell r="F445">
            <v>41</v>
          </cell>
        </row>
        <row r="446">
          <cell r="F446">
            <v>40</v>
          </cell>
        </row>
        <row r="447">
          <cell r="F447">
            <v>40</v>
          </cell>
        </row>
        <row r="448">
          <cell r="F448">
            <v>40</v>
          </cell>
        </row>
        <row r="449">
          <cell r="F449">
            <v>40</v>
          </cell>
        </row>
        <row r="450">
          <cell r="F450">
            <v>40</v>
          </cell>
        </row>
        <row r="451">
          <cell r="F451">
            <v>40</v>
          </cell>
        </row>
        <row r="452">
          <cell r="F452">
            <v>40</v>
          </cell>
        </row>
        <row r="453">
          <cell r="F453">
            <v>39</v>
          </cell>
        </row>
        <row r="454">
          <cell r="F454">
            <v>40</v>
          </cell>
        </row>
        <row r="455">
          <cell r="F455">
            <v>40</v>
          </cell>
        </row>
        <row r="456">
          <cell r="F456">
            <v>40</v>
          </cell>
        </row>
        <row r="457">
          <cell r="F457">
            <v>39</v>
          </cell>
        </row>
        <row r="458">
          <cell r="F458">
            <v>39</v>
          </cell>
        </row>
        <row r="459">
          <cell r="F459">
            <v>39</v>
          </cell>
        </row>
        <row r="460">
          <cell r="F460">
            <v>39</v>
          </cell>
        </row>
        <row r="461">
          <cell r="F461">
            <v>40</v>
          </cell>
        </row>
        <row r="462">
          <cell r="F462">
            <v>40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41</v>
          </cell>
        </row>
        <row r="466">
          <cell r="F466">
            <v>42</v>
          </cell>
        </row>
        <row r="467">
          <cell r="F467">
            <v>42</v>
          </cell>
        </row>
        <row r="468">
          <cell r="F468">
            <v>42</v>
          </cell>
        </row>
        <row r="469">
          <cell r="F469">
            <v>42</v>
          </cell>
        </row>
        <row r="470">
          <cell r="F470">
            <v>42</v>
          </cell>
        </row>
        <row r="471">
          <cell r="F471">
            <v>42</v>
          </cell>
        </row>
        <row r="472">
          <cell r="F472">
            <v>43</v>
          </cell>
        </row>
        <row r="473">
          <cell r="F473">
            <v>42</v>
          </cell>
        </row>
        <row r="474">
          <cell r="F474">
            <v>42</v>
          </cell>
        </row>
        <row r="475">
          <cell r="F475">
            <v>42</v>
          </cell>
        </row>
        <row r="476">
          <cell r="F476">
            <v>42</v>
          </cell>
        </row>
        <row r="477">
          <cell r="F477">
            <v>41</v>
          </cell>
        </row>
        <row r="478">
          <cell r="F478">
            <v>40</v>
          </cell>
        </row>
        <row r="479">
          <cell r="F479">
            <v>40</v>
          </cell>
        </row>
        <row r="480">
          <cell r="F480">
            <v>40</v>
          </cell>
        </row>
        <row r="481">
          <cell r="F481">
            <v>40</v>
          </cell>
        </row>
        <row r="482">
          <cell r="F482">
            <v>40</v>
          </cell>
        </row>
        <row r="483">
          <cell r="F483">
            <v>40</v>
          </cell>
        </row>
        <row r="484">
          <cell r="F484">
            <v>40</v>
          </cell>
        </row>
        <row r="485">
          <cell r="F485">
            <v>41</v>
          </cell>
        </row>
        <row r="486">
          <cell r="F486">
            <v>41</v>
          </cell>
        </row>
        <row r="487">
          <cell r="F487">
            <v>41</v>
          </cell>
        </row>
        <row r="488">
          <cell r="F488">
            <v>42</v>
          </cell>
        </row>
        <row r="489">
          <cell r="F489">
            <v>42</v>
          </cell>
        </row>
        <row r="490">
          <cell r="F490">
            <v>42</v>
          </cell>
        </row>
        <row r="491">
          <cell r="F491">
            <v>44</v>
          </cell>
        </row>
        <row r="492">
          <cell r="F492">
            <v>43</v>
          </cell>
        </row>
        <row r="493">
          <cell r="F493">
            <v>41</v>
          </cell>
        </row>
        <row r="494">
          <cell r="F494">
            <v>41</v>
          </cell>
        </row>
        <row r="495">
          <cell r="F495">
            <v>41</v>
          </cell>
        </row>
        <row r="496">
          <cell r="F496">
            <v>40</v>
          </cell>
        </row>
        <row r="497">
          <cell r="F497">
            <v>41</v>
          </cell>
        </row>
        <row r="498">
          <cell r="F498">
            <v>41</v>
          </cell>
        </row>
        <row r="499">
          <cell r="F499">
            <v>42</v>
          </cell>
        </row>
        <row r="500">
          <cell r="F500">
            <v>43</v>
          </cell>
        </row>
        <row r="501">
          <cell r="F501">
            <v>47</v>
          </cell>
        </row>
        <row r="502">
          <cell r="F502">
            <v>46</v>
          </cell>
        </row>
        <row r="503">
          <cell r="F503">
            <v>42</v>
          </cell>
        </row>
        <row r="504">
          <cell r="F504">
            <v>41</v>
          </cell>
        </row>
        <row r="505">
          <cell r="F505">
            <v>40</v>
          </cell>
        </row>
        <row r="506">
          <cell r="F506">
            <v>40</v>
          </cell>
        </row>
        <row r="507">
          <cell r="F507">
            <v>41</v>
          </cell>
        </row>
        <row r="508">
          <cell r="F508">
            <v>42</v>
          </cell>
        </row>
        <row r="509">
          <cell r="F509">
            <v>41</v>
          </cell>
        </row>
        <row r="510">
          <cell r="F510">
            <v>42</v>
          </cell>
        </row>
        <row r="511">
          <cell r="F511">
            <v>42</v>
          </cell>
        </row>
        <row r="512">
          <cell r="F512">
            <v>42</v>
          </cell>
        </row>
        <row r="513">
          <cell r="F513">
            <v>42</v>
          </cell>
        </row>
        <row r="514">
          <cell r="F514">
            <v>42</v>
          </cell>
        </row>
        <row r="515">
          <cell r="F515">
            <v>42</v>
          </cell>
        </row>
        <row r="516">
          <cell r="F516">
            <v>42</v>
          </cell>
        </row>
        <row r="517">
          <cell r="F517">
            <v>42</v>
          </cell>
        </row>
        <row r="518">
          <cell r="F518">
            <v>43</v>
          </cell>
        </row>
        <row r="519">
          <cell r="F519">
            <v>43</v>
          </cell>
        </row>
        <row r="520">
          <cell r="F520">
            <v>43</v>
          </cell>
        </row>
        <row r="521">
          <cell r="F521">
            <v>43</v>
          </cell>
        </row>
        <row r="522">
          <cell r="F522">
            <v>43</v>
          </cell>
        </row>
        <row r="523">
          <cell r="F523">
            <v>43</v>
          </cell>
        </row>
        <row r="524">
          <cell r="F524">
            <v>42</v>
          </cell>
        </row>
        <row r="525">
          <cell r="F525">
            <v>43</v>
          </cell>
        </row>
        <row r="526">
          <cell r="F526">
            <v>45</v>
          </cell>
        </row>
        <row r="527">
          <cell r="F527">
            <v>45</v>
          </cell>
        </row>
        <row r="528">
          <cell r="F528">
            <v>43</v>
          </cell>
        </row>
        <row r="529">
          <cell r="F529">
            <v>42</v>
          </cell>
        </row>
        <row r="530">
          <cell r="F530">
            <v>41</v>
          </cell>
        </row>
        <row r="531">
          <cell r="F531">
            <v>41</v>
          </cell>
        </row>
        <row r="532">
          <cell r="F532">
            <v>41</v>
          </cell>
        </row>
        <row r="533">
          <cell r="F533">
            <v>41</v>
          </cell>
        </row>
        <row r="534">
          <cell r="F534">
            <v>41</v>
          </cell>
        </row>
        <row r="535">
          <cell r="F535">
            <v>42</v>
          </cell>
        </row>
        <row r="536">
          <cell r="F536">
            <v>41</v>
          </cell>
        </row>
        <row r="537">
          <cell r="F537">
            <v>42</v>
          </cell>
        </row>
        <row r="538">
          <cell r="F538">
            <v>43</v>
          </cell>
        </row>
        <row r="539">
          <cell r="F539">
            <v>42</v>
          </cell>
        </row>
        <row r="540">
          <cell r="F540">
            <v>42</v>
          </cell>
        </row>
        <row r="541">
          <cell r="F541">
            <v>42</v>
          </cell>
        </row>
        <row r="542">
          <cell r="F542">
            <v>42</v>
          </cell>
        </row>
        <row r="543">
          <cell r="F543">
            <v>42</v>
          </cell>
        </row>
        <row r="544">
          <cell r="F544">
            <v>41</v>
          </cell>
        </row>
        <row r="545">
          <cell r="F545">
            <v>42</v>
          </cell>
        </row>
        <row r="546">
          <cell r="F546">
            <v>42</v>
          </cell>
        </row>
        <row r="547">
          <cell r="F547">
            <v>41</v>
          </cell>
        </row>
        <row r="548">
          <cell r="F548">
            <v>41</v>
          </cell>
        </row>
        <row r="549">
          <cell r="F549">
            <v>41</v>
          </cell>
        </row>
        <row r="550">
          <cell r="F550">
            <v>41</v>
          </cell>
        </row>
        <row r="551">
          <cell r="F551">
            <v>41</v>
          </cell>
        </row>
        <row r="552">
          <cell r="F552">
            <v>41</v>
          </cell>
        </row>
        <row r="553">
          <cell r="F553">
            <v>41</v>
          </cell>
        </row>
        <row r="554">
          <cell r="F554">
            <v>42</v>
          </cell>
        </row>
        <row r="555">
          <cell r="F555">
            <v>41</v>
          </cell>
        </row>
        <row r="556">
          <cell r="F556">
            <v>41</v>
          </cell>
        </row>
        <row r="557">
          <cell r="F557">
            <v>40</v>
          </cell>
        </row>
        <row r="558">
          <cell r="F558">
            <v>41</v>
          </cell>
        </row>
        <row r="559">
          <cell r="F559">
            <v>41</v>
          </cell>
        </row>
        <row r="560">
          <cell r="F560">
            <v>41</v>
          </cell>
        </row>
        <row r="561">
          <cell r="F561">
            <v>42</v>
          </cell>
        </row>
        <row r="562">
          <cell r="F562">
            <v>42</v>
          </cell>
        </row>
        <row r="563">
          <cell r="F563">
            <v>42</v>
          </cell>
        </row>
        <row r="564">
          <cell r="F564">
            <v>42</v>
          </cell>
        </row>
        <row r="565">
          <cell r="F565">
            <v>42</v>
          </cell>
        </row>
        <row r="566">
          <cell r="F566">
            <v>43</v>
          </cell>
        </row>
        <row r="567">
          <cell r="F567">
            <v>43</v>
          </cell>
        </row>
        <row r="568">
          <cell r="F568">
            <v>42</v>
          </cell>
        </row>
        <row r="569">
          <cell r="F569">
            <v>41</v>
          </cell>
        </row>
        <row r="570">
          <cell r="F570">
            <v>41</v>
          </cell>
        </row>
        <row r="571">
          <cell r="F571">
            <v>42</v>
          </cell>
        </row>
        <row r="572">
          <cell r="F572">
            <v>41</v>
          </cell>
        </row>
        <row r="573">
          <cell r="F573">
            <v>41</v>
          </cell>
        </row>
        <row r="574">
          <cell r="F574">
            <v>40</v>
          </cell>
        </row>
        <row r="575">
          <cell r="F575">
            <v>40</v>
          </cell>
        </row>
        <row r="576">
          <cell r="F576">
            <v>41</v>
          </cell>
        </row>
        <row r="577">
          <cell r="F577">
            <v>41</v>
          </cell>
        </row>
        <row r="578">
          <cell r="F578">
            <v>41</v>
          </cell>
        </row>
        <row r="579">
          <cell r="F579">
            <v>41</v>
          </cell>
        </row>
        <row r="580">
          <cell r="F580">
            <v>40</v>
          </cell>
        </row>
        <row r="581">
          <cell r="F581">
            <v>40</v>
          </cell>
        </row>
        <row r="582">
          <cell r="F582">
            <v>40</v>
          </cell>
        </row>
        <row r="583">
          <cell r="F583">
            <v>41</v>
          </cell>
        </row>
        <row r="584">
          <cell r="F584">
            <v>41</v>
          </cell>
        </row>
        <row r="585">
          <cell r="F585">
            <v>41</v>
          </cell>
        </row>
        <row r="586">
          <cell r="F586">
            <v>41</v>
          </cell>
        </row>
        <row r="587">
          <cell r="F587">
            <v>41</v>
          </cell>
        </row>
        <row r="588">
          <cell r="F588">
            <v>42</v>
          </cell>
        </row>
        <row r="589">
          <cell r="F589">
            <v>42</v>
          </cell>
        </row>
        <row r="590">
          <cell r="F590">
            <v>43</v>
          </cell>
        </row>
        <row r="591">
          <cell r="F591">
            <v>43</v>
          </cell>
        </row>
        <row r="592">
          <cell r="F592">
            <v>43</v>
          </cell>
        </row>
        <row r="593">
          <cell r="F593">
            <v>43</v>
          </cell>
        </row>
        <row r="594">
          <cell r="F594">
            <v>43</v>
          </cell>
        </row>
        <row r="595">
          <cell r="F595">
            <v>43</v>
          </cell>
        </row>
        <row r="596">
          <cell r="F596">
            <v>42</v>
          </cell>
        </row>
        <row r="597">
          <cell r="F597">
            <v>41</v>
          </cell>
        </row>
        <row r="598">
          <cell r="F598">
            <v>41</v>
          </cell>
        </row>
        <row r="599">
          <cell r="F599">
            <v>41</v>
          </cell>
        </row>
        <row r="600">
          <cell r="F600">
            <v>40</v>
          </cell>
        </row>
        <row r="601">
          <cell r="F601">
            <v>40</v>
          </cell>
        </row>
        <row r="602">
          <cell r="F602">
            <v>40</v>
          </cell>
        </row>
        <row r="603">
          <cell r="F603">
            <v>40</v>
          </cell>
        </row>
        <row r="604">
          <cell r="F604">
            <v>40</v>
          </cell>
        </row>
        <row r="605">
          <cell r="F605">
            <v>40</v>
          </cell>
        </row>
        <row r="606">
          <cell r="F606">
            <v>41</v>
          </cell>
        </row>
        <row r="607">
          <cell r="F607">
            <v>41</v>
          </cell>
        </row>
        <row r="608">
          <cell r="F608">
            <v>41</v>
          </cell>
        </row>
        <row r="609">
          <cell r="F609">
            <v>41</v>
          </cell>
        </row>
        <row r="610">
          <cell r="F610">
            <v>42</v>
          </cell>
        </row>
        <row r="611">
          <cell r="F611">
            <v>42</v>
          </cell>
        </row>
        <row r="612">
          <cell r="F612">
            <v>42</v>
          </cell>
        </row>
        <row r="613">
          <cell r="F613">
            <v>42</v>
          </cell>
        </row>
        <row r="614">
          <cell r="F614">
            <v>42</v>
          </cell>
        </row>
        <row r="615">
          <cell r="F615">
            <v>42</v>
          </cell>
        </row>
        <row r="616">
          <cell r="F616">
            <v>42</v>
          </cell>
        </row>
        <row r="617">
          <cell r="F617">
            <v>42</v>
          </cell>
        </row>
        <row r="618">
          <cell r="F618">
            <v>42</v>
          </cell>
        </row>
        <row r="619">
          <cell r="F619">
            <v>42</v>
          </cell>
        </row>
        <row r="620">
          <cell r="F620">
            <v>41</v>
          </cell>
        </row>
        <row r="621">
          <cell r="F621">
            <v>40</v>
          </cell>
        </row>
        <row r="622">
          <cell r="F622">
            <v>40</v>
          </cell>
        </row>
        <row r="623">
          <cell r="F623">
            <v>39</v>
          </cell>
        </row>
        <row r="624">
          <cell r="F624">
            <v>40</v>
          </cell>
        </row>
        <row r="625">
          <cell r="F625">
            <v>40</v>
          </cell>
        </row>
        <row r="626">
          <cell r="F626">
            <v>40</v>
          </cell>
        </row>
        <row r="627">
          <cell r="F627">
            <v>40</v>
          </cell>
        </row>
        <row r="628">
          <cell r="F628">
            <v>40</v>
          </cell>
        </row>
        <row r="629">
          <cell r="F629">
            <v>40</v>
          </cell>
        </row>
        <row r="630">
          <cell r="F630">
            <v>40</v>
          </cell>
        </row>
        <row r="631">
          <cell r="F631">
            <v>40</v>
          </cell>
        </row>
        <row r="632">
          <cell r="F632">
            <v>41</v>
          </cell>
        </row>
        <row r="633">
          <cell r="F633">
            <v>41</v>
          </cell>
        </row>
        <row r="634">
          <cell r="F634">
            <v>42</v>
          </cell>
        </row>
        <row r="635">
          <cell r="F635">
            <v>42</v>
          </cell>
        </row>
        <row r="636">
          <cell r="F636">
            <v>42</v>
          </cell>
        </row>
        <row r="637">
          <cell r="F637">
            <v>42</v>
          </cell>
        </row>
        <row r="638">
          <cell r="F638">
            <v>43</v>
          </cell>
        </row>
        <row r="639">
          <cell r="F639">
            <v>42</v>
          </cell>
        </row>
        <row r="640">
          <cell r="F640">
            <v>41</v>
          </cell>
        </row>
        <row r="641">
          <cell r="F641">
            <v>41</v>
          </cell>
        </row>
        <row r="642">
          <cell r="F642">
            <v>41</v>
          </cell>
        </row>
        <row r="643">
          <cell r="F643">
            <v>41</v>
          </cell>
        </row>
        <row r="644">
          <cell r="F644">
            <v>41</v>
          </cell>
        </row>
        <row r="645">
          <cell r="F645">
            <v>40</v>
          </cell>
        </row>
        <row r="646">
          <cell r="F646">
            <v>40</v>
          </cell>
        </row>
        <row r="647">
          <cell r="F647">
            <v>41</v>
          </cell>
        </row>
        <row r="648">
          <cell r="F648">
            <v>40</v>
          </cell>
        </row>
        <row r="649">
          <cell r="F649">
            <v>40</v>
          </cell>
        </row>
        <row r="650">
          <cell r="F650">
            <v>41</v>
          </cell>
        </row>
        <row r="651">
          <cell r="F651">
            <v>42</v>
          </cell>
        </row>
        <row r="652">
          <cell r="F652">
            <v>49</v>
          </cell>
        </row>
        <row r="653">
          <cell r="F653">
            <v>48</v>
          </cell>
        </row>
        <row r="654">
          <cell r="F654">
            <v>45</v>
          </cell>
        </row>
        <row r="655">
          <cell r="F655">
            <v>44</v>
          </cell>
        </row>
        <row r="656">
          <cell r="F656">
            <v>46</v>
          </cell>
        </row>
        <row r="657">
          <cell r="F657">
            <v>48</v>
          </cell>
        </row>
        <row r="658">
          <cell r="F658">
            <v>45</v>
          </cell>
        </row>
        <row r="659">
          <cell r="F659">
            <v>43</v>
          </cell>
        </row>
        <row r="660">
          <cell r="F660">
            <v>42</v>
          </cell>
        </row>
        <row r="661">
          <cell r="F661">
            <v>42</v>
          </cell>
        </row>
        <row r="662">
          <cell r="F662">
            <v>42</v>
          </cell>
        </row>
        <row r="663">
          <cell r="F663">
            <v>42</v>
          </cell>
        </row>
        <row r="664">
          <cell r="F664">
            <v>42</v>
          </cell>
        </row>
        <row r="665">
          <cell r="F665">
            <v>42</v>
          </cell>
        </row>
        <row r="666">
          <cell r="F666">
            <v>42</v>
          </cell>
        </row>
        <row r="667">
          <cell r="F667">
            <v>41</v>
          </cell>
        </row>
        <row r="668">
          <cell r="F668">
            <v>41</v>
          </cell>
        </row>
        <row r="669">
          <cell r="F669">
            <v>41</v>
          </cell>
        </row>
        <row r="670">
          <cell r="F670">
            <v>41</v>
          </cell>
        </row>
        <row r="671">
          <cell r="F671">
            <v>41</v>
          </cell>
        </row>
        <row r="672">
          <cell r="F672">
            <v>41</v>
          </cell>
        </row>
        <row r="673">
          <cell r="F673">
            <v>41</v>
          </cell>
        </row>
        <row r="674">
          <cell r="F674">
            <v>41</v>
          </cell>
        </row>
        <row r="675">
          <cell r="F675">
            <v>41</v>
          </cell>
        </row>
        <row r="676">
          <cell r="F676">
            <v>41</v>
          </cell>
        </row>
        <row r="677">
          <cell r="F677">
            <v>41</v>
          </cell>
        </row>
        <row r="678">
          <cell r="F678">
            <v>41</v>
          </cell>
        </row>
        <row r="679">
          <cell r="F679">
            <v>41</v>
          </cell>
        </row>
        <row r="680">
          <cell r="F680">
            <v>41</v>
          </cell>
        </row>
        <row r="681">
          <cell r="F681">
            <v>41</v>
          </cell>
        </row>
        <row r="682">
          <cell r="F682">
            <v>41</v>
          </cell>
        </row>
        <row r="683">
          <cell r="F683">
            <v>42</v>
          </cell>
        </row>
        <row r="684">
          <cell r="F684">
            <v>42</v>
          </cell>
        </row>
        <row r="685">
          <cell r="F685">
            <v>43</v>
          </cell>
        </row>
        <row r="686">
          <cell r="F686">
            <v>43</v>
          </cell>
        </row>
        <row r="687">
          <cell r="F687">
            <v>43</v>
          </cell>
        </row>
        <row r="688">
          <cell r="F688">
            <v>43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42</v>
          </cell>
        </row>
        <row r="695">
          <cell r="F695">
            <v>42</v>
          </cell>
        </row>
        <row r="696">
          <cell r="F696">
            <v>42</v>
          </cell>
        </row>
        <row r="697">
          <cell r="F697">
            <v>42</v>
          </cell>
        </row>
        <row r="698">
          <cell r="F698">
            <v>42</v>
          </cell>
        </row>
        <row r="699">
          <cell r="F699">
            <v>41</v>
          </cell>
        </row>
        <row r="700">
          <cell r="F700">
            <v>42</v>
          </cell>
        </row>
        <row r="701">
          <cell r="F701">
            <v>42</v>
          </cell>
        </row>
        <row r="702">
          <cell r="F702">
            <v>42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43</v>
          </cell>
        </row>
        <row r="707">
          <cell r="F707">
            <v>43</v>
          </cell>
        </row>
        <row r="708">
          <cell r="F708">
            <v>43</v>
          </cell>
        </row>
        <row r="709">
          <cell r="F709">
            <v>45</v>
          </cell>
        </row>
        <row r="710">
          <cell r="F710">
            <v>46</v>
          </cell>
        </row>
        <row r="711">
          <cell r="F711">
            <v>46</v>
          </cell>
        </row>
        <row r="712">
          <cell r="F712">
            <v>50</v>
          </cell>
        </row>
        <row r="713">
          <cell r="F713">
            <v>52</v>
          </cell>
        </row>
        <row r="714">
          <cell r="F714">
            <v>53</v>
          </cell>
        </row>
        <row r="715">
          <cell r="F715">
            <v>52</v>
          </cell>
        </row>
        <row r="716">
          <cell r="F716">
            <v>52</v>
          </cell>
        </row>
        <row r="717">
          <cell r="F717">
            <v>52</v>
          </cell>
        </row>
        <row r="718">
          <cell r="F718">
            <v>54</v>
          </cell>
        </row>
        <row r="719">
          <cell r="F719">
            <v>55</v>
          </cell>
        </row>
        <row r="720">
          <cell r="F720">
            <v>50</v>
          </cell>
        </row>
        <row r="721">
          <cell r="F721">
            <v>48</v>
          </cell>
        </row>
        <row r="722">
          <cell r="F722">
            <v>49</v>
          </cell>
        </row>
        <row r="723">
          <cell r="F723">
            <v>51</v>
          </cell>
        </row>
        <row r="724">
          <cell r="F724">
            <v>52</v>
          </cell>
        </row>
        <row r="725">
          <cell r="F725">
            <v>50</v>
          </cell>
        </row>
        <row r="726">
          <cell r="F726">
            <v>45</v>
          </cell>
        </row>
        <row r="727">
          <cell r="F727">
            <v>42</v>
          </cell>
        </row>
        <row r="728">
          <cell r="F728">
            <v>42</v>
          </cell>
        </row>
        <row r="729">
          <cell r="F729">
            <v>42</v>
          </cell>
        </row>
        <row r="730">
          <cell r="F730">
            <v>42</v>
          </cell>
        </row>
        <row r="731">
          <cell r="F731">
            <v>42</v>
          </cell>
        </row>
        <row r="732">
          <cell r="F732">
            <v>42</v>
          </cell>
        </row>
        <row r="733">
          <cell r="F733">
            <v>41</v>
          </cell>
        </row>
        <row r="734">
          <cell r="F734">
            <v>42</v>
          </cell>
        </row>
        <row r="735">
          <cell r="F735">
            <v>41</v>
          </cell>
        </row>
        <row r="736">
          <cell r="F736">
            <v>41</v>
          </cell>
        </row>
        <row r="737">
          <cell r="F737">
            <v>41</v>
          </cell>
        </row>
        <row r="738">
          <cell r="F738">
            <v>41</v>
          </cell>
        </row>
        <row r="739">
          <cell r="F739">
            <v>41</v>
          </cell>
        </row>
        <row r="740">
          <cell r="F740">
            <v>41</v>
          </cell>
        </row>
        <row r="741">
          <cell r="F741">
            <v>41</v>
          </cell>
        </row>
        <row r="742">
          <cell r="F742">
            <v>41</v>
          </cell>
        </row>
        <row r="743">
          <cell r="F743">
            <v>41</v>
          </cell>
        </row>
        <row r="744">
          <cell r="F744">
            <v>41</v>
          </cell>
        </row>
        <row r="745">
          <cell r="F745">
            <v>41</v>
          </cell>
        </row>
        <row r="746">
          <cell r="F746">
            <v>41</v>
          </cell>
        </row>
        <row r="747">
          <cell r="F747">
            <v>41</v>
          </cell>
        </row>
        <row r="748">
          <cell r="F748">
            <v>41</v>
          </cell>
        </row>
        <row r="749">
          <cell r="F749">
            <v>41</v>
          </cell>
        </row>
        <row r="750">
          <cell r="F750">
            <v>41</v>
          </cell>
        </row>
        <row r="751">
          <cell r="F751">
            <v>42</v>
          </cell>
        </row>
        <row r="752">
          <cell r="F752">
            <v>42</v>
          </cell>
        </row>
        <row r="753">
          <cell r="F753">
            <v>42</v>
          </cell>
        </row>
        <row r="754">
          <cell r="F754">
            <v>42</v>
          </cell>
        </row>
        <row r="755">
          <cell r="F755">
            <v>42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C5" sqref="C5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165" t="s">
        <v>56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0.001*[1]Sheet1!$F$12</f>
        <v>2.1999999999999999E-2</v>
      </c>
      <c r="D5" s="12">
        <f>0.001*[1]Sheet1!$F$13</f>
        <v>2.1999999999999999E-2</v>
      </c>
      <c r="E5" s="12">
        <f>0.001*[1]Sheet1!$F$14</f>
        <v>2.1999999999999999E-2</v>
      </c>
      <c r="F5" s="12">
        <f>0.001*[1]Sheet1!$F$15</f>
        <v>2.1999999999999999E-2</v>
      </c>
      <c r="G5" s="12">
        <f>0.001*[1]Sheet1!$F$16</f>
        <v>2.1999999999999999E-2</v>
      </c>
      <c r="H5" s="12">
        <f>0.001*[1]Sheet1!$F$17</f>
        <v>2.1999999999999999E-2</v>
      </c>
      <c r="I5" s="12">
        <f>0.001*[1]Sheet1!$F$18</f>
        <v>2.1999999999999999E-2</v>
      </c>
      <c r="J5" s="12">
        <f>0.001*[1]Sheet1!$F$19</f>
        <v>2.1999999999999999E-2</v>
      </c>
      <c r="K5" s="12">
        <f>0.001*[1]Sheet1!$F$20</f>
        <v>2.1000000000000001E-2</v>
      </c>
      <c r="L5" s="12">
        <f>0.001*[1]Sheet1!$F$21</f>
        <v>2.1000000000000001E-2</v>
      </c>
      <c r="M5" s="12">
        <f>0.001*[1]Sheet1!$F$22</f>
        <v>2.1000000000000001E-2</v>
      </c>
      <c r="N5" s="12">
        <f>0.001*[1]Sheet1!$F$23</f>
        <v>2.1000000000000001E-2</v>
      </c>
      <c r="O5" s="12">
        <f>0.001*[1]Sheet1!$F$24</f>
        <v>2.1000000000000001E-2</v>
      </c>
      <c r="P5" s="12">
        <f>0.001*[1]Sheet1!$F$25</f>
        <v>2.1000000000000001E-2</v>
      </c>
      <c r="Q5" s="12">
        <f>0.001*[1]Sheet1!$F$26</f>
        <v>2.1000000000000001E-2</v>
      </c>
      <c r="R5" s="12">
        <f>0.001*[1]Sheet1!$F$27</f>
        <v>0.02</v>
      </c>
      <c r="S5" s="12">
        <f>0.001*[1]Sheet1!$F$28</f>
        <v>0.02</v>
      </c>
      <c r="T5" s="12">
        <f>0.001*[1]Sheet1!$F$29</f>
        <v>0.02</v>
      </c>
      <c r="U5" s="12">
        <f>0.001*[1]Sheet1!$F$30</f>
        <v>0.02</v>
      </c>
      <c r="V5" s="12">
        <f>0.001*[1]Sheet1!$F$31</f>
        <v>0.02</v>
      </c>
      <c r="W5" s="12">
        <f>0.001*[1]Sheet1!$F$32</f>
        <v>0.02</v>
      </c>
      <c r="X5" s="12">
        <f>0.001*[1]Sheet1!$F$33</f>
        <v>0.02</v>
      </c>
      <c r="Y5" s="12">
        <f>0.001*[1]Sheet1!$F$34</f>
        <v>0.02</v>
      </c>
      <c r="Z5" s="42">
        <f>0.001*[1]Sheet1!$F$35</f>
        <v>0.02</v>
      </c>
      <c r="AA5" s="34">
        <f>MAX(C5:Z5)</f>
        <v>2.1999999999999999E-2</v>
      </c>
      <c r="AB5" s="13">
        <f>MIN(C5:Z5)</f>
        <v>0.02</v>
      </c>
      <c r="AC5" s="16">
        <f>AVERAGE(C5:Z5)</f>
        <v>2.0958333333333339E-2</v>
      </c>
    </row>
    <row r="6" spans="2:29" ht="15" customHeight="1">
      <c r="B6" s="26">
        <v>2</v>
      </c>
      <c r="C6" s="43">
        <f>0.001*[1]Sheet1!$F$36</f>
        <v>0.02</v>
      </c>
      <c r="D6" s="9">
        <f>0.001*[1]Sheet1!$F$37</f>
        <v>0.02</v>
      </c>
      <c r="E6" s="9">
        <f>0.001*[1]Sheet1!$F$38</f>
        <v>0.02</v>
      </c>
      <c r="F6" s="9">
        <f>0.001*[1]Sheet1!$F$39</f>
        <v>2.1000000000000001E-2</v>
      </c>
      <c r="G6" s="9">
        <f>0.001*[1]Sheet1!$F$40</f>
        <v>2.1000000000000001E-2</v>
      </c>
      <c r="H6" s="9">
        <f>0.001*[1]Sheet1!$F$41</f>
        <v>2.1000000000000001E-2</v>
      </c>
      <c r="I6" s="9">
        <f>0.001*[1]Sheet1!$F$42</f>
        <v>2.1000000000000001E-2</v>
      </c>
      <c r="J6" s="9">
        <f>0.001*[1]Sheet1!$F$43</f>
        <v>0.02</v>
      </c>
      <c r="K6" s="9">
        <f>0.001*[1]Sheet1!$F$44</f>
        <v>0.02</v>
      </c>
      <c r="L6" s="9">
        <f>0.001*[1]Sheet1!$F$45</f>
        <v>0.02</v>
      </c>
      <c r="M6" s="9">
        <f>0.001*[1]Sheet1!$F$46</f>
        <v>0.02</v>
      </c>
      <c r="N6" s="9">
        <f>0.001*[1]Sheet1!$F$47</f>
        <v>0.02</v>
      </c>
      <c r="O6" s="9">
        <f>0.001*[1]Sheet1!$F$48</f>
        <v>0.02</v>
      </c>
      <c r="P6" s="9">
        <f>0.001*[1]Sheet1!$F$49</f>
        <v>0.02</v>
      </c>
      <c r="Q6" s="9">
        <f>0.001*[1]Sheet1!$F$50</f>
        <v>0.02</v>
      </c>
      <c r="R6" s="9">
        <f>0.001*[1]Sheet1!$F$51</f>
        <v>0.02</v>
      </c>
      <c r="S6" s="9">
        <f>0.001*[1]Sheet1!$F$52</f>
        <v>0.02</v>
      </c>
      <c r="T6" s="9">
        <f>0.001*[1]Sheet1!$F$53</f>
        <v>0.02</v>
      </c>
      <c r="U6" s="9">
        <f>0.001*[1]Sheet1!$F$54</f>
        <v>0.02</v>
      </c>
      <c r="V6" s="9">
        <f>0.001*[1]Sheet1!$F$55</f>
        <v>0.02</v>
      </c>
      <c r="W6" s="9">
        <f>0.001*[1]Sheet1!$F$56</f>
        <v>0.02</v>
      </c>
      <c r="X6" s="9">
        <f>0.001*[1]Sheet1!$F$57</f>
        <v>0.02</v>
      </c>
      <c r="Y6" s="9">
        <f>0.001*[1]Sheet1!$F$58</f>
        <v>0.02</v>
      </c>
      <c r="Z6" s="44">
        <f>0.001*[1]Sheet1!$F$59</f>
        <v>0.02</v>
      </c>
      <c r="AA6" s="35">
        <f t="shared" ref="AA6:AA34" si="0">MAX(C6:Z6)</f>
        <v>2.1000000000000001E-2</v>
      </c>
      <c r="AB6" s="10">
        <f t="shared" ref="AB6:AB34" si="1">MIN(C6:Z6)</f>
        <v>0.02</v>
      </c>
      <c r="AC6" s="14">
        <f t="shared" ref="AC6:AC34" si="2">AVERAGE(C6:Z6)</f>
        <v>2.0166666666666673E-2</v>
      </c>
    </row>
    <row r="7" spans="2:29" ht="15" customHeight="1">
      <c r="B7" s="26">
        <v>3</v>
      </c>
      <c r="C7" s="43">
        <f>0.001*[1]Sheet1!$F$60</f>
        <v>0.02</v>
      </c>
      <c r="D7" s="9">
        <f>0.001*[1]Sheet1!$F$61</f>
        <v>0.02</v>
      </c>
      <c r="E7" s="9">
        <f>0.001*[1]Sheet1!$F$62</f>
        <v>0.02</v>
      </c>
      <c r="F7" s="9">
        <f>0.001*[1]Sheet1!$F$63</f>
        <v>2.1000000000000001E-2</v>
      </c>
      <c r="G7" s="9">
        <f>0.001*[1]Sheet1!$F$64</f>
        <v>2.1000000000000001E-2</v>
      </c>
      <c r="H7" s="9">
        <f>0.001*[1]Sheet1!$F$65</f>
        <v>0.02</v>
      </c>
      <c r="I7" s="9">
        <f>0.001*[1]Sheet1!$F$66</f>
        <v>0.02</v>
      </c>
      <c r="J7" s="9">
        <f>0.001*[1]Sheet1!$F$67</f>
        <v>0.02</v>
      </c>
      <c r="K7" s="9">
        <f>0.001*[1]Sheet1!$F$68</f>
        <v>0.02</v>
      </c>
      <c r="L7" s="9">
        <f>0.001*[1]Sheet1!$F$69</f>
        <v>0.02</v>
      </c>
      <c r="M7" s="9">
        <f>0.001*[1]Sheet1!$F$70</f>
        <v>2.1000000000000001E-2</v>
      </c>
      <c r="N7" s="9">
        <f>0.001*[1]Sheet1!$F$71</f>
        <v>0.02</v>
      </c>
      <c r="O7" s="9">
        <f>0.001*[1]Sheet1!$F$72</f>
        <v>0.02</v>
      </c>
      <c r="P7" s="9">
        <f>0.001*[1]Sheet1!$F$73</f>
        <v>0.02</v>
      </c>
      <c r="Q7" s="9">
        <f>0.001*[1]Sheet1!$F$74</f>
        <v>0.02</v>
      </c>
      <c r="R7" s="9">
        <f>0.001*[1]Sheet1!$F$75</f>
        <v>2.1000000000000001E-2</v>
      </c>
      <c r="S7" s="9">
        <f>0.001*[1]Sheet1!$F$76</f>
        <v>2.1000000000000001E-2</v>
      </c>
      <c r="T7" s="9">
        <f>0.001*[1]Sheet1!$F$77</f>
        <v>2.1999999999999999E-2</v>
      </c>
      <c r="U7" s="9">
        <f>0.001*[1]Sheet1!$F$78</f>
        <v>2.3E-2</v>
      </c>
      <c r="V7" s="9">
        <f>0.001*[1]Sheet1!$F$79</f>
        <v>2.1999999999999999E-2</v>
      </c>
      <c r="W7" s="9">
        <f>0.001*[1]Sheet1!$F$80</f>
        <v>2.1999999999999999E-2</v>
      </c>
      <c r="X7" s="9">
        <f>0.001*[1]Sheet1!$F$81</f>
        <v>2.1999999999999999E-2</v>
      </c>
      <c r="Y7" s="9">
        <f>0.001*[1]Sheet1!$F$82</f>
        <v>2.1999999999999999E-2</v>
      </c>
      <c r="Z7" s="44">
        <f>0.001*[1]Sheet1!$F$83</f>
        <v>2.5000000000000001E-2</v>
      </c>
      <c r="AA7" s="35">
        <f t="shared" si="0"/>
        <v>2.5000000000000001E-2</v>
      </c>
      <c r="AB7" s="10">
        <f t="shared" si="1"/>
        <v>0.02</v>
      </c>
      <c r="AC7" s="14">
        <f t="shared" si="2"/>
        <v>2.0958333333333339E-2</v>
      </c>
    </row>
    <row r="8" spans="2:29" ht="15" customHeight="1">
      <c r="B8" s="26">
        <v>4</v>
      </c>
      <c r="C8" s="43">
        <f>0.001*[1]Sheet1!$F$84</f>
        <v>2.6000000000000002E-2</v>
      </c>
      <c r="D8" s="9">
        <f>0.001*[1]Sheet1!$F$85</f>
        <v>2.8000000000000001E-2</v>
      </c>
      <c r="E8" s="9">
        <f>0.001*[1]Sheet1!$F$86</f>
        <v>2.9000000000000001E-2</v>
      </c>
      <c r="F8" s="9">
        <f>0.001*[1]Sheet1!$F$87</f>
        <v>2.8000000000000001E-2</v>
      </c>
      <c r="G8" s="9">
        <f>0.001*[1]Sheet1!$F$88</f>
        <v>2.9000000000000001E-2</v>
      </c>
      <c r="H8" s="9">
        <f>0.001*[1]Sheet1!$F$89</f>
        <v>2.9000000000000001E-2</v>
      </c>
      <c r="I8" s="9">
        <f>0.001*[1]Sheet1!$F$90</f>
        <v>2.9000000000000001E-2</v>
      </c>
      <c r="J8" s="9">
        <f>0.001*[1]Sheet1!$F$91</f>
        <v>2.9000000000000001E-2</v>
      </c>
      <c r="K8" s="9">
        <f>0.001*[1]Sheet1!$F$92</f>
        <v>2.8000000000000001E-2</v>
      </c>
      <c r="L8" s="9">
        <f>0.001*[1]Sheet1!$F$93</f>
        <v>2.7E-2</v>
      </c>
      <c r="M8" s="9">
        <f>0.001*[1]Sheet1!$F$94</f>
        <v>2.7E-2</v>
      </c>
      <c r="N8" s="9">
        <f>0.001*[1]Sheet1!$F$95</f>
        <v>2.5000000000000001E-2</v>
      </c>
      <c r="O8" s="9">
        <f>0.001*[1]Sheet1!$F$96</f>
        <v>2.5000000000000001E-2</v>
      </c>
      <c r="P8" s="9">
        <f>0.001*[1]Sheet1!$F$97</f>
        <v>2.3E-2</v>
      </c>
      <c r="Q8" s="9">
        <f>0.001*[1]Sheet1!$F$98</f>
        <v>2.1000000000000001E-2</v>
      </c>
      <c r="R8" s="9">
        <f>0.001*[1]Sheet1!$F$99</f>
        <v>2.1000000000000001E-2</v>
      </c>
      <c r="S8" s="9">
        <f>0.001*[1]Sheet1!$F$100</f>
        <v>0.02</v>
      </c>
      <c r="T8" s="9">
        <f>0.001*[1]Sheet1!$F$101</f>
        <v>0.02</v>
      </c>
      <c r="U8" s="9">
        <f>0.001*[1]Sheet1!$F$102</f>
        <v>0.02</v>
      </c>
      <c r="V8" s="9">
        <f>0.001*[1]Sheet1!$F$103</f>
        <v>0.02</v>
      </c>
      <c r="W8" s="9">
        <f>0.001*[1]Sheet1!$F$104</f>
        <v>0.02</v>
      </c>
      <c r="X8" s="9">
        <f>0.001*[1]Sheet1!$F$105</f>
        <v>0.02</v>
      </c>
      <c r="Y8" s="9">
        <f>0.001*[1]Sheet1!$F$106</f>
        <v>2.1000000000000001E-2</v>
      </c>
      <c r="Z8" s="44">
        <f>0.001*[1]Sheet1!$F$107</f>
        <v>2.1000000000000001E-2</v>
      </c>
      <c r="AA8" s="35">
        <f t="shared" si="0"/>
        <v>2.9000000000000001E-2</v>
      </c>
      <c r="AB8" s="10">
        <f t="shared" si="1"/>
        <v>0.02</v>
      </c>
      <c r="AC8" s="14">
        <f t="shared" si="2"/>
        <v>2.441666666666668E-2</v>
      </c>
    </row>
    <row r="9" spans="2:29" ht="15" customHeight="1">
      <c r="B9" s="26">
        <v>5</v>
      </c>
      <c r="C9" s="43">
        <f>0.001*[1]Sheet1!$F$108</f>
        <v>2.1000000000000001E-2</v>
      </c>
      <c r="D9" s="9">
        <f>0.001*[1]Sheet1!$F$109</f>
        <v>2.1000000000000001E-2</v>
      </c>
      <c r="E9" s="9">
        <f>0.001*[1]Sheet1!$F$110</f>
        <v>2.1999999999999999E-2</v>
      </c>
      <c r="F9" s="9">
        <f>0.001*[1]Sheet1!$F$111</f>
        <v>2.1999999999999999E-2</v>
      </c>
      <c r="G9" s="9">
        <f>0.001*[1]Sheet1!$F$112</f>
        <v>2.1999999999999999E-2</v>
      </c>
      <c r="H9" s="9">
        <f>0.001*[1]Sheet1!$F$113</f>
        <v>2.1999999999999999E-2</v>
      </c>
      <c r="I9" s="9">
        <f>0.001*[1]Sheet1!$F$114</f>
        <v>2.3E-2</v>
      </c>
      <c r="J9" s="9">
        <f>0.001*[1]Sheet1!$F$115</f>
        <v>2.3E-2</v>
      </c>
      <c r="K9" s="9">
        <f>0.001*[1]Sheet1!$F$116</f>
        <v>2.1999999999999999E-2</v>
      </c>
      <c r="L9" s="9">
        <f>0.001*[1]Sheet1!$F$117</f>
        <v>2.1000000000000001E-2</v>
      </c>
      <c r="M9" s="9">
        <f>0.001*[1]Sheet1!$F$118</f>
        <v>2.1000000000000001E-2</v>
      </c>
      <c r="N9" s="9">
        <f>0.001*[1]Sheet1!$F$119</f>
        <v>0.02</v>
      </c>
      <c r="O9" s="9">
        <f>0.001*[1]Sheet1!$F$120</f>
        <v>0.02</v>
      </c>
      <c r="P9" s="9">
        <f>0.001*[1]Sheet1!$F$121</f>
        <v>0.02</v>
      </c>
      <c r="Q9" s="9">
        <f>0.001*[1]Sheet1!$F$122</f>
        <v>0.02</v>
      </c>
      <c r="R9" s="9">
        <f>0.001*[1]Sheet1!$F$123</f>
        <v>0.02</v>
      </c>
      <c r="S9" s="9">
        <f>0.001*[1]Sheet1!$F$124</f>
        <v>0.02</v>
      </c>
      <c r="T9" s="9">
        <f>0.001*[1]Sheet1!$F$125</f>
        <v>0.02</v>
      </c>
      <c r="U9" s="9">
        <f>0.001*[1]Sheet1!$F$126</f>
        <v>0.02</v>
      </c>
      <c r="V9" s="9">
        <f>0.001*[1]Sheet1!$F$127</f>
        <v>0.02</v>
      </c>
      <c r="W9" s="9">
        <f>0.001*[1]Sheet1!$F$128</f>
        <v>0.02</v>
      </c>
      <c r="X9" s="9">
        <f>0.001*[1]Sheet1!$F$129</f>
        <v>0.02</v>
      </c>
      <c r="Y9" s="9">
        <f>0.001*[1]Sheet1!$F$130</f>
        <v>0.02</v>
      </c>
      <c r="Z9" s="44">
        <f>0.001*[1]Sheet1!$F$131</f>
        <v>0.02</v>
      </c>
      <c r="AA9" s="35">
        <f t="shared" si="0"/>
        <v>2.3E-2</v>
      </c>
      <c r="AB9" s="10">
        <f t="shared" si="1"/>
        <v>0.02</v>
      </c>
      <c r="AC9" s="14">
        <f t="shared" si="2"/>
        <v>2.0833333333333339E-2</v>
      </c>
    </row>
    <row r="10" spans="2:29" ht="15" customHeight="1">
      <c r="B10" s="27">
        <v>6</v>
      </c>
      <c r="C10" s="45">
        <f>0.001*[1]Sheet1!$F$132</f>
        <v>0.02</v>
      </c>
      <c r="D10" s="17">
        <f>0.001*[1]Sheet1!$F$133</f>
        <v>2.1000000000000001E-2</v>
      </c>
      <c r="E10" s="17">
        <f>0.001*[1]Sheet1!$F$134</f>
        <v>2.1999999999999999E-2</v>
      </c>
      <c r="F10" s="17">
        <f>0.001*[1]Sheet1!$F$135</f>
        <v>2.1000000000000001E-2</v>
      </c>
      <c r="G10" s="17">
        <f>0.001*[1]Sheet1!$F$136</f>
        <v>2.1000000000000001E-2</v>
      </c>
      <c r="H10" s="17">
        <f>0.001*[1]Sheet1!$F$137</f>
        <v>2.1000000000000001E-2</v>
      </c>
      <c r="I10" s="17">
        <f>0.001*[1]Sheet1!$F$138</f>
        <v>0.02</v>
      </c>
      <c r="J10" s="17">
        <f>0.001*[1]Sheet1!$F$139</f>
        <v>0.02</v>
      </c>
      <c r="K10" s="17">
        <f>0.001*[1]Sheet1!$F$140</f>
        <v>0.02</v>
      </c>
      <c r="L10" s="17">
        <f>0.001*[1]Sheet1!$F$141</f>
        <v>0.02</v>
      </c>
      <c r="M10" s="17">
        <f>0.001*[1]Sheet1!$F$142</f>
        <v>0.02</v>
      </c>
      <c r="N10" s="17">
        <f>0.001*[1]Sheet1!$F$143</f>
        <v>0.02</v>
      </c>
      <c r="O10" s="17">
        <f>0.001*[1]Sheet1!$F$144</f>
        <v>0.02</v>
      </c>
      <c r="P10" s="17">
        <f>0.001*[1]Sheet1!$F$145</f>
        <v>0.02</v>
      </c>
      <c r="Q10" s="17">
        <f>0.001*[1]Sheet1!$F$146</f>
        <v>0.02</v>
      </c>
      <c r="R10" s="17">
        <f>0.001*[1]Sheet1!$F$147</f>
        <v>0.02</v>
      </c>
      <c r="S10" s="17">
        <f>0.001*[1]Sheet1!$F$148</f>
        <v>0.02</v>
      </c>
      <c r="T10" s="17">
        <f>0.001*[1]Sheet1!$F$149</f>
        <v>0.02</v>
      </c>
      <c r="U10" s="17">
        <f>0.001*[1]Sheet1!$F$150</f>
        <v>0.02</v>
      </c>
      <c r="V10" s="17">
        <f>0.001*[1]Sheet1!$F$151</f>
        <v>0.02</v>
      </c>
      <c r="W10" s="17">
        <f>0.001*[1]Sheet1!$F$152</f>
        <v>0.02</v>
      </c>
      <c r="X10" s="17">
        <f>0.001*[1]Sheet1!$F$153</f>
        <v>0.02</v>
      </c>
      <c r="Y10" s="17">
        <f>0.001*[1]Sheet1!$F$154</f>
        <v>2.1000000000000001E-2</v>
      </c>
      <c r="Z10" s="46">
        <f>0.001*[1]Sheet1!$F$155</f>
        <v>2.1000000000000001E-2</v>
      </c>
      <c r="AA10" s="36">
        <f t="shared" si="0"/>
        <v>2.1999999999999999E-2</v>
      </c>
      <c r="AB10" s="18">
        <f t="shared" si="1"/>
        <v>0.02</v>
      </c>
      <c r="AC10" s="19">
        <f t="shared" si="2"/>
        <v>2.0333333333333339E-2</v>
      </c>
    </row>
    <row r="11" spans="2:29" ht="15" customHeight="1">
      <c r="B11" s="26">
        <v>7</v>
      </c>
      <c r="C11" s="43">
        <f>0.001*[1]Sheet1!$F$156</f>
        <v>2.1000000000000001E-2</v>
      </c>
      <c r="D11" s="9">
        <f>0.001*[1]Sheet1!$F$157</f>
        <v>2.1000000000000001E-2</v>
      </c>
      <c r="E11" s="9">
        <f>0.001*[1]Sheet1!$F$158</f>
        <v>2.1999999999999999E-2</v>
      </c>
      <c r="F11" s="9">
        <f>0.001*[1]Sheet1!$F$159</f>
        <v>2.1999999999999999E-2</v>
      </c>
      <c r="G11" s="9">
        <f>0.001*[1]Sheet1!$F$160</f>
        <v>2.1999999999999999E-2</v>
      </c>
      <c r="H11" s="9">
        <f>0.001*[1]Sheet1!$F$161</f>
        <v>2.1999999999999999E-2</v>
      </c>
      <c r="I11" s="9">
        <f>0.001*[1]Sheet1!$F$162</f>
        <v>2.1999999999999999E-2</v>
      </c>
      <c r="J11" s="9">
        <f>0.001*[1]Sheet1!$F$163</f>
        <v>2.1999999999999999E-2</v>
      </c>
      <c r="K11" s="9">
        <f>0.001*[1]Sheet1!$F$164</f>
        <v>2.1999999999999999E-2</v>
      </c>
      <c r="L11" s="9">
        <f>0.001*[1]Sheet1!$F$165</f>
        <v>2.1999999999999999E-2</v>
      </c>
      <c r="M11" s="9">
        <f>0.001*[1]Sheet1!$F$166</f>
        <v>2.1999999999999999E-2</v>
      </c>
      <c r="N11" s="9">
        <f>0.001*[1]Sheet1!$F$167</f>
        <v>2.5000000000000001E-2</v>
      </c>
      <c r="O11" s="9">
        <f>0.001*[1]Sheet1!$F$168</f>
        <v>2.7E-2</v>
      </c>
      <c r="P11" s="9">
        <f>0.001*[1]Sheet1!$F$169</f>
        <v>0.03</v>
      </c>
      <c r="Q11" s="9">
        <f>0.001*[1]Sheet1!$F$170</f>
        <v>3.2000000000000001E-2</v>
      </c>
      <c r="R11" s="9">
        <f>0.001*[1]Sheet1!$F$171</f>
        <v>0.03</v>
      </c>
      <c r="S11" s="9">
        <f>0.001*[1]Sheet1!$F$172</f>
        <v>2.9000000000000001E-2</v>
      </c>
      <c r="T11" s="9">
        <f>0.001*[1]Sheet1!$F$173</f>
        <v>2.9000000000000001E-2</v>
      </c>
      <c r="U11" s="9">
        <f>0.001*[1]Sheet1!$F$174</f>
        <v>3.1E-2</v>
      </c>
      <c r="V11" s="9">
        <f>0.001*[1]Sheet1!$F$175</f>
        <v>0.03</v>
      </c>
      <c r="W11" s="9">
        <f>0.001*[1]Sheet1!$F$176</f>
        <v>2.7E-2</v>
      </c>
      <c r="X11" s="9">
        <f>0.001*[1]Sheet1!$F$177</f>
        <v>2.4E-2</v>
      </c>
      <c r="Y11" s="9">
        <f>0.001*[1]Sheet1!$F$178</f>
        <v>2.1999999999999999E-2</v>
      </c>
      <c r="Z11" s="44">
        <f>0.001*[1]Sheet1!$F$179</f>
        <v>2.1999999999999999E-2</v>
      </c>
      <c r="AA11" s="35">
        <f t="shared" si="0"/>
        <v>3.2000000000000001E-2</v>
      </c>
      <c r="AB11" s="10">
        <f t="shared" si="1"/>
        <v>2.1000000000000001E-2</v>
      </c>
      <c r="AC11" s="14">
        <f t="shared" si="2"/>
        <v>2.4916666666666674E-2</v>
      </c>
    </row>
    <row r="12" spans="2:29" ht="15" customHeight="1">
      <c r="B12" s="26">
        <v>8</v>
      </c>
      <c r="C12" s="43">
        <f>0.001*[1]Sheet1!$F$180</f>
        <v>2.1999999999999999E-2</v>
      </c>
      <c r="D12" s="9">
        <f>0.001*[1]Sheet1!$F$181</f>
        <v>2.1000000000000001E-2</v>
      </c>
      <c r="E12" s="9">
        <f>0.001*[1]Sheet1!$F$182</f>
        <v>2.1000000000000001E-2</v>
      </c>
      <c r="F12" s="9">
        <f>0.001*[1]Sheet1!$F$183</f>
        <v>0.02</v>
      </c>
      <c r="G12" s="9">
        <f>0.001*[1]Sheet1!$F$184</f>
        <v>2.1000000000000001E-2</v>
      </c>
      <c r="H12" s="9">
        <f>0.001*[1]Sheet1!$F$185</f>
        <v>0.02</v>
      </c>
      <c r="I12" s="9">
        <f>0.001*[1]Sheet1!$F$186</f>
        <v>0.02</v>
      </c>
      <c r="J12" s="9">
        <f>0.001*[1]Sheet1!$F$187</f>
        <v>0.02</v>
      </c>
      <c r="K12" s="9">
        <f>0.001*[1]Sheet1!$F$188</f>
        <v>0.02</v>
      </c>
      <c r="L12" s="9">
        <f>0.001*[1]Sheet1!$F$189</f>
        <v>0.02</v>
      </c>
      <c r="M12" s="9">
        <f>0.001*[1]Sheet1!$F$190</f>
        <v>0.02</v>
      </c>
      <c r="N12" s="9">
        <f>0.001*[1]Sheet1!$F$191</f>
        <v>0.02</v>
      </c>
      <c r="O12" s="9">
        <f>0.001*[1]Sheet1!$F$192</f>
        <v>0.02</v>
      </c>
      <c r="P12" s="9">
        <f>0.001*[1]Sheet1!$F$193</f>
        <v>0.02</v>
      </c>
      <c r="Q12" s="9">
        <f>0.001*[1]Sheet1!$F$194</f>
        <v>0.02</v>
      </c>
      <c r="R12" s="9">
        <f>0.001*[1]Sheet1!$F$195</f>
        <v>2.1000000000000001E-2</v>
      </c>
      <c r="S12" s="9">
        <f>0.001*[1]Sheet1!$F$196</f>
        <v>2.1000000000000001E-2</v>
      </c>
      <c r="T12" s="9">
        <f>0.001*[1]Sheet1!$F$197</f>
        <v>2.3E-2</v>
      </c>
      <c r="U12" s="9">
        <f>0.001*[1]Sheet1!$F$198</f>
        <v>2.5000000000000001E-2</v>
      </c>
      <c r="V12" s="9">
        <f>0.001*[1]Sheet1!$F$199</f>
        <v>2.4E-2</v>
      </c>
      <c r="W12" s="9">
        <f>0.001*[1]Sheet1!$F$200</f>
        <v>2.1000000000000001E-2</v>
      </c>
      <c r="X12" s="9">
        <f>0.001*[1]Sheet1!$F$201</f>
        <v>0.02</v>
      </c>
      <c r="Y12" s="9">
        <f>0.001*[1]Sheet1!$F$202</f>
        <v>0.02</v>
      </c>
      <c r="Z12" s="44">
        <f>0.001*[1]Sheet1!$F$203</f>
        <v>0.02</v>
      </c>
      <c r="AA12" s="35">
        <f t="shared" si="0"/>
        <v>2.5000000000000001E-2</v>
      </c>
      <c r="AB12" s="10">
        <f t="shared" si="1"/>
        <v>0.02</v>
      </c>
      <c r="AC12" s="14">
        <f t="shared" si="2"/>
        <v>2.0833333333333339E-2</v>
      </c>
    </row>
    <row r="13" spans="2:29" ht="15" customHeight="1">
      <c r="B13" s="26">
        <v>9</v>
      </c>
      <c r="C13" s="43">
        <f>0.001*[1]Sheet1!$F$204</f>
        <v>0.02</v>
      </c>
      <c r="D13" s="9">
        <f>0.001*[1]Sheet1!$F$205</f>
        <v>0.02</v>
      </c>
      <c r="E13" s="9">
        <f>0.001*[1]Sheet1!$F$206</f>
        <v>0.02</v>
      </c>
      <c r="F13" s="9">
        <f>0.001*[1]Sheet1!$F$207</f>
        <v>2.1000000000000001E-2</v>
      </c>
      <c r="G13" s="9">
        <f>0.001*[1]Sheet1!$F$208</f>
        <v>2.1000000000000001E-2</v>
      </c>
      <c r="H13" s="9">
        <f>0.001*[1]Sheet1!$F$209</f>
        <v>2.1000000000000001E-2</v>
      </c>
      <c r="I13" s="9">
        <f>0.001*[1]Sheet1!$F$210</f>
        <v>2.1000000000000001E-2</v>
      </c>
      <c r="J13" s="9">
        <f>0.001*[1]Sheet1!$F$211</f>
        <v>0.02</v>
      </c>
      <c r="K13" s="9">
        <f>0.001*[1]Sheet1!$F$212</f>
        <v>2.1000000000000001E-2</v>
      </c>
      <c r="L13" s="9">
        <f>0.001*[1]Sheet1!$F$213</f>
        <v>2.1000000000000001E-2</v>
      </c>
      <c r="M13" s="9">
        <f>0.001*[1]Sheet1!$F$214</f>
        <v>2.1000000000000001E-2</v>
      </c>
      <c r="N13" s="9">
        <f>0.001*[1]Sheet1!$F$215</f>
        <v>2.1000000000000001E-2</v>
      </c>
      <c r="O13" s="9">
        <f>0.001*[1]Sheet1!$F$216</f>
        <v>0.02</v>
      </c>
      <c r="P13" s="9">
        <f>0.001*[1]Sheet1!$F$217</f>
        <v>0.02</v>
      </c>
      <c r="Q13" s="9">
        <f>0.001*[1]Sheet1!$F$218</f>
        <v>0.02</v>
      </c>
      <c r="R13" s="9">
        <f>0.001*[1]Sheet1!$F$219</f>
        <v>0.02</v>
      </c>
      <c r="S13" s="9">
        <f>0.001*[1]Sheet1!$F$220</f>
        <v>0.02</v>
      </c>
      <c r="T13" s="9">
        <f>0.001*[1]Sheet1!$F$221</f>
        <v>0.02</v>
      </c>
      <c r="U13" s="9">
        <f>0.001*[1]Sheet1!$F$222</f>
        <v>0.02</v>
      </c>
      <c r="V13" s="9">
        <f>0.001*[1]Sheet1!$F$223</f>
        <v>0.02</v>
      </c>
      <c r="W13" s="9">
        <f>0.001*[1]Sheet1!$F$224</f>
        <v>0.02</v>
      </c>
      <c r="X13" s="9">
        <f>0.001*[1]Sheet1!$F$225</f>
        <v>0.02</v>
      </c>
      <c r="Y13" s="9">
        <f>0.001*[1]Sheet1!$F$226</f>
        <v>2.1000000000000001E-2</v>
      </c>
      <c r="Z13" s="44">
        <f>0.001*[1]Sheet1!$F$227</f>
        <v>2.1000000000000001E-2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2.0416666666666673E-2</v>
      </c>
    </row>
    <row r="14" spans="2:29" ht="15" customHeight="1">
      <c r="B14" s="28">
        <v>10</v>
      </c>
      <c r="C14" s="47">
        <f>0.001*[1]Sheet1!$F$228</f>
        <v>2.1000000000000001E-2</v>
      </c>
      <c r="D14" s="20">
        <f>0.001*[1]Sheet1!$F$229</f>
        <v>2.1000000000000001E-2</v>
      </c>
      <c r="E14" s="20">
        <f>0.001*[1]Sheet1!$F$230</f>
        <v>2.1000000000000001E-2</v>
      </c>
      <c r="F14" s="20">
        <f>0.001*[1]Sheet1!$F$231</f>
        <v>2.1999999999999999E-2</v>
      </c>
      <c r="G14" s="20">
        <f>0.001*[1]Sheet1!$F$232</f>
        <v>2.1000000000000001E-2</v>
      </c>
      <c r="H14" s="20">
        <f>0.001*[1]Sheet1!$F$233</f>
        <v>2.1000000000000001E-2</v>
      </c>
      <c r="I14" s="20">
        <f>0.001*[1]Sheet1!$F$234</f>
        <v>0.02</v>
      </c>
      <c r="J14" s="20">
        <f>0.001*[1]Sheet1!$F$235</f>
        <v>2.1000000000000001E-2</v>
      </c>
      <c r="K14" s="20">
        <f>0.001*[1]Sheet1!$F$236</f>
        <v>0.02</v>
      </c>
      <c r="L14" s="20">
        <f>0.001*[1]Sheet1!$F$237</f>
        <v>0.02</v>
      </c>
      <c r="M14" s="20">
        <f>0.001*[1]Sheet1!$F$238</f>
        <v>2.1000000000000001E-2</v>
      </c>
      <c r="N14" s="20">
        <f>0.001*[1]Sheet1!$F$239</f>
        <v>2.1000000000000001E-2</v>
      </c>
      <c r="O14" s="20">
        <f>0.001*[1]Sheet1!$F$240</f>
        <v>2.1000000000000001E-2</v>
      </c>
      <c r="P14" s="20">
        <f>0.001*[1]Sheet1!$F$241</f>
        <v>0.02</v>
      </c>
      <c r="Q14" s="20">
        <f>0.001*[1]Sheet1!$F$242</f>
        <v>2.1000000000000001E-2</v>
      </c>
      <c r="R14" s="20">
        <f>0.001*[1]Sheet1!$F$243</f>
        <v>2.1000000000000001E-2</v>
      </c>
      <c r="S14" s="20">
        <f>0.001*[1]Sheet1!$F$244</f>
        <v>0.02</v>
      </c>
      <c r="T14" s="20">
        <f>0.001*[1]Sheet1!$F$245</f>
        <v>0.02</v>
      </c>
      <c r="U14" s="20">
        <f>0.001*[1]Sheet1!$F$246</f>
        <v>0.02</v>
      </c>
      <c r="V14" s="20">
        <f>0.001*[1]Sheet1!$F$247</f>
        <v>0.02</v>
      </c>
      <c r="W14" s="20">
        <f>0.001*[1]Sheet1!$F$248</f>
        <v>0.02</v>
      </c>
      <c r="X14" s="20">
        <f>0.001*[1]Sheet1!$F$249</f>
        <v>0.02</v>
      </c>
      <c r="Y14" s="20">
        <f>0.001*[1]Sheet1!$F$250</f>
        <v>2.1000000000000001E-2</v>
      </c>
      <c r="Z14" s="48">
        <f>0.001*[1]Sheet1!$F$251</f>
        <v>2.1000000000000001E-2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2.0625000000000008E-2</v>
      </c>
    </row>
    <row r="15" spans="2:29" ht="15" customHeight="1">
      <c r="B15" s="26">
        <v>11</v>
      </c>
      <c r="C15" s="43">
        <f>0.001*[1]Sheet1!$F$252</f>
        <v>2.1000000000000001E-2</v>
      </c>
      <c r="D15" s="9">
        <f>0.001*[1]Sheet1!$F$253</f>
        <v>2.1000000000000001E-2</v>
      </c>
      <c r="E15" s="9">
        <f>0.001*[1]Sheet1!$F$254</f>
        <v>2.1000000000000001E-2</v>
      </c>
      <c r="F15" s="9">
        <f>0.001*[1]Sheet1!$F$255</f>
        <v>2.1999999999999999E-2</v>
      </c>
      <c r="G15" s="9">
        <f>0.001*[1]Sheet1!$F$256</f>
        <v>2.5000000000000001E-2</v>
      </c>
      <c r="H15" s="9">
        <f>0.001*[1]Sheet1!$F$257</f>
        <v>2.1999999999999999E-2</v>
      </c>
      <c r="I15" s="9">
        <f>0.001*[1]Sheet1!$F$258</f>
        <v>2.1000000000000001E-2</v>
      </c>
      <c r="J15" s="9">
        <f>0.001*[1]Sheet1!$F$259</f>
        <v>0.02</v>
      </c>
      <c r="K15" s="9">
        <f>0.001*[1]Sheet1!$F$260</f>
        <v>2.1000000000000001E-2</v>
      </c>
      <c r="L15" s="9">
        <f>0.001*[1]Sheet1!$F$261</f>
        <v>2.1000000000000001E-2</v>
      </c>
      <c r="M15" s="9">
        <f>0.001*[1]Sheet1!$F$262</f>
        <v>0.02</v>
      </c>
      <c r="N15" s="9">
        <f>0.001*[1]Sheet1!$F$263</f>
        <v>2.1000000000000001E-2</v>
      </c>
      <c r="O15" s="9">
        <f>0.001*[1]Sheet1!$F$264</f>
        <v>2.1000000000000001E-2</v>
      </c>
      <c r="P15" s="9">
        <f>0.001*[1]Sheet1!$F$265</f>
        <v>2.1000000000000001E-2</v>
      </c>
      <c r="Q15" s="9">
        <f>0.001*[1]Sheet1!$F$266</f>
        <v>2.3E-2</v>
      </c>
      <c r="R15" s="9">
        <f>0.001*[1]Sheet1!$F$267</f>
        <v>2.3E-2</v>
      </c>
      <c r="S15" s="9">
        <f>0.001*[1]Sheet1!$F$268</f>
        <v>2.4E-2</v>
      </c>
      <c r="T15" s="9">
        <f>0.001*[1]Sheet1!$F$269</f>
        <v>2.1999999999999999E-2</v>
      </c>
      <c r="U15" s="9">
        <f>0.001*[1]Sheet1!$F$270</f>
        <v>2.1000000000000001E-2</v>
      </c>
      <c r="V15" s="9">
        <f>0.001*[1]Sheet1!$F$271</f>
        <v>2.1999999999999999E-2</v>
      </c>
      <c r="W15" s="9">
        <f>0.001*[1]Sheet1!$F$272</f>
        <v>2.1000000000000001E-2</v>
      </c>
      <c r="X15" s="9">
        <f>0.001*[1]Sheet1!$F$273</f>
        <v>2.1000000000000001E-2</v>
      </c>
      <c r="Y15" s="9">
        <f>0.001*[1]Sheet1!$F$274</f>
        <v>0.02</v>
      </c>
      <c r="Z15" s="44">
        <f>0.001*[1]Sheet1!$F$275</f>
        <v>0.02</v>
      </c>
      <c r="AA15" s="35">
        <f t="shared" si="0"/>
        <v>2.5000000000000001E-2</v>
      </c>
      <c r="AB15" s="10">
        <f t="shared" si="1"/>
        <v>0.02</v>
      </c>
      <c r="AC15" s="14">
        <f t="shared" si="2"/>
        <v>2.145833333333334E-2</v>
      </c>
    </row>
    <row r="16" spans="2:29" ht="15" customHeight="1">
      <c r="B16" s="26">
        <v>12</v>
      </c>
      <c r="C16" s="43">
        <f>0.001*[1]Sheet1!$F$276</f>
        <v>2.1000000000000001E-2</v>
      </c>
      <c r="D16" s="9">
        <f>0.001*[1]Sheet1!$F$277</f>
        <v>2.1000000000000001E-2</v>
      </c>
      <c r="E16" s="9">
        <f>0.001*[1]Sheet1!$F$278</f>
        <v>0.02</v>
      </c>
      <c r="F16" s="9">
        <f>0.001*[1]Sheet1!$F$279</f>
        <v>2.1000000000000001E-2</v>
      </c>
      <c r="G16" s="9">
        <f>0.001*[1]Sheet1!$F$280</f>
        <v>2.1000000000000001E-2</v>
      </c>
      <c r="H16" s="9">
        <f>0.001*[1]Sheet1!$F$281</f>
        <v>2.1000000000000001E-2</v>
      </c>
      <c r="I16" s="9">
        <f>0.001*[1]Sheet1!$F$282</f>
        <v>2.1000000000000001E-2</v>
      </c>
      <c r="J16" s="9">
        <f>0.001*[1]Sheet1!$F$283</f>
        <v>0.02</v>
      </c>
      <c r="K16" s="9">
        <f>0.001*[1]Sheet1!$F$284</f>
        <v>0.02</v>
      </c>
      <c r="L16" s="9">
        <f>0.001*[1]Sheet1!$F$285</f>
        <v>0.02</v>
      </c>
      <c r="M16" s="9">
        <f>0.001*[1]Sheet1!$F$286</f>
        <v>0.02</v>
      </c>
      <c r="N16" s="9">
        <f>0.001*[1]Sheet1!$F$287</f>
        <v>0.02</v>
      </c>
      <c r="O16" s="9">
        <f>0.001*[1]Sheet1!$F$288</f>
        <v>0.02</v>
      </c>
      <c r="P16" s="9">
        <f>0.001*[1]Sheet1!$F$289</f>
        <v>0.02</v>
      </c>
      <c r="Q16" s="9">
        <f>0.001*[1]Sheet1!$F$290</f>
        <v>0.02</v>
      </c>
      <c r="R16" s="9">
        <f>0.001*[1]Sheet1!$F$291</f>
        <v>0.02</v>
      </c>
      <c r="S16" s="9">
        <f>0.001*[1]Sheet1!$F$292</f>
        <v>0.02</v>
      </c>
      <c r="T16" s="9">
        <f>0.001*[1]Sheet1!$F$293</f>
        <v>0.02</v>
      </c>
      <c r="U16" s="9">
        <f>0.001*[1]Sheet1!$F$294</f>
        <v>0.02</v>
      </c>
      <c r="V16" s="9">
        <f>0.001*[1]Sheet1!$F$295</f>
        <v>0.02</v>
      </c>
      <c r="W16" s="9">
        <f>0.001*[1]Sheet1!$F$296</f>
        <v>0.02</v>
      </c>
      <c r="X16" s="9">
        <f>0.001*[1]Sheet1!$F$297</f>
        <v>0.02</v>
      </c>
      <c r="Y16" s="9">
        <f>0.001*[1]Sheet1!$F$298</f>
        <v>0.02</v>
      </c>
      <c r="Z16" s="44">
        <f>0.001*[1]Sheet1!$F$299</f>
        <v>0.02</v>
      </c>
      <c r="AA16" s="35">
        <f t="shared" si="0"/>
        <v>2.1000000000000001E-2</v>
      </c>
      <c r="AB16" s="10">
        <f t="shared" si="1"/>
        <v>0.02</v>
      </c>
      <c r="AC16" s="14">
        <f t="shared" si="2"/>
        <v>2.0250000000000008E-2</v>
      </c>
    </row>
    <row r="17" spans="2:29" ht="15" customHeight="1">
      <c r="B17" s="26">
        <v>13</v>
      </c>
      <c r="C17" s="43">
        <f>0.001*[1]Sheet1!$F$300</f>
        <v>0.02</v>
      </c>
      <c r="D17" s="9">
        <f>0.001*[1]Sheet1!$F$301</f>
        <v>0.02</v>
      </c>
      <c r="E17" s="9">
        <f>0.001*[1]Sheet1!$F$302</f>
        <v>0.02</v>
      </c>
      <c r="F17" s="9">
        <f>0.001*[1]Sheet1!$F$303</f>
        <v>0.02</v>
      </c>
      <c r="G17" s="9">
        <f>0.001*[1]Sheet1!$F$304</f>
        <v>2.1000000000000001E-2</v>
      </c>
      <c r="H17" s="9">
        <f>0.001*[1]Sheet1!$F$305</f>
        <v>2.1000000000000001E-2</v>
      </c>
      <c r="I17" s="9">
        <f>0.001*[1]Sheet1!$F$306</f>
        <v>2.1000000000000001E-2</v>
      </c>
      <c r="J17" s="9">
        <f>0.001*[1]Sheet1!$F$307</f>
        <v>2.1000000000000001E-2</v>
      </c>
      <c r="K17" s="9">
        <f>0.001*[1]Sheet1!$F$308</f>
        <v>2.1000000000000001E-2</v>
      </c>
      <c r="L17" s="9">
        <f>0.001*[1]Sheet1!$F$309</f>
        <v>0.02</v>
      </c>
      <c r="M17" s="9">
        <f>0.001*[1]Sheet1!$F$310</f>
        <v>0.02</v>
      </c>
      <c r="N17" s="9">
        <f>0.001*[1]Sheet1!$F$311</f>
        <v>0.02</v>
      </c>
      <c r="O17" s="9">
        <f>0.001*[1]Sheet1!$F$312</f>
        <v>0.02</v>
      </c>
      <c r="P17" s="9">
        <f>0.001*[1]Sheet1!$F$313</f>
        <v>2.1000000000000001E-2</v>
      </c>
      <c r="Q17" s="9">
        <f>0.001*[1]Sheet1!$F$314</f>
        <v>0.02</v>
      </c>
      <c r="R17" s="9">
        <f>0.001*[1]Sheet1!$F$315</f>
        <v>2.1000000000000001E-2</v>
      </c>
      <c r="S17" s="9">
        <f>0.001*[1]Sheet1!$F$316</f>
        <v>0.02</v>
      </c>
      <c r="T17" s="9">
        <f>0.001*[1]Sheet1!$F$317</f>
        <v>0.02</v>
      </c>
      <c r="U17" s="9">
        <f>0.001*[1]Sheet1!$F$318</f>
        <v>0.02</v>
      </c>
      <c r="V17" s="9">
        <f>0.001*[1]Sheet1!$F$319</f>
        <v>0.02</v>
      </c>
      <c r="W17" s="9">
        <f>0.001*[1]Sheet1!$F$320</f>
        <v>2.1000000000000001E-2</v>
      </c>
      <c r="X17" s="9">
        <f>0.001*[1]Sheet1!$F$321</f>
        <v>2.1000000000000001E-2</v>
      </c>
      <c r="Y17" s="9">
        <f>0.001*[1]Sheet1!$F$322</f>
        <v>2.3E-2</v>
      </c>
      <c r="Z17" s="44">
        <f>0.001*[1]Sheet1!$F$323</f>
        <v>2.4E-2</v>
      </c>
      <c r="AA17" s="35">
        <f t="shared" si="0"/>
        <v>2.4E-2</v>
      </c>
      <c r="AB17" s="10">
        <f t="shared" si="1"/>
        <v>0.02</v>
      </c>
      <c r="AC17" s="14">
        <f t="shared" si="2"/>
        <v>2.0666666666666673E-2</v>
      </c>
    </row>
    <row r="18" spans="2:29" ht="15" customHeight="1">
      <c r="B18" s="26">
        <v>14</v>
      </c>
      <c r="C18" s="43">
        <f>0.001*[1]Sheet1!$F$324</f>
        <v>2.5000000000000001E-2</v>
      </c>
      <c r="D18" s="9">
        <f>0.001*[1]Sheet1!$F$325</f>
        <v>2.3E-2</v>
      </c>
      <c r="E18" s="9">
        <f>0.001*[1]Sheet1!$F$326</f>
        <v>2.1999999999999999E-2</v>
      </c>
      <c r="F18" s="9">
        <f>0.001*[1]Sheet1!$F$327</f>
        <v>2.1999999999999999E-2</v>
      </c>
      <c r="G18" s="9">
        <f>0.001*[1]Sheet1!$F$328</f>
        <v>2.1000000000000001E-2</v>
      </c>
      <c r="H18" s="9">
        <f>0.001*[1]Sheet1!$F$329</f>
        <v>2.1000000000000001E-2</v>
      </c>
      <c r="I18" s="9">
        <f>0.001*[1]Sheet1!$F$330</f>
        <v>2.1000000000000001E-2</v>
      </c>
      <c r="J18" s="9">
        <f>0.001*[1]Sheet1!$F$331</f>
        <v>2.1000000000000001E-2</v>
      </c>
      <c r="K18" s="9">
        <f>0.001*[1]Sheet1!$F$332</f>
        <v>2.1000000000000001E-2</v>
      </c>
      <c r="L18" s="9">
        <f>0.001*[1]Sheet1!$F$333</f>
        <v>2.1000000000000001E-2</v>
      </c>
      <c r="M18" s="9">
        <f>0.001*[1]Sheet1!$F$334</f>
        <v>0.02</v>
      </c>
      <c r="N18" s="9">
        <f>0.001*[1]Sheet1!$F$335</f>
        <v>0.02</v>
      </c>
      <c r="O18" s="9">
        <f>0.001*[1]Sheet1!$F$336</f>
        <v>0.02</v>
      </c>
      <c r="P18" s="9">
        <f>0.001*[1]Sheet1!$F$337</f>
        <v>0.02</v>
      </c>
      <c r="Q18" s="9">
        <f>0.001*[1]Sheet1!$F$338</f>
        <v>0.02</v>
      </c>
      <c r="R18" s="9">
        <f>0.001*[1]Sheet1!$F$339</f>
        <v>0.02</v>
      </c>
      <c r="S18" s="9">
        <f>0.001*[1]Sheet1!$F$340</f>
        <v>0.02</v>
      </c>
      <c r="T18" s="9">
        <f>0.001*[1]Sheet1!$F$341</f>
        <v>0.02</v>
      </c>
      <c r="U18" s="9">
        <f>0.001*[1]Sheet1!$F$342</f>
        <v>0.02</v>
      </c>
      <c r="V18" s="9">
        <f>0.001*[1]Sheet1!$F$343</f>
        <v>0.02</v>
      </c>
      <c r="W18" s="9">
        <f>0.001*[1]Sheet1!$F$344</f>
        <v>0.02</v>
      </c>
      <c r="X18" s="9">
        <f>0.001*[1]Sheet1!$F$345</f>
        <v>0.02</v>
      </c>
      <c r="Y18" s="9">
        <f>0.001*[1]Sheet1!$F$346</f>
        <v>2.1999999999999999E-2</v>
      </c>
      <c r="Z18" s="44">
        <f>0.001*[1]Sheet1!$F$347</f>
        <v>2.4E-2</v>
      </c>
      <c r="AA18" s="35">
        <f t="shared" si="0"/>
        <v>2.5000000000000001E-2</v>
      </c>
      <c r="AB18" s="10">
        <f t="shared" si="1"/>
        <v>0.02</v>
      </c>
      <c r="AC18" s="14">
        <f t="shared" si="2"/>
        <v>2.1000000000000005E-2</v>
      </c>
    </row>
    <row r="19" spans="2:29" ht="15" customHeight="1">
      <c r="B19" s="26">
        <v>15</v>
      </c>
      <c r="C19" s="43">
        <f>0.001*[1]Sheet1!$F$348</f>
        <v>2.4E-2</v>
      </c>
      <c r="D19" s="9">
        <f>0.001*[1]Sheet1!$F$349</f>
        <v>2.3E-2</v>
      </c>
      <c r="E19" s="9">
        <f>0.001*[1]Sheet1!$F$350</f>
        <v>2.1000000000000001E-2</v>
      </c>
      <c r="F19" s="9">
        <f>0.001*[1]Sheet1!$F$351</f>
        <v>0.02</v>
      </c>
      <c r="G19" s="9">
        <f>0.001*[1]Sheet1!$F$352</f>
        <v>2.1000000000000001E-2</v>
      </c>
      <c r="H19" s="9">
        <f>0.001*[1]Sheet1!$F$353</f>
        <v>2.1999999999999999E-2</v>
      </c>
      <c r="I19" s="9">
        <f>0.001*[1]Sheet1!$F$354</f>
        <v>2.1999999999999999E-2</v>
      </c>
      <c r="J19" s="9">
        <f>0.001*[1]Sheet1!$F$355</f>
        <v>2.1000000000000001E-2</v>
      </c>
      <c r="K19" s="9">
        <f>0.001*[1]Sheet1!$F$356</f>
        <v>0.02</v>
      </c>
      <c r="L19" s="9">
        <f>0.001*[1]Sheet1!$F$357</f>
        <v>2.1000000000000001E-2</v>
      </c>
      <c r="M19" s="9">
        <f>0.001*[1]Sheet1!$F$358</f>
        <v>0.02</v>
      </c>
      <c r="N19" s="9">
        <f>0.001*[1]Sheet1!$F$359</f>
        <v>2.1000000000000001E-2</v>
      </c>
      <c r="O19" s="9">
        <f>0.001*[1]Sheet1!$F$360</f>
        <v>2.1000000000000001E-2</v>
      </c>
      <c r="P19" s="9">
        <f>0.001*[1]Sheet1!$F$361</f>
        <v>2.1000000000000001E-2</v>
      </c>
      <c r="Q19" s="9">
        <f>0.001*[1]Sheet1!$F$362</f>
        <v>0.02</v>
      </c>
      <c r="R19" s="9">
        <f>0.001*[1]Sheet1!$F$363</f>
        <v>0.02</v>
      </c>
      <c r="S19" s="9">
        <f>0.001*[1]Sheet1!$F$364</f>
        <v>0.02</v>
      </c>
      <c r="T19" s="9">
        <f>0.001*[1]Sheet1!$F$365</f>
        <v>0.02</v>
      </c>
      <c r="U19" s="9">
        <f>0.001*[1]Sheet1!$F$366</f>
        <v>0.02</v>
      </c>
      <c r="V19" s="9">
        <f>0.001*[1]Sheet1!$F$367</f>
        <v>0.02</v>
      </c>
      <c r="W19" s="9">
        <f>0.001*[1]Sheet1!$F$368</f>
        <v>0.02</v>
      </c>
      <c r="X19" s="9">
        <f>0.001*[1]Sheet1!$F$369</f>
        <v>0.02</v>
      </c>
      <c r="Y19" s="9">
        <f>0.001*[1]Sheet1!$F$370</f>
        <v>0.02</v>
      </c>
      <c r="Z19" s="44">
        <f>0.001*[1]Sheet1!$F$371</f>
        <v>0.02</v>
      </c>
      <c r="AA19" s="35">
        <f t="shared" si="0"/>
        <v>2.4E-2</v>
      </c>
      <c r="AB19" s="10">
        <f t="shared" si="1"/>
        <v>0.02</v>
      </c>
      <c r="AC19" s="14">
        <f t="shared" si="2"/>
        <v>2.0750000000000008E-2</v>
      </c>
    </row>
    <row r="20" spans="2:29" ht="15" customHeight="1">
      <c r="B20" s="27">
        <v>16</v>
      </c>
      <c r="C20" s="45">
        <f>0.001*[1]Sheet1!$F$372</f>
        <v>0.02</v>
      </c>
      <c r="D20" s="17">
        <f>0.001*[1]Sheet1!$F$373</f>
        <v>0.02</v>
      </c>
      <c r="E20" s="17">
        <f>0.001*[1]Sheet1!$F$374</f>
        <v>0.02</v>
      </c>
      <c r="F20" s="17">
        <f>0.001*[1]Sheet1!$F$375</f>
        <v>0.02</v>
      </c>
      <c r="G20" s="17">
        <f>0.001*[1]Sheet1!$F$376</f>
        <v>0.02</v>
      </c>
      <c r="H20" s="17">
        <f>0.001*[1]Sheet1!$F$377</f>
        <v>0.02</v>
      </c>
      <c r="I20" s="17">
        <f>0.001*[1]Sheet1!$F$378</f>
        <v>0.02</v>
      </c>
      <c r="J20" s="17">
        <f>0.001*[1]Sheet1!$F$379</f>
        <v>2.1000000000000001E-2</v>
      </c>
      <c r="K20" s="17">
        <f>0.001*[1]Sheet1!$F$380</f>
        <v>0.02</v>
      </c>
      <c r="L20" s="17">
        <f>0.001*[1]Sheet1!$F$381</f>
        <v>0.02</v>
      </c>
      <c r="M20" s="17">
        <f>0.001*[1]Sheet1!$F$382</f>
        <v>0.02</v>
      </c>
      <c r="N20" s="17">
        <f>0.001*[1]Sheet1!$F$383</f>
        <v>0.02</v>
      </c>
      <c r="O20" s="17">
        <f>0.001*[1]Sheet1!$F$384</f>
        <v>0.02</v>
      </c>
      <c r="P20" s="17">
        <f>0.001*[1]Sheet1!$F$385</f>
        <v>0.02</v>
      </c>
      <c r="Q20" s="17">
        <f>0.001*[1]Sheet1!$F$386</f>
        <v>0.02</v>
      </c>
      <c r="R20" s="17">
        <f>0.001*[1]Sheet1!$F$387</f>
        <v>0.02</v>
      </c>
      <c r="S20" s="17">
        <f>0.001*[1]Sheet1!$F$388</f>
        <v>0.02</v>
      </c>
      <c r="T20" s="17">
        <f>0.001*[1]Sheet1!$F$389</f>
        <v>0.02</v>
      </c>
      <c r="U20" s="17">
        <f>0.001*[1]Sheet1!$F$390</f>
        <v>0.02</v>
      </c>
      <c r="V20" s="17">
        <f>0.001*[1]Sheet1!$F$391</f>
        <v>0.02</v>
      </c>
      <c r="W20" s="17">
        <f>0.001*[1]Sheet1!$F$392</f>
        <v>0.02</v>
      </c>
      <c r="X20" s="17">
        <f>0.001*[1]Sheet1!$F$393</f>
        <v>0.02</v>
      </c>
      <c r="Y20" s="17">
        <f>0.001*[1]Sheet1!$F$394</f>
        <v>0.02</v>
      </c>
      <c r="Z20" s="46">
        <f>0.001*[1]Sheet1!$F$395</f>
        <v>2.1000000000000001E-2</v>
      </c>
      <c r="AA20" s="36">
        <f t="shared" si="0"/>
        <v>2.1000000000000001E-2</v>
      </c>
      <c r="AB20" s="18">
        <f t="shared" si="1"/>
        <v>0.02</v>
      </c>
      <c r="AC20" s="19">
        <f t="shared" si="2"/>
        <v>2.0083333333333338E-2</v>
      </c>
    </row>
    <row r="21" spans="2:29" ht="15" customHeight="1">
      <c r="B21" s="26">
        <v>17</v>
      </c>
      <c r="C21" s="43">
        <f>0.001*[1]Sheet1!$F$396</f>
        <v>2.1000000000000001E-2</v>
      </c>
      <c r="D21" s="9">
        <f>0.001*[1]Sheet1!$F$397</f>
        <v>2.1000000000000001E-2</v>
      </c>
      <c r="E21" s="9">
        <f>0.001*[1]Sheet1!$F$398</f>
        <v>2.1000000000000001E-2</v>
      </c>
      <c r="F21" s="9">
        <f>0.001*[1]Sheet1!$F$399</f>
        <v>2.1000000000000001E-2</v>
      </c>
      <c r="G21" s="9">
        <f>0.001*[1]Sheet1!$F$400</f>
        <v>2.1000000000000001E-2</v>
      </c>
      <c r="H21" s="9">
        <f>0.001*[1]Sheet1!$F$401</f>
        <v>2.1000000000000001E-2</v>
      </c>
      <c r="I21" s="9">
        <f>0.001*[1]Sheet1!$F$402</f>
        <v>2.1000000000000001E-2</v>
      </c>
      <c r="J21" s="9">
        <f>0.001*[1]Sheet1!$F$403</f>
        <v>2.1000000000000001E-2</v>
      </c>
      <c r="K21" s="9">
        <f>0.001*[1]Sheet1!$F$404</f>
        <v>2.1000000000000001E-2</v>
      </c>
      <c r="L21" s="9">
        <f>0.001*[1]Sheet1!$F$405</f>
        <v>2.1000000000000001E-2</v>
      </c>
      <c r="M21" s="9">
        <f>0.001*[1]Sheet1!$F$406</f>
        <v>2.3E-2</v>
      </c>
      <c r="N21" s="9">
        <f>0.001*[1]Sheet1!$F$407</f>
        <v>2.7E-2</v>
      </c>
      <c r="O21" s="9">
        <f>0.001*[1]Sheet1!$F$408</f>
        <v>0.03</v>
      </c>
      <c r="P21" s="9">
        <f>0.001*[1]Sheet1!$F$409</f>
        <v>2.4E-2</v>
      </c>
      <c r="Q21" s="9">
        <f>0.001*[1]Sheet1!$F$400</f>
        <v>2.1000000000000001E-2</v>
      </c>
      <c r="R21" s="9">
        <f>0.001*[1]Sheet1!$F$411</f>
        <v>2.5000000000000001E-2</v>
      </c>
      <c r="S21" s="9">
        <f>0.001*[1]Sheet1!$F$412</f>
        <v>2.8000000000000001E-2</v>
      </c>
      <c r="T21" s="9">
        <f>0.001*[1]Sheet1!$F$413</f>
        <v>2.5000000000000001E-2</v>
      </c>
      <c r="U21" s="9">
        <f>0.001*[1]Sheet1!$F$414</f>
        <v>2.6000000000000002E-2</v>
      </c>
      <c r="V21" s="9">
        <f>0.001*[1]Sheet1!$F$415</f>
        <v>2.7E-2</v>
      </c>
      <c r="W21" s="9">
        <f>0.001*[1]Sheet1!$F$416</f>
        <v>2.7E-2</v>
      </c>
      <c r="X21" s="9">
        <f>0.001*[1]Sheet1!$F$417</f>
        <v>2.7E-2</v>
      </c>
      <c r="Y21" s="9">
        <f>0.001*[1]Sheet1!$F$418</f>
        <v>2.4E-2</v>
      </c>
      <c r="Z21" s="44">
        <f>0.001*[1]Sheet1!$F$419</f>
        <v>2.1999999999999999E-2</v>
      </c>
      <c r="AA21" s="35">
        <f t="shared" si="0"/>
        <v>0.03</v>
      </c>
      <c r="AB21" s="10">
        <f t="shared" si="1"/>
        <v>2.1000000000000001E-2</v>
      </c>
      <c r="AC21" s="14">
        <f t="shared" si="2"/>
        <v>2.3583333333333342E-2</v>
      </c>
    </row>
    <row r="22" spans="2:29" ht="15" customHeight="1">
      <c r="B22" s="26">
        <v>18</v>
      </c>
      <c r="C22" s="43">
        <f>0.001*[1]Sheet1!$F$420</f>
        <v>2.1000000000000001E-2</v>
      </c>
      <c r="D22" s="9">
        <f>0.001*[1]Sheet1!$F$421</f>
        <v>2.1000000000000001E-2</v>
      </c>
      <c r="E22" s="9">
        <f>0.001*[1]Sheet1!$F$422</f>
        <v>2.1000000000000001E-2</v>
      </c>
      <c r="F22" s="9">
        <f>0.001*[1]Sheet1!$F$423</f>
        <v>2.1000000000000001E-2</v>
      </c>
      <c r="G22" s="9">
        <f>0.001*[1]Sheet1!$F$424</f>
        <v>2.1000000000000001E-2</v>
      </c>
      <c r="H22" s="9">
        <f>0.001*[1]Sheet1!$F$425</f>
        <v>2.1000000000000001E-2</v>
      </c>
      <c r="I22" s="9">
        <f>0.001*[1]Sheet1!$F$426</f>
        <v>2.1000000000000001E-2</v>
      </c>
      <c r="J22" s="9">
        <f>0.001*[1]Sheet1!$F$427</f>
        <v>2.1000000000000001E-2</v>
      </c>
      <c r="K22" s="9">
        <f>0.001*[1]Sheet1!$F$428</f>
        <v>2.1000000000000001E-2</v>
      </c>
      <c r="L22" s="9">
        <f>0.001*[1]Sheet1!$F$429</f>
        <v>2.1000000000000001E-2</v>
      </c>
      <c r="M22" s="9">
        <f>0.001*[1]Sheet1!$F$430</f>
        <v>2.1000000000000001E-2</v>
      </c>
      <c r="N22" s="9">
        <f>0.001*[1]Sheet1!$F$431</f>
        <v>2.1000000000000001E-2</v>
      </c>
      <c r="O22" s="9">
        <f>0.001*[1]Sheet1!$F$432</f>
        <v>2.1999999999999999E-2</v>
      </c>
      <c r="P22" s="9">
        <f>0.001*[1]Sheet1!$F$433</f>
        <v>2.3E-2</v>
      </c>
      <c r="Q22" s="9">
        <f>0.001*[1]Sheet1!$F$434</f>
        <v>2.3E-2</v>
      </c>
      <c r="R22" s="9">
        <f>0.001*[1]Sheet1!$F$435</f>
        <v>2.4E-2</v>
      </c>
      <c r="S22" s="9">
        <f>0.001*[1]Sheet1!$F$436</f>
        <v>2.1999999999999999E-2</v>
      </c>
      <c r="T22" s="9">
        <f>0.001*[1]Sheet1!$F$437</f>
        <v>2.1000000000000001E-2</v>
      </c>
      <c r="U22" s="9">
        <f>0.001*[1]Sheet1!$F$438</f>
        <v>2.1000000000000001E-2</v>
      </c>
      <c r="V22" s="9">
        <f>0.001*[1]Sheet1!$F$439</f>
        <v>2.1000000000000001E-2</v>
      </c>
      <c r="W22" s="9">
        <f>0.001*[1]Sheet1!$F$440</f>
        <v>2.1000000000000001E-2</v>
      </c>
      <c r="X22" s="9">
        <f>0.001*[1]Sheet1!$F$441</f>
        <v>2.1000000000000001E-2</v>
      </c>
      <c r="Y22" s="9">
        <f>0.001*[1]Sheet1!$F$442</f>
        <v>2.1000000000000001E-2</v>
      </c>
      <c r="Z22" s="44">
        <f>0.001*[1]Sheet1!$F$443</f>
        <v>2.1000000000000001E-2</v>
      </c>
      <c r="AA22" s="35">
        <f t="shared" si="0"/>
        <v>2.4E-2</v>
      </c>
      <c r="AB22" s="10">
        <f t="shared" si="1"/>
        <v>2.1000000000000001E-2</v>
      </c>
      <c r="AC22" s="14">
        <f t="shared" si="2"/>
        <v>2.1375000000000005E-2</v>
      </c>
    </row>
    <row r="23" spans="2:29" ht="15" customHeight="1">
      <c r="B23" s="26">
        <v>19</v>
      </c>
      <c r="C23" s="43">
        <f>0.001*[1]Sheet1!$F$444</f>
        <v>2.1000000000000001E-2</v>
      </c>
      <c r="D23" s="9">
        <f>0.001*[1]Sheet1!$F$445</f>
        <v>2.1000000000000001E-2</v>
      </c>
      <c r="E23" s="9">
        <f>0.001*[1]Sheet1!$F$446</f>
        <v>0.02</v>
      </c>
      <c r="F23" s="9">
        <f>0.001*[1]Sheet1!$F$447</f>
        <v>2.1000000000000001E-2</v>
      </c>
      <c r="G23" s="9">
        <f>0.001*[1]Sheet1!$F$448</f>
        <v>2.1000000000000001E-2</v>
      </c>
      <c r="H23" s="9">
        <f>0.001*[1]Sheet1!$F$449</f>
        <v>2.1000000000000001E-2</v>
      </c>
      <c r="I23" s="9">
        <f>0.001*[1]Sheet1!$F$450</f>
        <v>0.02</v>
      </c>
      <c r="J23" s="9">
        <f>0.001*[1]Sheet1!$F$451</f>
        <v>0.02</v>
      </c>
      <c r="K23" s="9">
        <f>0.001*[1]Sheet1!$F$452</f>
        <v>0.02</v>
      </c>
      <c r="L23" s="9">
        <f>0.001*[1]Sheet1!$F$453</f>
        <v>0.02</v>
      </c>
      <c r="M23" s="9">
        <f>0.001*[1]Sheet1!$F$454</f>
        <v>0.02</v>
      </c>
      <c r="N23" s="9">
        <f>0.001*[1]Sheet1!$F$455</f>
        <v>0.02</v>
      </c>
      <c r="O23" s="9">
        <f>0.001*[1]Sheet1!$F$456</f>
        <v>0.02</v>
      </c>
      <c r="P23" s="9">
        <f>0.001*[1]Sheet1!$F$457</f>
        <v>0.02</v>
      </c>
      <c r="Q23" s="9">
        <f>0.001*[1]Sheet1!$F$458</f>
        <v>0.02</v>
      </c>
      <c r="R23" s="9">
        <f>0.001*[1]Sheet1!$F$459</f>
        <v>0.02</v>
      </c>
      <c r="S23" s="9">
        <f>0.001*[1]Sheet1!$F$460</f>
        <v>0.02</v>
      </c>
      <c r="T23" s="9">
        <f>0.001*[1]Sheet1!$F$461</f>
        <v>0.02</v>
      </c>
      <c r="U23" s="9">
        <f>0.001*[1]Sheet1!$F$462</f>
        <v>0.02</v>
      </c>
      <c r="V23" s="9">
        <f>0.001*[1]Sheet1!$F$463</f>
        <v>0.02</v>
      </c>
      <c r="W23" s="9">
        <f>0.001*[1]Sheet1!$F$464</f>
        <v>0.02</v>
      </c>
      <c r="X23" s="9">
        <f>0.001*[1]Sheet1!$F$465</f>
        <v>0.02</v>
      </c>
      <c r="Y23" s="9">
        <f>0.001*[1]Sheet1!$F$466</f>
        <v>0.02</v>
      </c>
      <c r="Z23" s="44">
        <f>0.001*[1]Sheet1!$F$467</f>
        <v>0.02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2.0208333333333339E-2</v>
      </c>
    </row>
    <row r="24" spans="2:29" ht="15" customHeight="1">
      <c r="B24" s="28">
        <v>20</v>
      </c>
      <c r="C24" s="47">
        <f>0.001*[1]Sheet1!$F$468</f>
        <v>0.02</v>
      </c>
      <c r="D24" s="20">
        <f>0.001*[1]Sheet1!$F$469</f>
        <v>0.02</v>
      </c>
      <c r="E24" s="20">
        <f>0.001*[1]Sheet1!$F$470</f>
        <v>0.02</v>
      </c>
      <c r="F24" s="20">
        <f>0.001*[1]Sheet1!$F$471</f>
        <v>2.1000000000000001E-2</v>
      </c>
      <c r="G24" s="20">
        <f>0.001*[1]Sheet1!$F$472</f>
        <v>2.1000000000000001E-2</v>
      </c>
      <c r="H24" s="20">
        <f>0.001*[1]Sheet1!$F$473</f>
        <v>2.1000000000000001E-2</v>
      </c>
      <c r="I24" s="20">
        <f>0.001*[1]Sheet1!$F$474</f>
        <v>2.1000000000000001E-2</v>
      </c>
      <c r="J24" s="20">
        <f>0.001*[1]Sheet1!$F$475</f>
        <v>2.1000000000000001E-2</v>
      </c>
      <c r="K24" s="20">
        <f>0.001*[1]Sheet1!$F$476</f>
        <v>0.02</v>
      </c>
      <c r="L24" s="20">
        <f>0.001*[1]Sheet1!$F$477</f>
        <v>0.02</v>
      </c>
      <c r="M24" s="20">
        <f>0.001*[1]Sheet1!$F$478</f>
        <v>0.02</v>
      </c>
      <c r="N24" s="20">
        <f>0.001*[1]Sheet1!$F$479</f>
        <v>0.02</v>
      </c>
      <c r="O24" s="20">
        <f>0.001*[1]Sheet1!$F$480</f>
        <v>0.02</v>
      </c>
      <c r="P24" s="20">
        <f>0.001*[1]Sheet1!$F$481</f>
        <v>0.02</v>
      </c>
      <c r="Q24" s="20">
        <f>0.001*[1]Sheet1!$F$482</f>
        <v>0.02</v>
      </c>
      <c r="R24" s="20">
        <f>0.001*[1]Sheet1!$F$483</f>
        <v>0.02</v>
      </c>
      <c r="S24" s="20">
        <f>0.001*[1]Sheet1!$F$484</f>
        <v>0.02</v>
      </c>
      <c r="T24" s="20">
        <f>0.001*[1]Sheet1!$F$485</f>
        <v>0.02</v>
      </c>
      <c r="U24" s="20">
        <f>0.001*[1]Sheet1!$F$486</f>
        <v>0.02</v>
      </c>
      <c r="V24" s="20">
        <f>0.001*[1]Sheet1!$F$487</f>
        <v>0.02</v>
      </c>
      <c r="W24" s="20">
        <f>0.001*[1]Sheet1!$F$488</f>
        <v>0.02</v>
      </c>
      <c r="X24" s="20">
        <f>0.001*[1]Sheet1!$F$489</f>
        <v>0.02</v>
      </c>
      <c r="Y24" s="20">
        <f>0.001*[1]Sheet1!$F$490</f>
        <v>0.02</v>
      </c>
      <c r="Z24" s="48">
        <f>0.001*[1]Sheet1!$F$491</f>
        <v>0.02</v>
      </c>
      <c r="AA24" s="37">
        <f t="shared" si="0"/>
        <v>2.1000000000000001E-2</v>
      </c>
      <c r="AB24" s="21">
        <f t="shared" si="1"/>
        <v>0.02</v>
      </c>
      <c r="AC24" s="22">
        <f t="shared" si="2"/>
        <v>2.0208333333333339E-2</v>
      </c>
    </row>
    <row r="25" spans="2:29" ht="15" customHeight="1">
      <c r="B25" s="26">
        <v>21</v>
      </c>
      <c r="C25" s="43">
        <f>0.001*[1]Sheet1!$F$492</f>
        <v>0.02</v>
      </c>
      <c r="D25" s="9">
        <f>0.001*[1]Sheet1!$F$493</f>
        <v>0.02</v>
      </c>
      <c r="E25" s="9">
        <f>0.001*[1]Sheet1!$F$494</f>
        <v>0.02</v>
      </c>
      <c r="F25" s="9">
        <f>0.001*[1]Sheet1!$F$495</f>
        <v>2.1000000000000001E-2</v>
      </c>
      <c r="G25" s="9">
        <f>0.001*[1]Sheet1!$F$496</f>
        <v>0.02</v>
      </c>
      <c r="H25" s="9">
        <f>0.001*[1]Sheet1!$F$497</f>
        <v>2.1000000000000001E-2</v>
      </c>
      <c r="I25" s="9">
        <f>0.001*[1]Sheet1!$F$498</f>
        <v>0.02</v>
      </c>
      <c r="J25" s="9">
        <f>0.001*[1]Sheet1!$F$499</f>
        <v>0.02</v>
      </c>
      <c r="K25" s="9">
        <f>0.001*[1]Sheet1!$F$500</f>
        <v>0.02</v>
      </c>
      <c r="L25" s="9">
        <f>0.001*[1]Sheet1!$F$501</f>
        <v>0.02</v>
      </c>
      <c r="M25" s="9">
        <f>0.001*[1]Sheet1!$F$502</f>
        <v>0.02</v>
      </c>
      <c r="N25" s="9">
        <f>0.001*[1]Sheet1!$F$503</f>
        <v>0.02</v>
      </c>
      <c r="O25" s="9">
        <f>0.001*[1]Sheet1!$F$504</f>
        <v>0.02</v>
      </c>
      <c r="P25" s="9">
        <f>0.001*[1]Sheet1!$F$505</f>
        <v>0.02</v>
      </c>
      <c r="Q25" s="9">
        <f>0.001*[1]Sheet1!$F$506</f>
        <v>0.02</v>
      </c>
      <c r="R25" s="9">
        <f>0.001*[1]Sheet1!$F$507</f>
        <v>0.02</v>
      </c>
      <c r="S25" s="9">
        <f>0.001*[1]Sheet1!$F$508</f>
        <v>0.02</v>
      </c>
      <c r="T25" s="9">
        <f>0.001*[1]Sheet1!$F$509</f>
        <v>2.1000000000000001E-2</v>
      </c>
      <c r="U25" s="9">
        <f>0.001*[1]Sheet1!$F$510</f>
        <v>2.1000000000000001E-2</v>
      </c>
      <c r="V25" s="9">
        <f>0.001*[1]Sheet1!$F$511</f>
        <v>2.1000000000000001E-2</v>
      </c>
      <c r="W25" s="9">
        <f>0.001*[1]Sheet1!$F$512</f>
        <v>2.1000000000000001E-2</v>
      </c>
      <c r="X25" s="9">
        <f>0.001*[1]Sheet1!$F$513</f>
        <v>2.1000000000000001E-2</v>
      </c>
      <c r="Y25" s="9">
        <f>0.001*[1]Sheet1!$F$514</f>
        <v>2.1999999999999999E-2</v>
      </c>
      <c r="Z25" s="44">
        <f>0.001*[1]Sheet1!$F$515</f>
        <v>2.4E-2</v>
      </c>
      <c r="AA25" s="35">
        <f t="shared" si="0"/>
        <v>2.4E-2</v>
      </c>
      <c r="AB25" s="10">
        <f t="shared" si="1"/>
        <v>0.02</v>
      </c>
      <c r="AC25" s="14">
        <f t="shared" si="2"/>
        <v>2.0541666666666673E-2</v>
      </c>
    </row>
    <row r="26" spans="2:29" ht="15" customHeight="1">
      <c r="B26" s="26">
        <v>22</v>
      </c>
      <c r="C26" s="43">
        <f>0.001*[1]Sheet1!$F$516</f>
        <v>2.3E-2</v>
      </c>
      <c r="D26" s="9">
        <f>0.001*[1]Sheet1!$F$517</f>
        <v>2.4E-2</v>
      </c>
      <c r="E26" s="9">
        <f>0.001*[1]Sheet1!$F$518</f>
        <v>2.5000000000000001E-2</v>
      </c>
      <c r="F26" s="9">
        <f>0.001*[1]Sheet1!$F$519</f>
        <v>2.3E-2</v>
      </c>
      <c r="G26" s="9">
        <f>0.001*[1]Sheet1!$F$520</f>
        <v>2.3E-2</v>
      </c>
      <c r="H26" s="9">
        <f>0.001*[1]Sheet1!$F$521</f>
        <v>2.1999999999999999E-2</v>
      </c>
      <c r="I26" s="9">
        <f>0.001*[1]Sheet1!$F$522</f>
        <v>2.1000000000000001E-2</v>
      </c>
      <c r="J26" s="9">
        <f>0.001*[1]Sheet1!$F$523</f>
        <v>0.02</v>
      </c>
      <c r="K26" s="9">
        <f>0.001*[1]Sheet1!$F$524</f>
        <v>0.02</v>
      </c>
      <c r="L26" s="9">
        <f>0.001*[1]Sheet1!$F$525</f>
        <v>0.02</v>
      </c>
      <c r="M26" s="9">
        <f>0.001*[1]Sheet1!$F$526</f>
        <v>0.02</v>
      </c>
      <c r="N26" s="9">
        <f>0.001*[1]Sheet1!$F$527</f>
        <v>0.02</v>
      </c>
      <c r="O26" s="9">
        <f>0.001*[1]Sheet1!$F$528</f>
        <v>0.02</v>
      </c>
      <c r="P26" s="9">
        <f>0.001*[1]Sheet1!$F$529</f>
        <v>0.02</v>
      </c>
      <c r="Q26" s="9">
        <f>0.001*[1]Sheet1!$F$530</f>
        <v>0.02</v>
      </c>
      <c r="R26" s="9">
        <f>0.001*[1]Sheet1!$F$531</f>
        <v>0.02</v>
      </c>
      <c r="S26" s="9">
        <f>0.001*[1]Sheet1!$F$532</f>
        <v>0.02</v>
      </c>
      <c r="T26" s="9">
        <f>0.001*[1]Sheet1!$F$533</f>
        <v>0.02</v>
      </c>
      <c r="U26" s="9">
        <f>0.001*[1]Sheet1!$F$534</f>
        <v>0.02</v>
      </c>
      <c r="V26" s="9">
        <f>0.001*[1]Sheet1!$F$535</f>
        <v>0.02</v>
      </c>
      <c r="W26" s="9">
        <f>0.001*[1]Sheet1!$F$536</f>
        <v>0.02</v>
      </c>
      <c r="X26" s="9">
        <f>0.001*[1]Sheet1!$F$537</f>
        <v>0.02</v>
      </c>
      <c r="Y26" s="9">
        <f>0.001*[1]Sheet1!$F$538</f>
        <v>0.02</v>
      </c>
      <c r="Z26" s="44">
        <f>0.001*[1]Sheet1!$F$539</f>
        <v>0.02</v>
      </c>
      <c r="AA26" s="35">
        <f t="shared" si="0"/>
        <v>2.5000000000000001E-2</v>
      </c>
      <c r="AB26" s="10">
        <f t="shared" si="1"/>
        <v>0.02</v>
      </c>
      <c r="AC26" s="14">
        <f t="shared" si="2"/>
        <v>2.0875000000000005E-2</v>
      </c>
    </row>
    <row r="27" spans="2:29" ht="15" customHeight="1">
      <c r="B27" s="26">
        <v>23</v>
      </c>
      <c r="C27" s="43">
        <f>0.001*[1]Sheet1!$F$540</f>
        <v>0.02</v>
      </c>
      <c r="D27" s="9">
        <f>0.001*[1]Sheet1!$F$541</f>
        <v>0.02</v>
      </c>
      <c r="E27" s="9">
        <f>0.001*[1]Sheet1!$F$542</f>
        <v>0.02</v>
      </c>
      <c r="F27" s="9">
        <f>0.001*[1]Sheet1!$F$543</f>
        <v>0.02</v>
      </c>
      <c r="G27" s="9">
        <f>0.001*[1]Sheet1!$F$544</f>
        <v>0.02</v>
      </c>
      <c r="H27" s="9">
        <f>0.001*[1]Sheet1!$F$545</f>
        <v>0.02</v>
      </c>
      <c r="I27" s="9">
        <f>0.001*[1]Sheet1!$F$546</f>
        <v>0.02</v>
      </c>
      <c r="J27" s="9">
        <f>0.001*[1]Sheet1!$F$547</f>
        <v>0.02</v>
      </c>
      <c r="K27" s="9">
        <f>0.001*[1]Sheet1!$F$548</f>
        <v>0.02</v>
      </c>
      <c r="L27" s="9">
        <f>0.001*[1]Sheet1!$F$549</f>
        <v>0.02</v>
      </c>
      <c r="M27" s="9">
        <f>0.001*[1]Sheet1!$F$550</f>
        <v>0.02</v>
      </c>
      <c r="N27" s="9">
        <f>0.001*[1]Sheet1!$F$551</f>
        <v>0.02</v>
      </c>
      <c r="O27" s="9">
        <f>0.001*[1]Sheet1!$F$552</f>
        <v>0.02</v>
      </c>
      <c r="P27" s="9">
        <f>0.001*[1]Sheet1!$F$553</f>
        <v>0.02</v>
      </c>
      <c r="Q27" s="9">
        <f>0.001*[1]Sheet1!$F$554</f>
        <v>0.02</v>
      </c>
      <c r="R27" s="9">
        <f>0.001*[1]Sheet1!$F$555</f>
        <v>0.02</v>
      </c>
      <c r="S27" s="9">
        <f>0.001*[1]Sheet1!$F$556</f>
        <v>0.02</v>
      </c>
      <c r="T27" s="9">
        <f>0.001*[1]Sheet1!$F$557</f>
        <v>0.02</v>
      </c>
      <c r="U27" s="9">
        <f>0.001*[1]Sheet1!$F$558</f>
        <v>2.1000000000000001E-2</v>
      </c>
      <c r="V27" s="9">
        <f>0.001*[1]Sheet1!$F$559</f>
        <v>0.02</v>
      </c>
      <c r="W27" s="9">
        <f>0.001*[1]Sheet1!$F$560</f>
        <v>0.02</v>
      </c>
      <c r="X27" s="9">
        <f>0.001*[1]Sheet1!$F$561</f>
        <v>0.02</v>
      </c>
      <c r="Y27" s="9">
        <f>0.001*[1]Sheet1!$F$562</f>
        <v>2.1000000000000001E-2</v>
      </c>
      <c r="Z27" s="44">
        <f>0.001*[1]Sheet1!$F$563</f>
        <v>2.1000000000000001E-2</v>
      </c>
      <c r="AA27" s="35">
        <f t="shared" si="0"/>
        <v>2.1000000000000001E-2</v>
      </c>
      <c r="AB27" s="10">
        <f t="shared" si="1"/>
        <v>0.02</v>
      </c>
      <c r="AC27" s="14">
        <f t="shared" si="2"/>
        <v>2.0125000000000007E-2</v>
      </c>
    </row>
    <row r="28" spans="2:29" ht="15" customHeight="1">
      <c r="B28" s="26">
        <v>24</v>
      </c>
      <c r="C28" s="43">
        <f>0.001*[1]Sheet1!$F$564</f>
        <v>2.1000000000000001E-2</v>
      </c>
      <c r="D28" s="9">
        <f>0.001*[1]Sheet1!$F$565</f>
        <v>2.1000000000000001E-2</v>
      </c>
      <c r="E28" s="9">
        <f>0.001*[1]Sheet1!$F$566</f>
        <v>2.1000000000000001E-2</v>
      </c>
      <c r="F28" s="9">
        <f>0.001*[1]Sheet1!$F$567</f>
        <v>2.1000000000000001E-2</v>
      </c>
      <c r="G28" s="9">
        <f>0.001*[1]Sheet1!$F$568</f>
        <v>2.1000000000000001E-2</v>
      </c>
      <c r="H28" s="9">
        <f>0.001*[1]Sheet1!$F$569</f>
        <v>0.02</v>
      </c>
      <c r="I28" s="9">
        <f>0.001*[1]Sheet1!$F$570</f>
        <v>2.1000000000000001E-2</v>
      </c>
      <c r="J28" s="9">
        <f>0.001*[1]Sheet1!$F$571</f>
        <v>2.1000000000000001E-2</v>
      </c>
      <c r="K28" s="9">
        <f>0.001*[1]Sheet1!$F$572</f>
        <v>0.02</v>
      </c>
      <c r="L28" s="9">
        <f>0.001*[1]Sheet1!$F$573</f>
        <v>0.02</v>
      </c>
      <c r="M28" s="9">
        <f>0.001*[1]Sheet1!$F$574</f>
        <v>0.02</v>
      </c>
      <c r="N28" s="9">
        <f>0.001*[1]Sheet1!$F$575</f>
        <v>0.02</v>
      </c>
      <c r="O28" s="9">
        <f>0.001*[1]Sheet1!$F$576</f>
        <v>0.02</v>
      </c>
      <c r="P28" s="9">
        <f>0.001*[1]Sheet1!$F$577</f>
        <v>0.02</v>
      </c>
      <c r="Q28" s="9">
        <f>0.001*[1]Sheet1!$F$578</f>
        <v>0.02</v>
      </c>
      <c r="R28" s="9">
        <f>0.001*[1]Sheet1!$F$579</f>
        <v>0.02</v>
      </c>
      <c r="S28" s="9">
        <f>0.001*[1]Sheet1!$F$580</f>
        <v>0.02</v>
      </c>
      <c r="T28" s="9">
        <f>0.001*[1]Sheet1!$F$581</f>
        <v>0.02</v>
      </c>
      <c r="U28" s="9">
        <f>0.001*[1]Sheet1!$F$582</f>
        <v>0.02</v>
      </c>
      <c r="V28" s="9">
        <f>0.001*[1]Sheet1!$F$583</f>
        <v>0.02</v>
      </c>
      <c r="W28" s="9">
        <f>0.001*[1]Sheet1!$F$584</f>
        <v>0.02</v>
      </c>
      <c r="X28" s="9">
        <f>0.001*[1]Sheet1!$F$585</f>
        <v>0.02</v>
      </c>
      <c r="Y28" s="9">
        <f>0.001*[1]Sheet1!$F$586</f>
        <v>2.1000000000000001E-2</v>
      </c>
      <c r="Z28" s="44">
        <f>0.001*[1]Sheet1!$F$587</f>
        <v>2.1000000000000001E-2</v>
      </c>
      <c r="AA28" s="35">
        <f t="shared" si="0"/>
        <v>2.1000000000000001E-2</v>
      </c>
      <c r="AB28" s="10">
        <f t="shared" si="1"/>
        <v>0.02</v>
      </c>
      <c r="AC28" s="14">
        <f t="shared" si="2"/>
        <v>2.0375000000000008E-2</v>
      </c>
    </row>
    <row r="29" spans="2:29" ht="15" customHeight="1">
      <c r="B29" s="26">
        <v>25</v>
      </c>
      <c r="C29" s="43">
        <f>0.001*[1]Sheet1!$F$588</f>
        <v>2.1000000000000001E-2</v>
      </c>
      <c r="D29" s="9">
        <f>0.001*[1]Sheet1!$F$589</f>
        <v>2.1000000000000001E-2</v>
      </c>
      <c r="E29" s="9">
        <f>0.001*[1]Sheet1!$F$590</f>
        <v>2.1000000000000001E-2</v>
      </c>
      <c r="F29" s="9">
        <f>0.001*[1]Sheet1!$F$591</f>
        <v>2.1999999999999999E-2</v>
      </c>
      <c r="G29" s="9">
        <f>0.001*[1]Sheet1!$F$592</f>
        <v>2.1999999999999999E-2</v>
      </c>
      <c r="H29" s="9">
        <f>0.001*[1]Sheet1!$F$593</f>
        <v>2.1999999999999999E-2</v>
      </c>
      <c r="I29" s="9">
        <f>0.001*[1]Sheet1!$F$594</f>
        <v>2.1999999999999999E-2</v>
      </c>
      <c r="J29" s="9">
        <f>0.001*[1]Sheet1!$F$595</f>
        <v>2.1999999999999999E-2</v>
      </c>
      <c r="K29" s="9">
        <f>0.001*[1]Sheet1!$F$596</f>
        <v>2.1000000000000001E-2</v>
      </c>
      <c r="L29" s="9">
        <f>0.001*[1]Sheet1!$F$597</f>
        <v>2.1000000000000001E-2</v>
      </c>
      <c r="M29" s="9">
        <f>0.001*[1]Sheet1!$F$598</f>
        <v>0.02</v>
      </c>
      <c r="N29" s="9">
        <f>0.001*[1]Sheet1!$F$599</f>
        <v>0.02</v>
      </c>
      <c r="O29" s="9">
        <f>0.001*[1]Sheet1!$F$600</f>
        <v>0.02</v>
      </c>
      <c r="P29" s="9">
        <f>0.001*[1]Sheet1!$F$601</f>
        <v>0.02</v>
      </c>
      <c r="Q29" s="9">
        <f>0.001*[1]Sheet1!$F$602</f>
        <v>0.02</v>
      </c>
      <c r="R29" s="9">
        <f>0.001*[1]Sheet1!$F$603</f>
        <v>0.02</v>
      </c>
      <c r="S29" s="9">
        <f>0.001*[1]Sheet1!$F$604</f>
        <v>0.02</v>
      </c>
      <c r="T29" s="9">
        <f>0.001*[1]Sheet1!$F$605</f>
        <v>0.02</v>
      </c>
      <c r="U29" s="9">
        <f>0.001*[1]Sheet1!$F$606</f>
        <v>0.02</v>
      </c>
      <c r="V29" s="9">
        <f>0.001*[1]Sheet1!$F$607</f>
        <v>0.02</v>
      </c>
      <c r="W29" s="9">
        <f>0.001*[1]Sheet1!$F$608</f>
        <v>0.02</v>
      </c>
      <c r="X29" s="9">
        <f>0.001*[1]Sheet1!$F$609</f>
        <v>0.02</v>
      </c>
      <c r="Y29" s="9">
        <f>0.001*[1]Sheet1!$F$610</f>
        <v>0.02</v>
      </c>
      <c r="Z29" s="44">
        <f>0.001*[1]Sheet1!$F$611</f>
        <v>2.1000000000000001E-2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2.0666666666666673E-2</v>
      </c>
    </row>
    <row r="30" spans="2:29" ht="15" customHeight="1">
      <c r="B30" s="27">
        <v>26</v>
      </c>
      <c r="C30" s="45">
        <f>0.001*[1]Sheet1!$F$612</f>
        <v>2.1000000000000001E-2</v>
      </c>
      <c r="D30" s="17">
        <f>0.001*[1]Sheet1!$F$613</f>
        <v>2.1000000000000001E-2</v>
      </c>
      <c r="E30" s="17">
        <f>0.001*[1]Sheet1!$F$614</f>
        <v>2.1000000000000001E-2</v>
      </c>
      <c r="F30" s="17">
        <f>0.001*[1]Sheet1!$F$615</f>
        <v>2.1999999999999999E-2</v>
      </c>
      <c r="G30" s="17">
        <f>0.001*[1]Sheet1!$F$616</f>
        <v>2.1999999999999999E-2</v>
      </c>
      <c r="H30" s="17">
        <f>0.001*[1]Sheet1!$F$617</f>
        <v>2.1000000000000001E-2</v>
      </c>
      <c r="I30" s="17">
        <f>0.001*[1]Sheet1!$F$618</f>
        <v>2.1999999999999999E-2</v>
      </c>
      <c r="J30" s="17">
        <f>0.001*[1]Sheet1!$F$619</f>
        <v>2.1999999999999999E-2</v>
      </c>
      <c r="K30" s="17">
        <f>0.001*[1]Sheet1!$F$620</f>
        <v>2.1000000000000001E-2</v>
      </c>
      <c r="L30" s="17">
        <f>0.001*[1]Sheet1!$F$621</f>
        <v>0.02</v>
      </c>
      <c r="M30" s="17">
        <f>0.001*[1]Sheet1!$F$622</f>
        <v>0.02</v>
      </c>
      <c r="N30" s="17">
        <f>0.001*[1]Sheet1!$F$623</f>
        <v>0.02</v>
      </c>
      <c r="O30" s="17">
        <f>0.001*[1]Sheet1!$F$624</f>
        <v>0.02</v>
      </c>
      <c r="P30" s="17">
        <f>0.001*[1]Sheet1!$F$625</f>
        <v>0.02</v>
      </c>
      <c r="Q30" s="17">
        <f>0.001*[1]Sheet1!$F$626</f>
        <v>0.02</v>
      </c>
      <c r="R30" s="17">
        <f>0.001*[1]Sheet1!$F$627</f>
        <v>0.02</v>
      </c>
      <c r="S30" s="17">
        <f>0.001*[1]Sheet1!$F$628</f>
        <v>0.02</v>
      </c>
      <c r="T30" s="17">
        <f>0.001*[1]Sheet1!$F$629</f>
        <v>0.02</v>
      </c>
      <c r="U30" s="17">
        <f>0.001*[1]Sheet1!$F$630</f>
        <v>0.02</v>
      </c>
      <c r="V30" s="17">
        <f>0.001*[1]Sheet1!$F$631</f>
        <v>0.02</v>
      </c>
      <c r="W30" s="17">
        <f>0.001*[1]Sheet1!$F$632</f>
        <v>0.02</v>
      </c>
      <c r="X30" s="17">
        <f>0.001*[1]Sheet1!$F$633</f>
        <v>0.02</v>
      </c>
      <c r="Y30" s="17">
        <f>0.001*[1]Sheet1!$F$634</f>
        <v>0.02</v>
      </c>
      <c r="Z30" s="46">
        <f>0.001*[1]Sheet1!$F$635</f>
        <v>2.1000000000000001E-2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2.0583333333333339E-2</v>
      </c>
    </row>
    <row r="31" spans="2:29" ht="15" customHeight="1">
      <c r="B31" s="26">
        <v>27</v>
      </c>
      <c r="C31" s="43">
        <f>0.001*[1]Sheet1!$F$636</f>
        <v>2.1000000000000001E-2</v>
      </c>
      <c r="D31" s="9">
        <f>0.001*[1]Sheet1!$F$637</f>
        <v>2.1000000000000001E-2</v>
      </c>
      <c r="E31" s="9">
        <f>0.001*[1]Sheet1!$F$638</f>
        <v>2.1000000000000001E-2</v>
      </c>
      <c r="F31" s="9">
        <f>0.001*[1]Sheet1!$F$639</f>
        <v>2.1000000000000001E-2</v>
      </c>
      <c r="G31" s="9">
        <f>0.001*[1]Sheet1!$F$640</f>
        <v>2.1000000000000001E-2</v>
      </c>
      <c r="H31" s="9">
        <f>0.001*[1]Sheet1!$F$641</f>
        <v>2.1000000000000001E-2</v>
      </c>
      <c r="I31" s="9">
        <f>0.001*[1]Sheet1!$F$642</f>
        <v>2.1000000000000001E-2</v>
      </c>
      <c r="J31" s="9">
        <f>0.001*[1]Sheet1!$F$643</f>
        <v>2.1000000000000001E-2</v>
      </c>
      <c r="K31" s="9">
        <f>0.001*[1]Sheet1!$F$644</f>
        <v>2.1000000000000001E-2</v>
      </c>
      <c r="L31" s="9">
        <f>0.001*[1]Sheet1!$F$645</f>
        <v>0.02</v>
      </c>
      <c r="M31" s="9">
        <f>0.001*[1]Sheet1!$F$646</f>
        <v>0.02</v>
      </c>
      <c r="N31" s="9">
        <f>0.001*[1]Sheet1!$F$647</f>
        <v>0.02</v>
      </c>
      <c r="O31" s="9">
        <f>0.001*[1]Sheet1!$F$648</f>
        <v>0.02</v>
      </c>
      <c r="P31" s="9">
        <f>0.001*[1]Sheet1!$F$649</f>
        <v>0.02</v>
      </c>
      <c r="Q31" s="9">
        <f>0.001*[1]Sheet1!$F$650</f>
        <v>2.1000000000000001E-2</v>
      </c>
      <c r="R31" s="9">
        <f>0.001*[1]Sheet1!$F$651</f>
        <v>0.02</v>
      </c>
      <c r="S31" s="9">
        <f>0.001*[1]Sheet1!$F$652</f>
        <v>0.02</v>
      </c>
      <c r="T31" s="9">
        <f>0.001*[1]Sheet1!$F$653</f>
        <v>0.02</v>
      </c>
      <c r="U31" s="9">
        <f>0.001*[1]Sheet1!$F$654</f>
        <v>0.02</v>
      </c>
      <c r="V31" s="9">
        <f>0.001*[1]Sheet1!$F$655</f>
        <v>0.02</v>
      </c>
      <c r="W31" s="9">
        <f>0.001*[1]Sheet1!$F$656</f>
        <v>0.02</v>
      </c>
      <c r="X31" s="9">
        <f>0.001*[1]Sheet1!$F$657</f>
        <v>0.02</v>
      </c>
      <c r="Y31" s="9">
        <f>0.001*[1]Sheet1!$F$658</f>
        <v>0.02</v>
      </c>
      <c r="Z31" s="44">
        <f>0.001*[1]Sheet1!$F$659</f>
        <v>0.02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2.0416666666666673E-2</v>
      </c>
    </row>
    <row r="32" spans="2:29" ht="15" customHeight="1">
      <c r="B32" s="26">
        <v>28</v>
      </c>
      <c r="C32" s="43">
        <f>0.001*[1]Sheet1!$F$660</f>
        <v>0.02</v>
      </c>
      <c r="D32" s="9">
        <f>0.001*[1]Sheet1!$F$661</f>
        <v>0.02</v>
      </c>
      <c r="E32" s="9">
        <f>0.001*[1]Sheet1!$F$662</f>
        <v>0.02</v>
      </c>
      <c r="F32" s="9">
        <f>0.001*[1]Sheet1!$F$663</f>
        <v>0.02</v>
      </c>
      <c r="G32" s="9">
        <f>0.001*[1]Sheet1!$F$664</f>
        <v>0.02</v>
      </c>
      <c r="H32" s="9">
        <f>0.001*[1]Sheet1!$F$665</f>
        <v>0.02</v>
      </c>
      <c r="I32" s="9">
        <f>0.001*[1]Sheet1!$F$666</f>
        <v>0.02</v>
      </c>
      <c r="J32" s="9">
        <f>0.001*[1]Sheet1!$F$667</f>
        <v>2.1000000000000001E-2</v>
      </c>
      <c r="K32" s="9">
        <f>0.001*[1]Sheet1!$F$668</f>
        <v>2.4E-2</v>
      </c>
      <c r="L32" s="9">
        <f>0.001*[1]Sheet1!$F$669</f>
        <v>2.4E-2</v>
      </c>
      <c r="M32" s="9">
        <f>0.001*[1]Sheet1!$F$670</f>
        <v>2.4E-2</v>
      </c>
      <c r="N32" s="9">
        <f>0.001*[1]Sheet1!$F$671</f>
        <v>2.5000000000000001E-2</v>
      </c>
      <c r="O32" s="9">
        <f>0.001*[1]Sheet1!$F$672</f>
        <v>2.6000000000000002E-2</v>
      </c>
      <c r="P32" s="9">
        <f>0.001*[1]Sheet1!$F$673</f>
        <v>2.7E-2</v>
      </c>
      <c r="Q32" s="9">
        <f>0.001*[1]Sheet1!$F$674</f>
        <v>2.7E-2</v>
      </c>
      <c r="R32" s="9">
        <f>0.001*[1]Sheet1!$F$675</f>
        <v>2.6000000000000002E-2</v>
      </c>
      <c r="S32" s="9">
        <f>0.001*[1]Sheet1!$F$676</f>
        <v>2.7E-2</v>
      </c>
      <c r="T32" s="9">
        <f>0.001*[1]Sheet1!$F$677</f>
        <v>2.7E-2</v>
      </c>
      <c r="U32" s="9">
        <f>0.001*[1]Sheet1!$F$678</f>
        <v>2.6000000000000002E-2</v>
      </c>
      <c r="V32" s="9">
        <f>0.001*[1]Sheet1!$F$679</f>
        <v>2.6000000000000002E-2</v>
      </c>
      <c r="W32" s="9">
        <f>0.001*[1]Sheet1!$F$680</f>
        <v>2.7E-2</v>
      </c>
      <c r="X32" s="9">
        <f>0.001*[1]Sheet1!$F$681</f>
        <v>2.6000000000000002E-2</v>
      </c>
      <c r="Y32" s="9">
        <f>0.001*[1]Sheet1!$F$682</f>
        <v>2.6000000000000002E-2</v>
      </c>
      <c r="Z32" s="44">
        <f>0.001*[1]Sheet1!$F$683</f>
        <v>2.5000000000000001E-2</v>
      </c>
      <c r="AA32" s="35">
        <f t="shared" si="0"/>
        <v>2.7E-2</v>
      </c>
      <c r="AB32" s="10">
        <f t="shared" si="1"/>
        <v>0.02</v>
      </c>
      <c r="AC32" s="14">
        <f t="shared" si="2"/>
        <v>2.391666666666668E-2</v>
      </c>
    </row>
    <row r="33" spans="2:29" ht="15" customHeight="1">
      <c r="B33" s="26">
        <v>29</v>
      </c>
      <c r="C33" s="43">
        <f>0.001*[1]Sheet1!$F$684</f>
        <v>2.4E-2</v>
      </c>
      <c r="D33" s="9">
        <f>0.001*[1]Sheet1!$F$685</f>
        <v>2.3E-2</v>
      </c>
      <c r="E33" s="9">
        <f>0.001*[1]Sheet1!$F$686</f>
        <v>2.1999999999999999E-2</v>
      </c>
      <c r="F33" s="9">
        <f>0.001*[1]Sheet1!$F$687</f>
        <v>2.1999999999999999E-2</v>
      </c>
      <c r="G33" s="9">
        <f>0.001*[1]Sheet1!$F$688</f>
        <v>2.4E-2</v>
      </c>
      <c r="H33" s="9">
        <f>0.001*[1]Sheet1!$F$689</f>
        <v>2.4E-2</v>
      </c>
      <c r="I33" s="9">
        <f>0.001*[1]Sheet1!$F$690</f>
        <v>2.4E-2</v>
      </c>
      <c r="J33" s="9">
        <f>0.001*[1]Sheet1!$F$691</f>
        <v>2.4E-2</v>
      </c>
      <c r="K33" s="9">
        <f>0.001*[1]Sheet1!$F$692</f>
        <v>2.5000000000000001E-2</v>
      </c>
      <c r="L33" s="9">
        <f>0.001*[1]Sheet1!$F$693</f>
        <v>2.5000000000000001E-2</v>
      </c>
      <c r="M33" s="9">
        <f>0.001*[1]Sheet1!$F$694</f>
        <v>2.3E-2</v>
      </c>
      <c r="N33" s="9">
        <f>0.001*[1]Sheet1!$F$695</f>
        <v>2.1000000000000001E-2</v>
      </c>
      <c r="O33" s="9">
        <f>0.001*[1]Sheet1!$F$696</f>
        <v>0.02</v>
      </c>
      <c r="P33" s="9">
        <f>0.001*[1]Sheet1!$F$697</f>
        <v>0.02</v>
      </c>
      <c r="Q33" s="9">
        <f>0.001*[1]Sheet1!$F$698</f>
        <v>0.02</v>
      </c>
      <c r="R33" s="9">
        <f>0.001*[1]Sheet1!$F$699</f>
        <v>2.1000000000000001E-2</v>
      </c>
      <c r="S33" s="9">
        <f>0.001*[1]Sheet1!$F$700</f>
        <v>0.02</v>
      </c>
      <c r="T33" s="9">
        <f>0.001*[1]Sheet1!$F$701</f>
        <v>0.02</v>
      </c>
      <c r="U33" s="9">
        <f>0.001*[1]Sheet1!$F$702</f>
        <v>0.02</v>
      </c>
      <c r="V33" s="9">
        <f>0.001*[1]Sheet1!$F$703</f>
        <v>0.02</v>
      </c>
      <c r="W33" s="9">
        <f>0.001*[1]Sheet1!$F$704</f>
        <v>0.02</v>
      </c>
      <c r="X33" s="9">
        <f>0.001*[1]Sheet1!$F$705</f>
        <v>2.1000000000000001E-2</v>
      </c>
      <c r="Y33" s="9">
        <f>0.001*[1]Sheet1!$F$706</f>
        <v>2.1000000000000001E-2</v>
      </c>
      <c r="Z33" s="44">
        <f>0.001*[1]Sheet1!$F$707</f>
        <v>2.1000000000000001E-2</v>
      </c>
      <c r="AA33" s="35">
        <f t="shared" si="0"/>
        <v>2.5000000000000001E-2</v>
      </c>
      <c r="AB33" s="10">
        <f t="shared" si="1"/>
        <v>0.02</v>
      </c>
      <c r="AC33" s="14">
        <f t="shared" si="2"/>
        <v>2.1875000000000006E-2</v>
      </c>
    </row>
    <row r="34" spans="2:29" ht="15" customHeight="1">
      <c r="B34" s="28">
        <v>30</v>
      </c>
      <c r="C34" s="47">
        <f>0.001*[1]Sheet1!$F$708</f>
        <v>0.02</v>
      </c>
      <c r="D34" s="20">
        <f>0.001*[1]Sheet1!$F$709</f>
        <v>2.1000000000000001E-2</v>
      </c>
      <c r="E34" s="20">
        <f>0.001*[1]Sheet1!$F$710</f>
        <v>2.1000000000000001E-2</v>
      </c>
      <c r="F34" s="20">
        <f>0.001*[1]Sheet1!$F$711</f>
        <v>0.02</v>
      </c>
      <c r="G34" s="20">
        <f>0.001*[1]Sheet1!$F$712</f>
        <v>0.02</v>
      </c>
      <c r="H34" s="20">
        <f>0.001*[1]Sheet1!$F$713</f>
        <v>0.02</v>
      </c>
      <c r="I34" s="20">
        <f>0.001*[1]Sheet1!$F$714</f>
        <v>0.02</v>
      </c>
      <c r="J34" s="20">
        <f>0.001*[1]Sheet1!$F$715</f>
        <v>0.02</v>
      </c>
      <c r="K34" s="20">
        <f>0.001*[1]Sheet1!$F$716</f>
        <v>0.02</v>
      </c>
      <c r="L34" s="20">
        <f>0.001*[1]Sheet1!$F$717</f>
        <v>0.02</v>
      </c>
      <c r="M34" s="20">
        <f>0.001*[1]Sheet1!$F$718</f>
        <v>0.02</v>
      </c>
      <c r="N34" s="20">
        <f>0.001*[1]Sheet1!$F$719</f>
        <v>0.02</v>
      </c>
      <c r="O34" s="20">
        <f>0.001*[1]Sheet1!$F$720</f>
        <v>0.02</v>
      </c>
      <c r="P34" s="20">
        <f>0.001*[1]Sheet1!$F$721</f>
        <v>0.02</v>
      </c>
      <c r="Q34" s="20">
        <f>0.001*[1]Sheet1!$F$722</f>
        <v>0.02</v>
      </c>
      <c r="R34" s="20">
        <f>0.001*[1]Sheet1!$F$723</f>
        <v>0.02</v>
      </c>
      <c r="S34" s="20">
        <f>0.001*[1]Sheet1!$F$724</f>
        <v>0.02</v>
      </c>
      <c r="T34" s="20">
        <f>0.001*[1]Sheet1!$F$725</f>
        <v>0.02</v>
      </c>
      <c r="U34" s="20">
        <f>0.001*[1]Sheet1!$F$726</f>
        <v>0.02</v>
      </c>
      <c r="V34" s="20">
        <f>0.001*[1]Sheet1!$F$727</f>
        <v>0.02</v>
      </c>
      <c r="W34" s="20">
        <f>0.001*[1]Sheet1!$F$728</f>
        <v>0.02</v>
      </c>
      <c r="X34" s="20">
        <f>0.001*[1]Sheet1!$F$729</f>
        <v>0.02</v>
      </c>
      <c r="Y34" s="20">
        <f>0.001*[1]Sheet1!$F$730</f>
        <v>0.02</v>
      </c>
      <c r="Z34" s="48">
        <f>0.001*[1]Sheet1!$F$731</f>
        <v>0.02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2.0083333333333338E-2</v>
      </c>
    </row>
    <row r="35" spans="2:29" ht="15" customHeight="1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>
      <c r="B36" s="30" t="s">
        <v>0</v>
      </c>
      <c r="C36" s="47">
        <f t="shared" ref="C36:Z36" si="3">MAX(C5:C35)</f>
        <v>2.6000000000000002E-2</v>
      </c>
      <c r="D36" s="20">
        <f t="shared" si="3"/>
        <v>2.8000000000000001E-2</v>
      </c>
      <c r="E36" s="20">
        <f t="shared" si="3"/>
        <v>2.9000000000000001E-2</v>
      </c>
      <c r="F36" s="20">
        <f t="shared" si="3"/>
        <v>2.8000000000000001E-2</v>
      </c>
      <c r="G36" s="20">
        <f t="shared" si="3"/>
        <v>2.9000000000000001E-2</v>
      </c>
      <c r="H36" s="20">
        <f t="shared" si="3"/>
        <v>2.9000000000000001E-2</v>
      </c>
      <c r="I36" s="20">
        <f t="shared" si="3"/>
        <v>2.9000000000000001E-2</v>
      </c>
      <c r="J36" s="20">
        <f t="shared" si="3"/>
        <v>2.9000000000000001E-2</v>
      </c>
      <c r="K36" s="20">
        <f t="shared" si="3"/>
        <v>2.8000000000000001E-2</v>
      </c>
      <c r="L36" s="20">
        <f t="shared" si="3"/>
        <v>2.7E-2</v>
      </c>
      <c r="M36" s="20">
        <f t="shared" si="3"/>
        <v>2.7E-2</v>
      </c>
      <c r="N36" s="20">
        <f t="shared" si="3"/>
        <v>2.7E-2</v>
      </c>
      <c r="O36" s="20">
        <f t="shared" si="3"/>
        <v>0.03</v>
      </c>
      <c r="P36" s="20">
        <f t="shared" si="3"/>
        <v>0.03</v>
      </c>
      <c r="Q36" s="20">
        <f t="shared" si="3"/>
        <v>3.2000000000000001E-2</v>
      </c>
      <c r="R36" s="20">
        <f t="shared" si="3"/>
        <v>0.03</v>
      </c>
      <c r="S36" s="20">
        <f t="shared" si="3"/>
        <v>2.9000000000000001E-2</v>
      </c>
      <c r="T36" s="20">
        <f t="shared" si="3"/>
        <v>2.9000000000000001E-2</v>
      </c>
      <c r="U36" s="20">
        <f t="shared" si="3"/>
        <v>3.1E-2</v>
      </c>
      <c r="V36" s="20">
        <f t="shared" si="3"/>
        <v>0.03</v>
      </c>
      <c r="W36" s="20">
        <f t="shared" si="3"/>
        <v>2.7E-2</v>
      </c>
      <c r="X36" s="20">
        <f t="shared" si="3"/>
        <v>2.7E-2</v>
      </c>
      <c r="Y36" s="20">
        <f t="shared" si="3"/>
        <v>2.6000000000000002E-2</v>
      </c>
      <c r="Z36" s="48">
        <f t="shared" si="3"/>
        <v>2.5000000000000001E-2</v>
      </c>
      <c r="AA36" s="162" t="s">
        <v>15</v>
      </c>
      <c r="AB36" s="163"/>
      <c r="AC36" s="164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156">
        <f>AVERAGE(AA5:AA35)</f>
        <v>2.3566666666666677E-2</v>
      </c>
      <c r="AB37" s="158">
        <f>AVERAGE(AB5:AB35)</f>
        <v>2.0100000000000007E-2</v>
      </c>
      <c r="AC37" s="160">
        <f>AVERAGE(AC5:AC35)</f>
        <v>2.1116666666666669E-2</v>
      </c>
    </row>
    <row r="38" spans="2:29" ht="15" customHeight="1" thickBot="1">
      <c r="B38" s="32" t="s">
        <v>14</v>
      </c>
      <c r="C38" s="53">
        <f t="shared" ref="C38:Z38" si="5">AVERAGE(C5:C35)</f>
        <v>2.1266666666666673E-2</v>
      </c>
      <c r="D38" s="6">
        <f t="shared" si="5"/>
        <v>2.1266666666666673E-2</v>
      </c>
      <c r="E38" s="6">
        <f t="shared" si="5"/>
        <v>2.123333333333334E-2</v>
      </c>
      <c r="F38" s="6">
        <f t="shared" si="5"/>
        <v>2.1366666666666676E-2</v>
      </c>
      <c r="G38" s="6">
        <f t="shared" si="5"/>
        <v>2.1566666666666675E-2</v>
      </c>
      <c r="H38" s="6">
        <f t="shared" si="5"/>
        <v>2.1366666666666676E-2</v>
      </c>
      <c r="I38" s="6">
        <f t="shared" si="5"/>
        <v>2.1266666666666673E-2</v>
      </c>
      <c r="J38" s="6">
        <f t="shared" si="5"/>
        <v>2.1166666666666674E-2</v>
      </c>
      <c r="K38" s="6">
        <f t="shared" si="5"/>
        <v>2.1033333333333341E-2</v>
      </c>
      <c r="L38" s="6">
        <f t="shared" si="5"/>
        <v>2.0900000000000009E-2</v>
      </c>
      <c r="M38" s="6">
        <f t="shared" si="5"/>
        <v>2.0833333333333339E-2</v>
      </c>
      <c r="N38" s="6">
        <f t="shared" si="5"/>
        <v>2.0966666666666675E-2</v>
      </c>
      <c r="O38" s="6">
        <f t="shared" si="5"/>
        <v>2.1133333333333341E-2</v>
      </c>
      <c r="P38" s="6">
        <f t="shared" si="5"/>
        <v>2.1033333333333341E-2</v>
      </c>
      <c r="Q38" s="6">
        <f t="shared" si="5"/>
        <v>2.1000000000000012E-2</v>
      </c>
      <c r="R38" s="6">
        <f t="shared" si="5"/>
        <v>2.1133333333333344E-2</v>
      </c>
      <c r="S38" s="6">
        <f t="shared" si="5"/>
        <v>2.1066666666666678E-2</v>
      </c>
      <c r="T38" s="6">
        <f t="shared" si="5"/>
        <v>2.1000000000000012E-2</v>
      </c>
      <c r="U38" s="6">
        <f t="shared" si="5"/>
        <v>2.1166666666666677E-2</v>
      </c>
      <c r="V38" s="6">
        <f t="shared" si="5"/>
        <v>2.1100000000000011E-2</v>
      </c>
      <c r="W38" s="6">
        <f t="shared" si="5"/>
        <v>2.0933333333333345E-2</v>
      </c>
      <c r="X38" s="6">
        <f t="shared" si="5"/>
        <v>2.0800000000000006E-2</v>
      </c>
      <c r="Y38" s="6">
        <f t="shared" si="5"/>
        <v>2.0966666666666675E-2</v>
      </c>
      <c r="Z38" s="54">
        <f t="shared" si="5"/>
        <v>2.123333333333334E-2</v>
      </c>
      <c r="AA38" s="157"/>
      <c r="AB38" s="159"/>
      <c r="AC38" s="161"/>
    </row>
    <row r="40" spans="2:29" ht="268.5" customHeight="1"/>
    <row r="42" spans="2:29" ht="18" customHeight="1">
      <c r="B42" s="165" t="s">
        <v>56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0.001*[2]Sheet1!$F$12</f>
        <v>4.2000000000000003E-2</v>
      </c>
      <c r="D45" s="12">
        <f>0.001*[2]Sheet1!$F$13</f>
        <v>4.2000000000000003E-2</v>
      </c>
      <c r="E45" s="12">
        <f>0.001*[2]Sheet1!$F$14</f>
        <v>4.2000000000000003E-2</v>
      </c>
      <c r="F45" s="12">
        <f>0.001*[2]Sheet1!$F$15</f>
        <v>4.2000000000000003E-2</v>
      </c>
      <c r="G45" s="12">
        <f>0.001*[2]Sheet1!$F$16</f>
        <v>4.2000000000000003E-2</v>
      </c>
      <c r="H45" s="12">
        <f>0.001*[2]Sheet1!$F$17</f>
        <v>4.2000000000000003E-2</v>
      </c>
      <c r="I45" s="12">
        <f>0.001*[2]Sheet1!$F$18</f>
        <v>4.3000000000000003E-2</v>
      </c>
      <c r="J45" s="12">
        <f>0.001*[2]Sheet1!$F$19</f>
        <v>4.2000000000000003E-2</v>
      </c>
      <c r="K45" s="12">
        <f>0.001*[2]Sheet1!$F$20</f>
        <v>4.2000000000000003E-2</v>
      </c>
      <c r="L45" s="12">
        <f>0.001*[2]Sheet1!$F$21</f>
        <v>4.2000000000000003E-2</v>
      </c>
      <c r="M45" s="12">
        <f>0.001*[2]Sheet1!$F$22</f>
        <v>4.2000000000000003E-2</v>
      </c>
      <c r="N45" s="12">
        <f>0.001*[2]Sheet1!$F$23</f>
        <v>4.2000000000000003E-2</v>
      </c>
      <c r="O45" s="12">
        <f>0.001*[2]Sheet1!$F$24</f>
        <v>4.2000000000000003E-2</v>
      </c>
      <c r="P45" s="12">
        <f>0.001*[2]Sheet1!$F$25</f>
        <v>4.1000000000000002E-2</v>
      </c>
      <c r="Q45" s="12">
        <f>0.001*[2]Sheet1!$F$26</f>
        <v>4.1000000000000002E-2</v>
      </c>
      <c r="R45" s="12">
        <f>0.001*[2]Sheet1!$F$27</f>
        <v>4.1000000000000002E-2</v>
      </c>
      <c r="S45" s="12">
        <f>0.001*[2]Sheet1!$F$28</f>
        <v>4.1000000000000002E-2</v>
      </c>
      <c r="T45" s="12">
        <f>0.001*[2]Sheet1!$F$29</f>
        <v>4.1000000000000002E-2</v>
      </c>
      <c r="U45" s="12">
        <f>0.001*[2]Sheet1!$F$30</f>
        <v>4.1000000000000002E-2</v>
      </c>
      <c r="V45" s="12">
        <f>0.001*[2]Sheet1!$F$31</f>
        <v>4.1000000000000002E-2</v>
      </c>
      <c r="W45" s="12">
        <f>0.001*[2]Sheet1!$F$32</f>
        <v>4.1000000000000002E-2</v>
      </c>
      <c r="X45" s="12">
        <f>0.001*[2]Sheet1!$F$33</f>
        <v>4.1000000000000002E-2</v>
      </c>
      <c r="Y45" s="12">
        <f>0.001*[2]Sheet1!$F$34</f>
        <v>4.1000000000000002E-2</v>
      </c>
      <c r="Z45" s="12">
        <f>0.001*[2]Sheet1!$F$35</f>
        <v>4.1000000000000002E-2</v>
      </c>
      <c r="AA45" s="34">
        <f>MAX(C45:Z45)</f>
        <v>4.3000000000000003E-2</v>
      </c>
      <c r="AB45" s="13">
        <f>MIN(C45:Z45)</f>
        <v>4.1000000000000002E-2</v>
      </c>
      <c r="AC45" s="16">
        <f>AVERAGE(C45:Z45)</f>
        <v>4.1583333333333347E-2</v>
      </c>
    </row>
    <row r="46" spans="2:29" ht="15" customHeight="1">
      <c r="B46" s="26">
        <v>2</v>
      </c>
      <c r="C46" s="43">
        <f>0.001*[2]Sheet1!$F$36</f>
        <v>4.1000000000000002E-2</v>
      </c>
      <c r="D46" s="9">
        <f>0.001*[2]Sheet1!$F$37</f>
        <v>4.1000000000000002E-2</v>
      </c>
      <c r="E46" s="9">
        <f>0.001*[2]Sheet1!$F$38</f>
        <v>4.1000000000000002E-2</v>
      </c>
      <c r="F46" s="9">
        <f>0.001*[2]Sheet1!$F$39</f>
        <v>4.1000000000000002E-2</v>
      </c>
      <c r="G46" s="9">
        <f>0.001*[2]Sheet1!$F$40</f>
        <v>4.1000000000000002E-2</v>
      </c>
      <c r="H46" s="9">
        <f>0.001*[2]Sheet1!$F$41</f>
        <v>4.1000000000000002E-2</v>
      </c>
      <c r="I46" s="9">
        <f>0.001*[2]Sheet1!$F$42</f>
        <v>4.1000000000000002E-2</v>
      </c>
      <c r="J46" s="9">
        <f>0.001*[2]Sheet1!$F$43</f>
        <v>4.1000000000000002E-2</v>
      </c>
      <c r="K46" s="9">
        <f>0.001*[2]Sheet1!$F$44</f>
        <v>4.1000000000000002E-2</v>
      </c>
      <c r="L46" s="9">
        <f>0.001*[2]Sheet1!$F$45</f>
        <v>4.1000000000000002E-2</v>
      </c>
      <c r="M46" s="9">
        <f>0.001*[2]Sheet1!$F$46</f>
        <v>4.1000000000000002E-2</v>
      </c>
      <c r="N46" s="9">
        <f>0.001*[2]Sheet1!$F$47</f>
        <v>4.1000000000000002E-2</v>
      </c>
      <c r="O46" s="9">
        <f>0.001*[2]Sheet1!$F$48</f>
        <v>4.1000000000000002E-2</v>
      </c>
      <c r="P46" s="9">
        <f>0.001*[2]Sheet1!$F$49</f>
        <v>4.1000000000000002E-2</v>
      </c>
      <c r="Q46" s="9">
        <f>0.001*[2]Sheet1!$F$50</f>
        <v>4.1000000000000002E-2</v>
      </c>
      <c r="R46" s="9">
        <f>0.001*[2]Sheet1!$F$51</f>
        <v>4.1000000000000002E-2</v>
      </c>
      <c r="S46" s="9">
        <f>0.001*[2]Sheet1!$F$52</f>
        <v>4.1000000000000002E-2</v>
      </c>
      <c r="T46" s="9">
        <f>0.001*[2]Sheet1!$F$53</f>
        <v>4.1000000000000002E-2</v>
      </c>
      <c r="U46" s="9">
        <f>0.001*[2]Sheet1!$F$54</f>
        <v>4.1000000000000002E-2</v>
      </c>
      <c r="V46" s="9">
        <f>0.001*[2]Sheet1!$F$55</f>
        <v>4.1000000000000002E-2</v>
      </c>
      <c r="W46" s="9">
        <f>0.001*[2]Sheet1!$F$56</f>
        <v>4.1000000000000002E-2</v>
      </c>
      <c r="X46" s="9">
        <f>0.001*[2]Sheet1!$F$57</f>
        <v>4.1000000000000002E-2</v>
      </c>
      <c r="Y46" s="9">
        <f>0.001*[2]Sheet1!$F$58</f>
        <v>4.1000000000000002E-2</v>
      </c>
      <c r="Z46" s="44">
        <f>0.001*[2]Sheet1!$F$59</f>
        <v>4.1000000000000002E-2</v>
      </c>
      <c r="AA46" s="35">
        <f t="shared" ref="AA46:AA74" si="6">MAX(C46:Z46)</f>
        <v>4.1000000000000002E-2</v>
      </c>
      <c r="AB46" s="10">
        <f t="shared" ref="AB46:AB74" si="7">MIN(C46:Z46)</f>
        <v>4.1000000000000002E-2</v>
      </c>
      <c r="AC46" s="14">
        <f t="shared" ref="AC46:AC74" si="8">AVERAGE(C46:Z46)</f>
        <v>4.1000000000000016E-2</v>
      </c>
    </row>
    <row r="47" spans="2:29" ht="15" customHeight="1">
      <c r="B47" s="26">
        <v>3</v>
      </c>
      <c r="C47" s="43">
        <f>0.001*[2]Sheet1!$F$60</f>
        <v>4.1000000000000002E-2</v>
      </c>
      <c r="D47" s="9">
        <f>0.001*[2]Sheet1!$F$61</f>
        <v>4.2000000000000003E-2</v>
      </c>
      <c r="E47" s="9">
        <f>0.001*[2]Sheet1!$F$62</f>
        <v>4.2000000000000003E-2</v>
      </c>
      <c r="F47" s="9">
        <f>0.001*[2]Sheet1!$F$63</f>
        <v>4.2000000000000003E-2</v>
      </c>
      <c r="G47" s="9">
        <f>0.001*[2]Sheet1!$F$64</f>
        <v>4.2000000000000003E-2</v>
      </c>
      <c r="H47" s="9">
        <f>0.001*[2]Sheet1!$F$65</f>
        <v>4.1000000000000002E-2</v>
      </c>
      <c r="I47" s="9">
        <f>0.001*[2]Sheet1!$F$66</f>
        <v>4.2000000000000003E-2</v>
      </c>
      <c r="J47" s="9">
        <f>0.001*[2]Sheet1!$F$67</f>
        <v>4.1000000000000002E-2</v>
      </c>
      <c r="K47" s="9">
        <f>0.001*[2]Sheet1!$F$68</f>
        <v>4.1000000000000002E-2</v>
      </c>
      <c r="L47" s="9">
        <f>0.001*[2]Sheet1!$F$69</f>
        <v>4.2000000000000003E-2</v>
      </c>
      <c r="M47" s="9">
        <f>0.001*[2]Sheet1!$F$70</f>
        <v>4.2000000000000003E-2</v>
      </c>
      <c r="N47" s="9">
        <f>0.001*[2]Sheet1!$F$71</f>
        <v>4.2000000000000003E-2</v>
      </c>
      <c r="O47" s="9">
        <f>0.001*[2]Sheet1!$F$72</f>
        <v>4.2000000000000003E-2</v>
      </c>
      <c r="P47" s="9">
        <f>0.001*[2]Sheet1!$F$73</f>
        <v>4.1000000000000002E-2</v>
      </c>
      <c r="Q47" s="9">
        <f>0.001*[2]Sheet1!$F$74</f>
        <v>4.2000000000000003E-2</v>
      </c>
      <c r="R47" s="9">
        <f>0.001*[2]Sheet1!$F$75</f>
        <v>4.2000000000000003E-2</v>
      </c>
      <c r="S47" s="9">
        <f>0.001*[2]Sheet1!$F$76</f>
        <v>4.5999999999999999E-2</v>
      </c>
      <c r="T47" s="9">
        <f>0.001*[2]Sheet1!$F$77</f>
        <v>4.7E-2</v>
      </c>
      <c r="U47" s="9">
        <f>0.001*[2]Sheet1!$F$78</f>
        <v>4.7E-2</v>
      </c>
      <c r="V47" s="9">
        <f>0.001*[2]Sheet1!$F$79</f>
        <v>4.5999999999999999E-2</v>
      </c>
      <c r="W47" s="9">
        <f>0.001*[2]Sheet1!$F$80</f>
        <v>4.3000000000000003E-2</v>
      </c>
      <c r="X47" s="9">
        <f>0.001*[2]Sheet1!$F$81</f>
        <v>4.3000000000000003E-2</v>
      </c>
      <c r="Y47" s="9">
        <f>0.001*[2]Sheet1!$F$82</f>
        <v>4.7E-2</v>
      </c>
      <c r="Z47" s="44">
        <f>0.001*[2]Sheet1!$F$83</f>
        <v>4.9000000000000002E-2</v>
      </c>
      <c r="AA47" s="35">
        <f t="shared" si="6"/>
        <v>4.9000000000000002E-2</v>
      </c>
      <c r="AB47" s="10">
        <f t="shared" si="7"/>
        <v>4.1000000000000002E-2</v>
      </c>
      <c r="AC47" s="14">
        <f t="shared" si="8"/>
        <v>4.3125000000000017E-2</v>
      </c>
    </row>
    <row r="48" spans="2:29" ht="15" customHeight="1">
      <c r="B48" s="26">
        <v>4</v>
      </c>
      <c r="C48" s="43">
        <f>0.001*[2]Sheet1!$F$84</f>
        <v>0.05</v>
      </c>
      <c r="D48" s="9">
        <f>0.001*[2]Sheet1!$F$85</f>
        <v>0.05</v>
      </c>
      <c r="E48" s="9">
        <f>0.001*[2]Sheet1!$F$86</f>
        <v>5.2999999999999999E-2</v>
      </c>
      <c r="F48" s="9">
        <f>0.001*[2]Sheet1!$F$87</f>
        <v>5.2000000000000005E-2</v>
      </c>
      <c r="G48" s="9">
        <f>0.001*[2]Sheet1!$F$88</f>
        <v>5.2999999999999999E-2</v>
      </c>
      <c r="H48" s="9">
        <f>0.001*[2]Sheet1!$F$89</f>
        <v>5.2999999999999999E-2</v>
      </c>
      <c r="I48" s="9">
        <f>0.001*[2]Sheet1!$F$90</f>
        <v>5.2000000000000005E-2</v>
      </c>
      <c r="J48" s="9">
        <f>0.001*[2]Sheet1!$F$91</f>
        <v>5.1000000000000004E-2</v>
      </c>
      <c r="K48" s="9">
        <f>0.001*[2]Sheet1!$F$92</f>
        <v>5.1000000000000004E-2</v>
      </c>
      <c r="L48" s="9">
        <f>0.001*[2]Sheet1!$F$93</f>
        <v>0.05</v>
      </c>
      <c r="M48" s="9">
        <f>0.001*[2]Sheet1!$F$94</f>
        <v>5.1000000000000004E-2</v>
      </c>
      <c r="N48" s="9">
        <f>0.001*[2]Sheet1!$F$95</f>
        <v>0.05</v>
      </c>
      <c r="O48" s="9">
        <f>0.001*[2]Sheet1!$F$96</f>
        <v>4.9000000000000002E-2</v>
      </c>
      <c r="P48" s="9">
        <f>0.001*[2]Sheet1!$F$97</f>
        <v>4.3999999999999997E-2</v>
      </c>
      <c r="Q48" s="9">
        <f>0.001*[2]Sheet1!$F$98</f>
        <v>4.1000000000000002E-2</v>
      </c>
      <c r="R48" s="9">
        <f>0.001*[2]Sheet1!$F$99</f>
        <v>0.04</v>
      </c>
      <c r="S48" s="9">
        <f>0.001*[2]Sheet1!$F$100</f>
        <v>0.04</v>
      </c>
      <c r="T48" s="9">
        <f>0.001*[2]Sheet1!$F$101</f>
        <v>0.04</v>
      </c>
      <c r="U48" s="9">
        <f>0.001*[2]Sheet1!$F$102</f>
        <v>0.04</v>
      </c>
      <c r="V48" s="9">
        <f>0.001*[2]Sheet1!$F$103</f>
        <v>0.04</v>
      </c>
      <c r="W48" s="9">
        <f>0.001*[2]Sheet1!$F$104</f>
        <v>0.04</v>
      </c>
      <c r="X48" s="9">
        <f>0.001*[2]Sheet1!$F$105</f>
        <v>0.04</v>
      </c>
      <c r="Y48" s="9">
        <f>0.001*[2]Sheet1!$F$106</f>
        <v>0.04</v>
      </c>
      <c r="Z48" s="44">
        <f>0.001*[2]Sheet1!$F$107</f>
        <v>0.04</v>
      </c>
      <c r="AA48" s="35">
        <f t="shared" si="6"/>
        <v>5.2999999999999999E-2</v>
      </c>
      <c r="AB48" s="10">
        <f t="shared" si="7"/>
        <v>0.04</v>
      </c>
      <c r="AC48" s="14">
        <f t="shared" si="8"/>
        <v>4.625000000000002E-2</v>
      </c>
    </row>
    <row r="49" spans="2:29" ht="15" customHeight="1">
      <c r="B49" s="26">
        <v>5</v>
      </c>
      <c r="C49" s="43">
        <f>0.001*[2]Sheet1!$F$108</f>
        <v>0.04</v>
      </c>
      <c r="D49" s="9">
        <f>0.001*[2]Sheet1!$F$109</f>
        <v>4.1000000000000002E-2</v>
      </c>
      <c r="E49" s="9">
        <f>0.001*[2]Sheet1!$F$110</f>
        <v>4.1000000000000002E-2</v>
      </c>
      <c r="F49" s="9">
        <f>0.001*[2]Sheet1!$F$111</f>
        <v>4.1000000000000002E-2</v>
      </c>
      <c r="G49" s="9">
        <f>0.001*[2]Sheet1!$F$112</f>
        <v>4.1000000000000002E-2</v>
      </c>
      <c r="H49" s="9">
        <f>0.001*[2]Sheet1!$F$113</f>
        <v>4.1000000000000002E-2</v>
      </c>
      <c r="I49" s="9">
        <f>0.001*[2]Sheet1!$F$114</f>
        <v>4.1000000000000002E-2</v>
      </c>
      <c r="J49" s="9">
        <f>0.001*[2]Sheet1!$F$115</f>
        <v>4.1000000000000002E-2</v>
      </c>
      <c r="K49" s="9">
        <f>0.001*[2]Sheet1!$F$116</f>
        <v>4.1000000000000002E-2</v>
      </c>
      <c r="L49" s="9">
        <f>0.001*[2]Sheet1!$F$117</f>
        <v>4.1000000000000002E-2</v>
      </c>
      <c r="M49" s="9">
        <f>0.001*[2]Sheet1!$F$118</f>
        <v>0.04</v>
      </c>
      <c r="N49" s="9">
        <f>0.001*[2]Sheet1!$F$119</f>
        <v>0.04</v>
      </c>
      <c r="O49" s="9">
        <f>0.001*[2]Sheet1!$F$120</f>
        <v>4.1000000000000002E-2</v>
      </c>
      <c r="P49" s="9">
        <f>0.001*[2]Sheet1!$F$121</f>
        <v>4.1000000000000002E-2</v>
      </c>
      <c r="Q49" s="9">
        <f>0.001*[2]Sheet1!$F$122</f>
        <v>0.04</v>
      </c>
      <c r="R49" s="9">
        <f>0.001*[2]Sheet1!$F$123</f>
        <v>0.04</v>
      </c>
      <c r="S49" s="9">
        <f>0.001*[2]Sheet1!$F$124</f>
        <v>0.04</v>
      </c>
      <c r="T49" s="9">
        <f>0.001*[2]Sheet1!$F$125</f>
        <v>4.1000000000000002E-2</v>
      </c>
      <c r="U49" s="9">
        <f>0.001*[2]Sheet1!$F$126</f>
        <v>0.04</v>
      </c>
      <c r="V49" s="9">
        <f>0.001*[2]Sheet1!$F$127</f>
        <v>0.04</v>
      </c>
      <c r="W49" s="9">
        <f>0.001*[2]Sheet1!$F$128</f>
        <v>0.04</v>
      </c>
      <c r="X49" s="9">
        <f>0.001*[2]Sheet1!$F$129</f>
        <v>0.04</v>
      </c>
      <c r="Y49" s="9">
        <f>0.001*[2]Sheet1!$F$130</f>
        <v>0.04</v>
      </c>
      <c r="Z49" s="44">
        <f>0.001*[2]Sheet1!$F$131</f>
        <v>0.04</v>
      </c>
      <c r="AA49" s="35">
        <f t="shared" si="6"/>
        <v>4.1000000000000002E-2</v>
      </c>
      <c r="AB49" s="10">
        <f t="shared" si="7"/>
        <v>0.04</v>
      </c>
      <c r="AC49" s="14">
        <f t="shared" si="8"/>
        <v>4.0500000000000015E-2</v>
      </c>
    </row>
    <row r="50" spans="2:29" ht="15" customHeight="1">
      <c r="B50" s="27">
        <v>6</v>
      </c>
      <c r="C50" s="45">
        <f>0.001*[2]Sheet1!$F$132</f>
        <v>0.04</v>
      </c>
      <c r="D50" s="17">
        <f>0.001*[2]Sheet1!$F$133</f>
        <v>4.1000000000000002E-2</v>
      </c>
      <c r="E50" s="17">
        <f>0.001*[2]Sheet1!$F$134</f>
        <v>4.2000000000000003E-2</v>
      </c>
      <c r="F50" s="17">
        <f>0.001*[2]Sheet1!$F$135</f>
        <v>4.1000000000000002E-2</v>
      </c>
      <c r="G50" s="17">
        <f>0.001*[2]Sheet1!$F$136</f>
        <v>4.1000000000000002E-2</v>
      </c>
      <c r="H50" s="17">
        <f>0.001*[2]Sheet1!$F$137</f>
        <v>4.1000000000000002E-2</v>
      </c>
      <c r="I50" s="17">
        <f>0.001*[2]Sheet1!$F$138</f>
        <v>0.04</v>
      </c>
      <c r="J50" s="17">
        <f>0.001*[2]Sheet1!$F$139</f>
        <v>4.1000000000000002E-2</v>
      </c>
      <c r="K50" s="17">
        <f>0.001*[2]Sheet1!$F$140</f>
        <v>0.04</v>
      </c>
      <c r="L50" s="17">
        <f>0.001*[2]Sheet1!$F$141</f>
        <v>4.1000000000000002E-2</v>
      </c>
      <c r="M50" s="17">
        <f>0.001*[2]Sheet1!$F$142</f>
        <v>4.1000000000000002E-2</v>
      </c>
      <c r="N50" s="17">
        <f>0.001*[2]Sheet1!$F$143</f>
        <v>0.04</v>
      </c>
      <c r="O50" s="17">
        <f>0.001*[2]Sheet1!$F$144</f>
        <v>4.1000000000000002E-2</v>
      </c>
      <c r="P50" s="17">
        <f>0.001*[2]Sheet1!$F$145</f>
        <v>4.1000000000000002E-2</v>
      </c>
      <c r="Q50" s="17">
        <f>0.001*[2]Sheet1!$F$146</f>
        <v>4.1000000000000002E-2</v>
      </c>
      <c r="R50" s="17">
        <f>0.001*[2]Sheet1!$F$147</f>
        <v>4.1000000000000002E-2</v>
      </c>
      <c r="S50" s="17">
        <f>0.001*[2]Sheet1!$F$148</f>
        <v>4.1000000000000002E-2</v>
      </c>
      <c r="T50" s="17">
        <f>0.001*[2]Sheet1!$F$149</f>
        <v>0.04</v>
      </c>
      <c r="U50" s="17">
        <f>0.001*[2]Sheet1!$F$150</f>
        <v>4.1000000000000002E-2</v>
      </c>
      <c r="V50" s="17">
        <f>0.001*[2]Sheet1!$F$151</f>
        <v>4.1000000000000002E-2</v>
      </c>
      <c r="W50" s="17">
        <f>0.001*[2]Sheet1!$F$152</f>
        <v>4.1000000000000002E-2</v>
      </c>
      <c r="X50" s="17">
        <f>0.001*[2]Sheet1!$F$153</f>
        <v>4.1000000000000002E-2</v>
      </c>
      <c r="Y50" s="17">
        <f>0.001*[2]Sheet1!$F$154</f>
        <v>4.1000000000000002E-2</v>
      </c>
      <c r="Z50" s="46">
        <f>0.001*[2]Sheet1!$F$155</f>
        <v>4.1000000000000002E-2</v>
      </c>
      <c r="AA50" s="36">
        <f t="shared" si="6"/>
        <v>4.2000000000000003E-2</v>
      </c>
      <c r="AB50" s="18">
        <f t="shared" si="7"/>
        <v>0.04</v>
      </c>
      <c r="AC50" s="19">
        <f t="shared" si="8"/>
        <v>4.0833333333333346E-2</v>
      </c>
    </row>
    <row r="51" spans="2:29" ht="15" customHeight="1">
      <c r="B51" s="26">
        <v>7</v>
      </c>
      <c r="C51" s="43">
        <f>0.001*[2]Sheet1!$F$156</f>
        <v>4.1000000000000002E-2</v>
      </c>
      <c r="D51" s="9">
        <f>0.001*[2]Sheet1!$F$157</f>
        <v>4.1000000000000002E-2</v>
      </c>
      <c r="E51" s="9">
        <f>0.001*[2]Sheet1!$F$158</f>
        <v>4.1000000000000002E-2</v>
      </c>
      <c r="F51" s="9">
        <f>0.001*[2]Sheet1!$F$159</f>
        <v>4.1000000000000002E-2</v>
      </c>
      <c r="G51" s="9">
        <f>0.001*[2]Sheet1!$F$160</f>
        <v>4.1000000000000002E-2</v>
      </c>
      <c r="H51" s="9">
        <f>0.001*[2]Sheet1!$F$161</f>
        <v>4.1000000000000002E-2</v>
      </c>
      <c r="I51" s="9">
        <f>0.001*[2]Sheet1!$F$162</f>
        <v>4.2000000000000003E-2</v>
      </c>
      <c r="J51" s="9">
        <f>0.001*[2]Sheet1!$F$163</f>
        <v>4.2000000000000003E-2</v>
      </c>
      <c r="K51" s="9">
        <f>0.001*[2]Sheet1!$F$164</f>
        <v>4.2000000000000003E-2</v>
      </c>
      <c r="L51" s="9">
        <f>0.001*[2]Sheet1!$F$165</f>
        <v>4.2000000000000003E-2</v>
      </c>
      <c r="M51" s="9">
        <f>0.001*[2]Sheet1!$F$166</f>
        <v>4.1000000000000002E-2</v>
      </c>
      <c r="N51" s="9">
        <f>0.001*[2]Sheet1!$F$167</f>
        <v>4.3999999999999997E-2</v>
      </c>
      <c r="O51" s="9">
        <f>0.001*[2]Sheet1!$F$168</f>
        <v>4.8000000000000001E-2</v>
      </c>
      <c r="P51" s="9">
        <f>0.001*[2]Sheet1!$F$169</f>
        <v>5.2000000000000005E-2</v>
      </c>
      <c r="Q51" s="9">
        <f>0.001*[2]Sheet1!$F$170</f>
        <v>5.6000000000000001E-2</v>
      </c>
      <c r="R51" s="9">
        <f>0.001*[2]Sheet1!$F$171</f>
        <v>5.2999999999999999E-2</v>
      </c>
      <c r="S51" s="9">
        <f>0.001*[2]Sheet1!$F$172</f>
        <v>5.2999999999999999E-2</v>
      </c>
      <c r="T51" s="9">
        <f>0.001*[2]Sheet1!$F$173</f>
        <v>5.3999999999999999E-2</v>
      </c>
      <c r="U51" s="9">
        <f>0.001*[2]Sheet1!$F$174</f>
        <v>5.5E-2</v>
      </c>
      <c r="V51" s="9">
        <f>0.001*[2]Sheet1!$F$175</f>
        <v>5.3999999999999999E-2</v>
      </c>
      <c r="W51" s="9">
        <f>0.001*[2]Sheet1!$F$176</f>
        <v>4.9000000000000002E-2</v>
      </c>
      <c r="X51" s="9">
        <f>0.001*[2]Sheet1!$F$177</f>
        <v>4.3999999999999997E-2</v>
      </c>
      <c r="Y51" s="9">
        <f>0.001*[2]Sheet1!$F$178</f>
        <v>4.1000000000000002E-2</v>
      </c>
      <c r="Z51" s="44">
        <f>0.001*[2]Sheet1!$F$179</f>
        <v>0.04</v>
      </c>
      <c r="AA51" s="35">
        <f t="shared" si="6"/>
        <v>5.6000000000000001E-2</v>
      </c>
      <c r="AB51" s="10">
        <f t="shared" si="7"/>
        <v>0.04</v>
      </c>
      <c r="AC51" s="14">
        <f t="shared" si="8"/>
        <v>4.5750000000000013E-2</v>
      </c>
    </row>
    <row r="52" spans="2:29" ht="15" customHeight="1">
      <c r="B52" s="26">
        <v>8</v>
      </c>
      <c r="C52" s="43">
        <f>0.001*[2]Sheet1!$F$180</f>
        <v>0.04</v>
      </c>
      <c r="D52" s="9">
        <f>0.001*[2]Sheet1!$F$181</f>
        <v>0.04</v>
      </c>
      <c r="E52" s="9">
        <f>0.001*[2]Sheet1!$F$182</f>
        <v>0.04</v>
      </c>
      <c r="F52" s="9">
        <f>0.001*[2]Sheet1!$F$183</f>
        <v>0.04</v>
      </c>
      <c r="G52" s="9">
        <f>0.001*[2]Sheet1!$F$184</f>
        <v>0.04</v>
      </c>
      <c r="H52" s="9">
        <f>0.001*[2]Sheet1!$F$185</f>
        <v>0.04</v>
      </c>
      <c r="I52" s="9">
        <f>0.001*[2]Sheet1!$F$186</f>
        <v>0.04</v>
      </c>
      <c r="J52" s="9">
        <f>0.001*[2]Sheet1!$F$187</f>
        <v>0.04</v>
      </c>
      <c r="K52" s="9">
        <f>0.001*[2]Sheet1!$F$188</f>
        <v>0.04</v>
      </c>
      <c r="L52" s="9">
        <f>0.001*[2]Sheet1!$F$189</f>
        <v>0.04</v>
      </c>
      <c r="M52" s="9">
        <f>0.001*[2]Sheet1!$F$190</f>
        <v>0.04</v>
      </c>
      <c r="N52" s="9">
        <f>0.001*[2]Sheet1!$F$191</f>
        <v>0.04</v>
      </c>
      <c r="O52" s="9">
        <f>0.001*[2]Sheet1!$F$192</f>
        <v>0.04</v>
      </c>
      <c r="P52" s="9">
        <f>0.001*[2]Sheet1!$F$193</f>
        <v>0.04</v>
      </c>
      <c r="Q52" s="9">
        <f>0.001*[2]Sheet1!$F$194</f>
        <v>0.04</v>
      </c>
      <c r="R52" s="9">
        <f>0.001*[2]Sheet1!$F$195</f>
        <v>0.04</v>
      </c>
      <c r="S52" s="9">
        <f>0.001*[2]Sheet1!$F$196</f>
        <v>4.1000000000000002E-2</v>
      </c>
      <c r="T52" s="9">
        <f>0.001*[2]Sheet1!$F$197</f>
        <v>4.3000000000000003E-2</v>
      </c>
      <c r="U52" s="9">
        <f>0.001*[2]Sheet1!$F$198</f>
        <v>4.3999999999999997E-2</v>
      </c>
      <c r="V52" s="9">
        <f>0.001*[2]Sheet1!$F$199</f>
        <v>4.1000000000000002E-2</v>
      </c>
      <c r="W52" s="9">
        <f>0.001*[2]Sheet1!$F$200</f>
        <v>0.04</v>
      </c>
      <c r="X52" s="9">
        <f>0.001*[2]Sheet1!$F$201</f>
        <v>0.04</v>
      </c>
      <c r="Y52" s="9">
        <f>0.001*[2]Sheet1!$F$202</f>
        <v>0.04</v>
      </c>
      <c r="Z52" s="44">
        <f>0.001*[2]Sheet1!$F$203</f>
        <v>0.04</v>
      </c>
      <c r="AA52" s="35">
        <f t="shared" si="6"/>
        <v>4.3999999999999997E-2</v>
      </c>
      <c r="AB52" s="10">
        <f t="shared" si="7"/>
        <v>0.04</v>
      </c>
      <c r="AC52" s="14">
        <f t="shared" si="8"/>
        <v>4.0375000000000015E-2</v>
      </c>
    </row>
    <row r="53" spans="2:29" ht="15" customHeight="1">
      <c r="B53" s="26">
        <v>9</v>
      </c>
      <c r="C53" s="43">
        <f>0.001*[2]Sheet1!$F$204</f>
        <v>0.04</v>
      </c>
      <c r="D53" s="9">
        <f>0.001*[2]Sheet1!$F$205</f>
        <v>0.04</v>
      </c>
      <c r="E53" s="9">
        <f>0.001*[2]Sheet1!$F$206</f>
        <v>0.04</v>
      </c>
      <c r="F53" s="9">
        <f>0.001*[2]Sheet1!$F$207</f>
        <v>4.1000000000000002E-2</v>
      </c>
      <c r="G53" s="9">
        <f>0.001*[2]Sheet1!$F$208</f>
        <v>0.04</v>
      </c>
      <c r="H53" s="9">
        <f>0.001*[2]Sheet1!$F$209</f>
        <v>4.1000000000000002E-2</v>
      </c>
      <c r="I53" s="9">
        <f>0.001*[2]Sheet1!$F$210</f>
        <v>0.04</v>
      </c>
      <c r="J53" s="9">
        <f>0.001*[2]Sheet1!$F$211</f>
        <v>4.1000000000000002E-2</v>
      </c>
      <c r="K53" s="9">
        <f>0.001*[2]Sheet1!$F$212</f>
        <v>0.04</v>
      </c>
      <c r="L53" s="9">
        <f>0.001*[2]Sheet1!$F$213</f>
        <v>4.1000000000000002E-2</v>
      </c>
      <c r="M53" s="9">
        <f>0.001*[2]Sheet1!$F$214</f>
        <v>4.1000000000000002E-2</v>
      </c>
      <c r="N53" s="9">
        <f>0.001*[2]Sheet1!$F$215</f>
        <v>4.1000000000000002E-2</v>
      </c>
      <c r="O53" s="9">
        <f>0.001*[2]Sheet1!$F$216</f>
        <v>4.1000000000000002E-2</v>
      </c>
      <c r="P53" s="9">
        <f>0.001*[2]Sheet1!$F$217</f>
        <v>4.1000000000000002E-2</v>
      </c>
      <c r="Q53" s="9">
        <f>0.001*[2]Sheet1!$F$218</f>
        <v>0.04</v>
      </c>
      <c r="R53" s="9">
        <f>0.001*[2]Sheet1!$F$219</f>
        <v>0.04</v>
      </c>
      <c r="S53" s="9">
        <f>0.001*[2]Sheet1!$F$220</f>
        <v>0.04</v>
      </c>
      <c r="T53" s="9">
        <f>0.001*[2]Sheet1!$F$221</f>
        <v>4.1000000000000002E-2</v>
      </c>
      <c r="U53" s="9">
        <f>0.001*[2]Sheet1!$F$222</f>
        <v>4.1000000000000002E-2</v>
      </c>
      <c r="V53" s="9">
        <f>0.001*[2]Sheet1!$F$223</f>
        <v>4.1000000000000002E-2</v>
      </c>
      <c r="W53" s="9">
        <f>0.001*[2]Sheet1!$F$224</f>
        <v>0.04</v>
      </c>
      <c r="X53" s="9">
        <f>0.001*[2]Sheet1!$F$225</f>
        <v>0.04</v>
      </c>
      <c r="Y53" s="9">
        <f>0.001*[2]Sheet1!$F$226</f>
        <v>4.1000000000000002E-2</v>
      </c>
      <c r="Z53" s="44">
        <f>0.001*[2]Sheet1!$F$227</f>
        <v>4.1000000000000002E-2</v>
      </c>
      <c r="AA53" s="35">
        <f t="shared" si="6"/>
        <v>4.1000000000000002E-2</v>
      </c>
      <c r="AB53" s="10">
        <f t="shared" si="7"/>
        <v>0.04</v>
      </c>
      <c r="AC53" s="14">
        <f t="shared" si="8"/>
        <v>4.0541666666666677E-2</v>
      </c>
    </row>
    <row r="54" spans="2:29" ht="15" customHeight="1">
      <c r="B54" s="28">
        <v>10</v>
      </c>
      <c r="C54" s="47">
        <f>0.001*[2]Sheet1!$F$228</f>
        <v>4.1000000000000002E-2</v>
      </c>
      <c r="D54" s="20">
        <f>0.001*[2]Sheet1!$F$229</f>
        <v>4.1000000000000002E-2</v>
      </c>
      <c r="E54" s="20">
        <f>0.001*[2]Sheet1!$F$230</f>
        <v>4.1000000000000002E-2</v>
      </c>
      <c r="F54" s="20">
        <f>0.001*[2]Sheet1!$F$231</f>
        <v>4.1000000000000002E-2</v>
      </c>
      <c r="G54" s="20">
        <f>0.001*[2]Sheet1!$F$232</f>
        <v>4.1000000000000002E-2</v>
      </c>
      <c r="H54" s="20">
        <f>0.001*[2]Sheet1!$F$233</f>
        <v>4.1000000000000002E-2</v>
      </c>
      <c r="I54" s="20">
        <f>0.001*[2]Sheet1!$F$234</f>
        <v>4.1000000000000002E-2</v>
      </c>
      <c r="J54" s="20">
        <f>0.001*[2]Sheet1!$F$235</f>
        <v>4.1000000000000002E-2</v>
      </c>
      <c r="K54" s="20">
        <f>0.001*[2]Sheet1!$F$236</f>
        <v>4.1000000000000002E-2</v>
      </c>
      <c r="L54" s="20">
        <f>0.001*[2]Sheet1!$F$237</f>
        <v>4.1000000000000002E-2</v>
      </c>
      <c r="M54" s="20">
        <f>0.001*[2]Sheet1!$F$238</f>
        <v>4.1000000000000002E-2</v>
      </c>
      <c r="N54" s="20">
        <f>0.001*[2]Sheet1!$F$239</f>
        <v>4.1000000000000002E-2</v>
      </c>
      <c r="O54" s="20">
        <f>0.001*[2]Sheet1!$F$240</f>
        <v>4.1000000000000002E-2</v>
      </c>
      <c r="P54" s="20">
        <f>0.001*[2]Sheet1!$F$241</f>
        <v>4.1000000000000002E-2</v>
      </c>
      <c r="Q54" s="20">
        <f>0.001*[2]Sheet1!$F$242</f>
        <v>4.1000000000000002E-2</v>
      </c>
      <c r="R54" s="20">
        <f>0.001*[2]Sheet1!$F$243</f>
        <v>4.1000000000000002E-2</v>
      </c>
      <c r="S54" s="20">
        <f>0.001*[2]Sheet1!$F$244</f>
        <v>4.1000000000000002E-2</v>
      </c>
      <c r="T54" s="20">
        <f>0.001*[2]Sheet1!$F$245</f>
        <v>4.1000000000000002E-2</v>
      </c>
      <c r="U54" s="20">
        <f>0.001*[2]Sheet1!$F$246</f>
        <v>4.1000000000000002E-2</v>
      </c>
      <c r="V54" s="20">
        <f>0.001*[2]Sheet1!$F$247</f>
        <v>4.1000000000000002E-2</v>
      </c>
      <c r="W54" s="20">
        <f>0.001*[2]Sheet1!$F$248</f>
        <v>4.1000000000000002E-2</v>
      </c>
      <c r="X54" s="20">
        <f>0.001*[2]Sheet1!$F$249</f>
        <v>4.1000000000000002E-2</v>
      </c>
      <c r="Y54" s="20">
        <f>0.001*[2]Sheet1!$F$250</f>
        <v>4.1000000000000002E-2</v>
      </c>
      <c r="Z54" s="48">
        <f>0.001*[2]Sheet1!$F$251</f>
        <v>4.1000000000000002E-2</v>
      </c>
      <c r="AA54" s="37">
        <f t="shared" si="6"/>
        <v>4.1000000000000002E-2</v>
      </c>
      <c r="AB54" s="21">
        <f t="shared" si="7"/>
        <v>4.1000000000000002E-2</v>
      </c>
      <c r="AC54" s="22">
        <f t="shared" si="8"/>
        <v>4.1000000000000016E-2</v>
      </c>
    </row>
    <row r="55" spans="2:29" ht="15" customHeight="1">
      <c r="B55" s="26">
        <v>11</v>
      </c>
      <c r="C55" s="43">
        <f>0.001*[2]Sheet1!$F$252</f>
        <v>4.1000000000000002E-2</v>
      </c>
      <c r="D55" s="9">
        <f>0.001*[2]Sheet1!$F$253</f>
        <v>4.1000000000000002E-2</v>
      </c>
      <c r="E55" s="9">
        <f>0.001*[2]Sheet1!$F$254</f>
        <v>4.1000000000000002E-2</v>
      </c>
      <c r="F55" s="9">
        <f>0.001*[2]Sheet1!$F$255</f>
        <v>4.3000000000000003E-2</v>
      </c>
      <c r="G55" s="9">
        <f>0.001*[2]Sheet1!$F$256</f>
        <v>4.3999999999999997E-2</v>
      </c>
      <c r="H55" s="9">
        <f>0.001*[2]Sheet1!$F$257</f>
        <v>4.2000000000000003E-2</v>
      </c>
      <c r="I55" s="9">
        <f>0.001*[2]Sheet1!$F$258</f>
        <v>4.1000000000000002E-2</v>
      </c>
      <c r="J55" s="9">
        <f>0.001*[2]Sheet1!$F$259</f>
        <v>4.1000000000000002E-2</v>
      </c>
      <c r="K55" s="9">
        <f>0.001*[2]Sheet1!$F$260</f>
        <v>0.04</v>
      </c>
      <c r="L55" s="9">
        <f>0.001*[2]Sheet1!$F$261</f>
        <v>4.1000000000000002E-2</v>
      </c>
      <c r="M55" s="9">
        <f>0.001*[2]Sheet1!$F$262</f>
        <v>4.1000000000000002E-2</v>
      </c>
      <c r="N55" s="9">
        <f>0.001*[2]Sheet1!$F$263</f>
        <v>4.1000000000000002E-2</v>
      </c>
      <c r="O55" s="9">
        <f>0.001*[2]Sheet1!$F$264</f>
        <v>4.1000000000000002E-2</v>
      </c>
      <c r="P55" s="9">
        <f>0.001*[2]Sheet1!$F$265</f>
        <v>4.3000000000000003E-2</v>
      </c>
      <c r="Q55" s="9">
        <f>0.001*[2]Sheet1!$F$266</f>
        <v>4.1000000000000002E-2</v>
      </c>
      <c r="R55" s="9">
        <f>0.001*[2]Sheet1!$F$267</f>
        <v>4.7E-2</v>
      </c>
      <c r="S55" s="9">
        <f>0.001*[2]Sheet1!$F$268</f>
        <v>4.7E-2</v>
      </c>
      <c r="T55" s="9">
        <f>0.001*[2]Sheet1!$F$269</f>
        <v>4.3000000000000003E-2</v>
      </c>
      <c r="U55" s="9">
        <f>0.001*[2]Sheet1!$F$270</f>
        <v>4.3999999999999997E-2</v>
      </c>
      <c r="V55" s="9">
        <f>0.001*[2]Sheet1!$F$271</f>
        <v>4.5999999999999999E-2</v>
      </c>
      <c r="W55" s="9">
        <f>0.001*[2]Sheet1!$F$272</f>
        <v>4.3000000000000003E-2</v>
      </c>
      <c r="X55" s="9">
        <f>0.001*[2]Sheet1!$F$273</f>
        <v>0.04</v>
      </c>
      <c r="Y55" s="9">
        <f>0.001*[2]Sheet1!$F$274</f>
        <v>0.04</v>
      </c>
      <c r="Z55" s="44">
        <f>0.001*[2]Sheet1!$F$275</f>
        <v>0.04</v>
      </c>
      <c r="AA55" s="35">
        <f t="shared" si="6"/>
        <v>4.7E-2</v>
      </c>
      <c r="AB55" s="10">
        <f t="shared" si="7"/>
        <v>0.04</v>
      </c>
      <c r="AC55" s="14">
        <f t="shared" si="8"/>
        <v>4.2166666666666679E-2</v>
      </c>
    </row>
    <row r="56" spans="2:29" ht="15" customHeight="1">
      <c r="B56" s="26">
        <v>12</v>
      </c>
      <c r="C56" s="43">
        <f>0.001*[2]Sheet1!$F$276</f>
        <v>0.04</v>
      </c>
      <c r="D56" s="9">
        <f>0.001*[2]Sheet1!$F$277</f>
        <v>0.04</v>
      </c>
      <c r="E56" s="9">
        <f>0.001*[2]Sheet1!$F$278</f>
        <v>0.04</v>
      </c>
      <c r="F56" s="9">
        <f>0.001*[2]Sheet1!$F$279</f>
        <v>0.04</v>
      </c>
      <c r="G56" s="9">
        <f>0.001*[2]Sheet1!$F$280</f>
        <v>0.04</v>
      </c>
      <c r="H56" s="9">
        <f>0.001*[2]Sheet1!$F$281</f>
        <v>0.04</v>
      </c>
      <c r="I56" s="9">
        <f>0.001*[2]Sheet1!$F$282</f>
        <v>0.04</v>
      </c>
      <c r="J56" s="9">
        <f>0.001*[2]Sheet1!$F$283</f>
        <v>0.04</v>
      </c>
      <c r="K56" s="9">
        <f>0.001*[2]Sheet1!$F$284</f>
        <v>0.04</v>
      </c>
      <c r="L56" s="9">
        <f>0.001*[2]Sheet1!$F$285</f>
        <v>0.04</v>
      </c>
      <c r="M56" s="9">
        <f>0.001*[2]Sheet1!$F$286</f>
        <v>0.04</v>
      </c>
      <c r="N56" s="9">
        <f>0.001*[2]Sheet1!$F$287</f>
        <v>0.04</v>
      </c>
      <c r="O56" s="9">
        <f>0.001*[2]Sheet1!$F$288</f>
        <v>0.04</v>
      </c>
      <c r="P56" s="9">
        <f>0.001*[2]Sheet1!$F$289</f>
        <v>4.1000000000000002E-2</v>
      </c>
      <c r="Q56" s="9">
        <f>0.001*[2]Sheet1!$F$290</f>
        <v>4.1000000000000002E-2</v>
      </c>
      <c r="R56" s="9">
        <f>0.001*[2]Sheet1!$F$291</f>
        <v>4.1000000000000002E-2</v>
      </c>
      <c r="S56" s="9">
        <f>0.001*[2]Sheet1!$F$292</f>
        <v>4.1000000000000002E-2</v>
      </c>
      <c r="T56" s="9">
        <f>0.001*[2]Sheet1!$F$293</f>
        <v>0.04</v>
      </c>
      <c r="U56" s="9">
        <f>0.001*[2]Sheet1!$F$294</f>
        <v>4.1000000000000002E-2</v>
      </c>
      <c r="V56" s="9">
        <f>0.001*[2]Sheet1!$F$295</f>
        <v>0.04</v>
      </c>
      <c r="W56" s="9">
        <f>0.001*[2]Sheet1!$F$296</f>
        <v>4.1000000000000002E-2</v>
      </c>
      <c r="X56" s="9">
        <f>0.001*[2]Sheet1!$F$297</f>
        <v>0.04</v>
      </c>
      <c r="Y56" s="9">
        <f>0.001*[2]Sheet1!$F$298</f>
        <v>0.04</v>
      </c>
      <c r="Z56" s="44">
        <f>0.001*[2]Sheet1!$F$299</f>
        <v>0.04</v>
      </c>
      <c r="AA56" s="35">
        <f t="shared" si="6"/>
        <v>4.1000000000000002E-2</v>
      </c>
      <c r="AB56" s="10">
        <f t="shared" si="7"/>
        <v>0.04</v>
      </c>
      <c r="AC56" s="14">
        <f t="shared" si="8"/>
        <v>4.0250000000000015E-2</v>
      </c>
    </row>
    <row r="57" spans="2:29" ht="15" customHeight="1">
      <c r="B57" s="26">
        <v>13</v>
      </c>
      <c r="C57" s="43">
        <f>0.001*[2]Sheet1!$F$300</f>
        <v>0.04</v>
      </c>
      <c r="D57" s="9">
        <f>0.001*[2]Sheet1!$F$301</f>
        <v>4.1000000000000002E-2</v>
      </c>
      <c r="E57" s="9">
        <f>0.001*[2]Sheet1!$F$302</f>
        <v>4.1000000000000002E-2</v>
      </c>
      <c r="F57" s="9">
        <f>0.001*[2]Sheet1!$F$303</f>
        <v>0.04</v>
      </c>
      <c r="G57" s="9">
        <f>0.001*[2]Sheet1!$F$304</f>
        <v>4.1000000000000002E-2</v>
      </c>
      <c r="H57" s="9">
        <f>0.001*[2]Sheet1!$F$305</f>
        <v>4.1000000000000002E-2</v>
      </c>
      <c r="I57" s="9">
        <f>0.001*[2]Sheet1!$F$306</f>
        <v>4.1000000000000002E-2</v>
      </c>
      <c r="J57" s="9">
        <f>0.001*[2]Sheet1!$F$307</f>
        <v>4.1000000000000002E-2</v>
      </c>
      <c r="K57" s="9">
        <f>0.001*[2]Sheet1!$F$308</f>
        <v>4.1000000000000002E-2</v>
      </c>
      <c r="L57" s="9">
        <f>0.001*[2]Sheet1!$F$309</f>
        <v>0.04</v>
      </c>
      <c r="M57" s="9">
        <f>0.001*[2]Sheet1!$F$310</f>
        <v>4.1000000000000002E-2</v>
      </c>
      <c r="N57" s="9">
        <f>0.001*[2]Sheet1!$F$311</f>
        <v>0.04</v>
      </c>
      <c r="O57" s="9">
        <f>0.001*[2]Sheet1!$F$312</f>
        <v>0.04</v>
      </c>
      <c r="P57" s="9">
        <f>0.001*[2]Sheet1!$F$313</f>
        <v>4.1000000000000002E-2</v>
      </c>
      <c r="Q57" s="9">
        <f>0.001*[2]Sheet1!$F$314</f>
        <v>0.04</v>
      </c>
      <c r="R57" s="9">
        <f>0.001*[2]Sheet1!$F$315</f>
        <v>0.04</v>
      </c>
      <c r="S57" s="9">
        <f>0.001*[2]Sheet1!$F$316</f>
        <v>4.1000000000000002E-2</v>
      </c>
      <c r="T57" s="9">
        <f>0.001*[2]Sheet1!$F$317</f>
        <v>4.1000000000000002E-2</v>
      </c>
      <c r="U57" s="9">
        <f>0.001*[2]Sheet1!$F$318</f>
        <v>4.2000000000000003E-2</v>
      </c>
      <c r="V57" s="9">
        <f>0.001*[2]Sheet1!$F$319</f>
        <v>4.3999999999999997E-2</v>
      </c>
      <c r="W57" s="9">
        <f>0.001*[2]Sheet1!$F$320</f>
        <v>4.3999999999999997E-2</v>
      </c>
      <c r="X57" s="9">
        <f>0.001*[2]Sheet1!$F$321</f>
        <v>4.3000000000000003E-2</v>
      </c>
      <c r="Y57" s="9">
        <f>0.001*[2]Sheet1!$F$322</f>
        <v>4.5999999999999999E-2</v>
      </c>
      <c r="Z57" s="44">
        <f>0.001*[2]Sheet1!$F$323</f>
        <v>4.9000000000000002E-2</v>
      </c>
      <c r="AA57" s="35">
        <f t="shared" si="6"/>
        <v>4.9000000000000002E-2</v>
      </c>
      <c r="AB57" s="10">
        <f t="shared" si="7"/>
        <v>0.04</v>
      </c>
      <c r="AC57" s="14">
        <f t="shared" si="8"/>
        <v>4.1625000000000016E-2</v>
      </c>
    </row>
    <row r="58" spans="2:29" ht="15" customHeight="1">
      <c r="B58" s="26">
        <v>14</v>
      </c>
      <c r="C58" s="43">
        <f>0.001*[2]Sheet1!$F$324</f>
        <v>0.05</v>
      </c>
      <c r="D58" s="9">
        <f>0.001*[2]Sheet1!$F$325</f>
        <v>4.7E-2</v>
      </c>
      <c r="E58" s="9">
        <f>0.001*[2]Sheet1!$F$326</f>
        <v>4.4999999999999998E-2</v>
      </c>
      <c r="F58" s="9">
        <f>0.001*[2]Sheet1!$F$327</f>
        <v>4.4999999999999998E-2</v>
      </c>
      <c r="G58" s="9">
        <f>0.001*[2]Sheet1!$F$328</f>
        <v>4.2000000000000003E-2</v>
      </c>
      <c r="H58" s="9">
        <f>0.001*[2]Sheet1!$F$329</f>
        <v>4.1000000000000002E-2</v>
      </c>
      <c r="I58" s="9">
        <f>0.001*[2]Sheet1!$F$330</f>
        <v>0.04</v>
      </c>
      <c r="J58" s="9">
        <f>0.001*[2]Sheet1!$F$331</f>
        <v>0.04</v>
      </c>
      <c r="K58" s="9">
        <f>0.001*[2]Sheet1!$F$332</f>
        <v>0.04</v>
      </c>
      <c r="L58" s="9">
        <f>0.001*[2]Sheet1!$F$333</f>
        <v>0.04</v>
      </c>
      <c r="M58" s="9">
        <f>0.001*[2]Sheet1!$F$334</f>
        <v>0.04</v>
      </c>
      <c r="N58" s="9">
        <f>0.001*[2]Sheet1!$F$335</f>
        <v>0.04</v>
      </c>
      <c r="O58" s="9">
        <f>0.001*[2]Sheet1!$F$336</f>
        <v>0.04</v>
      </c>
      <c r="P58" s="9">
        <f>0.001*[2]Sheet1!$F$337</f>
        <v>0.04</v>
      </c>
      <c r="Q58" s="9">
        <f>0.001*[2]Sheet1!$F$338</f>
        <v>0.04</v>
      </c>
      <c r="R58" s="9">
        <f>0.001*[2]Sheet1!$F$339</f>
        <v>0.04</v>
      </c>
      <c r="S58" s="9">
        <f>0.001*[2]Sheet1!$F$340</f>
        <v>0.04</v>
      </c>
      <c r="T58" s="9">
        <f>0.001*[2]Sheet1!$F$341</f>
        <v>4.1000000000000002E-2</v>
      </c>
      <c r="U58" s="9">
        <f>0.001*[2]Sheet1!$F$342</f>
        <v>4.1000000000000002E-2</v>
      </c>
      <c r="V58" s="9">
        <f>0.001*[2]Sheet1!$F$343</f>
        <v>4.1000000000000002E-2</v>
      </c>
      <c r="W58" s="9">
        <f>0.001*[2]Sheet1!$F$344</f>
        <v>0.04</v>
      </c>
      <c r="X58" s="9">
        <f>0.001*[2]Sheet1!$F$345</f>
        <v>0.04</v>
      </c>
      <c r="Y58" s="9">
        <f>0.001*[2]Sheet1!$F$346</f>
        <v>4.1000000000000002E-2</v>
      </c>
      <c r="Z58" s="44">
        <f>0.001*[2]Sheet1!$F$347</f>
        <v>4.2000000000000003E-2</v>
      </c>
      <c r="AA58" s="35">
        <f t="shared" si="6"/>
        <v>0.05</v>
      </c>
      <c r="AB58" s="10">
        <f t="shared" si="7"/>
        <v>0.04</v>
      </c>
      <c r="AC58" s="14">
        <f t="shared" si="8"/>
        <v>4.1500000000000016E-2</v>
      </c>
    </row>
    <row r="59" spans="2:29" ht="15" customHeight="1">
      <c r="B59" s="26">
        <v>15</v>
      </c>
      <c r="C59" s="43">
        <f>0.001*[2]Sheet1!$F$348</f>
        <v>4.3000000000000003E-2</v>
      </c>
      <c r="D59" s="9">
        <f>0.001*[2]Sheet1!$F$349</f>
        <v>4.2000000000000003E-2</v>
      </c>
      <c r="E59" s="9">
        <f>0.001*[2]Sheet1!$F$350</f>
        <v>4.1000000000000002E-2</v>
      </c>
      <c r="F59" s="9">
        <f>0.001*[2]Sheet1!$F$351</f>
        <v>0.04</v>
      </c>
      <c r="G59" s="9">
        <f>0.001*[2]Sheet1!$F$352</f>
        <v>0.04</v>
      </c>
      <c r="H59" s="9">
        <f>0.001*[2]Sheet1!$F$353</f>
        <v>4.1000000000000002E-2</v>
      </c>
      <c r="I59" s="9">
        <f>0.001*[2]Sheet1!$F$354</f>
        <v>4.1000000000000002E-2</v>
      </c>
      <c r="J59" s="9">
        <f>0.001*[2]Sheet1!$F$355</f>
        <v>0.04</v>
      </c>
      <c r="K59" s="9">
        <f>0.001*[2]Sheet1!$F$356</f>
        <v>0.04</v>
      </c>
      <c r="L59" s="9">
        <f>0.001*[2]Sheet1!$F$357</f>
        <v>0.04</v>
      </c>
      <c r="M59" s="9">
        <f>0.001*[2]Sheet1!$F$358</f>
        <v>0.04</v>
      </c>
      <c r="N59" s="9">
        <f>0.001*[2]Sheet1!$F$359</f>
        <v>0.04</v>
      </c>
      <c r="O59" s="9">
        <f>0.001*[2]Sheet1!$F$360</f>
        <v>0.04</v>
      </c>
      <c r="P59" s="9">
        <f>0.001*[2]Sheet1!$F$361</f>
        <v>0.04</v>
      </c>
      <c r="Q59" s="9">
        <f>0.001*[2]Sheet1!$F$362</f>
        <v>0.04</v>
      </c>
      <c r="R59" s="9">
        <f>0.001*[2]Sheet1!$F$363</f>
        <v>0.04</v>
      </c>
      <c r="S59" s="9">
        <f>0.001*[2]Sheet1!$F$364</f>
        <v>0.04</v>
      </c>
      <c r="T59" s="9">
        <f>0.001*[2]Sheet1!$F$365</f>
        <v>4.1000000000000002E-2</v>
      </c>
      <c r="U59" s="9">
        <f>0.001*[2]Sheet1!$F$366</f>
        <v>4.1000000000000002E-2</v>
      </c>
      <c r="V59" s="9">
        <f>0.001*[2]Sheet1!$F$367</f>
        <v>0.04</v>
      </c>
      <c r="W59" s="9">
        <f>0.001*[2]Sheet1!$F$368</f>
        <v>0.04</v>
      </c>
      <c r="X59" s="9">
        <f>0.001*[2]Sheet1!$F$369</f>
        <v>0.04</v>
      </c>
      <c r="Y59" s="9">
        <f>0.001*[2]Sheet1!$F$370</f>
        <v>4.1000000000000002E-2</v>
      </c>
      <c r="Z59" s="44">
        <f>0.001*[2]Sheet1!$F$371</f>
        <v>0.04</v>
      </c>
      <c r="AA59" s="35">
        <f t="shared" si="6"/>
        <v>4.3000000000000003E-2</v>
      </c>
      <c r="AB59" s="10">
        <f t="shared" si="7"/>
        <v>0.04</v>
      </c>
      <c r="AC59" s="14">
        <f t="shared" si="8"/>
        <v>4.0458333333333346E-2</v>
      </c>
    </row>
    <row r="60" spans="2:29" ht="15" customHeight="1">
      <c r="B60" s="27">
        <v>16</v>
      </c>
      <c r="C60" s="45">
        <f>0.001*[2]Sheet1!$F$372</f>
        <v>0.04</v>
      </c>
      <c r="D60" s="17">
        <f>0.001*[2]Sheet1!$F$373</f>
        <v>0.04</v>
      </c>
      <c r="E60" s="17">
        <f>0.001*[2]Sheet1!$F$374</f>
        <v>0.04</v>
      </c>
      <c r="F60" s="17">
        <f>0.001*[2]Sheet1!$F$375</f>
        <v>0.04</v>
      </c>
      <c r="G60" s="17">
        <f>0.001*[2]Sheet1!$F$376</f>
        <v>0.04</v>
      </c>
      <c r="H60" s="17">
        <f>0.001*[2]Sheet1!$F$377</f>
        <v>0.04</v>
      </c>
      <c r="I60" s="17">
        <f>0.001*[2]Sheet1!$F$378</f>
        <v>0.04</v>
      </c>
      <c r="J60" s="17">
        <f>0.001*[2]Sheet1!$F$379</f>
        <v>0.04</v>
      </c>
      <c r="K60" s="17">
        <f>0.001*[2]Sheet1!$F$380</f>
        <v>4.1000000000000002E-2</v>
      </c>
      <c r="L60" s="17">
        <f>0.001*[2]Sheet1!$F$381</f>
        <v>0.04</v>
      </c>
      <c r="M60" s="17">
        <f>0.001*[2]Sheet1!$F$382</f>
        <v>4.1000000000000002E-2</v>
      </c>
      <c r="N60" s="17">
        <f>0.001*[2]Sheet1!$F$383</f>
        <v>4.1000000000000002E-2</v>
      </c>
      <c r="O60" s="17">
        <f>0.001*[2]Sheet1!$F$384</f>
        <v>4.1000000000000002E-2</v>
      </c>
      <c r="P60" s="17">
        <f>0.001*[2]Sheet1!$F$385</f>
        <v>4.1000000000000002E-2</v>
      </c>
      <c r="Q60" s="17">
        <f>0.001*[2]Sheet1!$F$386</f>
        <v>4.1000000000000002E-2</v>
      </c>
      <c r="R60" s="17">
        <f>0.001*[2]Sheet1!$F$387</f>
        <v>0.04</v>
      </c>
      <c r="S60" s="17">
        <f>0.001*[2]Sheet1!$F$388</f>
        <v>4.1000000000000002E-2</v>
      </c>
      <c r="T60" s="17">
        <f>0.001*[2]Sheet1!$F$389</f>
        <v>4.1000000000000002E-2</v>
      </c>
      <c r="U60" s="17">
        <f>0.001*[2]Sheet1!$F$390</f>
        <v>4.1000000000000002E-2</v>
      </c>
      <c r="V60" s="17">
        <f>0.001*[2]Sheet1!$F$391</f>
        <v>4.1000000000000002E-2</v>
      </c>
      <c r="W60" s="17">
        <f>0.001*[2]Sheet1!$F$392</f>
        <v>4.1000000000000002E-2</v>
      </c>
      <c r="X60" s="17">
        <f>0.001*[2]Sheet1!$F$393</f>
        <v>0.04</v>
      </c>
      <c r="Y60" s="17">
        <f>0.001*[2]Sheet1!$F$394</f>
        <v>4.1000000000000002E-2</v>
      </c>
      <c r="Z60" s="46">
        <f>0.001*[2]Sheet1!$F$395</f>
        <v>4.1000000000000002E-2</v>
      </c>
      <c r="AA60" s="36">
        <f t="shared" si="6"/>
        <v>4.1000000000000002E-2</v>
      </c>
      <c r="AB60" s="18">
        <f t="shared" si="7"/>
        <v>0.04</v>
      </c>
      <c r="AC60" s="19">
        <f t="shared" si="8"/>
        <v>4.0541666666666677E-2</v>
      </c>
    </row>
    <row r="61" spans="2:29" ht="15" customHeight="1">
      <c r="B61" s="26">
        <v>17</v>
      </c>
      <c r="C61" s="43">
        <f>0.001*[2]Sheet1!$F$396</f>
        <v>4.1000000000000002E-2</v>
      </c>
      <c r="D61" s="9">
        <f>0.001*[2]Sheet1!$F$397</f>
        <v>4.1000000000000002E-2</v>
      </c>
      <c r="E61" s="9">
        <f>0.001*[2]Sheet1!$F$398</f>
        <v>4.1000000000000002E-2</v>
      </c>
      <c r="F61" s="9">
        <f>0.001*[2]Sheet1!$F$399</f>
        <v>4.1000000000000002E-2</v>
      </c>
      <c r="G61" s="9">
        <f>0.001*[2]Sheet1!$F$400</f>
        <v>4.1000000000000002E-2</v>
      </c>
      <c r="H61" s="9">
        <f>0.001*[2]Sheet1!$F$401</f>
        <v>4.1000000000000002E-2</v>
      </c>
      <c r="I61" s="9">
        <f>0.001*[2]Sheet1!$F$402</f>
        <v>4.1000000000000002E-2</v>
      </c>
      <c r="J61" s="9">
        <f>0.001*[2]Sheet1!$F$403</f>
        <v>4.1000000000000002E-2</v>
      </c>
      <c r="K61" s="9">
        <f>0.001*[2]Sheet1!$F$404</f>
        <v>4.1000000000000002E-2</v>
      </c>
      <c r="L61" s="9">
        <f>0.001*[2]Sheet1!$F$405</f>
        <v>4.1000000000000002E-2</v>
      </c>
      <c r="M61" s="9">
        <f>0.001*[2]Sheet1!$F$406</f>
        <v>4.3000000000000003E-2</v>
      </c>
      <c r="N61" s="9">
        <f>0.001*[2]Sheet1!$F$407</f>
        <v>0.05</v>
      </c>
      <c r="O61" s="9">
        <f>0.001*[2]Sheet1!$F$408</f>
        <v>5.9000000000000004E-2</v>
      </c>
      <c r="P61" s="9">
        <f>0.001*[2]Sheet1!$F$409</f>
        <v>4.8000000000000001E-2</v>
      </c>
      <c r="Q61" s="9">
        <f>0.001*[2]Sheet1!$F$400</f>
        <v>4.1000000000000002E-2</v>
      </c>
      <c r="R61" s="9">
        <f>0.001*[2]Sheet1!$F$411</f>
        <v>4.8000000000000001E-2</v>
      </c>
      <c r="S61" s="9">
        <f>0.001*[2]Sheet1!$F$412</f>
        <v>5.2999999999999999E-2</v>
      </c>
      <c r="T61" s="9">
        <f>0.001*[2]Sheet1!$F$413</f>
        <v>5.1000000000000004E-2</v>
      </c>
      <c r="U61" s="9">
        <f>0.001*[2]Sheet1!$F$414</f>
        <v>5.6000000000000001E-2</v>
      </c>
      <c r="V61" s="9">
        <f>0.001*[2]Sheet1!$F$415</f>
        <v>5.1000000000000004E-2</v>
      </c>
      <c r="W61" s="9">
        <f>0.001*[2]Sheet1!$F$416</f>
        <v>5.7000000000000002E-2</v>
      </c>
      <c r="X61" s="9">
        <f>0.001*[2]Sheet1!$F$417</f>
        <v>0.06</v>
      </c>
      <c r="Y61" s="9">
        <f>0.001*[2]Sheet1!$F$418</f>
        <v>5.1000000000000004E-2</v>
      </c>
      <c r="Z61" s="44">
        <f>0.001*[2]Sheet1!$F$419</f>
        <v>4.4999999999999998E-2</v>
      </c>
      <c r="AA61" s="35">
        <f t="shared" si="6"/>
        <v>0.06</v>
      </c>
      <c r="AB61" s="10">
        <f t="shared" si="7"/>
        <v>4.1000000000000002E-2</v>
      </c>
      <c r="AC61" s="14">
        <f t="shared" si="8"/>
        <v>4.6791666666666676E-2</v>
      </c>
    </row>
    <row r="62" spans="2:29" ht="15" customHeight="1">
      <c r="B62" s="26">
        <v>18</v>
      </c>
      <c r="C62" s="43">
        <f>0.001*[2]Sheet1!$F$420</f>
        <v>4.2000000000000003E-2</v>
      </c>
      <c r="D62" s="9">
        <f>0.001*[2]Sheet1!$F$421</f>
        <v>4.1000000000000002E-2</v>
      </c>
      <c r="E62" s="9">
        <f>0.001*[2]Sheet1!$F$422</f>
        <v>4.1000000000000002E-2</v>
      </c>
      <c r="F62" s="9">
        <f>0.001*[2]Sheet1!$F$423</f>
        <v>0.04</v>
      </c>
      <c r="G62" s="9">
        <f>0.001*[2]Sheet1!$F$424</f>
        <v>4.1000000000000002E-2</v>
      </c>
      <c r="H62" s="9">
        <f>0.001*[2]Sheet1!$F$425</f>
        <v>0.04</v>
      </c>
      <c r="I62" s="9">
        <f>0.001*[2]Sheet1!$F$426</f>
        <v>0.04</v>
      </c>
      <c r="J62" s="9">
        <f>0.001*[2]Sheet1!$F$427</f>
        <v>0.04</v>
      </c>
      <c r="K62" s="9">
        <f>0.001*[2]Sheet1!$F$428</f>
        <v>0.04</v>
      </c>
      <c r="L62" s="9">
        <f>0.001*[2]Sheet1!$F$429</f>
        <v>0.04</v>
      </c>
      <c r="M62" s="9">
        <f>0.001*[2]Sheet1!$F$430</f>
        <v>0.04</v>
      </c>
      <c r="N62" s="9">
        <f>0.001*[2]Sheet1!$F$431</f>
        <v>4.1000000000000002E-2</v>
      </c>
      <c r="O62" s="9">
        <f>0.001*[2]Sheet1!$F$432</f>
        <v>4.3000000000000003E-2</v>
      </c>
      <c r="P62" s="9">
        <f>0.001*[2]Sheet1!$F$433</f>
        <v>4.4999999999999998E-2</v>
      </c>
      <c r="Q62" s="9">
        <f>0.001*[2]Sheet1!$F$434</f>
        <v>4.4999999999999998E-2</v>
      </c>
      <c r="R62" s="9">
        <f>0.001*[2]Sheet1!$F$435</f>
        <v>4.3999999999999997E-2</v>
      </c>
      <c r="S62" s="9">
        <f>0.001*[2]Sheet1!$F$436</f>
        <v>4.2000000000000003E-2</v>
      </c>
      <c r="T62" s="9">
        <f>0.001*[2]Sheet1!$F$437</f>
        <v>4.1000000000000002E-2</v>
      </c>
      <c r="U62" s="9">
        <f>0.001*[2]Sheet1!$F$438</f>
        <v>4.1000000000000002E-2</v>
      </c>
      <c r="V62" s="9">
        <f>0.001*[2]Sheet1!$F$439</f>
        <v>0.04</v>
      </c>
      <c r="W62" s="9">
        <f>0.001*[2]Sheet1!$F$440</f>
        <v>0.04</v>
      </c>
      <c r="X62" s="9">
        <f>0.001*[2]Sheet1!$F$441</f>
        <v>0.04</v>
      </c>
      <c r="Y62" s="9">
        <f>0.001*[2]Sheet1!$F$442</f>
        <v>0.04</v>
      </c>
      <c r="Z62" s="44">
        <f>0.001*[2]Sheet1!$F$443</f>
        <v>0.04</v>
      </c>
      <c r="AA62" s="35">
        <f t="shared" si="6"/>
        <v>4.4999999999999998E-2</v>
      </c>
      <c r="AB62" s="10">
        <f t="shared" si="7"/>
        <v>0.04</v>
      </c>
      <c r="AC62" s="14">
        <f t="shared" si="8"/>
        <v>4.1125000000000016E-2</v>
      </c>
    </row>
    <row r="63" spans="2:29" ht="15" customHeight="1">
      <c r="B63" s="26">
        <v>19</v>
      </c>
      <c r="C63" s="43">
        <f>0.001*[2]Sheet1!$F$444</f>
        <v>0.04</v>
      </c>
      <c r="D63" s="9">
        <f>0.001*[2]Sheet1!$F$445</f>
        <v>4.1000000000000002E-2</v>
      </c>
      <c r="E63" s="9">
        <f>0.001*[2]Sheet1!$F$446</f>
        <v>4.1000000000000002E-2</v>
      </c>
      <c r="F63" s="9">
        <f>0.001*[2]Sheet1!$F$447</f>
        <v>0.04</v>
      </c>
      <c r="G63" s="9">
        <f>0.001*[2]Sheet1!$F$448</f>
        <v>0.04</v>
      </c>
      <c r="H63" s="9">
        <f>0.001*[2]Sheet1!$F$449</f>
        <v>0.04</v>
      </c>
      <c r="I63" s="9">
        <f>0.001*[2]Sheet1!$F$450</f>
        <v>0.04</v>
      </c>
      <c r="J63" s="9">
        <f>0.001*[2]Sheet1!$F$451</f>
        <v>0.04</v>
      </c>
      <c r="K63" s="9">
        <f>0.001*[2]Sheet1!$F$452</f>
        <v>0.04</v>
      </c>
      <c r="L63" s="9">
        <f>0.001*[2]Sheet1!$F$453</f>
        <v>0.04</v>
      </c>
      <c r="M63" s="9">
        <f>0.001*[2]Sheet1!$F$454</f>
        <v>0.04</v>
      </c>
      <c r="N63" s="9">
        <f>0.001*[2]Sheet1!$F$455</f>
        <v>0.04</v>
      </c>
      <c r="O63" s="9">
        <f>0.001*[2]Sheet1!$F$456</f>
        <v>0.04</v>
      </c>
      <c r="P63" s="9">
        <f>0.001*[2]Sheet1!$F$457</f>
        <v>0.04</v>
      </c>
      <c r="Q63" s="9">
        <f>0.001*[2]Sheet1!$F$458</f>
        <v>0.04</v>
      </c>
      <c r="R63" s="9">
        <f>0.001*[2]Sheet1!$F$459</f>
        <v>0.04</v>
      </c>
      <c r="S63" s="9">
        <f>0.001*[2]Sheet1!$F$460</f>
        <v>0.04</v>
      </c>
      <c r="T63" s="9">
        <f>0.001*[2]Sheet1!$F$461</f>
        <v>0.04</v>
      </c>
      <c r="U63" s="9">
        <f>0.001*[2]Sheet1!$F$462</f>
        <v>0.04</v>
      </c>
      <c r="V63" s="9">
        <f>0.001*[2]Sheet1!$F$463</f>
        <v>0.04</v>
      </c>
      <c r="W63" s="9">
        <f>0.001*[2]Sheet1!$F$464</f>
        <v>0.04</v>
      </c>
      <c r="X63" s="9">
        <f>0.001*[2]Sheet1!$F$465</f>
        <v>0.04</v>
      </c>
      <c r="Y63" s="9">
        <f>0.001*[2]Sheet1!$F$466</f>
        <v>0.04</v>
      </c>
      <c r="Z63" s="44">
        <f>0.001*[2]Sheet1!$F$467</f>
        <v>0.04</v>
      </c>
      <c r="AA63" s="35">
        <f t="shared" si="6"/>
        <v>4.1000000000000002E-2</v>
      </c>
      <c r="AB63" s="10">
        <f t="shared" si="7"/>
        <v>0.04</v>
      </c>
      <c r="AC63" s="14">
        <f t="shared" si="8"/>
        <v>4.0083333333333346E-2</v>
      </c>
    </row>
    <row r="64" spans="2:29" ht="15" customHeight="1">
      <c r="B64" s="28">
        <v>20</v>
      </c>
      <c r="C64" s="47">
        <f>0.001*[2]Sheet1!$F$468</f>
        <v>0.04</v>
      </c>
      <c r="D64" s="20">
        <f>0.001*[2]Sheet1!$F$469</f>
        <v>0.04</v>
      </c>
      <c r="E64" s="20">
        <f>0.001*[2]Sheet1!$F$470</f>
        <v>4.1000000000000002E-2</v>
      </c>
      <c r="F64" s="20">
        <f>0.001*[2]Sheet1!$F$471</f>
        <v>4.2000000000000003E-2</v>
      </c>
      <c r="G64" s="20">
        <f>0.001*[2]Sheet1!$F$472</f>
        <v>4.3999999999999997E-2</v>
      </c>
      <c r="H64" s="20">
        <f>0.001*[2]Sheet1!$F$473</f>
        <v>4.1000000000000002E-2</v>
      </c>
      <c r="I64" s="20">
        <f>0.001*[2]Sheet1!$F$474</f>
        <v>4.1000000000000002E-2</v>
      </c>
      <c r="J64" s="20">
        <f>0.001*[2]Sheet1!$F$475</f>
        <v>0.04</v>
      </c>
      <c r="K64" s="20">
        <f>0.001*[2]Sheet1!$F$476</f>
        <v>0.04</v>
      </c>
      <c r="L64" s="20">
        <f>0.001*[2]Sheet1!$F$477</f>
        <v>0.04</v>
      </c>
      <c r="M64" s="20">
        <f>0.001*[2]Sheet1!$F$478</f>
        <v>0.04</v>
      </c>
      <c r="N64" s="20">
        <f>0.001*[2]Sheet1!$F$479</f>
        <v>0.04</v>
      </c>
      <c r="O64" s="20">
        <f>0.001*[2]Sheet1!$F$480</f>
        <v>0.04</v>
      </c>
      <c r="P64" s="20">
        <f>0.001*[2]Sheet1!$F$481</f>
        <v>0.04</v>
      </c>
      <c r="Q64" s="20">
        <f>0.001*[2]Sheet1!$F$482</f>
        <v>0.04</v>
      </c>
      <c r="R64" s="20">
        <f>0.001*[2]Sheet1!$F$483</f>
        <v>4.1000000000000002E-2</v>
      </c>
      <c r="S64" s="20">
        <f>0.001*[2]Sheet1!$F$484</f>
        <v>0.04</v>
      </c>
      <c r="T64" s="20">
        <f>0.001*[2]Sheet1!$F$485</f>
        <v>0.04</v>
      </c>
      <c r="U64" s="20">
        <f>0.001*[2]Sheet1!$F$486</f>
        <v>0.04</v>
      </c>
      <c r="V64" s="20">
        <f>0.001*[2]Sheet1!$F$487</f>
        <v>0.04</v>
      </c>
      <c r="W64" s="20">
        <f>0.001*[2]Sheet1!$F$488</f>
        <v>4.1000000000000002E-2</v>
      </c>
      <c r="X64" s="20">
        <f>0.001*[2]Sheet1!$F$489</f>
        <v>0.04</v>
      </c>
      <c r="Y64" s="20">
        <f>0.001*[2]Sheet1!$F$490</f>
        <v>0.04</v>
      </c>
      <c r="Z64" s="48">
        <f>0.001*[2]Sheet1!$F$491</f>
        <v>0.04</v>
      </c>
      <c r="AA64" s="37">
        <f t="shared" si="6"/>
        <v>4.3999999999999997E-2</v>
      </c>
      <c r="AB64" s="21">
        <f t="shared" si="7"/>
        <v>0.04</v>
      </c>
      <c r="AC64" s="22">
        <f t="shared" si="8"/>
        <v>4.0458333333333346E-2</v>
      </c>
    </row>
    <row r="65" spans="2:29" ht="15" customHeight="1">
      <c r="B65" s="26">
        <v>21</v>
      </c>
      <c r="C65" s="43">
        <f>0.001*[2]Sheet1!$F$492</f>
        <v>0.04</v>
      </c>
      <c r="D65" s="9">
        <f>0.001*[2]Sheet1!$F$493</f>
        <v>0.04</v>
      </c>
      <c r="E65" s="9">
        <f>0.001*[2]Sheet1!$F$494</f>
        <v>0.04</v>
      </c>
      <c r="F65" s="9">
        <f>0.001*[2]Sheet1!$F$495</f>
        <v>0.04</v>
      </c>
      <c r="G65" s="9">
        <f>0.001*[2]Sheet1!$F$496</f>
        <v>0.04</v>
      </c>
      <c r="H65" s="9">
        <f>0.001*[2]Sheet1!$F$497</f>
        <v>0.04</v>
      </c>
      <c r="I65" s="9">
        <f>0.001*[2]Sheet1!$F$498</f>
        <v>4.1000000000000002E-2</v>
      </c>
      <c r="J65" s="9">
        <f>0.001*[2]Sheet1!$F$499</f>
        <v>4.1000000000000002E-2</v>
      </c>
      <c r="K65" s="9">
        <f>0.001*[2]Sheet1!$F$500</f>
        <v>4.1000000000000002E-2</v>
      </c>
      <c r="L65" s="9">
        <f>0.001*[2]Sheet1!$F$501</f>
        <v>4.1000000000000002E-2</v>
      </c>
      <c r="M65" s="9">
        <f>0.001*[2]Sheet1!$F$502</f>
        <v>4.1000000000000002E-2</v>
      </c>
      <c r="N65" s="9">
        <f>0.001*[2]Sheet1!$F$503</f>
        <v>4.1000000000000002E-2</v>
      </c>
      <c r="O65" s="9">
        <f>0.001*[2]Sheet1!$F$504</f>
        <v>0.04</v>
      </c>
      <c r="P65" s="9">
        <f>0.001*[2]Sheet1!$F$505</f>
        <v>4.1000000000000002E-2</v>
      </c>
      <c r="Q65" s="9">
        <f>0.001*[2]Sheet1!$F$506</f>
        <v>0.04</v>
      </c>
      <c r="R65" s="9">
        <f>0.001*[2]Sheet1!$F$507</f>
        <v>4.1000000000000002E-2</v>
      </c>
      <c r="S65" s="9">
        <f>0.001*[2]Sheet1!$F$508</f>
        <v>0.04</v>
      </c>
      <c r="T65" s="9">
        <f>0.001*[2]Sheet1!$F$509</f>
        <v>4.1000000000000002E-2</v>
      </c>
      <c r="U65" s="9">
        <f>0.001*[2]Sheet1!$F$510</f>
        <v>4.1000000000000002E-2</v>
      </c>
      <c r="V65" s="9">
        <f>0.001*[2]Sheet1!$F$511</f>
        <v>4.1000000000000002E-2</v>
      </c>
      <c r="W65" s="9">
        <f>0.001*[2]Sheet1!$F$512</f>
        <v>4.1000000000000002E-2</v>
      </c>
      <c r="X65" s="9">
        <f>0.001*[2]Sheet1!$F$513</f>
        <v>4.1000000000000002E-2</v>
      </c>
      <c r="Y65" s="9">
        <f>0.001*[2]Sheet1!$F$514</f>
        <v>4.2000000000000003E-2</v>
      </c>
      <c r="Z65" s="44">
        <f>0.001*[2]Sheet1!$F$515</f>
        <v>4.4999999999999998E-2</v>
      </c>
      <c r="AA65" s="35">
        <f t="shared" si="6"/>
        <v>4.4999999999999998E-2</v>
      </c>
      <c r="AB65" s="10">
        <f t="shared" si="7"/>
        <v>0.04</v>
      </c>
      <c r="AC65" s="14">
        <f t="shared" si="8"/>
        <v>4.0833333333333346E-2</v>
      </c>
    </row>
    <row r="66" spans="2:29" ht="15" customHeight="1">
      <c r="B66" s="26">
        <v>22</v>
      </c>
      <c r="C66" s="43">
        <f>0.001*[2]Sheet1!$F$516</f>
        <v>4.3999999999999997E-2</v>
      </c>
      <c r="D66" s="9">
        <f>0.001*[2]Sheet1!$F$517</f>
        <v>4.3999999999999997E-2</v>
      </c>
      <c r="E66" s="9">
        <f>0.001*[2]Sheet1!$F$518</f>
        <v>4.5999999999999999E-2</v>
      </c>
      <c r="F66" s="9">
        <f>0.001*[2]Sheet1!$F$519</f>
        <v>4.4999999999999998E-2</v>
      </c>
      <c r="G66" s="9">
        <f>0.001*[2]Sheet1!$F$520</f>
        <v>4.3000000000000003E-2</v>
      </c>
      <c r="H66" s="9">
        <f>0.001*[2]Sheet1!$F$521</f>
        <v>4.1000000000000002E-2</v>
      </c>
      <c r="I66" s="9">
        <f>0.001*[2]Sheet1!$F$522</f>
        <v>0.04</v>
      </c>
      <c r="J66" s="9">
        <f>0.001*[2]Sheet1!$F$523</f>
        <v>0.04</v>
      </c>
      <c r="K66" s="9">
        <f>0.001*[2]Sheet1!$F$524</f>
        <v>0.04</v>
      </c>
      <c r="L66" s="9">
        <f>0.001*[2]Sheet1!$F$525</f>
        <v>0.04</v>
      </c>
      <c r="M66" s="9">
        <f>0.001*[2]Sheet1!$F$526</f>
        <v>0.04</v>
      </c>
      <c r="N66" s="9">
        <f>0.001*[2]Sheet1!$F$527</f>
        <v>0.04</v>
      </c>
      <c r="O66" s="9">
        <f>0.001*[2]Sheet1!$F$528</f>
        <v>0.04</v>
      </c>
      <c r="P66" s="9">
        <f>0.001*[2]Sheet1!$F$529</f>
        <v>0.04</v>
      </c>
      <c r="Q66" s="9">
        <f>0.001*[2]Sheet1!$F$530</f>
        <v>0.04</v>
      </c>
      <c r="R66" s="9">
        <f>0.001*[2]Sheet1!$F$531</f>
        <v>0.04</v>
      </c>
      <c r="S66" s="9">
        <f>0.001*[2]Sheet1!$F$532</f>
        <v>0.04</v>
      </c>
      <c r="T66" s="9">
        <f>0.001*[2]Sheet1!$F$533</f>
        <v>4.1000000000000002E-2</v>
      </c>
      <c r="U66" s="9">
        <f>0.001*[2]Sheet1!$F$534</f>
        <v>4.1000000000000002E-2</v>
      </c>
      <c r="V66" s="9">
        <f>0.001*[2]Sheet1!$F$535</f>
        <v>4.1000000000000002E-2</v>
      </c>
      <c r="W66" s="9">
        <f>0.001*[2]Sheet1!$F$536</f>
        <v>4.1000000000000002E-2</v>
      </c>
      <c r="X66" s="9">
        <f>0.001*[2]Sheet1!$F$537</f>
        <v>4.1000000000000002E-2</v>
      </c>
      <c r="Y66" s="9">
        <f>0.001*[2]Sheet1!$F$538</f>
        <v>4.1000000000000002E-2</v>
      </c>
      <c r="Z66" s="44">
        <f>0.001*[2]Sheet1!$F$539</f>
        <v>0.04</v>
      </c>
      <c r="AA66" s="35">
        <f t="shared" si="6"/>
        <v>4.5999999999999999E-2</v>
      </c>
      <c r="AB66" s="10">
        <f t="shared" si="7"/>
        <v>0.04</v>
      </c>
      <c r="AC66" s="14">
        <f t="shared" si="8"/>
        <v>4.1208333333333347E-2</v>
      </c>
    </row>
    <row r="67" spans="2:29" ht="15" customHeight="1">
      <c r="B67" s="26">
        <v>23</v>
      </c>
      <c r="C67" s="43">
        <f>0.001*[2]Sheet1!$F$540</f>
        <v>4.1000000000000002E-2</v>
      </c>
      <c r="D67" s="9">
        <f>0.001*[2]Sheet1!$F$541</f>
        <v>0.04</v>
      </c>
      <c r="E67" s="9">
        <f>0.001*[2]Sheet1!$F$542</f>
        <v>4.1000000000000002E-2</v>
      </c>
      <c r="F67" s="9">
        <f>0.001*[2]Sheet1!$F$543</f>
        <v>0.04</v>
      </c>
      <c r="G67" s="9">
        <f>0.001*[2]Sheet1!$F$544</f>
        <v>0.04</v>
      </c>
      <c r="H67" s="9">
        <f>0.001*[2]Sheet1!$F$545</f>
        <v>4.1000000000000002E-2</v>
      </c>
      <c r="I67" s="9">
        <f>0.001*[2]Sheet1!$F$546</f>
        <v>0.04</v>
      </c>
      <c r="J67" s="9">
        <f>0.001*[2]Sheet1!$F$547</f>
        <v>4.1000000000000002E-2</v>
      </c>
      <c r="K67" s="9">
        <f>0.001*[2]Sheet1!$F$548</f>
        <v>4.1000000000000002E-2</v>
      </c>
      <c r="L67" s="9">
        <f>0.001*[2]Sheet1!$F$549</f>
        <v>0.04</v>
      </c>
      <c r="M67" s="9">
        <f>0.001*[2]Sheet1!$F$550</f>
        <v>0.04</v>
      </c>
      <c r="N67" s="9">
        <f>0.001*[2]Sheet1!$F$551</f>
        <v>0.04</v>
      </c>
      <c r="O67" s="9">
        <f>0.001*[2]Sheet1!$F$552</f>
        <v>0.04</v>
      </c>
      <c r="P67" s="9">
        <f>0.001*[2]Sheet1!$F$553</f>
        <v>4.1000000000000002E-2</v>
      </c>
      <c r="Q67" s="9">
        <f>0.001*[2]Sheet1!$F$554</f>
        <v>4.1000000000000002E-2</v>
      </c>
      <c r="R67" s="9">
        <f>0.001*[2]Sheet1!$F$555</f>
        <v>4.1000000000000002E-2</v>
      </c>
      <c r="S67" s="9">
        <f>0.001*[2]Sheet1!$F$556</f>
        <v>4.1000000000000002E-2</v>
      </c>
      <c r="T67" s="9">
        <f>0.001*[2]Sheet1!$F$557</f>
        <v>4.1000000000000002E-2</v>
      </c>
      <c r="U67" s="9">
        <f>0.001*[2]Sheet1!$F$558</f>
        <v>4.1000000000000002E-2</v>
      </c>
      <c r="V67" s="9">
        <f>0.001*[2]Sheet1!$F$559</f>
        <v>0.04</v>
      </c>
      <c r="W67" s="9">
        <f>0.001*[2]Sheet1!$F$560</f>
        <v>4.1000000000000002E-2</v>
      </c>
      <c r="X67" s="9">
        <f>0.001*[2]Sheet1!$F$561</f>
        <v>4.1000000000000002E-2</v>
      </c>
      <c r="Y67" s="9">
        <f>0.001*[2]Sheet1!$F$562</f>
        <v>4.1000000000000002E-2</v>
      </c>
      <c r="Z67" s="44">
        <f>0.001*[2]Sheet1!$F$563</f>
        <v>4.1000000000000002E-2</v>
      </c>
      <c r="AA67" s="35">
        <f t="shared" si="6"/>
        <v>4.1000000000000002E-2</v>
      </c>
      <c r="AB67" s="10">
        <f t="shared" si="7"/>
        <v>0.04</v>
      </c>
      <c r="AC67" s="14">
        <f t="shared" si="8"/>
        <v>4.0625000000000015E-2</v>
      </c>
    </row>
    <row r="68" spans="2:29" ht="15" customHeight="1">
      <c r="B68" s="26">
        <v>24</v>
      </c>
      <c r="C68" s="43">
        <f>0.001*[2]Sheet1!$F$564</f>
        <v>4.1000000000000002E-2</v>
      </c>
      <c r="D68" s="9">
        <f>0.001*[2]Sheet1!$F$565</f>
        <v>4.1000000000000002E-2</v>
      </c>
      <c r="E68" s="9">
        <f>0.001*[2]Sheet1!$F$566</f>
        <v>4.1000000000000002E-2</v>
      </c>
      <c r="F68" s="9">
        <f>0.001*[2]Sheet1!$F$567</f>
        <v>4.1000000000000002E-2</v>
      </c>
      <c r="G68" s="9">
        <f>0.001*[2]Sheet1!$F$568</f>
        <v>4.1000000000000002E-2</v>
      </c>
      <c r="H68" s="9">
        <f>0.001*[2]Sheet1!$F$569</f>
        <v>4.1000000000000002E-2</v>
      </c>
      <c r="I68" s="9">
        <f>0.001*[2]Sheet1!$F$570</f>
        <v>4.1000000000000002E-2</v>
      </c>
      <c r="J68" s="9">
        <f>0.001*[2]Sheet1!$F$571</f>
        <v>4.1000000000000002E-2</v>
      </c>
      <c r="K68" s="9">
        <f>0.001*[2]Sheet1!$F$572</f>
        <v>4.1000000000000002E-2</v>
      </c>
      <c r="L68" s="9">
        <f>0.001*[2]Sheet1!$F$573</f>
        <v>4.1000000000000002E-2</v>
      </c>
      <c r="M68" s="9">
        <f>0.001*[2]Sheet1!$F$574</f>
        <v>4.1000000000000002E-2</v>
      </c>
      <c r="N68" s="9">
        <f>0.001*[2]Sheet1!$F$575</f>
        <v>4.1000000000000002E-2</v>
      </c>
      <c r="O68" s="9">
        <f>0.001*[2]Sheet1!$F$576</f>
        <v>4.1000000000000002E-2</v>
      </c>
      <c r="P68" s="9">
        <f>0.001*[2]Sheet1!$F$577</f>
        <v>4.1000000000000002E-2</v>
      </c>
      <c r="Q68" s="9">
        <f>0.001*[2]Sheet1!$F$578</f>
        <v>4.1000000000000002E-2</v>
      </c>
      <c r="R68" s="9">
        <f>0.001*[2]Sheet1!$F$579</f>
        <v>4.1000000000000002E-2</v>
      </c>
      <c r="S68" s="9">
        <f>0.001*[2]Sheet1!$F$580</f>
        <v>4.1000000000000002E-2</v>
      </c>
      <c r="T68" s="9">
        <f>0.001*[2]Sheet1!$F$581</f>
        <v>4.1000000000000002E-2</v>
      </c>
      <c r="U68" s="9">
        <f>0.001*[2]Sheet1!$F$582</f>
        <v>4.1000000000000002E-2</v>
      </c>
      <c r="V68" s="9">
        <f>0.001*[2]Sheet1!$F$583</f>
        <v>4.1000000000000002E-2</v>
      </c>
      <c r="W68" s="9">
        <f>0.001*[2]Sheet1!$F$584</f>
        <v>4.1000000000000002E-2</v>
      </c>
      <c r="X68" s="9">
        <f>0.001*[2]Sheet1!$F$585</f>
        <v>4.1000000000000002E-2</v>
      </c>
      <c r="Y68" s="9">
        <f>0.001*[2]Sheet1!$F$586</f>
        <v>4.1000000000000002E-2</v>
      </c>
      <c r="Z68" s="44">
        <f>0.001*[2]Sheet1!$F$587</f>
        <v>4.2000000000000003E-2</v>
      </c>
      <c r="AA68" s="35">
        <f t="shared" si="6"/>
        <v>4.2000000000000003E-2</v>
      </c>
      <c r="AB68" s="10">
        <f t="shared" si="7"/>
        <v>4.1000000000000002E-2</v>
      </c>
      <c r="AC68" s="14">
        <f t="shared" si="8"/>
        <v>4.1041666666666678E-2</v>
      </c>
    </row>
    <row r="69" spans="2:29" ht="15" customHeight="1">
      <c r="B69" s="26">
        <v>25</v>
      </c>
      <c r="C69" s="43">
        <f>0.001*[2]Sheet1!$F$588</f>
        <v>4.2000000000000003E-2</v>
      </c>
      <c r="D69" s="9">
        <f>0.001*[2]Sheet1!$F$589</f>
        <v>4.2000000000000003E-2</v>
      </c>
      <c r="E69" s="9">
        <f>0.001*[2]Sheet1!$F$590</f>
        <v>4.2000000000000003E-2</v>
      </c>
      <c r="F69" s="9">
        <f>0.001*[2]Sheet1!$F$591</f>
        <v>4.2000000000000003E-2</v>
      </c>
      <c r="G69" s="9">
        <f>0.001*[2]Sheet1!$F$592</f>
        <v>4.2000000000000003E-2</v>
      </c>
      <c r="H69" s="9">
        <f>0.001*[2]Sheet1!$F$593</f>
        <v>4.2000000000000003E-2</v>
      </c>
      <c r="I69" s="9">
        <f>0.001*[2]Sheet1!$F$594</f>
        <v>4.2000000000000003E-2</v>
      </c>
      <c r="J69" s="9">
        <f>0.001*[2]Sheet1!$F$595</f>
        <v>4.2000000000000003E-2</v>
      </c>
      <c r="K69" s="9">
        <f>0.001*[2]Sheet1!$F$596</f>
        <v>4.1000000000000002E-2</v>
      </c>
      <c r="L69" s="9">
        <f>0.001*[2]Sheet1!$F$597</f>
        <v>4.1000000000000002E-2</v>
      </c>
      <c r="M69" s="9">
        <f>0.001*[2]Sheet1!$F$598</f>
        <v>4.1000000000000002E-2</v>
      </c>
      <c r="N69" s="9">
        <f>0.001*[2]Sheet1!$F$599</f>
        <v>4.1000000000000002E-2</v>
      </c>
      <c r="O69" s="9">
        <f>0.001*[2]Sheet1!$F$600</f>
        <v>4.1000000000000002E-2</v>
      </c>
      <c r="P69" s="9">
        <f>0.001*[2]Sheet1!$F$601</f>
        <v>4.1000000000000002E-2</v>
      </c>
      <c r="Q69" s="9">
        <f>0.001*[2]Sheet1!$F$602</f>
        <v>4.1000000000000002E-2</v>
      </c>
      <c r="R69" s="9">
        <f>0.001*[2]Sheet1!$F$603</f>
        <v>4.1000000000000002E-2</v>
      </c>
      <c r="S69" s="9">
        <f>0.001*[2]Sheet1!$F$604</f>
        <v>4.1000000000000002E-2</v>
      </c>
      <c r="T69" s="9">
        <f>0.001*[2]Sheet1!$F$605</f>
        <v>4.1000000000000002E-2</v>
      </c>
      <c r="U69" s="9">
        <f>0.001*[2]Sheet1!$F$606</f>
        <v>4.1000000000000002E-2</v>
      </c>
      <c r="V69" s="9">
        <f>0.001*[2]Sheet1!$F$607</f>
        <v>4.1000000000000002E-2</v>
      </c>
      <c r="W69" s="9">
        <f>0.001*[2]Sheet1!$F$608</f>
        <v>4.1000000000000002E-2</v>
      </c>
      <c r="X69" s="9">
        <f>0.001*[2]Sheet1!$F$609</f>
        <v>4.2000000000000003E-2</v>
      </c>
      <c r="Y69" s="9">
        <f>0.001*[2]Sheet1!$F$610</f>
        <v>4.1000000000000002E-2</v>
      </c>
      <c r="Z69" s="44">
        <f>0.001*[2]Sheet1!$F$611</f>
        <v>4.1000000000000002E-2</v>
      </c>
      <c r="AA69" s="35">
        <f t="shared" si="6"/>
        <v>4.2000000000000003E-2</v>
      </c>
      <c r="AB69" s="10">
        <f t="shared" si="7"/>
        <v>4.1000000000000002E-2</v>
      </c>
      <c r="AC69" s="14">
        <f t="shared" si="8"/>
        <v>4.1375000000000016E-2</v>
      </c>
    </row>
    <row r="70" spans="2:29" ht="15" customHeight="1">
      <c r="B70" s="27">
        <v>26</v>
      </c>
      <c r="C70" s="45">
        <f>0.001*[2]Sheet1!$F$612</f>
        <v>4.1000000000000002E-2</v>
      </c>
      <c r="D70" s="17">
        <f>0.001*[2]Sheet1!$F$613</f>
        <v>4.1000000000000002E-2</v>
      </c>
      <c r="E70" s="17">
        <f>0.001*[2]Sheet1!$F$614</f>
        <v>4.2000000000000003E-2</v>
      </c>
      <c r="F70" s="17">
        <f>0.001*[2]Sheet1!$F$615</f>
        <v>4.2000000000000003E-2</v>
      </c>
      <c r="G70" s="17">
        <f>0.001*[2]Sheet1!$F$616</f>
        <v>4.2000000000000003E-2</v>
      </c>
      <c r="H70" s="17">
        <f>0.001*[2]Sheet1!$F$617</f>
        <v>4.2000000000000003E-2</v>
      </c>
      <c r="I70" s="17">
        <f>0.001*[2]Sheet1!$F$618</f>
        <v>4.2000000000000003E-2</v>
      </c>
      <c r="J70" s="17">
        <f>0.001*[2]Sheet1!$F$619</f>
        <v>4.2000000000000003E-2</v>
      </c>
      <c r="K70" s="17">
        <f>0.001*[2]Sheet1!$F$620</f>
        <v>4.1000000000000002E-2</v>
      </c>
      <c r="L70" s="17">
        <f>0.001*[2]Sheet1!$F$621</f>
        <v>4.1000000000000002E-2</v>
      </c>
      <c r="M70" s="17">
        <f>0.001*[2]Sheet1!$F$622</f>
        <v>4.1000000000000002E-2</v>
      </c>
      <c r="N70" s="17">
        <f>0.001*[2]Sheet1!$F$623</f>
        <v>4.1000000000000002E-2</v>
      </c>
      <c r="O70" s="17">
        <f>0.001*[2]Sheet1!$F$624</f>
        <v>4.1000000000000002E-2</v>
      </c>
      <c r="P70" s="17">
        <f>0.001*[2]Sheet1!$F$625</f>
        <v>4.1000000000000002E-2</v>
      </c>
      <c r="Q70" s="17">
        <f>0.001*[2]Sheet1!$F$626</f>
        <v>4.1000000000000002E-2</v>
      </c>
      <c r="R70" s="17">
        <f>0.001*[2]Sheet1!$F$627</f>
        <v>4.1000000000000002E-2</v>
      </c>
      <c r="S70" s="17">
        <f>0.001*[2]Sheet1!$F$628</f>
        <v>4.1000000000000002E-2</v>
      </c>
      <c r="T70" s="17">
        <f>0.001*[2]Sheet1!$F$629</f>
        <v>4.1000000000000002E-2</v>
      </c>
      <c r="U70" s="17">
        <f>0.001*[2]Sheet1!$F$630</f>
        <v>4.1000000000000002E-2</v>
      </c>
      <c r="V70" s="17">
        <f>0.001*[2]Sheet1!$F$631</f>
        <v>4.1000000000000002E-2</v>
      </c>
      <c r="W70" s="17">
        <f>0.001*[2]Sheet1!$F$632</f>
        <v>4.1000000000000002E-2</v>
      </c>
      <c r="X70" s="17">
        <f>0.001*[2]Sheet1!$F$633</f>
        <v>4.1000000000000002E-2</v>
      </c>
      <c r="Y70" s="17">
        <f>0.001*[2]Sheet1!$F$634</f>
        <v>4.1000000000000002E-2</v>
      </c>
      <c r="Z70" s="46">
        <f>0.001*[2]Sheet1!$F$635</f>
        <v>4.1000000000000002E-2</v>
      </c>
      <c r="AA70" s="36">
        <f t="shared" si="6"/>
        <v>4.2000000000000003E-2</v>
      </c>
      <c r="AB70" s="18">
        <f t="shared" si="7"/>
        <v>4.1000000000000002E-2</v>
      </c>
      <c r="AC70" s="19">
        <f t="shared" si="8"/>
        <v>4.1250000000000016E-2</v>
      </c>
    </row>
    <row r="71" spans="2:29" ht="15" customHeight="1">
      <c r="B71" s="26">
        <v>27</v>
      </c>
      <c r="C71" s="43">
        <f>0.001*[2]Sheet1!$F$636</f>
        <v>4.1000000000000002E-2</v>
      </c>
      <c r="D71" s="9">
        <f>0.001*[2]Sheet1!$F$637</f>
        <v>4.1000000000000002E-2</v>
      </c>
      <c r="E71" s="9">
        <f>0.001*[2]Sheet1!$F$638</f>
        <v>4.2000000000000003E-2</v>
      </c>
      <c r="F71" s="9">
        <f>0.001*[2]Sheet1!$F$639</f>
        <v>4.2000000000000003E-2</v>
      </c>
      <c r="G71" s="9">
        <f>0.001*[2]Sheet1!$F$640</f>
        <v>4.1000000000000002E-2</v>
      </c>
      <c r="H71" s="9">
        <f>0.001*[2]Sheet1!$F$641</f>
        <v>4.2000000000000003E-2</v>
      </c>
      <c r="I71" s="9">
        <f>0.001*[2]Sheet1!$F$642</f>
        <v>4.2000000000000003E-2</v>
      </c>
      <c r="J71" s="9">
        <f>0.001*[2]Sheet1!$F$643</f>
        <v>4.1000000000000002E-2</v>
      </c>
      <c r="K71" s="9">
        <f>0.001*[2]Sheet1!$F$644</f>
        <v>4.1000000000000002E-2</v>
      </c>
      <c r="L71" s="9">
        <f>0.001*[2]Sheet1!$F$645</f>
        <v>4.1000000000000002E-2</v>
      </c>
      <c r="M71" s="9">
        <f>0.001*[2]Sheet1!$F$646</f>
        <v>4.1000000000000002E-2</v>
      </c>
      <c r="N71" s="9">
        <f>0.001*[2]Sheet1!$F$647</f>
        <v>4.1000000000000002E-2</v>
      </c>
      <c r="O71" s="9">
        <f>0.001*[2]Sheet1!$F$648</f>
        <v>4.1000000000000002E-2</v>
      </c>
      <c r="P71" s="9">
        <f>0.001*[2]Sheet1!$F$649</f>
        <v>4.1000000000000002E-2</v>
      </c>
      <c r="Q71" s="9">
        <f>0.001*[2]Sheet1!$F$650</f>
        <v>4.1000000000000002E-2</v>
      </c>
      <c r="R71" s="9">
        <f>0.001*[2]Sheet1!$F$651</f>
        <v>4.2000000000000003E-2</v>
      </c>
      <c r="S71" s="9">
        <f>0.001*[2]Sheet1!$F$652</f>
        <v>4.2000000000000003E-2</v>
      </c>
      <c r="T71" s="9">
        <f>0.001*[2]Sheet1!$F$653</f>
        <v>4.2000000000000003E-2</v>
      </c>
      <c r="U71" s="9">
        <f>0.001*[2]Sheet1!$F$654</f>
        <v>4.2000000000000003E-2</v>
      </c>
      <c r="V71" s="9">
        <f>0.001*[2]Sheet1!$F$655</f>
        <v>4.1000000000000002E-2</v>
      </c>
      <c r="W71" s="9">
        <f>0.001*[2]Sheet1!$F$656</f>
        <v>4.1000000000000002E-2</v>
      </c>
      <c r="X71" s="9">
        <f>0.001*[2]Sheet1!$F$657</f>
        <v>4.1000000000000002E-2</v>
      </c>
      <c r="Y71" s="9">
        <f>0.001*[2]Sheet1!$F$658</f>
        <v>4.1000000000000002E-2</v>
      </c>
      <c r="Z71" s="44">
        <f>0.001*[2]Sheet1!$F$659</f>
        <v>4.1000000000000002E-2</v>
      </c>
      <c r="AA71" s="35">
        <f t="shared" si="6"/>
        <v>4.2000000000000003E-2</v>
      </c>
      <c r="AB71" s="10">
        <f t="shared" si="7"/>
        <v>4.1000000000000002E-2</v>
      </c>
      <c r="AC71" s="14">
        <f t="shared" si="8"/>
        <v>4.1333333333333347E-2</v>
      </c>
    </row>
    <row r="72" spans="2:29" ht="15" customHeight="1">
      <c r="B72" s="26">
        <v>28</v>
      </c>
      <c r="C72" s="43">
        <f>0.001*[2]Sheet1!$F$660</f>
        <v>4.1000000000000002E-2</v>
      </c>
      <c r="D72" s="9">
        <f>0.001*[2]Sheet1!$F$661</f>
        <v>4.1000000000000002E-2</v>
      </c>
      <c r="E72" s="9">
        <f>0.001*[2]Sheet1!$F$662</f>
        <v>4.2000000000000003E-2</v>
      </c>
      <c r="F72" s="9">
        <f>0.001*[2]Sheet1!$F$663</f>
        <v>4.2000000000000003E-2</v>
      </c>
      <c r="G72" s="9">
        <f>0.001*[2]Sheet1!$F$664</f>
        <v>4.2000000000000003E-2</v>
      </c>
      <c r="H72" s="9">
        <f>0.001*[2]Sheet1!$F$665</f>
        <v>4.1000000000000002E-2</v>
      </c>
      <c r="I72" s="9">
        <f>0.001*[2]Sheet1!$F$666</f>
        <v>4.2000000000000003E-2</v>
      </c>
      <c r="J72" s="9">
        <f>0.001*[2]Sheet1!$F$667</f>
        <v>4.3999999999999997E-2</v>
      </c>
      <c r="K72" s="9">
        <f>0.001*[2]Sheet1!$F$668</f>
        <v>4.4999999999999998E-2</v>
      </c>
      <c r="L72" s="9">
        <f>0.001*[2]Sheet1!$F$669</f>
        <v>4.5999999999999999E-2</v>
      </c>
      <c r="M72" s="9">
        <f>0.001*[2]Sheet1!$F$670</f>
        <v>4.5999999999999999E-2</v>
      </c>
      <c r="N72" s="9">
        <f>0.001*[2]Sheet1!$F$671</f>
        <v>4.8000000000000001E-2</v>
      </c>
      <c r="O72" s="9">
        <f>0.001*[2]Sheet1!$F$672</f>
        <v>4.9000000000000002E-2</v>
      </c>
      <c r="P72" s="9">
        <f>0.001*[2]Sheet1!$F$673</f>
        <v>4.9000000000000002E-2</v>
      </c>
      <c r="Q72" s="9">
        <f>0.001*[2]Sheet1!$F$674</f>
        <v>4.8000000000000001E-2</v>
      </c>
      <c r="R72" s="9">
        <f>0.001*[2]Sheet1!$F$675</f>
        <v>4.8000000000000001E-2</v>
      </c>
      <c r="S72" s="9">
        <f>0.001*[2]Sheet1!$F$676</f>
        <v>4.9000000000000002E-2</v>
      </c>
      <c r="T72" s="9">
        <f>0.001*[2]Sheet1!$F$677</f>
        <v>4.8000000000000001E-2</v>
      </c>
      <c r="U72" s="9">
        <f>0.001*[2]Sheet1!$F$678</f>
        <v>4.8000000000000001E-2</v>
      </c>
      <c r="V72" s="9">
        <f>0.001*[2]Sheet1!$F$679</f>
        <v>4.8000000000000001E-2</v>
      </c>
      <c r="W72" s="9">
        <f>0.001*[2]Sheet1!$F$680</f>
        <v>4.9000000000000002E-2</v>
      </c>
      <c r="X72" s="9">
        <f>0.001*[2]Sheet1!$F$681</f>
        <v>4.8000000000000001E-2</v>
      </c>
      <c r="Y72" s="9">
        <f>0.001*[2]Sheet1!$F$682</f>
        <v>4.8000000000000001E-2</v>
      </c>
      <c r="Z72" s="44">
        <f>0.001*[2]Sheet1!$F$683</f>
        <v>4.7E-2</v>
      </c>
      <c r="AA72" s="35">
        <f t="shared" si="6"/>
        <v>4.9000000000000002E-2</v>
      </c>
      <c r="AB72" s="10">
        <f t="shared" si="7"/>
        <v>4.1000000000000002E-2</v>
      </c>
      <c r="AC72" s="14">
        <f t="shared" si="8"/>
        <v>4.5791666666666682E-2</v>
      </c>
    </row>
    <row r="73" spans="2:29" ht="15" customHeight="1">
      <c r="B73" s="26">
        <v>29</v>
      </c>
      <c r="C73" s="43">
        <f>0.001*[2]Sheet1!$F$684</f>
        <v>4.7E-2</v>
      </c>
      <c r="D73" s="9">
        <f>0.001*[2]Sheet1!$F$685</f>
        <v>4.7E-2</v>
      </c>
      <c r="E73" s="9">
        <f>0.001*[2]Sheet1!$F$686</f>
        <v>4.5999999999999999E-2</v>
      </c>
      <c r="F73" s="9">
        <f>0.001*[2]Sheet1!$F$687</f>
        <v>4.5999999999999999E-2</v>
      </c>
      <c r="G73" s="9">
        <f>0.001*[2]Sheet1!$F$688</f>
        <v>4.8000000000000001E-2</v>
      </c>
      <c r="H73" s="9">
        <f>0.001*[2]Sheet1!$F$689</f>
        <v>4.9000000000000002E-2</v>
      </c>
      <c r="I73" s="9">
        <f>0.001*[2]Sheet1!$F$690</f>
        <v>4.9000000000000002E-2</v>
      </c>
      <c r="J73" s="9">
        <f>0.001*[2]Sheet1!$F$691</f>
        <v>4.5999999999999999E-2</v>
      </c>
      <c r="K73" s="9">
        <f>0.001*[2]Sheet1!$F$692</f>
        <v>4.3999999999999997E-2</v>
      </c>
      <c r="L73" s="9">
        <f>0.001*[2]Sheet1!$F$693</f>
        <v>4.3000000000000003E-2</v>
      </c>
      <c r="M73" s="9">
        <f>0.001*[2]Sheet1!$F$694</f>
        <v>4.2000000000000003E-2</v>
      </c>
      <c r="N73" s="9">
        <f>0.001*[2]Sheet1!$F$695</f>
        <v>0.04</v>
      </c>
      <c r="O73" s="9">
        <f>0.001*[2]Sheet1!$F$696</f>
        <v>0.04</v>
      </c>
      <c r="P73" s="9">
        <f>0.001*[2]Sheet1!$F$697</f>
        <v>0.04</v>
      </c>
      <c r="Q73" s="9">
        <f>0.001*[2]Sheet1!$F$698</f>
        <v>0.04</v>
      </c>
      <c r="R73" s="9">
        <f>0.001*[2]Sheet1!$F$699</f>
        <v>0.04</v>
      </c>
      <c r="S73" s="9">
        <f>0.001*[2]Sheet1!$F$700</f>
        <v>0.04</v>
      </c>
      <c r="T73" s="9">
        <f>0.001*[2]Sheet1!$F$701</f>
        <v>0.04</v>
      </c>
      <c r="U73" s="9">
        <f>0.001*[2]Sheet1!$F$702</f>
        <v>0.04</v>
      </c>
      <c r="V73" s="9">
        <f>0.001*[2]Sheet1!$F$703</f>
        <v>0.04</v>
      </c>
      <c r="W73" s="9">
        <f>0.001*[2]Sheet1!$F$704</f>
        <v>0.04</v>
      </c>
      <c r="X73" s="9">
        <f>0.001*[2]Sheet1!$F$705</f>
        <v>4.2000000000000003E-2</v>
      </c>
      <c r="Y73" s="9">
        <f>0.001*[2]Sheet1!$F$706</f>
        <v>4.2000000000000003E-2</v>
      </c>
      <c r="Z73" s="44">
        <f>0.001*[2]Sheet1!$F$707</f>
        <v>0.04</v>
      </c>
      <c r="AA73" s="35">
        <f t="shared" si="6"/>
        <v>4.9000000000000002E-2</v>
      </c>
      <c r="AB73" s="10">
        <f t="shared" si="7"/>
        <v>0.04</v>
      </c>
      <c r="AC73" s="14">
        <f t="shared" si="8"/>
        <v>4.2958333333333348E-2</v>
      </c>
    </row>
    <row r="74" spans="2:29" ht="15" customHeight="1">
      <c r="B74" s="28">
        <v>30</v>
      </c>
      <c r="C74" s="47">
        <f>0.001*[2]Sheet1!$F$708</f>
        <v>0.04</v>
      </c>
      <c r="D74" s="20">
        <f>0.001*[2]Sheet1!$F$709</f>
        <v>0.04</v>
      </c>
      <c r="E74" s="20">
        <f>0.001*[2]Sheet1!$F$710</f>
        <v>0.04</v>
      </c>
      <c r="F74" s="20">
        <f>0.001*[2]Sheet1!$F$711</f>
        <v>0.04</v>
      </c>
      <c r="G74" s="20">
        <f>0.001*[2]Sheet1!$F$712</f>
        <v>0.04</v>
      </c>
      <c r="H74" s="20">
        <f>0.001*[2]Sheet1!$F$713</f>
        <v>3.9E-2</v>
      </c>
      <c r="I74" s="20">
        <f>0.001*[2]Sheet1!$F$714</f>
        <v>0.04</v>
      </c>
      <c r="J74" s="20">
        <f>0.001*[2]Sheet1!$F$715</f>
        <v>3.9E-2</v>
      </c>
      <c r="K74" s="20">
        <f>0.001*[2]Sheet1!$F$716</f>
        <v>0.04</v>
      </c>
      <c r="L74" s="20">
        <f>0.001*[2]Sheet1!$F$717</f>
        <v>0.04</v>
      </c>
      <c r="M74" s="20">
        <f>0.001*[2]Sheet1!$F$718</f>
        <v>0.04</v>
      </c>
      <c r="N74" s="20">
        <f>0.001*[2]Sheet1!$F$719</f>
        <v>0.04</v>
      </c>
      <c r="O74" s="20">
        <f>0.001*[2]Sheet1!$F$720</f>
        <v>0.04</v>
      </c>
      <c r="P74" s="20">
        <f>0.001*[2]Sheet1!$F$721</f>
        <v>0.04</v>
      </c>
      <c r="Q74" s="20">
        <f>0.001*[2]Sheet1!$F$722</f>
        <v>0.04</v>
      </c>
      <c r="R74" s="20">
        <f>0.001*[2]Sheet1!$F$723</f>
        <v>0.04</v>
      </c>
      <c r="S74" s="20">
        <f>0.001*[2]Sheet1!$F$724</f>
        <v>0.04</v>
      </c>
      <c r="T74" s="20">
        <f>0.001*[2]Sheet1!$F$725</f>
        <v>0.04</v>
      </c>
      <c r="U74" s="20">
        <f>0.001*[2]Sheet1!$F$726</f>
        <v>0.04</v>
      </c>
      <c r="V74" s="20">
        <f>0.001*[2]Sheet1!$F$727</f>
        <v>0.04</v>
      </c>
      <c r="W74" s="20">
        <f>0.001*[2]Sheet1!$F$728</f>
        <v>0.04</v>
      </c>
      <c r="X74" s="20">
        <f>0.001*[2]Sheet1!$F$729</f>
        <v>0.04</v>
      </c>
      <c r="Y74" s="20">
        <f>0.001*[2]Sheet1!$F$730</f>
        <v>0.04</v>
      </c>
      <c r="Z74" s="48">
        <f>0.001*[2]Sheet1!$F$731</f>
        <v>0.04</v>
      </c>
      <c r="AA74" s="37">
        <f t="shared" si="6"/>
        <v>0.04</v>
      </c>
      <c r="AB74" s="21">
        <f t="shared" si="7"/>
        <v>3.9E-2</v>
      </c>
      <c r="AC74" s="22">
        <f t="shared" si="8"/>
        <v>3.9916666666666677E-2</v>
      </c>
    </row>
    <row r="75" spans="2:29" ht="15" customHeight="1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>
      <c r="B76" s="30" t="s">
        <v>0</v>
      </c>
      <c r="C76" s="47">
        <f t="shared" ref="C76:Z76" si="9">MAX(C45:C75)</f>
        <v>0.05</v>
      </c>
      <c r="D76" s="20">
        <f t="shared" si="9"/>
        <v>0.05</v>
      </c>
      <c r="E76" s="20">
        <f t="shared" si="9"/>
        <v>5.2999999999999999E-2</v>
      </c>
      <c r="F76" s="20">
        <f t="shared" si="9"/>
        <v>5.2000000000000005E-2</v>
      </c>
      <c r="G76" s="20">
        <f t="shared" si="9"/>
        <v>5.2999999999999999E-2</v>
      </c>
      <c r="H76" s="20">
        <f t="shared" si="9"/>
        <v>5.2999999999999999E-2</v>
      </c>
      <c r="I76" s="20">
        <f t="shared" si="9"/>
        <v>5.2000000000000005E-2</v>
      </c>
      <c r="J76" s="20">
        <f t="shared" si="9"/>
        <v>5.1000000000000004E-2</v>
      </c>
      <c r="K76" s="20">
        <f t="shared" si="9"/>
        <v>5.1000000000000004E-2</v>
      </c>
      <c r="L76" s="20">
        <f t="shared" si="9"/>
        <v>0.05</v>
      </c>
      <c r="M76" s="20">
        <f t="shared" si="9"/>
        <v>5.1000000000000004E-2</v>
      </c>
      <c r="N76" s="20">
        <f t="shared" si="9"/>
        <v>0.05</v>
      </c>
      <c r="O76" s="20">
        <f t="shared" si="9"/>
        <v>5.9000000000000004E-2</v>
      </c>
      <c r="P76" s="20">
        <f t="shared" si="9"/>
        <v>5.2000000000000005E-2</v>
      </c>
      <c r="Q76" s="20">
        <f t="shared" si="9"/>
        <v>5.6000000000000001E-2</v>
      </c>
      <c r="R76" s="20">
        <f t="shared" si="9"/>
        <v>5.2999999999999999E-2</v>
      </c>
      <c r="S76" s="20">
        <f t="shared" si="9"/>
        <v>5.2999999999999999E-2</v>
      </c>
      <c r="T76" s="20">
        <f t="shared" si="9"/>
        <v>5.3999999999999999E-2</v>
      </c>
      <c r="U76" s="20">
        <f t="shared" si="9"/>
        <v>5.6000000000000001E-2</v>
      </c>
      <c r="V76" s="20">
        <f t="shared" si="9"/>
        <v>5.3999999999999999E-2</v>
      </c>
      <c r="W76" s="20">
        <f t="shared" si="9"/>
        <v>5.7000000000000002E-2</v>
      </c>
      <c r="X76" s="20">
        <f t="shared" si="9"/>
        <v>0.06</v>
      </c>
      <c r="Y76" s="20">
        <f t="shared" si="9"/>
        <v>5.1000000000000004E-2</v>
      </c>
      <c r="Z76" s="48">
        <f t="shared" si="9"/>
        <v>4.9000000000000002E-2</v>
      </c>
      <c r="AA76" s="162" t="s">
        <v>15</v>
      </c>
      <c r="AB76" s="163"/>
      <c r="AC76" s="164"/>
    </row>
    <row r="77" spans="2:29" ht="15" customHeight="1">
      <c r="B77" s="31" t="s">
        <v>1</v>
      </c>
      <c r="C77" s="51">
        <f t="shared" ref="C77:Z77" si="10">MIN(C45:C75)</f>
        <v>0.04</v>
      </c>
      <c r="D77" s="5">
        <f t="shared" si="10"/>
        <v>0.04</v>
      </c>
      <c r="E77" s="5">
        <f t="shared" si="10"/>
        <v>0.04</v>
      </c>
      <c r="F77" s="5">
        <f t="shared" si="10"/>
        <v>0.04</v>
      </c>
      <c r="G77" s="5">
        <f t="shared" si="10"/>
        <v>0.04</v>
      </c>
      <c r="H77" s="5">
        <f t="shared" si="10"/>
        <v>3.9E-2</v>
      </c>
      <c r="I77" s="5">
        <f t="shared" si="10"/>
        <v>0.04</v>
      </c>
      <c r="J77" s="5">
        <f t="shared" si="10"/>
        <v>3.9E-2</v>
      </c>
      <c r="K77" s="5">
        <f t="shared" si="10"/>
        <v>0.04</v>
      </c>
      <c r="L77" s="5">
        <f t="shared" si="10"/>
        <v>0.04</v>
      </c>
      <c r="M77" s="5">
        <f t="shared" si="10"/>
        <v>0.04</v>
      </c>
      <c r="N77" s="5">
        <f t="shared" si="10"/>
        <v>0.04</v>
      </c>
      <c r="O77" s="5">
        <f t="shared" si="10"/>
        <v>0.04</v>
      </c>
      <c r="P77" s="5">
        <f t="shared" si="10"/>
        <v>0.04</v>
      </c>
      <c r="Q77" s="5">
        <f t="shared" si="10"/>
        <v>0.04</v>
      </c>
      <c r="R77" s="5">
        <f t="shared" si="10"/>
        <v>0.04</v>
      </c>
      <c r="S77" s="5">
        <f t="shared" si="10"/>
        <v>0.04</v>
      </c>
      <c r="T77" s="5">
        <f t="shared" si="10"/>
        <v>0.04</v>
      </c>
      <c r="U77" s="5">
        <f t="shared" si="10"/>
        <v>0.04</v>
      </c>
      <c r="V77" s="5">
        <f t="shared" si="10"/>
        <v>0.04</v>
      </c>
      <c r="W77" s="5">
        <f t="shared" si="10"/>
        <v>0.04</v>
      </c>
      <c r="X77" s="5">
        <f t="shared" si="10"/>
        <v>0.04</v>
      </c>
      <c r="Y77" s="5">
        <f t="shared" si="10"/>
        <v>0.04</v>
      </c>
      <c r="Z77" s="52">
        <f t="shared" si="10"/>
        <v>0.04</v>
      </c>
      <c r="AA77" s="156">
        <f>AVERAGE(AA45:AA75)</f>
        <v>4.5000000000000005E-2</v>
      </c>
      <c r="AB77" s="158">
        <f>AVERAGE(AB45:AB75)</f>
        <v>4.0300000000000002E-2</v>
      </c>
      <c r="AC77" s="160">
        <f>AVERAGE(AC45:AC75)</f>
        <v>4.1743055555555575E-2</v>
      </c>
    </row>
    <row r="78" spans="2:29" ht="15" customHeight="1" thickBot="1">
      <c r="B78" s="32" t="s">
        <v>14</v>
      </c>
      <c r="C78" s="53">
        <f t="shared" ref="C78:Z78" si="11">AVERAGE(C45:C75)</f>
        <v>4.1700000000000001E-2</v>
      </c>
      <c r="D78" s="6">
        <f t="shared" si="11"/>
        <v>4.1666666666666664E-2</v>
      </c>
      <c r="E78" s="6">
        <f t="shared" si="11"/>
        <v>4.1900000000000021E-2</v>
      </c>
      <c r="F78" s="6">
        <f t="shared" si="11"/>
        <v>4.1766666666666688E-2</v>
      </c>
      <c r="G78" s="6">
        <f t="shared" si="11"/>
        <v>4.1800000000000018E-2</v>
      </c>
      <c r="H78" s="6">
        <f t="shared" si="11"/>
        <v>4.1566666666666668E-2</v>
      </c>
      <c r="I78" s="6">
        <f t="shared" si="11"/>
        <v>4.1533333333333346E-2</v>
      </c>
      <c r="J78" s="6">
        <f t="shared" si="11"/>
        <v>4.1366666666666677E-2</v>
      </c>
      <c r="K78" s="6">
        <f t="shared" si="11"/>
        <v>4.1233333333333337E-2</v>
      </c>
      <c r="L78" s="6">
        <f t="shared" si="11"/>
        <v>4.1233333333333337E-2</v>
      </c>
      <c r="M78" s="6">
        <f t="shared" si="11"/>
        <v>4.130000000000001E-2</v>
      </c>
      <c r="N78" s="6">
        <f t="shared" si="11"/>
        <v>4.1566666666666675E-2</v>
      </c>
      <c r="O78" s="6">
        <f t="shared" si="11"/>
        <v>4.2100000000000005E-2</v>
      </c>
      <c r="P78" s="6">
        <f t="shared" si="11"/>
        <v>4.1900000000000007E-2</v>
      </c>
      <c r="Q78" s="6">
        <f t="shared" si="11"/>
        <v>4.1500000000000009E-2</v>
      </c>
      <c r="R78" s="6">
        <f t="shared" si="11"/>
        <v>4.1833333333333347E-2</v>
      </c>
      <c r="S78" s="6">
        <f t="shared" si="11"/>
        <v>4.2133333333333342E-2</v>
      </c>
      <c r="T78" s="6">
        <f t="shared" si="11"/>
        <v>4.2133333333333342E-2</v>
      </c>
      <c r="U78" s="6">
        <f t="shared" si="11"/>
        <v>4.2466666666666673E-2</v>
      </c>
      <c r="V78" s="6">
        <f t="shared" si="11"/>
        <v>4.2100000000000012E-2</v>
      </c>
      <c r="W78" s="6">
        <f t="shared" si="11"/>
        <v>4.1966666666666673E-2</v>
      </c>
      <c r="X78" s="6">
        <f t="shared" si="11"/>
        <v>4.1733333333333338E-2</v>
      </c>
      <c r="Y78" s="6">
        <f t="shared" si="11"/>
        <v>4.1700000000000008E-2</v>
      </c>
      <c r="Z78" s="54">
        <f t="shared" si="11"/>
        <v>4.1633333333333335E-2</v>
      </c>
      <c r="AA78" s="157"/>
      <c r="AB78" s="159"/>
      <c r="AC78" s="161"/>
    </row>
    <row r="80" spans="2:29" ht="268.5" customHeight="1"/>
    <row r="82" spans="2:29" ht="18" customHeight="1">
      <c r="B82" s="165" t="s">
        <v>56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0.001*[3]Sheet1!$F$12</f>
        <v>3.1E-2</v>
      </c>
      <c r="D85" s="12">
        <f>0.001*[3]Sheet1!$F$13</f>
        <v>3.1E-2</v>
      </c>
      <c r="E85" s="12">
        <f>0.001*[3]Sheet1!$F$14</f>
        <v>3.1E-2</v>
      </c>
      <c r="F85" s="12">
        <f>0.001*[3]Sheet1!$F$15</f>
        <v>3.2000000000000001E-2</v>
      </c>
      <c r="G85" s="12">
        <f>0.001*[3]Sheet1!$F$16</f>
        <v>3.1E-2</v>
      </c>
      <c r="H85" s="12">
        <f>0.001*[3]Sheet1!$F$17</f>
        <v>3.2000000000000001E-2</v>
      </c>
      <c r="I85" s="12">
        <f>0.001*[3]Sheet1!$F$18</f>
        <v>3.2000000000000001E-2</v>
      </c>
      <c r="J85" s="12">
        <f>0.001*[3]Sheet1!$F$19</f>
        <v>3.1E-2</v>
      </c>
      <c r="K85" s="12">
        <f>0.001*[3]Sheet1!$F$20</f>
        <v>3.1E-2</v>
      </c>
      <c r="L85" s="12">
        <f>0.001*[3]Sheet1!$F$21</f>
        <v>0.03</v>
      </c>
      <c r="M85" s="12">
        <f>0.001*[3]Sheet1!$F$22</f>
        <v>0.03</v>
      </c>
      <c r="N85" s="12">
        <f>0.001*[3]Sheet1!$F$23</f>
        <v>0.03</v>
      </c>
      <c r="O85" s="12">
        <f>0.001*[3]Sheet1!$F$24</f>
        <v>0.03</v>
      </c>
      <c r="P85" s="12">
        <f>0.001*[3]Sheet1!$F$25</f>
        <v>0.03</v>
      </c>
      <c r="Q85" s="12">
        <f>0.001*[3]Sheet1!$F$26</f>
        <v>0.03</v>
      </c>
      <c r="R85" s="12">
        <f>0.001*[3]Sheet1!$F$27</f>
        <v>0.03</v>
      </c>
      <c r="S85" s="12">
        <f>0.001*[3]Sheet1!$F$28</f>
        <v>0.03</v>
      </c>
      <c r="T85" s="12">
        <f>0.001*[3]Sheet1!$F$29</f>
        <v>0.03</v>
      </c>
      <c r="U85" s="12">
        <f>0.001*[3]Sheet1!$F$30</f>
        <v>2.9000000000000001E-2</v>
      </c>
      <c r="V85" s="12">
        <f>0.001*[3]Sheet1!$F$31</f>
        <v>0.03</v>
      </c>
      <c r="W85" s="12">
        <f>0.001*[3]Sheet1!$F$32</f>
        <v>2.9000000000000001E-2</v>
      </c>
      <c r="X85" s="12">
        <f>0.001*[3]Sheet1!$F$33</f>
        <v>2.9000000000000001E-2</v>
      </c>
      <c r="Y85" s="12">
        <f>0.001*[3]Sheet1!$F$34</f>
        <v>2.9000000000000001E-2</v>
      </c>
      <c r="Z85" s="42">
        <f>0.001*[3]Sheet1!$F$35</f>
        <v>0.03</v>
      </c>
      <c r="AA85" s="34">
        <f>MAX(C85:Z85)</f>
        <v>3.2000000000000001E-2</v>
      </c>
      <c r="AB85" s="13">
        <f>MIN(C85:Z85)</f>
        <v>2.9000000000000001E-2</v>
      </c>
      <c r="AC85" s="16">
        <f>AVERAGE(C85:Z85)</f>
        <v>3.0333333333333351E-2</v>
      </c>
    </row>
    <row r="86" spans="2:29" ht="15" customHeight="1">
      <c r="B86" s="26">
        <v>2</v>
      </c>
      <c r="C86" s="43">
        <f>0.001*[3]Sheet1!$F$36</f>
        <v>0.03</v>
      </c>
      <c r="D86" s="9">
        <f>0.001*[3]Sheet1!$F$37</f>
        <v>0.03</v>
      </c>
      <c r="E86" s="9">
        <f>0.001*[3]Sheet1!$F$38</f>
        <v>0.03</v>
      </c>
      <c r="F86" s="9">
        <f>0.001*[3]Sheet1!$F$39</f>
        <v>0.03</v>
      </c>
      <c r="G86" s="9">
        <f>0.001*[3]Sheet1!$F$40</f>
        <v>0.03</v>
      </c>
      <c r="H86" s="9">
        <f>0.001*[3]Sheet1!$F$41</f>
        <v>0.03</v>
      </c>
      <c r="I86" s="9">
        <f>0.001*[3]Sheet1!$F$42</f>
        <v>0.03</v>
      </c>
      <c r="J86" s="9">
        <f>0.001*[3]Sheet1!$F$43</f>
        <v>0.03</v>
      </c>
      <c r="K86" s="9">
        <f>0.001*[3]Sheet1!$F$44</f>
        <v>0.03</v>
      </c>
      <c r="L86" s="9">
        <f>0.001*[3]Sheet1!$F$45</f>
        <v>0.03</v>
      </c>
      <c r="M86" s="9">
        <f>0.001*[3]Sheet1!$F$46</f>
        <v>2.9000000000000001E-2</v>
      </c>
      <c r="N86" s="9">
        <f>0.001*[3]Sheet1!$F$47</f>
        <v>2.9000000000000001E-2</v>
      </c>
      <c r="O86" s="9">
        <f>0.001*[3]Sheet1!$F$48</f>
        <v>2.9000000000000001E-2</v>
      </c>
      <c r="P86" s="9">
        <f>0.001*[3]Sheet1!$F$49</f>
        <v>2.9000000000000001E-2</v>
      </c>
      <c r="Q86" s="9">
        <f>0.001*[3]Sheet1!$F$50</f>
        <v>0.03</v>
      </c>
      <c r="R86" s="9">
        <f>0.001*[3]Sheet1!$F$51</f>
        <v>2.9000000000000001E-2</v>
      </c>
      <c r="S86" s="9">
        <f>0.001*[3]Sheet1!$F$52</f>
        <v>0.03</v>
      </c>
      <c r="T86" s="9">
        <f>0.001*[3]Sheet1!$F$53</f>
        <v>2.9000000000000001E-2</v>
      </c>
      <c r="U86" s="9">
        <f>0.001*[3]Sheet1!$F$54</f>
        <v>2.9000000000000001E-2</v>
      </c>
      <c r="V86" s="9">
        <f>0.001*[3]Sheet1!$F$55</f>
        <v>2.9000000000000001E-2</v>
      </c>
      <c r="W86" s="9">
        <f>0.001*[3]Sheet1!$F$56</f>
        <v>0.03</v>
      </c>
      <c r="X86" s="9">
        <f>0.001*[3]Sheet1!$F$57</f>
        <v>0.03</v>
      </c>
      <c r="Y86" s="9">
        <f>0.001*[3]Sheet1!$F$58</f>
        <v>0.03</v>
      </c>
      <c r="Z86" s="44">
        <f>0.001*[3]Sheet1!$F$59</f>
        <v>0.03</v>
      </c>
      <c r="AA86" s="35">
        <f t="shared" ref="AA86:AA114" si="12">MAX(C86:Z86)</f>
        <v>0.03</v>
      </c>
      <c r="AB86" s="10">
        <f t="shared" ref="AB86:AB114" si="13">MIN(C86:Z86)</f>
        <v>2.9000000000000001E-2</v>
      </c>
      <c r="AC86" s="14">
        <f t="shared" ref="AC86:AC114" si="14">AVERAGE(C86:Z86)</f>
        <v>2.9666666666666685E-2</v>
      </c>
    </row>
    <row r="87" spans="2:29" ht="15" customHeight="1">
      <c r="B87" s="26">
        <v>3</v>
      </c>
      <c r="C87" s="43">
        <f>0.001*[3]Sheet1!$F$60</f>
        <v>0.03</v>
      </c>
      <c r="D87" s="9">
        <f>0.001*[3]Sheet1!$F$61</f>
        <v>0.03</v>
      </c>
      <c r="E87" s="9">
        <f>0.001*[3]Sheet1!$F$62</f>
        <v>0.03</v>
      </c>
      <c r="F87" s="9">
        <f>0.001*[3]Sheet1!$F$63</f>
        <v>0.03</v>
      </c>
      <c r="G87" s="9">
        <f>0.001*[3]Sheet1!$F$64</f>
        <v>0.03</v>
      </c>
      <c r="H87" s="9">
        <f>0.001*[3]Sheet1!$F$65</f>
        <v>0.03</v>
      </c>
      <c r="I87" s="9">
        <f>0.001*[3]Sheet1!$F$66</f>
        <v>0.03</v>
      </c>
      <c r="J87" s="9">
        <f>0.001*[3]Sheet1!$F$67</f>
        <v>0.03</v>
      </c>
      <c r="K87" s="9">
        <f>0.001*[3]Sheet1!$F$68</f>
        <v>0.03</v>
      </c>
      <c r="L87" s="9">
        <f>0.001*[3]Sheet1!$F$69</f>
        <v>0.03</v>
      </c>
      <c r="M87" s="9">
        <f>0.001*[3]Sheet1!$F$70</f>
        <v>0.03</v>
      </c>
      <c r="N87" s="9">
        <f>0.001*[3]Sheet1!$F$71</f>
        <v>0.03</v>
      </c>
      <c r="O87" s="9">
        <f>0.001*[3]Sheet1!$F$72</f>
        <v>0.03</v>
      </c>
      <c r="P87" s="9">
        <f>0.001*[3]Sheet1!$F$73</f>
        <v>3.1E-2</v>
      </c>
      <c r="Q87" s="9">
        <f>0.001*[3]Sheet1!$F$74</f>
        <v>0.03</v>
      </c>
      <c r="R87" s="9">
        <f>0.001*[3]Sheet1!$F$75</f>
        <v>0.03</v>
      </c>
      <c r="S87" s="9">
        <f>0.001*[3]Sheet1!$F$76</f>
        <v>3.1E-2</v>
      </c>
      <c r="T87" s="9">
        <f>0.001*[3]Sheet1!$F$77</f>
        <v>3.2000000000000001E-2</v>
      </c>
      <c r="U87" s="9">
        <f>0.001*[3]Sheet1!$F$78</f>
        <v>3.4000000000000002E-2</v>
      </c>
      <c r="V87" s="9">
        <f>0.001*[3]Sheet1!$F$79</f>
        <v>3.3000000000000002E-2</v>
      </c>
      <c r="W87" s="9">
        <f>0.001*[3]Sheet1!$F$80</f>
        <v>3.4000000000000002E-2</v>
      </c>
      <c r="X87" s="9">
        <f>0.001*[3]Sheet1!$F$81</f>
        <v>3.4000000000000002E-2</v>
      </c>
      <c r="Y87" s="9">
        <f>0.001*[3]Sheet1!$F$82</f>
        <v>3.7999999999999999E-2</v>
      </c>
      <c r="Z87" s="44">
        <f>0.001*[3]Sheet1!$F$83</f>
        <v>0.04</v>
      </c>
      <c r="AA87" s="35">
        <f t="shared" si="12"/>
        <v>0.04</v>
      </c>
      <c r="AB87" s="10">
        <f t="shared" si="13"/>
        <v>0.03</v>
      </c>
      <c r="AC87" s="14">
        <f t="shared" si="14"/>
        <v>3.1541666666666683E-2</v>
      </c>
    </row>
    <row r="88" spans="2:29" ht="15" customHeight="1">
      <c r="B88" s="26">
        <v>4</v>
      </c>
      <c r="C88" s="43">
        <f>0.001*[3]Sheet1!$F$84</f>
        <v>3.9E-2</v>
      </c>
      <c r="D88" s="9">
        <f>0.001*[3]Sheet1!$F$85</f>
        <v>4.3999999999999997E-2</v>
      </c>
      <c r="E88" s="9">
        <f>0.001*[3]Sheet1!$F$86</f>
        <v>5.2000000000000005E-2</v>
      </c>
      <c r="F88" s="9">
        <f>0.001*[3]Sheet1!$F$87</f>
        <v>4.9000000000000002E-2</v>
      </c>
      <c r="G88" s="9">
        <f>0.001*[3]Sheet1!$F$88</f>
        <v>4.9000000000000002E-2</v>
      </c>
      <c r="H88" s="9">
        <f>0.001*[3]Sheet1!$F$89</f>
        <v>4.7E-2</v>
      </c>
      <c r="I88" s="9">
        <f>0.001*[3]Sheet1!$F$90</f>
        <v>4.7E-2</v>
      </c>
      <c r="J88" s="9">
        <f>0.001*[3]Sheet1!$F$91</f>
        <v>4.5999999999999999E-2</v>
      </c>
      <c r="K88" s="9">
        <f>0.001*[3]Sheet1!$F$92</f>
        <v>4.3999999999999997E-2</v>
      </c>
      <c r="L88" s="9">
        <f>0.001*[3]Sheet1!$F$93</f>
        <v>4.1000000000000002E-2</v>
      </c>
      <c r="M88" s="9">
        <f>0.001*[3]Sheet1!$F$94</f>
        <v>3.9E-2</v>
      </c>
      <c r="N88" s="9">
        <f>0.001*[3]Sheet1!$F$95</f>
        <v>3.6999999999999998E-2</v>
      </c>
      <c r="O88" s="9">
        <f>0.001*[3]Sheet1!$F$96</f>
        <v>3.5000000000000003E-2</v>
      </c>
      <c r="P88" s="9">
        <f>0.001*[3]Sheet1!$F$97</f>
        <v>3.3000000000000002E-2</v>
      </c>
      <c r="Q88" s="9">
        <f>0.001*[3]Sheet1!$F$98</f>
        <v>3.1E-2</v>
      </c>
      <c r="R88" s="9">
        <f>0.001*[3]Sheet1!$F$99</f>
        <v>2.9000000000000001E-2</v>
      </c>
      <c r="S88" s="9">
        <f>0.001*[3]Sheet1!$F$100</f>
        <v>2.9000000000000001E-2</v>
      </c>
      <c r="T88" s="9">
        <f>0.001*[3]Sheet1!$F$101</f>
        <v>2.9000000000000001E-2</v>
      </c>
      <c r="U88" s="9">
        <f>0.001*[3]Sheet1!$F$102</f>
        <v>2.9000000000000001E-2</v>
      </c>
      <c r="V88" s="9">
        <f>0.001*[3]Sheet1!$F$103</f>
        <v>2.9000000000000001E-2</v>
      </c>
      <c r="W88" s="9">
        <f>0.001*[3]Sheet1!$F$104</f>
        <v>2.9000000000000001E-2</v>
      </c>
      <c r="X88" s="9">
        <f>0.001*[3]Sheet1!$F$105</f>
        <v>0.03</v>
      </c>
      <c r="Y88" s="9">
        <f>0.001*[3]Sheet1!$F$106</f>
        <v>0.03</v>
      </c>
      <c r="Z88" s="44">
        <f>0.001*[3]Sheet1!$F$107</f>
        <v>0.03</v>
      </c>
      <c r="AA88" s="35">
        <f t="shared" si="12"/>
        <v>5.2000000000000005E-2</v>
      </c>
      <c r="AB88" s="10">
        <f t="shared" si="13"/>
        <v>2.9000000000000001E-2</v>
      </c>
      <c r="AC88" s="14">
        <f t="shared" si="14"/>
        <v>3.7375000000000012E-2</v>
      </c>
    </row>
    <row r="89" spans="2:29" ht="15" customHeight="1">
      <c r="B89" s="26">
        <v>5</v>
      </c>
      <c r="C89" s="43">
        <f>0.001*[3]Sheet1!$F$108</f>
        <v>0.03</v>
      </c>
      <c r="D89" s="9">
        <f>0.001*[3]Sheet1!$F$109</f>
        <v>0.03</v>
      </c>
      <c r="E89" s="9">
        <f>0.001*[3]Sheet1!$F$110</f>
        <v>0.03</v>
      </c>
      <c r="F89" s="9">
        <f>0.001*[3]Sheet1!$F$111</f>
        <v>3.1E-2</v>
      </c>
      <c r="G89" s="9">
        <f>0.001*[3]Sheet1!$F$112</f>
        <v>3.1E-2</v>
      </c>
      <c r="H89" s="9">
        <f>0.001*[3]Sheet1!$F$113</f>
        <v>3.1E-2</v>
      </c>
      <c r="I89" s="9">
        <f>0.001*[3]Sheet1!$F$114</f>
        <v>3.1E-2</v>
      </c>
      <c r="J89" s="9">
        <f>0.001*[3]Sheet1!$F$115</f>
        <v>3.1E-2</v>
      </c>
      <c r="K89" s="9">
        <f>0.001*[3]Sheet1!$F$116</f>
        <v>3.1E-2</v>
      </c>
      <c r="L89" s="9">
        <f>0.001*[3]Sheet1!$F$117</f>
        <v>0.03</v>
      </c>
      <c r="M89" s="9">
        <f>0.001*[3]Sheet1!$F$118</f>
        <v>2.9000000000000001E-2</v>
      </c>
      <c r="N89" s="9">
        <f>0.001*[3]Sheet1!$F$119</f>
        <v>2.9000000000000001E-2</v>
      </c>
      <c r="O89" s="9">
        <f>0.001*[3]Sheet1!$F$120</f>
        <v>2.9000000000000001E-2</v>
      </c>
      <c r="P89" s="9">
        <f>0.001*[3]Sheet1!$F$121</f>
        <v>2.9000000000000001E-2</v>
      </c>
      <c r="Q89" s="9">
        <f>0.001*[3]Sheet1!$F$122</f>
        <v>2.9000000000000001E-2</v>
      </c>
      <c r="R89" s="9">
        <f>0.001*[3]Sheet1!$F$123</f>
        <v>2.9000000000000001E-2</v>
      </c>
      <c r="S89" s="9">
        <f>0.001*[3]Sheet1!$F$124</f>
        <v>2.9000000000000001E-2</v>
      </c>
      <c r="T89" s="9">
        <f>0.001*[3]Sheet1!$F$125</f>
        <v>2.9000000000000001E-2</v>
      </c>
      <c r="U89" s="9">
        <f>0.001*[3]Sheet1!$F$126</f>
        <v>2.9000000000000001E-2</v>
      </c>
      <c r="V89" s="9">
        <f>0.001*[3]Sheet1!$F$127</f>
        <v>2.9000000000000001E-2</v>
      </c>
      <c r="W89" s="9">
        <f>0.001*[3]Sheet1!$F$128</f>
        <v>2.9000000000000001E-2</v>
      </c>
      <c r="X89" s="9">
        <f>0.001*[3]Sheet1!$F$129</f>
        <v>2.9000000000000001E-2</v>
      </c>
      <c r="Y89" s="9">
        <f>0.001*[3]Sheet1!$F$130</f>
        <v>2.9000000000000001E-2</v>
      </c>
      <c r="Z89" s="44">
        <f>0.001*[3]Sheet1!$F$131</f>
        <v>2.9000000000000001E-2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2.9666666666666685E-2</v>
      </c>
    </row>
    <row r="90" spans="2:29" ht="15" customHeight="1">
      <c r="B90" s="27">
        <v>6</v>
      </c>
      <c r="C90" s="45">
        <f>0.001*[3]Sheet1!$F$132</f>
        <v>2.9000000000000001E-2</v>
      </c>
      <c r="D90" s="17">
        <f>0.001*[3]Sheet1!$F$133</f>
        <v>2.9000000000000001E-2</v>
      </c>
      <c r="E90" s="17">
        <f>0.001*[3]Sheet1!$F$134</f>
        <v>3.1E-2</v>
      </c>
      <c r="F90" s="17">
        <f>0.001*[3]Sheet1!$F$135</f>
        <v>3.1E-2</v>
      </c>
      <c r="G90" s="17">
        <f>0.001*[3]Sheet1!$F$136</f>
        <v>0.03</v>
      </c>
      <c r="H90" s="17">
        <f>0.001*[3]Sheet1!$F$137</f>
        <v>2.9000000000000001E-2</v>
      </c>
      <c r="I90" s="17">
        <f>0.001*[3]Sheet1!$F$138</f>
        <v>0.03</v>
      </c>
      <c r="J90" s="17">
        <f>0.001*[3]Sheet1!$F$139</f>
        <v>2.9000000000000001E-2</v>
      </c>
      <c r="K90" s="17">
        <f>0.001*[3]Sheet1!$F$140</f>
        <v>2.9000000000000001E-2</v>
      </c>
      <c r="L90" s="17">
        <f>0.001*[3]Sheet1!$F$141</f>
        <v>2.9000000000000001E-2</v>
      </c>
      <c r="M90" s="17">
        <f>0.001*[3]Sheet1!$F$142</f>
        <v>2.9000000000000001E-2</v>
      </c>
      <c r="N90" s="17">
        <f>0.001*[3]Sheet1!$F$143</f>
        <v>2.9000000000000001E-2</v>
      </c>
      <c r="O90" s="17">
        <f>0.001*[3]Sheet1!$F$144</f>
        <v>2.9000000000000001E-2</v>
      </c>
      <c r="P90" s="17">
        <f>0.001*[3]Sheet1!$F$145</f>
        <v>2.9000000000000001E-2</v>
      </c>
      <c r="Q90" s="17">
        <f>0.001*[3]Sheet1!$F$146</f>
        <v>2.9000000000000001E-2</v>
      </c>
      <c r="R90" s="17">
        <f>0.001*[3]Sheet1!$F$147</f>
        <v>2.9000000000000001E-2</v>
      </c>
      <c r="S90" s="17">
        <f>0.001*[3]Sheet1!$F$148</f>
        <v>2.9000000000000001E-2</v>
      </c>
      <c r="T90" s="17">
        <f>0.001*[3]Sheet1!$F$149</f>
        <v>2.9000000000000001E-2</v>
      </c>
      <c r="U90" s="17">
        <f>0.001*[3]Sheet1!$F$150</f>
        <v>2.9000000000000001E-2</v>
      </c>
      <c r="V90" s="17">
        <f>0.001*[3]Sheet1!$F$151</f>
        <v>0.03</v>
      </c>
      <c r="W90" s="17">
        <f>0.001*[3]Sheet1!$F$152</f>
        <v>0.03</v>
      </c>
      <c r="X90" s="17">
        <f>0.001*[3]Sheet1!$F$153</f>
        <v>0.03</v>
      </c>
      <c r="Y90" s="17">
        <f>0.001*[3]Sheet1!$F$154</f>
        <v>0.03</v>
      </c>
      <c r="Z90" s="46">
        <f>0.001*[3]Sheet1!$F$155</f>
        <v>0.03</v>
      </c>
      <c r="AA90" s="36">
        <f t="shared" si="12"/>
        <v>3.1E-2</v>
      </c>
      <c r="AB90" s="18">
        <f t="shared" si="13"/>
        <v>2.9000000000000001E-2</v>
      </c>
      <c r="AC90" s="19">
        <f t="shared" si="14"/>
        <v>2.945833333333335E-2</v>
      </c>
    </row>
    <row r="91" spans="2:29" ht="15" customHeight="1">
      <c r="B91" s="26">
        <v>7</v>
      </c>
      <c r="C91" s="43">
        <f>0.001*[3]Sheet1!$F$156</f>
        <v>0.03</v>
      </c>
      <c r="D91" s="9">
        <f>0.001*[3]Sheet1!$F$157</f>
        <v>0.03</v>
      </c>
      <c r="E91" s="9">
        <f>0.001*[3]Sheet1!$F$158</f>
        <v>0.03</v>
      </c>
      <c r="F91" s="9">
        <f>0.001*[3]Sheet1!$F$159</f>
        <v>0.03</v>
      </c>
      <c r="G91" s="9">
        <f>0.001*[3]Sheet1!$F$160</f>
        <v>3.1E-2</v>
      </c>
      <c r="H91" s="9">
        <f>0.001*[3]Sheet1!$F$161</f>
        <v>0.03</v>
      </c>
      <c r="I91" s="9">
        <f>0.001*[3]Sheet1!$F$162</f>
        <v>3.1E-2</v>
      </c>
      <c r="J91" s="9">
        <f>0.001*[3]Sheet1!$F$163</f>
        <v>3.1E-2</v>
      </c>
      <c r="K91" s="9">
        <f>0.001*[3]Sheet1!$F$164</f>
        <v>0.03</v>
      </c>
      <c r="L91" s="9">
        <f>0.001*[3]Sheet1!$F$165</f>
        <v>0.03</v>
      </c>
      <c r="M91" s="9">
        <f>0.001*[3]Sheet1!$F$166</f>
        <v>3.1E-2</v>
      </c>
      <c r="N91" s="9">
        <f>0.001*[3]Sheet1!$F$167</f>
        <v>3.6000000000000004E-2</v>
      </c>
      <c r="O91" s="9">
        <f>0.001*[3]Sheet1!$F$168</f>
        <v>0.04</v>
      </c>
      <c r="P91" s="9">
        <f>0.001*[3]Sheet1!$F$169</f>
        <v>4.2000000000000003E-2</v>
      </c>
      <c r="Q91" s="9">
        <f>0.001*[3]Sheet1!$F$170</f>
        <v>4.1000000000000002E-2</v>
      </c>
      <c r="R91" s="9">
        <f>0.001*[3]Sheet1!$F$171</f>
        <v>3.9E-2</v>
      </c>
      <c r="S91" s="9">
        <f>0.001*[3]Sheet1!$F$172</f>
        <v>4.1000000000000002E-2</v>
      </c>
      <c r="T91" s="9">
        <f>0.001*[3]Sheet1!$F$173</f>
        <v>4.3000000000000003E-2</v>
      </c>
      <c r="U91" s="9">
        <f>0.001*[3]Sheet1!$F$174</f>
        <v>4.5999999999999999E-2</v>
      </c>
      <c r="V91" s="9">
        <f>0.001*[3]Sheet1!$F$175</f>
        <v>4.2000000000000003E-2</v>
      </c>
      <c r="W91" s="9">
        <f>0.001*[3]Sheet1!$F$176</f>
        <v>3.6000000000000004E-2</v>
      </c>
      <c r="X91" s="9">
        <f>0.001*[3]Sheet1!$F$177</f>
        <v>3.3000000000000002E-2</v>
      </c>
      <c r="Y91" s="9">
        <f>0.001*[3]Sheet1!$F$178</f>
        <v>3.2000000000000001E-2</v>
      </c>
      <c r="Z91" s="44">
        <f>0.001*[3]Sheet1!$F$179</f>
        <v>3.3000000000000002E-2</v>
      </c>
      <c r="AA91" s="35">
        <f t="shared" si="12"/>
        <v>4.5999999999999999E-2</v>
      </c>
      <c r="AB91" s="10">
        <f t="shared" si="13"/>
        <v>0.03</v>
      </c>
      <c r="AC91" s="14">
        <f t="shared" si="14"/>
        <v>3.4916666666666679E-2</v>
      </c>
    </row>
    <row r="92" spans="2:29" ht="15" customHeight="1">
      <c r="B92" s="26">
        <v>8</v>
      </c>
      <c r="C92" s="43">
        <f>0.001*[3]Sheet1!$F$180</f>
        <v>3.2000000000000001E-2</v>
      </c>
      <c r="D92" s="9">
        <f>0.001*[3]Sheet1!$F$181</f>
        <v>3.1E-2</v>
      </c>
      <c r="E92" s="9">
        <f>0.001*[3]Sheet1!$F$182</f>
        <v>0.03</v>
      </c>
      <c r="F92" s="9">
        <f>0.001*[3]Sheet1!$F$183</f>
        <v>0.03</v>
      </c>
      <c r="G92" s="9">
        <f>0.001*[3]Sheet1!$F$184</f>
        <v>0.03</v>
      </c>
      <c r="H92" s="9">
        <f>0.001*[3]Sheet1!$F$185</f>
        <v>2.9000000000000001E-2</v>
      </c>
      <c r="I92" s="9">
        <f>0.001*[3]Sheet1!$F$186</f>
        <v>2.9000000000000001E-2</v>
      </c>
      <c r="J92" s="9">
        <f>0.001*[3]Sheet1!$F$187</f>
        <v>2.9000000000000001E-2</v>
      </c>
      <c r="K92" s="9">
        <f>0.001*[3]Sheet1!$F$188</f>
        <v>2.9000000000000001E-2</v>
      </c>
      <c r="L92" s="9">
        <f>0.001*[3]Sheet1!$F$189</f>
        <v>2.9000000000000001E-2</v>
      </c>
      <c r="M92" s="9">
        <f>0.001*[3]Sheet1!$F$190</f>
        <v>2.9000000000000001E-2</v>
      </c>
      <c r="N92" s="9">
        <f>0.001*[3]Sheet1!$F$191</f>
        <v>2.9000000000000001E-2</v>
      </c>
      <c r="O92" s="9">
        <f>0.001*[3]Sheet1!$F$192</f>
        <v>2.9000000000000001E-2</v>
      </c>
      <c r="P92" s="9">
        <f>0.001*[3]Sheet1!$F$193</f>
        <v>2.9000000000000001E-2</v>
      </c>
      <c r="Q92" s="9">
        <f>0.001*[3]Sheet1!$F$194</f>
        <v>2.9000000000000001E-2</v>
      </c>
      <c r="R92" s="9">
        <f>0.001*[3]Sheet1!$F$195</f>
        <v>2.9000000000000001E-2</v>
      </c>
      <c r="S92" s="9">
        <f>0.001*[3]Sheet1!$F$196</f>
        <v>0.03</v>
      </c>
      <c r="T92" s="9">
        <f>0.001*[3]Sheet1!$F$197</f>
        <v>0.03</v>
      </c>
      <c r="U92" s="9">
        <f>0.001*[3]Sheet1!$F$198</f>
        <v>0.03</v>
      </c>
      <c r="V92" s="9">
        <f>0.001*[3]Sheet1!$F$199</f>
        <v>0.03</v>
      </c>
      <c r="W92" s="9">
        <f>0.001*[3]Sheet1!$F$200</f>
        <v>3.1E-2</v>
      </c>
      <c r="X92" s="9">
        <f>0.001*[3]Sheet1!$F$201</f>
        <v>0.03</v>
      </c>
      <c r="Y92" s="9">
        <f>0.001*[3]Sheet1!$F$202</f>
        <v>2.9000000000000001E-2</v>
      </c>
      <c r="Z92" s="44">
        <f>0.001*[3]Sheet1!$F$203</f>
        <v>2.9000000000000001E-2</v>
      </c>
      <c r="AA92" s="35">
        <f t="shared" si="12"/>
        <v>3.2000000000000001E-2</v>
      </c>
      <c r="AB92" s="10">
        <f t="shared" si="13"/>
        <v>2.9000000000000001E-2</v>
      </c>
      <c r="AC92" s="14">
        <f t="shared" si="14"/>
        <v>2.9625000000000016E-2</v>
      </c>
    </row>
    <row r="93" spans="2:29" ht="15" customHeight="1">
      <c r="B93" s="26">
        <v>9</v>
      </c>
      <c r="C93" s="43">
        <f>0.001*[3]Sheet1!$F$204</f>
        <v>2.9000000000000001E-2</v>
      </c>
      <c r="D93" s="9">
        <f>0.001*[3]Sheet1!$F$205</f>
        <v>2.9000000000000001E-2</v>
      </c>
      <c r="E93" s="9">
        <f>0.001*[3]Sheet1!$F$206</f>
        <v>2.9000000000000001E-2</v>
      </c>
      <c r="F93" s="9">
        <f>0.001*[3]Sheet1!$F$207</f>
        <v>2.9000000000000001E-2</v>
      </c>
      <c r="G93" s="9">
        <f>0.001*[3]Sheet1!$F$208</f>
        <v>0.03</v>
      </c>
      <c r="H93" s="9">
        <f>0.001*[3]Sheet1!$F$209</f>
        <v>0.03</v>
      </c>
      <c r="I93" s="9">
        <f>0.001*[3]Sheet1!$F$210</f>
        <v>0.03</v>
      </c>
      <c r="J93" s="9">
        <f>0.001*[3]Sheet1!$F$211</f>
        <v>0.03</v>
      </c>
      <c r="K93" s="9">
        <f>0.001*[3]Sheet1!$F$212</f>
        <v>0.03</v>
      </c>
      <c r="L93" s="9">
        <f>0.001*[3]Sheet1!$F$213</f>
        <v>2.9000000000000001E-2</v>
      </c>
      <c r="M93" s="9">
        <f>0.001*[3]Sheet1!$F$214</f>
        <v>0.03</v>
      </c>
      <c r="N93" s="9">
        <f>0.001*[3]Sheet1!$F$215</f>
        <v>0.03</v>
      </c>
      <c r="O93" s="9">
        <f>0.001*[3]Sheet1!$F$216</f>
        <v>0.03</v>
      </c>
      <c r="P93" s="9">
        <f>0.001*[3]Sheet1!$F$217</f>
        <v>0.03</v>
      </c>
      <c r="Q93" s="9">
        <f>0.001*[3]Sheet1!$F$218</f>
        <v>2.9000000000000001E-2</v>
      </c>
      <c r="R93" s="9">
        <f>0.001*[3]Sheet1!$F$219</f>
        <v>2.9000000000000001E-2</v>
      </c>
      <c r="S93" s="9">
        <f>0.001*[3]Sheet1!$F$220</f>
        <v>0.03</v>
      </c>
      <c r="T93" s="9">
        <f>0.001*[3]Sheet1!$F$221</f>
        <v>0.03</v>
      </c>
      <c r="U93" s="9">
        <f>0.001*[3]Sheet1!$F$222</f>
        <v>2.9000000000000001E-2</v>
      </c>
      <c r="V93" s="9">
        <f>0.001*[3]Sheet1!$F$223</f>
        <v>0.03</v>
      </c>
      <c r="W93" s="9">
        <f>0.001*[3]Sheet1!$F$224</f>
        <v>0.03</v>
      </c>
      <c r="X93" s="9">
        <f>0.001*[3]Sheet1!$F$225</f>
        <v>0.03</v>
      </c>
      <c r="Y93" s="9">
        <f>0.001*[3]Sheet1!$F$226</f>
        <v>0.03</v>
      </c>
      <c r="Z93" s="44">
        <f>0.001*[3]Sheet1!$F$227</f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2.9666666666666685E-2</v>
      </c>
    </row>
    <row r="94" spans="2:29" ht="15" customHeight="1">
      <c r="B94" s="28">
        <v>10</v>
      </c>
      <c r="C94" s="47">
        <f>0.001*[3]Sheet1!$F$228</f>
        <v>0.03</v>
      </c>
      <c r="D94" s="20">
        <f>0.001*[3]Sheet1!$F$229</f>
        <v>0.03</v>
      </c>
      <c r="E94" s="20">
        <f>0.001*[3]Sheet1!$F$230</f>
        <v>0.03</v>
      </c>
      <c r="F94" s="20">
        <f>0.001*[3]Sheet1!$F$231</f>
        <v>3.1E-2</v>
      </c>
      <c r="G94" s="20">
        <f>0.001*[3]Sheet1!$F$232</f>
        <v>3.1E-2</v>
      </c>
      <c r="H94" s="20">
        <f>0.001*[3]Sheet1!$F$233</f>
        <v>0.03</v>
      </c>
      <c r="I94" s="20">
        <f>0.001*[3]Sheet1!$F$234</f>
        <v>0.03</v>
      </c>
      <c r="J94" s="20">
        <f>0.001*[3]Sheet1!$F$235</f>
        <v>0.03</v>
      </c>
      <c r="K94" s="20">
        <f>0.001*[3]Sheet1!$F$236</f>
        <v>2.9000000000000001E-2</v>
      </c>
      <c r="L94" s="20">
        <f>0.001*[3]Sheet1!$F$237</f>
        <v>0.03</v>
      </c>
      <c r="M94" s="20">
        <f>0.001*[3]Sheet1!$F$238</f>
        <v>2.9000000000000001E-2</v>
      </c>
      <c r="N94" s="20">
        <f>0.001*[3]Sheet1!$F$239</f>
        <v>0.03</v>
      </c>
      <c r="O94" s="20">
        <f>0.001*[3]Sheet1!$F$240</f>
        <v>0.03</v>
      </c>
      <c r="P94" s="20">
        <f>0.001*[3]Sheet1!$F$241</f>
        <v>0.03</v>
      </c>
      <c r="Q94" s="20">
        <f>0.001*[3]Sheet1!$F$242</f>
        <v>0.03</v>
      </c>
      <c r="R94" s="20">
        <f>0.001*[3]Sheet1!$F$243</f>
        <v>2.9000000000000001E-2</v>
      </c>
      <c r="S94" s="20">
        <f>0.001*[3]Sheet1!$F$244</f>
        <v>0.03</v>
      </c>
      <c r="T94" s="20">
        <f>0.001*[3]Sheet1!$F$245</f>
        <v>0.03</v>
      </c>
      <c r="U94" s="20">
        <f>0.001*[3]Sheet1!$F$246</f>
        <v>0.03</v>
      </c>
      <c r="V94" s="20">
        <f>0.001*[3]Sheet1!$F$247</f>
        <v>0.03</v>
      </c>
      <c r="W94" s="20">
        <f>0.001*[3]Sheet1!$F$248</f>
        <v>0.03</v>
      </c>
      <c r="X94" s="20">
        <f>0.001*[3]Sheet1!$F$249</f>
        <v>0.03</v>
      </c>
      <c r="Y94" s="20">
        <f>0.001*[3]Sheet1!$F$250</f>
        <v>0.03</v>
      </c>
      <c r="Z94" s="48">
        <f>0.001*[3]Sheet1!$F$251</f>
        <v>2.9000000000000001E-2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2.9916666666666685E-2</v>
      </c>
    </row>
    <row r="95" spans="2:29" ht="15" customHeight="1">
      <c r="B95" s="26">
        <v>11</v>
      </c>
      <c r="C95" s="43">
        <f>0.001*[3]Sheet1!$F$252</f>
        <v>0.03</v>
      </c>
      <c r="D95" s="9">
        <f>0.001*[3]Sheet1!$F$253</f>
        <v>0.03</v>
      </c>
      <c r="E95" s="9">
        <f>0.001*[3]Sheet1!$F$254</f>
        <v>0.03</v>
      </c>
      <c r="F95" s="9">
        <f>0.001*[3]Sheet1!$F$255</f>
        <v>0.03</v>
      </c>
      <c r="G95" s="9">
        <f>0.001*[3]Sheet1!$F$256</f>
        <v>3.3000000000000002E-2</v>
      </c>
      <c r="H95" s="9">
        <f>0.001*[3]Sheet1!$F$257</f>
        <v>3.2000000000000001E-2</v>
      </c>
      <c r="I95" s="9">
        <f>0.001*[3]Sheet1!$F$258</f>
        <v>3.1E-2</v>
      </c>
      <c r="J95" s="9">
        <f>0.001*[3]Sheet1!$F$259</f>
        <v>0.03</v>
      </c>
      <c r="K95" s="9">
        <f>0.001*[3]Sheet1!$F$260</f>
        <v>2.9000000000000001E-2</v>
      </c>
      <c r="L95" s="9">
        <f>0.001*[3]Sheet1!$F$261</f>
        <v>2.9000000000000001E-2</v>
      </c>
      <c r="M95" s="9">
        <f>0.001*[3]Sheet1!$F$262</f>
        <v>2.9000000000000001E-2</v>
      </c>
      <c r="N95" s="9">
        <f>0.001*[3]Sheet1!$F$263</f>
        <v>2.9000000000000001E-2</v>
      </c>
      <c r="O95" s="9">
        <f>0.001*[3]Sheet1!$F$264</f>
        <v>0.03</v>
      </c>
      <c r="P95" s="9">
        <f>0.001*[3]Sheet1!$F$265</f>
        <v>3.2000000000000001E-2</v>
      </c>
      <c r="Q95" s="9">
        <f>0.001*[3]Sheet1!$F$266</f>
        <v>3.4000000000000002E-2</v>
      </c>
      <c r="R95" s="9">
        <f>0.001*[3]Sheet1!$F$267</f>
        <v>3.1E-2</v>
      </c>
      <c r="S95" s="9">
        <f>0.001*[3]Sheet1!$F$268</f>
        <v>3.1E-2</v>
      </c>
      <c r="T95" s="9">
        <f>0.001*[3]Sheet1!$F$269</f>
        <v>3.7999999999999999E-2</v>
      </c>
      <c r="U95" s="9">
        <f>0.001*[3]Sheet1!$F$270</f>
        <v>3.3000000000000002E-2</v>
      </c>
      <c r="V95" s="9">
        <f>0.001*[3]Sheet1!$F$271</f>
        <v>0.03</v>
      </c>
      <c r="W95" s="9">
        <f>0.001*[3]Sheet1!$F$272</f>
        <v>3.1E-2</v>
      </c>
      <c r="X95" s="9">
        <f>0.001*[3]Sheet1!$F$273</f>
        <v>0.03</v>
      </c>
      <c r="Y95" s="9">
        <f>0.001*[3]Sheet1!$F$274</f>
        <v>0.03</v>
      </c>
      <c r="Z95" s="44">
        <f>0.001*[3]Sheet1!$F$275</f>
        <v>0.03</v>
      </c>
      <c r="AA95" s="35">
        <f t="shared" si="12"/>
        <v>3.7999999999999999E-2</v>
      </c>
      <c r="AB95" s="10">
        <f t="shared" si="13"/>
        <v>2.9000000000000001E-2</v>
      </c>
      <c r="AC95" s="14">
        <f t="shared" si="14"/>
        <v>3.0916666666666686E-2</v>
      </c>
    </row>
    <row r="96" spans="2:29" ht="15" customHeight="1">
      <c r="B96" s="26">
        <v>12</v>
      </c>
      <c r="C96" s="43">
        <f>0.001*[3]Sheet1!$F$276</f>
        <v>2.9000000000000001E-2</v>
      </c>
      <c r="D96" s="9">
        <f>0.001*[3]Sheet1!$F$277</f>
        <v>0.03</v>
      </c>
      <c r="E96" s="9">
        <f>0.001*[3]Sheet1!$F$278</f>
        <v>0.03</v>
      </c>
      <c r="F96" s="9">
        <f>0.001*[3]Sheet1!$F$279</f>
        <v>0.03</v>
      </c>
      <c r="G96" s="9">
        <f>0.001*[3]Sheet1!$F$280</f>
        <v>0.03</v>
      </c>
      <c r="H96" s="9">
        <f>0.001*[3]Sheet1!$F$281</f>
        <v>0.03</v>
      </c>
      <c r="I96" s="9">
        <f>0.001*[3]Sheet1!$F$282</f>
        <v>2.9000000000000001E-2</v>
      </c>
      <c r="J96" s="9">
        <f>0.001*[3]Sheet1!$F$283</f>
        <v>2.9000000000000001E-2</v>
      </c>
      <c r="K96" s="9">
        <f>0.001*[3]Sheet1!$F$284</f>
        <v>2.9000000000000001E-2</v>
      </c>
      <c r="L96" s="9">
        <f>0.001*[3]Sheet1!$F$285</f>
        <v>2.9000000000000001E-2</v>
      </c>
      <c r="M96" s="9">
        <f>0.001*[3]Sheet1!$F$286</f>
        <v>2.9000000000000001E-2</v>
      </c>
      <c r="N96" s="9">
        <f>0.001*[3]Sheet1!$F$287</f>
        <v>2.9000000000000001E-2</v>
      </c>
      <c r="O96" s="9">
        <f>0.001*[3]Sheet1!$F$288</f>
        <v>2.9000000000000001E-2</v>
      </c>
      <c r="P96" s="9">
        <f>0.001*[3]Sheet1!$F$289</f>
        <v>2.9000000000000001E-2</v>
      </c>
      <c r="Q96" s="9">
        <f>0.001*[3]Sheet1!$F$290</f>
        <v>2.9000000000000001E-2</v>
      </c>
      <c r="R96" s="9">
        <f>0.001*[3]Sheet1!$F$291</f>
        <v>2.9000000000000001E-2</v>
      </c>
      <c r="S96" s="9">
        <f>0.001*[3]Sheet1!$F$292</f>
        <v>2.9000000000000001E-2</v>
      </c>
      <c r="T96" s="9">
        <f>0.001*[3]Sheet1!$F$293</f>
        <v>2.9000000000000001E-2</v>
      </c>
      <c r="U96" s="9">
        <f>0.001*[3]Sheet1!$F$294</f>
        <v>2.9000000000000001E-2</v>
      </c>
      <c r="V96" s="9">
        <f>0.001*[3]Sheet1!$F$295</f>
        <v>2.9000000000000001E-2</v>
      </c>
      <c r="W96" s="9">
        <f>0.001*[3]Sheet1!$F$296</f>
        <v>2.9000000000000001E-2</v>
      </c>
      <c r="X96" s="9">
        <f>0.001*[3]Sheet1!$F$297</f>
        <v>2.9000000000000001E-2</v>
      </c>
      <c r="Y96" s="9">
        <f>0.001*[3]Sheet1!$F$298</f>
        <v>2.9000000000000001E-2</v>
      </c>
      <c r="Z96" s="44">
        <f>0.001*[3]Sheet1!$F$299</f>
        <v>2.9000000000000001E-2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2.920833333333335E-2</v>
      </c>
    </row>
    <row r="97" spans="2:29" ht="15" customHeight="1">
      <c r="B97" s="26">
        <v>13</v>
      </c>
      <c r="C97" s="43">
        <f>0.001*[3]Sheet1!$F$300</f>
        <v>2.9000000000000001E-2</v>
      </c>
      <c r="D97" s="9">
        <f>0.001*[3]Sheet1!$F$301</f>
        <v>0.03</v>
      </c>
      <c r="E97" s="9">
        <f>0.001*[3]Sheet1!$F$302</f>
        <v>0.03</v>
      </c>
      <c r="F97" s="9">
        <f>0.001*[3]Sheet1!$F$303</f>
        <v>0.03</v>
      </c>
      <c r="G97" s="9">
        <f>0.001*[3]Sheet1!$F$304</f>
        <v>0.03</v>
      </c>
      <c r="H97" s="9">
        <f>0.001*[3]Sheet1!$F$305</f>
        <v>0.03</v>
      </c>
      <c r="I97" s="9">
        <f>0.001*[3]Sheet1!$F$306</f>
        <v>0.03</v>
      </c>
      <c r="J97" s="9">
        <f>0.001*[3]Sheet1!$F$307</f>
        <v>0.03</v>
      </c>
      <c r="K97" s="9">
        <f>0.001*[3]Sheet1!$F$308</f>
        <v>0.03</v>
      </c>
      <c r="L97" s="9">
        <f>0.001*[3]Sheet1!$F$309</f>
        <v>2.9000000000000001E-2</v>
      </c>
      <c r="M97" s="9">
        <f>0.001*[3]Sheet1!$F$310</f>
        <v>0.03</v>
      </c>
      <c r="N97" s="9">
        <f>0.001*[3]Sheet1!$F$311</f>
        <v>0.03</v>
      </c>
      <c r="O97" s="9">
        <f>0.001*[3]Sheet1!$F$312</f>
        <v>0.03</v>
      </c>
      <c r="P97" s="9">
        <f>0.001*[3]Sheet1!$F$313</f>
        <v>2.9000000000000001E-2</v>
      </c>
      <c r="Q97" s="9">
        <f>0.001*[3]Sheet1!$F$314</f>
        <v>2.9000000000000001E-2</v>
      </c>
      <c r="R97" s="9">
        <f>0.001*[3]Sheet1!$F$315</f>
        <v>2.9000000000000001E-2</v>
      </c>
      <c r="S97" s="9">
        <f>0.001*[3]Sheet1!$F$316</f>
        <v>2.9000000000000001E-2</v>
      </c>
      <c r="T97" s="9">
        <f>0.001*[3]Sheet1!$F$317</f>
        <v>2.9000000000000001E-2</v>
      </c>
      <c r="U97" s="9">
        <f>0.001*[3]Sheet1!$F$318</f>
        <v>2.9000000000000001E-2</v>
      </c>
      <c r="V97" s="9">
        <f>0.001*[3]Sheet1!$F$319</f>
        <v>2.9000000000000001E-2</v>
      </c>
      <c r="W97" s="9">
        <f>0.001*[3]Sheet1!$F$320</f>
        <v>2.9000000000000001E-2</v>
      </c>
      <c r="X97" s="9">
        <f>0.001*[3]Sheet1!$F$321</f>
        <v>0.03</v>
      </c>
      <c r="Y97" s="9">
        <f>0.001*[3]Sheet1!$F$322</f>
        <v>3.2000000000000001E-2</v>
      </c>
      <c r="Z97" s="44">
        <f>0.001*[3]Sheet1!$F$323</f>
        <v>3.2000000000000001E-2</v>
      </c>
      <c r="AA97" s="35">
        <f t="shared" si="12"/>
        <v>3.2000000000000001E-2</v>
      </c>
      <c r="AB97" s="10">
        <f t="shared" si="13"/>
        <v>2.9000000000000001E-2</v>
      </c>
      <c r="AC97" s="14">
        <f t="shared" si="14"/>
        <v>2.9750000000000016E-2</v>
      </c>
    </row>
    <row r="98" spans="2:29" ht="15" customHeight="1">
      <c r="B98" s="26">
        <v>14</v>
      </c>
      <c r="C98" s="43">
        <f>0.001*[3]Sheet1!$F$324</f>
        <v>3.3000000000000002E-2</v>
      </c>
      <c r="D98" s="9">
        <f>0.001*[3]Sheet1!$F$325</f>
        <v>3.4000000000000002E-2</v>
      </c>
      <c r="E98" s="9">
        <f>0.001*[3]Sheet1!$F$326</f>
        <v>3.2000000000000001E-2</v>
      </c>
      <c r="F98" s="9">
        <f>0.001*[3]Sheet1!$F$327</f>
        <v>3.2000000000000001E-2</v>
      </c>
      <c r="G98" s="9">
        <f>0.001*[3]Sheet1!$F$328</f>
        <v>3.4000000000000002E-2</v>
      </c>
      <c r="H98" s="9">
        <f>0.001*[3]Sheet1!$F$329</f>
        <v>3.2000000000000001E-2</v>
      </c>
      <c r="I98" s="9">
        <f>0.001*[3]Sheet1!$F$330</f>
        <v>0.03</v>
      </c>
      <c r="J98" s="9">
        <f>0.001*[3]Sheet1!$F$331</f>
        <v>0.03</v>
      </c>
      <c r="K98" s="9">
        <f>0.001*[3]Sheet1!$F$332</f>
        <v>0.03</v>
      </c>
      <c r="L98" s="9">
        <f>0.001*[3]Sheet1!$F$333</f>
        <v>2.9000000000000001E-2</v>
      </c>
      <c r="M98" s="9">
        <f>0.001*[3]Sheet1!$F$334</f>
        <v>2.9000000000000001E-2</v>
      </c>
      <c r="N98" s="9">
        <f>0.001*[3]Sheet1!$F$335</f>
        <v>2.9000000000000001E-2</v>
      </c>
      <c r="O98" s="9">
        <f>0.001*[3]Sheet1!$F$336</f>
        <v>2.9000000000000001E-2</v>
      </c>
      <c r="P98" s="9">
        <f>0.001*[3]Sheet1!$F$337</f>
        <v>2.9000000000000001E-2</v>
      </c>
      <c r="Q98" s="9">
        <f>0.001*[3]Sheet1!$F$338</f>
        <v>2.9000000000000001E-2</v>
      </c>
      <c r="R98" s="9">
        <f>0.001*[3]Sheet1!$F$339</f>
        <v>2.9000000000000001E-2</v>
      </c>
      <c r="S98" s="9">
        <f>0.001*[3]Sheet1!$F$340</f>
        <v>2.9000000000000001E-2</v>
      </c>
      <c r="T98" s="9">
        <f>0.001*[3]Sheet1!$F$341</f>
        <v>2.9000000000000001E-2</v>
      </c>
      <c r="U98" s="9">
        <f>0.001*[3]Sheet1!$F$342</f>
        <v>0.03</v>
      </c>
      <c r="V98" s="9">
        <f>0.001*[3]Sheet1!$F$343</f>
        <v>0.03</v>
      </c>
      <c r="W98" s="9">
        <f>0.001*[3]Sheet1!$F$344</f>
        <v>2.9000000000000001E-2</v>
      </c>
      <c r="X98" s="9">
        <f>0.001*[3]Sheet1!$F$345</f>
        <v>0.03</v>
      </c>
      <c r="Y98" s="9">
        <f>0.001*[3]Sheet1!$F$346</f>
        <v>3.1E-2</v>
      </c>
      <c r="Z98" s="44">
        <f>0.001*[3]Sheet1!$F$347</f>
        <v>3.5000000000000003E-2</v>
      </c>
      <c r="AA98" s="35">
        <f t="shared" si="12"/>
        <v>3.5000000000000003E-2</v>
      </c>
      <c r="AB98" s="10">
        <f t="shared" si="13"/>
        <v>2.9000000000000001E-2</v>
      </c>
      <c r="AC98" s="14">
        <f t="shared" si="14"/>
        <v>3.0541666666666686E-2</v>
      </c>
    </row>
    <row r="99" spans="2:29" ht="15" customHeight="1">
      <c r="B99" s="26">
        <v>15</v>
      </c>
      <c r="C99" s="43">
        <f>0.001*[3]Sheet1!$F$348</f>
        <v>3.4000000000000002E-2</v>
      </c>
      <c r="D99" s="9">
        <f>0.001*[3]Sheet1!$F$349</f>
        <v>3.2000000000000001E-2</v>
      </c>
      <c r="E99" s="9">
        <f>0.001*[3]Sheet1!$F$350</f>
        <v>0.03</v>
      </c>
      <c r="F99" s="9">
        <f>0.001*[3]Sheet1!$F$351</f>
        <v>0.03</v>
      </c>
      <c r="G99" s="9">
        <f>0.001*[3]Sheet1!$F$352</f>
        <v>3.3000000000000002E-2</v>
      </c>
      <c r="H99" s="9">
        <f>0.001*[3]Sheet1!$F$353</f>
        <v>3.3000000000000002E-2</v>
      </c>
      <c r="I99" s="9">
        <f>0.001*[3]Sheet1!$F$354</f>
        <v>3.2000000000000001E-2</v>
      </c>
      <c r="J99" s="9">
        <f>0.001*[3]Sheet1!$F$355</f>
        <v>0.03</v>
      </c>
      <c r="K99" s="9">
        <f>0.001*[3]Sheet1!$F$356</f>
        <v>0.03</v>
      </c>
      <c r="L99" s="9">
        <f>0.001*[3]Sheet1!$F$357</f>
        <v>2.9000000000000001E-2</v>
      </c>
      <c r="M99" s="9">
        <f>0.001*[3]Sheet1!$F$358</f>
        <v>2.9000000000000001E-2</v>
      </c>
      <c r="N99" s="9">
        <f>0.001*[3]Sheet1!$F$359</f>
        <v>2.9000000000000001E-2</v>
      </c>
      <c r="O99" s="9">
        <f>0.001*[3]Sheet1!$F$360</f>
        <v>0.03</v>
      </c>
      <c r="P99" s="9">
        <f>0.001*[3]Sheet1!$F$361</f>
        <v>2.9000000000000001E-2</v>
      </c>
      <c r="Q99" s="9">
        <f>0.001*[3]Sheet1!$F$362</f>
        <v>2.9000000000000001E-2</v>
      </c>
      <c r="R99" s="9">
        <f>0.001*[3]Sheet1!$F$363</f>
        <v>2.9000000000000001E-2</v>
      </c>
      <c r="S99" s="9">
        <f>0.001*[3]Sheet1!$F$364</f>
        <v>2.9000000000000001E-2</v>
      </c>
      <c r="T99" s="9">
        <f>0.001*[3]Sheet1!$F$365</f>
        <v>2.9000000000000001E-2</v>
      </c>
      <c r="U99" s="9">
        <f>0.001*[3]Sheet1!$F$366</f>
        <v>2.9000000000000001E-2</v>
      </c>
      <c r="V99" s="9">
        <f>0.001*[3]Sheet1!$F$367</f>
        <v>0.03</v>
      </c>
      <c r="W99" s="9">
        <f>0.001*[3]Sheet1!$F$368</f>
        <v>2.9000000000000001E-2</v>
      </c>
      <c r="X99" s="9">
        <f>0.001*[3]Sheet1!$F$369</f>
        <v>2.9000000000000001E-2</v>
      </c>
      <c r="Y99" s="9">
        <f>0.001*[3]Sheet1!$F$370</f>
        <v>2.9000000000000001E-2</v>
      </c>
      <c r="Z99" s="44">
        <f>0.001*[3]Sheet1!$F$371</f>
        <v>0.03</v>
      </c>
      <c r="AA99" s="35">
        <f t="shared" si="12"/>
        <v>3.4000000000000002E-2</v>
      </c>
      <c r="AB99" s="10">
        <f t="shared" si="13"/>
        <v>2.9000000000000001E-2</v>
      </c>
      <c r="AC99" s="14">
        <f t="shared" si="14"/>
        <v>3.0083333333333351E-2</v>
      </c>
    </row>
    <row r="100" spans="2:29" ht="15" customHeight="1">
      <c r="B100" s="27">
        <v>16</v>
      </c>
      <c r="C100" s="45">
        <f>0.001*[3]Sheet1!$F$372</f>
        <v>2.9000000000000001E-2</v>
      </c>
      <c r="D100" s="17">
        <f>0.001*[3]Sheet1!$F$373</f>
        <v>2.9000000000000001E-2</v>
      </c>
      <c r="E100" s="17">
        <f>0.001*[3]Sheet1!$F$374</f>
        <v>2.9000000000000001E-2</v>
      </c>
      <c r="F100" s="17">
        <f>0.001*[3]Sheet1!$F$375</f>
        <v>2.9000000000000001E-2</v>
      </c>
      <c r="G100" s="17">
        <f>0.001*[3]Sheet1!$F$376</f>
        <v>2.9000000000000001E-2</v>
      </c>
      <c r="H100" s="17">
        <f>0.001*[3]Sheet1!$F$377</f>
        <v>0.03</v>
      </c>
      <c r="I100" s="17">
        <f>0.001*[3]Sheet1!$F$378</f>
        <v>0.03</v>
      </c>
      <c r="J100" s="17">
        <f>0.001*[3]Sheet1!$F$379</f>
        <v>2.9000000000000001E-2</v>
      </c>
      <c r="K100" s="17">
        <f>0.001*[3]Sheet1!$F$380</f>
        <v>2.9000000000000001E-2</v>
      </c>
      <c r="L100" s="17">
        <f>0.001*[3]Sheet1!$F$381</f>
        <v>2.9000000000000001E-2</v>
      </c>
      <c r="M100" s="17">
        <f>0.001*[3]Sheet1!$F$382</f>
        <v>2.9000000000000001E-2</v>
      </c>
      <c r="N100" s="17">
        <f>0.001*[3]Sheet1!$F$383</f>
        <v>2.9000000000000001E-2</v>
      </c>
      <c r="O100" s="17">
        <f>0.001*[3]Sheet1!$F$384</f>
        <v>2.9000000000000001E-2</v>
      </c>
      <c r="P100" s="17">
        <f>0.001*[3]Sheet1!$F$385</f>
        <v>2.9000000000000001E-2</v>
      </c>
      <c r="Q100" s="17">
        <f>0.001*[3]Sheet1!$F$386</f>
        <v>2.9000000000000001E-2</v>
      </c>
      <c r="R100" s="17">
        <f>0.001*[3]Sheet1!$F$387</f>
        <v>2.9000000000000001E-2</v>
      </c>
      <c r="S100" s="17">
        <f>0.001*[3]Sheet1!$F$388</f>
        <v>0.03</v>
      </c>
      <c r="T100" s="17">
        <f>0.001*[3]Sheet1!$F$389</f>
        <v>0.03</v>
      </c>
      <c r="U100" s="17">
        <f>0.001*[3]Sheet1!$F$390</f>
        <v>2.9000000000000001E-2</v>
      </c>
      <c r="V100" s="17">
        <f>0.001*[3]Sheet1!$F$391</f>
        <v>2.9000000000000001E-2</v>
      </c>
      <c r="W100" s="17">
        <f>0.001*[3]Sheet1!$F$392</f>
        <v>2.9000000000000001E-2</v>
      </c>
      <c r="X100" s="17">
        <f>0.001*[3]Sheet1!$F$393</f>
        <v>0.03</v>
      </c>
      <c r="Y100" s="17">
        <f>0.001*[3]Sheet1!$F$394</f>
        <v>0.03</v>
      </c>
      <c r="Z100" s="46">
        <f>0.001*[3]Sheet1!$F$395</f>
        <v>0.03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2.9291666666666685E-2</v>
      </c>
    </row>
    <row r="101" spans="2:29" ht="15" customHeight="1">
      <c r="B101" s="26">
        <v>17</v>
      </c>
      <c r="C101" s="43">
        <f>0.001*[3]Sheet1!$F$396</f>
        <v>0.03</v>
      </c>
      <c r="D101" s="9">
        <f>0.001*[3]Sheet1!$F$397</f>
        <v>0.03</v>
      </c>
      <c r="E101" s="9">
        <f>0.001*[3]Sheet1!$F$398</f>
        <v>0.03</v>
      </c>
      <c r="F101" s="9">
        <f>0.001*[3]Sheet1!$F$399</f>
        <v>0.03</v>
      </c>
      <c r="G101" s="9">
        <f>0.001*[3]Sheet1!$F$400</f>
        <v>3.1E-2</v>
      </c>
      <c r="H101" s="9">
        <f>0.001*[3]Sheet1!$F$401</f>
        <v>3.1E-2</v>
      </c>
      <c r="I101" s="9">
        <f>0.001*[3]Sheet1!$F$402</f>
        <v>3.1E-2</v>
      </c>
      <c r="J101" s="9">
        <f>0.001*[3]Sheet1!$F$403</f>
        <v>3.1E-2</v>
      </c>
      <c r="K101" s="9">
        <f>0.001*[3]Sheet1!$F$404</f>
        <v>0.03</v>
      </c>
      <c r="L101" s="9">
        <f>0.001*[3]Sheet1!$F$405</f>
        <v>3.1E-2</v>
      </c>
      <c r="M101" s="9">
        <f>0.001*[3]Sheet1!$F$406</f>
        <v>3.6000000000000004E-2</v>
      </c>
      <c r="N101" s="9">
        <f>0.001*[3]Sheet1!$F$407</f>
        <v>4.4999999999999998E-2</v>
      </c>
      <c r="O101" s="9">
        <f>0.001*[3]Sheet1!$F$408</f>
        <v>4.8000000000000001E-2</v>
      </c>
      <c r="P101" s="9">
        <f>0.001*[3]Sheet1!$F$409</f>
        <v>3.6000000000000004E-2</v>
      </c>
      <c r="Q101" s="9">
        <f>0.001*[3]Sheet1!$F$400</f>
        <v>3.1E-2</v>
      </c>
      <c r="R101" s="9">
        <f>0.001*[3]Sheet1!$F$411</f>
        <v>3.6000000000000004E-2</v>
      </c>
      <c r="S101" s="9">
        <f>0.001*[3]Sheet1!$F$412</f>
        <v>3.5000000000000003E-2</v>
      </c>
      <c r="T101" s="9">
        <f>0.001*[3]Sheet1!$F$413</f>
        <v>3.2000000000000001E-2</v>
      </c>
      <c r="U101" s="9">
        <f>0.001*[3]Sheet1!$F$414</f>
        <v>3.1E-2</v>
      </c>
      <c r="V101" s="9">
        <f>0.001*[3]Sheet1!$F$415</f>
        <v>3.7999999999999999E-2</v>
      </c>
      <c r="W101" s="9">
        <f>0.001*[3]Sheet1!$F$416</f>
        <v>0.04</v>
      </c>
      <c r="X101" s="9">
        <f>0.001*[3]Sheet1!$F$417</f>
        <v>3.4000000000000002E-2</v>
      </c>
      <c r="Y101" s="9">
        <f>0.001*[3]Sheet1!$F$418</f>
        <v>3.1E-2</v>
      </c>
      <c r="Z101" s="44">
        <f>0.001*[3]Sheet1!$F$419</f>
        <v>0.03</v>
      </c>
      <c r="AA101" s="35">
        <f t="shared" si="12"/>
        <v>4.8000000000000001E-2</v>
      </c>
      <c r="AB101" s="10">
        <f t="shared" si="13"/>
        <v>0.03</v>
      </c>
      <c r="AC101" s="14">
        <f t="shared" si="14"/>
        <v>3.3666666666666685E-2</v>
      </c>
    </row>
    <row r="102" spans="2:29" ht="15" customHeight="1">
      <c r="B102" s="26">
        <v>18</v>
      </c>
      <c r="C102" s="43">
        <f>0.001*[3]Sheet1!$F$420</f>
        <v>0.03</v>
      </c>
      <c r="D102" s="9">
        <f>0.001*[3]Sheet1!$F$421</f>
        <v>0.03</v>
      </c>
      <c r="E102" s="9">
        <f>0.001*[3]Sheet1!$F$422</f>
        <v>0.03</v>
      </c>
      <c r="F102" s="9">
        <f>0.001*[3]Sheet1!$F$423</f>
        <v>0.03</v>
      </c>
      <c r="G102" s="9">
        <f>0.001*[3]Sheet1!$F$424</f>
        <v>0.03</v>
      </c>
      <c r="H102" s="9">
        <f>0.001*[3]Sheet1!$F$425</f>
        <v>0.03</v>
      </c>
      <c r="I102" s="9">
        <f>0.001*[3]Sheet1!$F$426</f>
        <v>0.03</v>
      </c>
      <c r="J102" s="9">
        <f>0.001*[3]Sheet1!$F$427</f>
        <v>0.03</v>
      </c>
      <c r="K102" s="9">
        <f>0.001*[3]Sheet1!$F$428</f>
        <v>0.03</v>
      </c>
      <c r="L102" s="9">
        <f>0.001*[3]Sheet1!$F$429</f>
        <v>2.9000000000000001E-2</v>
      </c>
      <c r="M102" s="9">
        <f>0.001*[3]Sheet1!$F$430</f>
        <v>0.03</v>
      </c>
      <c r="N102" s="9">
        <f>0.001*[3]Sheet1!$F$431</f>
        <v>0.03</v>
      </c>
      <c r="O102" s="9">
        <f>0.001*[3]Sheet1!$F$432</f>
        <v>0.03</v>
      </c>
      <c r="P102" s="9">
        <f>0.001*[3]Sheet1!$F$433</f>
        <v>0.03</v>
      </c>
      <c r="Q102" s="9">
        <f>0.001*[3]Sheet1!$F$434</f>
        <v>0.03</v>
      </c>
      <c r="R102" s="9">
        <f>0.001*[3]Sheet1!$F$435</f>
        <v>3.1E-2</v>
      </c>
      <c r="S102" s="9">
        <f>0.001*[3]Sheet1!$F$436</f>
        <v>0.03</v>
      </c>
      <c r="T102" s="9">
        <f>0.001*[3]Sheet1!$F$437</f>
        <v>0.03</v>
      </c>
      <c r="U102" s="9">
        <f>0.001*[3]Sheet1!$F$438</f>
        <v>0.03</v>
      </c>
      <c r="V102" s="9">
        <f>0.001*[3]Sheet1!$F$439</f>
        <v>0.03</v>
      </c>
      <c r="W102" s="9">
        <f>0.001*[3]Sheet1!$F$440</f>
        <v>0.03</v>
      </c>
      <c r="X102" s="9">
        <f>0.001*[3]Sheet1!$F$441</f>
        <v>0.03</v>
      </c>
      <c r="Y102" s="9">
        <f>0.001*[3]Sheet1!$F$442</f>
        <v>0.03</v>
      </c>
      <c r="Z102" s="44">
        <f>0.001*[3]Sheet1!$F$443</f>
        <v>0.03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3.0000000000000016E-2</v>
      </c>
    </row>
    <row r="103" spans="2:29" ht="15" customHeight="1">
      <c r="B103" s="26">
        <v>19</v>
      </c>
      <c r="C103" s="43">
        <f>0.001*[3]Sheet1!$F$444</f>
        <v>0.03</v>
      </c>
      <c r="D103" s="9">
        <f>0.001*[3]Sheet1!$F$445</f>
        <v>0.03</v>
      </c>
      <c r="E103" s="9">
        <f>0.001*[3]Sheet1!$F$446</f>
        <v>0.03</v>
      </c>
      <c r="F103" s="9">
        <f>0.001*[3]Sheet1!$F$447</f>
        <v>0.03</v>
      </c>
      <c r="G103" s="9">
        <f>0.001*[3]Sheet1!$F$448</f>
        <v>0.03</v>
      </c>
      <c r="H103" s="9">
        <f>0.001*[3]Sheet1!$F$449</f>
        <v>0.03</v>
      </c>
      <c r="I103" s="9">
        <f>0.001*[3]Sheet1!$F$450</f>
        <v>0.03</v>
      </c>
      <c r="J103" s="9">
        <f>0.001*[3]Sheet1!$F$451</f>
        <v>0.03</v>
      </c>
      <c r="K103" s="9">
        <f>0.001*[3]Sheet1!$F$452</f>
        <v>2.9000000000000001E-2</v>
      </c>
      <c r="L103" s="9">
        <f>0.001*[3]Sheet1!$F$453</f>
        <v>2.9000000000000001E-2</v>
      </c>
      <c r="M103" s="9">
        <f>0.001*[3]Sheet1!$F$454</f>
        <v>2.9000000000000001E-2</v>
      </c>
      <c r="N103" s="9">
        <f>0.001*[3]Sheet1!$F$455</f>
        <v>2.9000000000000001E-2</v>
      </c>
      <c r="O103" s="9">
        <f>0.001*[3]Sheet1!$F$456</f>
        <v>2.9000000000000001E-2</v>
      </c>
      <c r="P103" s="9">
        <f>0.001*[3]Sheet1!$F$457</f>
        <v>2.9000000000000001E-2</v>
      </c>
      <c r="Q103" s="9">
        <f>0.001*[3]Sheet1!$F$458</f>
        <v>2.9000000000000001E-2</v>
      </c>
      <c r="R103" s="9">
        <f>0.001*[3]Sheet1!$F$459</f>
        <v>2.9000000000000001E-2</v>
      </c>
      <c r="S103" s="9">
        <f>0.001*[3]Sheet1!$F$460</f>
        <v>2.9000000000000001E-2</v>
      </c>
      <c r="T103" s="9">
        <f>0.001*[3]Sheet1!$F$461</f>
        <v>2.9000000000000001E-2</v>
      </c>
      <c r="U103" s="9">
        <f>0.001*[3]Sheet1!$F$462</f>
        <v>2.9000000000000001E-2</v>
      </c>
      <c r="V103" s="9">
        <f>0.001*[3]Sheet1!$F$463</f>
        <v>0.03</v>
      </c>
      <c r="W103" s="9">
        <f>0.001*[3]Sheet1!$F$464</f>
        <v>2.9000000000000001E-2</v>
      </c>
      <c r="X103" s="9">
        <f>0.001*[3]Sheet1!$F$465</f>
        <v>2.9000000000000001E-2</v>
      </c>
      <c r="Y103" s="9">
        <f>0.001*[3]Sheet1!$F$466</f>
        <v>0.03</v>
      </c>
      <c r="Z103" s="44">
        <f>0.001*[3]Sheet1!$F$467</f>
        <v>2.9000000000000001E-2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2.9416666666666685E-2</v>
      </c>
    </row>
    <row r="104" spans="2:29" ht="15" customHeight="1">
      <c r="B104" s="28">
        <v>20</v>
      </c>
      <c r="C104" s="47">
        <f>0.001*[3]Sheet1!$F$468</f>
        <v>2.9000000000000001E-2</v>
      </c>
      <c r="D104" s="20">
        <f>0.001*[3]Sheet1!$F$469</f>
        <v>0.03</v>
      </c>
      <c r="E104" s="20">
        <f>0.001*[3]Sheet1!$F$470</f>
        <v>3.1E-2</v>
      </c>
      <c r="F104" s="20">
        <f>0.001*[3]Sheet1!$F$471</f>
        <v>3.1E-2</v>
      </c>
      <c r="G104" s="20">
        <f>0.001*[3]Sheet1!$F$472</f>
        <v>0.03</v>
      </c>
      <c r="H104" s="20">
        <f>0.001*[3]Sheet1!$F$473</f>
        <v>0.03</v>
      </c>
      <c r="I104" s="20">
        <f>0.001*[3]Sheet1!$F$474</f>
        <v>0.03</v>
      </c>
      <c r="J104" s="20">
        <f>0.001*[3]Sheet1!$F$475</f>
        <v>0.03</v>
      </c>
      <c r="K104" s="20">
        <f>0.001*[3]Sheet1!$F$476</f>
        <v>0.03</v>
      </c>
      <c r="L104" s="20">
        <f>0.001*[3]Sheet1!$F$477</f>
        <v>2.9000000000000001E-2</v>
      </c>
      <c r="M104" s="20">
        <f>0.001*[3]Sheet1!$F$478</f>
        <v>2.9000000000000001E-2</v>
      </c>
      <c r="N104" s="20">
        <f>0.001*[3]Sheet1!$F$479</f>
        <v>2.9000000000000001E-2</v>
      </c>
      <c r="O104" s="20">
        <f>0.001*[3]Sheet1!$F$480</f>
        <v>2.9000000000000001E-2</v>
      </c>
      <c r="P104" s="20">
        <f>0.001*[3]Sheet1!$F$481</f>
        <v>2.9000000000000001E-2</v>
      </c>
      <c r="Q104" s="20">
        <f>0.001*[3]Sheet1!$F$482</f>
        <v>2.9000000000000001E-2</v>
      </c>
      <c r="R104" s="20">
        <f>0.001*[3]Sheet1!$F$483</f>
        <v>2.9000000000000001E-2</v>
      </c>
      <c r="S104" s="20">
        <f>0.001*[3]Sheet1!$F$484</f>
        <v>2.9000000000000001E-2</v>
      </c>
      <c r="T104" s="20">
        <f>0.001*[3]Sheet1!$F$485</f>
        <v>2.9000000000000001E-2</v>
      </c>
      <c r="U104" s="20">
        <f>0.001*[3]Sheet1!$F$486</f>
        <v>2.9000000000000001E-2</v>
      </c>
      <c r="V104" s="20">
        <f>0.001*[3]Sheet1!$F$487</f>
        <v>2.9000000000000001E-2</v>
      </c>
      <c r="W104" s="20">
        <f>0.001*[3]Sheet1!$F$488</f>
        <v>0.03</v>
      </c>
      <c r="X104" s="20">
        <f>0.001*[3]Sheet1!$F$489</f>
        <v>2.9000000000000001E-2</v>
      </c>
      <c r="Y104" s="20">
        <f>0.001*[3]Sheet1!$F$490</f>
        <v>2.9000000000000001E-2</v>
      </c>
      <c r="Z104" s="48">
        <f>0.001*[3]Sheet1!$F$491</f>
        <v>2.9000000000000001E-2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2.945833333333335E-2</v>
      </c>
    </row>
    <row r="105" spans="2:29" ht="15" customHeight="1">
      <c r="B105" s="26">
        <v>21</v>
      </c>
      <c r="C105" s="43">
        <f>0.001*[3]Sheet1!$F$492</f>
        <v>0.03</v>
      </c>
      <c r="D105" s="9">
        <f>0.001*[3]Sheet1!$F$493</f>
        <v>0.03</v>
      </c>
      <c r="E105" s="9">
        <f>0.001*[3]Sheet1!$F$494</f>
        <v>0.03</v>
      </c>
      <c r="F105" s="9">
        <f>0.001*[3]Sheet1!$F$495</f>
        <v>0.03</v>
      </c>
      <c r="G105" s="9">
        <f>0.001*[3]Sheet1!$F$496</f>
        <v>0.03</v>
      </c>
      <c r="H105" s="9">
        <f>0.001*[3]Sheet1!$F$497</f>
        <v>0.03</v>
      </c>
      <c r="I105" s="9">
        <f>0.001*[3]Sheet1!$F$498</f>
        <v>0.03</v>
      </c>
      <c r="J105" s="9">
        <f>0.001*[3]Sheet1!$F$499</f>
        <v>0.03</v>
      </c>
      <c r="K105" s="9">
        <f>0.001*[3]Sheet1!$F$500</f>
        <v>0.03</v>
      </c>
      <c r="L105" s="9">
        <f>0.001*[3]Sheet1!$F$501</f>
        <v>0.03</v>
      </c>
      <c r="M105" s="9">
        <f>0.001*[3]Sheet1!$F$502</f>
        <v>2.9000000000000001E-2</v>
      </c>
      <c r="N105" s="9">
        <f>0.001*[3]Sheet1!$F$503</f>
        <v>2.9000000000000001E-2</v>
      </c>
      <c r="O105" s="9">
        <f>0.001*[3]Sheet1!$F$504</f>
        <v>0.03</v>
      </c>
      <c r="P105" s="9">
        <f>0.001*[3]Sheet1!$F$505</f>
        <v>2.9000000000000001E-2</v>
      </c>
      <c r="Q105" s="9">
        <f>0.001*[3]Sheet1!$F$506</f>
        <v>0.03</v>
      </c>
      <c r="R105" s="9">
        <f>0.001*[3]Sheet1!$F$507</f>
        <v>0.03</v>
      </c>
      <c r="S105" s="9">
        <f>0.001*[3]Sheet1!$F$508</f>
        <v>0.03</v>
      </c>
      <c r="T105" s="9">
        <f>0.001*[3]Sheet1!$F$509</f>
        <v>0.03</v>
      </c>
      <c r="U105" s="9">
        <f>0.001*[3]Sheet1!$F$510</f>
        <v>0.03</v>
      </c>
      <c r="V105" s="9">
        <f>0.001*[3]Sheet1!$F$511</f>
        <v>0.03</v>
      </c>
      <c r="W105" s="9">
        <f>0.001*[3]Sheet1!$F$512</f>
        <v>0.03</v>
      </c>
      <c r="X105" s="9">
        <f>0.001*[3]Sheet1!$F$513</f>
        <v>0.03</v>
      </c>
      <c r="Y105" s="9">
        <f>0.001*[3]Sheet1!$F$514</f>
        <v>3.2000000000000001E-2</v>
      </c>
      <c r="Z105" s="44">
        <f>0.001*[3]Sheet1!$F$515</f>
        <v>3.6000000000000004E-2</v>
      </c>
      <c r="AA105" s="35">
        <f t="shared" si="12"/>
        <v>3.6000000000000004E-2</v>
      </c>
      <c r="AB105" s="10">
        <f t="shared" si="13"/>
        <v>2.9000000000000001E-2</v>
      </c>
      <c r="AC105" s="14">
        <f t="shared" si="14"/>
        <v>3.0208333333333351E-2</v>
      </c>
    </row>
    <row r="106" spans="2:29" ht="15" customHeight="1">
      <c r="B106" s="26">
        <v>22</v>
      </c>
      <c r="C106" s="43">
        <f>0.001*[3]Sheet1!$F$516</f>
        <v>3.6000000000000004E-2</v>
      </c>
      <c r="D106" s="9">
        <f>0.001*[3]Sheet1!$F$517</f>
        <v>0.04</v>
      </c>
      <c r="E106" s="9">
        <f>0.001*[3]Sheet1!$F$518</f>
        <v>4.4999999999999998E-2</v>
      </c>
      <c r="F106" s="9">
        <f>0.001*[3]Sheet1!$F$519</f>
        <v>0.04</v>
      </c>
      <c r="G106" s="9">
        <f>0.001*[3]Sheet1!$F$520</f>
        <v>3.4000000000000002E-2</v>
      </c>
      <c r="H106" s="9">
        <f>0.001*[3]Sheet1!$F$521</f>
        <v>3.1E-2</v>
      </c>
      <c r="I106" s="9">
        <f>0.001*[3]Sheet1!$F$522</f>
        <v>0.03</v>
      </c>
      <c r="J106" s="9">
        <f>0.001*[3]Sheet1!$F$523</f>
        <v>0.03</v>
      </c>
      <c r="K106" s="9">
        <f>0.001*[3]Sheet1!$F$524</f>
        <v>2.9000000000000001E-2</v>
      </c>
      <c r="L106" s="9">
        <f>0.001*[3]Sheet1!$F$525</f>
        <v>2.9000000000000001E-2</v>
      </c>
      <c r="M106" s="9">
        <f>0.001*[3]Sheet1!$F$526</f>
        <v>2.9000000000000001E-2</v>
      </c>
      <c r="N106" s="9">
        <f>0.001*[3]Sheet1!$F$527</f>
        <v>2.9000000000000001E-2</v>
      </c>
      <c r="O106" s="9">
        <f>0.001*[3]Sheet1!$F$528</f>
        <v>2.9000000000000001E-2</v>
      </c>
      <c r="P106" s="9">
        <f>0.001*[3]Sheet1!$F$529</f>
        <v>2.9000000000000001E-2</v>
      </c>
      <c r="Q106" s="9">
        <f>0.001*[3]Sheet1!$F$530</f>
        <v>2.9000000000000001E-2</v>
      </c>
      <c r="R106" s="9">
        <f>0.001*[3]Sheet1!$F$531</f>
        <v>2.9000000000000001E-2</v>
      </c>
      <c r="S106" s="9">
        <f>0.001*[3]Sheet1!$F$532</f>
        <v>2.9000000000000001E-2</v>
      </c>
      <c r="T106" s="9">
        <f>0.001*[3]Sheet1!$F$533</f>
        <v>2.9000000000000001E-2</v>
      </c>
      <c r="U106" s="9">
        <f>0.001*[3]Sheet1!$F$534</f>
        <v>2.9000000000000001E-2</v>
      </c>
      <c r="V106" s="9">
        <f>0.001*[3]Sheet1!$F$535</f>
        <v>0.03</v>
      </c>
      <c r="W106" s="9">
        <f>0.001*[3]Sheet1!$F$536</f>
        <v>2.9000000000000001E-2</v>
      </c>
      <c r="X106" s="9">
        <f>0.001*[3]Sheet1!$F$537</f>
        <v>0.03</v>
      </c>
      <c r="Y106" s="9">
        <f>0.001*[3]Sheet1!$F$538</f>
        <v>0.03</v>
      </c>
      <c r="Z106" s="44">
        <f>0.001*[3]Sheet1!$F$539</f>
        <v>2.9000000000000001E-2</v>
      </c>
      <c r="AA106" s="35">
        <f t="shared" si="12"/>
        <v>4.4999999999999998E-2</v>
      </c>
      <c r="AB106" s="10">
        <f t="shared" si="13"/>
        <v>2.9000000000000001E-2</v>
      </c>
      <c r="AC106" s="14">
        <f t="shared" si="14"/>
        <v>3.1375000000000021E-2</v>
      </c>
    </row>
    <row r="107" spans="2:29" ht="15" customHeight="1">
      <c r="B107" s="26">
        <v>23</v>
      </c>
      <c r="C107" s="43">
        <f>0.001*[3]Sheet1!$F$540</f>
        <v>2.9000000000000001E-2</v>
      </c>
      <c r="D107" s="9">
        <f>0.001*[3]Sheet1!$F$541</f>
        <v>2.9000000000000001E-2</v>
      </c>
      <c r="E107" s="9">
        <f>0.001*[3]Sheet1!$F$542</f>
        <v>2.9000000000000001E-2</v>
      </c>
      <c r="F107" s="9">
        <f>0.001*[3]Sheet1!$F$543</f>
        <v>0.03</v>
      </c>
      <c r="G107" s="9">
        <f>0.001*[3]Sheet1!$F$544</f>
        <v>0.03</v>
      </c>
      <c r="H107" s="9">
        <f>0.001*[3]Sheet1!$F$545</f>
        <v>0.03</v>
      </c>
      <c r="I107" s="9">
        <f>0.001*[3]Sheet1!$F$546</f>
        <v>2.9000000000000001E-2</v>
      </c>
      <c r="J107" s="9">
        <f>0.001*[3]Sheet1!$F$547</f>
        <v>0.03</v>
      </c>
      <c r="K107" s="9">
        <f>0.001*[3]Sheet1!$F$548</f>
        <v>2.9000000000000001E-2</v>
      </c>
      <c r="L107" s="9">
        <f>0.001*[3]Sheet1!$F$549</f>
        <v>2.9000000000000001E-2</v>
      </c>
      <c r="M107" s="9">
        <f>0.001*[3]Sheet1!$F$550</f>
        <v>2.9000000000000001E-2</v>
      </c>
      <c r="N107" s="9">
        <f>0.001*[3]Sheet1!$F$551</f>
        <v>2.9000000000000001E-2</v>
      </c>
      <c r="O107" s="9">
        <f>0.001*[3]Sheet1!$F$552</f>
        <v>2.9000000000000001E-2</v>
      </c>
      <c r="P107" s="9">
        <f>0.001*[3]Sheet1!$F$553</f>
        <v>2.9000000000000001E-2</v>
      </c>
      <c r="Q107" s="9">
        <f>0.001*[3]Sheet1!$F$554</f>
        <v>2.9000000000000001E-2</v>
      </c>
      <c r="R107" s="9">
        <f>0.001*[3]Sheet1!$F$555</f>
        <v>2.9000000000000001E-2</v>
      </c>
      <c r="S107" s="9">
        <f>0.001*[3]Sheet1!$F$556</f>
        <v>2.9000000000000001E-2</v>
      </c>
      <c r="T107" s="9">
        <f>0.001*[3]Sheet1!$F$557</f>
        <v>0.03</v>
      </c>
      <c r="U107" s="9">
        <f>0.001*[3]Sheet1!$F$558</f>
        <v>0.03</v>
      </c>
      <c r="V107" s="9">
        <f>0.001*[3]Sheet1!$F$559</f>
        <v>0.03</v>
      </c>
      <c r="W107" s="9">
        <f>0.001*[3]Sheet1!$F$560</f>
        <v>0.03</v>
      </c>
      <c r="X107" s="9">
        <f>0.001*[3]Sheet1!$F$561</f>
        <v>0.03</v>
      </c>
      <c r="Y107" s="9">
        <f>0.001*[3]Sheet1!$F$562</f>
        <v>0.03</v>
      </c>
      <c r="Z107" s="44">
        <f>0.001*[3]Sheet1!$F$563</f>
        <v>0.03</v>
      </c>
      <c r="AA107" s="35">
        <f t="shared" si="12"/>
        <v>0.03</v>
      </c>
      <c r="AB107" s="10">
        <f t="shared" si="13"/>
        <v>2.9000000000000001E-2</v>
      </c>
      <c r="AC107" s="14">
        <f t="shared" si="14"/>
        <v>2.945833333333335E-2</v>
      </c>
    </row>
    <row r="108" spans="2:29" ht="15" customHeight="1">
      <c r="B108" s="26">
        <v>24</v>
      </c>
      <c r="C108" s="43">
        <f>0.001*[3]Sheet1!$F$564</f>
        <v>0.03</v>
      </c>
      <c r="D108" s="9">
        <f>0.001*[3]Sheet1!$F$565</f>
        <v>0.03</v>
      </c>
      <c r="E108" s="9">
        <f>0.001*[3]Sheet1!$F$566</f>
        <v>0.03</v>
      </c>
      <c r="F108" s="9">
        <f>0.001*[3]Sheet1!$F$567</f>
        <v>0.03</v>
      </c>
      <c r="G108" s="9">
        <f>0.001*[3]Sheet1!$F$568</f>
        <v>0.03</v>
      </c>
      <c r="H108" s="9">
        <f>0.001*[3]Sheet1!$F$569</f>
        <v>0.03</v>
      </c>
      <c r="I108" s="9">
        <f>0.001*[3]Sheet1!$F$570</f>
        <v>0.03</v>
      </c>
      <c r="J108" s="9">
        <f>0.001*[3]Sheet1!$F$571</f>
        <v>0.03</v>
      </c>
      <c r="K108" s="9">
        <f>0.001*[3]Sheet1!$F$572</f>
        <v>0.03</v>
      </c>
      <c r="L108" s="9">
        <f>0.001*[3]Sheet1!$F$573</f>
        <v>0.03</v>
      </c>
      <c r="M108" s="9">
        <f>0.001*[3]Sheet1!$F$574</f>
        <v>0.03</v>
      </c>
      <c r="N108" s="9">
        <f>0.001*[3]Sheet1!$F$575</f>
        <v>0.03</v>
      </c>
      <c r="O108" s="9">
        <f>0.001*[3]Sheet1!$F$576</f>
        <v>0.03</v>
      </c>
      <c r="P108" s="9">
        <f>0.001*[3]Sheet1!$F$577</f>
        <v>0.03</v>
      </c>
      <c r="Q108" s="9">
        <f>0.001*[3]Sheet1!$F$578</f>
        <v>0.03</v>
      </c>
      <c r="R108" s="9">
        <f>0.001*[3]Sheet1!$F$579</f>
        <v>0.03</v>
      </c>
      <c r="S108" s="9">
        <f>0.001*[3]Sheet1!$F$580</f>
        <v>0.03</v>
      </c>
      <c r="T108" s="9">
        <f>0.001*[3]Sheet1!$F$581</f>
        <v>0.03</v>
      </c>
      <c r="U108" s="9">
        <f>0.001*[3]Sheet1!$F$582</f>
        <v>0.03</v>
      </c>
      <c r="V108" s="9">
        <f>0.001*[3]Sheet1!$F$583</f>
        <v>0.03</v>
      </c>
      <c r="W108" s="9">
        <f>0.001*[3]Sheet1!$F$584</f>
        <v>0.03</v>
      </c>
      <c r="X108" s="9">
        <f>0.001*[3]Sheet1!$F$585</f>
        <v>0.03</v>
      </c>
      <c r="Y108" s="9">
        <f>0.001*[3]Sheet1!$F$586</f>
        <v>0.03</v>
      </c>
      <c r="Z108" s="44">
        <f>0.001*[3]Sheet1!$F$587</f>
        <v>0.03</v>
      </c>
      <c r="AA108" s="35">
        <f t="shared" si="12"/>
        <v>0.03</v>
      </c>
      <c r="AB108" s="10">
        <f t="shared" si="13"/>
        <v>0.03</v>
      </c>
      <c r="AC108" s="14">
        <f t="shared" si="14"/>
        <v>3.0000000000000016E-2</v>
      </c>
    </row>
    <row r="109" spans="2:29" ht="15" customHeight="1">
      <c r="B109" s="26">
        <v>25</v>
      </c>
      <c r="C109" s="43">
        <f>0.001*[3]Sheet1!$F$588</f>
        <v>0.03</v>
      </c>
      <c r="D109" s="9">
        <f>0.001*[3]Sheet1!$F$589</f>
        <v>3.1E-2</v>
      </c>
      <c r="E109" s="9">
        <f>0.001*[3]Sheet1!$F$590</f>
        <v>3.1E-2</v>
      </c>
      <c r="F109" s="9">
        <f>0.001*[3]Sheet1!$F$591</f>
        <v>3.1E-2</v>
      </c>
      <c r="G109" s="9">
        <f>0.001*[3]Sheet1!$F$592</f>
        <v>3.1E-2</v>
      </c>
      <c r="H109" s="9">
        <f>0.001*[3]Sheet1!$F$593</f>
        <v>3.1E-2</v>
      </c>
      <c r="I109" s="9">
        <f>0.001*[3]Sheet1!$F$594</f>
        <v>3.1E-2</v>
      </c>
      <c r="J109" s="9">
        <f>0.001*[3]Sheet1!$F$595</f>
        <v>3.1E-2</v>
      </c>
      <c r="K109" s="9">
        <f>0.001*[3]Sheet1!$F$596</f>
        <v>0.03</v>
      </c>
      <c r="L109" s="9">
        <f>0.001*[3]Sheet1!$F$597</f>
        <v>0.03</v>
      </c>
      <c r="M109" s="9">
        <f>0.001*[3]Sheet1!$F$598</f>
        <v>2.9000000000000001E-2</v>
      </c>
      <c r="N109" s="9">
        <f>0.001*[3]Sheet1!$F$599</f>
        <v>2.9000000000000001E-2</v>
      </c>
      <c r="O109" s="9">
        <f>0.001*[3]Sheet1!$F$600</f>
        <v>0.03</v>
      </c>
      <c r="P109" s="9">
        <f>0.001*[3]Sheet1!$F$601</f>
        <v>2.9000000000000001E-2</v>
      </c>
      <c r="Q109" s="9">
        <f>0.001*[3]Sheet1!$F$602</f>
        <v>2.9000000000000001E-2</v>
      </c>
      <c r="R109" s="9">
        <f>0.001*[3]Sheet1!$F$603</f>
        <v>2.9000000000000001E-2</v>
      </c>
      <c r="S109" s="9">
        <f>0.001*[3]Sheet1!$F$604</f>
        <v>2.9000000000000001E-2</v>
      </c>
      <c r="T109" s="9">
        <f>0.001*[3]Sheet1!$F$605</f>
        <v>2.9000000000000001E-2</v>
      </c>
      <c r="U109" s="9">
        <f>0.001*[3]Sheet1!$F$606</f>
        <v>0.03</v>
      </c>
      <c r="V109" s="9">
        <f>0.001*[3]Sheet1!$F$607</f>
        <v>0.03</v>
      </c>
      <c r="W109" s="9">
        <f>0.001*[3]Sheet1!$F$608</f>
        <v>0.03</v>
      </c>
      <c r="X109" s="9">
        <f>0.001*[3]Sheet1!$F$609</f>
        <v>0.03</v>
      </c>
      <c r="Y109" s="9">
        <f>0.001*[3]Sheet1!$F$610</f>
        <v>0.03</v>
      </c>
      <c r="Z109" s="44">
        <f>0.001*[3]Sheet1!$F$611</f>
        <v>0.03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3.0000000000000016E-2</v>
      </c>
    </row>
    <row r="110" spans="2:29" ht="15" customHeight="1">
      <c r="B110" s="27">
        <v>26</v>
      </c>
      <c r="C110" s="45">
        <f>0.001*[3]Sheet1!$F$612</f>
        <v>0.03</v>
      </c>
      <c r="D110" s="17">
        <f>0.001*[3]Sheet1!$F$613</f>
        <v>0.03</v>
      </c>
      <c r="E110" s="17">
        <f>0.001*[3]Sheet1!$F$614</f>
        <v>0.03</v>
      </c>
      <c r="F110" s="17">
        <f>0.001*[3]Sheet1!$F$615</f>
        <v>3.1E-2</v>
      </c>
      <c r="G110" s="17">
        <f>0.001*[3]Sheet1!$F$616</f>
        <v>3.1E-2</v>
      </c>
      <c r="H110" s="17">
        <f>0.001*[3]Sheet1!$F$617</f>
        <v>0.03</v>
      </c>
      <c r="I110" s="17">
        <f>0.001*[3]Sheet1!$F$618</f>
        <v>3.1E-2</v>
      </c>
      <c r="J110" s="17">
        <f>0.001*[3]Sheet1!$F$619</f>
        <v>3.1E-2</v>
      </c>
      <c r="K110" s="17">
        <f>0.001*[3]Sheet1!$F$620</f>
        <v>0.03</v>
      </c>
      <c r="L110" s="17">
        <f>0.001*[3]Sheet1!$F$621</f>
        <v>0.03</v>
      </c>
      <c r="M110" s="17">
        <f>0.001*[3]Sheet1!$F$622</f>
        <v>0.03</v>
      </c>
      <c r="N110" s="17">
        <f>0.001*[3]Sheet1!$F$623</f>
        <v>2.9000000000000001E-2</v>
      </c>
      <c r="O110" s="17">
        <f>0.001*[3]Sheet1!$F$624</f>
        <v>2.9000000000000001E-2</v>
      </c>
      <c r="P110" s="17">
        <f>0.001*[3]Sheet1!$F$625</f>
        <v>2.9000000000000001E-2</v>
      </c>
      <c r="Q110" s="17">
        <f>0.001*[3]Sheet1!$F$626</f>
        <v>2.9000000000000001E-2</v>
      </c>
      <c r="R110" s="17">
        <f>0.001*[3]Sheet1!$F$627</f>
        <v>2.9000000000000001E-2</v>
      </c>
      <c r="S110" s="17">
        <f>0.001*[3]Sheet1!$F$628</f>
        <v>2.9000000000000001E-2</v>
      </c>
      <c r="T110" s="17">
        <f>0.001*[3]Sheet1!$F$629</f>
        <v>2.9000000000000001E-2</v>
      </c>
      <c r="U110" s="17">
        <f>0.001*[3]Sheet1!$F$630</f>
        <v>2.9000000000000001E-2</v>
      </c>
      <c r="V110" s="17">
        <f>0.001*[3]Sheet1!$F$631</f>
        <v>0.03</v>
      </c>
      <c r="W110" s="17">
        <f>0.001*[3]Sheet1!$F$632</f>
        <v>0.03</v>
      </c>
      <c r="X110" s="17">
        <f>0.001*[3]Sheet1!$F$633</f>
        <v>0.03</v>
      </c>
      <c r="Y110" s="17">
        <f>0.001*[3]Sheet1!$F$634</f>
        <v>0.03</v>
      </c>
      <c r="Z110" s="46">
        <f>0.001*[3]Sheet1!$F$635</f>
        <v>0.03</v>
      </c>
      <c r="AA110" s="36">
        <f t="shared" si="12"/>
        <v>3.1E-2</v>
      </c>
      <c r="AB110" s="18">
        <f t="shared" si="13"/>
        <v>2.9000000000000001E-2</v>
      </c>
      <c r="AC110" s="19">
        <f t="shared" si="14"/>
        <v>2.9833333333333351E-2</v>
      </c>
    </row>
    <row r="111" spans="2:29" ht="15" customHeight="1">
      <c r="B111" s="26">
        <v>27</v>
      </c>
      <c r="C111" s="43">
        <f>0.001*[3]Sheet1!$F$636</f>
        <v>0.03</v>
      </c>
      <c r="D111" s="9">
        <f>0.001*[3]Sheet1!$F$637</f>
        <v>0.03</v>
      </c>
      <c r="E111" s="9">
        <f>0.001*[3]Sheet1!$F$638</f>
        <v>3.1E-2</v>
      </c>
      <c r="F111" s="9">
        <f>0.001*[3]Sheet1!$F$639</f>
        <v>3.1E-2</v>
      </c>
      <c r="G111" s="9">
        <f>0.001*[3]Sheet1!$F$640</f>
        <v>3.1E-2</v>
      </c>
      <c r="H111" s="9">
        <f>0.001*[3]Sheet1!$F$641</f>
        <v>3.1E-2</v>
      </c>
      <c r="I111" s="9">
        <f>0.001*[3]Sheet1!$F$642</f>
        <v>3.1E-2</v>
      </c>
      <c r="J111" s="9">
        <f>0.001*[3]Sheet1!$F$643</f>
        <v>0.03</v>
      </c>
      <c r="K111" s="9">
        <f>0.001*[3]Sheet1!$F$644</f>
        <v>0.03</v>
      </c>
      <c r="L111" s="9">
        <f>0.001*[3]Sheet1!$F$645</f>
        <v>0.03</v>
      </c>
      <c r="M111" s="9">
        <f>0.001*[3]Sheet1!$F$646</f>
        <v>0.03</v>
      </c>
      <c r="N111" s="9">
        <f>0.001*[3]Sheet1!$F$647</f>
        <v>0.03</v>
      </c>
      <c r="O111" s="9">
        <f>0.001*[3]Sheet1!$F$648</f>
        <v>0.03</v>
      </c>
      <c r="P111" s="9">
        <f>0.001*[3]Sheet1!$F$649</f>
        <v>0.03</v>
      </c>
      <c r="Q111" s="9">
        <f>0.001*[3]Sheet1!$F$650</f>
        <v>0.03</v>
      </c>
      <c r="R111" s="9">
        <f>0.001*[3]Sheet1!$F$651</f>
        <v>2.9000000000000001E-2</v>
      </c>
      <c r="S111" s="9">
        <f>0.001*[3]Sheet1!$F$652</f>
        <v>2.9000000000000001E-2</v>
      </c>
      <c r="T111" s="9">
        <f>0.001*[3]Sheet1!$F$653</f>
        <v>0.03</v>
      </c>
      <c r="U111" s="9">
        <f>0.001*[3]Sheet1!$F$654</f>
        <v>0.03</v>
      </c>
      <c r="V111" s="9">
        <f>0.001*[3]Sheet1!$F$655</f>
        <v>0.03</v>
      </c>
      <c r="W111" s="9">
        <f>0.001*[3]Sheet1!$F$656</f>
        <v>0.03</v>
      </c>
      <c r="X111" s="9">
        <f>0.001*[3]Sheet1!$F$657</f>
        <v>0.03</v>
      </c>
      <c r="Y111" s="9">
        <f>0.001*[3]Sheet1!$F$658</f>
        <v>0.03</v>
      </c>
      <c r="Z111" s="44">
        <f>0.001*[3]Sheet1!$F$659</f>
        <v>0.03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3.0125000000000016E-2</v>
      </c>
    </row>
    <row r="112" spans="2:29" ht="15" customHeight="1">
      <c r="B112" s="26">
        <v>28</v>
      </c>
      <c r="C112" s="43">
        <f>0.001*[3]Sheet1!$F$660</f>
        <v>0.03</v>
      </c>
      <c r="D112" s="9">
        <f>0.001*[3]Sheet1!$F$661</f>
        <v>0.03</v>
      </c>
      <c r="E112" s="9">
        <f>0.001*[3]Sheet1!$F$662</f>
        <v>0.03</v>
      </c>
      <c r="F112" s="9">
        <f>0.001*[3]Sheet1!$F$663</f>
        <v>0.03</v>
      </c>
      <c r="G112" s="9">
        <f>0.001*[3]Sheet1!$F$664</f>
        <v>0.03</v>
      </c>
      <c r="H112" s="9">
        <f>0.001*[3]Sheet1!$F$665</f>
        <v>0.03</v>
      </c>
      <c r="I112" s="9">
        <f>0.001*[3]Sheet1!$F$666</f>
        <v>3.2000000000000001E-2</v>
      </c>
      <c r="J112" s="9">
        <f>0.001*[3]Sheet1!$F$667</f>
        <v>4.1000000000000002E-2</v>
      </c>
      <c r="K112" s="9">
        <f>0.001*[3]Sheet1!$F$668</f>
        <v>3.7999999999999999E-2</v>
      </c>
      <c r="L112" s="9">
        <f>0.001*[3]Sheet1!$F$669</f>
        <v>3.6000000000000004E-2</v>
      </c>
      <c r="M112" s="9">
        <f>0.001*[3]Sheet1!$F$670</f>
        <v>3.6000000000000004E-2</v>
      </c>
      <c r="N112" s="9">
        <f>0.001*[3]Sheet1!$F$671</f>
        <v>3.6999999999999998E-2</v>
      </c>
      <c r="O112" s="9">
        <f>0.001*[3]Sheet1!$F$672</f>
        <v>3.6999999999999998E-2</v>
      </c>
      <c r="P112" s="9">
        <f>0.001*[3]Sheet1!$F$673</f>
        <v>3.6000000000000004E-2</v>
      </c>
      <c r="Q112" s="9">
        <f>0.001*[3]Sheet1!$F$674</f>
        <v>3.5000000000000003E-2</v>
      </c>
      <c r="R112" s="9">
        <f>0.001*[3]Sheet1!$F$675</f>
        <v>3.5000000000000003E-2</v>
      </c>
      <c r="S112" s="9">
        <f>0.001*[3]Sheet1!$F$676</f>
        <v>3.6999999999999998E-2</v>
      </c>
      <c r="T112" s="9">
        <f>0.001*[3]Sheet1!$F$677</f>
        <v>3.6000000000000004E-2</v>
      </c>
      <c r="U112" s="9">
        <f>0.001*[3]Sheet1!$F$678</f>
        <v>3.6000000000000004E-2</v>
      </c>
      <c r="V112" s="9">
        <f>0.001*[3]Sheet1!$F$679</f>
        <v>3.6000000000000004E-2</v>
      </c>
      <c r="W112" s="9">
        <f>0.001*[3]Sheet1!$F$680</f>
        <v>3.7999999999999999E-2</v>
      </c>
      <c r="X112" s="9">
        <f>0.001*[3]Sheet1!$F$681</f>
        <v>3.7999999999999999E-2</v>
      </c>
      <c r="Y112" s="9">
        <f>0.001*[3]Sheet1!$F$682</f>
        <v>3.9E-2</v>
      </c>
      <c r="Z112" s="44">
        <f>0.001*[3]Sheet1!$F$683</f>
        <v>3.6000000000000004E-2</v>
      </c>
      <c r="AA112" s="35">
        <f t="shared" si="12"/>
        <v>4.1000000000000002E-2</v>
      </c>
      <c r="AB112" s="10">
        <f t="shared" si="13"/>
        <v>0.03</v>
      </c>
      <c r="AC112" s="14">
        <f t="shared" si="14"/>
        <v>3.4958333333333348E-2</v>
      </c>
    </row>
    <row r="113" spans="2:29" ht="15" customHeight="1">
      <c r="B113" s="26">
        <v>29</v>
      </c>
      <c r="C113" s="43">
        <f>0.001*[3]Sheet1!$F$684</f>
        <v>3.3000000000000002E-2</v>
      </c>
      <c r="D113" s="9">
        <f>0.001*[3]Sheet1!$F$685</f>
        <v>3.2000000000000001E-2</v>
      </c>
      <c r="E113" s="9">
        <f>0.001*[3]Sheet1!$F$686</f>
        <v>3.3000000000000002E-2</v>
      </c>
      <c r="F113" s="9">
        <f>0.001*[3]Sheet1!$F$687</f>
        <v>3.2000000000000001E-2</v>
      </c>
      <c r="G113" s="9">
        <f>0.001*[3]Sheet1!$F$688</f>
        <v>0.03</v>
      </c>
      <c r="H113" s="9">
        <f>0.001*[3]Sheet1!$F$689</f>
        <v>0.03</v>
      </c>
      <c r="I113" s="9">
        <f>0.001*[3]Sheet1!$F$690</f>
        <v>0.03</v>
      </c>
      <c r="J113" s="9">
        <f>0.001*[3]Sheet1!$F$691</f>
        <v>0.03</v>
      </c>
      <c r="K113" s="9">
        <f>0.001*[3]Sheet1!$F$692</f>
        <v>3.1E-2</v>
      </c>
      <c r="L113" s="9">
        <f>0.001*[3]Sheet1!$F$693</f>
        <v>3.1E-2</v>
      </c>
      <c r="M113" s="9">
        <f>0.001*[3]Sheet1!$F$694</f>
        <v>0.03</v>
      </c>
      <c r="N113" s="9">
        <f>0.001*[3]Sheet1!$F$695</f>
        <v>0.03</v>
      </c>
      <c r="O113" s="9">
        <f>0.001*[3]Sheet1!$F$696</f>
        <v>0.03</v>
      </c>
      <c r="P113" s="9">
        <f>0.001*[3]Sheet1!$F$697</f>
        <v>0.03</v>
      </c>
      <c r="Q113" s="9">
        <f>0.001*[3]Sheet1!$F$698</f>
        <v>2.9000000000000001E-2</v>
      </c>
      <c r="R113" s="9">
        <f>0.001*[3]Sheet1!$F$699</f>
        <v>2.9000000000000001E-2</v>
      </c>
      <c r="S113" s="9">
        <f>0.001*[3]Sheet1!$F$700</f>
        <v>2.9000000000000001E-2</v>
      </c>
      <c r="T113" s="9">
        <f>0.001*[3]Sheet1!$F$701</f>
        <v>2.9000000000000001E-2</v>
      </c>
      <c r="U113" s="9">
        <f>0.001*[3]Sheet1!$F$702</f>
        <v>2.9000000000000001E-2</v>
      </c>
      <c r="V113" s="9">
        <f>0.001*[3]Sheet1!$F$703</f>
        <v>2.9000000000000001E-2</v>
      </c>
      <c r="W113" s="9">
        <f>0.001*[3]Sheet1!$F$704</f>
        <v>2.9000000000000001E-2</v>
      </c>
      <c r="X113" s="9">
        <f>0.001*[3]Sheet1!$F$705</f>
        <v>2.9000000000000001E-2</v>
      </c>
      <c r="Y113" s="9">
        <f>0.001*[3]Sheet1!$F$706</f>
        <v>2.9000000000000001E-2</v>
      </c>
      <c r="Z113" s="44">
        <f>0.001*[3]Sheet1!$F$707</f>
        <v>0.03</v>
      </c>
      <c r="AA113" s="35">
        <f t="shared" si="12"/>
        <v>3.3000000000000002E-2</v>
      </c>
      <c r="AB113" s="10">
        <f t="shared" si="13"/>
        <v>2.9000000000000001E-2</v>
      </c>
      <c r="AC113" s="14">
        <f t="shared" si="14"/>
        <v>3.0125000000000016E-2</v>
      </c>
    </row>
    <row r="114" spans="2:29" ht="15" customHeight="1">
      <c r="B114" s="28">
        <v>30</v>
      </c>
      <c r="C114" s="47">
        <f>0.001*[3]Sheet1!$F$708</f>
        <v>0.03</v>
      </c>
      <c r="D114" s="20">
        <f>0.001*[3]Sheet1!$F$709</f>
        <v>2.9000000000000001E-2</v>
      </c>
      <c r="E114" s="20">
        <f>0.001*[3]Sheet1!$F$710</f>
        <v>2.9000000000000001E-2</v>
      </c>
      <c r="F114" s="20">
        <f>0.001*[3]Sheet1!$F$711</f>
        <v>2.9000000000000001E-2</v>
      </c>
      <c r="G114" s="20">
        <f>0.001*[3]Sheet1!$F$712</f>
        <v>2.9000000000000001E-2</v>
      </c>
      <c r="H114" s="20">
        <f>0.001*[3]Sheet1!$F$713</f>
        <v>2.9000000000000001E-2</v>
      </c>
      <c r="I114" s="20">
        <f>0.001*[3]Sheet1!$F$714</f>
        <v>2.9000000000000001E-2</v>
      </c>
      <c r="J114" s="20">
        <f>0.001*[3]Sheet1!$F$715</f>
        <v>2.9000000000000001E-2</v>
      </c>
      <c r="K114" s="20">
        <f>0.001*[3]Sheet1!$F$716</f>
        <v>2.9000000000000001E-2</v>
      </c>
      <c r="L114" s="20">
        <f>0.001*[3]Sheet1!$F$717</f>
        <v>2.9000000000000001E-2</v>
      </c>
      <c r="M114" s="20">
        <f>0.001*[3]Sheet1!$F$718</f>
        <v>2.9000000000000001E-2</v>
      </c>
      <c r="N114" s="20">
        <f>0.001*[3]Sheet1!$F$719</f>
        <v>2.9000000000000001E-2</v>
      </c>
      <c r="O114" s="20">
        <f>0.001*[3]Sheet1!$F$720</f>
        <v>2.9000000000000001E-2</v>
      </c>
      <c r="P114" s="20">
        <f>0.001*[3]Sheet1!$F$721</f>
        <v>2.9000000000000001E-2</v>
      </c>
      <c r="Q114" s="20">
        <f>0.001*[3]Sheet1!$F$722</f>
        <v>2.9000000000000001E-2</v>
      </c>
      <c r="R114" s="20">
        <f>0.001*[3]Sheet1!$F$723</f>
        <v>2.9000000000000001E-2</v>
      </c>
      <c r="S114" s="20">
        <f>0.001*[3]Sheet1!$F$724</f>
        <v>2.9000000000000001E-2</v>
      </c>
      <c r="T114" s="20">
        <f>0.001*[3]Sheet1!$F$725</f>
        <v>2.9000000000000001E-2</v>
      </c>
      <c r="U114" s="20">
        <f>0.001*[3]Sheet1!$F$726</f>
        <v>2.9000000000000001E-2</v>
      </c>
      <c r="V114" s="20">
        <f>0.001*[3]Sheet1!$F$727</f>
        <v>2.9000000000000001E-2</v>
      </c>
      <c r="W114" s="20">
        <f>0.001*[3]Sheet1!$F$728</f>
        <v>2.9000000000000001E-2</v>
      </c>
      <c r="X114" s="20">
        <f>0.001*[3]Sheet1!$F$729</f>
        <v>0.03</v>
      </c>
      <c r="Y114" s="20">
        <f>0.001*[3]Sheet1!$F$730</f>
        <v>0.03</v>
      </c>
      <c r="Z114" s="48">
        <f>0.001*[3]Sheet1!$F$731</f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2.9166666666666684E-2</v>
      </c>
    </row>
    <row r="115" spans="2:29" ht="15" customHeight="1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>
      <c r="B116" s="30" t="s">
        <v>0</v>
      </c>
      <c r="C116" s="47">
        <f t="shared" ref="C116:Z116" si="15">MAX(C85:C115)</f>
        <v>3.9E-2</v>
      </c>
      <c r="D116" s="20">
        <f t="shared" si="15"/>
        <v>4.3999999999999997E-2</v>
      </c>
      <c r="E116" s="20">
        <f t="shared" si="15"/>
        <v>5.2000000000000005E-2</v>
      </c>
      <c r="F116" s="20">
        <f t="shared" si="15"/>
        <v>4.9000000000000002E-2</v>
      </c>
      <c r="G116" s="20">
        <f t="shared" si="15"/>
        <v>4.9000000000000002E-2</v>
      </c>
      <c r="H116" s="20">
        <f t="shared" si="15"/>
        <v>4.7E-2</v>
      </c>
      <c r="I116" s="20">
        <f t="shared" si="15"/>
        <v>4.7E-2</v>
      </c>
      <c r="J116" s="20">
        <f t="shared" si="15"/>
        <v>4.5999999999999999E-2</v>
      </c>
      <c r="K116" s="20">
        <f t="shared" si="15"/>
        <v>4.3999999999999997E-2</v>
      </c>
      <c r="L116" s="20">
        <f t="shared" si="15"/>
        <v>4.1000000000000002E-2</v>
      </c>
      <c r="M116" s="20">
        <f t="shared" si="15"/>
        <v>3.9E-2</v>
      </c>
      <c r="N116" s="20">
        <f t="shared" si="15"/>
        <v>4.4999999999999998E-2</v>
      </c>
      <c r="O116" s="20">
        <f t="shared" si="15"/>
        <v>4.8000000000000001E-2</v>
      </c>
      <c r="P116" s="20">
        <f t="shared" si="15"/>
        <v>4.2000000000000003E-2</v>
      </c>
      <c r="Q116" s="20">
        <f t="shared" si="15"/>
        <v>4.1000000000000002E-2</v>
      </c>
      <c r="R116" s="20">
        <f t="shared" si="15"/>
        <v>3.9E-2</v>
      </c>
      <c r="S116" s="20">
        <f t="shared" si="15"/>
        <v>4.1000000000000002E-2</v>
      </c>
      <c r="T116" s="20">
        <f t="shared" si="15"/>
        <v>4.3000000000000003E-2</v>
      </c>
      <c r="U116" s="20">
        <f t="shared" si="15"/>
        <v>4.5999999999999999E-2</v>
      </c>
      <c r="V116" s="20">
        <f t="shared" si="15"/>
        <v>4.2000000000000003E-2</v>
      </c>
      <c r="W116" s="20">
        <f t="shared" si="15"/>
        <v>0.04</v>
      </c>
      <c r="X116" s="20">
        <f t="shared" si="15"/>
        <v>3.7999999999999999E-2</v>
      </c>
      <c r="Y116" s="20">
        <f t="shared" si="15"/>
        <v>3.9E-2</v>
      </c>
      <c r="Z116" s="48">
        <f t="shared" si="15"/>
        <v>0.04</v>
      </c>
      <c r="AA116" s="162" t="s">
        <v>15</v>
      </c>
      <c r="AB116" s="163"/>
      <c r="AC116" s="164"/>
    </row>
    <row r="117" spans="2:29" ht="15" customHeight="1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156">
        <f>AVERAGE(AA85:AA115)</f>
        <v>3.4400000000000014E-2</v>
      </c>
      <c r="AB117" s="158">
        <f>AVERAGE(AB85:AB115)</f>
        <v>2.9166666666666684E-2</v>
      </c>
      <c r="AC117" s="160">
        <f>AVERAGE(AC85:AC115)</f>
        <v>3.0658333333333357E-2</v>
      </c>
    </row>
    <row r="118" spans="2:29" ht="15" customHeight="1" thickBot="1">
      <c r="B118" s="32" t="s">
        <v>14</v>
      </c>
      <c r="C118" s="53">
        <f t="shared" ref="C118:Z118" si="17">AVERAGE(C85:C115)</f>
        <v>3.0700000000000019E-2</v>
      </c>
      <c r="D118" s="6">
        <f t="shared" si="17"/>
        <v>3.1000000000000021E-2</v>
      </c>
      <c r="E118" s="6">
        <f t="shared" si="17"/>
        <v>3.1433333333333355E-2</v>
      </c>
      <c r="F118" s="6">
        <f t="shared" si="17"/>
        <v>3.1300000000000022E-2</v>
      </c>
      <c r="G118" s="6">
        <f t="shared" si="17"/>
        <v>3.1300000000000022E-2</v>
      </c>
      <c r="H118" s="6">
        <f t="shared" si="17"/>
        <v>3.0933333333333354E-2</v>
      </c>
      <c r="I118" s="6">
        <f t="shared" si="17"/>
        <v>3.0866666666666688E-2</v>
      </c>
      <c r="J118" s="6">
        <f t="shared" si="17"/>
        <v>3.0933333333333354E-2</v>
      </c>
      <c r="K118" s="6">
        <f t="shared" si="17"/>
        <v>3.050000000000002E-2</v>
      </c>
      <c r="L118" s="6">
        <f t="shared" si="17"/>
        <v>3.0133333333333352E-2</v>
      </c>
      <c r="M118" s="6">
        <f t="shared" si="17"/>
        <v>3.0166666666666685E-2</v>
      </c>
      <c r="N118" s="6">
        <f t="shared" si="17"/>
        <v>3.060000000000002E-2</v>
      </c>
      <c r="O118" s="6">
        <f t="shared" si="17"/>
        <v>3.0900000000000021E-2</v>
      </c>
      <c r="P118" s="6">
        <f t="shared" si="17"/>
        <v>3.0433333333333354E-2</v>
      </c>
      <c r="Q118" s="6">
        <f t="shared" si="17"/>
        <v>3.0166666666666685E-2</v>
      </c>
      <c r="R118" s="6">
        <f t="shared" si="17"/>
        <v>3.0033333333333353E-2</v>
      </c>
      <c r="S118" s="6">
        <f t="shared" si="17"/>
        <v>3.0300000000000018E-2</v>
      </c>
      <c r="T118" s="6">
        <f t="shared" si="17"/>
        <v>3.053333333333335E-2</v>
      </c>
      <c r="U118" s="6">
        <f t="shared" si="17"/>
        <v>3.0466666666666687E-2</v>
      </c>
      <c r="V118" s="6">
        <f t="shared" si="17"/>
        <v>3.0666666666666686E-2</v>
      </c>
      <c r="W118" s="6">
        <f t="shared" si="17"/>
        <v>3.060000000000002E-2</v>
      </c>
      <c r="X118" s="6">
        <f t="shared" si="17"/>
        <v>3.0400000000000021E-2</v>
      </c>
      <c r="Y118" s="6">
        <f t="shared" si="17"/>
        <v>3.060000000000002E-2</v>
      </c>
      <c r="Z118" s="54">
        <f t="shared" si="17"/>
        <v>3.0833333333333355E-2</v>
      </c>
      <c r="AA118" s="157"/>
      <c r="AB118" s="159"/>
      <c r="AC118" s="161"/>
    </row>
    <row r="120" spans="2:29" ht="268.5" customHeight="1"/>
    <row r="122" spans="2:29" ht="18" customHeight="1">
      <c r="B122" s="165" t="s">
        <v>56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0.001*[4]Sheet1!$F$12</f>
        <v>4.4999999999999998E-2</v>
      </c>
      <c r="D125" s="12">
        <f>0.001*[4]Sheet1!$F$13</f>
        <v>4.4999999999999998E-2</v>
      </c>
      <c r="E125" s="12">
        <f>0.001*[4]Sheet1!$F$14</f>
        <v>4.5999999999999999E-2</v>
      </c>
      <c r="F125" s="12">
        <f>0.001*[4]Sheet1!$F$15</f>
        <v>4.5999999999999999E-2</v>
      </c>
      <c r="G125" s="12">
        <f>0.001*[4]Sheet1!$F$16</f>
        <v>4.5999999999999999E-2</v>
      </c>
      <c r="H125" s="12">
        <f>0.001*[4]Sheet1!$F$17</f>
        <v>4.5999999999999999E-2</v>
      </c>
      <c r="I125" s="12">
        <f>0.001*[4]Sheet1!$F$18</f>
        <v>4.5999999999999999E-2</v>
      </c>
      <c r="J125" s="12">
        <f>0.001*[4]Sheet1!$F$19</f>
        <v>4.5999999999999999E-2</v>
      </c>
      <c r="K125" s="12">
        <f>0.001*[4]Sheet1!$F$20</f>
        <v>4.4999999999999998E-2</v>
      </c>
      <c r="L125" s="12">
        <f>0.001*[4]Sheet1!$F$21</f>
        <v>4.4999999999999998E-2</v>
      </c>
      <c r="M125" s="12">
        <f>0.001*[4]Sheet1!$F$22</f>
        <v>4.3999999999999997E-2</v>
      </c>
      <c r="N125" s="12">
        <f>0.001*[4]Sheet1!$F$23</f>
        <v>4.3999999999999997E-2</v>
      </c>
      <c r="O125" s="12">
        <f>0.001*[4]Sheet1!$F$24</f>
        <v>4.3999999999999997E-2</v>
      </c>
      <c r="P125" s="12">
        <f>0.001*[4]Sheet1!$F$25</f>
        <v>4.3999999999999997E-2</v>
      </c>
      <c r="Q125" s="12">
        <f>0.001*[4]Sheet1!$F$26</f>
        <v>4.3999999999999997E-2</v>
      </c>
      <c r="R125" s="12">
        <f>0.001*[4]Sheet1!$F$27</f>
        <v>4.3999999999999997E-2</v>
      </c>
      <c r="S125" s="12">
        <f>0.001*[4]Sheet1!$F$28</f>
        <v>4.3999999999999997E-2</v>
      </c>
      <c r="T125" s="12">
        <f>0.001*[4]Sheet1!$F$29</f>
        <v>4.3999999999999997E-2</v>
      </c>
      <c r="U125" s="12">
        <f>0.001*[4]Sheet1!$F$30</f>
        <v>4.3999999999999997E-2</v>
      </c>
      <c r="V125" s="12">
        <f>0.001*[4]Sheet1!$F$31</f>
        <v>4.3999999999999997E-2</v>
      </c>
      <c r="W125" s="12">
        <f>0.001*[4]Sheet1!$F$32</f>
        <v>4.3999999999999997E-2</v>
      </c>
      <c r="X125" s="12">
        <f>0.001*[4]Sheet1!$F$33</f>
        <v>4.3999999999999997E-2</v>
      </c>
      <c r="Y125" s="12">
        <f>0.001*[4]Sheet1!$F$34</f>
        <v>4.3999999999999997E-2</v>
      </c>
      <c r="Z125" s="42">
        <f>0.001*[4]Sheet1!$F$35</f>
        <v>4.4999999999999998E-2</v>
      </c>
      <c r="AA125" s="34">
        <f>MAX(C125:Z125)</f>
        <v>4.5999999999999999E-2</v>
      </c>
      <c r="AB125" s="13">
        <f>MIN(C125:Z125)</f>
        <v>4.3999999999999997E-2</v>
      </c>
      <c r="AC125" s="16">
        <f>AVERAGE(C125:Z125)</f>
        <v>4.4708333333333343E-2</v>
      </c>
    </row>
    <row r="126" spans="2:29" ht="15" customHeight="1">
      <c r="B126" s="26">
        <v>2</v>
      </c>
      <c r="C126" s="43">
        <f>0.001*[4]Sheet1!$F$36</f>
        <v>4.4999999999999998E-2</v>
      </c>
      <c r="D126" s="9">
        <f>0.001*[4]Sheet1!$F$37</f>
        <v>4.4999999999999998E-2</v>
      </c>
      <c r="E126" s="9">
        <f>0.001*[4]Sheet1!$F$38</f>
        <v>4.4999999999999998E-2</v>
      </c>
      <c r="F126" s="9">
        <f>0.001*[4]Sheet1!$F$39</f>
        <v>4.4999999999999998E-2</v>
      </c>
      <c r="G126" s="9">
        <f>0.001*[4]Sheet1!$F$40</f>
        <v>4.4999999999999998E-2</v>
      </c>
      <c r="H126" s="9">
        <f>0.001*[4]Sheet1!$F$41</f>
        <v>4.4999999999999998E-2</v>
      </c>
      <c r="I126" s="9">
        <f>0.001*[4]Sheet1!$F$42</f>
        <v>4.4999999999999998E-2</v>
      </c>
      <c r="J126" s="9">
        <f>0.001*[4]Sheet1!$F$43</f>
        <v>4.3999999999999997E-2</v>
      </c>
      <c r="K126" s="9">
        <f>0.001*[4]Sheet1!$F$44</f>
        <v>4.3999999999999997E-2</v>
      </c>
      <c r="L126" s="9">
        <f>0.001*[4]Sheet1!$F$45</f>
        <v>4.3999999999999997E-2</v>
      </c>
      <c r="M126" s="9">
        <f>0.001*[4]Sheet1!$F$46</f>
        <v>4.4999999999999998E-2</v>
      </c>
      <c r="N126" s="9">
        <f>0.001*[4]Sheet1!$F$47</f>
        <v>4.4999999999999998E-2</v>
      </c>
      <c r="O126" s="9">
        <f>0.001*[4]Sheet1!$F$48</f>
        <v>4.4999999999999998E-2</v>
      </c>
      <c r="P126" s="9">
        <f>0.001*[4]Sheet1!$F$49</f>
        <v>4.3999999999999997E-2</v>
      </c>
      <c r="Q126" s="9">
        <f>0.001*[4]Sheet1!$F$50</f>
        <v>4.3999999999999997E-2</v>
      </c>
      <c r="R126" s="9">
        <f>0.001*[4]Sheet1!$F$51</f>
        <v>4.3999999999999997E-2</v>
      </c>
      <c r="S126" s="9">
        <f>0.001*[4]Sheet1!$F$52</f>
        <v>4.4999999999999998E-2</v>
      </c>
      <c r="T126" s="9">
        <f>0.001*[4]Sheet1!$F$53</f>
        <v>4.3999999999999997E-2</v>
      </c>
      <c r="U126" s="9">
        <f>0.001*[4]Sheet1!$F$54</f>
        <v>4.4999999999999998E-2</v>
      </c>
      <c r="V126" s="9">
        <f>0.001*[4]Sheet1!$F$55</f>
        <v>4.4999999999999998E-2</v>
      </c>
      <c r="W126" s="9">
        <f>0.001*[4]Sheet1!$F$56</f>
        <v>4.4999999999999998E-2</v>
      </c>
      <c r="X126" s="9">
        <f>0.001*[4]Sheet1!$F$57</f>
        <v>4.4999999999999998E-2</v>
      </c>
      <c r="Y126" s="9">
        <f>0.001*[4]Sheet1!$F$58</f>
        <v>4.4999999999999998E-2</v>
      </c>
      <c r="Z126" s="44">
        <f>0.001*[4]Sheet1!$F$59</f>
        <v>4.4999999999999998E-2</v>
      </c>
      <c r="AA126" s="35">
        <f t="shared" ref="AA126:AA154" si="18">MAX(C126:Z126)</f>
        <v>4.4999999999999998E-2</v>
      </c>
      <c r="AB126" s="10">
        <f t="shared" ref="AB126:AB154" si="19">MIN(C126:Z126)</f>
        <v>4.3999999999999997E-2</v>
      </c>
      <c r="AC126" s="14">
        <f t="shared" ref="AC126:AC154" si="20">AVERAGE(C126:Z126)</f>
        <v>4.4708333333333343E-2</v>
      </c>
    </row>
    <row r="127" spans="2:29" ht="15" customHeight="1">
      <c r="B127" s="26">
        <v>3</v>
      </c>
      <c r="C127" s="43">
        <f>0.001*[4]Sheet1!$F$60</f>
        <v>4.4999999999999998E-2</v>
      </c>
      <c r="D127" s="9">
        <f>0.001*[4]Sheet1!$F$61</f>
        <v>4.4999999999999998E-2</v>
      </c>
      <c r="E127" s="9">
        <f>0.001*[4]Sheet1!$F$62</f>
        <v>4.4999999999999998E-2</v>
      </c>
      <c r="F127" s="9">
        <f>0.001*[4]Sheet1!$F$63</f>
        <v>4.4999999999999998E-2</v>
      </c>
      <c r="G127" s="9">
        <f>0.001*[4]Sheet1!$F$64</f>
        <v>4.4999999999999998E-2</v>
      </c>
      <c r="H127" s="9">
        <f>0.001*[4]Sheet1!$F$65</f>
        <v>4.4999999999999998E-2</v>
      </c>
      <c r="I127" s="9">
        <f>0.001*[4]Sheet1!$F$66</f>
        <v>4.4999999999999998E-2</v>
      </c>
      <c r="J127" s="9">
        <f>0.001*[4]Sheet1!$F$67</f>
        <v>4.4999999999999998E-2</v>
      </c>
      <c r="K127" s="9">
        <f>0.001*[4]Sheet1!$F$68</f>
        <v>4.4999999999999998E-2</v>
      </c>
      <c r="L127" s="9">
        <f>0.001*[4]Sheet1!$F$69</f>
        <v>4.4999999999999998E-2</v>
      </c>
      <c r="M127" s="9">
        <f>0.001*[4]Sheet1!$F$70</f>
        <v>4.4999999999999998E-2</v>
      </c>
      <c r="N127" s="9">
        <f>0.001*[4]Sheet1!$F$71</f>
        <v>4.4999999999999998E-2</v>
      </c>
      <c r="O127" s="9">
        <f>0.001*[4]Sheet1!$F$72</f>
        <v>4.4999999999999998E-2</v>
      </c>
      <c r="P127" s="9">
        <f>0.001*[4]Sheet1!$F$73</f>
        <v>4.4999999999999998E-2</v>
      </c>
      <c r="Q127" s="9">
        <f>0.001*[4]Sheet1!$F$74</f>
        <v>4.4999999999999998E-2</v>
      </c>
      <c r="R127" s="9">
        <f>0.001*[4]Sheet1!$F$75</f>
        <v>4.4999999999999998E-2</v>
      </c>
      <c r="S127" s="9">
        <f>0.001*[4]Sheet1!$F$76</f>
        <v>4.4999999999999998E-2</v>
      </c>
      <c r="T127" s="9">
        <f>0.001*[4]Sheet1!$F$77</f>
        <v>4.4999999999999998E-2</v>
      </c>
      <c r="U127" s="9">
        <f>0.001*[4]Sheet1!$F$78</f>
        <v>4.5999999999999999E-2</v>
      </c>
      <c r="V127" s="9">
        <f>0.001*[4]Sheet1!$F$79</f>
        <v>4.7E-2</v>
      </c>
      <c r="W127" s="9">
        <f>0.001*[4]Sheet1!$F$80</f>
        <v>4.7E-2</v>
      </c>
      <c r="X127" s="9">
        <f>0.001*[4]Sheet1!$F$81</f>
        <v>4.5999999999999999E-2</v>
      </c>
      <c r="Y127" s="9">
        <f>0.001*[4]Sheet1!$F$82</f>
        <v>4.5999999999999999E-2</v>
      </c>
      <c r="Z127" s="44">
        <f>0.001*[4]Sheet1!$F$83</f>
        <v>0.05</v>
      </c>
      <c r="AA127" s="35">
        <f t="shared" si="18"/>
        <v>0.05</v>
      </c>
      <c r="AB127" s="10">
        <f t="shared" si="19"/>
        <v>4.4999999999999998E-2</v>
      </c>
      <c r="AC127" s="14">
        <f t="shared" si="20"/>
        <v>4.5500000000000013E-2</v>
      </c>
    </row>
    <row r="128" spans="2:29" ht="15" customHeight="1">
      <c r="B128" s="26">
        <v>4</v>
      </c>
      <c r="C128" s="43">
        <f>0.001*[4]Sheet1!$F$84</f>
        <v>5.1000000000000004E-2</v>
      </c>
      <c r="D128" s="9">
        <f>0.001*[4]Sheet1!$F$85</f>
        <v>4.7E-2</v>
      </c>
      <c r="E128" s="9">
        <f>0.001*[4]Sheet1!$F$86</f>
        <v>4.5999999999999999E-2</v>
      </c>
      <c r="F128" s="9">
        <f>0.001*[4]Sheet1!$F$87</f>
        <v>5.1000000000000004E-2</v>
      </c>
      <c r="G128" s="9">
        <f>0.001*[4]Sheet1!$F$88</f>
        <v>5.2999999999999999E-2</v>
      </c>
      <c r="H128" s="9">
        <f>0.001*[4]Sheet1!$F$89</f>
        <v>5.3999999999999999E-2</v>
      </c>
      <c r="I128" s="9">
        <f>0.001*[4]Sheet1!$F$90</f>
        <v>5.5E-2</v>
      </c>
      <c r="J128" s="9">
        <f>0.001*[4]Sheet1!$F$91</f>
        <v>5.5E-2</v>
      </c>
      <c r="K128" s="9">
        <f>0.001*[4]Sheet1!$F$92</f>
        <v>5.3999999999999999E-2</v>
      </c>
      <c r="L128" s="9">
        <f>0.001*[4]Sheet1!$F$93</f>
        <v>5.2000000000000005E-2</v>
      </c>
      <c r="M128" s="9">
        <f>0.001*[4]Sheet1!$F$94</f>
        <v>5.1000000000000004E-2</v>
      </c>
      <c r="N128" s="9">
        <f>0.001*[4]Sheet1!$F$95</f>
        <v>5.1000000000000004E-2</v>
      </c>
      <c r="O128" s="9">
        <f>0.001*[4]Sheet1!$F$96</f>
        <v>4.9000000000000002E-2</v>
      </c>
      <c r="P128" s="9">
        <f>0.001*[4]Sheet1!$F$97</f>
        <v>4.5999999999999999E-2</v>
      </c>
      <c r="Q128" s="9">
        <f>0.001*[4]Sheet1!$F$98</f>
        <v>4.3999999999999997E-2</v>
      </c>
      <c r="R128" s="9">
        <f>0.001*[4]Sheet1!$F$99</f>
        <v>4.3999999999999997E-2</v>
      </c>
      <c r="S128" s="9">
        <f>0.001*[4]Sheet1!$F$100</f>
        <v>4.3000000000000003E-2</v>
      </c>
      <c r="T128" s="9">
        <f>0.001*[4]Sheet1!$F$101</f>
        <v>4.3999999999999997E-2</v>
      </c>
      <c r="U128" s="9">
        <f>0.001*[4]Sheet1!$F$102</f>
        <v>4.3999999999999997E-2</v>
      </c>
      <c r="V128" s="9">
        <f>0.001*[4]Sheet1!$F$103</f>
        <v>4.3999999999999997E-2</v>
      </c>
      <c r="W128" s="9">
        <f>0.001*[4]Sheet1!$F$104</f>
        <v>4.3999999999999997E-2</v>
      </c>
      <c r="X128" s="9">
        <f>0.001*[4]Sheet1!$F$105</f>
        <v>4.3999999999999997E-2</v>
      </c>
      <c r="Y128" s="9">
        <f>0.001*[4]Sheet1!$F$106</f>
        <v>4.4999999999999998E-2</v>
      </c>
      <c r="Z128" s="44">
        <f>0.001*[4]Sheet1!$F$107</f>
        <v>4.3999999999999997E-2</v>
      </c>
      <c r="AA128" s="35">
        <f t="shared" si="18"/>
        <v>5.5E-2</v>
      </c>
      <c r="AB128" s="10">
        <f t="shared" si="19"/>
        <v>4.3000000000000003E-2</v>
      </c>
      <c r="AC128" s="14">
        <f t="shared" si="20"/>
        <v>4.8125000000000022E-2</v>
      </c>
    </row>
    <row r="129" spans="2:29" ht="15" customHeight="1">
      <c r="B129" s="26">
        <v>5</v>
      </c>
      <c r="C129" s="43">
        <f>0.001*[4]Sheet1!$F$108</f>
        <v>4.4999999999999998E-2</v>
      </c>
      <c r="D129" s="9">
        <f>0.001*[4]Sheet1!$F$109</f>
        <v>4.4999999999999998E-2</v>
      </c>
      <c r="E129" s="9">
        <f>0.001*[4]Sheet1!$F$110</f>
        <v>4.4999999999999998E-2</v>
      </c>
      <c r="F129" s="9">
        <f>0.001*[4]Sheet1!$F$111</f>
        <v>4.4999999999999998E-2</v>
      </c>
      <c r="G129" s="9">
        <f>0.001*[4]Sheet1!$F$112</f>
        <v>4.4999999999999998E-2</v>
      </c>
      <c r="H129" s="9">
        <f>0.001*[4]Sheet1!$F$113</f>
        <v>4.4999999999999998E-2</v>
      </c>
      <c r="I129" s="9">
        <f>0.001*[4]Sheet1!$F$114</f>
        <v>4.4999999999999998E-2</v>
      </c>
      <c r="J129" s="9">
        <f>0.001*[4]Sheet1!$F$115</f>
        <v>4.4999999999999998E-2</v>
      </c>
      <c r="K129" s="9">
        <f>0.001*[4]Sheet1!$F$116</f>
        <v>4.3999999999999997E-2</v>
      </c>
      <c r="L129" s="9">
        <f>0.001*[4]Sheet1!$F$117</f>
        <v>4.3999999999999997E-2</v>
      </c>
      <c r="M129" s="9">
        <f>0.001*[4]Sheet1!$F$118</f>
        <v>4.3999999999999997E-2</v>
      </c>
      <c r="N129" s="9">
        <f>0.001*[4]Sheet1!$F$119</f>
        <v>4.3999999999999997E-2</v>
      </c>
      <c r="O129" s="9">
        <f>0.001*[4]Sheet1!$F$120</f>
        <v>4.3999999999999997E-2</v>
      </c>
      <c r="P129" s="9">
        <f>0.001*[4]Sheet1!$F$121</f>
        <v>4.3999999999999997E-2</v>
      </c>
      <c r="Q129" s="9">
        <f>0.001*[4]Sheet1!$F$122</f>
        <v>4.3999999999999997E-2</v>
      </c>
      <c r="R129" s="9">
        <f>0.001*[4]Sheet1!$F$123</f>
        <v>4.3000000000000003E-2</v>
      </c>
      <c r="S129" s="9">
        <f>0.001*[4]Sheet1!$F$124</f>
        <v>4.3999999999999997E-2</v>
      </c>
      <c r="T129" s="9">
        <f>0.001*[4]Sheet1!$F$125</f>
        <v>4.3999999999999997E-2</v>
      </c>
      <c r="U129" s="9">
        <f>0.001*[4]Sheet1!$F$126</f>
        <v>4.3999999999999997E-2</v>
      </c>
      <c r="V129" s="9">
        <f>0.001*[4]Sheet1!$F$127</f>
        <v>4.3999999999999997E-2</v>
      </c>
      <c r="W129" s="9">
        <f>0.001*[4]Sheet1!$F$128</f>
        <v>4.4999999999999998E-2</v>
      </c>
      <c r="X129" s="9">
        <f>0.001*[4]Sheet1!$F$129</f>
        <v>4.3999999999999997E-2</v>
      </c>
      <c r="Y129" s="9">
        <f>0.001*[4]Sheet1!$F$130</f>
        <v>4.4999999999999998E-2</v>
      </c>
      <c r="Z129" s="44">
        <f>0.001*[4]Sheet1!$F$131</f>
        <v>4.3999999999999997E-2</v>
      </c>
      <c r="AA129" s="35">
        <f t="shared" si="18"/>
        <v>4.4999999999999998E-2</v>
      </c>
      <c r="AB129" s="10">
        <f t="shared" si="19"/>
        <v>4.3000000000000003E-2</v>
      </c>
      <c r="AC129" s="14">
        <f t="shared" si="20"/>
        <v>4.4375000000000019E-2</v>
      </c>
    </row>
    <row r="130" spans="2:29" ht="15" customHeight="1">
      <c r="B130" s="27">
        <v>6</v>
      </c>
      <c r="C130" s="45">
        <f>0.001*[4]Sheet1!$F$132</f>
        <v>4.4999999999999998E-2</v>
      </c>
      <c r="D130" s="17">
        <f>0.001*[4]Sheet1!$F$133</f>
        <v>4.4999999999999998E-2</v>
      </c>
      <c r="E130" s="17">
        <f>0.001*[4]Sheet1!$F$134</f>
        <v>4.4999999999999998E-2</v>
      </c>
      <c r="F130" s="17">
        <f>0.001*[4]Sheet1!$F$135</f>
        <v>4.4999999999999998E-2</v>
      </c>
      <c r="G130" s="17">
        <f>0.001*[4]Sheet1!$F$136</f>
        <v>4.4999999999999998E-2</v>
      </c>
      <c r="H130" s="17">
        <f>0.001*[4]Sheet1!$F$137</f>
        <v>4.3999999999999997E-2</v>
      </c>
      <c r="I130" s="17">
        <f>0.001*[4]Sheet1!$F$138</f>
        <v>4.4999999999999998E-2</v>
      </c>
      <c r="J130" s="17">
        <f>0.001*[4]Sheet1!$F$139</f>
        <v>4.3999999999999997E-2</v>
      </c>
      <c r="K130" s="17">
        <f>0.001*[4]Sheet1!$F$140</f>
        <v>4.3999999999999997E-2</v>
      </c>
      <c r="L130" s="17">
        <f>0.001*[4]Sheet1!$F$141</f>
        <v>4.3999999999999997E-2</v>
      </c>
      <c r="M130" s="17">
        <f>0.001*[4]Sheet1!$F$142</f>
        <v>4.3999999999999997E-2</v>
      </c>
      <c r="N130" s="17">
        <f>0.001*[4]Sheet1!$F$143</f>
        <v>4.3999999999999997E-2</v>
      </c>
      <c r="O130" s="17">
        <f>0.001*[4]Sheet1!$F$144</f>
        <v>4.3999999999999997E-2</v>
      </c>
      <c r="P130" s="17">
        <f>0.001*[4]Sheet1!$F$145</f>
        <v>4.3000000000000003E-2</v>
      </c>
      <c r="Q130" s="17">
        <f>0.001*[4]Sheet1!$F$146</f>
        <v>4.3999999999999997E-2</v>
      </c>
      <c r="R130" s="17">
        <f>0.001*[4]Sheet1!$F$147</f>
        <v>4.3999999999999997E-2</v>
      </c>
      <c r="S130" s="17">
        <f>0.001*[4]Sheet1!$F$148</f>
        <v>4.3999999999999997E-2</v>
      </c>
      <c r="T130" s="17">
        <f>0.001*[4]Sheet1!$F$149</f>
        <v>4.3999999999999997E-2</v>
      </c>
      <c r="U130" s="17">
        <f>0.001*[4]Sheet1!$F$150</f>
        <v>4.3999999999999997E-2</v>
      </c>
      <c r="V130" s="17">
        <f>0.001*[4]Sheet1!$F$151</f>
        <v>4.3999999999999997E-2</v>
      </c>
      <c r="W130" s="17">
        <f>0.001*[4]Sheet1!$F$152</f>
        <v>4.3999999999999997E-2</v>
      </c>
      <c r="X130" s="17">
        <f>0.001*[4]Sheet1!$F$153</f>
        <v>4.3999999999999997E-2</v>
      </c>
      <c r="Y130" s="17">
        <f>0.001*[4]Sheet1!$F$154</f>
        <v>4.4999999999999998E-2</v>
      </c>
      <c r="Z130" s="46">
        <f>0.001*[4]Sheet1!$F$155</f>
        <v>4.4999999999999998E-2</v>
      </c>
      <c r="AA130" s="36">
        <f t="shared" si="18"/>
        <v>4.4999999999999998E-2</v>
      </c>
      <c r="AB130" s="18">
        <f t="shared" si="19"/>
        <v>4.3000000000000003E-2</v>
      </c>
      <c r="AC130" s="19">
        <f t="shared" si="20"/>
        <v>4.4291666666666674E-2</v>
      </c>
    </row>
    <row r="131" spans="2:29" ht="15" customHeight="1">
      <c r="B131" s="26">
        <v>7</v>
      </c>
      <c r="C131" s="43">
        <f>0.001*[4]Sheet1!$F$156</f>
        <v>4.4999999999999998E-2</v>
      </c>
      <c r="D131" s="9">
        <f>0.001*[4]Sheet1!$F$157</f>
        <v>4.4999999999999998E-2</v>
      </c>
      <c r="E131" s="9">
        <f>0.001*[4]Sheet1!$F$158</f>
        <v>4.4999999999999998E-2</v>
      </c>
      <c r="F131" s="9">
        <f>0.001*[4]Sheet1!$F$159</f>
        <v>4.4999999999999998E-2</v>
      </c>
      <c r="G131" s="9">
        <f>0.001*[4]Sheet1!$F$160</f>
        <v>4.4999999999999998E-2</v>
      </c>
      <c r="H131" s="9">
        <f>0.001*[4]Sheet1!$F$161</f>
        <v>4.4999999999999998E-2</v>
      </c>
      <c r="I131" s="9">
        <f>0.001*[4]Sheet1!$F$162</f>
        <v>4.4999999999999998E-2</v>
      </c>
      <c r="J131" s="9">
        <f>0.001*[4]Sheet1!$F$163</f>
        <v>4.4999999999999998E-2</v>
      </c>
      <c r="K131" s="9">
        <f>0.001*[4]Sheet1!$F$164</f>
        <v>4.4999999999999998E-2</v>
      </c>
      <c r="L131" s="9">
        <f>0.001*[4]Sheet1!$F$165</f>
        <v>4.3999999999999997E-2</v>
      </c>
      <c r="M131" s="9">
        <f>0.001*[4]Sheet1!$F$166</f>
        <v>4.5999999999999999E-2</v>
      </c>
      <c r="N131" s="9">
        <f>0.001*[4]Sheet1!$F$167</f>
        <v>4.9000000000000002E-2</v>
      </c>
      <c r="O131" s="9">
        <f>0.001*[4]Sheet1!$F$168</f>
        <v>5.2000000000000005E-2</v>
      </c>
      <c r="P131" s="9">
        <f>0.001*[4]Sheet1!$F$169</f>
        <v>5.2999999999999999E-2</v>
      </c>
      <c r="Q131" s="9">
        <f>0.001*[4]Sheet1!$F$170</f>
        <v>0.05</v>
      </c>
      <c r="R131" s="9">
        <f>0.001*[4]Sheet1!$F$171</f>
        <v>0.05</v>
      </c>
      <c r="S131" s="9">
        <f>0.001*[4]Sheet1!$F$172</f>
        <v>5.2000000000000005E-2</v>
      </c>
      <c r="T131" s="9">
        <f>0.001*[4]Sheet1!$F$173</f>
        <v>5.3999999999999999E-2</v>
      </c>
      <c r="U131" s="9">
        <f>0.001*[4]Sheet1!$F$174</f>
        <v>5.5E-2</v>
      </c>
      <c r="V131" s="9">
        <f>0.001*[4]Sheet1!$F$175</f>
        <v>5.3999999999999999E-2</v>
      </c>
      <c r="W131" s="9">
        <f>0.001*[4]Sheet1!$F$176</f>
        <v>0.05</v>
      </c>
      <c r="X131" s="9">
        <f>0.001*[4]Sheet1!$F$177</f>
        <v>4.7E-2</v>
      </c>
      <c r="Y131" s="9">
        <f>0.001*[4]Sheet1!$F$178</f>
        <v>4.5999999999999999E-2</v>
      </c>
      <c r="Z131" s="44">
        <f>0.001*[4]Sheet1!$F$179</f>
        <v>4.4999999999999998E-2</v>
      </c>
      <c r="AA131" s="35">
        <f t="shared" si="18"/>
        <v>5.5E-2</v>
      </c>
      <c r="AB131" s="10">
        <f t="shared" si="19"/>
        <v>4.3999999999999997E-2</v>
      </c>
      <c r="AC131" s="14">
        <f t="shared" si="20"/>
        <v>4.8000000000000008E-2</v>
      </c>
    </row>
    <row r="132" spans="2:29" ht="15" customHeight="1">
      <c r="B132" s="26">
        <v>8</v>
      </c>
      <c r="C132" s="43">
        <f>0.001*[4]Sheet1!$F$180</f>
        <v>4.4999999999999998E-2</v>
      </c>
      <c r="D132" s="9">
        <f>0.001*[4]Sheet1!$F$181</f>
        <v>4.4999999999999998E-2</v>
      </c>
      <c r="E132" s="9">
        <f>0.001*[4]Sheet1!$F$182</f>
        <v>4.4999999999999998E-2</v>
      </c>
      <c r="F132" s="9">
        <f>0.001*[4]Sheet1!$F$183</f>
        <v>4.3999999999999997E-2</v>
      </c>
      <c r="G132" s="9">
        <f>0.001*[4]Sheet1!$F$184</f>
        <v>4.3999999999999997E-2</v>
      </c>
      <c r="H132" s="9">
        <f>0.001*[4]Sheet1!$F$185</f>
        <v>4.3999999999999997E-2</v>
      </c>
      <c r="I132" s="9">
        <f>0.001*[4]Sheet1!$F$186</f>
        <v>4.3999999999999997E-2</v>
      </c>
      <c r="J132" s="9">
        <f>0.001*[4]Sheet1!$F$187</f>
        <v>4.3999999999999997E-2</v>
      </c>
      <c r="K132" s="9">
        <f>0.001*[4]Sheet1!$F$188</f>
        <v>4.3999999999999997E-2</v>
      </c>
      <c r="L132" s="9">
        <f>0.001*[4]Sheet1!$F$189</f>
        <v>4.3000000000000003E-2</v>
      </c>
      <c r="M132" s="9">
        <f>0.001*[4]Sheet1!$F$190</f>
        <v>4.3000000000000003E-2</v>
      </c>
      <c r="N132" s="9">
        <f>0.001*[4]Sheet1!$F$191</f>
        <v>4.3000000000000003E-2</v>
      </c>
      <c r="O132" s="9">
        <f>0.001*[4]Sheet1!$F$192</f>
        <v>4.3000000000000003E-2</v>
      </c>
      <c r="P132" s="9">
        <f>0.001*[4]Sheet1!$F$193</f>
        <v>4.3000000000000003E-2</v>
      </c>
      <c r="Q132" s="9">
        <f>0.001*[4]Sheet1!$F$194</f>
        <v>4.3000000000000003E-2</v>
      </c>
      <c r="R132" s="9">
        <f>0.001*[4]Sheet1!$F$195</f>
        <v>4.3000000000000003E-2</v>
      </c>
      <c r="S132" s="9">
        <f>0.001*[4]Sheet1!$F$196</f>
        <v>4.3000000000000003E-2</v>
      </c>
      <c r="T132" s="9">
        <f>0.001*[4]Sheet1!$F$197</f>
        <v>4.3999999999999997E-2</v>
      </c>
      <c r="U132" s="9">
        <f>0.001*[4]Sheet1!$F$198</f>
        <v>4.3999999999999997E-2</v>
      </c>
      <c r="V132" s="9">
        <f>0.001*[4]Sheet1!$F$199</f>
        <v>4.3999999999999997E-2</v>
      </c>
      <c r="W132" s="9">
        <f>0.001*[4]Sheet1!$F$200</f>
        <v>4.3999999999999997E-2</v>
      </c>
      <c r="X132" s="9">
        <f>0.001*[4]Sheet1!$F$201</f>
        <v>4.3999999999999997E-2</v>
      </c>
      <c r="Y132" s="9">
        <f>0.001*[4]Sheet1!$F$202</f>
        <v>4.3999999999999997E-2</v>
      </c>
      <c r="Z132" s="44">
        <f>0.001*[4]Sheet1!$F$203</f>
        <v>4.3999999999999997E-2</v>
      </c>
      <c r="AA132" s="35">
        <f t="shared" si="18"/>
        <v>4.4999999999999998E-2</v>
      </c>
      <c r="AB132" s="10">
        <f t="shared" si="19"/>
        <v>4.3000000000000003E-2</v>
      </c>
      <c r="AC132" s="14">
        <f t="shared" si="20"/>
        <v>4.379166666666668E-2</v>
      </c>
    </row>
    <row r="133" spans="2:29" ht="15" customHeight="1">
      <c r="B133" s="26">
        <v>9</v>
      </c>
      <c r="C133" s="43">
        <f>0.001*[4]Sheet1!$F$204</f>
        <v>4.3999999999999997E-2</v>
      </c>
      <c r="D133" s="9">
        <f>0.001*[4]Sheet1!$F$205</f>
        <v>4.3999999999999997E-2</v>
      </c>
      <c r="E133" s="9">
        <f>0.001*[4]Sheet1!$F$206</f>
        <v>4.3999999999999997E-2</v>
      </c>
      <c r="F133" s="9">
        <f>0.001*[4]Sheet1!$F$207</f>
        <v>4.3999999999999997E-2</v>
      </c>
      <c r="G133" s="9">
        <f>0.001*[4]Sheet1!$F$208</f>
        <v>4.3999999999999997E-2</v>
      </c>
      <c r="H133" s="9">
        <f>0.001*[4]Sheet1!$F$209</f>
        <v>4.4999999999999998E-2</v>
      </c>
      <c r="I133" s="9">
        <f>0.001*[4]Sheet1!$F$210</f>
        <v>4.4999999999999998E-2</v>
      </c>
      <c r="J133" s="9">
        <f>0.001*[4]Sheet1!$F$211</f>
        <v>4.4999999999999998E-2</v>
      </c>
      <c r="K133" s="9">
        <f>0.001*[4]Sheet1!$F$212</f>
        <v>4.4999999999999998E-2</v>
      </c>
      <c r="L133" s="9">
        <f>0.001*[4]Sheet1!$F$213</f>
        <v>4.3999999999999997E-2</v>
      </c>
      <c r="M133" s="9">
        <f>0.001*[4]Sheet1!$F$214</f>
        <v>4.3999999999999997E-2</v>
      </c>
      <c r="N133" s="9">
        <f>0.001*[4]Sheet1!$F$215</f>
        <v>4.3999999999999997E-2</v>
      </c>
      <c r="O133" s="9">
        <f>0.001*[4]Sheet1!$F$216</f>
        <v>4.3999999999999997E-2</v>
      </c>
      <c r="P133" s="9">
        <f>0.001*[4]Sheet1!$F$217</f>
        <v>4.3999999999999997E-2</v>
      </c>
      <c r="Q133" s="9">
        <f>0.001*[4]Sheet1!$F$218</f>
        <v>4.3999999999999997E-2</v>
      </c>
      <c r="R133" s="9">
        <f>0.001*[4]Sheet1!$F$219</f>
        <v>4.3999999999999997E-2</v>
      </c>
      <c r="S133" s="9">
        <f>0.001*[4]Sheet1!$F$220</f>
        <v>4.3999999999999997E-2</v>
      </c>
      <c r="T133" s="9">
        <f>0.001*[4]Sheet1!$F$221</f>
        <v>4.3999999999999997E-2</v>
      </c>
      <c r="U133" s="9">
        <f>0.001*[4]Sheet1!$F$222</f>
        <v>4.3999999999999997E-2</v>
      </c>
      <c r="V133" s="9">
        <f>0.001*[4]Sheet1!$F$223</f>
        <v>4.3999999999999997E-2</v>
      </c>
      <c r="W133" s="9">
        <f>0.001*[4]Sheet1!$F$224</f>
        <v>4.3999999999999997E-2</v>
      </c>
      <c r="X133" s="9">
        <f>0.001*[4]Sheet1!$F$225</f>
        <v>4.3999999999999997E-2</v>
      </c>
      <c r="Y133" s="9">
        <f>0.001*[4]Sheet1!$F$226</f>
        <v>4.3999999999999997E-2</v>
      </c>
      <c r="Z133" s="44">
        <f>0.001*[4]Sheet1!$F$227</f>
        <v>4.4999999999999998E-2</v>
      </c>
      <c r="AA133" s="35">
        <f t="shared" si="18"/>
        <v>4.4999999999999998E-2</v>
      </c>
      <c r="AB133" s="10">
        <f t="shared" si="19"/>
        <v>4.3999999999999997E-2</v>
      </c>
      <c r="AC133" s="14">
        <f t="shared" si="20"/>
        <v>4.4208333333333343E-2</v>
      </c>
    </row>
    <row r="134" spans="2:29" ht="15" customHeight="1">
      <c r="B134" s="28">
        <v>10</v>
      </c>
      <c r="C134" s="47">
        <f>0.001*[4]Sheet1!$F$228</f>
        <v>4.3999999999999997E-2</v>
      </c>
      <c r="D134" s="20">
        <f>0.001*[4]Sheet1!$F$229</f>
        <v>4.4999999999999998E-2</v>
      </c>
      <c r="E134" s="20">
        <f>0.001*[4]Sheet1!$F$230</f>
        <v>4.4999999999999998E-2</v>
      </c>
      <c r="F134" s="20">
        <f>0.001*[4]Sheet1!$F$231</f>
        <v>4.4999999999999998E-2</v>
      </c>
      <c r="G134" s="20">
        <f>0.001*[4]Sheet1!$F$232</f>
        <v>4.4999999999999998E-2</v>
      </c>
      <c r="H134" s="20">
        <f>0.001*[4]Sheet1!$F$233</f>
        <v>4.4999999999999998E-2</v>
      </c>
      <c r="I134" s="20">
        <f>0.001*[4]Sheet1!$F$234</f>
        <v>4.4999999999999998E-2</v>
      </c>
      <c r="J134" s="20">
        <f>0.001*[4]Sheet1!$F$235</f>
        <v>4.4999999999999998E-2</v>
      </c>
      <c r="K134" s="20">
        <f>0.001*[4]Sheet1!$F$236</f>
        <v>4.4999999999999998E-2</v>
      </c>
      <c r="L134" s="20">
        <f>0.001*[4]Sheet1!$F$237</f>
        <v>4.4999999999999998E-2</v>
      </c>
      <c r="M134" s="20">
        <f>0.001*[4]Sheet1!$F$238</f>
        <v>4.4999999999999998E-2</v>
      </c>
      <c r="N134" s="20">
        <f>0.001*[4]Sheet1!$F$239</f>
        <v>4.4999999999999998E-2</v>
      </c>
      <c r="O134" s="20">
        <f>0.001*[4]Sheet1!$F$240</f>
        <v>4.4999999999999998E-2</v>
      </c>
      <c r="P134" s="20">
        <f>0.001*[4]Sheet1!$F$241</f>
        <v>4.4999999999999998E-2</v>
      </c>
      <c r="Q134" s="20">
        <f>0.001*[4]Sheet1!$F$242</f>
        <v>4.3999999999999997E-2</v>
      </c>
      <c r="R134" s="20">
        <f>0.001*[4]Sheet1!$F$243</f>
        <v>4.4999999999999998E-2</v>
      </c>
      <c r="S134" s="20">
        <f>0.001*[4]Sheet1!$F$244</f>
        <v>4.3999999999999997E-2</v>
      </c>
      <c r="T134" s="20">
        <f>0.001*[4]Sheet1!$F$245</f>
        <v>4.3999999999999997E-2</v>
      </c>
      <c r="U134" s="20">
        <f>0.001*[4]Sheet1!$F$246</f>
        <v>4.4999999999999998E-2</v>
      </c>
      <c r="V134" s="20">
        <f>0.001*[4]Sheet1!$F$247</f>
        <v>4.4999999999999998E-2</v>
      </c>
      <c r="W134" s="20">
        <f>0.001*[4]Sheet1!$F$248</f>
        <v>4.3999999999999997E-2</v>
      </c>
      <c r="X134" s="20">
        <f>0.001*[4]Sheet1!$F$249</f>
        <v>4.3999999999999997E-2</v>
      </c>
      <c r="Y134" s="20">
        <f>0.001*[4]Sheet1!$F$250</f>
        <v>4.3999999999999997E-2</v>
      </c>
      <c r="Z134" s="48">
        <f>0.001*[4]Sheet1!$F$251</f>
        <v>4.3999999999999997E-2</v>
      </c>
      <c r="AA134" s="37">
        <f t="shared" si="18"/>
        <v>4.4999999999999998E-2</v>
      </c>
      <c r="AB134" s="21">
        <f t="shared" si="19"/>
        <v>4.3999999999999997E-2</v>
      </c>
      <c r="AC134" s="22">
        <f t="shared" si="20"/>
        <v>4.4666666666666681E-2</v>
      </c>
    </row>
    <row r="135" spans="2:29" ht="15" customHeight="1">
      <c r="B135" s="26">
        <v>11</v>
      </c>
      <c r="C135" s="43">
        <f>0.001*[4]Sheet1!$F$252</f>
        <v>4.4999999999999998E-2</v>
      </c>
      <c r="D135" s="9">
        <f>0.001*[4]Sheet1!$F$253</f>
        <v>4.3999999999999997E-2</v>
      </c>
      <c r="E135" s="9">
        <f>0.001*[4]Sheet1!$F$254</f>
        <v>4.4999999999999998E-2</v>
      </c>
      <c r="F135" s="9">
        <f>0.001*[4]Sheet1!$F$255</f>
        <v>4.4999999999999998E-2</v>
      </c>
      <c r="G135" s="9">
        <f>0.001*[4]Sheet1!$F$256</f>
        <v>4.4999999999999998E-2</v>
      </c>
      <c r="H135" s="9">
        <f>0.001*[4]Sheet1!$F$257</f>
        <v>4.5999999999999999E-2</v>
      </c>
      <c r="I135" s="9">
        <f>0.001*[4]Sheet1!$F$258</f>
        <v>4.4999999999999998E-2</v>
      </c>
      <c r="J135" s="9">
        <f>0.001*[4]Sheet1!$F$259</f>
        <v>4.4999999999999998E-2</v>
      </c>
      <c r="K135" s="9">
        <f>0.001*[4]Sheet1!$F$260</f>
        <v>4.3999999999999997E-2</v>
      </c>
      <c r="L135" s="9">
        <f>0.001*[4]Sheet1!$F$261</f>
        <v>4.3999999999999997E-2</v>
      </c>
      <c r="M135" s="9">
        <f>0.001*[4]Sheet1!$F$262</f>
        <v>4.3999999999999997E-2</v>
      </c>
      <c r="N135" s="9">
        <f>0.001*[4]Sheet1!$F$263</f>
        <v>4.4999999999999998E-2</v>
      </c>
      <c r="O135" s="9">
        <f>0.001*[4]Sheet1!$F$264</f>
        <v>4.3999999999999997E-2</v>
      </c>
      <c r="P135" s="9">
        <f>0.001*[4]Sheet1!$F$265</f>
        <v>4.4999999999999998E-2</v>
      </c>
      <c r="Q135" s="9">
        <f>0.001*[4]Sheet1!$F$266</f>
        <v>4.4999999999999998E-2</v>
      </c>
      <c r="R135" s="9">
        <f>0.001*[4]Sheet1!$F$267</f>
        <v>4.7E-2</v>
      </c>
      <c r="S135" s="9">
        <f>0.001*[4]Sheet1!$F$268</f>
        <v>4.7E-2</v>
      </c>
      <c r="T135" s="9">
        <f>0.001*[4]Sheet1!$F$269</f>
        <v>4.5999999999999999E-2</v>
      </c>
      <c r="U135" s="9">
        <f>0.001*[4]Sheet1!$F$270</f>
        <v>4.4999999999999998E-2</v>
      </c>
      <c r="V135" s="9">
        <f>0.001*[4]Sheet1!$F$271</f>
        <v>4.3999999999999997E-2</v>
      </c>
      <c r="W135" s="9">
        <f>0.001*[4]Sheet1!$F$272</f>
        <v>4.4999999999999998E-2</v>
      </c>
      <c r="X135" s="9">
        <f>0.001*[4]Sheet1!$F$273</f>
        <v>4.5999999999999999E-2</v>
      </c>
      <c r="Y135" s="9">
        <f>0.001*[4]Sheet1!$F$274</f>
        <v>4.4999999999999998E-2</v>
      </c>
      <c r="Z135" s="44">
        <f>0.001*[4]Sheet1!$F$275</f>
        <v>4.4999999999999998E-2</v>
      </c>
      <c r="AA135" s="35">
        <f t="shared" si="18"/>
        <v>4.7E-2</v>
      </c>
      <c r="AB135" s="10">
        <f t="shared" si="19"/>
        <v>4.3999999999999997E-2</v>
      </c>
      <c r="AC135" s="14">
        <f t="shared" si="20"/>
        <v>4.5041666666666674E-2</v>
      </c>
    </row>
    <row r="136" spans="2:29" ht="15" customHeight="1">
      <c r="B136" s="26">
        <v>12</v>
      </c>
      <c r="C136" s="43">
        <f>0.001*[4]Sheet1!$F$276</f>
        <v>4.4999999999999998E-2</v>
      </c>
      <c r="D136" s="9">
        <f>0.001*[4]Sheet1!$F$277</f>
        <v>4.3999999999999997E-2</v>
      </c>
      <c r="E136" s="9">
        <f>0.001*[4]Sheet1!$F$278</f>
        <v>4.3999999999999997E-2</v>
      </c>
      <c r="F136" s="9">
        <f>0.001*[4]Sheet1!$F$279</f>
        <v>4.4999999999999998E-2</v>
      </c>
      <c r="G136" s="9">
        <f>0.001*[4]Sheet1!$F$280</f>
        <v>4.3999999999999997E-2</v>
      </c>
      <c r="H136" s="9">
        <f>0.001*[4]Sheet1!$F$281</f>
        <v>4.3999999999999997E-2</v>
      </c>
      <c r="I136" s="9">
        <f>0.001*[4]Sheet1!$F$282</f>
        <v>4.3999999999999997E-2</v>
      </c>
      <c r="J136" s="9">
        <f>0.001*[4]Sheet1!$F$283</f>
        <v>4.3999999999999997E-2</v>
      </c>
      <c r="K136" s="9">
        <f>0.001*[4]Sheet1!$F$284</f>
        <v>4.3999999999999997E-2</v>
      </c>
      <c r="L136" s="9">
        <f>0.001*[4]Sheet1!$F$285</f>
        <v>4.3000000000000003E-2</v>
      </c>
      <c r="M136" s="9">
        <f>0.001*[4]Sheet1!$F$286</f>
        <v>4.3000000000000003E-2</v>
      </c>
      <c r="N136" s="9">
        <f>0.001*[4]Sheet1!$F$287</f>
        <v>4.3999999999999997E-2</v>
      </c>
      <c r="O136" s="9">
        <f>0.001*[4]Sheet1!$F$288</f>
        <v>4.3999999999999997E-2</v>
      </c>
      <c r="P136" s="9">
        <f>0.001*[4]Sheet1!$F$289</f>
        <v>4.3000000000000003E-2</v>
      </c>
      <c r="Q136" s="9">
        <f>0.001*[4]Sheet1!$F$290</f>
        <v>4.3999999999999997E-2</v>
      </c>
      <c r="R136" s="9">
        <f>0.001*[4]Sheet1!$F$291</f>
        <v>4.3999999999999997E-2</v>
      </c>
      <c r="S136" s="9">
        <f>0.001*[4]Sheet1!$F$292</f>
        <v>4.3999999999999997E-2</v>
      </c>
      <c r="T136" s="9">
        <f>0.001*[4]Sheet1!$F$293</f>
        <v>4.3999999999999997E-2</v>
      </c>
      <c r="U136" s="9">
        <f>0.001*[4]Sheet1!$F$294</f>
        <v>4.3999999999999997E-2</v>
      </c>
      <c r="V136" s="9">
        <f>0.001*[4]Sheet1!$F$295</f>
        <v>4.3999999999999997E-2</v>
      </c>
      <c r="W136" s="9">
        <f>0.001*[4]Sheet1!$F$296</f>
        <v>4.3999999999999997E-2</v>
      </c>
      <c r="X136" s="9">
        <f>0.001*[4]Sheet1!$F$297</f>
        <v>4.3999999999999997E-2</v>
      </c>
      <c r="Y136" s="9">
        <f>0.001*[4]Sheet1!$F$298</f>
        <v>4.3999999999999997E-2</v>
      </c>
      <c r="Z136" s="44">
        <f>0.001*[4]Sheet1!$F$299</f>
        <v>4.3999999999999997E-2</v>
      </c>
      <c r="AA136" s="35">
        <f t="shared" si="18"/>
        <v>4.4999999999999998E-2</v>
      </c>
      <c r="AB136" s="10">
        <f t="shared" si="19"/>
        <v>4.3000000000000003E-2</v>
      </c>
      <c r="AC136" s="14">
        <f t="shared" si="20"/>
        <v>4.3958333333333349E-2</v>
      </c>
    </row>
    <row r="137" spans="2:29" ht="15" customHeight="1">
      <c r="B137" s="26">
        <v>13</v>
      </c>
      <c r="C137" s="43">
        <f>0.001*[4]Sheet1!$F$300</f>
        <v>4.3999999999999997E-2</v>
      </c>
      <c r="D137" s="9">
        <f>0.001*[4]Sheet1!$F$301</f>
        <v>4.3999999999999997E-2</v>
      </c>
      <c r="E137" s="9">
        <f>0.001*[4]Sheet1!$F$302</f>
        <v>4.4999999999999998E-2</v>
      </c>
      <c r="F137" s="9">
        <f>0.001*[4]Sheet1!$F$303</f>
        <v>4.4999999999999998E-2</v>
      </c>
      <c r="G137" s="9">
        <f>0.001*[4]Sheet1!$F$304</f>
        <v>4.4999999999999998E-2</v>
      </c>
      <c r="H137" s="9">
        <f>0.001*[4]Sheet1!$F$305</f>
        <v>4.4999999999999998E-2</v>
      </c>
      <c r="I137" s="9">
        <f>0.001*[4]Sheet1!$F$306</f>
        <v>4.4999999999999998E-2</v>
      </c>
      <c r="J137" s="9">
        <f>0.001*[4]Sheet1!$F$307</f>
        <v>4.4999999999999998E-2</v>
      </c>
      <c r="K137" s="9">
        <f>0.001*[4]Sheet1!$F$308</f>
        <v>4.3999999999999997E-2</v>
      </c>
      <c r="L137" s="9">
        <f>0.001*[4]Sheet1!$F$309</f>
        <v>4.3999999999999997E-2</v>
      </c>
      <c r="M137" s="9">
        <f>0.001*[4]Sheet1!$F$310</f>
        <v>4.3999999999999997E-2</v>
      </c>
      <c r="N137" s="9">
        <f>0.001*[4]Sheet1!$F$311</f>
        <v>4.3999999999999997E-2</v>
      </c>
      <c r="O137" s="9">
        <f>0.001*[4]Sheet1!$F$312</f>
        <v>4.3999999999999997E-2</v>
      </c>
      <c r="P137" s="9">
        <f>0.001*[4]Sheet1!$F$313</f>
        <v>4.3999999999999997E-2</v>
      </c>
      <c r="Q137" s="9">
        <f>0.001*[4]Sheet1!$F$314</f>
        <v>4.3999999999999997E-2</v>
      </c>
      <c r="R137" s="9">
        <f>0.001*[4]Sheet1!$F$315</f>
        <v>4.3999999999999997E-2</v>
      </c>
      <c r="S137" s="9">
        <f>0.001*[4]Sheet1!$F$316</f>
        <v>4.3999999999999997E-2</v>
      </c>
      <c r="T137" s="9">
        <f>0.001*[4]Sheet1!$F$317</f>
        <v>4.3999999999999997E-2</v>
      </c>
      <c r="U137" s="9">
        <f>0.001*[4]Sheet1!$F$318</f>
        <v>4.3999999999999997E-2</v>
      </c>
      <c r="V137" s="9">
        <f>0.001*[4]Sheet1!$F$319</f>
        <v>4.3999999999999997E-2</v>
      </c>
      <c r="W137" s="9">
        <f>0.001*[4]Sheet1!$F$320</f>
        <v>4.3999999999999997E-2</v>
      </c>
      <c r="X137" s="9">
        <f>0.001*[4]Sheet1!$F$321</f>
        <v>4.3999999999999997E-2</v>
      </c>
      <c r="Y137" s="9">
        <f>0.001*[4]Sheet1!$F$322</f>
        <v>4.4999999999999998E-2</v>
      </c>
      <c r="Z137" s="44">
        <f>0.001*[4]Sheet1!$F$323</f>
        <v>4.7E-2</v>
      </c>
      <c r="AA137" s="35">
        <f t="shared" si="18"/>
        <v>4.7E-2</v>
      </c>
      <c r="AB137" s="10">
        <f t="shared" si="19"/>
        <v>4.3999999999999997E-2</v>
      </c>
      <c r="AC137" s="14">
        <f t="shared" si="20"/>
        <v>4.4416666666666681E-2</v>
      </c>
    </row>
    <row r="138" spans="2:29" ht="15" customHeight="1">
      <c r="B138" s="26">
        <v>14</v>
      </c>
      <c r="C138" s="43">
        <f>0.001*[4]Sheet1!$F$324</f>
        <v>4.8000000000000001E-2</v>
      </c>
      <c r="D138" s="9">
        <f>0.001*[4]Sheet1!$F$325</f>
        <v>4.8000000000000001E-2</v>
      </c>
      <c r="E138" s="9">
        <f>0.001*[4]Sheet1!$F$326</f>
        <v>4.8000000000000001E-2</v>
      </c>
      <c r="F138" s="9">
        <f>0.001*[4]Sheet1!$F$327</f>
        <v>4.7E-2</v>
      </c>
      <c r="G138" s="9">
        <f>0.001*[4]Sheet1!$F$328</f>
        <v>4.7E-2</v>
      </c>
      <c r="H138" s="9">
        <f>0.001*[4]Sheet1!$F$329</f>
        <v>4.7E-2</v>
      </c>
      <c r="I138" s="9">
        <f>0.001*[4]Sheet1!$F$330</f>
        <v>4.4999999999999998E-2</v>
      </c>
      <c r="J138" s="9">
        <f>0.001*[4]Sheet1!$F$331</f>
        <v>4.4999999999999998E-2</v>
      </c>
      <c r="K138" s="9">
        <f>0.001*[4]Sheet1!$F$332</f>
        <v>4.3999999999999997E-2</v>
      </c>
      <c r="L138" s="9">
        <f>0.001*[4]Sheet1!$F$333</f>
        <v>4.3999999999999997E-2</v>
      </c>
      <c r="M138" s="9">
        <f>0.001*[4]Sheet1!$F$334</f>
        <v>4.3000000000000003E-2</v>
      </c>
      <c r="N138" s="9">
        <f>0.001*[4]Sheet1!$F$335</f>
        <v>4.3999999999999997E-2</v>
      </c>
      <c r="O138" s="9">
        <f>0.001*[4]Sheet1!$F$336</f>
        <v>4.3999999999999997E-2</v>
      </c>
      <c r="P138" s="9">
        <f>0.001*[4]Sheet1!$F$337</f>
        <v>4.3999999999999997E-2</v>
      </c>
      <c r="Q138" s="9">
        <f>0.001*[4]Sheet1!$F$338</f>
        <v>4.3999999999999997E-2</v>
      </c>
      <c r="R138" s="9">
        <f>0.001*[4]Sheet1!$F$339</f>
        <v>4.3999999999999997E-2</v>
      </c>
      <c r="S138" s="9">
        <f>0.001*[4]Sheet1!$F$340</f>
        <v>4.3999999999999997E-2</v>
      </c>
      <c r="T138" s="9">
        <f>0.001*[4]Sheet1!$F$341</f>
        <v>4.3999999999999997E-2</v>
      </c>
      <c r="U138" s="9">
        <f>0.001*[4]Sheet1!$F$342</f>
        <v>4.3999999999999997E-2</v>
      </c>
      <c r="V138" s="9">
        <f>0.001*[4]Sheet1!$F$343</f>
        <v>4.3999999999999997E-2</v>
      </c>
      <c r="W138" s="9">
        <f>0.001*[4]Sheet1!$F$344</f>
        <v>4.3999999999999997E-2</v>
      </c>
      <c r="X138" s="9">
        <f>0.001*[4]Sheet1!$F$345</f>
        <v>4.3999999999999997E-2</v>
      </c>
      <c r="Y138" s="9">
        <f>0.001*[4]Sheet1!$F$346</f>
        <v>4.3999999999999997E-2</v>
      </c>
      <c r="Z138" s="44">
        <f>0.001*[4]Sheet1!$F$347</f>
        <v>4.4999999999999998E-2</v>
      </c>
      <c r="AA138" s="35">
        <f t="shared" si="18"/>
        <v>4.8000000000000001E-2</v>
      </c>
      <c r="AB138" s="10">
        <f t="shared" si="19"/>
        <v>4.3000000000000003E-2</v>
      </c>
      <c r="AC138" s="14">
        <f t="shared" si="20"/>
        <v>4.4958333333333343E-2</v>
      </c>
    </row>
    <row r="139" spans="2:29" ht="15" customHeight="1">
      <c r="B139" s="26">
        <v>15</v>
      </c>
      <c r="C139" s="43">
        <f>0.001*[4]Sheet1!$F$348</f>
        <v>4.7E-2</v>
      </c>
      <c r="D139" s="9">
        <f>0.001*[4]Sheet1!$F$349</f>
        <v>4.8000000000000001E-2</v>
      </c>
      <c r="E139" s="9">
        <f>0.001*[4]Sheet1!$F$350</f>
        <v>4.5999999999999999E-2</v>
      </c>
      <c r="F139" s="9">
        <f>0.001*[4]Sheet1!$F$351</f>
        <v>4.4999999999999998E-2</v>
      </c>
      <c r="G139" s="9">
        <f>0.001*[4]Sheet1!$F$352</f>
        <v>4.5999999999999999E-2</v>
      </c>
      <c r="H139" s="9">
        <f>0.001*[4]Sheet1!$F$353</f>
        <v>4.7E-2</v>
      </c>
      <c r="I139" s="9">
        <f>0.001*[4]Sheet1!$F$354</f>
        <v>4.7E-2</v>
      </c>
      <c r="J139" s="9">
        <f>0.001*[4]Sheet1!$F$355</f>
        <v>4.4999999999999998E-2</v>
      </c>
      <c r="K139" s="9">
        <f>0.001*[4]Sheet1!$F$356</f>
        <v>4.4999999999999998E-2</v>
      </c>
      <c r="L139" s="9">
        <f>0.001*[4]Sheet1!$F$357</f>
        <v>4.3999999999999997E-2</v>
      </c>
      <c r="M139" s="9">
        <f>0.001*[4]Sheet1!$F$358</f>
        <v>4.4999999999999998E-2</v>
      </c>
      <c r="N139" s="9">
        <f>0.001*[4]Sheet1!$F$359</f>
        <v>4.4999999999999998E-2</v>
      </c>
      <c r="O139" s="9">
        <f>0.001*[4]Sheet1!$F$360</f>
        <v>4.4999999999999998E-2</v>
      </c>
      <c r="P139" s="9">
        <f>0.001*[4]Sheet1!$F$361</f>
        <v>4.3999999999999997E-2</v>
      </c>
      <c r="Q139" s="9">
        <f>0.001*[4]Sheet1!$F$362</f>
        <v>4.3999999999999997E-2</v>
      </c>
      <c r="R139" s="9">
        <f>0.001*[4]Sheet1!$F$363</f>
        <v>4.3999999999999997E-2</v>
      </c>
      <c r="S139" s="9">
        <f>0.001*[4]Sheet1!$F$364</f>
        <v>4.3999999999999997E-2</v>
      </c>
      <c r="T139" s="9">
        <f>0.001*[4]Sheet1!$F$365</f>
        <v>4.3999999999999997E-2</v>
      </c>
      <c r="U139" s="9">
        <f>0.001*[4]Sheet1!$F$366</f>
        <v>4.3999999999999997E-2</v>
      </c>
      <c r="V139" s="9">
        <f>0.001*[4]Sheet1!$F$367</f>
        <v>4.3999999999999997E-2</v>
      </c>
      <c r="W139" s="9">
        <f>0.001*[4]Sheet1!$F$368</f>
        <v>4.3999999999999997E-2</v>
      </c>
      <c r="X139" s="9">
        <f>0.001*[4]Sheet1!$F$369</f>
        <v>4.3999999999999997E-2</v>
      </c>
      <c r="Y139" s="9">
        <f>0.001*[4]Sheet1!$F$370</f>
        <v>4.3999999999999997E-2</v>
      </c>
      <c r="Z139" s="44">
        <f>0.001*[4]Sheet1!$F$371</f>
        <v>4.3999999999999997E-2</v>
      </c>
      <c r="AA139" s="35">
        <f t="shared" si="18"/>
        <v>4.8000000000000001E-2</v>
      </c>
      <c r="AB139" s="10">
        <f t="shared" si="19"/>
        <v>4.3999999999999997E-2</v>
      </c>
      <c r="AC139" s="14">
        <f t="shared" si="20"/>
        <v>4.495833333333335E-2</v>
      </c>
    </row>
    <row r="140" spans="2:29" ht="15" customHeight="1">
      <c r="B140" s="27">
        <v>16</v>
      </c>
      <c r="C140" s="45">
        <f>0.001*[4]Sheet1!$F$372</f>
        <v>4.3999999999999997E-2</v>
      </c>
      <c r="D140" s="17">
        <f>0.001*[4]Sheet1!$F$373</f>
        <v>4.3999999999999997E-2</v>
      </c>
      <c r="E140" s="17">
        <f>0.001*[4]Sheet1!$F$374</f>
        <v>4.3999999999999997E-2</v>
      </c>
      <c r="F140" s="17">
        <f>0.001*[4]Sheet1!$F$375</f>
        <v>4.3999999999999997E-2</v>
      </c>
      <c r="G140" s="17">
        <f>0.001*[4]Sheet1!$F$376</f>
        <v>4.3999999999999997E-2</v>
      </c>
      <c r="H140" s="17">
        <f>0.001*[4]Sheet1!$F$377</f>
        <v>4.3999999999999997E-2</v>
      </c>
      <c r="I140" s="17">
        <f>0.001*[4]Sheet1!$F$378</f>
        <v>4.3999999999999997E-2</v>
      </c>
      <c r="J140" s="17">
        <f>0.001*[4]Sheet1!$F$379</f>
        <v>4.3999999999999997E-2</v>
      </c>
      <c r="K140" s="17">
        <f>0.001*[4]Sheet1!$F$380</f>
        <v>4.3999999999999997E-2</v>
      </c>
      <c r="L140" s="17">
        <f>0.001*[4]Sheet1!$F$381</f>
        <v>4.3999999999999997E-2</v>
      </c>
      <c r="M140" s="17">
        <f>0.001*[4]Sheet1!$F$382</f>
        <v>4.3999999999999997E-2</v>
      </c>
      <c r="N140" s="17">
        <f>0.001*[4]Sheet1!$F$383</f>
        <v>4.3999999999999997E-2</v>
      </c>
      <c r="O140" s="17">
        <f>0.001*[4]Sheet1!$F$384</f>
        <v>4.3999999999999997E-2</v>
      </c>
      <c r="P140" s="17">
        <f>0.001*[4]Sheet1!$F$385</f>
        <v>4.3999999999999997E-2</v>
      </c>
      <c r="Q140" s="17">
        <f>0.001*[4]Sheet1!$F$386</f>
        <v>4.3999999999999997E-2</v>
      </c>
      <c r="R140" s="17">
        <f>0.001*[4]Sheet1!$F$387</f>
        <v>4.3999999999999997E-2</v>
      </c>
      <c r="S140" s="17">
        <f>0.001*[4]Sheet1!$F$388</f>
        <v>4.3999999999999997E-2</v>
      </c>
      <c r="T140" s="17">
        <f>0.001*[4]Sheet1!$F$389</f>
        <v>4.3999999999999997E-2</v>
      </c>
      <c r="U140" s="17">
        <f>0.001*[4]Sheet1!$F$390</f>
        <v>4.3999999999999997E-2</v>
      </c>
      <c r="V140" s="17">
        <f>0.001*[4]Sheet1!$F$391</f>
        <v>4.3999999999999997E-2</v>
      </c>
      <c r="W140" s="17">
        <f>0.001*[4]Sheet1!$F$392</f>
        <v>4.3999999999999997E-2</v>
      </c>
      <c r="X140" s="17">
        <f>0.001*[4]Sheet1!$F$393</f>
        <v>4.3999999999999997E-2</v>
      </c>
      <c r="Y140" s="17">
        <f>0.001*[4]Sheet1!$F$394</f>
        <v>4.3999999999999997E-2</v>
      </c>
      <c r="Z140" s="46">
        <f>0.001*[4]Sheet1!$F$395</f>
        <v>4.3999999999999997E-2</v>
      </c>
      <c r="AA140" s="36">
        <f t="shared" si="18"/>
        <v>4.3999999999999997E-2</v>
      </c>
      <c r="AB140" s="18">
        <f t="shared" si="19"/>
        <v>4.3999999999999997E-2</v>
      </c>
      <c r="AC140" s="19">
        <f t="shared" si="20"/>
        <v>4.4000000000000011E-2</v>
      </c>
    </row>
    <row r="141" spans="2:29" ht="15" customHeight="1">
      <c r="B141" s="26">
        <v>17</v>
      </c>
      <c r="C141" s="43">
        <f>0.001*[4]Sheet1!$F$396</f>
        <v>4.3999999999999997E-2</v>
      </c>
      <c r="D141" s="9">
        <f>0.001*[4]Sheet1!$F$397</f>
        <v>4.4999999999999998E-2</v>
      </c>
      <c r="E141" s="9">
        <f>0.001*[4]Sheet1!$F$398</f>
        <v>4.4999999999999998E-2</v>
      </c>
      <c r="F141" s="9">
        <f>0.001*[4]Sheet1!$F$399</f>
        <v>4.4999999999999998E-2</v>
      </c>
      <c r="G141" s="9">
        <f>0.001*[4]Sheet1!$F$400</f>
        <v>4.4999999999999998E-2</v>
      </c>
      <c r="H141" s="9">
        <f>0.001*[4]Sheet1!$F$401</f>
        <v>4.4999999999999998E-2</v>
      </c>
      <c r="I141" s="9">
        <f>0.001*[4]Sheet1!$F$402</f>
        <v>4.4999999999999998E-2</v>
      </c>
      <c r="J141" s="9">
        <f>0.001*[4]Sheet1!$F$403</f>
        <v>4.4999999999999998E-2</v>
      </c>
      <c r="K141" s="9">
        <f>0.001*[4]Sheet1!$F$404</f>
        <v>4.4999999999999998E-2</v>
      </c>
      <c r="L141" s="9">
        <f>0.001*[4]Sheet1!$F$405</f>
        <v>4.5999999999999999E-2</v>
      </c>
      <c r="M141" s="9">
        <f>0.001*[4]Sheet1!$F$406</f>
        <v>0.05</v>
      </c>
      <c r="N141" s="9">
        <f>0.001*[4]Sheet1!$F$407</f>
        <v>5.2999999999999999E-2</v>
      </c>
      <c r="O141" s="9">
        <f>0.001*[4]Sheet1!$F$408</f>
        <v>5.2000000000000005E-2</v>
      </c>
      <c r="P141" s="9">
        <f>0.001*[4]Sheet1!$F$409</f>
        <v>4.7E-2</v>
      </c>
      <c r="Q141" s="9">
        <f>0.001*[4]Sheet1!$F$400</f>
        <v>4.4999999999999998E-2</v>
      </c>
      <c r="R141" s="9">
        <f>0.001*[4]Sheet1!$F$411</f>
        <v>4.8000000000000001E-2</v>
      </c>
      <c r="S141" s="9">
        <f>0.001*[4]Sheet1!$F$412</f>
        <v>4.8000000000000001E-2</v>
      </c>
      <c r="T141" s="9">
        <f>0.001*[4]Sheet1!$F$413</f>
        <v>4.5999999999999999E-2</v>
      </c>
      <c r="U141" s="9">
        <f>0.001*[4]Sheet1!$F$414</f>
        <v>4.4999999999999998E-2</v>
      </c>
      <c r="V141" s="9">
        <f>0.001*[4]Sheet1!$F$415</f>
        <v>4.4999999999999998E-2</v>
      </c>
      <c r="W141" s="9">
        <f>0.001*[4]Sheet1!$F$416</f>
        <v>4.3999999999999997E-2</v>
      </c>
      <c r="X141" s="9">
        <f>0.001*[4]Sheet1!$F$417</f>
        <v>4.3999999999999997E-2</v>
      </c>
      <c r="Y141" s="9">
        <f>0.001*[4]Sheet1!$F$418</f>
        <v>4.4999999999999998E-2</v>
      </c>
      <c r="Z141" s="44">
        <f>0.001*[4]Sheet1!$F$419</f>
        <v>4.3999999999999997E-2</v>
      </c>
      <c r="AA141" s="35">
        <f t="shared" si="18"/>
        <v>5.2999999999999999E-2</v>
      </c>
      <c r="AB141" s="10">
        <f t="shared" si="19"/>
        <v>4.3999999999999997E-2</v>
      </c>
      <c r="AC141" s="14">
        <f t="shared" si="20"/>
        <v>4.6083333333333344E-2</v>
      </c>
    </row>
    <row r="142" spans="2:29" ht="15" customHeight="1">
      <c r="B142" s="26">
        <v>18</v>
      </c>
      <c r="C142" s="43">
        <f>0.001*[4]Sheet1!$F$420</f>
        <v>4.3999999999999997E-2</v>
      </c>
      <c r="D142" s="9">
        <f>0.001*[4]Sheet1!$F$421</f>
        <v>4.4999999999999998E-2</v>
      </c>
      <c r="E142" s="9">
        <f>0.001*[4]Sheet1!$F$422</f>
        <v>4.4999999999999998E-2</v>
      </c>
      <c r="F142" s="9">
        <f>0.001*[4]Sheet1!$F$423</f>
        <v>4.3999999999999997E-2</v>
      </c>
      <c r="G142" s="9">
        <f>0.001*[4]Sheet1!$F$424</f>
        <v>4.4999999999999998E-2</v>
      </c>
      <c r="H142" s="9">
        <f>0.001*[4]Sheet1!$F$425</f>
        <v>4.3999999999999997E-2</v>
      </c>
      <c r="I142" s="9">
        <f>0.001*[4]Sheet1!$F$426</f>
        <v>4.3999999999999997E-2</v>
      </c>
      <c r="J142" s="9">
        <f>0.001*[4]Sheet1!$F$427</f>
        <v>4.4999999999999998E-2</v>
      </c>
      <c r="K142" s="9">
        <f>0.001*[4]Sheet1!$F$428</f>
        <v>4.3999999999999997E-2</v>
      </c>
      <c r="L142" s="9">
        <f>0.001*[4]Sheet1!$F$429</f>
        <v>4.3999999999999997E-2</v>
      </c>
      <c r="M142" s="9">
        <f>0.001*[4]Sheet1!$F$430</f>
        <v>4.3999999999999997E-2</v>
      </c>
      <c r="N142" s="9">
        <f>0.001*[4]Sheet1!$F$431</f>
        <v>4.3999999999999997E-2</v>
      </c>
      <c r="O142" s="9">
        <f>0.001*[4]Sheet1!$F$432</f>
        <v>4.3999999999999997E-2</v>
      </c>
      <c r="P142" s="9">
        <f>0.001*[4]Sheet1!$F$433</f>
        <v>4.3999999999999997E-2</v>
      </c>
      <c r="Q142" s="9">
        <f>0.001*[4]Sheet1!$F$434</f>
        <v>4.3999999999999997E-2</v>
      </c>
      <c r="R142" s="9">
        <f>0.001*[4]Sheet1!$F$435</f>
        <v>4.3999999999999997E-2</v>
      </c>
      <c r="S142" s="9">
        <f>0.001*[4]Sheet1!$F$436</f>
        <v>4.3999999999999997E-2</v>
      </c>
      <c r="T142" s="9">
        <f>0.001*[4]Sheet1!$F$437</f>
        <v>4.3999999999999997E-2</v>
      </c>
      <c r="U142" s="9">
        <f>0.001*[4]Sheet1!$F$438</f>
        <v>4.3999999999999997E-2</v>
      </c>
      <c r="V142" s="9">
        <f>0.001*[4]Sheet1!$F$439</f>
        <v>4.3999999999999997E-2</v>
      </c>
      <c r="W142" s="9">
        <f>0.001*[4]Sheet1!$F$440</f>
        <v>4.3999999999999997E-2</v>
      </c>
      <c r="X142" s="9">
        <f>0.001*[4]Sheet1!$F$441</f>
        <v>4.3999999999999997E-2</v>
      </c>
      <c r="Y142" s="9">
        <f>0.001*[4]Sheet1!$F$442</f>
        <v>4.4999999999999998E-2</v>
      </c>
      <c r="Z142" s="44">
        <f>0.001*[4]Sheet1!$F$443</f>
        <v>4.3999999999999997E-2</v>
      </c>
      <c r="AA142" s="35">
        <f t="shared" si="18"/>
        <v>4.4999999999999998E-2</v>
      </c>
      <c r="AB142" s="10">
        <f t="shared" si="19"/>
        <v>4.3999999999999997E-2</v>
      </c>
      <c r="AC142" s="14">
        <f t="shared" si="20"/>
        <v>4.4208333333333349E-2</v>
      </c>
    </row>
    <row r="143" spans="2:29" ht="15" customHeight="1">
      <c r="B143" s="26">
        <v>19</v>
      </c>
      <c r="C143" s="43">
        <f>0.001*[4]Sheet1!$F$444</f>
        <v>4.3999999999999997E-2</v>
      </c>
      <c r="D143" s="9">
        <f>0.001*[4]Sheet1!$F$445</f>
        <v>4.3999999999999997E-2</v>
      </c>
      <c r="E143" s="9">
        <f>0.001*[4]Sheet1!$F$446</f>
        <v>4.4999999999999998E-2</v>
      </c>
      <c r="F143" s="9">
        <f>0.001*[4]Sheet1!$F$447</f>
        <v>4.3999999999999997E-2</v>
      </c>
      <c r="G143" s="9">
        <f>0.001*[4]Sheet1!$F$448</f>
        <v>4.3999999999999997E-2</v>
      </c>
      <c r="H143" s="9">
        <f>0.001*[4]Sheet1!$F$449</f>
        <v>4.3999999999999997E-2</v>
      </c>
      <c r="I143" s="9">
        <f>0.001*[4]Sheet1!$F$450</f>
        <v>4.4999999999999998E-2</v>
      </c>
      <c r="J143" s="9">
        <f>0.001*[4]Sheet1!$F$451</f>
        <v>4.3999999999999997E-2</v>
      </c>
      <c r="K143" s="9">
        <f>0.001*[4]Sheet1!$F$452</f>
        <v>4.3999999999999997E-2</v>
      </c>
      <c r="L143" s="9">
        <f>0.001*[4]Sheet1!$F$453</f>
        <v>4.3999999999999997E-2</v>
      </c>
      <c r="M143" s="9">
        <f>0.001*[4]Sheet1!$F$454</f>
        <v>4.3999999999999997E-2</v>
      </c>
      <c r="N143" s="9">
        <f>0.001*[4]Sheet1!$F$455</f>
        <v>4.3999999999999997E-2</v>
      </c>
      <c r="O143" s="9">
        <f>0.001*[4]Sheet1!$F$456</f>
        <v>4.3999999999999997E-2</v>
      </c>
      <c r="P143" s="9">
        <f>0.001*[4]Sheet1!$F$457</f>
        <v>4.3000000000000003E-2</v>
      </c>
      <c r="Q143" s="9">
        <f>0.001*[4]Sheet1!$F$458</f>
        <v>4.3000000000000003E-2</v>
      </c>
      <c r="R143" s="9">
        <f>0.001*[4]Sheet1!$F$459</f>
        <v>4.3000000000000003E-2</v>
      </c>
      <c r="S143" s="9">
        <f>0.001*[4]Sheet1!$F$460</f>
        <v>4.3000000000000003E-2</v>
      </c>
      <c r="T143" s="9">
        <f>0.001*[4]Sheet1!$F$461</f>
        <v>4.3999999999999997E-2</v>
      </c>
      <c r="U143" s="9">
        <f>0.001*[4]Sheet1!$F$462</f>
        <v>4.3999999999999997E-2</v>
      </c>
      <c r="V143" s="9">
        <f>0.001*[4]Sheet1!$F$463</f>
        <v>4.3999999999999997E-2</v>
      </c>
      <c r="W143" s="9">
        <f>0.001*[4]Sheet1!$F$464</f>
        <v>4.3999999999999997E-2</v>
      </c>
      <c r="X143" s="9">
        <f>0.001*[4]Sheet1!$F$465</f>
        <v>4.3999999999999997E-2</v>
      </c>
      <c r="Y143" s="9">
        <f>0.001*[4]Sheet1!$F$466</f>
        <v>4.3999999999999997E-2</v>
      </c>
      <c r="Z143" s="44">
        <f>0.001*[4]Sheet1!$F$467</f>
        <v>4.3999999999999997E-2</v>
      </c>
      <c r="AA143" s="35">
        <f t="shared" si="18"/>
        <v>4.4999999999999998E-2</v>
      </c>
      <c r="AB143" s="10">
        <f t="shared" si="19"/>
        <v>4.3000000000000003E-2</v>
      </c>
      <c r="AC143" s="14">
        <f t="shared" si="20"/>
        <v>4.391666666666668E-2</v>
      </c>
    </row>
    <row r="144" spans="2:29" ht="15" customHeight="1">
      <c r="B144" s="28">
        <v>20</v>
      </c>
      <c r="C144" s="47">
        <f>0.001*[4]Sheet1!$F$468</f>
        <v>4.3999999999999997E-2</v>
      </c>
      <c r="D144" s="20">
        <f>0.001*[4]Sheet1!$F$469</f>
        <v>4.3999999999999997E-2</v>
      </c>
      <c r="E144" s="20">
        <f>0.001*[4]Sheet1!$F$470</f>
        <v>4.3999999999999997E-2</v>
      </c>
      <c r="F144" s="20">
        <f>0.001*[4]Sheet1!$F$471</f>
        <v>4.4999999999999998E-2</v>
      </c>
      <c r="G144" s="20">
        <f>0.001*[4]Sheet1!$F$472</f>
        <v>4.4999999999999998E-2</v>
      </c>
      <c r="H144" s="20">
        <f>0.001*[4]Sheet1!$F$473</f>
        <v>4.4999999999999998E-2</v>
      </c>
      <c r="I144" s="20">
        <f>0.001*[4]Sheet1!$F$474</f>
        <v>4.3999999999999997E-2</v>
      </c>
      <c r="J144" s="20">
        <f>0.001*[4]Sheet1!$F$475</f>
        <v>4.4999999999999998E-2</v>
      </c>
      <c r="K144" s="20">
        <f>0.001*[4]Sheet1!$F$476</f>
        <v>4.3999999999999997E-2</v>
      </c>
      <c r="L144" s="20">
        <f>0.001*[4]Sheet1!$F$477</f>
        <v>4.3000000000000003E-2</v>
      </c>
      <c r="M144" s="20">
        <f>0.001*[4]Sheet1!$F$478</f>
        <v>4.3000000000000003E-2</v>
      </c>
      <c r="N144" s="20">
        <f>0.001*[4]Sheet1!$F$479</f>
        <v>4.3999999999999997E-2</v>
      </c>
      <c r="O144" s="20">
        <f>0.001*[4]Sheet1!$F$480</f>
        <v>4.3000000000000003E-2</v>
      </c>
      <c r="P144" s="20">
        <f>0.001*[4]Sheet1!$F$481</f>
        <v>4.3999999999999997E-2</v>
      </c>
      <c r="Q144" s="20">
        <f>0.001*[4]Sheet1!$F$482</f>
        <v>4.3000000000000003E-2</v>
      </c>
      <c r="R144" s="20">
        <f>0.001*[4]Sheet1!$F$483</f>
        <v>4.3999999999999997E-2</v>
      </c>
      <c r="S144" s="20">
        <f>0.001*[4]Sheet1!$F$484</f>
        <v>4.3000000000000003E-2</v>
      </c>
      <c r="T144" s="20">
        <f>0.001*[4]Sheet1!$F$485</f>
        <v>4.3999999999999997E-2</v>
      </c>
      <c r="U144" s="20">
        <f>0.001*[4]Sheet1!$F$486</f>
        <v>4.3999999999999997E-2</v>
      </c>
      <c r="V144" s="20">
        <f>0.001*[4]Sheet1!$F$487</f>
        <v>4.3999999999999997E-2</v>
      </c>
      <c r="W144" s="20">
        <f>0.001*[4]Sheet1!$F$488</f>
        <v>4.3999999999999997E-2</v>
      </c>
      <c r="X144" s="20">
        <f>0.001*[4]Sheet1!$F$489</f>
        <v>4.3999999999999997E-2</v>
      </c>
      <c r="Y144" s="20">
        <f>0.001*[4]Sheet1!$F$490</f>
        <v>4.3999999999999997E-2</v>
      </c>
      <c r="Z144" s="48">
        <f>0.001*[4]Sheet1!$F$491</f>
        <v>4.3999999999999997E-2</v>
      </c>
      <c r="AA144" s="37">
        <f t="shared" si="18"/>
        <v>4.4999999999999998E-2</v>
      </c>
      <c r="AB144" s="21">
        <f t="shared" si="19"/>
        <v>4.3000000000000003E-2</v>
      </c>
      <c r="AC144" s="22">
        <f t="shared" si="20"/>
        <v>4.3958333333333349E-2</v>
      </c>
    </row>
    <row r="145" spans="2:29" ht="15" customHeight="1">
      <c r="B145" s="26">
        <v>21</v>
      </c>
      <c r="C145" s="43">
        <f>0.001*[4]Sheet1!$F$492</f>
        <v>4.3999999999999997E-2</v>
      </c>
      <c r="D145" s="9">
        <f>0.001*[4]Sheet1!$F$493</f>
        <v>4.3999999999999997E-2</v>
      </c>
      <c r="E145" s="9">
        <f>0.001*[4]Sheet1!$F$494</f>
        <v>4.4999999999999998E-2</v>
      </c>
      <c r="F145" s="9">
        <f>0.001*[4]Sheet1!$F$495</f>
        <v>4.4999999999999998E-2</v>
      </c>
      <c r="G145" s="9">
        <f>0.001*[4]Sheet1!$F$496</f>
        <v>4.4999999999999998E-2</v>
      </c>
      <c r="H145" s="9">
        <f>0.001*[4]Sheet1!$F$497</f>
        <v>4.4999999999999998E-2</v>
      </c>
      <c r="I145" s="9">
        <f>0.001*[4]Sheet1!$F$498</f>
        <v>4.4999999999999998E-2</v>
      </c>
      <c r="J145" s="9">
        <f>0.001*[4]Sheet1!$F$499</f>
        <v>4.4999999999999998E-2</v>
      </c>
      <c r="K145" s="9">
        <f>0.001*[4]Sheet1!$F$500</f>
        <v>4.3999999999999997E-2</v>
      </c>
      <c r="L145" s="9">
        <f>0.001*[4]Sheet1!$F$501</f>
        <v>4.3999999999999997E-2</v>
      </c>
      <c r="M145" s="9">
        <f>0.001*[4]Sheet1!$F$502</f>
        <v>4.3999999999999997E-2</v>
      </c>
      <c r="N145" s="9">
        <f>0.001*[4]Sheet1!$F$503</f>
        <v>4.3999999999999997E-2</v>
      </c>
      <c r="O145" s="9">
        <f>0.001*[4]Sheet1!$F$504</f>
        <v>4.3999999999999997E-2</v>
      </c>
      <c r="P145" s="9">
        <f>0.001*[4]Sheet1!$F$505</f>
        <v>4.3999999999999997E-2</v>
      </c>
      <c r="Q145" s="9">
        <f>0.001*[4]Sheet1!$F$506</f>
        <v>4.3999999999999997E-2</v>
      </c>
      <c r="R145" s="9">
        <f>0.001*[4]Sheet1!$F$507</f>
        <v>4.3999999999999997E-2</v>
      </c>
      <c r="S145" s="9">
        <f>0.001*[4]Sheet1!$F$508</f>
        <v>4.3999999999999997E-2</v>
      </c>
      <c r="T145" s="9">
        <f>0.001*[4]Sheet1!$F$509</f>
        <v>4.3999999999999997E-2</v>
      </c>
      <c r="U145" s="9">
        <f>0.001*[4]Sheet1!$F$510</f>
        <v>4.3999999999999997E-2</v>
      </c>
      <c r="V145" s="9">
        <f>0.001*[4]Sheet1!$F$511</f>
        <v>4.4999999999999998E-2</v>
      </c>
      <c r="W145" s="9">
        <f>0.001*[4]Sheet1!$F$512</f>
        <v>4.3999999999999997E-2</v>
      </c>
      <c r="X145" s="9">
        <f>0.001*[4]Sheet1!$F$513</f>
        <v>4.4999999999999998E-2</v>
      </c>
      <c r="Y145" s="9">
        <f>0.001*[4]Sheet1!$F$514</f>
        <v>4.8000000000000001E-2</v>
      </c>
      <c r="Z145" s="44">
        <f>0.001*[4]Sheet1!$F$515</f>
        <v>4.9000000000000002E-2</v>
      </c>
      <c r="AA145" s="35">
        <f t="shared" si="18"/>
        <v>4.9000000000000002E-2</v>
      </c>
      <c r="AB145" s="10">
        <f t="shared" si="19"/>
        <v>4.3999999999999997E-2</v>
      </c>
      <c r="AC145" s="14">
        <f t="shared" si="20"/>
        <v>4.4708333333333343E-2</v>
      </c>
    </row>
    <row r="146" spans="2:29" ht="15" customHeight="1">
      <c r="B146" s="26">
        <v>22</v>
      </c>
      <c r="C146" s="43">
        <f>0.001*[4]Sheet1!$F$516</f>
        <v>4.8000000000000001E-2</v>
      </c>
      <c r="D146" s="9">
        <f>0.001*[4]Sheet1!$F$517</f>
        <v>4.9000000000000002E-2</v>
      </c>
      <c r="E146" s="9">
        <f>0.001*[4]Sheet1!$F$518</f>
        <v>0.05</v>
      </c>
      <c r="F146" s="9">
        <f>0.001*[4]Sheet1!$F$519</f>
        <v>4.9000000000000002E-2</v>
      </c>
      <c r="G146" s="9">
        <f>0.001*[4]Sheet1!$F$520</f>
        <v>4.7E-2</v>
      </c>
      <c r="H146" s="9">
        <f>0.001*[4]Sheet1!$F$521</f>
        <v>4.4999999999999998E-2</v>
      </c>
      <c r="I146" s="9">
        <f>0.001*[4]Sheet1!$F$522</f>
        <v>4.4999999999999998E-2</v>
      </c>
      <c r="J146" s="9">
        <f>0.001*[4]Sheet1!$F$523</f>
        <v>4.3999999999999997E-2</v>
      </c>
      <c r="K146" s="9">
        <f>0.001*[4]Sheet1!$F$524</f>
        <v>4.3999999999999997E-2</v>
      </c>
      <c r="L146" s="9">
        <f>0.001*[4]Sheet1!$F$525</f>
        <v>4.3000000000000003E-2</v>
      </c>
      <c r="M146" s="9">
        <f>0.001*[4]Sheet1!$F$526</f>
        <v>4.3000000000000003E-2</v>
      </c>
      <c r="N146" s="9">
        <f>0.001*[4]Sheet1!$F$527</f>
        <v>4.3999999999999997E-2</v>
      </c>
      <c r="O146" s="9">
        <f>0.001*[4]Sheet1!$F$528</f>
        <v>4.3000000000000003E-2</v>
      </c>
      <c r="P146" s="9">
        <f>0.001*[4]Sheet1!$F$529</f>
        <v>4.3000000000000003E-2</v>
      </c>
      <c r="Q146" s="9">
        <f>0.001*[4]Sheet1!$F$530</f>
        <v>4.3000000000000003E-2</v>
      </c>
      <c r="R146" s="9">
        <f>0.001*[4]Sheet1!$F$531</f>
        <v>4.3000000000000003E-2</v>
      </c>
      <c r="S146" s="9">
        <f>0.001*[4]Sheet1!$F$532</f>
        <v>4.3999999999999997E-2</v>
      </c>
      <c r="T146" s="9">
        <f>0.001*[4]Sheet1!$F$533</f>
        <v>4.3999999999999997E-2</v>
      </c>
      <c r="U146" s="9">
        <f>0.001*[4]Sheet1!$F$534</f>
        <v>4.3999999999999997E-2</v>
      </c>
      <c r="V146" s="9">
        <f>0.001*[4]Sheet1!$F$535</f>
        <v>4.3999999999999997E-2</v>
      </c>
      <c r="W146" s="9">
        <f>0.001*[4]Sheet1!$F$536</f>
        <v>4.3999999999999997E-2</v>
      </c>
      <c r="X146" s="9">
        <f>0.001*[4]Sheet1!$F$537</f>
        <v>4.3999999999999997E-2</v>
      </c>
      <c r="Y146" s="9">
        <f>0.001*[4]Sheet1!$F$538</f>
        <v>4.3999999999999997E-2</v>
      </c>
      <c r="Z146" s="44">
        <f>0.001*[4]Sheet1!$F$539</f>
        <v>4.3999999999999997E-2</v>
      </c>
      <c r="AA146" s="35">
        <f t="shared" si="18"/>
        <v>0.05</v>
      </c>
      <c r="AB146" s="10">
        <f t="shared" si="19"/>
        <v>4.3000000000000003E-2</v>
      </c>
      <c r="AC146" s="14">
        <f t="shared" si="20"/>
        <v>4.4791666666666681E-2</v>
      </c>
    </row>
    <row r="147" spans="2:29" ht="15" customHeight="1">
      <c r="B147" s="26">
        <v>23</v>
      </c>
      <c r="C147" s="43">
        <f>0.001*[4]Sheet1!$F$540</f>
        <v>4.3999999999999997E-2</v>
      </c>
      <c r="D147" s="9">
        <f>0.001*[4]Sheet1!$F$541</f>
        <v>4.3999999999999997E-2</v>
      </c>
      <c r="E147" s="9">
        <f>0.001*[4]Sheet1!$F$542</f>
        <v>4.3999999999999997E-2</v>
      </c>
      <c r="F147" s="9">
        <f>0.001*[4]Sheet1!$F$543</f>
        <v>4.3999999999999997E-2</v>
      </c>
      <c r="G147" s="9">
        <f>0.001*[4]Sheet1!$F$544</f>
        <v>4.3999999999999997E-2</v>
      </c>
      <c r="H147" s="9">
        <f>0.001*[4]Sheet1!$F$545</f>
        <v>4.3999999999999997E-2</v>
      </c>
      <c r="I147" s="9">
        <f>0.001*[4]Sheet1!$F$546</f>
        <v>4.3999999999999997E-2</v>
      </c>
      <c r="J147" s="9">
        <f>0.001*[4]Sheet1!$F$547</f>
        <v>4.3999999999999997E-2</v>
      </c>
      <c r="K147" s="9">
        <f>0.001*[4]Sheet1!$F$548</f>
        <v>4.3999999999999997E-2</v>
      </c>
      <c r="L147" s="9">
        <f>0.001*[4]Sheet1!$F$549</f>
        <v>4.3999999999999997E-2</v>
      </c>
      <c r="M147" s="9">
        <f>0.001*[4]Sheet1!$F$550</f>
        <v>4.3999999999999997E-2</v>
      </c>
      <c r="N147" s="9">
        <f>0.001*[4]Sheet1!$F$551</f>
        <v>4.3999999999999997E-2</v>
      </c>
      <c r="O147" s="9">
        <f>0.001*[4]Sheet1!$F$552</f>
        <v>4.3999999999999997E-2</v>
      </c>
      <c r="P147" s="9">
        <f>0.001*[4]Sheet1!$F$553</f>
        <v>4.3999999999999997E-2</v>
      </c>
      <c r="Q147" s="9">
        <f>0.001*[4]Sheet1!$F$554</f>
        <v>4.3999999999999997E-2</v>
      </c>
      <c r="R147" s="9">
        <f>0.001*[4]Sheet1!$F$555</f>
        <v>4.3999999999999997E-2</v>
      </c>
      <c r="S147" s="9">
        <f>0.001*[4]Sheet1!$F$556</f>
        <v>4.3000000000000003E-2</v>
      </c>
      <c r="T147" s="9">
        <f>0.001*[4]Sheet1!$F$557</f>
        <v>4.3000000000000003E-2</v>
      </c>
      <c r="U147" s="9">
        <f>0.001*[4]Sheet1!$F$558</f>
        <v>4.3999999999999997E-2</v>
      </c>
      <c r="V147" s="9">
        <f>0.001*[4]Sheet1!$F$559</f>
        <v>4.3000000000000003E-2</v>
      </c>
      <c r="W147" s="9">
        <f>0.001*[4]Sheet1!$F$560</f>
        <v>4.3000000000000003E-2</v>
      </c>
      <c r="X147" s="9">
        <f>0.001*[4]Sheet1!$F$561</f>
        <v>4.3999999999999997E-2</v>
      </c>
      <c r="Y147" s="9">
        <f>0.001*[4]Sheet1!$F$562</f>
        <v>4.3999999999999997E-2</v>
      </c>
      <c r="Z147" s="44">
        <f>0.001*[4]Sheet1!$F$563</f>
        <v>4.3999999999999997E-2</v>
      </c>
      <c r="AA147" s="35">
        <f t="shared" si="18"/>
        <v>4.3999999999999997E-2</v>
      </c>
      <c r="AB147" s="10">
        <f t="shared" si="19"/>
        <v>4.3000000000000003E-2</v>
      </c>
      <c r="AC147" s="14">
        <f t="shared" si="20"/>
        <v>4.3833333333333342E-2</v>
      </c>
    </row>
    <row r="148" spans="2:29" ht="15" customHeight="1">
      <c r="B148" s="26">
        <v>24</v>
      </c>
      <c r="C148" s="43">
        <f>0.001*[4]Sheet1!$F$564</f>
        <v>4.3999999999999997E-2</v>
      </c>
      <c r="D148" s="9">
        <f>0.001*[4]Sheet1!$F$565</f>
        <v>4.3999999999999997E-2</v>
      </c>
      <c r="E148" s="9">
        <f>0.001*[4]Sheet1!$F$566</f>
        <v>4.3999999999999997E-2</v>
      </c>
      <c r="F148" s="9">
        <f>0.001*[4]Sheet1!$F$567</f>
        <v>4.3999999999999997E-2</v>
      </c>
      <c r="G148" s="9">
        <f>0.001*[4]Sheet1!$F$568</f>
        <v>4.3999999999999997E-2</v>
      </c>
      <c r="H148" s="9">
        <f>0.001*[4]Sheet1!$F$569</f>
        <v>4.3999999999999997E-2</v>
      </c>
      <c r="I148" s="9">
        <f>0.001*[4]Sheet1!$F$570</f>
        <v>4.3999999999999997E-2</v>
      </c>
      <c r="J148" s="9">
        <f>0.001*[4]Sheet1!$F$571</f>
        <v>4.3999999999999997E-2</v>
      </c>
      <c r="K148" s="9">
        <f>0.001*[4]Sheet1!$F$572</f>
        <v>4.3999999999999997E-2</v>
      </c>
      <c r="L148" s="9">
        <f>0.001*[4]Sheet1!$F$573</f>
        <v>4.3999999999999997E-2</v>
      </c>
      <c r="M148" s="9">
        <f>0.001*[4]Sheet1!$F$574</f>
        <v>4.3999999999999997E-2</v>
      </c>
      <c r="N148" s="9">
        <f>0.001*[4]Sheet1!$F$575</f>
        <v>4.3999999999999997E-2</v>
      </c>
      <c r="O148" s="9">
        <f>0.001*[4]Sheet1!$F$576</f>
        <v>4.3999999999999997E-2</v>
      </c>
      <c r="P148" s="9">
        <f>0.001*[4]Sheet1!$F$577</f>
        <v>4.3999999999999997E-2</v>
      </c>
      <c r="Q148" s="9">
        <f>0.001*[4]Sheet1!$F$578</f>
        <v>4.3999999999999997E-2</v>
      </c>
      <c r="R148" s="9">
        <f>0.001*[4]Sheet1!$F$579</f>
        <v>4.3999999999999997E-2</v>
      </c>
      <c r="S148" s="9">
        <f>0.001*[4]Sheet1!$F$580</f>
        <v>4.3999999999999997E-2</v>
      </c>
      <c r="T148" s="9">
        <f>0.001*[4]Sheet1!$F$581</f>
        <v>4.3999999999999997E-2</v>
      </c>
      <c r="U148" s="9">
        <f>0.001*[4]Sheet1!$F$582</f>
        <v>4.3999999999999997E-2</v>
      </c>
      <c r="V148" s="9">
        <f>0.001*[4]Sheet1!$F$583</f>
        <v>4.3999999999999997E-2</v>
      </c>
      <c r="W148" s="9">
        <f>0.001*[4]Sheet1!$F$584</f>
        <v>4.4999999999999998E-2</v>
      </c>
      <c r="X148" s="9">
        <f>0.001*[4]Sheet1!$F$585</f>
        <v>4.3999999999999997E-2</v>
      </c>
      <c r="Y148" s="9">
        <f>0.001*[4]Sheet1!$F$586</f>
        <v>4.4999999999999998E-2</v>
      </c>
      <c r="Z148" s="44">
        <f>0.001*[4]Sheet1!$F$587</f>
        <v>4.4999999999999998E-2</v>
      </c>
      <c r="AA148" s="35">
        <f t="shared" si="18"/>
        <v>4.4999999999999998E-2</v>
      </c>
      <c r="AB148" s="10">
        <f t="shared" si="19"/>
        <v>4.3999999999999997E-2</v>
      </c>
      <c r="AC148" s="14">
        <f t="shared" si="20"/>
        <v>4.4125000000000004E-2</v>
      </c>
    </row>
    <row r="149" spans="2:29" ht="15" customHeight="1">
      <c r="B149" s="26">
        <v>25</v>
      </c>
      <c r="C149" s="43">
        <f>0.001*[4]Sheet1!$F$588</f>
        <v>4.4999999999999998E-2</v>
      </c>
      <c r="D149" s="9">
        <f>0.001*[4]Sheet1!$F$589</f>
        <v>4.4999999999999998E-2</v>
      </c>
      <c r="E149" s="9">
        <f>0.001*[4]Sheet1!$F$590</f>
        <v>4.4999999999999998E-2</v>
      </c>
      <c r="F149" s="9">
        <f>0.001*[4]Sheet1!$F$591</f>
        <v>4.4999999999999998E-2</v>
      </c>
      <c r="G149" s="9">
        <f>0.001*[4]Sheet1!$F$592</f>
        <v>4.4999999999999998E-2</v>
      </c>
      <c r="H149" s="9">
        <f>0.001*[4]Sheet1!$F$593</f>
        <v>4.5999999999999999E-2</v>
      </c>
      <c r="I149" s="9">
        <f>0.001*[4]Sheet1!$F$594</f>
        <v>4.5999999999999999E-2</v>
      </c>
      <c r="J149" s="9">
        <f>0.001*[4]Sheet1!$F$595</f>
        <v>4.4999999999999998E-2</v>
      </c>
      <c r="K149" s="9">
        <f>0.001*[4]Sheet1!$F$596</f>
        <v>4.4999999999999998E-2</v>
      </c>
      <c r="L149" s="9">
        <f>0.001*[4]Sheet1!$F$597</f>
        <v>4.3999999999999997E-2</v>
      </c>
      <c r="M149" s="9">
        <f>0.001*[4]Sheet1!$F$598</f>
        <v>4.3999999999999997E-2</v>
      </c>
      <c r="N149" s="9">
        <f>0.001*[4]Sheet1!$F$599</f>
        <v>4.3999999999999997E-2</v>
      </c>
      <c r="O149" s="9">
        <f>0.001*[4]Sheet1!$F$600</f>
        <v>4.3999999999999997E-2</v>
      </c>
      <c r="P149" s="9">
        <f>0.001*[4]Sheet1!$F$601</f>
        <v>4.3999999999999997E-2</v>
      </c>
      <c r="Q149" s="9">
        <f>0.001*[4]Sheet1!$F$602</f>
        <v>4.3999999999999997E-2</v>
      </c>
      <c r="R149" s="9">
        <f>0.001*[4]Sheet1!$F$603</f>
        <v>4.3000000000000003E-2</v>
      </c>
      <c r="S149" s="9">
        <f>0.001*[4]Sheet1!$F$604</f>
        <v>4.3999999999999997E-2</v>
      </c>
      <c r="T149" s="9">
        <f>0.001*[4]Sheet1!$F$605</f>
        <v>4.3999999999999997E-2</v>
      </c>
      <c r="U149" s="9">
        <f>0.001*[4]Sheet1!$F$606</f>
        <v>4.3999999999999997E-2</v>
      </c>
      <c r="V149" s="9">
        <f>0.001*[4]Sheet1!$F$607</f>
        <v>4.3999999999999997E-2</v>
      </c>
      <c r="W149" s="9">
        <f>0.001*[4]Sheet1!$F$608</f>
        <v>4.3999999999999997E-2</v>
      </c>
      <c r="X149" s="9">
        <f>0.001*[4]Sheet1!$F$609</f>
        <v>4.4999999999999998E-2</v>
      </c>
      <c r="Y149" s="9">
        <f>0.001*[4]Sheet1!$F$610</f>
        <v>4.3999999999999997E-2</v>
      </c>
      <c r="Z149" s="44">
        <f>0.001*[4]Sheet1!$F$611</f>
        <v>4.4999999999999998E-2</v>
      </c>
      <c r="AA149" s="35">
        <f t="shared" si="18"/>
        <v>4.5999999999999999E-2</v>
      </c>
      <c r="AB149" s="10">
        <f t="shared" si="19"/>
        <v>4.3000000000000003E-2</v>
      </c>
      <c r="AC149" s="14">
        <f t="shared" si="20"/>
        <v>4.4500000000000012E-2</v>
      </c>
    </row>
    <row r="150" spans="2:29" ht="15" customHeight="1">
      <c r="B150" s="27">
        <v>26</v>
      </c>
      <c r="C150" s="45">
        <f>0.001*[4]Sheet1!$F$612</f>
        <v>4.3999999999999997E-2</v>
      </c>
      <c r="D150" s="17">
        <f>0.001*[4]Sheet1!$F$613</f>
        <v>4.4999999999999998E-2</v>
      </c>
      <c r="E150" s="17">
        <f>0.001*[4]Sheet1!$F$614</f>
        <v>4.4999999999999998E-2</v>
      </c>
      <c r="F150" s="17">
        <f>0.001*[4]Sheet1!$F$615</f>
        <v>4.4999999999999998E-2</v>
      </c>
      <c r="G150" s="17">
        <f>0.001*[4]Sheet1!$F$616</f>
        <v>4.4999999999999998E-2</v>
      </c>
      <c r="H150" s="17">
        <f>0.001*[4]Sheet1!$F$617</f>
        <v>4.4999999999999998E-2</v>
      </c>
      <c r="I150" s="17">
        <f>0.001*[4]Sheet1!$F$618</f>
        <v>4.4999999999999998E-2</v>
      </c>
      <c r="J150" s="17">
        <f>0.001*[4]Sheet1!$F$619</f>
        <v>4.4999999999999998E-2</v>
      </c>
      <c r="K150" s="17">
        <f>0.001*[4]Sheet1!$F$620</f>
        <v>4.3999999999999997E-2</v>
      </c>
      <c r="L150" s="17">
        <f>0.001*[4]Sheet1!$F$621</f>
        <v>4.3999999999999997E-2</v>
      </c>
      <c r="M150" s="17">
        <f>0.001*[4]Sheet1!$F$622</f>
        <v>4.3999999999999997E-2</v>
      </c>
      <c r="N150" s="17">
        <f>0.001*[4]Sheet1!$F$623</f>
        <v>4.3999999999999997E-2</v>
      </c>
      <c r="O150" s="17">
        <f>0.001*[4]Sheet1!$F$624</f>
        <v>4.3999999999999997E-2</v>
      </c>
      <c r="P150" s="17">
        <f>0.001*[4]Sheet1!$F$625</f>
        <v>4.3999999999999997E-2</v>
      </c>
      <c r="Q150" s="17">
        <f>0.001*[4]Sheet1!$F$626</f>
        <v>4.3999999999999997E-2</v>
      </c>
      <c r="R150" s="17">
        <f>0.001*[4]Sheet1!$F$627</f>
        <v>4.3999999999999997E-2</v>
      </c>
      <c r="S150" s="17">
        <f>0.001*[4]Sheet1!$F$628</f>
        <v>4.3999999999999997E-2</v>
      </c>
      <c r="T150" s="17">
        <f>0.001*[4]Sheet1!$F$629</f>
        <v>4.3999999999999997E-2</v>
      </c>
      <c r="U150" s="17">
        <f>0.001*[4]Sheet1!$F$630</f>
        <v>4.3999999999999997E-2</v>
      </c>
      <c r="V150" s="17">
        <f>0.001*[4]Sheet1!$F$631</f>
        <v>4.3999999999999997E-2</v>
      </c>
      <c r="W150" s="17">
        <f>0.001*[4]Sheet1!$F$632</f>
        <v>4.3999999999999997E-2</v>
      </c>
      <c r="X150" s="17">
        <f>0.001*[4]Sheet1!$F$633</f>
        <v>4.4999999999999998E-2</v>
      </c>
      <c r="Y150" s="17">
        <f>0.001*[4]Sheet1!$F$634</f>
        <v>4.4999999999999998E-2</v>
      </c>
      <c r="Z150" s="46">
        <f>0.001*[4]Sheet1!$F$635</f>
        <v>4.4999999999999998E-2</v>
      </c>
      <c r="AA150" s="36">
        <f t="shared" si="18"/>
        <v>4.4999999999999998E-2</v>
      </c>
      <c r="AB150" s="18">
        <f t="shared" si="19"/>
        <v>4.3999999999999997E-2</v>
      </c>
      <c r="AC150" s="19">
        <f t="shared" si="20"/>
        <v>4.4416666666666681E-2</v>
      </c>
    </row>
    <row r="151" spans="2:29" ht="15" customHeight="1">
      <c r="B151" s="26">
        <v>27</v>
      </c>
      <c r="C151" s="43">
        <f>0.001*[4]Sheet1!$F$636</f>
        <v>4.4999999999999998E-2</v>
      </c>
      <c r="D151" s="9">
        <f>0.001*[4]Sheet1!$F$637</f>
        <v>4.4999999999999998E-2</v>
      </c>
      <c r="E151" s="9">
        <f>0.001*[4]Sheet1!$F$638</f>
        <v>4.4999999999999998E-2</v>
      </c>
      <c r="F151" s="9">
        <f>0.001*[4]Sheet1!$F$639</f>
        <v>4.4999999999999998E-2</v>
      </c>
      <c r="G151" s="9">
        <f>0.001*[4]Sheet1!$F$640</f>
        <v>4.4999999999999998E-2</v>
      </c>
      <c r="H151" s="9">
        <f>0.001*[4]Sheet1!$F$641</f>
        <v>4.4999999999999998E-2</v>
      </c>
      <c r="I151" s="9">
        <f>0.001*[4]Sheet1!$F$642</f>
        <v>4.4999999999999998E-2</v>
      </c>
      <c r="J151" s="9">
        <f>0.001*[4]Sheet1!$F$643</f>
        <v>4.4999999999999998E-2</v>
      </c>
      <c r="K151" s="9">
        <f>0.001*[4]Sheet1!$F$644</f>
        <v>4.3999999999999997E-2</v>
      </c>
      <c r="L151" s="9">
        <f>0.001*[4]Sheet1!$F$645</f>
        <v>4.3999999999999997E-2</v>
      </c>
      <c r="M151" s="9">
        <f>0.001*[4]Sheet1!$F$646</f>
        <v>4.3999999999999997E-2</v>
      </c>
      <c r="N151" s="9">
        <f>0.001*[4]Sheet1!$F$647</f>
        <v>4.3999999999999997E-2</v>
      </c>
      <c r="O151" s="9">
        <f>0.001*[4]Sheet1!$F$648</f>
        <v>4.3999999999999997E-2</v>
      </c>
      <c r="P151" s="9">
        <f>0.001*[4]Sheet1!$F$649</f>
        <v>4.3999999999999997E-2</v>
      </c>
      <c r="Q151" s="9">
        <f>0.001*[4]Sheet1!$F$650</f>
        <v>4.3999999999999997E-2</v>
      </c>
      <c r="R151" s="9">
        <f>0.001*[4]Sheet1!$F$651</f>
        <v>4.3999999999999997E-2</v>
      </c>
      <c r="S151" s="9">
        <f>0.001*[4]Sheet1!$F$652</f>
        <v>4.3999999999999997E-2</v>
      </c>
      <c r="T151" s="9">
        <f>0.001*[4]Sheet1!$F$653</f>
        <v>4.3999999999999997E-2</v>
      </c>
      <c r="U151" s="9">
        <f>0.001*[4]Sheet1!$F$654</f>
        <v>4.3999999999999997E-2</v>
      </c>
      <c r="V151" s="9">
        <f>0.001*[4]Sheet1!$F$655</f>
        <v>4.3999999999999997E-2</v>
      </c>
      <c r="W151" s="9">
        <f>0.001*[4]Sheet1!$F$656</f>
        <v>4.4999999999999998E-2</v>
      </c>
      <c r="X151" s="9">
        <f>0.001*[4]Sheet1!$F$657</f>
        <v>4.4999999999999998E-2</v>
      </c>
      <c r="Y151" s="9">
        <f>0.001*[4]Sheet1!$F$658</f>
        <v>4.4999999999999998E-2</v>
      </c>
      <c r="Z151" s="44">
        <f>0.001*[4]Sheet1!$F$659</f>
        <v>4.4999999999999998E-2</v>
      </c>
      <c r="AA151" s="35">
        <f t="shared" si="18"/>
        <v>4.4999999999999998E-2</v>
      </c>
      <c r="AB151" s="10">
        <f t="shared" si="19"/>
        <v>4.3999999999999997E-2</v>
      </c>
      <c r="AC151" s="14">
        <f t="shared" si="20"/>
        <v>4.4500000000000012E-2</v>
      </c>
    </row>
    <row r="152" spans="2:29" ht="15" customHeight="1">
      <c r="B152" s="26">
        <v>28</v>
      </c>
      <c r="C152" s="43">
        <f>0.001*[4]Sheet1!$F$660</f>
        <v>4.3999999999999997E-2</v>
      </c>
      <c r="D152" s="9">
        <f>0.001*[4]Sheet1!$F$661</f>
        <v>4.4999999999999998E-2</v>
      </c>
      <c r="E152" s="9">
        <f>0.001*[4]Sheet1!$F$662</f>
        <v>4.3999999999999997E-2</v>
      </c>
      <c r="F152" s="9">
        <f>0.001*[4]Sheet1!$F$663</f>
        <v>4.4999999999999998E-2</v>
      </c>
      <c r="G152" s="9">
        <f>0.001*[4]Sheet1!$F$664</f>
        <v>4.4999999999999998E-2</v>
      </c>
      <c r="H152" s="9">
        <f>0.001*[4]Sheet1!$F$665</f>
        <v>4.4999999999999998E-2</v>
      </c>
      <c r="I152" s="9">
        <f>0.001*[4]Sheet1!$F$666</f>
        <v>4.7E-2</v>
      </c>
      <c r="J152" s="9">
        <f>0.001*[4]Sheet1!$F$667</f>
        <v>4.7E-2</v>
      </c>
      <c r="K152" s="9">
        <f>0.001*[4]Sheet1!$F$668</f>
        <v>4.7E-2</v>
      </c>
      <c r="L152" s="9">
        <f>0.001*[4]Sheet1!$F$669</f>
        <v>4.8000000000000001E-2</v>
      </c>
      <c r="M152" s="9">
        <f>0.001*[4]Sheet1!$F$670</f>
        <v>4.8000000000000001E-2</v>
      </c>
      <c r="N152" s="9">
        <f>0.001*[4]Sheet1!$F$671</f>
        <v>4.9000000000000002E-2</v>
      </c>
      <c r="O152" s="9">
        <f>0.001*[4]Sheet1!$F$672</f>
        <v>4.9000000000000002E-2</v>
      </c>
      <c r="P152" s="9">
        <f>0.001*[4]Sheet1!$F$673</f>
        <v>4.8000000000000001E-2</v>
      </c>
      <c r="Q152" s="9">
        <f>0.001*[4]Sheet1!$F$674</f>
        <v>4.8000000000000001E-2</v>
      </c>
      <c r="R152" s="9">
        <f>0.001*[4]Sheet1!$F$675</f>
        <v>4.9000000000000002E-2</v>
      </c>
      <c r="S152" s="9">
        <f>0.001*[4]Sheet1!$F$676</f>
        <v>4.9000000000000002E-2</v>
      </c>
      <c r="T152" s="9">
        <f>0.001*[4]Sheet1!$F$677</f>
        <v>4.9000000000000002E-2</v>
      </c>
      <c r="U152" s="9">
        <f>0.001*[4]Sheet1!$F$678</f>
        <v>4.8000000000000001E-2</v>
      </c>
      <c r="V152" s="9">
        <f>0.001*[4]Sheet1!$F$679</f>
        <v>4.9000000000000002E-2</v>
      </c>
      <c r="W152" s="9">
        <f>0.001*[4]Sheet1!$F$680</f>
        <v>0.05</v>
      </c>
      <c r="X152" s="9">
        <f>0.001*[4]Sheet1!$F$681</f>
        <v>0.05</v>
      </c>
      <c r="Y152" s="9">
        <f>0.001*[4]Sheet1!$F$682</f>
        <v>5.1000000000000004E-2</v>
      </c>
      <c r="Z152" s="44">
        <f>0.001*[4]Sheet1!$F$683</f>
        <v>4.9000000000000002E-2</v>
      </c>
      <c r="AA152" s="35">
        <f t="shared" si="18"/>
        <v>5.1000000000000004E-2</v>
      </c>
      <c r="AB152" s="10">
        <f t="shared" si="19"/>
        <v>4.3999999999999997E-2</v>
      </c>
      <c r="AC152" s="14">
        <f t="shared" si="20"/>
        <v>4.7625000000000008E-2</v>
      </c>
    </row>
    <row r="153" spans="2:29" ht="15" customHeight="1">
      <c r="B153" s="26">
        <v>29</v>
      </c>
      <c r="C153" s="43">
        <f>0.001*[4]Sheet1!$F$684</f>
        <v>4.8000000000000001E-2</v>
      </c>
      <c r="D153" s="9">
        <f>0.001*[4]Sheet1!$F$685</f>
        <v>4.9000000000000002E-2</v>
      </c>
      <c r="E153" s="9">
        <f>0.001*[4]Sheet1!$F$686</f>
        <v>0.05</v>
      </c>
      <c r="F153" s="9">
        <f>0.001*[4]Sheet1!$F$687</f>
        <v>4.7E-2</v>
      </c>
      <c r="G153" s="9">
        <f>0.001*[4]Sheet1!$F$688</f>
        <v>4.4999999999999998E-2</v>
      </c>
      <c r="H153" s="9">
        <f>0.001*[4]Sheet1!$F$689</f>
        <v>4.3999999999999997E-2</v>
      </c>
      <c r="I153" s="9">
        <f>0.001*[4]Sheet1!$F$690</f>
        <v>4.3999999999999997E-2</v>
      </c>
      <c r="J153" s="9">
        <f>0.001*[4]Sheet1!$F$691</f>
        <v>4.3999999999999997E-2</v>
      </c>
      <c r="K153" s="9">
        <f>0.001*[4]Sheet1!$F$692</f>
        <v>4.3999999999999997E-2</v>
      </c>
      <c r="L153" s="9">
        <f>0.001*[4]Sheet1!$F$693</f>
        <v>4.3999999999999997E-2</v>
      </c>
      <c r="M153" s="9">
        <f>0.001*[4]Sheet1!$F$694</f>
        <v>4.4999999999999998E-2</v>
      </c>
      <c r="N153" s="9">
        <f>0.001*[4]Sheet1!$F$695</f>
        <v>4.4999999999999998E-2</v>
      </c>
      <c r="O153" s="9">
        <f>0.001*[4]Sheet1!$F$696</f>
        <v>4.4999999999999998E-2</v>
      </c>
      <c r="P153" s="9">
        <f>0.001*[4]Sheet1!$F$697</f>
        <v>4.4999999999999998E-2</v>
      </c>
      <c r="Q153" s="9">
        <f>0.001*[4]Sheet1!$F$698</f>
        <v>4.3999999999999997E-2</v>
      </c>
      <c r="R153" s="9">
        <f>0.001*[4]Sheet1!$F$699</f>
        <v>4.3999999999999997E-2</v>
      </c>
      <c r="S153" s="9">
        <f>0.001*[4]Sheet1!$F$700</f>
        <v>4.3999999999999997E-2</v>
      </c>
      <c r="T153" s="9">
        <f>0.001*[4]Sheet1!$F$701</f>
        <v>4.3999999999999997E-2</v>
      </c>
      <c r="U153" s="9">
        <f>0.001*[4]Sheet1!$F$702</f>
        <v>4.3999999999999997E-2</v>
      </c>
      <c r="V153" s="9">
        <f>0.001*[4]Sheet1!$F$703</f>
        <v>4.3999999999999997E-2</v>
      </c>
      <c r="W153" s="9">
        <f>0.001*[4]Sheet1!$F$704</f>
        <v>4.3999999999999997E-2</v>
      </c>
      <c r="X153" s="9">
        <f>0.001*[4]Sheet1!$F$705</f>
        <v>4.4999999999999998E-2</v>
      </c>
      <c r="Y153" s="9">
        <f>0.001*[4]Sheet1!$F$706</f>
        <v>4.4999999999999998E-2</v>
      </c>
      <c r="Z153" s="44">
        <f>0.001*[4]Sheet1!$F$707</f>
        <v>4.3999999999999997E-2</v>
      </c>
      <c r="AA153" s="35">
        <f t="shared" si="18"/>
        <v>0.05</v>
      </c>
      <c r="AB153" s="10">
        <f t="shared" si="19"/>
        <v>4.3999999999999997E-2</v>
      </c>
      <c r="AC153" s="14">
        <f t="shared" si="20"/>
        <v>4.5041666666666681E-2</v>
      </c>
    </row>
    <row r="154" spans="2:29" ht="15" customHeight="1">
      <c r="B154" s="28">
        <v>30</v>
      </c>
      <c r="C154" s="47">
        <f>0.001*[4]Sheet1!$F$708</f>
        <v>4.5999999999999999E-2</v>
      </c>
      <c r="D154" s="20">
        <f>0.001*[4]Sheet1!$F$709</f>
        <v>4.5999999999999999E-2</v>
      </c>
      <c r="E154" s="20">
        <f>0.001*[4]Sheet1!$F$710</f>
        <v>4.4999999999999998E-2</v>
      </c>
      <c r="F154" s="20">
        <f>0.001*[4]Sheet1!$F$711</f>
        <v>4.3999999999999997E-2</v>
      </c>
      <c r="G154" s="20">
        <f>0.001*[4]Sheet1!$F$712</f>
        <v>4.3999999999999997E-2</v>
      </c>
      <c r="H154" s="20">
        <f>0.001*[4]Sheet1!$F$713</f>
        <v>4.3999999999999997E-2</v>
      </c>
      <c r="I154" s="20">
        <f>0.001*[4]Sheet1!$F$714</f>
        <v>4.3999999999999997E-2</v>
      </c>
      <c r="J154" s="20">
        <f>0.001*[4]Sheet1!$F$715</f>
        <v>4.3999999999999997E-2</v>
      </c>
      <c r="K154" s="20">
        <f>0.001*[4]Sheet1!$F$716</f>
        <v>4.3999999999999997E-2</v>
      </c>
      <c r="L154" s="20">
        <f>0.001*[4]Sheet1!$F$717</f>
        <v>4.3999999999999997E-2</v>
      </c>
      <c r="M154" s="20">
        <f>0.001*[4]Sheet1!$F$718</f>
        <v>4.3999999999999997E-2</v>
      </c>
      <c r="N154" s="20">
        <f>0.001*[4]Sheet1!$F$719</f>
        <v>4.3999999999999997E-2</v>
      </c>
      <c r="O154" s="20">
        <f>0.001*[4]Sheet1!$F$720</f>
        <v>4.3999999999999997E-2</v>
      </c>
      <c r="P154" s="20">
        <f>0.001*[4]Sheet1!$F$721</f>
        <v>4.3999999999999997E-2</v>
      </c>
      <c r="Q154" s="20">
        <f>0.001*[4]Sheet1!$F$722</f>
        <v>4.3999999999999997E-2</v>
      </c>
      <c r="R154" s="20">
        <f>0.001*[4]Sheet1!$F$723</f>
        <v>4.3999999999999997E-2</v>
      </c>
      <c r="S154" s="20">
        <f>0.001*[4]Sheet1!$F$724</f>
        <v>4.3999999999999997E-2</v>
      </c>
      <c r="T154" s="20">
        <f>0.001*[4]Sheet1!$F$725</f>
        <v>4.3999999999999997E-2</v>
      </c>
      <c r="U154" s="20">
        <f>0.001*[4]Sheet1!$F$726</f>
        <v>4.3999999999999997E-2</v>
      </c>
      <c r="V154" s="20">
        <f>0.001*[4]Sheet1!$F$727</f>
        <v>4.3999999999999997E-2</v>
      </c>
      <c r="W154" s="20">
        <f>0.001*[4]Sheet1!$F$728</f>
        <v>4.3999999999999997E-2</v>
      </c>
      <c r="X154" s="20">
        <f>0.001*[4]Sheet1!$F$729</f>
        <v>4.3999999999999997E-2</v>
      </c>
      <c r="Y154" s="20">
        <f>0.001*[4]Sheet1!$F$730</f>
        <v>4.3999999999999997E-2</v>
      </c>
      <c r="Z154" s="48">
        <f>0.001*[4]Sheet1!$F$731</f>
        <v>4.3999999999999997E-2</v>
      </c>
      <c r="AA154" s="37">
        <f t="shared" si="18"/>
        <v>4.5999999999999999E-2</v>
      </c>
      <c r="AB154" s="21">
        <f t="shared" si="19"/>
        <v>4.3999999999999997E-2</v>
      </c>
      <c r="AC154" s="22">
        <f t="shared" si="20"/>
        <v>4.4208333333333349E-2</v>
      </c>
    </row>
    <row r="155" spans="2:29" ht="15" customHeight="1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>
      <c r="B156" s="30" t="s">
        <v>0</v>
      </c>
      <c r="C156" s="47">
        <f t="shared" ref="C156:Z156" si="21">MAX(C125:C155)</f>
        <v>5.1000000000000004E-2</v>
      </c>
      <c r="D156" s="20">
        <f t="shared" si="21"/>
        <v>4.9000000000000002E-2</v>
      </c>
      <c r="E156" s="20">
        <f t="shared" si="21"/>
        <v>0.05</v>
      </c>
      <c r="F156" s="20">
        <f t="shared" si="21"/>
        <v>5.1000000000000004E-2</v>
      </c>
      <c r="G156" s="20">
        <f t="shared" si="21"/>
        <v>5.2999999999999999E-2</v>
      </c>
      <c r="H156" s="20">
        <f t="shared" si="21"/>
        <v>5.3999999999999999E-2</v>
      </c>
      <c r="I156" s="20">
        <f t="shared" si="21"/>
        <v>5.5E-2</v>
      </c>
      <c r="J156" s="20">
        <f t="shared" si="21"/>
        <v>5.5E-2</v>
      </c>
      <c r="K156" s="20">
        <f t="shared" si="21"/>
        <v>5.3999999999999999E-2</v>
      </c>
      <c r="L156" s="20">
        <f t="shared" si="21"/>
        <v>5.2000000000000005E-2</v>
      </c>
      <c r="M156" s="20">
        <f t="shared" si="21"/>
        <v>5.1000000000000004E-2</v>
      </c>
      <c r="N156" s="20">
        <f t="shared" si="21"/>
        <v>5.2999999999999999E-2</v>
      </c>
      <c r="O156" s="20">
        <f t="shared" si="21"/>
        <v>5.2000000000000005E-2</v>
      </c>
      <c r="P156" s="20">
        <f t="shared" si="21"/>
        <v>5.2999999999999999E-2</v>
      </c>
      <c r="Q156" s="20">
        <f t="shared" si="21"/>
        <v>0.05</v>
      </c>
      <c r="R156" s="20">
        <f t="shared" si="21"/>
        <v>0.05</v>
      </c>
      <c r="S156" s="20">
        <f t="shared" si="21"/>
        <v>5.2000000000000005E-2</v>
      </c>
      <c r="T156" s="20">
        <f t="shared" si="21"/>
        <v>5.3999999999999999E-2</v>
      </c>
      <c r="U156" s="20">
        <f t="shared" si="21"/>
        <v>5.5E-2</v>
      </c>
      <c r="V156" s="20">
        <f t="shared" si="21"/>
        <v>5.3999999999999999E-2</v>
      </c>
      <c r="W156" s="20">
        <f t="shared" si="21"/>
        <v>0.05</v>
      </c>
      <c r="X156" s="20">
        <f t="shared" si="21"/>
        <v>0.05</v>
      </c>
      <c r="Y156" s="20">
        <f t="shared" si="21"/>
        <v>5.1000000000000004E-2</v>
      </c>
      <c r="Z156" s="48">
        <f t="shared" si="21"/>
        <v>0.05</v>
      </c>
      <c r="AA156" s="162" t="s">
        <v>15</v>
      </c>
      <c r="AB156" s="163"/>
      <c r="AC156" s="164"/>
    </row>
    <row r="157" spans="2:29" ht="15" customHeight="1">
      <c r="B157" s="31" t="s">
        <v>1</v>
      </c>
      <c r="C157" s="51">
        <f t="shared" ref="C157:Z157" si="22">MIN(C125:C155)</f>
        <v>4.3999999999999997E-2</v>
      </c>
      <c r="D157" s="5">
        <f t="shared" si="22"/>
        <v>4.3999999999999997E-2</v>
      </c>
      <c r="E157" s="5">
        <f t="shared" si="22"/>
        <v>4.3999999999999997E-2</v>
      </c>
      <c r="F157" s="5">
        <f t="shared" si="22"/>
        <v>4.3999999999999997E-2</v>
      </c>
      <c r="G157" s="5">
        <f t="shared" si="22"/>
        <v>4.3999999999999997E-2</v>
      </c>
      <c r="H157" s="5">
        <f t="shared" si="22"/>
        <v>4.3999999999999997E-2</v>
      </c>
      <c r="I157" s="5">
        <f t="shared" si="22"/>
        <v>4.3999999999999997E-2</v>
      </c>
      <c r="J157" s="5">
        <f t="shared" si="22"/>
        <v>4.3999999999999997E-2</v>
      </c>
      <c r="K157" s="5">
        <f t="shared" si="22"/>
        <v>4.3999999999999997E-2</v>
      </c>
      <c r="L157" s="5">
        <f t="shared" si="22"/>
        <v>4.3000000000000003E-2</v>
      </c>
      <c r="M157" s="5">
        <f t="shared" si="22"/>
        <v>4.3000000000000003E-2</v>
      </c>
      <c r="N157" s="5">
        <f t="shared" si="22"/>
        <v>4.3000000000000003E-2</v>
      </c>
      <c r="O157" s="5">
        <f t="shared" si="22"/>
        <v>4.3000000000000003E-2</v>
      </c>
      <c r="P157" s="5">
        <f t="shared" si="22"/>
        <v>4.3000000000000003E-2</v>
      </c>
      <c r="Q157" s="5">
        <f t="shared" si="22"/>
        <v>4.3000000000000003E-2</v>
      </c>
      <c r="R157" s="5">
        <f t="shared" si="22"/>
        <v>4.3000000000000003E-2</v>
      </c>
      <c r="S157" s="5">
        <f t="shared" si="22"/>
        <v>4.3000000000000003E-2</v>
      </c>
      <c r="T157" s="5">
        <f t="shared" si="22"/>
        <v>4.3000000000000003E-2</v>
      </c>
      <c r="U157" s="5">
        <f t="shared" si="22"/>
        <v>4.3999999999999997E-2</v>
      </c>
      <c r="V157" s="5">
        <f t="shared" si="22"/>
        <v>4.3000000000000003E-2</v>
      </c>
      <c r="W157" s="5">
        <f t="shared" si="22"/>
        <v>4.3000000000000003E-2</v>
      </c>
      <c r="X157" s="5">
        <f t="shared" si="22"/>
        <v>4.3999999999999997E-2</v>
      </c>
      <c r="Y157" s="5">
        <f t="shared" si="22"/>
        <v>4.3999999999999997E-2</v>
      </c>
      <c r="Z157" s="52">
        <f t="shared" si="22"/>
        <v>4.3999999999999997E-2</v>
      </c>
      <c r="AA157" s="156">
        <f>AVERAGE(AA125:AA155)</f>
        <v>4.713333333333334E-2</v>
      </c>
      <c r="AB157" s="158">
        <f>AVERAGE(AB125:AB155)</f>
        <v>4.366666666666668E-2</v>
      </c>
      <c r="AC157" s="160">
        <f>AVERAGE(AC125:AC155)</f>
        <v>4.4854166666666681E-2</v>
      </c>
    </row>
    <row r="158" spans="2:29" ht="15" customHeight="1" thickBot="1">
      <c r="B158" s="32" t="s">
        <v>14</v>
      </c>
      <c r="C158" s="53">
        <f t="shared" ref="C158:Z158" si="23">AVERAGE(C125:C155)</f>
        <v>4.5166666666666681E-2</v>
      </c>
      <c r="D158" s="6">
        <f t="shared" si="23"/>
        <v>4.5233333333333334E-2</v>
      </c>
      <c r="E158" s="6">
        <f t="shared" si="23"/>
        <v>4.5300000000000007E-2</v>
      </c>
      <c r="F158" s="6">
        <f t="shared" si="23"/>
        <v>4.5233333333333334E-2</v>
      </c>
      <c r="G158" s="6">
        <f t="shared" si="23"/>
        <v>4.5200000000000004E-2</v>
      </c>
      <c r="H158" s="6">
        <f t="shared" si="23"/>
        <v>4.5200000000000011E-2</v>
      </c>
      <c r="I158" s="6">
        <f t="shared" si="23"/>
        <v>4.5233333333333341E-2</v>
      </c>
      <c r="J158" s="6">
        <f t="shared" si="23"/>
        <v>4.5066666666666672E-2</v>
      </c>
      <c r="K158" s="6">
        <f t="shared" si="23"/>
        <v>4.4700000000000011E-2</v>
      </c>
      <c r="L158" s="6">
        <f t="shared" si="23"/>
        <v>4.4433333333333352E-2</v>
      </c>
      <c r="M158" s="6">
        <f t="shared" si="23"/>
        <v>4.4633333333333344E-2</v>
      </c>
      <c r="N158" s="6">
        <f t="shared" si="23"/>
        <v>4.5033333333333349E-2</v>
      </c>
      <c r="O158" s="6">
        <f t="shared" si="23"/>
        <v>4.4933333333333346E-2</v>
      </c>
      <c r="P158" s="6">
        <f t="shared" si="23"/>
        <v>4.4566666666666678E-2</v>
      </c>
      <c r="Q158" s="6">
        <f t="shared" si="23"/>
        <v>4.430000000000002E-2</v>
      </c>
      <c r="R158" s="6">
        <f t="shared" si="23"/>
        <v>4.4500000000000012E-2</v>
      </c>
      <c r="S158" s="6">
        <f t="shared" si="23"/>
        <v>4.4566666666666678E-2</v>
      </c>
      <c r="T158" s="6">
        <f t="shared" si="23"/>
        <v>4.4633333333333344E-2</v>
      </c>
      <c r="U158" s="6">
        <f t="shared" si="23"/>
        <v>4.4700000000000024E-2</v>
      </c>
      <c r="V158" s="6">
        <f t="shared" si="23"/>
        <v>4.4700000000000011E-2</v>
      </c>
      <c r="W158" s="6">
        <f t="shared" si="23"/>
        <v>4.4633333333333344E-2</v>
      </c>
      <c r="X158" s="6">
        <f t="shared" si="23"/>
        <v>4.4633333333333337E-2</v>
      </c>
      <c r="Y158" s="6">
        <f t="shared" si="23"/>
        <v>4.4900000000000002E-2</v>
      </c>
      <c r="Z158" s="54">
        <f t="shared" si="23"/>
        <v>4.5000000000000005E-2</v>
      </c>
      <c r="AA158" s="157"/>
      <c r="AB158" s="159"/>
      <c r="AC158" s="161"/>
    </row>
    <row r="160" spans="2:29" ht="268.5" customHeight="1"/>
    <row r="162" spans="2:29" ht="18" customHeight="1">
      <c r="B162" s="165" t="s">
        <v>56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0.001*[5]Sheet1!$F$12</f>
        <v>5.2000000000000005E-2</v>
      </c>
      <c r="D165" s="12">
        <f>0.001*[5]Sheet1!$F$13</f>
        <v>5.2000000000000005E-2</v>
      </c>
      <c r="E165" s="12">
        <f>0.001*[5]Sheet1!$F$14</f>
        <v>5.2000000000000005E-2</v>
      </c>
      <c r="F165" s="12">
        <f>0.001*[5]Sheet1!$F$15</f>
        <v>5.2999999999999999E-2</v>
      </c>
      <c r="G165" s="12">
        <f>0.001*[5]Sheet1!$F$16</f>
        <v>5.2999999999999999E-2</v>
      </c>
      <c r="H165" s="12">
        <f>0.001*[5]Sheet1!$F$17</f>
        <v>5.2000000000000005E-2</v>
      </c>
      <c r="I165" s="12">
        <f>0.001*[5]Sheet1!$F$18</f>
        <v>5.2999999999999999E-2</v>
      </c>
      <c r="J165" s="12">
        <f>0.001*[5]Sheet1!$F$19</f>
        <v>5.2000000000000005E-2</v>
      </c>
      <c r="K165" s="12">
        <f>0.001*[5]Sheet1!$F$20</f>
        <v>5.1000000000000004E-2</v>
      </c>
      <c r="L165" s="12">
        <f>0.001*[5]Sheet1!$F$21</f>
        <v>5.1000000000000004E-2</v>
      </c>
      <c r="M165" s="12">
        <f>0.001*[5]Sheet1!$F$22</f>
        <v>5.1000000000000004E-2</v>
      </c>
      <c r="N165" s="12">
        <f>0.001*[5]Sheet1!$F$23</f>
        <v>5.1000000000000004E-2</v>
      </c>
      <c r="O165" s="12">
        <f>0.001*[5]Sheet1!$F$24</f>
        <v>5.1000000000000004E-2</v>
      </c>
      <c r="P165" s="12">
        <f>0.001*[5]Sheet1!$F$25</f>
        <v>5.1000000000000004E-2</v>
      </c>
      <c r="Q165" s="12">
        <f>0.001*[5]Sheet1!$F$26</f>
        <v>5.1000000000000004E-2</v>
      </c>
      <c r="R165" s="12">
        <f>0.001*[5]Sheet1!$F$27</f>
        <v>0.05</v>
      </c>
      <c r="S165" s="12">
        <f>0.001*[5]Sheet1!$F$28</f>
        <v>0.05</v>
      </c>
      <c r="T165" s="12">
        <f>0.001*[5]Sheet1!$F$29</f>
        <v>0.05</v>
      </c>
      <c r="U165" s="12">
        <f>0.001*[5]Sheet1!$F$30</f>
        <v>0.05</v>
      </c>
      <c r="V165" s="12">
        <f>0.001*[5]Sheet1!$F$31</f>
        <v>0.05</v>
      </c>
      <c r="W165" s="12">
        <f>0.001*[5]Sheet1!$F$32</f>
        <v>5.1000000000000004E-2</v>
      </c>
      <c r="X165" s="12">
        <f>0.001*[5]Sheet1!$F$33</f>
        <v>0.05</v>
      </c>
      <c r="Y165" s="12">
        <f>0.001*[5]Sheet1!$F$34</f>
        <v>5.1000000000000004E-2</v>
      </c>
      <c r="Z165" s="42">
        <f>0.001*[5]Sheet1!$F$35</f>
        <v>5.1000000000000004E-2</v>
      </c>
      <c r="AA165" s="34">
        <f>MAX(C165:Z165)</f>
        <v>5.2999999999999999E-2</v>
      </c>
      <c r="AB165" s="13">
        <f>MIN(C165:Z165)</f>
        <v>0.05</v>
      </c>
      <c r="AC165" s="16">
        <f>AVERAGE(C165:Z165)</f>
        <v>5.1208333333333349E-2</v>
      </c>
    </row>
    <row r="166" spans="2:29" ht="15" customHeight="1">
      <c r="B166" s="26">
        <v>2</v>
      </c>
      <c r="C166" s="43">
        <f>0.001*[5]Sheet1!$F$36</f>
        <v>5.1000000000000004E-2</v>
      </c>
      <c r="D166" s="9">
        <f>0.001*[5]Sheet1!$F$37</f>
        <v>5.2000000000000005E-2</v>
      </c>
      <c r="E166" s="9">
        <f>0.001*[5]Sheet1!$F$38</f>
        <v>5.1000000000000004E-2</v>
      </c>
      <c r="F166" s="9">
        <f>0.001*[5]Sheet1!$F$39</f>
        <v>5.1000000000000004E-2</v>
      </c>
      <c r="G166" s="9">
        <f>0.001*[5]Sheet1!$F$40</f>
        <v>5.1000000000000004E-2</v>
      </c>
      <c r="H166" s="9">
        <f>0.001*[5]Sheet1!$F$41</f>
        <v>5.1000000000000004E-2</v>
      </c>
      <c r="I166" s="9">
        <f>0.001*[5]Sheet1!$F$42</f>
        <v>5.1000000000000004E-2</v>
      </c>
      <c r="J166" s="9">
        <f>0.001*[5]Sheet1!$F$43</f>
        <v>5.1000000000000004E-2</v>
      </c>
      <c r="K166" s="9">
        <f>0.001*[5]Sheet1!$F$44</f>
        <v>0.05</v>
      </c>
      <c r="L166" s="9">
        <f>0.001*[5]Sheet1!$F$45</f>
        <v>0.05</v>
      </c>
      <c r="M166" s="9">
        <f>0.001*[5]Sheet1!$F$46</f>
        <v>0.05</v>
      </c>
      <c r="N166" s="9">
        <f>0.001*[5]Sheet1!$F$47</f>
        <v>0.05</v>
      </c>
      <c r="O166" s="9">
        <f>0.001*[5]Sheet1!$F$48</f>
        <v>0.05</v>
      </c>
      <c r="P166" s="9">
        <f>0.001*[5]Sheet1!$F$49</f>
        <v>0.05</v>
      </c>
      <c r="Q166" s="9">
        <f>0.001*[5]Sheet1!$F$50</f>
        <v>0.05</v>
      </c>
      <c r="R166" s="9">
        <f>0.001*[5]Sheet1!$F$51</f>
        <v>0.05</v>
      </c>
      <c r="S166" s="9">
        <f>0.001*[5]Sheet1!$F$52</f>
        <v>0.05</v>
      </c>
      <c r="T166" s="9">
        <f>0.001*[5]Sheet1!$F$53</f>
        <v>0.05</v>
      </c>
      <c r="U166" s="9">
        <f>0.001*[5]Sheet1!$F$54</f>
        <v>0.05</v>
      </c>
      <c r="V166" s="9">
        <f>0.001*[5]Sheet1!$F$55</f>
        <v>0.05</v>
      </c>
      <c r="W166" s="9">
        <f>0.001*[5]Sheet1!$F$56</f>
        <v>0.05</v>
      </c>
      <c r="X166" s="9">
        <f>0.001*[5]Sheet1!$F$57</f>
        <v>0.05</v>
      </c>
      <c r="Y166" s="9">
        <f>0.001*[5]Sheet1!$F$58</f>
        <v>0.05</v>
      </c>
      <c r="Z166" s="44">
        <f>0.001*[5]Sheet1!$F$59</f>
        <v>0.05</v>
      </c>
      <c r="AA166" s="35">
        <f t="shared" ref="AA166:AA194" si="24">MAX(C166:Z166)</f>
        <v>5.2000000000000005E-2</v>
      </c>
      <c r="AB166" s="10">
        <f t="shared" ref="AB166:AB194" si="25">MIN(C166:Z166)</f>
        <v>0.05</v>
      </c>
      <c r="AC166" s="14">
        <f t="shared" ref="AC166:AC194" si="26">AVERAGE(C166:Z166)</f>
        <v>5.0375000000000024E-2</v>
      </c>
    </row>
    <row r="167" spans="2:29" ht="15" customHeight="1">
      <c r="B167" s="26">
        <v>3</v>
      </c>
      <c r="C167" s="43">
        <f>0.001*[5]Sheet1!$F$60</f>
        <v>0.05</v>
      </c>
      <c r="D167" s="9">
        <f>0.001*[5]Sheet1!$F$61</f>
        <v>0.05</v>
      </c>
      <c r="E167" s="9">
        <f>0.001*[5]Sheet1!$F$62</f>
        <v>0.05</v>
      </c>
      <c r="F167" s="9">
        <f>0.001*[5]Sheet1!$F$63</f>
        <v>0.05</v>
      </c>
      <c r="G167" s="9">
        <f>0.001*[5]Sheet1!$F$64</f>
        <v>0.05</v>
      </c>
      <c r="H167" s="9">
        <f>0.001*[5]Sheet1!$F$65</f>
        <v>0.05</v>
      </c>
      <c r="I167" s="9">
        <f>0.001*[5]Sheet1!$F$66</f>
        <v>0.05</v>
      </c>
      <c r="J167" s="9">
        <f>0.001*[5]Sheet1!$F$67</f>
        <v>0.05</v>
      </c>
      <c r="K167" s="9">
        <f>0.001*[5]Sheet1!$F$68</f>
        <v>0.05</v>
      </c>
      <c r="L167" s="9">
        <f>0.001*[5]Sheet1!$F$69</f>
        <v>0.05</v>
      </c>
      <c r="M167" s="9">
        <f>0.001*[5]Sheet1!$F$70</f>
        <v>0.05</v>
      </c>
      <c r="N167" s="9">
        <f>0.001*[5]Sheet1!$F$71</f>
        <v>0.05</v>
      </c>
      <c r="O167" s="9">
        <f>0.001*[5]Sheet1!$F$72</f>
        <v>5.1000000000000004E-2</v>
      </c>
      <c r="P167" s="9">
        <f>0.001*[5]Sheet1!$F$73</f>
        <v>5.1000000000000004E-2</v>
      </c>
      <c r="Q167" s="9">
        <f>0.001*[5]Sheet1!$F$74</f>
        <v>0.05</v>
      </c>
      <c r="R167" s="9">
        <f>0.001*[5]Sheet1!$F$75</f>
        <v>0.05</v>
      </c>
      <c r="S167" s="9">
        <f>0.001*[5]Sheet1!$F$76</f>
        <v>0.05</v>
      </c>
      <c r="T167" s="9">
        <f>0.001*[5]Sheet1!$F$77</f>
        <v>0.05</v>
      </c>
      <c r="U167" s="9">
        <f>0.001*[5]Sheet1!$F$78</f>
        <v>0.05</v>
      </c>
      <c r="V167" s="9">
        <f>0.001*[5]Sheet1!$F$79</f>
        <v>5.1000000000000004E-2</v>
      </c>
      <c r="W167" s="9">
        <f>0.001*[5]Sheet1!$F$80</f>
        <v>5.1000000000000004E-2</v>
      </c>
      <c r="X167" s="9">
        <f>0.001*[5]Sheet1!$F$81</f>
        <v>5.1000000000000004E-2</v>
      </c>
      <c r="Y167" s="9">
        <f>0.001*[5]Sheet1!$F$82</f>
        <v>5.1000000000000004E-2</v>
      </c>
      <c r="Z167" s="44">
        <f>0.001*[5]Sheet1!$F$83</f>
        <v>5.1000000000000004E-2</v>
      </c>
      <c r="AA167" s="35">
        <f t="shared" si="24"/>
        <v>5.1000000000000004E-2</v>
      </c>
      <c r="AB167" s="10">
        <f t="shared" si="25"/>
        <v>0.05</v>
      </c>
      <c r="AC167" s="14">
        <f t="shared" si="26"/>
        <v>5.0291666666666672E-2</v>
      </c>
    </row>
    <row r="168" spans="2:29" ht="15" customHeight="1">
      <c r="B168" s="26">
        <v>4</v>
      </c>
      <c r="C168" s="43">
        <f>0.001*[5]Sheet1!$F$84</f>
        <v>5.1000000000000004E-2</v>
      </c>
      <c r="D168" s="9">
        <f>0.001*[5]Sheet1!$F$85</f>
        <v>5.1000000000000004E-2</v>
      </c>
      <c r="E168" s="9">
        <f>0.001*[5]Sheet1!$F$86</f>
        <v>5.2000000000000005E-2</v>
      </c>
      <c r="F168" s="9">
        <f>0.001*[5]Sheet1!$F$87</f>
        <v>5.5E-2</v>
      </c>
      <c r="G168" s="9">
        <f>0.001*[5]Sheet1!$F$88</f>
        <v>6.2E-2</v>
      </c>
      <c r="H168" s="9">
        <f>0.001*[5]Sheet1!$F$89</f>
        <v>6.3E-2</v>
      </c>
      <c r="I168" s="9">
        <f>0.001*[5]Sheet1!$F$90</f>
        <v>6.3E-2</v>
      </c>
      <c r="J168" s="9">
        <f>0.001*[5]Sheet1!$F$91</f>
        <v>6.2E-2</v>
      </c>
      <c r="K168" s="9">
        <f>0.001*[5]Sheet1!$F$92</f>
        <v>6.0999999999999999E-2</v>
      </c>
      <c r="L168" s="9">
        <f>0.001*[5]Sheet1!$F$93</f>
        <v>5.9000000000000004E-2</v>
      </c>
      <c r="M168" s="9">
        <f>0.001*[5]Sheet1!$F$94</f>
        <v>5.8000000000000003E-2</v>
      </c>
      <c r="N168" s="9">
        <f>0.001*[5]Sheet1!$F$95</f>
        <v>5.7000000000000002E-2</v>
      </c>
      <c r="O168" s="9">
        <f>0.001*[5]Sheet1!$F$96</f>
        <v>5.6000000000000001E-2</v>
      </c>
      <c r="P168" s="9">
        <f>0.001*[5]Sheet1!$F$97</f>
        <v>5.2999999999999999E-2</v>
      </c>
      <c r="Q168" s="9">
        <f>0.001*[5]Sheet1!$F$98</f>
        <v>5.1000000000000004E-2</v>
      </c>
      <c r="R168" s="9">
        <f>0.001*[5]Sheet1!$F$99</f>
        <v>0.05</v>
      </c>
      <c r="S168" s="9">
        <f>0.001*[5]Sheet1!$F$100</f>
        <v>0.05</v>
      </c>
      <c r="T168" s="9">
        <f>0.001*[5]Sheet1!$F$101</f>
        <v>4.9000000000000002E-2</v>
      </c>
      <c r="U168" s="9">
        <f>0.001*[5]Sheet1!$F$102</f>
        <v>0.05</v>
      </c>
      <c r="V168" s="9">
        <f>0.001*[5]Sheet1!$F$103</f>
        <v>4.9000000000000002E-2</v>
      </c>
      <c r="W168" s="9">
        <f>0.001*[5]Sheet1!$F$104</f>
        <v>4.9000000000000002E-2</v>
      </c>
      <c r="X168" s="9">
        <f>0.001*[5]Sheet1!$F$105</f>
        <v>0.05</v>
      </c>
      <c r="Y168" s="9">
        <f>0.001*[5]Sheet1!$F$106</f>
        <v>0.05</v>
      </c>
      <c r="Z168" s="44">
        <f>0.001*[5]Sheet1!$F$107</f>
        <v>0.05</v>
      </c>
      <c r="AA168" s="35">
        <f t="shared" si="24"/>
        <v>6.3E-2</v>
      </c>
      <c r="AB168" s="10">
        <f t="shared" si="25"/>
        <v>4.9000000000000002E-2</v>
      </c>
      <c r="AC168" s="14">
        <f t="shared" si="26"/>
        <v>5.4208333333333351E-2</v>
      </c>
    </row>
    <row r="169" spans="2:29" ht="15" customHeight="1">
      <c r="B169" s="26">
        <v>5</v>
      </c>
      <c r="C169" s="43">
        <f>0.001*[5]Sheet1!$F$108</f>
        <v>0.05</v>
      </c>
      <c r="D169" s="9">
        <f>0.001*[5]Sheet1!$F$109</f>
        <v>0.05</v>
      </c>
      <c r="E169" s="9">
        <f>0.001*[5]Sheet1!$F$110</f>
        <v>0.05</v>
      </c>
      <c r="F169" s="9">
        <f>0.001*[5]Sheet1!$F$111</f>
        <v>0.05</v>
      </c>
      <c r="G169" s="9">
        <f>0.001*[5]Sheet1!$F$112</f>
        <v>0.05</v>
      </c>
      <c r="H169" s="9">
        <f>0.001*[5]Sheet1!$F$113</f>
        <v>0.05</v>
      </c>
      <c r="I169" s="9">
        <f>0.001*[5]Sheet1!$F$114</f>
        <v>5.1000000000000004E-2</v>
      </c>
      <c r="J169" s="9">
        <f>0.001*[5]Sheet1!$F$115</f>
        <v>0.05</v>
      </c>
      <c r="K169" s="9">
        <f>0.001*[5]Sheet1!$F$116</f>
        <v>0.05</v>
      </c>
      <c r="L169" s="9">
        <f>0.001*[5]Sheet1!$F$117</f>
        <v>0.05</v>
      </c>
      <c r="M169" s="9">
        <f>0.001*[5]Sheet1!$F$118</f>
        <v>0.05</v>
      </c>
      <c r="N169" s="9">
        <f>0.001*[5]Sheet1!$F$119</f>
        <v>0.05</v>
      </c>
      <c r="O169" s="9">
        <f>0.001*[5]Sheet1!$F$120</f>
        <v>0.05</v>
      </c>
      <c r="P169" s="9">
        <f>0.001*[5]Sheet1!$F$121</f>
        <v>0.05</v>
      </c>
      <c r="Q169" s="9">
        <f>0.001*[5]Sheet1!$F$122</f>
        <v>0.05</v>
      </c>
      <c r="R169" s="9">
        <f>0.001*[5]Sheet1!$F$123</f>
        <v>0.05</v>
      </c>
      <c r="S169" s="9">
        <f>0.001*[5]Sheet1!$F$124</f>
        <v>0.05</v>
      </c>
      <c r="T169" s="9">
        <f>0.001*[5]Sheet1!$F$125</f>
        <v>0.05</v>
      </c>
      <c r="U169" s="9">
        <f>0.001*[5]Sheet1!$F$126</f>
        <v>0.05</v>
      </c>
      <c r="V169" s="9">
        <f>0.001*[5]Sheet1!$F$127</f>
        <v>0.05</v>
      </c>
      <c r="W169" s="9">
        <f>0.001*[5]Sheet1!$F$128</f>
        <v>0.05</v>
      </c>
      <c r="X169" s="9">
        <f>0.001*[5]Sheet1!$F$129</f>
        <v>0.05</v>
      </c>
      <c r="Y169" s="9">
        <f>0.001*[5]Sheet1!$F$130</f>
        <v>0.05</v>
      </c>
      <c r="Z169" s="44">
        <f>0.001*[5]Sheet1!$F$131</f>
        <v>5.1000000000000004E-2</v>
      </c>
      <c r="AA169" s="35">
        <f t="shared" si="24"/>
        <v>5.1000000000000004E-2</v>
      </c>
      <c r="AB169" s="10">
        <f t="shared" si="25"/>
        <v>0.05</v>
      </c>
      <c r="AC169" s="14">
        <f t="shared" si="26"/>
        <v>5.0083333333333348E-2</v>
      </c>
    </row>
    <row r="170" spans="2:29" ht="15" customHeight="1">
      <c r="B170" s="27">
        <v>6</v>
      </c>
      <c r="C170" s="45">
        <f>0.001*[5]Sheet1!$F$132</f>
        <v>5.1000000000000004E-2</v>
      </c>
      <c r="D170" s="17">
        <f>0.001*[5]Sheet1!$F$133</f>
        <v>5.1000000000000004E-2</v>
      </c>
      <c r="E170" s="17">
        <f>0.001*[5]Sheet1!$F$134</f>
        <v>5.1000000000000004E-2</v>
      </c>
      <c r="F170" s="17">
        <f>0.001*[5]Sheet1!$F$135</f>
        <v>5.1000000000000004E-2</v>
      </c>
      <c r="G170" s="17">
        <f>0.001*[5]Sheet1!$F$136</f>
        <v>5.1000000000000004E-2</v>
      </c>
      <c r="H170" s="17">
        <f>0.001*[5]Sheet1!$F$137</f>
        <v>5.1000000000000004E-2</v>
      </c>
      <c r="I170" s="17">
        <f>0.001*[5]Sheet1!$F$138</f>
        <v>0.05</v>
      </c>
      <c r="J170" s="17">
        <f>0.001*[5]Sheet1!$F$139</f>
        <v>0.05</v>
      </c>
      <c r="K170" s="17">
        <f>0.001*[5]Sheet1!$F$140</f>
        <v>5.1000000000000004E-2</v>
      </c>
      <c r="L170" s="17">
        <f>0.001*[5]Sheet1!$F$141</f>
        <v>0.05</v>
      </c>
      <c r="M170" s="17">
        <f>0.001*[5]Sheet1!$F$142</f>
        <v>0.05</v>
      </c>
      <c r="N170" s="17">
        <f>0.001*[5]Sheet1!$F$143</f>
        <v>0.05</v>
      </c>
      <c r="O170" s="17">
        <f>0.001*[5]Sheet1!$F$144</f>
        <v>0.05</v>
      </c>
      <c r="P170" s="17">
        <f>0.001*[5]Sheet1!$F$145</f>
        <v>0.05</v>
      </c>
      <c r="Q170" s="17">
        <f>0.001*[5]Sheet1!$F$146</f>
        <v>0.05</v>
      </c>
      <c r="R170" s="17">
        <f>0.001*[5]Sheet1!$F$147</f>
        <v>0.05</v>
      </c>
      <c r="S170" s="17">
        <f>0.001*[5]Sheet1!$F$148</f>
        <v>0.05</v>
      </c>
      <c r="T170" s="17">
        <f>0.001*[5]Sheet1!$F$149</f>
        <v>0.05</v>
      </c>
      <c r="U170" s="17">
        <f>0.001*[5]Sheet1!$F$150</f>
        <v>0.05</v>
      </c>
      <c r="V170" s="17">
        <f>0.001*[5]Sheet1!$F$151</f>
        <v>0.05</v>
      </c>
      <c r="W170" s="17">
        <f>0.001*[5]Sheet1!$F$152</f>
        <v>5.1000000000000004E-2</v>
      </c>
      <c r="X170" s="17">
        <f>0.001*[5]Sheet1!$F$153</f>
        <v>5.1000000000000004E-2</v>
      </c>
      <c r="Y170" s="17">
        <f>0.001*[5]Sheet1!$F$154</f>
        <v>5.1000000000000004E-2</v>
      </c>
      <c r="Z170" s="46">
        <f>0.001*[5]Sheet1!$F$155</f>
        <v>5.1000000000000004E-2</v>
      </c>
      <c r="AA170" s="36">
        <f t="shared" si="24"/>
        <v>5.1000000000000004E-2</v>
      </c>
      <c r="AB170" s="18">
        <f t="shared" si="25"/>
        <v>0.05</v>
      </c>
      <c r="AC170" s="19">
        <f t="shared" si="26"/>
        <v>5.0458333333333334E-2</v>
      </c>
    </row>
    <row r="171" spans="2:29" ht="15" customHeight="1">
      <c r="B171" s="26">
        <v>7</v>
      </c>
      <c r="C171" s="43">
        <f>0.001*[5]Sheet1!$F$156</f>
        <v>5.1000000000000004E-2</v>
      </c>
      <c r="D171" s="9">
        <f>0.001*[5]Sheet1!$F$157</f>
        <v>5.1000000000000004E-2</v>
      </c>
      <c r="E171" s="9">
        <f>0.001*[5]Sheet1!$F$158</f>
        <v>5.1000000000000004E-2</v>
      </c>
      <c r="F171" s="9">
        <f>0.001*[5]Sheet1!$F$159</f>
        <v>5.2000000000000005E-2</v>
      </c>
      <c r="G171" s="9">
        <f>0.001*[5]Sheet1!$F$160</f>
        <v>5.2000000000000005E-2</v>
      </c>
      <c r="H171" s="9">
        <f>0.001*[5]Sheet1!$F$161</f>
        <v>5.2000000000000005E-2</v>
      </c>
      <c r="I171" s="9">
        <f>0.001*[5]Sheet1!$F$162</f>
        <v>5.2000000000000005E-2</v>
      </c>
      <c r="J171" s="9">
        <f>0.001*[5]Sheet1!$F$163</f>
        <v>5.2000000000000005E-2</v>
      </c>
      <c r="K171" s="9">
        <f>0.001*[5]Sheet1!$F$164</f>
        <v>5.1000000000000004E-2</v>
      </c>
      <c r="L171" s="9">
        <f>0.001*[5]Sheet1!$F$165</f>
        <v>5.2000000000000005E-2</v>
      </c>
      <c r="M171" s="9">
        <f>0.001*[5]Sheet1!$F$166</f>
        <v>5.7000000000000002E-2</v>
      </c>
      <c r="N171" s="9">
        <f>0.001*[5]Sheet1!$F$167</f>
        <v>0.06</v>
      </c>
      <c r="O171" s="9">
        <f>0.001*[5]Sheet1!$F$168</f>
        <v>6.2E-2</v>
      </c>
      <c r="P171" s="9">
        <f>0.001*[5]Sheet1!$F$169</f>
        <v>6.0999999999999999E-2</v>
      </c>
      <c r="Q171" s="9">
        <f>0.001*[5]Sheet1!$F$170</f>
        <v>5.9000000000000004E-2</v>
      </c>
      <c r="R171" s="9">
        <f>0.001*[5]Sheet1!$F$171</f>
        <v>5.8000000000000003E-2</v>
      </c>
      <c r="S171" s="9">
        <f>0.001*[5]Sheet1!$F$172</f>
        <v>5.9000000000000004E-2</v>
      </c>
      <c r="T171" s="9">
        <f>0.001*[5]Sheet1!$F$173</f>
        <v>6.0999999999999999E-2</v>
      </c>
      <c r="U171" s="9">
        <f>0.001*[5]Sheet1!$F$174</f>
        <v>6.3E-2</v>
      </c>
      <c r="V171" s="9">
        <f>0.001*[5]Sheet1!$F$175</f>
        <v>6.0999999999999999E-2</v>
      </c>
      <c r="W171" s="9">
        <f>0.001*[5]Sheet1!$F$176</f>
        <v>5.6000000000000001E-2</v>
      </c>
      <c r="X171" s="9">
        <f>0.001*[5]Sheet1!$F$177</f>
        <v>5.2999999999999999E-2</v>
      </c>
      <c r="Y171" s="9">
        <f>0.001*[5]Sheet1!$F$178</f>
        <v>5.1000000000000004E-2</v>
      </c>
      <c r="Z171" s="44">
        <f>0.001*[5]Sheet1!$F$179</f>
        <v>0.05</v>
      </c>
      <c r="AA171" s="35">
        <f t="shared" si="24"/>
        <v>6.3E-2</v>
      </c>
      <c r="AB171" s="10">
        <f t="shared" si="25"/>
        <v>0.05</v>
      </c>
      <c r="AC171" s="14">
        <f t="shared" si="26"/>
        <v>5.5291666666666663E-2</v>
      </c>
    </row>
    <row r="172" spans="2:29" ht="15" customHeight="1">
      <c r="B172" s="26">
        <v>8</v>
      </c>
      <c r="C172" s="43">
        <f>0.001*[5]Sheet1!$F$180</f>
        <v>0.05</v>
      </c>
      <c r="D172" s="9">
        <f>0.001*[5]Sheet1!$F$181</f>
        <v>0.05</v>
      </c>
      <c r="E172" s="9">
        <f>0.001*[5]Sheet1!$F$182</f>
        <v>0.05</v>
      </c>
      <c r="F172" s="9">
        <f>0.001*[5]Sheet1!$F$183</f>
        <v>0.05</v>
      </c>
      <c r="G172" s="9">
        <f>0.001*[5]Sheet1!$F$184</f>
        <v>0.05</v>
      </c>
      <c r="H172" s="9">
        <f>0.001*[5]Sheet1!$F$185</f>
        <v>0.05</v>
      </c>
      <c r="I172" s="9">
        <f>0.001*[5]Sheet1!$F$186</f>
        <v>0.05</v>
      </c>
      <c r="J172" s="9">
        <f>0.001*[5]Sheet1!$F$187</f>
        <v>0.05</v>
      </c>
      <c r="K172" s="9">
        <f>0.001*[5]Sheet1!$F$188</f>
        <v>0.05</v>
      </c>
      <c r="L172" s="9">
        <f>0.001*[5]Sheet1!$F$189</f>
        <v>0.05</v>
      </c>
      <c r="M172" s="9">
        <f>0.001*[5]Sheet1!$F$190</f>
        <v>0.05</v>
      </c>
      <c r="N172" s="9">
        <f>0.001*[5]Sheet1!$F$191</f>
        <v>0.05</v>
      </c>
      <c r="O172" s="9">
        <f>0.001*[5]Sheet1!$F$192</f>
        <v>0.05</v>
      </c>
      <c r="P172" s="9">
        <f>0.001*[5]Sheet1!$F$193</f>
        <v>0.05</v>
      </c>
      <c r="Q172" s="9">
        <f>0.001*[5]Sheet1!$F$194</f>
        <v>0.05</v>
      </c>
      <c r="R172" s="9">
        <f>0.001*[5]Sheet1!$F$195</f>
        <v>0.05</v>
      </c>
      <c r="S172" s="9">
        <f>0.001*[5]Sheet1!$F$196</f>
        <v>0.05</v>
      </c>
      <c r="T172" s="9">
        <f>0.001*[5]Sheet1!$F$197</f>
        <v>0.05</v>
      </c>
      <c r="U172" s="9">
        <f>0.001*[5]Sheet1!$F$198</f>
        <v>0.05</v>
      </c>
      <c r="V172" s="9">
        <f>0.001*[5]Sheet1!$F$199</f>
        <v>5.1000000000000004E-2</v>
      </c>
      <c r="W172" s="9">
        <f>0.001*[5]Sheet1!$F$200</f>
        <v>0.05</v>
      </c>
      <c r="X172" s="9">
        <f>0.001*[5]Sheet1!$F$201</f>
        <v>0.05</v>
      </c>
      <c r="Y172" s="9">
        <f>0.001*[5]Sheet1!$F$202</f>
        <v>0.05</v>
      </c>
      <c r="Z172" s="44">
        <f>0.001*[5]Sheet1!$F$203</f>
        <v>0.05</v>
      </c>
      <c r="AA172" s="35">
        <f t="shared" si="24"/>
        <v>5.1000000000000004E-2</v>
      </c>
      <c r="AB172" s="10">
        <f t="shared" si="25"/>
        <v>0.05</v>
      </c>
      <c r="AC172" s="14">
        <f t="shared" si="26"/>
        <v>5.0041666666666686E-2</v>
      </c>
    </row>
    <row r="173" spans="2:29" ht="15" customHeight="1">
      <c r="B173" s="26">
        <v>9</v>
      </c>
      <c r="C173" s="43">
        <f>0.001*[5]Sheet1!$F$204</f>
        <v>0.05</v>
      </c>
      <c r="D173" s="9">
        <f>0.001*[5]Sheet1!$F$205</f>
        <v>0.05</v>
      </c>
      <c r="E173" s="9">
        <f>0.001*[5]Sheet1!$F$206</f>
        <v>5.1000000000000004E-2</v>
      </c>
      <c r="F173" s="9">
        <f>0.001*[5]Sheet1!$F$207</f>
        <v>5.1000000000000004E-2</v>
      </c>
      <c r="G173" s="9">
        <f>0.001*[5]Sheet1!$F$208</f>
        <v>5.1000000000000004E-2</v>
      </c>
      <c r="H173" s="9">
        <f>0.001*[5]Sheet1!$F$209</f>
        <v>5.1000000000000004E-2</v>
      </c>
      <c r="I173" s="9">
        <f>0.001*[5]Sheet1!$F$210</f>
        <v>5.1000000000000004E-2</v>
      </c>
      <c r="J173" s="9">
        <f>0.001*[5]Sheet1!$F$211</f>
        <v>0.05</v>
      </c>
      <c r="K173" s="9">
        <f>0.001*[5]Sheet1!$F$212</f>
        <v>0.05</v>
      </c>
      <c r="L173" s="9">
        <f>0.001*[5]Sheet1!$F$213</f>
        <v>0.05</v>
      </c>
      <c r="M173" s="9">
        <f>0.001*[5]Sheet1!$F$214</f>
        <v>0.05</v>
      </c>
      <c r="N173" s="9">
        <f>0.001*[5]Sheet1!$F$215</f>
        <v>0.05</v>
      </c>
      <c r="O173" s="9">
        <f>0.001*[5]Sheet1!$F$216</f>
        <v>0.05</v>
      </c>
      <c r="P173" s="9">
        <f>0.001*[5]Sheet1!$F$217</f>
        <v>0.05</v>
      </c>
      <c r="Q173" s="9">
        <f>0.001*[5]Sheet1!$F$218</f>
        <v>0.05</v>
      </c>
      <c r="R173" s="9">
        <f>0.001*[5]Sheet1!$F$219</f>
        <v>0.05</v>
      </c>
      <c r="S173" s="9">
        <f>0.001*[5]Sheet1!$F$220</f>
        <v>0.05</v>
      </c>
      <c r="T173" s="9">
        <f>0.001*[5]Sheet1!$F$221</f>
        <v>0.05</v>
      </c>
      <c r="U173" s="9">
        <f>0.001*[5]Sheet1!$F$222</f>
        <v>0.05</v>
      </c>
      <c r="V173" s="9">
        <f>0.001*[5]Sheet1!$F$223</f>
        <v>0.05</v>
      </c>
      <c r="W173" s="9">
        <f>0.001*[5]Sheet1!$F$224</f>
        <v>0.05</v>
      </c>
      <c r="X173" s="9">
        <f>0.001*[5]Sheet1!$F$225</f>
        <v>5.1000000000000004E-2</v>
      </c>
      <c r="Y173" s="9">
        <f>0.001*[5]Sheet1!$F$226</f>
        <v>5.1000000000000004E-2</v>
      </c>
      <c r="Z173" s="44">
        <f>0.001*[5]Sheet1!$F$227</f>
        <v>0.05</v>
      </c>
      <c r="AA173" s="35">
        <f t="shared" si="24"/>
        <v>5.1000000000000004E-2</v>
      </c>
      <c r="AB173" s="10">
        <f t="shared" si="25"/>
        <v>0.05</v>
      </c>
      <c r="AC173" s="14">
        <f t="shared" si="26"/>
        <v>5.0291666666666679E-2</v>
      </c>
    </row>
    <row r="174" spans="2:29" ht="15" customHeight="1">
      <c r="B174" s="28">
        <v>10</v>
      </c>
      <c r="C174" s="47">
        <f>0.001*[5]Sheet1!$F$228</f>
        <v>5.1000000000000004E-2</v>
      </c>
      <c r="D174" s="20">
        <f>0.001*[5]Sheet1!$F$229</f>
        <v>5.1000000000000004E-2</v>
      </c>
      <c r="E174" s="20">
        <f>0.001*[5]Sheet1!$F$230</f>
        <v>5.1000000000000004E-2</v>
      </c>
      <c r="F174" s="20">
        <f>0.001*[5]Sheet1!$F$231</f>
        <v>5.1000000000000004E-2</v>
      </c>
      <c r="G174" s="20">
        <f>0.001*[5]Sheet1!$F$232</f>
        <v>5.1000000000000004E-2</v>
      </c>
      <c r="H174" s="20">
        <f>0.001*[5]Sheet1!$F$233</f>
        <v>5.1000000000000004E-2</v>
      </c>
      <c r="I174" s="20">
        <f>0.001*[5]Sheet1!$F$234</f>
        <v>5.1000000000000004E-2</v>
      </c>
      <c r="J174" s="20">
        <f>0.001*[5]Sheet1!$F$235</f>
        <v>5.1000000000000004E-2</v>
      </c>
      <c r="K174" s="20">
        <f>0.001*[5]Sheet1!$F$236</f>
        <v>5.1000000000000004E-2</v>
      </c>
      <c r="L174" s="20">
        <f>0.001*[5]Sheet1!$F$237</f>
        <v>0.05</v>
      </c>
      <c r="M174" s="20">
        <f>0.001*[5]Sheet1!$F$238</f>
        <v>0.05</v>
      </c>
      <c r="N174" s="20">
        <f>0.001*[5]Sheet1!$F$239</f>
        <v>0.05</v>
      </c>
      <c r="O174" s="20">
        <f>0.001*[5]Sheet1!$F$240</f>
        <v>0.05</v>
      </c>
      <c r="P174" s="20">
        <f>0.001*[5]Sheet1!$F$241</f>
        <v>0.05</v>
      </c>
      <c r="Q174" s="20">
        <f>0.001*[5]Sheet1!$F$242</f>
        <v>0.05</v>
      </c>
      <c r="R174" s="20">
        <f>0.001*[5]Sheet1!$F$243</f>
        <v>0.05</v>
      </c>
      <c r="S174" s="20">
        <f>0.001*[5]Sheet1!$F$244</f>
        <v>0.05</v>
      </c>
      <c r="T174" s="20">
        <f>0.001*[5]Sheet1!$F$245</f>
        <v>0.05</v>
      </c>
      <c r="U174" s="20">
        <f>0.001*[5]Sheet1!$F$246</f>
        <v>0.05</v>
      </c>
      <c r="V174" s="20">
        <f>0.001*[5]Sheet1!$F$247</f>
        <v>0.05</v>
      </c>
      <c r="W174" s="20">
        <f>0.001*[5]Sheet1!$F$248</f>
        <v>0.05</v>
      </c>
      <c r="X174" s="20">
        <f>0.001*[5]Sheet1!$F$249</f>
        <v>0.05</v>
      </c>
      <c r="Y174" s="20">
        <f>0.001*[5]Sheet1!$F$250</f>
        <v>0.05</v>
      </c>
      <c r="Z174" s="48">
        <f>0.001*[5]Sheet1!$F$251</f>
        <v>0.05</v>
      </c>
      <c r="AA174" s="37">
        <f t="shared" si="24"/>
        <v>5.1000000000000004E-2</v>
      </c>
      <c r="AB174" s="21">
        <f t="shared" si="25"/>
        <v>0.05</v>
      </c>
      <c r="AC174" s="22">
        <f t="shared" si="26"/>
        <v>5.0375000000000024E-2</v>
      </c>
    </row>
    <row r="175" spans="2:29" ht="15" customHeight="1">
      <c r="B175" s="26">
        <v>11</v>
      </c>
      <c r="C175" s="43">
        <f>0.001*[5]Sheet1!$F$252</f>
        <v>5.1000000000000004E-2</v>
      </c>
      <c r="D175" s="9">
        <f>0.001*[5]Sheet1!$F$253</f>
        <v>5.1000000000000004E-2</v>
      </c>
      <c r="E175" s="9">
        <f>0.001*[5]Sheet1!$F$254</f>
        <v>0.05</v>
      </c>
      <c r="F175" s="9">
        <f>0.001*[5]Sheet1!$F$255</f>
        <v>0.05</v>
      </c>
      <c r="G175" s="9">
        <f>0.001*[5]Sheet1!$F$256</f>
        <v>5.7000000000000002E-2</v>
      </c>
      <c r="H175" s="9">
        <f>0.001*[5]Sheet1!$F$257</f>
        <v>5.9000000000000004E-2</v>
      </c>
      <c r="I175" s="9">
        <f>0.001*[5]Sheet1!$F$258</f>
        <v>5.2999999999999999E-2</v>
      </c>
      <c r="J175" s="9">
        <f>0.001*[5]Sheet1!$F$259</f>
        <v>5.1000000000000004E-2</v>
      </c>
      <c r="K175" s="9">
        <f>0.001*[5]Sheet1!$F$260</f>
        <v>0.05</v>
      </c>
      <c r="L175" s="9">
        <f>0.001*[5]Sheet1!$F$261</f>
        <v>0.05</v>
      </c>
      <c r="M175" s="9">
        <f>0.001*[5]Sheet1!$F$262</f>
        <v>0.05</v>
      </c>
      <c r="N175" s="9">
        <f>0.001*[5]Sheet1!$F$263</f>
        <v>0.05</v>
      </c>
      <c r="O175" s="9">
        <f>0.001*[5]Sheet1!$F$264</f>
        <v>0.05</v>
      </c>
      <c r="P175" s="9">
        <f>0.001*[5]Sheet1!$F$265</f>
        <v>5.1000000000000004E-2</v>
      </c>
      <c r="Q175" s="9">
        <f>0.001*[5]Sheet1!$F$266</f>
        <v>5.2999999999999999E-2</v>
      </c>
      <c r="R175" s="9">
        <f>0.001*[5]Sheet1!$F$267</f>
        <v>5.3999999999999999E-2</v>
      </c>
      <c r="S175" s="9">
        <f>0.001*[5]Sheet1!$F$268</f>
        <v>5.2999999999999999E-2</v>
      </c>
      <c r="T175" s="9">
        <f>0.001*[5]Sheet1!$F$269</f>
        <v>5.3999999999999999E-2</v>
      </c>
      <c r="U175" s="9">
        <f>0.001*[5]Sheet1!$F$270</f>
        <v>5.2999999999999999E-2</v>
      </c>
      <c r="V175" s="9">
        <f>0.001*[5]Sheet1!$F$271</f>
        <v>5.5E-2</v>
      </c>
      <c r="W175" s="9">
        <f>0.001*[5]Sheet1!$F$272</f>
        <v>5.2000000000000005E-2</v>
      </c>
      <c r="X175" s="9">
        <f>0.001*[5]Sheet1!$F$273</f>
        <v>5.2000000000000005E-2</v>
      </c>
      <c r="Y175" s="9">
        <f>0.001*[5]Sheet1!$F$274</f>
        <v>5.2000000000000005E-2</v>
      </c>
      <c r="Z175" s="44">
        <f>0.001*[5]Sheet1!$F$275</f>
        <v>5.1000000000000004E-2</v>
      </c>
      <c r="AA175" s="35">
        <f t="shared" si="24"/>
        <v>5.9000000000000004E-2</v>
      </c>
      <c r="AB175" s="10">
        <f t="shared" si="25"/>
        <v>0.05</v>
      </c>
      <c r="AC175" s="14">
        <f t="shared" si="26"/>
        <v>5.2166666666666688E-2</v>
      </c>
    </row>
    <row r="176" spans="2:29" ht="15" customHeight="1">
      <c r="B176" s="26">
        <v>12</v>
      </c>
      <c r="C176" s="43">
        <f>0.001*[5]Sheet1!$F$276</f>
        <v>5.1000000000000004E-2</v>
      </c>
      <c r="D176" s="9">
        <f>0.001*[5]Sheet1!$F$277</f>
        <v>0.05</v>
      </c>
      <c r="E176" s="9">
        <f>0.001*[5]Sheet1!$F$278</f>
        <v>0.05</v>
      </c>
      <c r="F176" s="9">
        <f>0.001*[5]Sheet1!$F$279</f>
        <v>0.05</v>
      </c>
      <c r="G176" s="9">
        <f>0.001*[5]Sheet1!$F$280</f>
        <v>5.1000000000000004E-2</v>
      </c>
      <c r="H176" s="9">
        <f>0.001*[5]Sheet1!$F$281</f>
        <v>5.1000000000000004E-2</v>
      </c>
      <c r="I176" s="9">
        <f>0.001*[5]Sheet1!$F$282</f>
        <v>5.1000000000000004E-2</v>
      </c>
      <c r="J176" s="9">
        <f>0.001*[5]Sheet1!$F$283</f>
        <v>0.05</v>
      </c>
      <c r="K176" s="9">
        <f>0.001*[5]Sheet1!$F$284</f>
        <v>0.05</v>
      </c>
      <c r="L176" s="9">
        <f>0.001*[5]Sheet1!$F$285</f>
        <v>0.05</v>
      </c>
      <c r="M176" s="9">
        <f>0.001*[5]Sheet1!$F$286</f>
        <v>0.05</v>
      </c>
      <c r="N176" s="9">
        <f>0.001*[5]Sheet1!$F$287</f>
        <v>0.05</v>
      </c>
      <c r="O176" s="9">
        <f>0.001*[5]Sheet1!$F$288</f>
        <v>0.05</v>
      </c>
      <c r="P176" s="9">
        <f>0.001*[5]Sheet1!$F$289</f>
        <v>0.05</v>
      </c>
      <c r="Q176" s="9">
        <f>0.001*[5]Sheet1!$F$290</f>
        <v>0.05</v>
      </c>
      <c r="R176" s="9">
        <f>0.001*[5]Sheet1!$F$291</f>
        <v>0.05</v>
      </c>
      <c r="S176" s="9">
        <f>0.001*[5]Sheet1!$F$292</f>
        <v>5.1000000000000004E-2</v>
      </c>
      <c r="T176" s="9">
        <f>0.001*[5]Sheet1!$F$293</f>
        <v>0.05</v>
      </c>
      <c r="U176" s="9">
        <f>0.001*[5]Sheet1!$F$294</f>
        <v>0.05</v>
      </c>
      <c r="V176" s="9">
        <f>0.001*[5]Sheet1!$F$295</f>
        <v>0.05</v>
      </c>
      <c r="W176" s="9">
        <f>0.001*[5]Sheet1!$F$296</f>
        <v>0.05</v>
      </c>
      <c r="X176" s="9">
        <f>0.001*[5]Sheet1!$F$297</f>
        <v>5.1000000000000004E-2</v>
      </c>
      <c r="Y176" s="9">
        <f>0.001*[5]Sheet1!$F$298</f>
        <v>5.1000000000000004E-2</v>
      </c>
      <c r="Z176" s="44">
        <f>0.001*[5]Sheet1!$F$299</f>
        <v>5.1000000000000004E-2</v>
      </c>
      <c r="AA176" s="35">
        <f t="shared" si="24"/>
        <v>5.1000000000000004E-2</v>
      </c>
      <c r="AB176" s="10">
        <f t="shared" si="25"/>
        <v>0.05</v>
      </c>
      <c r="AC176" s="14">
        <f t="shared" si="26"/>
        <v>5.0333333333333341E-2</v>
      </c>
    </row>
    <row r="177" spans="2:29" ht="15" customHeight="1">
      <c r="B177" s="26">
        <v>13</v>
      </c>
      <c r="C177" s="43">
        <f>0.001*[5]Sheet1!$F$300</f>
        <v>5.1000000000000004E-2</v>
      </c>
      <c r="D177" s="9">
        <f>0.001*[5]Sheet1!$F$301</f>
        <v>5.1000000000000004E-2</v>
      </c>
      <c r="E177" s="9">
        <f>0.001*[5]Sheet1!$F$302</f>
        <v>5.1000000000000004E-2</v>
      </c>
      <c r="F177" s="9">
        <f>0.001*[5]Sheet1!$F$303</f>
        <v>5.1000000000000004E-2</v>
      </c>
      <c r="G177" s="9">
        <f>0.001*[5]Sheet1!$F$304</f>
        <v>5.1000000000000004E-2</v>
      </c>
      <c r="H177" s="9">
        <f>0.001*[5]Sheet1!$F$305</f>
        <v>5.2000000000000005E-2</v>
      </c>
      <c r="I177" s="9">
        <f>0.001*[5]Sheet1!$F$306</f>
        <v>5.1000000000000004E-2</v>
      </c>
      <c r="J177" s="9">
        <f>0.001*[5]Sheet1!$F$307</f>
        <v>5.1000000000000004E-2</v>
      </c>
      <c r="K177" s="9">
        <f>0.001*[5]Sheet1!$F$308</f>
        <v>0.05</v>
      </c>
      <c r="L177" s="9">
        <f>0.001*[5]Sheet1!$F$309</f>
        <v>0.05</v>
      </c>
      <c r="M177" s="9">
        <f>0.001*[5]Sheet1!$F$310</f>
        <v>0.05</v>
      </c>
      <c r="N177" s="9">
        <f>0.001*[5]Sheet1!$F$311</f>
        <v>0.05</v>
      </c>
      <c r="O177" s="9">
        <f>0.001*[5]Sheet1!$F$312</f>
        <v>0.05</v>
      </c>
      <c r="P177" s="9">
        <f>0.001*[5]Sheet1!$F$313</f>
        <v>0.05</v>
      </c>
      <c r="Q177" s="9">
        <f>0.001*[5]Sheet1!$F$314</f>
        <v>0.05</v>
      </c>
      <c r="R177" s="9">
        <f>0.001*[5]Sheet1!$F$315</f>
        <v>0.05</v>
      </c>
      <c r="S177" s="9">
        <f>0.001*[5]Sheet1!$F$316</f>
        <v>0.05</v>
      </c>
      <c r="T177" s="9">
        <f>0.001*[5]Sheet1!$F$317</f>
        <v>0.05</v>
      </c>
      <c r="U177" s="9">
        <f>0.001*[5]Sheet1!$F$318</f>
        <v>0.05</v>
      </c>
      <c r="V177" s="9">
        <f>0.001*[5]Sheet1!$F$319</f>
        <v>0.05</v>
      </c>
      <c r="W177" s="9">
        <f>0.001*[5]Sheet1!$F$320</f>
        <v>0.05</v>
      </c>
      <c r="X177" s="9">
        <f>0.001*[5]Sheet1!$F$321</f>
        <v>0.05</v>
      </c>
      <c r="Y177" s="9">
        <f>0.001*[5]Sheet1!$F$322</f>
        <v>5.1000000000000004E-2</v>
      </c>
      <c r="Z177" s="44">
        <f>0.001*[5]Sheet1!$F$323</f>
        <v>5.6000000000000001E-2</v>
      </c>
      <c r="AA177" s="35">
        <f t="shared" si="24"/>
        <v>5.6000000000000001E-2</v>
      </c>
      <c r="AB177" s="10">
        <f t="shared" si="25"/>
        <v>0.05</v>
      </c>
      <c r="AC177" s="14">
        <f t="shared" si="26"/>
        <v>5.0666666666666686E-2</v>
      </c>
    </row>
    <row r="178" spans="2:29" ht="15" customHeight="1">
      <c r="B178" s="26">
        <v>14</v>
      </c>
      <c r="C178" s="43">
        <f>0.001*[5]Sheet1!$F$324</f>
        <v>0.06</v>
      </c>
      <c r="D178" s="9">
        <f>0.001*[5]Sheet1!$F$325</f>
        <v>5.9000000000000004E-2</v>
      </c>
      <c r="E178" s="9">
        <f>0.001*[5]Sheet1!$F$326</f>
        <v>5.7000000000000002E-2</v>
      </c>
      <c r="F178" s="9">
        <f>0.001*[5]Sheet1!$F$327</f>
        <v>5.5E-2</v>
      </c>
      <c r="G178" s="9">
        <f>0.001*[5]Sheet1!$F$328</f>
        <v>5.3999999999999999E-2</v>
      </c>
      <c r="H178" s="9">
        <f>0.001*[5]Sheet1!$F$329</f>
        <v>5.3999999999999999E-2</v>
      </c>
      <c r="I178" s="9">
        <f>0.001*[5]Sheet1!$F$330</f>
        <v>5.2000000000000005E-2</v>
      </c>
      <c r="J178" s="9">
        <f>0.001*[5]Sheet1!$F$331</f>
        <v>0.05</v>
      </c>
      <c r="K178" s="9">
        <f>0.001*[5]Sheet1!$F$332</f>
        <v>0.05</v>
      </c>
      <c r="L178" s="9">
        <f>0.001*[5]Sheet1!$F$333</f>
        <v>0.05</v>
      </c>
      <c r="M178" s="9">
        <f>0.001*[5]Sheet1!$F$334</f>
        <v>4.9000000000000002E-2</v>
      </c>
      <c r="N178" s="9">
        <f>0.001*[5]Sheet1!$F$335</f>
        <v>0.05</v>
      </c>
      <c r="O178" s="9">
        <f>0.001*[5]Sheet1!$F$336</f>
        <v>0.05</v>
      </c>
      <c r="P178" s="9">
        <f>0.001*[5]Sheet1!$F$337</f>
        <v>0.05</v>
      </c>
      <c r="Q178" s="9">
        <f>0.001*[5]Sheet1!$F$338</f>
        <v>0.05</v>
      </c>
      <c r="R178" s="9">
        <f>0.001*[5]Sheet1!$F$339</f>
        <v>0.05</v>
      </c>
      <c r="S178" s="9">
        <f>0.001*[5]Sheet1!$F$340</f>
        <v>0.05</v>
      </c>
      <c r="T178" s="9">
        <f>0.001*[5]Sheet1!$F$341</f>
        <v>0.05</v>
      </c>
      <c r="U178" s="9">
        <f>0.001*[5]Sheet1!$F$342</f>
        <v>0.05</v>
      </c>
      <c r="V178" s="9">
        <f>0.001*[5]Sheet1!$F$343</f>
        <v>0.05</v>
      </c>
      <c r="W178" s="9">
        <f>0.001*[5]Sheet1!$F$344</f>
        <v>0.05</v>
      </c>
      <c r="X178" s="9">
        <f>0.001*[5]Sheet1!$F$345</f>
        <v>0.05</v>
      </c>
      <c r="Y178" s="9">
        <f>0.001*[5]Sheet1!$F$346</f>
        <v>0.05</v>
      </c>
      <c r="Z178" s="44">
        <f>0.001*[5]Sheet1!$F$347</f>
        <v>5.1000000000000004E-2</v>
      </c>
      <c r="AA178" s="35">
        <f t="shared" si="24"/>
        <v>0.06</v>
      </c>
      <c r="AB178" s="10">
        <f t="shared" si="25"/>
        <v>4.9000000000000002E-2</v>
      </c>
      <c r="AC178" s="14">
        <f t="shared" si="26"/>
        <v>5.1708333333333349E-2</v>
      </c>
    </row>
    <row r="179" spans="2:29" ht="15" customHeight="1">
      <c r="B179" s="26">
        <v>15</v>
      </c>
      <c r="C179" s="43">
        <f>0.001*[5]Sheet1!$F$348</f>
        <v>5.2000000000000005E-2</v>
      </c>
      <c r="D179" s="9">
        <f>0.001*[5]Sheet1!$F$349</f>
        <v>5.1000000000000004E-2</v>
      </c>
      <c r="E179" s="9">
        <f>0.001*[5]Sheet1!$F$350</f>
        <v>0.05</v>
      </c>
      <c r="F179" s="9">
        <f>0.001*[5]Sheet1!$F$351</f>
        <v>0.05</v>
      </c>
      <c r="G179" s="9">
        <f>0.001*[5]Sheet1!$F$352</f>
        <v>0.05</v>
      </c>
      <c r="H179" s="9">
        <f>0.001*[5]Sheet1!$F$353</f>
        <v>0.05</v>
      </c>
      <c r="I179" s="9">
        <f>0.001*[5]Sheet1!$F$354</f>
        <v>0.05</v>
      </c>
      <c r="J179" s="9">
        <f>0.001*[5]Sheet1!$F$355</f>
        <v>0.05</v>
      </c>
      <c r="K179" s="9">
        <f>0.001*[5]Sheet1!$F$356</f>
        <v>0.05</v>
      </c>
      <c r="L179" s="9">
        <f>0.001*[5]Sheet1!$F$357</f>
        <v>0.05</v>
      </c>
      <c r="M179" s="9">
        <f>0.001*[5]Sheet1!$F$358</f>
        <v>5.1000000000000004E-2</v>
      </c>
      <c r="N179" s="9">
        <f>0.001*[5]Sheet1!$F$359</f>
        <v>0.05</v>
      </c>
      <c r="O179" s="9">
        <f>0.001*[5]Sheet1!$F$360</f>
        <v>0.05</v>
      </c>
      <c r="P179" s="9">
        <f>0.001*[5]Sheet1!$F$361</f>
        <v>0.05</v>
      </c>
      <c r="Q179" s="9">
        <f>0.001*[5]Sheet1!$F$362</f>
        <v>0.05</v>
      </c>
      <c r="R179" s="9">
        <f>0.001*[5]Sheet1!$F$363</f>
        <v>0.05</v>
      </c>
      <c r="S179" s="9">
        <f>0.001*[5]Sheet1!$F$364</f>
        <v>0.05</v>
      </c>
      <c r="T179" s="9">
        <f>0.001*[5]Sheet1!$F$365</f>
        <v>0.05</v>
      </c>
      <c r="U179" s="9">
        <f>0.001*[5]Sheet1!$F$366</f>
        <v>0.05</v>
      </c>
      <c r="V179" s="9">
        <f>0.001*[5]Sheet1!$F$367</f>
        <v>0.05</v>
      </c>
      <c r="W179" s="9">
        <f>0.001*[5]Sheet1!$F$368</f>
        <v>0.05</v>
      </c>
      <c r="X179" s="9">
        <f>0.001*[5]Sheet1!$F$369</f>
        <v>0.05</v>
      </c>
      <c r="Y179" s="9">
        <f>0.001*[5]Sheet1!$F$370</f>
        <v>0.05</v>
      </c>
      <c r="Z179" s="44">
        <f>0.001*[5]Sheet1!$F$371</f>
        <v>0.05</v>
      </c>
      <c r="AA179" s="35">
        <f t="shared" si="24"/>
        <v>5.2000000000000005E-2</v>
      </c>
      <c r="AB179" s="10">
        <f t="shared" si="25"/>
        <v>0.05</v>
      </c>
      <c r="AC179" s="14">
        <f t="shared" si="26"/>
        <v>5.0166666666666693E-2</v>
      </c>
    </row>
    <row r="180" spans="2:29" ht="15" customHeight="1">
      <c r="B180" s="27">
        <v>16</v>
      </c>
      <c r="C180" s="45">
        <f>0.001*[5]Sheet1!$F$372</f>
        <v>0.05</v>
      </c>
      <c r="D180" s="17">
        <f>0.001*[5]Sheet1!$F$373</f>
        <v>0.05</v>
      </c>
      <c r="E180" s="17">
        <f>0.001*[5]Sheet1!$F$374</f>
        <v>0.05</v>
      </c>
      <c r="F180" s="17">
        <f>0.001*[5]Sheet1!$F$375</f>
        <v>0.05</v>
      </c>
      <c r="G180" s="17">
        <f>0.001*[5]Sheet1!$F$376</f>
        <v>0.05</v>
      </c>
      <c r="H180" s="17">
        <f>0.001*[5]Sheet1!$F$377</f>
        <v>0.05</v>
      </c>
      <c r="I180" s="17">
        <f>0.001*[5]Sheet1!$F$378</f>
        <v>0.05</v>
      </c>
      <c r="J180" s="17">
        <f>0.001*[5]Sheet1!$F$379</f>
        <v>0.05</v>
      </c>
      <c r="K180" s="17">
        <f>0.001*[5]Sheet1!$F$380</f>
        <v>0.05</v>
      </c>
      <c r="L180" s="17">
        <f>0.001*[5]Sheet1!$F$381</f>
        <v>0.05</v>
      </c>
      <c r="M180" s="17">
        <f>0.001*[5]Sheet1!$F$382</f>
        <v>0.05</v>
      </c>
      <c r="N180" s="17">
        <f>0.001*[5]Sheet1!$F$383</f>
        <v>0.05</v>
      </c>
      <c r="O180" s="17">
        <f>0.001*[5]Sheet1!$F$384</f>
        <v>0.05</v>
      </c>
      <c r="P180" s="17">
        <f>0.001*[5]Sheet1!$F$385</f>
        <v>0.05</v>
      </c>
      <c r="Q180" s="17">
        <f>0.001*[5]Sheet1!$F$386</f>
        <v>0.05</v>
      </c>
      <c r="R180" s="17">
        <f>0.001*[5]Sheet1!$F$387</f>
        <v>0.05</v>
      </c>
      <c r="S180" s="17">
        <f>0.001*[5]Sheet1!$F$388</f>
        <v>0.05</v>
      </c>
      <c r="T180" s="17">
        <f>0.001*[5]Sheet1!$F$389</f>
        <v>0.05</v>
      </c>
      <c r="U180" s="17">
        <f>0.001*[5]Sheet1!$F$390</f>
        <v>0.05</v>
      </c>
      <c r="V180" s="17">
        <f>0.001*[5]Sheet1!$F$391</f>
        <v>0.05</v>
      </c>
      <c r="W180" s="17">
        <f>0.001*[5]Sheet1!$F$392</f>
        <v>0.05</v>
      </c>
      <c r="X180" s="17">
        <f>0.001*[5]Sheet1!$F$393</f>
        <v>0.05</v>
      </c>
      <c r="Y180" s="17">
        <f>0.001*[5]Sheet1!$F$394</f>
        <v>5.1000000000000004E-2</v>
      </c>
      <c r="Z180" s="46">
        <f>0.001*[5]Sheet1!$F$395</f>
        <v>5.1000000000000004E-2</v>
      </c>
      <c r="AA180" s="36">
        <f t="shared" si="24"/>
        <v>5.1000000000000004E-2</v>
      </c>
      <c r="AB180" s="18">
        <f t="shared" si="25"/>
        <v>0.05</v>
      </c>
      <c r="AC180" s="19">
        <f t="shared" si="26"/>
        <v>5.0083333333333341E-2</v>
      </c>
    </row>
    <row r="181" spans="2:29" ht="15" customHeight="1">
      <c r="B181" s="26">
        <v>17</v>
      </c>
      <c r="C181" s="43">
        <f>0.001*[5]Sheet1!$F$396</f>
        <v>5.1000000000000004E-2</v>
      </c>
      <c r="D181" s="9">
        <f>0.001*[5]Sheet1!$F$397</f>
        <v>5.1000000000000004E-2</v>
      </c>
      <c r="E181" s="9">
        <f>0.001*[5]Sheet1!$F$398</f>
        <v>5.1000000000000004E-2</v>
      </c>
      <c r="F181" s="9">
        <f>0.001*[5]Sheet1!$F$399</f>
        <v>5.1000000000000004E-2</v>
      </c>
      <c r="G181" s="9">
        <f>0.001*[5]Sheet1!$F$400</f>
        <v>5.1000000000000004E-2</v>
      </c>
      <c r="H181" s="9">
        <f>0.001*[5]Sheet1!$F$401</f>
        <v>5.1000000000000004E-2</v>
      </c>
      <c r="I181" s="9">
        <f>0.001*[5]Sheet1!$F$402</f>
        <v>5.1000000000000004E-2</v>
      </c>
      <c r="J181" s="9">
        <f>0.001*[5]Sheet1!$F$403</f>
        <v>5.1000000000000004E-2</v>
      </c>
      <c r="K181" s="9">
        <f>0.001*[5]Sheet1!$F$404</f>
        <v>5.1000000000000004E-2</v>
      </c>
      <c r="L181" s="9">
        <f>0.001*[5]Sheet1!$F$405</f>
        <v>5.2999999999999999E-2</v>
      </c>
      <c r="M181" s="9">
        <f>0.001*[5]Sheet1!$F$406</f>
        <v>5.9000000000000004E-2</v>
      </c>
      <c r="N181" s="9">
        <f>0.001*[5]Sheet1!$F$407</f>
        <v>6.5000000000000002E-2</v>
      </c>
      <c r="O181" s="9">
        <f>0.001*[5]Sheet1!$F$408</f>
        <v>6.6000000000000003E-2</v>
      </c>
      <c r="P181" s="9">
        <f>0.001*[5]Sheet1!$F$409</f>
        <v>5.5E-2</v>
      </c>
      <c r="Q181" s="9">
        <f>0.001*[5]Sheet1!$F$400</f>
        <v>5.1000000000000004E-2</v>
      </c>
      <c r="R181" s="9">
        <f>0.001*[5]Sheet1!$F$411</f>
        <v>5.3999999999999999E-2</v>
      </c>
      <c r="S181" s="9">
        <f>0.001*[5]Sheet1!$F$412</f>
        <v>5.5E-2</v>
      </c>
      <c r="T181" s="9">
        <f>0.001*[5]Sheet1!$F$413</f>
        <v>5.1000000000000004E-2</v>
      </c>
      <c r="U181" s="9">
        <f>0.001*[5]Sheet1!$F$414</f>
        <v>0.05</v>
      </c>
      <c r="V181" s="9">
        <f>0.001*[5]Sheet1!$F$415</f>
        <v>0.05</v>
      </c>
      <c r="W181" s="9">
        <f>0.001*[5]Sheet1!$F$416</f>
        <v>0.05</v>
      </c>
      <c r="X181" s="9">
        <f>0.001*[5]Sheet1!$F$417</f>
        <v>0.05</v>
      </c>
      <c r="Y181" s="9">
        <f>0.001*[5]Sheet1!$F$418</f>
        <v>0.05</v>
      </c>
      <c r="Z181" s="44">
        <f>0.001*[5]Sheet1!$F$419</f>
        <v>0.05</v>
      </c>
      <c r="AA181" s="35">
        <f t="shared" si="24"/>
        <v>6.6000000000000003E-2</v>
      </c>
      <c r="AB181" s="10">
        <f t="shared" si="25"/>
        <v>0.05</v>
      </c>
      <c r="AC181" s="14">
        <f t="shared" si="26"/>
        <v>5.2833333333333364E-2</v>
      </c>
    </row>
    <row r="182" spans="2:29" ht="15" customHeight="1">
      <c r="B182" s="26">
        <v>18</v>
      </c>
      <c r="C182" s="43">
        <f>0.001*[5]Sheet1!$F$420</f>
        <v>0.05</v>
      </c>
      <c r="D182" s="9">
        <f>0.001*[5]Sheet1!$F$421</f>
        <v>5.1000000000000004E-2</v>
      </c>
      <c r="E182" s="9">
        <f>0.001*[5]Sheet1!$F$422</f>
        <v>0.05</v>
      </c>
      <c r="F182" s="9">
        <f>0.001*[5]Sheet1!$F$423</f>
        <v>5.1000000000000004E-2</v>
      </c>
      <c r="G182" s="9">
        <f>0.001*[5]Sheet1!$F$424</f>
        <v>5.1000000000000004E-2</v>
      </c>
      <c r="H182" s="9">
        <f>0.001*[5]Sheet1!$F$425</f>
        <v>0.05</v>
      </c>
      <c r="I182" s="9">
        <f>0.001*[5]Sheet1!$F$426</f>
        <v>0.05</v>
      </c>
      <c r="J182" s="9">
        <f>0.001*[5]Sheet1!$F$427</f>
        <v>0.05</v>
      </c>
      <c r="K182" s="9">
        <f>0.001*[5]Sheet1!$F$428</f>
        <v>0.05</v>
      </c>
      <c r="L182" s="9">
        <f>0.001*[5]Sheet1!$F$429</f>
        <v>0.05</v>
      </c>
      <c r="M182" s="9">
        <f>0.001*[5]Sheet1!$F$430</f>
        <v>0.05</v>
      </c>
      <c r="N182" s="9">
        <f>0.001*[5]Sheet1!$F$431</f>
        <v>0.05</v>
      </c>
      <c r="O182" s="9">
        <f>0.001*[5]Sheet1!$F$432</f>
        <v>0.05</v>
      </c>
      <c r="P182" s="9">
        <f>0.001*[5]Sheet1!$F$433</f>
        <v>0.05</v>
      </c>
      <c r="Q182" s="9">
        <f>0.001*[5]Sheet1!$F$434</f>
        <v>0.05</v>
      </c>
      <c r="R182" s="9">
        <f>0.001*[5]Sheet1!$F$435</f>
        <v>0.05</v>
      </c>
      <c r="S182" s="9">
        <f>0.001*[5]Sheet1!$F$436</f>
        <v>0.05</v>
      </c>
      <c r="T182" s="9">
        <f>0.001*[5]Sheet1!$F$437</f>
        <v>0.05</v>
      </c>
      <c r="U182" s="9">
        <f>0.001*[5]Sheet1!$F$438</f>
        <v>0.05</v>
      </c>
      <c r="V182" s="9">
        <f>0.001*[5]Sheet1!$F$439</f>
        <v>0.05</v>
      </c>
      <c r="W182" s="9">
        <f>0.001*[5]Sheet1!$F$440</f>
        <v>0.05</v>
      </c>
      <c r="X182" s="9">
        <f>0.001*[5]Sheet1!$F$441</f>
        <v>0.05</v>
      </c>
      <c r="Y182" s="9">
        <f>0.001*[5]Sheet1!$F$442</f>
        <v>0.05</v>
      </c>
      <c r="Z182" s="44">
        <f>0.001*[5]Sheet1!$F$443</f>
        <v>0.05</v>
      </c>
      <c r="AA182" s="35">
        <f t="shared" si="24"/>
        <v>5.1000000000000004E-2</v>
      </c>
      <c r="AB182" s="10">
        <f t="shared" si="25"/>
        <v>0.05</v>
      </c>
      <c r="AC182" s="14">
        <f t="shared" si="26"/>
        <v>5.0125000000000024E-2</v>
      </c>
    </row>
    <row r="183" spans="2:29" ht="15" customHeight="1">
      <c r="B183" s="26">
        <v>19</v>
      </c>
      <c r="C183" s="43">
        <f>0.001*[5]Sheet1!$F$444</f>
        <v>0.05</v>
      </c>
      <c r="D183" s="9">
        <f>0.001*[5]Sheet1!$F$445</f>
        <v>0.05</v>
      </c>
      <c r="E183" s="9">
        <f>0.001*[5]Sheet1!$F$446</f>
        <v>5.1000000000000004E-2</v>
      </c>
      <c r="F183" s="9">
        <f>0.001*[5]Sheet1!$F$447</f>
        <v>0.05</v>
      </c>
      <c r="G183" s="9">
        <f>0.001*[5]Sheet1!$F$448</f>
        <v>0.05</v>
      </c>
      <c r="H183" s="9">
        <f>0.001*[5]Sheet1!$F$449</f>
        <v>5.1000000000000004E-2</v>
      </c>
      <c r="I183" s="9">
        <f>0.001*[5]Sheet1!$F$450</f>
        <v>5.1000000000000004E-2</v>
      </c>
      <c r="J183" s="9">
        <f>0.001*[5]Sheet1!$F$451</f>
        <v>5.1000000000000004E-2</v>
      </c>
      <c r="K183" s="9">
        <f>0.001*[5]Sheet1!$F$452</f>
        <v>5.1000000000000004E-2</v>
      </c>
      <c r="L183" s="9">
        <f>0.001*[5]Sheet1!$F$453</f>
        <v>0.05</v>
      </c>
      <c r="M183" s="9">
        <f>0.001*[5]Sheet1!$F$454</f>
        <v>0.05</v>
      </c>
      <c r="N183" s="9">
        <f>0.001*[5]Sheet1!$F$455</f>
        <v>0.05</v>
      </c>
      <c r="O183" s="9">
        <f>0.001*[5]Sheet1!$F$456</f>
        <v>0.05</v>
      </c>
      <c r="P183" s="9">
        <f>0.001*[5]Sheet1!$F$457</f>
        <v>0.05</v>
      </c>
      <c r="Q183" s="9">
        <f>0.001*[5]Sheet1!$F$458</f>
        <v>0.05</v>
      </c>
      <c r="R183" s="9">
        <f>0.001*[5]Sheet1!$F$459</f>
        <v>0.05</v>
      </c>
      <c r="S183" s="9">
        <f>0.001*[5]Sheet1!$F$460</f>
        <v>0.05</v>
      </c>
      <c r="T183" s="9">
        <f>0.001*[5]Sheet1!$F$461</f>
        <v>0.05</v>
      </c>
      <c r="U183" s="9">
        <f>0.001*[5]Sheet1!$F$462</f>
        <v>5.1000000000000004E-2</v>
      </c>
      <c r="V183" s="9">
        <f>0.001*[5]Sheet1!$F$463</f>
        <v>0.05</v>
      </c>
      <c r="W183" s="9">
        <f>0.001*[5]Sheet1!$F$464</f>
        <v>0.05</v>
      </c>
      <c r="X183" s="9">
        <f>0.001*[5]Sheet1!$F$465</f>
        <v>0.05</v>
      </c>
      <c r="Y183" s="9">
        <f>0.001*[5]Sheet1!$F$466</f>
        <v>0.05</v>
      </c>
      <c r="Z183" s="44">
        <f>0.001*[5]Sheet1!$F$467</f>
        <v>0.05</v>
      </c>
      <c r="AA183" s="35">
        <f t="shared" si="24"/>
        <v>5.1000000000000004E-2</v>
      </c>
      <c r="AB183" s="10">
        <f t="shared" si="25"/>
        <v>0.05</v>
      </c>
      <c r="AC183" s="14">
        <f t="shared" si="26"/>
        <v>5.0250000000000024E-2</v>
      </c>
    </row>
    <row r="184" spans="2:29" ht="15" customHeight="1">
      <c r="B184" s="28">
        <v>20</v>
      </c>
      <c r="C184" s="47">
        <f>0.001*[5]Sheet1!$F$468</f>
        <v>0.05</v>
      </c>
      <c r="D184" s="20">
        <f>0.001*[5]Sheet1!$F$469</f>
        <v>5.1000000000000004E-2</v>
      </c>
      <c r="E184" s="20">
        <f>0.001*[5]Sheet1!$F$470</f>
        <v>5.1000000000000004E-2</v>
      </c>
      <c r="F184" s="20">
        <f>0.001*[5]Sheet1!$F$471</f>
        <v>5.1000000000000004E-2</v>
      </c>
      <c r="G184" s="20">
        <f>0.001*[5]Sheet1!$F$472</f>
        <v>5.1000000000000004E-2</v>
      </c>
      <c r="H184" s="20">
        <f>0.001*[5]Sheet1!$F$473</f>
        <v>5.1000000000000004E-2</v>
      </c>
      <c r="I184" s="20">
        <f>0.001*[5]Sheet1!$F$474</f>
        <v>5.1000000000000004E-2</v>
      </c>
      <c r="J184" s="20">
        <f>0.001*[5]Sheet1!$F$475</f>
        <v>5.1000000000000004E-2</v>
      </c>
      <c r="K184" s="20">
        <f>0.001*[5]Sheet1!$F$476</f>
        <v>0.05</v>
      </c>
      <c r="L184" s="20">
        <f>0.001*[5]Sheet1!$F$477</f>
        <v>0.05</v>
      </c>
      <c r="M184" s="20">
        <f>0.001*[5]Sheet1!$F$478</f>
        <v>0.05</v>
      </c>
      <c r="N184" s="20">
        <f>0.001*[5]Sheet1!$F$479</f>
        <v>0.05</v>
      </c>
      <c r="O184" s="20">
        <f>0.001*[5]Sheet1!$F$480</f>
        <v>0.05</v>
      </c>
      <c r="P184" s="20">
        <f>0.001*[5]Sheet1!$F$481</f>
        <v>0.05</v>
      </c>
      <c r="Q184" s="20">
        <f>0.001*[5]Sheet1!$F$482</f>
        <v>0.05</v>
      </c>
      <c r="R184" s="20">
        <f>0.001*[5]Sheet1!$F$483</f>
        <v>0.05</v>
      </c>
      <c r="S184" s="20">
        <f>0.001*[5]Sheet1!$F$484</f>
        <v>0.05</v>
      </c>
      <c r="T184" s="20">
        <f>0.001*[5]Sheet1!$F$485</f>
        <v>0.05</v>
      </c>
      <c r="U184" s="20">
        <f>0.001*[5]Sheet1!$F$486</f>
        <v>0.05</v>
      </c>
      <c r="V184" s="20">
        <f>0.001*[5]Sheet1!$F$487</f>
        <v>0.05</v>
      </c>
      <c r="W184" s="20">
        <f>0.001*[5]Sheet1!$F$488</f>
        <v>0.05</v>
      </c>
      <c r="X184" s="20">
        <f>0.001*[5]Sheet1!$F$489</f>
        <v>0.05</v>
      </c>
      <c r="Y184" s="20">
        <f>0.001*[5]Sheet1!$F$490</f>
        <v>0.05</v>
      </c>
      <c r="Z184" s="48">
        <f>0.001*[5]Sheet1!$F$491</f>
        <v>5.1000000000000004E-2</v>
      </c>
      <c r="AA184" s="37">
        <f t="shared" si="24"/>
        <v>5.1000000000000004E-2</v>
      </c>
      <c r="AB184" s="21">
        <f t="shared" si="25"/>
        <v>0.05</v>
      </c>
      <c r="AC184" s="22">
        <f t="shared" si="26"/>
        <v>5.0333333333333348E-2</v>
      </c>
    </row>
    <row r="185" spans="2:29" ht="15" customHeight="1">
      <c r="B185" s="26">
        <v>21</v>
      </c>
      <c r="C185" s="43">
        <f>0.001*[5]Sheet1!$F$492</f>
        <v>5.1000000000000004E-2</v>
      </c>
      <c r="D185" s="9">
        <f>0.001*[5]Sheet1!$F$493</f>
        <v>5.1000000000000004E-2</v>
      </c>
      <c r="E185" s="9">
        <f>0.001*[5]Sheet1!$F$494</f>
        <v>5.1000000000000004E-2</v>
      </c>
      <c r="F185" s="9">
        <f>0.001*[5]Sheet1!$F$495</f>
        <v>5.1000000000000004E-2</v>
      </c>
      <c r="G185" s="9">
        <f>0.001*[5]Sheet1!$F$496</f>
        <v>5.2000000000000005E-2</v>
      </c>
      <c r="H185" s="9">
        <f>0.001*[5]Sheet1!$F$497</f>
        <v>5.2000000000000005E-2</v>
      </c>
      <c r="I185" s="9">
        <f>0.001*[5]Sheet1!$F$498</f>
        <v>5.1000000000000004E-2</v>
      </c>
      <c r="J185" s="9">
        <f>0.001*[5]Sheet1!$F$499</f>
        <v>5.1000000000000004E-2</v>
      </c>
      <c r="K185" s="9">
        <f>0.001*[5]Sheet1!$F$500</f>
        <v>5.1000000000000004E-2</v>
      </c>
      <c r="L185" s="9">
        <f>0.001*[5]Sheet1!$F$501</f>
        <v>5.1000000000000004E-2</v>
      </c>
      <c r="M185" s="9">
        <f>0.001*[5]Sheet1!$F$502</f>
        <v>5.1000000000000004E-2</v>
      </c>
      <c r="N185" s="9">
        <f>0.001*[5]Sheet1!$F$503</f>
        <v>0.05</v>
      </c>
      <c r="O185" s="9">
        <f>0.001*[5]Sheet1!$F$504</f>
        <v>0.05</v>
      </c>
      <c r="P185" s="9">
        <f>0.001*[5]Sheet1!$F$505</f>
        <v>0.05</v>
      </c>
      <c r="Q185" s="9">
        <f>0.001*[5]Sheet1!$F$506</f>
        <v>0.05</v>
      </c>
      <c r="R185" s="9">
        <f>0.001*[5]Sheet1!$F$507</f>
        <v>5.1000000000000004E-2</v>
      </c>
      <c r="S185" s="9">
        <f>0.001*[5]Sheet1!$F$508</f>
        <v>0.05</v>
      </c>
      <c r="T185" s="9">
        <f>0.001*[5]Sheet1!$F$509</f>
        <v>0.05</v>
      </c>
      <c r="U185" s="9">
        <f>0.001*[5]Sheet1!$F$510</f>
        <v>0.05</v>
      </c>
      <c r="V185" s="9">
        <f>0.001*[5]Sheet1!$F$511</f>
        <v>5.1000000000000004E-2</v>
      </c>
      <c r="W185" s="9">
        <f>0.001*[5]Sheet1!$F$512</f>
        <v>5.1000000000000004E-2</v>
      </c>
      <c r="X185" s="9">
        <f>0.001*[5]Sheet1!$F$513</f>
        <v>5.2999999999999999E-2</v>
      </c>
      <c r="Y185" s="9">
        <f>0.001*[5]Sheet1!$F$514</f>
        <v>5.6000000000000001E-2</v>
      </c>
      <c r="Z185" s="44">
        <f>0.001*[5]Sheet1!$F$515</f>
        <v>5.8000000000000003E-2</v>
      </c>
      <c r="AA185" s="35">
        <f t="shared" si="24"/>
        <v>5.8000000000000003E-2</v>
      </c>
      <c r="AB185" s="10">
        <f t="shared" si="25"/>
        <v>0.05</v>
      </c>
      <c r="AC185" s="14">
        <f t="shared" si="26"/>
        <v>5.1375000000000011E-2</v>
      </c>
    </row>
    <row r="186" spans="2:29" ht="15" customHeight="1">
      <c r="B186" s="26">
        <v>22</v>
      </c>
      <c r="C186" s="43">
        <f>0.001*[5]Sheet1!$F$516</f>
        <v>5.6000000000000001E-2</v>
      </c>
      <c r="D186" s="9">
        <f>0.001*[5]Sheet1!$F$517</f>
        <v>5.3999999999999999E-2</v>
      </c>
      <c r="E186" s="9">
        <f>0.001*[5]Sheet1!$F$518</f>
        <v>5.3999999999999999E-2</v>
      </c>
      <c r="F186" s="9">
        <f>0.001*[5]Sheet1!$F$519</f>
        <v>5.2999999999999999E-2</v>
      </c>
      <c r="G186" s="9">
        <f>0.001*[5]Sheet1!$F$520</f>
        <v>5.2000000000000005E-2</v>
      </c>
      <c r="H186" s="9">
        <f>0.001*[5]Sheet1!$F$521</f>
        <v>5.1000000000000004E-2</v>
      </c>
      <c r="I186" s="9">
        <f>0.001*[5]Sheet1!$F$522</f>
        <v>5.1000000000000004E-2</v>
      </c>
      <c r="J186" s="9">
        <f>0.001*[5]Sheet1!$F$523</f>
        <v>0.05</v>
      </c>
      <c r="K186" s="9">
        <f>0.001*[5]Sheet1!$F$524</f>
        <v>0.05</v>
      </c>
      <c r="L186" s="9">
        <f>0.001*[5]Sheet1!$F$525</f>
        <v>0.05</v>
      </c>
      <c r="M186" s="9">
        <f>0.001*[5]Sheet1!$F$526</f>
        <v>0.05</v>
      </c>
      <c r="N186" s="9">
        <f>0.001*[5]Sheet1!$F$527</f>
        <v>4.9000000000000002E-2</v>
      </c>
      <c r="O186" s="9">
        <f>0.001*[5]Sheet1!$F$528</f>
        <v>0.05</v>
      </c>
      <c r="P186" s="9">
        <f>0.001*[5]Sheet1!$F$529</f>
        <v>0.05</v>
      </c>
      <c r="Q186" s="9">
        <f>0.001*[5]Sheet1!$F$530</f>
        <v>4.9000000000000002E-2</v>
      </c>
      <c r="R186" s="9">
        <f>0.001*[5]Sheet1!$F$531</f>
        <v>4.9000000000000002E-2</v>
      </c>
      <c r="S186" s="9">
        <f>0.001*[5]Sheet1!$F$532</f>
        <v>4.9000000000000002E-2</v>
      </c>
      <c r="T186" s="9">
        <f>0.001*[5]Sheet1!$F$533</f>
        <v>0.05</v>
      </c>
      <c r="U186" s="9">
        <f>0.001*[5]Sheet1!$F$534</f>
        <v>4.9000000000000002E-2</v>
      </c>
      <c r="V186" s="9">
        <f>0.001*[5]Sheet1!$F$535</f>
        <v>4.9000000000000002E-2</v>
      </c>
      <c r="W186" s="9">
        <f>0.001*[5]Sheet1!$F$536</f>
        <v>0.05</v>
      </c>
      <c r="X186" s="9">
        <f>0.001*[5]Sheet1!$F$537</f>
        <v>0.05</v>
      </c>
      <c r="Y186" s="9">
        <f>0.001*[5]Sheet1!$F$538</f>
        <v>0.05</v>
      </c>
      <c r="Z186" s="44">
        <f>0.001*[5]Sheet1!$F$539</f>
        <v>0.05</v>
      </c>
      <c r="AA186" s="35">
        <f t="shared" si="24"/>
        <v>5.6000000000000001E-2</v>
      </c>
      <c r="AB186" s="10">
        <f t="shared" si="25"/>
        <v>4.9000000000000002E-2</v>
      </c>
      <c r="AC186" s="14">
        <f t="shared" si="26"/>
        <v>5.0625000000000024E-2</v>
      </c>
    </row>
    <row r="187" spans="2:29" ht="15" customHeight="1">
      <c r="B187" s="26">
        <v>23</v>
      </c>
      <c r="C187" s="43">
        <f>0.001*[5]Sheet1!$F$540</f>
        <v>0.05</v>
      </c>
      <c r="D187" s="9">
        <f>0.001*[5]Sheet1!$F$541</f>
        <v>0.05</v>
      </c>
      <c r="E187" s="9">
        <f>0.001*[5]Sheet1!$F$542</f>
        <v>0.05</v>
      </c>
      <c r="F187" s="9">
        <f>0.001*[5]Sheet1!$F$543</f>
        <v>0.05</v>
      </c>
      <c r="G187" s="9">
        <f>0.001*[5]Sheet1!$F$544</f>
        <v>0.05</v>
      </c>
      <c r="H187" s="9">
        <f>0.001*[5]Sheet1!$F$545</f>
        <v>0.05</v>
      </c>
      <c r="I187" s="9">
        <f>0.001*[5]Sheet1!$F$546</f>
        <v>0.05</v>
      </c>
      <c r="J187" s="9">
        <f>0.001*[5]Sheet1!$F$547</f>
        <v>0.05</v>
      </c>
      <c r="K187" s="9">
        <f>0.001*[5]Sheet1!$F$548</f>
        <v>0.05</v>
      </c>
      <c r="L187" s="9">
        <f>0.001*[5]Sheet1!$F$549</f>
        <v>0.05</v>
      </c>
      <c r="M187" s="9">
        <f>0.001*[5]Sheet1!$F$550</f>
        <v>0.05</v>
      </c>
      <c r="N187" s="9">
        <f>0.001*[5]Sheet1!$F$551</f>
        <v>0.05</v>
      </c>
      <c r="O187" s="9">
        <f>0.001*[5]Sheet1!$F$552</f>
        <v>4.9000000000000002E-2</v>
      </c>
      <c r="P187" s="9">
        <f>0.001*[5]Sheet1!$F$553</f>
        <v>0.05</v>
      </c>
      <c r="Q187" s="9">
        <f>0.001*[5]Sheet1!$F$554</f>
        <v>0.05</v>
      </c>
      <c r="R187" s="9">
        <f>0.001*[5]Sheet1!$F$555</f>
        <v>4.9000000000000002E-2</v>
      </c>
      <c r="S187" s="9">
        <f>0.001*[5]Sheet1!$F$556</f>
        <v>0.05</v>
      </c>
      <c r="T187" s="9">
        <f>0.001*[5]Sheet1!$F$557</f>
        <v>0.05</v>
      </c>
      <c r="U187" s="9">
        <f>0.001*[5]Sheet1!$F$558</f>
        <v>0.05</v>
      </c>
      <c r="V187" s="9">
        <f>0.001*[5]Sheet1!$F$559</f>
        <v>0.05</v>
      </c>
      <c r="W187" s="9">
        <f>0.001*[5]Sheet1!$F$560</f>
        <v>0.05</v>
      </c>
      <c r="X187" s="9">
        <f>0.001*[5]Sheet1!$F$561</f>
        <v>0.05</v>
      </c>
      <c r="Y187" s="9">
        <f>0.001*[5]Sheet1!$F$562</f>
        <v>0.05</v>
      </c>
      <c r="Z187" s="44">
        <f>0.001*[5]Sheet1!$F$563</f>
        <v>0.05</v>
      </c>
      <c r="AA187" s="35">
        <f t="shared" si="24"/>
        <v>0.05</v>
      </c>
      <c r="AB187" s="10">
        <f t="shared" si="25"/>
        <v>4.9000000000000002E-2</v>
      </c>
      <c r="AC187" s="14">
        <f t="shared" si="26"/>
        <v>4.9916666666666686E-2</v>
      </c>
    </row>
    <row r="188" spans="2:29" ht="15" customHeight="1">
      <c r="B188" s="26">
        <v>24</v>
      </c>
      <c r="C188" s="43">
        <f>0.001*[5]Sheet1!$F$564</f>
        <v>0.05</v>
      </c>
      <c r="D188" s="9">
        <f>0.001*[5]Sheet1!$F$565</f>
        <v>0.05</v>
      </c>
      <c r="E188" s="9">
        <f>0.001*[5]Sheet1!$F$566</f>
        <v>0.05</v>
      </c>
      <c r="F188" s="9">
        <f>0.001*[5]Sheet1!$F$567</f>
        <v>0.05</v>
      </c>
      <c r="G188" s="9">
        <f>0.001*[5]Sheet1!$F$568</f>
        <v>5.1000000000000004E-2</v>
      </c>
      <c r="H188" s="9">
        <f>0.001*[5]Sheet1!$F$569</f>
        <v>0.05</v>
      </c>
      <c r="I188" s="9">
        <f>0.001*[5]Sheet1!$F$570</f>
        <v>0.05</v>
      </c>
      <c r="J188" s="9">
        <f>0.001*[5]Sheet1!$F$571</f>
        <v>0.05</v>
      </c>
      <c r="K188" s="9">
        <f>0.001*[5]Sheet1!$F$572</f>
        <v>0.05</v>
      </c>
      <c r="L188" s="9">
        <f>0.001*[5]Sheet1!$F$573</f>
        <v>0.05</v>
      </c>
      <c r="M188" s="9">
        <f>0.001*[5]Sheet1!$F$574</f>
        <v>0.05</v>
      </c>
      <c r="N188" s="9">
        <f>0.001*[5]Sheet1!$F$575</f>
        <v>0.05</v>
      </c>
      <c r="O188" s="9">
        <f>0.001*[5]Sheet1!$F$576</f>
        <v>0.05</v>
      </c>
      <c r="P188" s="9">
        <f>0.001*[5]Sheet1!$F$577</f>
        <v>0.05</v>
      </c>
      <c r="Q188" s="9">
        <f>0.001*[5]Sheet1!$F$578</f>
        <v>0.05</v>
      </c>
      <c r="R188" s="9">
        <f>0.001*[5]Sheet1!$F$579</f>
        <v>0.05</v>
      </c>
      <c r="S188" s="9">
        <f>0.001*[5]Sheet1!$F$580</f>
        <v>0.05</v>
      </c>
      <c r="T188" s="9">
        <f>0.001*[5]Sheet1!$F$581</f>
        <v>0.05</v>
      </c>
      <c r="U188" s="9">
        <f>0.001*[5]Sheet1!$F$582</f>
        <v>0.05</v>
      </c>
      <c r="V188" s="9">
        <f>0.001*[5]Sheet1!$F$583</f>
        <v>0.05</v>
      </c>
      <c r="W188" s="9">
        <f>0.001*[5]Sheet1!$F$584</f>
        <v>0.05</v>
      </c>
      <c r="X188" s="9">
        <f>0.001*[5]Sheet1!$F$585</f>
        <v>5.1000000000000004E-2</v>
      </c>
      <c r="Y188" s="9">
        <f>0.001*[5]Sheet1!$F$586</f>
        <v>5.1000000000000004E-2</v>
      </c>
      <c r="Z188" s="44">
        <f>0.001*[5]Sheet1!$F$587</f>
        <v>5.1000000000000004E-2</v>
      </c>
      <c r="AA188" s="35">
        <f t="shared" si="24"/>
        <v>5.1000000000000004E-2</v>
      </c>
      <c r="AB188" s="10">
        <f t="shared" si="25"/>
        <v>0.05</v>
      </c>
      <c r="AC188" s="14">
        <f t="shared" si="26"/>
        <v>5.0166666666666672E-2</v>
      </c>
    </row>
    <row r="189" spans="2:29" ht="15" customHeight="1">
      <c r="B189" s="26">
        <v>25</v>
      </c>
      <c r="C189" s="43">
        <f>0.001*[5]Sheet1!$F$588</f>
        <v>5.1000000000000004E-2</v>
      </c>
      <c r="D189" s="9">
        <f>0.001*[5]Sheet1!$F$589</f>
        <v>5.1000000000000004E-2</v>
      </c>
      <c r="E189" s="9">
        <f>0.001*[5]Sheet1!$F$590</f>
        <v>5.2000000000000005E-2</v>
      </c>
      <c r="F189" s="9">
        <f>0.001*[5]Sheet1!$F$591</f>
        <v>5.2000000000000005E-2</v>
      </c>
      <c r="G189" s="9">
        <f>0.001*[5]Sheet1!$F$592</f>
        <v>5.2000000000000005E-2</v>
      </c>
      <c r="H189" s="9">
        <f>0.001*[5]Sheet1!$F$593</f>
        <v>5.2000000000000005E-2</v>
      </c>
      <c r="I189" s="9">
        <f>0.001*[5]Sheet1!$F$594</f>
        <v>5.2000000000000005E-2</v>
      </c>
      <c r="J189" s="9">
        <f>0.001*[5]Sheet1!$F$595</f>
        <v>5.1000000000000004E-2</v>
      </c>
      <c r="K189" s="9">
        <f>0.001*[5]Sheet1!$F$596</f>
        <v>5.1000000000000004E-2</v>
      </c>
      <c r="L189" s="9">
        <f>0.001*[5]Sheet1!$F$597</f>
        <v>5.1000000000000004E-2</v>
      </c>
      <c r="M189" s="9">
        <f>0.001*[5]Sheet1!$F$598</f>
        <v>0.05</v>
      </c>
      <c r="N189" s="9">
        <f>0.001*[5]Sheet1!$F$599</f>
        <v>0.05</v>
      </c>
      <c r="O189" s="9">
        <f>0.001*[5]Sheet1!$F$600</f>
        <v>0.05</v>
      </c>
      <c r="P189" s="9">
        <f>0.001*[5]Sheet1!$F$601</f>
        <v>0.05</v>
      </c>
      <c r="Q189" s="9">
        <f>0.001*[5]Sheet1!$F$602</f>
        <v>0.05</v>
      </c>
      <c r="R189" s="9">
        <f>0.001*[5]Sheet1!$F$603</f>
        <v>0.05</v>
      </c>
      <c r="S189" s="9">
        <f>0.001*[5]Sheet1!$F$604</f>
        <v>0.05</v>
      </c>
      <c r="T189" s="9">
        <f>0.001*[5]Sheet1!$F$605</f>
        <v>0.05</v>
      </c>
      <c r="U189" s="9">
        <f>0.001*[5]Sheet1!$F$606</f>
        <v>0.05</v>
      </c>
      <c r="V189" s="9">
        <f>0.001*[5]Sheet1!$F$607</f>
        <v>5.1000000000000004E-2</v>
      </c>
      <c r="W189" s="9">
        <f>0.001*[5]Sheet1!$F$608</f>
        <v>5.1000000000000004E-2</v>
      </c>
      <c r="X189" s="9">
        <f>0.001*[5]Sheet1!$F$609</f>
        <v>5.1000000000000004E-2</v>
      </c>
      <c r="Y189" s="9">
        <f>0.001*[5]Sheet1!$F$610</f>
        <v>5.1000000000000004E-2</v>
      </c>
      <c r="Z189" s="44">
        <f>0.001*[5]Sheet1!$F$611</f>
        <v>5.1000000000000004E-2</v>
      </c>
      <c r="AA189" s="35">
        <f t="shared" si="24"/>
        <v>5.2000000000000005E-2</v>
      </c>
      <c r="AB189" s="10">
        <f t="shared" si="25"/>
        <v>0.05</v>
      </c>
      <c r="AC189" s="14">
        <f t="shared" si="26"/>
        <v>5.0833333333333341E-2</v>
      </c>
    </row>
    <row r="190" spans="2:29" ht="15" customHeight="1">
      <c r="B190" s="27">
        <v>26</v>
      </c>
      <c r="C190" s="45">
        <f>0.001*[5]Sheet1!$F$612</f>
        <v>5.1000000000000004E-2</v>
      </c>
      <c r="D190" s="17">
        <f>0.001*[5]Sheet1!$F$613</f>
        <v>5.1000000000000004E-2</v>
      </c>
      <c r="E190" s="17">
        <f>0.001*[5]Sheet1!$F$614</f>
        <v>5.1000000000000004E-2</v>
      </c>
      <c r="F190" s="17">
        <f>0.001*[5]Sheet1!$F$615</f>
        <v>5.1000000000000004E-2</v>
      </c>
      <c r="G190" s="17">
        <f>0.001*[5]Sheet1!$F$616</f>
        <v>5.2000000000000005E-2</v>
      </c>
      <c r="H190" s="17">
        <f>0.001*[5]Sheet1!$F$617</f>
        <v>5.2000000000000005E-2</v>
      </c>
      <c r="I190" s="17">
        <f>0.001*[5]Sheet1!$F$618</f>
        <v>5.2000000000000005E-2</v>
      </c>
      <c r="J190" s="17">
        <f>0.001*[5]Sheet1!$F$619</f>
        <v>5.1000000000000004E-2</v>
      </c>
      <c r="K190" s="17">
        <f>0.001*[5]Sheet1!$F$620</f>
        <v>5.1000000000000004E-2</v>
      </c>
      <c r="L190" s="17">
        <f>0.001*[5]Sheet1!$F$621</f>
        <v>0.05</v>
      </c>
      <c r="M190" s="17">
        <f>0.001*[5]Sheet1!$F$622</f>
        <v>0.05</v>
      </c>
      <c r="N190" s="17">
        <f>0.001*[5]Sheet1!$F$623</f>
        <v>0.05</v>
      </c>
      <c r="O190" s="17">
        <f>0.001*[5]Sheet1!$F$624</f>
        <v>5.1000000000000004E-2</v>
      </c>
      <c r="P190" s="17">
        <f>0.001*[5]Sheet1!$F$625</f>
        <v>5.1000000000000004E-2</v>
      </c>
      <c r="Q190" s="17">
        <f>0.001*[5]Sheet1!$F$626</f>
        <v>0.05</v>
      </c>
      <c r="R190" s="17">
        <f>0.001*[5]Sheet1!$F$627</f>
        <v>5.1000000000000004E-2</v>
      </c>
      <c r="S190" s="17">
        <f>0.001*[5]Sheet1!$F$628</f>
        <v>0.05</v>
      </c>
      <c r="T190" s="17">
        <f>0.001*[5]Sheet1!$F$629</f>
        <v>0.05</v>
      </c>
      <c r="U190" s="17">
        <f>0.001*[5]Sheet1!$F$630</f>
        <v>0.05</v>
      </c>
      <c r="V190" s="17">
        <f>0.001*[5]Sheet1!$F$631</f>
        <v>0.05</v>
      </c>
      <c r="W190" s="17">
        <f>0.001*[5]Sheet1!$F$632</f>
        <v>5.1000000000000004E-2</v>
      </c>
      <c r="X190" s="17">
        <f>0.001*[5]Sheet1!$F$633</f>
        <v>5.1000000000000004E-2</v>
      </c>
      <c r="Y190" s="17">
        <f>0.001*[5]Sheet1!$F$634</f>
        <v>5.1000000000000004E-2</v>
      </c>
      <c r="Z190" s="46">
        <f>0.001*[5]Sheet1!$F$635</f>
        <v>5.1000000000000004E-2</v>
      </c>
      <c r="AA190" s="36">
        <f t="shared" si="24"/>
        <v>5.2000000000000005E-2</v>
      </c>
      <c r="AB190" s="18">
        <f t="shared" si="25"/>
        <v>0.05</v>
      </c>
      <c r="AC190" s="19">
        <f t="shared" si="26"/>
        <v>5.0791666666666672E-2</v>
      </c>
    </row>
    <row r="191" spans="2:29" ht="15" customHeight="1">
      <c r="B191" s="26">
        <v>27</v>
      </c>
      <c r="C191" s="43">
        <f>0.001*[5]Sheet1!$F$636</f>
        <v>5.1000000000000004E-2</v>
      </c>
      <c r="D191" s="9">
        <f>0.001*[5]Sheet1!$F$637</f>
        <v>5.1000000000000004E-2</v>
      </c>
      <c r="E191" s="9">
        <f>0.001*[5]Sheet1!$F$638</f>
        <v>5.1000000000000004E-2</v>
      </c>
      <c r="F191" s="9">
        <f>0.001*[5]Sheet1!$F$639</f>
        <v>5.2000000000000005E-2</v>
      </c>
      <c r="G191" s="9">
        <f>0.001*[5]Sheet1!$F$640</f>
        <v>5.2000000000000005E-2</v>
      </c>
      <c r="H191" s="9">
        <f>0.001*[5]Sheet1!$F$641</f>
        <v>5.2000000000000005E-2</v>
      </c>
      <c r="I191" s="9">
        <f>0.001*[5]Sheet1!$F$642</f>
        <v>5.2000000000000005E-2</v>
      </c>
      <c r="J191" s="9">
        <f>0.001*[5]Sheet1!$F$643</f>
        <v>5.2000000000000005E-2</v>
      </c>
      <c r="K191" s="9">
        <f>0.001*[5]Sheet1!$F$644</f>
        <v>5.1000000000000004E-2</v>
      </c>
      <c r="L191" s="9">
        <f>0.001*[5]Sheet1!$F$645</f>
        <v>0.05</v>
      </c>
      <c r="M191" s="9">
        <f>0.001*[5]Sheet1!$F$646</f>
        <v>0.05</v>
      </c>
      <c r="N191" s="9">
        <f>0.001*[5]Sheet1!$F$647</f>
        <v>0.05</v>
      </c>
      <c r="O191" s="9">
        <f>0.001*[5]Sheet1!$F$648</f>
        <v>5.1000000000000004E-2</v>
      </c>
      <c r="P191" s="9">
        <f>0.001*[5]Sheet1!$F$649</f>
        <v>0.05</v>
      </c>
      <c r="Q191" s="9">
        <f>0.001*[5]Sheet1!$F$650</f>
        <v>0.05</v>
      </c>
      <c r="R191" s="9">
        <f>0.001*[5]Sheet1!$F$651</f>
        <v>0.05</v>
      </c>
      <c r="S191" s="9">
        <f>0.001*[5]Sheet1!$F$652</f>
        <v>0.05</v>
      </c>
      <c r="T191" s="9">
        <f>0.001*[5]Sheet1!$F$653</f>
        <v>0.05</v>
      </c>
      <c r="U191" s="9">
        <f>0.001*[5]Sheet1!$F$654</f>
        <v>0.05</v>
      </c>
      <c r="V191" s="9">
        <f>0.001*[5]Sheet1!$F$655</f>
        <v>0.05</v>
      </c>
      <c r="W191" s="9">
        <f>0.001*[5]Sheet1!$F$656</f>
        <v>0.05</v>
      </c>
      <c r="X191" s="9">
        <f>0.001*[5]Sheet1!$F$657</f>
        <v>0.05</v>
      </c>
      <c r="Y191" s="9">
        <f>0.001*[5]Sheet1!$F$658</f>
        <v>0.05</v>
      </c>
      <c r="Z191" s="44">
        <f>0.001*[5]Sheet1!$F$659</f>
        <v>5.1000000000000004E-2</v>
      </c>
      <c r="AA191" s="35">
        <f t="shared" si="24"/>
        <v>5.2000000000000005E-2</v>
      </c>
      <c r="AB191" s="10">
        <f t="shared" si="25"/>
        <v>0.05</v>
      </c>
      <c r="AC191" s="14">
        <f t="shared" si="26"/>
        <v>5.0666666666666686E-2</v>
      </c>
    </row>
    <row r="192" spans="2:29" ht="15" customHeight="1">
      <c r="B192" s="26">
        <v>28</v>
      </c>
      <c r="C192" s="43">
        <f>0.001*[5]Sheet1!$F$660</f>
        <v>5.1000000000000004E-2</v>
      </c>
      <c r="D192" s="9">
        <f>0.001*[5]Sheet1!$F$661</f>
        <v>5.1000000000000004E-2</v>
      </c>
      <c r="E192" s="9">
        <f>0.001*[5]Sheet1!$F$662</f>
        <v>5.1000000000000004E-2</v>
      </c>
      <c r="F192" s="9">
        <f>0.001*[5]Sheet1!$F$663</f>
        <v>5.1000000000000004E-2</v>
      </c>
      <c r="G192" s="9">
        <f>0.001*[5]Sheet1!$F$664</f>
        <v>5.1000000000000004E-2</v>
      </c>
      <c r="H192" s="9">
        <f>0.001*[5]Sheet1!$F$665</f>
        <v>5.1000000000000004E-2</v>
      </c>
      <c r="I192" s="9">
        <f>0.001*[5]Sheet1!$F$666</f>
        <v>5.2999999999999999E-2</v>
      </c>
      <c r="J192" s="9">
        <f>0.001*[5]Sheet1!$F$667</f>
        <v>5.5E-2</v>
      </c>
      <c r="K192" s="9">
        <f>0.001*[5]Sheet1!$F$668</f>
        <v>5.6000000000000001E-2</v>
      </c>
      <c r="L192" s="9">
        <f>0.001*[5]Sheet1!$F$669</f>
        <v>5.7000000000000002E-2</v>
      </c>
      <c r="M192" s="9">
        <f>0.001*[5]Sheet1!$F$670</f>
        <v>5.7000000000000002E-2</v>
      </c>
      <c r="N192" s="9">
        <f>0.001*[5]Sheet1!$F$671</f>
        <v>5.7000000000000002E-2</v>
      </c>
      <c r="O192" s="9">
        <f>0.001*[5]Sheet1!$F$672</f>
        <v>5.8000000000000003E-2</v>
      </c>
      <c r="P192" s="9">
        <f>0.001*[5]Sheet1!$F$673</f>
        <v>0.06</v>
      </c>
      <c r="Q192" s="9">
        <f>0.001*[5]Sheet1!$F$674</f>
        <v>0.06</v>
      </c>
      <c r="R192" s="9">
        <f>0.001*[5]Sheet1!$F$675</f>
        <v>5.9000000000000004E-2</v>
      </c>
      <c r="S192" s="9">
        <f>0.001*[5]Sheet1!$F$676</f>
        <v>5.8000000000000003E-2</v>
      </c>
      <c r="T192" s="9">
        <f>0.001*[5]Sheet1!$F$677</f>
        <v>5.8000000000000003E-2</v>
      </c>
      <c r="U192" s="9">
        <f>0.001*[5]Sheet1!$F$678</f>
        <v>5.8000000000000003E-2</v>
      </c>
      <c r="V192" s="9">
        <f>0.001*[5]Sheet1!$F$679</f>
        <v>0.06</v>
      </c>
      <c r="W192" s="9">
        <f>0.001*[5]Sheet1!$F$680</f>
        <v>0.06</v>
      </c>
      <c r="X192" s="9">
        <f>0.001*[5]Sheet1!$F$681</f>
        <v>5.8000000000000003E-2</v>
      </c>
      <c r="Y192" s="9">
        <f>0.001*[5]Sheet1!$F$682</f>
        <v>5.9000000000000004E-2</v>
      </c>
      <c r="Z192" s="44">
        <f>0.001*[5]Sheet1!$F$683</f>
        <v>5.7000000000000002E-2</v>
      </c>
      <c r="AA192" s="35">
        <f t="shared" si="24"/>
        <v>0.06</v>
      </c>
      <c r="AB192" s="10">
        <f t="shared" si="25"/>
        <v>5.1000000000000004E-2</v>
      </c>
      <c r="AC192" s="14">
        <f t="shared" si="26"/>
        <v>5.6083333333333346E-2</v>
      </c>
    </row>
    <row r="193" spans="2:29" ht="15" customHeight="1">
      <c r="B193" s="26">
        <v>29</v>
      </c>
      <c r="C193" s="43">
        <f>0.001*[5]Sheet1!$F$684</f>
        <v>5.6000000000000001E-2</v>
      </c>
      <c r="D193" s="9">
        <f>0.001*[5]Sheet1!$F$685</f>
        <v>5.6000000000000001E-2</v>
      </c>
      <c r="E193" s="9">
        <f>0.001*[5]Sheet1!$F$686</f>
        <v>5.5E-2</v>
      </c>
      <c r="F193" s="9">
        <f>0.001*[5]Sheet1!$F$687</f>
        <v>5.3999999999999999E-2</v>
      </c>
      <c r="G193" s="9">
        <f>0.001*[5]Sheet1!$F$688</f>
        <v>5.2999999999999999E-2</v>
      </c>
      <c r="H193" s="9">
        <f>0.001*[5]Sheet1!$F$689</f>
        <v>0.05</v>
      </c>
      <c r="I193" s="9">
        <f>0.001*[5]Sheet1!$F$690</f>
        <v>4.9000000000000002E-2</v>
      </c>
      <c r="J193" s="9">
        <f>0.001*[5]Sheet1!$F$691</f>
        <v>4.9000000000000002E-2</v>
      </c>
      <c r="K193" s="9">
        <f>0.001*[5]Sheet1!$F$692</f>
        <v>0.05</v>
      </c>
      <c r="L193" s="9">
        <f>0.001*[5]Sheet1!$F$693</f>
        <v>0.05</v>
      </c>
      <c r="M193" s="9">
        <f>0.001*[5]Sheet1!$F$694</f>
        <v>5.1000000000000004E-2</v>
      </c>
      <c r="N193" s="9">
        <f>0.001*[5]Sheet1!$F$695</f>
        <v>0.05</v>
      </c>
      <c r="O193" s="9">
        <f>0.001*[5]Sheet1!$F$696</f>
        <v>0.05</v>
      </c>
      <c r="P193" s="9">
        <f>0.001*[5]Sheet1!$F$697</f>
        <v>0.05</v>
      </c>
      <c r="Q193" s="9">
        <f>0.001*[5]Sheet1!$F$698</f>
        <v>0.05</v>
      </c>
      <c r="R193" s="9">
        <f>0.001*[5]Sheet1!$F$699</f>
        <v>0.05</v>
      </c>
      <c r="S193" s="9">
        <f>0.001*[5]Sheet1!$F$700</f>
        <v>0.05</v>
      </c>
      <c r="T193" s="9">
        <f>0.001*[5]Sheet1!$F$701</f>
        <v>0.05</v>
      </c>
      <c r="U193" s="9">
        <f>0.001*[5]Sheet1!$F$702</f>
        <v>4.9000000000000002E-2</v>
      </c>
      <c r="V193" s="9">
        <f>0.001*[5]Sheet1!$F$703</f>
        <v>4.9000000000000002E-2</v>
      </c>
      <c r="W193" s="9">
        <f>0.001*[5]Sheet1!$F$704</f>
        <v>0.05</v>
      </c>
      <c r="X193" s="9">
        <f>0.001*[5]Sheet1!$F$705</f>
        <v>4.9000000000000002E-2</v>
      </c>
      <c r="Y193" s="9">
        <f>0.001*[5]Sheet1!$F$706</f>
        <v>5.1000000000000004E-2</v>
      </c>
      <c r="Z193" s="44">
        <f>0.001*[5]Sheet1!$F$707</f>
        <v>5.1000000000000004E-2</v>
      </c>
      <c r="AA193" s="35">
        <f t="shared" si="24"/>
        <v>5.6000000000000001E-2</v>
      </c>
      <c r="AB193" s="10">
        <f t="shared" si="25"/>
        <v>4.9000000000000002E-2</v>
      </c>
      <c r="AC193" s="14">
        <f t="shared" si="26"/>
        <v>5.0916666666666673E-2</v>
      </c>
    </row>
    <row r="194" spans="2:29" ht="15" customHeight="1">
      <c r="B194" s="28">
        <v>30</v>
      </c>
      <c r="C194" s="47">
        <f>0.001*[5]Sheet1!$F$708</f>
        <v>0.05</v>
      </c>
      <c r="D194" s="20">
        <f>0.001*[5]Sheet1!$F$709</f>
        <v>0.05</v>
      </c>
      <c r="E194" s="20">
        <f>0.001*[5]Sheet1!$F$710</f>
        <v>0.05</v>
      </c>
      <c r="F194" s="20">
        <f>0.001*[5]Sheet1!$F$711</f>
        <v>0.05</v>
      </c>
      <c r="G194" s="20">
        <f>0.001*[5]Sheet1!$F$712</f>
        <v>0.05</v>
      </c>
      <c r="H194" s="20">
        <f>0.001*[5]Sheet1!$F$713</f>
        <v>4.9000000000000002E-2</v>
      </c>
      <c r="I194" s="20">
        <f>0.001*[5]Sheet1!$F$714</f>
        <v>4.9000000000000002E-2</v>
      </c>
      <c r="J194" s="20">
        <f>0.001*[5]Sheet1!$F$715</f>
        <v>4.9000000000000002E-2</v>
      </c>
      <c r="K194" s="20">
        <f>0.001*[5]Sheet1!$F$716</f>
        <v>4.9000000000000002E-2</v>
      </c>
      <c r="L194" s="20">
        <f>0.001*[5]Sheet1!$F$717</f>
        <v>4.9000000000000002E-2</v>
      </c>
      <c r="M194" s="20">
        <f>0.001*[5]Sheet1!$F$718</f>
        <v>4.9000000000000002E-2</v>
      </c>
      <c r="N194" s="20">
        <f>0.001*[5]Sheet1!$F$719</f>
        <v>4.9000000000000002E-2</v>
      </c>
      <c r="O194" s="20">
        <f>0.001*[5]Sheet1!$F$720</f>
        <v>4.9000000000000002E-2</v>
      </c>
      <c r="P194" s="20">
        <f>0.001*[5]Sheet1!$F$721</f>
        <v>4.9000000000000002E-2</v>
      </c>
      <c r="Q194" s="20">
        <f>0.001*[5]Sheet1!$F$722</f>
        <v>4.9000000000000002E-2</v>
      </c>
      <c r="R194" s="20">
        <f>0.001*[5]Sheet1!$F$723</f>
        <v>0.05</v>
      </c>
      <c r="S194" s="20">
        <f>0.001*[5]Sheet1!$F$724</f>
        <v>4.9000000000000002E-2</v>
      </c>
      <c r="T194" s="20">
        <f>0.001*[5]Sheet1!$F$725</f>
        <v>4.9000000000000002E-2</v>
      </c>
      <c r="U194" s="20">
        <f>0.001*[5]Sheet1!$F$726</f>
        <v>4.9000000000000002E-2</v>
      </c>
      <c r="V194" s="20">
        <f>0.001*[5]Sheet1!$F$727</f>
        <v>0.05</v>
      </c>
      <c r="W194" s="20">
        <f>0.001*[5]Sheet1!$F$728</f>
        <v>4.9000000000000002E-2</v>
      </c>
      <c r="X194" s="20">
        <f>0.001*[5]Sheet1!$F$729</f>
        <v>4.9000000000000002E-2</v>
      </c>
      <c r="Y194" s="20">
        <f>0.001*[5]Sheet1!$F$730</f>
        <v>0.05</v>
      </c>
      <c r="Z194" s="48">
        <f>0.001*[5]Sheet1!$F$731</f>
        <v>5.1000000000000004E-2</v>
      </c>
      <c r="AA194" s="37">
        <f t="shared" si="24"/>
        <v>5.1000000000000004E-2</v>
      </c>
      <c r="AB194" s="21">
        <f t="shared" si="25"/>
        <v>4.9000000000000002E-2</v>
      </c>
      <c r="AC194" s="22">
        <f t="shared" si="26"/>
        <v>4.9416666666666671E-2</v>
      </c>
    </row>
    <row r="195" spans="2:29" ht="15" customHeight="1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>
      <c r="B196" s="30" t="s">
        <v>0</v>
      </c>
      <c r="C196" s="47">
        <f t="shared" ref="C196:Z196" si="27">MAX(C165:C195)</f>
        <v>0.06</v>
      </c>
      <c r="D196" s="20">
        <f t="shared" si="27"/>
        <v>5.9000000000000004E-2</v>
      </c>
      <c r="E196" s="20">
        <f t="shared" si="27"/>
        <v>5.7000000000000002E-2</v>
      </c>
      <c r="F196" s="20">
        <f t="shared" si="27"/>
        <v>5.5E-2</v>
      </c>
      <c r="G196" s="20">
        <f t="shared" si="27"/>
        <v>6.2E-2</v>
      </c>
      <c r="H196" s="20">
        <f t="shared" si="27"/>
        <v>6.3E-2</v>
      </c>
      <c r="I196" s="20">
        <f t="shared" si="27"/>
        <v>6.3E-2</v>
      </c>
      <c r="J196" s="20">
        <f t="shared" si="27"/>
        <v>6.2E-2</v>
      </c>
      <c r="K196" s="20">
        <f t="shared" si="27"/>
        <v>6.0999999999999999E-2</v>
      </c>
      <c r="L196" s="20">
        <f t="shared" si="27"/>
        <v>5.9000000000000004E-2</v>
      </c>
      <c r="M196" s="20">
        <f t="shared" si="27"/>
        <v>5.9000000000000004E-2</v>
      </c>
      <c r="N196" s="20">
        <f t="shared" si="27"/>
        <v>6.5000000000000002E-2</v>
      </c>
      <c r="O196" s="20">
        <f t="shared" si="27"/>
        <v>6.6000000000000003E-2</v>
      </c>
      <c r="P196" s="20">
        <f t="shared" si="27"/>
        <v>6.0999999999999999E-2</v>
      </c>
      <c r="Q196" s="20">
        <f t="shared" si="27"/>
        <v>0.06</v>
      </c>
      <c r="R196" s="20">
        <f t="shared" si="27"/>
        <v>5.9000000000000004E-2</v>
      </c>
      <c r="S196" s="20">
        <f t="shared" si="27"/>
        <v>5.9000000000000004E-2</v>
      </c>
      <c r="T196" s="20">
        <f t="shared" si="27"/>
        <v>6.0999999999999999E-2</v>
      </c>
      <c r="U196" s="20">
        <f t="shared" si="27"/>
        <v>6.3E-2</v>
      </c>
      <c r="V196" s="20">
        <f t="shared" si="27"/>
        <v>6.0999999999999999E-2</v>
      </c>
      <c r="W196" s="20">
        <f t="shared" si="27"/>
        <v>0.06</v>
      </c>
      <c r="X196" s="20">
        <f t="shared" si="27"/>
        <v>5.8000000000000003E-2</v>
      </c>
      <c r="Y196" s="20">
        <f t="shared" si="27"/>
        <v>5.9000000000000004E-2</v>
      </c>
      <c r="Z196" s="48">
        <f t="shared" si="27"/>
        <v>5.8000000000000003E-2</v>
      </c>
      <c r="AA196" s="162" t="s">
        <v>15</v>
      </c>
      <c r="AB196" s="163"/>
      <c r="AC196" s="164"/>
    </row>
    <row r="197" spans="2:29" ht="15" customHeight="1">
      <c r="B197" s="31" t="s">
        <v>1</v>
      </c>
      <c r="C197" s="51">
        <f t="shared" ref="C197:Z197" si="28">MIN(C165:C195)</f>
        <v>0.05</v>
      </c>
      <c r="D197" s="5">
        <f t="shared" si="28"/>
        <v>0.05</v>
      </c>
      <c r="E197" s="5">
        <f t="shared" si="28"/>
        <v>0.05</v>
      </c>
      <c r="F197" s="5">
        <f t="shared" si="28"/>
        <v>0.05</v>
      </c>
      <c r="G197" s="5">
        <f t="shared" si="28"/>
        <v>0.05</v>
      </c>
      <c r="H197" s="5">
        <f t="shared" si="28"/>
        <v>4.9000000000000002E-2</v>
      </c>
      <c r="I197" s="5">
        <f t="shared" si="28"/>
        <v>4.9000000000000002E-2</v>
      </c>
      <c r="J197" s="5">
        <f t="shared" si="28"/>
        <v>4.9000000000000002E-2</v>
      </c>
      <c r="K197" s="5">
        <f t="shared" si="28"/>
        <v>4.9000000000000002E-2</v>
      </c>
      <c r="L197" s="5">
        <f t="shared" si="28"/>
        <v>4.9000000000000002E-2</v>
      </c>
      <c r="M197" s="5">
        <f t="shared" si="28"/>
        <v>4.9000000000000002E-2</v>
      </c>
      <c r="N197" s="5">
        <f t="shared" si="28"/>
        <v>4.9000000000000002E-2</v>
      </c>
      <c r="O197" s="5">
        <f t="shared" si="28"/>
        <v>4.9000000000000002E-2</v>
      </c>
      <c r="P197" s="5">
        <f t="shared" si="28"/>
        <v>4.9000000000000002E-2</v>
      </c>
      <c r="Q197" s="5">
        <f t="shared" si="28"/>
        <v>4.9000000000000002E-2</v>
      </c>
      <c r="R197" s="5">
        <f t="shared" si="28"/>
        <v>4.9000000000000002E-2</v>
      </c>
      <c r="S197" s="5">
        <f t="shared" si="28"/>
        <v>4.9000000000000002E-2</v>
      </c>
      <c r="T197" s="5">
        <f t="shared" si="28"/>
        <v>4.9000000000000002E-2</v>
      </c>
      <c r="U197" s="5">
        <f t="shared" si="28"/>
        <v>4.9000000000000002E-2</v>
      </c>
      <c r="V197" s="5">
        <f t="shared" si="28"/>
        <v>4.9000000000000002E-2</v>
      </c>
      <c r="W197" s="5">
        <f t="shared" si="28"/>
        <v>4.9000000000000002E-2</v>
      </c>
      <c r="X197" s="5">
        <f t="shared" si="28"/>
        <v>4.9000000000000002E-2</v>
      </c>
      <c r="Y197" s="5">
        <f t="shared" si="28"/>
        <v>0.05</v>
      </c>
      <c r="Z197" s="52">
        <f t="shared" si="28"/>
        <v>0.05</v>
      </c>
      <c r="AA197" s="156">
        <f>AVERAGE(AA165:AA195)</f>
        <v>5.4100000000000016E-2</v>
      </c>
      <c r="AB197" s="158">
        <f>AVERAGE(AB165:AB195)</f>
        <v>4.9833333333333334E-2</v>
      </c>
      <c r="AC197" s="160">
        <f>AVERAGE(AC165:AC195)</f>
        <v>5.1069444444444452E-2</v>
      </c>
    </row>
    <row r="198" spans="2:29" ht="15" customHeight="1" thickBot="1">
      <c r="B198" s="32" t="s">
        <v>14</v>
      </c>
      <c r="C198" s="53">
        <f t="shared" ref="C198:Z198" si="29">AVERAGE(C165:C195)</f>
        <v>5.1333333333333342E-2</v>
      </c>
      <c r="D198" s="6">
        <f t="shared" si="29"/>
        <v>5.1266666666666676E-2</v>
      </c>
      <c r="E198" s="6">
        <f t="shared" si="29"/>
        <v>5.116666666666668E-2</v>
      </c>
      <c r="F198" s="6">
        <f t="shared" si="29"/>
        <v>5.1233333333333346E-2</v>
      </c>
      <c r="G198" s="6">
        <f t="shared" si="29"/>
        <v>5.1733333333333346E-2</v>
      </c>
      <c r="H198" s="6">
        <f t="shared" si="29"/>
        <v>5.1633333333333351E-2</v>
      </c>
      <c r="I198" s="6">
        <f t="shared" si="29"/>
        <v>5.1366666666666679E-2</v>
      </c>
      <c r="J198" s="6">
        <f t="shared" si="29"/>
        <v>5.103333333333334E-2</v>
      </c>
      <c r="K198" s="6">
        <f t="shared" si="29"/>
        <v>5.0866666666666678E-2</v>
      </c>
      <c r="L198" s="6">
        <f t="shared" si="29"/>
        <v>5.0766666666666675E-2</v>
      </c>
      <c r="M198" s="6">
        <f t="shared" si="29"/>
        <v>5.1100000000000013E-2</v>
      </c>
      <c r="N198" s="6">
        <f t="shared" si="29"/>
        <v>5.1266666666666683E-2</v>
      </c>
      <c r="O198" s="6">
        <f t="shared" si="29"/>
        <v>5.1466666666666681E-2</v>
      </c>
      <c r="P198" s="6">
        <f t="shared" si="29"/>
        <v>5.1066666666666691E-2</v>
      </c>
      <c r="Q198" s="6">
        <f t="shared" si="29"/>
        <v>5.0766666666666689E-2</v>
      </c>
      <c r="R198" s="6">
        <f t="shared" si="29"/>
        <v>5.0833333333333348E-2</v>
      </c>
      <c r="S198" s="6">
        <f t="shared" si="29"/>
        <v>5.0800000000000026E-2</v>
      </c>
      <c r="T198" s="6">
        <f t="shared" si="29"/>
        <v>5.0733333333333359E-2</v>
      </c>
      <c r="U198" s="6">
        <f t="shared" si="29"/>
        <v>5.0733333333333346E-2</v>
      </c>
      <c r="V198" s="6">
        <f t="shared" si="29"/>
        <v>5.0900000000000015E-2</v>
      </c>
      <c r="W198" s="6">
        <f t="shared" si="29"/>
        <v>5.0733333333333346E-2</v>
      </c>
      <c r="X198" s="6">
        <f t="shared" si="29"/>
        <v>5.0700000000000002E-2</v>
      </c>
      <c r="Y198" s="6">
        <f t="shared" si="29"/>
        <v>5.0966666666666681E-2</v>
      </c>
      <c r="Z198" s="54">
        <f t="shared" si="29"/>
        <v>5.1200000000000002E-2</v>
      </c>
      <c r="AA198" s="157"/>
      <c r="AB198" s="159"/>
      <c r="AC198" s="161"/>
    </row>
    <row r="200" spans="2:29" ht="268.5" customHeight="1"/>
    <row r="202" spans="2:29" ht="18" customHeight="1">
      <c r="B202" s="165" t="s">
        <v>56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0.001*[6]Sheet1!$F$12</f>
        <v>0.05</v>
      </c>
      <c r="D205" s="12">
        <f>0.001*[6]Sheet1!$F$13</f>
        <v>0.05</v>
      </c>
      <c r="E205" s="12">
        <f>0.001*[6]Sheet1!$F$14</f>
        <v>0.05</v>
      </c>
      <c r="F205" s="12">
        <f>0.001*[6]Sheet1!$F$15</f>
        <v>0.05</v>
      </c>
      <c r="G205" s="12">
        <f>0.001*[6]Sheet1!$F$16</f>
        <v>0.05</v>
      </c>
      <c r="H205" s="12">
        <f>0.001*[6]Sheet1!$F$17</f>
        <v>0.05</v>
      </c>
      <c r="I205" s="12">
        <f>0.001*[6]Sheet1!$F$18</f>
        <v>0.05</v>
      </c>
      <c r="J205" s="12">
        <f>0.001*[6]Sheet1!$F$19</f>
        <v>0.05</v>
      </c>
      <c r="K205" s="12">
        <f>0.001*[6]Sheet1!$F$20</f>
        <v>4.9000000000000002E-2</v>
      </c>
      <c r="L205" s="12">
        <f>0.001*[6]Sheet1!$F$21</f>
        <v>4.8000000000000001E-2</v>
      </c>
      <c r="M205" s="12">
        <f>0.001*[6]Sheet1!$F$22</f>
        <v>4.8000000000000001E-2</v>
      </c>
      <c r="N205" s="12">
        <f>0.001*[6]Sheet1!$F$23</f>
        <v>4.8000000000000001E-2</v>
      </c>
      <c r="O205" s="12">
        <f>0.001*[6]Sheet1!$F$24</f>
        <v>4.8000000000000001E-2</v>
      </c>
      <c r="P205" s="12">
        <f>0.001*[6]Sheet1!$F$25</f>
        <v>4.8000000000000001E-2</v>
      </c>
      <c r="Q205" s="12">
        <f>0.001*[6]Sheet1!$F$26</f>
        <v>4.8000000000000001E-2</v>
      </c>
      <c r="R205" s="12">
        <f>0.001*[6]Sheet1!$F$27</f>
        <v>4.8000000000000001E-2</v>
      </c>
      <c r="S205" s="12">
        <f>0.001*[6]Sheet1!$F$28</f>
        <v>4.8000000000000001E-2</v>
      </c>
      <c r="T205" s="12">
        <f>0.001*[6]Sheet1!$F$29</f>
        <v>4.8000000000000001E-2</v>
      </c>
      <c r="U205" s="12">
        <f>0.001*[6]Sheet1!$F$30</f>
        <v>4.8000000000000001E-2</v>
      </c>
      <c r="V205" s="12">
        <f>0.001*[6]Sheet1!$F$31</f>
        <v>4.8000000000000001E-2</v>
      </c>
      <c r="W205" s="12">
        <f>0.001*[6]Sheet1!$F$32</f>
        <v>4.8000000000000001E-2</v>
      </c>
      <c r="X205" s="12">
        <f>0.001*[6]Sheet1!$F$33</f>
        <v>4.8000000000000001E-2</v>
      </c>
      <c r="Y205" s="12">
        <f>0.001*[6]Sheet1!$F$34</f>
        <v>4.8000000000000001E-2</v>
      </c>
      <c r="Z205" s="42">
        <f>0.001*[6]Sheet1!$F$35</f>
        <v>4.9000000000000002E-2</v>
      </c>
      <c r="AA205" s="34">
        <f>MAX(C205:Z205)</f>
        <v>0.05</v>
      </c>
      <c r="AB205" s="13">
        <f>MIN(C205:Z205)</f>
        <v>4.8000000000000001E-2</v>
      </c>
      <c r="AC205" s="16">
        <f>AVERAGE(C205:Z205)</f>
        <v>4.8750000000000016E-2</v>
      </c>
    </row>
    <row r="206" spans="2:29" ht="15" customHeight="1">
      <c r="B206" s="26">
        <v>2</v>
      </c>
      <c r="C206" s="43">
        <f>0.001*[6]Sheet1!$F$36</f>
        <v>4.8000000000000001E-2</v>
      </c>
      <c r="D206" s="9">
        <f>0.001*[6]Sheet1!$F$37</f>
        <v>4.8000000000000001E-2</v>
      </c>
      <c r="E206" s="9">
        <f>0.001*[6]Sheet1!$F$38</f>
        <v>4.8000000000000001E-2</v>
      </c>
      <c r="F206" s="9">
        <f>0.001*[6]Sheet1!$F$39</f>
        <v>4.8000000000000001E-2</v>
      </c>
      <c r="G206" s="9">
        <f>0.001*[6]Sheet1!$F$40</f>
        <v>4.8000000000000001E-2</v>
      </c>
      <c r="H206" s="9">
        <f>0.001*[6]Sheet1!$F$41</f>
        <v>4.8000000000000001E-2</v>
      </c>
      <c r="I206" s="9">
        <f>0.001*[6]Sheet1!$F$42</f>
        <v>4.9000000000000002E-2</v>
      </c>
      <c r="J206" s="9">
        <f>0.001*[6]Sheet1!$F$43</f>
        <v>4.9000000000000002E-2</v>
      </c>
      <c r="K206" s="9">
        <f>0.001*[6]Sheet1!$F$44</f>
        <v>4.8000000000000001E-2</v>
      </c>
      <c r="L206" s="9">
        <f>0.001*[6]Sheet1!$F$45</f>
        <v>4.8000000000000001E-2</v>
      </c>
      <c r="M206" s="9">
        <f>0.001*[6]Sheet1!$F$46</f>
        <v>4.9000000000000002E-2</v>
      </c>
      <c r="N206" s="9">
        <f>0.001*[6]Sheet1!$F$47</f>
        <v>4.8000000000000001E-2</v>
      </c>
      <c r="O206" s="9">
        <f>0.001*[6]Sheet1!$F$48</f>
        <v>4.8000000000000001E-2</v>
      </c>
      <c r="P206" s="9">
        <f>0.001*[6]Sheet1!$F$49</f>
        <v>4.8000000000000001E-2</v>
      </c>
      <c r="Q206" s="9">
        <f>0.001*[6]Sheet1!$F$50</f>
        <v>4.9000000000000002E-2</v>
      </c>
      <c r="R206" s="9">
        <f>0.001*[6]Sheet1!$F$51</f>
        <v>4.8000000000000001E-2</v>
      </c>
      <c r="S206" s="9">
        <f>0.001*[6]Sheet1!$F$52</f>
        <v>4.8000000000000001E-2</v>
      </c>
      <c r="T206" s="9">
        <f>0.001*[6]Sheet1!$F$53</f>
        <v>4.8000000000000001E-2</v>
      </c>
      <c r="U206" s="9">
        <f>0.001*[6]Sheet1!$F$54</f>
        <v>4.9000000000000002E-2</v>
      </c>
      <c r="V206" s="9">
        <f>0.001*[6]Sheet1!$F$55</f>
        <v>4.9000000000000002E-2</v>
      </c>
      <c r="W206" s="9">
        <f>0.001*[6]Sheet1!$F$56</f>
        <v>4.9000000000000002E-2</v>
      </c>
      <c r="X206" s="9">
        <f>0.001*[6]Sheet1!$F$57</f>
        <v>4.9000000000000002E-2</v>
      </c>
      <c r="Y206" s="9">
        <f>0.001*[6]Sheet1!$F$58</f>
        <v>0.05</v>
      </c>
      <c r="Z206" s="44">
        <f>0.001*[6]Sheet1!$F$59</f>
        <v>0.05</v>
      </c>
      <c r="AA206" s="35">
        <f t="shared" ref="AA206:AA234" si="30">MAX(C206:Z206)</f>
        <v>0.05</v>
      </c>
      <c r="AB206" s="10">
        <f t="shared" ref="AB206:AB234" si="31">MIN(C206:Z206)</f>
        <v>4.8000000000000001E-2</v>
      </c>
      <c r="AC206" s="14">
        <f t="shared" ref="AC206:AC234" si="32">AVERAGE(C206:Z206)</f>
        <v>4.8500000000000015E-2</v>
      </c>
    </row>
    <row r="207" spans="2:29" ht="15" customHeight="1">
      <c r="B207" s="26">
        <v>3</v>
      </c>
      <c r="C207" s="43">
        <f>0.001*[6]Sheet1!$F$60</f>
        <v>0.05</v>
      </c>
      <c r="D207" s="9">
        <f>0.001*[6]Sheet1!$F$61</f>
        <v>0.05</v>
      </c>
      <c r="E207" s="9">
        <f>0.001*[6]Sheet1!$F$62</f>
        <v>4.9000000000000002E-2</v>
      </c>
      <c r="F207" s="9">
        <f>0.001*[6]Sheet1!$F$63</f>
        <v>4.9000000000000002E-2</v>
      </c>
      <c r="G207" s="9">
        <f>0.001*[6]Sheet1!$F$64</f>
        <v>4.9000000000000002E-2</v>
      </c>
      <c r="H207" s="9">
        <f>0.001*[6]Sheet1!$F$65</f>
        <v>4.9000000000000002E-2</v>
      </c>
      <c r="I207" s="9">
        <f>0.001*[6]Sheet1!$F$66</f>
        <v>4.9000000000000002E-2</v>
      </c>
      <c r="J207" s="9">
        <f>0.001*[6]Sheet1!$F$67</f>
        <v>4.9000000000000002E-2</v>
      </c>
      <c r="K207" s="9">
        <f>0.001*[6]Sheet1!$F$68</f>
        <v>4.9000000000000002E-2</v>
      </c>
      <c r="L207" s="9">
        <f>0.001*[6]Sheet1!$F$69</f>
        <v>4.8000000000000001E-2</v>
      </c>
      <c r="M207" s="9">
        <f>0.001*[6]Sheet1!$F$70</f>
        <v>4.9000000000000002E-2</v>
      </c>
      <c r="N207" s="9">
        <f>0.001*[6]Sheet1!$F$71</f>
        <v>4.9000000000000002E-2</v>
      </c>
      <c r="O207" s="9">
        <f>0.001*[6]Sheet1!$F$72</f>
        <v>4.9000000000000002E-2</v>
      </c>
      <c r="P207" s="9">
        <f>0.001*[6]Sheet1!$F$73</f>
        <v>4.9000000000000002E-2</v>
      </c>
      <c r="Q207" s="9">
        <f>0.001*[6]Sheet1!$F$74</f>
        <v>4.9000000000000002E-2</v>
      </c>
      <c r="R207" s="9">
        <f>0.001*[6]Sheet1!$F$75</f>
        <v>4.9000000000000002E-2</v>
      </c>
      <c r="S207" s="9">
        <f>0.001*[6]Sheet1!$F$76</f>
        <v>4.8000000000000001E-2</v>
      </c>
      <c r="T207" s="9">
        <f>0.001*[6]Sheet1!$F$77</f>
        <v>4.9000000000000002E-2</v>
      </c>
      <c r="U207" s="9">
        <f>0.001*[6]Sheet1!$F$78</f>
        <v>4.9000000000000002E-2</v>
      </c>
      <c r="V207" s="9">
        <f>0.001*[6]Sheet1!$F$79</f>
        <v>4.9000000000000002E-2</v>
      </c>
      <c r="W207" s="9">
        <f>0.001*[6]Sheet1!$F$80</f>
        <v>0.05</v>
      </c>
      <c r="X207" s="9">
        <f>0.001*[6]Sheet1!$F$81</f>
        <v>5.1000000000000004E-2</v>
      </c>
      <c r="Y207" s="9">
        <f>0.001*[6]Sheet1!$F$82</f>
        <v>0.05</v>
      </c>
      <c r="Z207" s="44">
        <f>0.001*[6]Sheet1!$F$83</f>
        <v>0.05</v>
      </c>
      <c r="AA207" s="35">
        <f t="shared" si="30"/>
        <v>5.1000000000000004E-2</v>
      </c>
      <c r="AB207" s="10">
        <f t="shared" si="31"/>
        <v>4.8000000000000001E-2</v>
      </c>
      <c r="AC207" s="14">
        <f t="shared" si="32"/>
        <v>4.9208333333333347E-2</v>
      </c>
    </row>
    <row r="208" spans="2:29" ht="15" customHeight="1">
      <c r="B208" s="26">
        <v>4</v>
      </c>
      <c r="C208" s="43">
        <f>0.001*[6]Sheet1!$F$84</f>
        <v>0.05</v>
      </c>
      <c r="D208" s="9">
        <f>0.001*[6]Sheet1!$F$85</f>
        <v>4.9000000000000002E-2</v>
      </c>
      <c r="E208" s="9">
        <f>0.001*[6]Sheet1!$F$86</f>
        <v>4.9000000000000002E-2</v>
      </c>
      <c r="F208" s="9">
        <f>0.001*[6]Sheet1!$F$87</f>
        <v>5.2999999999999999E-2</v>
      </c>
      <c r="G208" s="9">
        <f>0.001*[6]Sheet1!$F$88</f>
        <v>5.9000000000000004E-2</v>
      </c>
      <c r="H208" s="9">
        <f>0.001*[6]Sheet1!$F$89</f>
        <v>6.0999999999999999E-2</v>
      </c>
      <c r="I208" s="9">
        <f>0.001*[6]Sheet1!$F$90</f>
        <v>0.06</v>
      </c>
      <c r="J208" s="9">
        <f>0.001*[6]Sheet1!$F$91</f>
        <v>5.8000000000000003E-2</v>
      </c>
      <c r="K208" s="9">
        <f>0.001*[6]Sheet1!$F$92</f>
        <v>5.5E-2</v>
      </c>
      <c r="L208" s="9">
        <f>0.001*[6]Sheet1!$F$93</f>
        <v>5.2999999999999999E-2</v>
      </c>
      <c r="M208" s="9">
        <f>0.001*[6]Sheet1!$F$94</f>
        <v>5.2000000000000005E-2</v>
      </c>
      <c r="N208" s="9">
        <f>0.001*[6]Sheet1!$F$95</f>
        <v>5.2000000000000005E-2</v>
      </c>
      <c r="O208" s="9">
        <f>0.001*[6]Sheet1!$F$96</f>
        <v>5.3999999999999999E-2</v>
      </c>
      <c r="P208" s="9">
        <f>0.001*[6]Sheet1!$F$97</f>
        <v>5.1000000000000004E-2</v>
      </c>
      <c r="Q208" s="9">
        <f>0.001*[6]Sheet1!$F$98</f>
        <v>4.9000000000000002E-2</v>
      </c>
      <c r="R208" s="9">
        <f>0.001*[6]Sheet1!$F$99</f>
        <v>4.8000000000000001E-2</v>
      </c>
      <c r="S208" s="9">
        <f>0.001*[6]Sheet1!$F$100</f>
        <v>4.8000000000000001E-2</v>
      </c>
      <c r="T208" s="9">
        <f>0.001*[6]Sheet1!$F$101</f>
        <v>4.8000000000000001E-2</v>
      </c>
      <c r="U208" s="9">
        <f>0.001*[6]Sheet1!$F$102</f>
        <v>4.8000000000000001E-2</v>
      </c>
      <c r="V208" s="9">
        <f>0.001*[6]Sheet1!$F$103</f>
        <v>4.8000000000000001E-2</v>
      </c>
      <c r="W208" s="9">
        <f>0.001*[6]Sheet1!$F$104</f>
        <v>4.8000000000000001E-2</v>
      </c>
      <c r="X208" s="9">
        <f>0.001*[6]Sheet1!$F$105</f>
        <v>4.8000000000000001E-2</v>
      </c>
      <c r="Y208" s="9">
        <f>0.001*[6]Sheet1!$F$106</f>
        <v>4.8000000000000001E-2</v>
      </c>
      <c r="Z208" s="44">
        <f>0.001*[6]Sheet1!$F$107</f>
        <v>4.9000000000000002E-2</v>
      </c>
      <c r="AA208" s="35">
        <f t="shared" si="30"/>
        <v>6.0999999999999999E-2</v>
      </c>
      <c r="AB208" s="10">
        <f t="shared" si="31"/>
        <v>4.8000000000000001E-2</v>
      </c>
      <c r="AC208" s="14">
        <f t="shared" si="32"/>
        <v>5.1583333333333349E-2</v>
      </c>
    </row>
    <row r="209" spans="2:29" ht="15" customHeight="1">
      <c r="B209" s="26">
        <v>5</v>
      </c>
      <c r="C209" s="43">
        <f>0.001*[6]Sheet1!$F$108</f>
        <v>4.9000000000000002E-2</v>
      </c>
      <c r="D209" s="9">
        <f>0.001*[6]Sheet1!$F$109</f>
        <v>4.9000000000000002E-2</v>
      </c>
      <c r="E209" s="9">
        <f>0.001*[6]Sheet1!$F$110</f>
        <v>4.9000000000000002E-2</v>
      </c>
      <c r="F209" s="9">
        <f>0.001*[6]Sheet1!$F$111</f>
        <v>4.9000000000000002E-2</v>
      </c>
      <c r="G209" s="9">
        <f>0.001*[6]Sheet1!$F$112</f>
        <v>4.9000000000000002E-2</v>
      </c>
      <c r="H209" s="9">
        <f>0.001*[6]Sheet1!$F$113</f>
        <v>4.9000000000000002E-2</v>
      </c>
      <c r="I209" s="9">
        <f>0.001*[6]Sheet1!$F$114</f>
        <v>4.9000000000000002E-2</v>
      </c>
      <c r="J209" s="9">
        <f>0.001*[6]Sheet1!$F$115</f>
        <v>4.9000000000000002E-2</v>
      </c>
      <c r="K209" s="9">
        <f>0.001*[6]Sheet1!$F$116</f>
        <v>4.8000000000000001E-2</v>
      </c>
      <c r="L209" s="9">
        <f>0.001*[6]Sheet1!$F$117</f>
        <v>4.8000000000000001E-2</v>
      </c>
      <c r="M209" s="9">
        <f>0.001*[6]Sheet1!$F$118</f>
        <v>4.8000000000000001E-2</v>
      </c>
      <c r="N209" s="9">
        <f>0.001*[6]Sheet1!$F$119</f>
        <v>4.8000000000000001E-2</v>
      </c>
      <c r="O209" s="9">
        <f>0.001*[6]Sheet1!$F$120</f>
        <v>4.8000000000000001E-2</v>
      </c>
      <c r="P209" s="9">
        <f>0.001*[6]Sheet1!$F$121</f>
        <v>4.8000000000000001E-2</v>
      </c>
      <c r="Q209" s="9">
        <f>0.001*[6]Sheet1!$F$122</f>
        <v>4.8000000000000001E-2</v>
      </c>
      <c r="R209" s="9">
        <f>0.001*[6]Sheet1!$F$123</f>
        <v>4.8000000000000001E-2</v>
      </c>
      <c r="S209" s="9">
        <f>0.001*[6]Sheet1!$F$124</f>
        <v>4.8000000000000001E-2</v>
      </c>
      <c r="T209" s="9">
        <f>0.001*[6]Sheet1!$F$125</f>
        <v>4.8000000000000001E-2</v>
      </c>
      <c r="U209" s="9">
        <f>0.001*[6]Sheet1!$F$126</f>
        <v>4.9000000000000002E-2</v>
      </c>
      <c r="V209" s="9">
        <f>0.001*[6]Sheet1!$F$127</f>
        <v>4.9000000000000002E-2</v>
      </c>
      <c r="W209" s="9">
        <f>0.001*[6]Sheet1!$F$128</f>
        <v>4.9000000000000002E-2</v>
      </c>
      <c r="X209" s="9">
        <f>0.001*[6]Sheet1!$F$129</f>
        <v>4.9000000000000002E-2</v>
      </c>
      <c r="Y209" s="9">
        <f>0.001*[6]Sheet1!$F$130</f>
        <v>4.9000000000000002E-2</v>
      </c>
      <c r="Z209" s="44">
        <f>0.001*[6]Sheet1!$F$131</f>
        <v>4.9000000000000002E-2</v>
      </c>
      <c r="AA209" s="35">
        <f t="shared" si="30"/>
        <v>4.9000000000000002E-2</v>
      </c>
      <c r="AB209" s="10">
        <f t="shared" si="31"/>
        <v>4.8000000000000001E-2</v>
      </c>
      <c r="AC209" s="14">
        <f t="shared" si="32"/>
        <v>4.8583333333333339E-2</v>
      </c>
    </row>
    <row r="210" spans="2:29" ht="15" customHeight="1">
      <c r="B210" s="27">
        <v>6</v>
      </c>
      <c r="C210" s="45">
        <f>0.001*[6]Sheet1!$F$132</f>
        <v>4.9000000000000002E-2</v>
      </c>
      <c r="D210" s="17">
        <f>0.001*[6]Sheet1!$F$133</f>
        <v>4.9000000000000002E-2</v>
      </c>
      <c r="E210" s="17">
        <f>0.001*[6]Sheet1!$F$134</f>
        <v>4.9000000000000002E-2</v>
      </c>
      <c r="F210" s="17">
        <f>0.001*[6]Sheet1!$F$135</f>
        <v>4.9000000000000002E-2</v>
      </c>
      <c r="G210" s="17">
        <f>0.001*[6]Sheet1!$F$136</f>
        <v>4.9000000000000002E-2</v>
      </c>
      <c r="H210" s="17">
        <f>0.001*[6]Sheet1!$F$137</f>
        <v>4.8000000000000001E-2</v>
      </c>
      <c r="I210" s="17">
        <f>0.001*[6]Sheet1!$F$138</f>
        <v>4.8000000000000001E-2</v>
      </c>
      <c r="J210" s="17">
        <f>0.001*[6]Sheet1!$F$139</f>
        <v>4.9000000000000002E-2</v>
      </c>
      <c r="K210" s="17">
        <f>0.001*[6]Sheet1!$F$140</f>
        <v>4.8000000000000001E-2</v>
      </c>
      <c r="L210" s="17">
        <f>0.001*[6]Sheet1!$F$141</f>
        <v>4.8000000000000001E-2</v>
      </c>
      <c r="M210" s="17">
        <f>0.001*[6]Sheet1!$F$142</f>
        <v>4.8000000000000001E-2</v>
      </c>
      <c r="N210" s="17">
        <f>0.001*[6]Sheet1!$F$143</f>
        <v>4.8000000000000001E-2</v>
      </c>
      <c r="O210" s="17">
        <f>0.001*[6]Sheet1!$F$144</f>
        <v>4.8000000000000001E-2</v>
      </c>
      <c r="P210" s="17">
        <f>0.001*[6]Sheet1!$F$145</f>
        <v>4.7E-2</v>
      </c>
      <c r="Q210" s="17">
        <f>0.001*[6]Sheet1!$F$146</f>
        <v>4.7E-2</v>
      </c>
      <c r="R210" s="17">
        <f>0.001*[6]Sheet1!$F$147</f>
        <v>4.8000000000000001E-2</v>
      </c>
      <c r="S210" s="17">
        <f>0.001*[6]Sheet1!$F$148</f>
        <v>4.8000000000000001E-2</v>
      </c>
      <c r="T210" s="17">
        <f>0.001*[6]Sheet1!$F$149</f>
        <v>4.8000000000000001E-2</v>
      </c>
      <c r="U210" s="17">
        <f>0.001*[6]Sheet1!$F$150</f>
        <v>4.8000000000000001E-2</v>
      </c>
      <c r="V210" s="17">
        <f>0.001*[6]Sheet1!$F$151</f>
        <v>4.9000000000000002E-2</v>
      </c>
      <c r="W210" s="17">
        <f>0.001*[6]Sheet1!$F$152</f>
        <v>4.9000000000000002E-2</v>
      </c>
      <c r="X210" s="17">
        <f>0.001*[6]Sheet1!$F$153</f>
        <v>4.9000000000000002E-2</v>
      </c>
      <c r="Y210" s="17">
        <f>0.001*[6]Sheet1!$F$154</f>
        <v>4.9000000000000002E-2</v>
      </c>
      <c r="Z210" s="46">
        <f>0.001*[6]Sheet1!$F$155</f>
        <v>4.9000000000000002E-2</v>
      </c>
      <c r="AA210" s="36">
        <f t="shared" si="30"/>
        <v>4.9000000000000002E-2</v>
      </c>
      <c r="AB210" s="18">
        <f t="shared" si="31"/>
        <v>4.7E-2</v>
      </c>
      <c r="AC210" s="19">
        <f t="shared" si="32"/>
        <v>4.8375000000000001E-2</v>
      </c>
    </row>
    <row r="211" spans="2:29" ht="15" customHeight="1">
      <c r="B211" s="26">
        <v>7</v>
      </c>
      <c r="C211" s="43">
        <f>0.001*[6]Sheet1!$F$156</f>
        <v>4.9000000000000002E-2</v>
      </c>
      <c r="D211" s="9">
        <f>0.001*[6]Sheet1!$F$157</f>
        <v>4.9000000000000002E-2</v>
      </c>
      <c r="E211" s="9">
        <f>0.001*[6]Sheet1!$F$158</f>
        <v>0.05</v>
      </c>
      <c r="F211" s="9">
        <f>0.001*[6]Sheet1!$F$159</f>
        <v>0.05</v>
      </c>
      <c r="G211" s="9">
        <f>0.001*[6]Sheet1!$F$160</f>
        <v>0.05</v>
      </c>
      <c r="H211" s="9">
        <f>0.001*[6]Sheet1!$F$161</f>
        <v>0.05</v>
      </c>
      <c r="I211" s="9">
        <f>0.001*[6]Sheet1!$F$162</f>
        <v>0.05</v>
      </c>
      <c r="J211" s="9">
        <f>0.001*[6]Sheet1!$F$163</f>
        <v>4.9000000000000002E-2</v>
      </c>
      <c r="K211" s="9">
        <f>0.001*[6]Sheet1!$F$164</f>
        <v>4.9000000000000002E-2</v>
      </c>
      <c r="L211" s="9">
        <f>0.001*[6]Sheet1!$F$165</f>
        <v>4.9000000000000002E-2</v>
      </c>
      <c r="M211" s="9">
        <f>0.001*[6]Sheet1!$F$166</f>
        <v>0.05</v>
      </c>
      <c r="N211" s="9">
        <f>0.001*[6]Sheet1!$F$167</f>
        <v>5.3999999999999999E-2</v>
      </c>
      <c r="O211" s="9">
        <f>0.001*[6]Sheet1!$F$168</f>
        <v>5.7000000000000002E-2</v>
      </c>
      <c r="P211" s="9">
        <f>0.001*[6]Sheet1!$F$169</f>
        <v>0.06</v>
      </c>
      <c r="Q211" s="9">
        <f>0.001*[6]Sheet1!$F$170</f>
        <v>0.06</v>
      </c>
      <c r="R211" s="9">
        <f>0.001*[6]Sheet1!$F$171</f>
        <v>5.8000000000000003E-2</v>
      </c>
      <c r="S211" s="9">
        <f>0.001*[6]Sheet1!$F$172</f>
        <v>5.8000000000000003E-2</v>
      </c>
      <c r="T211" s="9">
        <f>0.001*[6]Sheet1!$F$173</f>
        <v>5.7000000000000002E-2</v>
      </c>
      <c r="U211" s="9">
        <f>0.001*[6]Sheet1!$F$174</f>
        <v>5.9000000000000004E-2</v>
      </c>
      <c r="V211" s="9">
        <f>0.001*[6]Sheet1!$F$175</f>
        <v>5.9000000000000004E-2</v>
      </c>
      <c r="W211" s="9">
        <f>0.001*[6]Sheet1!$F$176</f>
        <v>5.2000000000000005E-2</v>
      </c>
      <c r="X211" s="9">
        <f>0.001*[6]Sheet1!$F$177</f>
        <v>4.9000000000000002E-2</v>
      </c>
      <c r="Y211" s="9">
        <f>0.001*[6]Sheet1!$F$178</f>
        <v>4.9000000000000002E-2</v>
      </c>
      <c r="Z211" s="44">
        <f>0.001*[6]Sheet1!$F$179</f>
        <v>4.9000000000000002E-2</v>
      </c>
      <c r="AA211" s="35">
        <f t="shared" si="30"/>
        <v>0.06</v>
      </c>
      <c r="AB211" s="10">
        <f t="shared" si="31"/>
        <v>4.9000000000000002E-2</v>
      </c>
      <c r="AC211" s="14">
        <f t="shared" si="32"/>
        <v>5.2749999999999998E-2</v>
      </c>
    </row>
    <row r="212" spans="2:29" ht="15" customHeight="1">
      <c r="B212" s="26">
        <v>8</v>
      </c>
      <c r="C212" s="43">
        <f>0.001*[6]Sheet1!$F$180</f>
        <v>4.9000000000000002E-2</v>
      </c>
      <c r="D212" s="9">
        <f>0.001*[6]Sheet1!$F$181</f>
        <v>4.8000000000000001E-2</v>
      </c>
      <c r="E212" s="9">
        <f>0.001*[6]Sheet1!$F$182</f>
        <v>4.8000000000000001E-2</v>
      </c>
      <c r="F212" s="9">
        <f>0.001*[6]Sheet1!$F$183</f>
        <v>4.8000000000000001E-2</v>
      </c>
      <c r="G212" s="9">
        <f>0.001*[6]Sheet1!$F$184</f>
        <v>4.9000000000000002E-2</v>
      </c>
      <c r="H212" s="9">
        <f>0.001*[6]Sheet1!$F$185</f>
        <v>4.8000000000000001E-2</v>
      </c>
      <c r="I212" s="9">
        <f>0.001*[6]Sheet1!$F$186</f>
        <v>4.8000000000000001E-2</v>
      </c>
      <c r="J212" s="9">
        <f>0.001*[6]Sheet1!$F$187</f>
        <v>4.8000000000000001E-2</v>
      </c>
      <c r="K212" s="9">
        <f>0.001*[6]Sheet1!$F$188</f>
        <v>4.8000000000000001E-2</v>
      </c>
      <c r="L212" s="9">
        <f>0.001*[6]Sheet1!$F$189</f>
        <v>4.8000000000000001E-2</v>
      </c>
      <c r="M212" s="9">
        <f>0.001*[6]Sheet1!$F$190</f>
        <v>4.8000000000000001E-2</v>
      </c>
      <c r="N212" s="9">
        <f>0.001*[6]Sheet1!$F$191</f>
        <v>4.8000000000000001E-2</v>
      </c>
      <c r="O212" s="9">
        <f>0.001*[6]Sheet1!$F$192</f>
        <v>4.8000000000000001E-2</v>
      </c>
      <c r="P212" s="9">
        <f>0.001*[6]Sheet1!$F$193</f>
        <v>4.8000000000000001E-2</v>
      </c>
      <c r="Q212" s="9">
        <f>0.001*[6]Sheet1!$F$194</f>
        <v>4.8000000000000001E-2</v>
      </c>
      <c r="R212" s="9">
        <f>0.001*[6]Sheet1!$F$195</f>
        <v>4.8000000000000001E-2</v>
      </c>
      <c r="S212" s="9">
        <f>0.001*[6]Sheet1!$F$196</f>
        <v>4.8000000000000001E-2</v>
      </c>
      <c r="T212" s="9">
        <f>0.001*[6]Sheet1!$F$197</f>
        <v>4.8000000000000001E-2</v>
      </c>
      <c r="U212" s="9">
        <f>0.001*[6]Sheet1!$F$198</f>
        <v>4.8000000000000001E-2</v>
      </c>
      <c r="V212" s="9">
        <f>0.001*[6]Sheet1!$F$199</f>
        <v>4.8000000000000001E-2</v>
      </c>
      <c r="W212" s="9">
        <f>0.001*[6]Sheet1!$F$200</f>
        <v>4.8000000000000001E-2</v>
      </c>
      <c r="X212" s="9">
        <f>0.001*[6]Sheet1!$F$201</f>
        <v>4.9000000000000002E-2</v>
      </c>
      <c r="Y212" s="9">
        <f>0.001*[6]Sheet1!$F$202</f>
        <v>4.9000000000000002E-2</v>
      </c>
      <c r="Z212" s="44">
        <f>0.001*[6]Sheet1!$F$203</f>
        <v>4.9000000000000002E-2</v>
      </c>
      <c r="AA212" s="35">
        <f t="shared" si="30"/>
        <v>4.9000000000000002E-2</v>
      </c>
      <c r="AB212" s="10">
        <f t="shared" si="31"/>
        <v>4.8000000000000001E-2</v>
      </c>
      <c r="AC212" s="14">
        <f t="shared" si="32"/>
        <v>4.8208333333333332E-2</v>
      </c>
    </row>
    <row r="213" spans="2:29" ht="15" customHeight="1">
      <c r="B213" s="26">
        <v>9</v>
      </c>
      <c r="C213" s="43">
        <f>0.001*[6]Sheet1!$F$204</f>
        <v>4.9000000000000002E-2</v>
      </c>
      <c r="D213" s="9">
        <f>0.001*[6]Sheet1!$F$205</f>
        <v>4.9000000000000002E-2</v>
      </c>
      <c r="E213" s="9">
        <f>0.001*[6]Sheet1!$F$206</f>
        <v>4.9000000000000002E-2</v>
      </c>
      <c r="F213" s="9">
        <f>0.001*[6]Sheet1!$F$207</f>
        <v>4.8000000000000001E-2</v>
      </c>
      <c r="G213" s="9">
        <f>0.001*[6]Sheet1!$F$208</f>
        <v>4.9000000000000002E-2</v>
      </c>
      <c r="H213" s="9">
        <f>0.001*[6]Sheet1!$F$209</f>
        <v>4.9000000000000002E-2</v>
      </c>
      <c r="I213" s="9">
        <f>0.001*[6]Sheet1!$F$210</f>
        <v>4.9000000000000002E-2</v>
      </c>
      <c r="J213" s="9">
        <f>0.001*[6]Sheet1!$F$211</f>
        <v>4.9000000000000002E-2</v>
      </c>
      <c r="K213" s="9">
        <f>0.001*[6]Sheet1!$F$212</f>
        <v>4.9000000000000002E-2</v>
      </c>
      <c r="L213" s="9">
        <f>0.001*[6]Sheet1!$F$213</f>
        <v>4.9000000000000002E-2</v>
      </c>
      <c r="M213" s="9">
        <f>0.001*[6]Sheet1!$F$214</f>
        <v>4.9000000000000002E-2</v>
      </c>
      <c r="N213" s="9">
        <f>0.001*[6]Sheet1!$F$215</f>
        <v>4.8000000000000001E-2</v>
      </c>
      <c r="O213" s="9">
        <f>0.001*[6]Sheet1!$F$216</f>
        <v>4.9000000000000002E-2</v>
      </c>
      <c r="P213" s="9">
        <f>0.001*[6]Sheet1!$F$217</f>
        <v>4.9000000000000002E-2</v>
      </c>
      <c r="Q213" s="9">
        <f>0.001*[6]Sheet1!$F$218</f>
        <v>4.8000000000000001E-2</v>
      </c>
      <c r="R213" s="9">
        <f>0.001*[6]Sheet1!$F$219</f>
        <v>4.9000000000000002E-2</v>
      </c>
      <c r="S213" s="9">
        <f>0.001*[6]Sheet1!$F$220</f>
        <v>4.9000000000000002E-2</v>
      </c>
      <c r="T213" s="9">
        <f>0.001*[6]Sheet1!$F$221</f>
        <v>4.9000000000000002E-2</v>
      </c>
      <c r="U213" s="9">
        <f>0.001*[6]Sheet1!$F$222</f>
        <v>4.9000000000000002E-2</v>
      </c>
      <c r="V213" s="9">
        <f>0.001*[6]Sheet1!$F$223</f>
        <v>4.9000000000000002E-2</v>
      </c>
      <c r="W213" s="9">
        <f>0.001*[6]Sheet1!$F$224</f>
        <v>4.9000000000000002E-2</v>
      </c>
      <c r="X213" s="9">
        <f>0.001*[6]Sheet1!$F$225</f>
        <v>4.9000000000000002E-2</v>
      </c>
      <c r="Y213" s="9">
        <f>0.001*[6]Sheet1!$F$226</f>
        <v>4.9000000000000002E-2</v>
      </c>
      <c r="Z213" s="44">
        <f>0.001*[6]Sheet1!$F$227</f>
        <v>4.9000000000000002E-2</v>
      </c>
      <c r="AA213" s="35">
        <f t="shared" si="30"/>
        <v>4.9000000000000002E-2</v>
      </c>
      <c r="AB213" s="10">
        <f t="shared" si="31"/>
        <v>4.8000000000000001E-2</v>
      </c>
      <c r="AC213" s="14">
        <f t="shared" si="32"/>
        <v>4.8875000000000002E-2</v>
      </c>
    </row>
    <row r="214" spans="2:29" ht="15" customHeight="1">
      <c r="B214" s="28">
        <v>10</v>
      </c>
      <c r="C214" s="47">
        <f>0.001*[6]Sheet1!$F$228</f>
        <v>4.9000000000000002E-2</v>
      </c>
      <c r="D214" s="20">
        <f>0.001*[6]Sheet1!$F$229</f>
        <v>4.9000000000000002E-2</v>
      </c>
      <c r="E214" s="20">
        <f>0.001*[6]Sheet1!$F$230</f>
        <v>0.05</v>
      </c>
      <c r="F214" s="20">
        <f>0.001*[6]Sheet1!$F$231</f>
        <v>4.9000000000000002E-2</v>
      </c>
      <c r="G214" s="20">
        <f>0.001*[6]Sheet1!$F$232</f>
        <v>0.05</v>
      </c>
      <c r="H214" s="20">
        <f>0.001*[6]Sheet1!$F$233</f>
        <v>0.05</v>
      </c>
      <c r="I214" s="20">
        <f>0.001*[6]Sheet1!$F$234</f>
        <v>4.9000000000000002E-2</v>
      </c>
      <c r="J214" s="20">
        <f>0.001*[6]Sheet1!$F$235</f>
        <v>4.9000000000000002E-2</v>
      </c>
      <c r="K214" s="20">
        <f>0.001*[6]Sheet1!$F$236</f>
        <v>4.9000000000000002E-2</v>
      </c>
      <c r="L214" s="20">
        <f>0.001*[6]Sheet1!$F$237</f>
        <v>4.9000000000000002E-2</v>
      </c>
      <c r="M214" s="20">
        <f>0.001*[6]Sheet1!$F$238</f>
        <v>4.9000000000000002E-2</v>
      </c>
      <c r="N214" s="20">
        <f>0.001*[6]Sheet1!$F$239</f>
        <v>4.9000000000000002E-2</v>
      </c>
      <c r="O214" s="20">
        <f>0.001*[6]Sheet1!$F$240</f>
        <v>4.9000000000000002E-2</v>
      </c>
      <c r="P214" s="20">
        <f>0.001*[6]Sheet1!$F$241</f>
        <v>4.9000000000000002E-2</v>
      </c>
      <c r="Q214" s="20">
        <f>0.001*[6]Sheet1!$F$242</f>
        <v>4.9000000000000002E-2</v>
      </c>
      <c r="R214" s="20">
        <f>0.001*[6]Sheet1!$F$243</f>
        <v>4.9000000000000002E-2</v>
      </c>
      <c r="S214" s="20">
        <f>0.001*[6]Sheet1!$F$244</f>
        <v>4.9000000000000002E-2</v>
      </c>
      <c r="T214" s="20">
        <f>0.001*[6]Sheet1!$F$245</f>
        <v>4.9000000000000002E-2</v>
      </c>
      <c r="U214" s="20">
        <f>0.001*[6]Sheet1!$F$246</f>
        <v>4.9000000000000002E-2</v>
      </c>
      <c r="V214" s="20">
        <f>0.001*[6]Sheet1!$F$247</f>
        <v>4.8000000000000001E-2</v>
      </c>
      <c r="W214" s="20">
        <f>0.001*[6]Sheet1!$F$248</f>
        <v>4.9000000000000002E-2</v>
      </c>
      <c r="X214" s="20">
        <f>0.001*[6]Sheet1!$F$249</f>
        <v>4.9000000000000002E-2</v>
      </c>
      <c r="Y214" s="20">
        <f>0.001*[6]Sheet1!$F$250</f>
        <v>4.9000000000000002E-2</v>
      </c>
      <c r="Z214" s="48">
        <f>0.001*[6]Sheet1!$F$251</f>
        <v>0.05</v>
      </c>
      <c r="AA214" s="37">
        <f t="shared" si="30"/>
        <v>0.05</v>
      </c>
      <c r="AB214" s="21">
        <f t="shared" si="31"/>
        <v>4.8000000000000001E-2</v>
      </c>
      <c r="AC214" s="22">
        <f t="shared" si="32"/>
        <v>4.9125000000000009E-2</v>
      </c>
    </row>
    <row r="215" spans="2:29" ht="15" customHeight="1">
      <c r="B215" s="26">
        <v>11</v>
      </c>
      <c r="C215" s="43">
        <f>0.001*[6]Sheet1!$F$252</f>
        <v>0.05</v>
      </c>
      <c r="D215" s="9">
        <f>0.001*[6]Sheet1!$F$253</f>
        <v>0.05</v>
      </c>
      <c r="E215" s="9">
        <f>0.001*[6]Sheet1!$F$254</f>
        <v>4.9000000000000002E-2</v>
      </c>
      <c r="F215" s="9">
        <f>0.001*[6]Sheet1!$F$255</f>
        <v>0.05</v>
      </c>
      <c r="G215" s="9">
        <f>0.001*[6]Sheet1!$F$256</f>
        <v>5.1000000000000004E-2</v>
      </c>
      <c r="H215" s="9">
        <f>0.001*[6]Sheet1!$F$257</f>
        <v>5.8000000000000003E-2</v>
      </c>
      <c r="I215" s="9">
        <f>0.001*[6]Sheet1!$F$258</f>
        <v>5.3999999999999999E-2</v>
      </c>
      <c r="J215" s="9">
        <f>0.001*[6]Sheet1!$F$259</f>
        <v>0.05</v>
      </c>
      <c r="K215" s="9">
        <f>0.001*[6]Sheet1!$F$260</f>
        <v>4.9000000000000002E-2</v>
      </c>
      <c r="L215" s="9">
        <f>0.001*[6]Sheet1!$F$261</f>
        <v>4.8000000000000001E-2</v>
      </c>
      <c r="M215" s="9">
        <f>0.001*[6]Sheet1!$F$262</f>
        <v>4.8000000000000001E-2</v>
      </c>
      <c r="N215" s="9">
        <f>0.001*[6]Sheet1!$F$263</f>
        <v>4.8000000000000001E-2</v>
      </c>
      <c r="O215" s="9">
        <f>0.001*[6]Sheet1!$F$264</f>
        <v>4.8000000000000001E-2</v>
      </c>
      <c r="P215" s="9">
        <f>0.001*[6]Sheet1!$F$265</f>
        <v>4.8000000000000001E-2</v>
      </c>
      <c r="Q215" s="9">
        <f>0.001*[6]Sheet1!$F$266</f>
        <v>4.8000000000000001E-2</v>
      </c>
      <c r="R215" s="9">
        <f>0.001*[6]Sheet1!$F$267</f>
        <v>4.9000000000000002E-2</v>
      </c>
      <c r="S215" s="9">
        <f>0.001*[6]Sheet1!$F$268</f>
        <v>4.9000000000000002E-2</v>
      </c>
      <c r="T215" s="9">
        <f>0.001*[6]Sheet1!$F$269</f>
        <v>5.2000000000000005E-2</v>
      </c>
      <c r="U215" s="9">
        <f>0.001*[6]Sheet1!$F$270</f>
        <v>5.2999999999999999E-2</v>
      </c>
      <c r="V215" s="9">
        <f>0.001*[6]Sheet1!$F$271</f>
        <v>0.05</v>
      </c>
      <c r="W215" s="9">
        <f>0.001*[6]Sheet1!$F$272</f>
        <v>4.9000000000000002E-2</v>
      </c>
      <c r="X215" s="9">
        <f>0.001*[6]Sheet1!$F$273</f>
        <v>4.9000000000000002E-2</v>
      </c>
      <c r="Y215" s="9">
        <f>0.001*[6]Sheet1!$F$274</f>
        <v>4.9000000000000002E-2</v>
      </c>
      <c r="Z215" s="44">
        <f>0.001*[6]Sheet1!$F$275</f>
        <v>4.9000000000000002E-2</v>
      </c>
      <c r="AA215" s="35">
        <f t="shared" si="30"/>
        <v>5.8000000000000003E-2</v>
      </c>
      <c r="AB215" s="10">
        <f t="shared" si="31"/>
        <v>4.8000000000000001E-2</v>
      </c>
      <c r="AC215" s="14">
        <f t="shared" si="32"/>
        <v>4.9916666666666672E-2</v>
      </c>
    </row>
    <row r="216" spans="2:29" ht="15" customHeight="1">
      <c r="B216" s="26">
        <v>12</v>
      </c>
      <c r="C216" s="43">
        <f>0.001*[6]Sheet1!$F$276</f>
        <v>4.9000000000000002E-2</v>
      </c>
      <c r="D216" s="9">
        <f>0.001*[6]Sheet1!$F$277</f>
        <v>4.9000000000000002E-2</v>
      </c>
      <c r="E216" s="9">
        <f>0.001*[6]Sheet1!$F$278</f>
        <v>4.9000000000000002E-2</v>
      </c>
      <c r="F216" s="9">
        <f>0.001*[6]Sheet1!$F$279</f>
        <v>4.9000000000000002E-2</v>
      </c>
      <c r="G216" s="9">
        <f>0.001*[6]Sheet1!$F$280</f>
        <v>4.9000000000000002E-2</v>
      </c>
      <c r="H216" s="9">
        <f>0.001*[6]Sheet1!$F$281</f>
        <v>0.05</v>
      </c>
      <c r="I216" s="9">
        <f>0.001*[6]Sheet1!$F$282</f>
        <v>4.9000000000000002E-2</v>
      </c>
      <c r="J216" s="9">
        <f>0.001*[6]Sheet1!$F$283</f>
        <v>4.9000000000000002E-2</v>
      </c>
      <c r="K216" s="9">
        <f>0.001*[6]Sheet1!$F$284</f>
        <v>4.9000000000000002E-2</v>
      </c>
      <c r="L216" s="9">
        <f>0.001*[6]Sheet1!$F$285</f>
        <v>4.8000000000000001E-2</v>
      </c>
      <c r="M216" s="9">
        <f>0.001*[6]Sheet1!$F$286</f>
        <v>4.8000000000000001E-2</v>
      </c>
      <c r="N216" s="9">
        <f>0.001*[6]Sheet1!$F$287</f>
        <v>4.8000000000000001E-2</v>
      </c>
      <c r="O216" s="9">
        <f>0.001*[6]Sheet1!$F$288</f>
        <v>4.8000000000000001E-2</v>
      </c>
      <c r="P216" s="9">
        <f>0.001*[6]Sheet1!$F$289</f>
        <v>4.8000000000000001E-2</v>
      </c>
      <c r="Q216" s="9">
        <f>0.001*[6]Sheet1!$F$290</f>
        <v>4.8000000000000001E-2</v>
      </c>
      <c r="R216" s="9">
        <f>0.001*[6]Sheet1!$F$291</f>
        <v>4.8000000000000001E-2</v>
      </c>
      <c r="S216" s="9">
        <f>0.001*[6]Sheet1!$F$292</f>
        <v>4.8000000000000001E-2</v>
      </c>
      <c r="T216" s="9">
        <f>0.001*[6]Sheet1!$F$293</f>
        <v>4.9000000000000002E-2</v>
      </c>
      <c r="U216" s="9">
        <f>0.001*[6]Sheet1!$F$294</f>
        <v>4.9000000000000002E-2</v>
      </c>
      <c r="V216" s="9">
        <f>0.001*[6]Sheet1!$F$295</f>
        <v>4.9000000000000002E-2</v>
      </c>
      <c r="W216" s="9">
        <f>0.001*[6]Sheet1!$F$296</f>
        <v>4.9000000000000002E-2</v>
      </c>
      <c r="X216" s="9">
        <f>0.001*[6]Sheet1!$F$297</f>
        <v>4.9000000000000002E-2</v>
      </c>
      <c r="Y216" s="9">
        <f>0.001*[6]Sheet1!$F$298</f>
        <v>4.9000000000000002E-2</v>
      </c>
      <c r="Z216" s="44">
        <f>0.001*[6]Sheet1!$F$299</f>
        <v>0.05</v>
      </c>
      <c r="AA216" s="35">
        <f t="shared" si="30"/>
        <v>0.05</v>
      </c>
      <c r="AB216" s="10">
        <f t="shared" si="31"/>
        <v>4.8000000000000001E-2</v>
      </c>
      <c r="AC216" s="14">
        <f t="shared" si="32"/>
        <v>4.8750000000000009E-2</v>
      </c>
    </row>
    <row r="217" spans="2:29" ht="15" customHeight="1">
      <c r="B217" s="26">
        <v>13</v>
      </c>
      <c r="C217" s="43">
        <f>0.001*[6]Sheet1!$F$300</f>
        <v>0.05</v>
      </c>
      <c r="D217" s="9">
        <f>0.001*[6]Sheet1!$F$301</f>
        <v>4.9000000000000002E-2</v>
      </c>
      <c r="E217" s="9">
        <f>0.001*[6]Sheet1!$F$302</f>
        <v>0.05</v>
      </c>
      <c r="F217" s="9">
        <f>0.001*[6]Sheet1!$F$303</f>
        <v>0.05</v>
      </c>
      <c r="G217" s="9">
        <f>0.001*[6]Sheet1!$F$304</f>
        <v>0.05</v>
      </c>
      <c r="H217" s="9">
        <f>0.001*[6]Sheet1!$F$305</f>
        <v>0.05</v>
      </c>
      <c r="I217" s="9">
        <f>0.001*[6]Sheet1!$F$306</f>
        <v>0.05</v>
      </c>
      <c r="J217" s="9">
        <f>0.001*[6]Sheet1!$F$307</f>
        <v>0.05</v>
      </c>
      <c r="K217" s="9">
        <f>0.001*[6]Sheet1!$F$308</f>
        <v>4.9000000000000002E-2</v>
      </c>
      <c r="L217" s="9">
        <f>0.001*[6]Sheet1!$F$309</f>
        <v>4.8000000000000001E-2</v>
      </c>
      <c r="M217" s="9">
        <f>0.001*[6]Sheet1!$F$310</f>
        <v>4.8000000000000001E-2</v>
      </c>
      <c r="N217" s="9">
        <f>0.001*[6]Sheet1!$F$311</f>
        <v>4.8000000000000001E-2</v>
      </c>
      <c r="O217" s="9">
        <f>0.001*[6]Sheet1!$F$312</f>
        <v>4.8000000000000001E-2</v>
      </c>
      <c r="P217" s="9">
        <f>0.001*[6]Sheet1!$F$313</f>
        <v>4.7E-2</v>
      </c>
      <c r="Q217" s="9">
        <f>0.001*[6]Sheet1!$F$314</f>
        <v>4.8000000000000001E-2</v>
      </c>
      <c r="R217" s="9">
        <f>0.001*[6]Sheet1!$F$315</f>
        <v>4.8000000000000001E-2</v>
      </c>
      <c r="S217" s="9">
        <f>0.001*[6]Sheet1!$F$316</f>
        <v>4.8000000000000001E-2</v>
      </c>
      <c r="T217" s="9">
        <f>0.001*[6]Sheet1!$F$317</f>
        <v>4.8000000000000001E-2</v>
      </c>
      <c r="U217" s="9">
        <f>0.001*[6]Sheet1!$F$318</f>
        <v>4.9000000000000002E-2</v>
      </c>
      <c r="V217" s="9">
        <f>0.001*[6]Sheet1!$F$319</f>
        <v>4.8000000000000001E-2</v>
      </c>
      <c r="W217" s="9">
        <f>0.001*[6]Sheet1!$F$320</f>
        <v>4.8000000000000001E-2</v>
      </c>
      <c r="X217" s="9">
        <f>0.001*[6]Sheet1!$F$321</f>
        <v>4.8000000000000001E-2</v>
      </c>
      <c r="Y217" s="9">
        <f>0.001*[6]Sheet1!$F$322</f>
        <v>4.9000000000000002E-2</v>
      </c>
      <c r="Z217" s="44">
        <f>0.001*[6]Sheet1!$F$323</f>
        <v>5.1000000000000004E-2</v>
      </c>
      <c r="AA217" s="35">
        <f t="shared" si="30"/>
        <v>5.1000000000000004E-2</v>
      </c>
      <c r="AB217" s="10">
        <f t="shared" si="31"/>
        <v>4.7E-2</v>
      </c>
      <c r="AC217" s="14">
        <f t="shared" si="32"/>
        <v>4.883333333333334E-2</v>
      </c>
    </row>
    <row r="218" spans="2:29" ht="15" customHeight="1">
      <c r="B218" s="26">
        <v>14</v>
      </c>
      <c r="C218" s="43">
        <f>0.001*[6]Sheet1!$F$324</f>
        <v>5.5E-2</v>
      </c>
      <c r="D218" s="9">
        <f>0.001*[6]Sheet1!$F$325</f>
        <v>5.6000000000000001E-2</v>
      </c>
      <c r="E218" s="9">
        <f>0.001*[6]Sheet1!$F$326</f>
        <v>5.6000000000000001E-2</v>
      </c>
      <c r="F218" s="9">
        <f>0.001*[6]Sheet1!$F$327</f>
        <v>5.3999999999999999E-2</v>
      </c>
      <c r="G218" s="9">
        <f>0.001*[6]Sheet1!$F$328</f>
        <v>5.2999999999999999E-2</v>
      </c>
      <c r="H218" s="9">
        <f>0.001*[6]Sheet1!$F$329</f>
        <v>5.2000000000000005E-2</v>
      </c>
      <c r="I218" s="9">
        <f>0.001*[6]Sheet1!$F$330</f>
        <v>5.2999999999999999E-2</v>
      </c>
      <c r="J218" s="9">
        <f>0.001*[6]Sheet1!$F$331</f>
        <v>5.1000000000000004E-2</v>
      </c>
      <c r="K218" s="9">
        <f>0.001*[6]Sheet1!$F$332</f>
        <v>4.9000000000000002E-2</v>
      </c>
      <c r="L218" s="9">
        <f>0.001*[6]Sheet1!$F$333</f>
        <v>4.8000000000000001E-2</v>
      </c>
      <c r="M218" s="9">
        <f>0.001*[6]Sheet1!$F$334</f>
        <v>4.8000000000000001E-2</v>
      </c>
      <c r="N218" s="9">
        <f>0.001*[6]Sheet1!$F$335</f>
        <v>4.8000000000000001E-2</v>
      </c>
      <c r="O218" s="9">
        <f>0.001*[6]Sheet1!$F$336</f>
        <v>4.8000000000000001E-2</v>
      </c>
      <c r="P218" s="9">
        <f>0.001*[6]Sheet1!$F$337</f>
        <v>4.8000000000000001E-2</v>
      </c>
      <c r="Q218" s="9">
        <f>0.001*[6]Sheet1!$F$338</f>
        <v>4.7E-2</v>
      </c>
      <c r="R218" s="9">
        <f>0.001*[6]Sheet1!$F$339</f>
        <v>4.7E-2</v>
      </c>
      <c r="S218" s="9">
        <f>0.001*[6]Sheet1!$F$340</f>
        <v>4.8000000000000001E-2</v>
      </c>
      <c r="T218" s="9">
        <f>0.001*[6]Sheet1!$F$341</f>
        <v>4.8000000000000001E-2</v>
      </c>
      <c r="U218" s="9">
        <f>0.001*[6]Sheet1!$F$342</f>
        <v>4.9000000000000002E-2</v>
      </c>
      <c r="V218" s="9">
        <f>0.001*[6]Sheet1!$F$343</f>
        <v>4.9000000000000002E-2</v>
      </c>
      <c r="W218" s="9">
        <f>0.001*[6]Sheet1!$F$344</f>
        <v>4.9000000000000002E-2</v>
      </c>
      <c r="X218" s="9">
        <f>0.001*[6]Sheet1!$F$345</f>
        <v>4.9000000000000002E-2</v>
      </c>
      <c r="Y218" s="9">
        <f>0.001*[6]Sheet1!$F$346</f>
        <v>4.9000000000000002E-2</v>
      </c>
      <c r="Z218" s="44">
        <f>0.001*[6]Sheet1!$F$347</f>
        <v>4.8000000000000001E-2</v>
      </c>
      <c r="AA218" s="35">
        <f t="shared" si="30"/>
        <v>5.6000000000000001E-2</v>
      </c>
      <c r="AB218" s="10">
        <f t="shared" si="31"/>
        <v>4.7E-2</v>
      </c>
      <c r="AC218" s="14">
        <f t="shared" si="32"/>
        <v>5.0083333333333341E-2</v>
      </c>
    </row>
    <row r="219" spans="2:29" ht="15" customHeight="1">
      <c r="B219" s="26">
        <v>15</v>
      </c>
      <c r="C219" s="43">
        <f>0.001*[6]Sheet1!$F$348</f>
        <v>4.9000000000000002E-2</v>
      </c>
      <c r="D219" s="9">
        <f>0.001*[6]Sheet1!$F$349</f>
        <v>0.05</v>
      </c>
      <c r="E219" s="9">
        <f>0.001*[6]Sheet1!$F$350</f>
        <v>0.05</v>
      </c>
      <c r="F219" s="9">
        <f>0.001*[6]Sheet1!$F$351</f>
        <v>4.9000000000000002E-2</v>
      </c>
      <c r="G219" s="9">
        <f>0.001*[6]Sheet1!$F$352</f>
        <v>4.9000000000000002E-2</v>
      </c>
      <c r="H219" s="9">
        <f>0.001*[6]Sheet1!$F$353</f>
        <v>4.9000000000000002E-2</v>
      </c>
      <c r="I219" s="9">
        <f>0.001*[6]Sheet1!$F$354</f>
        <v>4.9000000000000002E-2</v>
      </c>
      <c r="J219" s="9">
        <f>0.001*[6]Sheet1!$F$355</f>
        <v>4.9000000000000002E-2</v>
      </c>
      <c r="K219" s="9">
        <f>0.001*[6]Sheet1!$F$356</f>
        <v>4.8000000000000001E-2</v>
      </c>
      <c r="L219" s="9">
        <f>0.001*[6]Sheet1!$F$357</f>
        <v>4.8000000000000001E-2</v>
      </c>
      <c r="M219" s="9">
        <f>0.001*[6]Sheet1!$F$358</f>
        <v>4.8000000000000001E-2</v>
      </c>
      <c r="N219" s="9">
        <f>0.001*[6]Sheet1!$F$359</f>
        <v>4.8000000000000001E-2</v>
      </c>
      <c r="O219" s="9">
        <f>0.001*[6]Sheet1!$F$360</f>
        <v>4.8000000000000001E-2</v>
      </c>
      <c r="P219" s="9">
        <f>0.001*[6]Sheet1!$F$361</f>
        <v>4.8000000000000001E-2</v>
      </c>
      <c r="Q219" s="9">
        <f>0.001*[6]Sheet1!$F$362</f>
        <v>4.8000000000000001E-2</v>
      </c>
      <c r="R219" s="9">
        <f>0.001*[6]Sheet1!$F$363</f>
        <v>4.8000000000000001E-2</v>
      </c>
      <c r="S219" s="9">
        <f>0.001*[6]Sheet1!$F$364</f>
        <v>4.8000000000000001E-2</v>
      </c>
      <c r="T219" s="9">
        <f>0.001*[6]Sheet1!$F$365</f>
        <v>4.8000000000000001E-2</v>
      </c>
      <c r="U219" s="9">
        <f>0.001*[6]Sheet1!$F$366</f>
        <v>4.8000000000000001E-2</v>
      </c>
      <c r="V219" s="9">
        <f>0.001*[6]Sheet1!$F$367</f>
        <v>4.8000000000000001E-2</v>
      </c>
      <c r="W219" s="9">
        <f>0.001*[6]Sheet1!$F$368</f>
        <v>4.9000000000000002E-2</v>
      </c>
      <c r="X219" s="9">
        <f>0.001*[6]Sheet1!$F$369</f>
        <v>4.9000000000000002E-2</v>
      </c>
      <c r="Y219" s="9">
        <f>0.001*[6]Sheet1!$F$370</f>
        <v>4.9000000000000002E-2</v>
      </c>
      <c r="Z219" s="44">
        <f>0.001*[6]Sheet1!$F$371</f>
        <v>4.9000000000000002E-2</v>
      </c>
      <c r="AA219" s="35">
        <f t="shared" si="30"/>
        <v>0.05</v>
      </c>
      <c r="AB219" s="10">
        <f t="shared" si="31"/>
        <v>4.8000000000000001E-2</v>
      </c>
      <c r="AC219" s="14">
        <f t="shared" si="32"/>
        <v>4.8583333333333339E-2</v>
      </c>
    </row>
    <row r="220" spans="2:29" ht="15" customHeight="1">
      <c r="B220" s="27">
        <v>16</v>
      </c>
      <c r="C220" s="45">
        <f>0.001*[6]Sheet1!$F$372</f>
        <v>4.9000000000000002E-2</v>
      </c>
      <c r="D220" s="17">
        <f>0.001*[6]Sheet1!$F$373</f>
        <v>4.9000000000000002E-2</v>
      </c>
      <c r="E220" s="17">
        <f>0.001*[6]Sheet1!$F$374</f>
        <v>4.9000000000000002E-2</v>
      </c>
      <c r="F220" s="17">
        <f>0.001*[6]Sheet1!$F$375</f>
        <v>4.9000000000000002E-2</v>
      </c>
      <c r="G220" s="17">
        <f>0.001*[6]Sheet1!$F$376</f>
        <v>4.9000000000000002E-2</v>
      </c>
      <c r="H220" s="17">
        <f>0.001*[6]Sheet1!$F$377</f>
        <v>4.9000000000000002E-2</v>
      </c>
      <c r="I220" s="17">
        <f>0.001*[6]Sheet1!$F$378</f>
        <v>4.9000000000000002E-2</v>
      </c>
      <c r="J220" s="17">
        <f>0.001*[6]Sheet1!$F$379</f>
        <v>4.9000000000000002E-2</v>
      </c>
      <c r="K220" s="17">
        <f>0.001*[6]Sheet1!$F$380</f>
        <v>4.9000000000000002E-2</v>
      </c>
      <c r="L220" s="17">
        <f>0.001*[6]Sheet1!$F$381</f>
        <v>4.9000000000000002E-2</v>
      </c>
      <c r="M220" s="17">
        <f>0.001*[6]Sheet1!$F$382</f>
        <v>4.9000000000000002E-2</v>
      </c>
      <c r="N220" s="17">
        <f>0.001*[6]Sheet1!$F$383</f>
        <v>4.8000000000000001E-2</v>
      </c>
      <c r="O220" s="17">
        <f>0.001*[6]Sheet1!$F$384</f>
        <v>4.9000000000000002E-2</v>
      </c>
      <c r="P220" s="17">
        <f>0.001*[6]Sheet1!$F$385</f>
        <v>4.9000000000000002E-2</v>
      </c>
      <c r="Q220" s="17">
        <f>0.001*[6]Sheet1!$F$386</f>
        <v>4.9000000000000002E-2</v>
      </c>
      <c r="R220" s="17">
        <f>0.001*[6]Sheet1!$F$387</f>
        <v>4.9000000000000002E-2</v>
      </c>
      <c r="S220" s="17">
        <f>0.001*[6]Sheet1!$F$388</f>
        <v>4.9000000000000002E-2</v>
      </c>
      <c r="T220" s="17">
        <f>0.001*[6]Sheet1!$F$389</f>
        <v>4.8000000000000001E-2</v>
      </c>
      <c r="U220" s="17">
        <f>0.001*[6]Sheet1!$F$390</f>
        <v>4.8000000000000001E-2</v>
      </c>
      <c r="V220" s="17">
        <f>0.001*[6]Sheet1!$F$391</f>
        <v>4.9000000000000002E-2</v>
      </c>
      <c r="W220" s="17">
        <f>0.001*[6]Sheet1!$F$392</f>
        <v>4.9000000000000002E-2</v>
      </c>
      <c r="X220" s="17">
        <f>0.001*[6]Sheet1!$F$393</f>
        <v>4.9000000000000002E-2</v>
      </c>
      <c r="Y220" s="17">
        <f>0.001*[6]Sheet1!$F$394</f>
        <v>4.9000000000000002E-2</v>
      </c>
      <c r="Z220" s="46">
        <f>0.001*[6]Sheet1!$F$395</f>
        <v>4.9000000000000002E-2</v>
      </c>
      <c r="AA220" s="36">
        <f t="shared" si="30"/>
        <v>4.9000000000000002E-2</v>
      </c>
      <c r="AB220" s="18">
        <f t="shared" si="31"/>
        <v>4.8000000000000001E-2</v>
      </c>
      <c r="AC220" s="19">
        <f t="shared" si="32"/>
        <v>4.8875000000000002E-2</v>
      </c>
    </row>
    <row r="221" spans="2:29" ht="15" customHeight="1">
      <c r="B221" s="26">
        <v>17</v>
      </c>
      <c r="C221" s="43">
        <f>0.001*[6]Sheet1!$F$396</f>
        <v>4.9000000000000002E-2</v>
      </c>
      <c r="D221" s="9">
        <f>0.001*[6]Sheet1!$F$397</f>
        <v>0.05</v>
      </c>
      <c r="E221" s="9">
        <f>0.001*[6]Sheet1!$F$398</f>
        <v>0.05</v>
      </c>
      <c r="F221" s="9">
        <f>0.001*[6]Sheet1!$F$399</f>
        <v>0.05</v>
      </c>
      <c r="G221" s="9">
        <f>0.001*[6]Sheet1!$F$400</f>
        <v>0.05</v>
      </c>
      <c r="H221" s="9">
        <f>0.001*[6]Sheet1!$F$401</f>
        <v>0.05</v>
      </c>
      <c r="I221" s="9">
        <f>0.001*[6]Sheet1!$F$402</f>
        <v>0.05</v>
      </c>
      <c r="J221" s="9">
        <f>0.001*[6]Sheet1!$F$403</f>
        <v>4.9000000000000002E-2</v>
      </c>
      <c r="K221" s="9">
        <f>0.001*[6]Sheet1!$F$404</f>
        <v>4.9000000000000002E-2</v>
      </c>
      <c r="L221" s="9">
        <f>0.001*[6]Sheet1!$F$405</f>
        <v>0.05</v>
      </c>
      <c r="M221" s="9">
        <f>0.001*[6]Sheet1!$F$406</f>
        <v>5.6000000000000001E-2</v>
      </c>
      <c r="N221" s="9">
        <f>0.001*[6]Sheet1!$F$407</f>
        <v>6.5000000000000002E-2</v>
      </c>
      <c r="O221" s="9">
        <f>0.001*[6]Sheet1!$F$408</f>
        <v>7.4999999999999997E-2</v>
      </c>
      <c r="P221" s="9">
        <f>0.001*[6]Sheet1!$F$409</f>
        <v>6.4000000000000001E-2</v>
      </c>
      <c r="Q221" s="9">
        <f>0.001*[6]Sheet1!$F$400</f>
        <v>0.05</v>
      </c>
      <c r="R221" s="9">
        <f>0.001*[6]Sheet1!$F$411</f>
        <v>5.2000000000000005E-2</v>
      </c>
      <c r="S221" s="9">
        <f>0.001*[6]Sheet1!$F$412</f>
        <v>5.6000000000000001E-2</v>
      </c>
      <c r="T221" s="9">
        <f>0.001*[6]Sheet1!$F$413</f>
        <v>5.2000000000000005E-2</v>
      </c>
      <c r="U221" s="9">
        <f>0.001*[6]Sheet1!$F$414</f>
        <v>4.9000000000000002E-2</v>
      </c>
      <c r="V221" s="9">
        <f>0.001*[6]Sheet1!$F$415</f>
        <v>4.9000000000000002E-2</v>
      </c>
      <c r="W221" s="9">
        <f>0.001*[6]Sheet1!$F$416</f>
        <v>4.8000000000000001E-2</v>
      </c>
      <c r="X221" s="9">
        <f>0.001*[6]Sheet1!$F$417</f>
        <v>4.9000000000000002E-2</v>
      </c>
      <c r="Y221" s="9">
        <f>0.001*[6]Sheet1!$F$418</f>
        <v>4.9000000000000002E-2</v>
      </c>
      <c r="Z221" s="44">
        <f>0.001*[6]Sheet1!$F$419</f>
        <v>4.9000000000000002E-2</v>
      </c>
      <c r="AA221" s="35">
        <f t="shared" si="30"/>
        <v>7.4999999999999997E-2</v>
      </c>
      <c r="AB221" s="10">
        <f t="shared" si="31"/>
        <v>4.8000000000000001E-2</v>
      </c>
      <c r="AC221" s="14">
        <f t="shared" si="32"/>
        <v>5.2499999999999991E-2</v>
      </c>
    </row>
    <row r="222" spans="2:29" ht="15" customHeight="1">
      <c r="B222" s="26">
        <v>18</v>
      </c>
      <c r="C222" s="43">
        <f>0.001*[6]Sheet1!$F$420</f>
        <v>4.9000000000000002E-2</v>
      </c>
      <c r="D222" s="9">
        <f>0.001*[6]Sheet1!$F$421</f>
        <v>4.9000000000000002E-2</v>
      </c>
      <c r="E222" s="9">
        <f>0.001*[6]Sheet1!$F$422</f>
        <v>4.9000000000000002E-2</v>
      </c>
      <c r="F222" s="9">
        <f>0.001*[6]Sheet1!$F$423</f>
        <v>4.9000000000000002E-2</v>
      </c>
      <c r="G222" s="9">
        <f>0.001*[6]Sheet1!$F$424</f>
        <v>4.9000000000000002E-2</v>
      </c>
      <c r="H222" s="9">
        <f>0.001*[6]Sheet1!$F$425</f>
        <v>4.9000000000000002E-2</v>
      </c>
      <c r="I222" s="9">
        <f>0.001*[6]Sheet1!$F$426</f>
        <v>4.9000000000000002E-2</v>
      </c>
      <c r="J222" s="9">
        <f>0.001*[6]Sheet1!$F$427</f>
        <v>4.9000000000000002E-2</v>
      </c>
      <c r="K222" s="9">
        <f>0.001*[6]Sheet1!$F$428</f>
        <v>4.9000000000000002E-2</v>
      </c>
      <c r="L222" s="9">
        <f>0.001*[6]Sheet1!$F$429</f>
        <v>4.8000000000000001E-2</v>
      </c>
      <c r="M222" s="9">
        <f>0.001*[6]Sheet1!$F$430</f>
        <v>4.8000000000000001E-2</v>
      </c>
      <c r="N222" s="9">
        <f>0.001*[6]Sheet1!$F$431</f>
        <v>4.8000000000000001E-2</v>
      </c>
      <c r="O222" s="9">
        <f>0.001*[6]Sheet1!$F$432</f>
        <v>4.8000000000000001E-2</v>
      </c>
      <c r="P222" s="9">
        <f>0.001*[6]Sheet1!$F$433</f>
        <v>4.8000000000000001E-2</v>
      </c>
      <c r="Q222" s="9">
        <f>0.001*[6]Sheet1!$F$434</f>
        <v>4.8000000000000001E-2</v>
      </c>
      <c r="R222" s="9">
        <f>0.001*[6]Sheet1!$F$435</f>
        <v>4.8000000000000001E-2</v>
      </c>
      <c r="S222" s="9">
        <f>0.001*[6]Sheet1!$F$436</f>
        <v>4.8000000000000001E-2</v>
      </c>
      <c r="T222" s="9">
        <f>0.001*[6]Sheet1!$F$437</f>
        <v>4.8000000000000001E-2</v>
      </c>
      <c r="U222" s="9">
        <f>0.001*[6]Sheet1!$F$438</f>
        <v>4.9000000000000002E-2</v>
      </c>
      <c r="V222" s="9">
        <f>0.001*[6]Sheet1!$F$439</f>
        <v>4.9000000000000002E-2</v>
      </c>
      <c r="W222" s="9">
        <f>0.001*[6]Sheet1!$F$440</f>
        <v>4.9000000000000002E-2</v>
      </c>
      <c r="X222" s="9">
        <f>0.001*[6]Sheet1!$F$441</f>
        <v>4.8000000000000001E-2</v>
      </c>
      <c r="Y222" s="9">
        <f>0.001*[6]Sheet1!$F$442</f>
        <v>4.9000000000000002E-2</v>
      </c>
      <c r="Z222" s="44">
        <f>0.001*[6]Sheet1!$F$443</f>
        <v>4.9000000000000002E-2</v>
      </c>
      <c r="AA222" s="35">
        <f t="shared" si="30"/>
        <v>4.9000000000000002E-2</v>
      </c>
      <c r="AB222" s="10">
        <f t="shared" si="31"/>
        <v>4.8000000000000001E-2</v>
      </c>
      <c r="AC222" s="14">
        <f t="shared" si="32"/>
        <v>4.8583333333333339E-2</v>
      </c>
    </row>
    <row r="223" spans="2:29" ht="15" customHeight="1">
      <c r="B223" s="26">
        <v>19</v>
      </c>
      <c r="C223" s="43">
        <f>0.001*[6]Sheet1!$F$444</f>
        <v>4.9000000000000002E-2</v>
      </c>
      <c r="D223" s="9">
        <f>0.001*[6]Sheet1!$F$445</f>
        <v>4.9000000000000002E-2</v>
      </c>
      <c r="E223" s="9">
        <f>0.001*[6]Sheet1!$F$446</f>
        <v>4.9000000000000002E-2</v>
      </c>
      <c r="F223" s="9">
        <f>0.001*[6]Sheet1!$F$447</f>
        <v>4.9000000000000002E-2</v>
      </c>
      <c r="G223" s="9">
        <f>0.001*[6]Sheet1!$F$448</f>
        <v>4.9000000000000002E-2</v>
      </c>
      <c r="H223" s="9">
        <f>0.001*[6]Sheet1!$F$449</f>
        <v>4.9000000000000002E-2</v>
      </c>
      <c r="I223" s="9">
        <f>0.001*[6]Sheet1!$F$450</f>
        <v>4.9000000000000002E-2</v>
      </c>
      <c r="J223" s="9">
        <f>0.001*[6]Sheet1!$F$451</f>
        <v>4.9000000000000002E-2</v>
      </c>
      <c r="K223" s="9">
        <f>0.001*[6]Sheet1!$F$452</f>
        <v>4.8000000000000001E-2</v>
      </c>
      <c r="L223" s="9">
        <f>0.001*[6]Sheet1!$F$453</f>
        <v>4.8000000000000001E-2</v>
      </c>
      <c r="M223" s="9">
        <f>0.001*[6]Sheet1!$F$454</f>
        <v>4.8000000000000001E-2</v>
      </c>
      <c r="N223" s="9">
        <f>0.001*[6]Sheet1!$F$455</f>
        <v>4.8000000000000001E-2</v>
      </c>
      <c r="O223" s="9">
        <f>0.001*[6]Sheet1!$F$456</f>
        <v>4.8000000000000001E-2</v>
      </c>
      <c r="P223" s="9">
        <f>0.001*[6]Sheet1!$F$457</f>
        <v>4.7E-2</v>
      </c>
      <c r="Q223" s="9">
        <f>0.001*[6]Sheet1!$F$458</f>
        <v>4.8000000000000001E-2</v>
      </c>
      <c r="R223" s="9">
        <f>0.001*[6]Sheet1!$F$459</f>
        <v>4.8000000000000001E-2</v>
      </c>
      <c r="S223" s="9">
        <f>0.001*[6]Sheet1!$F$460</f>
        <v>4.8000000000000001E-2</v>
      </c>
      <c r="T223" s="9">
        <f>0.001*[6]Sheet1!$F$461</f>
        <v>5.1000000000000004E-2</v>
      </c>
      <c r="U223" s="9">
        <f>0.001*[6]Sheet1!$F$462</f>
        <v>0.05</v>
      </c>
      <c r="V223" s="9">
        <f>0.001*[6]Sheet1!$F$463</f>
        <v>4.8000000000000001E-2</v>
      </c>
      <c r="W223" s="9">
        <f>0.001*[6]Sheet1!$F$464</f>
        <v>4.8000000000000001E-2</v>
      </c>
      <c r="X223" s="9">
        <f>0.001*[6]Sheet1!$F$465</f>
        <v>4.8000000000000001E-2</v>
      </c>
      <c r="Y223" s="9">
        <f>0.001*[6]Sheet1!$F$466</f>
        <v>4.8000000000000001E-2</v>
      </c>
      <c r="Z223" s="44">
        <f>0.001*[6]Sheet1!$F$467</f>
        <v>4.9000000000000002E-2</v>
      </c>
      <c r="AA223" s="35">
        <f t="shared" si="30"/>
        <v>5.1000000000000004E-2</v>
      </c>
      <c r="AB223" s="10">
        <f t="shared" si="31"/>
        <v>4.7E-2</v>
      </c>
      <c r="AC223" s="14">
        <f t="shared" si="32"/>
        <v>4.8541666666666677E-2</v>
      </c>
    </row>
    <row r="224" spans="2:29" ht="15" customHeight="1">
      <c r="B224" s="28">
        <v>20</v>
      </c>
      <c r="C224" s="47">
        <f>0.001*[6]Sheet1!$F$468</f>
        <v>4.9000000000000002E-2</v>
      </c>
      <c r="D224" s="20">
        <f>0.001*[6]Sheet1!$F$469</f>
        <v>4.9000000000000002E-2</v>
      </c>
      <c r="E224" s="20">
        <f>0.001*[6]Sheet1!$F$470</f>
        <v>4.9000000000000002E-2</v>
      </c>
      <c r="F224" s="20">
        <f>0.001*[6]Sheet1!$F$471</f>
        <v>4.9000000000000002E-2</v>
      </c>
      <c r="G224" s="20">
        <f>0.001*[6]Sheet1!$F$472</f>
        <v>4.9000000000000002E-2</v>
      </c>
      <c r="H224" s="20">
        <f>0.001*[6]Sheet1!$F$473</f>
        <v>4.9000000000000002E-2</v>
      </c>
      <c r="I224" s="20">
        <f>0.001*[6]Sheet1!$F$474</f>
        <v>4.9000000000000002E-2</v>
      </c>
      <c r="J224" s="20">
        <f>0.001*[6]Sheet1!$F$475</f>
        <v>4.8000000000000001E-2</v>
      </c>
      <c r="K224" s="20">
        <f>0.001*[6]Sheet1!$F$476</f>
        <v>4.8000000000000001E-2</v>
      </c>
      <c r="L224" s="20">
        <f>0.001*[6]Sheet1!$F$477</f>
        <v>4.8000000000000001E-2</v>
      </c>
      <c r="M224" s="20">
        <f>0.001*[6]Sheet1!$F$478</f>
        <v>4.8000000000000001E-2</v>
      </c>
      <c r="N224" s="20">
        <f>0.001*[6]Sheet1!$F$479</f>
        <v>4.8000000000000001E-2</v>
      </c>
      <c r="O224" s="20">
        <f>0.001*[6]Sheet1!$F$480</f>
        <v>4.8000000000000001E-2</v>
      </c>
      <c r="P224" s="20">
        <f>0.001*[6]Sheet1!$F$481</f>
        <v>4.8000000000000001E-2</v>
      </c>
      <c r="Q224" s="20">
        <f>0.001*[6]Sheet1!$F$482</f>
        <v>4.8000000000000001E-2</v>
      </c>
      <c r="R224" s="20">
        <f>0.001*[6]Sheet1!$F$483</f>
        <v>4.8000000000000001E-2</v>
      </c>
      <c r="S224" s="20">
        <f>0.001*[6]Sheet1!$F$484</f>
        <v>4.8000000000000001E-2</v>
      </c>
      <c r="T224" s="20">
        <f>0.001*[6]Sheet1!$F$485</f>
        <v>4.8000000000000001E-2</v>
      </c>
      <c r="U224" s="20">
        <f>0.001*[6]Sheet1!$F$486</f>
        <v>4.9000000000000002E-2</v>
      </c>
      <c r="V224" s="20">
        <f>0.001*[6]Sheet1!$F$487</f>
        <v>4.9000000000000002E-2</v>
      </c>
      <c r="W224" s="20">
        <f>0.001*[6]Sheet1!$F$488</f>
        <v>4.9000000000000002E-2</v>
      </c>
      <c r="X224" s="20">
        <f>0.001*[6]Sheet1!$F$489</f>
        <v>4.9000000000000002E-2</v>
      </c>
      <c r="Y224" s="20">
        <f>0.001*[6]Sheet1!$F$490</f>
        <v>4.9000000000000002E-2</v>
      </c>
      <c r="Z224" s="48">
        <f>0.001*[6]Sheet1!$F$491</f>
        <v>4.9000000000000002E-2</v>
      </c>
      <c r="AA224" s="37">
        <f t="shared" si="30"/>
        <v>4.9000000000000002E-2</v>
      </c>
      <c r="AB224" s="21">
        <f t="shared" si="31"/>
        <v>4.8000000000000001E-2</v>
      </c>
      <c r="AC224" s="22">
        <f t="shared" si="32"/>
        <v>4.854166666666667E-2</v>
      </c>
    </row>
    <row r="225" spans="2:29" ht="15" customHeight="1">
      <c r="B225" s="26">
        <v>21</v>
      </c>
      <c r="C225" s="43">
        <f>0.001*[6]Sheet1!$F$492</f>
        <v>4.9000000000000002E-2</v>
      </c>
      <c r="D225" s="9">
        <f>0.001*[6]Sheet1!$F$493</f>
        <v>0.05</v>
      </c>
      <c r="E225" s="9">
        <f>0.001*[6]Sheet1!$F$494</f>
        <v>4.9000000000000002E-2</v>
      </c>
      <c r="F225" s="9">
        <f>0.001*[6]Sheet1!$F$495</f>
        <v>0.05</v>
      </c>
      <c r="G225" s="9">
        <f>0.001*[6]Sheet1!$F$496</f>
        <v>0.05</v>
      </c>
      <c r="H225" s="9">
        <f>0.001*[6]Sheet1!$F$497</f>
        <v>0.05</v>
      </c>
      <c r="I225" s="9">
        <f>0.001*[6]Sheet1!$F$498</f>
        <v>0.05</v>
      </c>
      <c r="J225" s="9">
        <f>0.001*[6]Sheet1!$F$499</f>
        <v>4.9000000000000002E-2</v>
      </c>
      <c r="K225" s="9">
        <f>0.001*[6]Sheet1!$F$500</f>
        <v>4.9000000000000002E-2</v>
      </c>
      <c r="L225" s="9">
        <f>0.001*[6]Sheet1!$F$501</f>
        <v>4.8000000000000001E-2</v>
      </c>
      <c r="M225" s="9">
        <f>0.001*[6]Sheet1!$F$502</f>
        <v>4.8000000000000001E-2</v>
      </c>
      <c r="N225" s="9">
        <f>0.001*[6]Sheet1!$F$503</f>
        <v>4.8000000000000001E-2</v>
      </c>
      <c r="O225" s="9">
        <f>0.001*[6]Sheet1!$F$504</f>
        <v>4.8000000000000001E-2</v>
      </c>
      <c r="P225" s="9">
        <f>0.001*[6]Sheet1!$F$505</f>
        <v>4.8000000000000001E-2</v>
      </c>
      <c r="Q225" s="9">
        <f>0.001*[6]Sheet1!$F$506</f>
        <v>4.8000000000000001E-2</v>
      </c>
      <c r="R225" s="9">
        <f>0.001*[6]Sheet1!$F$507</f>
        <v>4.8000000000000001E-2</v>
      </c>
      <c r="S225" s="9">
        <f>0.001*[6]Sheet1!$F$508</f>
        <v>4.9000000000000002E-2</v>
      </c>
      <c r="T225" s="9">
        <f>0.001*[6]Sheet1!$F$509</f>
        <v>4.9000000000000002E-2</v>
      </c>
      <c r="U225" s="9">
        <f>0.001*[6]Sheet1!$F$510</f>
        <v>4.9000000000000002E-2</v>
      </c>
      <c r="V225" s="9">
        <f>0.001*[6]Sheet1!$F$511</f>
        <v>4.9000000000000002E-2</v>
      </c>
      <c r="W225" s="9">
        <f>0.001*[6]Sheet1!$F$512</f>
        <v>0.05</v>
      </c>
      <c r="X225" s="9">
        <f>0.001*[6]Sheet1!$F$513</f>
        <v>4.9000000000000002E-2</v>
      </c>
      <c r="Y225" s="9">
        <f>0.001*[6]Sheet1!$F$514</f>
        <v>5.1000000000000004E-2</v>
      </c>
      <c r="Z225" s="44">
        <f>0.001*[6]Sheet1!$F$515</f>
        <v>5.5E-2</v>
      </c>
      <c r="AA225" s="35">
        <f t="shared" si="30"/>
        <v>5.5E-2</v>
      </c>
      <c r="AB225" s="10">
        <f t="shared" si="31"/>
        <v>4.8000000000000001E-2</v>
      </c>
      <c r="AC225" s="14">
        <f t="shared" si="32"/>
        <v>4.9291666666666671E-2</v>
      </c>
    </row>
    <row r="226" spans="2:29" ht="15" customHeight="1">
      <c r="B226" s="26">
        <v>22</v>
      </c>
      <c r="C226" s="43">
        <f>0.001*[6]Sheet1!$F$516</f>
        <v>5.5E-2</v>
      </c>
      <c r="D226" s="9">
        <f>0.001*[6]Sheet1!$F$517</f>
        <v>5.3999999999999999E-2</v>
      </c>
      <c r="E226" s="9">
        <f>0.001*[6]Sheet1!$F$518</f>
        <v>5.3999999999999999E-2</v>
      </c>
      <c r="F226" s="9">
        <f>0.001*[6]Sheet1!$F$519</f>
        <v>5.3999999999999999E-2</v>
      </c>
      <c r="G226" s="9">
        <f>0.001*[6]Sheet1!$F$520</f>
        <v>5.2999999999999999E-2</v>
      </c>
      <c r="H226" s="9">
        <f>0.001*[6]Sheet1!$F$521</f>
        <v>5.1000000000000004E-2</v>
      </c>
      <c r="I226" s="9">
        <f>0.001*[6]Sheet1!$F$522</f>
        <v>4.9000000000000002E-2</v>
      </c>
      <c r="J226" s="9">
        <f>0.001*[6]Sheet1!$F$523</f>
        <v>4.9000000000000002E-2</v>
      </c>
      <c r="K226" s="9">
        <f>0.001*[6]Sheet1!$F$524</f>
        <v>4.8000000000000001E-2</v>
      </c>
      <c r="L226" s="9">
        <f>0.001*[6]Sheet1!$F$525</f>
        <v>4.8000000000000001E-2</v>
      </c>
      <c r="M226" s="9">
        <f>0.001*[6]Sheet1!$F$526</f>
        <v>4.8000000000000001E-2</v>
      </c>
      <c r="N226" s="9">
        <f>0.001*[6]Sheet1!$F$527</f>
        <v>4.8000000000000001E-2</v>
      </c>
      <c r="O226" s="9">
        <f>0.001*[6]Sheet1!$F$528</f>
        <v>4.8000000000000001E-2</v>
      </c>
      <c r="P226" s="9">
        <f>0.001*[6]Sheet1!$F$529</f>
        <v>4.8000000000000001E-2</v>
      </c>
      <c r="Q226" s="9">
        <f>0.001*[6]Sheet1!$F$530</f>
        <v>4.8000000000000001E-2</v>
      </c>
      <c r="R226" s="9">
        <f>0.001*[6]Sheet1!$F$531</f>
        <v>4.8000000000000001E-2</v>
      </c>
      <c r="S226" s="9">
        <f>0.001*[6]Sheet1!$F$532</f>
        <v>4.8000000000000001E-2</v>
      </c>
      <c r="T226" s="9">
        <f>0.001*[6]Sheet1!$F$533</f>
        <v>4.8000000000000001E-2</v>
      </c>
      <c r="U226" s="9">
        <f>0.001*[6]Sheet1!$F$534</f>
        <v>4.8000000000000001E-2</v>
      </c>
      <c r="V226" s="9">
        <f>0.001*[6]Sheet1!$F$535</f>
        <v>4.9000000000000002E-2</v>
      </c>
      <c r="W226" s="9">
        <f>0.001*[6]Sheet1!$F$536</f>
        <v>4.9000000000000002E-2</v>
      </c>
      <c r="X226" s="9">
        <f>0.001*[6]Sheet1!$F$537</f>
        <v>4.9000000000000002E-2</v>
      </c>
      <c r="Y226" s="9">
        <f>0.001*[6]Sheet1!$F$538</f>
        <v>4.9000000000000002E-2</v>
      </c>
      <c r="Z226" s="44">
        <f>0.001*[6]Sheet1!$F$539</f>
        <v>4.9000000000000002E-2</v>
      </c>
      <c r="AA226" s="35">
        <f t="shared" si="30"/>
        <v>5.5E-2</v>
      </c>
      <c r="AB226" s="10">
        <f t="shared" si="31"/>
        <v>4.8000000000000001E-2</v>
      </c>
      <c r="AC226" s="14">
        <f t="shared" si="32"/>
        <v>4.9666666666666671E-2</v>
      </c>
    </row>
    <row r="227" spans="2:29" ht="15" customHeight="1">
      <c r="B227" s="26">
        <v>23</v>
      </c>
      <c r="C227" s="43">
        <f>0.001*[6]Sheet1!$F$540</f>
        <v>0.05</v>
      </c>
      <c r="D227" s="9">
        <f>0.001*[6]Sheet1!$F$541</f>
        <v>0.05</v>
      </c>
      <c r="E227" s="9">
        <f>0.001*[6]Sheet1!$F$542</f>
        <v>0.05</v>
      </c>
      <c r="F227" s="9">
        <f>0.001*[6]Sheet1!$F$543</f>
        <v>0.05</v>
      </c>
      <c r="G227" s="9">
        <f>0.001*[6]Sheet1!$F$544</f>
        <v>0.05</v>
      </c>
      <c r="H227" s="9">
        <f>0.001*[6]Sheet1!$F$545</f>
        <v>0.05</v>
      </c>
      <c r="I227" s="9">
        <f>0.001*[6]Sheet1!$F$546</f>
        <v>0.05</v>
      </c>
      <c r="J227" s="9">
        <f>0.001*[6]Sheet1!$F$547</f>
        <v>4.9000000000000002E-2</v>
      </c>
      <c r="K227" s="9">
        <f>0.001*[6]Sheet1!$F$548</f>
        <v>4.8000000000000001E-2</v>
      </c>
      <c r="L227" s="9">
        <f>0.001*[6]Sheet1!$F$549</f>
        <v>4.8000000000000001E-2</v>
      </c>
      <c r="M227" s="9">
        <f>0.001*[6]Sheet1!$F$550</f>
        <v>4.8000000000000001E-2</v>
      </c>
      <c r="N227" s="9">
        <f>0.001*[6]Sheet1!$F$551</f>
        <v>4.8000000000000001E-2</v>
      </c>
      <c r="O227" s="9">
        <f>0.001*[6]Sheet1!$F$552</f>
        <v>4.9000000000000002E-2</v>
      </c>
      <c r="P227" s="9">
        <f>0.001*[6]Sheet1!$F$553</f>
        <v>4.8000000000000001E-2</v>
      </c>
      <c r="Q227" s="9">
        <f>0.001*[6]Sheet1!$F$554</f>
        <v>4.8000000000000001E-2</v>
      </c>
      <c r="R227" s="9">
        <f>0.001*[6]Sheet1!$F$555</f>
        <v>4.8000000000000001E-2</v>
      </c>
      <c r="S227" s="9">
        <f>0.001*[6]Sheet1!$F$556</f>
        <v>4.8000000000000001E-2</v>
      </c>
      <c r="T227" s="9">
        <f>0.001*[6]Sheet1!$F$557</f>
        <v>4.8000000000000001E-2</v>
      </c>
      <c r="U227" s="9">
        <f>0.001*[6]Sheet1!$F$558</f>
        <v>4.9000000000000002E-2</v>
      </c>
      <c r="V227" s="9">
        <f>0.001*[6]Sheet1!$F$559</f>
        <v>4.9000000000000002E-2</v>
      </c>
      <c r="W227" s="9">
        <f>0.001*[6]Sheet1!$F$560</f>
        <v>4.9000000000000002E-2</v>
      </c>
      <c r="X227" s="9">
        <f>0.001*[6]Sheet1!$F$561</f>
        <v>4.9000000000000002E-2</v>
      </c>
      <c r="Y227" s="9">
        <f>0.001*[6]Sheet1!$F$562</f>
        <v>4.9000000000000002E-2</v>
      </c>
      <c r="Z227" s="44">
        <f>0.001*[6]Sheet1!$F$563</f>
        <v>4.9000000000000002E-2</v>
      </c>
      <c r="AA227" s="35">
        <f t="shared" si="30"/>
        <v>0.05</v>
      </c>
      <c r="AB227" s="10">
        <f t="shared" si="31"/>
        <v>4.8000000000000001E-2</v>
      </c>
      <c r="AC227" s="14">
        <f t="shared" si="32"/>
        <v>4.8916666666666671E-2</v>
      </c>
    </row>
    <row r="228" spans="2:29" ht="15" customHeight="1">
      <c r="B228" s="26">
        <v>24</v>
      </c>
      <c r="C228" s="43">
        <f>0.001*[6]Sheet1!$F$564</f>
        <v>4.9000000000000002E-2</v>
      </c>
      <c r="D228" s="9">
        <f>0.001*[6]Sheet1!$F$565</f>
        <v>4.9000000000000002E-2</v>
      </c>
      <c r="E228" s="9">
        <f>0.001*[6]Sheet1!$F$566</f>
        <v>4.9000000000000002E-2</v>
      </c>
      <c r="F228" s="9">
        <f>0.001*[6]Sheet1!$F$567</f>
        <v>4.8000000000000001E-2</v>
      </c>
      <c r="G228" s="9">
        <f>0.001*[6]Sheet1!$F$568</f>
        <v>4.9000000000000002E-2</v>
      </c>
      <c r="H228" s="9">
        <f>0.001*[6]Sheet1!$F$569</f>
        <v>4.9000000000000002E-2</v>
      </c>
      <c r="I228" s="9">
        <f>0.001*[6]Sheet1!$F$570</f>
        <v>4.9000000000000002E-2</v>
      </c>
      <c r="J228" s="9">
        <f>0.001*[6]Sheet1!$F$571</f>
        <v>4.9000000000000002E-2</v>
      </c>
      <c r="K228" s="9">
        <f>0.001*[6]Sheet1!$F$572</f>
        <v>4.9000000000000002E-2</v>
      </c>
      <c r="L228" s="9">
        <f>0.001*[6]Sheet1!$F$573</f>
        <v>4.9000000000000002E-2</v>
      </c>
      <c r="M228" s="9">
        <f>0.001*[6]Sheet1!$F$574</f>
        <v>4.9000000000000002E-2</v>
      </c>
      <c r="N228" s="9">
        <f>0.001*[6]Sheet1!$F$575</f>
        <v>4.9000000000000002E-2</v>
      </c>
      <c r="O228" s="9">
        <f>0.001*[6]Sheet1!$F$576</f>
        <v>4.8000000000000001E-2</v>
      </c>
      <c r="P228" s="9">
        <f>0.001*[6]Sheet1!$F$577</f>
        <v>4.8000000000000001E-2</v>
      </c>
      <c r="Q228" s="9">
        <f>0.001*[6]Sheet1!$F$578</f>
        <v>4.9000000000000002E-2</v>
      </c>
      <c r="R228" s="9">
        <f>0.001*[6]Sheet1!$F$579</f>
        <v>4.9000000000000002E-2</v>
      </c>
      <c r="S228" s="9">
        <f>0.001*[6]Sheet1!$F$580</f>
        <v>4.9000000000000002E-2</v>
      </c>
      <c r="T228" s="9">
        <f>0.001*[6]Sheet1!$F$581</f>
        <v>4.9000000000000002E-2</v>
      </c>
      <c r="U228" s="9">
        <f>0.001*[6]Sheet1!$F$582</f>
        <v>4.9000000000000002E-2</v>
      </c>
      <c r="V228" s="9">
        <f>0.001*[6]Sheet1!$F$583</f>
        <v>4.9000000000000002E-2</v>
      </c>
      <c r="W228" s="9">
        <f>0.001*[6]Sheet1!$F$584</f>
        <v>4.9000000000000002E-2</v>
      </c>
      <c r="X228" s="9">
        <f>0.001*[6]Sheet1!$F$585</f>
        <v>4.9000000000000002E-2</v>
      </c>
      <c r="Y228" s="9">
        <f>0.001*[6]Sheet1!$F$586</f>
        <v>4.9000000000000002E-2</v>
      </c>
      <c r="Z228" s="44">
        <f>0.001*[6]Sheet1!$F$587</f>
        <v>4.9000000000000002E-2</v>
      </c>
      <c r="AA228" s="35">
        <f t="shared" si="30"/>
        <v>4.9000000000000002E-2</v>
      </c>
      <c r="AB228" s="10">
        <f t="shared" si="31"/>
        <v>4.8000000000000001E-2</v>
      </c>
      <c r="AC228" s="14">
        <f t="shared" si="32"/>
        <v>4.8875000000000002E-2</v>
      </c>
    </row>
    <row r="229" spans="2:29" ht="15" customHeight="1">
      <c r="B229" s="26">
        <v>25</v>
      </c>
      <c r="C229" s="43">
        <f>0.001*[6]Sheet1!$F$588</f>
        <v>4.9000000000000002E-2</v>
      </c>
      <c r="D229" s="9">
        <f>0.001*[6]Sheet1!$F$589</f>
        <v>4.9000000000000002E-2</v>
      </c>
      <c r="E229" s="9">
        <f>0.001*[6]Sheet1!$F$590</f>
        <v>4.9000000000000002E-2</v>
      </c>
      <c r="F229" s="9">
        <f>0.001*[6]Sheet1!$F$591</f>
        <v>0.05</v>
      </c>
      <c r="G229" s="9">
        <f>0.001*[6]Sheet1!$F$592</f>
        <v>0.05</v>
      </c>
      <c r="H229" s="9">
        <f>0.001*[6]Sheet1!$F$593</f>
        <v>4.9000000000000002E-2</v>
      </c>
      <c r="I229" s="9">
        <f>0.001*[6]Sheet1!$F$594</f>
        <v>4.9000000000000002E-2</v>
      </c>
      <c r="J229" s="9">
        <f>0.001*[6]Sheet1!$F$595</f>
        <v>4.9000000000000002E-2</v>
      </c>
      <c r="K229" s="9">
        <f>0.001*[6]Sheet1!$F$596</f>
        <v>4.9000000000000002E-2</v>
      </c>
      <c r="L229" s="9">
        <f>0.001*[6]Sheet1!$F$597</f>
        <v>4.8000000000000001E-2</v>
      </c>
      <c r="M229" s="9">
        <f>0.001*[6]Sheet1!$F$598</f>
        <v>4.8000000000000001E-2</v>
      </c>
      <c r="N229" s="9">
        <f>0.001*[6]Sheet1!$F$599</f>
        <v>4.8000000000000001E-2</v>
      </c>
      <c r="O229" s="9">
        <f>0.001*[6]Sheet1!$F$600</f>
        <v>4.8000000000000001E-2</v>
      </c>
      <c r="P229" s="9">
        <f>0.001*[6]Sheet1!$F$601</f>
        <v>4.8000000000000001E-2</v>
      </c>
      <c r="Q229" s="9">
        <f>0.001*[6]Sheet1!$F$602</f>
        <v>4.8000000000000001E-2</v>
      </c>
      <c r="R229" s="9">
        <f>0.001*[6]Sheet1!$F$603</f>
        <v>4.8000000000000001E-2</v>
      </c>
      <c r="S229" s="9">
        <f>0.001*[6]Sheet1!$F$604</f>
        <v>4.8000000000000001E-2</v>
      </c>
      <c r="T229" s="9">
        <f>0.001*[6]Sheet1!$F$605</f>
        <v>4.8000000000000001E-2</v>
      </c>
      <c r="U229" s="9">
        <f>0.001*[6]Sheet1!$F$606</f>
        <v>4.9000000000000002E-2</v>
      </c>
      <c r="V229" s="9">
        <f>0.001*[6]Sheet1!$F$607</f>
        <v>4.9000000000000002E-2</v>
      </c>
      <c r="W229" s="9">
        <f>0.001*[6]Sheet1!$F$608</f>
        <v>4.9000000000000002E-2</v>
      </c>
      <c r="X229" s="9">
        <f>0.001*[6]Sheet1!$F$609</f>
        <v>4.9000000000000002E-2</v>
      </c>
      <c r="Y229" s="9">
        <f>0.001*[6]Sheet1!$F$610</f>
        <v>4.9000000000000002E-2</v>
      </c>
      <c r="Z229" s="44">
        <f>0.001*[6]Sheet1!$F$611</f>
        <v>4.9000000000000002E-2</v>
      </c>
      <c r="AA229" s="35">
        <f t="shared" si="30"/>
        <v>0.05</v>
      </c>
      <c r="AB229" s="10">
        <f t="shared" si="31"/>
        <v>4.8000000000000001E-2</v>
      </c>
      <c r="AC229" s="14">
        <f t="shared" si="32"/>
        <v>4.8708333333333333E-2</v>
      </c>
    </row>
    <row r="230" spans="2:29" ht="15" customHeight="1">
      <c r="B230" s="27">
        <v>26</v>
      </c>
      <c r="C230" s="45">
        <f>0.001*[6]Sheet1!$F$612</f>
        <v>4.9000000000000002E-2</v>
      </c>
      <c r="D230" s="17">
        <f>0.001*[6]Sheet1!$F$613</f>
        <v>0.05</v>
      </c>
      <c r="E230" s="17">
        <f>0.001*[6]Sheet1!$F$614</f>
        <v>0.05</v>
      </c>
      <c r="F230" s="17">
        <f>0.001*[6]Sheet1!$F$615</f>
        <v>0.05</v>
      </c>
      <c r="G230" s="17">
        <f>0.001*[6]Sheet1!$F$616</f>
        <v>0.05</v>
      </c>
      <c r="H230" s="17">
        <f>0.001*[6]Sheet1!$F$617</f>
        <v>4.9000000000000002E-2</v>
      </c>
      <c r="I230" s="17">
        <f>0.001*[6]Sheet1!$F$618</f>
        <v>4.9000000000000002E-2</v>
      </c>
      <c r="J230" s="17">
        <f>0.001*[6]Sheet1!$F$619</f>
        <v>4.9000000000000002E-2</v>
      </c>
      <c r="K230" s="17">
        <f>0.001*[6]Sheet1!$F$620</f>
        <v>4.9000000000000002E-2</v>
      </c>
      <c r="L230" s="17">
        <f>0.001*[6]Sheet1!$F$621</f>
        <v>4.8000000000000001E-2</v>
      </c>
      <c r="M230" s="17">
        <f>0.001*[6]Sheet1!$F$622</f>
        <v>4.8000000000000001E-2</v>
      </c>
      <c r="N230" s="17">
        <f>0.001*[6]Sheet1!$F$623</f>
        <v>4.8000000000000001E-2</v>
      </c>
      <c r="O230" s="17">
        <f>0.001*[6]Sheet1!$F$624</f>
        <v>4.8000000000000001E-2</v>
      </c>
      <c r="P230" s="17">
        <f>0.001*[6]Sheet1!$F$625</f>
        <v>4.8000000000000001E-2</v>
      </c>
      <c r="Q230" s="17">
        <f>0.001*[6]Sheet1!$F$626</f>
        <v>4.8000000000000001E-2</v>
      </c>
      <c r="R230" s="17">
        <f>0.001*[6]Sheet1!$F$627</f>
        <v>4.8000000000000001E-2</v>
      </c>
      <c r="S230" s="17">
        <f>0.001*[6]Sheet1!$F$628</f>
        <v>4.8000000000000001E-2</v>
      </c>
      <c r="T230" s="17">
        <f>0.001*[6]Sheet1!$F$629</f>
        <v>4.8000000000000001E-2</v>
      </c>
      <c r="U230" s="17">
        <f>0.001*[6]Sheet1!$F$630</f>
        <v>4.8000000000000001E-2</v>
      </c>
      <c r="V230" s="17">
        <f>0.001*[6]Sheet1!$F$631</f>
        <v>4.9000000000000002E-2</v>
      </c>
      <c r="W230" s="17">
        <f>0.001*[6]Sheet1!$F$632</f>
        <v>4.9000000000000002E-2</v>
      </c>
      <c r="X230" s="17">
        <f>0.001*[6]Sheet1!$F$633</f>
        <v>4.9000000000000002E-2</v>
      </c>
      <c r="Y230" s="17">
        <f>0.001*[6]Sheet1!$F$634</f>
        <v>4.9000000000000002E-2</v>
      </c>
      <c r="Z230" s="46">
        <f>0.001*[6]Sheet1!$F$635</f>
        <v>0.05</v>
      </c>
      <c r="AA230" s="36">
        <f t="shared" si="30"/>
        <v>0.05</v>
      </c>
      <c r="AB230" s="18">
        <f t="shared" si="31"/>
        <v>4.8000000000000001E-2</v>
      </c>
      <c r="AC230" s="19">
        <f t="shared" si="32"/>
        <v>4.8791666666666678E-2</v>
      </c>
    </row>
    <row r="231" spans="2:29" ht="15" customHeight="1">
      <c r="B231" s="26">
        <v>27</v>
      </c>
      <c r="C231" s="43">
        <f>0.001*[6]Sheet1!$F$636</f>
        <v>0.05</v>
      </c>
      <c r="D231" s="9">
        <f>0.001*[6]Sheet1!$F$637</f>
        <v>4.9000000000000002E-2</v>
      </c>
      <c r="E231" s="9">
        <f>0.001*[6]Sheet1!$F$638</f>
        <v>0.05</v>
      </c>
      <c r="F231" s="9">
        <f>0.001*[6]Sheet1!$F$639</f>
        <v>4.9000000000000002E-2</v>
      </c>
      <c r="G231" s="9">
        <f>0.001*[6]Sheet1!$F$640</f>
        <v>0.05</v>
      </c>
      <c r="H231" s="9">
        <f>0.001*[6]Sheet1!$F$641</f>
        <v>0.05</v>
      </c>
      <c r="I231" s="9">
        <f>0.001*[6]Sheet1!$F$642</f>
        <v>4.9000000000000002E-2</v>
      </c>
      <c r="J231" s="9">
        <f>0.001*[6]Sheet1!$F$643</f>
        <v>4.9000000000000002E-2</v>
      </c>
      <c r="K231" s="9">
        <f>0.001*[6]Sheet1!$F$644</f>
        <v>4.8000000000000001E-2</v>
      </c>
      <c r="L231" s="9">
        <f>0.001*[6]Sheet1!$F$645</f>
        <v>4.8000000000000001E-2</v>
      </c>
      <c r="M231" s="9">
        <f>0.001*[6]Sheet1!$F$646</f>
        <v>4.8000000000000001E-2</v>
      </c>
      <c r="N231" s="9">
        <f>0.001*[6]Sheet1!$F$647</f>
        <v>4.8000000000000001E-2</v>
      </c>
      <c r="O231" s="9">
        <f>0.001*[6]Sheet1!$F$648</f>
        <v>4.8000000000000001E-2</v>
      </c>
      <c r="P231" s="9">
        <f>0.001*[6]Sheet1!$F$649</f>
        <v>4.8000000000000001E-2</v>
      </c>
      <c r="Q231" s="9">
        <f>0.001*[6]Sheet1!$F$650</f>
        <v>4.8000000000000001E-2</v>
      </c>
      <c r="R231" s="9">
        <f>0.001*[6]Sheet1!$F$651</f>
        <v>4.8000000000000001E-2</v>
      </c>
      <c r="S231" s="9">
        <f>0.001*[6]Sheet1!$F$652</f>
        <v>4.8000000000000001E-2</v>
      </c>
      <c r="T231" s="9">
        <f>0.001*[6]Sheet1!$F$653</f>
        <v>4.8000000000000001E-2</v>
      </c>
      <c r="U231" s="9">
        <f>0.001*[6]Sheet1!$F$654</f>
        <v>4.9000000000000002E-2</v>
      </c>
      <c r="V231" s="9">
        <f>0.001*[6]Sheet1!$F$655</f>
        <v>4.9000000000000002E-2</v>
      </c>
      <c r="W231" s="9">
        <f>0.001*[6]Sheet1!$F$656</f>
        <v>4.9000000000000002E-2</v>
      </c>
      <c r="X231" s="9">
        <f>0.001*[6]Sheet1!$F$657</f>
        <v>4.9000000000000002E-2</v>
      </c>
      <c r="Y231" s="9">
        <f>0.001*[6]Sheet1!$F$658</f>
        <v>4.9000000000000002E-2</v>
      </c>
      <c r="Z231" s="44">
        <f>0.001*[6]Sheet1!$F$659</f>
        <v>4.9000000000000002E-2</v>
      </c>
      <c r="AA231" s="35">
        <f t="shared" si="30"/>
        <v>0.05</v>
      </c>
      <c r="AB231" s="10">
        <f t="shared" si="31"/>
        <v>4.8000000000000001E-2</v>
      </c>
      <c r="AC231" s="14">
        <f t="shared" si="32"/>
        <v>4.8750000000000009E-2</v>
      </c>
    </row>
    <row r="232" spans="2:29" ht="15" customHeight="1">
      <c r="B232" s="26">
        <v>28</v>
      </c>
      <c r="C232" s="43">
        <f>0.001*[6]Sheet1!$F$660</f>
        <v>4.9000000000000002E-2</v>
      </c>
      <c r="D232" s="9">
        <f>0.001*[6]Sheet1!$F$661</f>
        <v>4.9000000000000002E-2</v>
      </c>
      <c r="E232" s="9">
        <f>0.001*[6]Sheet1!$F$662</f>
        <v>4.9000000000000002E-2</v>
      </c>
      <c r="F232" s="9">
        <f>0.001*[6]Sheet1!$F$663</f>
        <v>4.9000000000000002E-2</v>
      </c>
      <c r="G232" s="9">
        <f>0.001*[6]Sheet1!$F$664</f>
        <v>4.9000000000000002E-2</v>
      </c>
      <c r="H232" s="9">
        <f>0.001*[6]Sheet1!$F$665</f>
        <v>4.9000000000000002E-2</v>
      </c>
      <c r="I232" s="9">
        <f>0.001*[6]Sheet1!$F$666</f>
        <v>5.1000000000000004E-2</v>
      </c>
      <c r="J232" s="9">
        <f>0.001*[6]Sheet1!$F$667</f>
        <v>5.3999999999999999E-2</v>
      </c>
      <c r="K232" s="9">
        <f>0.001*[6]Sheet1!$F$668</f>
        <v>5.3999999999999999E-2</v>
      </c>
      <c r="L232" s="9">
        <f>0.001*[6]Sheet1!$F$669</f>
        <v>5.3999999999999999E-2</v>
      </c>
      <c r="M232" s="9">
        <f>0.001*[6]Sheet1!$F$670</f>
        <v>5.6000000000000001E-2</v>
      </c>
      <c r="N232" s="9">
        <f>0.001*[6]Sheet1!$F$671</f>
        <v>5.7000000000000002E-2</v>
      </c>
      <c r="O232" s="9">
        <f>0.001*[6]Sheet1!$F$672</f>
        <v>5.8000000000000003E-2</v>
      </c>
      <c r="P232" s="9">
        <f>0.001*[6]Sheet1!$F$673</f>
        <v>5.8000000000000003E-2</v>
      </c>
      <c r="Q232" s="9">
        <f>0.001*[6]Sheet1!$F$674</f>
        <v>5.5E-2</v>
      </c>
      <c r="R232" s="9">
        <f>0.001*[6]Sheet1!$F$675</f>
        <v>5.5E-2</v>
      </c>
      <c r="S232" s="9">
        <f>0.001*[6]Sheet1!$F$676</f>
        <v>5.5E-2</v>
      </c>
      <c r="T232" s="9">
        <f>0.001*[6]Sheet1!$F$677</f>
        <v>5.6000000000000001E-2</v>
      </c>
      <c r="U232" s="9">
        <f>0.001*[6]Sheet1!$F$678</f>
        <v>5.5E-2</v>
      </c>
      <c r="V232" s="9">
        <f>0.001*[6]Sheet1!$F$679</f>
        <v>5.2999999999999999E-2</v>
      </c>
      <c r="W232" s="9">
        <f>0.001*[6]Sheet1!$F$680</f>
        <v>5.2999999999999999E-2</v>
      </c>
      <c r="X232" s="9">
        <f>0.001*[6]Sheet1!$F$681</f>
        <v>5.3999999999999999E-2</v>
      </c>
      <c r="Y232" s="9">
        <f>0.001*[6]Sheet1!$F$682</f>
        <v>5.2000000000000005E-2</v>
      </c>
      <c r="Z232" s="44">
        <f>0.001*[6]Sheet1!$F$683</f>
        <v>0.05</v>
      </c>
      <c r="AA232" s="35">
        <f t="shared" si="30"/>
        <v>5.8000000000000003E-2</v>
      </c>
      <c r="AB232" s="10">
        <f t="shared" si="31"/>
        <v>4.9000000000000002E-2</v>
      </c>
      <c r="AC232" s="14">
        <f t="shared" si="32"/>
        <v>5.308333333333335E-2</v>
      </c>
    </row>
    <row r="233" spans="2:29" ht="15" customHeight="1">
      <c r="B233" s="26">
        <v>29</v>
      </c>
      <c r="C233" s="43">
        <f>0.001*[6]Sheet1!$F$684</f>
        <v>4.9000000000000002E-2</v>
      </c>
      <c r="D233" s="9">
        <f>0.001*[6]Sheet1!$F$685</f>
        <v>4.9000000000000002E-2</v>
      </c>
      <c r="E233" s="9">
        <f>0.001*[6]Sheet1!$F$686</f>
        <v>4.9000000000000002E-2</v>
      </c>
      <c r="F233" s="9">
        <f>0.001*[6]Sheet1!$F$687</f>
        <v>4.9000000000000002E-2</v>
      </c>
      <c r="G233" s="9">
        <f>0.001*[6]Sheet1!$F$688</f>
        <v>4.9000000000000002E-2</v>
      </c>
      <c r="H233" s="9">
        <f>0.001*[6]Sheet1!$F$689</f>
        <v>5.1000000000000004E-2</v>
      </c>
      <c r="I233" s="9">
        <f>0.001*[6]Sheet1!$F$690</f>
        <v>5.5E-2</v>
      </c>
      <c r="J233" s="9">
        <f>0.001*[6]Sheet1!$F$691</f>
        <v>5.7000000000000002E-2</v>
      </c>
      <c r="K233" s="9">
        <f>0.001*[6]Sheet1!$F$692</f>
        <v>5.8000000000000003E-2</v>
      </c>
      <c r="L233" s="9">
        <f>0.001*[6]Sheet1!$F$693</f>
        <v>5.5E-2</v>
      </c>
      <c r="M233" s="9">
        <f>0.001*[6]Sheet1!$F$694</f>
        <v>5.2000000000000005E-2</v>
      </c>
      <c r="N233" s="9">
        <f>0.001*[6]Sheet1!$F$695</f>
        <v>0.05</v>
      </c>
      <c r="O233" s="9">
        <f>0.001*[6]Sheet1!$F$696</f>
        <v>4.8000000000000001E-2</v>
      </c>
      <c r="P233" s="9">
        <f>0.001*[6]Sheet1!$F$697</f>
        <v>4.8000000000000001E-2</v>
      </c>
      <c r="Q233" s="9">
        <f>0.001*[6]Sheet1!$F$698</f>
        <v>4.8000000000000001E-2</v>
      </c>
      <c r="R233" s="9">
        <f>0.001*[6]Sheet1!$F$699</f>
        <v>4.9000000000000002E-2</v>
      </c>
      <c r="S233" s="9">
        <f>0.001*[6]Sheet1!$F$700</f>
        <v>0.05</v>
      </c>
      <c r="T233" s="9">
        <f>0.001*[6]Sheet1!$F$701</f>
        <v>4.9000000000000002E-2</v>
      </c>
      <c r="U233" s="9">
        <f>0.001*[6]Sheet1!$F$702</f>
        <v>4.9000000000000002E-2</v>
      </c>
      <c r="V233" s="9">
        <f>0.001*[6]Sheet1!$F$703</f>
        <v>4.8000000000000001E-2</v>
      </c>
      <c r="W233" s="9">
        <f>0.001*[6]Sheet1!$F$704</f>
        <v>4.8000000000000001E-2</v>
      </c>
      <c r="X233" s="9">
        <f>0.001*[6]Sheet1!$F$705</f>
        <v>4.8000000000000001E-2</v>
      </c>
      <c r="Y233" s="9">
        <f>0.001*[6]Sheet1!$F$706</f>
        <v>4.8000000000000001E-2</v>
      </c>
      <c r="Z233" s="44">
        <f>0.001*[6]Sheet1!$F$707</f>
        <v>4.8000000000000001E-2</v>
      </c>
      <c r="AA233" s="35">
        <f t="shared" si="30"/>
        <v>5.8000000000000003E-2</v>
      </c>
      <c r="AB233" s="10">
        <f t="shared" si="31"/>
        <v>4.8000000000000001E-2</v>
      </c>
      <c r="AC233" s="14">
        <f t="shared" si="32"/>
        <v>5.0166666666666693E-2</v>
      </c>
    </row>
    <row r="234" spans="2:29" ht="15" customHeight="1">
      <c r="B234" s="28">
        <v>30</v>
      </c>
      <c r="C234" s="47">
        <f>0.001*[6]Sheet1!$F$708</f>
        <v>4.9000000000000002E-2</v>
      </c>
      <c r="D234" s="20">
        <f>0.001*[6]Sheet1!$F$709</f>
        <v>4.9000000000000002E-2</v>
      </c>
      <c r="E234" s="20">
        <f>0.001*[6]Sheet1!$F$710</f>
        <v>4.8000000000000001E-2</v>
      </c>
      <c r="F234" s="20">
        <f>0.001*[6]Sheet1!$F$711</f>
        <v>4.9000000000000002E-2</v>
      </c>
      <c r="G234" s="20">
        <f>0.001*[6]Sheet1!$F$712</f>
        <v>4.8000000000000001E-2</v>
      </c>
      <c r="H234" s="20">
        <f>0.001*[6]Sheet1!$F$713</f>
        <v>4.8000000000000001E-2</v>
      </c>
      <c r="I234" s="20">
        <f>0.001*[6]Sheet1!$F$714</f>
        <v>4.8000000000000001E-2</v>
      </c>
      <c r="J234" s="20">
        <f>0.001*[6]Sheet1!$F$715</f>
        <v>4.8000000000000001E-2</v>
      </c>
      <c r="K234" s="20">
        <f>0.001*[6]Sheet1!$F$716</f>
        <v>4.8000000000000001E-2</v>
      </c>
      <c r="L234" s="20">
        <f>0.001*[6]Sheet1!$F$717</f>
        <v>4.8000000000000001E-2</v>
      </c>
      <c r="M234" s="20">
        <f>0.001*[6]Sheet1!$F$718</f>
        <v>4.9000000000000002E-2</v>
      </c>
      <c r="N234" s="20">
        <f>0.001*[6]Sheet1!$F$719</f>
        <v>4.8000000000000001E-2</v>
      </c>
      <c r="O234" s="20">
        <f>0.001*[6]Sheet1!$F$720</f>
        <v>4.9000000000000002E-2</v>
      </c>
      <c r="P234" s="20">
        <f>0.001*[6]Sheet1!$F$721</f>
        <v>4.8000000000000001E-2</v>
      </c>
      <c r="Q234" s="20">
        <f>0.001*[6]Sheet1!$F$722</f>
        <v>4.8000000000000001E-2</v>
      </c>
      <c r="R234" s="20">
        <f>0.001*[6]Sheet1!$F$723</f>
        <v>4.8000000000000001E-2</v>
      </c>
      <c r="S234" s="20">
        <f>0.001*[6]Sheet1!$F$724</f>
        <v>4.9000000000000002E-2</v>
      </c>
      <c r="T234" s="20">
        <f>0.001*[6]Sheet1!$F$725</f>
        <v>4.8000000000000001E-2</v>
      </c>
      <c r="U234" s="20">
        <f>0.001*[6]Sheet1!$F$726</f>
        <v>4.9000000000000002E-2</v>
      </c>
      <c r="V234" s="20">
        <f>0.001*[6]Sheet1!$F$727</f>
        <v>4.8000000000000001E-2</v>
      </c>
      <c r="W234" s="20">
        <f>0.001*[6]Sheet1!$F$728</f>
        <v>4.8000000000000001E-2</v>
      </c>
      <c r="X234" s="20">
        <f>0.001*[6]Sheet1!$F$729</f>
        <v>4.9000000000000002E-2</v>
      </c>
      <c r="Y234" s="20">
        <f>0.001*[6]Sheet1!$F$730</f>
        <v>4.9000000000000002E-2</v>
      </c>
      <c r="Z234" s="48">
        <f>0.001*[6]Sheet1!$F$731</f>
        <v>4.9000000000000002E-2</v>
      </c>
      <c r="AA234" s="37">
        <f t="shared" si="30"/>
        <v>4.9000000000000002E-2</v>
      </c>
      <c r="AB234" s="21">
        <f t="shared" si="31"/>
        <v>4.8000000000000001E-2</v>
      </c>
      <c r="AC234" s="22">
        <f t="shared" si="32"/>
        <v>4.841666666666667E-2</v>
      </c>
    </row>
    <row r="235" spans="2:29" ht="15" customHeight="1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>
      <c r="B236" s="30" t="s">
        <v>0</v>
      </c>
      <c r="C236" s="47">
        <f t="shared" ref="C236:Z236" si="33">MAX(C205:C235)</f>
        <v>5.5E-2</v>
      </c>
      <c r="D236" s="20">
        <f t="shared" si="33"/>
        <v>5.6000000000000001E-2</v>
      </c>
      <c r="E236" s="20">
        <f t="shared" si="33"/>
        <v>5.6000000000000001E-2</v>
      </c>
      <c r="F236" s="20">
        <f t="shared" si="33"/>
        <v>5.3999999999999999E-2</v>
      </c>
      <c r="G236" s="20">
        <f t="shared" si="33"/>
        <v>5.9000000000000004E-2</v>
      </c>
      <c r="H236" s="20">
        <f t="shared" si="33"/>
        <v>6.0999999999999999E-2</v>
      </c>
      <c r="I236" s="20">
        <f t="shared" si="33"/>
        <v>0.06</v>
      </c>
      <c r="J236" s="20">
        <f t="shared" si="33"/>
        <v>5.8000000000000003E-2</v>
      </c>
      <c r="K236" s="20">
        <f t="shared" si="33"/>
        <v>5.8000000000000003E-2</v>
      </c>
      <c r="L236" s="20">
        <f t="shared" si="33"/>
        <v>5.5E-2</v>
      </c>
      <c r="M236" s="20">
        <f t="shared" si="33"/>
        <v>5.6000000000000001E-2</v>
      </c>
      <c r="N236" s="20">
        <f t="shared" si="33"/>
        <v>6.5000000000000002E-2</v>
      </c>
      <c r="O236" s="20">
        <f t="shared" si="33"/>
        <v>7.4999999999999997E-2</v>
      </c>
      <c r="P236" s="20">
        <f t="shared" si="33"/>
        <v>6.4000000000000001E-2</v>
      </c>
      <c r="Q236" s="20">
        <f t="shared" si="33"/>
        <v>0.06</v>
      </c>
      <c r="R236" s="20">
        <f t="shared" si="33"/>
        <v>5.8000000000000003E-2</v>
      </c>
      <c r="S236" s="20">
        <f t="shared" si="33"/>
        <v>5.8000000000000003E-2</v>
      </c>
      <c r="T236" s="20">
        <f t="shared" si="33"/>
        <v>5.7000000000000002E-2</v>
      </c>
      <c r="U236" s="20">
        <f t="shared" si="33"/>
        <v>5.9000000000000004E-2</v>
      </c>
      <c r="V236" s="20">
        <f t="shared" si="33"/>
        <v>5.9000000000000004E-2</v>
      </c>
      <c r="W236" s="20">
        <f t="shared" si="33"/>
        <v>5.2999999999999999E-2</v>
      </c>
      <c r="X236" s="20">
        <f t="shared" si="33"/>
        <v>5.3999999999999999E-2</v>
      </c>
      <c r="Y236" s="20">
        <f t="shared" si="33"/>
        <v>5.2000000000000005E-2</v>
      </c>
      <c r="Z236" s="48">
        <f t="shared" si="33"/>
        <v>5.5E-2</v>
      </c>
      <c r="AA236" s="162" t="s">
        <v>15</v>
      </c>
      <c r="AB236" s="163"/>
      <c r="AC236" s="164"/>
    </row>
    <row r="237" spans="2:29" ht="15" customHeight="1">
      <c r="B237" s="31" t="s">
        <v>1</v>
      </c>
      <c r="C237" s="51">
        <f t="shared" ref="C237:Z237" si="34">MIN(C205:C235)</f>
        <v>4.8000000000000001E-2</v>
      </c>
      <c r="D237" s="5">
        <f t="shared" si="34"/>
        <v>4.8000000000000001E-2</v>
      </c>
      <c r="E237" s="5">
        <f t="shared" si="34"/>
        <v>4.8000000000000001E-2</v>
      </c>
      <c r="F237" s="5">
        <f t="shared" si="34"/>
        <v>4.8000000000000001E-2</v>
      </c>
      <c r="G237" s="5">
        <f t="shared" si="34"/>
        <v>4.8000000000000001E-2</v>
      </c>
      <c r="H237" s="5">
        <f t="shared" si="34"/>
        <v>4.8000000000000001E-2</v>
      </c>
      <c r="I237" s="5">
        <f t="shared" si="34"/>
        <v>4.8000000000000001E-2</v>
      </c>
      <c r="J237" s="5">
        <f t="shared" si="34"/>
        <v>4.8000000000000001E-2</v>
      </c>
      <c r="K237" s="5">
        <f t="shared" si="34"/>
        <v>4.8000000000000001E-2</v>
      </c>
      <c r="L237" s="5">
        <f t="shared" si="34"/>
        <v>4.8000000000000001E-2</v>
      </c>
      <c r="M237" s="5">
        <f t="shared" si="34"/>
        <v>4.8000000000000001E-2</v>
      </c>
      <c r="N237" s="5">
        <f t="shared" si="34"/>
        <v>4.8000000000000001E-2</v>
      </c>
      <c r="O237" s="5">
        <f t="shared" si="34"/>
        <v>4.8000000000000001E-2</v>
      </c>
      <c r="P237" s="5">
        <f t="shared" si="34"/>
        <v>4.7E-2</v>
      </c>
      <c r="Q237" s="5">
        <f t="shared" si="34"/>
        <v>4.7E-2</v>
      </c>
      <c r="R237" s="5">
        <f t="shared" si="34"/>
        <v>4.7E-2</v>
      </c>
      <c r="S237" s="5">
        <f t="shared" si="34"/>
        <v>4.8000000000000001E-2</v>
      </c>
      <c r="T237" s="5">
        <f t="shared" si="34"/>
        <v>4.8000000000000001E-2</v>
      </c>
      <c r="U237" s="5">
        <f t="shared" si="34"/>
        <v>4.8000000000000001E-2</v>
      </c>
      <c r="V237" s="5">
        <f t="shared" si="34"/>
        <v>4.8000000000000001E-2</v>
      </c>
      <c r="W237" s="5">
        <f t="shared" si="34"/>
        <v>4.8000000000000001E-2</v>
      </c>
      <c r="X237" s="5">
        <f t="shared" si="34"/>
        <v>4.8000000000000001E-2</v>
      </c>
      <c r="Y237" s="5">
        <f t="shared" si="34"/>
        <v>4.8000000000000001E-2</v>
      </c>
      <c r="Z237" s="52">
        <f t="shared" si="34"/>
        <v>4.8000000000000001E-2</v>
      </c>
      <c r="AA237" s="156">
        <f>AVERAGE(AA205:AA235)</f>
        <v>5.2666666666666674E-2</v>
      </c>
      <c r="AB237" s="158">
        <f>AVERAGE(AB205:AB235)</f>
        <v>4.7933333333333356E-2</v>
      </c>
      <c r="AC237" s="160">
        <f>AVERAGE(AC205:AC235)</f>
        <v>4.9394444444444456E-2</v>
      </c>
    </row>
    <row r="238" spans="2:29" ht="15" customHeight="1" thickBot="1">
      <c r="B238" s="32" t="s">
        <v>14</v>
      </c>
      <c r="C238" s="53">
        <f t="shared" ref="C238:Z238" si="35">AVERAGE(C205:C235)</f>
        <v>4.9599999999999998E-2</v>
      </c>
      <c r="D238" s="6">
        <f t="shared" si="35"/>
        <v>4.9599999999999998E-2</v>
      </c>
      <c r="E238" s="6">
        <f t="shared" si="35"/>
        <v>4.9600000000000005E-2</v>
      </c>
      <c r="F238" s="6">
        <f t="shared" si="35"/>
        <v>4.9633333333333342E-2</v>
      </c>
      <c r="G238" s="6">
        <f t="shared" si="35"/>
        <v>4.993333333333335E-2</v>
      </c>
      <c r="H238" s="6">
        <f t="shared" si="35"/>
        <v>5.0100000000000006E-2</v>
      </c>
      <c r="I238" s="6">
        <f t="shared" si="35"/>
        <v>5.0033333333333339E-2</v>
      </c>
      <c r="J238" s="6">
        <f t="shared" si="35"/>
        <v>4.9799999999999997E-2</v>
      </c>
      <c r="K238" s="6">
        <f t="shared" si="35"/>
        <v>4.930000000000001E-2</v>
      </c>
      <c r="L238" s="6">
        <f t="shared" si="35"/>
        <v>4.8833333333333354E-2</v>
      </c>
      <c r="M238" s="6">
        <f t="shared" si="35"/>
        <v>4.9100000000000019E-2</v>
      </c>
      <c r="N238" s="6">
        <f t="shared" si="35"/>
        <v>4.9366666666666684E-2</v>
      </c>
      <c r="O238" s="6">
        <f t="shared" si="35"/>
        <v>4.993333333333335E-2</v>
      </c>
      <c r="P238" s="6">
        <f t="shared" si="35"/>
        <v>4.940000000000002E-2</v>
      </c>
      <c r="Q238" s="6">
        <f t="shared" si="35"/>
        <v>4.8833333333333354E-2</v>
      </c>
      <c r="R238" s="6">
        <f t="shared" si="35"/>
        <v>4.8900000000000013E-2</v>
      </c>
      <c r="S238" s="6">
        <f t="shared" si="35"/>
        <v>4.9133333333333348E-2</v>
      </c>
      <c r="T238" s="6">
        <f t="shared" si="35"/>
        <v>4.9166666666666685E-2</v>
      </c>
      <c r="U238" s="6">
        <f t="shared" si="35"/>
        <v>4.9433333333333329E-2</v>
      </c>
      <c r="V238" s="6">
        <f t="shared" si="35"/>
        <v>4.9200000000000001E-2</v>
      </c>
      <c r="W238" s="6">
        <f t="shared" si="35"/>
        <v>4.9033333333333332E-2</v>
      </c>
      <c r="X238" s="6">
        <f t="shared" si="35"/>
        <v>4.9033333333333332E-2</v>
      </c>
      <c r="Y238" s="6">
        <f t="shared" si="35"/>
        <v>4.9099999999999998E-2</v>
      </c>
      <c r="Z238" s="54">
        <f t="shared" si="35"/>
        <v>4.9399999999999999E-2</v>
      </c>
      <c r="AA238" s="157"/>
      <c r="AB238" s="159"/>
      <c r="AC238" s="161"/>
    </row>
    <row r="240" spans="2:29" ht="268.5" customHeight="1"/>
    <row r="242" spans="2:29" ht="18" customHeight="1">
      <c r="B242" s="165" t="s">
        <v>56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0.001*[7]Sheet1!$F$12</f>
        <v>4.4999999999999998E-2</v>
      </c>
      <c r="D245" s="12">
        <f>0.001*[7]Sheet1!$F$13</f>
        <v>4.4999999999999998E-2</v>
      </c>
      <c r="E245" s="12">
        <f>0.001*[7]Sheet1!$F$14</f>
        <v>4.4999999999999998E-2</v>
      </c>
      <c r="F245" s="12">
        <f>0.001*[7]Sheet1!$F$15</f>
        <v>4.5999999999999999E-2</v>
      </c>
      <c r="G245" s="12">
        <f>0.001*[7]Sheet1!$F$16</f>
        <v>4.5999999999999999E-2</v>
      </c>
      <c r="H245" s="12">
        <f>0.001*[7]Sheet1!$F$17</f>
        <v>4.5999999999999999E-2</v>
      </c>
      <c r="I245" s="12">
        <f>0.001*[7]Sheet1!$F$18</f>
        <v>4.5999999999999999E-2</v>
      </c>
      <c r="J245" s="12">
        <f>0.001*[7]Sheet1!$F$19</f>
        <v>4.4999999999999998E-2</v>
      </c>
      <c r="K245" s="12">
        <f>0.001*[7]Sheet1!$F$20</f>
        <v>4.3000000000000003E-2</v>
      </c>
      <c r="L245" s="12">
        <f>0.001*[7]Sheet1!$F$21</f>
        <v>4.3000000000000003E-2</v>
      </c>
      <c r="M245" s="12">
        <f>0.001*[7]Sheet1!$F$22</f>
        <v>4.3000000000000003E-2</v>
      </c>
      <c r="N245" s="12">
        <f>0.001*[7]Sheet1!$F$23</f>
        <v>4.3000000000000003E-2</v>
      </c>
      <c r="O245" s="12">
        <f>0.001*[7]Sheet1!$F$24</f>
        <v>4.3000000000000003E-2</v>
      </c>
      <c r="P245" s="12">
        <f>0.001*[7]Sheet1!$F$25</f>
        <v>4.2000000000000003E-2</v>
      </c>
      <c r="Q245" s="12">
        <f>0.001*[7]Sheet1!$F$26</f>
        <v>4.2000000000000003E-2</v>
      </c>
      <c r="R245" s="12">
        <f>0.001*[7]Sheet1!$F$27</f>
        <v>4.2000000000000003E-2</v>
      </c>
      <c r="S245" s="12">
        <f>0.001*[7]Sheet1!$F$28</f>
        <v>4.2000000000000003E-2</v>
      </c>
      <c r="T245" s="12">
        <f>0.001*[7]Sheet1!$F$29</f>
        <v>4.3000000000000003E-2</v>
      </c>
      <c r="U245" s="12">
        <f>0.001*[7]Sheet1!$F$30</f>
        <v>4.3000000000000003E-2</v>
      </c>
      <c r="V245" s="12">
        <f>0.001*[7]Sheet1!$F$31</f>
        <v>4.3000000000000003E-2</v>
      </c>
      <c r="W245" s="12">
        <f>0.001*[7]Sheet1!$F$32</f>
        <v>4.3000000000000003E-2</v>
      </c>
      <c r="X245" s="12">
        <f>0.001*[7]Sheet1!$F$33</f>
        <v>4.3000000000000003E-2</v>
      </c>
      <c r="Y245" s="12">
        <f>0.001*[7]Sheet1!$F$34</f>
        <v>4.3000000000000003E-2</v>
      </c>
      <c r="Z245" s="42">
        <f>0.001*[7]Sheet1!$F$35</f>
        <v>4.3000000000000003E-2</v>
      </c>
      <c r="AA245" s="34">
        <f>MAX(C245:Z245)</f>
        <v>4.5999999999999999E-2</v>
      </c>
      <c r="AB245" s="13">
        <f>MIN(C245:Z245)</f>
        <v>4.2000000000000003E-2</v>
      </c>
      <c r="AC245" s="16">
        <f>AVERAGE(C245:Z245)</f>
        <v>4.366666666666668E-2</v>
      </c>
    </row>
    <row r="246" spans="2:29" ht="15" customHeight="1">
      <c r="B246" s="26">
        <v>2</v>
      </c>
      <c r="C246" s="43">
        <f>0.001*[7]Sheet1!$F$36</f>
        <v>4.3000000000000003E-2</v>
      </c>
      <c r="D246" s="9">
        <f>0.001*[7]Sheet1!$F$37</f>
        <v>4.3000000000000003E-2</v>
      </c>
      <c r="E246" s="9">
        <f>0.001*[7]Sheet1!$F$38</f>
        <v>4.3000000000000003E-2</v>
      </c>
      <c r="F246" s="9">
        <f>0.001*[7]Sheet1!$F$39</f>
        <v>4.3999999999999997E-2</v>
      </c>
      <c r="G246" s="9">
        <f>0.001*[7]Sheet1!$F$40</f>
        <v>4.3000000000000003E-2</v>
      </c>
      <c r="H246" s="9">
        <f>0.001*[7]Sheet1!$F$41</f>
        <v>4.3000000000000003E-2</v>
      </c>
      <c r="I246" s="9">
        <f>0.001*[7]Sheet1!$F$42</f>
        <v>4.3999999999999997E-2</v>
      </c>
      <c r="J246" s="9">
        <f>0.001*[7]Sheet1!$F$43</f>
        <v>4.3999999999999997E-2</v>
      </c>
      <c r="K246" s="9">
        <f>0.001*[7]Sheet1!$F$44</f>
        <v>4.3000000000000003E-2</v>
      </c>
      <c r="L246" s="9">
        <f>0.001*[7]Sheet1!$F$45</f>
        <v>4.3000000000000003E-2</v>
      </c>
      <c r="M246" s="9">
        <f>0.001*[7]Sheet1!$F$46</f>
        <v>4.3000000000000003E-2</v>
      </c>
      <c r="N246" s="9">
        <f>0.001*[7]Sheet1!$F$47</f>
        <v>4.3000000000000003E-2</v>
      </c>
      <c r="O246" s="9">
        <f>0.001*[7]Sheet1!$F$48</f>
        <v>4.3000000000000003E-2</v>
      </c>
      <c r="P246" s="9">
        <f>0.001*[7]Sheet1!$F$49</f>
        <v>4.3000000000000003E-2</v>
      </c>
      <c r="Q246" s="9">
        <f>0.001*[7]Sheet1!$F$50</f>
        <v>4.3000000000000003E-2</v>
      </c>
      <c r="R246" s="9">
        <f>0.001*[7]Sheet1!$F$51</f>
        <v>4.3000000000000003E-2</v>
      </c>
      <c r="S246" s="9">
        <f>0.001*[7]Sheet1!$F$52</f>
        <v>4.3000000000000003E-2</v>
      </c>
      <c r="T246" s="9">
        <f>0.001*[7]Sheet1!$F$53</f>
        <v>4.3000000000000003E-2</v>
      </c>
      <c r="U246" s="9">
        <f>0.001*[7]Sheet1!$F$54</f>
        <v>4.3000000000000003E-2</v>
      </c>
      <c r="V246" s="9">
        <f>0.001*[7]Sheet1!$F$55</f>
        <v>4.3000000000000003E-2</v>
      </c>
      <c r="W246" s="9">
        <f>0.001*[7]Sheet1!$F$56</f>
        <v>4.3000000000000003E-2</v>
      </c>
      <c r="X246" s="9">
        <f>0.001*[7]Sheet1!$F$57</f>
        <v>4.3999999999999997E-2</v>
      </c>
      <c r="Y246" s="9">
        <f>0.001*[7]Sheet1!$F$58</f>
        <v>4.3999999999999997E-2</v>
      </c>
      <c r="Z246" s="44">
        <f>0.001*[7]Sheet1!$F$59</f>
        <v>4.3999999999999997E-2</v>
      </c>
      <c r="AA246" s="35">
        <f t="shared" ref="AA246:AA274" si="36">MAX(C246:Z246)</f>
        <v>4.3999999999999997E-2</v>
      </c>
      <c r="AB246" s="10">
        <f t="shared" ref="AB246:AB274" si="37">MIN(C246:Z246)</f>
        <v>4.3000000000000003E-2</v>
      </c>
      <c r="AC246" s="14">
        <f t="shared" ref="AC246:AC274" si="38">AVERAGE(C246:Z246)</f>
        <v>4.3250000000000011E-2</v>
      </c>
    </row>
    <row r="247" spans="2:29" ht="15" customHeight="1">
      <c r="B247" s="26">
        <v>3</v>
      </c>
      <c r="C247" s="43">
        <f>0.001*[7]Sheet1!$F$60</f>
        <v>4.3999999999999997E-2</v>
      </c>
      <c r="D247" s="9">
        <f>0.001*[7]Sheet1!$F$61</f>
        <v>4.3000000000000003E-2</v>
      </c>
      <c r="E247" s="9">
        <f>0.001*[7]Sheet1!$F$62</f>
        <v>4.3000000000000003E-2</v>
      </c>
      <c r="F247" s="9">
        <f>0.001*[7]Sheet1!$F$63</f>
        <v>4.3000000000000003E-2</v>
      </c>
      <c r="G247" s="9">
        <f>0.001*[7]Sheet1!$F$64</f>
        <v>4.3000000000000003E-2</v>
      </c>
      <c r="H247" s="9">
        <f>0.001*[7]Sheet1!$F$65</f>
        <v>4.3000000000000003E-2</v>
      </c>
      <c r="I247" s="9">
        <f>0.001*[7]Sheet1!$F$66</f>
        <v>4.3000000000000003E-2</v>
      </c>
      <c r="J247" s="9">
        <f>0.001*[7]Sheet1!$F$67</f>
        <v>4.3000000000000003E-2</v>
      </c>
      <c r="K247" s="9">
        <f>0.001*[7]Sheet1!$F$68</f>
        <v>4.3000000000000003E-2</v>
      </c>
      <c r="L247" s="9">
        <f>0.001*[7]Sheet1!$F$69</f>
        <v>4.3000000000000003E-2</v>
      </c>
      <c r="M247" s="9">
        <f>0.001*[7]Sheet1!$F$70</f>
        <v>4.3000000000000003E-2</v>
      </c>
      <c r="N247" s="9">
        <f>0.001*[7]Sheet1!$F$71</f>
        <v>4.3000000000000003E-2</v>
      </c>
      <c r="O247" s="9">
        <f>0.001*[7]Sheet1!$F$72</f>
        <v>4.3000000000000003E-2</v>
      </c>
      <c r="P247" s="9">
        <f>0.001*[7]Sheet1!$F$73</f>
        <v>4.3000000000000003E-2</v>
      </c>
      <c r="Q247" s="9">
        <f>0.001*[7]Sheet1!$F$74</f>
        <v>4.3000000000000003E-2</v>
      </c>
      <c r="R247" s="9">
        <f>0.001*[7]Sheet1!$F$75</f>
        <v>4.3000000000000003E-2</v>
      </c>
      <c r="S247" s="9">
        <f>0.001*[7]Sheet1!$F$76</f>
        <v>4.3000000000000003E-2</v>
      </c>
      <c r="T247" s="9">
        <f>0.001*[7]Sheet1!$F$77</f>
        <v>4.3000000000000003E-2</v>
      </c>
      <c r="U247" s="9">
        <f>0.001*[7]Sheet1!$F$78</f>
        <v>4.3000000000000003E-2</v>
      </c>
      <c r="V247" s="9">
        <f>0.001*[7]Sheet1!$F$79</f>
        <v>4.4999999999999998E-2</v>
      </c>
      <c r="W247" s="9">
        <f>0.001*[7]Sheet1!$F$80</f>
        <v>4.4999999999999998E-2</v>
      </c>
      <c r="X247" s="9">
        <f>0.001*[7]Sheet1!$F$81</f>
        <v>4.5999999999999999E-2</v>
      </c>
      <c r="Y247" s="9">
        <f>0.001*[7]Sheet1!$F$82</f>
        <v>4.3999999999999997E-2</v>
      </c>
      <c r="Z247" s="44">
        <f>0.001*[7]Sheet1!$F$83</f>
        <v>4.8000000000000001E-2</v>
      </c>
      <c r="AA247" s="35">
        <f t="shared" si="36"/>
        <v>4.8000000000000001E-2</v>
      </c>
      <c r="AB247" s="10">
        <f t="shared" si="37"/>
        <v>4.3000000000000003E-2</v>
      </c>
      <c r="AC247" s="14">
        <f t="shared" si="38"/>
        <v>4.3583333333333342E-2</v>
      </c>
    </row>
    <row r="248" spans="2:29" ht="15" customHeight="1">
      <c r="B248" s="26">
        <v>4</v>
      </c>
      <c r="C248" s="43">
        <f>0.001*[7]Sheet1!$F$84</f>
        <v>5.2000000000000005E-2</v>
      </c>
      <c r="D248" s="9">
        <f>0.001*[7]Sheet1!$F$85</f>
        <v>5.2999999999999999E-2</v>
      </c>
      <c r="E248" s="9">
        <f>0.001*[7]Sheet1!$F$86</f>
        <v>5.1000000000000004E-2</v>
      </c>
      <c r="F248" s="9">
        <f>0.001*[7]Sheet1!$F$87</f>
        <v>5.7000000000000002E-2</v>
      </c>
      <c r="G248" s="9">
        <f>0.001*[7]Sheet1!$F$88</f>
        <v>0.06</v>
      </c>
      <c r="H248" s="9">
        <f>0.001*[7]Sheet1!$F$89</f>
        <v>5.7000000000000002E-2</v>
      </c>
      <c r="I248" s="9">
        <f>0.001*[7]Sheet1!$F$90</f>
        <v>5.5E-2</v>
      </c>
      <c r="J248" s="9">
        <f>0.001*[7]Sheet1!$F$91</f>
        <v>5.3999999999999999E-2</v>
      </c>
      <c r="K248" s="9">
        <f>0.001*[7]Sheet1!$F$92</f>
        <v>5.2999999999999999E-2</v>
      </c>
      <c r="L248" s="9">
        <f>0.001*[7]Sheet1!$F$93</f>
        <v>5.2000000000000005E-2</v>
      </c>
      <c r="M248" s="9">
        <f>0.001*[7]Sheet1!$F$94</f>
        <v>0.05</v>
      </c>
      <c r="N248" s="9">
        <f>0.001*[7]Sheet1!$F$95</f>
        <v>4.9000000000000002E-2</v>
      </c>
      <c r="O248" s="9">
        <f>0.001*[7]Sheet1!$F$96</f>
        <v>4.8000000000000001E-2</v>
      </c>
      <c r="P248" s="9">
        <f>0.001*[7]Sheet1!$F$97</f>
        <v>4.7E-2</v>
      </c>
      <c r="Q248" s="9">
        <f>0.001*[7]Sheet1!$F$98</f>
        <v>4.4999999999999998E-2</v>
      </c>
      <c r="R248" s="9">
        <f>0.001*[7]Sheet1!$F$99</f>
        <v>4.3000000000000003E-2</v>
      </c>
      <c r="S248" s="9">
        <f>0.001*[7]Sheet1!$F$100</f>
        <v>4.3000000000000003E-2</v>
      </c>
      <c r="T248" s="9">
        <f>0.001*[7]Sheet1!$F$101</f>
        <v>4.3000000000000003E-2</v>
      </c>
      <c r="U248" s="9">
        <f>0.001*[7]Sheet1!$F$102</f>
        <v>4.3000000000000003E-2</v>
      </c>
      <c r="V248" s="9">
        <f>0.001*[7]Sheet1!$F$103</f>
        <v>4.7E-2</v>
      </c>
      <c r="W248" s="9">
        <f>0.001*[7]Sheet1!$F$104</f>
        <v>4.7E-2</v>
      </c>
      <c r="X248" s="9">
        <f>0.001*[7]Sheet1!$F$105</f>
        <v>4.4999999999999998E-2</v>
      </c>
      <c r="Y248" s="9">
        <f>0.001*[7]Sheet1!$F$106</f>
        <v>4.3999999999999997E-2</v>
      </c>
      <c r="Z248" s="44">
        <f>0.001*[7]Sheet1!$F$107</f>
        <v>4.3999999999999997E-2</v>
      </c>
      <c r="AA248" s="35">
        <f t="shared" si="36"/>
        <v>0.06</v>
      </c>
      <c r="AB248" s="10">
        <f t="shared" si="37"/>
        <v>4.3000000000000003E-2</v>
      </c>
      <c r="AC248" s="14">
        <f t="shared" si="38"/>
        <v>4.9250000000000016E-2</v>
      </c>
    </row>
    <row r="249" spans="2:29" ht="15" customHeight="1">
      <c r="B249" s="26">
        <v>5</v>
      </c>
      <c r="C249" s="43">
        <f>0.001*[7]Sheet1!$F$108</f>
        <v>4.3999999999999997E-2</v>
      </c>
      <c r="D249" s="9">
        <f>0.001*[7]Sheet1!$F$109</f>
        <v>4.3999999999999997E-2</v>
      </c>
      <c r="E249" s="9">
        <f>0.001*[7]Sheet1!$F$110</f>
        <v>4.3999999999999997E-2</v>
      </c>
      <c r="F249" s="9">
        <f>0.001*[7]Sheet1!$F$111</f>
        <v>4.3999999999999997E-2</v>
      </c>
      <c r="G249" s="9">
        <f>0.001*[7]Sheet1!$F$112</f>
        <v>4.3999999999999997E-2</v>
      </c>
      <c r="H249" s="9">
        <f>0.001*[7]Sheet1!$F$113</f>
        <v>4.3999999999999997E-2</v>
      </c>
      <c r="I249" s="9">
        <f>0.001*[7]Sheet1!$F$114</f>
        <v>4.3999999999999997E-2</v>
      </c>
      <c r="J249" s="9">
        <f>0.001*[7]Sheet1!$F$115</f>
        <v>4.3999999999999997E-2</v>
      </c>
      <c r="K249" s="9">
        <f>0.001*[7]Sheet1!$F$116</f>
        <v>4.3000000000000003E-2</v>
      </c>
      <c r="L249" s="9">
        <f>0.001*[7]Sheet1!$F$117</f>
        <v>4.2000000000000003E-2</v>
      </c>
      <c r="M249" s="9">
        <f>0.001*[7]Sheet1!$F$118</f>
        <v>4.2000000000000003E-2</v>
      </c>
      <c r="N249" s="9">
        <f>0.001*[7]Sheet1!$F$119</f>
        <v>4.2000000000000003E-2</v>
      </c>
      <c r="O249" s="9">
        <f>0.001*[7]Sheet1!$F$120</f>
        <v>4.2000000000000003E-2</v>
      </c>
      <c r="P249" s="9">
        <f>0.001*[7]Sheet1!$F$121</f>
        <v>4.2000000000000003E-2</v>
      </c>
      <c r="Q249" s="9">
        <f>0.001*[7]Sheet1!$F$122</f>
        <v>4.2000000000000003E-2</v>
      </c>
      <c r="R249" s="9">
        <f>0.001*[7]Sheet1!$F$123</f>
        <v>4.2000000000000003E-2</v>
      </c>
      <c r="S249" s="9">
        <f>0.001*[7]Sheet1!$F$124</f>
        <v>4.2000000000000003E-2</v>
      </c>
      <c r="T249" s="9">
        <f>0.001*[7]Sheet1!$F$125</f>
        <v>4.2000000000000003E-2</v>
      </c>
      <c r="U249" s="9">
        <f>0.001*[7]Sheet1!$F$126</f>
        <v>4.2000000000000003E-2</v>
      </c>
      <c r="V249" s="9">
        <f>0.001*[7]Sheet1!$F$127</f>
        <v>4.3000000000000003E-2</v>
      </c>
      <c r="W249" s="9">
        <f>0.001*[7]Sheet1!$F$128</f>
        <v>4.3000000000000003E-2</v>
      </c>
      <c r="X249" s="9">
        <f>0.001*[7]Sheet1!$F$129</f>
        <v>4.3000000000000003E-2</v>
      </c>
      <c r="Y249" s="9">
        <f>0.001*[7]Sheet1!$F$130</f>
        <v>4.3000000000000003E-2</v>
      </c>
      <c r="Z249" s="44">
        <f>0.001*[7]Sheet1!$F$131</f>
        <v>4.3000000000000003E-2</v>
      </c>
      <c r="AA249" s="35">
        <f t="shared" si="36"/>
        <v>4.3999999999999997E-2</v>
      </c>
      <c r="AB249" s="10">
        <f t="shared" si="37"/>
        <v>4.2000000000000003E-2</v>
      </c>
      <c r="AC249" s="14">
        <f t="shared" si="38"/>
        <v>4.2916666666666679E-2</v>
      </c>
    </row>
    <row r="250" spans="2:29" ht="15" customHeight="1">
      <c r="B250" s="27">
        <v>6</v>
      </c>
      <c r="C250" s="45">
        <f>0.001*[7]Sheet1!$F$132</f>
        <v>4.3000000000000003E-2</v>
      </c>
      <c r="D250" s="17">
        <f>0.001*[7]Sheet1!$F$133</f>
        <v>4.3000000000000003E-2</v>
      </c>
      <c r="E250" s="17">
        <f>0.001*[7]Sheet1!$F$134</f>
        <v>4.3000000000000003E-2</v>
      </c>
      <c r="F250" s="17">
        <f>0.001*[7]Sheet1!$F$135</f>
        <v>4.3000000000000003E-2</v>
      </c>
      <c r="G250" s="17">
        <f>0.001*[7]Sheet1!$F$136</f>
        <v>4.3000000000000003E-2</v>
      </c>
      <c r="H250" s="17">
        <f>0.001*[7]Sheet1!$F$137</f>
        <v>4.3000000000000003E-2</v>
      </c>
      <c r="I250" s="17">
        <f>0.001*[7]Sheet1!$F$138</f>
        <v>4.3000000000000003E-2</v>
      </c>
      <c r="J250" s="17">
        <f>0.001*[7]Sheet1!$F$139</f>
        <v>4.3000000000000003E-2</v>
      </c>
      <c r="K250" s="17">
        <f>0.001*[7]Sheet1!$F$140</f>
        <v>4.2000000000000003E-2</v>
      </c>
      <c r="L250" s="17">
        <f>0.001*[7]Sheet1!$F$141</f>
        <v>4.2000000000000003E-2</v>
      </c>
      <c r="M250" s="17">
        <f>0.001*[7]Sheet1!$F$142</f>
        <v>4.2000000000000003E-2</v>
      </c>
      <c r="N250" s="17">
        <f>0.001*[7]Sheet1!$F$143</f>
        <v>4.2000000000000003E-2</v>
      </c>
      <c r="O250" s="17">
        <f>0.001*[7]Sheet1!$F$144</f>
        <v>4.2000000000000003E-2</v>
      </c>
      <c r="P250" s="17">
        <f>0.001*[7]Sheet1!$F$145</f>
        <v>4.2000000000000003E-2</v>
      </c>
      <c r="Q250" s="17">
        <f>0.001*[7]Sheet1!$F$146</f>
        <v>4.2000000000000003E-2</v>
      </c>
      <c r="R250" s="17">
        <f>0.001*[7]Sheet1!$F$147</f>
        <v>4.2000000000000003E-2</v>
      </c>
      <c r="S250" s="17">
        <f>0.001*[7]Sheet1!$F$148</f>
        <v>4.2000000000000003E-2</v>
      </c>
      <c r="T250" s="17">
        <f>0.001*[7]Sheet1!$F$149</f>
        <v>4.2000000000000003E-2</v>
      </c>
      <c r="U250" s="17">
        <f>0.001*[7]Sheet1!$F$150</f>
        <v>4.3000000000000003E-2</v>
      </c>
      <c r="V250" s="17">
        <f>0.001*[7]Sheet1!$F$151</f>
        <v>4.3000000000000003E-2</v>
      </c>
      <c r="W250" s="17">
        <f>0.001*[7]Sheet1!$F$152</f>
        <v>4.3000000000000003E-2</v>
      </c>
      <c r="X250" s="17">
        <f>0.001*[7]Sheet1!$F$153</f>
        <v>4.3999999999999997E-2</v>
      </c>
      <c r="Y250" s="17">
        <f>0.001*[7]Sheet1!$F$154</f>
        <v>4.3999999999999997E-2</v>
      </c>
      <c r="Z250" s="46">
        <f>0.001*[7]Sheet1!$F$155</f>
        <v>4.3999999999999997E-2</v>
      </c>
      <c r="AA250" s="36">
        <f t="shared" si="36"/>
        <v>4.3999999999999997E-2</v>
      </c>
      <c r="AB250" s="18">
        <f t="shared" si="37"/>
        <v>4.2000000000000003E-2</v>
      </c>
      <c r="AC250" s="19">
        <f t="shared" si="38"/>
        <v>4.2708333333333348E-2</v>
      </c>
    </row>
    <row r="251" spans="2:29" ht="15" customHeight="1">
      <c r="B251" s="26">
        <v>7</v>
      </c>
      <c r="C251" s="43">
        <f>0.001*[7]Sheet1!$F$156</f>
        <v>4.3999999999999997E-2</v>
      </c>
      <c r="D251" s="9">
        <f>0.001*[7]Sheet1!$F$157</f>
        <v>4.3999999999999997E-2</v>
      </c>
      <c r="E251" s="9">
        <f>0.001*[7]Sheet1!$F$158</f>
        <v>4.3999999999999997E-2</v>
      </c>
      <c r="F251" s="9">
        <f>0.001*[7]Sheet1!$F$159</f>
        <v>4.4999999999999998E-2</v>
      </c>
      <c r="G251" s="9">
        <f>0.001*[7]Sheet1!$F$160</f>
        <v>4.4999999999999998E-2</v>
      </c>
      <c r="H251" s="9">
        <f>0.001*[7]Sheet1!$F$161</f>
        <v>4.4999999999999998E-2</v>
      </c>
      <c r="I251" s="9">
        <f>0.001*[7]Sheet1!$F$162</f>
        <v>4.4999999999999998E-2</v>
      </c>
      <c r="J251" s="9">
        <f>0.001*[7]Sheet1!$F$163</f>
        <v>4.3999999999999997E-2</v>
      </c>
      <c r="K251" s="9">
        <f>0.001*[7]Sheet1!$F$164</f>
        <v>4.3999999999999997E-2</v>
      </c>
      <c r="L251" s="9">
        <f>0.001*[7]Sheet1!$F$165</f>
        <v>4.3000000000000003E-2</v>
      </c>
      <c r="M251" s="9">
        <f>0.001*[7]Sheet1!$F$166</f>
        <v>4.3999999999999997E-2</v>
      </c>
      <c r="N251" s="9">
        <f>0.001*[7]Sheet1!$F$167</f>
        <v>4.7E-2</v>
      </c>
      <c r="O251" s="9">
        <f>0.001*[7]Sheet1!$F$168</f>
        <v>5.1000000000000004E-2</v>
      </c>
      <c r="P251" s="9">
        <f>0.001*[7]Sheet1!$F$169</f>
        <v>5.2999999999999999E-2</v>
      </c>
      <c r="Q251" s="9">
        <f>0.001*[7]Sheet1!$F$170</f>
        <v>5.5E-2</v>
      </c>
      <c r="R251" s="9">
        <f>0.001*[7]Sheet1!$F$171</f>
        <v>5.5E-2</v>
      </c>
      <c r="S251" s="9">
        <f>0.001*[7]Sheet1!$F$172</f>
        <v>5.5E-2</v>
      </c>
      <c r="T251" s="9">
        <f>0.001*[7]Sheet1!$F$173</f>
        <v>5.6000000000000001E-2</v>
      </c>
      <c r="U251" s="9">
        <f>0.001*[7]Sheet1!$F$174</f>
        <v>5.7000000000000002E-2</v>
      </c>
      <c r="V251" s="9">
        <f>0.001*[7]Sheet1!$F$175</f>
        <v>5.8000000000000003E-2</v>
      </c>
      <c r="W251" s="9">
        <f>0.001*[7]Sheet1!$F$176</f>
        <v>5.2000000000000005E-2</v>
      </c>
      <c r="X251" s="9">
        <f>0.001*[7]Sheet1!$F$177</f>
        <v>4.7E-2</v>
      </c>
      <c r="Y251" s="9">
        <f>0.001*[7]Sheet1!$F$178</f>
        <v>4.3999999999999997E-2</v>
      </c>
      <c r="Z251" s="44">
        <f>0.001*[7]Sheet1!$F$179</f>
        <v>4.3000000000000003E-2</v>
      </c>
      <c r="AA251" s="35">
        <f t="shared" si="36"/>
        <v>5.8000000000000003E-2</v>
      </c>
      <c r="AB251" s="10">
        <f t="shared" si="37"/>
        <v>4.3000000000000003E-2</v>
      </c>
      <c r="AC251" s="14">
        <f t="shared" si="38"/>
        <v>4.8333333333333339E-2</v>
      </c>
    </row>
    <row r="252" spans="2:29" ht="15" customHeight="1">
      <c r="B252" s="26">
        <v>8</v>
      </c>
      <c r="C252" s="43">
        <f>0.001*[7]Sheet1!$F$180</f>
        <v>4.3000000000000003E-2</v>
      </c>
      <c r="D252" s="9">
        <f>0.001*[7]Sheet1!$F$181</f>
        <v>4.3000000000000003E-2</v>
      </c>
      <c r="E252" s="9">
        <f>0.001*[7]Sheet1!$F$182</f>
        <v>4.3999999999999997E-2</v>
      </c>
      <c r="F252" s="9">
        <f>0.001*[7]Sheet1!$F$183</f>
        <v>4.3000000000000003E-2</v>
      </c>
      <c r="G252" s="9">
        <f>0.001*[7]Sheet1!$F$184</f>
        <v>4.3000000000000003E-2</v>
      </c>
      <c r="H252" s="9">
        <f>0.001*[7]Sheet1!$F$185</f>
        <v>4.3000000000000003E-2</v>
      </c>
      <c r="I252" s="9">
        <f>0.001*[7]Sheet1!$F$186</f>
        <v>4.3000000000000003E-2</v>
      </c>
      <c r="J252" s="9">
        <f>0.001*[7]Sheet1!$F$187</f>
        <v>4.3000000000000003E-2</v>
      </c>
      <c r="K252" s="9">
        <f>0.001*[7]Sheet1!$F$188</f>
        <v>4.2000000000000003E-2</v>
      </c>
      <c r="L252" s="9">
        <f>0.001*[7]Sheet1!$F$189</f>
        <v>4.2000000000000003E-2</v>
      </c>
      <c r="M252" s="9">
        <f>0.001*[7]Sheet1!$F$190</f>
        <v>4.2000000000000003E-2</v>
      </c>
      <c r="N252" s="9">
        <f>0.001*[7]Sheet1!$F$191</f>
        <v>4.2000000000000003E-2</v>
      </c>
      <c r="O252" s="9">
        <f>0.001*[7]Sheet1!$F$192</f>
        <v>4.2000000000000003E-2</v>
      </c>
      <c r="P252" s="9">
        <f>0.001*[7]Sheet1!$F$193</f>
        <v>4.2000000000000003E-2</v>
      </c>
      <c r="Q252" s="9">
        <f>0.001*[7]Sheet1!$F$194</f>
        <v>4.2000000000000003E-2</v>
      </c>
      <c r="R252" s="9">
        <f>0.001*[7]Sheet1!$F$195</f>
        <v>4.2000000000000003E-2</v>
      </c>
      <c r="S252" s="9">
        <f>0.001*[7]Sheet1!$F$196</f>
        <v>4.2000000000000003E-2</v>
      </c>
      <c r="T252" s="9">
        <f>0.001*[7]Sheet1!$F$197</f>
        <v>4.2000000000000003E-2</v>
      </c>
      <c r="U252" s="9">
        <f>0.001*[7]Sheet1!$F$198</f>
        <v>4.2000000000000003E-2</v>
      </c>
      <c r="V252" s="9">
        <f>0.001*[7]Sheet1!$F$199</f>
        <v>4.3000000000000003E-2</v>
      </c>
      <c r="W252" s="9">
        <f>0.001*[7]Sheet1!$F$200</f>
        <v>4.3000000000000003E-2</v>
      </c>
      <c r="X252" s="9">
        <f>0.001*[7]Sheet1!$F$201</f>
        <v>4.3000000000000003E-2</v>
      </c>
      <c r="Y252" s="9">
        <f>0.001*[7]Sheet1!$F$202</f>
        <v>4.3000000000000003E-2</v>
      </c>
      <c r="Z252" s="44">
        <f>0.001*[7]Sheet1!$F$203</f>
        <v>4.3000000000000003E-2</v>
      </c>
      <c r="AA252" s="35">
        <f t="shared" si="36"/>
        <v>4.3999999999999997E-2</v>
      </c>
      <c r="AB252" s="10">
        <f t="shared" si="37"/>
        <v>4.2000000000000003E-2</v>
      </c>
      <c r="AC252" s="14">
        <f t="shared" si="38"/>
        <v>4.2583333333333341E-2</v>
      </c>
    </row>
    <row r="253" spans="2:29" ht="15" customHeight="1">
      <c r="B253" s="26">
        <v>9</v>
      </c>
      <c r="C253" s="43">
        <f>0.001*[7]Sheet1!$F$204</f>
        <v>4.3000000000000003E-2</v>
      </c>
      <c r="D253" s="9">
        <f>0.001*[7]Sheet1!$F$205</f>
        <v>4.3000000000000003E-2</v>
      </c>
      <c r="E253" s="9">
        <f>0.001*[7]Sheet1!$F$206</f>
        <v>4.3000000000000003E-2</v>
      </c>
      <c r="F253" s="9">
        <f>0.001*[7]Sheet1!$F$207</f>
        <v>4.3000000000000003E-2</v>
      </c>
      <c r="G253" s="9">
        <f>0.001*[7]Sheet1!$F$208</f>
        <v>4.3000000000000003E-2</v>
      </c>
      <c r="H253" s="9">
        <f>0.001*[7]Sheet1!$F$209</f>
        <v>4.3000000000000003E-2</v>
      </c>
      <c r="I253" s="9">
        <f>0.001*[7]Sheet1!$F$210</f>
        <v>4.3000000000000003E-2</v>
      </c>
      <c r="J253" s="9">
        <f>0.001*[7]Sheet1!$F$211</f>
        <v>4.3000000000000003E-2</v>
      </c>
      <c r="K253" s="9">
        <f>0.001*[7]Sheet1!$F$212</f>
        <v>4.3000000000000003E-2</v>
      </c>
      <c r="L253" s="9">
        <f>0.001*[7]Sheet1!$F$213</f>
        <v>4.3000000000000003E-2</v>
      </c>
      <c r="M253" s="9">
        <f>0.001*[7]Sheet1!$F$214</f>
        <v>4.3999999999999997E-2</v>
      </c>
      <c r="N253" s="9">
        <f>0.001*[7]Sheet1!$F$215</f>
        <v>4.3000000000000003E-2</v>
      </c>
      <c r="O253" s="9">
        <f>0.001*[7]Sheet1!$F$216</f>
        <v>4.3000000000000003E-2</v>
      </c>
      <c r="P253" s="9">
        <f>0.001*[7]Sheet1!$F$217</f>
        <v>4.3000000000000003E-2</v>
      </c>
      <c r="Q253" s="9">
        <f>0.001*[7]Sheet1!$F$218</f>
        <v>4.3999999999999997E-2</v>
      </c>
      <c r="R253" s="9">
        <f>0.001*[7]Sheet1!$F$219</f>
        <v>4.3000000000000003E-2</v>
      </c>
      <c r="S253" s="9">
        <f>0.001*[7]Sheet1!$F$220</f>
        <v>4.3000000000000003E-2</v>
      </c>
      <c r="T253" s="9">
        <f>0.001*[7]Sheet1!$F$221</f>
        <v>4.3000000000000003E-2</v>
      </c>
      <c r="U253" s="9">
        <f>0.001*[7]Sheet1!$F$222</f>
        <v>4.3000000000000003E-2</v>
      </c>
      <c r="V253" s="9">
        <f>0.001*[7]Sheet1!$F$223</f>
        <v>4.3000000000000003E-2</v>
      </c>
      <c r="W253" s="9">
        <f>0.001*[7]Sheet1!$F$224</f>
        <v>4.3999999999999997E-2</v>
      </c>
      <c r="X253" s="9">
        <f>0.001*[7]Sheet1!$F$225</f>
        <v>4.3000000000000003E-2</v>
      </c>
      <c r="Y253" s="9">
        <f>0.001*[7]Sheet1!$F$226</f>
        <v>4.3000000000000003E-2</v>
      </c>
      <c r="Z253" s="44">
        <f>0.001*[7]Sheet1!$F$227</f>
        <v>4.3999999999999997E-2</v>
      </c>
      <c r="AA253" s="35">
        <f t="shared" si="36"/>
        <v>4.3999999999999997E-2</v>
      </c>
      <c r="AB253" s="10">
        <f t="shared" si="37"/>
        <v>4.3000000000000003E-2</v>
      </c>
      <c r="AC253" s="14">
        <f t="shared" si="38"/>
        <v>4.316666666666668E-2</v>
      </c>
    </row>
    <row r="254" spans="2:29" ht="15" customHeight="1">
      <c r="B254" s="28">
        <v>10</v>
      </c>
      <c r="C254" s="47">
        <f>0.001*[7]Sheet1!$F$228</f>
        <v>4.3999999999999997E-2</v>
      </c>
      <c r="D254" s="20">
        <f>0.001*[7]Sheet1!$F$229</f>
        <v>4.3999999999999997E-2</v>
      </c>
      <c r="E254" s="20">
        <f>0.001*[7]Sheet1!$F$230</f>
        <v>4.3999999999999997E-2</v>
      </c>
      <c r="F254" s="20">
        <f>0.001*[7]Sheet1!$F$231</f>
        <v>4.3999999999999997E-2</v>
      </c>
      <c r="G254" s="20">
        <f>0.001*[7]Sheet1!$F$232</f>
        <v>4.3999999999999997E-2</v>
      </c>
      <c r="H254" s="20">
        <f>0.001*[7]Sheet1!$F$233</f>
        <v>4.3999999999999997E-2</v>
      </c>
      <c r="I254" s="20">
        <f>0.001*[7]Sheet1!$F$234</f>
        <v>4.3999999999999997E-2</v>
      </c>
      <c r="J254" s="20">
        <f>0.001*[7]Sheet1!$F$235</f>
        <v>4.3000000000000003E-2</v>
      </c>
      <c r="K254" s="20">
        <f>0.001*[7]Sheet1!$F$236</f>
        <v>4.3000000000000003E-2</v>
      </c>
      <c r="L254" s="20">
        <f>0.001*[7]Sheet1!$F$237</f>
        <v>4.3000000000000003E-2</v>
      </c>
      <c r="M254" s="20">
        <f>0.001*[7]Sheet1!$F$238</f>
        <v>4.3000000000000003E-2</v>
      </c>
      <c r="N254" s="20">
        <f>0.001*[7]Sheet1!$F$239</f>
        <v>4.3000000000000003E-2</v>
      </c>
      <c r="O254" s="20">
        <f>0.001*[7]Sheet1!$F$240</f>
        <v>4.3000000000000003E-2</v>
      </c>
      <c r="P254" s="20">
        <f>0.001*[7]Sheet1!$F$241</f>
        <v>4.3000000000000003E-2</v>
      </c>
      <c r="Q254" s="20">
        <f>0.001*[7]Sheet1!$F$242</f>
        <v>4.3000000000000003E-2</v>
      </c>
      <c r="R254" s="20">
        <f>0.001*[7]Sheet1!$F$243</f>
        <v>4.3000000000000003E-2</v>
      </c>
      <c r="S254" s="20">
        <f>0.001*[7]Sheet1!$F$244</f>
        <v>4.3000000000000003E-2</v>
      </c>
      <c r="T254" s="20">
        <f>0.001*[7]Sheet1!$F$245</f>
        <v>4.3000000000000003E-2</v>
      </c>
      <c r="U254" s="20">
        <f>0.001*[7]Sheet1!$F$246</f>
        <v>4.3000000000000003E-2</v>
      </c>
      <c r="V254" s="20">
        <f>0.001*[7]Sheet1!$F$247</f>
        <v>4.3000000000000003E-2</v>
      </c>
      <c r="W254" s="20">
        <f>0.001*[7]Sheet1!$F$248</f>
        <v>4.3000000000000003E-2</v>
      </c>
      <c r="X254" s="20">
        <f>0.001*[7]Sheet1!$F$249</f>
        <v>4.3999999999999997E-2</v>
      </c>
      <c r="Y254" s="20">
        <f>0.001*[7]Sheet1!$F$250</f>
        <v>4.3999999999999997E-2</v>
      </c>
      <c r="Z254" s="48">
        <f>0.001*[7]Sheet1!$F$251</f>
        <v>4.3999999999999997E-2</v>
      </c>
      <c r="AA254" s="37">
        <f t="shared" si="36"/>
        <v>4.3999999999999997E-2</v>
      </c>
      <c r="AB254" s="21">
        <f t="shared" si="37"/>
        <v>4.3000000000000003E-2</v>
      </c>
      <c r="AC254" s="22">
        <f t="shared" si="38"/>
        <v>4.341666666666668E-2</v>
      </c>
    </row>
    <row r="255" spans="2:29" ht="15" customHeight="1">
      <c r="B255" s="26">
        <v>11</v>
      </c>
      <c r="C255" s="43">
        <f>0.001*[7]Sheet1!$F$252</f>
        <v>4.4999999999999998E-2</v>
      </c>
      <c r="D255" s="9">
        <f>0.001*[7]Sheet1!$F$253</f>
        <v>4.4999999999999998E-2</v>
      </c>
      <c r="E255" s="9">
        <f>0.001*[7]Sheet1!$F$254</f>
        <v>4.4999999999999998E-2</v>
      </c>
      <c r="F255" s="9">
        <f>0.001*[7]Sheet1!$F$255</f>
        <v>4.3999999999999997E-2</v>
      </c>
      <c r="G255" s="9">
        <f>0.001*[7]Sheet1!$F$256</f>
        <v>4.7E-2</v>
      </c>
      <c r="H255" s="9">
        <f>0.001*[7]Sheet1!$F$257</f>
        <v>5.8000000000000003E-2</v>
      </c>
      <c r="I255" s="9">
        <f>0.001*[7]Sheet1!$F$258</f>
        <v>5.2000000000000005E-2</v>
      </c>
      <c r="J255" s="9">
        <f>0.001*[7]Sheet1!$F$259</f>
        <v>4.5999999999999999E-2</v>
      </c>
      <c r="K255" s="9">
        <f>0.001*[7]Sheet1!$F$260</f>
        <v>4.3000000000000003E-2</v>
      </c>
      <c r="L255" s="9">
        <f>0.001*[7]Sheet1!$F$261</f>
        <v>4.2000000000000003E-2</v>
      </c>
      <c r="M255" s="9">
        <f>0.001*[7]Sheet1!$F$262</f>
        <v>4.2000000000000003E-2</v>
      </c>
      <c r="N255" s="9">
        <f>0.001*[7]Sheet1!$F$263</f>
        <v>4.2000000000000003E-2</v>
      </c>
      <c r="O255" s="9">
        <f>0.001*[7]Sheet1!$F$264</f>
        <v>4.2000000000000003E-2</v>
      </c>
      <c r="P255" s="9">
        <f>0.001*[7]Sheet1!$F$265</f>
        <v>4.3000000000000003E-2</v>
      </c>
      <c r="Q255" s="9">
        <f>0.001*[7]Sheet1!$F$266</f>
        <v>4.4999999999999998E-2</v>
      </c>
      <c r="R255" s="9">
        <f>0.001*[7]Sheet1!$F$267</f>
        <v>4.5999999999999999E-2</v>
      </c>
      <c r="S255" s="9">
        <f>0.001*[7]Sheet1!$F$268</f>
        <v>4.3999999999999997E-2</v>
      </c>
      <c r="T255" s="9">
        <f>0.001*[7]Sheet1!$F$269</f>
        <v>4.4999999999999998E-2</v>
      </c>
      <c r="U255" s="9">
        <f>0.001*[7]Sheet1!$F$270</f>
        <v>4.3999999999999997E-2</v>
      </c>
      <c r="V255" s="9">
        <f>0.001*[7]Sheet1!$F$271</f>
        <v>4.3000000000000003E-2</v>
      </c>
      <c r="W255" s="9">
        <f>0.001*[7]Sheet1!$F$272</f>
        <v>4.3000000000000003E-2</v>
      </c>
      <c r="X255" s="9">
        <f>0.001*[7]Sheet1!$F$273</f>
        <v>4.3000000000000003E-2</v>
      </c>
      <c r="Y255" s="9">
        <f>0.001*[7]Sheet1!$F$274</f>
        <v>4.3000000000000003E-2</v>
      </c>
      <c r="Z255" s="44">
        <f>0.001*[7]Sheet1!$F$275</f>
        <v>4.3000000000000003E-2</v>
      </c>
      <c r="AA255" s="35">
        <f t="shared" si="36"/>
        <v>5.8000000000000003E-2</v>
      </c>
      <c r="AB255" s="10">
        <f t="shared" si="37"/>
        <v>4.2000000000000003E-2</v>
      </c>
      <c r="AC255" s="14">
        <f t="shared" si="38"/>
        <v>4.4791666666666674E-2</v>
      </c>
    </row>
    <row r="256" spans="2:29" ht="15" customHeight="1">
      <c r="B256" s="26">
        <v>12</v>
      </c>
      <c r="C256" s="43">
        <f>0.001*[7]Sheet1!$F$276</f>
        <v>4.3000000000000003E-2</v>
      </c>
      <c r="D256" s="9">
        <f>0.001*[7]Sheet1!$F$277</f>
        <v>4.3000000000000003E-2</v>
      </c>
      <c r="E256" s="9">
        <f>0.001*[7]Sheet1!$F$278</f>
        <v>4.3000000000000003E-2</v>
      </c>
      <c r="F256" s="9">
        <f>0.001*[7]Sheet1!$F$279</f>
        <v>4.3999999999999997E-2</v>
      </c>
      <c r="G256" s="9">
        <f>0.001*[7]Sheet1!$F$280</f>
        <v>4.3999999999999997E-2</v>
      </c>
      <c r="H256" s="9">
        <f>0.001*[7]Sheet1!$F$281</f>
        <v>4.3999999999999997E-2</v>
      </c>
      <c r="I256" s="9">
        <f>0.001*[7]Sheet1!$F$282</f>
        <v>4.3999999999999997E-2</v>
      </c>
      <c r="J256" s="9">
        <f>0.001*[7]Sheet1!$F$283</f>
        <v>4.3000000000000003E-2</v>
      </c>
      <c r="K256" s="9">
        <f>0.001*[7]Sheet1!$F$284</f>
        <v>4.2000000000000003E-2</v>
      </c>
      <c r="L256" s="9">
        <f>0.001*[7]Sheet1!$F$285</f>
        <v>4.2000000000000003E-2</v>
      </c>
      <c r="M256" s="9">
        <f>0.001*[7]Sheet1!$F$286</f>
        <v>4.2000000000000003E-2</v>
      </c>
      <c r="N256" s="9">
        <f>0.001*[7]Sheet1!$F$287</f>
        <v>4.2000000000000003E-2</v>
      </c>
      <c r="O256" s="9">
        <f>0.001*[7]Sheet1!$F$288</f>
        <v>4.2000000000000003E-2</v>
      </c>
      <c r="P256" s="9">
        <f>0.001*[7]Sheet1!$F$289</f>
        <v>4.2000000000000003E-2</v>
      </c>
      <c r="Q256" s="9">
        <f>0.001*[7]Sheet1!$F$290</f>
        <v>4.2000000000000003E-2</v>
      </c>
      <c r="R256" s="9">
        <f>0.001*[7]Sheet1!$F$291</f>
        <v>4.2000000000000003E-2</v>
      </c>
      <c r="S256" s="9">
        <f>0.001*[7]Sheet1!$F$292</f>
        <v>4.2000000000000003E-2</v>
      </c>
      <c r="T256" s="9">
        <f>0.001*[7]Sheet1!$F$293</f>
        <v>4.3000000000000003E-2</v>
      </c>
      <c r="U256" s="9">
        <f>0.001*[7]Sheet1!$F$294</f>
        <v>4.3000000000000003E-2</v>
      </c>
      <c r="V256" s="9">
        <f>0.001*[7]Sheet1!$F$295</f>
        <v>4.3000000000000003E-2</v>
      </c>
      <c r="W256" s="9">
        <f>0.001*[7]Sheet1!$F$296</f>
        <v>4.3000000000000003E-2</v>
      </c>
      <c r="X256" s="9">
        <f>0.001*[7]Sheet1!$F$297</f>
        <v>4.3000000000000003E-2</v>
      </c>
      <c r="Y256" s="9">
        <f>0.001*[7]Sheet1!$F$298</f>
        <v>4.3000000000000003E-2</v>
      </c>
      <c r="Z256" s="44">
        <f>0.001*[7]Sheet1!$F$299</f>
        <v>4.3000000000000003E-2</v>
      </c>
      <c r="AA256" s="35">
        <f t="shared" si="36"/>
        <v>4.3999999999999997E-2</v>
      </c>
      <c r="AB256" s="10">
        <f t="shared" si="37"/>
        <v>4.2000000000000003E-2</v>
      </c>
      <c r="AC256" s="14">
        <f t="shared" si="38"/>
        <v>4.2791666666666679E-2</v>
      </c>
    </row>
    <row r="257" spans="2:29" ht="15" customHeight="1">
      <c r="B257" s="26">
        <v>13</v>
      </c>
      <c r="C257" s="43">
        <f>0.001*[7]Sheet1!$F$300</f>
        <v>4.3000000000000003E-2</v>
      </c>
      <c r="D257" s="9">
        <f>0.001*[7]Sheet1!$F$301</f>
        <v>4.3999999999999997E-2</v>
      </c>
      <c r="E257" s="9">
        <f>0.001*[7]Sheet1!$F$302</f>
        <v>4.3999999999999997E-2</v>
      </c>
      <c r="F257" s="9">
        <f>0.001*[7]Sheet1!$F$303</f>
        <v>4.3999999999999997E-2</v>
      </c>
      <c r="G257" s="9">
        <f>0.001*[7]Sheet1!$F$304</f>
        <v>4.3999999999999997E-2</v>
      </c>
      <c r="H257" s="9">
        <f>0.001*[7]Sheet1!$F$305</f>
        <v>4.3999999999999997E-2</v>
      </c>
      <c r="I257" s="9">
        <f>0.001*[7]Sheet1!$F$306</f>
        <v>4.3999999999999997E-2</v>
      </c>
      <c r="J257" s="9">
        <f>0.001*[7]Sheet1!$F$307</f>
        <v>4.3999999999999997E-2</v>
      </c>
      <c r="K257" s="9">
        <f>0.001*[7]Sheet1!$F$308</f>
        <v>4.3000000000000003E-2</v>
      </c>
      <c r="L257" s="9">
        <f>0.001*[7]Sheet1!$F$309</f>
        <v>4.2000000000000003E-2</v>
      </c>
      <c r="M257" s="9">
        <f>0.001*[7]Sheet1!$F$310</f>
        <v>4.2000000000000003E-2</v>
      </c>
      <c r="N257" s="9">
        <f>0.001*[7]Sheet1!$F$311</f>
        <v>4.2000000000000003E-2</v>
      </c>
      <c r="O257" s="9">
        <f>0.001*[7]Sheet1!$F$312</f>
        <v>4.2000000000000003E-2</v>
      </c>
      <c r="P257" s="9">
        <f>0.001*[7]Sheet1!$F$313</f>
        <v>4.2000000000000003E-2</v>
      </c>
      <c r="Q257" s="9">
        <f>0.001*[7]Sheet1!$F$314</f>
        <v>4.2000000000000003E-2</v>
      </c>
      <c r="R257" s="9">
        <f>0.001*[7]Sheet1!$F$315</f>
        <v>4.2000000000000003E-2</v>
      </c>
      <c r="S257" s="9">
        <f>0.001*[7]Sheet1!$F$316</f>
        <v>4.2000000000000003E-2</v>
      </c>
      <c r="T257" s="9">
        <f>0.001*[7]Sheet1!$F$317</f>
        <v>4.2000000000000003E-2</v>
      </c>
      <c r="U257" s="9">
        <f>0.001*[7]Sheet1!$F$318</f>
        <v>4.2000000000000003E-2</v>
      </c>
      <c r="V257" s="9">
        <f>0.001*[7]Sheet1!$F$319</f>
        <v>4.3000000000000003E-2</v>
      </c>
      <c r="W257" s="9">
        <f>0.001*[7]Sheet1!$F$320</f>
        <v>4.3000000000000003E-2</v>
      </c>
      <c r="X257" s="9">
        <f>0.001*[7]Sheet1!$F$321</f>
        <v>4.3000000000000003E-2</v>
      </c>
      <c r="Y257" s="9">
        <f>0.001*[7]Sheet1!$F$322</f>
        <v>4.3000000000000003E-2</v>
      </c>
      <c r="Z257" s="44">
        <f>0.001*[7]Sheet1!$F$323</f>
        <v>4.3999999999999997E-2</v>
      </c>
      <c r="AA257" s="35">
        <f t="shared" si="36"/>
        <v>4.3999999999999997E-2</v>
      </c>
      <c r="AB257" s="10">
        <f t="shared" si="37"/>
        <v>4.2000000000000003E-2</v>
      </c>
      <c r="AC257" s="14">
        <f t="shared" si="38"/>
        <v>4.2916666666666679E-2</v>
      </c>
    </row>
    <row r="258" spans="2:29" ht="15" customHeight="1">
      <c r="B258" s="26">
        <v>14</v>
      </c>
      <c r="C258" s="43">
        <f>0.001*[7]Sheet1!$F$324</f>
        <v>4.4999999999999998E-2</v>
      </c>
      <c r="D258" s="9">
        <f>0.001*[7]Sheet1!$F$325</f>
        <v>4.7E-2</v>
      </c>
      <c r="E258" s="9">
        <f>0.001*[7]Sheet1!$F$326</f>
        <v>4.8000000000000001E-2</v>
      </c>
      <c r="F258" s="9">
        <f>0.001*[7]Sheet1!$F$327</f>
        <v>4.5999999999999999E-2</v>
      </c>
      <c r="G258" s="9">
        <f>0.001*[7]Sheet1!$F$328</f>
        <v>4.5999999999999999E-2</v>
      </c>
      <c r="H258" s="9">
        <f>0.001*[7]Sheet1!$F$329</f>
        <v>4.8000000000000001E-2</v>
      </c>
      <c r="I258" s="9">
        <f>0.001*[7]Sheet1!$F$330</f>
        <v>4.7E-2</v>
      </c>
      <c r="J258" s="9">
        <f>0.001*[7]Sheet1!$F$331</f>
        <v>4.7E-2</v>
      </c>
      <c r="K258" s="9">
        <f>0.001*[7]Sheet1!$F$332</f>
        <v>4.4999999999999998E-2</v>
      </c>
      <c r="L258" s="9">
        <f>0.001*[7]Sheet1!$F$333</f>
        <v>4.3000000000000003E-2</v>
      </c>
      <c r="M258" s="9">
        <f>0.001*[7]Sheet1!$F$334</f>
        <v>4.3000000000000003E-2</v>
      </c>
      <c r="N258" s="9">
        <f>0.001*[7]Sheet1!$F$335</f>
        <v>4.2000000000000003E-2</v>
      </c>
      <c r="O258" s="9">
        <f>0.001*[7]Sheet1!$F$336</f>
        <v>4.3000000000000003E-2</v>
      </c>
      <c r="P258" s="9">
        <f>0.001*[7]Sheet1!$F$337</f>
        <v>4.2000000000000003E-2</v>
      </c>
      <c r="Q258" s="9">
        <f>0.001*[7]Sheet1!$F$338</f>
        <v>4.2000000000000003E-2</v>
      </c>
      <c r="R258" s="9">
        <f>0.001*[7]Sheet1!$F$339</f>
        <v>4.2000000000000003E-2</v>
      </c>
      <c r="S258" s="9">
        <f>0.001*[7]Sheet1!$F$340</f>
        <v>4.2000000000000003E-2</v>
      </c>
      <c r="T258" s="9">
        <f>0.001*[7]Sheet1!$F$341</f>
        <v>4.2000000000000003E-2</v>
      </c>
      <c r="U258" s="9">
        <f>0.001*[7]Sheet1!$F$342</f>
        <v>4.2000000000000003E-2</v>
      </c>
      <c r="V258" s="9">
        <f>0.001*[7]Sheet1!$F$343</f>
        <v>4.3000000000000003E-2</v>
      </c>
      <c r="W258" s="9">
        <f>0.001*[7]Sheet1!$F$344</f>
        <v>4.3000000000000003E-2</v>
      </c>
      <c r="X258" s="9">
        <f>0.001*[7]Sheet1!$F$345</f>
        <v>4.3000000000000003E-2</v>
      </c>
      <c r="Y258" s="9">
        <f>0.001*[7]Sheet1!$F$346</f>
        <v>4.3000000000000003E-2</v>
      </c>
      <c r="Z258" s="44">
        <f>0.001*[7]Sheet1!$F$347</f>
        <v>4.3999999999999997E-2</v>
      </c>
      <c r="AA258" s="35">
        <f t="shared" si="36"/>
        <v>4.8000000000000001E-2</v>
      </c>
      <c r="AB258" s="10">
        <f t="shared" si="37"/>
        <v>4.2000000000000003E-2</v>
      </c>
      <c r="AC258" s="14">
        <f t="shared" si="38"/>
        <v>4.4083333333333342E-2</v>
      </c>
    </row>
    <row r="259" spans="2:29" ht="15" customHeight="1">
      <c r="B259" s="26">
        <v>15</v>
      </c>
      <c r="C259" s="43">
        <f>0.001*[7]Sheet1!$F$348</f>
        <v>4.3999999999999997E-2</v>
      </c>
      <c r="D259" s="9">
        <f>0.001*[7]Sheet1!$F$349</f>
        <v>4.3000000000000003E-2</v>
      </c>
      <c r="E259" s="9">
        <f>0.001*[7]Sheet1!$F$350</f>
        <v>4.3000000000000003E-2</v>
      </c>
      <c r="F259" s="9">
        <f>0.001*[7]Sheet1!$F$351</f>
        <v>4.3000000000000003E-2</v>
      </c>
      <c r="G259" s="9">
        <f>0.001*[7]Sheet1!$F$352</f>
        <v>4.3000000000000003E-2</v>
      </c>
      <c r="H259" s="9">
        <f>0.001*[7]Sheet1!$F$353</f>
        <v>4.3999999999999997E-2</v>
      </c>
      <c r="I259" s="9">
        <f>0.001*[7]Sheet1!$F$354</f>
        <v>4.3999999999999997E-2</v>
      </c>
      <c r="J259" s="9">
        <f>0.001*[7]Sheet1!$F$355</f>
        <v>4.4999999999999998E-2</v>
      </c>
      <c r="K259" s="9">
        <f>0.001*[7]Sheet1!$F$356</f>
        <v>4.3999999999999997E-2</v>
      </c>
      <c r="L259" s="9">
        <f>0.001*[7]Sheet1!$F$357</f>
        <v>4.3999999999999997E-2</v>
      </c>
      <c r="M259" s="9">
        <f>0.001*[7]Sheet1!$F$358</f>
        <v>4.3000000000000003E-2</v>
      </c>
      <c r="N259" s="9">
        <f>0.001*[7]Sheet1!$F$359</f>
        <v>4.3000000000000003E-2</v>
      </c>
      <c r="O259" s="9">
        <f>0.001*[7]Sheet1!$F$360</f>
        <v>4.3000000000000003E-2</v>
      </c>
      <c r="P259" s="9">
        <f>0.001*[7]Sheet1!$F$361</f>
        <v>4.3000000000000003E-2</v>
      </c>
      <c r="Q259" s="9">
        <f>0.001*[7]Sheet1!$F$362</f>
        <v>4.3000000000000003E-2</v>
      </c>
      <c r="R259" s="9">
        <f>0.001*[7]Sheet1!$F$363</f>
        <v>4.2000000000000003E-2</v>
      </c>
      <c r="S259" s="9">
        <f>0.001*[7]Sheet1!$F$364</f>
        <v>4.3000000000000003E-2</v>
      </c>
      <c r="T259" s="9">
        <f>0.001*[7]Sheet1!$F$365</f>
        <v>4.3000000000000003E-2</v>
      </c>
      <c r="U259" s="9">
        <f>0.001*[7]Sheet1!$F$366</f>
        <v>4.3000000000000003E-2</v>
      </c>
      <c r="V259" s="9">
        <f>0.001*[7]Sheet1!$F$367</f>
        <v>4.3000000000000003E-2</v>
      </c>
      <c r="W259" s="9">
        <f>0.001*[7]Sheet1!$F$368</f>
        <v>4.3000000000000003E-2</v>
      </c>
      <c r="X259" s="9">
        <f>0.001*[7]Sheet1!$F$369</f>
        <v>4.3000000000000003E-2</v>
      </c>
      <c r="Y259" s="9">
        <f>0.001*[7]Sheet1!$F$370</f>
        <v>4.3999999999999997E-2</v>
      </c>
      <c r="Z259" s="44">
        <f>0.001*[7]Sheet1!$F$371</f>
        <v>4.3000000000000003E-2</v>
      </c>
      <c r="AA259" s="35">
        <f t="shared" si="36"/>
        <v>4.4999999999999998E-2</v>
      </c>
      <c r="AB259" s="10">
        <f t="shared" si="37"/>
        <v>4.2000000000000003E-2</v>
      </c>
      <c r="AC259" s="14">
        <f t="shared" si="38"/>
        <v>4.329166666666668E-2</v>
      </c>
    </row>
    <row r="260" spans="2:29" ht="15" customHeight="1">
      <c r="B260" s="27">
        <v>16</v>
      </c>
      <c r="C260" s="45">
        <f>0.001*[7]Sheet1!$F$372</f>
        <v>4.3999999999999997E-2</v>
      </c>
      <c r="D260" s="17">
        <f>0.001*[7]Sheet1!$F$373</f>
        <v>4.3000000000000003E-2</v>
      </c>
      <c r="E260" s="17">
        <f>0.001*[7]Sheet1!$F$374</f>
        <v>4.3000000000000003E-2</v>
      </c>
      <c r="F260" s="17">
        <f>0.001*[7]Sheet1!$F$375</f>
        <v>4.3000000000000003E-2</v>
      </c>
      <c r="G260" s="17">
        <f>0.001*[7]Sheet1!$F$376</f>
        <v>4.3000000000000003E-2</v>
      </c>
      <c r="H260" s="17">
        <f>0.001*[7]Sheet1!$F$377</f>
        <v>4.3999999999999997E-2</v>
      </c>
      <c r="I260" s="17">
        <f>0.001*[7]Sheet1!$F$378</f>
        <v>4.3000000000000003E-2</v>
      </c>
      <c r="J260" s="17">
        <f>0.001*[7]Sheet1!$F$379</f>
        <v>4.3000000000000003E-2</v>
      </c>
      <c r="K260" s="17">
        <f>0.001*[7]Sheet1!$F$380</f>
        <v>4.3000000000000003E-2</v>
      </c>
      <c r="L260" s="17">
        <f>0.001*[7]Sheet1!$F$381</f>
        <v>4.3000000000000003E-2</v>
      </c>
      <c r="M260" s="17">
        <f>0.001*[7]Sheet1!$F$382</f>
        <v>4.3000000000000003E-2</v>
      </c>
      <c r="N260" s="17">
        <f>0.001*[7]Sheet1!$F$383</f>
        <v>4.3000000000000003E-2</v>
      </c>
      <c r="O260" s="17">
        <f>0.001*[7]Sheet1!$F$384</f>
        <v>4.3000000000000003E-2</v>
      </c>
      <c r="P260" s="17">
        <f>0.001*[7]Sheet1!$F$385</f>
        <v>4.3000000000000003E-2</v>
      </c>
      <c r="Q260" s="17">
        <f>0.001*[7]Sheet1!$F$386</f>
        <v>4.3000000000000003E-2</v>
      </c>
      <c r="R260" s="17">
        <f>0.001*[7]Sheet1!$F$387</f>
        <v>4.3000000000000003E-2</v>
      </c>
      <c r="S260" s="17">
        <f>0.001*[7]Sheet1!$F$388</f>
        <v>4.3000000000000003E-2</v>
      </c>
      <c r="T260" s="17">
        <f>0.001*[7]Sheet1!$F$389</f>
        <v>4.3000000000000003E-2</v>
      </c>
      <c r="U260" s="17">
        <f>0.001*[7]Sheet1!$F$390</f>
        <v>4.3000000000000003E-2</v>
      </c>
      <c r="V260" s="17">
        <f>0.001*[7]Sheet1!$F$391</f>
        <v>4.3000000000000003E-2</v>
      </c>
      <c r="W260" s="17">
        <f>0.001*[7]Sheet1!$F$392</f>
        <v>4.3000000000000003E-2</v>
      </c>
      <c r="X260" s="17">
        <f>0.001*[7]Sheet1!$F$393</f>
        <v>4.3999999999999997E-2</v>
      </c>
      <c r="Y260" s="17">
        <f>0.001*[7]Sheet1!$F$394</f>
        <v>4.3999999999999997E-2</v>
      </c>
      <c r="Z260" s="46">
        <f>0.001*[7]Sheet1!$F$395</f>
        <v>4.3999999999999997E-2</v>
      </c>
      <c r="AA260" s="36">
        <f t="shared" si="36"/>
        <v>4.3999999999999997E-2</v>
      </c>
      <c r="AB260" s="18">
        <f t="shared" si="37"/>
        <v>4.3000000000000003E-2</v>
      </c>
      <c r="AC260" s="19">
        <f t="shared" si="38"/>
        <v>4.3208333333333349E-2</v>
      </c>
    </row>
    <row r="261" spans="2:29" ht="15" customHeight="1">
      <c r="B261" s="26">
        <v>17</v>
      </c>
      <c r="C261" s="43">
        <f>0.001*[7]Sheet1!$F$396</f>
        <v>4.3999999999999997E-2</v>
      </c>
      <c r="D261" s="9">
        <f>0.001*[7]Sheet1!$F$397</f>
        <v>4.3999999999999997E-2</v>
      </c>
      <c r="E261" s="9">
        <f>0.001*[7]Sheet1!$F$398</f>
        <v>4.4999999999999998E-2</v>
      </c>
      <c r="F261" s="9">
        <f>0.001*[7]Sheet1!$F$399</f>
        <v>4.4999999999999998E-2</v>
      </c>
      <c r="G261" s="9">
        <f>0.001*[7]Sheet1!$F$400</f>
        <v>4.4999999999999998E-2</v>
      </c>
      <c r="H261" s="9">
        <f>0.001*[7]Sheet1!$F$401</f>
        <v>4.3999999999999997E-2</v>
      </c>
      <c r="I261" s="9">
        <f>0.001*[7]Sheet1!$F$402</f>
        <v>4.3999999999999997E-2</v>
      </c>
      <c r="J261" s="9">
        <f>0.001*[7]Sheet1!$F$403</f>
        <v>4.3000000000000003E-2</v>
      </c>
      <c r="K261" s="9">
        <f>0.001*[7]Sheet1!$F$404</f>
        <v>4.3000000000000003E-2</v>
      </c>
      <c r="L261" s="9">
        <f>0.001*[7]Sheet1!$F$405</f>
        <v>4.3999999999999997E-2</v>
      </c>
      <c r="M261" s="9">
        <f>0.001*[7]Sheet1!$F$406</f>
        <v>5.2000000000000005E-2</v>
      </c>
      <c r="N261" s="9">
        <f>0.001*[7]Sheet1!$F$407</f>
        <v>5.6000000000000001E-2</v>
      </c>
      <c r="O261" s="9">
        <f>0.001*[7]Sheet1!$F$408</f>
        <v>5.8000000000000003E-2</v>
      </c>
      <c r="P261" s="9">
        <f>0.001*[7]Sheet1!$F$409</f>
        <v>5.2999999999999999E-2</v>
      </c>
      <c r="Q261" s="9">
        <f>0.001*[7]Sheet1!$F$400</f>
        <v>4.4999999999999998E-2</v>
      </c>
      <c r="R261" s="9">
        <f>0.001*[7]Sheet1!$F$411</f>
        <v>4.5999999999999999E-2</v>
      </c>
      <c r="S261" s="9">
        <f>0.001*[7]Sheet1!$F$412</f>
        <v>5.1000000000000004E-2</v>
      </c>
      <c r="T261" s="9">
        <f>0.001*[7]Sheet1!$F$413</f>
        <v>4.7E-2</v>
      </c>
      <c r="U261" s="9">
        <f>0.001*[7]Sheet1!$F$414</f>
        <v>4.3999999999999997E-2</v>
      </c>
      <c r="V261" s="9">
        <f>0.001*[7]Sheet1!$F$415</f>
        <v>4.3000000000000003E-2</v>
      </c>
      <c r="W261" s="9">
        <f>0.001*[7]Sheet1!$F$416</f>
        <v>4.3000000000000003E-2</v>
      </c>
      <c r="X261" s="9">
        <f>0.001*[7]Sheet1!$F$417</f>
        <v>4.3000000000000003E-2</v>
      </c>
      <c r="Y261" s="9">
        <f>0.001*[7]Sheet1!$F$418</f>
        <v>4.3000000000000003E-2</v>
      </c>
      <c r="Z261" s="44">
        <f>0.001*[7]Sheet1!$F$419</f>
        <v>4.3000000000000003E-2</v>
      </c>
      <c r="AA261" s="35">
        <f t="shared" si="36"/>
        <v>5.8000000000000003E-2</v>
      </c>
      <c r="AB261" s="10">
        <f t="shared" si="37"/>
        <v>4.3000000000000003E-2</v>
      </c>
      <c r="AC261" s="14">
        <f t="shared" si="38"/>
        <v>4.6166666666666668E-2</v>
      </c>
    </row>
    <row r="262" spans="2:29" ht="15" customHeight="1">
      <c r="B262" s="26">
        <v>18</v>
      </c>
      <c r="C262" s="43">
        <f>0.001*[7]Sheet1!$F$420</f>
        <v>4.3999999999999997E-2</v>
      </c>
      <c r="D262" s="9">
        <f>0.001*[7]Sheet1!$F$421</f>
        <v>4.3000000000000003E-2</v>
      </c>
      <c r="E262" s="9">
        <f>0.001*[7]Sheet1!$F$422</f>
        <v>4.3999999999999997E-2</v>
      </c>
      <c r="F262" s="9">
        <f>0.001*[7]Sheet1!$F$423</f>
        <v>4.3999999999999997E-2</v>
      </c>
      <c r="G262" s="9">
        <f>0.001*[7]Sheet1!$F$424</f>
        <v>4.3000000000000003E-2</v>
      </c>
      <c r="H262" s="9">
        <f>0.001*[7]Sheet1!$F$425</f>
        <v>4.3999999999999997E-2</v>
      </c>
      <c r="I262" s="9">
        <f>0.001*[7]Sheet1!$F$426</f>
        <v>4.3999999999999997E-2</v>
      </c>
      <c r="J262" s="9">
        <f>0.001*[7]Sheet1!$F$427</f>
        <v>4.3000000000000003E-2</v>
      </c>
      <c r="K262" s="9">
        <f>0.001*[7]Sheet1!$F$428</f>
        <v>4.3000000000000003E-2</v>
      </c>
      <c r="L262" s="9">
        <f>0.001*[7]Sheet1!$F$429</f>
        <v>4.3000000000000003E-2</v>
      </c>
      <c r="M262" s="9">
        <f>0.001*[7]Sheet1!$F$430</f>
        <v>4.3000000000000003E-2</v>
      </c>
      <c r="N262" s="9">
        <f>0.001*[7]Sheet1!$F$431</f>
        <v>4.3000000000000003E-2</v>
      </c>
      <c r="O262" s="9">
        <f>0.001*[7]Sheet1!$F$432</f>
        <v>4.3000000000000003E-2</v>
      </c>
      <c r="P262" s="9">
        <f>0.001*[7]Sheet1!$F$433</f>
        <v>4.2000000000000003E-2</v>
      </c>
      <c r="Q262" s="9">
        <f>0.001*[7]Sheet1!$F$434</f>
        <v>4.2000000000000003E-2</v>
      </c>
      <c r="R262" s="9">
        <f>0.001*[7]Sheet1!$F$435</f>
        <v>4.3000000000000003E-2</v>
      </c>
      <c r="S262" s="9">
        <f>0.001*[7]Sheet1!$F$436</f>
        <v>4.3000000000000003E-2</v>
      </c>
      <c r="T262" s="9">
        <f>0.001*[7]Sheet1!$F$437</f>
        <v>4.3000000000000003E-2</v>
      </c>
      <c r="U262" s="9">
        <f>0.001*[7]Sheet1!$F$438</f>
        <v>4.3000000000000003E-2</v>
      </c>
      <c r="V262" s="9">
        <f>0.001*[7]Sheet1!$F$439</f>
        <v>4.3000000000000003E-2</v>
      </c>
      <c r="W262" s="9">
        <f>0.001*[7]Sheet1!$F$440</f>
        <v>4.3000000000000003E-2</v>
      </c>
      <c r="X262" s="9">
        <f>0.001*[7]Sheet1!$F$441</f>
        <v>4.3000000000000003E-2</v>
      </c>
      <c r="Y262" s="9">
        <f>0.001*[7]Sheet1!$F$442</f>
        <v>4.3000000000000003E-2</v>
      </c>
      <c r="Z262" s="44">
        <f>0.001*[7]Sheet1!$F$443</f>
        <v>4.3000000000000003E-2</v>
      </c>
      <c r="AA262" s="35">
        <f t="shared" si="36"/>
        <v>4.3999999999999997E-2</v>
      </c>
      <c r="AB262" s="10">
        <f t="shared" si="37"/>
        <v>4.2000000000000003E-2</v>
      </c>
      <c r="AC262" s="14">
        <f t="shared" si="38"/>
        <v>4.3125000000000017E-2</v>
      </c>
    </row>
    <row r="263" spans="2:29" ht="15" customHeight="1">
      <c r="B263" s="26">
        <v>19</v>
      </c>
      <c r="C263" s="43">
        <f>0.001*[7]Sheet1!$F$444</f>
        <v>4.3000000000000003E-2</v>
      </c>
      <c r="D263" s="9">
        <f>0.001*[7]Sheet1!$F$445</f>
        <v>4.3000000000000003E-2</v>
      </c>
      <c r="E263" s="9">
        <f>0.001*[7]Sheet1!$F$446</f>
        <v>4.3000000000000003E-2</v>
      </c>
      <c r="F263" s="9">
        <f>0.001*[7]Sheet1!$F$447</f>
        <v>4.3999999999999997E-2</v>
      </c>
      <c r="G263" s="9">
        <f>0.001*[7]Sheet1!$F$448</f>
        <v>4.3999999999999997E-2</v>
      </c>
      <c r="H263" s="9">
        <f>0.001*[7]Sheet1!$F$449</f>
        <v>4.3999999999999997E-2</v>
      </c>
      <c r="I263" s="9">
        <f>0.001*[7]Sheet1!$F$450</f>
        <v>4.3999999999999997E-2</v>
      </c>
      <c r="J263" s="9">
        <f>0.001*[7]Sheet1!$F$451</f>
        <v>4.3000000000000003E-2</v>
      </c>
      <c r="K263" s="9">
        <f>0.001*[7]Sheet1!$F$452</f>
        <v>4.3000000000000003E-2</v>
      </c>
      <c r="L263" s="9">
        <f>0.001*[7]Sheet1!$F$453</f>
        <v>4.2000000000000003E-2</v>
      </c>
      <c r="M263" s="9">
        <f>0.001*[7]Sheet1!$F$454</f>
        <v>4.2000000000000003E-2</v>
      </c>
      <c r="N263" s="9">
        <f>0.001*[7]Sheet1!$F$455</f>
        <v>4.2000000000000003E-2</v>
      </c>
      <c r="O263" s="9">
        <f>0.001*[7]Sheet1!$F$456</f>
        <v>4.3000000000000003E-2</v>
      </c>
      <c r="P263" s="9">
        <f>0.001*[7]Sheet1!$F$457</f>
        <v>4.2000000000000003E-2</v>
      </c>
      <c r="Q263" s="9">
        <f>0.001*[7]Sheet1!$F$458</f>
        <v>4.2000000000000003E-2</v>
      </c>
      <c r="R263" s="9">
        <f>0.001*[7]Sheet1!$F$459</f>
        <v>4.3000000000000003E-2</v>
      </c>
      <c r="S263" s="9">
        <f>0.001*[7]Sheet1!$F$460</f>
        <v>4.3000000000000003E-2</v>
      </c>
      <c r="T263" s="9">
        <f>0.001*[7]Sheet1!$F$461</f>
        <v>4.3000000000000003E-2</v>
      </c>
      <c r="U263" s="9">
        <f>0.001*[7]Sheet1!$F$462</f>
        <v>4.3000000000000003E-2</v>
      </c>
      <c r="V263" s="9">
        <f>0.001*[7]Sheet1!$F$463</f>
        <v>4.3000000000000003E-2</v>
      </c>
      <c r="W263" s="9">
        <f>0.001*[7]Sheet1!$F$464</f>
        <v>4.3000000000000003E-2</v>
      </c>
      <c r="X263" s="9">
        <f>0.001*[7]Sheet1!$F$465</f>
        <v>4.3000000000000003E-2</v>
      </c>
      <c r="Y263" s="9">
        <f>0.001*[7]Sheet1!$F$466</f>
        <v>4.3000000000000003E-2</v>
      </c>
      <c r="Z263" s="44">
        <f>0.001*[7]Sheet1!$F$467</f>
        <v>4.3000000000000003E-2</v>
      </c>
      <c r="AA263" s="35">
        <f t="shared" si="36"/>
        <v>4.3999999999999997E-2</v>
      </c>
      <c r="AB263" s="10">
        <f t="shared" si="37"/>
        <v>4.2000000000000003E-2</v>
      </c>
      <c r="AC263" s="14">
        <f t="shared" si="38"/>
        <v>4.2958333333333348E-2</v>
      </c>
    </row>
    <row r="264" spans="2:29" ht="15" customHeight="1">
      <c r="B264" s="28">
        <v>20</v>
      </c>
      <c r="C264" s="47">
        <f>0.001*[7]Sheet1!$F$468</f>
        <v>4.3999999999999997E-2</v>
      </c>
      <c r="D264" s="20">
        <f>0.001*[7]Sheet1!$F$469</f>
        <v>4.3999999999999997E-2</v>
      </c>
      <c r="E264" s="20">
        <f>0.001*[7]Sheet1!$F$470</f>
        <v>4.3999999999999997E-2</v>
      </c>
      <c r="F264" s="20">
        <f>0.001*[7]Sheet1!$F$471</f>
        <v>4.3999999999999997E-2</v>
      </c>
      <c r="G264" s="20">
        <f>0.001*[7]Sheet1!$F$472</f>
        <v>4.3999999999999997E-2</v>
      </c>
      <c r="H264" s="20">
        <f>0.001*[7]Sheet1!$F$473</f>
        <v>4.3999999999999997E-2</v>
      </c>
      <c r="I264" s="20">
        <f>0.001*[7]Sheet1!$F$474</f>
        <v>4.3999999999999997E-2</v>
      </c>
      <c r="J264" s="20">
        <f>0.001*[7]Sheet1!$F$475</f>
        <v>4.3000000000000003E-2</v>
      </c>
      <c r="K264" s="20">
        <f>0.001*[7]Sheet1!$F$476</f>
        <v>4.2000000000000003E-2</v>
      </c>
      <c r="L264" s="20">
        <f>0.001*[7]Sheet1!$F$477</f>
        <v>4.2000000000000003E-2</v>
      </c>
      <c r="M264" s="20">
        <f>0.001*[7]Sheet1!$F$478</f>
        <v>4.2000000000000003E-2</v>
      </c>
      <c r="N264" s="20">
        <f>0.001*[7]Sheet1!$F$479</f>
        <v>4.2000000000000003E-2</v>
      </c>
      <c r="O264" s="20">
        <f>0.001*[7]Sheet1!$F$480</f>
        <v>4.2000000000000003E-2</v>
      </c>
      <c r="P264" s="20">
        <f>0.001*[7]Sheet1!$F$481</f>
        <v>4.2000000000000003E-2</v>
      </c>
      <c r="Q264" s="20">
        <f>0.001*[7]Sheet1!$F$482</f>
        <v>4.2000000000000003E-2</v>
      </c>
      <c r="R264" s="20">
        <f>0.001*[7]Sheet1!$F$483</f>
        <v>4.2000000000000003E-2</v>
      </c>
      <c r="S264" s="20">
        <f>0.001*[7]Sheet1!$F$484</f>
        <v>4.2000000000000003E-2</v>
      </c>
      <c r="T264" s="20">
        <f>0.001*[7]Sheet1!$F$485</f>
        <v>4.2000000000000003E-2</v>
      </c>
      <c r="U264" s="20">
        <f>0.001*[7]Sheet1!$F$486</f>
        <v>4.2000000000000003E-2</v>
      </c>
      <c r="V264" s="20">
        <f>0.001*[7]Sheet1!$F$487</f>
        <v>4.3000000000000003E-2</v>
      </c>
      <c r="W264" s="20">
        <f>0.001*[7]Sheet1!$F$488</f>
        <v>4.3000000000000003E-2</v>
      </c>
      <c r="X264" s="20">
        <f>0.001*[7]Sheet1!$F$489</f>
        <v>4.3000000000000003E-2</v>
      </c>
      <c r="Y264" s="20">
        <f>0.001*[7]Sheet1!$F$490</f>
        <v>4.3000000000000003E-2</v>
      </c>
      <c r="Z264" s="48">
        <f>0.001*[7]Sheet1!$F$491</f>
        <v>4.3000000000000003E-2</v>
      </c>
      <c r="AA264" s="37">
        <f t="shared" si="36"/>
        <v>4.3999999999999997E-2</v>
      </c>
      <c r="AB264" s="21">
        <f t="shared" si="37"/>
        <v>4.2000000000000003E-2</v>
      </c>
      <c r="AC264" s="22">
        <f t="shared" si="38"/>
        <v>4.2833333333333341E-2</v>
      </c>
    </row>
    <row r="265" spans="2:29" ht="15" customHeight="1">
      <c r="B265" s="26">
        <v>21</v>
      </c>
      <c r="C265" s="43">
        <f>0.001*[7]Sheet1!$F$492</f>
        <v>4.3999999999999997E-2</v>
      </c>
      <c r="D265" s="9">
        <f>0.001*[7]Sheet1!$F$493</f>
        <v>4.3999999999999997E-2</v>
      </c>
      <c r="E265" s="9">
        <f>0.001*[7]Sheet1!$F$494</f>
        <v>4.3999999999999997E-2</v>
      </c>
      <c r="F265" s="9">
        <f>0.001*[7]Sheet1!$F$495</f>
        <v>4.3999999999999997E-2</v>
      </c>
      <c r="G265" s="9">
        <f>0.001*[7]Sheet1!$F$496</f>
        <v>4.3999999999999997E-2</v>
      </c>
      <c r="H265" s="9">
        <f>0.001*[7]Sheet1!$F$497</f>
        <v>4.3999999999999997E-2</v>
      </c>
      <c r="I265" s="9">
        <f>0.001*[7]Sheet1!$F$498</f>
        <v>4.3999999999999997E-2</v>
      </c>
      <c r="J265" s="9">
        <f>0.001*[7]Sheet1!$F$499</f>
        <v>4.3999999999999997E-2</v>
      </c>
      <c r="K265" s="9">
        <f>0.001*[7]Sheet1!$F$500</f>
        <v>4.3000000000000003E-2</v>
      </c>
      <c r="L265" s="9">
        <f>0.001*[7]Sheet1!$F$501</f>
        <v>4.3000000000000003E-2</v>
      </c>
      <c r="M265" s="9">
        <f>0.001*[7]Sheet1!$F$502</f>
        <v>4.3000000000000003E-2</v>
      </c>
      <c r="N265" s="9">
        <f>0.001*[7]Sheet1!$F$503</f>
        <v>4.2000000000000003E-2</v>
      </c>
      <c r="O265" s="9">
        <f>0.001*[7]Sheet1!$F$504</f>
        <v>4.3000000000000003E-2</v>
      </c>
      <c r="P265" s="9">
        <f>0.001*[7]Sheet1!$F$505</f>
        <v>4.3000000000000003E-2</v>
      </c>
      <c r="Q265" s="9">
        <f>0.001*[7]Sheet1!$F$506</f>
        <v>4.3000000000000003E-2</v>
      </c>
      <c r="R265" s="9">
        <f>0.001*[7]Sheet1!$F$507</f>
        <v>4.3000000000000003E-2</v>
      </c>
      <c r="S265" s="9">
        <f>0.001*[7]Sheet1!$F$508</f>
        <v>4.3000000000000003E-2</v>
      </c>
      <c r="T265" s="9">
        <f>0.001*[7]Sheet1!$F$509</f>
        <v>4.3000000000000003E-2</v>
      </c>
      <c r="U265" s="9">
        <f>0.001*[7]Sheet1!$F$510</f>
        <v>4.3000000000000003E-2</v>
      </c>
      <c r="V265" s="9">
        <f>0.001*[7]Sheet1!$F$511</f>
        <v>4.3000000000000003E-2</v>
      </c>
      <c r="W265" s="9">
        <f>0.001*[7]Sheet1!$F$512</f>
        <v>4.3999999999999997E-2</v>
      </c>
      <c r="X265" s="9">
        <f>0.001*[7]Sheet1!$F$513</f>
        <v>4.3999999999999997E-2</v>
      </c>
      <c r="Y265" s="9">
        <f>0.001*[7]Sheet1!$F$514</f>
        <v>4.3999999999999997E-2</v>
      </c>
      <c r="Z265" s="44">
        <f>0.001*[7]Sheet1!$F$515</f>
        <v>4.7E-2</v>
      </c>
      <c r="AA265" s="35">
        <f t="shared" si="36"/>
        <v>4.7E-2</v>
      </c>
      <c r="AB265" s="10">
        <f t="shared" si="37"/>
        <v>4.2000000000000003E-2</v>
      </c>
      <c r="AC265" s="14">
        <f t="shared" si="38"/>
        <v>4.3583333333333342E-2</v>
      </c>
    </row>
    <row r="266" spans="2:29" ht="15" customHeight="1">
      <c r="B266" s="26">
        <v>22</v>
      </c>
      <c r="C266" s="43">
        <f>0.001*[7]Sheet1!$F$516</f>
        <v>4.9000000000000002E-2</v>
      </c>
      <c r="D266" s="9">
        <f>0.001*[7]Sheet1!$F$517</f>
        <v>4.9000000000000002E-2</v>
      </c>
      <c r="E266" s="9">
        <f>0.001*[7]Sheet1!$F$518</f>
        <v>5.2000000000000005E-2</v>
      </c>
      <c r="F266" s="9">
        <f>0.001*[7]Sheet1!$F$519</f>
        <v>5.3999999999999999E-2</v>
      </c>
      <c r="G266" s="9">
        <f>0.001*[7]Sheet1!$F$520</f>
        <v>5.5E-2</v>
      </c>
      <c r="H266" s="9">
        <f>0.001*[7]Sheet1!$F$521</f>
        <v>5.2000000000000005E-2</v>
      </c>
      <c r="I266" s="9">
        <f>0.001*[7]Sheet1!$F$522</f>
        <v>4.7E-2</v>
      </c>
      <c r="J266" s="9">
        <f>0.001*[7]Sheet1!$F$523</f>
        <v>4.5999999999999999E-2</v>
      </c>
      <c r="K266" s="9">
        <f>0.001*[7]Sheet1!$F$524</f>
        <v>4.3999999999999997E-2</v>
      </c>
      <c r="L266" s="9">
        <f>0.001*[7]Sheet1!$F$525</f>
        <v>4.3000000000000003E-2</v>
      </c>
      <c r="M266" s="9">
        <f>0.001*[7]Sheet1!$F$526</f>
        <v>4.2000000000000003E-2</v>
      </c>
      <c r="N266" s="9">
        <f>0.001*[7]Sheet1!$F$527</f>
        <v>4.2000000000000003E-2</v>
      </c>
      <c r="O266" s="9">
        <f>0.001*[7]Sheet1!$F$528</f>
        <v>4.2000000000000003E-2</v>
      </c>
      <c r="P266" s="9">
        <f>0.001*[7]Sheet1!$F$529</f>
        <v>4.2000000000000003E-2</v>
      </c>
      <c r="Q266" s="9">
        <f>0.001*[7]Sheet1!$F$530</f>
        <v>4.2000000000000003E-2</v>
      </c>
      <c r="R266" s="9">
        <f>0.001*[7]Sheet1!$F$531</f>
        <v>4.2000000000000003E-2</v>
      </c>
      <c r="S266" s="9">
        <f>0.001*[7]Sheet1!$F$532</f>
        <v>4.2000000000000003E-2</v>
      </c>
      <c r="T266" s="9">
        <f>0.001*[7]Sheet1!$F$533</f>
        <v>4.3000000000000003E-2</v>
      </c>
      <c r="U266" s="9">
        <f>0.001*[7]Sheet1!$F$534</f>
        <v>4.3000000000000003E-2</v>
      </c>
      <c r="V266" s="9">
        <f>0.001*[7]Sheet1!$F$535</f>
        <v>4.3000000000000003E-2</v>
      </c>
      <c r="W266" s="9">
        <f>0.001*[7]Sheet1!$F$536</f>
        <v>4.3000000000000003E-2</v>
      </c>
      <c r="X266" s="9">
        <f>0.001*[7]Sheet1!$F$537</f>
        <v>4.3999999999999997E-2</v>
      </c>
      <c r="Y266" s="9">
        <f>0.001*[7]Sheet1!$F$538</f>
        <v>4.3999999999999997E-2</v>
      </c>
      <c r="Z266" s="44">
        <f>0.001*[7]Sheet1!$F$539</f>
        <v>4.3000000000000003E-2</v>
      </c>
      <c r="AA266" s="35">
        <f t="shared" si="36"/>
        <v>5.5E-2</v>
      </c>
      <c r="AB266" s="10">
        <f t="shared" si="37"/>
        <v>4.2000000000000003E-2</v>
      </c>
      <c r="AC266" s="14">
        <f t="shared" si="38"/>
        <v>4.5333333333333344E-2</v>
      </c>
    </row>
    <row r="267" spans="2:29" ht="15" customHeight="1">
      <c r="B267" s="26">
        <v>23</v>
      </c>
      <c r="C267" s="43">
        <f>0.001*[7]Sheet1!$F$540</f>
        <v>4.3999999999999997E-2</v>
      </c>
      <c r="D267" s="9">
        <f>0.001*[7]Sheet1!$F$541</f>
        <v>4.3999999999999997E-2</v>
      </c>
      <c r="E267" s="9">
        <f>0.001*[7]Sheet1!$F$542</f>
        <v>4.3999999999999997E-2</v>
      </c>
      <c r="F267" s="9">
        <f>0.001*[7]Sheet1!$F$543</f>
        <v>4.3999999999999997E-2</v>
      </c>
      <c r="G267" s="9">
        <f>0.001*[7]Sheet1!$F$544</f>
        <v>4.3999999999999997E-2</v>
      </c>
      <c r="H267" s="9">
        <f>0.001*[7]Sheet1!$F$545</f>
        <v>4.3999999999999997E-2</v>
      </c>
      <c r="I267" s="9">
        <f>0.001*[7]Sheet1!$F$546</f>
        <v>4.3999999999999997E-2</v>
      </c>
      <c r="J267" s="9">
        <f>0.001*[7]Sheet1!$F$547</f>
        <v>4.3999999999999997E-2</v>
      </c>
      <c r="K267" s="9">
        <f>0.001*[7]Sheet1!$F$548</f>
        <v>4.3999999999999997E-2</v>
      </c>
      <c r="L267" s="9">
        <f>0.001*[7]Sheet1!$F$549</f>
        <v>4.3000000000000003E-2</v>
      </c>
      <c r="M267" s="9">
        <f>0.001*[7]Sheet1!$F$550</f>
        <v>4.3000000000000003E-2</v>
      </c>
      <c r="N267" s="9">
        <f>0.001*[7]Sheet1!$F$551</f>
        <v>4.3000000000000003E-2</v>
      </c>
      <c r="O267" s="9">
        <f>0.001*[7]Sheet1!$F$552</f>
        <v>4.3000000000000003E-2</v>
      </c>
      <c r="P267" s="9">
        <f>0.001*[7]Sheet1!$F$553</f>
        <v>4.3000000000000003E-2</v>
      </c>
      <c r="Q267" s="9">
        <f>0.001*[7]Sheet1!$F$554</f>
        <v>4.3000000000000003E-2</v>
      </c>
      <c r="R267" s="9">
        <f>0.001*[7]Sheet1!$F$555</f>
        <v>4.3000000000000003E-2</v>
      </c>
      <c r="S267" s="9">
        <f>0.001*[7]Sheet1!$F$556</f>
        <v>4.3000000000000003E-2</v>
      </c>
      <c r="T267" s="9">
        <f>0.001*[7]Sheet1!$F$557</f>
        <v>4.3000000000000003E-2</v>
      </c>
      <c r="U267" s="9">
        <f>0.001*[7]Sheet1!$F$558</f>
        <v>4.3999999999999997E-2</v>
      </c>
      <c r="V267" s="9">
        <f>0.001*[7]Sheet1!$F$559</f>
        <v>4.3999999999999997E-2</v>
      </c>
      <c r="W267" s="9">
        <f>0.001*[7]Sheet1!$F$560</f>
        <v>4.3999999999999997E-2</v>
      </c>
      <c r="X267" s="9">
        <f>0.001*[7]Sheet1!$F$561</f>
        <v>4.3999999999999997E-2</v>
      </c>
      <c r="Y267" s="9">
        <f>0.001*[7]Sheet1!$F$562</f>
        <v>4.3999999999999997E-2</v>
      </c>
      <c r="Z267" s="44">
        <f>0.001*[7]Sheet1!$F$563</f>
        <v>4.3999999999999997E-2</v>
      </c>
      <c r="AA267" s="35">
        <f t="shared" si="36"/>
        <v>4.3999999999999997E-2</v>
      </c>
      <c r="AB267" s="10">
        <f t="shared" si="37"/>
        <v>4.3000000000000003E-2</v>
      </c>
      <c r="AC267" s="14">
        <f t="shared" si="38"/>
        <v>4.3625000000000018E-2</v>
      </c>
    </row>
    <row r="268" spans="2:29" ht="15" customHeight="1">
      <c r="B268" s="26">
        <v>24</v>
      </c>
      <c r="C268" s="43">
        <f>0.001*[7]Sheet1!$F$564</f>
        <v>4.3999999999999997E-2</v>
      </c>
      <c r="D268" s="9">
        <f>0.001*[7]Sheet1!$F$565</f>
        <v>4.3000000000000003E-2</v>
      </c>
      <c r="E268" s="9">
        <f>0.001*[7]Sheet1!$F$566</f>
        <v>4.3999999999999997E-2</v>
      </c>
      <c r="F268" s="9">
        <f>0.001*[7]Sheet1!$F$567</f>
        <v>4.3999999999999997E-2</v>
      </c>
      <c r="G268" s="9">
        <f>0.001*[7]Sheet1!$F$568</f>
        <v>4.3999999999999997E-2</v>
      </c>
      <c r="H268" s="9">
        <f>0.001*[7]Sheet1!$F$569</f>
        <v>4.3999999999999997E-2</v>
      </c>
      <c r="I268" s="9">
        <f>0.001*[7]Sheet1!$F$570</f>
        <v>4.3999999999999997E-2</v>
      </c>
      <c r="J268" s="9">
        <f>0.001*[7]Sheet1!$F$571</f>
        <v>4.3000000000000003E-2</v>
      </c>
      <c r="K268" s="9">
        <f>0.001*[7]Sheet1!$F$572</f>
        <v>4.3000000000000003E-2</v>
      </c>
      <c r="L268" s="9">
        <f>0.001*[7]Sheet1!$F$573</f>
        <v>4.3000000000000003E-2</v>
      </c>
      <c r="M268" s="9">
        <f>0.001*[7]Sheet1!$F$574</f>
        <v>4.3000000000000003E-2</v>
      </c>
      <c r="N268" s="9">
        <f>0.001*[7]Sheet1!$F$575</f>
        <v>4.3000000000000003E-2</v>
      </c>
      <c r="O268" s="9">
        <f>0.001*[7]Sheet1!$F$576</f>
        <v>4.3000000000000003E-2</v>
      </c>
      <c r="P268" s="9">
        <f>0.001*[7]Sheet1!$F$577</f>
        <v>4.3000000000000003E-2</v>
      </c>
      <c r="Q268" s="9">
        <f>0.001*[7]Sheet1!$F$578</f>
        <v>4.3000000000000003E-2</v>
      </c>
      <c r="R268" s="9">
        <f>0.001*[7]Sheet1!$F$579</f>
        <v>4.3000000000000003E-2</v>
      </c>
      <c r="S268" s="9">
        <f>0.001*[7]Sheet1!$F$580</f>
        <v>4.3000000000000003E-2</v>
      </c>
      <c r="T268" s="9">
        <f>0.001*[7]Sheet1!$F$581</f>
        <v>4.3000000000000003E-2</v>
      </c>
      <c r="U268" s="9">
        <f>0.001*[7]Sheet1!$F$582</f>
        <v>4.3000000000000003E-2</v>
      </c>
      <c r="V268" s="9">
        <f>0.001*[7]Sheet1!$F$583</f>
        <v>4.3000000000000003E-2</v>
      </c>
      <c r="W268" s="9">
        <f>0.001*[7]Sheet1!$F$584</f>
        <v>4.3999999999999997E-2</v>
      </c>
      <c r="X268" s="9">
        <f>0.001*[7]Sheet1!$F$585</f>
        <v>4.3000000000000003E-2</v>
      </c>
      <c r="Y268" s="9">
        <f>0.001*[7]Sheet1!$F$586</f>
        <v>4.3999999999999997E-2</v>
      </c>
      <c r="Z268" s="44">
        <f>0.001*[7]Sheet1!$F$587</f>
        <v>4.3999999999999997E-2</v>
      </c>
      <c r="AA268" s="35">
        <f t="shared" si="36"/>
        <v>4.3999999999999997E-2</v>
      </c>
      <c r="AB268" s="10">
        <f t="shared" si="37"/>
        <v>4.3000000000000003E-2</v>
      </c>
      <c r="AC268" s="14">
        <f t="shared" si="38"/>
        <v>4.3375000000000018E-2</v>
      </c>
    </row>
    <row r="269" spans="2:29" ht="15" customHeight="1">
      <c r="B269" s="26">
        <v>25</v>
      </c>
      <c r="C269" s="43">
        <f>0.001*[7]Sheet1!$F$588</f>
        <v>4.3999999999999997E-2</v>
      </c>
      <c r="D269" s="9">
        <f>0.001*[7]Sheet1!$F$589</f>
        <v>4.3999999999999997E-2</v>
      </c>
      <c r="E269" s="9">
        <f>0.001*[7]Sheet1!$F$590</f>
        <v>4.3999999999999997E-2</v>
      </c>
      <c r="F269" s="9">
        <f>0.001*[7]Sheet1!$F$591</f>
        <v>4.3999999999999997E-2</v>
      </c>
      <c r="G269" s="9">
        <f>0.001*[7]Sheet1!$F$592</f>
        <v>4.3999999999999997E-2</v>
      </c>
      <c r="H269" s="9">
        <f>0.001*[7]Sheet1!$F$593</f>
        <v>4.3999999999999997E-2</v>
      </c>
      <c r="I269" s="9">
        <f>0.001*[7]Sheet1!$F$594</f>
        <v>4.3999999999999997E-2</v>
      </c>
      <c r="J269" s="9">
        <f>0.001*[7]Sheet1!$F$595</f>
        <v>4.3999999999999997E-2</v>
      </c>
      <c r="K269" s="9">
        <f>0.001*[7]Sheet1!$F$596</f>
        <v>4.3000000000000003E-2</v>
      </c>
      <c r="L269" s="9">
        <f>0.001*[7]Sheet1!$F$597</f>
        <v>4.2000000000000003E-2</v>
      </c>
      <c r="M269" s="9">
        <f>0.001*[7]Sheet1!$F$598</f>
        <v>4.3000000000000003E-2</v>
      </c>
      <c r="N269" s="9">
        <f>0.001*[7]Sheet1!$F$599</f>
        <v>4.3000000000000003E-2</v>
      </c>
      <c r="O269" s="9">
        <f>0.001*[7]Sheet1!$F$600</f>
        <v>4.3000000000000003E-2</v>
      </c>
      <c r="P269" s="9">
        <f>0.001*[7]Sheet1!$F$601</f>
        <v>4.2000000000000003E-2</v>
      </c>
      <c r="Q269" s="9">
        <f>0.001*[7]Sheet1!$F$602</f>
        <v>4.2000000000000003E-2</v>
      </c>
      <c r="R269" s="9">
        <f>0.001*[7]Sheet1!$F$603</f>
        <v>4.2000000000000003E-2</v>
      </c>
      <c r="S269" s="9">
        <f>0.001*[7]Sheet1!$F$604</f>
        <v>4.3000000000000003E-2</v>
      </c>
      <c r="T269" s="9">
        <f>0.001*[7]Sheet1!$F$605</f>
        <v>4.3000000000000003E-2</v>
      </c>
      <c r="U269" s="9">
        <f>0.001*[7]Sheet1!$F$606</f>
        <v>4.3000000000000003E-2</v>
      </c>
      <c r="V269" s="9">
        <f>0.001*[7]Sheet1!$F$607</f>
        <v>4.3000000000000003E-2</v>
      </c>
      <c r="W269" s="9">
        <f>0.001*[7]Sheet1!$F$608</f>
        <v>4.3000000000000003E-2</v>
      </c>
      <c r="X269" s="9">
        <f>0.001*[7]Sheet1!$F$609</f>
        <v>4.3999999999999997E-2</v>
      </c>
      <c r="Y269" s="9">
        <f>0.001*[7]Sheet1!$F$610</f>
        <v>4.3999999999999997E-2</v>
      </c>
      <c r="Z269" s="44">
        <f>0.001*[7]Sheet1!$F$611</f>
        <v>4.3999999999999997E-2</v>
      </c>
      <c r="AA269" s="35">
        <f t="shared" si="36"/>
        <v>4.3999999999999997E-2</v>
      </c>
      <c r="AB269" s="10">
        <f t="shared" si="37"/>
        <v>4.2000000000000003E-2</v>
      </c>
      <c r="AC269" s="14">
        <f t="shared" si="38"/>
        <v>4.329166666666668E-2</v>
      </c>
    </row>
    <row r="270" spans="2:29" ht="15" customHeight="1">
      <c r="B270" s="27">
        <v>26</v>
      </c>
      <c r="C270" s="45">
        <f>0.001*[7]Sheet1!$F$612</f>
        <v>4.3999999999999997E-2</v>
      </c>
      <c r="D270" s="17">
        <f>0.001*[7]Sheet1!$F$613</f>
        <v>4.3999999999999997E-2</v>
      </c>
      <c r="E270" s="17">
        <f>0.001*[7]Sheet1!$F$614</f>
        <v>4.4999999999999998E-2</v>
      </c>
      <c r="F270" s="17">
        <f>0.001*[7]Sheet1!$F$615</f>
        <v>4.3999999999999997E-2</v>
      </c>
      <c r="G270" s="17">
        <f>0.001*[7]Sheet1!$F$616</f>
        <v>4.4999999999999998E-2</v>
      </c>
      <c r="H270" s="17">
        <f>0.001*[7]Sheet1!$F$617</f>
        <v>4.4999999999999998E-2</v>
      </c>
      <c r="I270" s="17">
        <f>0.001*[7]Sheet1!$F$618</f>
        <v>4.3999999999999997E-2</v>
      </c>
      <c r="J270" s="17">
        <f>0.001*[7]Sheet1!$F$619</f>
        <v>4.3999999999999997E-2</v>
      </c>
      <c r="K270" s="17">
        <f>0.001*[7]Sheet1!$F$620</f>
        <v>4.3000000000000003E-2</v>
      </c>
      <c r="L270" s="17">
        <f>0.001*[7]Sheet1!$F$621</f>
        <v>4.3000000000000003E-2</v>
      </c>
      <c r="M270" s="17">
        <f>0.001*[7]Sheet1!$F$622</f>
        <v>4.3000000000000003E-2</v>
      </c>
      <c r="N270" s="17">
        <f>0.001*[7]Sheet1!$F$623</f>
        <v>4.3000000000000003E-2</v>
      </c>
      <c r="O270" s="17">
        <f>0.001*[7]Sheet1!$F$624</f>
        <v>4.3000000000000003E-2</v>
      </c>
      <c r="P270" s="17">
        <f>0.001*[7]Sheet1!$F$625</f>
        <v>4.3000000000000003E-2</v>
      </c>
      <c r="Q270" s="17">
        <f>0.001*[7]Sheet1!$F$626</f>
        <v>4.3000000000000003E-2</v>
      </c>
      <c r="R270" s="17">
        <f>0.001*[7]Sheet1!$F$627</f>
        <v>4.3000000000000003E-2</v>
      </c>
      <c r="S270" s="17">
        <f>0.001*[7]Sheet1!$F$628</f>
        <v>4.2000000000000003E-2</v>
      </c>
      <c r="T270" s="17">
        <f>0.001*[7]Sheet1!$F$629</f>
        <v>4.2000000000000003E-2</v>
      </c>
      <c r="U270" s="17">
        <f>0.001*[7]Sheet1!$F$630</f>
        <v>4.3000000000000003E-2</v>
      </c>
      <c r="V270" s="17">
        <f>0.001*[7]Sheet1!$F$631</f>
        <v>4.3000000000000003E-2</v>
      </c>
      <c r="W270" s="17">
        <f>0.001*[7]Sheet1!$F$632</f>
        <v>4.3000000000000003E-2</v>
      </c>
      <c r="X270" s="17">
        <f>0.001*[7]Sheet1!$F$633</f>
        <v>4.3999999999999997E-2</v>
      </c>
      <c r="Y270" s="17">
        <f>0.001*[7]Sheet1!$F$634</f>
        <v>4.3999999999999997E-2</v>
      </c>
      <c r="Z270" s="46">
        <f>0.001*[7]Sheet1!$F$635</f>
        <v>4.3999999999999997E-2</v>
      </c>
      <c r="AA270" s="36">
        <f t="shared" si="36"/>
        <v>4.4999999999999998E-2</v>
      </c>
      <c r="AB270" s="18">
        <f t="shared" si="37"/>
        <v>4.2000000000000003E-2</v>
      </c>
      <c r="AC270" s="19">
        <f t="shared" si="38"/>
        <v>4.3500000000000011E-2</v>
      </c>
    </row>
    <row r="271" spans="2:29" ht="15" customHeight="1">
      <c r="B271" s="26">
        <v>27</v>
      </c>
      <c r="C271" s="43">
        <f>0.001*[7]Sheet1!$F$636</f>
        <v>4.3999999999999997E-2</v>
      </c>
      <c r="D271" s="9">
        <f>0.001*[7]Sheet1!$F$637</f>
        <v>4.3999999999999997E-2</v>
      </c>
      <c r="E271" s="9">
        <f>0.001*[7]Sheet1!$F$638</f>
        <v>4.3999999999999997E-2</v>
      </c>
      <c r="F271" s="9">
        <f>0.001*[7]Sheet1!$F$639</f>
        <v>4.4999999999999998E-2</v>
      </c>
      <c r="G271" s="9">
        <f>0.001*[7]Sheet1!$F$640</f>
        <v>4.4999999999999998E-2</v>
      </c>
      <c r="H271" s="9">
        <f>0.001*[7]Sheet1!$F$641</f>
        <v>4.4999999999999998E-2</v>
      </c>
      <c r="I271" s="9">
        <f>0.001*[7]Sheet1!$F$642</f>
        <v>4.3999999999999997E-2</v>
      </c>
      <c r="J271" s="9">
        <f>0.001*[7]Sheet1!$F$643</f>
        <v>4.3999999999999997E-2</v>
      </c>
      <c r="K271" s="9">
        <f>0.001*[7]Sheet1!$F$644</f>
        <v>4.3000000000000003E-2</v>
      </c>
      <c r="L271" s="9">
        <f>0.001*[7]Sheet1!$F$645</f>
        <v>4.2000000000000003E-2</v>
      </c>
      <c r="M271" s="9">
        <f>0.001*[7]Sheet1!$F$646</f>
        <v>4.2000000000000003E-2</v>
      </c>
      <c r="N271" s="9">
        <f>0.001*[7]Sheet1!$F$647</f>
        <v>4.2000000000000003E-2</v>
      </c>
      <c r="O271" s="9">
        <f>0.001*[7]Sheet1!$F$648</f>
        <v>4.2000000000000003E-2</v>
      </c>
      <c r="P271" s="9">
        <f>0.001*[7]Sheet1!$F$649</f>
        <v>4.2000000000000003E-2</v>
      </c>
      <c r="Q271" s="9">
        <f>0.001*[7]Sheet1!$F$650</f>
        <v>4.2000000000000003E-2</v>
      </c>
      <c r="R271" s="9">
        <f>0.001*[7]Sheet1!$F$651</f>
        <v>4.2000000000000003E-2</v>
      </c>
      <c r="S271" s="9">
        <f>0.001*[7]Sheet1!$F$652</f>
        <v>4.2000000000000003E-2</v>
      </c>
      <c r="T271" s="9">
        <f>0.001*[7]Sheet1!$F$653</f>
        <v>4.3000000000000003E-2</v>
      </c>
      <c r="U271" s="9">
        <f>0.001*[7]Sheet1!$F$654</f>
        <v>4.2000000000000003E-2</v>
      </c>
      <c r="V271" s="9">
        <f>0.001*[7]Sheet1!$F$655</f>
        <v>4.3000000000000003E-2</v>
      </c>
      <c r="W271" s="9">
        <f>0.001*[7]Sheet1!$F$656</f>
        <v>4.3000000000000003E-2</v>
      </c>
      <c r="X271" s="9">
        <f>0.001*[7]Sheet1!$F$657</f>
        <v>4.3000000000000003E-2</v>
      </c>
      <c r="Y271" s="9">
        <f>0.001*[7]Sheet1!$F$658</f>
        <v>4.3999999999999997E-2</v>
      </c>
      <c r="Z271" s="44">
        <f>0.001*[7]Sheet1!$F$659</f>
        <v>4.3999999999999997E-2</v>
      </c>
      <c r="AA271" s="35">
        <f t="shared" si="36"/>
        <v>4.4999999999999998E-2</v>
      </c>
      <c r="AB271" s="10">
        <f t="shared" si="37"/>
        <v>4.2000000000000003E-2</v>
      </c>
      <c r="AC271" s="14">
        <f t="shared" si="38"/>
        <v>4.316666666666668E-2</v>
      </c>
    </row>
    <row r="272" spans="2:29" ht="15" customHeight="1">
      <c r="B272" s="26">
        <v>28</v>
      </c>
      <c r="C272" s="43">
        <f>0.001*[7]Sheet1!$F$660</f>
        <v>4.3999999999999997E-2</v>
      </c>
      <c r="D272" s="9">
        <f>0.001*[7]Sheet1!$F$661</f>
        <v>4.3999999999999997E-2</v>
      </c>
      <c r="E272" s="9">
        <f>0.001*[7]Sheet1!$F$662</f>
        <v>4.3999999999999997E-2</v>
      </c>
      <c r="F272" s="9">
        <f>0.001*[7]Sheet1!$F$663</f>
        <v>4.3999999999999997E-2</v>
      </c>
      <c r="G272" s="9">
        <f>0.001*[7]Sheet1!$F$664</f>
        <v>4.4999999999999998E-2</v>
      </c>
      <c r="H272" s="9">
        <f>0.001*[7]Sheet1!$F$665</f>
        <v>4.4999999999999998E-2</v>
      </c>
      <c r="I272" s="9">
        <f>0.001*[7]Sheet1!$F$666</f>
        <v>4.4999999999999998E-2</v>
      </c>
      <c r="J272" s="9">
        <f>0.001*[7]Sheet1!$F$667</f>
        <v>5.2000000000000005E-2</v>
      </c>
      <c r="K272" s="9">
        <f>0.001*[7]Sheet1!$F$668</f>
        <v>5.1000000000000004E-2</v>
      </c>
      <c r="L272" s="9">
        <f>0.001*[7]Sheet1!$F$669</f>
        <v>5.1000000000000004E-2</v>
      </c>
      <c r="M272" s="9">
        <f>0.001*[7]Sheet1!$F$670</f>
        <v>5.1000000000000004E-2</v>
      </c>
      <c r="N272" s="9">
        <f>0.001*[7]Sheet1!$F$671</f>
        <v>5.2999999999999999E-2</v>
      </c>
      <c r="O272" s="9">
        <f>0.001*[7]Sheet1!$F$672</f>
        <v>5.3999999999999999E-2</v>
      </c>
      <c r="P272" s="9">
        <f>0.001*[7]Sheet1!$F$673</f>
        <v>5.2999999999999999E-2</v>
      </c>
      <c r="Q272" s="9">
        <f>0.001*[7]Sheet1!$F$674</f>
        <v>5.2999999999999999E-2</v>
      </c>
      <c r="R272" s="9">
        <f>0.001*[7]Sheet1!$F$675</f>
        <v>5.3999999999999999E-2</v>
      </c>
      <c r="S272" s="9">
        <f>0.001*[7]Sheet1!$F$676</f>
        <v>5.3999999999999999E-2</v>
      </c>
      <c r="T272" s="9">
        <f>0.001*[7]Sheet1!$F$677</f>
        <v>5.2999999999999999E-2</v>
      </c>
      <c r="U272" s="9">
        <f>0.001*[7]Sheet1!$F$678</f>
        <v>5.3999999999999999E-2</v>
      </c>
      <c r="V272" s="9">
        <f>0.001*[7]Sheet1!$F$679</f>
        <v>5.6000000000000001E-2</v>
      </c>
      <c r="W272" s="9">
        <f>0.001*[7]Sheet1!$F$680</f>
        <v>5.8000000000000003E-2</v>
      </c>
      <c r="X272" s="9">
        <f>0.001*[7]Sheet1!$F$681</f>
        <v>5.6000000000000001E-2</v>
      </c>
      <c r="Y272" s="9">
        <f>0.001*[7]Sheet1!$F$682</f>
        <v>5.3999999999999999E-2</v>
      </c>
      <c r="Z272" s="44">
        <f>0.001*[7]Sheet1!$F$683</f>
        <v>5.2999999999999999E-2</v>
      </c>
      <c r="AA272" s="35">
        <f t="shared" si="36"/>
        <v>5.8000000000000003E-2</v>
      </c>
      <c r="AB272" s="10">
        <f t="shared" si="37"/>
        <v>4.3999999999999997E-2</v>
      </c>
      <c r="AC272" s="14">
        <f t="shared" si="38"/>
        <v>5.087500000000001E-2</v>
      </c>
    </row>
    <row r="273" spans="2:29" ht="15" customHeight="1">
      <c r="B273" s="26">
        <v>29</v>
      </c>
      <c r="C273" s="43">
        <f>0.001*[7]Sheet1!$F$684</f>
        <v>5.1000000000000004E-2</v>
      </c>
      <c r="D273" s="9">
        <f>0.001*[7]Sheet1!$F$685</f>
        <v>0.05</v>
      </c>
      <c r="E273" s="9">
        <f>0.001*[7]Sheet1!$F$686</f>
        <v>4.4999999999999998E-2</v>
      </c>
      <c r="F273" s="9">
        <f>0.001*[7]Sheet1!$F$687</f>
        <v>4.3999999999999997E-2</v>
      </c>
      <c r="G273" s="9">
        <f>0.001*[7]Sheet1!$F$688</f>
        <v>4.5999999999999999E-2</v>
      </c>
      <c r="H273" s="9">
        <f>0.001*[7]Sheet1!$F$689</f>
        <v>4.4999999999999998E-2</v>
      </c>
      <c r="I273" s="9">
        <f>0.001*[7]Sheet1!$F$690</f>
        <v>4.3999999999999997E-2</v>
      </c>
      <c r="J273" s="9">
        <f>0.001*[7]Sheet1!$F$691</f>
        <v>4.4999999999999998E-2</v>
      </c>
      <c r="K273" s="9">
        <f>0.001*[7]Sheet1!$F$692</f>
        <v>4.4999999999999998E-2</v>
      </c>
      <c r="L273" s="9">
        <f>0.001*[7]Sheet1!$F$693</f>
        <v>4.5999999999999999E-2</v>
      </c>
      <c r="M273" s="9">
        <f>0.001*[7]Sheet1!$F$694</f>
        <v>4.5999999999999999E-2</v>
      </c>
      <c r="N273" s="9">
        <f>0.001*[7]Sheet1!$F$695</f>
        <v>4.4999999999999998E-2</v>
      </c>
      <c r="O273" s="9">
        <f>0.001*[7]Sheet1!$F$696</f>
        <v>4.3999999999999997E-2</v>
      </c>
      <c r="P273" s="9">
        <f>0.001*[7]Sheet1!$F$697</f>
        <v>4.3999999999999997E-2</v>
      </c>
      <c r="Q273" s="9">
        <f>0.001*[7]Sheet1!$F$698</f>
        <v>4.3000000000000003E-2</v>
      </c>
      <c r="R273" s="9">
        <f>0.001*[7]Sheet1!$F$699</f>
        <v>4.3000000000000003E-2</v>
      </c>
      <c r="S273" s="9">
        <f>0.001*[7]Sheet1!$F$700</f>
        <v>4.3000000000000003E-2</v>
      </c>
      <c r="T273" s="9">
        <f>0.001*[7]Sheet1!$F$701</f>
        <v>4.2000000000000003E-2</v>
      </c>
      <c r="U273" s="9">
        <f>0.001*[7]Sheet1!$F$702</f>
        <v>4.2000000000000003E-2</v>
      </c>
      <c r="V273" s="9">
        <f>0.001*[7]Sheet1!$F$703</f>
        <v>4.3000000000000003E-2</v>
      </c>
      <c r="W273" s="9">
        <f>0.001*[7]Sheet1!$F$704</f>
        <v>4.3000000000000003E-2</v>
      </c>
      <c r="X273" s="9">
        <f>0.001*[7]Sheet1!$F$705</f>
        <v>4.3000000000000003E-2</v>
      </c>
      <c r="Y273" s="9">
        <f>0.001*[7]Sheet1!$F$706</f>
        <v>4.3000000000000003E-2</v>
      </c>
      <c r="Z273" s="44">
        <f>0.001*[7]Sheet1!$F$707</f>
        <v>4.3000000000000003E-2</v>
      </c>
      <c r="AA273" s="35">
        <f t="shared" si="36"/>
        <v>5.1000000000000004E-2</v>
      </c>
      <c r="AB273" s="10">
        <f t="shared" si="37"/>
        <v>4.2000000000000003E-2</v>
      </c>
      <c r="AC273" s="14">
        <f t="shared" si="38"/>
        <v>4.4500000000000012E-2</v>
      </c>
    </row>
    <row r="274" spans="2:29" ht="15" customHeight="1">
      <c r="B274" s="28">
        <v>30</v>
      </c>
      <c r="C274" s="47">
        <f>0.001*[7]Sheet1!$F$708</f>
        <v>4.3000000000000003E-2</v>
      </c>
      <c r="D274" s="20">
        <f>0.001*[7]Sheet1!$F$709</f>
        <v>4.3000000000000003E-2</v>
      </c>
      <c r="E274" s="20">
        <f>0.001*[7]Sheet1!$F$710</f>
        <v>4.3000000000000003E-2</v>
      </c>
      <c r="F274" s="20">
        <f>0.001*[7]Sheet1!$F$711</f>
        <v>4.3000000000000003E-2</v>
      </c>
      <c r="G274" s="20">
        <f>0.001*[7]Sheet1!$F$712</f>
        <v>4.3000000000000003E-2</v>
      </c>
      <c r="H274" s="20">
        <f>0.001*[7]Sheet1!$F$713</f>
        <v>4.3000000000000003E-2</v>
      </c>
      <c r="I274" s="20">
        <f>0.001*[7]Sheet1!$F$714</f>
        <v>4.3000000000000003E-2</v>
      </c>
      <c r="J274" s="20">
        <f>0.001*[7]Sheet1!$F$715</f>
        <v>4.2000000000000003E-2</v>
      </c>
      <c r="K274" s="20">
        <f>0.001*[7]Sheet1!$F$716</f>
        <v>4.3000000000000003E-2</v>
      </c>
      <c r="L274" s="20">
        <f>0.001*[7]Sheet1!$F$717</f>
        <v>4.2000000000000003E-2</v>
      </c>
      <c r="M274" s="20">
        <f>0.001*[7]Sheet1!$F$718</f>
        <v>4.3000000000000003E-2</v>
      </c>
      <c r="N274" s="20">
        <f>0.001*[7]Sheet1!$F$719</f>
        <v>4.2000000000000003E-2</v>
      </c>
      <c r="O274" s="20">
        <f>0.001*[7]Sheet1!$F$720</f>
        <v>4.2000000000000003E-2</v>
      </c>
      <c r="P274" s="20">
        <f>0.001*[7]Sheet1!$F$721</f>
        <v>4.3000000000000003E-2</v>
      </c>
      <c r="Q274" s="20">
        <f>0.001*[7]Sheet1!$F$722</f>
        <v>4.3000000000000003E-2</v>
      </c>
      <c r="R274" s="20">
        <f>0.001*[7]Sheet1!$F$723</f>
        <v>4.3000000000000003E-2</v>
      </c>
      <c r="S274" s="20">
        <f>0.001*[7]Sheet1!$F$724</f>
        <v>4.3000000000000003E-2</v>
      </c>
      <c r="T274" s="20">
        <f>0.001*[7]Sheet1!$F$725</f>
        <v>4.2000000000000003E-2</v>
      </c>
      <c r="U274" s="20">
        <f>0.001*[7]Sheet1!$F$726</f>
        <v>4.2000000000000003E-2</v>
      </c>
      <c r="V274" s="20">
        <f>0.001*[7]Sheet1!$F$727</f>
        <v>4.2000000000000003E-2</v>
      </c>
      <c r="W274" s="20">
        <f>0.001*[7]Sheet1!$F$728</f>
        <v>4.3000000000000003E-2</v>
      </c>
      <c r="X274" s="20">
        <f>0.001*[7]Sheet1!$F$729</f>
        <v>4.3000000000000003E-2</v>
      </c>
      <c r="Y274" s="20">
        <f>0.001*[7]Sheet1!$F$730</f>
        <v>4.3000000000000003E-2</v>
      </c>
      <c r="Z274" s="48">
        <f>0.001*[7]Sheet1!$F$731</f>
        <v>4.3000000000000003E-2</v>
      </c>
      <c r="AA274" s="37">
        <f t="shared" si="36"/>
        <v>4.3000000000000003E-2</v>
      </c>
      <c r="AB274" s="21">
        <f t="shared" si="37"/>
        <v>4.2000000000000003E-2</v>
      </c>
      <c r="AC274" s="22">
        <f t="shared" si="38"/>
        <v>4.2708333333333348E-2</v>
      </c>
    </row>
    <row r="275" spans="2:29" ht="15" customHeight="1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>
      <c r="B276" s="30" t="s">
        <v>0</v>
      </c>
      <c r="C276" s="47">
        <f t="shared" ref="C276:Z276" si="39">MAX(C245:C275)</f>
        <v>5.2000000000000005E-2</v>
      </c>
      <c r="D276" s="20">
        <f t="shared" si="39"/>
        <v>5.2999999999999999E-2</v>
      </c>
      <c r="E276" s="20">
        <f t="shared" si="39"/>
        <v>5.2000000000000005E-2</v>
      </c>
      <c r="F276" s="20">
        <f t="shared" si="39"/>
        <v>5.7000000000000002E-2</v>
      </c>
      <c r="G276" s="20">
        <f t="shared" si="39"/>
        <v>0.06</v>
      </c>
      <c r="H276" s="20">
        <f t="shared" si="39"/>
        <v>5.8000000000000003E-2</v>
      </c>
      <c r="I276" s="20">
        <f t="shared" si="39"/>
        <v>5.5E-2</v>
      </c>
      <c r="J276" s="20">
        <f t="shared" si="39"/>
        <v>5.3999999999999999E-2</v>
      </c>
      <c r="K276" s="20">
        <f t="shared" si="39"/>
        <v>5.2999999999999999E-2</v>
      </c>
      <c r="L276" s="20">
        <f t="shared" si="39"/>
        <v>5.2000000000000005E-2</v>
      </c>
      <c r="M276" s="20">
        <f t="shared" si="39"/>
        <v>5.2000000000000005E-2</v>
      </c>
      <c r="N276" s="20">
        <f t="shared" si="39"/>
        <v>5.6000000000000001E-2</v>
      </c>
      <c r="O276" s="20">
        <f t="shared" si="39"/>
        <v>5.8000000000000003E-2</v>
      </c>
      <c r="P276" s="20">
        <f t="shared" si="39"/>
        <v>5.2999999999999999E-2</v>
      </c>
      <c r="Q276" s="20">
        <f t="shared" si="39"/>
        <v>5.5E-2</v>
      </c>
      <c r="R276" s="20">
        <f t="shared" si="39"/>
        <v>5.5E-2</v>
      </c>
      <c r="S276" s="20">
        <f t="shared" si="39"/>
        <v>5.5E-2</v>
      </c>
      <c r="T276" s="20">
        <f t="shared" si="39"/>
        <v>5.6000000000000001E-2</v>
      </c>
      <c r="U276" s="20">
        <f t="shared" si="39"/>
        <v>5.7000000000000002E-2</v>
      </c>
      <c r="V276" s="20">
        <f t="shared" si="39"/>
        <v>5.8000000000000003E-2</v>
      </c>
      <c r="W276" s="20">
        <f t="shared" si="39"/>
        <v>5.8000000000000003E-2</v>
      </c>
      <c r="X276" s="20">
        <f t="shared" si="39"/>
        <v>5.6000000000000001E-2</v>
      </c>
      <c r="Y276" s="20">
        <f t="shared" si="39"/>
        <v>5.3999999999999999E-2</v>
      </c>
      <c r="Z276" s="48">
        <f t="shared" si="39"/>
        <v>5.2999999999999999E-2</v>
      </c>
      <c r="AA276" s="162" t="s">
        <v>15</v>
      </c>
      <c r="AB276" s="163"/>
      <c r="AC276" s="164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4.3000000000000003E-2</v>
      </c>
      <c r="E277" s="5">
        <f t="shared" si="40"/>
        <v>4.3000000000000003E-2</v>
      </c>
      <c r="F277" s="5">
        <f t="shared" si="40"/>
        <v>4.3000000000000003E-2</v>
      </c>
      <c r="G277" s="5">
        <f t="shared" si="40"/>
        <v>4.3000000000000003E-2</v>
      </c>
      <c r="H277" s="5">
        <f t="shared" si="40"/>
        <v>4.3000000000000003E-2</v>
      </c>
      <c r="I277" s="5">
        <f t="shared" si="40"/>
        <v>4.3000000000000003E-2</v>
      </c>
      <c r="J277" s="5">
        <f t="shared" si="40"/>
        <v>4.2000000000000003E-2</v>
      </c>
      <c r="K277" s="5">
        <f t="shared" si="40"/>
        <v>4.2000000000000003E-2</v>
      </c>
      <c r="L277" s="5">
        <f t="shared" si="40"/>
        <v>4.2000000000000003E-2</v>
      </c>
      <c r="M277" s="5">
        <f t="shared" si="40"/>
        <v>4.2000000000000003E-2</v>
      </c>
      <c r="N277" s="5">
        <f t="shared" si="40"/>
        <v>4.2000000000000003E-2</v>
      </c>
      <c r="O277" s="5">
        <f t="shared" si="40"/>
        <v>4.2000000000000003E-2</v>
      </c>
      <c r="P277" s="5">
        <f t="shared" si="40"/>
        <v>4.2000000000000003E-2</v>
      </c>
      <c r="Q277" s="5">
        <f t="shared" si="40"/>
        <v>4.2000000000000003E-2</v>
      </c>
      <c r="R277" s="5">
        <f t="shared" si="40"/>
        <v>4.2000000000000003E-2</v>
      </c>
      <c r="S277" s="5">
        <f t="shared" si="40"/>
        <v>4.2000000000000003E-2</v>
      </c>
      <c r="T277" s="5">
        <f t="shared" si="40"/>
        <v>4.2000000000000003E-2</v>
      </c>
      <c r="U277" s="5">
        <f t="shared" si="40"/>
        <v>4.2000000000000003E-2</v>
      </c>
      <c r="V277" s="5">
        <f t="shared" si="40"/>
        <v>4.2000000000000003E-2</v>
      </c>
      <c r="W277" s="5">
        <f t="shared" si="40"/>
        <v>4.3000000000000003E-2</v>
      </c>
      <c r="X277" s="5">
        <f t="shared" si="40"/>
        <v>4.3000000000000003E-2</v>
      </c>
      <c r="Y277" s="5">
        <f t="shared" si="40"/>
        <v>4.3000000000000003E-2</v>
      </c>
      <c r="Z277" s="52">
        <f t="shared" si="40"/>
        <v>4.3000000000000003E-2</v>
      </c>
      <c r="AA277" s="156">
        <f>AVERAGE(AA245:AA275)</f>
        <v>4.7500000000000007E-2</v>
      </c>
      <c r="AB277" s="158">
        <f>AVERAGE(AB245:AB275)</f>
        <v>4.2400000000000014E-2</v>
      </c>
      <c r="AC277" s="160">
        <f>AVERAGE(AC245:AC275)</f>
        <v>4.4100000000000014E-2</v>
      </c>
    </row>
    <row r="278" spans="2:29" ht="15" customHeight="1" thickBot="1">
      <c r="B278" s="32" t="s">
        <v>14</v>
      </c>
      <c r="C278" s="53">
        <f t="shared" ref="C278:Z278" si="41">AVERAGE(C245:C275)</f>
        <v>4.4500000000000012E-2</v>
      </c>
      <c r="D278" s="6">
        <f t="shared" si="41"/>
        <v>4.4433333333333346E-2</v>
      </c>
      <c r="E278" s="6">
        <f t="shared" si="41"/>
        <v>4.4500000000000005E-2</v>
      </c>
      <c r="F278" s="6">
        <f t="shared" si="41"/>
        <v>4.4766666666666684E-2</v>
      </c>
      <c r="G278" s="6">
        <f t="shared" si="41"/>
        <v>4.5066666666666672E-2</v>
      </c>
      <c r="H278" s="6">
        <f t="shared" si="41"/>
        <v>4.5333333333333337E-2</v>
      </c>
      <c r="I278" s="6">
        <f t="shared" si="41"/>
        <v>4.4766666666666684E-2</v>
      </c>
      <c r="J278" s="6">
        <f t="shared" si="41"/>
        <v>4.4466666666666675E-2</v>
      </c>
      <c r="K278" s="6">
        <f t="shared" si="41"/>
        <v>4.3733333333333325E-2</v>
      </c>
      <c r="L278" s="6">
        <f t="shared" si="41"/>
        <v>4.3366666666666678E-2</v>
      </c>
      <c r="M278" s="6">
        <f t="shared" si="41"/>
        <v>4.3633333333333336E-2</v>
      </c>
      <c r="N278" s="6">
        <f t="shared" si="41"/>
        <v>4.3733333333333332E-2</v>
      </c>
      <c r="O278" s="6">
        <f t="shared" si="41"/>
        <v>4.4000000000000011E-2</v>
      </c>
      <c r="P278" s="6">
        <f t="shared" si="41"/>
        <v>4.3733333333333332E-2</v>
      </c>
      <c r="Q278" s="6">
        <f t="shared" si="41"/>
        <v>4.3533333333333334E-2</v>
      </c>
      <c r="R278" s="6">
        <f t="shared" si="41"/>
        <v>4.356666666666667E-2</v>
      </c>
      <c r="S278" s="6">
        <f t="shared" si="41"/>
        <v>4.3700000000000003E-2</v>
      </c>
      <c r="T278" s="6">
        <f t="shared" si="41"/>
        <v>4.3666666666666666E-2</v>
      </c>
      <c r="U278" s="6">
        <f t="shared" si="41"/>
        <v>4.3666666666666673E-2</v>
      </c>
      <c r="V278" s="6">
        <f t="shared" si="41"/>
        <v>4.4133333333333337E-2</v>
      </c>
      <c r="W278" s="6">
        <f t="shared" si="41"/>
        <v>4.4133333333333337E-2</v>
      </c>
      <c r="X278" s="6">
        <f t="shared" si="41"/>
        <v>4.4033333333333341E-2</v>
      </c>
      <c r="Y278" s="6">
        <f t="shared" si="41"/>
        <v>4.3866666666666679E-2</v>
      </c>
      <c r="Z278" s="54">
        <f t="shared" si="41"/>
        <v>4.4066666666666678E-2</v>
      </c>
      <c r="AA278" s="157"/>
      <c r="AB278" s="159"/>
      <c r="AC278" s="161"/>
    </row>
    <row r="280" spans="2:29" ht="268.5" customHeight="1"/>
    <row r="282" spans="2:29" ht="18" customHeight="1">
      <c r="B282" s="165" t="s">
        <v>56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0.001*[8]Sheet1!$F$12</f>
        <v>4.9000000000000002E-2</v>
      </c>
      <c r="D285" s="12">
        <f>0.001*[8]Sheet1!$F$13</f>
        <v>4.9000000000000002E-2</v>
      </c>
      <c r="E285" s="12">
        <f>0.001*[8]Sheet1!$F$14</f>
        <v>0.05</v>
      </c>
      <c r="F285" s="12">
        <f>0.001*[8]Sheet1!$F$15</f>
        <v>4.9000000000000002E-2</v>
      </c>
      <c r="G285" s="12">
        <f>0.001*[8]Sheet1!$F$16</f>
        <v>0.05</v>
      </c>
      <c r="H285" s="12">
        <f>0.001*[8]Sheet1!$F$17</f>
        <v>0.05</v>
      </c>
      <c r="I285" s="12">
        <f>0.001*[8]Sheet1!$F$18</f>
        <v>0.05</v>
      </c>
      <c r="J285" s="12">
        <f>0.001*[8]Sheet1!$F$19</f>
        <v>0.05</v>
      </c>
      <c r="K285" s="12">
        <f>0.001*[8]Sheet1!$F$20</f>
        <v>4.8000000000000001E-2</v>
      </c>
      <c r="L285" s="12">
        <f>0.001*[8]Sheet1!$F$21</f>
        <v>4.8000000000000001E-2</v>
      </c>
      <c r="M285" s="12">
        <f>0.001*[8]Sheet1!$F$22</f>
        <v>4.7E-2</v>
      </c>
      <c r="N285" s="12">
        <f>0.001*[8]Sheet1!$F$23</f>
        <v>4.7E-2</v>
      </c>
      <c r="O285" s="12">
        <f>0.001*[8]Sheet1!$F$24</f>
        <v>4.7E-2</v>
      </c>
      <c r="P285" s="12">
        <f>0.001*[8]Sheet1!$F$25</f>
        <v>4.7E-2</v>
      </c>
      <c r="Q285" s="12">
        <f>0.001*[8]Sheet1!$F$26</f>
        <v>4.7E-2</v>
      </c>
      <c r="R285" s="12">
        <f>0.001*[8]Sheet1!$F$27</f>
        <v>4.7E-2</v>
      </c>
      <c r="S285" s="12">
        <f>0.001*[8]Sheet1!$F$28</f>
        <v>4.7E-2</v>
      </c>
      <c r="T285" s="12">
        <f>0.001*[8]Sheet1!$F$29</f>
        <v>4.7E-2</v>
      </c>
      <c r="U285" s="12">
        <f>0.001*[8]Sheet1!$F$30</f>
        <v>4.7E-2</v>
      </c>
      <c r="V285" s="12">
        <f>0.001*[8]Sheet1!$F$31</f>
        <v>4.8000000000000001E-2</v>
      </c>
      <c r="W285" s="12">
        <f>0.001*[8]Sheet1!$F$32</f>
        <v>4.7E-2</v>
      </c>
      <c r="X285" s="12">
        <f>0.001*[8]Sheet1!$F$33</f>
        <v>4.7E-2</v>
      </c>
      <c r="Y285" s="12">
        <f>0.001*[8]Sheet1!$F$34</f>
        <v>4.7E-2</v>
      </c>
      <c r="Z285" s="42">
        <f>0.001*[8]Sheet1!$F$35</f>
        <v>4.5999999999999999E-2</v>
      </c>
      <c r="AA285" s="34">
        <f>MAX(C285:Z285)</f>
        <v>0.05</v>
      </c>
      <c r="AB285" s="13">
        <f>MIN(C285:Z285)</f>
        <v>4.5999999999999999E-2</v>
      </c>
      <c r="AC285" s="16">
        <f>AVERAGE(C285:Z285)</f>
        <v>4.7958333333333346E-2</v>
      </c>
    </row>
    <row r="286" spans="2:29" ht="15" customHeight="1">
      <c r="B286" s="26">
        <v>2</v>
      </c>
      <c r="C286" s="43">
        <f>0.001*[8]Sheet1!$F$36</f>
        <v>4.7E-2</v>
      </c>
      <c r="D286" s="9">
        <f>0.001*[8]Sheet1!$F$37</f>
        <v>4.5999999999999999E-2</v>
      </c>
      <c r="E286" s="9">
        <f>0.001*[8]Sheet1!$F$38</f>
        <v>4.5999999999999999E-2</v>
      </c>
      <c r="F286" s="9">
        <f>0.001*[8]Sheet1!$F$39</f>
        <v>4.7E-2</v>
      </c>
      <c r="G286" s="9">
        <f>0.001*[8]Sheet1!$F$40</f>
        <v>4.7E-2</v>
      </c>
      <c r="H286" s="9">
        <f>0.001*[8]Sheet1!$F$41</f>
        <v>4.7E-2</v>
      </c>
      <c r="I286" s="9">
        <f>0.001*[8]Sheet1!$F$42</f>
        <v>4.7E-2</v>
      </c>
      <c r="J286" s="9">
        <f>0.001*[8]Sheet1!$F$43</f>
        <v>4.7E-2</v>
      </c>
      <c r="K286" s="9">
        <f>0.001*[8]Sheet1!$F$44</f>
        <v>4.7E-2</v>
      </c>
      <c r="L286" s="9">
        <f>0.001*[8]Sheet1!$F$45</f>
        <v>4.7E-2</v>
      </c>
      <c r="M286" s="9">
        <f>0.001*[8]Sheet1!$F$46</f>
        <v>4.5999999999999999E-2</v>
      </c>
      <c r="N286" s="9">
        <f>0.001*[8]Sheet1!$F$47</f>
        <v>4.5999999999999999E-2</v>
      </c>
      <c r="O286" s="9">
        <f>0.001*[8]Sheet1!$F$48</f>
        <v>4.7E-2</v>
      </c>
      <c r="P286" s="9">
        <f>0.001*[8]Sheet1!$F$49</f>
        <v>4.5999999999999999E-2</v>
      </c>
      <c r="Q286" s="9">
        <f>0.001*[8]Sheet1!$F$50</f>
        <v>4.7E-2</v>
      </c>
      <c r="R286" s="9">
        <f>0.001*[8]Sheet1!$F$51</f>
        <v>4.5999999999999999E-2</v>
      </c>
      <c r="S286" s="9">
        <f>0.001*[8]Sheet1!$F$52</f>
        <v>4.5999999999999999E-2</v>
      </c>
      <c r="T286" s="9">
        <f>0.001*[8]Sheet1!$F$53</f>
        <v>4.5999999999999999E-2</v>
      </c>
      <c r="U286" s="9">
        <f>0.001*[8]Sheet1!$F$54</f>
        <v>4.5999999999999999E-2</v>
      </c>
      <c r="V286" s="9">
        <f>0.001*[8]Sheet1!$F$55</f>
        <v>4.5999999999999999E-2</v>
      </c>
      <c r="W286" s="9">
        <f>0.001*[8]Sheet1!$F$56</f>
        <v>4.7E-2</v>
      </c>
      <c r="X286" s="9">
        <f>0.001*[8]Sheet1!$F$57</f>
        <v>4.7E-2</v>
      </c>
      <c r="Y286" s="9">
        <f>0.001*[8]Sheet1!$F$58</f>
        <v>4.7E-2</v>
      </c>
      <c r="Z286" s="44">
        <f>0.001*[8]Sheet1!$F$59</f>
        <v>4.7E-2</v>
      </c>
      <c r="AA286" s="35">
        <f t="shared" ref="AA286:AA314" si="42">MAX(C286:Z286)</f>
        <v>4.7E-2</v>
      </c>
      <c r="AB286" s="10">
        <f t="shared" ref="AB286:AB314" si="43">MIN(C286:Z286)</f>
        <v>4.5999999999999999E-2</v>
      </c>
      <c r="AC286" s="14">
        <f t="shared" ref="AC286:AC314" si="44">AVERAGE(C286:Z286)</f>
        <v>4.6583333333333338E-2</v>
      </c>
    </row>
    <row r="287" spans="2:29" ht="15" customHeight="1">
      <c r="B287" s="26">
        <v>3</v>
      </c>
      <c r="C287" s="43">
        <f>0.001*[8]Sheet1!$F$60</f>
        <v>4.7E-2</v>
      </c>
      <c r="D287" s="9">
        <f>0.001*[8]Sheet1!$F$61</f>
        <v>4.7E-2</v>
      </c>
      <c r="E287" s="9">
        <f>0.001*[8]Sheet1!$F$62</f>
        <v>4.7E-2</v>
      </c>
      <c r="F287" s="9">
        <f>0.001*[8]Sheet1!$F$63</f>
        <v>4.7E-2</v>
      </c>
      <c r="G287" s="9">
        <f>0.001*[8]Sheet1!$F$64</f>
        <v>4.7E-2</v>
      </c>
      <c r="H287" s="9">
        <f>0.001*[8]Sheet1!$F$65</f>
        <v>4.7E-2</v>
      </c>
      <c r="I287" s="9">
        <f>0.001*[8]Sheet1!$F$66</f>
        <v>4.7E-2</v>
      </c>
      <c r="J287" s="9">
        <f>0.001*[8]Sheet1!$F$67</f>
        <v>4.7E-2</v>
      </c>
      <c r="K287" s="9">
        <f>0.001*[8]Sheet1!$F$68</f>
        <v>4.7E-2</v>
      </c>
      <c r="L287" s="9">
        <f>0.001*[8]Sheet1!$F$69</f>
        <v>4.5999999999999999E-2</v>
      </c>
      <c r="M287" s="9">
        <f>0.001*[8]Sheet1!$F$70</f>
        <v>4.7E-2</v>
      </c>
      <c r="N287" s="9">
        <f>0.001*[8]Sheet1!$F$71</f>
        <v>4.7E-2</v>
      </c>
      <c r="O287" s="9">
        <f>0.001*[8]Sheet1!$F$72</f>
        <v>4.7E-2</v>
      </c>
      <c r="P287" s="9">
        <f>0.001*[8]Sheet1!$F$73</f>
        <v>4.7E-2</v>
      </c>
      <c r="Q287" s="9">
        <f>0.001*[8]Sheet1!$F$74</f>
        <v>4.7E-2</v>
      </c>
      <c r="R287" s="9">
        <f>0.001*[8]Sheet1!$F$75</f>
        <v>4.7E-2</v>
      </c>
      <c r="S287" s="9">
        <f>0.001*[8]Sheet1!$F$76</f>
        <v>4.7E-2</v>
      </c>
      <c r="T287" s="9">
        <f>0.001*[8]Sheet1!$F$77</f>
        <v>4.7E-2</v>
      </c>
      <c r="U287" s="9">
        <f>0.001*[8]Sheet1!$F$78</f>
        <v>4.8000000000000001E-2</v>
      </c>
      <c r="V287" s="9">
        <f>0.001*[8]Sheet1!$F$79</f>
        <v>0.05</v>
      </c>
      <c r="W287" s="9">
        <f>0.001*[8]Sheet1!$F$80</f>
        <v>4.9000000000000002E-2</v>
      </c>
      <c r="X287" s="9">
        <f>0.001*[8]Sheet1!$F$81</f>
        <v>4.9000000000000002E-2</v>
      </c>
      <c r="Y287" s="9">
        <f>0.001*[8]Sheet1!$F$82</f>
        <v>5.2000000000000005E-2</v>
      </c>
      <c r="Z287" s="44">
        <f>0.001*[8]Sheet1!$F$83</f>
        <v>5.6000000000000001E-2</v>
      </c>
      <c r="AA287" s="35">
        <f t="shared" si="42"/>
        <v>5.6000000000000001E-2</v>
      </c>
      <c r="AB287" s="10">
        <f t="shared" si="43"/>
        <v>4.5999999999999999E-2</v>
      </c>
      <c r="AC287" s="14">
        <f t="shared" si="44"/>
        <v>4.7875000000000022E-2</v>
      </c>
    </row>
    <row r="288" spans="2:29" ht="15" customHeight="1">
      <c r="B288" s="26">
        <v>4</v>
      </c>
      <c r="C288" s="43">
        <f>0.001*[8]Sheet1!$F$84</f>
        <v>5.7000000000000002E-2</v>
      </c>
      <c r="D288" s="9">
        <f>0.001*[8]Sheet1!$F$85</f>
        <v>0.06</v>
      </c>
      <c r="E288" s="9">
        <f>0.001*[8]Sheet1!$F$86</f>
        <v>5.9000000000000004E-2</v>
      </c>
      <c r="F288" s="9">
        <f>0.001*[8]Sheet1!$F$87</f>
        <v>0.06</v>
      </c>
      <c r="G288" s="9">
        <f>0.001*[8]Sheet1!$F$88</f>
        <v>5.7000000000000002E-2</v>
      </c>
      <c r="H288" s="9">
        <f>0.001*[8]Sheet1!$F$89</f>
        <v>5.3999999999999999E-2</v>
      </c>
      <c r="I288" s="9">
        <f>0.001*[8]Sheet1!$F$90</f>
        <v>5.2999999999999999E-2</v>
      </c>
      <c r="J288" s="9">
        <f>0.001*[8]Sheet1!$F$91</f>
        <v>5.3999999999999999E-2</v>
      </c>
      <c r="K288" s="9">
        <f>0.001*[8]Sheet1!$F$92</f>
        <v>5.2999999999999999E-2</v>
      </c>
      <c r="L288" s="9">
        <f>0.001*[8]Sheet1!$F$93</f>
        <v>5.3999999999999999E-2</v>
      </c>
      <c r="M288" s="9">
        <f>0.001*[8]Sheet1!$F$94</f>
        <v>5.2999999999999999E-2</v>
      </c>
      <c r="N288" s="9">
        <f>0.001*[8]Sheet1!$F$95</f>
        <v>5.2000000000000005E-2</v>
      </c>
      <c r="O288" s="9">
        <f>0.001*[8]Sheet1!$F$96</f>
        <v>5.2000000000000005E-2</v>
      </c>
      <c r="P288" s="9">
        <f>0.001*[8]Sheet1!$F$97</f>
        <v>5.2999999999999999E-2</v>
      </c>
      <c r="Q288" s="9">
        <f>0.001*[8]Sheet1!$F$98</f>
        <v>4.9000000000000002E-2</v>
      </c>
      <c r="R288" s="9">
        <f>0.001*[8]Sheet1!$F$99</f>
        <v>4.7E-2</v>
      </c>
      <c r="S288" s="9">
        <f>0.001*[8]Sheet1!$F$100</f>
        <v>4.5999999999999999E-2</v>
      </c>
      <c r="T288" s="9">
        <f>0.001*[8]Sheet1!$F$101</f>
        <v>4.5999999999999999E-2</v>
      </c>
      <c r="U288" s="9">
        <f>0.001*[8]Sheet1!$F$102</f>
        <v>4.5999999999999999E-2</v>
      </c>
      <c r="V288" s="9">
        <f>0.001*[8]Sheet1!$F$103</f>
        <v>4.5999999999999999E-2</v>
      </c>
      <c r="W288" s="9">
        <f>0.001*[8]Sheet1!$F$104</f>
        <v>4.5999999999999999E-2</v>
      </c>
      <c r="X288" s="9">
        <f>0.001*[8]Sheet1!$F$105</f>
        <v>4.5999999999999999E-2</v>
      </c>
      <c r="Y288" s="9">
        <f>0.001*[8]Sheet1!$F$106</f>
        <v>4.5999999999999999E-2</v>
      </c>
      <c r="Z288" s="44">
        <f>0.001*[8]Sheet1!$F$107</f>
        <v>4.5999999999999999E-2</v>
      </c>
      <c r="AA288" s="35">
        <f t="shared" si="42"/>
        <v>0.06</v>
      </c>
      <c r="AB288" s="10">
        <f t="shared" si="43"/>
        <v>4.5999999999999999E-2</v>
      </c>
      <c r="AC288" s="14">
        <f t="shared" si="44"/>
        <v>5.1458333333333356E-2</v>
      </c>
    </row>
    <row r="289" spans="2:29" ht="15" customHeight="1">
      <c r="B289" s="26">
        <v>5</v>
      </c>
      <c r="C289" s="43">
        <f>0.001*[8]Sheet1!$F$108</f>
        <v>4.7E-2</v>
      </c>
      <c r="D289" s="9">
        <f>0.001*[8]Sheet1!$F$109</f>
        <v>4.7E-2</v>
      </c>
      <c r="E289" s="9">
        <f>0.001*[8]Sheet1!$F$110</f>
        <v>4.7E-2</v>
      </c>
      <c r="F289" s="9">
        <f>0.001*[8]Sheet1!$F$111</f>
        <v>4.8000000000000001E-2</v>
      </c>
      <c r="G289" s="9">
        <f>0.001*[8]Sheet1!$F$112</f>
        <v>4.8000000000000001E-2</v>
      </c>
      <c r="H289" s="9">
        <f>0.001*[8]Sheet1!$F$113</f>
        <v>4.8000000000000001E-2</v>
      </c>
      <c r="I289" s="9">
        <f>0.001*[8]Sheet1!$F$114</f>
        <v>4.8000000000000001E-2</v>
      </c>
      <c r="J289" s="9">
        <f>0.001*[8]Sheet1!$F$115</f>
        <v>4.8000000000000001E-2</v>
      </c>
      <c r="K289" s="9">
        <f>0.001*[8]Sheet1!$F$116</f>
        <v>4.8000000000000001E-2</v>
      </c>
      <c r="L289" s="9">
        <f>0.001*[8]Sheet1!$F$117</f>
        <v>4.7E-2</v>
      </c>
      <c r="M289" s="9">
        <f>0.001*[8]Sheet1!$F$118</f>
        <v>4.5999999999999999E-2</v>
      </c>
      <c r="N289" s="9">
        <f>0.001*[8]Sheet1!$F$119</f>
        <v>4.5999999999999999E-2</v>
      </c>
      <c r="O289" s="9">
        <f>0.001*[8]Sheet1!$F$120</f>
        <v>4.5999999999999999E-2</v>
      </c>
      <c r="P289" s="9">
        <f>0.001*[8]Sheet1!$F$121</f>
        <v>4.5999999999999999E-2</v>
      </c>
      <c r="Q289" s="9">
        <f>0.001*[8]Sheet1!$F$122</f>
        <v>4.5999999999999999E-2</v>
      </c>
      <c r="R289" s="9">
        <f>0.001*[8]Sheet1!$F$123</f>
        <v>4.5999999999999999E-2</v>
      </c>
      <c r="S289" s="9">
        <f>0.001*[8]Sheet1!$F$124</f>
        <v>4.5999999999999999E-2</v>
      </c>
      <c r="T289" s="9">
        <f>0.001*[8]Sheet1!$F$125</f>
        <v>4.5999999999999999E-2</v>
      </c>
      <c r="U289" s="9">
        <f>0.001*[8]Sheet1!$F$126</f>
        <v>4.5999999999999999E-2</v>
      </c>
      <c r="V289" s="9">
        <f>0.001*[8]Sheet1!$F$127</f>
        <v>4.5999999999999999E-2</v>
      </c>
      <c r="W289" s="9">
        <f>0.001*[8]Sheet1!$F$128</f>
        <v>4.7E-2</v>
      </c>
      <c r="X289" s="9">
        <f>0.001*[8]Sheet1!$F$129</f>
        <v>4.7E-2</v>
      </c>
      <c r="Y289" s="9">
        <f>0.001*[8]Sheet1!$F$130</f>
        <v>4.5999999999999999E-2</v>
      </c>
      <c r="Z289" s="44">
        <f>0.001*[8]Sheet1!$F$131</f>
        <v>4.5999999999999999E-2</v>
      </c>
      <c r="AA289" s="35">
        <f t="shared" si="42"/>
        <v>4.8000000000000001E-2</v>
      </c>
      <c r="AB289" s="10">
        <f t="shared" si="43"/>
        <v>4.5999999999999999E-2</v>
      </c>
      <c r="AC289" s="14">
        <f t="shared" si="44"/>
        <v>4.6750000000000014E-2</v>
      </c>
    </row>
    <row r="290" spans="2:29" ht="15" customHeight="1">
      <c r="B290" s="27">
        <v>6</v>
      </c>
      <c r="C290" s="45">
        <f>0.001*[8]Sheet1!$F$132</f>
        <v>4.5999999999999999E-2</v>
      </c>
      <c r="D290" s="17">
        <f>0.001*[8]Sheet1!$F$133</f>
        <v>4.5999999999999999E-2</v>
      </c>
      <c r="E290" s="17">
        <f>0.001*[8]Sheet1!$F$134</f>
        <v>4.5999999999999999E-2</v>
      </c>
      <c r="F290" s="17">
        <f>0.001*[8]Sheet1!$F$135</f>
        <v>4.5999999999999999E-2</v>
      </c>
      <c r="G290" s="17">
        <f>0.001*[8]Sheet1!$F$136</f>
        <v>4.5999999999999999E-2</v>
      </c>
      <c r="H290" s="17">
        <f>0.001*[8]Sheet1!$F$137</f>
        <v>4.7E-2</v>
      </c>
      <c r="I290" s="17">
        <f>0.001*[8]Sheet1!$F$138</f>
        <v>4.5999999999999999E-2</v>
      </c>
      <c r="J290" s="17">
        <f>0.001*[8]Sheet1!$F$139</f>
        <v>4.5999999999999999E-2</v>
      </c>
      <c r="K290" s="17">
        <f>0.001*[8]Sheet1!$F$140</f>
        <v>4.5999999999999999E-2</v>
      </c>
      <c r="L290" s="17">
        <f>0.001*[8]Sheet1!$F$141</f>
        <v>4.5999999999999999E-2</v>
      </c>
      <c r="M290" s="17">
        <f>0.001*[8]Sheet1!$F$142</f>
        <v>4.5999999999999999E-2</v>
      </c>
      <c r="N290" s="17">
        <f>0.001*[8]Sheet1!$F$143</f>
        <v>4.5999999999999999E-2</v>
      </c>
      <c r="O290" s="17">
        <f>0.001*[8]Sheet1!$F$144</f>
        <v>4.5999999999999999E-2</v>
      </c>
      <c r="P290" s="17">
        <f>0.001*[8]Sheet1!$F$145</f>
        <v>4.5999999999999999E-2</v>
      </c>
      <c r="Q290" s="17">
        <f>0.001*[8]Sheet1!$F$146</f>
        <v>4.5999999999999999E-2</v>
      </c>
      <c r="R290" s="17">
        <f>0.001*[8]Sheet1!$F$147</f>
        <v>4.5999999999999999E-2</v>
      </c>
      <c r="S290" s="17">
        <f>0.001*[8]Sheet1!$F$148</f>
        <v>4.5999999999999999E-2</v>
      </c>
      <c r="T290" s="17">
        <f>0.001*[8]Sheet1!$F$149</f>
        <v>4.5999999999999999E-2</v>
      </c>
      <c r="U290" s="17">
        <f>0.001*[8]Sheet1!$F$150</f>
        <v>4.5999999999999999E-2</v>
      </c>
      <c r="V290" s="17">
        <f>0.001*[8]Sheet1!$F$151</f>
        <v>4.5999999999999999E-2</v>
      </c>
      <c r="W290" s="17">
        <f>0.001*[8]Sheet1!$F$152</f>
        <v>4.7E-2</v>
      </c>
      <c r="X290" s="17">
        <f>0.001*[8]Sheet1!$F$153</f>
        <v>4.7E-2</v>
      </c>
      <c r="Y290" s="17">
        <f>0.001*[8]Sheet1!$F$154</f>
        <v>4.7E-2</v>
      </c>
      <c r="Z290" s="46">
        <f>0.001*[8]Sheet1!$F$155</f>
        <v>4.8000000000000001E-2</v>
      </c>
      <c r="AA290" s="36">
        <f t="shared" si="42"/>
        <v>4.8000000000000001E-2</v>
      </c>
      <c r="AB290" s="18">
        <f t="shared" si="43"/>
        <v>4.5999999999999999E-2</v>
      </c>
      <c r="AC290" s="19">
        <f t="shared" si="44"/>
        <v>4.6250000000000013E-2</v>
      </c>
    </row>
    <row r="291" spans="2:29" ht="15" customHeight="1">
      <c r="B291" s="26">
        <v>7</v>
      </c>
      <c r="C291" s="43">
        <f>0.001*[8]Sheet1!$F$156</f>
        <v>4.8000000000000001E-2</v>
      </c>
      <c r="D291" s="9">
        <f>0.001*[8]Sheet1!$F$157</f>
        <v>4.8000000000000001E-2</v>
      </c>
      <c r="E291" s="9">
        <f>0.001*[8]Sheet1!$F$158</f>
        <v>4.8000000000000001E-2</v>
      </c>
      <c r="F291" s="9">
        <f>0.001*[8]Sheet1!$F$159</f>
        <v>4.8000000000000001E-2</v>
      </c>
      <c r="G291" s="9">
        <f>0.001*[8]Sheet1!$F$160</f>
        <v>4.8000000000000001E-2</v>
      </c>
      <c r="H291" s="9">
        <f>0.001*[8]Sheet1!$F$161</f>
        <v>4.8000000000000001E-2</v>
      </c>
      <c r="I291" s="9">
        <f>0.001*[8]Sheet1!$F$162</f>
        <v>4.9000000000000002E-2</v>
      </c>
      <c r="J291" s="9">
        <f>0.001*[8]Sheet1!$F$163</f>
        <v>4.8000000000000001E-2</v>
      </c>
      <c r="K291" s="9">
        <f>0.001*[8]Sheet1!$F$164</f>
        <v>4.8000000000000001E-2</v>
      </c>
      <c r="L291" s="9">
        <f>0.001*[8]Sheet1!$F$165</f>
        <v>4.7E-2</v>
      </c>
      <c r="M291" s="9">
        <f>0.001*[8]Sheet1!$F$166</f>
        <v>4.5999999999999999E-2</v>
      </c>
      <c r="N291" s="9">
        <f>0.001*[8]Sheet1!$F$167</f>
        <v>4.7E-2</v>
      </c>
      <c r="O291" s="9">
        <f>0.001*[8]Sheet1!$F$168</f>
        <v>0.05</v>
      </c>
      <c r="P291" s="9">
        <f>0.001*[8]Sheet1!$F$169</f>
        <v>5.2999999999999999E-2</v>
      </c>
      <c r="Q291" s="9">
        <f>0.001*[8]Sheet1!$F$170</f>
        <v>5.7000000000000002E-2</v>
      </c>
      <c r="R291" s="9">
        <f>0.001*[8]Sheet1!$F$171</f>
        <v>5.8000000000000003E-2</v>
      </c>
      <c r="S291" s="9">
        <f>0.001*[8]Sheet1!$F$172</f>
        <v>5.8000000000000003E-2</v>
      </c>
      <c r="T291" s="9">
        <f>0.001*[8]Sheet1!$F$173</f>
        <v>5.9000000000000004E-2</v>
      </c>
      <c r="U291" s="9">
        <f>0.001*[8]Sheet1!$F$174</f>
        <v>0.06</v>
      </c>
      <c r="V291" s="9">
        <f>0.001*[8]Sheet1!$F$175</f>
        <v>5.7000000000000002E-2</v>
      </c>
      <c r="W291" s="9">
        <f>0.001*[8]Sheet1!$F$176</f>
        <v>5.2999999999999999E-2</v>
      </c>
      <c r="X291" s="9">
        <f>0.001*[8]Sheet1!$F$177</f>
        <v>0.05</v>
      </c>
      <c r="Y291" s="9">
        <f>0.001*[8]Sheet1!$F$178</f>
        <v>4.8000000000000001E-2</v>
      </c>
      <c r="Z291" s="44">
        <f>0.001*[8]Sheet1!$F$179</f>
        <v>4.5999999999999999E-2</v>
      </c>
      <c r="AA291" s="35">
        <f t="shared" si="42"/>
        <v>0.06</v>
      </c>
      <c r="AB291" s="10">
        <f t="shared" si="43"/>
        <v>4.5999999999999999E-2</v>
      </c>
      <c r="AC291" s="14">
        <f t="shared" si="44"/>
        <v>5.0916666666666673E-2</v>
      </c>
    </row>
    <row r="292" spans="2:29" ht="15" customHeight="1">
      <c r="B292" s="26">
        <v>8</v>
      </c>
      <c r="C292" s="43">
        <f>0.001*[8]Sheet1!$F$180</f>
        <v>4.5999999999999999E-2</v>
      </c>
      <c r="D292" s="9">
        <f>0.001*[8]Sheet1!$F$181</f>
        <v>4.5999999999999999E-2</v>
      </c>
      <c r="E292" s="9">
        <f>0.001*[8]Sheet1!$F$182</f>
        <v>4.5999999999999999E-2</v>
      </c>
      <c r="F292" s="9">
        <f>0.001*[8]Sheet1!$F$183</f>
        <v>4.5999999999999999E-2</v>
      </c>
      <c r="G292" s="9">
        <f>0.001*[8]Sheet1!$F$184</f>
        <v>4.5999999999999999E-2</v>
      </c>
      <c r="H292" s="9">
        <f>0.001*[8]Sheet1!$F$185</f>
        <v>4.5999999999999999E-2</v>
      </c>
      <c r="I292" s="9">
        <f>0.001*[8]Sheet1!$F$186</f>
        <v>4.5999999999999999E-2</v>
      </c>
      <c r="J292" s="9">
        <f>0.001*[8]Sheet1!$F$187</f>
        <v>4.5999999999999999E-2</v>
      </c>
      <c r="K292" s="9">
        <f>0.001*[8]Sheet1!$F$188</f>
        <v>4.5999999999999999E-2</v>
      </c>
      <c r="L292" s="9">
        <f>0.001*[8]Sheet1!$F$189</f>
        <v>4.5999999999999999E-2</v>
      </c>
      <c r="M292" s="9">
        <f>0.001*[8]Sheet1!$F$190</f>
        <v>4.5999999999999999E-2</v>
      </c>
      <c r="N292" s="9">
        <f>0.001*[8]Sheet1!$F$191</f>
        <v>4.5999999999999999E-2</v>
      </c>
      <c r="O292" s="9">
        <f>0.001*[8]Sheet1!$F$192</f>
        <v>4.5999999999999999E-2</v>
      </c>
      <c r="P292" s="9">
        <f>0.001*[8]Sheet1!$F$193</f>
        <v>4.5999999999999999E-2</v>
      </c>
      <c r="Q292" s="9">
        <f>0.001*[8]Sheet1!$F$194</f>
        <v>4.5999999999999999E-2</v>
      </c>
      <c r="R292" s="9">
        <f>0.001*[8]Sheet1!$F$195</f>
        <v>4.5999999999999999E-2</v>
      </c>
      <c r="S292" s="9">
        <f>0.001*[8]Sheet1!$F$196</f>
        <v>4.5999999999999999E-2</v>
      </c>
      <c r="T292" s="9">
        <f>0.001*[8]Sheet1!$F$197</f>
        <v>4.5999999999999999E-2</v>
      </c>
      <c r="U292" s="9">
        <f>0.001*[8]Sheet1!$F$198</f>
        <v>4.5999999999999999E-2</v>
      </c>
      <c r="V292" s="9">
        <f>0.001*[8]Sheet1!$F$199</f>
        <v>4.5999999999999999E-2</v>
      </c>
      <c r="W292" s="9">
        <f>0.001*[8]Sheet1!$F$200</f>
        <v>4.5999999999999999E-2</v>
      </c>
      <c r="X292" s="9">
        <f>0.001*[8]Sheet1!$F$201</f>
        <v>4.5999999999999999E-2</v>
      </c>
      <c r="Y292" s="9">
        <f>0.001*[8]Sheet1!$F$202</f>
        <v>4.5999999999999999E-2</v>
      </c>
      <c r="Z292" s="44">
        <f>0.001*[8]Sheet1!$F$203</f>
        <v>4.5999999999999999E-2</v>
      </c>
      <c r="AA292" s="35">
        <f t="shared" si="42"/>
        <v>4.5999999999999999E-2</v>
      </c>
      <c r="AB292" s="10">
        <f t="shared" si="43"/>
        <v>4.5999999999999999E-2</v>
      </c>
      <c r="AC292" s="14">
        <f t="shared" si="44"/>
        <v>4.6000000000000013E-2</v>
      </c>
    </row>
    <row r="293" spans="2:29" ht="15" customHeight="1">
      <c r="B293" s="26">
        <v>9</v>
      </c>
      <c r="C293" s="43">
        <f>0.001*[8]Sheet1!$F$204</f>
        <v>4.5999999999999999E-2</v>
      </c>
      <c r="D293" s="9">
        <f>0.001*[8]Sheet1!$F$205</f>
        <v>4.5999999999999999E-2</v>
      </c>
      <c r="E293" s="9">
        <f>0.001*[8]Sheet1!$F$206</f>
        <v>4.5999999999999999E-2</v>
      </c>
      <c r="F293" s="9">
        <f>0.001*[8]Sheet1!$F$207</f>
        <v>4.5999999999999999E-2</v>
      </c>
      <c r="G293" s="9">
        <f>0.001*[8]Sheet1!$F$208</f>
        <v>4.5999999999999999E-2</v>
      </c>
      <c r="H293" s="9">
        <f>0.001*[8]Sheet1!$F$209</f>
        <v>4.5999999999999999E-2</v>
      </c>
      <c r="I293" s="9">
        <f>0.001*[8]Sheet1!$F$210</f>
        <v>4.5999999999999999E-2</v>
      </c>
      <c r="J293" s="9">
        <f>0.001*[8]Sheet1!$F$211</f>
        <v>4.5999999999999999E-2</v>
      </c>
      <c r="K293" s="9">
        <f>0.001*[8]Sheet1!$F$212</f>
        <v>4.5999999999999999E-2</v>
      </c>
      <c r="L293" s="9">
        <f>0.001*[8]Sheet1!$F$213</f>
        <v>4.5999999999999999E-2</v>
      </c>
      <c r="M293" s="9">
        <f>0.001*[8]Sheet1!$F$214</f>
        <v>4.5999999999999999E-2</v>
      </c>
      <c r="N293" s="9">
        <f>0.001*[8]Sheet1!$F$215</f>
        <v>4.5999999999999999E-2</v>
      </c>
      <c r="O293" s="9">
        <f>0.001*[8]Sheet1!$F$216</f>
        <v>4.5999999999999999E-2</v>
      </c>
      <c r="P293" s="9">
        <f>0.001*[8]Sheet1!$F$217</f>
        <v>4.5999999999999999E-2</v>
      </c>
      <c r="Q293" s="9">
        <f>0.001*[8]Sheet1!$F$218</f>
        <v>4.5999999999999999E-2</v>
      </c>
      <c r="R293" s="9">
        <f>0.001*[8]Sheet1!$F$219</f>
        <v>4.5999999999999999E-2</v>
      </c>
      <c r="S293" s="9">
        <f>0.001*[8]Sheet1!$F$220</f>
        <v>4.5999999999999999E-2</v>
      </c>
      <c r="T293" s="9">
        <f>0.001*[8]Sheet1!$F$221</f>
        <v>4.5999999999999999E-2</v>
      </c>
      <c r="U293" s="9">
        <f>0.001*[8]Sheet1!$F$222</f>
        <v>4.5999999999999999E-2</v>
      </c>
      <c r="V293" s="9">
        <f>0.001*[8]Sheet1!$F$223</f>
        <v>4.5999999999999999E-2</v>
      </c>
      <c r="W293" s="9">
        <f>0.001*[8]Sheet1!$F$224</f>
        <v>4.5999999999999999E-2</v>
      </c>
      <c r="X293" s="9">
        <f>0.001*[8]Sheet1!$F$225</f>
        <v>4.7E-2</v>
      </c>
      <c r="Y293" s="9">
        <f>0.001*[8]Sheet1!$F$226</f>
        <v>4.7E-2</v>
      </c>
      <c r="Z293" s="44">
        <f>0.001*[8]Sheet1!$F$227</f>
        <v>4.7E-2</v>
      </c>
      <c r="AA293" s="35">
        <f t="shared" si="42"/>
        <v>4.7E-2</v>
      </c>
      <c r="AB293" s="10">
        <f t="shared" si="43"/>
        <v>4.5999999999999999E-2</v>
      </c>
      <c r="AC293" s="14">
        <f t="shared" si="44"/>
        <v>4.6125000000000006E-2</v>
      </c>
    </row>
    <row r="294" spans="2:29" ht="15" customHeight="1">
      <c r="B294" s="28">
        <v>10</v>
      </c>
      <c r="C294" s="47">
        <f>0.001*[8]Sheet1!$F$228</f>
        <v>4.5999999999999999E-2</v>
      </c>
      <c r="D294" s="20">
        <f>0.001*[8]Sheet1!$F$229</f>
        <v>4.7E-2</v>
      </c>
      <c r="E294" s="20">
        <f>0.001*[8]Sheet1!$F$230</f>
        <v>4.7E-2</v>
      </c>
      <c r="F294" s="20">
        <f>0.001*[8]Sheet1!$F$231</f>
        <v>4.7E-2</v>
      </c>
      <c r="G294" s="20">
        <f>0.001*[8]Sheet1!$F$232</f>
        <v>4.7E-2</v>
      </c>
      <c r="H294" s="20">
        <f>0.001*[8]Sheet1!$F$233</f>
        <v>4.7E-2</v>
      </c>
      <c r="I294" s="20">
        <f>0.001*[8]Sheet1!$F$234</f>
        <v>4.5999999999999999E-2</v>
      </c>
      <c r="J294" s="20">
        <f>0.001*[8]Sheet1!$F$235</f>
        <v>4.5999999999999999E-2</v>
      </c>
      <c r="K294" s="20">
        <f>0.001*[8]Sheet1!$F$236</f>
        <v>4.5999999999999999E-2</v>
      </c>
      <c r="L294" s="20">
        <f>0.001*[8]Sheet1!$F$237</f>
        <v>4.5999999999999999E-2</v>
      </c>
      <c r="M294" s="20">
        <f>0.001*[8]Sheet1!$F$238</f>
        <v>4.5999999999999999E-2</v>
      </c>
      <c r="N294" s="20">
        <f>0.001*[8]Sheet1!$F$239</f>
        <v>4.5999999999999999E-2</v>
      </c>
      <c r="O294" s="20">
        <f>0.001*[8]Sheet1!$F$240</f>
        <v>4.5999999999999999E-2</v>
      </c>
      <c r="P294" s="20">
        <f>0.001*[8]Sheet1!$F$241</f>
        <v>4.7E-2</v>
      </c>
      <c r="Q294" s="20">
        <f>0.001*[8]Sheet1!$F$242</f>
        <v>4.5999999999999999E-2</v>
      </c>
      <c r="R294" s="20">
        <f>0.001*[8]Sheet1!$F$243</f>
        <v>4.5999999999999999E-2</v>
      </c>
      <c r="S294" s="20">
        <f>0.001*[8]Sheet1!$F$244</f>
        <v>4.5999999999999999E-2</v>
      </c>
      <c r="T294" s="20">
        <f>0.001*[8]Sheet1!$F$245</f>
        <v>4.5999999999999999E-2</v>
      </c>
      <c r="U294" s="20">
        <f>0.001*[8]Sheet1!$F$246</f>
        <v>4.5999999999999999E-2</v>
      </c>
      <c r="V294" s="20">
        <f>0.001*[8]Sheet1!$F$247</f>
        <v>4.7E-2</v>
      </c>
      <c r="W294" s="20">
        <f>0.001*[8]Sheet1!$F$248</f>
        <v>4.7E-2</v>
      </c>
      <c r="X294" s="20">
        <f>0.001*[8]Sheet1!$F$249</f>
        <v>4.7E-2</v>
      </c>
      <c r="Y294" s="20">
        <f>0.001*[8]Sheet1!$F$250</f>
        <v>4.7E-2</v>
      </c>
      <c r="Z294" s="48">
        <f>0.001*[8]Sheet1!$F$251</f>
        <v>4.8000000000000001E-2</v>
      </c>
      <c r="AA294" s="37">
        <f t="shared" si="42"/>
        <v>4.8000000000000001E-2</v>
      </c>
      <c r="AB294" s="21">
        <f t="shared" si="43"/>
        <v>4.5999999999999999E-2</v>
      </c>
      <c r="AC294" s="22">
        <f t="shared" si="44"/>
        <v>4.6500000000000014E-2</v>
      </c>
    </row>
    <row r="295" spans="2:29" ht="15" customHeight="1">
      <c r="B295" s="26">
        <v>11</v>
      </c>
      <c r="C295" s="43">
        <f>0.001*[8]Sheet1!$F$252</f>
        <v>4.8000000000000001E-2</v>
      </c>
      <c r="D295" s="9">
        <f>0.001*[8]Sheet1!$F$253</f>
        <v>4.7E-2</v>
      </c>
      <c r="E295" s="9">
        <f>0.001*[8]Sheet1!$F$254</f>
        <v>4.8000000000000001E-2</v>
      </c>
      <c r="F295" s="9">
        <f>0.001*[8]Sheet1!$F$255</f>
        <v>4.7E-2</v>
      </c>
      <c r="G295" s="9">
        <f>0.001*[8]Sheet1!$F$256</f>
        <v>5.2999999999999999E-2</v>
      </c>
      <c r="H295" s="9">
        <f>0.001*[8]Sheet1!$F$257</f>
        <v>5.8000000000000003E-2</v>
      </c>
      <c r="I295" s="9">
        <f>0.001*[8]Sheet1!$F$258</f>
        <v>5.2000000000000005E-2</v>
      </c>
      <c r="J295" s="9">
        <f>0.001*[8]Sheet1!$F$259</f>
        <v>4.8000000000000001E-2</v>
      </c>
      <c r="K295" s="9">
        <f>0.001*[8]Sheet1!$F$260</f>
        <v>4.7E-2</v>
      </c>
      <c r="L295" s="9">
        <f>0.001*[8]Sheet1!$F$261</f>
        <v>4.5999999999999999E-2</v>
      </c>
      <c r="M295" s="9">
        <f>0.001*[8]Sheet1!$F$262</f>
        <v>4.5999999999999999E-2</v>
      </c>
      <c r="N295" s="9">
        <f>0.001*[8]Sheet1!$F$263</f>
        <v>4.5999999999999999E-2</v>
      </c>
      <c r="O295" s="9">
        <f>0.001*[8]Sheet1!$F$264</f>
        <v>4.5999999999999999E-2</v>
      </c>
      <c r="P295" s="9">
        <f>0.001*[8]Sheet1!$F$265</f>
        <v>4.5999999999999999E-2</v>
      </c>
      <c r="Q295" s="9">
        <f>0.001*[8]Sheet1!$F$266</f>
        <v>4.5999999999999999E-2</v>
      </c>
      <c r="R295" s="9">
        <f>0.001*[8]Sheet1!$F$267</f>
        <v>4.5999999999999999E-2</v>
      </c>
      <c r="S295" s="9">
        <f>0.001*[8]Sheet1!$F$268</f>
        <v>4.7E-2</v>
      </c>
      <c r="T295" s="9">
        <f>0.001*[8]Sheet1!$F$269</f>
        <v>4.5999999999999999E-2</v>
      </c>
      <c r="U295" s="9">
        <f>0.001*[8]Sheet1!$F$270</f>
        <v>4.9000000000000002E-2</v>
      </c>
      <c r="V295" s="9">
        <f>0.001*[8]Sheet1!$F$271</f>
        <v>4.8000000000000001E-2</v>
      </c>
      <c r="W295" s="9">
        <f>0.001*[8]Sheet1!$F$272</f>
        <v>4.7E-2</v>
      </c>
      <c r="X295" s="9">
        <f>0.001*[8]Sheet1!$F$273</f>
        <v>4.5999999999999999E-2</v>
      </c>
      <c r="Y295" s="9">
        <f>0.001*[8]Sheet1!$F$274</f>
        <v>4.5999999999999999E-2</v>
      </c>
      <c r="Z295" s="44">
        <f>0.001*[8]Sheet1!$F$275</f>
        <v>4.5999999999999999E-2</v>
      </c>
      <c r="AA295" s="35">
        <f t="shared" si="42"/>
        <v>5.8000000000000003E-2</v>
      </c>
      <c r="AB295" s="10">
        <f t="shared" si="43"/>
        <v>4.5999999999999999E-2</v>
      </c>
      <c r="AC295" s="14">
        <f t="shared" si="44"/>
        <v>4.7708333333333353E-2</v>
      </c>
    </row>
    <row r="296" spans="2:29" ht="15" customHeight="1">
      <c r="B296" s="26">
        <v>12</v>
      </c>
      <c r="C296" s="43">
        <f>0.001*[8]Sheet1!$F$276</f>
        <v>4.5999999999999999E-2</v>
      </c>
      <c r="D296" s="9">
        <f>0.001*[8]Sheet1!$F$277</f>
        <v>4.5999999999999999E-2</v>
      </c>
      <c r="E296" s="9">
        <f>0.001*[8]Sheet1!$F$278</f>
        <v>4.5999999999999999E-2</v>
      </c>
      <c r="F296" s="9">
        <f>0.001*[8]Sheet1!$F$279</f>
        <v>4.5999999999999999E-2</v>
      </c>
      <c r="G296" s="9">
        <f>0.001*[8]Sheet1!$F$280</f>
        <v>4.7E-2</v>
      </c>
      <c r="H296" s="9">
        <f>0.001*[8]Sheet1!$F$281</f>
        <v>4.7E-2</v>
      </c>
      <c r="I296" s="9">
        <f>0.001*[8]Sheet1!$F$282</f>
        <v>4.7E-2</v>
      </c>
      <c r="J296" s="9">
        <f>0.001*[8]Sheet1!$F$283</f>
        <v>4.7E-2</v>
      </c>
      <c r="K296" s="9">
        <f>0.001*[8]Sheet1!$F$284</f>
        <v>4.5999999999999999E-2</v>
      </c>
      <c r="L296" s="9">
        <f>0.001*[8]Sheet1!$F$285</f>
        <v>4.5999999999999999E-2</v>
      </c>
      <c r="M296" s="9">
        <f>0.001*[8]Sheet1!$F$286</f>
        <v>4.5999999999999999E-2</v>
      </c>
      <c r="N296" s="9">
        <f>0.001*[8]Sheet1!$F$287</f>
        <v>4.5999999999999999E-2</v>
      </c>
      <c r="O296" s="9">
        <f>0.001*[8]Sheet1!$F$288</f>
        <v>4.7E-2</v>
      </c>
      <c r="P296" s="9">
        <f>0.001*[8]Sheet1!$F$289</f>
        <v>4.7E-2</v>
      </c>
      <c r="Q296" s="9">
        <f>0.001*[8]Sheet1!$F$290</f>
        <v>4.5999999999999999E-2</v>
      </c>
      <c r="R296" s="9">
        <f>0.001*[8]Sheet1!$F$291</f>
        <v>4.5999999999999999E-2</v>
      </c>
      <c r="S296" s="9">
        <f>0.001*[8]Sheet1!$F$292</f>
        <v>4.5999999999999999E-2</v>
      </c>
      <c r="T296" s="9">
        <f>0.001*[8]Sheet1!$F$293</f>
        <v>4.5999999999999999E-2</v>
      </c>
      <c r="U296" s="9">
        <f>0.001*[8]Sheet1!$F$294</f>
        <v>4.5999999999999999E-2</v>
      </c>
      <c r="V296" s="9">
        <f>0.001*[8]Sheet1!$F$295</f>
        <v>4.7E-2</v>
      </c>
      <c r="W296" s="9">
        <f>0.001*[8]Sheet1!$F$296</f>
        <v>4.7E-2</v>
      </c>
      <c r="X296" s="9">
        <f>0.001*[8]Sheet1!$F$297</f>
        <v>4.7E-2</v>
      </c>
      <c r="Y296" s="9">
        <f>0.001*[8]Sheet1!$F$298</f>
        <v>4.7E-2</v>
      </c>
      <c r="Z296" s="44">
        <f>0.001*[8]Sheet1!$F$299</f>
        <v>4.7E-2</v>
      </c>
      <c r="AA296" s="35">
        <f t="shared" si="42"/>
        <v>4.7E-2</v>
      </c>
      <c r="AB296" s="10">
        <f t="shared" si="43"/>
        <v>4.5999999999999999E-2</v>
      </c>
      <c r="AC296" s="14">
        <f t="shared" si="44"/>
        <v>4.6458333333333345E-2</v>
      </c>
    </row>
    <row r="297" spans="2:29" ht="15" customHeight="1">
      <c r="B297" s="26">
        <v>13</v>
      </c>
      <c r="C297" s="43">
        <f>0.001*[8]Sheet1!$F$300</f>
        <v>4.7E-2</v>
      </c>
      <c r="D297" s="9">
        <f>0.001*[8]Sheet1!$F$301</f>
        <v>4.7E-2</v>
      </c>
      <c r="E297" s="9">
        <f>0.001*[8]Sheet1!$F$302</f>
        <v>4.7E-2</v>
      </c>
      <c r="F297" s="9">
        <f>0.001*[8]Sheet1!$F$303</f>
        <v>4.7E-2</v>
      </c>
      <c r="G297" s="9">
        <f>0.001*[8]Sheet1!$F$304</f>
        <v>4.7E-2</v>
      </c>
      <c r="H297" s="9">
        <f>0.001*[8]Sheet1!$F$305</f>
        <v>4.7E-2</v>
      </c>
      <c r="I297" s="9">
        <f>0.001*[8]Sheet1!$F$306</f>
        <v>4.7E-2</v>
      </c>
      <c r="J297" s="9">
        <f>0.001*[8]Sheet1!$F$307</f>
        <v>4.7E-2</v>
      </c>
      <c r="K297" s="9">
        <f>0.001*[8]Sheet1!$F$308</f>
        <v>4.7E-2</v>
      </c>
      <c r="L297" s="9">
        <f>0.001*[8]Sheet1!$F$309</f>
        <v>4.7E-2</v>
      </c>
      <c r="M297" s="9">
        <f>0.001*[8]Sheet1!$F$310</f>
        <v>4.7E-2</v>
      </c>
      <c r="N297" s="9">
        <f>0.001*[8]Sheet1!$F$311</f>
        <v>4.5999999999999999E-2</v>
      </c>
      <c r="O297" s="9">
        <f>0.001*[8]Sheet1!$F$312</f>
        <v>4.5999999999999999E-2</v>
      </c>
      <c r="P297" s="9">
        <f>0.001*[8]Sheet1!$F$313</f>
        <v>4.5999999999999999E-2</v>
      </c>
      <c r="Q297" s="9">
        <f>0.001*[8]Sheet1!$F$314</f>
        <v>4.5999999999999999E-2</v>
      </c>
      <c r="R297" s="9">
        <f>0.001*[8]Sheet1!$F$315</f>
        <v>4.5999999999999999E-2</v>
      </c>
      <c r="S297" s="9">
        <f>0.001*[8]Sheet1!$F$316</f>
        <v>4.5999999999999999E-2</v>
      </c>
      <c r="T297" s="9">
        <f>0.001*[8]Sheet1!$F$317</f>
        <v>4.5999999999999999E-2</v>
      </c>
      <c r="U297" s="9">
        <f>0.001*[8]Sheet1!$F$318</f>
        <v>4.5999999999999999E-2</v>
      </c>
      <c r="V297" s="9">
        <f>0.001*[8]Sheet1!$F$319</f>
        <v>4.5999999999999999E-2</v>
      </c>
      <c r="W297" s="9">
        <f>0.001*[8]Sheet1!$F$320</f>
        <v>4.5999999999999999E-2</v>
      </c>
      <c r="X297" s="9">
        <f>0.001*[8]Sheet1!$F$321</f>
        <v>4.5999999999999999E-2</v>
      </c>
      <c r="Y297" s="9">
        <f>0.001*[8]Sheet1!$F$322</f>
        <v>4.5999999999999999E-2</v>
      </c>
      <c r="Z297" s="44">
        <f>0.001*[8]Sheet1!$F$323</f>
        <v>4.7E-2</v>
      </c>
      <c r="AA297" s="35">
        <f t="shared" si="42"/>
        <v>4.7E-2</v>
      </c>
      <c r="AB297" s="10">
        <f t="shared" si="43"/>
        <v>4.5999999999999999E-2</v>
      </c>
      <c r="AC297" s="14">
        <f t="shared" si="44"/>
        <v>4.6500000000000014E-2</v>
      </c>
    </row>
    <row r="298" spans="2:29" ht="15" customHeight="1">
      <c r="B298" s="26">
        <v>14</v>
      </c>
      <c r="C298" s="43">
        <f>0.001*[8]Sheet1!$F$324</f>
        <v>4.8000000000000001E-2</v>
      </c>
      <c r="D298" s="9">
        <f>0.001*[8]Sheet1!$F$325</f>
        <v>4.8000000000000001E-2</v>
      </c>
      <c r="E298" s="9">
        <f>0.001*[8]Sheet1!$F$326</f>
        <v>4.8000000000000001E-2</v>
      </c>
      <c r="F298" s="9">
        <f>0.001*[8]Sheet1!$F$327</f>
        <v>4.8000000000000001E-2</v>
      </c>
      <c r="G298" s="9">
        <f>0.001*[8]Sheet1!$F$328</f>
        <v>4.8000000000000001E-2</v>
      </c>
      <c r="H298" s="9">
        <f>0.001*[8]Sheet1!$F$329</f>
        <v>5.1000000000000004E-2</v>
      </c>
      <c r="I298" s="9">
        <f>0.001*[8]Sheet1!$F$330</f>
        <v>5.1000000000000004E-2</v>
      </c>
      <c r="J298" s="9">
        <f>0.001*[8]Sheet1!$F$331</f>
        <v>4.9000000000000002E-2</v>
      </c>
      <c r="K298" s="9">
        <f>0.001*[8]Sheet1!$F$332</f>
        <v>4.7E-2</v>
      </c>
      <c r="L298" s="9">
        <f>0.001*[8]Sheet1!$F$333</f>
        <v>4.7E-2</v>
      </c>
      <c r="M298" s="9">
        <f>0.001*[8]Sheet1!$F$334</f>
        <v>4.7E-2</v>
      </c>
      <c r="N298" s="9">
        <f>0.001*[8]Sheet1!$F$335</f>
        <v>4.5999999999999999E-2</v>
      </c>
      <c r="O298" s="9">
        <f>0.001*[8]Sheet1!$F$336</f>
        <v>4.5999999999999999E-2</v>
      </c>
      <c r="P298" s="9">
        <f>0.001*[8]Sheet1!$F$337</f>
        <v>4.5999999999999999E-2</v>
      </c>
      <c r="Q298" s="9">
        <f>0.001*[8]Sheet1!$F$338</f>
        <v>4.5999999999999999E-2</v>
      </c>
      <c r="R298" s="9">
        <f>0.001*[8]Sheet1!$F$339</f>
        <v>4.5999999999999999E-2</v>
      </c>
      <c r="S298" s="9">
        <f>0.001*[8]Sheet1!$F$340</f>
        <v>4.5999999999999999E-2</v>
      </c>
      <c r="T298" s="9">
        <f>0.001*[8]Sheet1!$F$341</f>
        <v>4.5999999999999999E-2</v>
      </c>
      <c r="U298" s="9">
        <f>0.001*[8]Sheet1!$F$342</f>
        <v>4.5999999999999999E-2</v>
      </c>
      <c r="V298" s="9">
        <f>0.001*[8]Sheet1!$F$343</f>
        <v>4.9000000000000002E-2</v>
      </c>
      <c r="W298" s="9">
        <f>0.001*[8]Sheet1!$F$344</f>
        <v>4.8000000000000001E-2</v>
      </c>
      <c r="X298" s="9">
        <f>0.001*[8]Sheet1!$F$345</f>
        <v>4.7E-2</v>
      </c>
      <c r="Y298" s="9">
        <f>0.001*[8]Sheet1!$F$346</f>
        <v>4.7E-2</v>
      </c>
      <c r="Z298" s="44">
        <f>0.001*[8]Sheet1!$F$347</f>
        <v>4.7E-2</v>
      </c>
      <c r="AA298" s="35">
        <f t="shared" si="42"/>
        <v>5.1000000000000004E-2</v>
      </c>
      <c r="AB298" s="10">
        <f t="shared" si="43"/>
        <v>4.5999999999999999E-2</v>
      </c>
      <c r="AC298" s="14">
        <f t="shared" si="44"/>
        <v>4.7416666666666669E-2</v>
      </c>
    </row>
    <row r="299" spans="2:29" ht="15" customHeight="1">
      <c r="B299" s="26">
        <v>15</v>
      </c>
      <c r="C299" s="43">
        <f>0.001*[8]Sheet1!$F$348</f>
        <v>4.8000000000000001E-2</v>
      </c>
      <c r="D299" s="9">
        <f>0.001*[8]Sheet1!$F$349</f>
        <v>4.9000000000000002E-2</v>
      </c>
      <c r="E299" s="9">
        <f>0.001*[8]Sheet1!$F$350</f>
        <v>0.05</v>
      </c>
      <c r="F299" s="9">
        <f>0.001*[8]Sheet1!$F$351</f>
        <v>4.8000000000000001E-2</v>
      </c>
      <c r="G299" s="9">
        <f>0.001*[8]Sheet1!$F$352</f>
        <v>4.7E-2</v>
      </c>
      <c r="H299" s="9">
        <f>0.001*[8]Sheet1!$F$353</f>
        <v>4.7E-2</v>
      </c>
      <c r="I299" s="9">
        <f>0.001*[8]Sheet1!$F$354</f>
        <v>4.7E-2</v>
      </c>
      <c r="J299" s="9">
        <f>0.001*[8]Sheet1!$F$355</f>
        <v>4.7E-2</v>
      </c>
      <c r="K299" s="9">
        <f>0.001*[8]Sheet1!$F$356</f>
        <v>4.7E-2</v>
      </c>
      <c r="L299" s="9">
        <f>0.001*[8]Sheet1!$F$357</f>
        <v>4.5999999999999999E-2</v>
      </c>
      <c r="M299" s="9">
        <f>0.001*[8]Sheet1!$F$358</f>
        <v>4.5999999999999999E-2</v>
      </c>
      <c r="N299" s="9">
        <f>0.001*[8]Sheet1!$F$359</f>
        <v>4.7E-2</v>
      </c>
      <c r="O299" s="9">
        <f>0.001*[8]Sheet1!$F$360</f>
        <v>4.7E-2</v>
      </c>
      <c r="P299" s="9">
        <f>0.001*[8]Sheet1!$F$361</f>
        <v>4.5999999999999999E-2</v>
      </c>
      <c r="Q299" s="9">
        <f>0.001*[8]Sheet1!$F$362</f>
        <v>4.7E-2</v>
      </c>
      <c r="R299" s="9">
        <f>0.001*[8]Sheet1!$F$363</f>
        <v>4.5999999999999999E-2</v>
      </c>
      <c r="S299" s="9">
        <f>0.001*[8]Sheet1!$F$364</f>
        <v>4.7E-2</v>
      </c>
      <c r="T299" s="9">
        <f>0.001*[8]Sheet1!$F$365</f>
        <v>4.5999999999999999E-2</v>
      </c>
      <c r="U299" s="9">
        <f>0.001*[8]Sheet1!$F$366</f>
        <v>4.5999999999999999E-2</v>
      </c>
      <c r="V299" s="9">
        <f>0.001*[8]Sheet1!$F$367</f>
        <v>4.5999999999999999E-2</v>
      </c>
      <c r="W299" s="9">
        <f>0.001*[8]Sheet1!$F$368</f>
        <v>4.5999999999999999E-2</v>
      </c>
      <c r="X299" s="9">
        <f>0.001*[8]Sheet1!$F$369</f>
        <v>4.5999999999999999E-2</v>
      </c>
      <c r="Y299" s="9">
        <f>0.001*[8]Sheet1!$F$370</f>
        <v>4.5999999999999999E-2</v>
      </c>
      <c r="Z299" s="44">
        <f>0.001*[8]Sheet1!$F$371</f>
        <v>4.5999999999999999E-2</v>
      </c>
      <c r="AA299" s="35">
        <f t="shared" si="42"/>
        <v>0.05</v>
      </c>
      <c r="AB299" s="10">
        <f t="shared" si="43"/>
        <v>4.5999999999999999E-2</v>
      </c>
      <c r="AC299" s="14">
        <f t="shared" si="44"/>
        <v>4.6833333333333345E-2</v>
      </c>
    </row>
    <row r="300" spans="2:29" ht="15" customHeight="1">
      <c r="B300" s="27">
        <v>16</v>
      </c>
      <c r="C300" s="45">
        <f>0.001*[8]Sheet1!$F$372</f>
        <v>4.7E-2</v>
      </c>
      <c r="D300" s="17">
        <f>0.001*[8]Sheet1!$F$373</f>
        <v>4.5999999999999999E-2</v>
      </c>
      <c r="E300" s="17">
        <f>0.001*[8]Sheet1!$F$374</f>
        <v>4.5999999999999999E-2</v>
      </c>
      <c r="F300" s="17">
        <f>0.001*[8]Sheet1!$F$375</f>
        <v>4.7E-2</v>
      </c>
      <c r="G300" s="17">
        <f>0.001*[8]Sheet1!$F$376</f>
        <v>4.7E-2</v>
      </c>
      <c r="H300" s="17">
        <f>0.001*[8]Sheet1!$F$377</f>
        <v>4.7E-2</v>
      </c>
      <c r="I300" s="17">
        <f>0.001*[8]Sheet1!$F$378</f>
        <v>4.7E-2</v>
      </c>
      <c r="J300" s="17">
        <f>0.001*[8]Sheet1!$F$379</f>
        <v>4.7E-2</v>
      </c>
      <c r="K300" s="17">
        <f>0.001*[8]Sheet1!$F$380</f>
        <v>4.7E-2</v>
      </c>
      <c r="L300" s="17">
        <f>0.001*[8]Sheet1!$F$381</f>
        <v>4.5999999999999999E-2</v>
      </c>
      <c r="M300" s="17">
        <f>0.001*[8]Sheet1!$F$382</f>
        <v>4.5999999999999999E-2</v>
      </c>
      <c r="N300" s="17">
        <f>0.001*[8]Sheet1!$F$383</f>
        <v>4.7E-2</v>
      </c>
      <c r="O300" s="17">
        <f>0.001*[8]Sheet1!$F$384</f>
        <v>4.5999999999999999E-2</v>
      </c>
      <c r="P300" s="17">
        <f>0.001*[8]Sheet1!$F$385</f>
        <v>4.7E-2</v>
      </c>
      <c r="Q300" s="17">
        <f>0.001*[8]Sheet1!$F$386</f>
        <v>4.5999999999999999E-2</v>
      </c>
      <c r="R300" s="17">
        <f>0.001*[8]Sheet1!$F$387</f>
        <v>4.5999999999999999E-2</v>
      </c>
      <c r="S300" s="17">
        <f>0.001*[8]Sheet1!$F$388</f>
        <v>4.5999999999999999E-2</v>
      </c>
      <c r="T300" s="17">
        <f>0.001*[8]Sheet1!$F$389</f>
        <v>4.7E-2</v>
      </c>
      <c r="U300" s="17">
        <f>0.001*[8]Sheet1!$F$390</f>
        <v>4.5999999999999999E-2</v>
      </c>
      <c r="V300" s="17">
        <f>0.001*[8]Sheet1!$F$391</f>
        <v>4.5999999999999999E-2</v>
      </c>
      <c r="W300" s="17">
        <f>0.001*[8]Sheet1!$F$392</f>
        <v>4.5999999999999999E-2</v>
      </c>
      <c r="X300" s="17">
        <f>0.001*[8]Sheet1!$F$393</f>
        <v>4.7E-2</v>
      </c>
      <c r="Y300" s="17">
        <f>0.001*[8]Sheet1!$F$394</f>
        <v>4.7E-2</v>
      </c>
      <c r="Z300" s="46">
        <f>0.001*[8]Sheet1!$F$395</f>
        <v>4.7E-2</v>
      </c>
      <c r="AA300" s="36">
        <f t="shared" si="42"/>
        <v>4.7E-2</v>
      </c>
      <c r="AB300" s="18">
        <f t="shared" si="43"/>
        <v>4.5999999999999999E-2</v>
      </c>
      <c r="AC300" s="19">
        <f t="shared" si="44"/>
        <v>4.6541666666666676E-2</v>
      </c>
    </row>
    <row r="301" spans="2:29" ht="15" customHeight="1">
      <c r="B301" s="26">
        <v>17</v>
      </c>
      <c r="C301" s="43">
        <f>0.001*[8]Sheet1!$F$396</f>
        <v>4.7E-2</v>
      </c>
      <c r="D301" s="9">
        <f>0.001*[8]Sheet1!$F$397</f>
        <v>4.7E-2</v>
      </c>
      <c r="E301" s="9">
        <f>0.001*[8]Sheet1!$F$398</f>
        <v>4.7E-2</v>
      </c>
      <c r="F301" s="9">
        <f>0.001*[8]Sheet1!$F$399</f>
        <v>4.7E-2</v>
      </c>
      <c r="G301" s="9">
        <f>0.001*[8]Sheet1!$F$400</f>
        <v>4.8000000000000001E-2</v>
      </c>
      <c r="H301" s="9">
        <f>0.001*[8]Sheet1!$F$401</f>
        <v>4.7E-2</v>
      </c>
      <c r="I301" s="9">
        <f>0.001*[8]Sheet1!$F$402</f>
        <v>4.7E-2</v>
      </c>
      <c r="J301" s="9">
        <f>0.001*[8]Sheet1!$F$403</f>
        <v>4.7E-2</v>
      </c>
      <c r="K301" s="9">
        <f>0.001*[8]Sheet1!$F$404</f>
        <v>4.7E-2</v>
      </c>
      <c r="L301" s="9">
        <f>0.001*[8]Sheet1!$F$405</f>
        <v>4.7E-2</v>
      </c>
      <c r="M301" s="9">
        <f>0.001*[8]Sheet1!$F$406</f>
        <v>0.05</v>
      </c>
      <c r="N301" s="9">
        <f>0.001*[8]Sheet1!$F$407</f>
        <v>5.7000000000000002E-2</v>
      </c>
      <c r="O301" s="9">
        <f>0.001*[8]Sheet1!$F$408</f>
        <v>5.8000000000000003E-2</v>
      </c>
      <c r="P301" s="9">
        <f>0.001*[8]Sheet1!$F$409</f>
        <v>5.6000000000000001E-2</v>
      </c>
      <c r="Q301" s="9">
        <f>0.001*[8]Sheet1!$F$400</f>
        <v>4.8000000000000001E-2</v>
      </c>
      <c r="R301" s="9">
        <f>0.001*[8]Sheet1!$F$411</f>
        <v>4.8000000000000001E-2</v>
      </c>
      <c r="S301" s="9">
        <f>0.001*[8]Sheet1!$F$412</f>
        <v>5.2999999999999999E-2</v>
      </c>
      <c r="T301" s="9">
        <f>0.001*[8]Sheet1!$F$413</f>
        <v>5.1000000000000004E-2</v>
      </c>
      <c r="U301" s="9">
        <f>0.001*[8]Sheet1!$F$414</f>
        <v>4.8000000000000001E-2</v>
      </c>
      <c r="V301" s="9">
        <f>0.001*[8]Sheet1!$F$415</f>
        <v>4.8000000000000001E-2</v>
      </c>
      <c r="W301" s="9">
        <f>0.001*[8]Sheet1!$F$416</f>
        <v>4.7E-2</v>
      </c>
      <c r="X301" s="9">
        <f>0.001*[8]Sheet1!$F$417</f>
        <v>4.7E-2</v>
      </c>
      <c r="Y301" s="9">
        <f>0.001*[8]Sheet1!$F$418</f>
        <v>4.5999999999999999E-2</v>
      </c>
      <c r="Z301" s="44">
        <f>0.001*[8]Sheet1!$F$419</f>
        <v>4.7E-2</v>
      </c>
      <c r="AA301" s="35">
        <f t="shared" si="42"/>
        <v>5.8000000000000003E-2</v>
      </c>
      <c r="AB301" s="10">
        <f t="shared" si="43"/>
        <v>4.5999999999999999E-2</v>
      </c>
      <c r="AC301" s="14">
        <f t="shared" si="44"/>
        <v>4.8958333333333347E-2</v>
      </c>
    </row>
    <row r="302" spans="2:29" ht="15" customHeight="1">
      <c r="B302" s="26">
        <v>18</v>
      </c>
      <c r="C302" s="43">
        <f>0.001*[8]Sheet1!$F$420</f>
        <v>4.5999999999999999E-2</v>
      </c>
      <c r="D302" s="9">
        <f>0.001*[8]Sheet1!$F$421</f>
        <v>4.7E-2</v>
      </c>
      <c r="E302" s="9">
        <f>0.001*[8]Sheet1!$F$422</f>
        <v>4.7E-2</v>
      </c>
      <c r="F302" s="9">
        <f>0.001*[8]Sheet1!$F$423</f>
        <v>4.7E-2</v>
      </c>
      <c r="G302" s="9">
        <f>0.001*[8]Sheet1!$F$424</f>
        <v>4.7E-2</v>
      </c>
      <c r="H302" s="9">
        <f>0.001*[8]Sheet1!$F$425</f>
        <v>4.7E-2</v>
      </c>
      <c r="I302" s="9">
        <f>0.001*[8]Sheet1!$F$426</f>
        <v>4.7E-2</v>
      </c>
      <c r="J302" s="9">
        <f>0.001*[8]Sheet1!$F$427</f>
        <v>4.5999999999999999E-2</v>
      </c>
      <c r="K302" s="9">
        <f>0.001*[8]Sheet1!$F$428</f>
        <v>4.7E-2</v>
      </c>
      <c r="L302" s="9">
        <f>0.001*[8]Sheet1!$F$429</f>
        <v>4.5999999999999999E-2</v>
      </c>
      <c r="M302" s="9">
        <f>0.001*[8]Sheet1!$F$430</f>
        <v>4.5999999999999999E-2</v>
      </c>
      <c r="N302" s="9">
        <f>0.001*[8]Sheet1!$F$431</f>
        <v>4.7E-2</v>
      </c>
      <c r="O302" s="9">
        <f>0.001*[8]Sheet1!$F$432</f>
        <v>4.7E-2</v>
      </c>
      <c r="P302" s="9">
        <f>0.001*[8]Sheet1!$F$433</f>
        <v>4.7E-2</v>
      </c>
      <c r="Q302" s="9">
        <f>0.001*[8]Sheet1!$F$434</f>
        <v>4.5999999999999999E-2</v>
      </c>
      <c r="R302" s="9">
        <f>0.001*[8]Sheet1!$F$435</f>
        <v>4.5999999999999999E-2</v>
      </c>
      <c r="S302" s="9">
        <f>0.001*[8]Sheet1!$F$436</f>
        <v>4.5999999999999999E-2</v>
      </c>
      <c r="T302" s="9">
        <f>0.001*[8]Sheet1!$F$437</f>
        <v>4.7E-2</v>
      </c>
      <c r="U302" s="9">
        <f>0.001*[8]Sheet1!$F$438</f>
        <v>4.7E-2</v>
      </c>
      <c r="V302" s="9">
        <f>0.001*[8]Sheet1!$F$439</f>
        <v>4.5999999999999999E-2</v>
      </c>
      <c r="W302" s="9">
        <f>0.001*[8]Sheet1!$F$440</f>
        <v>4.7E-2</v>
      </c>
      <c r="X302" s="9">
        <f>0.001*[8]Sheet1!$F$441</f>
        <v>4.7E-2</v>
      </c>
      <c r="Y302" s="9">
        <f>0.001*[8]Sheet1!$F$442</f>
        <v>4.7E-2</v>
      </c>
      <c r="Z302" s="44">
        <f>0.001*[8]Sheet1!$F$443</f>
        <v>4.5999999999999999E-2</v>
      </c>
      <c r="AA302" s="35">
        <f t="shared" si="42"/>
        <v>4.7E-2</v>
      </c>
      <c r="AB302" s="10">
        <f t="shared" si="43"/>
        <v>4.5999999999999999E-2</v>
      </c>
      <c r="AC302" s="14">
        <f t="shared" si="44"/>
        <v>4.6625000000000007E-2</v>
      </c>
    </row>
    <row r="303" spans="2:29" ht="15" customHeight="1">
      <c r="B303" s="26">
        <v>19</v>
      </c>
      <c r="C303" s="43">
        <f>0.001*[8]Sheet1!$F$444</f>
        <v>4.7E-2</v>
      </c>
      <c r="D303" s="9">
        <f>0.001*[8]Sheet1!$F$445</f>
        <v>4.7E-2</v>
      </c>
      <c r="E303" s="9">
        <f>0.001*[8]Sheet1!$F$446</f>
        <v>4.7E-2</v>
      </c>
      <c r="F303" s="9">
        <f>0.001*[8]Sheet1!$F$447</f>
        <v>4.7E-2</v>
      </c>
      <c r="G303" s="9">
        <f>0.001*[8]Sheet1!$F$448</f>
        <v>4.7E-2</v>
      </c>
      <c r="H303" s="9">
        <f>0.001*[8]Sheet1!$F$449</f>
        <v>4.7E-2</v>
      </c>
      <c r="I303" s="9">
        <f>0.001*[8]Sheet1!$F$450</f>
        <v>4.7E-2</v>
      </c>
      <c r="J303" s="9">
        <f>0.001*[8]Sheet1!$F$451</f>
        <v>4.5999999999999999E-2</v>
      </c>
      <c r="K303" s="9">
        <f>0.001*[8]Sheet1!$F$452</f>
        <v>4.5999999999999999E-2</v>
      </c>
      <c r="L303" s="9">
        <f>0.001*[8]Sheet1!$F$453</f>
        <v>4.7E-2</v>
      </c>
      <c r="M303" s="9">
        <f>0.001*[8]Sheet1!$F$454</f>
        <v>4.7E-2</v>
      </c>
      <c r="N303" s="9">
        <f>0.001*[8]Sheet1!$F$455</f>
        <v>4.7E-2</v>
      </c>
      <c r="O303" s="9">
        <f>0.001*[8]Sheet1!$F$456</f>
        <v>4.7E-2</v>
      </c>
      <c r="P303" s="9">
        <f>0.001*[8]Sheet1!$F$457</f>
        <v>4.7E-2</v>
      </c>
      <c r="Q303" s="9">
        <f>0.001*[8]Sheet1!$F$458</f>
        <v>4.5999999999999999E-2</v>
      </c>
      <c r="R303" s="9">
        <f>0.001*[8]Sheet1!$F$459</f>
        <v>4.5999999999999999E-2</v>
      </c>
      <c r="S303" s="9">
        <f>0.001*[8]Sheet1!$F$460</f>
        <v>4.7E-2</v>
      </c>
      <c r="T303" s="9">
        <f>0.001*[8]Sheet1!$F$461</f>
        <v>4.7E-2</v>
      </c>
      <c r="U303" s="9">
        <f>0.001*[8]Sheet1!$F$462</f>
        <v>4.5999999999999999E-2</v>
      </c>
      <c r="V303" s="9">
        <f>0.001*[8]Sheet1!$F$463</f>
        <v>4.7E-2</v>
      </c>
      <c r="W303" s="9">
        <f>0.001*[8]Sheet1!$F$464</f>
        <v>4.7E-2</v>
      </c>
      <c r="X303" s="9">
        <f>0.001*[8]Sheet1!$F$465</f>
        <v>4.7E-2</v>
      </c>
      <c r="Y303" s="9">
        <f>0.001*[8]Sheet1!$F$466</f>
        <v>4.8000000000000001E-2</v>
      </c>
      <c r="Z303" s="44">
        <f>0.001*[8]Sheet1!$F$467</f>
        <v>4.8000000000000001E-2</v>
      </c>
      <c r="AA303" s="35">
        <f t="shared" si="42"/>
        <v>4.8000000000000001E-2</v>
      </c>
      <c r="AB303" s="10">
        <f t="shared" si="43"/>
        <v>4.5999999999999999E-2</v>
      </c>
      <c r="AC303" s="14">
        <f t="shared" si="44"/>
        <v>4.6875000000000021E-2</v>
      </c>
    </row>
    <row r="304" spans="2:29" ht="15" customHeight="1">
      <c r="B304" s="28">
        <v>20</v>
      </c>
      <c r="C304" s="47">
        <f>0.001*[8]Sheet1!$F$468</f>
        <v>4.8000000000000001E-2</v>
      </c>
      <c r="D304" s="20">
        <f>0.001*[8]Sheet1!$F$469</f>
        <v>4.7E-2</v>
      </c>
      <c r="E304" s="20">
        <f>0.001*[8]Sheet1!$F$470</f>
        <v>4.8000000000000001E-2</v>
      </c>
      <c r="F304" s="20">
        <f>0.001*[8]Sheet1!$F$471</f>
        <v>4.7E-2</v>
      </c>
      <c r="G304" s="20">
        <f>0.001*[8]Sheet1!$F$472</f>
        <v>4.7E-2</v>
      </c>
      <c r="H304" s="20">
        <f>0.001*[8]Sheet1!$F$473</f>
        <v>4.8000000000000001E-2</v>
      </c>
      <c r="I304" s="20">
        <f>0.001*[8]Sheet1!$F$474</f>
        <v>4.7E-2</v>
      </c>
      <c r="J304" s="20">
        <f>0.001*[8]Sheet1!$F$475</f>
        <v>4.7E-2</v>
      </c>
      <c r="K304" s="20">
        <f>0.001*[8]Sheet1!$F$476</f>
        <v>4.5999999999999999E-2</v>
      </c>
      <c r="L304" s="20">
        <f>0.001*[8]Sheet1!$F$477</f>
        <v>4.5999999999999999E-2</v>
      </c>
      <c r="M304" s="20">
        <f>0.001*[8]Sheet1!$F$478</f>
        <v>4.5999999999999999E-2</v>
      </c>
      <c r="N304" s="20">
        <f>0.001*[8]Sheet1!$F$479</f>
        <v>4.5999999999999999E-2</v>
      </c>
      <c r="O304" s="20">
        <f>0.001*[8]Sheet1!$F$480</f>
        <v>4.5999999999999999E-2</v>
      </c>
      <c r="P304" s="20">
        <f>0.001*[8]Sheet1!$F$481</f>
        <v>4.7E-2</v>
      </c>
      <c r="Q304" s="20">
        <f>0.001*[8]Sheet1!$F$482</f>
        <v>4.5999999999999999E-2</v>
      </c>
      <c r="R304" s="20">
        <f>0.001*[8]Sheet1!$F$483</f>
        <v>4.5999999999999999E-2</v>
      </c>
      <c r="S304" s="20">
        <f>0.001*[8]Sheet1!$F$484</f>
        <v>4.7E-2</v>
      </c>
      <c r="T304" s="20">
        <f>0.001*[8]Sheet1!$F$485</f>
        <v>4.5999999999999999E-2</v>
      </c>
      <c r="U304" s="20">
        <f>0.001*[8]Sheet1!$F$486</f>
        <v>4.5999999999999999E-2</v>
      </c>
      <c r="V304" s="20">
        <f>0.001*[8]Sheet1!$F$487</f>
        <v>4.5999999999999999E-2</v>
      </c>
      <c r="W304" s="20">
        <f>0.001*[8]Sheet1!$F$488</f>
        <v>4.5999999999999999E-2</v>
      </c>
      <c r="X304" s="20">
        <f>0.001*[8]Sheet1!$F$489</f>
        <v>4.5999999999999999E-2</v>
      </c>
      <c r="Y304" s="20">
        <f>0.001*[8]Sheet1!$F$490</f>
        <v>4.5999999999999999E-2</v>
      </c>
      <c r="Z304" s="48">
        <f>0.001*[8]Sheet1!$F$491</f>
        <v>4.7E-2</v>
      </c>
      <c r="AA304" s="37">
        <f t="shared" si="42"/>
        <v>4.8000000000000001E-2</v>
      </c>
      <c r="AB304" s="21">
        <f t="shared" si="43"/>
        <v>4.5999999999999999E-2</v>
      </c>
      <c r="AC304" s="22">
        <f t="shared" si="44"/>
        <v>4.6583333333333345E-2</v>
      </c>
    </row>
    <row r="305" spans="2:29" ht="15" customHeight="1">
      <c r="B305" s="26">
        <v>21</v>
      </c>
      <c r="C305" s="43">
        <f>0.001*[8]Sheet1!$F$492</f>
        <v>4.7E-2</v>
      </c>
      <c r="D305" s="9">
        <f>0.001*[8]Sheet1!$F$493</f>
        <v>4.7E-2</v>
      </c>
      <c r="E305" s="9">
        <f>0.001*[8]Sheet1!$F$494</f>
        <v>4.7E-2</v>
      </c>
      <c r="F305" s="9">
        <f>0.001*[8]Sheet1!$F$495</f>
        <v>4.7E-2</v>
      </c>
      <c r="G305" s="9">
        <f>0.001*[8]Sheet1!$F$496</f>
        <v>4.7E-2</v>
      </c>
      <c r="H305" s="9">
        <f>0.001*[8]Sheet1!$F$497</f>
        <v>4.8000000000000001E-2</v>
      </c>
      <c r="I305" s="9">
        <f>0.001*[8]Sheet1!$F$498</f>
        <v>4.8000000000000001E-2</v>
      </c>
      <c r="J305" s="9">
        <f>0.001*[8]Sheet1!$F$499</f>
        <v>4.8000000000000001E-2</v>
      </c>
      <c r="K305" s="9">
        <f>0.001*[8]Sheet1!$F$500</f>
        <v>4.8000000000000001E-2</v>
      </c>
      <c r="L305" s="9">
        <f>0.001*[8]Sheet1!$F$501</f>
        <v>4.7E-2</v>
      </c>
      <c r="M305" s="9">
        <f>0.001*[8]Sheet1!$F$502</f>
        <v>4.5999999999999999E-2</v>
      </c>
      <c r="N305" s="9">
        <f>0.001*[8]Sheet1!$F$503</f>
        <v>4.7E-2</v>
      </c>
      <c r="O305" s="9">
        <f>0.001*[8]Sheet1!$F$504</f>
        <v>4.7E-2</v>
      </c>
      <c r="P305" s="9">
        <f>0.001*[8]Sheet1!$F$505</f>
        <v>4.7E-2</v>
      </c>
      <c r="Q305" s="9">
        <f>0.001*[8]Sheet1!$F$506</f>
        <v>4.5999999999999999E-2</v>
      </c>
      <c r="R305" s="9">
        <f>0.001*[8]Sheet1!$F$507</f>
        <v>4.7E-2</v>
      </c>
      <c r="S305" s="9">
        <f>0.001*[8]Sheet1!$F$508</f>
        <v>4.7E-2</v>
      </c>
      <c r="T305" s="9">
        <f>0.001*[8]Sheet1!$F$509</f>
        <v>4.7E-2</v>
      </c>
      <c r="U305" s="9">
        <f>0.001*[8]Sheet1!$F$510</f>
        <v>4.7E-2</v>
      </c>
      <c r="V305" s="9">
        <f>0.001*[8]Sheet1!$F$511</f>
        <v>4.8000000000000001E-2</v>
      </c>
      <c r="W305" s="9">
        <f>0.001*[8]Sheet1!$F$512</f>
        <v>4.7E-2</v>
      </c>
      <c r="X305" s="9">
        <f>0.001*[8]Sheet1!$F$513</f>
        <v>4.8000000000000001E-2</v>
      </c>
      <c r="Y305" s="9">
        <f>0.001*[8]Sheet1!$F$514</f>
        <v>4.7E-2</v>
      </c>
      <c r="Z305" s="44">
        <f>0.001*[8]Sheet1!$F$515</f>
        <v>4.9000000000000002E-2</v>
      </c>
      <c r="AA305" s="35">
        <f t="shared" si="42"/>
        <v>4.9000000000000002E-2</v>
      </c>
      <c r="AB305" s="10">
        <f t="shared" si="43"/>
        <v>4.5999999999999999E-2</v>
      </c>
      <c r="AC305" s="14">
        <f t="shared" si="44"/>
        <v>4.7250000000000007E-2</v>
      </c>
    </row>
    <row r="306" spans="2:29" ht="15" customHeight="1">
      <c r="B306" s="26">
        <v>22</v>
      </c>
      <c r="C306" s="43">
        <f>0.001*[8]Sheet1!$F$516</f>
        <v>5.1000000000000004E-2</v>
      </c>
      <c r="D306" s="9">
        <f>0.001*[8]Sheet1!$F$517</f>
        <v>5.2000000000000005E-2</v>
      </c>
      <c r="E306" s="9">
        <f>0.001*[8]Sheet1!$F$518</f>
        <v>5.6000000000000001E-2</v>
      </c>
      <c r="F306" s="9">
        <f>0.001*[8]Sheet1!$F$519</f>
        <v>0.06</v>
      </c>
      <c r="G306" s="9">
        <f>0.001*[8]Sheet1!$F$520</f>
        <v>5.7000000000000002E-2</v>
      </c>
      <c r="H306" s="9">
        <f>0.001*[8]Sheet1!$F$521</f>
        <v>5.3999999999999999E-2</v>
      </c>
      <c r="I306" s="9">
        <f>0.001*[8]Sheet1!$F$522</f>
        <v>5.1000000000000004E-2</v>
      </c>
      <c r="J306" s="9">
        <f>0.001*[8]Sheet1!$F$523</f>
        <v>4.8000000000000001E-2</v>
      </c>
      <c r="K306" s="9">
        <f>0.001*[8]Sheet1!$F$524</f>
        <v>4.7E-2</v>
      </c>
      <c r="L306" s="9">
        <f>0.001*[8]Sheet1!$F$525</f>
        <v>4.5999999999999999E-2</v>
      </c>
      <c r="M306" s="9">
        <f>0.001*[8]Sheet1!$F$526</f>
        <v>4.5999999999999999E-2</v>
      </c>
      <c r="N306" s="9">
        <f>0.001*[8]Sheet1!$F$527</f>
        <v>4.5999999999999999E-2</v>
      </c>
      <c r="O306" s="9">
        <f>0.001*[8]Sheet1!$F$528</f>
        <v>4.5999999999999999E-2</v>
      </c>
      <c r="P306" s="9">
        <f>0.001*[8]Sheet1!$F$529</f>
        <v>4.5999999999999999E-2</v>
      </c>
      <c r="Q306" s="9">
        <f>0.001*[8]Sheet1!$F$530</f>
        <v>4.5999999999999999E-2</v>
      </c>
      <c r="R306" s="9">
        <f>0.001*[8]Sheet1!$F$531</f>
        <v>4.5999999999999999E-2</v>
      </c>
      <c r="S306" s="9">
        <f>0.001*[8]Sheet1!$F$532</f>
        <v>4.5999999999999999E-2</v>
      </c>
      <c r="T306" s="9">
        <f>0.001*[8]Sheet1!$F$533</f>
        <v>4.5999999999999999E-2</v>
      </c>
      <c r="U306" s="9">
        <f>0.001*[8]Sheet1!$F$534</f>
        <v>4.5999999999999999E-2</v>
      </c>
      <c r="V306" s="9">
        <f>0.001*[8]Sheet1!$F$535</f>
        <v>4.5999999999999999E-2</v>
      </c>
      <c r="W306" s="9">
        <f>0.001*[8]Sheet1!$F$536</f>
        <v>4.5999999999999999E-2</v>
      </c>
      <c r="X306" s="9">
        <f>0.001*[8]Sheet1!$F$537</f>
        <v>4.5999999999999999E-2</v>
      </c>
      <c r="Y306" s="9">
        <f>0.001*[8]Sheet1!$F$538</f>
        <v>4.5999999999999999E-2</v>
      </c>
      <c r="Z306" s="44">
        <f>0.001*[8]Sheet1!$F$539</f>
        <v>4.7E-2</v>
      </c>
      <c r="AA306" s="35">
        <f t="shared" si="42"/>
        <v>0.06</v>
      </c>
      <c r="AB306" s="10">
        <f t="shared" si="43"/>
        <v>4.5999999999999999E-2</v>
      </c>
      <c r="AC306" s="14">
        <f t="shared" si="44"/>
        <v>4.8625000000000022E-2</v>
      </c>
    </row>
    <row r="307" spans="2:29" ht="15" customHeight="1">
      <c r="B307" s="26">
        <v>23</v>
      </c>
      <c r="C307" s="43">
        <f>0.001*[8]Sheet1!$F$540</f>
        <v>4.8000000000000001E-2</v>
      </c>
      <c r="D307" s="9">
        <f>0.001*[8]Sheet1!$F$541</f>
        <v>4.8000000000000001E-2</v>
      </c>
      <c r="E307" s="9">
        <f>0.001*[8]Sheet1!$F$542</f>
        <v>4.8000000000000001E-2</v>
      </c>
      <c r="F307" s="9">
        <f>0.001*[8]Sheet1!$F$543</f>
        <v>4.7E-2</v>
      </c>
      <c r="G307" s="9">
        <f>0.001*[8]Sheet1!$F$544</f>
        <v>4.7E-2</v>
      </c>
      <c r="H307" s="9">
        <f>0.001*[8]Sheet1!$F$545</f>
        <v>4.7E-2</v>
      </c>
      <c r="I307" s="9">
        <f>0.001*[8]Sheet1!$F$546</f>
        <v>4.7E-2</v>
      </c>
      <c r="J307" s="9">
        <f>0.001*[8]Sheet1!$F$547</f>
        <v>4.7E-2</v>
      </c>
      <c r="K307" s="9">
        <f>0.001*[8]Sheet1!$F$548</f>
        <v>4.5999999999999999E-2</v>
      </c>
      <c r="L307" s="9">
        <f>0.001*[8]Sheet1!$F$549</f>
        <v>4.7E-2</v>
      </c>
      <c r="M307" s="9">
        <f>0.001*[8]Sheet1!$F$550</f>
        <v>4.5999999999999999E-2</v>
      </c>
      <c r="N307" s="9">
        <f>0.001*[8]Sheet1!$F$551</f>
        <v>4.5999999999999999E-2</v>
      </c>
      <c r="O307" s="9">
        <f>0.001*[8]Sheet1!$F$552</f>
        <v>4.5999999999999999E-2</v>
      </c>
      <c r="P307" s="9">
        <f>0.001*[8]Sheet1!$F$553</f>
        <v>4.5999999999999999E-2</v>
      </c>
      <c r="Q307" s="9">
        <f>0.001*[8]Sheet1!$F$554</f>
        <v>4.5999999999999999E-2</v>
      </c>
      <c r="R307" s="9">
        <f>0.001*[8]Sheet1!$F$555</f>
        <v>4.5999999999999999E-2</v>
      </c>
      <c r="S307" s="9">
        <f>0.001*[8]Sheet1!$F$556</f>
        <v>4.5999999999999999E-2</v>
      </c>
      <c r="T307" s="9">
        <f>0.001*[8]Sheet1!$F$557</f>
        <v>4.5999999999999999E-2</v>
      </c>
      <c r="U307" s="9">
        <f>0.001*[8]Sheet1!$F$558</f>
        <v>4.5999999999999999E-2</v>
      </c>
      <c r="V307" s="9">
        <f>0.001*[8]Sheet1!$F$559</f>
        <v>4.5999999999999999E-2</v>
      </c>
      <c r="W307" s="9">
        <f>0.001*[8]Sheet1!$F$560</f>
        <v>4.5999999999999999E-2</v>
      </c>
      <c r="X307" s="9">
        <f>0.001*[8]Sheet1!$F$561</f>
        <v>4.7E-2</v>
      </c>
      <c r="Y307" s="9">
        <f>0.001*[8]Sheet1!$F$562</f>
        <v>4.7E-2</v>
      </c>
      <c r="Z307" s="44">
        <f>0.001*[8]Sheet1!$F$563</f>
        <v>4.7E-2</v>
      </c>
      <c r="AA307" s="35">
        <f t="shared" si="42"/>
        <v>4.8000000000000001E-2</v>
      </c>
      <c r="AB307" s="10">
        <f t="shared" si="43"/>
        <v>4.5999999999999999E-2</v>
      </c>
      <c r="AC307" s="14">
        <f t="shared" si="44"/>
        <v>4.6625000000000007E-2</v>
      </c>
    </row>
    <row r="308" spans="2:29" ht="15" customHeight="1">
      <c r="B308" s="26">
        <v>24</v>
      </c>
      <c r="C308" s="43">
        <f>0.001*[8]Sheet1!$F$564</f>
        <v>4.7E-2</v>
      </c>
      <c r="D308" s="9">
        <f>0.001*[8]Sheet1!$F$565</f>
        <v>4.7E-2</v>
      </c>
      <c r="E308" s="9">
        <f>0.001*[8]Sheet1!$F$566</f>
        <v>4.8000000000000001E-2</v>
      </c>
      <c r="F308" s="9">
        <f>0.001*[8]Sheet1!$F$567</f>
        <v>4.7E-2</v>
      </c>
      <c r="G308" s="9">
        <f>0.001*[8]Sheet1!$F$568</f>
        <v>4.7E-2</v>
      </c>
      <c r="H308" s="9">
        <f>0.001*[8]Sheet1!$F$569</f>
        <v>4.7E-2</v>
      </c>
      <c r="I308" s="9">
        <f>0.001*[8]Sheet1!$F$570</f>
        <v>4.7E-2</v>
      </c>
      <c r="J308" s="9">
        <f>0.001*[8]Sheet1!$F$571</f>
        <v>4.7E-2</v>
      </c>
      <c r="K308" s="9">
        <f>0.001*[8]Sheet1!$F$572</f>
        <v>4.5999999999999999E-2</v>
      </c>
      <c r="L308" s="9">
        <f>0.001*[8]Sheet1!$F$573</f>
        <v>4.7E-2</v>
      </c>
      <c r="M308" s="9">
        <f>0.001*[8]Sheet1!$F$574</f>
        <v>4.7E-2</v>
      </c>
      <c r="N308" s="9">
        <f>0.001*[8]Sheet1!$F$575</f>
        <v>4.7E-2</v>
      </c>
      <c r="O308" s="9">
        <f>0.001*[8]Sheet1!$F$576</f>
        <v>4.7E-2</v>
      </c>
      <c r="P308" s="9">
        <f>0.001*[8]Sheet1!$F$577</f>
        <v>4.7E-2</v>
      </c>
      <c r="Q308" s="9">
        <f>0.001*[8]Sheet1!$F$578</f>
        <v>4.7E-2</v>
      </c>
      <c r="R308" s="9">
        <f>0.001*[8]Sheet1!$F$579</f>
        <v>4.7E-2</v>
      </c>
      <c r="S308" s="9">
        <f>0.001*[8]Sheet1!$F$580</f>
        <v>4.7E-2</v>
      </c>
      <c r="T308" s="9">
        <f>0.001*[8]Sheet1!$F$581</f>
        <v>4.7E-2</v>
      </c>
      <c r="U308" s="9">
        <f>0.001*[8]Sheet1!$F$582</f>
        <v>4.7E-2</v>
      </c>
      <c r="V308" s="9">
        <f>0.001*[8]Sheet1!$F$583</f>
        <v>4.7E-2</v>
      </c>
      <c r="W308" s="9">
        <f>0.001*[8]Sheet1!$F$584</f>
        <v>4.7E-2</v>
      </c>
      <c r="X308" s="9">
        <f>0.001*[8]Sheet1!$F$585</f>
        <v>4.8000000000000001E-2</v>
      </c>
      <c r="Y308" s="9">
        <f>0.001*[8]Sheet1!$F$586</f>
        <v>4.8000000000000001E-2</v>
      </c>
      <c r="Z308" s="44">
        <f>0.001*[8]Sheet1!$F$587</f>
        <v>4.8000000000000001E-2</v>
      </c>
      <c r="AA308" s="35">
        <f t="shared" si="42"/>
        <v>4.8000000000000001E-2</v>
      </c>
      <c r="AB308" s="10">
        <f t="shared" si="43"/>
        <v>4.5999999999999999E-2</v>
      </c>
      <c r="AC308" s="14">
        <f t="shared" si="44"/>
        <v>4.7125000000000021E-2</v>
      </c>
    </row>
    <row r="309" spans="2:29" ht="15" customHeight="1">
      <c r="B309" s="26">
        <v>25</v>
      </c>
      <c r="C309" s="43">
        <f>0.001*[8]Sheet1!$F$588</f>
        <v>4.8000000000000001E-2</v>
      </c>
      <c r="D309" s="9">
        <f>0.001*[8]Sheet1!$F$589</f>
        <v>4.8000000000000001E-2</v>
      </c>
      <c r="E309" s="9">
        <f>0.001*[8]Sheet1!$F$590</f>
        <v>4.8000000000000001E-2</v>
      </c>
      <c r="F309" s="9">
        <f>0.001*[8]Sheet1!$F$591</f>
        <v>4.8000000000000001E-2</v>
      </c>
      <c r="G309" s="9">
        <f>0.001*[8]Sheet1!$F$592</f>
        <v>4.8000000000000001E-2</v>
      </c>
      <c r="H309" s="9">
        <f>0.001*[8]Sheet1!$F$593</f>
        <v>4.8000000000000001E-2</v>
      </c>
      <c r="I309" s="9">
        <f>0.001*[8]Sheet1!$F$594</f>
        <v>4.8000000000000001E-2</v>
      </c>
      <c r="J309" s="9">
        <f>0.001*[8]Sheet1!$F$595</f>
        <v>4.8000000000000001E-2</v>
      </c>
      <c r="K309" s="9">
        <f>0.001*[8]Sheet1!$F$596</f>
        <v>4.7E-2</v>
      </c>
      <c r="L309" s="9">
        <f>0.001*[8]Sheet1!$F$597</f>
        <v>4.7E-2</v>
      </c>
      <c r="M309" s="9">
        <f>0.001*[8]Sheet1!$F$598</f>
        <v>4.7E-2</v>
      </c>
      <c r="N309" s="9">
        <f>0.001*[8]Sheet1!$F$599</f>
        <v>4.7E-2</v>
      </c>
      <c r="O309" s="9">
        <f>0.001*[8]Sheet1!$F$600</f>
        <v>4.7E-2</v>
      </c>
      <c r="P309" s="9">
        <f>0.001*[8]Sheet1!$F$601</f>
        <v>4.5999999999999999E-2</v>
      </c>
      <c r="Q309" s="9">
        <f>0.001*[8]Sheet1!$F$602</f>
        <v>4.7E-2</v>
      </c>
      <c r="R309" s="9">
        <f>0.001*[8]Sheet1!$F$603</f>
        <v>4.7E-2</v>
      </c>
      <c r="S309" s="9">
        <f>0.001*[8]Sheet1!$F$604</f>
        <v>4.5999999999999999E-2</v>
      </c>
      <c r="T309" s="9">
        <f>0.001*[8]Sheet1!$F$605</f>
        <v>4.5999999999999999E-2</v>
      </c>
      <c r="U309" s="9">
        <f>0.001*[8]Sheet1!$F$606</f>
        <v>4.7E-2</v>
      </c>
      <c r="V309" s="9">
        <f>0.001*[8]Sheet1!$F$607</f>
        <v>4.7E-2</v>
      </c>
      <c r="W309" s="9">
        <f>0.001*[8]Sheet1!$F$608</f>
        <v>4.7E-2</v>
      </c>
      <c r="X309" s="9">
        <f>0.001*[8]Sheet1!$F$609</f>
        <v>4.7E-2</v>
      </c>
      <c r="Y309" s="9">
        <f>0.001*[8]Sheet1!$F$610</f>
        <v>4.8000000000000001E-2</v>
      </c>
      <c r="Z309" s="44">
        <f>0.001*[8]Sheet1!$F$611</f>
        <v>4.8000000000000001E-2</v>
      </c>
      <c r="AA309" s="35">
        <f t="shared" si="42"/>
        <v>4.8000000000000001E-2</v>
      </c>
      <c r="AB309" s="10">
        <f t="shared" si="43"/>
        <v>4.5999999999999999E-2</v>
      </c>
      <c r="AC309" s="14">
        <f t="shared" si="44"/>
        <v>4.7291666666666683E-2</v>
      </c>
    </row>
    <row r="310" spans="2:29" ht="15" customHeight="1">
      <c r="B310" s="27">
        <v>26</v>
      </c>
      <c r="C310" s="45">
        <f>0.001*[8]Sheet1!$F$612</f>
        <v>4.8000000000000001E-2</v>
      </c>
      <c r="D310" s="17">
        <f>0.001*[8]Sheet1!$F$613</f>
        <v>4.8000000000000001E-2</v>
      </c>
      <c r="E310" s="17">
        <f>0.001*[8]Sheet1!$F$614</f>
        <v>4.8000000000000001E-2</v>
      </c>
      <c r="F310" s="17">
        <f>0.001*[8]Sheet1!$F$615</f>
        <v>4.8000000000000001E-2</v>
      </c>
      <c r="G310" s="17">
        <f>0.001*[8]Sheet1!$F$616</f>
        <v>4.8000000000000001E-2</v>
      </c>
      <c r="H310" s="17">
        <f>0.001*[8]Sheet1!$F$617</f>
        <v>4.9000000000000002E-2</v>
      </c>
      <c r="I310" s="17">
        <f>0.001*[8]Sheet1!$F$618</f>
        <v>4.8000000000000001E-2</v>
      </c>
      <c r="J310" s="17">
        <f>0.001*[8]Sheet1!$F$619</f>
        <v>4.8000000000000001E-2</v>
      </c>
      <c r="K310" s="17">
        <f>0.001*[8]Sheet1!$F$620</f>
        <v>4.8000000000000001E-2</v>
      </c>
      <c r="L310" s="17">
        <f>0.001*[8]Sheet1!$F$621</f>
        <v>4.7E-2</v>
      </c>
      <c r="M310" s="17">
        <f>0.001*[8]Sheet1!$F$622</f>
        <v>4.7E-2</v>
      </c>
      <c r="N310" s="17">
        <f>0.001*[8]Sheet1!$F$623</f>
        <v>4.7E-2</v>
      </c>
      <c r="O310" s="17">
        <f>0.001*[8]Sheet1!$F$624</f>
        <v>4.7E-2</v>
      </c>
      <c r="P310" s="17">
        <f>0.001*[8]Sheet1!$F$625</f>
        <v>4.7E-2</v>
      </c>
      <c r="Q310" s="17">
        <f>0.001*[8]Sheet1!$F$626</f>
        <v>4.7E-2</v>
      </c>
      <c r="R310" s="17">
        <f>0.001*[8]Sheet1!$F$627</f>
        <v>4.7E-2</v>
      </c>
      <c r="S310" s="17">
        <f>0.001*[8]Sheet1!$F$628</f>
        <v>4.7E-2</v>
      </c>
      <c r="T310" s="17">
        <f>0.001*[8]Sheet1!$F$629</f>
        <v>4.7E-2</v>
      </c>
      <c r="U310" s="17">
        <f>0.001*[8]Sheet1!$F$630</f>
        <v>4.7E-2</v>
      </c>
      <c r="V310" s="17">
        <f>0.001*[8]Sheet1!$F$631</f>
        <v>4.7E-2</v>
      </c>
      <c r="W310" s="17">
        <f>0.001*[8]Sheet1!$F$632</f>
        <v>4.8000000000000001E-2</v>
      </c>
      <c r="X310" s="17">
        <f>0.001*[8]Sheet1!$F$633</f>
        <v>4.8000000000000001E-2</v>
      </c>
      <c r="Y310" s="17">
        <f>0.001*[8]Sheet1!$F$634</f>
        <v>4.8000000000000001E-2</v>
      </c>
      <c r="Z310" s="46">
        <f>0.001*[8]Sheet1!$F$635</f>
        <v>4.8000000000000001E-2</v>
      </c>
      <c r="AA310" s="36">
        <f t="shared" si="42"/>
        <v>4.9000000000000002E-2</v>
      </c>
      <c r="AB310" s="18">
        <f t="shared" si="43"/>
        <v>4.7E-2</v>
      </c>
      <c r="AC310" s="19">
        <f t="shared" si="44"/>
        <v>4.7583333333333346E-2</v>
      </c>
    </row>
    <row r="311" spans="2:29" ht="15" customHeight="1">
      <c r="B311" s="26">
        <v>27</v>
      </c>
      <c r="C311" s="43">
        <f>0.001*[8]Sheet1!$F$636</f>
        <v>4.8000000000000001E-2</v>
      </c>
      <c r="D311" s="9">
        <f>0.001*[8]Sheet1!$F$637</f>
        <v>4.8000000000000001E-2</v>
      </c>
      <c r="E311" s="9">
        <f>0.001*[8]Sheet1!$F$638</f>
        <v>4.9000000000000002E-2</v>
      </c>
      <c r="F311" s="9">
        <f>0.001*[8]Sheet1!$F$639</f>
        <v>4.9000000000000002E-2</v>
      </c>
      <c r="G311" s="9">
        <f>0.001*[8]Sheet1!$F$640</f>
        <v>4.9000000000000002E-2</v>
      </c>
      <c r="H311" s="9">
        <f>0.001*[8]Sheet1!$F$641</f>
        <v>4.9000000000000002E-2</v>
      </c>
      <c r="I311" s="9">
        <f>0.001*[8]Sheet1!$F$642</f>
        <v>4.9000000000000002E-2</v>
      </c>
      <c r="J311" s="9">
        <f>0.001*[8]Sheet1!$F$643</f>
        <v>4.9000000000000002E-2</v>
      </c>
      <c r="K311" s="9">
        <f>0.001*[8]Sheet1!$F$644</f>
        <v>4.7E-2</v>
      </c>
      <c r="L311" s="9">
        <f>0.001*[8]Sheet1!$F$645</f>
        <v>4.7E-2</v>
      </c>
      <c r="M311" s="9">
        <f>0.001*[8]Sheet1!$F$646</f>
        <v>4.5999999999999999E-2</v>
      </c>
      <c r="N311" s="9">
        <f>0.001*[8]Sheet1!$F$647</f>
        <v>4.5999999999999999E-2</v>
      </c>
      <c r="O311" s="9">
        <f>0.001*[8]Sheet1!$F$648</f>
        <v>4.5999999999999999E-2</v>
      </c>
      <c r="P311" s="9">
        <f>0.001*[8]Sheet1!$F$649</f>
        <v>4.7E-2</v>
      </c>
      <c r="Q311" s="9">
        <f>0.001*[8]Sheet1!$F$650</f>
        <v>4.5999999999999999E-2</v>
      </c>
      <c r="R311" s="9">
        <f>0.001*[8]Sheet1!$F$651</f>
        <v>4.7E-2</v>
      </c>
      <c r="S311" s="9">
        <f>0.001*[8]Sheet1!$F$652</f>
        <v>4.5999999999999999E-2</v>
      </c>
      <c r="T311" s="9">
        <f>0.001*[8]Sheet1!$F$653</f>
        <v>4.7E-2</v>
      </c>
      <c r="U311" s="9">
        <f>0.001*[8]Sheet1!$F$654</f>
        <v>4.7E-2</v>
      </c>
      <c r="V311" s="9">
        <f>0.001*[8]Sheet1!$F$655</f>
        <v>4.7E-2</v>
      </c>
      <c r="W311" s="9">
        <f>0.001*[8]Sheet1!$F$656</f>
        <v>4.7E-2</v>
      </c>
      <c r="X311" s="9">
        <f>0.001*[8]Sheet1!$F$657</f>
        <v>4.7E-2</v>
      </c>
      <c r="Y311" s="9">
        <f>0.001*[8]Sheet1!$F$658</f>
        <v>4.8000000000000001E-2</v>
      </c>
      <c r="Z311" s="44">
        <f>0.001*[8]Sheet1!$F$659</f>
        <v>4.8000000000000001E-2</v>
      </c>
      <c r="AA311" s="35">
        <f t="shared" si="42"/>
        <v>4.9000000000000002E-2</v>
      </c>
      <c r="AB311" s="10">
        <f t="shared" si="43"/>
        <v>4.5999999999999999E-2</v>
      </c>
      <c r="AC311" s="14">
        <f t="shared" si="44"/>
        <v>4.7458333333333352E-2</v>
      </c>
    </row>
    <row r="312" spans="2:29" ht="15" customHeight="1">
      <c r="B312" s="26">
        <v>28</v>
      </c>
      <c r="C312" s="43">
        <f>0.001*[8]Sheet1!$F$660</f>
        <v>4.8000000000000001E-2</v>
      </c>
      <c r="D312" s="9">
        <f>0.001*[8]Sheet1!$F$661</f>
        <v>4.8000000000000001E-2</v>
      </c>
      <c r="E312" s="9">
        <f>0.001*[8]Sheet1!$F$662</f>
        <v>4.9000000000000002E-2</v>
      </c>
      <c r="F312" s="9">
        <f>0.001*[8]Sheet1!$F$663</f>
        <v>4.9000000000000002E-2</v>
      </c>
      <c r="G312" s="9">
        <f>0.001*[8]Sheet1!$F$664</f>
        <v>4.9000000000000002E-2</v>
      </c>
      <c r="H312" s="9">
        <f>0.001*[8]Sheet1!$F$665</f>
        <v>4.8000000000000001E-2</v>
      </c>
      <c r="I312" s="9">
        <f>0.001*[8]Sheet1!$F$666</f>
        <v>4.8000000000000001E-2</v>
      </c>
      <c r="J312" s="9">
        <f>0.001*[8]Sheet1!$F$667</f>
        <v>5.1000000000000004E-2</v>
      </c>
      <c r="K312" s="9">
        <f>0.001*[8]Sheet1!$F$668</f>
        <v>5.5E-2</v>
      </c>
      <c r="L312" s="9">
        <f>0.001*[8]Sheet1!$F$669</f>
        <v>5.2999999999999999E-2</v>
      </c>
      <c r="M312" s="9">
        <f>0.001*[8]Sheet1!$F$670</f>
        <v>5.2999999999999999E-2</v>
      </c>
      <c r="N312" s="9">
        <f>0.001*[8]Sheet1!$F$671</f>
        <v>5.3999999999999999E-2</v>
      </c>
      <c r="O312" s="9">
        <f>0.001*[8]Sheet1!$F$672</f>
        <v>5.2999999999999999E-2</v>
      </c>
      <c r="P312" s="9">
        <f>0.001*[8]Sheet1!$F$673</f>
        <v>5.3999999999999999E-2</v>
      </c>
      <c r="Q312" s="9">
        <f>0.001*[8]Sheet1!$F$674</f>
        <v>5.3999999999999999E-2</v>
      </c>
      <c r="R312" s="9">
        <f>0.001*[8]Sheet1!$F$675</f>
        <v>5.2000000000000005E-2</v>
      </c>
      <c r="S312" s="9">
        <f>0.001*[8]Sheet1!$F$676</f>
        <v>5.2000000000000005E-2</v>
      </c>
      <c r="T312" s="9">
        <f>0.001*[8]Sheet1!$F$677</f>
        <v>5.3999999999999999E-2</v>
      </c>
      <c r="U312" s="9">
        <f>0.001*[8]Sheet1!$F$678</f>
        <v>5.5E-2</v>
      </c>
      <c r="V312" s="9">
        <f>0.001*[8]Sheet1!$F$679</f>
        <v>5.5E-2</v>
      </c>
      <c r="W312" s="9">
        <f>0.001*[8]Sheet1!$F$680</f>
        <v>5.5E-2</v>
      </c>
      <c r="X312" s="9">
        <f>0.001*[8]Sheet1!$F$681</f>
        <v>5.6000000000000001E-2</v>
      </c>
      <c r="Y312" s="9">
        <f>0.001*[8]Sheet1!$F$682</f>
        <v>5.7000000000000002E-2</v>
      </c>
      <c r="Z312" s="44">
        <f>0.001*[8]Sheet1!$F$683</f>
        <v>5.5E-2</v>
      </c>
      <c r="AA312" s="35">
        <f t="shared" si="42"/>
        <v>5.7000000000000002E-2</v>
      </c>
      <c r="AB312" s="10">
        <f t="shared" si="43"/>
        <v>4.8000000000000001E-2</v>
      </c>
      <c r="AC312" s="14">
        <f t="shared" si="44"/>
        <v>5.2375000000000005E-2</v>
      </c>
    </row>
    <row r="313" spans="2:29" ht="15" customHeight="1">
      <c r="B313" s="26">
        <v>29</v>
      </c>
      <c r="C313" s="43">
        <f>0.001*[8]Sheet1!$F$684</f>
        <v>5.5E-2</v>
      </c>
      <c r="D313" s="9">
        <f>0.001*[8]Sheet1!$F$685</f>
        <v>5.3999999999999999E-2</v>
      </c>
      <c r="E313" s="9">
        <f>0.001*[8]Sheet1!$F$686</f>
        <v>5.1000000000000004E-2</v>
      </c>
      <c r="F313" s="9">
        <f>0.001*[8]Sheet1!$F$687</f>
        <v>4.8000000000000001E-2</v>
      </c>
      <c r="G313" s="9">
        <f>0.001*[8]Sheet1!$F$688</f>
        <v>4.5999999999999999E-2</v>
      </c>
      <c r="H313" s="9">
        <f>0.001*[8]Sheet1!$F$689</f>
        <v>4.4999999999999998E-2</v>
      </c>
      <c r="I313" s="9">
        <f>0.001*[8]Sheet1!$F$690</f>
        <v>4.4999999999999998E-2</v>
      </c>
      <c r="J313" s="9">
        <f>0.001*[8]Sheet1!$F$691</f>
        <v>4.4999999999999998E-2</v>
      </c>
      <c r="K313" s="9">
        <f>0.001*[8]Sheet1!$F$692</f>
        <v>4.5999999999999999E-2</v>
      </c>
      <c r="L313" s="9">
        <f>0.001*[8]Sheet1!$F$693</f>
        <v>4.7E-2</v>
      </c>
      <c r="M313" s="9">
        <f>0.001*[8]Sheet1!$F$694</f>
        <v>4.8000000000000001E-2</v>
      </c>
      <c r="N313" s="9">
        <f>0.001*[8]Sheet1!$F$695</f>
        <v>4.8000000000000001E-2</v>
      </c>
      <c r="O313" s="9">
        <f>0.001*[8]Sheet1!$F$696</f>
        <v>4.5999999999999999E-2</v>
      </c>
      <c r="P313" s="9">
        <f>0.001*[8]Sheet1!$F$697</f>
        <v>4.5999999999999999E-2</v>
      </c>
      <c r="Q313" s="9">
        <f>0.001*[8]Sheet1!$F$698</f>
        <v>4.4999999999999998E-2</v>
      </c>
      <c r="R313" s="9">
        <f>0.001*[8]Sheet1!$F$699</f>
        <v>4.5999999999999999E-2</v>
      </c>
      <c r="S313" s="9">
        <f>0.001*[8]Sheet1!$F$700</f>
        <v>4.5999999999999999E-2</v>
      </c>
      <c r="T313" s="9">
        <f>0.001*[8]Sheet1!$F$701</f>
        <v>4.5999999999999999E-2</v>
      </c>
      <c r="U313" s="9">
        <f>0.001*[8]Sheet1!$F$702</f>
        <v>4.5999999999999999E-2</v>
      </c>
      <c r="V313" s="9">
        <f>0.001*[8]Sheet1!$F$703</f>
        <v>4.5999999999999999E-2</v>
      </c>
      <c r="W313" s="9">
        <f>0.001*[8]Sheet1!$F$704</f>
        <v>4.4999999999999998E-2</v>
      </c>
      <c r="X313" s="9">
        <f>0.001*[8]Sheet1!$F$705</f>
        <v>4.5999999999999999E-2</v>
      </c>
      <c r="Y313" s="9">
        <f>0.001*[8]Sheet1!$F$706</f>
        <v>4.5999999999999999E-2</v>
      </c>
      <c r="Z313" s="44">
        <f>0.001*[8]Sheet1!$F$707</f>
        <v>4.5999999999999999E-2</v>
      </c>
      <c r="AA313" s="35">
        <f t="shared" si="42"/>
        <v>5.5E-2</v>
      </c>
      <c r="AB313" s="10">
        <f t="shared" si="43"/>
        <v>4.4999999999999998E-2</v>
      </c>
      <c r="AC313" s="14">
        <f t="shared" si="44"/>
        <v>4.7000000000000014E-2</v>
      </c>
    </row>
    <row r="314" spans="2:29" ht="15" customHeight="1">
      <c r="B314" s="28">
        <v>30</v>
      </c>
      <c r="C314" s="47">
        <f>0.001*[8]Sheet1!$F$708</f>
        <v>4.5999999999999999E-2</v>
      </c>
      <c r="D314" s="20">
        <f>0.001*[8]Sheet1!$F$709</f>
        <v>4.5999999999999999E-2</v>
      </c>
      <c r="E314" s="20">
        <f>0.001*[8]Sheet1!$F$710</f>
        <v>4.5999999999999999E-2</v>
      </c>
      <c r="F314" s="20">
        <f>0.001*[8]Sheet1!$F$711</f>
        <v>4.5999999999999999E-2</v>
      </c>
      <c r="G314" s="20">
        <f>0.001*[8]Sheet1!$F$712</f>
        <v>4.5999999999999999E-2</v>
      </c>
      <c r="H314" s="20">
        <f>0.001*[8]Sheet1!$F$713</f>
        <v>4.5999999999999999E-2</v>
      </c>
      <c r="I314" s="20">
        <f>0.001*[8]Sheet1!$F$714</f>
        <v>4.4999999999999998E-2</v>
      </c>
      <c r="J314" s="20">
        <f>0.001*[8]Sheet1!$F$715</f>
        <v>4.4999999999999998E-2</v>
      </c>
      <c r="K314" s="20">
        <f>0.001*[8]Sheet1!$F$716</f>
        <v>4.5999999999999999E-2</v>
      </c>
      <c r="L314" s="20">
        <f>0.001*[8]Sheet1!$F$717</f>
        <v>4.5999999999999999E-2</v>
      </c>
      <c r="M314" s="20">
        <f>0.001*[8]Sheet1!$F$718</f>
        <v>4.5999999999999999E-2</v>
      </c>
      <c r="N314" s="20">
        <f>0.001*[8]Sheet1!$F$719</f>
        <v>4.5999999999999999E-2</v>
      </c>
      <c r="O314" s="20">
        <f>0.001*[8]Sheet1!$F$720</f>
        <v>4.5999999999999999E-2</v>
      </c>
      <c r="P314" s="20">
        <f>0.001*[8]Sheet1!$F$721</f>
        <v>4.5999999999999999E-2</v>
      </c>
      <c r="Q314" s="20">
        <f>0.001*[8]Sheet1!$F$722</f>
        <v>4.5999999999999999E-2</v>
      </c>
      <c r="R314" s="20">
        <f>0.001*[8]Sheet1!$F$723</f>
        <v>4.5999999999999999E-2</v>
      </c>
      <c r="S314" s="20">
        <f>0.001*[8]Sheet1!$F$724</f>
        <v>4.5999999999999999E-2</v>
      </c>
      <c r="T314" s="20">
        <f>0.001*[8]Sheet1!$F$725</f>
        <v>4.5999999999999999E-2</v>
      </c>
      <c r="U314" s="20">
        <f>0.001*[8]Sheet1!$F$726</f>
        <v>4.5999999999999999E-2</v>
      </c>
      <c r="V314" s="20">
        <f>0.001*[8]Sheet1!$F$727</f>
        <v>4.5999999999999999E-2</v>
      </c>
      <c r="W314" s="20">
        <f>0.001*[8]Sheet1!$F$728</f>
        <v>4.5999999999999999E-2</v>
      </c>
      <c r="X314" s="20">
        <f>0.001*[8]Sheet1!$F$729</f>
        <v>4.5999999999999999E-2</v>
      </c>
      <c r="Y314" s="20">
        <f>0.001*[8]Sheet1!$F$730</f>
        <v>4.5999999999999999E-2</v>
      </c>
      <c r="Z314" s="48">
        <f>0.001*[8]Sheet1!$F$731</f>
        <v>4.7E-2</v>
      </c>
      <c r="AA314" s="37">
        <f t="shared" si="42"/>
        <v>4.7E-2</v>
      </c>
      <c r="AB314" s="21">
        <f t="shared" si="43"/>
        <v>4.4999999999999998E-2</v>
      </c>
      <c r="AC314" s="22">
        <f t="shared" si="44"/>
        <v>4.5958333333333344E-2</v>
      </c>
    </row>
    <row r="315" spans="2:29" ht="15" customHeight="1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>
      <c r="B316" s="30" t="s">
        <v>0</v>
      </c>
      <c r="C316" s="47">
        <f t="shared" ref="C316:Z316" si="45">MAX(C285:C315)</f>
        <v>5.7000000000000002E-2</v>
      </c>
      <c r="D316" s="20">
        <f t="shared" si="45"/>
        <v>0.06</v>
      </c>
      <c r="E316" s="20">
        <f t="shared" si="45"/>
        <v>5.9000000000000004E-2</v>
      </c>
      <c r="F316" s="20">
        <f t="shared" si="45"/>
        <v>0.06</v>
      </c>
      <c r="G316" s="20">
        <f t="shared" si="45"/>
        <v>5.7000000000000002E-2</v>
      </c>
      <c r="H316" s="20">
        <f t="shared" si="45"/>
        <v>5.8000000000000003E-2</v>
      </c>
      <c r="I316" s="20">
        <f t="shared" si="45"/>
        <v>5.2999999999999999E-2</v>
      </c>
      <c r="J316" s="20">
        <f t="shared" si="45"/>
        <v>5.3999999999999999E-2</v>
      </c>
      <c r="K316" s="20">
        <f t="shared" si="45"/>
        <v>5.5E-2</v>
      </c>
      <c r="L316" s="20">
        <f t="shared" si="45"/>
        <v>5.3999999999999999E-2</v>
      </c>
      <c r="M316" s="20">
        <f t="shared" si="45"/>
        <v>5.2999999999999999E-2</v>
      </c>
      <c r="N316" s="20">
        <f t="shared" si="45"/>
        <v>5.7000000000000002E-2</v>
      </c>
      <c r="O316" s="20">
        <f t="shared" si="45"/>
        <v>5.8000000000000003E-2</v>
      </c>
      <c r="P316" s="20">
        <f t="shared" si="45"/>
        <v>5.6000000000000001E-2</v>
      </c>
      <c r="Q316" s="20">
        <f t="shared" si="45"/>
        <v>5.7000000000000002E-2</v>
      </c>
      <c r="R316" s="20">
        <f t="shared" si="45"/>
        <v>5.8000000000000003E-2</v>
      </c>
      <c r="S316" s="20">
        <f t="shared" si="45"/>
        <v>5.8000000000000003E-2</v>
      </c>
      <c r="T316" s="20">
        <f t="shared" si="45"/>
        <v>5.9000000000000004E-2</v>
      </c>
      <c r="U316" s="20">
        <f t="shared" si="45"/>
        <v>0.06</v>
      </c>
      <c r="V316" s="20">
        <f t="shared" si="45"/>
        <v>5.7000000000000002E-2</v>
      </c>
      <c r="W316" s="20">
        <f t="shared" si="45"/>
        <v>5.5E-2</v>
      </c>
      <c r="X316" s="20">
        <f t="shared" si="45"/>
        <v>5.6000000000000001E-2</v>
      </c>
      <c r="Y316" s="20">
        <f t="shared" si="45"/>
        <v>5.7000000000000002E-2</v>
      </c>
      <c r="Z316" s="48">
        <f t="shared" si="45"/>
        <v>5.6000000000000001E-2</v>
      </c>
      <c r="AA316" s="162" t="s">
        <v>15</v>
      </c>
      <c r="AB316" s="163"/>
      <c r="AC316" s="164"/>
    </row>
    <row r="317" spans="2:29" ht="15" customHeight="1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4.4999999999999998E-2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4.4999999999999998E-2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156">
        <f>AVERAGE(AA285:AA315)</f>
        <v>5.0700000000000002E-2</v>
      </c>
      <c r="AB317" s="158">
        <f>AVERAGE(AB285:AB315)</f>
        <v>4.6033333333333343E-2</v>
      </c>
      <c r="AC317" s="160">
        <f>AVERAGE(AC285:AC315)</f>
        <v>4.7473611111111126E-2</v>
      </c>
    </row>
    <row r="318" spans="2:29" ht="15" customHeight="1" thickBot="1">
      <c r="B318" s="32" t="s">
        <v>14</v>
      </c>
      <c r="C318" s="53">
        <f t="shared" ref="C318:Z318" si="47">AVERAGE(C285:C315)</f>
        <v>4.7900000000000019E-2</v>
      </c>
      <c r="D318" s="6">
        <f t="shared" si="47"/>
        <v>4.7966666666666685E-2</v>
      </c>
      <c r="E318" s="6">
        <f t="shared" si="47"/>
        <v>4.8200000000000014E-2</v>
      </c>
      <c r="F318" s="6">
        <f t="shared" si="47"/>
        <v>4.813333333333334E-2</v>
      </c>
      <c r="G318" s="6">
        <f t="shared" si="47"/>
        <v>4.813333333333334E-2</v>
      </c>
      <c r="H318" s="6">
        <f t="shared" si="47"/>
        <v>4.8233333333333336E-2</v>
      </c>
      <c r="I318" s="6">
        <f t="shared" si="47"/>
        <v>4.7766666666666666E-2</v>
      </c>
      <c r="J318" s="6">
        <f t="shared" si="47"/>
        <v>4.7500000000000001E-2</v>
      </c>
      <c r="K318" s="6">
        <f t="shared" si="47"/>
        <v>4.7266666666666679E-2</v>
      </c>
      <c r="L318" s="6">
        <f t="shared" si="47"/>
        <v>4.703333333333333E-2</v>
      </c>
      <c r="M318" s="6">
        <f t="shared" si="47"/>
        <v>4.6933333333333341E-2</v>
      </c>
      <c r="N318" s="6">
        <f t="shared" si="47"/>
        <v>4.7266666666666679E-2</v>
      </c>
      <c r="O318" s="6">
        <f t="shared" si="47"/>
        <v>4.7333333333333338E-2</v>
      </c>
      <c r="P318" s="6">
        <f t="shared" si="47"/>
        <v>4.7466666666666678E-2</v>
      </c>
      <c r="Q318" s="6">
        <f t="shared" si="47"/>
        <v>4.7000000000000007E-2</v>
      </c>
      <c r="R318" s="6">
        <f t="shared" si="47"/>
        <v>4.6933333333333341E-2</v>
      </c>
      <c r="S318" s="6">
        <f t="shared" si="47"/>
        <v>4.7133333333333347E-2</v>
      </c>
      <c r="T318" s="6">
        <f t="shared" si="47"/>
        <v>4.7166666666666676E-2</v>
      </c>
      <c r="U318" s="6">
        <f t="shared" si="47"/>
        <v>4.7233333333333336E-2</v>
      </c>
      <c r="V318" s="6">
        <f t="shared" si="47"/>
        <v>4.7400000000000005E-2</v>
      </c>
      <c r="W318" s="6">
        <f t="shared" si="47"/>
        <v>4.7200000000000006E-2</v>
      </c>
      <c r="X318" s="6">
        <f t="shared" si="47"/>
        <v>4.7266666666666679E-2</v>
      </c>
      <c r="Y318" s="6">
        <f t="shared" si="47"/>
        <v>4.7333333333333345E-2</v>
      </c>
      <c r="Z318" s="54">
        <f t="shared" si="47"/>
        <v>4.7566666666666674E-2</v>
      </c>
      <c r="AA318" s="157"/>
      <c r="AB318" s="159"/>
      <c r="AC318" s="161"/>
    </row>
    <row r="320" spans="2:29" ht="268.5" customHeight="1"/>
    <row r="322" spans="2:29" ht="18" customHeight="1">
      <c r="B322" s="165" t="s">
        <v>56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0.001*[9]Sheet1!$F$12</f>
        <v>0.05</v>
      </c>
      <c r="D325" s="12">
        <f>0.001*[9]Sheet1!$F$13</f>
        <v>0.05</v>
      </c>
      <c r="E325" s="12">
        <f>0.001*[9]Sheet1!$F$14</f>
        <v>0.05</v>
      </c>
      <c r="F325" s="12">
        <f>0.001*[9]Sheet1!$F$15</f>
        <v>0.05</v>
      </c>
      <c r="G325" s="12">
        <f>0.001*[9]Sheet1!$F$16</f>
        <v>5.1000000000000004E-2</v>
      </c>
      <c r="H325" s="12">
        <f>0.001*[9]Sheet1!$F$17</f>
        <v>5.1000000000000004E-2</v>
      </c>
      <c r="I325" s="12">
        <f>0.001*[9]Sheet1!$F$18</f>
        <v>5.1000000000000004E-2</v>
      </c>
      <c r="J325" s="12">
        <f>0.001*[9]Sheet1!$F$19</f>
        <v>5.1000000000000004E-2</v>
      </c>
      <c r="K325" s="12">
        <f>0.001*[9]Sheet1!$F$20</f>
        <v>4.9000000000000002E-2</v>
      </c>
      <c r="L325" s="12">
        <f>0.001*[9]Sheet1!$F$21</f>
        <v>4.9000000000000002E-2</v>
      </c>
      <c r="M325" s="12">
        <f>0.001*[9]Sheet1!$F$22</f>
        <v>4.9000000000000002E-2</v>
      </c>
      <c r="N325" s="12">
        <f>0.001*[9]Sheet1!$F$23</f>
        <v>4.8000000000000001E-2</v>
      </c>
      <c r="O325" s="12">
        <f>0.001*[9]Sheet1!$F$24</f>
        <v>4.8000000000000001E-2</v>
      </c>
      <c r="P325" s="12">
        <f>0.001*[9]Sheet1!$F$25</f>
        <v>4.8000000000000001E-2</v>
      </c>
      <c r="Q325" s="12">
        <f>0.001*[9]Sheet1!$F$26</f>
        <v>4.8000000000000001E-2</v>
      </c>
      <c r="R325" s="12">
        <f>0.001*[9]Sheet1!$F$27</f>
        <v>4.8000000000000001E-2</v>
      </c>
      <c r="S325" s="12">
        <f>0.001*[9]Sheet1!$F$28</f>
        <v>4.8000000000000001E-2</v>
      </c>
      <c r="T325" s="12">
        <f>0.001*[9]Sheet1!$F$29</f>
        <v>4.8000000000000001E-2</v>
      </c>
      <c r="U325" s="12">
        <f>0.001*[9]Sheet1!$F$30</f>
        <v>4.8000000000000001E-2</v>
      </c>
      <c r="V325" s="12">
        <f>0.001*[9]Sheet1!$F$31</f>
        <v>4.8000000000000001E-2</v>
      </c>
      <c r="W325" s="12">
        <f>0.001*[9]Sheet1!$F$32</f>
        <v>4.8000000000000001E-2</v>
      </c>
      <c r="X325" s="12">
        <f>0.001*[9]Sheet1!$F$33</f>
        <v>4.8000000000000001E-2</v>
      </c>
      <c r="Y325" s="12">
        <f>0.001*[9]Sheet1!$F$34</f>
        <v>4.8000000000000001E-2</v>
      </c>
      <c r="Z325" s="42">
        <f>0.001*[9]Sheet1!$F$35</f>
        <v>4.8000000000000001E-2</v>
      </c>
      <c r="AA325" s="34">
        <f>MAX(C325:Z325)</f>
        <v>5.1000000000000004E-2</v>
      </c>
      <c r="AB325" s="13">
        <f>MIN(C325:Z325)</f>
        <v>4.8000000000000001E-2</v>
      </c>
      <c r="AC325" s="16">
        <f>AVERAGE(C325:Z325)</f>
        <v>4.8958333333333354E-2</v>
      </c>
    </row>
    <row r="326" spans="2:29" ht="15" customHeight="1">
      <c r="B326" s="26">
        <v>2</v>
      </c>
      <c r="C326" s="43">
        <f>0.001*[9]Sheet1!$F$36</f>
        <v>4.8000000000000001E-2</v>
      </c>
      <c r="D326" s="9">
        <f>0.001*[9]Sheet1!$F$37</f>
        <v>4.8000000000000001E-2</v>
      </c>
      <c r="E326" s="9">
        <f>0.001*[9]Sheet1!$F$38</f>
        <v>4.8000000000000001E-2</v>
      </c>
      <c r="F326" s="9">
        <f>0.001*[9]Sheet1!$F$39</f>
        <v>4.8000000000000001E-2</v>
      </c>
      <c r="G326" s="9">
        <f>0.001*[9]Sheet1!$F$40</f>
        <v>4.8000000000000001E-2</v>
      </c>
      <c r="H326" s="9">
        <f>0.001*[9]Sheet1!$F$41</f>
        <v>4.8000000000000001E-2</v>
      </c>
      <c r="I326" s="9">
        <f>0.001*[9]Sheet1!$F$42</f>
        <v>4.8000000000000001E-2</v>
      </c>
      <c r="J326" s="9">
        <f>0.001*[9]Sheet1!$F$43</f>
        <v>4.8000000000000001E-2</v>
      </c>
      <c r="K326" s="9">
        <f>0.001*[9]Sheet1!$F$44</f>
        <v>4.8000000000000001E-2</v>
      </c>
      <c r="L326" s="9">
        <f>0.001*[9]Sheet1!$F$45</f>
        <v>4.8000000000000001E-2</v>
      </c>
      <c r="M326" s="9">
        <f>0.001*[9]Sheet1!$F$46</f>
        <v>4.8000000000000001E-2</v>
      </c>
      <c r="N326" s="9">
        <f>0.001*[9]Sheet1!$F$47</f>
        <v>4.8000000000000001E-2</v>
      </c>
      <c r="O326" s="9">
        <f>0.001*[9]Sheet1!$F$48</f>
        <v>4.8000000000000001E-2</v>
      </c>
      <c r="P326" s="9">
        <f>0.001*[9]Sheet1!$F$49</f>
        <v>4.8000000000000001E-2</v>
      </c>
      <c r="Q326" s="9">
        <f>0.001*[9]Sheet1!$F$50</f>
        <v>4.8000000000000001E-2</v>
      </c>
      <c r="R326" s="9">
        <f>0.001*[9]Sheet1!$F$51</f>
        <v>4.8000000000000001E-2</v>
      </c>
      <c r="S326" s="9">
        <f>0.001*[9]Sheet1!$F$52</f>
        <v>4.8000000000000001E-2</v>
      </c>
      <c r="T326" s="9">
        <f>0.001*[9]Sheet1!$F$53</f>
        <v>4.8000000000000001E-2</v>
      </c>
      <c r="U326" s="9">
        <f>0.001*[9]Sheet1!$F$54</f>
        <v>4.8000000000000001E-2</v>
      </c>
      <c r="V326" s="9">
        <f>0.001*[9]Sheet1!$F$55</f>
        <v>4.8000000000000001E-2</v>
      </c>
      <c r="W326" s="9">
        <f>0.001*[9]Sheet1!$F$56</f>
        <v>4.8000000000000001E-2</v>
      </c>
      <c r="X326" s="9">
        <f>0.001*[9]Sheet1!$F$57</f>
        <v>4.8000000000000001E-2</v>
      </c>
      <c r="Y326" s="9">
        <f>0.001*[9]Sheet1!$F$58</f>
        <v>4.9000000000000002E-2</v>
      </c>
      <c r="Z326" s="44">
        <f>0.001*[9]Sheet1!$F$59</f>
        <v>4.9000000000000002E-2</v>
      </c>
      <c r="AA326" s="35">
        <f t="shared" ref="AA326:AA354" si="48">MAX(C326:Z326)</f>
        <v>4.9000000000000002E-2</v>
      </c>
      <c r="AB326" s="10">
        <f t="shared" ref="AB326:AB354" si="49">MIN(C326:Z326)</f>
        <v>4.8000000000000001E-2</v>
      </c>
      <c r="AC326" s="14">
        <f t="shared" ref="AC326:AC354" si="50">AVERAGE(C326:Z326)</f>
        <v>4.8083333333333339E-2</v>
      </c>
    </row>
    <row r="327" spans="2:29" ht="15" customHeight="1">
      <c r="B327" s="26">
        <v>3</v>
      </c>
      <c r="C327" s="43">
        <f>0.001*[9]Sheet1!$F$60</f>
        <v>0.05</v>
      </c>
      <c r="D327" s="9">
        <f>0.001*[9]Sheet1!$F$61</f>
        <v>5.1000000000000004E-2</v>
      </c>
      <c r="E327" s="9">
        <f>0.001*[9]Sheet1!$F$62</f>
        <v>0.05</v>
      </c>
      <c r="F327" s="9">
        <f>0.001*[9]Sheet1!$F$63</f>
        <v>5.1000000000000004E-2</v>
      </c>
      <c r="G327" s="9">
        <f>0.001*[9]Sheet1!$F$64</f>
        <v>5.1000000000000004E-2</v>
      </c>
      <c r="H327" s="9">
        <f>0.001*[9]Sheet1!$F$65</f>
        <v>5.1000000000000004E-2</v>
      </c>
      <c r="I327" s="9">
        <f>0.001*[9]Sheet1!$F$66</f>
        <v>0.05</v>
      </c>
      <c r="J327" s="9">
        <f>0.001*[9]Sheet1!$F$67</f>
        <v>0.05</v>
      </c>
      <c r="K327" s="9">
        <f>0.001*[9]Sheet1!$F$68</f>
        <v>0.05</v>
      </c>
      <c r="L327" s="9">
        <f>0.001*[9]Sheet1!$F$69</f>
        <v>4.9000000000000002E-2</v>
      </c>
      <c r="M327" s="9">
        <f>0.001*[9]Sheet1!$F$70</f>
        <v>4.9000000000000002E-2</v>
      </c>
      <c r="N327" s="9">
        <f>0.001*[9]Sheet1!$F$71</f>
        <v>4.8000000000000001E-2</v>
      </c>
      <c r="O327" s="9">
        <f>0.001*[9]Sheet1!$F$72</f>
        <v>4.8000000000000001E-2</v>
      </c>
      <c r="P327" s="9">
        <f>0.001*[9]Sheet1!$F$73</f>
        <v>4.9000000000000002E-2</v>
      </c>
      <c r="Q327" s="9">
        <f>0.001*[9]Sheet1!$F$74</f>
        <v>4.9000000000000002E-2</v>
      </c>
      <c r="R327" s="9">
        <f>0.001*[9]Sheet1!$F$75</f>
        <v>4.9000000000000002E-2</v>
      </c>
      <c r="S327" s="9">
        <f>0.001*[9]Sheet1!$F$76</f>
        <v>0.05</v>
      </c>
      <c r="T327" s="9">
        <f>0.001*[9]Sheet1!$F$77</f>
        <v>5.2000000000000005E-2</v>
      </c>
      <c r="U327" s="9">
        <f>0.001*[9]Sheet1!$F$78</f>
        <v>5.1000000000000004E-2</v>
      </c>
      <c r="V327" s="9">
        <f>0.001*[9]Sheet1!$F$79</f>
        <v>5.2000000000000005E-2</v>
      </c>
      <c r="W327" s="9">
        <f>0.001*[9]Sheet1!$F$80</f>
        <v>5.2999999999999999E-2</v>
      </c>
      <c r="X327" s="9">
        <f>0.001*[9]Sheet1!$F$81</f>
        <v>5.3999999999999999E-2</v>
      </c>
      <c r="Y327" s="9">
        <f>0.001*[9]Sheet1!$F$82</f>
        <v>5.3999999999999999E-2</v>
      </c>
      <c r="Z327" s="44">
        <f>0.001*[9]Sheet1!$F$83</f>
        <v>5.3999999999999999E-2</v>
      </c>
      <c r="AA327" s="35">
        <f t="shared" si="48"/>
        <v>5.3999999999999999E-2</v>
      </c>
      <c r="AB327" s="10">
        <f t="shared" si="49"/>
        <v>4.8000000000000001E-2</v>
      </c>
      <c r="AC327" s="14">
        <f t="shared" si="50"/>
        <v>5.0625000000000024E-2</v>
      </c>
    </row>
    <row r="328" spans="2:29" ht="15" customHeight="1">
      <c r="B328" s="26">
        <v>4</v>
      </c>
      <c r="C328" s="43">
        <f>0.001*[9]Sheet1!$F$84</f>
        <v>5.3999999999999999E-2</v>
      </c>
      <c r="D328" s="9">
        <f>0.001*[9]Sheet1!$F$85</f>
        <v>5.6000000000000001E-2</v>
      </c>
      <c r="E328" s="9">
        <f>0.001*[9]Sheet1!$F$86</f>
        <v>5.9000000000000004E-2</v>
      </c>
      <c r="F328" s="9">
        <f>0.001*[9]Sheet1!$F$87</f>
        <v>5.6000000000000001E-2</v>
      </c>
      <c r="G328" s="9">
        <f>0.001*[9]Sheet1!$F$88</f>
        <v>5.6000000000000001E-2</v>
      </c>
      <c r="H328" s="9">
        <f>0.001*[9]Sheet1!$F$89</f>
        <v>5.6000000000000001E-2</v>
      </c>
      <c r="I328" s="9">
        <f>0.001*[9]Sheet1!$F$90</f>
        <v>5.6000000000000001E-2</v>
      </c>
      <c r="J328" s="9">
        <f>0.001*[9]Sheet1!$F$91</f>
        <v>5.6000000000000001E-2</v>
      </c>
      <c r="K328" s="9">
        <f>0.001*[9]Sheet1!$F$92</f>
        <v>5.6000000000000001E-2</v>
      </c>
      <c r="L328" s="9">
        <f>0.001*[9]Sheet1!$F$93</f>
        <v>5.6000000000000001E-2</v>
      </c>
      <c r="M328" s="9">
        <f>0.001*[9]Sheet1!$F$94</f>
        <v>5.7000000000000002E-2</v>
      </c>
      <c r="N328" s="9">
        <f>0.001*[9]Sheet1!$F$95</f>
        <v>5.6000000000000001E-2</v>
      </c>
      <c r="O328" s="9">
        <f>0.001*[9]Sheet1!$F$96</f>
        <v>5.3999999999999999E-2</v>
      </c>
      <c r="P328" s="9">
        <f>0.001*[9]Sheet1!$F$97</f>
        <v>5.2000000000000005E-2</v>
      </c>
      <c r="Q328" s="9">
        <f>0.001*[9]Sheet1!$F$98</f>
        <v>4.9000000000000002E-2</v>
      </c>
      <c r="R328" s="9">
        <f>0.001*[9]Sheet1!$F$99</f>
        <v>4.8000000000000001E-2</v>
      </c>
      <c r="S328" s="9">
        <f>0.001*[9]Sheet1!$F$100</f>
        <v>4.8000000000000001E-2</v>
      </c>
      <c r="T328" s="9">
        <f>0.001*[9]Sheet1!$F$101</f>
        <v>4.8000000000000001E-2</v>
      </c>
      <c r="U328" s="9">
        <f>0.001*[9]Sheet1!$F$102</f>
        <v>4.8000000000000001E-2</v>
      </c>
      <c r="V328" s="9">
        <f>0.001*[9]Sheet1!$F$103</f>
        <v>4.8000000000000001E-2</v>
      </c>
      <c r="W328" s="9">
        <f>0.001*[9]Sheet1!$F$104</f>
        <v>4.9000000000000002E-2</v>
      </c>
      <c r="X328" s="9">
        <f>0.001*[9]Sheet1!$F$105</f>
        <v>4.9000000000000002E-2</v>
      </c>
      <c r="Y328" s="9">
        <f>0.001*[9]Sheet1!$F$106</f>
        <v>4.8000000000000001E-2</v>
      </c>
      <c r="Z328" s="44">
        <f>0.001*[9]Sheet1!$F$107</f>
        <v>4.8000000000000001E-2</v>
      </c>
      <c r="AA328" s="35">
        <f t="shared" si="48"/>
        <v>5.9000000000000004E-2</v>
      </c>
      <c r="AB328" s="10">
        <f t="shared" si="49"/>
        <v>4.8000000000000001E-2</v>
      </c>
      <c r="AC328" s="14">
        <f t="shared" si="50"/>
        <v>5.2625000000000012E-2</v>
      </c>
    </row>
    <row r="329" spans="2:29" ht="15" customHeight="1">
      <c r="B329" s="26">
        <v>5</v>
      </c>
      <c r="C329" s="43">
        <f>0.001*[9]Sheet1!$F$108</f>
        <v>4.9000000000000002E-2</v>
      </c>
      <c r="D329" s="9">
        <f>0.001*[9]Sheet1!$F$109</f>
        <v>4.8000000000000001E-2</v>
      </c>
      <c r="E329" s="9">
        <f>0.001*[9]Sheet1!$F$110</f>
        <v>4.8000000000000001E-2</v>
      </c>
      <c r="F329" s="9">
        <f>0.001*[9]Sheet1!$F$111</f>
        <v>4.8000000000000001E-2</v>
      </c>
      <c r="G329" s="9">
        <f>0.001*[9]Sheet1!$F$112</f>
        <v>4.8000000000000001E-2</v>
      </c>
      <c r="H329" s="9">
        <f>0.001*[9]Sheet1!$F$113</f>
        <v>4.8000000000000001E-2</v>
      </c>
      <c r="I329" s="9">
        <f>0.001*[9]Sheet1!$F$114</f>
        <v>4.9000000000000002E-2</v>
      </c>
      <c r="J329" s="9">
        <f>0.001*[9]Sheet1!$F$115</f>
        <v>4.9000000000000002E-2</v>
      </c>
      <c r="K329" s="9">
        <f>0.001*[9]Sheet1!$F$116</f>
        <v>4.8000000000000001E-2</v>
      </c>
      <c r="L329" s="9">
        <f>0.001*[9]Sheet1!$F$117</f>
        <v>4.8000000000000001E-2</v>
      </c>
      <c r="M329" s="9">
        <f>0.001*[9]Sheet1!$F$118</f>
        <v>4.8000000000000001E-2</v>
      </c>
      <c r="N329" s="9">
        <f>0.001*[9]Sheet1!$F$119</f>
        <v>4.8000000000000001E-2</v>
      </c>
      <c r="O329" s="9">
        <f>0.001*[9]Sheet1!$F$120</f>
        <v>4.8000000000000001E-2</v>
      </c>
      <c r="P329" s="9">
        <f>0.001*[9]Sheet1!$F$121</f>
        <v>4.8000000000000001E-2</v>
      </c>
      <c r="Q329" s="9">
        <f>0.001*[9]Sheet1!$F$122</f>
        <v>4.8000000000000001E-2</v>
      </c>
      <c r="R329" s="9">
        <f>0.001*[9]Sheet1!$F$123</f>
        <v>4.8000000000000001E-2</v>
      </c>
      <c r="S329" s="9">
        <f>0.001*[9]Sheet1!$F$124</f>
        <v>4.8000000000000001E-2</v>
      </c>
      <c r="T329" s="9">
        <f>0.001*[9]Sheet1!$F$125</f>
        <v>4.8000000000000001E-2</v>
      </c>
      <c r="U329" s="9">
        <f>0.001*[9]Sheet1!$F$126</f>
        <v>4.8000000000000001E-2</v>
      </c>
      <c r="V329" s="9">
        <f>0.001*[9]Sheet1!$F$127</f>
        <v>4.8000000000000001E-2</v>
      </c>
      <c r="W329" s="9">
        <f>0.001*[9]Sheet1!$F$128</f>
        <v>4.8000000000000001E-2</v>
      </c>
      <c r="X329" s="9">
        <f>0.001*[9]Sheet1!$F$129</f>
        <v>4.8000000000000001E-2</v>
      </c>
      <c r="Y329" s="9">
        <f>0.001*[9]Sheet1!$F$130</f>
        <v>4.8000000000000001E-2</v>
      </c>
      <c r="Z329" s="44">
        <f>0.001*[9]Sheet1!$F$131</f>
        <v>4.8000000000000001E-2</v>
      </c>
      <c r="AA329" s="35">
        <f t="shared" si="48"/>
        <v>4.9000000000000002E-2</v>
      </c>
      <c r="AB329" s="10">
        <f t="shared" si="49"/>
        <v>4.8000000000000001E-2</v>
      </c>
      <c r="AC329" s="14">
        <f t="shared" si="50"/>
        <v>4.8125000000000022E-2</v>
      </c>
    </row>
    <row r="330" spans="2:29" ht="15" customHeight="1">
      <c r="B330" s="27">
        <v>6</v>
      </c>
      <c r="C330" s="45">
        <f>0.001*[9]Sheet1!$F$132</f>
        <v>4.8000000000000001E-2</v>
      </c>
      <c r="D330" s="17">
        <f>0.001*[9]Sheet1!$F$133</f>
        <v>4.8000000000000001E-2</v>
      </c>
      <c r="E330" s="17">
        <f>0.001*[9]Sheet1!$F$134</f>
        <v>4.8000000000000001E-2</v>
      </c>
      <c r="F330" s="17">
        <f>0.001*[9]Sheet1!$F$135</f>
        <v>4.8000000000000001E-2</v>
      </c>
      <c r="G330" s="17">
        <f>0.001*[9]Sheet1!$F$136</f>
        <v>4.8000000000000001E-2</v>
      </c>
      <c r="H330" s="17">
        <f>0.001*[9]Sheet1!$F$137</f>
        <v>4.8000000000000001E-2</v>
      </c>
      <c r="I330" s="17">
        <f>0.001*[9]Sheet1!$F$138</f>
        <v>4.8000000000000001E-2</v>
      </c>
      <c r="J330" s="17">
        <f>0.001*[9]Sheet1!$F$139</f>
        <v>4.8000000000000001E-2</v>
      </c>
      <c r="K330" s="17">
        <f>0.001*[9]Sheet1!$F$140</f>
        <v>4.8000000000000001E-2</v>
      </c>
      <c r="L330" s="17">
        <f>0.001*[9]Sheet1!$F$141</f>
        <v>4.8000000000000001E-2</v>
      </c>
      <c r="M330" s="17">
        <f>0.001*[9]Sheet1!$F$142</f>
        <v>4.8000000000000001E-2</v>
      </c>
      <c r="N330" s="17">
        <f>0.001*[9]Sheet1!$F$143</f>
        <v>4.8000000000000001E-2</v>
      </c>
      <c r="O330" s="17">
        <f>0.001*[9]Sheet1!$F$144</f>
        <v>4.8000000000000001E-2</v>
      </c>
      <c r="P330" s="17">
        <f>0.001*[9]Sheet1!$F$145</f>
        <v>4.8000000000000001E-2</v>
      </c>
      <c r="Q330" s="17">
        <f>0.001*[9]Sheet1!$F$146</f>
        <v>4.8000000000000001E-2</v>
      </c>
      <c r="R330" s="17">
        <f>0.001*[9]Sheet1!$F$147</f>
        <v>4.8000000000000001E-2</v>
      </c>
      <c r="S330" s="17">
        <f>0.001*[9]Sheet1!$F$148</f>
        <v>4.8000000000000001E-2</v>
      </c>
      <c r="T330" s="17">
        <f>0.001*[9]Sheet1!$F$149</f>
        <v>4.8000000000000001E-2</v>
      </c>
      <c r="U330" s="17">
        <f>0.001*[9]Sheet1!$F$150</f>
        <v>4.8000000000000001E-2</v>
      </c>
      <c r="V330" s="17">
        <f>0.001*[9]Sheet1!$F$151</f>
        <v>4.8000000000000001E-2</v>
      </c>
      <c r="W330" s="17">
        <f>0.001*[9]Sheet1!$F$152</f>
        <v>4.9000000000000002E-2</v>
      </c>
      <c r="X330" s="17">
        <f>0.001*[9]Sheet1!$F$153</f>
        <v>4.9000000000000002E-2</v>
      </c>
      <c r="Y330" s="17">
        <f>0.001*[9]Sheet1!$F$154</f>
        <v>4.9000000000000002E-2</v>
      </c>
      <c r="Z330" s="46">
        <f>0.001*[9]Sheet1!$F$155</f>
        <v>4.9000000000000002E-2</v>
      </c>
      <c r="AA330" s="36">
        <f t="shared" si="48"/>
        <v>4.9000000000000002E-2</v>
      </c>
      <c r="AB330" s="18">
        <f t="shared" si="49"/>
        <v>4.8000000000000001E-2</v>
      </c>
      <c r="AC330" s="19">
        <f t="shared" si="50"/>
        <v>4.816666666666667E-2</v>
      </c>
    </row>
    <row r="331" spans="2:29" ht="15" customHeight="1">
      <c r="B331" s="26">
        <v>7</v>
      </c>
      <c r="C331" s="43">
        <f>0.001*[9]Sheet1!$F$156</f>
        <v>4.9000000000000002E-2</v>
      </c>
      <c r="D331" s="9">
        <f>0.001*[9]Sheet1!$F$157</f>
        <v>0.05</v>
      </c>
      <c r="E331" s="9">
        <f>0.001*[9]Sheet1!$F$158</f>
        <v>0.05</v>
      </c>
      <c r="F331" s="9">
        <f>0.001*[9]Sheet1!$F$159</f>
        <v>0.05</v>
      </c>
      <c r="G331" s="9">
        <f>0.001*[9]Sheet1!$F$160</f>
        <v>0.05</v>
      </c>
      <c r="H331" s="9">
        <f>0.001*[9]Sheet1!$F$161</f>
        <v>5.1000000000000004E-2</v>
      </c>
      <c r="I331" s="9">
        <f>0.001*[9]Sheet1!$F$162</f>
        <v>5.1000000000000004E-2</v>
      </c>
      <c r="J331" s="9">
        <f>0.001*[9]Sheet1!$F$163</f>
        <v>5.1000000000000004E-2</v>
      </c>
      <c r="K331" s="9">
        <f>0.001*[9]Sheet1!$F$164</f>
        <v>5.1000000000000004E-2</v>
      </c>
      <c r="L331" s="9">
        <f>0.001*[9]Sheet1!$F$165</f>
        <v>0.05</v>
      </c>
      <c r="M331" s="9">
        <f>0.001*[9]Sheet1!$F$166</f>
        <v>0.05</v>
      </c>
      <c r="N331" s="9">
        <f>0.001*[9]Sheet1!$F$167</f>
        <v>4.9000000000000002E-2</v>
      </c>
      <c r="O331" s="9">
        <f>0.001*[9]Sheet1!$F$168</f>
        <v>4.9000000000000002E-2</v>
      </c>
      <c r="P331" s="9">
        <f>0.001*[9]Sheet1!$F$169</f>
        <v>0.05</v>
      </c>
      <c r="Q331" s="9">
        <f>0.001*[9]Sheet1!$F$170</f>
        <v>5.2999999999999999E-2</v>
      </c>
      <c r="R331" s="9">
        <f>0.001*[9]Sheet1!$F$171</f>
        <v>5.6000000000000001E-2</v>
      </c>
      <c r="S331" s="9">
        <f>0.001*[9]Sheet1!$F$172</f>
        <v>5.7000000000000002E-2</v>
      </c>
      <c r="T331" s="9">
        <f>0.001*[9]Sheet1!$F$173</f>
        <v>5.9000000000000004E-2</v>
      </c>
      <c r="U331" s="9">
        <f>0.001*[9]Sheet1!$F$174</f>
        <v>6.2E-2</v>
      </c>
      <c r="V331" s="9">
        <f>0.001*[9]Sheet1!$F$175</f>
        <v>0.06</v>
      </c>
      <c r="W331" s="9">
        <f>0.001*[9]Sheet1!$F$176</f>
        <v>5.6000000000000001E-2</v>
      </c>
      <c r="X331" s="9">
        <f>0.001*[9]Sheet1!$F$177</f>
        <v>5.5E-2</v>
      </c>
      <c r="Y331" s="9">
        <f>0.001*[9]Sheet1!$F$178</f>
        <v>5.6000000000000001E-2</v>
      </c>
      <c r="Z331" s="44">
        <f>0.001*[9]Sheet1!$F$179</f>
        <v>5.5E-2</v>
      </c>
      <c r="AA331" s="35">
        <f t="shared" si="48"/>
        <v>6.2E-2</v>
      </c>
      <c r="AB331" s="10">
        <f t="shared" si="49"/>
        <v>4.9000000000000002E-2</v>
      </c>
      <c r="AC331" s="14">
        <f t="shared" si="50"/>
        <v>5.2916666666666688E-2</v>
      </c>
    </row>
    <row r="332" spans="2:29" ht="15" customHeight="1">
      <c r="B332" s="26">
        <v>8</v>
      </c>
      <c r="C332" s="43">
        <f>0.001*[9]Sheet1!$F$180</f>
        <v>5.1000000000000004E-2</v>
      </c>
      <c r="D332" s="9">
        <f>0.001*[9]Sheet1!$F$181</f>
        <v>0.05</v>
      </c>
      <c r="E332" s="9">
        <f>0.001*[9]Sheet1!$F$182</f>
        <v>4.9000000000000002E-2</v>
      </c>
      <c r="F332" s="9">
        <f>0.001*[9]Sheet1!$F$183</f>
        <v>4.9000000000000002E-2</v>
      </c>
      <c r="G332" s="9">
        <f>0.001*[9]Sheet1!$F$184</f>
        <v>4.9000000000000002E-2</v>
      </c>
      <c r="H332" s="9">
        <f>0.001*[9]Sheet1!$F$185</f>
        <v>4.9000000000000002E-2</v>
      </c>
      <c r="I332" s="9">
        <f>0.001*[9]Sheet1!$F$186</f>
        <v>4.9000000000000002E-2</v>
      </c>
      <c r="J332" s="9">
        <f>0.001*[9]Sheet1!$F$187</f>
        <v>4.8000000000000001E-2</v>
      </c>
      <c r="K332" s="9">
        <f>0.001*[9]Sheet1!$F$188</f>
        <v>4.8000000000000001E-2</v>
      </c>
      <c r="L332" s="9">
        <f>0.001*[9]Sheet1!$F$189</f>
        <v>4.8000000000000001E-2</v>
      </c>
      <c r="M332" s="9">
        <f>0.001*[9]Sheet1!$F$190</f>
        <v>4.8000000000000001E-2</v>
      </c>
      <c r="N332" s="9">
        <f>0.001*[9]Sheet1!$F$191</f>
        <v>4.8000000000000001E-2</v>
      </c>
      <c r="O332" s="9">
        <f>0.001*[9]Sheet1!$F$192</f>
        <v>4.8000000000000001E-2</v>
      </c>
      <c r="P332" s="9">
        <f>0.001*[9]Sheet1!$F$193</f>
        <v>4.8000000000000001E-2</v>
      </c>
      <c r="Q332" s="9">
        <f>0.001*[9]Sheet1!$F$194</f>
        <v>4.8000000000000001E-2</v>
      </c>
      <c r="R332" s="9">
        <f>0.001*[9]Sheet1!$F$195</f>
        <v>4.8000000000000001E-2</v>
      </c>
      <c r="S332" s="9">
        <f>0.001*[9]Sheet1!$F$196</f>
        <v>4.8000000000000001E-2</v>
      </c>
      <c r="T332" s="9">
        <f>0.001*[9]Sheet1!$F$197</f>
        <v>4.8000000000000001E-2</v>
      </c>
      <c r="U332" s="9">
        <f>0.001*[9]Sheet1!$F$198</f>
        <v>4.9000000000000002E-2</v>
      </c>
      <c r="V332" s="9">
        <f>0.001*[9]Sheet1!$F$199</f>
        <v>4.8000000000000001E-2</v>
      </c>
      <c r="W332" s="9">
        <f>0.001*[9]Sheet1!$F$200</f>
        <v>4.8000000000000001E-2</v>
      </c>
      <c r="X332" s="9">
        <f>0.001*[9]Sheet1!$F$201</f>
        <v>4.8000000000000001E-2</v>
      </c>
      <c r="Y332" s="9">
        <f>0.001*[9]Sheet1!$F$202</f>
        <v>4.8000000000000001E-2</v>
      </c>
      <c r="Z332" s="44">
        <f>0.001*[9]Sheet1!$F$203</f>
        <v>4.8000000000000001E-2</v>
      </c>
      <c r="AA332" s="35">
        <f t="shared" si="48"/>
        <v>5.1000000000000004E-2</v>
      </c>
      <c r="AB332" s="10">
        <f t="shared" si="49"/>
        <v>4.8000000000000001E-2</v>
      </c>
      <c r="AC332" s="14">
        <f t="shared" si="50"/>
        <v>4.8458333333333353E-2</v>
      </c>
    </row>
    <row r="333" spans="2:29" ht="15" customHeight="1">
      <c r="B333" s="26">
        <v>9</v>
      </c>
      <c r="C333" s="43">
        <f>0.001*[9]Sheet1!$F$204</f>
        <v>4.8000000000000001E-2</v>
      </c>
      <c r="D333" s="9">
        <f>0.001*[9]Sheet1!$F$205</f>
        <v>4.8000000000000001E-2</v>
      </c>
      <c r="E333" s="9">
        <f>0.001*[9]Sheet1!$F$206</f>
        <v>4.8000000000000001E-2</v>
      </c>
      <c r="F333" s="9">
        <f>0.001*[9]Sheet1!$F$207</f>
        <v>4.8000000000000001E-2</v>
      </c>
      <c r="G333" s="9">
        <f>0.001*[9]Sheet1!$F$208</f>
        <v>4.9000000000000002E-2</v>
      </c>
      <c r="H333" s="9">
        <f>0.001*[9]Sheet1!$F$209</f>
        <v>4.9000000000000002E-2</v>
      </c>
      <c r="I333" s="9">
        <f>0.001*[9]Sheet1!$F$210</f>
        <v>4.9000000000000002E-2</v>
      </c>
      <c r="J333" s="9">
        <f>0.001*[9]Sheet1!$F$211</f>
        <v>4.9000000000000002E-2</v>
      </c>
      <c r="K333" s="9">
        <f>0.001*[9]Sheet1!$F$212</f>
        <v>4.8000000000000001E-2</v>
      </c>
      <c r="L333" s="9">
        <f>0.001*[9]Sheet1!$F$213</f>
        <v>4.8000000000000001E-2</v>
      </c>
      <c r="M333" s="9">
        <f>0.001*[9]Sheet1!$F$214</f>
        <v>4.8000000000000001E-2</v>
      </c>
      <c r="N333" s="9">
        <f>0.001*[9]Sheet1!$F$215</f>
        <v>4.8000000000000001E-2</v>
      </c>
      <c r="O333" s="9">
        <f>0.001*[9]Sheet1!$F$216</f>
        <v>4.8000000000000001E-2</v>
      </c>
      <c r="P333" s="9">
        <f>0.001*[9]Sheet1!$F$217</f>
        <v>4.8000000000000001E-2</v>
      </c>
      <c r="Q333" s="9">
        <f>0.001*[9]Sheet1!$F$218</f>
        <v>4.8000000000000001E-2</v>
      </c>
      <c r="R333" s="9">
        <f>0.001*[9]Sheet1!$F$219</f>
        <v>4.8000000000000001E-2</v>
      </c>
      <c r="S333" s="9">
        <f>0.001*[9]Sheet1!$F$220</f>
        <v>4.8000000000000001E-2</v>
      </c>
      <c r="T333" s="9">
        <f>0.001*[9]Sheet1!$F$221</f>
        <v>4.8000000000000001E-2</v>
      </c>
      <c r="U333" s="9">
        <f>0.001*[9]Sheet1!$F$222</f>
        <v>4.8000000000000001E-2</v>
      </c>
      <c r="V333" s="9">
        <f>0.001*[9]Sheet1!$F$223</f>
        <v>4.8000000000000001E-2</v>
      </c>
      <c r="W333" s="9">
        <f>0.001*[9]Sheet1!$F$224</f>
        <v>4.8000000000000001E-2</v>
      </c>
      <c r="X333" s="9">
        <f>0.001*[9]Sheet1!$F$225</f>
        <v>4.8000000000000001E-2</v>
      </c>
      <c r="Y333" s="9">
        <f>0.001*[9]Sheet1!$F$226</f>
        <v>4.8000000000000001E-2</v>
      </c>
      <c r="Z333" s="44">
        <f>0.001*[9]Sheet1!$F$227</f>
        <v>4.8000000000000001E-2</v>
      </c>
      <c r="AA333" s="35">
        <f t="shared" si="48"/>
        <v>4.9000000000000002E-2</v>
      </c>
      <c r="AB333" s="10">
        <f t="shared" si="49"/>
        <v>4.8000000000000001E-2</v>
      </c>
      <c r="AC333" s="14">
        <f t="shared" si="50"/>
        <v>4.8166666666666684E-2</v>
      </c>
    </row>
    <row r="334" spans="2:29" ht="15" customHeight="1">
      <c r="B334" s="28">
        <v>10</v>
      </c>
      <c r="C334" s="47">
        <f>0.001*[9]Sheet1!$F$228</f>
        <v>4.8000000000000001E-2</v>
      </c>
      <c r="D334" s="20">
        <f>0.001*[9]Sheet1!$F$229</f>
        <v>4.9000000000000002E-2</v>
      </c>
      <c r="E334" s="20">
        <f>0.001*[9]Sheet1!$F$230</f>
        <v>4.9000000000000002E-2</v>
      </c>
      <c r="F334" s="20">
        <f>0.001*[9]Sheet1!$F$231</f>
        <v>4.9000000000000002E-2</v>
      </c>
      <c r="G334" s="20">
        <f>0.001*[9]Sheet1!$F$232</f>
        <v>4.9000000000000002E-2</v>
      </c>
      <c r="H334" s="20">
        <f>0.001*[9]Sheet1!$F$233</f>
        <v>0.05</v>
      </c>
      <c r="I334" s="20">
        <f>0.001*[9]Sheet1!$F$234</f>
        <v>5.1000000000000004E-2</v>
      </c>
      <c r="J334" s="20">
        <f>0.001*[9]Sheet1!$F$235</f>
        <v>5.1000000000000004E-2</v>
      </c>
      <c r="K334" s="20">
        <f>0.001*[9]Sheet1!$F$236</f>
        <v>0.05</v>
      </c>
      <c r="L334" s="20">
        <f>0.001*[9]Sheet1!$F$237</f>
        <v>0.05</v>
      </c>
      <c r="M334" s="20">
        <f>0.001*[9]Sheet1!$F$238</f>
        <v>4.9000000000000002E-2</v>
      </c>
      <c r="N334" s="20">
        <f>0.001*[9]Sheet1!$F$239</f>
        <v>4.8000000000000001E-2</v>
      </c>
      <c r="O334" s="20">
        <f>0.001*[9]Sheet1!$F$240</f>
        <v>4.8000000000000001E-2</v>
      </c>
      <c r="P334" s="20">
        <f>0.001*[9]Sheet1!$F$241</f>
        <v>4.8000000000000001E-2</v>
      </c>
      <c r="Q334" s="20">
        <f>0.001*[9]Sheet1!$F$242</f>
        <v>4.8000000000000001E-2</v>
      </c>
      <c r="R334" s="20">
        <f>0.001*[9]Sheet1!$F$243</f>
        <v>4.8000000000000001E-2</v>
      </c>
      <c r="S334" s="20">
        <f>0.001*[9]Sheet1!$F$244</f>
        <v>4.8000000000000001E-2</v>
      </c>
      <c r="T334" s="20">
        <f>0.001*[9]Sheet1!$F$245</f>
        <v>4.8000000000000001E-2</v>
      </c>
      <c r="U334" s="20">
        <f>0.001*[9]Sheet1!$F$246</f>
        <v>4.8000000000000001E-2</v>
      </c>
      <c r="V334" s="20">
        <f>0.001*[9]Sheet1!$F$247</f>
        <v>4.8000000000000001E-2</v>
      </c>
      <c r="W334" s="20">
        <f>0.001*[9]Sheet1!$F$248</f>
        <v>4.9000000000000002E-2</v>
      </c>
      <c r="X334" s="20">
        <f>0.001*[9]Sheet1!$F$249</f>
        <v>4.8000000000000001E-2</v>
      </c>
      <c r="Y334" s="20">
        <f>0.001*[9]Sheet1!$F$250</f>
        <v>4.8000000000000001E-2</v>
      </c>
      <c r="Z334" s="48">
        <f>0.001*[9]Sheet1!$F$251</f>
        <v>4.8000000000000001E-2</v>
      </c>
      <c r="AA334" s="37">
        <f t="shared" si="48"/>
        <v>5.1000000000000004E-2</v>
      </c>
      <c r="AB334" s="21">
        <f t="shared" si="49"/>
        <v>4.8000000000000001E-2</v>
      </c>
      <c r="AC334" s="22">
        <f t="shared" si="50"/>
        <v>4.8750000000000016E-2</v>
      </c>
    </row>
    <row r="335" spans="2:29" ht="15" customHeight="1">
      <c r="B335" s="26">
        <v>11</v>
      </c>
      <c r="C335" s="43">
        <f>0.001*[9]Sheet1!$F$252</f>
        <v>4.8000000000000001E-2</v>
      </c>
      <c r="D335" s="9">
        <f>0.001*[9]Sheet1!$F$253</f>
        <v>4.9000000000000002E-2</v>
      </c>
      <c r="E335" s="9">
        <f>0.001*[9]Sheet1!$F$254</f>
        <v>4.9000000000000002E-2</v>
      </c>
      <c r="F335" s="9">
        <f>0.001*[9]Sheet1!$F$255</f>
        <v>4.9000000000000002E-2</v>
      </c>
      <c r="G335" s="9">
        <f>0.001*[9]Sheet1!$F$256</f>
        <v>4.9000000000000002E-2</v>
      </c>
      <c r="H335" s="9">
        <f>0.001*[9]Sheet1!$F$257</f>
        <v>4.9000000000000002E-2</v>
      </c>
      <c r="I335" s="9">
        <f>0.001*[9]Sheet1!$F$258</f>
        <v>4.8000000000000001E-2</v>
      </c>
      <c r="J335" s="9">
        <f>0.001*[9]Sheet1!$F$259</f>
        <v>4.8000000000000001E-2</v>
      </c>
      <c r="K335" s="9">
        <f>0.001*[9]Sheet1!$F$260</f>
        <v>4.8000000000000001E-2</v>
      </c>
      <c r="L335" s="9">
        <f>0.001*[9]Sheet1!$F$261</f>
        <v>4.8000000000000001E-2</v>
      </c>
      <c r="M335" s="9">
        <f>0.001*[9]Sheet1!$F$262</f>
        <v>4.9000000000000002E-2</v>
      </c>
      <c r="N335" s="9">
        <f>0.001*[9]Sheet1!$F$263</f>
        <v>4.9000000000000002E-2</v>
      </c>
      <c r="O335" s="9">
        <f>0.001*[9]Sheet1!$F$264</f>
        <v>4.9000000000000002E-2</v>
      </c>
      <c r="P335" s="9">
        <f>0.001*[9]Sheet1!$F$265</f>
        <v>5.2000000000000005E-2</v>
      </c>
      <c r="Q335" s="9">
        <f>0.001*[9]Sheet1!$F$266</f>
        <v>4.9000000000000002E-2</v>
      </c>
      <c r="R335" s="9">
        <f>0.001*[9]Sheet1!$F$267</f>
        <v>4.8000000000000001E-2</v>
      </c>
      <c r="S335" s="9">
        <f>0.001*[9]Sheet1!$F$268</f>
        <v>5.2000000000000005E-2</v>
      </c>
      <c r="T335" s="9">
        <f>0.001*[9]Sheet1!$F$269</f>
        <v>5.2000000000000005E-2</v>
      </c>
      <c r="U335" s="9">
        <f>0.001*[9]Sheet1!$F$270</f>
        <v>4.9000000000000002E-2</v>
      </c>
      <c r="V335" s="9">
        <f>0.001*[9]Sheet1!$F$271</f>
        <v>4.8000000000000001E-2</v>
      </c>
      <c r="W335" s="9">
        <f>0.001*[9]Sheet1!$F$272</f>
        <v>4.8000000000000001E-2</v>
      </c>
      <c r="X335" s="9">
        <f>0.001*[9]Sheet1!$F$273</f>
        <v>4.8000000000000001E-2</v>
      </c>
      <c r="Y335" s="9">
        <f>0.001*[9]Sheet1!$F$274</f>
        <v>4.8000000000000001E-2</v>
      </c>
      <c r="Z335" s="44">
        <f>0.001*[9]Sheet1!$F$275</f>
        <v>4.8000000000000001E-2</v>
      </c>
      <c r="AA335" s="35">
        <f t="shared" si="48"/>
        <v>5.2000000000000005E-2</v>
      </c>
      <c r="AB335" s="10">
        <f t="shared" si="49"/>
        <v>4.8000000000000001E-2</v>
      </c>
      <c r="AC335" s="14">
        <f t="shared" si="50"/>
        <v>4.8916666666666685E-2</v>
      </c>
    </row>
    <row r="336" spans="2:29" ht="15" customHeight="1">
      <c r="B336" s="26">
        <v>12</v>
      </c>
      <c r="C336" s="43">
        <f>0.001*[9]Sheet1!$F$276</f>
        <v>4.8000000000000001E-2</v>
      </c>
      <c r="D336" s="9">
        <f>0.001*[9]Sheet1!$F$277</f>
        <v>4.8000000000000001E-2</v>
      </c>
      <c r="E336" s="9">
        <f>0.001*[9]Sheet1!$F$278</f>
        <v>4.8000000000000001E-2</v>
      </c>
      <c r="F336" s="9">
        <f>0.001*[9]Sheet1!$F$279</f>
        <v>4.8000000000000001E-2</v>
      </c>
      <c r="G336" s="9">
        <f>0.001*[9]Sheet1!$F$280</f>
        <v>4.9000000000000002E-2</v>
      </c>
      <c r="H336" s="9">
        <f>0.001*[9]Sheet1!$F$281</f>
        <v>4.8000000000000001E-2</v>
      </c>
      <c r="I336" s="9">
        <f>0.001*[9]Sheet1!$F$282</f>
        <v>4.8000000000000001E-2</v>
      </c>
      <c r="J336" s="9">
        <f>0.001*[9]Sheet1!$F$283</f>
        <v>4.8000000000000001E-2</v>
      </c>
      <c r="K336" s="9">
        <f>0.001*[9]Sheet1!$F$284</f>
        <v>4.8000000000000001E-2</v>
      </c>
      <c r="L336" s="9">
        <f>0.001*[9]Sheet1!$F$285</f>
        <v>4.8000000000000001E-2</v>
      </c>
      <c r="M336" s="9">
        <f>0.001*[9]Sheet1!$F$286</f>
        <v>4.8000000000000001E-2</v>
      </c>
      <c r="N336" s="9">
        <f>0.001*[9]Sheet1!$F$287</f>
        <v>4.8000000000000001E-2</v>
      </c>
      <c r="O336" s="9">
        <f>0.001*[9]Sheet1!$F$288</f>
        <v>4.8000000000000001E-2</v>
      </c>
      <c r="P336" s="9">
        <f>0.001*[9]Sheet1!$F$289</f>
        <v>4.8000000000000001E-2</v>
      </c>
      <c r="Q336" s="9">
        <f>0.001*[9]Sheet1!$F$290</f>
        <v>4.8000000000000001E-2</v>
      </c>
      <c r="R336" s="9">
        <f>0.001*[9]Sheet1!$F$291</f>
        <v>4.8000000000000001E-2</v>
      </c>
      <c r="S336" s="9">
        <f>0.001*[9]Sheet1!$F$292</f>
        <v>4.8000000000000001E-2</v>
      </c>
      <c r="T336" s="9">
        <f>0.001*[9]Sheet1!$F$293</f>
        <v>4.8000000000000001E-2</v>
      </c>
      <c r="U336" s="9">
        <f>0.001*[9]Sheet1!$F$294</f>
        <v>4.8000000000000001E-2</v>
      </c>
      <c r="V336" s="9">
        <f>0.001*[9]Sheet1!$F$295</f>
        <v>4.8000000000000001E-2</v>
      </c>
      <c r="W336" s="9">
        <f>0.001*[9]Sheet1!$F$296</f>
        <v>4.8000000000000001E-2</v>
      </c>
      <c r="X336" s="9">
        <f>0.001*[9]Sheet1!$F$297</f>
        <v>4.9000000000000002E-2</v>
      </c>
      <c r="Y336" s="9">
        <f>0.001*[9]Sheet1!$F$298</f>
        <v>4.9000000000000002E-2</v>
      </c>
      <c r="Z336" s="44">
        <f>0.001*[9]Sheet1!$F$299</f>
        <v>0.05</v>
      </c>
      <c r="AA336" s="35">
        <f t="shared" si="48"/>
        <v>0.05</v>
      </c>
      <c r="AB336" s="10">
        <f t="shared" si="49"/>
        <v>4.8000000000000001E-2</v>
      </c>
      <c r="AC336" s="14">
        <f t="shared" si="50"/>
        <v>4.8208333333333346E-2</v>
      </c>
    </row>
    <row r="337" spans="2:29" ht="15" customHeight="1">
      <c r="B337" s="26">
        <v>13</v>
      </c>
      <c r="C337" s="43">
        <f>0.001*[9]Sheet1!$F$300</f>
        <v>0.05</v>
      </c>
      <c r="D337" s="9">
        <f>0.001*[9]Sheet1!$F$301</f>
        <v>0.05</v>
      </c>
      <c r="E337" s="9">
        <f>0.001*[9]Sheet1!$F$302</f>
        <v>5.1000000000000004E-2</v>
      </c>
      <c r="F337" s="9">
        <f>0.001*[9]Sheet1!$F$303</f>
        <v>0.05</v>
      </c>
      <c r="G337" s="9">
        <f>0.001*[9]Sheet1!$F$304</f>
        <v>5.1000000000000004E-2</v>
      </c>
      <c r="H337" s="9">
        <f>0.001*[9]Sheet1!$F$305</f>
        <v>5.1000000000000004E-2</v>
      </c>
      <c r="I337" s="9">
        <f>0.001*[9]Sheet1!$F$306</f>
        <v>5.1000000000000004E-2</v>
      </c>
      <c r="J337" s="9">
        <f>0.001*[9]Sheet1!$F$307</f>
        <v>5.1000000000000004E-2</v>
      </c>
      <c r="K337" s="9">
        <f>0.001*[9]Sheet1!$F$308</f>
        <v>0.05</v>
      </c>
      <c r="L337" s="9">
        <f>0.001*[9]Sheet1!$F$309</f>
        <v>4.9000000000000002E-2</v>
      </c>
      <c r="M337" s="9">
        <f>0.001*[9]Sheet1!$F$310</f>
        <v>4.9000000000000002E-2</v>
      </c>
      <c r="N337" s="9">
        <f>0.001*[9]Sheet1!$F$311</f>
        <v>4.9000000000000002E-2</v>
      </c>
      <c r="O337" s="9">
        <f>0.001*[9]Sheet1!$F$312</f>
        <v>4.8000000000000001E-2</v>
      </c>
      <c r="P337" s="9">
        <f>0.001*[9]Sheet1!$F$313</f>
        <v>4.8000000000000001E-2</v>
      </c>
      <c r="Q337" s="9">
        <f>0.001*[9]Sheet1!$F$314</f>
        <v>4.8000000000000001E-2</v>
      </c>
      <c r="R337" s="9">
        <f>0.001*[9]Sheet1!$F$315</f>
        <v>4.8000000000000001E-2</v>
      </c>
      <c r="S337" s="9">
        <f>0.001*[9]Sheet1!$F$316</f>
        <v>4.8000000000000001E-2</v>
      </c>
      <c r="T337" s="9">
        <f>0.001*[9]Sheet1!$F$317</f>
        <v>4.8000000000000001E-2</v>
      </c>
      <c r="U337" s="9">
        <f>0.001*[9]Sheet1!$F$318</f>
        <v>4.8000000000000001E-2</v>
      </c>
      <c r="V337" s="9">
        <f>0.001*[9]Sheet1!$F$319</f>
        <v>4.8000000000000001E-2</v>
      </c>
      <c r="W337" s="9">
        <f>0.001*[9]Sheet1!$F$320</f>
        <v>4.8000000000000001E-2</v>
      </c>
      <c r="X337" s="9">
        <f>0.001*[9]Sheet1!$F$321</f>
        <v>4.8000000000000001E-2</v>
      </c>
      <c r="Y337" s="9">
        <f>0.001*[9]Sheet1!$F$322</f>
        <v>0.05</v>
      </c>
      <c r="Z337" s="44">
        <f>0.001*[9]Sheet1!$F$323</f>
        <v>5.2000000000000005E-2</v>
      </c>
      <c r="AA337" s="35">
        <f t="shared" si="48"/>
        <v>5.2000000000000005E-2</v>
      </c>
      <c r="AB337" s="10">
        <f t="shared" si="49"/>
        <v>4.8000000000000001E-2</v>
      </c>
      <c r="AC337" s="14">
        <f t="shared" si="50"/>
        <v>4.9333333333333361E-2</v>
      </c>
    </row>
    <row r="338" spans="2:29" ht="15" customHeight="1">
      <c r="B338" s="26">
        <v>14</v>
      </c>
      <c r="C338" s="43">
        <f>0.001*[9]Sheet1!$F$324</f>
        <v>5.2000000000000005E-2</v>
      </c>
      <c r="D338" s="9">
        <f>0.001*[9]Sheet1!$F$325</f>
        <v>5.1000000000000004E-2</v>
      </c>
      <c r="E338" s="9">
        <f>0.001*[9]Sheet1!$F$326</f>
        <v>0.05</v>
      </c>
      <c r="F338" s="9">
        <f>0.001*[9]Sheet1!$F$327</f>
        <v>0.05</v>
      </c>
      <c r="G338" s="9">
        <f>0.001*[9]Sheet1!$F$328</f>
        <v>4.9000000000000002E-2</v>
      </c>
      <c r="H338" s="9">
        <f>0.001*[9]Sheet1!$F$329</f>
        <v>0.05</v>
      </c>
      <c r="I338" s="9">
        <f>0.001*[9]Sheet1!$F$330</f>
        <v>0.05</v>
      </c>
      <c r="J338" s="9">
        <f>0.001*[9]Sheet1!$F$331</f>
        <v>4.8000000000000001E-2</v>
      </c>
      <c r="K338" s="9">
        <f>0.001*[9]Sheet1!$F$332</f>
        <v>4.8000000000000001E-2</v>
      </c>
      <c r="L338" s="9">
        <f>0.001*[9]Sheet1!$F$333</f>
        <v>4.8000000000000001E-2</v>
      </c>
      <c r="M338" s="9">
        <f>0.001*[9]Sheet1!$F$334</f>
        <v>4.8000000000000001E-2</v>
      </c>
      <c r="N338" s="9">
        <f>0.001*[9]Sheet1!$F$335</f>
        <v>4.8000000000000001E-2</v>
      </c>
      <c r="O338" s="9">
        <f>0.001*[9]Sheet1!$F$336</f>
        <v>4.8000000000000001E-2</v>
      </c>
      <c r="P338" s="9">
        <f>0.001*[9]Sheet1!$F$337</f>
        <v>4.8000000000000001E-2</v>
      </c>
      <c r="Q338" s="9">
        <f>0.001*[9]Sheet1!$F$338</f>
        <v>4.8000000000000001E-2</v>
      </c>
      <c r="R338" s="9">
        <f>0.001*[9]Sheet1!$F$339</f>
        <v>4.8000000000000001E-2</v>
      </c>
      <c r="S338" s="9">
        <f>0.001*[9]Sheet1!$F$340</f>
        <v>4.8000000000000001E-2</v>
      </c>
      <c r="T338" s="9">
        <f>0.001*[9]Sheet1!$F$341</f>
        <v>4.8000000000000001E-2</v>
      </c>
      <c r="U338" s="9">
        <f>0.001*[9]Sheet1!$F$342</f>
        <v>4.8000000000000001E-2</v>
      </c>
      <c r="V338" s="9">
        <f>0.001*[9]Sheet1!$F$343</f>
        <v>4.8000000000000001E-2</v>
      </c>
      <c r="W338" s="9">
        <f>0.001*[9]Sheet1!$F$344</f>
        <v>4.8000000000000001E-2</v>
      </c>
      <c r="X338" s="9">
        <f>0.001*[9]Sheet1!$F$345</f>
        <v>4.9000000000000002E-2</v>
      </c>
      <c r="Y338" s="9">
        <f>0.001*[9]Sheet1!$F$346</f>
        <v>4.9000000000000002E-2</v>
      </c>
      <c r="Z338" s="44">
        <f>0.001*[9]Sheet1!$F$347</f>
        <v>5.1000000000000004E-2</v>
      </c>
      <c r="AA338" s="35">
        <f t="shared" si="48"/>
        <v>5.2000000000000005E-2</v>
      </c>
      <c r="AB338" s="10">
        <f t="shared" si="49"/>
        <v>4.8000000000000001E-2</v>
      </c>
      <c r="AC338" s="14">
        <f t="shared" si="50"/>
        <v>4.8875000000000002E-2</v>
      </c>
    </row>
    <row r="339" spans="2:29" ht="15" customHeight="1">
      <c r="B339" s="26">
        <v>15</v>
      </c>
      <c r="C339" s="43">
        <f>0.001*[9]Sheet1!$F$348</f>
        <v>5.1000000000000004E-2</v>
      </c>
      <c r="D339" s="9">
        <f>0.001*[9]Sheet1!$F$349</f>
        <v>0.05</v>
      </c>
      <c r="E339" s="9">
        <f>0.001*[9]Sheet1!$F$350</f>
        <v>0.05</v>
      </c>
      <c r="F339" s="9">
        <f>0.001*[9]Sheet1!$F$351</f>
        <v>4.8000000000000001E-2</v>
      </c>
      <c r="G339" s="9">
        <f>0.001*[9]Sheet1!$F$352</f>
        <v>4.8000000000000001E-2</v>
      </c>
      <c r="H339" s="9">
        <f>0.001*[9]Sheet1!$F$353</f>
        <v>4.8000000000000001E-2</v>
      </c>
      <c r="I339" s="9">
        <f>0.001*[9]Sheet1!$F$354</f>
        <v>4.8000000000000001E-2</v>
      </c>
      <c r="J339" s="9">
        <f>0.001*[9]Sheet1!$F$355</f>
        <v>4.8000000000000001E-2</v>
      </c>
      <c r="K339" s="9">
        <f>0.001*[9]Sheet1!$F$356</f>
        <v>4.8000000000000001E-2</v>
      </c>
      <c r="L339" s="9">
        <f>0.001*[9]Sheet1!$F$357</f>
        <v>4.8000000000000001E-2</v>
      </c>
      <c r="M339" s="9">
        <f>0.001*[9]Sheet1!$F$358</f>
        <v>4.8000000000000001E-2</v>
      </c>
      <c r="N339" s="9">
        <f>0.001*[9]Sheet1!$F$359</f>
        <v>4.8000000000000001E-2</v>
      </c>
      <c r="O339" s="9">
        <f>0.001*[9]Sheet1!$F$360</f>
        <v>4.8000000000000001E-2</v>
      </c>
      <c r="P339" s="9">
        <f>0.001*[9]Sheet1!$F$361</f>
        <v>4.8000000000000001E-2</v>
      </c>
      <c r="Q339" s="9">
        <f>0.001*[9]Sheet1!$F$362</f>
        <v>4.8000000000000001E-2</v>
      </c>
      <c r="R339" s="9">
        <f>0.001*[9]Sheet1!$F$363</f>
        <v>4.8000000000000001E-2</v>
      </c>
      <c r="S339" s="9">
        <f>0.001*[9]Sheet1!$F$364</f>
        <v>4.8000000000000001E-2</v>
      </c>
      <c r="T339" s="9">
        <f>0.001*[9]Sheet1!$F$365</f>
        <v>4.8000000000000001E-2</v>
      </c>
      <c r="U339" s="9">
        <f>0.001*[9]Sheet1!$F$366</f>
        <v>4.8000000000000001E-2</v>
      </c>
      <c r="V339" s="9">
        <f>0.001*[9]Sheet1!$F$367</f>
        <v>4.8000000000000001E-2</v>
      </c>
      <c r="W339" s="9">
        <f>0.001*[9]Sheet1!$F$368</f>
        <v>4.8000000000000001E-2</v>
      </c>
      <c r="X339" s="9">
        <f>0.001*[9]Sheet1!$F$369</f>
        <v>4.8000000000000001E-2</v>
      </c>
      <c r="Y339" s="9">
        <f>0.001*[9]Sheet1!$F$370</f>
        <v>4.8000000000000001E-2</v>
      </c>
      <c r="Z339" s="44">
        <f>0.001*[9]Sheet1!$F$371</f>
        <v>4.8000000000000001E-2</v>
      </c>
      <c r="AA339" s="35">
        <f t="shared" si="48"/>
        <v>5.1000000000000004E-2</v>
      </c>
      <c r="AB339" s="10">
        <f t="shared" si="49"/>
        <v>4.8000000000000001E-2</v>
      </c>
      <c r="AC339" s="14">
        <f t="shared" si="50"/>
        <v>4.8291666666666684E-2</v>
      </c>
    </row>
    <row r="340" spans="2:29" ht="15" customHeight="1">
      <c r="B340" s="27">
        <v>16</v>
      </c>
      <c r="C340" s="45">
        <f>0.001*[9]Sheet1!$F$372</f>
        <v>4.8000000000000001E-2</v>
      </c>
      <c r="D340" s="17">
        <f>0.001*[9]Sheet1!$F$373</f>
        <v>4.8000000000000001E-2</v>
      </c>
      <c r="E340" s="17">
        <f>0.001*[9]Sheet1!$F$374</f>
        <v>4.9000000000000002E-2</v>
      </c>
      <c r="F340" s="17">
        <f>0.001*[9]Sheet1!$F$375</f>
        <v>4.8000000000000001E-2</v>
      </c>
      <c r="G340" s="17">
        <f>0.001*[9]Sheet1!$F$376</f>
        <v>4.8000000000000001E-2</v>
      </c>
      <c r="H340" s="17">
        <f>0.001*[9]Sheet1!$F$377</f>
        <v>4.8000000000000001E-2</v>
      </c>
      <c r="I340" s="17">
        <f>0.001*[9]Sheet1!$F$378</f>
        <v>4.8000000000000001E-2</v>
      </c>
      <c r="J340" s="17">
        <f>0.001*[9]Sheet1!$F$379</f>
        <v>4.8000000000000001E-2</v>
      </c>
      <c r="K340" s="17">
        <f>0.001*[9]Sheet1!$F$380</f>
        <v>4.8000000000000001E-2</v>
      </c>
      <c r="L340" s="17">
        <f>0.001*[9]Sheet1!$F$381</f>
        <v>4.8000000000000001E-2</v>
      </c>
      <c r="M340" s="17">
        <f>0.001*[9]Sheet1!$F$382</f>
        <v>4.8000000000000001E-2</v>
      </c>
      <c r="N340" s="17">
        <f>0.001*[9]Sheet1!$F$383</f>
        <v>4.8000000000000001E-2</v>
      </c>
      <c r="O340" s="17">
        <f>0.001*[9]Sheet1!$F$384</f>
        <v>4.8000000000000001E-2</v>
      </c>
      <c r="P340" s="17">
        <f>0.001*[9]Sheet1!$F$385</f>
        <v>4.8000000000000001E-2</v>
      </c>
      <c r="Q340" s="17">
        <f>0.001*[9]Sheet1!$F$386</f>
        <v>4.8000000000000001E-2</v>
      </c>
      <c r="R340" s="17">
        <f>0.001*[9]Sheet1!$F$387</f>
        <v>4.8000000000000001E-2</v>
      </c>
      <c r="S340" s="17">
        <f>0.001*[9]Sheet1!$F$388</f>
        <v>4.8000000000000001E-2</v>
      </c>
      <c r="T340" s="17">
        <f>0.001*[9]Sheet1!$F$389</f>
        <v>4.8000000000000001E-2</v>
      </c>
      <c r="U340" s="17">
        <f>0.001*[9]Sheet1!$F$390</f>
        <v>4.8000000000000001E-2</v>
      </c>
      <c r="V340" s="17">
        <f>0.001*[9]Sheet1!$F$391</f>
        <v>4.8000000000000001E-2</v>
      </c>
      <c r="W340" s="17">
        <f>0.001*[9]Sheet1!$F$392</f>
        <v>4.9000000000000002E-2</v>
      </c>
      <c r="X340" s="17">
        <f>0.001*[9]Sheet1!$F$393</f>
        <v>4.9000000000000002E-2</v>
      </c>
      <c r="Y340" s="17">
        <f>0.001*[9]Sheet1!$F$394</f>
        <v>4.9000000000000002E-2</v>
      </c>
      <c r="Z340" s="46">
        <f>0.001*[9]Sheet1!$F$395</f>
        <v>4.9000000000000002E-2</v>
      </c>
      <c r="AA340" s="36">
        <f t="shared" si="48"/>
        <v>4.9000000000000002E-2</v>
      </c>
      <c r="AB340" s="18">
        <f t="shared" si="49"/>
        <v>4.8000000000000001E-2</v>
      </c>
      <c r="AC340" s="19">
        <f t="shared" si="50"/>
        <v>4.8208333333333332E-2</v>
      </c>
    </row>
    <row r="341" spans="2:29" ht="15" customHeight="1">
      <c r="B341" s="26">
        <v>17</v>
      </c>
      <c r="C341" s="43">
        <f>0.001*[9]Sheet1!$F$396</f>
        <v>4.9000000000000002E-2</v>
      </c>
      <c r="D341" s="9">
        <f>0.001*[9]Sheet1!$F$397</f>
        <v>0.05</v>
      </c>
      <c r="E341" s="9">
        <f>0.001*[9]Sheet1!$F$398</f>
        <v>0.05</v>
      </c>
      <c r="F341" s="9">
        <f>0.001*[9]Sheet1!$F$399</f>
        <v>0.05</v>
      </c>
      <c r="G341" s="9">
        <f>0.001*[9]Sheet1!$F$400</f>
        <v>0.05</v>
      </c>
      <c r="H341" s="9">
        <f>0.001*[9]Sheet1!$F$401</f>
        <v>0.05</v>
      </c>
      <c r="I341" s="9">
        <f>0.001*[9]Sheet1!$F$402</f>
        <v>0.05</v>
      </c>
      <c r="J341" s="9">
        <f>0.001*[9]Sheet1!$F$403</f>
        <v>0.05</v>
      </c>
      <c r="K341" s="9">
        <f>0.001*[9]Sheet1!$F$404</f>
        <v>0.05</v>
      </c>
      <c r="L341" s="9">
        <f>0.001*[9]Sheet1!$F$405</f>
        <v>0.05</v>
      </c>
      <c r="M341" s="9">
        <f>0.001*[9]Sheet1!$F$406</f>
        <v>0.05</v>
      </c>
      <c r="N341" s="9">
        <f>0.001*[9]Sheet1!$F$407</f>
        <v>4.9000000000000002E-2</v>
      </c>
      <c r="O341" s="9">
        <f>0.001*[9]Sheet1!$F$408</f>
        <v>0.05</v>
      </c>
      <c r="P341" s="9">
        <f>0.001*[9]Sheet1!$F$409</f>
        <v>0.05</v>
      </c>
      <c r="Q341" s="9">
        <f>0.001*[9]Sheet1!$F$400</f>
        <v>0.05</v>
      </c>
      <c r="R341" s="9">
        <f>0.001*[9]Sheet1!$F$411</f>
        <v>4.8000000000000001E-2</v>
      </c>
      <c r="S341" s="9">
        <f>0.001*[9]Sheet1!$F$412</f>
        <v>5.2000000000000005E-2</v>
      </c>
      <c r="T341" s="9">
        <f>0.001*[9]Sheet1!$F$413</f>
        <v>5.1000000000000004E-2</v>
      </c>
      <c r="U341" s="9">
        <f>0.001*[9]Sheet1!$F$414</f>
        <v>0.05</v>
      </c>
      <c r="V341" s="9">
        <f>0.001*[9]Sheet1!$F$415</f>
        <v>5.2999999999999999E-2</v>
      </c>
      <c r="W341" s="9">
        <f>0.001*[9]Sheet1!$F$416</f>
        <v>5.6000000000000001E-2</v>
      </c>
      <c r="X341" s="9">
        <f>0.001*[9]Sheet1!$F$417</f>
        <v>5.3999999999999999E-2</v>
      </c>
      <c r="Y341" s="9">
        <f>0.001*[9]Sheet1!$F$418</f>
        <v>5.1000000000000004E-2</v>
      </c>
      <c r="Z341" s="44">
        <f>0.001*[9]Sheet1!$F$419</f>
        <v>4.9000000000000002E-2</v>
      </c>
      <c r="AA341" s="35">
        <f t="shared" si="48"/>
        <v>5.6000000000000001E-2</v>
      </c>
      <c r="AB341" s="10">
        <f t="shared" si="49"/>
        <v>4.8000000000000001E-2</v>
      </c>
      <c r="AC341" s="14">
        <f t="shared" si="50"/>
        <v>5.050000000000001E-2</v>
      </c>
    </row>
    <row r="342" spans="2:29" ht="15" customHeight="1">
      <c r="B342" s="26">
        <v>18</v>
      </c>
      <c r="C342" s="43">
        <f>0.001*[9]Sheet1!$F$420</f>
        <v>4.9000000000000002E-2</v>
      </c>
      <c r="D342" s="9">
        <f>0.001*[9]Sheet1!$F$421</f>
        <v>4.9000000000000002E-2</v>
      </c>
      <c r="E342" s="9">
        <f>0.001*[9]Sheet1!$F$422</f>
        <v>4.9000000000000002E-2</v>
      </c>
      <c r="F342" s="9">
        <f>0.001*[9]Sheet1!$F$423</f>
        <v>4.9000000000000002E-2</v>
      </c>
      <c r="G342" s="9">
        <f>0.001*[9]Sheet1!$F$424</f>
        <v>4.9000000000000002E-2</v>
      </c>
      <c r="H342" s="9">
        <f>0.001*[9]Sheet1!$F$425</f>
        <v>4.9000000000000002E-2</v>
      </c>
      <c r="I342" s="9">
        <f>0.001*[9]Sheet1!$F$426</f>
        <v>4.8000000000000001E-2</v>
      </c>
      <c r="J342" s="9">
        <f>0.001*[9]Sheet1!$F$427</f>
        <v>4.9000000000000002E-2</v>
      </c>
      <c r="K342" s="9">
        <f>0.001*[9]Sheet1!$F$428</f>
        <v>4.8000000000000001E-2</v>
      </c>
      <c r="L342" s="9">
        <f>0.001*[9]Sheet1!$F$429</f>
        <v>4.8000000000000001E-2</v>
      </c>
      <c r="M342" s="9">
        <f>0.001*[9]Sheet1!$F$430</f>
        <v>4.8000000000000001E-2</v>
      </c>
      <c r="N342" s="9">
        <f>0.001*[9]Sheet1!$F$431</f>
        <v>4.9000000000000002E-2</v>
      </c>
      <c r="O342" s="9">
        <f>0.001*[9]Sheet1!$F$432</f>
        <v>4.8000000000000001E-2</v>
      </c>
      <c r="P342" s="9">
        <f>0.001*[9]Sheet1!$F$433</f>
        <v>4.9000000000000002E-2</v>
      </c>
      <c r="Q342" s="9">
        <f>0.001*[9]Sheet1!$F$434</f>
        <v>4.8000000000000001E-2</v>
      </c>
      <c r="R342" s="9">
        <f>0.001*[9]Sheet1!$F$435</f>
        <v>4.8000000000000001E-2</v>
      </c>
      <c r="S342" s="9">
        <f>0.001*[9]Sheet1!$F$436</f>
        <v>4.9000000000000002E-2</v>
      </c>
      <c r="T342" s="9">
        <f>0.001*[9]Sheet1!$F$437</f>
        <v>4.9000000000000002E-2</v>
      </c>
      <c r="U342" s="9">
        <f>0.001*[9]Sheet1!$F$438</f>
        <v>4.9000000000000002E-2</v>
      </c>
      <c r="V342" s="9">
        <f>0.001*[9]Sheet1!$F$439</f>
        <v>4.9000000000000002E-2</v>
      </c>
      <c r="W342" s="9">
        <f>0.001*[9]Sheet1!$F$440</f>
        <v>4.8000000000000001E-2</v>
      </c>
      <c r="X342" s="9">
        <f>0.001*[9]Sheet1!$F$441</f>
        <v>4.8000000000000001E-2</v>
      </c>
      <c r="Y342" s="9">
        <f>0.001*[9]Sheet1!$F$442</f>
        <v>4.8000000000000001E-2</v>
      </c>
      <c r="Z342" s="44">
        <f>0.001*[9]Sheet1!$F$443</f>
        <v>4.9000000000000002E-2</v>
      </c>
      <c r="AA342" s="35">
        <f t="shared" si="48"/>
        <v>4.9000000000000002E-2</v>
      </c>
      <c r="AB342" s="10">
        <f t="shared" si="49"/>
        <v>4.8000000000000001E-2</v>
      </c>
      <c r="AC342" s="14">
        <f t="shared" si="50"/>
        <v>4.8583333333333346E-2</v>
      </c>
    </row>
    <row r="343" spans="2:29" ht="15" customHeight="1">
      <c r="B343" s="26">
        <v>19</v>
      </c>
      <c r="C343" s="43">
        <f>0.001*[9]Sheet1!$F$444</f>
        <v>4.9000000000000002E-2</v>
      </c>
      <c r="D343" s="9">
        <f>0.001*[9]Sheet1!$F$445</f>
        <v>4.9000000000000002E-2</v>
      </c>
      <c r="E343" s="9">
        <f>0.001*[9]Sheet1!$F$446</f>
        <v>4.9000000000000002E-2</v>
      </c>
      <c r="F343" s="9">
        <f>0.001*[9]Sheet1!$F$447</f>
        <v>4.9000000000000002E-2</v>
      </c>
      <c r="G343" s="9">
        <f>0.001*[9]Sheet1!$F$448</f>
        <v>4.9000000000000002E-2</v>
      </c>
      <c r="H343" s="9">
        <f>0.001*[9]Sheet1!$F$449</f>
        <v>4.9000000000000002E-2</v>
      </c>
      <c r="I343" s="9">
        <f>0.001*[9]Sheet1!$F$450</f>
        <v>4.9000000000000002E-2</v>
      </c>
      <c r="J343" s="9">
        <f>0.001*[9]Sheet1!$F$451</f>
        <v>4.9000000000000002E-2</v>
      </c>
      <c r="K343" s="9">
        <f>0.001*[9]Sheet1!$F$452</f>
        <v>4.8000000000000001E-2</v>
      </c>
      <c r="L343" s="9">
        <f>0.001*[9]Sheet1!$F$453</f>
        <v>4.9000000000000002E-2</v>
      </c>
      <c r="M343" s="9">
        <f>0.001*[9]Sheet1!$F$454</f>
        <v>4.8000000000000001E-2</v>
      </c>
      <c r="N343" s="9">
        <f>0.001*[9]Sheet1!$F$455</f>
        <v>4.9000000000000002E-2</v>
      </c>
      <c r="O343" s="9">
        <f>0.001*[9]Sheet1!$F$456</f>
        <v>5.6000000000000001E-2</v>
      </c>
      <c r="P343" s="9">
        <f>0.001*[9]Sheet1!$F$457</f>
        <v>5.2000000000000005E-2</v>
      </c>
      <c r="Q343" s="9">
        <f>0.001*[9]Sheet1!$F$458</f>
        <v>0.05</v>
      </c>
      <c r="R343" s="9">
        <f>0.001*[9]Sheet1!$F$459</f>
        <v>4.9000000000000002E-2</v>
      </c>
      <c r="S343" s="9">
        <f>0.001*[9]Sheet1!$F$460</f>
        <v>4.8000000000000001E-2</v>
      </c>
      <c r="T343" s="9">
        <f>0.001*[9]Sheet1!$F$461</f>
        <v>4.8000000000000001E-2</v>
      </c>
      <c r="U343" s="9">
        <f>0.001*[9]Sheet1!$F$462</f>
        <v>4.8000000000000001E-2</v>
      </c>
      <c r="V343" s="9">
        <f>0.001*[9]Sheet1!$F$463</f>
        <v>4.8000000000000001E-2</v>
      </c>
      <c r="W343" s="9">
        <f>0.001*[9]Sheet1!$F$464</f>
        <v>4.8000000000000001E-2</v>
      </c>
      <c r="X343" s="9">
        <f>0.001*[9]Sheet1!$F$465</f>
        <v>4.8000000000000001E-2</v>
      </c>
      <c r="Y343" s="9">
        <f>0.001*[9]Sheet1!$F$466</f>
        <v>4.8000000000000001E-2</v>
      </c>
      <c r="Z343" s="44">
        <f>0.001*[9]Sheet1!$F$467</f>
        <v>4.8000000000000001E-2</v>
      </c>
      <c r="AA343" s="35">
        <f t="shared" si="48"/>
        <v>5.6000000000000001E-2</v>
      </c>
      <c r="AB343" s="10">
        <f t="shared" si="49"/>
        <v>4.8000000000000001E-2</v>
      </c>
      <c r="AC343" s="14">
        <f t="shared" si="50"/>
        <v>4.9041666666666685E-2</v>
      </c>
    </row>
    <row r="344" spans="2:29" ht="15" customHeight="1">
      <c r="B344" s="28">
        <v>20</v>
      </c>
      <c r="C344" s="47">
        <f>0.001*[9]Sheet1!$F$468</f>
        <v>4.8000000000000001E-2</v>
      </c>
      <c r="D344" s="20">
        <f>0.001*[9]Sheet1!$F$469</f>
        <v>4.8000000000000001E-2</v>
      </c>
      <c r="E344" s="20">
        <f>0.001*[9]Sheet1!$F$470</f>
        <v>4.8000000000000001E-2</v>
      </c>
      <c r="F344" s="20">
        <f>0.001*[9]Sheet1!$F$471</f>
        <v>4.8000000000000001E-2</v>
      </c>
      <c r="G344" s="20">
        <f>0.001*[9]Sheet1!$F$472</f>
        <v>4.8000000000000001E-2</v>
      </c>
      <c r="H344" s="20">
        <f>0.001*[9]Sheet1!$F$473</f>
        <v>4.8000000000000001E-2</v>
      </c>
      <c r="I344" s="20">
        <f>0.001*[9]Sheet1!$F$474</f>
        <v>4.8000000000000001E-2</v>
      </c>
      <c r="J344" s="20">
        <f>0.001*[9]Sheet1!$F$475</f>
        <v>4.8000000000000001E-2</v>
      </c>
      <c r="K344" s="20">
        <f>0.001*[9]Sheet1!$F$476</f>
        <v>4.8000000000000001E-2</v>
      </c>
      <c r="L344" s="20">
        <f>0.001*[9]Sheet1!$F$477</f>
        <v>4.8000000000000001E-2</v>
      </c>
      <c r="M344" s="20">
        <f>0.001*[9]Sheet1!$F$478</f>
        <v>4.8000000000000001E-2</v>
      </c>
      <c r="N344" s="20">
        <f>0.001*[9]Sheet1!$F$479</f>
        <v>4.8000000000000001E-2</v>
      </c>
      <c r="O344" s="20">
        <f>0.001*[9]Sheet1!$F$480</f>
        <v>4.8000000000000001E-2</v>
      </c>
      <c r="P344" s="20">
        <f>0.001*[9]Sheet1!$F$481</f>
        <v>4.8000000000000001E-2</v>
      </c>
      <c r="Q344" s="20">
        <f>0.001*[9]Sheet1!$F$482</f>
        <v>4.8000000000000001E-2</v>
      </c>
      <c r="R344" s="20">
        <f>0.001*[9]Sheet1!$F$483</f>
        <v>4.8000000000000001E-2</v>
      </c>
      <c r="S344" s="20">
        <f>0.001*[9]Sheet1!$F$484</f>
        <v>4.8000000000000001E-2</v>
      </c>
      <c r="T344" s="20">
        <f>0.001*[9]Sheet1!$F$485</f>
        <v>4.8000000000000001E-2</v>
      </c>
      <c r="U344" s="20">
        <f>0.001*[9]Sheet1!$F$486</f>
        <v>4.8000000000000001E-2</v>
      </c>
      <c r="V344" s="20">
        <f>0.001*[9]Sheet1!$F$487</f>
        <v>4.8000000000000001E-2</v>
      </c>
      <c r="W344" s="20">
        <f>0.001*[9]Sheet1!$F$488</f>
        <v>4.9000000000000002E-2</v>
      </c>
      <c r="X344" s="20">
        <f>0.001*[9]Sheet1!$F$489</f>
        <v>4.9000000000000002E-2</v>
      </c>
      <c r="Y344" s="20">
        <f>0.001*[9]Sheet1!$F$490</f>
        <v>4.9000000000000002E-2</v>
      </c>
      <c r="Z344" s="48">
        <f>0.001*[9]Sheet1!$F$491</f>
        <v>4.9000000000000002E-2</v>
      </c>
      <c r="AA344" s="37">
        <f t="shared" si="48"/>
        <v>4.9000000000000002E-2</v>
      </c>
      <c r="AB344" s="21">
        <f t="shared" si="49"/>
        <v>4.8000000000000001E-2</v>
      </c>
      <c r="AC344" s="22">
        <f t="shared" si="50"/>
        <v>4.816666666666667E-2</v>
      </c>
    </row>
    <row r="345" spans="2:29" ht="15" customHeight="1">
      <c r="B345" s="26">
        <v>21</v>
      </c>
      <c r="C345" s="43">
        <f>0.001*[9]Sheet1!$F$492</f>
        <v>0.05</v>
      </c>
      <c r="D345" s="9">
        <f>0.001*[9]Sheet1!$F$493</f>
        <v>0.05</v>
      </c>
      <c r="E345" s="9">
        <f>0.001*[9]Sheet1!$F$494</f>
        <v>0.05</v>
      </c>
      <c r="F345" s="9">
        <f>0.001*[9]Sheet1!$F$495</f>
        <v>0.05</v>
      </c>
      <c r="G345" s="9">
        <f>0.001*[9]Sheet1!$F$496</f>
        <v>0.05</v>
      </c>
      <c r="H345" s="9">
        <f>0.001*[9]Sheet1!$F$497</f>
        <v>0.05</v>
      </c>
      <c r="I345" s="9">
        <f>0.001*[9]Sheet1!$F$498</f>
        <v>0.05</v>
      </c>
      <c r="J345" s="9">
        <f>0.001*[9]Sheet1!$F$499</f>
        <v>4.9000000000000002E-2</v>
      </c>
      <c r="K345" s="9">
        <f>0.001*[9]Sheet1!$F$500</f>
        <v>4.9000000000000002E-2</v>
      </c>
      <c r="L345" s="9">
        <f>0.001*[9]Sheet1!$F$501</f>
        <v>4.8000000000000001E-2</v>
      </c>
      <c r="M345" s="9">
        <f>0.001*[9]Sheet1!$F$502</f>
        <v>4.8000000000000001E-2</v>
      </c>
      <c r="N345" s="9">
        <f>0.001*[9]Sheet1!$F$503</f>
        <v>4.8000000000000001E-2</v>
      </c>
      <c r="O345" s="9">
        <f>0.001*[9]Sheet1!$F$504</f>
        <v>4.8000000000000001E-2</v>
      </c>
      <c r="P345" s="9">
        <f>0.001*[9]Sheet1!$F$505</f>
        <v>4.8000000000000001E-2</v>
      </c>
      <c r="Q345" s="9">
        <f>0.001*[9]Sheet1!$F$506</f>
        <v>4.9000000000000002E-2</v>
      </c>
      <c r="R345" s="9">
        <f>0.001*[9]Sheet1!$F$507</f>
        <v>4.8000000000000001E-2</v>
      </c>
      <c r="S345" s="9">
        <f>0.001*[9]Sheet1!$F$508</f>
        <v>4.9000000000000002E-2</v>
      </c>
      <c r="T345" s="9">
        <f>0.001*[9]Sheet1!$F$509</f>
        <v>4.9000000000000002E-2</v>
      </c>
      <c r="U345" s="9">
        <f>0.001*[9]Sheet1!$F$510</f>
        <v>4.9000000000000002E-2</v>
      </c>
      <c r="V345" s="9">
        <f>0.001*[9]Sheet1!$F$511</f>
        <v>4.9000000000000002E-2</v>
      </c>
      <c r="W345" s="9">
        <f>0.001*[9]Sheet1!$F$512</f>
        <v>4.9000000000000002E-2</v>
      </c>
      <c r="X345" s="9">
        <f>0.001*[9]Sheet1!$F$513</f>
        <v>4.9000000000000002E-2</v>
      </c>
      <c r="Y345" s="9">
        <f>0.001*[9]Sheet1!$F$514</f>
        <v>0.05</v>
      </c>
      <c r="Z345" s="44">
        <f>0.001*[9]Sheet1!$F$515</f>
        <v>5.1000000000000004E-2</v>
      </c>
      <c r="AA345" s="35">
        <f t="shared" si="48"/>
        <v>5.1000000000000004E-2</v>
      </c>
      <c r="AB345" s="10">
        <f t="shared" si="49"/>
        <v>4.8000000000000001E-2</v>
      </c>
      <c r="AC345" s="14">
        <f t="shared" si="50"/>
        <v>4.9166666666666671E-2</v>
      </c>
    </row>
    <row r="346" spans="2:29" ht="15" customHeight="1">
      <c r="B346" s="26">
        <v>22</v>
      </c>
      <c r="C346" s="43">
        <f>0.001*[9]Sheet1!$F$516</f>
        <v>5.2000000000000005E-2</v>
      </c>
      <c r="D346" s="9">
        <f>0.001*[9]Sheet1!$F$517</f>
        <v>5.2000000000000005E-2</v>
      </c>
      <c r="E346" s="9">
        <f>0.001*[9]Sheet1!$F$518</f>
        <v>5.2999999999999999E-2</v>
      </c>
      <c r="F346" s="9">
        <f>0.001*[9]Sheet1!$F$519</f>
        <v>5.2000000000000005E-2</v>
      </c>
      <c r="G346" s="9">
        <f>0.001*[9]Sheet1!$F$520</f>
        <v>5.1000000000000004E-2</v>
      </c>
      <c r="H346" s="9">
        <f>0.001*[9]Sheet1!$F$521</f>
        <v>4.9000000000000002E-2</v>
      </c>
      <c r="I346" s="9">
        <f>0.001*[9]Sheet1!$F$522</f>
        <v>0.05</v>
      </c>
      <c r="J346" s="9">
        <f>0.001*[9]Sheet1!$F$523</f>
        <v>4.9000000000000002E-2</v>
      </c>
      <c r="K346" s="9">
        <f>0.001*[9]Sheet1!$F$524</f>
        <v>4.8000000000000001E-2</v>
      </c>
      <c r="L346" s="9">
        <f>0.001*[9]Sheet1!$F$525</f>
        <v>4.8000000000000001E-2</v>
      </c>
      <c r="M346" s="9">
        <f>0.001*[9]Sheet1!$F$526</f>
        <v>4.8000000000000001E-2</v>
      </c>
      <c r="N346" s="9">
        <f>0.001*[9]Sheet1!$F$527</f>
        <v>4.8000000000000001E-2</v>
      </c>
      <c r="O346" s="9">
        <f>0.001*[9]Sheet1!$F$528</f>
        <v>4.8000000000000001E-2</v>
      </c>
      <c r="P346" s="9">
        <f>0.001*[9]Sheet1!$F$529</f>
        <v>4.8000000000000001E-2</v>
      </c>
      <c r="Q346" s="9">
        <f>0.001*[9]Sheet1!$F$530</f>
        <v>4.8000000000000001E-2</v>
      </c>
      <c r="R346" s="9">
        <f>0.001*[9]Sheet1!$F$531</f>
        <v>4.8000000000000001E-2</v>
      </c>
      <c r="S346" s="9">
        <f>0.001*[9]Sheet1!$F$532</f>
        <v>4.8000000000000001E-2</v>
      </c>
      <c r="T346" s="9">
        <f>0.001*[9]Sheet1!$F$533</f>
        <v>4.8000000000000001E-2</v>
      </c>
      <c r="U346" s="9">
        <f>0.001*[9]Sheet1!$F$534</f>
        <v>4.8000000000000001E-2</v>
      </c>
      <c r="V346" s="9">
        <f>0.001*[9]Sheet1!$F$535</f>
        <v>4.8000000000000001E-2</v>
      </c>
      <c r="W346" s="9">
        <f>0.001*[9]Sheet1!$F$536</f>
        <v>4.8000000000000001E-2</v>
      </c>
      <c r="X346" s="9">
        <f>0.001*[9]Sheet1!$F$537</f>
        <v>4.8000000000000001E-2</v>
      </c>
      <c r="Y346" s="9">
        <f>0.001*[9]Sheet1!$F$538</f>
        <v>4.8000000000000001E-2</v>
      </c>
      <c r="Z346" s="44">
        <f>0.001*[9]Sheet1!$F$539</f>
        <v>4.9000000000000002E-2</v>
      </c>
      <c r="AA346" s="35">
        <f t="shared" si="48"/>
        <v>5.2999999999999999E-2</v>
      </c>
      <c r="AB346" s="10">
        <f t="shared" si="49"/>
        <v>4.8000000000000001E-2</v>
      </c>
      <c r="AC346" s="14">
        <f t="shared" si="50"/>
        <v>4.9041666666666685E-2</v>
      </c>
    </row>
    <row r="347" spans="2:29" ht="15" customHeight="1">
      <c r="B347" s="26">
        <v>23</v>
      </c>
      <c r="C347" s="43">
        <f>0.001*[9]Sheet1!$F$540</f>
        <v>4.9000000000000002E-2</v>
      </c>
      <c r="D347" s="9">
        <f>0.001*[9]Sheet1!$F$541</f>
        <v>4.9000000000000002E-2</v>
      </c>
      <c r="E347" s="9">
        <f>0.001*[9]Sheet1!$F$542</f>
        <v>4.9000000000000002E-2</v>
      </c>
      <c r="F347" s="9">
        <f>0.001*[9]Sheet1!$F$543</f>
        <v>0.05</v>
      </c>
      <c r="G347" s="9">
        <f>0.001*[9]Sheet1!$F$544</f>
        <v>0.05</v>
      </c>
      <c r="H347" s="9">
        <f>0.001*[9]Sheet1!$F$545</f>
        <v>0.05</v>
      </c>
      <c r="I347" s="9">
        <f>0.001*[9]Sheet1!$F$546</f>
        <v>0.05</v>
      </c>
      <c r="J347" s="9">
        <f>0.001*[9]Sheet1!$F$547</f>
        <v>0.05</v>
      </c>
      <c r="K347" s="9">
        <f>0.001*[9]Sheet1!$F$548</f>
        <v>4.9000000000000002E-2</v>
      </c>
      <c r="L347" s="9">
        <f>0.001*[9]Sheet1!$F$549</f>
        <v>4.9000000000000002E-2</v>
      </c>
      <c r="M347" s="9">
        <f>0.001*[9]Sheet1!$F$550</f>
        <v>4.9000000000000002E-2</v>
      </c>
      <c r="N347" s="9">
        <f>0.001*[9]Sheet1!$F$551</f>
        <v>4.9000000000000002E-2</v>
      </c>
      <c r="O347" s="9">
        <f>0.001*[9]Sheet1!$F$552</f>
        <v>4.8000000000000001E-2</v>
      </c>
      <c r="P347" s="9">
        <f>0.001*[9]Sheet1!$F$553</f>
        <v>4.8000000000000001E-2</v>
      </c>
      <c r="Q347" s="9">
        <f>0.001*[9]Sheet1!$F$554</f>
        <v>4.8000000000000001E-2</v>
      </c>
      <c r="R347" s="9">
        <f>0.001*[9]Sheet1!$F$555</f>
        <v>4.8000000000000001E-2</v>
      </c>
      <c r="S347" s="9">
        <f>0.001*[9]Sheet1!$F$556</f>
        <v>4.8000000000000001E-2</v>
      </c>
      <c r="T347" s="9">
        <f>0.001*[9]Sheet1!$F$557</f>
        <v>4.8000000000000001E-2</v>
      </c>
      <c r="U347" s="9">
        <f>0.001*[9]Sheet1!$F$558</f>
        <v>4.8000000000000001E-2</v>
      </c>
      <c r="V347" s="9">
        <f>0.001*[9]Sheet1!$F$559</f>
        <v>4.8000000000000001E-2</v>
      </c>
      <c r="W347" s="9">
        <f>0.001*[9]Sheet1!$F$560</f>
        <v>4.8000000000000001E-2</v>
      </c>
      <c r="X347" s="9">
        <f>0.001*[9]Sheet1!$F$561</f>
        <v>4.8000000000000001E-2</v>
      </c>
      <c r="Y347" s="9">
        <f>0.001*[9]Sheet1!$F$562</f>
        <v>4.9000000000000002E-2</v>
      </c>
      <c r="Z347" s="44">
        <f>0.001*[9]Sheet1!$F$563</f>
        <v>4.9000000000000002E-2</v>
      </c>
      <c r="AA347" s="35">
        <f t="shared" si="48"/>
        <v>0.05</v>
      </c>
      <c r="AB347" s="10">
        <f t="shared" si="49"/>
        <v>4.8000000000000001E-2</v>
      </c>
      <c r="AC347" s="14">
        <f t="shared" si="50"/>
        <v>4.8791666666666678E-2</v>
      </c>
    </row>
    <row r="348" spans="2:29" ht="15" customHeight="1">
      <c r="B348" s="26">
        <v>24</v>
      </c>
      <c r="C348" s="43">
        <f>0.001*[9]Sheet1!$F$564</f>
        <v>4.9000000000000002E-2</v>
      </c>
      <c r="D348" s="9">
        <f>0.001*[9]Sheet1!$F$565</f>
        <v>4.9000000000000002E-2</v>
      </c>
      <c r="E348" s="9">
        <f>0.001*[9]Sheet1!$F$566</f>
        <v>4.9000000000000002E-2</v>
      </c>
      <c r="F348" s="9">
        <f>0.001*[9]Sheet1!$F$567</f>
        <v>4.9000000000000002E-2</v>
      </c>
      <c r="G348" s="9">
        <f>0.001*[9]Sheet1!$F$568</f>
        <v>4.9000000000000002E-2</v>
      </c>
      <c r="H348" s="9">
        <f>0.001*[9]Sheet1!$F$569</f>
        <v>4.8000000000000001E-2</v>
      </c>
      <c r="I348" s="9">
        <f>0.001*[9]Sheet1!$F$570</f>
        <v>4.8000000000000001E-2</v>
      </c>
      <c r="J348" s="9">
        <f>0.001*[9]Sheet1!$F$571</f>
        <v>4.8000000000000001E-2</v>
      </c>
      <c r="K348" s="9">
        <f>0.001*[9]Sheet1!$F$572</f>
        <v>4.9000000000000002E-2</v>
      </c>
      <c r="L348" s="9">
        <f>0.001*[9]Sheet1!$F$573</f>
        <v>4.8000000000000001E-2</v>
      </c>
      <c r="M348" s="9">
        <f>0.001*[9]Sheet1!$F$574</f>
        <v>4.8000000000000001E-2</v>
      </c>
      <c r="N348" s="9">
        <f>0.001*[9]Sheet1!$F$575</f>
        <v>4.8000000000000001E-2</v>
      </c>
      <c r="O348" s="9">
        <f>0.001*[9]Sheet1!$F$576</f>
        <v>4.8000000000000001E-2</v>
      </c>
      <c r="P348" s="9">
        <f>0.001*[9]Sheet1!$F$577</f>
        <v>4.9000000000000002E-2</v>
      </c>
      <c r="Q348" s="9">
        <f>0.001*[9]Sheet1!$F$578</f>
        <v>4.8000000000000001E-2</v>
      </c>
      <c r="R348" s="9">
        <f>0.001*[9]Sheet1!$F$579</f>
        <v>4.8000000000000001E-2</v>
      </c>
      <c r="S348" s="9">
        <f>0.001*[9]Sheet1!$F$580</f>
        <v>4.8000000000000001E-2</v>
      </c>
      <c r="T348" s="9">
        <f>0.001*[9]Sheet1!$F$581</f>
        <v>4.8000000000000001E-2</v>
      </c>
      <c r="U348" s="9">
        <f>0.001*[9]Sheet1!$F$582</f>
        <v>4.8000000000000001E-2</v>
      </c>
      <c r="V348" s="9">
        <f>0.001*[9]Sheet1!$F$583</f>
        <v>4.8000000000000001E-2</v>
      </c>
      <c r="W348" s="9">
        <f>0.001*[9]Sheet1!$F$584</f>
        <v>4.8000000000000001E-2</v>
      </c>
      <c r="X348" s="9">
        <f>0.001*[9]Sheet1!$F$585</f>
        <v>4.9000000000000002E-2</v>
      </c>
      <c r="Y348" s="9">
        <f>0.001*[9]Sheet1!$F$586</f>
        <v>4.9000000000000002E-2</v>
      </c>
      <c r="Z348" s="44">
        <f>0.001*[9]Sheet1!$F$587</f>
        <v>4.9000000000000002E-2</v>
      </c>
      <c r="AA348" s="35">
        <f t="shared" si="48"/>
        <v>4.9000000000000002E-2</v>
      </c>
      <c r="AB348" s="10">
        <f t="shared" si="49"/>
        <v>4.8000000000000001E-2</v>
      </c>
      <c r="AC348" s="14">
        <f t="shared" si="50"/>
        <v>4.841666666666667E-2</v>
      </c>
    </row>
    <row r="349" spans="2:29" ht="15" customHeight="1">
      <c r="B349" s="26">
        <v>25</v>
      </c>
      <c r="C349" s="43">
        <f>0.001*[9]Sheet1!$F$588</f>
        <v>4.9000000000000002E-2</v>
      </c>
      <c r="D349" s="9">
        <f>0.001*[9]Sheet1!$F$589</f>
        <v>0.05</v>
      </c>
      <c r="E349" s="9">
        <f>0.001*[9]Sheet1!$F$590</f>
        <v>4.9000000000000002E-2</v>
      </c>
      <c r="F349" s="9">
        <f>0.001*[9]Sheet1!$F$591</f>
        <v>4.9000000000000002E-2</v>
      </c>
      <c r="G349" s="9">
        <f>0.001*[9]Sheet1!$F$592</f>
        <v>0.05</v>
      </c>
      <c r="H349" s="9">
        <f>0.001*[9]Sheet1!$F$593</f>
        <v>0.05</v>
      </c>
      <c r="I349" s="9">
        <f>0.001*[9]Sheet1!$F$594</f>
        <v>0.05</v>
      </c>
      <c r="J349" s="9">
        <f>0.001*[9]Sheet1!$F$595</f>
        <v>4.9000000000000002E-2</v>
      </c>
      <c r="K349" s="9">
        <f>0.001*[9]Sheet1!$F$596</f>
        <v>4.9000000000000002E-2</v>
      </c>
      <c r="L349" s="9">
        <f>0.001*[9]Sheet1!$F$597</f>
        <v>4.8000000000000001E-2</v>
      </c>
      <c r="M349" s="9">
        <f>0.001*[9]Sheet1!$F$598</f>
        <v>4.8000000000000001E-2</v>
      </c>
      <c r="N349" s="9">
        <f>0.001*[9]Sheet1!$F$599</f>
        <v>4.8000000000000001E-2</v>
      </c>
      <c r="O349" s="9">
        <f>0.001*[9]Sheet1!$F$600</f>
        <v>4.8000000000000001E-2</v>
      </c>
      <c r="P349" s="9">
        <f>0.001*[9]Sheet1!$F$601</f>
        <v>4.8000000000000001E-2</v>
      </c>
      <c r="Q349" s="9">
        <f>0.001*[9]Sheet1!$F$602</f>
        <v>4.8000000000000001E-2</v>
      </c>
      <c r="R349" s="9">
        <f>0.001*[9]Sheet1!$F$603</f>
        <v>4.8000000000000001E-2</v>
      </c>
      <c r="S349" s="9">
        <f>0.001*[9]Sheet1!$F$604</f>
        <v>4.8000000000000001E-2</v>
      </c>
      <c r="T349" s="9">
        <f>0.001*[9]Sheet1!$F$605</f>
        <v>4.8000000000000001E-2</v>
      </c>
      <c r="U349" s="9">
        <f>0.001*[9]Sheet1!$F$606</f>
        <v>4.8000000000000001E-2</v>
      </c>
      <c r="V349" s="9">
        <f>0.001*[9]Sheet1!$F$607</f>
        <v>4.8000000000000001E-2</v>
      </c>
      <c r="W349" s="9">
        <f>0.001*[9]Sheet1!$F$608</f>
        <v>4.9000000000000002E-2</v>
      </c>
      <c r="X349" s="9">
        <f>0.001*[9]Sheet1!$F$609</f>
        <v>4.9000000000000002E-2</v>
      </c>
      <c r="Y349" s="9">
        <f>0.001*[9]Sheet1!$F$610</f>
        <v>4.9000000000000002E-2</v>
      </c>
      <c r="Z349" s="44">
        <f>0.001*[9]Sheet1!$F$611</f>
        <v>4.9000000000000002E-2</v>
      </c>
      <c r="AA349" s="35">
        <f t="shared" si="48"/>
        <v>0.05</v>
      </c>
      <c r="AB349" s="10">
        <f t="shared" si="49"/>
        <v>4.8000000000000001E-2</v>
      </c>
      <c r="AC349" s="14">
        <f t="shared" si="50"/>
        <v>4.8708333333333333E-2</v>
      </c>
    </row>
    <row r="350" spans="2:29" ht="15" customHeight="1">
      <c r="B350" s="27">
        <v>26</v>
      </c>
      <c r="C350" s="45">
        <f>0.001*[9]Sheet1!$F$612</f>
        <v>0.05</v>
      </c>
      <c r="D350" s="17">
        <f>0.001*[9]Sheet1!$F$613</f>
        <v>0.05</v>
      </c>
      <c r="E350" s="17">
        <f>0.001*[9]Sheet1!$F$614</f>
        <v>0.05</v>
      </c>
      <c r="F350" s="17">
        <f>0.001*[9]Sheet1!$F$615</f>
        <v>0.05</v>
      </c>
      <c r="G350" s="17">
        <f>0.001*[9]Sheet1!$F$616</f>
        <v>0.05</v>
      </c>
      <c r="H350" s="17">
        <f>0.001*[9]Sheet1!$F$617</f>
        <v>5.1000000000000004E-2</v>
      </c>
      <c r="I350" s="17">
        <f>0.001*[9]Sheet1!$F$618</f>
        <v>0.05</v>
      </c>
      <c r="J350" s="17">
        <f>0.001*[9]Sheet1!$F$619</f>
        <v>0.05</v>
      </c>
      <c r="K350" s="17">
        <f>0.001*[9]Sheet1!$F$620</f>
        <v>4.8000000000000001E-2</v>
      </c>
      <c r="L350" s="17">
        <f>0.001*[9]Sheet1!$F$621</f>
        <v>4.8000000000000001E-2</v>
      </c>
      <c r="M350" s="17">
        <f>0.001*[9]Sheet1!$F$622</f>
        <v>4.9000000000000002E-2</v>
      </c>
      <c r="N350" s="17">
        <f>0.001*[9]Sheet1!$F$623</f>
        <v>4.8000000000000001E-2</v>
      </c>
      <c r="O350" s="17">
        <f>0.001*[9]Sheet1!$F$624</f>
        <v>4.8000000000000001E-2</v>
      </c>
      <c r="P350" s="17">
        <f>0.001*[9]Sheet1!$F$625</f>
        <v>4.8000000000000001E-2</v>
      </c>
      <c r="Q350" s="17">
        <f>0.001*[9]Sheet1!$F$626</f>
        <v>4.9000000000000002E-2</v>
      </c>
      <c r="R350" s="17">
        <f>0.001*[9]Sheet1!$F$627</f>
        <v>4.8000000000000001E-2</v>
      </c>
      <c r="S350" s="17">
        <f>0.001*[9]Sheet1!$F$628</f>
        <v>4.9000000000000002E-2</v>
      </c>
      <c r="T350" s="17">
        <f>0.001*[9]Sheet1!$F$629</f>
        <v>4.8000000000000001E-2</v>
      </c>
      <c r="U350" s="17">
        <f>0.001*[9]Sheet1!$F$630</f>
        <v>4.8000000000000001E-2</v>
      </c>
      <c r="V350" s="17">
        <f>0.001*[9]Sheet1!$F$631</f>
        <v>4.8000000000000001E-2</v>
      </c>
      <c r="W350" s="17">
        <f>0.001*[9]Sheet1!$F$632</f>
        <v>4.9000000000000002E-2</v>
      </c>
      <c r="X350" s="17">
        <f>0.001*[9]Sheet1!$F$633</f>
        <v>4.9000000000000002E-2</v>
      </c>
      <c r="Y350" s="17">
        <f>0.001*[9]Sheet1!$F$634</f>
        <v>4.9000000000000002E-2</v>
      </c>
      <c r="Z350" s="46">
        <f>0.001*[9]Sheet1!$F$635</f>
        <v>4.9000000000000002E-2</v>
      </c>
      <c r="AA350" s="36">
        <f t="shared" si="48"/>
        <v>5.1000000000000004E-2</v>
      </c>
      <c r="AB350" s="18">
        <f t="shared" si="49"/>
        <v>4.8000000000000001E-2</v>
      </c>
      <c r="AC350" s="19">
        <f t="shared" si="50"/>
        <v>4.9000000000000009E-2</v>
      </c>
    </row>
    <row r="351" spans="2:29" ht="15" customHeight="1">
      <c r="B351" s="26">
        <v>27</v>
      </c>
      <c r="C351" s="43">
        <f>0.001*[9]Sheet1!$F$636</f>
        <v>4.9000000000000002E-2</v>
      </c>
      <c r="D351" s="9">
        <f>0.001*[9]Sheet1!$F$637</f>
        <v>4.9000000000000002E-2</v>
      </c>
      <c r="E351" s="9">
        <f>0.001*[9]Sheet1!$F$638</f>
        <v>4.9000000000000002E-2</v>
      </c>
      <c r="F351" s="9">
        <f>0.001*[9]Sheet1!$F$639</f>
        <v>0.05</v>
      </c>
      <c r="G351" s="9">
        <f>0.001*[9]Sheet1!$F$640</f>
        <v>0.05</v>
      </c>
      <c r="H351" s="9">
        <f>0.001*[9]Sheet1!$F$641</f>
        <v>0.05</v>
      </c>
      <c r="I351" s="9">
        <f>0.001*[9]Sheet1!$F$642</f>
        <v>4.9000000000000002E-2</v>
      </c>
      <c r="J351" s="9">
        <f>0.001*[9]Sheet1!$F$643</f>
        <v>4.8000000000000001E-2</v>
      </c>
      <c r="K351" s="9">
        <f>0.001*[9]Sheet1!$F$644</f>
        <v>4.8000000000000001E-2</v>
      </c>
      <c r="L351" s="9">
        <f>0.001*[9]Sheet1!$F$645</f>
        <v>4.8000000000000001E-2</v>
      </c>
      <c r="M351" s="9">
        <f>0.001*[9]Sheet1!$F$646</f>
        <v>4.8000000000000001E-2</v>
      </c>
      <c r="N351" s="9">
        <f>0.001*[9]Sheet1!$F$647</f>
        <v>4.8000000000000001E-2</v>
      </c>
      <c r="O351" s="9">
        <f>0.001*[9]Sheet1!$F$648</f>
        <v>4.8000000000000001E-2</v>
      </c>
      <c r="P351" s="9">
        <f>0.001*[9]Sheet1!$F$649</f>
        <v>4.8000000000000001E-2</v>
      </c>
      <c r="Q351" s="9">
        <f>0.001*[9]Sheet1!$F$650</f>
        <v>4.8000000000000001E-2</v>
      </c>
      <c r="R351" s="9">
        <f>0.001*[9]Sheet1!$F$651</f>
        <v>4.8000000000000001E-2</v>
      </c>
      <c r="S351" s="9">
        <f>0.001*[9]Sheet1!$F$652</f>
        <v>4.8000000000000001E-2</v>
      </c>
      <c r="T351" s="9">
        <f>0.001*[9]Sheet1!$F$653</f>
        <v>4.8000000000000001E-2</v>
      </c>
      <c r="U351" s="9">
        <f>0.001*[9]Sheet1!$F$654</f>
        <v>4.8000000000000001E-2</v>
      </c>
      <c r="V351" s="9">
        <f>0.001*[9]Sheet1!$F$655</f>
        <v>4.8000000000000001E-2</v>
      </c>
      <c r="W351" s="9">
        <f>0.001*[9]Sheet1!$F$656</f>
        <v>4.8000000000000001E-2</v>
      </c>
      <c r="X351" s="9">
        <f>0.001*[9]Sheet1!$F$657</f>
        <v>4.8000000000000001E-2</v>
      </c>
      <c r="Y351" s="9">
        <f>0.001*[9]Sheet1!$F$658</f>
        <v>4.9000000000000002E-2</v>
      </c>
      <c r="Z351" s="44">
        <f>0.001*[9]Sheet1!$F$659</f>
        <v>4.9000000000000002E-2</v>
      </c>
      <c r="AA351" s="35">
        <f t="shared" si="48"/>
        <v>0.05</v>
      </c>
      <c r="AB351" s="10">
        <f t="shared" si="49"/>
        <v>4.8000000000000001E-2</v>
      </c>
      <c r="AC351" s="14">
        <f t="shared" si="50"/>
        <v>4.8500000000000008E-2</v>
      </c>
    </row>
    <row r="352" spans="2:29" ht="15" customHeight="1">
      <c r="B352" s="26">
        <v>28</v>
      </c>
      <c r="C352" s="43">
        <f>0.001*[9]Sheet1!$F$660</f>
        <v>4.9000000000000002E-2</v>
      </c>
      <c r="D352" s="9">
        <f>0.001*[9]Sheet1!$F$661</f>
        <v>4.9000000000000002E-2</v>
      </c>
      <c r="E352" s="9">
        <f>0.001*[9]Sheet1!$F$662</f>
        <v>4.9000000000000002E-2</v>
      </c>
      <c r="F352" s="9">
        <f>0.001*[9]Sheet1!$F$663</f>
        <v>4.8000000000000001E-2</v>
      </c>
      <c r="G352" s="9">
        <f>0.001*[9]Sheet1!$F$664</f>
        <v>4.9000000000000002E-2</v>
      </c>
      <c r="H352" s="9">
        <f>0.001*[9]Sheet1!$F$665</f>
        <v>4.9000000000000002E-2</v>
      </c>
      <c r="I352" s="9">
        <f>0.001*[9]Sheet1!$F$666</f>
        <v>0.05</v>
      </c>
      <c r="J352" s="9">
        <f>0.001*[9]Sheet1!$F$667</f>
        <v>0.05</v>
      </c>
      <c r="K352" s="9">
        <f>0.001*[9]Sheet1!$F$668</f>
        <v>4.9000000000000002E-2</v>
      </c>
      <c r="L352" s="9">
        <f>0.001*[9]Sheet1!$F$669</f>
        <v>0.05</v>
      </c>
      <c r="M352" s="9">
        <f>0.001*[9]Sheet1!$F$670</f>
        <v>5.2000000000000005E-2</v>
      </c>
      <c r="N352" s="9">
        <f>0.001*[9]Sheet1!$F$671</f>
        <v>5.3999999999999999E-2</v>
      </c>
      <c r="O352" s="9">
        <f>0.001*[9]Sheet1!$F$672</f>
        <v>5.2999999999999999E-2</v>
      </c>
      <c r="P352" s="9">
        <f>0.001*[9]Sheet1!$F$673</f>
        <v>5.2999999999999999E-2</v>
      </c>
      <c r="Q352" s="9">
        <f>0.001*[9]Sheet1!$F$674</f>
        <v>5.3999999999999999E-2</v>
      </c>
      <c r="R352" s="9">
        <f>0.001*[9]Sheet1!$F$675</f>
        <v>5.2999999999999999E-2</v>
      </c>
      <c r="S352" s="9">
        <f>0.001*[9]Sheet1!$F$676</f>
        <v>5.2999999999999999E-2</v>
      </c>
      <c r="T352" s="9">
        <f>0.001*[9]Sheet1!$F$677</f>
        <v>5.2999999999999999E-2</v>
      </c>
      <c r="U352" s="9">
        <f>0.001*[9]Sheet1!$F$678</f>
        <v>5.2999999999999999E-2</v>
      </c>
      <c r="V352" s="9">
        <f>0.001*[9]Sheet1!$F$679</f>
        <v>5.2999999999999999E-2</v>
      </c>
      <c r="W352" s="9">
        <f>0.001*[9]Sheet1!$F$680</f>
        <v>5.5E-2</v>
      </c>
      <c r="X352" s="9">
        <f>0.001*[9]Sheet1!$F$681</f>
        <v>5.6000000000000001E-2</v>
      </c>
      <c r="Y352" s="9">
        <f>0.001*[9]Sheet1!$F$682</f>
        <v>5.6000000000000001E-2</v>
      </c>
      <c r="Z352" s="44">
        <f>0.001*[9]Sheet1!$F$683</f>
        <v>5.7000000000000002E-2</v>
      </c>
      <c r="AA352" s="35">
        <f t="shared" si="48"/>
        <v>5.7000000000000002E-2</v>
      </c>
      <c r="AB352" s="10">
        <f t="shared" si="49"/>
        <v>4.8000000000000001E-2</v>
      </c>
      <c r="AC352" s="14">
        <f t="shared" si="50"/>
        <v>5.1958333333333349E-2</v>
      </c>
    </row>
    <row r="353" spans="2:29" ht="15" customHeight="1">
      <c r="B353" s="26">
        <v>29</v>
      </c>
      <c r="C353" s="43">
        <f>0.001*[9]Sheet1!$F$684</f>
        <v>6.0999999999999999E-2</v>
      </c>
      <c r="D353" s="9">
        <f>0.001*[9]Sheet1!$F$685</f>
        <v>6.5000000000000002E-2</v>
      </c>
      <c r="E353" s="9">
        <f>0.001*[9]Sheet1!$F$686</f>
        <v>0.06</v>
      </c>
      <c r="F353" s="9">
        <f>0.001*[9]Sheet1!$F$687</f>
        <v>5.5E-2</v>
      </c>
      <c r="G353" s="9">
        <f>0.001*[9]Sheet1!$F$688</f>
        <v>5.1000000000000004E-2</v>
      </c>
      <c r="H353" s="9">
        <f>0.001*[9]Sheet1!$F$689</f>
        <v>4.9000000000000002E-2</v>
      </c>
      <c r="I353" s="9">
        <f>0.001*[9]Sheet1!$F$690</f>
        <v>4.9000000000000002E-2</v>
      </c>
      <c r="J353" s="9">
        <f>0.001*[9]Sheet1!$F$691</f>
        <v>4.9000000000000002E-2</v>
      </c>
      <c r="K353" s="9">
        <f>0.001*[9]Sheet1!$F$692</f>
        <v>0.05</v>
      </c>
      <c r="L353" s="9">
        <f>0.001*[9]Sheet1!$F$693</f>
        <v>0.05</v>
      </c>
      <c r="M353" s="9">
        <f>0.001*[9]Sheet1!$F$694</f>
        <v>5.2000000000000005E-2</v>
      </c>
      <c r="N353" s="9">
        <f>0.001*[9]Sheet1!$F$695</f>
        <v>5.1000000000000004E-2</v>
      </c>
      <c r="O353" s="9">
        <f>0.001*[9]Sheet1!$F$696</f>
        <v>4.9000000000000002E-2</v>
      </c>
      <c r="P353" s="9">
        <f>0.001*[9]Sheet1!$F$697</f>
        <v>4.8000000000000001E-2</v>
      </c>
      <c r="Q353" s="9">
        <f>0.001*[9]Sheet1!$F$698</f>
        <v>4.9000000000000002E-2</v>
      </c>
      <c r="R353" s="9">
        <f>0.001*[9]Sheet1!$F$699</f>
        <v>0.05</v>
      </c>
      <c r="S353" s="9">
        <f>0.001*[9]Sheet1!$F$700</f>
        <v>4.8000000000000001E-2</v>
      </c>
      <c r="T353" s="9">
        <f>0.001*[9]Sheet1!$F$701</f>
        <v>4.8000000000000001E-2</v>
      </c>
      <c r="U353" s="9">
        <f>0.001*[9]Sheet1!$F$702</f>
        <v>4.8000000000000001E-2</v>
      </c>
      <c r="V353" s="9">
        <f>0.001*[9]Sheet1!$F$703</f>
        <v>4.7E-2</v>
      </c>
      <c r="W353" s="9">
        <f>0.001*[9]Sheet1!$F$704</f>
        <v>4.7E-2</v>
      </c>
      <c r="X353" s="9">
        <f>0.001*[9]Sheet1!$F$705</f>
        <v>4.8000000000000001E-2</v>
      </c>
      <c r="Y353" s="9">
        <f>0.001*[9]Sheet1!$F$706</f>
        <v>4.8000000000000001E-2</v>
      </c>
      <c r="Z353" s="44">
        <f>0.001*[9]Sheet1!$F$707</f>
        <v>4.8000000000000001E-2</v>
      </c>
      <c r="AA353" s="35">
        <f t="shared" si="48"/>
        <v>6.5000000000000002E-2</v>
      </c>
      <c r="AB353" s="10">
        <f t="shared" si="49"/>
        <v>4.7E-2</v>
      </c>
      <c r="AC353" s="14">
        <f t="shared" si="50"/>
        <v>5.0833333333333348E-2</v>
      </c>
    </row>
    <row r="354" spans="2:29" ht="15" customHeight="1">
      <c r="B354" s="28">
        <v>30</v>
      </c>
      <c r="C354" s="47">
        <f>0.001*[9]Sheet1!$F$708</f>
        <v>4.8000000000000001E-2</v>
      </c>
      <c r="D354" s="20">
        <f>0.001*[9]Sheet1!$F$709</f>
        <v>4.8000000000000001E-2</v>
      </c>
      <c r="E354" s="20">
        <f>0.001*[9]Sheet1!$F$710</f>
        <v>4.8000000000000001E-2</v>
      </c>
      <c r="F354" s="20">
        <f>0.001*[9]Sheet1!$F$711</f>
        <v>4.8000000000000001E-2</v>
      </c>
      <c r="G354" s="20">
        <f>0.001*[9]Sheet1!$F$712</f>
        <v>4.8000000000000001E-2</v>
      </c>
      <c r="H354" s="20">
        <f>0.001*[9]Sheet1!$F$713</f>
        <v>4.8000000000000001E-2</v>
      </c>
      <c r="I354" s="20">
        <f>0.001*[9]Sheet1!$F$714</f>
        <v>4.8000000000000001E-2</v>
      </c>
      <c r="J354" s="20">
        <f>0.001*[9]Sheet1!$F$715</f>
        <v>4.8000000000000001E-2</v>
      </c>
      <c r="K354" s="20">
        <f>0.001*[9]Sheet1!$F$716</f>
        <v>4.8000000000000001E-2</v>
      </c>
      <c r="L354" s="20">
        <f>0.001*[9]Sheet1!$F$717</f>
        <v>4.8000000000000001E-2</v>
      </c>
      <c r="M354" s="20">
        <f>0.001*[9]Sheet1!$F$718</f>
        <v>4.8000000000000001E-2</v>
      </c>
      <c r="N354" s="20">
        <f>0.001*[9]Sheet1!$F$719</f>
        <v>4.8000000000000001E-2</v>
      </c>
      <c r="O354" s="20">
        <f>0.001*[9]Sheet1!$F$720</f>
        <v>4.8000000000000001E-2</v>
      </c>
      <c r="P354" s="20">
        <f>0.001*[9]Sheet1!$F$721</f>
        <v>4.8000000000000001E-2</v>
      </c>
      <c r="Q354" s="20">
        <f>0.001*[9]Sheet1!$F$722</f>
        <v>4.8000000000000001E-2</v>
      </c>
      <c r="R354" s="20">
        <f>0.001*[9]Sheet1!$F$723</f>
        <v>4.8000000000000001E-2</v>
      </c>
      <c r="S354" s="20">
        <f>0.001*[9]Sheet1!$F$724</f>
        <v>4.7E-2</v>
      </c>
      <c r="T354" s="20">
        <f>0.001*[9]Sheet1!$F$725</f>
        <v>4.8000000000000001E-2</v>
      </c>
      <c r="U354" s="20">
        <f>0.001*[9]Sheet1!$F$726</f>
        <v>4.8000000000000001E-2</v>
      </c>
      <c r="V354" s="20">
        <f>0.001*[9]Sheet1!$F$727</f>
        <v>4.8000000000000001E-2</v>
      </c>
      <c r="W354" s="20">
        <f>0.001*[9]Sheet1!$F$728</f>
        <v>4.8000000000000001E-2</v>
      </c>
      <c r="X354" s="20">
        <f>0.001*[9]Sheet1!$F$729</f>
        <v>4.8000000000000001E-2</v>
      </c>
      <c r="Y354" s="20">
        <f>0.001*[9]Sheet1!$F$730</f>
        <v>4.8000000000000001E-2</v>
      </c>
      <c r="Z354" s="48">
        <f>0.001*[9]Sheet1!$F$731</f>
        <v>4.8000000000000001E-2</v>
      </c>
      <c r="AA354" s="37">
        <f t="shared" si="48"/>
        <v>4.8000000000000001E-2</v>
      </c>
      <c r="AB354" s="21">
        <f t="shared" si="49"/>
        <v>4.7E-2</v>
      </c>
      <c r="AC354" s="22">
        <f t="shared" si="50"/>
        <v>4.7958333333333353E-2</v>
      </c>
    </row>
    <row r="355" spans="2:29" ht="15" customHeight="1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>
      <c r="B356" s="30" t="s">
        <v>0</v>
      </c>
      <c r="C356" s="47">
        <f t="shared" ref="C356:Z356" si="51">MAX(C325:C355)</f>
        <v>6.0999999999999999E-2</v>
      </c>
      <c r="D356" s="20">
        <f t="shared" si="51"/>
        <v>6.5000000000000002E-2</v>
      </c>
      <c r="E356" s="20">
        <f t="shared" si="51"/>
        <v>0.06</v>
      </c>
      <c r="F356" s="20">
        <f t="shared" si="51"/>
        <v>5.6000000000000001E-2</v>
      </c>
      <c r="G356" s="20">
        <f t="shared" si="51"/>
        <v>5.6000000000000001E-2</v>
      </c>
      <c r="H356" s="20">
        <f t="shared" si="51"/>
        <v>5.6000000000000001E-2</v>
      </c>
      <c r="I356" s="20">
        <f t="shared" si="51"/>
        <v>5.6000000000000001E-2</v>
      </c>
      <c r="J356" s="20">
        <f t="shared" si="51"/>
        <v>5.6000000000000001E-2</v>
      </c>
      <c r="K356" s="20">
        <f t="shared" si="51"/>
        <v>5.6000000000000001E-2</v>
      </c>
      <c r="L356" s="20">
        <f t="shared" si="51"/>
        <v>5.6000000000000001E-2</v>
      </c>
      <c r="M356" s="20">
        <f t="shared" si="51"/>
        <v>5.7000000000000002E-2</v>
      </c>
      <c r="N356" s="20">
        <f t="shared" si="51"/>
        <v>5.6000000000000001E-2</v>
      </c>
      <c r="O356" s="20">
        <f t="shared" si="51"/>
        <v>5.6000000000000001E-2</v>
      </c>
      <c r="P356" s="20">
        <f t="shared" si="51"/>
        <v>5.2999999999999999E-2</v>
      </c>
      <c r="Q356" s="20">
        <f t="shared" si="51"/>
        <v>5.3999999999999999E-2</v>
      </c>
      <c r="R356" s="20">
        <f t="shared" si="51"/>
        <v>5.6000000000000001E-2</v>
      </c>
      <c r="S356" s="20">
        <f t="shared" si="51"/>
        <v>5.7000000000000002E-2</v>
      </c>
      <c r="T356" s="20">
        <f t="shared" si="51"/>
        <v>5.9000000000000004E-2</v>
      </c>
      <c r="U356" s="20">
        <f t="shared" si="51"/>
        <v>6.2E-2</v>
      </c>
      <c r="V356" s="20">
        <f t="shared" si="51"/>
        <v>0.06</v>
      </c>
      <c r="W356" s="20">
        <f t="shared" si="51"/>
        <v>5.6000000000000001E-2</v>
      </c>
      <c r="X356" s="20">
        <f t="shared" si="51"/>
        <v>5.6000000000000001E-2</v>
      </c>
      <c r="Y356" s="20">
        <f t="shared" si="51"/>
        <v>5.6000000000000001E-2</v>
      </c>
      <c r="Z356" s="48">
        <f t="shared" si="51"/>
        <v>5.7000000000000002E-2</v>
      </c>
      <c r="AA356" s="162" t="s">
        <v>15</v>
      </c>
      <c r="AB356" s="163"/>
      <c r="AC356" s="164"/>
    </row>
    <row r="357" spans="2:29" ht="15" customHeight="1">
      <c r="B357" s="31" t="s">
        <v>1</v>
      </c>
      <c r="C357" s="51">
        <f t="shared" ref="C357:Z357" si="52">MIN(C325:C355)</f>
        <v>4.8000000000000001E-2</v>
      </c>
      <c r="D357" s="5">
        <f t="shared" si="52"/>
        <v>4.8000000000000001E-2</v>
      </c>
      <c r="E357" s="5">
        <f t="shared" si="52"/>
        <v>4.8000000000000001E-2</v>
      </c>
      <c r="F357" s="5">
        <f t="shared" si="52"/>
        <v>4.8000000000000001E-2</v>
      </c>
      <c r="G357" s="5">
        <f t="shared" si="52"/>
        <v>4.8000000000000001E-2</v>
      </c>
      <c r="H357" s="5">
        <f t="shared" si="52"/>
        <v>4.8000000000000001E-2</v>
      </c>
      <c r="I357" s="5">
        <f t="shared" si="52"/>
        <v>4.8000000000000001E-2</v>
      </c>
      <c r="J357" s="5">
        <f t="shared" si="52"/>
        <v>4.8000000000000001E-2</v>
      </c>
      <c r="K357" s="5">
        <f t="shared" si="52"/>
        <v>4.8000000000000001E-2</v>
      </c>
      <c r="L357" s="5">
        <f t="shared" si="52"/>
        <v>4.8000000000000001E-2</v>
      </c>
      <c r="M357" s="5">
        <f t="shared" si="52"/>
        <v>4.8000000000000001E-2</v>
      </c>
      <c r="N357" s="5">
        <f t="shared" si="52"/>
        <v>4.8000000000000001E-2</v>
      </c>
      <c r="O357" s="5">
        <f t="shared" si="52"/>
        <v>4.8000000000000001E-2</v>
      </c>
      <c r="P357" s="5">
        <f t="shared" si="52"/>
        <v>4.8000000000000001E-2</v>
      </c>
      <c r="Q357" s="5">
        <f t="shared" si="52"/>
        <v>4.8000000000000001E-2</v>
      </c>
      <c r="R357" s="5">
        <f t="shared" si="52"/>
        <v>4.8000000000000001E-2</v>
      </c>
      <c r="S357" s="5">
        <f t="shared" si="52"/>
        <v>4.7E-2</v>
      </c>
      <c r="T357" s="5">
        <f t="shared" si="52"/>
        <v>4.8000000000000001E-2</v>
      </c>
      <c r="U357" s="5">
        <f t="shared" si="52"/>
        <v>4.8000000000000001E-2</v>
      </c>
      <c r="V357" s="5">
        <f t="shared" si="52"/>
        <v>4.7E-2</v>
      </c>
      <c r="W357" s="5">
        <f t="shared" si="52"/>
        <v>4.7E-2</v>
      </c>
      <c r="X357" s="5">
        <f t="shared" si="52"/>
        <v>4.8000000000000001E-2</v>
      </c>
      <c r="Y357" s="5">
        <f t="shared" si="52"/>
        <v>4.8000000000000001E-2</v>
      </c>
      <c r="Z357" s="52">
        <f t="shared" si="52"/>
        <v>4.8000000000000001E-2</v>
      </c>
      <c r="AA357" s="156">
        <f>AVERAGE(AA325:AA355)</f>
        <v>5.2133333333333344E-2</v>
      </c>
      <c r="AB357" s="158">
        <f>AVERAGE(AB325:AB355)</f>
        <v>4.7966666666666685E-2</v>
      </c>
      <c r="AC357" s="160">
        <f>AVERAGE(AC325:AC355)</f>
        <v>4.9179166666666663E-2</v>
      </c>
    </row>
    <row r="358" spans="2:29" ht="15" customHeight="1" thickBot="1">
      <c r="B358" s="32" t="s">
        <v>14</v>
      </c>
      <c r="C358" s="53">
        <f t="shared" ref="C358:Z358" si="53">AVERAGE(C325:C355)</f>
        <v>4.9766666666666667E-2</v>
      </c>
      <c r="D358" s="6">
        <f t="shared" si="53"/>
        <v>5.0033333333333339E-2</v>
      </c>
      <c r="E358" s="6">
        <f t="shared" si="53"/>
        <v>4.9933333333333337E-2</v>
      </c>
      <c r="F358" s="6">
        <f t="shared" si="53"/>
        <v>4.9566666666666676E-2</v>
      </c>
      <c r="G358" s="6">
        <f t="shared" si="53"/>
        <v>4.9566666666666676E-2</v>
      </c>
      <c r="H358" s="6">
        <f t="shared" si="53"/>
        <v>4.9500000000000009E-2</v>
      </c>
      <c r="I358" s="6">
        <f t="shared" si="53"/>
        <v>4.9466666666666687E-2</v>
      </c>
      <c r="J358" s="6">
        <f t="shared" si="53"/>
        <v>4.9266666666666681E-2</v>
      </c>
      <c r="K358" s="6">
        <f t="shared" si="53"/>
        <v>4.8900000000000013E-2</v>
      </c>
      <c r="L358" s="6">
        <f t="shared" si="53"/>
        <v>4.8766666666666687E-2</v>
      </c>
      <c r="M358" s="6">
        <f t="shared" si="53"/>
        <v>4.893333333333335E-2</v>
      </c>
      <c r="N358" s="6">
        <f t="shared" si="53"/>
        <v>4.8800000000000017E-2</v>
      </c>
      <c r="O358" s="6">
        <f t="shared" si="53"/>
        <v>4.8800000000000017E-2</v>
      </c>
      <c r="P358" s="6">
        <f t="shared" si="53"/>
        <v>4.8800000000000017E-2</v>
      </c>
      <c r="Q358" s="6">
        <f t="shared" si="53"/>
        <v>4.8700000000000014E-2</v>
      </c>
      <c r="R358" s="6">
        <f t="shared" si="53"/>
        <v>4.8566666666666682E-2</v>
      </c>
      <c r="S358" s="6">
        <f t="shared" si="53"/>
        <v>4.8866666666666683E-2</v>
      </c>
      <c r="T358" s="6">
        <f t="shared" si="53"/>
        <v>4.8966666666666686E-2</v>
      </c>
      <c r="U358" s="6">
        <f t="shared" si="53"/>
        <v>4.8933333333333356E-2</v>
      </c>
      <c r="V358" s="6">
        <f t="shared" si="53"/>
        <v>4.890000000000002E-2</v>
      </c>
      <c r="W358" s="6">
        <f t="shared" si="53"/>
        <v>4.9166666666666678E-2</v>
      </c>
      <c r="X358" s="6">
        <f t="shared" si="53"/>
        <v>4.9233333333333344E-2</v>
      </c>
      <c r="Y358" s="6">
        <f t="shared" si="53"/>
        <v>4.933333333333334E-2</v>
      </c>
      <c r="Z358" s="54">
        <f t="shared" si="53"/>
        <v>4.9533333333333332E-2</v>
      </c>
      <c r="AA358" s="157"/>
      <c r="AB358" s="159"/>
      <c r="AC358" s="161"/>
    </row>
    <row r="360" spans="2:29" ht="268.5" customHeight="1"/>
    <row r="362" spans="2:29" ht="18" customHeight="1">
      <c r="B362" s="165" t="s">
        <v>56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0.001*[10]Sheet1!$F$12</f>
        <v>2.8000000000000001E-2</v>
      </c>
      <c r="D365" s="12">
        <f>0.001*[10]Sheet1!$F$13</f>
        <v>2.8000000000000001E-2</v>
      </c>
      <c r="E365" s="12">
        <f>0.001*[10]Sheet1!$F$14</f>
        <v>2.8000000000000001E-2</v>
      </c>
      <c r="F365" s="12">
        <f>0.001*[10]Sheet1!$F$15</f>
        <v>2.9000000000000001E-2</v>
      </c>
      <c r="G365" s="12">
        <f>0.001*[10]Sheet1!$F$16</f>
        <v>2.9000000000000001E-2</v>
      </c>
      <c r="H365" s="12">
        <f>0.001*[10]Sheet1!$F$17</f>
        <v>2.9000000000000001E-2</v>
      </c>
      <c r="I365" s="12">
        <f>0.001*[10]Sheet1!$F$18</f>
        <v>0.03</v>
      </c>
      <c r="J365" s="12">
        <f>0.001*[10]Sheet1!$F$19</f>
        <v>2.9000000000000001E-2</v>
      </c>
      <c r="K365" s="12">
        <f>0.001*[10]Sheet1!$F$20</f>
        <v>2.7E-2</v>
      </c>
      <c r="L365" s="12">
        <f>0.001*[10]Sheet1!$F$21</f>
        <v>2.5000000000000001E-2</v>
      </c>
      <c r="M365" s="12">
        <f>0.001*[10]Sheet1!$F$22</f>
        <v>2.5000000000000001E-2</v>
      </c>
      <c r="N365" s="12">
        <f>0.001*[10]Sheet1!$F$23</f>
        <v>2.4E-2</v>
      </c>
      <c r="O365" s="12">
        <f>0.001*[10]Sheet1!$F$24</f>
        <v>2.5000000000000001E-2</v>
      </c>
      <c r="P365" s="12">
        <f>0.001*[10]Sheet1!$F$25</f>
        <v>2.4E-2</v>
      </c>
      <c r="Q365" s="12">
        <f>0.001*[10]Sheet1!$F$26</f>
        <v>2.4E-2</v>
      </c>
      <c r="R365" s="12">
        <f>0.001*[10]Sheet1!$F$27</f>
        <v>2.4E-2</v>
      </c>
      <c r="S365" s="12">
        <f>0.001*[10]Sheet1!$F$28</f>
        <v>2.4E-2</v>
      </c>
      <c r="T365" s="12">
        <f>0.001*[10]Sheet1!$F$29</f>
        <v>2.4E-2</v>
      </c>
      <c r="U365" s="12">
        <f>0.001*[10]Sheet1!$F$30</f>
        <v>2.4E-2</v>
      </c>
      <c r="V365" s="12">
        <f>0.001*[10]Sheet1!$F$31</f>
        <v>2.6000000000000002E-2</v>
      </c>
      <c r="W365" s="12">
        <f>0.001*[10]Sheet1!$F$32</f>
        <v>2.6000000000000002E-2</v>
      </c>
      <c r="X365" s="12">
        <f>0.001*[10]Sheet1!$F$33</f>
        <v>2.6000000000000002E-2</v>
      </c>
      <c r="Y365" s="12">
        <f>0.001*[10]Sheet1!$F$34</f>
        <v>2.6000000000000002E-2</v>
      </c>
      <c r="Z365" s="42">
        <f>0.001*[10]Sheet1!$F$35</f>
        <v>2.6000000000000002E-2</v>
      </c>
      <c r="AA365" s="34">
        <f>MAX(C365:Z365)</f>
        <v>0.03</v>
      </c>
      <c r="AB365" s="13">
        <f>MIN(C365:Z365)</f>
        <v>2.4E-2</v>
      </c>
      <c r="AC365" s="16">
        <f>AVERAGE(C365:Z365)</f>
        <v>2.6250000000000013E-2</v>
      </c>
    </row>
    <row r="366" spans="2:29" ht="15" customHeight="1">
      <c r="B366" s="26">
        <v>2</v>
      </c>
      <c r="C366" s="43">
        <f>0.001*[10]Sheet1!$F$36</f>
        <v>2.6000000000000002E-2</v>
      </c>
      <c r="D366" s="9">
        <f>0.001*[10]Sheet1!$F$37</f>
        <v>2.6000000000000002E-2</v>
      </c>
      <c r="E366" s="9">
        <f>0.001*[10]Sheet1!$F$38</f>
        <v>2.7E-2</v>
      </c>
      <c r="F366" s="9">
        <f>0.001*[10]Sheet1!$F$39</f>
        <v>2.7E-2</v>
      </c>
      <c r="G366" s="9">
        <f>0.001*[10]Sheet1!$F$40</f>
        <v>2.7E-2</v>
      </c>
      <c r="H366" s="9">
        <f>0.001*[10]Sheet1!$F$41</f>
        <v>2.8000000000000001E-2</v>
      </c>
      <c r="I366" s="9">
        <f>0.001*[10]Sheet1!$F$42</f>
        <v>2.8000000000000001E-2</v>
      </c>
      <c r="J366" s="9">
        <f>0.001*[10]Sheet1!$F$43</f>
        <v>2.7E-2</v>
      </c>
      <c r="K366" s="9">
        <f>0.001*[10]Sheet1!$F$44</f>
        <v>2.5000000000000001E-2</v>
      </c>
      <c r="L366" s="9">
        <f>0.001*[10]Sheet1!$F$45</f>
        <v>2.5000000000000001E-2</v>
      </c>
      <c r="M366" s="9">
        <f>0.001*[10]Sheet1!$F$46</f>
        <v>2.5000000000000001E-2</v>
      </c>
      <c r="N366" s="9">
        <f>0.001*[10]Sheet1!$F$47</f>
        <v>2.5000000000000001E-2</v>
      </c>
      <c r="O366" s="9">
        <f>0.001*[10]Sheet1!$F$48</f>
        <v>2.5000000000000001E-2</v>
      </c>
      <c r="P366" s="9">
        <f>0.001*[10]Sheet1!$F$49</f>
        <v>2.5000000000000001E-2</v>
      </c>
      <c r="Q366" s="9">
        <f>0.001*[10]Sheet1!$F$50</f>
        <v>2.5000000000000001E-2</v>
      </c>
      <c r="R366" s="9">
        <f>0.001*[10]Sheet1!$F$51</f>
        <v>2.5000000000000001E-2</v>
      </c>
      <c r="S366" s="9">
        <f>0.001*[10]Sheet1!$F$52</f>
        <v>2.5000000000000001E-2</v>
      </c>
      <c r="T366" s="9">
        <f>0.001*[10]Sheet1!$F$53</f>
        <v>2.5000000000000001E-2</v>
      </c>
      <c r="U366" s="9">
        <f>0.001*[10]Sheet1!$F$54</f>
        <v>2.5000000000000001E-2</v>
      </c>
      <c r="V366" s="9">
        <f>0.001*[10]Sheet1!$F$55</f>
        <v>2.5000000000000001E-2</v>
      </c>
      <c r="W366" s="9">
        <f>0.001*[10]Sheet1!$F$56</f>
        <v>2.5000000000000001E-2</v>
      </c>
      <c r="X366" s="9">
        <f>0.001*[10]Sheet1!$F$57</f>
        <v>2.5000000000000001E-2</v>
      </c>
      <c r="Y366" s="9">
        <f>0.001*[10]Sheet1!$F$58</f>
        <v>2.5000000000000001E-2</v>
      </c>
      <c r="Z366" s="44">
        <f>0.001*[10]Sheet1!$F$59</f>
        <v>2.5000000000000001E-2</v>
      </c>
      <c r="AA366" s="35">
        <f t="shared" ref="AA366:AA394" si="54">MAX(C366:Z366)</f>
        <v>2.8000000000000001E-2</v>
      </c>
      <c r="AB366" s="10">
        <f t="shared" ref="AB366:AB394" si="55">MIN(C366:Z366)</f>
        <v>2.5000000000000001E-2</v>
      </c>
      <c r="AC366" s="14">
        <f t="shared" ref="AC366:AC394" si="56">AVERAGE(C366:Z366)</f>
        <v>2.5666666666666681E-2</v>
      </c>
    </row>
    <row r="367" spans="2:29" ht="15" customHeight="1">
      <c r="B367" s="26">
        <v>3</v>
      </c>
      <c r="C367" s="43">
        <f>0.001*[10]Sheet1!$F$60</f>
        <v>2.5000000000000001E-2</v>
      </c>
      <c r="D367" s="9">
        <f>0.001*[10]Sheet1!$F$61</f>
        <v>2.5000000000000001E-2</v>
      </c>
      <c r="E367" s="9">
        <f>0.001*[10]Sheet1!$F$62</f>
        <v>2.5000000000000001E-2</v>
      </c>
      <c r="F367" s="9">
        <f>0.001*[10]Sheet1!$F$63</f>
        <v>2.5000000000000001E-2</v>
      </c>
      <c r="G367" s="9">
        <f>0.001*[10]Sheet1!$F$64</f>
        <v>2.5000000000000001E-2</v>
      </c>
      <c r="H367" s="9">
        <f>0.001*[10]Sheet1!$F$65</f>
        <v>2.5000000000000001E-2</v>
      </c>
      <c r="I367" s="9">
        <f>0.001*[10]Sheet1!$F$66</f>
        <v>2.5000000000000001E-2</v>
      </c>
      <c r="J367" s="9">
        <f>0.001*[10]Sheet1!$F$67</f>
        <v>2.5000000000000001E-2</v>
      </c>
      <c r="K367" s="9">
        <f>0.001*[10]Sheet1!$F$68</f>
        <v>2.5000000000000001E-2</v>
      </c>
      <c r="L367" s="9">
        <f>0.001*[10]Sheet1!$F$69</f>
        <v>2.6000000000000002E-2</v>
      </c>
      <c r="M367" s="9">
        <f>0.001*[10]Sheet1!$F$70</f>
        <v>2.7E-2</v>
      </c>
      <c r="N367" s="9">
        <f>0.001*[10]Sheet1!$F$71</f>
        <v>2.9000000000000001E-2</v>
      </c>
      <c r="O367" s="9">
        <f>0.001*[10]Sheet1!$F$72</f>
        <v>2.8000000000000001E-2</v>
      </c>
      <c r="P367" s="9">
        <f>0.001*[10]Sheet1!$F$73</f>
        <v>2.9000000000000001E-2</v>
      </c>
      <c r="Q367" s="9">
        <f>0.001*[10]Sheet1!$F$74</f>
        <v>2.9000000000000001E-2</v>
      </c>
      <c r="R367" s="9">
        <f>0.001*[10]Sheet1!$F$75</f>
        <v>3.1E-2</v>
      </c>
      <c r="S367" s="9">
        <f>0.001*[10]Sheet1!$F$76</f>
        <v>3.4000000000000002E-2</v>
      </c>
      <c r="T367" s="9">
        <f>0.001*[10]Sheet1!$F$77</f>
        <v>3.3000000000000002E-2</v>
      </c>
      <c r="U367" s="9">
        <f>0.001*[10]Sheet1!$F$78</f>
        <v>3.3000000000000002E-2</v>
      </c>
      <c r="V367" s="9">
        <f>0.001*[10]Sheet1!$F$79</f>
        <v>3.5000000000000003E-2</v>
      </c>
      <c r="W367" s="9">
        <f>0.001*[10]Sheet1!$F$80</f>
        <v>3.3000000000000002E-2</v>
      </c>
      <c r="X367" s="9">
        <f>0.001*[10]Sheet1!$F$81</f>
        <v>3.1E-2</v>
      </c>
      <c r="Y367" s="9">
        <f>0.001*[10]Sheet1!$F$82</f>
        <v>0.03</v>
      </c>
      <c r="Z367" s="44">
        <f>0.001*[10]Sheet1!$F$83</f>
        <v>3.2000000000000001E-2</v>
      </c>
      <c r="AA367" s="35">
        <f t="shared" si="54"/>
        <v>3.5000000000000003E-2</v>
      </c>
      <c r="AB367" s="10">
        <f t="shared" si="55"/>
        <v>2.5000000000000001E-2</v>
      </c>
      <c r="AC367" s="14">
        <f t="shared" si="56"/>
        <v>2.8541666666666684E-2</v>
      </c>
    </row>
    <row r="368" spans="2:29" ht="15" customHeight="1">
      <c r="B368" s="26">
        <v>4</v>
      </c>
      <c r="C368" s="43">
        <f>0.001*[10]Sheet1!$F$84</f>
        <v>3.3000000000000002E-2</v>
      </c>
      <c r="D368" s="9">
        <f>0.001*[10]Sheet1!$F$85</f>
        <v>3.4000000000000002E-2</v>
      </c>
      <c r="E368" s="9">
        <f>0.001*[10]Sheet1!$F$86</f>
        <v>3.6000000000000004E-2</v>
      </c>
      <c r="F368" s="9">
        <f>0.001*[10]Sheet1!$F$87</f>
        <v>3.5000000000000003E-2</v>
      </c>
      <c r="G368" s="9">
        <f>0.001*[10]Sheet1!$F$88</f>
        <v>3.6000000000000004E-2</v>
      </c>
      <c r="H368" s="9">
        <f>0.001*[10]Sheet1!$F$89</f>
        <v>3.6000000000000004E-2</v>
      </c>
      <c r="I368" s="9">
        <f>0.001*[10]Sheet1!$F$90</f>
        <v>3.6000000000000004E-2</v>
      </c>
      <c r="J368" s="9">
        <f>0.001*[10]Sheet1!$F$91</f>
        <v>3.5000000000000003E-2</v>
      </c>
      <c r="K368" s="9">
        <f>0.001*[10]Sheet1!$F$92</f>
        <v>3.4000000000000002E-2</v>
      </c>
      <c r="L368" s="9">
        <f>0.001*[10]Sheet1!$F$93</f>
        <v>3.2000000000000001E-2</v>
      </c>
      <c r="M368" s="9">
        <f>0.001*[10]Sheet1!$F$94</f>
        <v>0.03</v>
      </c>
      <c r="N368" s="9">
        <f>0.001*[10]Sheet1!$F$95</f>
        <v>0.03</v>
      </c>
      <c r="O368" s="9">
        <f>0.001*[10]Sheet1!$F$96</f>
        <v>2.9000000000000001E-2</v>
      </c>
      <c r="P368" s="9">
        <f>0.001*[10]Sheet1!$F$97</f>
        <v>2.7E-2</v>
      </c>
      <c r="Q368" s="9">
        <f>0.001*[10]Sheet1!$F$98</f>
        <v>2.5000000000000001E-2</v>
      </c>
      <c r="R368" s="9">
        <f>0.001*[10]Sheet1!$F$99</f>
        <v>2.5000000000000001E-2</v>
      </c>
      <c r="S368" s="9">
        <f>0.001*[10]Sheet1!$F$100</f>
        <v>2.5000000000000001E-2</v>
      </c>
      <c r="T368" s="9">
        <f>0.001*[10]Sheet1!$F$101</f>
        <v>2.5000000000000001E-2</v>
      </c>
      <c r="U368" s="9">
        <f>0.001*[10]Sheet1!$F$102</f>
        <v>2.6000000000000002E-2</v>
      </c>
      <c r="V368" s="9">
        <f>0.001*[10]Sheet1!$F$103</f>
        <v>2.6000000000000002E-2</v>
      </c>
      <c r="W368" s="9">
        <f>0.001*[10]Sheet1!$F$104</f>
        <v>2.7E-2</v>
      </c>
      <c r="X368" s="9">
        <f>0.001*[10]Sheet1!$F$105</f>
        <v>2.7E-2</v>
      </c>
      <c r="Y368" s="9">
        <f>0.001*[10]Sheet1!$F$106</f>
        <v>2.7E-2</v>
      </c>
      <c r="Z368" s="44">
        <f>0.001*[10]Sheet1!$F$107</f>
        <v>2.7E-2</v>
      </c>
      <c r="AA368" s="35">
        <f t="shared" si="54"/>
        <v>3.6000000000000004E-2</v>
      </c>
      <c r="AB368" s="10">
        <f t="shared" si="55"/>
        <v>2.5000000000000001E-2</v>
      </c>
      <c r="AC368" s="14">
        <f t="shared" si="56"/>
        <v>3.0125000000000016E-2</v>
      </c>
    </row>
    <row r="369" spans="2:29" ht="15" customHeight="1">
      <c r="B369" s="26">
        <v>5</v>
      </c>
      <c r="C369" s="43">
        <f>0.001*[10]Sheet1!$F$108</f>
        <v>2.8000000000000001E-2</v>
      </c>
      <c r="D369" s="9">
        <f>0.001*[10]Sheet1!$F$109</f>
        <v>2.8000000000000001E-2</v>
      </c>
      <c r="E369" s="9">
        <f>0.001*[10]Sheet1!$F$110</f>
        <v>2.8000000000000001E-2</v>
      </c>
      <c r="F369" s="9">
        <f>0.001*[10]Sheet1!$F$111</f>
        <v>2.8000000000000001E-2</v>
      </c>
      <c r="G369" s="9">
        <f>0.001*[10]Sheet1!$F$112</f>
        <v>2.8000000000000001E-2</v>
      </c>
      <c r="H369" s="9">
        <f>0.001*[10]Sheet1!$F$113</f>
        <v>2.8000000000000001E-2</v>
      </c>
      <c r="I369" s="9">
        <f>0.001*[10]Sheet1!$F$114</f>
        <v>2.8000000000000001E-2</v>
      </c>
      <c r="J369" s="9">
        <f>0.001*[10]Sheet1!$F$115</f>
        <v>2.8000000000000001E-2</v>
      </c>
      <c r="K369" s="9">
        <f>0.001*[10]Sheet1!$F$116</f>
        <v>2.7E-2</v>
      </c>
      <c r="L369" s="9">
        <f>0.001*[10]Sheet1!$F$117</f>
        <v>2.6000000000000002E-2</v>
      </c>
      <c r="M369" s="9">
        <f>0.001*[10]Sheet1!$F$118</f>
        <v>2.5000000000000001E-2</v>
      </c>
      <c r="N369" s="9">
        <f>0.001*[10]Sheet1!$F$119</f>
        <v>2.5000000000000001E-2</v>
      </c>
      <c r="O369" s="9">
        <f>0.001*[10]Sheet1!$F$120</f>
        <v>2.5000000000000001E-2</v>
      </c>
      <c r="P369" s="9">
        <f>0.001*[10]Sheet1!$F$121</f>
        <v>2.5000000000000001E-2</v>
      </c>
      <c r="Q369" s="9">
        <f>0.001*[10]Sheet1!$F$122</f>
        <v>2.5000000000000001E-2</v>
      </c>
      <c r="R369" s="9">
        <f>0.001*[10]Sheet1!$F$123</f>
        <v>2.5000000000000001E-2</v>
      </c>
      <c r="S369" s="9">
        <f>0.001*[10]Sheet1!$F$124</f>
        <v>2.5000000000000001E-2</v>
      </c>
      <c r="T369" s="9">
        <f>0.001*[10]Sheet1!$F$125</f>
        <v>2.5000000000000001E-2</v>
      </c>
      <c r="U369" s="9">
        <f>0.001*[10]Sheet1!$F$126</f>
        <v>2.5000000000000001E-2</v>
      </c>
      <c r="V369" s="9">
        <f>0.001*[10]Sheet1!$F$127</f>
        <v>2.5000000000000001E-2</v>
      </c>
      <c r="W369" s="9">
        <f>0.001*[10]Sheet1!$F$128</f>
        <v>2.6000000000000002E-2</v>
      </c>
      <c r="X369" s="9">
        <f>0.001*[10]Sheet1!$F$129</f>
        <v>2.6000000000000002E-2</v>
      </c>
      <c r="Y369" s="9">
        <f>0.001*[10]Sheet1!$F$130</f>
        <v>2.6000000000000002E-2</v>
      </c>
      <c r="Z369" s="44">
        <f>0.001*[10]Sheet1!$F$131</f>
        <v>2.6000000000000002E-2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2.6291666666666682E-2</v>
      </c>
    </row>
    <row r="370" spans="2:29" ht="15" customHeight="1">
      <c r="B370" s="27">
        <v>6</v>
      </c>
      <c r="C370" s="45">
        <f>0.001*[10]Sheet1!$F$132</f>
        <v>2.6000000000000002E-2</v>
      </c>
      <c r="D370" s="17">
        <f>0.001*[10]Sheet1!$F$133</f>
        <v>2.6000000000000002E-2</v>
      </c>
      <c r="E370" s="17">
        <f>0.001*[10]Sheet1!$F$134</f>
        <v>2.6000000000000002E-2</v>
      </c>
      <c r="F370" s="17">
        <f>0.001*[10]Sheet1!$F$135</f>
        <v>2.6000000000000002E-2</v>
      </c>
      <c r="G370" s="17">
        <f>0.001*[10]Sheet1!$F$136</f>
        <v>2.6000000000000002E-2</v>
      </c>
      <c r="H370" s="17">
        <f>0.001*[10]Sheet1!$F$137</f>
        <v>2.6000000000000002E-2</v>
      </c>
      <c r="I370" s="17">
        <f>0.001*[10]Sheet1!$F$138</f>
        <v>2.6000000000000002E-2</v>
      </c>
      <c r="J370" s="17">
        <f>0.001*[10]Sheet1!$F$139</f>
        <v>2.6000000000000002E-2</v>
      </c>
      <c r="K370" s="17">
        <f>0.001*[10]Sheet1!$F$140</f>
        <v>2.6000000000000002E-2</v>
      </c>
      <c r="L370" s="17">
        <f>0.001*[10]Sheet1!$F$141</f>
        <v>2.6000000000000002E-2</v>
      </c>
      <c r="M370" s="17">
        <f>0.001*[10]Sheet1!$F$142</f>
        <v>2.6000000000000002E-2</v>
      </c>
      <c r="N370" s="17">
        <f>0.001*[10]Sheet1!$F$143</f>
        <v>2.5000000000000001E-2</v>
      </c>
      <c r="O370" s="17">
        <f>0.001*[10]Sheet1!$F$144</f>
        <v>2.5000000000000001E-2</v>
      </c>
      <c r="P370" s="17">
        <f>0.001*[10]Sheet1!$F$145</f>
        <v>2.5000000000000001E-2</v>
      </c>
      <c r="Q370" s="17">
        <f>0.001*[10]Sheet1!$F$146</f>
        <v>2.6000000000000002E-2</v>
      </c>
      <c r="R370" s="17">
        <f>0.001*[10]Sheet1!$F$147</f>
        <v>2.6000000000000002E-2</v>
      </c>
      <c r="S370" s="17">
        <f>0.001*[10]Sheet1!$F$148</f>
        <v>2.6000000000000002E-2</v>
      </c>
      <c r="T370" s="17">
        <f>0.001*[10]Sheet1!$F$149</f>
        <v>2.5000000000000001E-2</v>
      </c>
      <c r="U370" s="17">
        <f>0.001*[10]Sheet1!$F$150</f>
        <v>2.5000000000000001E-2</v>
      </c>
      <c r="V370" s="17">
        <f>0.001*[10]Sheet1!$F$151</f>
        <v>2.5000000000000001E-2</v>
      </c>
      <c r="W370" s="17">
        <f>0.001*[10]Sheet1!$F$152</f>
        <v>2.5000000000000001E-2</v>
      </c>
      <c r="X370" s="17">
        <f>0.001*[10]Sheet1!$F$153</f>
        <v>2.6000000000000002E-2</v>
      </c>
      <c r="Y370" s="17">
        <f>0.001*[10]Sheet1!$F$154</f>
        <v>2.5000000000000001E-2</v>
      </c>
      <c r="Z370" s="46">
        <f>0.001*[10]Sheet1!$F$155</f>
        <v>2.6000000000000002E-2</v>
      </c>
      <c r="AA370" s="36">
        <f t="shared" si="54"/>
        <v>2.6000000000000002E-2</v>
      </c>
      <c r="AB370" s="18">
        <f t="shared" si="55"/>
        <v>2.5000000000000001E-2</v>
      </c>
      <c r="AC370" s="19">
        <f t="shared" si="56"/>
        <v>2.5666666666666681E-2</v>
      </c>
    </row>
    <row r="371" spans="2:29" ht="15" customHeight="1">
      <c r="B371" s="26">
        <v>7</v>
      </c>
      <c r="C371" s="43">
        <f>0.001*[10]Sheet1!$F$156</f>
        <v>2.6000000000000002E-2</v>
      </c>
      <c r="D371" s="9">
        <f>0.001*[10]Sheet1!$F$157</f>
        <v>2.6000000000000002E-2</v>
      </c>
      <c r="E371" s="9">
        <f>0.001*[10]Sheet1!$F$158</f>
        <v>2.6000000000000002E-2</v>
      </c>
      <c r="F371" s="9">
        <f>0.001*[10]Sheet1!$F$159</f>
        <v>2.6000000000000002E-2</v>
      </c>
      <c r="G371" s="9">
        <f>0.001*[10]Sheet1!$F$160</f>
        <v>2.6000000000000002E-2</v>
      </c>
      <c r="H371" s="9">
        <f>0.001*[10]Sheet1!$F$161</f>
        <v>2.6000000000000002E-2</v>
      </c>
      <c r="I371" s="9">
        <f>0.001*[10]Sheet1!$F$162</f>
        <v>2.6000000000000002E-2</v>
      </c>
      <c r="J371" s="9">
        <f>0.001*[10]Sheet1!$F$163</f>
        <v>2.6000000000000002E-2</v>
      </c>
      <c r="K371" s="9">
        <f>0.001*[10]Sheet1!$F$164</f>
        <v>2.6000000000000002E-2</v>
      </c>
      <c r="L371" s="9">
        <f>0.001*[10]Sheet1!$F$165</f>
        <v>2.5000000000000001E-2</v>
      </c>
      <c r="M371" s="9">
        <f>0.001*[10]Sheet1!$F$166</f>
        <v>2.5000000000000001E-2</v>
      </c>
      <c r="N371" s="9">
        <f>0.001*[10]Sheet1!$F$167</f>
        <v>2.5000000000000001E-2</v>
      </c>
      <c r="O371" s="9">
        <f>0.001*[10]Sheet1!$F$168</f>
        <v>2.5000000000000001E-2</v>
      </c>
      <c r="P371" s="9">
        <f>0.001*[10]Sheet1!$F$169</f>
        <v>2.9000000000000001E-2</v>
      </c>
      <c r="Q371" s="9">
        <f>0.001*[10]Sheet1!$F$170</f>
        <v>3.5000000000000003E-2</v>
      </c>
      <c r="R371" s="9">
        <f>0.001*[10]Sheet1!$F$171</f>
        <v>3.9E-2</v>
      </c>
      <c r="S371" s="9">
        <f>0.001*[10]Sheet1!$F$172</f>
        <v>0.04</v>
      </c>
      <c r="T371" s="9">
        <f>0.001*[10]Sheet1!$F$173</f>
        <v>3.9E-2</v>
      </c>
      <c r="U371" s="9">
        <f>0.001*[10]Sheet1!$F$174</f>
        <v>3.7999999999999999E-2</v>
      </c>
      <c r="V371" s="9">
        <f>0.001*[10]Sheet1!$F$175</f>
        <v>3.6999999999999998E-2</v>
      </c>
      <c r="W371" s="9">
        <f>0.001*[10]Sheet1!$F$176</f>
        <v>3.3000000000000002E-2</v>
      </c>
      <c r="X371" s="9">
        <f>0.001*[10]Sheet1!$F$177</f>
        <v>2.9000000000000001E-2</v>
      </c>
      <c r="Y371" s="9">
        <f>0.001*[10]Sheet1!$F$178</f>
        <v>2.9000000000000001E-2</v>
      </c>
      <c r="Z371" s="44">
        <f>0.001*[10]Sheet1!$F$179</f>
        <v>2.8000000000000001E-2</v>
      </c>
      <c r="AA371" s="35">
        <f t="shared" si="54"/>
        <v>0.04</v>
      </c>
      <c r="AB371" s="10">
        <f t="shared" si="55"/>
        <v>2.5000000000000001E-2</v>
      </c>
      <c r="AC371" s="14">
        <f t="shared" si="56"/>
        <v>2.9583333333333347E-2</v>
      </c>
    </row>
    <row r="372" spans="2:29" ht="15" customHeight="1">
      <c r="B372" s="26">
        <v>8</v>
      </c>
      <c r="C372" s="43">
        <f>0.001*[10]Sheet1!$F$180</f>
        <v>2.9000000000000001E-2</v>
      </c>
      <c r="D372" s="9">
        <f>0.001*[10]Sheet1!$F$181</f>
        <v>2.8000000000000001E-2</v>
      </c>
      <c r="E372" s="9">
        <f>0.001*[10]Sheet1!$F$182</f>
        <v>2.8000000000000001E-2</v>
      </c>
      <c r="F372" s="9">
        <f>0.001*[10]Sheet1!$F$183</f>
        <v>2.7E-2</v>
      </c>
      <c r="G372" s="9">
        <f>0.001*[10]Sheet1!$F$184</f>
        <v>2.6000000000000002E-2</v>
      </c>
      <c r="H372" s="9">
        <f>0.001*[10]Sheet1!$F$185</f>
        <v>2.6000000000000002E-2</v>
      </c>
      <c r="I372" s="9">
        <f>0.001*[10]Sheet1!$F$186</f>
        <v>2.6000000000000002E-2</v>
      </c>
      <c r="J372" s="9">
        <f>0.001*[10]Sheet1!$F$187</f>
        <v>2.6000000000000002E-2</v>
      </c>
      <c r="K372" s="9">
        <f>0.001*[10]Sheet1!$F$188</f>
        <v>2.5000000000000001E-2</v>
      </c>
      <c r="L372" s="9">
        <f>0.001*[10]Sheet1!$F$189</f>
        <v>2.5000000000000001E-2</v>
      </c>
      <c r="M372" s="9">
        <f>0.001*[10]Sheet1!$F$190</f>
        <v>2.6000000000000002E-2</v>
      </c>
      <c r="N372" s="9">
        <f>0.001*[10]Sheet1!$F$191</f>
        <v>2.5000000000000001E-2</v>
      </c>
      <c r="O372" s="9">
        <f>0.001*[10]Sheet1!$F$192</f>
        <v>2.5000000000000001E-2</v>
      </c>
      <c r="P372" s="9">
        <f>0.001*[10]Sheet1!$F$193</f>
        <v>2.5000000000000001E-2</v>
      </c>
      <c r="Q372" s="9">
        <f>0.001*[10]Sheet1!$F$194</f>
        <v>2.6000000000000002E-2</v>
      </c>
      <c r="R372" s="9">
        <f>0.001*[10]Sheet1!$F$195</f>
        <v>2.7E-2</v>
      </c>
      <c r="S372" s="9">
        <f>0.001*[10]Sheet1!$F$196</f>
        <v>2.6000000000000002E-2</v>
      </c>
      <c r="T372" s="9">
        <f>0.001*[10]Sheet1!$F$197</f>
        <v>2.9000000000000001E-2</v>
      </c>
      <c r="U372" s="9">
        <f>0.001*[10]Sheet1!$F$198</f>
        <v>2.9000000000000001E-2</v>
      </c>
      <c r="V372" s="9">
        <f>0.001*[10]Sheet1!$F$199</f>
        <v>2.7E-2</v>
      </c>
      <c r="W372" s="9">
        <f>0.001*[10]Sheet1!$F$200</f>
        <v>2.6000000000000002E-2</v>
      </c>
      <c r="X372" s="9">
        <f>0.001*[10]Sheet1!$F$201</f>
        <v>2.6000000000000002E-2</v>
      </c>
      <c r="Y372" s="9">
        <f>0.001*[10]Sheet1!$F$202</f>
        <v>2.6000000000000002E-2</v>
      </c>
      <c r="Z372" s="44">
        <f>0.001*[10]Sheet1!$F$203</f>
        <v>2.6000000000000002E-2</v>
      </c>
      <c r="AA372" s="35">
        <f t="shared" si="54"/>
        <v>2.9000000000000001E-2</v>
      </c>
      <c r="AB372" s="10">
        <f t="shared" si="55"/>
        <v>2.5000000000000001E-2</v>
      </c>
      <c r="AC372" s="14">
        <f t="shared" si="56"/>
        <v>2.6458333333333348E-2</v>
      </c>
    </row>
    <row r="373" spans="2:29" ht="15" customHeight="1">
      <c r="B373" s="26">
        <v>9</v>
      </c>
      <c r="C373" s="43">
        <f>0.001*[10]Sheet1!$F$204</f>
        <v>2.6000000000000002E-2</v>
      </c>
      <c r="D373" s="9">
        <f>0.001*[10]Sheet1!$F$205</f>
        <v>2.6000000000000002E-2</v>
      </c>
      <c r="E373" s="9">
        <f>0.001*[10]Sheet1!$F$206</f>
        <v>2.6000000000000002E-2</v>
      </c>
      <c r="F373" s="9">
        <f>0.001*[10]Sheet1!$F$207</f>
        <v>2.6000000000000002E-2</v>
      </c>
      <c r="G373" s="9">
        <f>0.001*[10]Sheet1!$F$208</f>
        <v>2.6000000000000002E-2</v>
      </c>
      <c r="H373" s="9">
        <f>0.001*[10]Sheet1!$F$209</f>
        <v>2.7E-2</v>
      </c>
      <c r="I373" s="9">
        <f>0.001*[10]Sheet1!$F$210</f>
        <v>2.6000000000000002E-2</v>
      </c>
      <c r="J373" s="9">
        <f>0.001*[10]Sheet1!$F$211</f>
        <v>2.6000000000000002E-2</v>
      </c>
      <c r="K373" s="9">
        <f>0.001*[10]Sheet1!$F$212</f>
        <v>2.5000000000000001E-2</v>
      </c>
      <c r="L373" s="9">
        <f>0.001*[10]Sheet1!$F$213</f>
        <v>2.6000000000000002E-2</v>
      </c>
      <c r="M373" s="9">
        <f>0.001*[10]Sheet1!$F$214</f>
        <v>2.6000000000000002E-2</v>
      </c>
      <c r="N373" s="9">
        <f>0.001*[10]Sheet1!$F$215</f>
        <v>2.5000000000000001E-2</v>
      </c>
      <c r="O373" s="9">
        <f>0.001*[10]Sheet1!$F$216</f>
        <v>2.5000000000000001E-2</v>
      </c>
      <c r="P373" s="9">
        <f>0.001*[10]Sheet1!$F$217</f>
        <v>2.5000000000000001E-2</v>
      </c>
      <c r="Q373" s="9">
        <f>0.001*[10]Sheet1!$F$218</f>
        <v>2.5000000000000001E-2</v>
      </c>
      <c r="R373" s="9">
        <f>0.001*[10]Sheet1!$F$219</f>
        <v>2.5000000000000001E-2</v>
      </c>
      <c r="S373" s="9">
        <f>0.001*[10]Sheet1!$F$220</f>
        <v>2.5000000000000001E-2</v>
      </c>
      <c r="T373" s="9">
        <f>0.001*[10]Sheet1!$F$221</f>
        <v>2.5000000000000001E-2</v>
      </c>
      <c r="U373" s="9">
        <f>0.001*[10]Sheet1!$F$222</f>
        <v>2.5000000000000001E-2</v>
      </c>
      <c r="V373" s="9">
        <f>0.001*[10]Sheet1!$F$223</f>
        <v>2.5000000000000001E-2</v>
      </c>
      <c r="W373" s="9">
        <f>0.001*[10]Sheet1!$F$224</f>
        <v>2.5000000000000001E-2</v>
      </c>
      <c r="X373" s="9">
        <f>0.001*[10]Sheet1!$F$225</f>
        <v>2.5000000000000001E-2</v>
      </c>
      <c r="Y373" s="9">
        <f>0.001*[10]Sheet1!$F$226</f>
        <v>2.5000000000000001E-2</v>
      </c>
      <c r="Z373" s="44">
        <f>0.001*[10]Sheet1!$F$227</f>
        <v>2.5000000000000001E-2</v>
      </c>
      <c r="AA373" s="35">
        <f t="shared" si="54"/>
        <v>2.7E-2</v>
      </c>
      <c r="AB373" s="10">
        <f t="shared" si="55"/>
        <v>2.5000000000000001E-2</v>
      </c>
      <c r="AC373" s="14">
        <f t="shared" si="56"/>
        <v>2.5458333333333347E-2</v>
      </c>
    </row>
    <row r="374" spans="2:29" ht="15" customHeight="1">
      <c r="B374" s="28">
        <v>10</v>
      </c>
      <c r="C374" s="47">
        <f>0.001*[10]Sheet1!$F$228</f>
        <v>2.6000000000000002E-2</v>
      </c>
      <c r="D374" s="20">
        <f>0.001*[10]Sheet1!$F$229</f>
        <v>2.6000000000000002E-2</v>
      </c>
      <c r="E374" s="20">
        <f>0.001*[10]Sheet1!$F$230</f>
        <v>2.6000000000000002E-2</v>
      </c>
      <c r="F374" s="20">
        <f>0.001*[10]Sheet1!$F$231</f>
        <v>2.6000000000000002E-2</v>
      </c>
      <c r="G374" s="20">
        <f>0.001*[10]Sheet1!$F$232</f>
        <v>2.6000000000000002E-2</v>
      </c>
      <c r="H374" s="20">
        <f>0.001*[10]Sheet1!$F$233</f>
        <v>2.6000000000000002E-2</v>
      </c>
      <c r="I374" s="20">
        <f>0.001*[10]Sheet1!$F$234</f>
        <v>2.6000000000000002E-2</v>
      </c>
      <c r="J374" s="20">
        <f>0.001*[10]Sheet1!$F$235</f>
        <v>2.6000000000000002E-2</v>
      </c>
      <c r="K374" s="20">
        <f>0.001*[10]Sheet1!$F$236</f>
        <v>2.6000000000000002E-2</v>
      </c>
      <c r="L374" s="20">
        <f>0.001*[10]Sheet1!$F$237</f>
        <v>2.5000000000000001E-2</v>
      </c>
      <c r="M374" s="20">
        <f>0.001*[10]Sheet1!$F$238</f>
        <v>2.5000000000000001E-2</v>
      </c>
      <c r="N374" s="20">
        <f>0.001*[10]Sheet1!$F$239</f>
        <v>2.5000000000000001E-2</v>
      </c>
      <c r="O374" s="20">
        <f>0.001*[10]Sheet1!$F$240</f>
        <v>2.5000000000000001E-2</v>
      </c>
      <c r="P374" s="20">
        <f>0.001*[10]Sheet1!$F$241</f>
        <v>2.5000000000000001E-2</v>
      </c>
      <c r="Q374" s="20">
        <f>0.001*[10]Sheet1!$F$242</f>
        <v>2.5000000000000001E-2</v>
      </c>
      <c r="R374" s="20">
        <f>0.001*[10]Sheet1!$F$243</f>
        <v>2.5000000000000001E-2</v>
      </c>
      <c r="S374" s="20">
        <f>0.001*[10]Sheet1!$F$244</f>
        <v>2.5000000000000001E-2</v>
      </c>
      <c r="T374" s="20">
        <f>0.001*[10]Sheet1!$F$245</f>
        <v>2.5000000000000001E-2</v>
      </c>
      <c r="U374" s="20">
        <f>0.001*[10]Sheet1!$F$246</f>
        <v>2.5000000000000001E-2</v>
      </c>
      <c r="V374" s="20">
        <f>0.001*[10]Sheet1!$F$247</f>
        <v>2.5000000000000001E-2</v>
      </c>
      <c r="W374" s="20">
        <f>0.001*[10]Sheet1!$F$248</f>
        <v>2.6000000000000002E-2</v>
      </c>
      <c r="X374" s="20">
        <f>0.001*[10]Sheet1!$F$249</f>
        <v>2.6000000000000002E-2</v>
      </c>
      <c r="Y374" s="20">
        <f>0.001*[10]Sheet1!$F$250</f>
        <v>2.6000000000000002E-2</v>
      </c>
      <c r="Z374" s="48">
        <f>0.001*[10]Sheet1!$F$251</f>
        <v>2.6000000000000002E-2</v>
      </c>
      <c r="AA374" s="37">
        <f t="shared" si="54"/>
        <v>2.6000000000000002E-2</v>
      </c>
      <c r="AB374" s="21">
        <f t="shared" si="55"/>
        <v>2.5000000000000001E-2</v>
      </c>
      <c r="AC374" s="22">
        <f t="shared" si="56"/>
        <v>2.5541666666666681E-2</v>
      </c>
    </row>
    <row r="375" spans="2:29" ht="15" customHeight="1">
      <c r="B375" s="26">
        <v>11</v>
      </c>
      <c r="C375" s="43">
        <f>0.001*[10]Sheet1!$F$252</f>
        <v>2.6000000000000002E-2</v>
      </c>
      <c r="D375" s="9">
        <f>0.001*[10]Sheet1!$F$253</f>
        <v>2.7E-2</v>
      </c>
      <c r="E375" s="9">
        <f>0.001*[10]Sheet1!$F$254</f>
        <v>2.9000000000000001E-2</v>
      </c>
      <c r="F375" s="9">
        <f>0.001*[10]Sheet1!$F$255</f>
        <v>2.9000000000000001E-2</v>
      </c>
      <c r="G375" s="9">
        <f>0.001*[10]Sheet1!$F$256</f>
        <v>2.8000000000000001E-2</v>
      </c>
      <c r="H375" s="9">
        <f>0.001*[10]Sheet1!$F$257</f>
        <v>2.7E-2</v>
      </c>
      <c r="I375" s="9">
        <f>0.001*[10]Sheet1!$F$258</f>
        <v>2.6000000000000002E-2</v>
      </c>
      <c r="J375" s="9">
        <f>0.001*[10]Sheet1!$F$259</f>
        <v>2.6000000000000002E-2</v>
      </c>
      <c r="K375" s="9">
        <f>0.001*[10]Sheet1!$F$260</f>
        <v>2.6000000000000002E-2</v>
      </c>
      <c r="L375" s="9">
        <f>0.001*[10]Sheet1!$F$261</f>
        <v>2.6000000000000002E-2</v>
      </c>
      <c r="M375" s="9">
        <f>0.001*[10]Sheet1!$F$262</f>
        <v>2.7E-2</v>
      </c>
      <c r="N375" s="9">
        <f>0.001*[10]Sheet1!$F$263</f>
        <v>2.6000000000000002E-2</v>
      </c>
      <c r="O375" s="9">
        <f>0.001*[10]Sheet1!$F$264</f>
        <v>2.7E-2</v>
      </c>
      <c r="P375" s="9">
        <f>0.001*[10]Sheet1!$F$265</f>
        <v>2.7E-2</v>
      </c>
      <c r="Q375" s="9">
        <f>0.001*[10]Sheet1!$F$266</f>
        <v>2.9000000000000001E-2</v>
      </c>
      <c r="R375" s="9">
        <f>0.001*[10]Sheet1!$F$267</f>
        <v>0.03</v>
      </c>
      <c r="S375" s="9">
        <f>0.001*[10]Sheet1!$F$268</f>
        <v>2.9000000000000001E-2</v>
      </c>
      <c r="T375" s="9">
        <f>0.001*[10]Sheet1!$F$269</f>
        <v>2.8000000000000001E-2</v>
      </c>
      <c r="U375" s="9">
        <f>0.001*[10]Sheet1!$F$270</f>
        <v>2.6000000000000002E-2</v>
      </c>
      <c r="V375" s="9">
        <f>0.001*[10]Sheet1!$F$271</f>
        <v>2.5000000000000001E-2</v>
      </c>
      <c r="W375" s="9">
        <f>0.001*[10]Sheet1!$F$272</f>
        <v>2.6000000000000002E-2</v>
      </c>
      <c r="X375" s="9">
        <f>0.001*[10]Sheet1!$F$273</f>
        <v>2.5000000000000001E-2</v>
      </c>
      <c r="Y375" s="9">
        <f>0.001*[10]Sheet1!$F$274</f>
        <v>2.6000000000000002E-2</v>
      </c>
      <c r="Z375" s="44">
        <f>0.001*[10]Sheet1!$F$275</f>
        <v>2.5000000000000001E-2</v>
      </c>
      <c r="AA375" s="35">
        <f t="shared" si="54"/>
        <v>0.03</v>
      </c>
      <c r="AB375" s="10">
        <f t="shared" si="55"/>
        <v>2.5000000000000001E-2</v>
      </c>
      <c r="AC375" s="14">
        <f t="shared" si="56"/>
        <v>2.6916666666666682E-2</v>
      </c>
    </row>
    <row r="376" spans="2:29" ht="15" customHeight="1">
      <c r="B376" s="26">
        <v>12</v>
      </c>
      <c r="C376" s="43">
        <f>0.001*[10]Sheet1!$F$276</f>
        <v>2.6000000000000002E-2</v>
      </c>
      <c r="D376" s="9">
        <f>0.001*[10]Sheet1!$F$277</f>
        <v>2.5000000000000001E-2</v>
      </c>
      <c r="E376" s="9">
        <f>0.001*[10]Sheet1!$F$278</f>
        <v>2.5000000000000001E-2</v>
      </c>
      <c r="F376" s="9">
        <f>0.001*[10]Sheet1!$F$279</f>
        <v>2.6000000000000002E-2</v>
      </c>
      <c r="G376" s="9">
        <f>0.001*[10]Sheet1!$F$280</f>
        <v>2.6000000000000002E-2</v>
      </c>
      <c r="H376" s="9">
        <f>0.001*[10]Sheet1!$F$281</f>
        <v>2.6000000000000002E-2</v>
      </c>
      <c r="I376" s="9">
        <f>0.001*[10]Sheet1!$F$282</f>
        <v>2.6000000000000002E-2</v>
      </c>
      <c r="J376" s="9">
        <f>0.001*[10]Sheet1!$F$283</f>
        <v>2.6000000000000002E-2</v>
      </c>
      <c r="K376" s="9">
        <f>0.001*[10]Sheet1!$F$284</f>
        <v>2.6000000000000002E-2</v>
      </c>
      <c r="L376" s="9">
        <f>0.001*[10]Sheet1!$F$285</f>
        <v>2.5000000000000001E-2</v>
      </c>
      <c r="M376" s="9">
        <f>0.001*[10]Sheet1!$F$286</f>
        <v>2.4E-2</v>
      </c>
      <c r="N376" s="9">
        <f>0.001*[10]Sheet1!$F$287</f>
        <v>2.5000000000000001E-2</v>
      </c>
      <c r="O376" s="9">
        <f>0.001*[10]Sheet1!$F$288</f>
        <v>2.5000000000000001E-2</v>
      </c>
      <c r="P376" s="9">
        <f>0.001*[10]Sheet1!$F$289</f>
        <v>2.6000000000000002E-2</v>
      </c>
      <c r="Q376" s="9">
        <f>0.001*[10]Sheet1!$F$290</f>
        <v>2.5000000000000001E-2</v>
      </c>
      <c r="R376" s="9">
        <f>0.001*[10]Sheet1!$F$291</f>
        <v>2.4E-2</v>
      </c>
      <c r="S376" s="9">
        <f>0.001*[10]Sheet1!$F$292</f>
        <v>2.5000000000000001E-2</v>
      </c>
      <c r="T376" s="9">
        <f>0.001*[10]Sheet1!$F$293</f>
        <v>2.5000000000000001E-2</v>
      </c>
      <c r="U376" s="9">
        <f>0.001*[10]Sheet1!$F$294</f>
        <v>2.5000000000000001E-2</v>
      </c>
      <c r="V376" s="9">
        <f>0.001*[10]Sheet1!$F$295</f>
        <v>2.5000000000000001E-2</v>
      </c>
      <c r="W376" s="9">
        <f>0.001*[10]Sheet1!$F$296</f>
        <v>2.5000000000000001E-2</v>
      </c>
      <c r="X376" s="9">
        <f>0.001*[10]Sheet1!$F$297</f>
        <v>2.6000000000000002E-2</v>
      </c>
      <c r="Y376" s="9">
        <f>0.001*[10]Sheet1!$F$298</f>
        <v>2.6000000000000002E-2</v>
      </c>
      <c r="Z376" s="44">
        <f>0.001*[10]Sheet1!$F$299</f>
        <v>2.5000000000000001E-2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2.5333333333333347E-2</v>
      </c>
    </row>
    <row r="377" spans="2:29" ht="15" customHeight="1">
      <c r="B377" s="26">
        <v>13</v>
      </c>
      <c r="C377" s="43">
        <f>0.001*[10]Sheet1!$F$300</f>
        <v>2.5000000000000001E-2</v>
      </c>
      <c r="D377" s="9">
        <f>0.001*[10]Sheet1!$F$301</f>
        <v>2.5000000000000001E-2</v>
      </c>
      <c r="E377" s="9">
        <f>0.001*[10]Sheet1!$F$302</f>
        <v>2.5000000000000001E-2</v>
      </c>
      <c r="F377" s="9">
        <f>0.001*[10]Sheet1!$F$303</f>
        <v>2.5000000000000001E-2</v>
      </c>
      <c r="G377" s="9">
        <f>0.001*[10]Sheet1!$F$304</f>
        <v>2.5000000000000001E-2</v>
      </c>
      <c r="H377" s="9">
        <f>0.001*[10]Sheet1!$F$305</f>
        <v>2.5000000000000001E-2</v>
      </c>
      <c r="I377" s="9">
        <f>0.001*[10]Sheet1!$F$306</f>
        <v>2.5000000000000001E-2</v>
      </c>
      <c r="J377" s="9">
        <f>0.001*[10]Sheet1!$F$307</f>
        <v>2.5000000000000001E-2</v>
      </c>
      <c r="K377" s="9">
        <f>0.001*[10]Sheet1!$F$308</f>
        <v>2.5000000000000001E-2</v>
      </c>
      <c r="L377" s="9">
        <f>0.001*[10]Sheet1!$F$309</f>
        <v>2.6000000000000002E-2</v>
      </c>
      <c r="M377" s="9">
        <f>0.001*[10]Sheet1!$F$310</f>
        <v>2.6000000000000002E-2</v>
      </c>
      <c r="N377" s="9">
        <f>0.001*[10]Sheet1!$F$311</f>
        <v>2.5000000000000001E-2</v>
      </c>
      <c r="O377" s="9">
        <f>0.001*[10]Sheet1!$F$312</f>
        <v>2.5000000000000001E-2</v>
      </c>
      <c r="P377" s="9">
        <f>0.001*[10]Sheet1!$F$313</f>
        <v>2.6000000000000002E-2</v>
      </c>
      <c r="Q377" s="9">
        <f>0.001*[10]Sheet1!$F$314</f>
        <v>2.6000000000000002E-2</v>
      </c>
      <c r="R377" s="9">
        <f>0.001*[10]Sheet1!$F$315</f>
        <v>2.6000000000000002E-2</v>
      </c>
      <c r="S377" s="9">
        <f>0.001*[10]Sheet1!$F$316</f>
        <v>2.6000000000000002E-2</v>
      </c>
      <c r="T377" s="9">
        <f>0.001*[10]Sheet1!$F$317</f>
        <v>2.6000000000000002E-2</v>
      </c>
      <c r="U377" s="9">
        <f>0.001*[10]Sheet1!$F$318</f>
        <v>2.7E-2</v>
      </c>
      <c r="V377" s="9">
        <f>0.001*[10]Sheet1!$F$319</f>
        <v>2.8000000000000001E-2</v>
      </c>
      <c r="W377" s="9">
        <f>0.001*[10]Sheet1!$F$320</f>
        <v>2.8000000000000001E-2</v>
      </c>
      <c r="X377" s="9">
        <f>0.001*[10]Sheet1!$F$321</f>
        <v>2.8000000000000001E-2</v>
      </c>
      <c r="Y377" s="9">
        <f>0.001*[10]Sheet1!$F$322</f>
        <v>2.8000000000000001E-2</v>
      </c>
      <c r="Z377" s="44">
        <f>0.001*[10]Sheet1!$F$323</f>
        <v>2.9000000000000001E-2</v>
      </c>
      <c r="AA377" s="35">
        <f t="shared" si="54"/>
        <v>2.9000000000000001E-2</v>
      </c>
      <c r="AB377" s="10">
        <f t="shared" si="55"/>
        <v>2.5000000000000001E-2</v>
      </c>
      <c r="AC377" s="14">
        <f t="shared" si="56"/>
        <v>2.6041666666666682E-2</v>
      </c>
    </row>
    <row r="378" spans="2:29" ht="15" customHeight="1">
      <c r="B378" s="26">
        <v>14</v>
      </c>
      <c r="C378" s="43">
        <f>0.001*[10]Sheet1!$F$324</f>
        <v>2.9000000000000001E-2</v>
      </c>
      <c r="D378" s="9">
        <f>0.001*[10]Sheet1!$F$325</f>
        <v>2.9000000000000001E-2</v>
      </c>
      <c r="E378" s="9">
        <f>0.001*[10]Sheet1!$F$326</f>
        <v>2.8000000000000001E-2</v>
      </c>
      <c r="F378" s="9">
        <f>0.001*[10]Sheet1!$F$327</f>
        <v>2.7E-2</v>
      </c>
      <c r="G378" s="9">
        <f>0.001*[10]Sheet1!$F$328</f>
        <v>2.6000000000000002E-2</v>
      </c>
      <c r="H378" s="9">
        <f>0.001*[10]Sheet1!$F$329</f>
        <v>2.6000000000000002E-2</v>
      </c>
      <c r="I378" s="9">
        <f>0.001*[10]Sheet1!$F$330</f>
        <v>2.6000000000000002E-2</v>
      </c>
      <c r="J378" s="9">
        <f>0.001*[10]Sheet1!$F$331</f>
        <v>2.6000000000000002E-2</v>
      </c>
      <c r="K378" s="9">
        <f>0.001*[10]Sheet1!$F$332</f>
        <v>2.5000000000000001E-2</v>
      </c>
      <c r="L378" s="9">
        <f>0.001*[10]Sheet1!$F$333</f>
        <v>2.6000000000000002E-2</v>
      </c>
      <c r="M378" s="9">
        <f>0.001*[10]Sheet1!$F$334</f>
        <v>2.6000000000000002E-2</v>
      </c>
      <c r="N378" s="9">
        <f>0.001*[10]Sheet1!$F$335</f>
        <v>2.5000000000000001E-2</v>
      </c>
      <c r="O378" s="9">
        <f>0.001*[10]Sheet1!$F$336</f>
        <v>2.5000000000000001E-2</v>
      </c>
      <c r="P378" s="9">
        <f>0.001*[10]Sheet1!$F$337</f>
        <v>2.5000000000000001E-2</v>
      </c>
      <c r="Q378" s="9">
        <f>0.001*[10]Sheet1!$F$338</f>
        <v>2.5000000000000001E-2</v>
      </c>
      <c r="R378" s="9">
        <f>0.001*[10]Sheet1!$F$339</f>
        <v>2.5000000000000001E-2</v>
      </c>
      <c r="S378" s="9">
        <f>0.001*[10]Sheet1!$F$340</f>
        <v>2.5000000000000001E-2</v>
      </c>
      <c r="T378" s="9">
        <f>0.001*[10]Sheet1!$F$341</f>
        <v>2.6000000000000002E-2</v>
      </c>
      <c r="U378" s="9">
        <f>0.001*[10]Sheet1!$F$342</f>
        <v>2.6000000000000002E-2</v>
      </c>
      <c r="V378" s="9">
        <f>0.001*[10]Sheet1!$F$343</f>
        <v>2.6000000000000002E-2</v>
      </c>
      <c r="W378" s="9">
        <f>0.001*[10]Sheet1!$F$344</f>
        <v>2.6000000000000002E-2</v>
      </c>
      <c r="X378" s="9">
        <f>0.001*[10]Sheet1!$F$345</f>
        <v>2.6000000000000002E-2</v>
      </c>
      <c r="Y378" s="9">
        <f>0.001*[10]Sheet1!$F$346</f>
        <v>2.9000000000000001E-2</v>
      </c>
      <c r="Z378" s="44">
        <f>0.001*[10]Sheet1!$F$347</f>
        <v>3.3000000000000002E-2</v>
      </c>
      <c r="AA378" s="35">
        <f t="shared" si="54"/>
        <v>3.3000000000000002E-2</v>
      </c>
      <c r="AB378" s="10">
        <f t="shared" si="55"/>
        <v>2.5000000000000001E-2</v>
      </c>
      <c r="AC378" s="14">
        <f t="shared" si="56"/>
        <v>2.6500000000000013E-2</v>
      </c>
    </row>
    <row r="379" spans="2:29" ht="15" customHeight="1">
      <c r="B379" s="26">
        <v>15</v>
      </c>
      <c r="C379" s="43">
        <f>0.001*[10]Sheet1!$F$348</f>
        <v>3.1E-2</v>
      </c>
      <c r="D379" s="9">
        <f>0.001*[10]Sheet1!$F$349</f>
        <v>3.1E-2</v>
      </c>
      <c r="E379" s="9">
        <f>0.001*[10]Sheet1!$F$350</f>
        <v>2.8000000000000001E-2</v>
      </c>
      <c r="F379" s="9">
        <f>0.001*[10]Sheet1!$F$351</f>
        <v>2.7E-2</v>
      </c>
      <c r="G379" s="9">
        <f>0.001*[10]Sheet1!$F$352</f>
        <v>2.6000000000000002E-2</v>
      </c>
      <c r="H379" s="9">
        <f>0.001*[10]Sheet1!$F$353</f>
        <v>2.7E-2</v>
      </c>
      <c r="I379" s="9">
        <f>0.001*[10]Sheet1!$F$354</f>
        <v>0.03</v>
      </c>
      <c r="J379" s="9">
        <f>0.001*[10]Sheet1!$F$355</f>
        <v>2.9000000000000001E-2</v>
      </c>
      <c r="K379" s="9">
        <f>0.001*[10]Sheet1!$F$356</f>
        <v>2.7E-2</v>
      </c>
      <c r="L379" s="9">
        <f>0.001*[10]Sheet1!$F$357</f>
        <v>2.6000000000000002E-2</v>
      </c>
      <c r="M379" s="9">
        <f>0.001*[10]Sheet1!$F$358</f>
        <v>2.6000000000000002E-2</v>
      </c>
      <c r="N379" s="9">
        <f>0.001*[10]Sheet1!$F$359</f>
        <v>2.5000000000000001E-2</v>
      </c>
      <c r="O379" s="9">
        <f>0.001*[10]Sheet1!$F$360</f>
        <v>2.5000000000000001E-2</v>
      </c>
      <c r="P379" s="9">
        <f>0.001*[10]Sheet1!$F$361</f>
        <v>2.5000000000000001E-2</v>
      </c>
      <c r="Q379" s="9">
        <f>0.001*[10]Sheet1!$F$362</f>
        <v>2.5000000000000001E-2</v>
      </c>
      <c r="R379" s="9">
        <f>0.001*[10]Sheet1!$F$363</f>
        <v>2.5000000000000001E-2</v>
      </c>
      <c r="S379" s="9">
        <f>0.001*[10]Sheet1!$F$364</f>
        <v>2.5000000000000001E-2</v>
      </c>
      <c r="T379" s="9">
        <f>0.001*[10]Sheet1!$F$365</f>
        <v>2.5000000000000001E-2</v>
      </c>
      <c r="U379" s="9">
        <f>0.001*[10]Sheet1!$F$366</f>
        <v>2.5000000000000001E-2</v>
      </c>
      <c r="V379" s="9">
        <f>0.001*[10]Sheet1!$F$367</f>
        <v>2.5000000000000001E-2</v>
      </c>
      <c r="W379" s="9">
        <f>0.001*[10]Sheet1!$F$368</f>
        <v>2.5000000000000001E-2</v>
      </c>
      <c r="X379" s="9">
        <f>0.001*[10]Sheet1!$F$369</f>
        <v>2.6000000000000002E-2</v>
      </c>
      <c r="Y379" s="9">
        <f>0.001*[10]Sheet1!$F$370</f>
        <v>2.6000000000000002E-2</v>
      </c>
      <c r="Z379" s="44">
        <f>0.001*[10]Sheet1!$F$371</f>
        <v>2.6000000000000002E-2</v>
      </c>
      <c r="AA379" s="35">
        <f t="shared" si="54"/>
        <v>3.1E-2</v>
      </c>
      <c r="AB379" s="10">
        <f t="shared" si="55"/>
        <v>2.5000000000000001E-2</v>
      </c>
      <c r="AC379" s="14">
        <f t="shared" si="56"/>
        <v>2.6500000000000013E-2</v>
      </c>
    </row>
    <row r="380" spans="2:29" ht="15" customHeight="1">
      <c r="B380" s="27">
        <v>16</v>
      </c>
      <c r="C380" s="45">
        <f>0.001*[10]Sheet1!$F$372</f>
        <v>2.6000000000000002E-2</v>
      </c>
      <c r="D380" s="17">
        <f>0.001*[10]Sheet1!$F$373</f>
        <v>2.6000000000000002E-2</v>
      </c>
      <c r="E380" s="17">
        <f>0.001*[10]Sheet1!$F$374</f>
        <v>2.6000000000000002E-2</v>
      </c>
      <c r="F380" s="17">
        <f>0.001*[10]Sheet1!$F$375</f>
        <v>2.6000000000000002E-2</v>
      </c>
      <c r="G380" s="17">
        <f>0.001*[10]Sheet1!$F$376</f>
        <v>2.6000000000000002E-2</v>
      </c>
      <c r="H380" s="17">
        <f>0.001*[10]Sheet1!$F$377</f>
        <v>2.6000000000000002E-2</v>
      </c>
      <c r="I380" s="17">
        <f>0.001*[10]Sheet1!$F$378</f>
        <v>2.6000000000000002E-2</v>
      </c>
      <c r="J380" s="17">
        <f>0.001*[10]Sheet1!$F$379</f>
        <v>2.6000000000000002E-2</v>
      </c>
      <c r="K380" s="17">
        <f>0.001*[10]Sheet1!$F$380</f>
        <v>2.5000000000000001E-2</v>
      </c>
      <c r="L380" s="17">
        <f>0.001*[10]Sheet1!$F$381</f>
        <v>2.5000000000000001E-2</v>
      </c>
      <c r="M380" s="17">
        <f>0.001*[10]Sheet1!$F$382</f>
        <v>2.5000000000000001E-2</v>
      </c>
      <c r="N380" s="17">
        <f>0.001*[10]Sheet1!$F$383</f>
        <v>2.5000000000000001E-2</v>
      </c>
      <c r="O380" s="17">
        <f>0.001*[10]Sheet1!$F$384</f>
        <v>2.5000000000000001E-2</v>
      </c>
      <c r="P380" s="17">
        <f>0.001*[10]Sheet1!$F$385</f>
        <v>2.5000000000000001E-2</v>
      </c>
      <c r="Q380" s="17">
        <f>0.001*[10]Sheet1!$F$386</f>
        <v>2.5000000000000001E-2</v>
      </c>
      <c r="R380" s="17">
        <f>0.001*[10]Sheet1!$F$387</f>
        <v>2.5000000000000001E-2</v>
      </c>
      <c r="S380" s="17">
        <f>0.001*[10]Sheet1!$F$388</f>
        <v>2.5000000000000001E-2</v>
      </c>
      <c r="T380" s="17">
        <f>0.001*[10]Sheet1!$F$389</f>
        <v>2.5000000000000001E-2</v>
      </c>
      <c r="U380" s="17">
        <f>0.001*[10]Sheet1!$F$390</f>
        <v>2.5000000000000001E-2</v>
      </c>
      <c r="V380" s="17">
        <f>0.001*[10]Sheet1!$F$391</f>
        <v>2.5000000000000001E-2</v>
      </c>
      <c r="W380" s="17">
        <f>0.001*[10]Sheet1!$F$392</f>
        <v>2.5000000000000001E-2</v>
      </c>
      <c r="X380" s="17">
        <f>0.001*[10]Sheet1!$F$393</f>
        <v>2.5000000000000001E-2</v>
      </c>
      <c r="Y380" s="17">
        <f>0.001*[10]Sheet1!$F$394</f>
        <v>2.5000000000000001E-2</v>
      </c>
      <c r="Z380" s="46">
        <f>0.001*[10]Sheet1!$F$395</f>
        <v>2.5000000000000001E-2</v>
      </c>
      <c r="AA380" s="36">
        <f t="shared" si="54"/>
        <v>2.6000000000000002E-2</v>
      </c>
      <c r="AB380" s="18">
        <f t="shared" si="55"/>
        <v>2.5000000000000001E-2</v>
      </c>
      <c r="AC380" s="19">
        <f t="shared" si="56"/>
        <v>2.5333333333333347E-2</v>
      </c>
    </row>
    <row r="381" spans="2:29" ht="15" customHeight="1">
      <c r="B381" s="26">
        <v>17</v>
      </c>
      <c r="C381" s="43">
        <f>0.001*[10]Sheet1!$F$396</f>
        <v>2.5000000000000001E-2</v>
      </c>
      <c r="D381" s="9">
        <f>0.001*[10]Sheet1!$F$397</f>
        <v>2.6000000000000002E-2</v>
      </c>
      <c r="E381" s="9">
        <f>0.001*[10]Sheet1!$F$398</f>
        <v>2.5000000000000001E-2</v>
      </c>
      <c r="F381" s="9">
        <f>0.001*[10]Sheet1!$F$399</f>
        <v>2.5000000000000001E-2</v>
      </c>
      <c r="G381" s="9">
        <f>0.001*[10]Sheet1!$F$400</f>
        <v>2.5000000000000001E-2</v>
      </c>
      <c r="H381" s="9">
        <f>0.001*[10]Sheet1!$F$401</f>
        <v>2.5000000000000001E-2</v>
      </c>
      <c r="I381" s="9">
        <f>0.001*[10]Sheet1!$F$402</f>
        <v>2.5000000000000001E-2</v>
      </c>
      <c r="J381" s="9">
        <f>0.001*[10]Sheet1!$F$403</f>
        <v>2.5000000000000001E-2</v>
      </c>
      <c r="K381" s="9">
        <f>0.001*[10]Sheet1!$F$404</f>
        <v>2.6000000000000002E-2</v>
      </c>
      <c r="L381" s="9">
        <f>0.001*[10]Sheet1!$F$405</f>
        <v>2.5000000000000001E-2</v>
      </c>
      <c r="M381" s="9">
        <f>0.001*[10]Sheet1!$F$406</f>
        <v>2.5000000000000001E-2</v>
      </c>
      <c r="N381" s="9">
        <f>0.001*[10]Sheet1!$F$407</f>
        <v>2.8000000000000001E-2</v>
      </c>
      <c r="O381" s="9">
        <f>0.001*[10]Sheet1!$F$408</f>
        <v>3.6000000000000004E-2</v>
      </c>
      <c r="P381" s="9">
        <f>0.001*[10]Sheet1!$F$409</f>
        <v>3.1E-2</v>
      </c>
      <c r="Q381" s="9">
        <f>0.001*[10]Sheet1!$F$400</f>
        <v>2.5000000000000001E-2</v>
      </c>
      <c r="R381" s="9">
        <f>0.001*[10]Sheet1!$F$411</f>
        <v>2.8000000000000001E-2</v>
      </c>
      <c r="S381" s="9">
        <f>0.001*[10]Sheet1!$F$412</f>
        <v>3.2000000000000001E-2</v>
      </c>
      <c r="T381" s="9">
        <f>0.001*[10]Sheet1!$F$413</f>
        <v>2.9000000000000001E-2</v>
      </c>
      <c r="U381" s="9">
        <f>0.001*[10]Sheet1!$F$414</f>
        <v>2.9000000000000001E-2</v>
      </c>
      <c r="V381" s="9">
        <f>0.001*[10]Sheet1!$F$415</f>
        <v>0.03</v>
      </c>
      <c r="W381" s="9">
        <f>0.001*[10]Sheet1!$F$416</f>
        <v>0.03</v>
      </c>
      <c r="X381" s="9">
        <f>0.001*[10]Sheet1!$F$417</f>
        <v>2.9000000000000001E-2</v>
      </c>
      <c r="Y381" s="9">
        <f>0.001*[10]Sheet1!$F$418</f>
        <v>2.8000000000000001E-2</v>
      </c>
      <c r="Z381" s="44">
        <f>0.001*[10]Sheet1!$F$419</f>
        <v>2.7E-2</v>
      </c>
      <c r="AA381" s="35">
        <f t="shared" si="54"/>
        <v>3.6000000000000004E-2</v>
      </c>
      <c r="AB381" s="10">
        <f t="shared" si="55"/>
        <v>2.5000000000000001E-2</v>
      </c>
      <c r="AC381" s="14">
        <f t="shared" si="56"/>
        <v>2.7458333333333348E-2</v>
      </c>
    </row>
    <row r="382" spans="2:29" ht="15" customHeight="1">
      <c r="B382" s="26">
        <v>18</v>
      </c>
      <c r="C382" s="43">
        <f>0.001*[10]Sheet1!$F$420</f>
        <v>2.6000000000000002E-2</v>
      </c>
      <c r="D382" s="9">
        <f>0.001*[10]Sheet1!$F$421</f>
        <v>2.6000000000000002E-2</v>
      </c>
      <c r="E382" s="9">
        <f>0.001*[10]Sheet1!$F$422</f>
        <v>2.6000000000000002E-2</v>
      </c>
      <c r="F382" s="9">
        <f>0.001*[10]Sheet1!$F$423</f>
        <v>2.7E-2</v>
      </c>
      <c r="G382" s="9">
        <f>0.001*[10]Sheet1!$F$424</f>
        <v>2.7E-2</v>
      </c>
      <c r="H382" s="9">
        <f>0.001*[10]Sheet1!$F$425</f>
        <v>2.6000000000000002E-2</v>
      </c>
      <c r="I382" s="9">
        <f>0.001*[10]Sheet1!$F$426</f>
        <v>2.6000000000000002E-2</v>
      </c>
      <c r="J382" s="9">
        <f>0.001*[10]Sheet1!$F$427</f>
        <v>2.6000000000000002E-2</v>
      </c>
      <c r="K382" s="9">
        <f>0.001*[10]Sheet1!$F$428</f>
        <v>2.6000000000000002E-2</v>
      </c>
      <c r="L382" s="9">
        <f>0.001*[10]Sheet1!$F$429</f>
        <v>2.7E-2</v>
      </c>
      <c r="M382" s="9">
        <f>0.001*[10]Sheet1!$F$430</f>
        <v>2.7E-2</v>
      </c>
      <c r="N382" s="9">
        <f>0.001*[10]Sheet1!$F$431</f>
        <v>2.6000000000000002E-2</v>
      </c>
      <c r="O382" s="9">
        <f>0.001*[10]Sheet1!$F$432</f>
        <v>2.6000000000000002E-2</v>
      </c>
      <c r="P382" s="9">
        <f>0.001*[10]Sheet1!$F$433</f>
        <v>2.7E-2</v>
      </c>
      <c r="Q382" s="9">
        <f>0.001*[10]Sheet1!$F$434</f>
        <v>2.8000000000000001E-2</v>
      </c>
      <c r="R382" s="9">
        <f>0.001*[10]Sheet1!$F$435</f>
        <v>2.7E-2</v>
      </c>
      <c r="S382" s="9">
        <f>0.001*[10]Sheet1!$F$436</f>
        <v>2.7E-2</v>
      </c>
      <c r="T382" s="9">
        <f>0.001*[10]Sheet1!$F$437</f>
        <v>2.6000000000000002E-2</v>
      </c>
      <c r="U382" s="9">
        <f>0.001*[10]Sheet1!$F$438</f>
        <v>2.6000000000000002E-2</v>
      </c>
      <c r="V382" s="9">
        <f>0.001*[10]Sheet1!$F$439</f>
        <v>2.7E-2</v>
      </c>
      <c r="W382" s="9">
        <f>0.001*[10]Sheet1!$F$440</f>
        <v>2.6000000000000002E-2</v>
      </c>
      <c r="X382" s="9">
        <f>0.001*[10]Sheet1!$F$441</f>
        <v>2.7E-2</v>
      </c>
      <c r="Y382" s="9">
        <f>0.001*[10]Sheet1!$F$442</f>
        <v>2.7E-2</v>
      </c>
      <c r="Z382" s="44">
        <f>0.001*[10]Sheet1!$F$443</f>
        <v>2.7E-2</v>
      </c>
      <c r="AA382" s="35">
        <f t="shared" si="54"/>
        <v>2.8000000000000001E-2</v>
      </c>
      <c r="AB382" s="10">
        <f t="shared" si="55"/>
        <v>2.6000000000000002E-2</v>
      </c>
      <c r="AC382" s="14">
        <f t="shared" si="56"/>
        <v>2.6541666666666682E-2</v>
      </c>
    </row>
    <row r="383" spans="2:29" ht="15" customHeight="1">
      <c r="B383" s="26">
        <v>19</v>
      </c>
      <c r="C383" s="43">
        <f>0.001*[10]Sheet1!$F$444</f>
        <v>2.6000000000000002E-2</v>
      </c>
      <c r="D383" s="9">
        <f>0.001*[10]Sheet1!$F$445</f>
        <v>2.7E-2</v>
      </c>
      <c r="E383" s="9">
        <f>0.001*[10]Sheet1!$F$446</f>
        <v>2.7E-2</v>
      </c>
      <c r="F383" s="9">
        <f>0.001*[10]Sheet1!$F$447</f>
        <v>2.6000000000000002E-2</v>
      </c>
      <c r="G383" s="9">
        <f>0.001*[10]Sheet1!$F$448</f>
        <v>2.6000000000000002E-2</v>
      </c>
      <c r="H383" s="9">
        <f>0.001*[10]Sheet1!$F$449</f>
        <v>2.6000000000000002E-2</v>
      </c>
      <c r="I383" s="9">
        <f>0.001*[10]Sheet1!$F$450</f>
        <v>2.6000000000000002E-2</v>
      </c>
      <c r="J383" s="9">
        <f>0.001*[10]Sheet1!$F$451</f>
        <v>2.6000000000000002E-2</v>
      </c>
      <c r="K383" s="9">
        <f>0.001*[10]Sheet1!$F$452</f>
        <v>2.5000000000000001E-2</v>
      </c>
      <c r="L383" s="9">
        <f>0.001*[10]Sheet1!$F$453</f>
        <v>2.5000000000000001E-2</v>
      </c>
      <c r="M383" s="9">
        <f>0.001*[10]Sheet1!$F$454</f>
        <v>2.5000000000000001E-2</v>
      </c>
      <c r="N383" s="9">
        <f>0.001*[10]Sheet1!$F$455</f>
        <v>2.5000000000000001E-2</v>
      </c>
      <c r="O383" s="9">
        <f>0.001*[10]Sheet1!$F$456</f>
        <v>2.5000000000000001E-2</v>
      </c>
      <c r="P383" s="9">
        <f>0.001*[10]Sheet1!$F$457</f>
        <v>2.5000000000000001E-2</v>
      </c>
      <c r="Q383" s="9">
        <f>0.001*[10]Sheet1!$F$458</f>
        <v>2.5000000000000001E-2</v>
      </c>
      <c r="R383" s="9">
        <f>0.001*[10]Sheet1!$F$459</f>
        <v>2.5000000000000001E-2</v>
      </c>
      <c r="S383" s="9">
        <f>0.001*[10]Sheet1!$F$460</f>
        <v>2.5000000000000001E-2</v>
      </c>
      <c r="T383" s="9">
        <f>0.001*[10]Sheet1!$F$461</f>
        <v>2.5000000000000001E-2</v>
      </c>
      <c r="U383" s="9">
        <f>0.001*[10]Sheet1!$F$462</f>
        <v>2.5000000000000001E-2</v>
      </c>
      <c r="V383" s="9">
        <f>0.001*[10]Sheet1!$F$463</f>
        <v>2.6000000000000002E-2</v>
      </c>
      <c r="W383" s="9">
        <f>0.001*[10]Sheet1!$F$464</f>
        <v>2.6000000000000002E-2</v>
      </c>
      <c r="X383" s="9">
        <f>0.001*[10]Sheet1!$F$465</f>
        <v>2.6000000000000002E-2</v>
      </c>
      <c r="Y383" s="9">
        <f>0.001*[10]Sheet1!$F$466</f>
        <v>2.6000000000000002E-2</v>
      </c>
      <c r="Z383" s="44">
        <f>0.001*[10]Sheet1!$F$467</f>
        <v>2.6000000000000002E-2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2.5625000000000012E-2</v>
      </c>
    </row>
    <row r="384" spans="2:29" ht="15" customHeight="1">
      <c r="B384" s="28">
        <v>20</v>
      </c>
      <c r="C384" s="47">
        <f>0.001*[10]Sheet1!$F$468</f>
        <v>2.6000000000000002E-2</v>
      </c>
      <c r="D384" s="20">
        <f>0.001*[10]Sheet1!$F$469</f>
        <v>2.6000000000000002E-2</v>
      </c>
      <c r="E384" s="20">
        <f>0.001*[10]Sheet1!$F$470</f>
        <v>2.6000000000000002E-2</v>
      </c>
      <c r="F384" s="20">
        <f>0.001*[10]Sheet1!$F$471</f>
        <v>2.7E-2</v>
      </c>
      <c r="G384" s="20">
        <f>0.001*[10]Sheet1!$F$472</f>
        <v>2.6000000000000002E-2</v>
      </c>
      <c r="H384" s="20">
        <f>0.001*[10]Sheet1!$F$473</f>
        <v>2.6000000000000002E-2</v>
      </c>
      <c r="I384" s="20">
        <f>0.001*[10]Sheet1!$F$474</f>
        <v>2.6000000000000002E-2</v>
      </c>
      <c r="J384" s="20">
        <f>0.001*[10]Sheet1!$F$475</f>
        <v>2.6000000000000002E-2</v>
      </c>
      <c r="K384" s="20">
        <f>0.001*[10]Sheet1!$F$476</f>
        <v>2.6000000000000002E-2</v>
      </c>
      <c r="L384" s="20">
        <f>0.001*[10]Sheet1!$F$477</f>
        <v>2.6000000000000002E-2</v>
      </c>
      <c r="M384" s="20">
        <f>0.001*[10]Sheet1!$F$478</f>
        <v>2.6000000000000002E-2</v>
      </c>
      <c r="N384" s="20">
        <f>0.001*[10]Sheet1!$F$479</f>
        <v>2.5000000000000001E-2</v>
      </c>
      <c r="O384" s="20">
        <f>0.001*[10]Sheet1!$F$480</f>
        <v>2.4E-2</v>
      </c>
      <c r="P384" s="20">
        <f>0.001*[10]Sheet1!$F$481</f>
        <v>2.5000000000000001E-2</v>
      </c>
      <c r="Q384" s="20">
        <f>0.001*[10]Sheet1!$F$482</f>
        <v>2.6000000000000002E-2</v>
      </c>
      <c r="R384" s="20">
        <f>0.001*[10]Sheet1!$F$483</f>
        <v>2.5000000000000001E-2</v>
      </c>
      <c r="S384" s="20">
        <f>0.001*[10]Sheet1!$F$484</f>
        <v>2.5000000000000001E-2</v>
      </c>
      <c r="T384" s="20">
        <f>0.001*[10]Sheet1!$F$485</f>
        <v>2.5000000000000001E-2</v>
      </c>
      <c r="U384" s="20">
        <f>0.001*[10]Sheet1!$F$486</f>
        <v>2.5000000000000001E-2</v>
      </c>
      <c r="V384" s="20">
        <f>0.001*[10]Sheet1!$F$487</f>
        <v>2.5000000000000001E-2</v>
      </c>
      <c r="W384" s="20">
        <f>0.001*[10]Sheet1!$F$488</f>
        <v>2.5000000000000001E-2</v>
      </c>
      <c r="X384" s="20">
        <f>0.001*[10]Sheet1!$F$489</f>
        <v>2.6000000000000002E-2</v>
      </c>
      <c r="Y384" s="20">
        <f>0.001*[10]Sheet1!$F$490</f>
        <v>2.6000000000000002E-2</v>
      </c>
      <c r="Z384" s="48">
        <f>0.001*[10]Sheet1!$F$491</f>
        <v>2.6000000000000002E-2</v>
      </c>
      <c r="AA384" s="37">
        <f t="shared" si="54"/>
        <v>2.7E-2</v>
      </c>
      <c r="AB384" s="21">
        <f t="shared" si="55"/>
        <v>2.4E-2</v>
      </c>
      <c r="AC384" s="22">
        <f t="shared" si="56"/>
        <v>2.5625000000000012E-2</v>
      </c>
    </row>
    <row r="385" spans="2:29" ht="15" customHeight="1">
      <c r="B385" s="26">
        <v>21</v>
      </c>
      <c r="C385" s="43">
        <f>0.001*[10]Sheet1!$F$492</f>
        <v>2.6000000000000002E-2</v>
      </c>
      <c r="D385" s="9">
        <f>0.001*[10]Sheet1!$F$493</f>
        <v>2.6000000000000002E-2</v>
      </c>
      <c r="E385" s="9">
        <f>0.001*[10]Sheet1!$F$494</f>
        <v>2.6000000000000002E-2</v>
      </c>
      <c r="F385" s="9">
        <f>0.001*[10]Sheet1!$F$495</f>
        <v>2.6000000000000002E-2</v>
      </c>
      <c r="G385" s="9">
        <f>0.001*[10]Sheet1!$F$496</f>
        <v>2.6000000000000002E-2</v>
      </c>
      <c r="H385" s="9">
        <f>0.001*[10]Sheet1!$F$497</f>
        <v>2.7E-2</v>
      </c>
      <c r="I385" s="9">
        <f>0.001*[10]Sheet1!$F$498</f>
        <v>2.7E-2</v>
      </c>
      <c r="J385" s="9">
        <f>0.001*[10]Sheet1!$F$499</f>
        <v>2.7E-2</v>
      </c>
      <c r="K385" s="9">
        <f>0.001*[10]Sheet1!$F$500</f>
        <v>2.6000000000000002E-2</v>
      </c>
      <c r="L385" s="9">
        <f>0.001*[10]Sheet1!$F$501</f>
        <v>2.5000000000000001E-2</v>
      </c>
      <c r="M385" s="9">
        <f>0.001*[10]Sheet1!$F$502</f>
        <v>2.5000000000000001E-2</v>
      </c>
      <c r="N385" s="9">
        <f>0.001*[10]Sheet1!$F$503</f>
        <v>2.5000000000000001E-2</v>
      </c>
      <c r="O385" s="9">
        <f>0.001*[10]Sheet1!$F$504</f>
        <v>2.5000000000000001E-2</v>
      </c>
      <c r="P385" s="9">
        <f>0.001*[10]Sheet1!$F$505</f>
        <v>2.5000000000000001E-2</v>
      </c>
      <c r="Q385" s="9">
        <f>0.001*[10]Sheet1!$F$506</f>
        <v>2.5000000000000001E-2</v>
      </c>
      <c r="R385" s="9">
        <f>0.001*[10]Sheet1!$F$507</f>
        <v>2.5000000000000001E-2</v>
      </c>
      <c r="S385" s="9">
        <f>0.001*[10]Sheet1!$F$508</f>
        <v>2.5000000000000001E-2</v>
      </c>
      <c r="T385" s="9">
        <f>0.001*[10]Sheet1!$F$509</f>
        <v>2.6000000000000002E-2</v>
      </c>
      <c r="U385" s="9">
        <f>0.001*[10]Sheet1!$F$510</f>
        <v>2.7E-2</v>
      </c>
      <c r="V385" s="9">
        <f>0.001*[10]Sheet1!$F$511</f>
        <v>2.8000000000000001E-2</v>
      </c>
      <c r="W385" s="9">
        <f>0.001*[10]Sheet1!$F$512</f>
        <v>2.8000000000000001E-2</v>
      </c>
      <c r="X385" s="9">
        <f>0.001*[10]Sheet1!$F$513</f>
        <v>2.8000000000000001E-2</v>
      </c>
      <c r="Y385" s="9">
        <f>0.001*[10]Sheet1!$F$514</f>
        <v>2.8000000000000001E-2</v>
      </c>
      <c r="Z385" s="44">
        <f>0.001*[10]Sheet1!$F$515</f>
        <v>2.9000000000000001E-2</v>
      </c>
      <c r="AA385" s="35">
        <f t="shared" si="54"/>
        <v>2.9000000000000001E-2</v>
      </c>
      <c r="AB385" s="10">
        <f t="shared" si="55"/>
        <v>2.5000000000000001E-2</v>
      </c>
      <c r="AC385" s="14">
        <f t="shared" si="56"/>
        <v>2.6291666666666682E-2</v>
      </c>
    </row>
    <row r="386" spans="2:29" ht="15" customHeight="1">
      <c r="B386" s="26">
        <v>22</v>
      </c>
      <c r="C386" s="43">
        <f>0.001*[10]Sheet1!$F$516</f>
        <v>0.03</v>
      </c>
      <c r="D386" s="9">
        <f>0.001*[10]Sheet1!$F$517</f>
        <v>3.2000000000000001E-2</v>
      </c>
      <c r="E386" s="9">
        <f>0.001*[10]Sheet1!$F$518</f>
        <v>3.3000000000000002E-2</v>
      </c>
      <c r="F386" s="9">
        <f>0.001*[10]Sheet1!$F$519</f>
        <v>3.1E-2</v>
      </c>
      <c r="G386" s="9">
        <f>0.001*[10]Sheet1!$F$520</f>
        <v>2.9000000000000001E-2</v>
      </c>
      <c r="H386" s="9">
        <f>0.001*[10]Sheet1!$F$521</f>
        <v>2.8000000000000001E-2</v>
      </c>
      <c r="I386" s="9">
        <f>0.001*[10]Sheet1!$F$522</f>
        <v>2.7E-2</v>
      </c>
      <c r="J386" s="9">
        <f>0.001*[10]Sheet1!$F$523</f>
        <v>2.7E-2</v>
      </c>
      <c r="K386" s="9">
        <f>0.001*[10]Sheet1!$F$524</f>
        <v>2.6000000000000002E-2</v>
      </c>
      <c r="L386" s="9">
        <f>0.001*[10]Sheet1!$F$525</f>
        <v>2.5000000000000001E-2</v>
      </c>
      <c r="M386" s="9">
        <f>0.001*[10]Sheet1!$F$526</f>
        <v>2.5000000000000001E-2</v>
      </c>
      <c r="N386" s="9">
        <f>0.001*[10]Sheet1!$F$527</f>
        <v>2.5000000000000001E-2</v>
      </c>
      <c r="O386" s="9">
        <f>0.001*[10]Sheet1!$F$528</f>
        <v>2.5000000000000001E-2</v>
      </c>
      <c r="P386" s="9">
        <f>0.001*[10]Sheet1!$F$529</f>
        <v>2.5000000000000001E-2</v>
      </c>
      <c r="Q386" s="9">
        <f>0.001*[10]Sheet1!$F$530</f>
        <v>2.5000000000000001E-2</v>
      </c>
      <c r="R386" s="9">
        <f>0.001*[10]Sheet1!$F$531</f>
        <v>2.6000000000000002E-2</v>
      </c>
      <c r="S386" s="9">
        <f>0.001*[10]Sheet1!$F$532</f>
        <v>2.6000000000000002E-2</v>
      </c>
      <c r="T386" s="9">
        <f>0.001*[10]Sheet1!$F$533</f>
        <v>2.6000000000000002E-2</v>
      </c>
      <c r="U386" s="9">
        <f>0.001*[10]Sheet1!$F$534</f>
        <v>2.6000000000000002E-2</v>
      </c>
      <c r="V386" s="9">
        <f>0.001*[10]Sheet1!$F$535</f>
        <v>2.6000000000000002E-2</v>
      </c>
      <c r="W386" s="9">
        <f>0.001*[10]Sheet1!$F$536</f>
        <v>2.6000000000000002E-2</v>
      </c>
      <c r="X386" s="9">
        <f>0.001*[10]Sheet1!$F$537</f>
        <v>2.6000000000000002E-2</v>
      </c>
      <c r="Y386" s="9">
        <f>0.001*[10]Sheet1!$F$538</f>
        <v>2.6000000000000002E-2</v>
      </c>
      <c r="Z386" s="44">
        <f>0.001*[10]Sheet1!$F$539</f>
        <v>2.7E-2</v>
      </c>
      <c r="AA386" s="35">
        <f t="shared" si="54"/>
        <v>3.3000000000000002E-2</v>
      </c>
      <c r="AB386" s="10">
        <f t="shared" si="55"/>
        <v>2.5000000000000001E-2</v>
      </c>
      <c r="AC386" s="14">
        <f t="shared" si="56"/>
        <v>2.7000000000000014E-2</v>
      </c>
    </row>
    <row r="387" spans="2:29" ht="15" customHeight="1">
      <c r="B387" s="26">
        <v>23</v>
      </c>
      <c r="C387" s="43">
        <f>0.001*[10]Sheet1!$F$540</f>
        <v>2.7E-2</v>
      </c>
      <c r="D387" s="9">
        <f>0.001*[10]Sheet1!$F$541</f>
        <v>2.7E-2</v>
      </c>
      <c r="E387" s="9">
        <f>0.001*[10]Sheet1!$F$542</f>
        <v>2.7E-2</v>
      </c>
      <c r="F387" s="9">
        <f>0.001*[10]Sheet1!$F$543</f>
        <v>2.7E-2</v>
      </c>
      <c r="G387" s="9">
        <f>0.001*[10]Sheet1!$F$544</f>
        <v>2.7E-2</v>
      </c>
      <c r="H387" s="9">
        <f>0.001*[10]Sheet1!$F$545</f>
        <v>2.7E-2</v>
      </c>
      <c r="I387" s="9">
        <f>0.001*[10]Sheet1!$F$546</f>
        <v>2.6000000000000002E-2</v>
      </c>
      <c r="J387" s="9">
        <f>0.001*[10]Sheet1!$F$547</f>
        <v>2.6000000000000002E-2</v>
      </c>
      <c r="K387" s="9">
        <f>0.001*[10]Sheet1!$F$548</f>
        <v>2.6000000000000002E-2</v>
      </c>
      <c r="L387" s="9">
        <f>0.001*[10]Sheet1!$F$549</f>
        <v>2.6000000000000002E-2</v>
      </c>
      <c r="M387" s="9">
        <f>0.001*[10]Sheet1!$F$550</f>
        <v>2.6000000000000002E-2</v>
      </c>
      <c r="N387" s="9">
        <f>0.001*[10]Sheet1!$F$551</f>
        <v>2.6000000000000002E-2</v>
      </c>
      <c r="O387" s="9">
        <f>0.001*[10]Sheet1!$F$552</f>
        <v>2.5000000000000001E-2</v>
      </c>
      <c r="P387" s="9">
        <f>0.001*[10]Sheet1!$F$553</f>
        <v>2.5000000000000001E-2</v>
      </c>
      <c r="Q387" s="9">
        <f>0.001*[10]Sheet1!$F$554</f>
        <v>2.5000000000000001E-2</v>
      </c>
      <c r="R387" s="9">
        <f>0.001*[10]Sheet1!$F$555</f>
        <v>2.6000000000000002E-2</v>
      </c>
      <c r="S387" s="9">
        <f>0.001*[10]Sheet1!$F$556</f>
        <v>2.6000000000000002E-2</v>
      </c>
      <c r="T387" s="9">
        <f>0.001*[10]Sheet1!$F$557</f>
        <v>2.6000000000000002E-2</v>
      </c>
      <c r="U387" s="9">
        <f>0.001*[10]Sheet1!$F$558</f>
        <v>2.6000000000000002E-2</v>
      </c>
      <c r="V387" s="9">
        <f>0.001*[10]Sheet1!$F$559</f>
        <v>2.6000000000000002E-2</v>
      </c>
      <c r="W387" s="9">
        <f>0.001*[10]Sheet1!$F$560</f>
        <v>2.6000000000000002E-2</v>
      </c>
      <c r="X387" s="9">
        <f>0.001*[10]Sheet1!$F$561</f>
        <v>2.7E-2</v>
      </c>
      <c r="Y387" s="9">
        <f>0.001*[10]Sheet1!$F$562</f>
        <v>2.7E-2</v>
      </c>
      <c r="Z387" s="44">
        <f>0.001*[10]Sheet1!$F$563</f>
        <v>2.7E-2</v>
      </c>
      <c r="AA387" s="35">
        <f t="shared" si="54"/>
        <v>2.7E-2</v>
      </c>
      <c r="AB387" s="10">
        <f t="shared" si="55"/>
        <v>2.5000000000000001E-2</v>
      </c>
      <c r="AC387" s="14">
        <f t="shared" si="56"/>
        <v>2.6250000000000013E-2</v>
      </c>
    </row>
    <row r="388" spans="2:29" ht="15" customHeight="1">
      <c r="B388" s="26">
        <v>24</v>
      </c>
      <c r="C388" s="43">
        <f>0.001*[10]Sheet1!$F$564</f>
        <v>2.7E-2</v>
      </c>
      <c r="D388" s="9">
        <f>0.001*[10]Sheet1!$F$565</f>
        <v>2.7E-2</v>
      </c>
      <c r="E388" s="9">
        <f>0.001*[10]Sheet1!$F$566</f>
        <v>2.7E-2</v>
      </c>
      <c r="F388" s="9">
        <f>0.001*[10]Sheet1!$F$567</f>
        <v>2.7E-2</v>
      </c>
      <c r="G388" s="9">
        <f>0.001*[10]Sheet1!$F$568</f>
        <v>2.7E-2</v>
      </c>
      <c r="H388" s="9">
        <f>0.001*[10]Sheet1!$F$569</f>
        <v>2.7E-2</v>
      </c>
      <c r="I388" s="9">
        <f>0.001*[10]Sheet1!$F$570</f>
        <v>2.7E-2</v>
      </c>
      <c r="J388" s="9">
        <f>0.001*[10]Sheet1!$F$571</f>
        <v>2.6000000000000002E-2</v>
      </c>
      <c r="K388" s="9">
        <f>0.001*[10]Sheet1!$F$572</f>
        <v>2.6000000000000002E-2</v>
      </c>
      <c r="L388" s="9">
        <f>0.001*[10]Sheet1!$F$573</f>
        <v>2.6000000000000002E-2</v>
      </c>
      <c r="M388" s="9">
        <f>0.001*[10]Sheet1!$F$574</f>
        <v>2.5000000000000001E-2</v>
      </c>
      <c r="N388" s="9">
        <f>0.001*[10]Sheet1!$F$575</f>
        <v>2.6000000000000002E-2</v>
      </c>
      <c r="O388" s="9">
        <f>0.001*[10]Sheet1!$F$576</f>
        <v>2.5000000000000001E-2</v>
      </c>
      <c r="P388" s="9">
        <f>0.001*[10]Sheet1!$F$577</f>
        <v>2.5000000000000001E-2</v>
      </c>
      <c r="Q388" s="9">
        <f>0.001*[10]Sheet1!$F$578</f>
        <v>2.6000000000000002E-2</v>
      </c>
      <c r="R388" s="9">
        <f>0.001*[10]Sheet1!$F$579</f>
        <v>2.6000000000000002E-2</v>
      </c>
      <c r="S388" s="9">
        <f>0.001*[10]Sheet1!$F$580</f>
        <v>2.6000000000000002E-2</v>
      </c>
      <c r="T388" s="9">
        <f>0.001*[10]Sheet1!$F$581</f>
        <v>2.6000000000000002E-2</v>
      </c>
      <c r="U388" s="9">
        <f>0.001*[10]Sheet1!$F$582</f>
        <v>2.6000000000000002E-2</v>
      </c>
      <c r="V388" s="9">
        <f>0.001*[10]Sheet1!$F$583</f>
        <v>2.6000000000000002E-2</v>
      </c>
      <c r="W388" s="9">
        <f>0.001*[10]Sheet1!$F$584</f>
        <v>2.5000000000000001E-2</v>
      </c>
      <c r="X388" s="9">
        <f>0.001*[10]Sheet1!$F$585</f>
        <v>2.6000000000000002E-2</v>
      </c>
      <c r="Y388" s="9">
        <f>0.001*[10]Sheet1!$F$586</f>
        <v>2.6000000000000002E-2</v>
      </c>
      <c r="Z388" s="44">
        <f>0.001*[10]Sheet1!$F$587</f>
        <v>2.6000000000000002E-2</v>
      </c>
      <c r="AA388" s="35">
        <f t="shared" si="54"/>
        <v>2.7E-2</v>
      </c>
      <c r="AB388" s="10">
        <f t="shared" si="55"/>
        <v>2.5000000000000001E-2</v>
      </c>
      <c r="AC388" s="14">
        <f t="shared" si="56"/>
        <v>2.6125000000000013E-2</v>
      </c>
    </row>
    <row r="389" spans="2:29" ht="15" customHeight="1">
      <c r="B389" s="26">
        <v>25</v>
      </c>
      <c r="C389" s="43">
        <f>0.001*[10]Sheet1!$F$588</f>
        <v>2.6000000000000002E-2</v>
      </c>
      <c r="D389" s="9">
        <f>0.001*[10]Sheet1!$F$589</f>
        <v>2.7E-2</v>
      </c>
      <c r="E389" s="9">
        <f>0.001*[10]Sheet1!$F$590</f>
        <v>2.7E-2</v>
      </c>
      <c r="F389" s="9">
        <f>0.001*[10]Sheet1!$F$591</f>
        <v>2.7E-2</v>
      </c>
      <c r="G389" s="9">
        <f>0.001*[10]Sheet1!$F$592</f>
        <v>2.7E-2</v>
      </c>
      <c r="H389" s="9">
        <f>0.001*[10]Sheet1!$F$593</f>
        <v>2.7E-2</v>
      </c>
      <c r="I389" s="9">
        <f>0.001*[10]Sheet1!$F$594</f>
        <v>2.7E-2</v>
      </c>
      <c r="J389" s="9">
        <f>0.001*[10]Sheet1!$F$595</f>
        <v>2.7E-2</v>
      </c>
      <c r="K389" s="9">
        <f>0.001*[10]Sheet1!$F$596</f>
        <v>2.6000000000000002E-2</v>
      </c>
      <c r="L389" s="9">
        <f>0.001*[10]Sheet1!$F$597</f>
        <v>2.7E-2</v>
      </c>
      <c r="M389" s="9">
        <f>0.001*[10]Sheet1!$F$598</f>
        <v>2.6000000000000002E-2</v>
      </c>
      <c r="N389" s="9">
        <f>0.001*[10]Sheet1!$F$599</f>
        <v>2.5000000000000001E-2</v>
      </c>
      <c r="O389" s="9">
        <f>0.001*[10]Sheet1!$F$600</f>
        <v>2.5000000000000001E-2</v>
      </c>
      <c r="P389" s="9">
        <f>0.001*[10]Sheet1!$F$601</f>
        <v>2.5000000000000001E-2</v>
      </c>
      <c r="Q389" s="9">
        <f>0.001*[10]Sheet1!$F$602</f>
        <v>2.6000000000000002E-2</v>
      </c>
      <c r="R389" s="9">
        <f>0.001*[10]Sheet1!$F$603</f>
        <v>2.6000000000000002E-2</v>
      </c>
      <c r="S389" s="9">
        <f>0.001*[10]Sheet1!$F$604</f>
        <v>2.6000000000000002E-2</v>
      </c>
      <c r="T389" s="9">
        <f>0.001*[10]Sheet1!$F$605</f>
        <v>2.6000000000000002E-2</v>
      </c>
      <c r="U389" s="9">
        <f>0.001*[10]Sheet1!$F$606</f>
        <v>2.6000000000000002E-2</v>
      </c>
      <c r="V389" s="9">
        <f>0.001*[10]Sheet1!$F$607</f>
        <v>2.6000000000000002E-2</v>
      </c>
      <c r="W389" s="9">
        <f>0.001*[10]Sheet1!$F$608</f>
        <v>2.6000000000000002E-2</v>
      </c>
      <c r="X389" s="9">
        <f>0.001*[10]Sheet1!$F$609</f>
        <v>2.6000000000000002E-2</v>
      </c>
      <c r="Y389" s="9">
        <f>0.001*[10]Sheet1!$F$610</f>
        <v>2.7E-2</v>
      </c>
      <c r="Z389" s="44">
        <f>0.001*[10]Sheet1!$F$611</f>
        <v>2.7E-2</v>
      </c>
      <c r="AA389" s="35">
        <f t="shared" si="54"/>
        <v>2.7E-2</v>
      </c>
      <c r="AB389" s="10">
        <f t="shared" si="55"/>
        <v>2.5000000000000001E-2</v>
      </c>
      <c r="AC389" s="14">
        <f t="shared" si="56"/>
        <v>2.6291666666666682E-2</v>
      </c>
    </row>
    <row r="390" spans="2:29" ht="15" customHeight="1">
      <c r="B390" s="27">
        <v>26</v>
      </c>
      <c r="C390" s="45">
        <f>0.001*[10]Sheet1!$F$612</f>
        <v>2.7E-2</v>
      </c>
      <c r="D390" s="17">
        <f>0.001*[10]Sheet1!$F$613</f>
        <v>2.7E-2</v>
      </c>
      <c r="E390" s="17">
        <f>0.001*[10]Sheet1!$F$614</f>
        <v>2.7E-2</v>
      </c>
      <c r="F390" s="17">
        <f>0.001*[10]Sheet1!$F$615</f>
        <v>2.7E-2</v>
      </c>
      <c r="G390" s="17">
        <f>0.001*[10]Sheet1!$F$616</f>
        <v>2.7E-2</v>
      </c>
      <c r="H390" s="17">
        <f>0.001*[10]Sheet1!$F$617</f>
        <v>2.8000000000000001E-2</v>
      </c>
      <c r="I390" s="17">
        <f>0.001*[10]Sheet1!$F$618</f>
        <v>2.7E-2</v>
      </c>
      <c r="J390" s="17">
        <f>0.001*[10]Sheet1!$F$619</f>
        <v>2.7E-2</v>
      </c>
      <c r="K390" s="17">
        <f>0.001*[10]Sheet1!$F$620</f>
        <v>2.6000000000000002E-2</v>
      </c>
      <c r="L390" s="17">
        <f>0.001*[10]Sheet1!$F$621</f>
        <v>2.7E-2</v>
      </c>
      <c r="M390" s="17">
        <f>0.001*[10]Sheet1!$F$622</f>
        <v>2.6000000000000002E-2</v>
      </c>
      <c r="N390" s="17">
        <f>0.001*[10]Sheet1!$F$623</f>
        <v>2.5000000000000001E-2</v>
      </c>
      <c r="O390" s="17">
        <f>0.001*[10]Sheet1!$F$624</f>
        <v>2.5000000000000001E-2</v>
      </c>
      <c r="P390" s="17">
        <f>0.001*[10]Sheet1!$F$625</f>
        <v>2.6000000000000002E-2</v>
      </c>
      <c r="Q390" s="17">
        <f>0.001*[10]Sheet1!$F$626</f>
        <v>2.6000000000000002E-2</v>
      </c>
      <c r="R390" s="17">
        <f>0.001*[10]Sheet1!$F$627</f>
        <v>2.7E-2</v>
      </c>
      <c r="S390" s="17">
        <f>0.001*[10]Sheet1!$F$628</f>
        <v>2.6000000000000002E-2</v>
      </c>
      <c r="T390" s="17">
        <f>0.001*[10]Sheet1!$F$629</f>
        <v>2.5000000000000001E-2</v>
      </c>
      <c r="U390" s="17">
        <f>0.001*[10]Sheet1!$F$630</f>
        <v>2.5000000000000001E-2</v>
      </c>
      <c r="V390" s="17">
        <f>0.001*[10]Sheet1!$F$631</f>
        <v>2.5000000000000001E-2</v>
      </c>
      <c r="W390" s="17">
        <f>0.001*[10]Sheet1!$F$632</f>
        <v>2.5000000000000001E-2</v>
      </c>
      <c r="X390" s="17">
        <f>0.001*[10]Sheet1!$F$633</f>
        <v>2.5000000000000001E-2</v>
      </c>
      <c r="Y390" s="17">
        <f>0.001*[10]Sheet1!$F$634</f>
        <v>2.6000000000000002E-2</v>
      </c>
      <c r="Z390" s="46">
        <f>0.001*[10]Sheet1!$F$635</f>
        <v>2.6000000000000002E-2</v>
      </c>
      <c r="AA390" s="36">
        <f t="shared" si="54"/>
        <v>2.8000000000000001E-2</v>
      </c>
      <c r="AB390" s="18">
        <f t="shared" si="55"/>
        <v>2.5000000000000001E-2</v>
      </c>
      <c r="AC390" s="19">
        <f t="shared" si="56"/>
        <v>2.6166666666666682E-2</v>
      </c>
    </row>
    <row r="391" spans="2:29" ht="15" customHeight="1">
      <c r="B391" s="26">
        <v>27</v>
      </c>
      <c r="C391" s="43">
        <f>0.001*[10]Sheet1!$F$636</f>
        <v>2.6000000000000002E-2</v>
      </c>
      <c r="D391" s="9">
        <f>0.001*[10]Sheet1!$F$637</f>
        <v>2.6000000000000002E-2</v>
      </c>
      <c r="E391" s="9">
        <f>0.001*[10]Sheet1!$F$638</f>
        <v>2.6000000000000002E-2</v>
      </c>
      <c r="F391" s="9">
        <f>0.001*[10]Sheet1!$F$639</f>
        <v>2.6000000000000002E-2</v>
      </c>
      <c r="G391" s="9">
        <f>0.001*[10]Sheet1!$F$640</f>
        <v>2.7E-2</v>
      </c>
      <c r="H391" s="9">
        <f>0.001*[10]Sheet1!$F$641</f>
        <v>2.7E-2</v>
      </c>
      <c r="I391" s="9">
        <f>0.001*[10]Sheet1!$F$642</f>
        <v>2.7E-2</v>
      </c>
      <c r="J391" s="9">
        <f>0.001*[10]Sheet1!$F$643</f>
        <v>2.6000000000000002E-2</v>
      </c>
      <c r="K391" s="9">
        <f>0.001*[10]Sheet1!$F$644</f>
        <v>2.6000000000000002E-2</v>
      </c>
      <c r="L391" s="9">
        <f>0.001*[10]Sheet1!$F$645</f>
        <v>2.6000000000000002E-2</v>
      </c>
      <c r="M391" s="9">
        <f>0.001*[10]Sheet1!$F$646</f>
        <v>2.6000000000000002E-2</v>
      </c>
      <c r="N391" s="9">
        <f>0.001*[10]Sheet1!$F$647</f>
        <v>2.5000000000000001E-2</v>
      </c>
      <c r="O391" s="9">
        <f>0.001*[10]Sheet1!$F$648</f>
        <v>2.5000000000000001E-2</v>
      </c>
      <c r="P391" s="9">
        <f>0.001*[10]Sheet1!$F$649</f>
        <v>2.6000000000000002E-2</v>
      </c>
      <c r="Q391" s="9">
        <f>0.001*[10]Sheet1!$F$650</f>
        <v>2.6000000000000002E-2</v>
      </c>
      <c r="R391" s="9">
        <f>0.001*[10]Sheet1!$F$651</f>
        <v>2.6000000000000002E-2</v>
      </c>
      <c r="S391" s="9">
        <f>0.001*[10]Sheet1!$F$652</f>
        <v>2.6000000000000002E-2</v>
      </c>
      <c r="T391" s="9">
        <f>0.001*[10]Sheet1!$F$653</f>
        <v>2.6000000000000002E-2</v>
      </c>
      <c r="U391" s="9">
        <f>0.001*[10]Sheet1!$F$654</f>
        <v>2.6000000000000002E-2</v>
      </c>
      <c r="V391" s="9">
        <f>0.001*[10]Sheet1!$F$655</f>
        <v>2.6000000000000002E-2</v>
      </c>
      <c r="W391" s="9">
        <f>0.001*[10]Sheet1!$F$656</f>
        <v>2.7E-2</v>
      </c>
      <c r="X391" s="9">
        <f>0.001*[10]Sheet1!$F$657</f>
        <v>2.7E-2</v>
      </c>
      <c r="Y391" s="9">
        <f>0.001*[10]Sheet1!$F$658</f>
        <v>2.7E-2</v>
      </c>
      <c r="Z391" s="44">
        <f>0.001*[10]Sheet1!$F$659</f>
        <v>2.7E-2</v>
      </c>
      <c r="AA391" s="35">
        <f t="shared" si="54"/>
        <v>2.7E-2</v>
      </c>
      <c r="AB391" s="10">
        <f t="shared" si="55"/>
        <v>2.5000000000000001E-2</v>
      </c>
      <c r="AC391" s="14">
        <f t="shared" si="56"/>
        <v>2.6208333333333347E-2</v>
      </c>
    </row>
    <row r="392" spans="2:29" ht="15" customHeight="1">
      <c r="B392" s="26">
        <v>28</v>
      </c>
      <c r="C392" s="43">
        <f>0.001*[10]Sheet1!$F$660</f>
        <v>2.7E-2</v>
      </c>
      <c r="D392" s="9">
        <f>0.001*[10]Sheet1!$F$661</f>
        <v>2.7E-2</v>
      </c>
      <c r="E392" s="9">
        <f>0.001*[10]Sheet1!$F$662</f>
        <v>2.7E-2</v>
      </c>
      <c r="F392" s="9">
        <f>0.001*[10]Sheet1!$F$663</f>
        <v>2.7E-2</v>
      </c>
      <c r="G392" s="9">
        <f>0.001*[10]Sheet1!$F$664</f>
        <v>2.7E-2</v>
      </c>
      <c r="H392" s="9">
        <f>0.001*[10]Sheet1!$F$665</f>
        <v>2.7E-2</v>
      </c>
      <c r="I392" s="9">
        <f>0.001*[10]Sheet1!$F$666</f>
        <v>2.8000000000000001E-2</v>
      </c>
      <c r="J392" s="9">
        <f>0.001*[10]Sheet1!$F$667</f>
        <v>2.7E-2</v>
      </c>
      <c r="K392" s="9">
        <f>0.001*[10]Sheet1!$F$668</f>
        <v>2.6000000000000002E-2</v>
      </c>
      <c r="L392" s="9">
        <f>0.001*[10]Sheet1!$F$669</f>
        <v>2.6000000000000002E-2</v>
      </c>
      <c r="M392" s="9">
        <f>0.001*[10]Sheet1!$F$670</f>
        <v>2.9000000000000001E-2</v>
      </c>
      <c r="N392" s="9">
        <f>0.001*[10]Sheet1!$F$671</f>
        <v>3.1E-2</v>
      </c>
      <c r="O392" s="9">
        <f>0.001*[10]Sheet1!$F$672</f>
        <v>0.03</v>
      </c>
      <c r="P392" s="9">
        <f>0.001*[10]Sheet1!$F$673</f>
        <v>0.03</v>
      </c>
      <c r="Q392" s="9">
        <f>0.001*[10]Sheet1!$F$674</f>
        <v>0.03</v>
      </c>
      <c r="R392" s="9">
        <f>0.001*[10]Sheet1!$F$675</f>
        <v>2.9000000000000001E-2</v>
      </c>
      <c r="S392" s="9">
        <f>0.001*[10]Sheet1!$F$676</f>
        <v>0.03</v>
      </c>
      <c r="T392" s="9">
        <f>0.001*[10]Sheet1!$F$677</f>
        <v>3.2000000000000001E-2</v>
      </c>
      <c r="U392" s="9">
        <f>0.001*[10]Sheet1!$F$678</f>
        <v>3.3000000000000002E-2</v>
      </c>
      <c r="V392" s="9">
        <f>0.001*[10]Sheet1!$F$679</f>
        <v>3.3000000000000002E-2</v>
      </c>
      <c r="W392" s="9">
        <f>0.001*[10]Sheet1!$F$680</f>
        <v>3.4000000000000002E-2</v>
      </c>
      <c r="X392" s="9">
        <f>0.001*[10]Sheet1!$F$681</f>
        <v>3.5000000000000003E-2</v>
      </c>
      <c r="Y392" s="9">
        <f>0.001*[10]Sheet1!$F$682</f>
        <v>3.4000000000000002E-2</v>
      </c>
      <c r="Z392" s="44">
        <f>0.001*[10]Sheet1!$F$683</f>
        <v>3.5000000000000003E-2</v>
      </c>
      <c r="AA392" s="35">
        <f t="shared" si="54"/>
        <v>3.5000000000000003E-2</v>
      </c>
      <c r="AB392" s="10">
        <f t="shared" si="55"/>
        <v>2.6000000000000002E-2</v>
      </c>
      <c r="AC392" s="14">
        <f t="shared" si="56"/>
        <v>2.9750000000000016E-2</v>
      </c>
    </row>
    <row r="393" spans="2:29" ht="15" customHeight="1">
      <c r="B393" s="26">
        <v>29</v>
      </c>
      <c r="C393" s="43">
        <f>0.001*[10]Sheet1!$F$684</f>
        <v>3.6000000000000004E-2</v>
      </c>
      <c r="D393" s="9">
        <f>0.001*[10]Sheet1!$F$685</f>
        <v>3.6999999999999998E-2</v>
      </c>
      <c r="E393" s="9">
        <f>0.001*[10]Sheet1!$F$686</f>
        <v>3.3000000000000002E-2</v>
      </c>
      <c r="F393" s="9">
        <f>0.001*[10]Sheet1!$F$687</f>
        <v>0.03</v>
      </c>
      <c r="G393" s="9">
        <f>0.001*[10]Sheet1!$F$688</f>
        <v>2.9000000000000001E-2</v>
      </c>
      <c r="H393" s="9">
        <f>0.001*[10]Sheet1!$F$689</f>
        <v>3.1E-2</v>
      </c>
      <c r="I393" s="9">
        <f>0.001*[10]Sheet1!$F$690</f>
        <v>3.2000000000000001E-2</v>
      </c>
      <c r="J393" s="9">
        <f>0.001*[10]Sheet1!$F$691</f>
        <v>3.2000000000000001E-2</v>
      </c>
      <c r="K393" s="9">
        <f>0.001*[10]Sheet1!$F$692</f>
        <v>0.03</v>
      </c>
      <c r="L393" s="9">
        <f>0.001*[10]Sheet1!$F$693</f>
        <v>2.8000000000000001E-2</v>
      </c>
      <c r="M393" s="9">
        <f>0.001*[10]Sheet1!$F$694</f>
        <v>2.9000000000000001E-2</v>
      </c>
      <c r="N393" s="9">
        <f>0.001*[10]Sheet1!$F$695</f>
        <v>2.9000000000000001E-2</v>
      </c>
      <c r="O393" s="9">
        <f>0.001*[10]Sheet1!$F$696</f>
        <v>2.7E-2</v>
      </c>
      <c r="P393" s="9">
        <f>0.001*[10]Sheet1!$F$697</f>
        <v>2.5000000000000001E-2</v>
      </c>
      <c r="Q393" s="9">
        <f>0.001*[10]Sheet1!$F$698</f>
        <v>2.5000000000000001E-2</v>
      </c>
      <c r="R393" s="9">
        <f>0.001*[10]Sheet1!$F$699</f>
        <v>2.7E-2</v>
      </c>
      <c r="S393" s="9">
        <f>0.001*[10]Sheet1!$F$700</f>
        <v>2.6000000000000002E-2</v>
      </c>
      <c r="T393" s="9">
        <f>0.001*[10]Sheet1!$F$701</f>
        <v>2.6000000000000002E-2</v>
      </c>
      <c r="U393" s="9">
        <f>0.001*[10]Sheet1!$F$702</f>
        <v>2.8000000000000001E-2</v>
      </c>
      <c r="V393" s="9">
        <f>0.001*[10]Sheet1!$F$703</f>
        <v>2.7E-2</v>
      </c>
      <c r="W393" s="9">
        <f>0.001*[10]Sheet1!$F$704</f>
        <v>2.6000000000000002E-2</v>
      </c>
      <c r="X393" s="9">
        <f>0.001*[10]Sheet1!$F$705</f>
        <v>2.6000000000000002E-2</v>
      </c>
      <c r="Y393" s="9">
        <f>0.001*[10]Sheet1!$F$706</f>
        <v>2.6000000000000002E-2</v>
      </c>
      <c r="Z393" s="44">
        <f>0.001*[10]Sheet1!$F$707</f>
        <v>2.6000000000000002E-2</v>
      </c>
      <c r="AA393" s="35">
        <f t="shared" si="54"/>
        <v>3.6999999999999998E-2</v>
      </c>
      <c r="AB393" s="10">
        <f t="shared" si="55"/>
        <v>2.5000000000000001E-2</v>
      </c>
      <c r="AC393" s="14">
        <f t="shared" si="56"/>
        <v>2.8791666666666684E-2</v>
      </c>
    </row>
    <row r="394" spans="2:29" ht="15" customHeight="1">
      <c r="B394" s="28">
        <v>30</v>
      </c>
      <c r="C394" s="47">
        <f>0.001*[10]Sheet1!$F$708</f>
        <v>2.7E-2</v>
      </c>
      <c r="D394" s="20">
        <f>0.001*[10]Sheet1!$F$709</f>
        <v>2.8000000000000001E-2</v>
      </c>
      <c r="E394" s="20">
        <f>0.001*[10]Sheet1!$F$710</f>
        <v>2.7E-2</v>
      </c>
      <c r="F394" s="20">
        <f>0.001*[10]Sheet1!$F$711</f>
        <v>2.6000000000000002E-2</v>
      </c>
      <c r="G394" s="20">
        <f>0.001*[10]Sheet1!$F$712</f>
        <v>2.6000000000000002E-2</v>
      </c>
      <c r="H394" s="20">
        <f>0.001*[10]Sheet1!$F$713</f>
        <v>2.6000000000000002E-2</v>
      </c>
      <c r="I394" s="20">
        <f>0.001*[10]Sheet1!$F$714</f>
        <v>2.6000000000000002E-2</v>
      </c>
      <c r="J394" s="20">
        <f>0.001*[10]Sheet1!$F$715</f>
        <v>2.6000000000000002E-2</v>
      </c>
      <c r="K394" s="20">
        <f>0.001*[10]Sheet1!$F$716</f>
        <v>2.9000000000000001E-2</v>
      </c>
      <c r="L394" s="20">
        <f>0.001*[10]Sheet1!$F$717</f>
        <v>2.9000000000000001E-2</v>
      </c>
      <c r="M394" s="20">
        <f>0.001*[10]Sheet1!$F$718</f>
        <v>2.6000000000000002E-2</v>
      </c>
      <c r="N394" s="20">
        <f>0.001*[10]Sheet1!$F$719</f>
        <v>2.6000000000000002E-2</v>
      </c>
      <c r="O394" s="20">
        <f>0.001*[10]Sheet1!$F$720</f>
        <v>2.5000000000000001E-2</v>
      </c>
      <c r="P394" s="20">
        <f>0.001*[10]Sheet1!$F$721</f>
        <v>2.5000000000000001E-2</v>
      </c>
      <c r="Q394" s="20">
        <f>0.001*[10]Sheet1!$F$722</f>
        <v>2.5000000000000001E-2</v>
      </c>
      <c r="R394" s="20">
        <f>0.001*[10]Sheet1!$F$723</f>
        <v>2.5000000000000001E-2</v>
      </c>
      <c r="S394" s="20">
        <f>0.001*[10]Sheet1!$F$724</f>
        <v>2.5000000000000001E-2</v>
      </c>
      <c r="T394" s="20">
        <f>0.001*[10]Sheet1!$F$725</f>
        <v>2.5000000000000001E-2</v>
      </c>
      <c r="U394" s="20">
        <f>0.001*[10]Sheet1!$F$726</f>
        <v>2.5000000000000001E-2</v>
      </c>
      <c r="V394" s="20">
        <f>0.001*[10]Sheet1!$F$727</f>
        <v>2.5000000000000001E-2</v>
      </c>
      <c r="W394" s="20">
        <f>0.001*[10]Sheet1!$F$728</f>
        <v>2.6000000000000002E-2</v>
      </c>
      <c r="X394" s="20">
        <f>0.001*[10]Sheet1!$F$729</f>
        <v>2.6000000000000002E-2</v>
      </c>
      <c r="Y394" s="20">
        <f>0.001*[10]Sheet1!$F$730</f>
        <v>2.6000000000000002E-2</v>
      </c>
      <c r="Z394" s="48">
        <f>0.001*[10]Sheet1!$F$731</f>
        <v>2.6000000000000002E-2</v>
      </c>
      <c r="AA394" s="37">
        <f t="shared" si="54"/>
        <v>2.9000000000000001E-2</v>
      </c>
      <c r="AB394" s="21">
        <f t="shared" si="55"/>
        <v>2.5000000000000001E-2</v>
      </c>
      <c r="AC394" s="22">
        <f t="shared" si="56"/>
        <v>2.6083333333333347E-2</v>
      </c>
    </row>
    <row r="395" spans="2:29" ht="15" customHeight="1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>
      <c r="B396" s="30" t="s">
        <v>0</v>
      </c>
      <c r="C396" s="47">
        <f t="shared" ref="C396:Z396" si="57">MAX(C365:C395)</f>
        <v>3.6000000000000004E-2</v>
      </c>
      <c r="D396" s="20">
        <f t="shared" si="57"/>
        <v>3.6999999999999998E-2</v>
      </c>
      <c r="E396" s="20">
        <f t="shared" si="57"/>
        <v>3.6000000000000004E-2</v>
      </c>
      <c r="F396" s="20">
        <f t="shared" si="57"/>
        <v>3.5000000000000003E-2</v>
      </c>
      <c r="G396" s="20">
        <f t="shared" si="57"/>
        <v>3.6000000000000004E-2</v>
      </c>
      <c r="H396" s="20">
        <f t="shared" si="57"/>
        <v>3.6000000000000004E-2</v>
      </c>
      <c r="I396" s="20">
        <f t="shared" si="57"/>
        <v>3.6000000000000004E-2</v>
      </c>
      <c r="J396" s="20">
        <f t="shared" si="57"/>
        <v>3.5000000000000003E-2</v>
      </c>
      <c r="K396" s="20">
        <f t="shared" si="57"/>
        <v>3.4000000000000002E-2</v>
      </c>
      <c r="L396" s="20">
        <f t="shared" si="57"/>
        <v>3.2000000000000001E-2</v>
      </c>
      <c r="M396" s="20">
        <f t="shared" si="57"/>
        <v>0.03</v>
      </c>
      <c r="N396" s="20">
        <f t="shared" si="57"/>
        <v>3.1E-2</v>
      </c>
      <c r="O396" s="20">
        <f t="shared" si="57"/>
        <v>3.6000000000000004E-2</v>
      </c>
      <c r="P396" s="20">
        <f t="shared" si="57"/>
        <v>3.1E-2</v>
      </c>
      <c r="Q396" s="20">
        <f t="shared" si="57"/>
        <v>3.5000000000000003E-2</v>
      </c>
      <c r="R396" s="20">
        <f t="shared" si="57"/>
        <v>3.9E-2</v>
      </c>
      <c r="S396" s="20">
        <f t="shared" si="57"/>
        <v>0.04</v>
      </c>
      <c r="T396" s="20">
        <f t="shared" si="57"/>
        <v>3.9E-2</v>
      </c>
      <c r="U396" s="20">
        <f t="shared" si="57"/>
        <v>3.7999999999999999E-2</v>
      </c>
      <c r="V396" s="20">
        <f t="shared" si="57"/>
        <v>3.6999999999999998E-2</v>
      </c>
      <c r="W396" s="20">
        <f t="shared" si="57"/>
        <v>3.4000000000000002E-2</v>
      </c>
      <c r="X396" s="20">
        <f t="shared" si="57"/>
        <v>3.5000000000000003E-2</v>
      </c>
      <c r="Y396" s="20">
        <f t="shared" si="57"/>
        <v>3.4000000000000002E-2</v>
      </c>
      <c r="Z396" s="48">
        <f t="shared" si="57"/>
        <v>3.5000000000000003E-2</v>
      </c>
      <c r="AA396" s="162" t="s">
        <v>15</v>
      </c>
      <c r="AB396" s="163"/>
      <c r="AC396" s="164"/>
    </row>
    <row r="397" spans="2:29" ht="15" customHeight="1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156">
        <f>AVERAGE(AA365:AA395)</f>
        <v>2.990000000000002E-2</v>
      </c>
      <c r="AB397" s="158">
        <f>AVERAGE(AB365:AB395)</f>
        <v>2.4966666666666679E-2</v>
      </c>
      <c r="AC397" s="160">
        <f>AVERAGE(AC365:AC395)</f>
        <v>2.6680555555555579E-2</v>
      </c>
    </row>
    <row r="398" spans="2:29" ht="15" customHeight="1" thickBot="1">
      <c r="B398" s="32" t="s">
        <v>14</v>
      </c>
      <c r="C398" s="53">
        <f t="shared" ref="C398:Z398" si="59">AVERAGE(C365:C395)</f>
        <v>2.7266666666666682E-2</v>
      </c>
      <c r="D398" s="6">
        <f t="shared" si="59"/>
        <v>2.7500000000000017E-2</v>
      </c>
      <c r="E398" s="6">
        <f t="shared" si="59"/>
        <v>2.7366666666666685E-2</v>
      </c>
      <c r="F398" s="6">
        <f t="shared" si="59"/>
        <v>2.713333333333335E-2</v>
      </c>
      <c r="G398" s="6">
        <f t="shared" si="59"/>
        <v>2.6933333333333351E-2</v>
      </c>
      <c r="H398" s="6">
        <f t="shared" si="59"/>
        <v>2.7066666666666683E-2</v>
      </c>
      <c r="I398" s="6">
        <f t="shared" si="59"/>
        <v>2.7100000000000016E-2</v>
      </c>
      <c r="J398" s="6">
        <f t="shared" si="59"/>
        <v>2.6866666666666685E-2</v>
      </c>
      <c r="K398" s="6">
        <f t="shared" si="59"/>
        <v>2.6333333333333351E-2</v>
      </c>
      <c r="L398" s="6">
        <f t="shared" si="59"/>
        <v>2.6100000000000016E-2</v>
      </c>
      <c r="M398" s="6">
        <f t="shared" si="59"/>
        <v>2.6000000000000016E-2</v>
      </c>
      <c r="N398" s="6">
        <f t="shared" si="59"/>
        <v>2.5866666666666684E-2</v>
      </c>
      <c r="O398" s="6">
        <f t="shared" si="59"/>
        <v>2.5900000000000017E-2</v>
      </c>
      <c r="P398" s="6">
        <f t="shared" si="59"/>
        <v>2.593333333333335E-2</v>
      </c>
      <c r="Q398" s="6">
        <f t="shared" si="59"/>
        <v>2.6100000000000016E-2</v>
      </c>
      <c r="R398" s="6">
        <f t="shared" si="59"/>
        <v>2.6500000000000017E-2</v>
      </c>
      <c r="S398" s="6">
        <f t="shared" si="59"/>
        <v>2.6700000000000015E-2</v>
      </c>
      <c r="T398" s="6">
        <f t="shared" si="59"/>
        <v>2.6633333333333349E-2</v>
      </c>
      <c r="U398" s="6">
        <f t="shared" si="59"/>
        <v>2.6733333333333349E-2</v>
      </c>
      <c r="V398" s="6">
        <f t="shared" si="59"/>
        <v>2.6866666666666685E-2</v>
      </c>
      <c r="W398" s="6">
        <f t="shared" si="59"/>
        <v>2.6766666666666682E-2</v>
      </c>
      <c r="X398" s="6">
        <f t="shared" si="59"/>
        <v>2.6766666666666682E-2</v>
      </c>
      <c r="Y398" s="6">
        <f t="shared" si="59"/>
        <v>2.6833333333333351E-2</v>
      </c>
      <c r="Z398" s="54">
        <f t="shared" si="59"/>
        <v>2.7066666666666683E-2</v>
      </c>
      <c r="AA398" s="157"/>
      <c r="AB398" s="159"/>
      <c r="AC398" s="161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317:AC318"/>
    <mergeCell ref="B322:AC322"/>
    <mergeCell ref="AA356:AC356"/>
    <mergeCell ref="B242:AC242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B2:AC2"/>
    <mergeCell ref="AA36:AC36"/>
    <mergeCell ref="AA37:AA38"/>
    <mergeCell ref="AB37:AB38"/>
    <mergeCell ref="AC37:AC38"/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31" zoomScale="70" zoomScaleNormal="40" zoomScaleSheetLayoutView="70" workbookViewId="0">
      <selection sqref="A1:XFD1048576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165" t="s">
        <v>86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0.001*[92]Sheet1!$F$12</f>
        <v>2.1999999999999999E-2</v>
      </c>
      <c r="D5" s="12">
        <f>0.001*[92]Sheet1!$F$13</f>
        <v>2.1999999999999999E-2</v>
      </c>
      <c r="E5" s="12">
        <f>0.001*[92]Sheet1!$F$14</f>
        <v>2.1999999999999999E-2</v>
      </c>
      <c r="F5" s="12">
        <f>0.001*[92]Sheet1!$F$15</f>
        <v>2.3E-2</v>
      </c>
      <c r="G5" s="12">
        <f>0.001*[92]Sheet1!$F$16</f>
        <v>2.3E-2</v>
      </c>
      <c r="H5" s="12">
        <f>0.001*[92]Sheet1!$F$17</f>
        <v>2.3E-2</v>
      </c>
      <c r="I5" s="12">
        <f>0.001*[92]Sheet1!$F$18</f>
        <v>2.3E-2</v>
      </c>
      <c r="J5" s="12">
        <f>0.001*[92]Sheet1!$F$19</f>
        <v>2.3E-2</v>
      </c>
      <c r="K5" s="12">
        <f>0.001*[92]Sheet1!$F$20</f>
        <v>2.3E-2</v>
      </c>
      <c r="L5" s="12">
        <f>0.001*[92]Sheet1!$F$21</f>
        <v>2.3E-2</v>
      </c>
      <c r="M5" s="12">
        <f>0.001*[92]Sheet1!$F$22</f>
        <v>2.1999999999999999E-2</v>
      </c>
      <c r="N5" s="12">
        <f>0.001*[92]Sheet1!$F$23</f>
        <v>2.1000000000000001E-2</v>
      </c>
      <c r="O5" s="12">
        <f>0.001*[92]Sheet1!$F$24</f>
        <v>2.1999999999999999E-2</v>
      </c>
      <c r="P5" s="12">
        <f>0.001*[92]Sheet1!$F$25</f>
        <v>2.1999999999999999E-2</v>
      </c>
      <c r="Q5" s="12">
        <f>0.001*[92]Sheet1!$F$26</f>
        <v>2.1999999999999999E-2</v>
      </c>
      <c r="R5" s="12">
        <f>0.001*[92]Sheet1!$F$27</f>
        <v>2.1999999999999999E-2</v>
      </c>
      <c r="S5" s="12">
        <f>0.001*[92]Sheet1!$F$28</f>
        <v>2.1000000000000001E-2</v>
      </c>
      <c r="T5" s="12">
        <f>0.001*[92]Sheet1!$F$29</f>
        <v>2.1000000000000001E-2</v>
      </c>
      <c r="U5" s="12">
        <f>0.001*[92]Sheet1!$F$30</f>
        <v>2.1000000000000001E-2</v>
      </c>
      <c r="V5" s="12">
        <f>0.001*[92]Sheet1!$F$31</f>
        <v>2.1000000000000001E-2</v>
      </c>
      <c r="W5" s="12">
        <f>0.001*[92]Sheet1!$F$32</f>
        <v>0.02</v>
      </c>
      <c r="X5" s="12">
        <f>0.001*[92]Sheet1!$F$33</f>
        <v>0.02</v>
      </c>
      <c r="Y5" s="12">
        <f>0.001*[92]Sheet1!$F$34</f>
        <v>2.1000000000000001E-2</v>
      </c>
      <c r="Z5" s="42">
        <f>0.001*[92]Sheet1!$F$35</f>
        <v>2.1000000000000001E-2</v>
      </c>
      <c r="AA5" s="34">
        <f>MAX(C5:Z5)</f>
        <v>2.3E-2</v>
      </c>
      <c r="AB5" s="13">
        <f>MIN(C5:Z5)</f>
        <v>0.02</v>
      </c>
      <c r="AC5" s="16">
        <f>AVERAGE(C5:Z5)</f>
        <v>2.183333333333334E-2</v>
      </c>
    </row>
    <row r="6" spans="2:29" ht="15" customHeight="1">
      <c r="B6" s="26">
        <v>2</v>
      </c>
      <c r="C6" s="43">
        <f>0.001*[92]Sheet1!$F$36</f>
        <v>2.1000000000000001E-2</v>
      </c>
      <c r="D6" s="9">
        <f>0.001*[92]Sheet1!$F$37</f>
        <v>0.02</v>
      </c>
      <c r="E6" s="9">
        <f>0.001*[92]Sheet1!$F$38</f>
        <v>0.02</v>
      </c>
      <c r="F6" s="9">
        <f>0.001*[92]Sheet1!$F$39</f>
        <v>0.02</v>
      </c>
      <c r="G6" s="9">
        <f>0.001*[92]Sheet1!$F$40</f>
        <v>0.02</v>
      </c>
      <c r="H6" s="9">
        <f>0.001*[92]Sheet1!$F$41</f>
        <v>0.02</v>
      </c>
      <c r="I6" s="9">
        <f>0.001*[92]Sheet1!$F$42</f>
        <v>0.02</v>
      </c>
      <c r="J6" s="9">
        <f>0.001*[92]Sheet1!$F$43</f>
        <v>0.02</v>
      </c>
      <c r="K6" s="9">
        <f>0.001*[92]Sheet1!$F$44</f>
        <v>0.02</v>
      </c>
      <c r="L6" s="9">
        <f>0.001*[92]Sheet1!$F$45</f>
        <v>2.1000000000000001E-2</v>
      </c>
      <c r="M6" s="9">
        <f>0.001*[92]Sheet1!$F$46</f>
        <v>0.02</v>
      </c>
      <c r="N6" s="9">
        <f>0.001*[92]Sheet1!$F$47</f>
        <v>2.1000000000000001E-2</v>
      </c>
      <c r="O6" s="9">
        <f>0.001*[92]Sheet1!$F$48</f>
        <v>0.02</v>
      </c>
      <c r="P6" s="9">
        <f>0.001*[92]Sheet1!$F$49</f>
        <v>2.1000000000000001E-2</v>
      </c>
      <c r="Q6" s="9">
        <f>0.001*[92]Sheet1!$F$50</f>
        <v>2.1999999999999999E-2</v>
      </c>
      <c r="R6" s="9">
        <f>0.001*[92]Sheet1!$F$51</f>
        <v>2.3E-2</v>
      </c>
      <c r="S6" s="9">
        <f>0.001*[92]Sheet1!$F$52</f>
        <v>2.3E-2</v>
      </c>
      <c r="T6" s="9">
        <f>0.001*[92]Sheet1!$F$53</f>
        <v>2.1999999999999999E-2</v>
      </c>
      <c r="U6" s="9">
        <f>0.001*[92]Sheet1!$F$54</f>
        <v>2.3E-2</v>
      </c>
      <c r="V6" s="9">
        <f>0.001*[92]Sheet1!$F$55</f>
        <v>2.1999999999999999E-2</v>
      </c>
      <c r="W6" s="9">
        <f>0.001*[92]Sheet1!$F$56</f>
        <v>2.1999999999999999E-2</v>
      </c>
      <c r="X6" s="9">
        <f>0.001*[92]Sheet1!$F$57</f>
        <v>3.1E-2</v>
      </c>
      <c r="Y6" s="9">
        <f>0.001*[92]Sheet1!$F$58</f>
        <v>2.6000000000000002E-2</v>
      </c>
      <c r="Z6" s="44">
        <f>0.001*[92]Sheet1!$F$59</f>
        <v>2.1999999999999999E-2</v>
      </c>
      <c r="AA6" s="35">
        <f t="shared" ref="AA6:AA35" si="0">MAX(C6:Z6)</f>
        <v>3.1E-2</v>
      </c>
      <c r="AB6" s="10">
        <f t="shared" ref="AB6:AB35" si="1">MIN(C6:Z6)</f>
        <v>0.02</v>
      </c>
      <c r="AC6" s="14">
        <f t="shared" ref="AC6:AC35" si="2">AVERAGE(C6:Z6)</f>
        <v>2.1666666666666671E-2</v>
      </c>
    </row>
    <row r="7" spans="2:29" ht="15" customHeight="1">
      <c r="B7" s="26">
        <v>3</v>
      </c>
      <c r="C7" s="43">
        <f>0.001*[92]Sheet1!$F$60</f>
        <v>2.1000000000000001E-2</v>
      </c>
      <c r="D7" s="9">
        <f>0.001*[92]Sheet1!$F$61</f>
        <v>2.1000000000000001E-2</v>
      </c>
      <c r="E7" s="9">
        <f>0.001*[92]Sheet1!$F$62</f>
        <v>2.1000000000000001E-2</v>
      </c>
      <c r="F7" s="9">
        <f>0.001*[92]Sheet1!$F$63</f>
        <v>2.1999999999999999E-2</v>
      </c>
      <c r="G7" s="9">
        <f>0.001*[92]Sheet1!$F$64</f>
        <v>2.1999999999999999E-2</v>
      </c>
      <c r="H7" s="9">
        <f>0.001*[92]Sheet1!$F$65</f>
        <v>2.1000000000000001E-2</v>
      </c>
      <c r="I7" s="9">
        <f>0.001*[92]Sheet1!$F$66</f>
        <v>2.1000000000000001E-2</v>
      </c>
      <c r="J7" s="9">
        <f>0.001*[92]Sheet1!$F$67</f>
        <v>2.1000000000000001E-2</v>
      </c>
      <c r="K7" s="9">
        <f>0.001*[92]Sheet1!$F$68</f>
        <v>2.1000000000000001E-2</v>
      </c>
      <c r="L7" s="9">
        <f>0.001*[92]Sheet1!$F$69</f>
        <v>2.1999999999999999E-2</v>
      </c>
      <c r="M7" s="9">
        <f>0.001*[92]Sheet1!$F$70</f>
        <v>2.1000000000000001E-2</v>
      </c>
      <c r="N7" s="9">
        <f>0.001*[92]Sheet1!$F$71</f>
        <v>2.1000000000000001E-2</v>
      </c>
      <c r="O7" s="9">
        <f>0.001*[92]Sheet1!$F$72</f>
        <v>2.1000000000000001E-2</v>
      </c>
      <c r="P7" s="9">
        <f>0.001*[92]Sheet1!$F$73</f>
        <v>2.1000000000000001E-2</v>
      </c>
      <c r="Q7" s="9">
        <f>0.001*[92]Sheet1!$F$74</f>
        <v>2.1000000000000001E-2</v>
      </c>
      <c r="R7" s="9">
        <f>0.001*[92]Sheet1!$F$75</f>
        <v>2.1000000000000001E-2</v>
      </c>
      <c r="S7" s="9">
        <f>0.001*[92]Sheet1!$F$76</f>
        <v>2.1000000000000001E-2</v>
      </c>
      <c r="T7" s="9">
        <f>0.001*[92]Sheet1!$F$77</f>
        <v>2.1000000000000001E-2</v>
      </c>
      <c r="U7" s="9">
        <f>0.001*[92]Sheet1!$F$78</f>
        <v>2.1000000000000001E-2</v>
      </c>
      <c r="V7" s="9">
        <f>0.001*[92]Sheet1!$F$79</f>
        <v>2.1000000000000001E-2</v>
      </c>
      <c r="W7" s="9">
        <f>0.001*[92]Sheet1!$F$80</f>
        <v>2.1999999999999999E-2</v>
      </c>
      <c r="X7" s="9">
        <f>0.001*[92]Sheet1!$F$81</f>
        <v>2.1999999999999999E-2</v>
      </c>
      <c r="Y7" s="9">
        <f>0.001*[92]Sheet1!$F$82</f>
        <v>2.1999999999999999E-2</v>
      </c>
      <c r="Z7" s="44">
        <f>0.001*[92]Sheet1!$F$83</f>
        <v>2.1999999999999999E-2</v>
      </c>
      <c r="AA7" s="35">
        <f t="shared" si="0"/>
        <v>2.1999999999999999E-2</v>
      </c>
      <c r="AB7" s="10">
        <f t="shared" si="1"/>
        <v>2.1000000000000001E-2</v>
      </c>
      <c r="AC7" s="14">
        <f t="shared" si="2"/>
        <v>2.1291666666666671E-2</v>
      </c>
    </row>
    <row r="8" spans="2:29" ht="15" customHeight="1">
      <c r="B8" s="26">
        <v>4</v>
      </c>
      <c r="C8" s="43">
        <f>0.001*[92]Sheet1!$F$84</f>
        <v>2.1999999999999999E-2</v>
      </c>
      <c r="D8" s="9">
        <f>0.001*[92]Sheet1!$F$85</f>
        <v>2.1999999999999999E-2</v>
      </c>
      <c r="E8" s="9">
        <f>0.001*[92]Sheet1!$F$86</f>
        <v>2.1999999999999999E-2</v>
      </c>
      <c r="F8" s="9">
        <f>0.001*[92]Sheet1!$F$87</f>
        <v>2.1999999999999999E-2</v>
      </c>
      <c r="G8" s="9">
        <f>0.001*[92]Sheet1!$F$88</f>
        <v>2.1999999999999999E-2</v>
      </c>
      <c r="H8" s="9">
        <f>0.001*[92]Sheet1!$F$89</f>
        <v>2.1999999999999999E-2</v>
      </c>
      <c r="I8" s="9">
        <f>0.001*[92]Sheet1!$F$90</f>
        <v>2.3E-2</v>
      </c>
      <c r="J8" s="9">
        <f>0.001*[92]Sheet1!$F$91</f>
        <v>2.3E-2</v>
      </c>
      <c r="K8" s="9">
        <f>0.001*[92]Sheet1!$F$92</f>
        <v>2.4E-2</v>
      </c>
      <c r="L8" s="9">
        <f>0.001*[92]Sheet1!$F$93</f>
        <v>2.5000000000000001E-2</v>
      </c>
      <c r="M8" s="9">
        <f>0.001*[92]Sheet1!$F$94</f>
        <v>2.5000000000000001E-2</v>
      </c>
      <c r="N8" s="9">
        <f>0.001*[92]Sheet1!$F$95</f>
        <v>2.4E-2</v>
      </c>
      <c r="O8" s="9">
        <f>0.001*[92]Sheet1!$F$96</f>
        <v>2.1999999999999999E-2</v>
      </c>
      <c r="P8" s="9">
        <f>0.001*[92]Sheet1!$F$97</f>
        <v>2.1000000000000001E-2</v>
      </c>
      <c r="Q8" s="9">
        <f>0.001*[92]Sheet1!$F$98</f>
        <v>2.1000000000000001E-2</v>
      </c>
      <c r="R8" s="9">
        <f>0.001*[92]Sheet1!$F$99</f>
        <v>2.1000000000000001E-2</v>
      </c>
      <c r="S8" s="9">
        <f>0.001*[92]Sheet1!$F$100</f>
        <v>2.1000000000000001E-2</v>
      </c>
      <c r="T8" s="9">
        <f>0.001*[92]Sheet1!$F$101</f>
        <v>2.1000000000000001E-2</v>
      </c>
      <c r="U8" s="9">
        <f>0.001*[92]Sheet1!$F$102</f>
        <v>2.4E-2</v>
      </c>
      <c r="V8" s="9">
        <f>0.001*[92]Sheet1!$F$103</f>
        <v>2.3E-2</v>
      </c>
      <c r="W8" s="9">
        <f>0.001*[92]Sheet1!$F$104</f>
        <v>2.1999999999999999E-2</v>
      </c>
      <c r="X8" s="9">
        <f>0.001*[92]Sheet1!$F$105</f>
        <v>2.1000000000000001E-2</v>
      </c>
      <c r="Y8" s="9">
        <f>0.001*[92]Sheet1!$F$106</f>
        <v>2.1000000000000001E-2</v>
      </c>
      <c r="Z8" s="44">
        <f>0.001*[92]Sheet1!$F$107</f>
        <v>2.1000000000000001E-2</v>
      </c>
      <c r="AA8" s="35">
        <f t="shared" si="0"/>
        <v>2.5000000000000001E-2</v>
      </c>
      <c r="AB8" s="10">
        <f t="shared" si="1"/>
        <v>2.1000000000000001E-2</v>
      </c>
      <c r="AC8" s="14">
        <f t="shared" si="2"/>
        <v>2.2291666666666671E-2</v>
      </c>
    </row>
    <row r="9" spans="2:29" ht="15" customHeight="1">
      <c r="B9" s="26">
        <v>5</v>
      </c>
      <c r="C9" s="43">
        <f>0.001*[92]Sheet1!$F$108</f>
        <v>2.1000000000000001E-2</v>
      </c>
      <c r="D9" s="9">
        <f>0.001*[92]Sheet1!$F$109</f>
        <v>2.1000000000000001E-2</v>
      </c>
      <c r="E9" s="9">
        <f>0.001*[92]Sheet1!$F$110</f>
        <v>2.1000000000000001E-2</v>
      </c>
      <c r="F9" s="9">
        <f>0.001*[92]Sheet1!$F$111</f>
        <v>2.1000000000000001E-2</v>
      </c>
      <c r="G9" s="9">
        <f>0.001*[92]Sheet1!$F$112</f>
        <v>2.1000000000000001E-2</v>
      </c>
      <c r="H9" s="9">
        <f>0.001*[92]Sheet1!$F$113</f>
        <v>2.1000000000000001E-2</v>
      </c>
      <c r="I9" s="9">
        <f>0.001*[92]Sheet1!$F$114</f>
        <v>2.1000000000000001E-2</v>
      </c>
      <c r="J9" s="9">
        <f>0.001*[92]Sheet1!$F$115</f>
        <v>0.02</v>
      </c>
      <c r="K9" s="9">
        <f>0.001*[92]Sheet1!$F$116</f>
        <v>0.02</v>
      </c>
      <c r="L9" s="9">
        <f>0.001*[92]Sheet1!$F$117</f>
        <v>0.02</v>
      </c>
      <c r="M9" s="9">
        <f>0.001*[92]Sheet1!$F$118</f>
        <v>0.02</v>
      </c>
      <c r="N9" s="9">
        <f>0.001*[92]Sheet1!$F$119</f>
        <v>0.02</v>
      </c>
      <c r="O9" s="9">
        <f>0.001*[92]Sheet1!$F$120</f>
        <v>0.02</v>
      </c>
      <c r="P9" s="9">
        <f>0.001*[92]Sheet1!$F$121</f>
        <v>0.02</v>
      </c>
      <c r="Q9" s="9">
        <f>0.001*[92]Sheet1!$F$122</f>
        <v>0.02</v>
      </c>
      <c r="R9" s="9">
        <f>0.001*[92]Sheet1!$F$123</f>
        <v>0.02</v>
      </c>
      <c r="S9" s="9">
        <f>0.001*[92]Sheet1!$F$124</f>
        <v>0.02</v>
      </c>
      <c r="T9" s="9">
        <f>0.001*[92]Sheet1!$F$125</f>
        <v>0.02</v>
      </c>
      <c r="U9" s="9">
        <f>0.001*[92]Sheet1!$F$126</f>
        <v>0.02</v>
      </c>
      <c r="V9" s="9">
        <f>0.001*[92]Sheet1!$F$127</f>
        <v>2.1000000000000001E-2</v>
      </c>
      <c r="W9" s="9">
        <f>0.001*[92]Sheet1!$F$128</f>
        <v>2.1000000000000001E-2</v>
      </c>
      <c r="X9" s="9">
        <f>0.001*[92]Sheet1!$F$129</f>
        <v>2.1000000000000001E-2</v>
      </c>
      <c r="Y9" s="9">
        <f>0.001*[92]Sheet1!$F$130</f>
        <v>2.1000000000000001E-2</v>
      </c>
      <c r="Z9" s="44">
        <f>0.001*[92]Sheet1!$F$131</f>
        <v>2.1000000000000001E-2</v>
      </c>
      <c r="AA9" s="35">
        <f t="shared" si="0"/>
        <v>2.1000000000000001E-2</v>
      </c>
      <c r="AB9" s="10">
        <f t="shared" si="1"/>
        <v>0.02</v>
      </c>
      <c r="AC9" s="14">
        <f t="shared" si="2"/>
        <v>2.0500000000000008E-2</v>
      </c>
    </row>
    <row r="10" spans="2:29" ht="15" customHeight="1">
      <c r="B10" s="27">
        <v>6</v>
      </c>
      <c r="C10" s="45">
        <f>0.001*[92]Sheet1!$F$132</f>
        <v>2.1999999999999999E-2</v>
      </c>
      <c r="D10" s="17">
        <f>0.001*[92]Sheet1!$F$133</f>
        <v>2.1999999999999999E-2</v>
      </c>
      <c r="E10" s="17">
        <f>0.001*[92]Sheet1!$F$134</f>
        <v>2.1000000000000001E-2</v>
      </c>
      <c r="F10" s="17">
        <f>0.001*[92]Sheet1!$F$135</f>
        <v>2.1000000000000001E-2</v>
      </c>
      <c r="G10" s="17">
        <f>0.001*[92]Sheet1!$F$136</f>
        <v>2.1000000000000001E-2</v>
      </c>
      <c r="H10" s="17">
        <f>0.001*[92]Sheet1!$F$137</f>
        <v>2.1000000000000001E-2</v>
      </c>
      <c r="I10" s="17">
        <f>0.001*[92]Sheet1!$F$138</f>
        <v>2.1000000000000001E-2</v>
      </c>
      <c r="J10" s="17">
        <f>0.001*[92]Sheet1!$F$139</f>
        <v>2.1000000000000001E-2</v>
      </c>
      <c r="K10" s="17">
        <f>0.001*[92]Sheet1!$F$140</f>
        <v>2.1000000000000001E-2</v>
      </c>
      <c r="L10" s="17">
        <f>0.001*[92]Sheet1!$F$141</f>
        <v>2.1000000000000001E-2</v>
      </c>
      <c r="M10" s="17">
        <f>0.001*[92]Sheet1!$F$142</f>
        <v>0.02</v>
      </c>
      <c r="N10" s="17">
        <f>0.001*[92]Sheet1!$F$143</f>
        <v>0.02</v>
      </c>
      <c r="O10" s="17">
        <f>0.001*[92]Sheet1!$F$144</f>
        <v>0.02</v>
      </c>
      <c r="P10" s="17">
        <f>0.001*[92]Sheet1!$F$145</f>
        <v>0.02</v>
      </c>
      <c r="Q10" s="17">
        <f>0.001*[92]Sheet1!$F$146</f>
        <v>0.02</v>
      </c>
      <c r="R10" s="17">
        <f>0.001*[92]Sheet1!$F$147</f>
        <v>0.02</v>
      </c>
      <c r="S10" s="17">
        <f>0.001*[92]Sheet1!$F$148</f>
        <v>0.02</v>
      </c>
      <c r="T10" s="17">
        <f>0.001*[92]Sheet1!$F$149</f>
        <v>0.02</v>
      </c>
      <c r="U10" s="17">
        <f>0.001*[92]Sheet1!$F$150</f>
        <v>0.02</v>
      </c>
      <c r="V10" s="17">
        <f>0.001*[92]Sheet1!$F$151</f>
        <v>0.02</v>
      </c>
      <c r="W10" s="17">
        <f>0.001*[92]Sheet1!$F$152</f>
        <v>0.02</v>
      </c>
      <c r="X10" s="17">
        <f>0.001*[92]Sheet1!$F$153</f>
        <v>2.1000000000000001E-2</v>
      </c>
      <c r="Y10" s="17">
        <f>0.001*[92]Sheet1!$F$154</f>
        <v>2.1000000000000001E-2</v>
      </c>
      <c r="Z10" s="46">
        <f>0.001*[92]Sheet1!$F$155</f>
        <v>2.1000000000000001E-2</v>
      </c>
      <c r="AA10" s="36">
        <f t="shared" si="0"/>
        <v>2.1999999999999999E-2</v>
      </c>
      <c r="AB10" s="18">
        <f t="shared" si="1"/>
        <v>0.02</v>
      </c>
      <c r="AC10" s="19">
        <f t="shared" si="2"/>
        <v>2.0625000000000008E-2</v>
      </c>
    </row>
    <row r="11" spans="2:29" ht="15" customHeight="1">
      <c r="B11" s="26">
        <v>7</v>
      </c>
      <c r="C11" s="43">
        <f>0.001*[92]Sheet1!$F$156</f>
        <v>2.1000000000000001E-2</v>
      </c>
      <c r="D11" s="9">
        <f>0.001*[92]Sheet1!$F$157</f>
        <v>2.1000000000000001E-2</v>
      </c>
      <c r="E11" s="9">
        <f>0.001*[92]Sheet1!$F$158</f>
        <v>2.1000000000000001E-2</v>
      </c>
      <c r="F11" s="9">
        <f>0.001*[92]Sheet1!$F$159</f>
        <v>2.1000000000000001E-2</v>
      </c>
      <c r="G11" s="9">
        <f>0.001*[92]Sheet1!$F$160</f>
        <v>2.1999999999999999E-2</v>
      </c>
      <c r="H11" s="9">
        <f>0.001*[92]Sheet1!$F$161</f>
        <v>2.1000000000000001E-2</v>
      </c>
      <c r="I11" s="9">
        <f>0.001*[92]Sheet1!$F$162</f>
        <v>2.1000000000000001E-2</v>
      </c>
      <c r="J11" s="9">
        <f>0.001*[92]Sheet1!$F$163</f>
        <v>2.1000000000000001E-2</v>
      </c>
      <c r="K11" s="9">
        <f>0.001*[92]Sheet1!$F$164</f>
        <v>2.1000000000000001E-2</v>
      </c>
      <c r="L11" s="9">
        <f>0.001*[92]Sheet1!$F$165</f>
        <v>2.1000000000000001E-2</v>
      </c>
      <c r="M11" s="9">
        <f>0.001*[92]Sheet1!$F$166</f>
        <v>2.1000000000000001E-2</v>
      </c>
      <c r="N11" s="9">
        <f>0.001*[92]Sheet1!$F$167</f>
        <v>0.02</v>
      </c>
      <c r="O11" s="9">
        <f>0.001*[92]Sheet1!$F$168</f>
        <v>0.02</v>
      </c>
      <c r="P11" s="9">
        <f>0.001*[92]Sheet1!$F$169</f>
        <v>0.02</v>
      </c>
      <c r="Q11" s="9">
        <f>0.001*[92]Sheet1!$F$170</f>
        <v>0.02</v>
      </c>
      <c r="R11" s="9">
        <f>0.001*[92]Sheet1!$F$171</f>
        <v>0.02</v>
      </c>
      <c r="S11" s="9">
        <f>0.001*[92]Sheet1!$F$172</f>
        <v>0.02</v>
      </c>
      <c r="T11" s="9">
        <f>0.001*[92]Sheet1!$F$173</f>
        <v>0.02</v>
      </c>
      <c r="U11" s="9">
        <f>0.001*[92]Sheet1!$F$174</f>
        <v>0.02</v>
      </c>
      <c r="V11" s="9">
        <f>0.001*[92]Sheet1!$F$175</f>
        <v>0.02</v>
      </c>
      <c r="W11" s="9">
        <f>0.001*[92]Sheet1!$F$176</f>
        <v>0.02</v>
      </c>
      <c r="X11" s="9">
        <f>0.001*[92]Sheet1!$F$177</f>
        <v>0.02</v>
      </c>
      <c r="Y11" s="9">
        <f>0.001*[92]Sheet1!$F$178</f>
        <v>0.02</v>
      </c>
      <c r="Z11" s="44">
        <f>0.001*[92]Sheet1!$F$179</f>
        <v>0.02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2.0500000000000008E-2</v>
      </c>
    </row>
    <row r="12" spans="2:29" ht="15" customHeight="1">
      <c r="B12" s="26">
        <v>8</v>
      </c>
      <c r="C12" s="43">
        <f>0.001*[92]Sheet1!$F$180</f>
        <v>0.02</v>
      </c>
      <c r="D12" s="9">
        <f>0.001*[92]Sheet1!$F$181</f>
        <v>0.02</v>
      </c>
      <c r="E12" s="9">
        <f>0.001*[92]Sheet1!$F$182</f>
        <v>0.02</v>
      </c>
      <c r="F12" s="9">
        <f>0.001*[92]Sheet1!$F$183</f>
        <v>0.02</v>
      </c>
      <c r="G12" s="9">
        <f>0.001*[92]Sheet1!$F$184</f>
        <v>2.1000000000000001E-2</v>
      </c>
      <c r="H12" s="9">
        <f>0.001*[92]Sheet1!$F$185</f>
        <v>2.1000000000000001E-2</v>
      </c>
      <c r="I12" s="9">
        <f>0.001*[92]Sheet1!$F$186</f>
        <v>2.1000000000000001E-2</v>
      </c>
      <c r="J12" s="9">
        <f>0.001*[92]Sheet1!$F$187</f>
        <v>2.1000000000000001E-2</v>
      </c>
      <c r="K12" s="9">
        <f>0.001*[92]Sheet1!$F$188</f>
        <v>2.1000000000000001E-2</v>
      </c>
      <c r="L12" s="9">
        <f>0.001*[92]Sheet1!$F$189</f>
        <v>2.1000000000000001E-2</v>
      </c>
      <c r="M12" s="9">
        <f>0.001*[92]Sheet1!$F$190</f>
        <v>0.02</v>
      </c>
      <c r="N12" s="9">
        <f>0.001*[92]Sheet1!$F$191</f>
        <v>2.1000000000000001E-2</v>
      </c>
      <c r="O12" s="9">
        <f>0.001*[92]Sheet1!$F$192</f>
        <v>2.1000000000000001E-2</v>
      </c>
      <c r="P12" s="9">
        <f>0.001*[92]Sheet1!$F$193</f>
        <v>2.1000000000000001E-2</v>
      </c>
      <c r="Q12" s="9">
        <f>0.001*[92]Sheet1!$F$194</f>
        <v>2.1000000000000001E-2</v>
      </c>
      <c r="R12" s="9">
        <f>0.001*[92]Sheet1!$F$195</f>
        <v>2.1000000000000001E-2</v>
      </c>
      <c r="S12" s="9">
        <f>0.001*[92]Sheet1!$F$196</f>
        <v>0.02</v>
      </c>
      <c r="T12" s="9">
        <f>0.001*[92]Sheet1!$F$197</f>
        <v>0.02</v>
      </c>
      <c r="U12" s="9">
        <f>0.001*[92]Sheet1!$F$198</f>
        <v>2.1000000000000001E-2</v>
      </c>
      <c r="V12" s="9">
        <f>0.001*[92]Sheet1!$F$199</f>
        <v>2.1000000000000001E-2</v>
      </c>
      <c r="W12" s="9">
        <f>0.001*[92]Sheet1!$F$200</f>
        <v>2.1000000000000001E-2</v>
      </c>
      <c r="X12" s="9">
        <f>0.001*[92]Sheet1!$F$201</f>
        <v>2.1000000000000001E-2</v>
      </c>
      <c r="Y12" s="9">
        <f>0.001*[92]Sheet1!$F$202</f>
        <v>2.1000000000000001E-2</v>
      </c>
      <c r="Z12" s="44">
        <f>0.001*[92]Sheet1!$F$203</f>
        <v>2.1000000000000001E-2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2.0708333333333339E-2</v>
      </c>
    </row>
    <row r="13" spans="2:29" ht="15" customHeight="1">
      <c r="B13" s="26">
        <v>9</v>
      </c>
      <c r="C13" s="43">
        <f>0.001*[92]Sheet1!$F$204</f>
        <v>2.1000000000000001E-2</v>
      </c>
      <c r="D13" s="9">
        <f>0.001*[92]Sheet1!$F$205</f>
        <v>2.1999999999999999E-2</v>
      </c>
      <c r="E13" s="9">
        <f>0.001*[92]Sheet1!$F$206</f>
        <v>2.3E-2</v>
      </c>
      <c r="F13" s="9">
        <f>0.001*[92]Sheet1!$F$207</f>
        <v>2.3E-2</v>
      </c>
      <c r="G13" s="9">
        <f>0.001*[92]Sheet1!$F$208</f>
        <v>2.4E-2</v>
      </c>
      <c r="H13" s="9">
        <f>0.001*[92]Sheet1!$F$209</f>
        <v>2.5000000000000001E-2</v>
      </c>
      <c r="I13" s="9">
        <f>0.001*[92]Sheet1!$F$210</f>
        <v>2.4E-2</v>
      </c>
      <c r="J13" s="9">
        <f>0.001*[92]Sheet1!$F$211</f>
        <v>2.4E-2</v>
      </c>
      <c r="K13" s="9">
        <f>0.001*[92]Sheet1!$F$212</f>
        <v>2.3E-2</v>
      </c>
      <c r="L13" s="9">
        <f>0.001*[92]Sheet1!$F$213</f>
        <v>2.3E-2</v>
      </c>
      <c r="M13" s="9">
        <f>0.001*[92]Sheet1!$F$214</f>
        <v>2.1999999999999999E-2</v>
      </c>
      <c r="N13" s="9">
        <f>0.001*[92]Sheet1!$F$215</f>
        <v>2.1000000000000001E-2</v>
      </c>
      <c r="O13" s="9">
        <f>0.001*[92]Sheet1!$F$216</f>
        <v>2.1000000000000001E-2</v>
      </c>
      <c r="P13" s="9">
        <f>0.001*[92]Sheet1!$F$217</f>
        <v>2.1000000000000001E-2</v>
      </c>
      <c r="Q13" s="9">
        <f>0.001*[92]Sheet1!$F$218</f>
        <v>2.1000000000000001E-2</v>
      </c>
      <c r="R13" s="9">
        <f>0.001*[92]Sheet1!$F$219</f>
        <v>2.1999999999999999E-2</v>
      </c>
      <c r="S13" s="9">
        <f>0.001*[92]Sheet1!$F$220</f>
        <v>2.1999999999999999E-2</v>
      </c>
      <c r="T13" s="9">
        <f>0.001*[92]Sheet1!$F$221</f>
        <v>2.1999999999999999E-2</v>
      </c>
      <c r="U13" s="9">
        <f>0.001*[92]Sheet1!$F$222</f>
        <v>2.1000000000000001E-2</v>
      </c>
      <c r="V13" s="9">
        <f>0.001*[92]Sheet1!$F$223</f>
        <v>2.1000000000000001E-2</v>
      </c>
      <c r="W13" s="9">
        <f>0.001*[92]Sheet1!$F$224</f>
        <v>2.1000000000000001E-2</v>
      </c>
      <c r="X13" s="9">
        <f>0.001*[92]Sheet1!$F$225</f>
        <v>2.1000000000000001E-2</v>
      </c>
      <c r="Y13" s="9">
        <f>0.001*[92]Sheet1!$F$226</f>
        <v>2.1000000000000001E-2</v>
      </c>
      <c r="Z13" s="44">
        <f>0.001*[92]Sheet1!$F$227</f>
        <v>2.1000000000000001E-2</v>
      </c>
      <c r="AA13" s="35">
        <f t="shared" si="0"/>
        <v>2.5000000000000001E-2</v>
      </c>
      <c r="AB13" s="10">
        <f t="shared" si="1"/>
        <v>2.1000000000000001E-2</v>
      </c>
      <c r="AC13" s="14">
        <f t="shared" si="2"/>
        <v>2.208333333333334E-2</v>
      </c>
    </row>
    <row r="14" spans="2:29" ht="15" customHeight="1">
      <c r="B14" s="28">
        <v>10</v>
      </c>
      <c r="C14" s="47">
        <f>0.001*[92]Sheet1!$F$228</f>
        <v>2.1999999999999999E-2</v>
      </c>
      <c r="D14" s="20">
        <f>0.001*[92]Sheet1!$F$229</f>
        <v>2.1000000000000001E-2</v>
      </c>
      <c r="E14" s="20">
        <f>0.001*[92]Sheet1!$F$230</f>
        <v>2.1000000000000001E-2</v>
      </c>
      <c r="F14" s="20">
        <f>0.001*[92]Sheet1!$F$231</f>
        <v>2.1000000000000001E-2</v>
      </c>
      <c r="G14" s="20">
        <f>0.001*[92]Sheet1!$F$232</f>
        <v>2.1000000000000001E-2</v>
      </c>
      <c r="H14" s="20">
        <f>0.001*[92]Sheet1!$F$233</f>
        <v>2.1000000000000001E-2</v>
      </c>
      <c r="I14" s="20">
        <f>0.001*[92]Sheet1!$F$234</f>
        <v>2.1000000000000001E-2</v>
      </c>
      <c r="J14" s="20">
        <f>0.001*[92]Sheet1!$F$235</f>
        <v>2.1000000000000001E-2</v>
      </c>
      <c r="K14" s="20">
        <f>0.001*[92]Sheet1!$F$236</f>
        <v>2.1000000000000001E-2</v>
      </c>
      <c r="L14" s="20">
        <f>0.001*[92]Sheet1!$F$237</f>
        <v>0.02</v>
      </c>
      <c r="M14" s="20">
        <f>0.001*[92]Sheet1!$F$238</f>
        <v>0.02</v>
      </c>
      <c r="N14" s="20">
        <f>0.001*[92]Sheet1!$F$239</f>
        <v>0.02</v>
      </c>
      <c r="O14" s="20">
        <f>0.001*[92]Sheet1!$F$240</f>
        <v>0.02</v>
      </c>
      <c r="P14" s="20">
        <f>0.001*[92]Sheet1!$F$241</f>
        <v>0.02</v>
      </c>
      <c r="Q14" s="20">
        <f>0.001*[92]Sheet1!$F$242</f>
        <v>2.1000000000000001E-2</v>
      </c>
      <c r="R14" s="20">
        <f>0.001*[92]Sheet1!$F$243</f>
        <v>2.8000000000000001E-2</v>
      </c>
      <c r="S14" s="20">
        <f>0.001*[92]Sheet1!$F$244</f>
        <v>3.4000000000000002E-2</v>
      </c>
      <c r="T14" s="20">
        <f>0.001*[92]Sheet1!$F$245</f>
        <v>2.5000000000000001E-2</v>
      </c>
      <c r="U14" s="20">
        <f>0.001*[92]Sheet1!$F$246</f>
        <v>2.1000000000000001E-2</v>
      </c>
      <c r="V14" s="20">
        <f>0.001*[92]Sheet1!$F$247</f>
        <v>2.1000000000000001E-2</v>
      </c>
      <c r="W14" s="20">
        <f>0.001*[92]Sheet1!$F$248</f>
        <v>2.1000000000000001E-2</v>
      </c>
      <c r="X14" s="20">
        <f>0.001*[92]Sheet1!$F$249</f>
        <v>2.1000000000000001E-2</v>
      </c>
      <c r="Y14" s="20">
        <f>0.001*[92]Sheet1!$F$250</f>
        <v>2.1000000000000001E-2</v>
      </c>
      <c r="Z14" s="48">
        <f>0.001*[92]Sheet1!$F$251</f>
        <v>2.1000000000000001E-2</v>
      </c>
      <c r="AA14" s="37">
        <f t="shared" si="0"/>
        <v>3.4000000000000002E-2</v>
      </c>
      <c r="AB14" s="21">
        <f t="shared" si="1"/>
        <v>0.02</v>
      </c>
      <c r="AC14" s="22">
        <f t="shared" si="2"/>
        <v>2.183333333333334E-2</v>
      </c>
    </row>
    <row r="15" spans="2:29" ht="15" customHeight="1">
      <c r="B15" s="26">
        <v>11</v>
      </c>
      <c r="C15" s="43">
        <f>0.001*[92]Sheet1!$F$252</f>
        <v>2.1999999999999999E-2</v>
      </c>
      <c r="D15" s="9">
        <f>0.001*[92]Sheet1!$F$253</f>
        <v>2.3E-2</v>
      </c>
      <c r="E15" s="9">
        <f>0.001*[92]Sheet1!$F$254</f>
        <v>2.1999999999999999E-2</v>
      </c>
      <c r="F15" s="9">
        <f>0.001*[92]Sheet1!$F$255</f>
        <v>2.1000000000000001E-2</v>
      </c>
      <c r="G15" s="9">
        <f>0.001*[92]Sheet1!$F$256</f>
        <v>0.02</v>
      </c>
      <c r="H15" s="9">
        <f>0.001*[92]Sheet1!$F$257</f>
        <v>0.02</v>
      </c>
      <c r="I15" s="9">
        <f>0.001*[92]Sheet1!$F$258</f>
        <v>0.02</v>
      </c>
      <c r="J15" s="9">
        <f>0.001*[92]Sheet1!$F$259</f>
        <v>0.02</v>
      </c>
      <c r="K15" s="9">
        <f>0.001*[92]Sheet1!$F$260</f>
        <v>0.02</v>
      </c>
      <c r="L15" s="9">
        <f>0.001*[92]Sheet1!$F$261</f>
        <v>0.02</v>
      </c>
      <c r="M15" s="9">
        <f>0.001*[92]Sheet1!$F$262</f>
        <v>0.02</v>
      </c>
      <c r="N15" s="9">
        <f>0.001*[92]Sheet1!$F$263</f>
        <v>0.02</v>
      </c>
      <c r="O15" s="9">
        <f>0.001*[92]Sheet1!$F$264</f>
        <v>0.02</v>
      </c>
      <c r="P15" s="9">
        <f>0.001*[92]Sheet1!$F$265</f>
        <v>0.02</v>
      </c>
      <c r="Q15" s="9">
        <f>0.001*[92]Sheet1!$F$266</f>
        <v>0.02</v>
      </c>
      <c r="R15" s="9">
        <f>0.001*[92]Sheet1!$F$267</f>
        <v>0.02</v>
      </c>
      <c r="S15" s="9">
        <f>0.001*[92]Sheet1!$F$268</f>
        <v>0.02</v>
      </c>
      <c r="T15" s="9">
        <f>0.001*[92]Sheet1!$F$269</f>
        <v>0.02</v>
      </c>
      <c r="U15" s="9">
        <f>0.001*[92]Sheet1!$F$270</f>
        <v>0.02</v>
      </c>
      <c r="V15" s="9">
        <f>0.001*[92]Sheet1!$F$271</f>
        <v>0.02</v>
      </c>
      <c r="W15" s="9">
        <f>0.001*[92]Sheet1!$F$272</f>
        <v>0.02</v>
      </c>
      <c r="X15" s="9">
        <f>0.001*[92]Sheet1!$F$273</f>
        <v>0.02</v>
      </c>
      <c r="Y15" s="9">
        <f>0.001*[92]Sheet1!$F$274</f>
        <v>2.1000000000000001E-2</v>
      </c>
      <c r="Z15" s="44">
        <f>0.001*[92]Sheet1!$F$275</f>
        <v>2.1000000000000001E-2</v>
      </c>
      <c r="AA15" s="35">
        <f t="shared" si="0"/>
        <v>2.3E-2</v>
      </c>
      <c r="AB15" s="10">
        <f t="shared" si="1"/>
        <v>0.02</v>
      </c>
      <c r="AC15" s="14">
        <f t="shared" si="2"/>
        <v>2.0416666666666673E-2</v>
      </c>
    </row>
    <row r="16" spans="2:29" ht="15" customHeight="1">
      <c r="B16" s="26">
        <v>12</v>
      </c>
      <c r="C16" s="43">
        <f>0.001*[92]Sheet1!$F$276</f>
        <v>2.1000000000000001E-2</v>
      </c>
      <c r="D16" s="9">
        <f>0.001*[92]Sheet1!$F$277</f>
        <v>2.1000000000000001E-2</v>
      </c>
      <c r="E16" s="9">
        <f>0.001*[92]Sheet1!$F$278</f>
        <v>2.1000000000000001E-2</v>
      </c>
      <c r="F16" s="9">
        <f>0.001*[92]Sheet1!$F$279</f>
        <v>0.02</v>
      </c>
      <c r="G16" s="9">
        <f>0.001*[92]Sheet1!$F$280</f>
        <v>2.1000000000000001E-2</v>
      </c>
      <c r="H16" s="9">
        <f>0.001*[92]Sheet1!$F$281</f>
        <v>2.3E-2</v>
      </c>
      <c r="I16" s="9">
        <f>0.001*[92]Sheet1!$F$282</f>
        <v>2.3E-2</v>
      </c>
      <c r="J16" s="9">
        <f>0.001*[92]Sheet1!$F$283</f>
        <v>2.1000000000000001E-2</v>
      </c>
      <c r="K16" s="9">
        <f>0.001*[92]Sheet1!$F$284</f>
        <v>0.02</v>
      </c>
      <c r="L16" s="9">
        <f>0.001*[92]Sheet1!$F$285</f>
        <v>0.02</v>
      </c>
      <c r="M16" s="9">
        <f>0.001*[92]Sheet1!$F$286</f>
        <v>0.02</v>
      </c>
      <c r="N16" s="9">
        <f>0.001*[92]Sheet1!$F$287</f>
        <v>0.02</v>
      </c>
      <c r="O16" s="9">
        <f>0.001*[92]Sheet1!$F$288</f>
        <v>0.02</v>
      </c>
      <c r="P16" s="9">
        <f>0.001*[92]Sheet1!$F$289</f>
        <v>2.1999999999999999E-2</v>
      </c>
      <c r="Q16" s="9">
        <f>0.001*[92]Sheet1!$F$290</f>
        <v>2.1999999999999999E-2</v>
      </c>
      <c r="R16" s="9">
        <f>0.001*[92]Sheet1!$F$291</f>
        <v>2.1000000000000001E-2</v>
      </c>
      <c r="S16" s="9">
        <f>0.001*[92]Sheet1!$F$292</f>
        <v>0.02</v>
      </c>
      <c r="T16" s="9">
        <f>0.001*[92]Sheet1!$F$293</f>
        <v>0.02</v>
      </c>
      <c r="U16" s="9">
        <f>0.001*[92]Sheet1!$F$294</f>
        <v>0.02</v>
      </c>
      <c r="V16" s="9">
        <f>0.001*[92]Sheet1!$F$295</f>
        <v>0.02</v>
      </c>
      <c r="W16" s="9">
        <f>0.001*[92]Sheet1!$F$296</f>
        <v>0.02</v>
      </c>
      <c r="X16" s="9">
        <f>0.001*[92]Sheet1!$F$297</f>
        <v>0.02</v>
      </c>
      <c r="Y16" s="9">
        <f>0.001*[92]Sheet1!$F$298</f>
        <v>2.1000000000000001E-2</v>
      </c>
      <c r="Z16" s="44">
        <f>0.001*[92]Sheet1!$F$299</f>
        <v>2.1000000000000001E-2</v>
      </c>
      <c r="AA16" s="35">
        <f t="shared" si="0"/>
        <v>2.3E-2</v>
      </c>
      <c r="AB16" s="10">
        <f t="shared" si="1"/>
        <v>0.02</v>
      </c>
      <c r="AC16" s="14">
        <f t="shared" si="2"/>
        <v>2.0750000000000008E-2</v>
      </c>
    </row>
    <row r="17" spans="2:29" ht="15" customHeight="1">
      <c r="B17" s="26">
        <v>13</v>
      </c>
      <c r="C17" s="43">
        <f>0.001*[92]Sheet1!$F$300</f>
        <v>2.1999999999999999E-2</v>
      </c>
      <c r="D17" s="9">
        <f>0.001*[92]Sheet1!$F$301</f>
        <v>2.4E-2</v>
      </c>
      <c r="E17" s="9">
        <f>0.001*[92]Sheet1!$F$302</f>
        <v>2.5000000000000001E-2</v>
      </c>
      <c r="F17" s="9">
        <f>0.001*[92]Sheet1!$F$303</f>
        <v>2.6000000000000002E-2</v>
      </c>
      <c r="G17" s="9">
        <f>0.001*[92]Sheet1!$F$304</f>
        <v>2.5000000000000001E-2</v>
      </c>
      <c r="H17" s="9">
        <f>0.001*[92]Sheet1!$F$305</f>
        <v>2.3E-2</v>
      </c>
      <c r="I17" s="9">
        <f>0.001*[92]Sheet1!$F$306</f>
        <v>2.1999999999999999E-2</v>
      </c>
      <c r="J17" s="9">
        <f>0.001*[92]Sheet1!$F$307</f>
        <v>2.1000000000000001E-2</v>
      </c>
      <c r="K17" s="9">
        <f>0.001*[92]Sheet1!$F$308</f>
        <v>2.1000000000000001E-2</v>
      </c>
      <c r="L17" s="9">
        <f>0.001*[92]Sheet1!$F$309</f>
        <v>2.1000000000000001E-2</v>
      </c>
      <c r="M17" s="9">
        <f>0.001*[92]Sheet1!$F$310</f>
        <v>2.1000000000000001E-2</v>
      </c>
      <c r="N17" s="9">
        <f>0.001*[92]Sheet1!$F$311</f>
        <v>0.02</v>
      </c>
      <c r="O17" s="9">
        <f>0.001*[92]Sheet1!$F$312</f>
        <v>0.02</v>
      </c>
      <c r="P17" s="9">
        <f>0.001*[92]Sheet1!$F$313</f>
        <v>0.02</v>
      </c>
      <c r="Q17" s="9">
        <f>0.001*[92]Sheet1!$F$314</f>
        <v>0.02</v>
      </c>
      <c r="R17" s="9">
        <f>0.001*[92]Sheet1!$F$315</f>
        <v>0.02</v>
      </c>
      <c r="S17" s="9">
        <f>0.001*[92]Sheet1!$F$316</f>
        <v>0.02</v>
      </c>
      <c r="T17" s="9">
        <f>0.001*[92]Sheet1!$F$317</f>
        <v>0.02</v>
      </c>
      <c r="U17" s="9">
        <f>0.001*[92]Sheet1!$F$318</f>
        <v>0.02</v>
      </c>
      <c r="V17" s="9">
        <f>0.001*[92]Sheet1!$F$319</f>
        <v>0.02</v>
      </c>
      <c r="W17" s="9">
        <f>0.001*[92]Sheet1!$F$320</f>
        <v>0.02</v>
      </c>
      <c r="X17" s="9">
        <f>0.001*[92]Sheet1!$F$321</f>
        <v>0.02</v>
      </c>
      <c r="Y17" s="9">
        <f>0.001*[92]Sheet1!$F$322</f>
        <v>0.02</v>
      </c>
      <c r="Z17" s="44">
        <f>0.001*[92]Sheet1!$F$323</f>
        <v>0.02</v>
      </c>
      <c r="AA17" s="35">
        <f t="shared" si="0"/>
        <v>2.6000000000000002E-2</v>
      </c>
      <c r="AB17" s="10">
        <f t="shared" si="1"/>
        <v>0.02</v>
      </c>
      <c r="AC17" s="14">
        <f t="shared" si="2"/>
        <v>2.1291666666666671E-2</v>
      </c>
    </row>
    <row r="18" spans="2:29" ht="15" customHeight="1">
      <c r="B18" s="26">
        <v>14</v>
      </c>
      <c r="C18" s="43">
        <f>0.001*[92]Sheet1!$F$324</f>
        <v>0.02</v>
      </c>
      <c r="D18" s="9">
        <f>0.001*[92]Sheet1!$F$325</f>
        <v>0.02</v>
      </c>
      <c r="E18" s="9">
        <f>0.001*[92]Sheet1!$F$326</f>
        <v>2.1000000000000001E-2</v>
      </c>
      <c r="F18" s="9">
        <f>0.001*[92]Sheet1!$F$327</f>
        <v>2.1000000000000001E-2</v>
      </c>
      <c r="G18" s="9">
        <f>0.001*[92]Sheet1!$F$328</f>
        <v>2.1000000000000001E-2</v>
      </c>
      <c r="H18" s="9">
        <f>0.001*[92]Sheet1!$F$329</f>
        <v>2.1000000000000001E-2</v>
      </c>
      <c r="I18" s="9">
        <f>0.001*[92]Sheet1!$F$330</f>
        <v>2.1000000000000001E-2</v>
      </c>
      <c r="J18" s="9">
        <f>0.001*[92]Sheet1!$F$331</f>
        <v>2.1000000000000001E-2</v>
      </c>
      <c r="K18" s="9">
        <f>0.001*[92]Sheet1!$F$332</f>
        <v>2.1999999999999999E-2</v>
      </c>
      <c r="L18" s="9">
        <f>0.001*[92]Sheet1!$F$333</f>
        <v>2.3E-2</v>
      </c>
      <c r="M18" s="9">
        <f>0.001*[92]Sheet1!$F$334</f>
        <v>2.4E-2</v>
      </c>
      <c r="N18" s="9">
        <f>0.001*[92]Sheet1!$F$335</f>
        <v>2.4E-2</v>
      </c>
      <c r="O18" s="9">
        <f>0.001*[92]Sheet1!$F$336</f>
        <v>2.7E-2</v>
      </c>
      <c r="P18" s="9">
        <f>0.001*[92]Sheet1!$F$337</f>
        <v>2.7E-2</v>
      </c>
      <c r="Q18" s="9">
        <f>0.001*[92]Sheet1!$F$338</f>
        <v>2.1999999999999999E-2</v>
      </c>
      <c r="R18" s="9">
        <f>0.001*[92]Sheet1!$F$339</f>
        <v>2.1000000000000001E-2</v>
      </c>
      <c r="S18" s="9">
        <f>0.001*[92]Sheet1!$F$340</f>
        <v>2.1000000000000001E-2</v>
      </c>
      <c r="T18" s="9">
        <f>0.001*[92]Sheet1!$F$341</f>
        <v>2.1000000000000001E-2</v>
      </c>
      <c r="U18" s="9">
        <f>0.001*[92]Sheet1!$F$342</f>
        <v>2.1000000000000001E-2</v>
      </c>
      <c r="V18" s="9">
        <f>0.001*[92]Sheet1!$F$343</f>
        <v>0.02</v>
      </c>
      <c r="W18" s="9">
        <f>0.001*[92]Sheet1!$F$344</f>
        <v>2.1000000000000001E-2</v>
      </c>
      <c r="X18" s="9">
        <f>0.001*[92]Sheet1!$F$345</f>
        <v>2.1000000000000001E-2</v>
      </c>
      <c r="Y18" s="9">
        <f>0.001*[92]Sheet1!$F$346</f>
        <v>2.1000000000000001E-2</v>
      </c>
      <c r="Z18" s="44">
        <f>0.001*[92]Sheet1!$F$347</f>
        <v>2.1999999999999999E-2</v>
      </c>
      <c r="AA18" s="35">
        <f t="shared" si="0"/>
        <v>2.7E-2</v>
      </c>
      <c r="AB18" s="10">
        <f t="shared" si="1"/>
        <v>0.02</v>
      </c>
      <c r="AC18" s="14">
        <f t="shared" si="2"/>
        <v>2.1833333333333343E-2</v>
      </c>
    </row>
    <row r="19" spans="2:29" ht="15" customHeight="1">
      <c r="B19" s="26">
        <v>15</v>
      </c>
      <c r="C19" s="43">
        <f>0.001*[92]Sheet1!$F$348</f>
        <v>2.1999999999999999E-2</v>
      </c>
      <c r="D19" s="9">
        <f>0.001*[92]Sheet1!$F$349</f>
        <v>2.1000000000000001E-2</v>
      </c>
      <c r="E19" s="9">
        <f>0.001*[92]Sheet1!$F$350</f>
        <v>2.1999999999999999E-2</v>
      </c>
      <c r="F19" s="9">
        <f>0.001*[92]Sheet1!$F$351</f>
        <v>2.1999999999999999E-2</v>
      </c>
      <c r="G19" s="9">
        <f>0.001*[92]Sheet1!$F$352</f>
        <v>2.3E-2</v>
      </c>
      <c r="H19" s="9">
        <f>0.001*[92]Sheet1!$F$353</f>
        <v>2.3E-2</v>
      </c>
      <c r="I19" s="9">
        <f>0.001*[92]Sheet1!$F$354</f>
        <v>2.4E-2</v>
      </c>
      <c r="J19" s="9">
        <f>0.001*[92]Sheet1!$F$355</f>
        <v>2.4E-2</v>
      </c>
      <c r="K19" s="9">
        <f>0.001*[92]Sheet1!$F$356</f>
        <v>2.1999999999999999E-2</v>
      </c>
      <c r="L19" s="9">
        <f>0.001*[92]Sheet1!$F$357</f>
        <v>2.1000000000000001E-2</v>
      </c>
      <c r="M19" s="9">
        <f>0.001*[92]Sheet1!$F$358</f>
        <v>0.02</v>
      </c>
      <c r="N19" s="9">
        <f>0.001*[92]Sheet1!$F$359</f>
        <v>0.02</v>
      </c>
      <c r="O19" s="9">
        <f>0.001*[92]Sheet1!$F$360</f>
        <v>0.02</v>
      </c>
      <c r="P19" s="9">
        <f>0.001*[92]Sheet1!$F$361</f>
        <v>0.02</v>
      </c>
      <c r="Q19" s="9">
        <f>0.001*[92]Sheet1!$F$362</f>
        <v>0.02</v>
      </c>
      <c r="R19" s="9">
        <f>0.001*[92]Sheet1!$F$363</f>
        <v>0.02</v>
      </c>
      <c r="S19" s="9">
        <f>0.001*[92]Sheet1!$F$364</f>
        <v>0.02</v>
      </c>
      <c r="T19" s="9">
        <f>0.001*[92]Sheet1!$F$365</f>
        <v>0.02</v>
      </c>
      <c r="U19" s="9">
        <f>0.001*[92]Sheet1!$F$366</f>
        <v>0.02</v>
      </c>
      <c r="V19" s="9">
        <f>0.001*[92]Sheet1!$F$367</f>
        <v>2.1000000000000001E-2</v>
      </c>
      <c r="W19" s="9">
        <f>0.001*[92]Sheet1!$F$368</f>
        <v>2.1000000000000001E-2</v>
      </c>
      <c r="X19" s="9">
        <f>0.001*[92]Sheet1!$F$369</f>
        <v>2.1000000000000001E-2</v>
      </c>
      <c r="Y19" s="9">
        <f>0.001*[92]Sheet1!$F$370</f>
        <v>2.1000000000000001E-2</v>
      </c>
      <c r="Z19" s="44">
        <f>0.001*[92]Sheet1!$F$371</f>
        <v>2.1999999999999999E-2</v>
      </c>
      <c r="AA19" s="35">
        <f t="shared" si="0"/>
        <v>2.4E-2</v>
      </c>
      <c r="AB19" s="10">
        <f t="shared" si="1"/>
        <v>0.02</v>
      </c>
      <c r="AC19" s="14">
        <f t="shared" si="2"/>
        <v>2.1250000000000005E-2</v>
      </c>
    </row>
    <row r="20" spans="2:29" ht="15" customHeight="1">
      <c r="B20" s="27">
        <v>16</v>
      </c>
      <c r="C20" s="45">
        <f>0.001*[92]Sheet1!$F$372</f>
        <v>2.1999999999999999E-2</v>
      </c>
      <c r="D20" s="17">
        <f>0.001*[92]Sheet1!$F$373</f>
        <v>2.1999999999999999E-2</v>
      </c>
      <c r="E20" s="17">
        <f>0.001*[92]Sheet1!$F$374</f>
        <v>2.1999999999999999E-2</v>
      </c>
      <c r="F20" s="17">
        <f>0.001*[92]Sheet1!$F$375</f>
        <v>2.1999999999999999E-2</v>
      </c>
      <c r="G20" s="17">
        <f>0.001*[92]Sheet1!$F$376</f>
        <v>2.4E-2</v>
      </c>
      <c r="H20" s="17">
        <f>0.001*[92]Sheet1!$F$377</f>
        <v>2.8000000000000001E-2</v>
      </c>
      <c r="I20" s="17">
        <f>0.001*[92]Sheet1!$F$378</f>
        <v>2.8000000000000001E-2</v>
      </c>
      <c r="J20" s="17">
        <f>0.001*[92]Sheet1!$F$379</f>
        <v>2.7E-2</v>
      </c>
      <c r="K20" s="17">
        <f>0.001*[92]Sheet1!$F$380</f>
        <v>2.4E-2</v>
      </c>
      <c r="L20" s="17">
        <f>0.001*[92]Sheet1!$F$381</f>
        <v>2.1999999999999999E-2</v>
      </c>
      <c r="M20" s="17">
        <f>0.001*[92]Sheet1!$F$382</f>
        <v>2.1999999999999999E-2</v>
      </c>
      <c r="N20" s="17">
        <f>0.001*[92]Sheet1!$F$383</f>
        <v>2.1999999999999999E-2</v>
      </c>
      <c r="O20" s="17">
        <f>0.001*[92]Sheet1!$F$384</f>
        <v>2.3E-2</v>
      </c>
      <c r="P20" s="17">
        <f>0.001*[92]Sheet1!$F$385</f>
        <v>2.4E-2</v>
      </c>
      <c r="Q20" s="17">
        <f>0.001*[92]Sheet1!$F$386</f>
        <v>2.5000000000000001E-2</v>
      </c>
      <c r="R20" s="17">
        <f>0.001*[92]Sheet1!$F$387</f>
        <v>2.1000000000000001E-2</v>
      </c>
      <c r="S20" s="17">
        <f>0.001*[92]Sheet1!$F$388</f>
        <v>0.02</v>
      </c>
      <c r="T20" s="17">
        <f>0.001*[92]Sheet1!$F$389</f>
        <v>0.02</v>
      </c>
      <c r="U20" s="17">
        <f>0.001*[92]Sheet1!$F$390</f>
        <v>1.9E-2</v>
      </c>
      <c r="V20" s="17">
        <f>0.001*[92]Sheet1!$F$391</f>
        <v>1.9E-2</v>
      </c>
      <c r="W20" s="17">
        <f>0.001*[92]Sheet1!$F$392</f>
        <v>1.8000000000000002E-2</v>
      </c>
      <c r="X20" s="17">
        <f>0.001*[92]Sheet1!$F$393</f>
        <v>1.9E-2</v>
      </c>
      <c r="Y20" s="17">
        <f>0.001*[92]Sheet1!$F$394</f>
        <v>1.8000000000000002E-2</v>
      </c>
      <c r="Z20" s="46">
        <f>0.001*[92]Sheet1!$F$395</f>
        <v>1.9E-2</v>
      </c>
      <c r="AA20" s="36">
        <f t="shared" si="0"/>
        <v>2.8000000000000001E-2</v>
      </c>
      <c r="AB20" s="18">
        <f t="shared" si="1"/>
        <v>1.8000000000000002E-2</v>
      </c>
      <c r="AC20" s="19">
        <f t="shared" si="2"/>
        <v>2.208333333333334E-2</v>
      </c>
    </row>
    <row r="21" spans="2:29" ht="15" customHeight="1">
      <c r="B21" s="26">
        <v>17</v>
      </c>
      <c r="C21" s="43">
        <f>0.001*[92]Sheet1!$F$396</f>
        <v>1.9E-2</v>
      </c>
      <c r="D21" s="9">
        <f>0.001*[92]Sheet1!$F$397</f>
        <v>1.8000000000000002E-2</v>
      </c>
      <c r="E21" s="9">
        <f>0.001*[92]Sheet1!$F$398</f>
        <v>1.8000000000000002E-2</v>
      </c>
      <c r="F21" s="9">
        <f>0.001*[92]Sheet1!$F$399</f>
        <v>1.8000000000000002E-2</v>
      </c>
      <c r="G21" s="9">
        <f>0.001*[92]Sheet1!$F$400</f>
        <v>1.8000000000000002E-2</v>
      </c>
      <c r="H21" s="9">
        <f>0.001*[92]Sheet1!$F$401</f>
        <v>1.8000000000000002E-2</v>
      </c>
      <c r="I21" s="9">
        <f>0.001*[92]Sheet1!$F$402</f>
        <v>1.8000000000000002E-2</v>
      </c>
      <c r="J21" s="9">
        <f>0.001*[92]Sheet1!$F$403</f>
        <v>1.9E-2</v>
      </c>
      <c r="K21" s="9">
        <f>0.001*[92]Sheet1!$F$404</f>
        <v>1.9E-2</v>
      </c>
      <c r="L21" s="9">
        <f>0.001*[92]Sheet1!$F$405</f>
        <v>1.8000000000000002E-2</v>
      </c>
      <c r="M21" s="9">
        <f>0.001*[92]Sheet1!$F$406</f>
        <v>1.8000000000000002E-2</v>
      </c>
      <c r="N21" s="9">
        <f>0.001*[92]Sheet1!$F$407</f>
        <v>1.8000000000000002E-2</v>
      </c>
      <c r="O21" s="9">
        <f>0.001*[92]Sheet1!$F$408</f>
        <v>1.8000000000000002E-2</v>
      </c>
      <c r="P21" s="9">
        <f>0.001*[92]Sheet1!$F$409</f>
        <v>1.8000000000000002E-2</v>
      </c>
      <c r="Q21" s="9">
        <f>0.001*[92]Sheet1!$F$400</f>
        <v>1.8000000000000002E-2</v>
      </c>
      <c r="R21" s="9">
        <f>0.001*[92]Sheet1!$F$411</f>
        <v>1.8000000000000002E-2</v>
      </c>
      <c r="S21" s="9">
        <f>0.001*[92]Sheet1!$F$412</f>
        <v>1.8000000000000002E-2</v>
      </c>
      <c r="T21" s="9">
        <f>0.001*[92]Sheet1!$F$413</f>
        <v>1.8000000000000002E-2</v>
      </c>
      <c r="U21" s="9">
        <f>0.001*[92]Sheet1!$F$414</f>
        <v>1.9E-2</v>
      </c>
      <c r="V21" s="9">
        <f>0.001*[92]Sheet1!$F$415</f>
        <v>1.9E-2</v>
      </c>
      <c r="W21" s="9">
        <f>0.001*[92]Sheet1!$F$416</f>
        <v>1.9E-2</v>
      </c>
      <c r="X21" s="9">
        <f>0.001*[92]Sheet1!$F$417</f>
        <v>1.9E-2</v>
      </c>
      <c r="Y21" s="9">
        <f>0.001*[92]Sheet1!$F$418</f>
        <v>0.02</v>
      </c>
      <c r="Z21" s="44">
        <f>0.001*[92]Sheet1!$F$419</f>
        <v>0.02</v>
      </c>
      <c r="AA21" s="35">
        <f t="shared" si="0"/>
        <v>0.02</v>
      </c>
      <c r="AB21" s="10">
        <f t="shared" si="1"/>
        <v>1.8000000000000002E-2</v>
      </c>
      <c r="AC21" s="14">
        <f t="shared" si="2"/>
        <v>1.8458333333333344E-2</v>
      </c>
    </row>
    <row r="22" spans="2:29" ht="15" customHeight="1">
      <c r="B22" s="26">
        <v>18</v>
      </c>
      <c r="C22" s="43">
        <f>0.001*[92]Sheet1!$F$420</f>
        <v>0.02</v>
      </c>
      <c r="D22" s="9">
        <f>0.001*[92]Sheet1!$F$421</f>
        <v>2.1000000000000001E-2</v>
      </c>
      <c r="E22" s="9">
        <f>0.001*[92]Sheet1!$F$422</f>
        <v>2.1000000000000001E-2</v>
      </c>
      <c r="F22" s="9">
        <f>0.001*[92]Sheet1!$F$423</f>
        <v>2.1000000000000001E-2</v>
      </c>
      <c r="G22" s="9">
        <f>0.001*[92]Sheet1!$F$424</f>
        <v>2.1000000000000001E-2</v>
      </c>
      <c r="H22" s="9">
        <f>0.001*[92]Sheet1!$F$425</f>
        <v>2.1000000000000001E-2</v>
      </c>
      <c r="I22" s="9">
        <f>0.001*[92]Sheet1!$F$426</f>
        <v>2.1000000000000001E-2</v>
      </c>
      <c r="J22" s="9">
        <f>0.001*[92]Sheet1!$F$427</f>
        <v>2.1000000000000001E-2</v>
      </c>
      <c r="K22" s="9">
        <f>0.001*[92]Sheet1!$F$428</f>
        <v>2.1000000000000001E-2</v>
      </c>
      <c r="L22" s="9">
        <f>0.001*[92]Sheet1!$F$429</f>
        <v>2.1000000000000001E-2</v>
      </c>
      <c r="M22" s="9">
        <f>0.001*[92]Sheet1!$F$430</f>
        <v>0.02</v>
      </c>
      <c r="N22" s="9">
        <f>0.001*[92]Sheet1!$F$431</f>
        <v>0.02</v>
      </c>
      <c r="O22" s="9">
        <f>0.001*[92]Sheet1!$F$432</f>
        <v>1.9E-2</v>
      </c>
      <c r="P22" s="9">
        <f>0.001*[92]Sheet1!$F$433</f>
        <v>1.9E-2</v>
      </c>
      <c r="Q22" s="9">
        <f>0.001*[92]Sheet1!$F$434</f>
        <v>1.9E-2</v>
      </c>
      <c r="R22" s="9">
        <f>0.001*[92]Sheet1!$F$435</f>
        <v>1.9E-2</v>
      </c>
      <c r="S22" s="9">
        <f>0.001*[92]Sheet1!$F$436</f>
        <v>1.9E-2</v>
      </c>
      <c r="T22" s="9">
        <f>0.001*[92]Sheet1!$F$437</f>
        <v>1.9E-2</v>
      </c>
      <c r="U22" s="9">
        <f>0.001*[92]Sheet1!$F$438</f>
        <v>1.9E-2</v>
      </c>
      <c r="V22" s="9">
        <f>0.001*[92]Sheet1!$F$439</f>
        <v>1.9E-2</v>
      </c>
      <c r="W22" s="9">
        <f>0.001*[92]Sheet1!$F$440</f>
        <v>1.9E-2</v>
      </c>
      <c r="X22" s="9">
        <f>0.001*[92]Sheet1!$F$441</f>
        <v>2.1000000000000001E-2</v>
      </c>
      <c r="Y22" s="9">
        <f>0.001*[92]Sheet1!$F$442</f>
        <v>2.1999999999999999E-2</v>
      </c>
      <c r="Z22" s="44">
        <f>0.001*[92]Sheet1!$F$443</f>
        <v>2.1999999999999999E-2</v>
      </c>
      <c r="AA22" s="35">
        <f t="shared" si="0"/>
        <v>2.1999999999999999E-2</v>
      </c>
      <c r="AB22" s="10">
        <f t="shared" si="1"/>
        <v>1.9E-2</v>
      </c>
      <c r="AC22" s="14">
        <f t="shared" si="2"/>
        <v>2.0208333333333339E-2</v>
      </c>
    </row>
    <row r="23" spans="2:29" ht="15" customHeight="1">
      <c r="B23" s="26">
        <v>19</v>
      </c>
      <c r="C23" s="43">
        <f>0.001*[92]Sheet1!$F$444</f>
        <v>2.7E-2</v>
      </c>
      <c r="D23" s="9">
        <f>0.001*[92]Sheet1!$F$445</f>
        <v>2.5000000000000001E-2</v>
      </c>
      <c r="E23" s="9">
        <f>0.001*[92]Sheet1!$F$446</f>
        <v>2.6000000000000002E-2</v>
      </c>
      <c r="F23" s="9">
        <f>0.001*[92]Sheet1!$F$447</f>
        <v>2.5000000000000001E-2</v>
      </c>
      <c r="G23" s="9">
        <f>0.001*[92]Sheet1!$F$448</f>
        <v>2.1999999999999999E-2</v>
      </c>
      <c r="H23" s="9">
        <f>0.001*[92]Sheet1!$F$449</f>
        <v>2.1999999999999999E-2</v>
      </c>
      <c r="I23" s="9">
        <f>0.001*[92]Sheet1!$F$450</f>
        <v>2.4E-2</v>
      </c>
      <c r="J23" s="9">
        <f>0.001*[92]Sheet1!$F$451</f>
        <v>2.6000000000000002E-2</v>
      </c>
      <c r="K23" s="9">
        <f>0.001*[92]Sheet1!$F$452</f>
        <v>2.4E-2</v>
      </c>
      <c r="L23" s="9">
        <f>0.001*[92]Sheet1!$F$453</f>
        <v>2.1000000000000001E-2</v>
      </c>
      <c r="M23" s="9">
        <f>0.001*[92]Sheet1!$F$454</f>
        <v>0.02</v>
      </c>
      <c r="N23" s="9">
        <f>0.001*[92]Sheet1!$F$455</f>
        <v>1.9E-2</v>
      </c>
      <c r="O23" s="9">
        <f>0.001*[92]Sheet1!$F$456</f>
        <v>1.9E-2</v>
      </c>
      <c r="P23" s="9">
        <f>0.001*[92]Sheet1!$F$457</f>
        <v>1.9E-2</v>
      </c>
      <c r="Q23" s="9">
        <f>0.001*[92]Sheet1!$F$458</f>
        <v>1.9E-2</v>
      </c>
      <c r="R23" s="9">
        <f>0.001*[92]Sheet1!$F$459</f>
        <v>1.9E-2</v>
      </c>
      <c r="S23" s="9">
        <f>0.001*[92]Sheet1!$F$460</f>
        <v>1.9E-2</v>
      </c>
      <c r="T23" s="9">
        <f>0.001*[92]Sheet1!$F$461</f>
        <v>1.9E-2</v>
      </c>
      <c r="U23" s="9">
        <f>0.001*[92]Sheet1!$F$462</f>
        <v>1.9E-2</v>
      </c>
      <c r="V23" s="9">
        <f>0.001*[92]Sheet1!$F$463</f>
        <v>1.9E-2</v>
      </c>
      <c r="W23" s="9">
        <f>0.001*[92]Sheet1!$F$464</f>
        <v>1.9E-2</v>
      </c>
      <c r="X23" s="9">
        <f>0.001*[92]Sheet1!$F$465</f>
        <v>0.02</v>
      </c>
      <c r="Y23" s="9">
        <f>0.001*[92]Sheet1!$F$466</f>
        <v>0.02</v>
      </c>
      <c r="Z23" s="44">
        <f>0.001*[92]Sheet1!$F$467</f>
        <v>0.02</v>
      </c>
      <c r="AA23" s="35">
        <f t="shared" si="0"/>
        <v>2.7E-2</v>
      </c>
      <c r="AB23" s="10">
        <f t="shared" si="1"/>
        <v>1.9E-2</v>
      </c>
      <c r="AC23" s="14">
        <f t="shared" si="2"/>
        <v>2.133333333333334E-2</v>
      </c>
    </row>
    <row r="24" spans="2:29" ht="15" customHeight="1">
      <c r="B24" s="28">
        <v>20</v>
      </c>
      <c r="C24" s="47">
        <f>0.001*[92]Sheet1!$F$468</f>
        <v>2.1000000000000001E-2</v>
      </c>
      <c r="D24" s="20">
        <f>0.001*[92]Sheet1!$F$469</f>
        <v>2.1000000000000001E-2</v>
      </c>
      <c r="E24" s="20">
        <f>0.001*[92]Sheet1!$F$470</f>
        <v>2.1000000000000001E-2</v>
      </c>
      <c r="F24" s="20">
        <f>0.001*[92]Sheet1!$F$471</f>
        <v>2.1000000000000001E-2</v>
      </c>
      <c r="G24" s="20">
        <f>0.001*[92]Sheet1!$F$472</f>
        <v>2.1000000000000001E-2</v>
      </c>
      <c r="H24" s="20">
        <f>0.001*[92]Sheet1!$F$473</f>
        <v>2.1999999999999999E-2</v>
      </c>
      <c r="I24" s="20">
        <f>0.001*[92]Sheet1!$F$474</f>
        <v>2.1999999999999999E-2</v>
      </c>
      <c r="J24" s="20">
        <f>0.001*[92]Sheet1!$F$475</f>
        <v>2.1000000000000001E-2</v>
      </c>
      <c r="K24" s="20">
        <f>0.001*[92]Sheet1!$F$476</f>
        <v>2.1999999999999999E-2</v>
      </c>
      <c r="L24" s="20">
        <f>0.001*[92]Sheet1!$F$477</f>
        <v>2.1999999999999999E-2</v>
      </c>
      <c r="M24" s="20">
        <f>0.001*[92]Sheet1!$F$478</f>
        <v>2.1000000000000001E-2</v>
      </c>
      <c r="N24" s="20">
        <f>0.001*[92]Sheet1!$F$479</f>
        <v>0.02</v>
      </c>
      <c r="O24" s="20">
        <f>0.001*[92]Sheet1!$F$480</f>
        <v>0.02</v>
      </c>
      <c r="P24" s="20">
        <f>0.001*[92]Sheet1!$F$481</f>
        <v>0.02</v>
      </c>
      <c r="Q24" s="20">
        <f>0.001*[92]Sheet1!$F$482</f>
        <v>0.02</v>
      </c>
      <c r="R24" s="20">
        <f>0.001*[92]Sheet1!$F$483</f>
        <v>0.02</v>
      </c>
      <c r="S24" s="20">
        <f>0.001*[92]Sheet1!$F$484</f>
        <v>0.02</v>
      </c>
      <c r="T24" s="20">
        <f>0.001*[92]Sheet1!$F$485</f>
        <v>0.02</v>
      </c>
      <c r="U24" s="20">
        <f>0.001*[92]Sheet1!$F$486</f>
        <v>0.02</v>
      </c>
      <c r="V24" s="20">
        <f>0.001*[92]Sheet1!$F$487</f>
        <v>0.02</v>
      </c>
      <c r="W24" s="20">
        <f>0.001*[92]Sheet1!$F$488</f>
        <v>0.02</v>
      </c>
      <c r="X24" s="20">
        <f>0.001*[92]Sheet1!$F$489</f>
        <v>0.02</v>
      </c>
      <c r="Y24" s="20">
        <f>0.001*[92]Sheet1!$F$490</f>
        <v>0.02</v>
      </c>
      <c r="Z24" s="48">
        <f>0.001*[92]Sheet1!$F$491</f>
        <v>0.02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2.0625000000000008E-2</v>
      </c>
    </row>
    <row r="25" spans="2:29" ht="15" customHeight="1">
      <c r="B25" s="26">
        <v>21</v>
      </c>
      <c r="C25" s="43">
        <f>0.001*[92]Sheet1!$F$492</f>
        <v>0.02</v>
      </c>
      <c r="D25" s="9">
        <f>0.001*[92]Sheet1!$F$493</f>
        <v>1.9E-2</v>
      </c>
      <c r="E25" s="9">
        <f>0.001*[92]Sheet1!$F$494</f>
        <v>1.9E-2</v>
      </c>
      <c r="F25" s="9">
        <f>0.001*[92]Sheet1!$F$495</f>
        <v>1.9E-2</v>
      </c>
      <c r="G25" s="9">
        <f>0.001*[92]Sheet1!$F$496</f>
        <v>1.9E-2</v>
      </c>
      <c r="H25" s="9">
        <f>0.001*[92]Sheet1!$F$497</f>
        <v>0.02</v>
      </c>
      <c r="I25" s="9">
        <f>0.001*[92]Sheet1!$F$498</f>
        <v>0.02</v>
      </c>
      <c r="J25" s="9">
        <f>0.001*[92]Sheet1!$F$499</f>
        <v>0.02</v>
      </c>
      <c r="K25" s="9">
        <f>0.001*[92]Sheet1!$F$500</f>
        <v>0.02</v>
      </c>
      <c r="L25" s="9">
        <f>0.001*[92]Sheet1!$F$501</f>
        <v>0.02</v>
      </c>
      <c r="M25" s="9">
        <f>0.001*[92]Sheet1!$F$502</f>
        <v>0.02</v>
      </c>
      <c r="N25" s="9">
        <f>0.001*[92]Sheet1!$F$503</f>
        <v>0.02</v>
      </c>
      <c r="O25" s="9">
        <f>0.001*[92]Sheet1!$F$504</f>
        <v>0.02</v>
      </c>
      <c r="P25" s="9">
        <f>0.001*[92]Sheet1!$F$505</f>
        <v>0.02</v>
      </c>
      <c r="Q25" s="9">
        <f>0.001*[92]Sheet1!$F$506</f>
        <v>0.02</v>
      </c>
      <c r="R25" s="9">
        <f>0.001*[92]Sheet1!$F$507</f>
        <v>0.02</v>
      </c>
      <c r="S25" s="9">
        <f>0.001*[92]Sheet1!$F$508</f>
        <v>0.02</v>
      </c>
      <c r="T25" s="9">
        <f>0.001*[92]Sheet1!$F$509</f>
        <v>0.02</v>
      </c>
      <c r="U25" s="9">
        <f>0.001*[92]Sheet1!$F$510</f>
        <v>0.02</v>
      </c>
      <c r="V25" s="9">
        <f>0.001*[92]Sheet1!$F$511</f>
        <v>0.02</v>
      </c>
      <c r="W25" s="9">
        <f>0.001*[92]Sheet1!$F$512</f>
        <v>0.02</v>
      </c>
      <c r="X25" s="9">
        <f>0.001*[92]Sheet1!$F$513</f>
        <v>0.02</v>
      </c>
      <c r="Y25" s="9">
        <f>0.001*[92]Sheet1!$F$514</f>
        <v>2.1000000000000001E-2</v>
      </c>
      <c r="Z25" s="44">
        <f>0.001*[92]Sheet1!$F$515</f>
        <v>2.1000000000000001E-2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1.9916666666666673E-2</v>
      </c>
    </row>
    <row r="26" spans="2:29" ht="15" customHeight="1">
      <c r="B26" s="26">
        <v>22</v>
      </c>
      <c r="C26" s="43">
        <f>0.001*[92]Sheet1!$F$516</f>
        <v>2.1000000000000001E-2</v>
      </c>
      <c r="D26" s="9">
        <f>0.001*[92]Sheet1!$F$517</f>
        <v>2.1000000000000001E-2</v>
      </c>
      <c r="E26" s="9">
        <f>0.001*[92]Sheet1!$F$518</f>
        <v>2.1000000000000001E-2</v>
      </c>
      <c r="F26" s="9">
        <f>0.001*[92]Sheet1!$F$519</f>
        <v>2.1000000000000001E-2</v>
      </c>
      <c r="G26" s="9">
        <f>0.001*[92]Sheet1!$F$520</f>
        <v>2.1000000000000001E-2</v>
      </c>
      <c r="H26" s="9">
        <f>0.001*[92]Sheet1!$F$521</f>
        <v>2.1999999999999999E-2</v>
      </c>
      <c r="I26" s="9">
        <f>0.001*[92]Sheet1!$F$522</f>
        <v>2.1999999999999999E-2</v>
      </c>
      <c r="J26" s="9">
        <f>0.001*[92]Sheet1!$F$523</f>
        <v>2.1999999999999999E-2</v>
      </c>
      <c r="K26" s="9">
        <f>0.001*[92]Sheet1!$F$524</f>
        <v>2.1999999999999999E-2</v>
      </c>
      <c r="L26" s="9">
        <f>0.001*[92]Sheet1!$F$525</f>
        <v>2.1999999999999999E-2</v>
      </c>
      <c r="M26" s="9">
        <f>0.001*[92]Sheet1!$F$526</f>
        <v>2.1000000000000001E-2</v>
      </c>
      <c r="N26" s="9">
        <f>0.001*[92]Sheet1!$F$527</f>
        <v>2.1999999999999999E-2</v>
      </c>
      <c r="O26" s="9">
        <f>0.001*[92]Sheet1!$F$528</f>
        <v>2.4E-2</v>
      </c>
      <c r="P26" s="9">
        <f>0.001*[92]Sheet1!$F$529</f>
        <v>2.3E-2</v>
      </c>
      <c r="Q26" s="9">
        <f>0.001*[92]Sheet1!$F$530</f>
        <v>2.1999999999999999E-2</v>
      </c>
      <c r="R26" s="9">
        <f>0.001*[92]Sheet1!$F$531</f>
        <v>2.1000000000000001E-2</v>
      </c>
      <c r="S26" s="9">
        <f>0.001*[92]Sheet1!$F$532</f>
        <v>2.1000000000000001E-2</v>
      </c>
      <c r="T26" s="9">
        <f>0.001*[92]Sheet1!$F$533</f>
        <v>0.02</v>
      </c>
      <c r="U26" s="9">
        <f>0.001*[92]Sheet1!$F$534</f>
        <v>2.3E-2</v>
      </c>
      <c r="V26" s="9">
        <f>0.001*[92]Sheet1!$F$535</f>
        <v>2.4E-2</v>
      </c>
      <c r="W26" s="9">
        <f>0.001*[92]Sheet1!$F$536</f>
        <v>2.1999999999999999E-2</v>
      </c>
      <c r="X26" s="9">
        <f>0.001*[92]Sheet1!$F$537</f>
        <v>2.1000000000000001E-2</v>
      </c>
      <c r="Y26" s="9">
        <f>0.001*[92]Sheet1!$F$538</f>
        <v>2.1000000000000001E-2</v>
      </c>
      <c r="Z26" s="44">
        <f>0.001*[92]Sheet1!$F$539</f>
        <v>2.1999999999999999E-2</v>
      </c>
      <c r="AA26" s="35">
        <f t="shared" si="0"/>
        <v>2.4E-2</v>
      </c>
      <c r="AB26" s="10">
        <f t="shared" si="1"/>
        <v>0.02</v>
      </c>
      <c r="AC26" s="14">
        <f t="shared" si="2"/>
        <v>2.1750000000000005E-2</v>
      </c>
    </row>
    <row r="27" spans="2:29" ht="15" customHeight="1">
      <c r="B27" s="26">
        <v>23</v>
      </c>
      <c r="C27" s="43">
        <f>0.001*[92]Sheet1!$F$540</f>
        <v>2.1000000000000001E-2</v>
      </c>
      <c r="D27" s="9">
        <f>0.001*[92]Sheet1!$F$541</f>
        <v>2.1000000000000001E-2</v>
      </c>
      <c r="E27" s="9">
        <f>0.001*[92]Sheet1!$F$542</f>
        <v>0.02</v>
      </c>
      <c r="F27" s="9">
        <f>0.001*[92]Sheet1!$F$543</f>
        <v>2.4E-2</v>
      </c>
      <c r="G27" s="9">
        <f>0.001*[92]Sheet1!$F$544</f>
        <v>2.4E-2</v>
      </c>
      <c r="H27" s="9">
        <f>0.001*[92]Sheet1!$F$545</f>
        <v>2.7E-2</v>
      </c>
      <c r="I27" s="9">
        <f>0.001*[92]Sheet1!$F$546</f>
        <v>2.3E-2</v>
      </c>
      <c r="J27" s="9">
        <f>0.001*[92]Sheet1!$F$547</f>
        <v>2.1000000000000001E-2</v>
      </c>
      <c r="K27" s="9">
        <f>0.001*[92]Sheet1!$F$548</f>
        <v>2.1999999999999999E-2</v>
      </c>
      <c r="L27" s="9">
        <f>0.001*[92]Sheet1!$F$549</f>
        <v>2.6000000000000002E-2</v>
      </c>
      <c r="M27" s="9">
        <f>0.001*[92]Sheet1!$F$550</f>
        <v>2.3E-2</v>
      </c>
      <c r="N27" s="9">
        <f>0.001*[92]Sheet1!$F$551</f>
        <v>2.1000000000000001E-2</v>
      </c>
      <c r="O27" s="9">
        <f>0.001*[92]Sheet1!$F$552</f>
        <v>0.02</v>
      </c>
      <c r="P27" s="9">
        <f>0.001*[92]Sheet1!$F$553</f>
        <v>2.5000000000000001E-2</v>
      </c>
      <c r="Q27" s="9">
        <f>0.001*[92]Sheet1!$F$554</f>
        <v>2.3E-2</v>
      </c>
      <c r="R27" s="9">
        <f>0.001*[92]Sheet1!$F$555</f>
        <v>2.1000000000000001E-2</v>
      </c>
      <c r="S27" s="9">
        <f>0.001*[92]Sheet1!$F$556</f>
        <v>0.02</v>
      </c>
      <c r="T27" s="9">
        <f>0.001*[92]Sheet1!$F$557</f>
        <v>0.02</v>
      </c>
      <c r="U27" s="9">
        <f>0.001*[92]Sheet1!$F$558</f>
        <v>0.02</v>
      </c>
      <c r="V27" s="9">
        <f>0.001*[92]Sheet1!$F$559</f>
        <v>0.02</v>
      </c>
      <c r="W27" s="9">
        <f>0.001*[92]Sheet1!$F$560</f>
        <v>0.02</v>
      </c>
      <c r="X27" s="9">
        <f>0.001*[92]Sheet1!$F$561</f>
        <v>0.02</v>
      </c>
      <c r="Y27" s="9">
        <f>0.001*[92]Sheet1!$F$562</f>
        <v>0.02</v>
      </c>
      <c r="Z27" s="44">
        <f>0.001*[92]Sheet1!$F$563</f>
        <v>2.1000000000000001E-2</v>
      </c>
      <c r="AA27" s="35">
        <f t="shared" si="0"/>
        <v>2.7E-2</v>
      </c>
      <c r="AB27" s="10">
        <f t="shared" si="1"/>
        <v>0.02</v>
      </c>
      <c r="AC27" s="14">
        <f t="shared" si="2"/>
        <v>2.1791666666666671E-2</v>
      </c>
    </row>
    <row r="28" spans="2:29" ht="15" customHeight="1">
      <c r="B28" s="26">
        <v>24</v>
      </c>
      <c r="C28" s="43">
        <f>0.001*[92]Sheet1!$F$564</f>
        <v>2.1999999999999999E-2</v>
      </c>
      <c r="D28" s="9">
        <f>0.001*[92]Sheet1!$F$565</f>
        <v>2.3E-2</v>
      </c>
      <c r="E28" s="9">
        <f>0.001*[92]Sheet1!$F$566</f>
        <v>2.5000000000000001E-2</v>
      </c>
      <c r="F28" s="9">
        <f>0.001*[92]Sheet1!$F$567</f>
        <v>2.4E-2</v>
      </c>
      <c r="G28" s="9">
        <f>0.001*[92]Sheet1!$F$568</f>
        <v>2.3E-2</v>
      </c>
      <c r="H28" s="9">
        <f>0.001*[92]Sheet1!$F$569</f>
        <v>2.1999999999999999E-2</v>
      </c>
      <c r="I28" s="9">
        <f>0.001*[92]Sheet1!$F$570</f>
        <v>2.1000000000000001E-2</v>
      </c>
      <c r="J28" s="9">
        <f>0.001*[92]Sheet1!$F$571</f>
        <v>0.02</v>
      </c>
      <c r="K28" s="9">
        <f>0.001*[92]Sheet1!$F$572</f>
        <v>0.02</v>
      </c>
      <c r="L28" s="9">
        <f>0.001*[92]Sheet1!$F$573</f>
        <v>2.1000000000000001E-2</v>
      </c>
      <c r="M28" s="9">
        <f>0.001*[92]Sheet1!$F$574</f>
        <v>2.1000000000000001E-2</v>
      </c>
      <c r="N28" s="9">
        <f>0.001*[92]Sheet1!$F$575</f>
        <v>0.02</v>
      </c>
      <c r="O28" s="9">
        <f>0.001*[92]Sheet1!$F$576</f>
        <v>0.02</v>
      </c>
      <c r="P28" s="9">
        <f>0.001*[92]Sheet1!$F$577</f>
        <v>0.02</v>
      </c>
      <c r="Q28" s="9">
        <f>0.001*[92]Sheet1!$F$578</f>
        <v>0.02</v>
      </c>
      <c r="R28" s="9">
        <f>0.001*[92]Sheet1!$F$579</f>
        <v>1.9E-2</v>
      </c>
      <c r="S28" s="9">
        <f>0.001*[92]Sheet1!$F$580</f>
        <v>1.9E-2</v>
      </c>
      <c r="T28" s="9">
        <f>0.001*[92]Sheet1!$F$581</f>
        <v>0.02</v>
      </c>
      <c r="U28" s="9">
        <f>0.001*[92]Sheet1!$F$582</f>
        <v>0.02</v>
      </c>
      <c r="V28" s="9">
        <f>0.001*[92]Sheet1!$F$583</f>
        <v>0.02</v>
      </c>
      <c r="W28" s="9">
        <f>0.001*[92]Sheet1!$F$584</f>
        <v>0.02</v>
      </c>
      <c r="X28" s="9">
        <f>0.001*[92]Sheet1!$F$585</f>
        <v>1.9E-2</v>
      </c>
      <c r="Y28" s="9">
        <f>0.001*[92]Sheet1!$F$586</f>
        <v>0.02</v>
      </c>
      <c r="Z28" s="44">
        <f>0.001*[92]Sheet1!$F$587</f>
        <v>0.02</v>
      </c>
      <c r="AA28" s="35">
        <f t="shared" si="0"/>
        <v>2.5000000000000001E-2</v>
      </c>
      <c r="AB28" s="10">
        <f t="shared" si="1"/>
        <v>1.9E-2</v>
      </c>
      <c r="AC28" s="14">
        <f t="shared" si="2"/>
        <v>2.0791666666666674E-2</v>
      </c>
    </row>
    <row r="29" spans="2:29" ht="15" customHeight="1">
      <c r="B29" s="26">
        <v>25</v>
      </c>
      <c r="C29" s="43">
        <f>0.001*[92]Sheet1!$F$588</f>
        <v>0.02</v>
      </c>
      <c r="D29" s="9">
        <f>0.001*[92]Sheet1!$F$589</f>
        <v>0.02</v>
      </c>
      <c r="E29" s="9">
        <f>0.001*[92]Sheet1!$F$590</f>
        <v>0.02</v>
      </c>
      <c r="F29" s="9">
        <f>0.001*[92]Sheet1!$F$591</f>
        <v>0.02</v>
      </c>
      <c r="G29" s="9">
        <f>0.001*[92]Sheet1!$F$592</f>
        <v>2.1000000000000001E-2</v>
      </c>
      <c r="H29" s="9">
        <f>0.001*[92]Sheet1!$F$593</f>
        <v>2.1000000000000001E-2</v>
      </c>
      <c r="I29" s="9">
        <f>0.001*[92]Sheet1!$F$594</f>
        <v>2.1000000000000001E-2</v>
      </c>
      <c r="J29" s="9">
        <f>0.001*[92]Sheet1!$F$595</f>
        <v>2.1999999999999999E-2</v>
      </c>
      <c r="K29" s="9">
        <f>0.001*[92]Sheet1!$F$596</f>
        <v>2.1999999999999999E-2</v>
      </c>
      <c r="L29" s="9">
        <f>0.001*[92]Sheet1!$F$597</f>
        <v>2.1000000000000001E-2</v>
      </c>
      <c r="M29" s="9">
        <f>0.001*[92]Sheet1!$F$598</f>
        <v>2.1000000000000001E-2</v>
      </c>
      <c r="N29" s="9">
        <f>0.001*[92]Sheet1!$F$599</f>
        <v>1.9E-2</v>
      </c>
      <c r="O29" s="9">
        <f>0.001*[92]Sheet1!$F$600</f>
        <v>1.9E-2</v>
      </c>
      <c r="P29" s="9">
        <f>0.001*[92]Sheet1!$F$601</f>
        <v>1.9E-2</v>
      </c>
      <c r="Q29" s="9">
        <f>0.001*[92]Sheet1!$F$602</f>
        <v>1.9E-2</v>
      </c>
      <c r="R29" s="9">
        <f>0.001*[92]Sheet1!$F$603</f>
        <v>1.9E-2</v>
      </c>
      <c r="S29" s="9">
        <f>0.001*[92]Sheet1!$F$604</f>
        <v>1.9E-2</v>
      </c>
      <c r="T29" s="9">
        <f>0.001*[92]Sheet1!$F$605</f>
        <v>0.02</v>
      </c>
      <c r="U29" s="9">
        <f>0.001*[92]Sheet1!$F$606</f>
        <v>0.02</v>
      </c>
      <c r="V29" s="9">
        <f>0.001*[92]Sheet1!$F$607</f>
        <v>0.02</v>
      </c>
      <c r="W29" s="9">
        <f>0.001*[92]Sheet1!$F$608</f>
        <v>1.9E-2</v>
      </c>
      <c r="X29" s="9">
        <f>0.001*[92]Sheet1!$F$609</f>
        <v>1.9E-2</v>
      </c>
      <c r="Y29" s="9">
        <f>0.001*[92]Sheet1!$F$610</f>
        <v>1.9E-2</v>
      </c>
      <c r="Z29" s="44">
        <f>0.001*[92]Sheet1!$F$611</f>
        <v>1.9E-2</v>
      </c>
      <c r="AA29" s="35">
        <f t="shared" si="0"/>
        <v>2.1999999999999999E-2</v>
      </c>
      <c r="AB29" s="10">
        <f t="shared" si="1"/>
        <v>1.9E-2</v>
      </c>
      <c r="AC29" s="14">
        <f t="shared" si="2"/>
        <v>1.9958333333333338E-2</v>
      </c>
    </row>
    <row r="30" spans="2:29" ht="15" customHeight="1">
      <c r="B30" s="27">
        <v>26</v>
      </c>
      <c r="C30" s="45">
        <f>0.001*[92]Sheet1!$F$612</f>
        <v>0.02</v>
      </c>
      <c r="D30" s="17">
        <f>0.001*[92]Sheet1!$F$613</f>
        <v>0.02</v>
      </c>
      <c r="E30" s="17">
        <f>0.001*[92]Sheet1!$F$614</f>
        <v>0.02</v>
      </c>
      <c r="F30" s="17">
        <f>0.001*[92]Sheet1!$F$615</f>
        <v>0.02</v>
      </c>
      <c r="G30" s="17">
        <f>0.001*[92]Sheet1!$F$616</f>
        <v>0.02</v>
      </c>
      <c r="H30" s="17">
        <f>0.001*[92]Sheet1!$F$617</f>
        <v>1.9E-2</v>
      </c>
      <c r="I30" s="17">
        <f>0.001*[92]Sheet1!$F$618</f>
        <v>0.02</v>
      </c>
      <c r="J30" s="17">
        <f>0.001*[92]Sheet1!$F$619</f>
        <v>1.9E-2</v>
      </c>
      <c r="K30" s="17">
        <f>0.001*[92]Sheet1!$F$620</f>
        <v>1.9E-2</v>
      </c>
      <c r="L30" s="17">
        <f>0.001*[92]Sheet1!$F$621</f>
        <v>1.9E-2</v>
      </c>
      <c r="M30" s="17">
        <f>0.001*[92]Sheet1!$F$622</f>
        <v>1.9E-2</v>
      </c>
      <c r="N30" s="17">
        <f>0.001*[92]Sheet1!$F$623</f>
        <v>1.9E-2</v>
      </c>
      <c r="O30" s="17">
        <f>0.001*[92]Sheet1!$F$624</f>
        <v>1.9E-2</v>
      </c>
      <c r="P30" s="17">
        <f>0.001*[92]Sheet1!$F$625</f>
        <v>1.9E-2</v>
      </c>
      <c r="Q30" s="17">
        <f>0.001*[92]Sheet1!$F$626</f>
        <v>1.9E-2</v>
      </c>
      <c r="R30" s="17">
        <f>0.001*[92]Sheet1!$F$627</f>
        <v>1.9E-2</v>
      </c>
      <c r="S30" s="17">
        <f>0.001*[92]Sheet1!$F$628</f>
        <v>1.9E-2</v>
      </c>
      <c r="T30" s="17">
        <f>0.001*[92]Sheet1!$F$629</f>
        <v>1.9E-2</v>
      </c>
      <c r="U30" s="17">
        <f>0.001*[92]Sheet1!$F$630</f>
        <v>1.9E-2</v>
      </c>
      <c r="V30" s="17">
        <f>0.001*[92]Sheet1!$F$631</f>
        <v>1.9E-2</v>
      </c>
      <c r="W30" s="17">
        <f>0.001*[92]Sheet1!$F$632</f>
        <v>1.9E-2</v>
      </c>
      <c r="X30" s="17">
        <f>0.001*[92]Sheet1!$F$633</f>
        <v>1.9E-2</v>
      </c>
      <c r="Y30" s="17">
        <f>0.001*[92]Sheet1!$F$634</f>
        <v>1.9E-2</v>
      </c>
      <c r="Z30" s="46">
        <f>0.001*[92]Sheet1!$F$635</f>
        <v>1.9E-2</v>
      </c>
      <c r="AA30" s="36">
        <f t="shared" si="0"/>
        <v>0.02</v>
      </c>
      <c r="AB30" s="18">
        <f t="shared" si="1"/>
        <v>1.9E-2</v>
      </c>
      <c r="AC30" s="19">
        <f t="shared" si="2"/>
        <v>1.9250000000000007E-2</v>
      </c>
    </row>
    <row r="31" spans="2:29" ht="15" customHeight="1">
      <c r="B31" s="26">
        <v>27</v>
      </c>
      <c r="C31" s="43">
        <f>0.001*[92]Sheet1!$F$636</f>
        <v>1.9E-2</v>
      </c>
      <c r="D31" s="9">
        <f>0.001*[92]Sheet1!$F$637</f>
        <v>1.9E-2</v>
      </c>
      <c r="E31" s="9">
        <f>0.001*[92]Sheet1!$F$638</f>
        <v>0.02</v>
      </c>
      <c r="F31" s="9">
        <f>0.001*[92]Sheet1!$F$639</f>
        <v>0.02</v>
      </c>
      <c r="G31" s="9">
        <f>0.001*[92]Sheet1!$F$640</f>
        <v>0.02</v>
      </c>
      <c r="H31" s="9">
        <f>0.001*[92]Sheet1!$F$641</f>
        <v>0.02</v>
      </c>
      <c r="I31" s="9">
        <f>0.001*[92]Sheet1!$F$642</f>
        <v>0.02</v>
      </c>
      <c r="J31" s="9">
        <f>0.001*[92]Sheet1!$F$643</f>
        <v>0.02</v>
      </c>
      <c r="K31" s="9">
        <f>0.001*[92]Sheet1!$F$644</f>
        <v>0.02</v>
      </c>
      <c r="L31" s="9">
        <f>0.001*[92]Sheet1!$F$645</f>
        <v>0.02</v>
      </c>
      <c r="M31" s="9">
        <f>0.001*[92]Sheet1!$F$646</f>
        <v>0.02</v>
      </c>
      <c r="N31" s="9">
        <f>0.001*[92]Sheet1!$F$647</f>
        <v>0.02</v>
      </c>
      <c r="O31" s="9">
        <f>0.001*[92]Sheet1!$F$648</f>
        <v>0.02</v>
      </c>
      <c r="P31" s="9">
        <f>0.001*[92]Sheet1!$F$649</f>
        <v>0.02</v>
      </c>
      <c r="Q31" s="9">
        <f>0.001*[92]Sheet1!$F$650</f>
        <v>2.9000000000000001E-2</v>
      </c>
      <c r="R31" s="9">
        <f>0.001*[92]Sheet1!$F$651</f>
        <v>4.4999999999999998E-2</v>
      </c>
      <c r="S31" s="9">
        <f>0.001*[92]Sheet1!$F$652</f>
        <v>4.8000000000000001E-2</v>
      </c>
      <c r="T31" s="9">
        <f>0.001*[92]Sheet1!$F$653</f>
        <v>3.4000000000000002E-2</v>
      </c>
      <c r="U31" s="9">
        <f>0.001*[92]Sheet1!$F$654</f>
        <v>2.9000000000000001E-2</v>
      </c>
      <c r="V31" s="9">
        <f>0.001*[92]Sheet1!$F$655</f>
        <v>2.8000000000000001E-2</v>
      </c>
      <c r="W31" s="9">
        <f>0.001*[92]Sheet1!$F$656</f>
        <v>2.6000000000000002E-2</v>
      </c>
      <c r="X31" s="9">
        <f>0.001*[92]Sheet1!$F$657</f>
        <v>2.5000000000000001E-2</v>
      </c>
      <c r="Y31" s="9">
        <f>0.001*[92]Sheet1!$F$658</f>
        <v>2.3E-2</v>
      </c>
      <c r="Z31" s="44">
        <f>0.001*[92]Sheet1!$F$659</f>
        <v>2.3E-2</v>
      </c>
      <c r="AA31" s="35">
        <f t="shared" si="0"/>
        <v>4.8000000000000001E-2</v>
      </c>
      <c r="AB31" s="10">
        <f t="shared" si="1"/>
        <v>1.9E-2</v>
      </c>
      <c r="AC31" s="14">
        <f t="shared" si="2"/>
        <v>2.4500000000000004E-2</v>
      </c>
    </row>
    <row r="32" spans="2:29" ht="15" customHeight="1">
      <c r="B32" s="26">
        <v>28</v>
      </c>
      <c r="C32" s="43">
        <f>0.001*[92]Sheet1!$F$660</f>
        <v>2.5000000000000001E-2</v>
      </c>
      <c r="D32" s="9">
        <f>0.001*[92]Sheet1!$F$661</f>
        <v>2.5000000000000001E-2</v>
      </c>
      <c r="E32" s="9">
        <f>0.001*[92]Sheet1!$F$662</f>
        <v>2.3E-2</v>
      </c>
      <c r="F32" s="9">
        <f>0.001*[92]Sheet1!$F$663</f>
        <v>2.4E-2</v>
      </c>
      <c r="G32" s="9">
        <f>0.001*[92]Sheet1!$F$664</f>
        <v>2.1000000000000001E-2</v>
      </c>
      <c r="H32" s="9">
        <f>0.001*[92]Sheet1!$F$665</f>
        <v>0.02</v>
      </c>
      <c r="I32" s="9">
        <f>0.001*[92]Sheet1!$F$666</f>
        <v>0.02</v>
      </c>
      <c r="J32" s="9">
        <f>0.001*[92]Sheet1!$F$667</f>
        <v>1.9E-2</v>
      </c>
      <c r="K32" s="9">
        <f>0.001*[92]Sheet1!$F$668</f>
        <v>1.9E-2</v>
      </c>
      <c r="L32" s="9">
        <f>0.001*[92]Sheet1!$F$669</f>
        <v>1.9E-2</v>
      </c>
      <c r="M32" s="9">
        <f>0.001*[92]Sheet1!$F$670</f>
        <v>1.9E-2</v>
      </c>
      <c r="N32" s="9">
        <f>0.001*[92]Sheet1!$F$671</f>
        <v>1.9E-2</v>
      </c>
      <c r="O32" s="9">
        <f>0.001*[92]Sheet1!$F$672</f>
        <v>1.9E-2</v>
      </c>
      <c r="P32" s="9">
        <f>0.001*[92]Sheet1!$F$673</f>
        <v>0.02</v>
      </c>
      <c r="Q32" s="9">
        <f>0.001*[92]Sheet1!$F$674</f>
        <v>0.02</v>
      </c>
      <c r="R32" s="9">
        <f>0.001*[92]Sheet1!$F$675</f>
        <v>1.9E-2</v>
      </c>
      <c r="S32" s="9">
        <f>0.001*[92]Sheet1!$F$676</f>
        <v>1.9E-2</v>
      </c>
      <c r="T32" s="9">
        <f>0.001*[92]Sheet1!$F$677</f>
        <v>1.9E-2</v>
      </c>
      <c r="U32" s="9">
        <f>0.001*[92]Sheet1!$F$678</f>
        <v>0.02</v>
      </c>
      <c r="V32" s="9">
        <f>0.001*[92]Sheet1!$F$679</f>
        <v>0.02</v>
      </c>
      <c r="W32" s="9">
        <f>0.001*[92]Sheet1!$F$680</f>
        <v>0.02</v>
      </c>
      <c r="X32" s="9">
        <f>0.001*[92]Sheet1!$F$681</f>
        <v>0.02</v>
      </c>
      <c r="Y32" s="9">
        <f>0.001*[92]Sheet1!$F$682</f>
        <v>0.02</v>
      </c>
      <c r="Z32" s="44">
        <f>0.001*[92]Sheet1!$F$683</f>
        <v>0.02</v>
      </c>
      <c r="AA32" s="35">
        <f t="shared" si="0"/>
        <v>2.5000000000000001E-2</v>
      </c>
      <c r="AB32" s="10">
        <f t="shared" si="1"/>
        <v>1.9E-2</v>
      </c>
      <c r="AC32" s="14">
        <f t="shared" si="2"/>
        <v>2.0375000000000008E-2</v>
      </c>
    </row>
    <row r="33" spans="2:29" ht="15" customHeight="1">
      <c r="B33" s="26">
        <v>29</v>
      </c>
      <c r="C33" s="43">
        <f>0.001*[92]Sheet1!$F$684</f>
        <v>0.02</v>
      </c>
      <c r="D33" s="9">
        <f>0.001*[92]Sheet1!$F$685</f>
        <v>0.02</v>
      </c>
      <c r="E33" s="9">
        <f>0.001*[92]Sheet1!$F$686</f>
        <v>0.02</v>
      </c>
      <c r="F33" s="9">
        <f>0.001*[92]Sheet1!$F$687</f>
        <v>0.02</v>
      </c>
      <c r="G33" s="9">
        <f>0.001*[92]Sheet1!$F$688</f>
        <v>0.02</v>
      </c>
      <c r="H33" s="9">
        <f>0.001*[92]Sheet1!$F$689</f>
        <v>2.1000000000000001E-2</v>
      </c>
      <c r="I33" s="9">
        <f>0.001*[92]Sheet1!$F$690</f>
        <v>2.1000000000000001E-2</v>
      </c>
      <c r="J33" s="9">
        <f>0.001*[92]Sheet1!$F$691</f>
        <v>2.1999999999999999E-2</v>
      </c>
      <c r="K33" s="9">
        <f>0.001*[92]Sheet1!$F$692</f>
        <v>2.1999999999999999E-2</v>
      </c>
      <c r="L33" s="9">
        <f>0.001*[92]Sheet1!$F$693</f>
        <v>2.1000000000000001E-2</v>
      </c>
      <c r="M33" s="9">
        <f>0.001*[92]Sheet1!$F$694</f>
        <v>2.1000000000000001E-2</v>
      </c>
      <c r="N33" s="9">
        <f>0.001*[92]Sheet1!$F$695</f>
        <v>0.02</v>
      </c>
      <c r="O33" s="9">
        <f>0.001*[92]Sheet1!$F$696</f>
        <v>0.02</v>
      </c>
      <c r="P33" s="9">
        <f>0.001*[92]Sheet1!$F$697</f>
        <v>0.02</v>
      </c>
      <c r="Q33" s="9">
        <f>0.001*[92]Sheet1!$F$698</f>
        <v>0.02</v>
      </c>
      <c r="R33" s="9">
        <f>0.001*[92]Sheet1!$F$699</f>
        <v>0.02</v>
      </c>
      <c r="S33" s="9">
        <f>0.001*[92]Sheet1!$F$700</f>
        <v>0.02</v>
      </c>
      <c r="T33" s="9">
        <f>0.001*[92]Sheet1!$F$701</f>
        <v>0.02</v>
      </c>
      <c r="U33" s="9">
        <f>0.001*[92]Sheet1!$F$702</f>
        <v>0.02</v>
      </c>
      <c r="V33" s="9">
        <f>0.001*[92]Sheet1!$F$703</f>
        <v>0.02</v>
      </c>
      <c r="W33" s="9">
        <f>0.001*[92]Sheet1!$F$704</f>
        <v>0.02</v>
      </c>
      <c r="X33" s="9">
        <f>0.001*[92]Sheet1!$F$705</f>
        <v>0.02</v>
      </c>
      <c r="Y33" s="9">
        <f>0.001*[92]Sheet1!$F$706</f>
        <v>0.02</v>
      </c>
      <c r="Z33" s="44">
        <f>0.001*[92]Sheet1!$F$707</f>
        <v>0.02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2.0333333333333339E-2</v>
      </c>
    </row>
    <row r="34" spans="2:29" ht="15" customHeight="1">
      <c r="B34" s="28">
        <v>30</v>
      </c>
      <c r="C34" s="47">
        <f>0.001*[92]Sheet1!$F$708</f>
        <v>0.02</v>
      </c>
      <c r="D34" s="20">
        <f>0.001*[92]Sheet1!$F$709</f>
        <v>2.1000000000000001E-2</v>
      </c>
      <c r="E34" s="20">
        <f>0.001*[92]Sheet1!$F$710</f>
        <v>2.1999999999999999E-2</v>
      </c>
      <c r="F34" s="20">
        <f>0.001*[92]Sheet1!$F$711</f>
        <v>2.6000000000000002E-2</v>
      </c>
      <c r="G34" s="20">
        <f>0.001*[92]Sheet1!$F$712</f>
        <v>2.7E-2</v>
      </c>
      <c r="H34" s="20">
        <f>0.001*[92]Sheet1!$F$713</f>
        <v>2.7E-2</v>
      </c>
      <c r="I34" s="20">
        <f>0.001*[92]Sheet1!$F$714</f>
        <v>2.7E-2</v>
      </c>
      <c r="J34" s="20">
        <f>0.001*[92]Sheet1!$F$715</f>
        <v>2.8000000000000001E-2</v>
      </c>
      <c r="K34" s="20">
        <f>0.001*[92]Sheet1!$F$716</f>
        <v>2.9000000000000001E-2</v>
      </c>
      <c r="L34" s="20">
        <f>0.001*[92]Sheet1!$F$717</f>
        <v>2.8000000000000001E-2</v>
      </c>
      <c r="M34" s="20">
        <f>0.001*[92]Sheet1!$F$718</f>
        <v>2.8000000000000001E-2</v>
      </c>
      <c r="N34" s="20">
        <f>0.001*[92]Sheet1!$F$719</f>
        <v>2.6000000000000002E-2</v>
      </c>
      <c r="O34" s="20">
        <f>0.001*[92]Sheet1!$F$720</f>
        <v>2.5000000000000001E-2</v>
      </c>
      <c r="P34" s="20">
        <f>0.001*[92]Sheet1!$F$721</f>
        <v>2.6000000000000002E-2</v>
      </c>
      <c r="Q34" s="20">
        <f>0.001*[92]Sheet1!$F$722</f>
        <v>2.4E-2</v>
      </c>
      <c r="R34" s="20">
        <f>0.001*[92]Sheet1!$F$723</f>
        <v>2.1999999999999999E-2</v>
      </c>
      <c r="S34" s="20">
        <f>0.001*[92]Sheet1!$F$724</f>
        <v>2.1999999999999999E-2</v>
      </c>
      <c r="T34" s="20">
        <f>0.001*[92]Sheet1!$F$725</f>
        <v>0.02</v>
      </c>
      <c r="U34" s="20">
        <f>0.001*[92]Sheet1!$F$726</f>
        <v>0.02</v>
      </c>
      <c r="V34" s="20">
        <f>0.001*[92]Sheet1!$F$727</f>
        <v>1.9E-2</v>
      </c>
      <c r="W34" s="20">
        <f>0.001*[92]Sheet1!$F$728</f>
        <v>1.9E-2</v>
      </c>
      <c r="X34" s="20">
        <f>0.001*[92]Sheet1!$F$729</f>
        <v>1.9E-2</v>
      </c>
      <c r="Y34" s="20">
        <f>0.001*[92]Sheet1!$F$730</f>
        <v>1.9E-2</v>
      </c>
      <c r="Z34" s="48">
        <f>0.001*[92]Sheet1!$F$731</f>
        <v>1.9E-2</v>
      </c>
      <c r="AA34" s="37">
        <f t="shared" si="0"/>
        <v>2.9000000000000001E-2</v>
      </c>
      <c r="AB34" s="21">
        <f t="shared" si="1"/>
        <v>1.9E-2</v>
      </c>
      <c r="AC34" s="22">
        <f t="shared" si="2"/>
        <v>2.3458333333333345E-2</v>
      </c>
    </row>
    <row r="35" spans="2:29" ht="15" customHeight="1">
      <c r="B35" s="29">
        <v>31</v>
      </c>
      <c r="C35" s="49">
        <f>0.001*[92]Sheet1!$F$732</f>
        <v>0.02</v>
      </c>
      <c r="D35" s="11">
        <f>0.001*[92]Sheet1!$F$733</f>
        <v>0.02</v>
      </c>
      <c r="E35" s="11">
        <f>0.001*[92]Sheet1!$F$734</f>
        <v>1.9E-2</v>
      </c>
      <c r="F35" s="11">
        <f>0.001*[92]Sheet1!$F$735</f>
        <v>1.9E-2</v>
      </c>
      <c r="G35" s="11">
        <f>0.001*[92]Sheet1!$F$736</f>
        <v>1.9E-2</v>
      </c>
      <c r="H35" s="11">
        <f>0.001*[92]Sheet1!$F$737</f>
        <v>1.9E-2</v>
      </c>
      <c r="I35" s="11">
        <f>0.001*[92]Sheet1!$F$738</f>
        <v>1.9E-2</v>
      </c>
      <c r="J35" s="11">
        <f>0.001*[92]Sheet1!$F$739</f>
        <v>0.02</v>
      </c>
      <c r="K35" s="11">
        <f>0.001*[92]Sheet1!$F$740</f>
        <v>1.9E-2</v>
      </c>
      <c r="L35" s="11">
        <f>0.001*[92]Sheet1!$F$741</f>
        <v>1.9E-2</v>
      </c>
      <c r="M35" s="11">
        <f>0.001*[92]Sheet1!$F$742</f>
        <v>1.9E-2</v>
      </c>
      <c r="N35" s="11">
        <f>0.001*[92]Sheet1!$F$743</f>
        <v>1.9E-2</v>
      </c>
      <c r="O35" s="11">
        <f>0.001*[92]Sheet1!$F$744</f>
        <v>1.9E-2</v>
      </c>
      <c r="P35" s="11">
        <f>0.001*[92]Sheet1!$F$745</f>
        <v>1.9E-2</v>
      </c>
      <c r="Q35" s="11">
        <f>0.001*[92]Sheet1!$F$746</f>
        <v>1.9E-2</v>
      </c>
      <c r="R35" s="11">
        <f>0.001*[92]Sheet1!$F$747</f>
        <v>1.9E-2</v>
      </c>
      <c r="S35" s="11">
        <f>0.001*[92]Sheet1!$F$748</f>
        <v>1.9E-2</v>
      </c>
      <c r="T35" s="11">
        <f>0.001*[92]Sheet1!$F$749</f>
        <v>1.9E-2</v>
      </c>
      <c r="U35" s="11">
        <f>0.001*[92]Sheet1!$F$750</f>
        <v>1.9E-2</v>
      </c>
      <c r="V35" s="11">
        <f>0.001*[92]Sheet1!$F$751</f>
        <v>1.9E-2</v>
      </c>
      <c r="W35" s="11">
        <f>0.001*[92]Sheet1!$F$752</f>
        <v>1.9E-2</v>
      </c>
      <c r="X35" s="11">
        <f>0.001*[92]Sheet1!$F$753</f>
        <v>1.9E-2</v>
      </c>
      <c r="Y35" s="11">
        <f>0.001*[92]Sheet1!$F$754</f>
        <v>1.9E-2</v>
      </c>
      <c r="Z35" s="50">
        <f>0.001*[92]Sheet1!$F$755</f>
        <v>1.9E-2</v>
      </c>
      <c r="AA35" s="38">
        <f t="shared" si="0"/>
        <v>0.02</v>
      </c>
      <c r="AB35" s="8">
        <f t="shared" si="1"/>
        <v>1.9E-2</v>
      </c>
      <c r="AC35" s="15">
        <f t="shared" si="2"/>
        <v>1.9125000000000007E-2</v>
      </c>
    </row>
    <row r="36" spans="2:29" ht="15" customHeight="1">
      <c r="B36" s="30" t="s">
        <v>0</v>
      </c>
      <c r="C36" s="47">
        <f t="shared" ref="C36:Z36" si="3">MAX(C5:C35)</f>
        <v>2.7E-2</v>
      </c>
      <c r="D36" s="20">
        <f t="shared" si="3"/>
        <v>2.5000000000000001E-2</v>
      </c>
      <c r="E36" s="20">
        <f t="shared" si="3"/>
        <v>2.6000000000000002E-2</v>
      </c>
      <c r="F36" s="20">
        <f t="shared" si="3"/>
        <v>2.6000000000000002E-2</v>
      </c>
      <c r="G36" s="20">
        <f t="shared" si="3"/>
        <v>2.7E-2</v>
      </c>
      <c r="H36" s="20">
        <f t="shared" si="3"/>
        <v>2.8000000000000001E-2</v>
      </c>
      <c r="I36" s="20">
        <f t="shared" si="3"/>
        <v>2.8000000000000001E-2</v>
      </c>
      <c r="J36" s="20">
        <f t="shared" si="3"/>
        <v>2.8000000000000001E-2</v>
      </c>
      <c r="K36" s="20">
        <f t="shared" si="3"/>
        <v>2.9000000000000001E-2</v>
      </c>
      <c r="L36" s="20">
        <f t="shared" si="3"/>
        <v>2.8000000000000001E-2</v>
      </c>
      <c r="M36" s="20">
        <f t="shared" si="3"/>
        <v>2.8000000000000001E-2</v>
      </c>
      <c r="N36" s="20">
        <f t="shared" si="3"/>
        <v>2.6000000000000002E-2</v>
      </c>
      <c r="O36" s="20">
        <f t="shared" si="3"/>
        <v>2.7E-2</v>
      </c>
      <c r="P36" s="20">
        <f t="shared" si="3"/>
        <v>2.7E-2</v>
      </c>
      <c r="Q36" s="20">
        <f t="shared" si="3"/>
        <v>2.9000000000000001E-2</v>
      </c>
      <c r="R36" s="20">
        <f t="shared" si="3"/>
        <v>4.4999999999999998E-2</v>
      </c>
      <c r="S36" s="20">
        <f t="shared" si="3"/>
        <v>4.8000000000000001E-2</v>
      </c>
      <c r="T36" s="20">
        <f t="shared" si="3"/>
        <v>3.4000000000000002E-2</v>
      </c>
      <c r="U36" s="20">
        <f t="shared" si="3"/>
        <v>2.9000000000000001E-2</v>
      </c>
      <c r="V36" s="20">
        <f t="shared" si="3"/>
        <v>2.8000000000000001E-2</v>
      </c>
      <c r="W36" s="20">
        <f t="shared" si="3"/>
        <v>2.6000000000000002E-2</v>
      </c>
      <c r="X36" s="20">
        <f t="shared" si="3"/>
        <v>3.1E-2</v>
      </c>
      <c r="Y36" s="20">
        <f t="shared" si="3"/>
        <v>2.6000000000000002E-2</v>
      </c>
      <c r="Z36" s="48">
        <f t="shared" si="3"/>
        <v>2.3E-2</v>
      </c>
      <c r="AA36" s="162" t="s">
        <v>15</v>
      </c>
      <c r="AB36" s="163"/>
      <c r="AC36" s="164"/>
    </row>
    <row r="37" spans="2:29" ht="15" customHeight="1">
      <c r="B37" s="31" t="s">
        <v>1</v>
      </c>
      <c r="C37" s="51">
        <f t="shared" ref="C37:Z37" si="4">MIN(C5:C35)</f>
        <v>1.9E-2</v>
      </c>
      <c r="D37" s="5">
        <f t="shared" si="4"/>
        <v>1.8000000000000002E-2</v>
      </c>
      <c r="E37" s="5">
        <f t="shared" si="4"/>
        <v>1.8000000000000002E-2</v>
      </c>
      <c r="F37" s="5">
        <f t="shared" si="4"/>
        <v>1.8000000000000002E-2</v>
      </c>
      <c r="G37" s="5">
        <f t="shared" si="4"/>
        <v>1.8000000000000002E-2</v>
      </c>
      <c r="H37" s="5">
        <f t="shared" si="4"/>
        <v>1.8000000000000002E-2</v>
      </c>
      <c r="I37" s="5">
        <f t="shared" si="4"/>
        <v>1.8000000000000002E-2</v>
      </c>
      <c r="J37" s="5">
        <f t="shared" si="4"/>
        <v>1.9E-2</v>
      </c>
      <c r="K37" s="5">
        <f t="shared" si="4"/>
        <v>1.9E-2</v>
      </c>
      <c r="L37" s="5">
        <f t="shared" si="4"/>
        <v>1.8000000000000002E-2</v>
      </c>
      <c r="M37" s="5">
        <f t="shared" si="4"/>
        <v>1.8000000000000002E-2</v>
      </c>
      <c r="N37" s="5">
        <f t="shared" si="4"/>
        <v>1.8000000000000002E-2</v>
      </c>
      <c r="O37" s="5">
        <f t="shared" si="4"/>
        <v>1.8000000000000002E-2</v>
      </c>
      <c r="P37" s="5">
        <f t="shared" si="4"/>
        <v>1.8000000000000002E-2</v>
      </c>
      <c r="Q37" s="5">
        <f t="shared" si="4"/>
        <v>1.8000000000000002E-2</v>
      </c>
      <c r="R37" s="5">
        <f t="shared" si="4"/>
        <v>1.8000000000000002E-2</v>
      </c>
      <c r="S37" s="5">
        <f t="shared" si="4"/>
        <v>1.8000000000000002E-2</v>
      </c>
      <c r="T37" s="5">
        <f t="shared" si="4"/>
        <v>1.8000000000000002E-2</v>
      </c>
      <c r="U37" s="5">
        <f t="shared" si="4"/>
        <v>1.9E-2</v>
      </c>
      <c r="V37" s="5">
        <f t="shared" si="4"/>
        <v>1.9E-2</v>
      </c>
      <c r="W37" s="5">
        <f t="shared" si="4"/>
        <v>1.8000000000000002E-2</v>
      </c>
      <c r="X37" s="5">
        <f t="shared" si="4"/>
        <v>1.9E-2</v>
      </c>
      <c r="Y37" s="5">
        <f t="shared" si="4"/>
        <v>1.8000000000000002E-2</v>
      </c>
      <c r="Z37" s="52">
        <f t="shared" si="4"/>
        <v>1.9E-2</v>
      </c>
      <c r="AA37" s="156">
        <f>AVERAGE(AA5:AA35)</f>
        <v>2.48709677419355E-2</v>
      </c>
      <c r="AB37" s="158">
        <f>AVERAGE(AB5:AB35)</f>
        <v>1.9645161290322587E-2</v>
      </c>
      <c r="AC37" s="160">
        <f>AVERAGE(AC5:AC35)</f>
        <v>2.1059139784946238E-2</v>
      </c>
    </row>
    <row r="38" spans="2:29" ht="15" customHeight="1" thickBot="1">
      <c r="B38" s="32" t="s">
        <v>14</v>
      </c>
      <c r="C38" s="53">
        <f t="shared" ref="C38:Z38" si="5">AVERAGE(C5:C35)</f>
        <v>2.1193548387096781E-2</v>
      </c>
      <c r="D38" s="6">
        <f t="shared" si="5"/>
        <v>2.1193548387096781E-2</v>
      </c>
      <c r="E38" s="6">
        <f t="shared" si="5"/>
        <v>2.1290322580645168E-2</v>
      </c>
      <c r="F38" s="6">
        <f t="shared" si="5"/>
        <v>2.1548387096774202E-2</v>
      </c>
      <c r="G38" s="6">
        <f t="shared" si="5"/>
        <v>2.1548387096774202E-2</v>
      </c>
      <c r="H38" s="6">
        <f t="shared" si="5"/>
        <v>2.1774193548387104E-2</v>
      </c>
      <c r="I38" s="6">
        <f t="shared" si="5"/>
        <v>2.1709677419354846E-2</v>
      </c>
      <c r="J38" s="6">
        <f t="shared" si="5"/>
        <v>2.1580645161290331E-2</v>
      </c>
      <c r="K38" s="6">
        <f t="shared" si="5"/>
        <v>2.1419354838709687E-2</v>
      </c>
      <c r="L38" s="6">
        <f t="shared" si="5"/>
        <v>2.1354838709677429E-2</v>
      </c>
      <c r="M38" s="6">
        <f t="shared" si="5"/>
        <v>2.0935483870967751E-2</v>
      </c>
      <c r="N38" s="6">
        <f t="shared" si="5"/>
        <v>2.0548387096774201E-2</v>
      </c>
      <c r="O38" s="6">
        <f t="shared" si="5"/>
        <v>2.058064516129033E-2</v>
      </c>
      <c r="P38" s="6">
        <f t="shared" si="5"/>
        <v>2.0870967741935493E-2</v>
      </c>
      <c r="Q38" s="6">
        <f t="shared" si="5"/>
        <v>2.0935483870967751E-2</v>
      </c>
      <c r="R38" s="6">
        <f t="shared" si="5"/>
        <v>2.13225806451613E-2</v>
      </c>
      <c r="S38" s="6">
        <f t="shared" si="5"/>
        <v>2.1451612903225815E-2</v>
      </c>
      <c r="T38" s="6">
        <f t="shared" si="5"/>
        <v>2.0645161290322588E-2</v>
      </c>
      <c r="U38" s="6">
        <f t="shared" si="5"/>
        <v>2.0612903225806459E-2</v>
      </c>
      <c r="V38" s="6">
        <f t="shared" si="5"/>
        <v>2.0548387096774201E-2</v>
      </c>
      <c r="W38" s="6">
        <f t="shared" si="5"/>
        <v>2.0354838709677428E-2</v>
      </c>
      <c r="X38" s="6">
        <f t="shared" si="5"/>
        <v>2.0677419354838716E-2</v>
      </c>
      <c r="Y38" s="6">
        <f t="shared" si="5"/>
        <v>2.0645161290322588E-2</v>
      </c>
      <c r="Z38" s="54">
        <f t="shared" si="5"/>
        <v>2.0677419354838716E-2</v>
      </c>
      <c r="AA38" s="157"/>
      <c r="AB38" s="159"/>
      <c r="AC38" s="161"/>
    </row>
    <row r="40" spans="2:29" ht="268.5" customHeight="1"/>
    <row r="42" spans="2:29" ht="18" customHeight="1">
      <c r="B42" s="165" t="s">
        <v>86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0.001*[93]Sheet1!$F$12</f>
        <v>3.9E-2</v>
      </c>
      <c r="D45" s="12">
        <f>0.001*[93]Sheet1!$F$13</f>
        <v>0.04</v>
      </c>
      <c r="E45" s="12">
        <f>0.001*[93]Sheet1!$F$14</f>
        <v>0.04</v>
      </c>
      <c r="F45" s="12">
        <f>0.001*[93]Sheet1!$F$15</f>
        <v>0.04</v>
      </c>
      <c r="G45" s="12">
        <f>0.001*[93]Sheet1!$F$16</f>
        <v>0.04</v>
      </c>
      <c r="H45" s="12">
        <f>0.001*[93]Sheet1!$F$17</f>
        <v>0.04</v>
      </c>
      <c r="I45" s="12">
        <f>0.001*[93]Sheet1!$F$18</f>
        <v>0.04</v>
      </c>
      <c r="J45" s="12">
        <f>0.001*[93]Sheet1!$F$19</f>
        <v>0.04</v>
      </c>
      <c r="K45" s="12">
        <f>0.001*[93]Sheet1!$F$20</f>
        <v>3.9E-2</v>
      </c>
      <c r="L45" s="12">
        <f>0.001*[93]Sheet1!$F$21</f>
        <v>0.04</v>
      </c>
      <c r="M45" s="12">
        <f>0.001*[93]Sheet1!$F$22</f>
        <v>0.04</v>
      </c>
      <c r="N45" s="12">
        <f>0.001*[93]Sheet1!$F$23</f>
        <v>3.9E-2</v>
      </c>
      <c r="O45" s="12">
        <f>0.001*[93]Sheet1!$F$24</f>
        <v>3.9E-2</v>
      </c>
      <c r="P45" s="12">
        <f>0.001*[93]Sheet1!$F$25</f>
        <v>3.9E-2</v>
      </c>
      <c r="Q45" s="12">
        <f>0.001*[93]Sheet1!$F$26</f>
        <v>0.04</v>
      </c>
      <c r="R45" s="12">
        <f>0.001*[93]Sheet1!$F$27</f>
        <v>0.04</v>
      </c>
      <c r="S45" s="12">
        <f>0.001*[93]Sheet1!$F$28</f>
        <v>3.9E-2</v>
      </c>
      <c r="T45" s="12">
        <f>0.001*[93]Sheet1!$F$29</f>
        <v>3.9E-2</v>
      </c>
      <c r="U45" s="12">
        <f>0.001*[93]Sheet1!$F$30</f>
        <v>3.9E-2</v>
      </c>
      <c r="V45" s="12">
        <f>0.001*[93]Sheet1!$F$31</f>
        <v>3.9E-2</v>
      </c>
      <c r="W45" s="12">
        <f>0.001*[93]Sheet1!$F$32</f>
        <v>3.9E-2</v>
      </c>
      <c r="X45" s="12">
        <f>0.001*[93]Sheet1!$F$33</f>
        <v>3.9E-2</v>
      </c>
      <c r="Y45" s="12">
        <f>0.001*[93]Sheet1!$F$34</f>
        <v>3.9E-2</v>
      </c>
      <c r="Z45" s="42">
        <f>0.001*[93]Sheet1!$F$35</f>
        <v>3.9E-2</v>
      </c>
      <c r="AA45" s="34">
        <f>MAX(C45:Z45)</f>
        <v>0.04</v>
      </c>
      <c r="AB45" s="13">
        <f>MIN(C45:Z45)</f>
        <v>3.9E-2</v>
      </c>
      <c r="AC45" s="16">
        <f>AVERAGE(C45:Z45)</f>
        <v>3.9458333333333345E-2</v>
      </c>
    </row>
    <row r="46" spans="2:29" ht="15" customHeight="1">
      <c r="B46" s="26">
        <v>2</v>
      </c>
      <c r="C46" s="43">
        <f>0.001*[93]Sheet1!$F$36</f>
        <v>3.9E-2</v>
      </c>
      <c r="D46" s="9">
        <f>0.001*[93]Sheet1!$F$37</f>
        <v>3.9E-2</v>
      </c>
      <c r="E46" s="9">
        <f>0.001*[93]Sheet1!$F$38</f>
        <v>3.9E-2</v>
      </c>
      <c r="F46" s="9">
        <f>0.001*[93]Sheet1!$F$39</f>
        <v>3.9E-2</v>
      </c>
      <c r="G46" s="9">
        <f>0.001*[93]Sheet1!$F$40</f>
        <v>3.9E-2</v>
      </c>
      <c r="H46" s="9">
        <f>0.001*[93]Sheet1!$F$41</f>
        <v>3.9E-2</v>
      </c>
      <c r="I46" s="9">
        <f>0.001*[93]Sheet1!$F$42</f>
        <v>3.9E-2</v>
      </c>
      <c r="J46" s="9">
        <f>0.001*[93]Sheet1!$F$43</f>
        <v>3.9E-2</v>
      </c>
      <c r="K46" s="9">
        <f>0.001*[93]Sheet1!$F$44</f>
        <v>3.9E-2</v>
      </c>
      <c r="L46" s="9">
        <f>0.001*[93]Sheet1!$F$45</f>
        <v>3.9E-2</v>
      </c>
      <c r="M46" s="9">
        <f>0.001*[93]Sheet1!$F$46</f>
        <v>3.9E-2</v>
      </c>
      <c r="N46" s="9">
        <f>0.001*[93]Sheet1!$F$47</f>
        <v>3.9E-2</v>
      </c>
      <c r="O46" s="9">
        <f>0.001*[93]Sheet1!$F$48</f>
        <v>3.9E-2</v>
      </c>
      <c r="P46" s="9">
        <f>0.001*[93]Sheet1!$F$49</f>
        <v>0.04</v>
      </c>
      <c r="Q46" s="9">
        <f>0.001*[93]Sheet1!$F$50</f>
        <v>4.3999999999999997E-2</v>
      </c>
      <c r="R46" s="9">
        <f>0.001*[93]Sheet1!$F$51</f>
        <v>4.4999999999999998E-2</v>
      </c>
      <c r="S46" s="9">
        <f>0.001*[93]Sheet1!$F$52</f>
        <v>4.5999999999999999E-2</v>
      </c>
      <c r="T46" s="9">
        <f>0.001*[93]Sheet1!$F$53</f>
        <v>4.4999999999999998E-2</v>
      </c>
      <c r="U46" s="9">
        <f>0.001*[93]Sheet1!$F$54</f>
        <v>4.3000000000000003E-2</v>
      </c>
      <c r="V46" s="9">
        <f>0.001*[93]Sheet1!$F$55</f>
        <v>4.1000000000000002E-2</v>
      </c>
      <c r="W46" s="9">
        <f>0.001*[93]Sheet1!$F$56</f>
        <v>4.1000000000000002E-2</v>
      </c>
      <c r="X46" s="9">
        <f>0.001*[93]Sheet1!$F$57</f>
        <v>4.3000000000000003E-2</v>
      </c>
      <c r="Y46" s="9">
        <f>0.001*[93]Sheet1!$F$58</f>
        <v>4.2000000000000003E-2</v>
      </c>
      <c r="Z46" s="44">
        <f>0.001*[93]Sheet1!$F$59</f>
        <v>0.04</v>
      </c>
      <c r="AA46" s="35">
        <f t="shared" ref="AA46:AA75" si="6">MAX(C46:Z46)</f>
        <v>4.5999999999999999E-2</v>
      </c>
      <c r="AB46" s="10">
        <f t="shared" ref="AB46:AB75" si="7">MIN(C46:Z46)</f>
        <v>3.9E-2</v>
      </c>
      <c r="AC46" s="14">
        <f t="shared" ref="AC46:AC75" si="8">AVERAGE(C46:Z46)</f>
        <v>4.0708333333333346E-2</v>
      </c>
    </row>
    <row r="47" spans="2:29" ht="15" customHeight="1">
      <c r="B47" s="26">
        <v>3</v>
      </c>
      <c r="C47" s="43">
        <f>0.001*[93]Sheet1!$F$60</f>
        <v>0.04</v>
      </c>
      <c r="D47" s="9">
        <f>0.001*[93]Sheet1!$F$61</f>
        <v>0.04</v>
      </c>
      <c r="E47" s="9">
        <f>0.001*[93]Sheet1!$F$62</f>
        <v>4.1000000000000002E-2</v>
      </c>
      <c r="F47" s="9">
        <f>0.001*[93]Sheet1!$F$63</f>
        <v>0.04</v>
      </c>
      <c r="G47" s="9">
        <f>0.001*[93]Sheet1!$F$64</f>
        <v>0.04</v>
      </c>
      <c r="H47" s="9">
        <f>0.001*[93]Sheet1!$F$65</f>
        <v>0.04</v>
      </c>
      <c r="I47" s="9">
        <f>0.001*[93]Sheet1!$F$66</f>
        <v>0.04</v>
      </c>
      <c r="J47" s="9">
        <f>0.001*[93]Sheet1!$F$67</f>
        <v>0.04</v>
      </c>
      <c r="K47" s="9">
        <f>0.001*[93]Sheet1!$F$68</f>
        <v>4.1000000000000002E-2</v>
      </c>
      <c r="L47" s="9">
        <f>0.001*[93]Sheet1!$F$69</f>
        <v>4.1000000000000002E-2</v>
      </c>
      <c r="M47" s="9">
        <f>0.001*[93]Sheet1!$F$70</f>
        <v>4.1000000000000002E-2</v>
      </c>
      <c r="N47" s="9">
        <f>0.001*[93]Sheet1!$F$71</f>
        <v>0.04</v>
      </c>
      <c r="O47" s="9">
        <f>0.001*[93]Sheet1!$F$72</f>
        <v>4.1000000000000002E-2</v>
      </c>
      <c r="P47" s="9">
        <f>0.001*[93]Sheet1!$F$73</f>
        <v>4.1000000000000002E-2</v>
      </c>
      <c r="Q47" s="9">
        <f>0.001*[93]Sheet1!$F$74</f>
        <v>4.1000000000000002E-2</v>
      </c>
      <c r="R47" s="9">
        <f>0.001*[93]Sheet1!$F$75</f>
        <v>4.1000000000000002E-2</v>
      </c>
      <c r="S47" s="9">
        <f>0.001*[93]Sheet1!$F$76</f>
        <v>4.1000000000000002E-2</v>
      </c>
      <c r="T47" s="9">
        <f>0.001*[93]Sheet1!$F$77</f>
        <v>0.04</v>
      </c>
      <c r="U47" s="9">
        <f>0.001*[93]Sheet1!$F$78</f>
        <v>0.04</v>
      </c>
      <c r="V47" s="9">
        <f>0.001*[93]Sheet1!$F$79</f>
        <v>0.04</v>
      </c>
      <c r="W47" s="9">
        <f>0.001*[93]Sheet1!$F$80</f>
        <v>0.04</v>
      </c>
      <c r="X47" s="9">
        <f>0.001*[93]Sheet1!$F$81</f>
        <v>0.04</v>
      </c>
      <c r="Y47" s="9">
        <f>0.001*[93]Sheet1!$F$82</f>
        <v>0.04</v>
      </c>
      <c r="Z47" s="44">
        <f>0.001*[93]Sheet1!$F$83</f>
        <v>0.04</v>
      </c>
      <c r="AA47" s="35">
        <f t="shared" si="6"/>
        <v>4.1000000000000002E-2</v>
      </c>
      <c r="AB47" s="10">
        <f t="shared" si="7"/>
        <v>0.04</v>
      </c>
      <c r="AC47" s="14">
        <f t="shared" si="8"/>
        <v>4.0375000000000015E-2</v>
      </c>
    </row>
    <row r="48" spans="2:29" ht="15" customHeight="1">
      <c r="B48" s="26">
        <v>4</v>
      </c>
      <c r="C48" s="43">
        <f>0.001*[93]Sheet1!$F$84</f>
        <v>0.04</v>
      </c>
      <c r="D48" s="9">
        <f>0.001*[93]Sheet1!$F$85</f>
        <v>0.04</v>
      </c>
      <c r="E48" s="9">
        <f>0.001*[93]Sheet1!$F$86</f>
        <v>0.04</v>
      </c>
      <c r="F48" s="9">
        <f>0.001*[93]Sheet1!$F$87</f>
        <v>0.04</v>
      </c>
      <c r="G48" s="9">
        <f>0.001*[93]Sheet1!$F$88</f>
        <v>0.04</v>
      </c>
      <c r="H48" s="9">
        <f>0.001*[93]Sheet1!$F$89</f>
        <v>0.04</v>
      </c>
      <c r="I48" s="9">
        <f>0.001*[93]Sheet1!$F$90</f>
        <v>0.04</v>
      </c>
      <c r="J48" s="9">
        <f>0.001*[93]Sheet1!$F$91</f>
        <v>0.04</v>
      </c>
      <c r="K48" s="9">
        <f>0.001*[93]Sheet1!$F$92</f>
        <v>4.1000000000000002E-2</v>
      </c>
      <c r="L48" s="9">
        <f>0.001*[93]Sheet1!$F$93</f>
        <v>4.1000000000000002E-2</v>
      </c>
      <c r="M48" s="9">
        <f>0.001*[93]Sheet1!$F$94</f>
        <v>4.3000000000000003E-2</v>
      </c>
      <c r="N48" s="9">
        <f>0.001*[93]Sheet1!$F$95</f>
        <v>4.2000000000000003E-2</v>
      </c>
      <c r="O48" s="9">
        <f>0.001*[93]Sheet1!$F$96</f>
        <v>4.1000000000000002E-2</v>
      </c>
      <c r="P48" s="9">
        <f>0.001*[93]Sheet1!$F$97</f>
        <v>0.04</v>
      </c>
      <c r="Q48" s="9">
        <f>0.001*[93]Sheet1!$F$98</f>
        <v>0.04</v>
      </c>
      <c r="R48" s="9">
        <f>0.001*[93]Sheet1!$F$99</f>
        <v>0.04</v>
      </c>
      <c r="S48" s="9">
        <f>0.001*[93]Sheet1!$F$100</f>
        <v>0.04</v>
      </c>
      <c r="T48" s="9">
        <f>0.001*[93]Sheet1!$F$101</f>
        <v>0.04</v>
      </c>
      <c r="U48" s="9">
        <f>0.001*[93]Sheet1!$F$102</f>
        <v>4.2000000000000003E-2</v>
      </c>
      <c r="V48" s="9">
        <f>0.001*[93]Sheet1!$F$103</f>
        <v>4.1000000000000002E-2</v>
      </c>
      <c r="W48" s="9">
        <f>0.001*[93]Sheet1!$F$104</f>
        <v>0.04</v>
      </c>
      <c r="X48" s="9">
        <f>0.001*[93]Sheet1!$F$105</f>
        <v>0.04</v>
      </c>
      <c r="Y48" s="9">
        <f>0.001*[93]Sheet1!$F$106</f>
        <v>0.04</v>
      </c>
      <c r="Z48" s="44">
        <f>0.001*[93]Sheet1!$F$107</f>
        <v>4.1000000000000002E-2</v>
      </c>
      <c r="AA48" s="35">
        <f t="shared" si="6"/>
        <v>4.3000000000000003E-2</v>
      </c>
      <c r="AB48" s="10">
        <f t="shared" si="7"/>
        <v>0.04</v>
      </c>
      <c r="AC48" s="14">
        <f t="shared" si="8"/>
        <v>4.0500000000000015E-2</v>
      </c>
    </row>
    <row r="49" spans="2:29" ht="15" customHeight="1">
      <c r="B49" s="26">
        <v>5</v>
      </c>
      <c r="C49" s="43">
        <f>0.001*[93]Sheet1!$F$108</f>
        <v>4.1000000000000002E-2</v>
      </c>
      <c r="D49" s="9">
        <f>0.001*[93]Sheet1!$F$109</f>
        <v>4.1000000000000002E-2</v>
      </c>
      <c r="E49" s="9">
        <f>0.001*[93]Sheet1!$F$110</f>
        <v>4.1000000000000002E-2</v>
      </c>
      <c r="F49" s="9">
        <f>0.001*[93]Sheet1!$F$111</f>
        <v>0.04</v>
      </c>
      <c r="G49" s="9">
        <f>0.001*[93]Sheet1!$F$112</f>
        <v>0.04</v>
      </c>
      <c r="H49" s="9">
        <f>0.001*[93]Sheet1!$F$113</f>
        <v>0.04</v>
      </c>
      <c r="I49" s="9">
        <f>0.001*[93]Sheet1!$F$114</f>
        <v>0.04</v>
      </c>
      <c r="J49" s="9">
        <f>0.001*[93]Sheet1!$F$115</f>
        <v>0.04</v>
      </c>
      <c r="K49" s="9">
        <f>0.001*[93]Sheet1!$F$116</f>
        <v>0.04</v>
      </c>
      <c r="L49" s="9">
        <f>0.001*[93]Sheet1!$F$117</f>
        <v>0.04</v>
      </c>
      <c r="M49" s="9">
        <f>0.001*[93]Sheet1!$F$118</f>
        <v>0.04</v>
      </c>
      <c r="N49" s="9">
        <f>0.001*[93]Sheet1!$F$119</f>
        <v>0.04</v>
      </c>
      <c r="O49" s="9">
        <f>0.001*[93]Sheet1!$F$120</f>
        <v>0.04</v>
      </c>
      <c r="P49" s="9">
        <f>0.001*[93]Sheet1!$F$121</f>
        <v>0.04</v>
      </c>
      <c r="Q49" s="9">
        <f>0.001*[93]Sheet1!$F$122</f>
        <v>4.1000000000000002E-2</v>
      </c>
      <c r="R49" s="9">
        <f>0.001*[93]Sheet1!$F$123</f>
        <v>4.1000000000000002E-2</v>
      </c>
      <c r="S49" s="9">
        <f>0.001*[93]Sheet1!$F$124</f>
        <v>0.04</v>
      </c>
      <c r="T49" s="9">
        <f>0.001*[93]Sheet1!$F$125</f>
        <v>4.1000000000000002E-2</v>
      </c>
      <c r="U49" s="9">
        <f>0.001*[93]Sheet1!$F$126</f>
        <v>4.1000000000000002E-2</v>
      </c>
      <c r="V49" s="9">
        <f>0.001*[93]Sheet1!$F$127</f>
        <v>4.3999999999999997E-2</v>
      </c>
      <c r="W49" s="9">
        <f>0.001*[93]Sheet1!$F$128</f>
        <v>4.3000000000000003E-2</v>
      </c>
      <c r="X49" s="9">
        <f>0.001*[93]Sheet1!$F$129</f>
        <v>4.3000000000000003E-2</v>
      </c>
      <c r="Y49" s="9">
        <f>0.001*[93]Sheet1!$F$130</f>
        <v>4.1000000000000002E-2</v>
      </c>
      <c r="Z49" s="44">
        <f>0.001*[93]Sheet1!$F$131</f>
        <v>4.1000000000000002E-2</v>
      </c>
      <c r="AA49" s="35">
        <f t="shared" si="6"/>
        <v>4.3999999999999997E-2</v>
      </c>
      <c r="AB49" s="10">
        <f t="shared" si="7"/>
        <v>0.04</v>
      </c>
      <c r="AC49" s="14">
        <f t="shared" si="8"/>
        <v>4.0791666666666677E-2</v>
      </c>
    </row>
    <row r="50" spans="2:29" ht="15" customHeight="1">
      <c r="B50" s="27">
        <v>6</v>
      </c>
      <c r="C50" s="45">
        <f>0.001*[93]Sheet1!$F$132</f>
        <v>0.04</v>
      </c>
      <c r="D50" s="17">
        <f>0.001*[93]Sheet1!$F$133</f>
        <v>0.04</v>
      </c>
      <c r="E50" s="17">
        <f>0.001*[93]Sheet1!$F$134</f>
        <v>0.04</v>
      </c>
      <c r="F50" s="17">
        <f>0.001*[93]Sheet1!$F$135</f>
        <v>0.04</v>
      </c>
      <c r="G50" s="17">
        <f>0.001*[93]Sheet1!$F$136</f>
        <v>0.04</v>
      </c>
      <c r="H50" s="17">
        <f>0.001*[93]Sheet1!$F$137</f>
        <v>0.04</v>
      </c>
      <c r="I50" s="17">
        <f>0.001*[93]Sheet1!$F$138</f>
        <v>0.04</v>
      </c>
      <c r="J50" s="17">
        <f>0.001*[93]Sheet1!$F$139</f>
        <v>0.04</v>
      </c>
      <c r="K50" s="17">
        <f>0.001*[93]Sheet1!$F$140</f>
        <v>0.04</v>
      </c>
      <c r="L50" s="17">
        <f>0.001*[93]Sheet1!$F$141</f>
        <v>3.9E-2</v>
      </c>
      <c r="M50" s="17">
        <f>0.001*[93]Sheet1!$F$142</f>
        <v>0.04</v>
      </c>
      <c r="N50" s="17">
        <f>0.001*[93]Sheet1!$F$143</f>
        <v>3.9E-2</v>
      </c>
      <c r="O50" s="17">
        <f>0.001*[93]Sheet1!$F$144</f>
        <v>3.9E-2</v>
      </c>
      <c r="P50" s="17">
        <f>0.001*[93]Sheet1!$F$145</f>
        <v>3.9E-2</v>
      </c>
      <c r="Q50" s="17">
        <f>0.001*[93]Sheet1!$F$146</f>
        <v>3.9E-2</v>
      </c>
      <c r="R50" s="17">
        <f>0.001*[93]Sheet1!$F$147</f>
        <v>3.9E-2</v>
      </c>
      <c r="S50" s="17">
        <f>0.001*[93]Sheet1!$F$148</f>
        <v>3.9E-2</v>
      </c>
      <c r="T50" s="17">
        <f>0.001*[93]Sheet1!$F$149</f>
        <v>3.9E-2</v>
      </c>
      <c r="U50" s="17">
        <f>0.001*[93]Sheet1!$F$150</f>
        <v>0.04</v>
      </c>
      <c r="V50" s="17">
        <f>0.001*[93]Sheet1!$F$151</f>
        <v>0.04</v>
      </c>
      <c r="W50" s="17">
        <f>0.001*[93]Sheet1!$F$152</f>
        <v>0.04</v>
      </c>
      <c r="X50" s="17">
        <f>0.001*[93]Sheet1!$F$153</f>
        <v>0.04</v>
      </c>
      <c r="Y50" s="17">
        <f>0.001*[93]Sheet1!$F$154</f>
        <v>0.04</v>
      </c>
      <c r="Z50" s="46">
        <f>0.001*[93]Sheet1!$F$155</f>
        <v>0.04</v>
      </c>
      <c r="AA50" s="36">
        <f t="shared" si="6"/>
        <v>0.04</v>
      </c>
      <c r="AB50" s="18">
        <f t="shared" si="7"/>
        <v>3.9E-2</v>
      </c>
      <c r="AC50" s="19">
        <f t="shared" si="8"/>
        <v>3.9666666666666676E-2</v>
      </c>
    </row>
    <row r="51" spans="2:29" ht="15" customHeight="1">
      <c r="B51" s="26">
        <v>7</v>
      </c>
      <c r="C51" s="43">
        <f>0.001*[93]Sheet1!$F$156</f>
        <v>0.04</v>
      </c>
      <c r="D51" s="9">
        <f>0.001*[93]Sheet1!$F$157</f>
        <v>0.04</v>
      </c>
      <c r="E51" s="9">
        <f>0.001*[93]Sheet1!$F$158</f>
        <v>0.04</v>
      </c>
      <c r="F51" s="9">
        <f>0.001*[93]Sheet1!$F$159</f>
        <v>0.04</v>
      </c>
      <c r="G51" s="9">
        <f>0.001*[93]Sheet1!$F$160</f>
        <v>0.04</v>
      </c>
      <c r="H51" s="9">
        <f>0.001*[93]Sheet1!$F$161</f>
        <v>0.04</v>
      </c>
      <c r="I51" s="9">
        <f>0.001*[93]Sheet1!$F$162</f>
        <v>0.04</v>
      </c>
      <c r="J51" s="9">
        <f>0.001*[93]Sheet1!$F$163</f>
        <v>0.04</v>
      </c>
      <c r="K51" s="9">
        <f>0.001*[93]Sheet1!$F$164</f>
        <v>0.04</v>
      </c>
      <c r="L51" s="9">
        <f>0.001*[93]Sheet1!$F$165</f>
        <v>3.9E-2</v>
      </c>
      <c r="M51" s="9">
        <f>0.001*[93]Sheet1!$F$166</f>
        <v>3.9E-2</v>
      </c>
      <c r="N51" s="9">
        <f>0.001*[93]Sheet1!$F$167</f>
        <v>3.9E-2</v>
      </c>
      <c r="O51" s="9">
        <f>0.001*[93]Sheet1!$F$168</f>
        <v>3.9E-2</v>
      </c>
      <c r="P51" s="9">
        <f>0.001*[93]Sheet1!$F$169</f>
        <v>3.9E-2</v>
      </c>
      <c r="Q51" s="9">
        <f>0.001*[93]Sheet1!$F$170</f>
        <v>3.9E-2</v>
      </c>
      <c r="R51" s="9">
        <f>0.001*[93]Sheet1!$F$171</f>
        <v>3.9E-2</v>
      </c>
      <c r="S51" s="9">
        <f>0.001*[93]Sheet1!$F$172</f>
        <v>0.04</v>
      </c>
      <c r="T51" s="9">
        <f>0.001*[93]Sheet1!$F$173</f>
        <v>0.04</v>
      </c>
      <c r="U51" s="9">
        <f>0.001*[93]Sheet1!$F$174</f>
        <v>0.04</v>
      </c>
      <c r="V51" s="9">
        <f>0.001*[93]Sheet1!$F$175</f>
        <v>0.04</v>
      </c>
      <c r="W51" s="9">
        <f>0.001*[93]Sheet1!$F$176</f>
        <v>0.04</v>
      </c>
      <c r="X51" s="9">
        <f>0.001*[93]Sheet1!$F$177</f>
        <v>0.04</v>
      </c>
      <c r="Y51" s="9">
        <f>0.001*[93]Sheet1!$F$178</f>
        <v>4.1000000000000002E-2</v>
      </c>
      <c r="Z51" s="44">
        <f>0.001*[93]Sheet1!$F$179</f>
        <v>0.04</v>
      </c>
      <c r="AA51" s="35">
        <f t="shared" si="6"/>
        <v>4.1000000000000002E-2</v>
      </c>
      <c r="AB51" s="10">
        <f t="shared" si="7"/>
        <v>3.9E-2</v>
      </c>
      <c r="AC51" s="14">
        <f t="shared" si="8"/>
        <v>3.9750000000000014E-2</v>
      </c>
    </row>
    <row r="52" spans="2:29" ht="15" customHeight="1">
      <c r="B52" s="26">
        <v>8</v>
      </c>
      <c r="C52" s="43">
        <f>0.001*[93]Sheet1!$F$180</f>
        <v>0.04</v>
      </c>
      <c r="D52" s="9">
        <f>0.001*[93]Sheet1!$F$181</f>
        <v>0.04</v>
      </c>
      <c r="E52" s="9">
        <f>0.001*[93]Sheet1!$F$182</f>
        <v>0.04</v>
      </c>
      <c r="F52" s="9">
        <f>0.001*[93]Sheet1!$F$183</f>
        <v>0.04</v>
      </c>
      <c r="G52" s="9">
        <f>0.001*[93]Sheet1!$F$184</f>
        <v>0.04</v>
      </c>
      <c r="H52" s="9">
        <f>0.001*[93]Sheet1!$F$185</f>
        <v>0.04</v>
      </c>
      <c r="I52" s="9">
        <f>0.001*[93]Sheet1!$F$186</f>
        <v>0.04</v>
      </c>
      <c r="J52" s="9">
        <f>0.001*[93]Sheet1!$F$187</f>
        <v>0.04</v>
      </c>
      <c r="K52" s="9">
        <f>0.001*[93]Sheet1!$F$188</f>
        <v>0.04</v>
      </c>
      <c r="L52" s="9">
        <f>0.001*[93]Sheet1!$F$189</f>
        <v>0.04</v>
      </c>
      <c r="M52" s="9">
        <f>0.001*[93]Sheet1!$F$190</f>
        <v>0.04</v>
      </c>
      <c r="N52" s="9">
        <f>0.001*[93]Sheet1!$F$191</f>
        <v>0.04</v>
      </c>
      <c r="O52" s="9">
        <f>0.001*[93]Sheet1!$F$192</f>
        <v>0.04</v>
      </c>
      <c r="P52" s="9">
        <f>0.001*[93]Sheet1!$F$193</f>
        <v>0.04</v>
      </c>
      <c r="Q52" s="9">
        <f>0.001*[93]Sheet1!$F$194</f>
        <v>0.04</v>
      </c>
      <c r="R52" s="9">
        <f>0.001*[93]Sheet1!$F$195</f>
        <v>0.04</v>
      </c>
      <c r="S52" s="9">
        <f>0.001*[93]Sheet1!$F$196</f>
        <v>0.04</v>
      </c>
      <c r="T52" s="9">
        <f>0.001*[93]Sheet1!$F$197</f>
        <v>0.04</v>
      </c>
      <c r="U52" s="9">
        <f>0.001*[93]Sheet1!$F$198</f>
        <v>0.04</v>
      </c>
      <c r="V52" s="9">
        <f>0.001*[93]Sheet1!$F$199</f>
        <v>0.04</v>
      </c>
      <c r="W52" s="9">
        <f>0.001*[93]Sheet1!$F$200</f>
        <v>0.04</v>
      </c>
      <c r="X52" s="9">
        <f>0.001*[93]Sheet1!$F$201</f>
        <v>0.04</v>
      </c>
      <c r="Y52" s="9">
        <f>0.001*[93]Sheet1!$F$202</f>
        <v>0.04</v>
      </c>
      <c r="Z52" s="44">
        <f>0.001*[93]Sheet1!$F$203</f>
        <v>0.04</v>
      </c>
      <c r="AA52" s="35">
        <f t="shared" si="6"/>
        <v>0.04</v>
      </c>
      <c r="AB52" s="10">
        <f t="shared" si="7"/>
        <v>0.04</v>
      </c>
      <c r="AC52" s="14">
        <f t="shared" si="8"/>
        <v>4.0000000000000015E-2</v>
      </c>
    </row>
    <row r="53" spans="2:29" ht="15" customHeight="1">
      <c r="B53" s="26">
        <v>9</v>
      </c>
      <c r="C53" s="43">
        <f>0.001*[93]Sheet1!$F$204</f>
        <v>4.1000000000000002E-2</v>
      </c>
      <c r="D53" s="9">
        <f>0.001*[93]Sheet1!$F$205</f>
        <v>4.3999999999999997E-2</v>
      </c>
      <c r="E53" s="9">
        <f>0.001*[93]Sheet1!$F$206</f>
        <v>4.3999999999999997E-2</v>
      </c>
      <c r="F53" s="9">
        <f>0.001*[93]Sheet1!$F$207</f>
        <v>4.3999999999999997E-2</v>
      </c>
      <c r="G53" s="9">
        <f>0.001*[93]Sheet1!$F$208</f>
        <v>4.4999999999999998E-2</v>
      </c>
      <c r="H53" s="9">
        <f>0.001*[93]Sheet1!$F$209</f>
        <v>4.4999999999999998E-2</v>
      </c>
      <c r="I53" s="9">
        <f>0.001*[93]Sheet1!$F$210</f>
        <v>4.3999999999999997E-2</v>
      </c>
      <c r="J53" s="9">
        <f>0.001*[93]Sheet1!$F$211</f>
        <v>4.3000000000000003E-2</v>
      </c>
      <c r="K53" s="9">
        <f>0.001*[93]Sheet1!$F$212</f>
        <v>4.3000000000000003E-2</v>
      </c>
      <c r="L53" s="9">
        <f>0.001*[93]Sheet1!$F$213</f>
        <v>4.2000000000000003E-2</v>
      </c>
      <c r="M53" s="9">
        <f>0.001*[93]Sheet1!$F$214</f>
        <v>4.2000000000000003E-2</v>
      </c>
      <c r="N53" s="9">
        <f>0.001*[93]Sheet1!$F$215</f>
        <v>3.9E-2</v>
      </c>
      <c r="O53" s="9">
        <f>0.001*[93]Sheet1!$F$216</f>
        <v>3.9E-2</v>
      </c>
      <c r="P53" s="9">
        <f>0.001*[93]Sheet1!$F$217</f>
        <v>3.7999999999999999E-2</v>
      </c>
      <c r="Q53" s="9">
        <f>0.001*[93]Sheet1!$F$218</f>
        <v>3.7999999999999999E-2</v>
      </c>
      <c r="R53" s="9">
        <f>0.001*[93]Sheet1!$F$219</f>
        <v>3.9E-2</v>
      </c>
      <c r="S53" s="9">
        <f>0.001*[93]Sheet1!$F$220</f>
        <v>0.04</v>
      </c>
      <c r="T53" s="9">
        <f>0.001*[93]Sheet1!$F$221</f>
        <v>3.9E-2</v>
      </c>
      <c r="U53" s="9">
        <f>0.001*[93]Sheet1!$F$222</f>
        <v>3.9E-2</v>
      </c>
      <c r="V53" s="9">
        <f>0.001*[93]Sheet1!$F$223</f>
        <v>3.9E-2</v>
      </c>
      <c r="W53" s="9">
        <f>0.001*[93]Sheet1!$F$224</f>
        <v>3.9E-2</v>
      </c>
      <c r="X53" s="9">
        <f>0.001*[93]Sheet1!$F$225</f>
        <v>4.1000000000000002E-2</v>
      </c>
      <c r="Y53" s="9">
        <f>0.001*[93]Sheet1!$F$226</f>
        <v>4.2000000000000003E-2</v>
      </c>
      <c r="Z53" s="44">
        <f>0.001*[93]Sheet1!$F$227</f>
        <v>0.04</v>
      </c>
      <c r="AA53" s="35">
        <f t="shared" si="6"/>
        <v>4.4999999999999998E-2</v>
      </c>
      <c r="AB53" s="10">
        <f t="shared" si="7"/>
        <v>3.7999999999999999E-2</v>
      </c>
      <c r="AC53" s="14">
        <f t="shared" si="8"/>
        <v>4.1208333333333347E-2</v>
      </c>
    </row>
    <row r="54" spans="2:29" ht="15" customHeight="1">
      <c r="B54" s="28">
        <v>10</v>
      </c>
      <c r="C54" s="47">
        <f>0.001*[93]Sheet1!$F$228</f>
        <v>3.9E-2</v>
      </c>
      <c r="D54" s="20">
        <f>0.001*[93]Sheet1!$F$229</f>
        <v>3.9E-2</v>
      </c>
      <c r="E54" s="20">
        <f>0.001*[93]Sheet1!$F$230</f>
        <v>3.9E-2</v>
      </c>
      <c r="F54" s="20">
        <f>0.001*[93]Sheet1!$F$231</f>
        <v>3.9E-2</v>
      </c>
      <c r="G54" s="20">
        <f>0.001*[93]Sheet1!$F$232</f>
        <v>3.9E-2</v>
      </c>
      <c r="H54" s="20">
        <f>0.001*[93]Sheet1!$F$233</f>
        <v>3.9E-2</v>
      </c>
      <c r="I54" s="20">
        <f>0.001*[93]Sheet1!$F$234</f>
        <v>3.9E-2</v>
      </c>
      <c r="J54" s="20">
        <f>0.001*[93]Sheet1!$F$235</f>
        <v>3.9E-2</v>
      </c>
      <c r="K54" s="20">
        <f>0.001*[93]Sheet1!$F$236</f>
        <v>3.9E-2</v>
      </c>
      <c r="L54" s="20">
        <f>0.001*[93]Sheet1!$F$237</f>
        <v>3.7999999999999999E-2</v>
      </c>
      <c r="M54" s="20">
        <f>0.001*[93]Sheet1!$F$238</f>
        <v>3.9E-2</v>
      </c>
      <c r="N54" s="20">
        <f>0.001*[93]Sheet1!$F$239</f>
        <v>3.9E-2</v>
      </c>
      <c r="O54" s="20">
        <f>0.001*[93]Sheet1!$F$240</f>
        <v>3.9E-2</v>
      </c>
      <c r="P54" s="20">
        <f>0.001*[93]Sheet1!$F$241</f>
        <v>3.9E-2</v>
      </c>
      <c r="Q54" s="20">
        <f>0.001*[93]Sheet1!$F$242</f>
        <v>4.3000000000000003E-2</v>
      </c>
      <c r="R54" s="20">
        <f>0.001*[93]Sheet1!$F$243</f>
        <v>5.6000000000000001E-2</v>
      </c>
      <c r="S54" s="20">
        <f>0.001*[93]Sheet1!$F$244</f>
        <v>5.6000000000000001E-2</v>
      </c>
      <c r="T54" s="20">
        <f>0.001*[93]Sheet1!$F$245</f>
        <v>4.4999999999999998E-2</v>
      </c>
      <c r="U54" s="20">
        <f>0.001*[93]Sheet1!$F$246</f>
        <v>0.04</v>
      </c>
      <c r="V54" s="20">
        <f>0.001*[93]Sheet1!$F$247</f>
        <v>4.1000000000000002E-2</v>
      </c>
      <c r="W54" s="20">
        <f>0.001*[93]Sheet1!$F$248</f>
        <v>0.04</v>
      </c>
      <c r="X54" s="20">
        <f>0.001*[93]Sheet1!$F$249</f>
        <v>0.04</v>
      </c>
      <c r="Y54" s="20">
        <f>0.001*[93]Sheet1!$F$250</f>
        <v>4.2000000000000003E-2</v>
      </c>
      <c r="Z54" s="48">
        <f>0.001*[93]Sheet1!$F$251</f>
        <v>4.1000000000000002E-2</v>
      </c>
      <c r="AA54" s="37">
        <f t="shared" si="6"/>
        <v>5.6000000000000001E-2</v>
      </c>
      <c r="AB54" s="21">
        <f t="shared" si="7"/>
        <v>3.7999999999999999E-2</v>
      </c>
      <c r="AC54" s="22">
        <f t="shared" si="8"/>
        <v>4.1208333333333347E-2</v>
      </c>
    </row>
    <row r="55" spans="2:29" ht="15" customHeight="1">
      <c r="B55" s="26">
        <v>11</v>
      </c>
      <c r="C55" s="43">
        <f>0.001*[93]Sheet1!$F$252</f>
        <v>4.2000000000000003E-2</v>
      </c>
      <c r="D55" s="9">
        <f>0.001*[93]Sheet1!$F$253</f>
        <v>4.1000000000000002E-2</v>
      </c>
      <c r="E55" s="9">
        <f>0.001*[93]Sheet1!$F$254</f>
        <v>0.04</v>
      </c>
      <c r="F55" s="9">
        <f>0.001*[93]Sheet1!$F$255</f>
        <v>3.9E-2</v>
      </c>
      <c r="G55" s="9">
        <f>0.001*[93]Sheet1!$F$256</f>
        <v>3.9E-2</v>
      </c>
      <c r="H55" s="9">
        <f>0.001*[93]Sheet1!$F$257</f>
        <v>3.9E-2</v>
      </c>
      <c r="I55" s="9">
        <f>0.001*[93]Sheet1!$F$258</f>
        <v>3.9E-2</v>
      </c>
      <c r="J55" s="9">
        <f>0.001*[93]Sheet1!$F$259</f>
        <v>3.7999999999999999E-2</v>
      </c>
      <c r="K55" s="9">
        <f>0.001*[93]Sheet1!$F$260</f>
        <v>3.7999999999999999E-2</v>
      </c>
      <c r="L55" s="9">
        <f>0.001*[93]Sheet1!$F$261</f>
        <v>3.7999999999999999E-2</v>
      </c>
      <c r="M55" s="9">
        <f>0.001*[93]Sheet1!$F$262</f>
        <v>3.7999999999999999E-2</v>
      </c>
      <c r="N55" s="9">
        <f>0.001*[93]Sheet1!$F$263</f>
        <v>3.9E-2</v>
      </c>
      <c r="O55" s="9">
        <f>0.001*[93]Sheet1!$F$264</f>
        <v>3.9E-2</v>
      </c>
      <c r="P55" s="9">
        <f>0.001*[93]Sheet1!$F$265</f>
        <v>3.9E-2</v>
      </c>
      <c r="Q55" s="9">
        <f>0.001*[93]Sheet1!$F$266</f>
        <v>3.7999999999999999E-2</v>
      </c>
      <c r="R55" s="9">
        <f>0.001*[93]Sheet1!$F$267</f>
        <v>3.7999999999999999E-2</v>
      </c>
      <c r="S55" s="9">
        <f>0.001*[93]Sheet1!$F$268</f>
        <v>3.7999999999999999E-2</v>
      </c>
      <c r="T55" s="9">
        <f>0.001*[93]Sheet1!$F$269</f>
        <v>3.7999999999999999E-2</v>
      </c>
      <c r="U55" s="9">
        <f>0.001*[93]Sheet1!$F$270</f>
        <v>3.7999999999999999E-2</v>
      </c>
      <c r="V55" s="9">
        <f>0.001*[93]Sheet1!$F$271</f>
        <v>3.9E-2</v>
      </c>
      <c r="W55" s="9">
        <f>0.001*[93]Sheet1!$F$272</f>
        <v>3.9E-2</v>
      </c>
      <c r="X55" s="9">
        <f>0.001*[93]Sheet1!$F$273</f>
        <v>3.7999999999999999E-2</v>
      </c>
      <c r="Y55" s="9">
        <f>0.001*[93]Sheet1!$F$274</f>
        <v>3.9E-2</v>
      </c>
      <c r="Z55" s="44">
        <f>0.001*[93]Sheet1!$F$275</f>
        <v>3.9E-2</v>
      </c>
      <c r="AA55" s="35">
        <f t="shared" si="6"/>
        <v>4.2000000000000003E-2</v>
      </c>
      <c r="AB55" s="10">
        <f t="shared" si="7"/>
        <v>3.7999999999999999E-2</v>
      </c>
      <c r="AC55" s="14">
        <f t="shared" si="8"/>
        <v>3.8833333333333345E-2</v>
      </c>
    </row>
    <row r="56" spans="2:29" ht="15" customHeight="1">
      <c r="B56" s="26">
        <v>12</v>
      </c>
      <c r="C56" s="43">
        <f>0.001*[93]Sheet1!$F$276</f>
        <v>0.04</v>
      </c>
      <c r="D56" s="9">
        <f>0.001*[93]Sheet1!$F$277</f>
        <v>0.04</v>
      </c>
      <c r="E56" s="9">
        <f>0.001*[93]Sheet1!$F$278</f>
        <v>0.04</v>
      </c>
      <c r="F56" s="9">
        <f>0.001*[93]Sheet1!$F$279</f>
        <v>3.9E-2</v>
      </c>
      <c r="G56" s="9">
        <f>0.001*[93]Sheet1!$F$280</f>
        <v>3.9E-2</v>
      </c>
      <c r="H56" s="9">
        <f>0.001*[93]Sheet1!$F$281</f>
        <v>0.04</v>
      </c>
      <c r="I56" s="9">
        <f>0.001*[93]Sheet1!$F$282</f>
        <v>4.1000000000000002E-2</v>
      </c>
      <c r="J56" s="9">
        <f>0.001*[93]Sheet1!$F$283</f>
        <v>4.1000000000000002E-2</v>
      </c>
      <c r="K56" s="9">
        <f>0.001*[93]Sheet1!$F$284</f>
        <v>0.04</v>
      </c>
      <c r="L56" s="9">
        <f>0.001*[93]Sheet1!$F$285</f>
        <v>0.04</v>
      </c>
      <c r="M56" s="9">
        <f>0.001*[93]Sheet1!$F$286</f>
        <v>3.9E-2</v>
      </c>
      <c r="N56" s="9">
        <f>0.001*[93]Sheet1!$F$287</f>
        <v>3.7999999999999999E-2</v>
      </c>
      <c r="O56" s="9">
        <f>0.001*[93]Sheet1!$F$288</f>
        <v>3.7999999999999999E-2</v>
      </c>
      <c r="P56" s="9">
        <f>0.001*[93]Sheet1!$F$289</f>
        <v>3.7999999999999999E-2</v>
      </c>
      <c r="Q56" s="9">
        <f>0.001*[93]Sheet1!$F$290</f>
        <v>3.7999999999999999E-2</v>
      </c>
      <c r="R56" s="9">
        <f>0.001*[93]Sheet1!$F$291</f>
        <v>3.7999999999999999E-2</v>
      </c>
      <c r="S56" s="9">
        <f>0.001*[93]Sheet1!$F$292</f>
        <v>3.7999999999999999E-2</v>
      </c>
      <c r="T56" s="9">
        <f>0.001*[93]Sheet1!$F$293</f>
        <v>3.7999999999999999E-2</v>
      </c>
      <c r="U56" s="9">
        <f>0.001*[93]Sheet1!$F$294</f>
        <v>3.7999999999999999E-2</v>
      </c>
      <c r="V56" s="9">
        <f>0.001*[93]Sheet1!$F$295</f>
        <v>3.7999999999999999E-2</v>
      </c>
      <c r="W56" s="9">
        <f>0.001*[93]Sheet1!$F$296</f>
        <v>3.7999999999999999E-2</v>
      </c>
      <c r="X56" s="9">
        <f>0.001*[93]Sheet1!$F$297</f>
        <v>3.9E-2</v>
      </c>
      <c r="Y56" s="9">
        <f>0.001*[93]Sheet1!$F$298</f>
        <v>3.9E-2</v>
      </c>
      <c r="Z56" s="44">
        <f>0.001*[93]Sheet1!$F$299</f>
        <v>0.04</v>
      </c>
      <c r="AA56" s="35">
        <f t="shared" si="6"/>
        <v>4.1000000000000002E-2</v>
      </c>
      <c r="AB56" s="10">
        <f t="shared" si="7"/>
        <v>3.7999999999999999E-2</v>
      </c>
      <c r="AC56" s="14">
        <f t="shared" si="8"/>
        <v>3.9041666666666676E-2</v>
      </c>
    </row>
    <row r="57" spans="2:29" ht="15" customHeight="1">
      <c r="B57" s="26">
        <v>13</v>
      </c>
      <c r="C57" s="43">
        <f>0.001*[93]Sheet1!$F$300</f>
        <v>4.2000000000000003E-2</v>
      </c>
      <c r="D57" s="9">
        <f>0.001*[93]Sheet1!$F$301</f>
        <v>4.2000000000000003E-2</v>
      </c>
      <c r="E57" s="9">
        <f>0.001*[93]Sheet1!$F$302</f>
        <v>4.3000000000000003E-2</v>
      </c>
      <c r="F57" s="9">
        <f>0.001*[93]Sheet1!$F$303</f>
        <v>4.3000000000000003E-2</v>
      </c>
      <c r="G57" s="9">
        <f>0.001*[93]Sheet1!$F$304</f>
        <v>4.3000000000000003E-2</v>
      </c>
      <c r="H57" s="9">
        <f>0.001*[93]Sheet1!$F$305</f>
        <v>4.2000000000000003E-2</v>
      </c>
      <c r="I57" s="9">
        <f>0.001*[93]Sheet1!$F$306</f>
        <v>0.04</v>
      </c>
      <c r="J57" s="9">
        <f>0.001*[93]Sheet1!$F$307</f>
        <v>3.9E-2</v>
      </c>
      <c r="K57" s="9">
        <f>0.001*[93]Sheet1!$F$308</f>
        <v>3.9E-2</v>
      </c>
      <c r="L57" s="9">
        <f>0.001*[93]Sheet1!$F$309</f>
        <v>3.9E-2</v>
      </c>
      <c r="M57" s="9">
        <f>0.001*[93]Sheet1!$F$310</f>
        <v>0.04</v>
      </c>
      <c r="N57" s="9">
        <f>0.001*[93]Sheet1!$F$311</f>
        <v>3.9E-2</v>
      </c>
      <c r="O57" s="9">
        <f>0.001*[93]Sheet1!$F$312</f>
        <v>3.7999999999999999E-2</v>
      </c>
      <c r="P57" s="9">
        <f>0.001*[93]Sheet1!$F$313</f>
        <v>3.7999999999999999E-2</v>
      </c>
      <c r="Q57" s="9">
        <f>0.001*[93]Sheet1!$F$314</f>
        <v>3.7999999999999999E-2</v>
      </c>
      <c r="R57" s="9">
        <f>0.001*[93]Sheet1!$F$315</f>
        <v>3.6999999999999998E-2</v>
      </c>
      <c r="S57" s="9">
        <f>0.001*[93]Sheet1!$F$316</f>
        <v>3.7999999999999999E-2</v>
      </c>
      <c r="T57" s="9">
        <f>0.001*[93]Sheet1!$F$317</f>
        <v>3.6999999999999998E-2</v>
      </c>
      <c r="U57" s="9">
        <f>0.001*[93]Sheet1!$F$318</f>
        <v>3.6999999999999998E-2</v>
      </c>
      <c r="V57" s="9">
        <f>0.001*[93]Sheet1!$F$319</f>
        <v>3.6000000000000004E-2</v>
      </c>
      <c r="W57" s="9">
        <f>0.001*[93]Sheet1!$F$320</f>
        <v>3.6000000000000004E-2</v>
      </c>
      <c r="X57" s="9">
        <f>0.001*[93]Sheet1!$F$321</f>
        <v>3.6000000000000004E-2</v>
      </c>
      <c r="Y57" s="9">
        <f>0.001*[93]Sheet1!$F$322</f>
        <v>3.6000000000000004E-2</v>
      </c>
      <c r="Z57" s="44">
        <f>0.001*[93]Sheet1!$F$323</f>
        <v>3.6000000000000004E-2</v>
      </c>
      <c r="AA57" s="35">
        <f t="shared" si="6"/>
        <v>4.3000000000000003E-2</v>
      </c>
      <c r="AB57" s="10">
        <f t="shared" si="7"/>
        <v>3.6000000000000004E-2</v>
      </c>
      <c r="AC57" s="14">
        <f t="shared" si="8"/>
        <v>3.8916666666666676E-2</v>
      </c>
    </row>
    <row r="58" spans="2:29" ht="15" customHeight="1">
      <c r="B58" s="26">
        <v>14</v>
      </c>
      <c r="C58" s="43">
        <f>0.001*[93]Sheet1!$F$324</f>
        <v>3.6000000000000004E-2</v>
      </c>
      <c r="D58" s="9">
        <f>0.001*[93]Sheet1!$F$325</f>
        <v>3.6999999999999998E-2</v>
      </c>
      <c r="E58" s="9">
        <f>0.001*[93]Sheet1!$F$326</f>
        <v>3.6000000000000004E-2</v>
      </c>
      <c r="F58" s="9">
        <f>0.001*[93]Sheet1!$F$327</f>
        <v>3.6999999999999998E-2</v>
      </c>
      <c r="G58" s="9">
        <f>0.001*[93]Sheet1!$F$328</f>
        <v>3.6000000000000004E-2</v>
      </c>
      <c r="H58" s="9">
        <f>0.001*[93]Sheet1!$F$329</f>
        <v>3.6999999999999998E-2</v>
      </c>
      <c r="I58" s="9">
        <f>0.001*[93]Sheet1!$F$330</f>
        <v>3.6999999999999998E-2</v>
      </c>
      <c r="J58" s="9">
        <f>0.001*[93]Sheet1!$F$331</f>
        <v>3.6999999999999998E-2</v>
      </c>
      <c r="K58" s="9">
        <f>0.001*[93]Sheet1!$F$332</f>
        <v>3.9E-2</v>
      </c>
      <c r="L58" s="9">
        <f>0.001*[93]Sheet1!$F$333</f>
        <v>0.04</v>
      </c>
      <c r="M58" s="9">
        <f>0.001*[93]Sheet1!$F$334</f>
        <v>4.1000000000000002E-2</v>
      </c>
      <c r="N58" s="9">
        <f>0.001*[93]Sheet1!$F$335</f>
        <v>4.2000000000000003E-2</v>
      </c>
      <c r="O58" s="9">
        <f>0.001*[93]Sheet1!$F$336</f>
        <v>4.3999999999999997E-2</v>
      </c>
      <c r="P58" s="9">
        <f>0.001*[93]Sheet1!$F$337</f>
        <v>4.1000000000000002E-2</v>
      </c>
      <c r="Q58" s="9">
        <f>0.001*[93]Sheet1!$F$338</f>
        <v>3.7999999999999999E-2</v>
      </c>
      <c r="R58" s="9">
        <f>0.001*[93]Sheet1!$F$339</f>
        <v>3.7999999999999999E-2</v>
      </c>
      <c r="S58" s="9">
        <f>0.001*[93]Sheet1!$F$340</f>
        <v>3.7999999999999999E-2</v>
      </c>
      <c r="T58" s="9">
        <f>0.001*[93]Sheet1!$F$341</f>
        <v>3.6999999999999998E-2</v>
      </c>
      <c r="U58" s="9">
        <f>0.001*[93]Sheet1!$F$342</f>
        <v>3.6000000000000004E-2</v>
      </c>
      <c r="V58" s="9">
        <f>0.001*[93]Sheet1!$F$343</f>
        <v>3.6999999999999998E-2</v>
      </c>
      <c r="W58" s="9">
        <f>0.001*[93]Sheet1!$F$344</f>
        <v>3.6999999999999998E-2</v>
      </c>
      <c r="X58" s="9">
        <f>0.001*[93]Sheet1!$F$345</f>
        <v>3.6000000000000004E-2</v>
      </c>
      <c r="Y58" s="9">
        <f>0.001*[93]Sheet1!$F$346</f>
        <v>3.6000000000000004E-2</v>
      </c>
      <c r="Z58" s="44">
        <f>0.001*[93]Sheet1!$F$347</f>
        <v>3.6000000000000004E-2</v>
      </c>
      <c r="AA58" s="35">
        <f t="shared" si="6"/>
        <v>4.3999999999999997E-2</v>
      </c>
      <c r="AB58" s="10">
        <f t="shared" si="7"/>
        <v>3.6000000000000004E-2</v>
      </c>
      <c r="AC58" s="14">
        <f t="shared" si="8"/>
        <v>3.7875000000000013E-2</v>
      </c>
    </row>
    <row r="59" spans="2:29" ht="15" customHeight="1">
      <c r="B59" s="26">
        <v>15</v>
      </c>
      <c r="C59" s="43">
        <f>0.001*[93]Sheet1!$F$348</f>
        <v>3.6999999999999998E-2</v>
      </c>
      <c r="D59" s="9">
        <f>0.001*[93]Sheet1!$F$349</f>
        <v>3.6999999999999998E-2</v>
      </c>
      <c r="E59" s="9">
        <f>0.001*[93]Sheet1!$F$350</f>
        <v>3.6999999999999998E-2</v>
      </c>
      <c r="F59" s="9">
        <f>0.001*[93]Sheet1!$F$351</f>
        <v>3.6999999999999998E-2</v>
      </c>
      <c r="G59" s="9">
        <f>0.001*[93]Sheet1!$F$352</f>
        <v>3.6999999999999998E-2</v>
      </c>
      <c r="H59" s="9">
        <f>0.001*[93]Sheet1!$F$353</f>
        <v>3.7999999999999999E-2</v>
      </c>
      <c r="I59" s="9">
        <f>0.001*[93]Sheet1!$F$354</f>
        <v>3.9E-2</v>
      </c>
      <c r="J59" s="9">
        <f>0.001*[93]Sheet1!$F$355</f>
        <v>3.6999999999999998E-2</v>
      </c>
      <c r="K59" s="9">
        <f>0.001*[93]Sheet1!$F$356</f>
        <v>3.6999999999999998E-2</v>
      </c>
      <c r="L59" s="9">
        <f>0.001*[93]Sheet1!$F$357</f>
        <v>3.6999999999999998E-2</v>
      </c>
      <c r="M59" s="9">
        <f>0.001*[93]Sheet1!$F$358</f>
        <v>3.6000000000000004E-2</v>
      </c>
      <c r="N59" s="9">
        <f>0.001*[93]Sheet1!$F$359</f>
        <v>3.6000000000000004E-2</v>
      </c>
      <c r="O59" s="9">
        <f>0.001*[93]Sheet1!$F$360</f>
        <v>3.6000000000000004E-2</v>
      </c>
      <c r="P59" s="9">
        <f>0.001*[93]Sheet1!$F$361</f>
        <v>3.6000000000000004E-2</v>
      </c>
      <c r="Q59" s="9">
        <f>0.001*[93]Sheet1!$F$362</f>
        <v>3.6000000000000004E-2</v>
      </c>
      <c r="R59" s="9">
        <f>0.001*[93]Sheet1!$F$363</f>
        <v>3.6000000000000004E-2</v>
      </c>
      <c r="S59" s="9">
        <f>0.001*[93]Sheet1!$F$364</f>
        <v>3.6000000000000004E-2</v>
      </c>
      <c r="T59" s="9">
        <f>0.001*[93]Sheet1!$F$365</f>
        <v>3.6000000000000004E-2</v>
      </c>
      <c r="U59" s="9">
        <f>0.001*[93]Sheet1!$F$366</f>
        <v>3.6000000000000004E-2</v>
      </c>
      <c r="V59" s="9">
        <f>0.001*[93]Sheet1!$F$367</f>
        <v>3.6000000000000004E-2</v>
      </c>
      <c r="W59" s="9">
        <f>0.001*[93]Sheet1!$F$368</f>
        <v>3.6000000000000004E-2</v>
      </c>
      <c r="X59" s="9">
        <f>0.001*[93]Sheet1!$F$369</f>
        <v>3.6999999999999998E-2</v>
      </c>
      <c r="Y59" s="9">
        <f>0.001*[93]Sheet1!$F$370</f>
        <v>3.6999999999999998E-2</v>
      </c>
      <c r="Z59" s="44">
        <f>0.001*[93]Sheet1!$F$371</f>
        <v>3.6999999999999998E-2</v>
      </c>
      <c r="AA59" s="35">
        <f t="shared" si="6"/>
        <v>3.9E-2</v>
      </c>
      <c r="AB59" s="10">
        <f t="shared" si="7"/>
        <v>3.6000000000000004E-2</v>
      </c>
      <c r="AC59" s="14">
        <f t="shared" si="8"/>
        <v>3.6666666666666681E-2</v>
      </c>
    </row>
    <row r="60" spans="2:29" ht="15" customHeight="1">
      <c r="B60" s="27">
        <v>16</v>
      </c>
      <c r="C60" s="45">
        <f>0.001*[93]Sheet1!$F$372</f>
        <v>3.6999999999999998E-2</v>
      </c>
      <c r="D60" s="17">
        <f>0.001*[93]Sheet1!$F$373</f>
        <v>3.6999999999999998E-2</v>
      </c>
      <c r="E60" s="17">
        <f>0.001*[93]Sheet1!$F$374</f>
        <v>3.6999999999999998E-2</v>
      </c>
      <c r="F60" s="17">
        <f>0.001*[93]Sheet1!$F$375</f>
        <v>3.7999999999999999E-2</v>
      </c>
      <c r="G60" s="17">
        <f>0.001*[93]Sheet1!$F$376</f>
        <v>4.3999999999999997E-2</v>
      </c>
      <c r="H60" s="17">
        <f>0.001*[93]Sheet1!$F$377</f>
        <v>4.8000000000000001E-2</v>
      </c>
      <c r="I60" s="17">
        <f>0.001*[93]Sheet1!$F$378</f>
        <v>4.4999999999999998E-2</v>
      </c>
      <c r="J60" s="17">
        <f>0.001*[93]Sheet1!$F$379</f>
        <v>4.1000000000000002E-2</v>
      </c>
      <c r="K60" s="17">
        <f>0.001*[93]Sheet1!$F$380</f>
        <v>3.7999999999999999E-2</v>
      </c>
      <c r="L60" s="17">
        <f>0.001*[93]Sheet1!$F$381</f>
        <v>3.6999999999999998E-2</v>
      </c>
      <c r="M60" s="17">
        <f>0.001*[93]Sheet1!$F$382</f>
        <v>3.6000000000000004E-2</v>
      </c>
      <c r="N60" s="17">
        <f>0.001*[93]Sheet1!$F$383</f>
        <v>3.7999999999999999E-2</v>
      </c>
      <c r="O60" s="17">
        <f>0.001*[93]Sheet1!$F$384</f>
        <v>4.1000000000000002E-2</v>
      </c>
      <c r="P60" s="17">
        <f>0.001*[93]Sheet1!$F$385</f>
        <v>4.4999999999999998E-2</v>
      </c>
      <c r="Q60" s="17">
        <f>0.001*[93]Sheet1!$F$386</f>
        <v>4.2000000000000003E-2</v>
      </c>
      <c r="R60" s="17">
        <f>0.001*[93]Sheet1!$F$387</f>
        <v>3.9E-2</v>
      </c>
      <c r="S60" s="17">
        <f>0.001*[93]Sheet1!$F$388</f>
        <v>3.7999999999999999E-2</v>
      </c>
      <c r="T60" s="17">
        <f>0.001*[93]Sheet1!$F$389</f>
        <v>3.6000000000000004E-2</v>
      </c>
      <c r="U60" s="17">
        <f>0.001*[93]Sheet1!$F$390</f>
        <v>3.5000000000000003E-2</v>
      </c>
      <c r="V60" s="17">
        <f>0.001*[93]Sheet1!$F$391</f>
        <v>3.3000000000000002E-2</v>
      </c>
      <c r="W60" s="17">
        <f>0.001*[93]Sheet1!$F$392</f>
        <v>3.3000000000000002E-2</v>
      </c>
      <c r="X60" s="17">
        <f>0.001*[93]Sheet1!$F$393</f>
        <v>3.3000000000000002E-2</v>
      </c>
      <c r="Y60" s="17">
        <f>0.001*[93]Sheet1!$F$394</f>
        <v>3.3000000000000002E-2</v>
      </c>
      <c r="Z60" s="46">
        <f>0.001*[93]Sheet1!$F$395</f>
        <v>3.5000000000000003E-2</v>
      </c>
      <c r="AA60" s="36">
        <f t="shared" si="6"/>
        <v>4.8000000000000001E-2</v>
      </c>
      <c r="AB60" s="18">
        <f t="shared" si="7"/>
        <v>3.3000000000000002E-2</v>
      </c>
      <c r="AC60" s="19">
        <f t="shared" si="8"/>
        <v>3.8291666666666675E-2</v>
      </c>
    </row>
    <row r="61" spans="2:29" ht="15" customHeight="1">
      <c r="B61" s="26">
        <v>17</v>
      </c>
      <c r="C61" s="43">
        <f>0.001*[93]Sheet1!$F$396</f>
        <v>3.5000000000000003E-2</v>
      </c>
      <c r="D61" s="9">
        <f>0.001*[93]Sheet1!$F$397</f>
        <v>3.3000000000000002E-2</v>
      </c>
      <c r="E61" s="9">
        <f>0.001*[93]Sheet1!$F$398</f>
        <v>3.3000000000000002E-2</v>
      </c>
      <c r="F61" s="9">
        <f>0.001*[93]Sheet1!$F$399</f>
        <v>3.3000000000000002E-2</v>
      </c>
      <c r="G61" s="9">
        <f>0.001*[93]Sheet1!$F$400</f>
        <v>3.3000000000000002E-2</v>
      </c>
      <c r="H61" s="9">
        <f>0.001*[93]Sheet1!$F$401</f>
        <v>3.3000000000000002E-2</v>
      </c>
      <c r="I61" s="9">
        <f>0.001*[93]Sheet1!$F$402</f>
        <v>3.3000000000000002E-2</v>
      </c>
      <c r="J61" s="9">
        <f>0.001*[93]Sheet1!$F$403</f>
        <v>3.3000000000000002E-2</v>
      </c>
      <c r="K61" s="9">
        <f>0.001*[93]Sheet1!$F$404</f>
        <v>3.3000000000000002E-2</v>
      </c>
      <c r="L61" s="9">
        <f>0.001*[93]Sheet1!$F$405</f>
        <v>3.3000000000000002E-2</v>
      </c>
      <c r="M61" s="9">
        <f>0.001*[93]Sheet1!$F$406</f>
        <v>3.3000000000000002E-2</v>
      </c>
      <c r="N61" s="9">
        <f>0.001*[93]Sheet1!$F$407</f>
        <v>3.3000000000000002E-2</v>
      </c>
      <c r="O61" s="9">
        <f>0.001*[93]Sheet1!$F$408</f>
        <v>3.3000000000000002E-2</v>
      </c>
      <c r="P61" s="9">
        <f>0.001*[93]Sheet1!$F$409</f>
        <v>3.2000000000000001E-2</v>
      </c>
      <c r="Q61" s="9">
        <f>0.001*[93]Sheet1!$F$400</f>
        <v>3.3000000000000002E-2</v>
      </c>
      <c r="R61" s="9">
        <f>0.001*[93]Sheet1!$F$411</f>
        <v>3.3000000000000002E-2</v>
      </c>
      <c r="S61" s="9">
        <f>0.001*[93]Sheet1!$F$412</f>
        <v>3.3000000000000002E-2</v>
      </c>
      <c r="T61" s="9">
        <f>0.001*[93]Sheet1!$F$413</f>
        <v>3.3000000000000002E-2</v>
      </c>
      <c r="U61" s="9">
        <f>0.001*[93]Sheet1!$F$414</f>
        <v>3.3000000000000002E-2</v>
      </c>
      <c r="V61" s="9">
        <f>0.001*[93]Sheet1!$F$415</f>
        <v>3.3000000000000002E-2</v>
      </c>
      <c r="W61" s="9">
        <f>0.001*[93]Sheet1!$F$416</f>
        <v>3.3000000000000002E-2</v>
      </c>
      <c r="X61" s="9">
        <f>0.001*[93]Sheet1!$F$417</f>
        <v>3.3000000000000002E-2</v>
      </c>
      <c r="Y61" s="9">
        <f>0.001*[93]Sheet1!$F$418</f>
        <v>3.3000000000000002E-2</v>
      </c>
      <c r="Z61" s="44">
        <f>0.001*[93]Sheet1!$F$419</f>
        <v>3.3000000000000002E-2</v>
      </c>
      <c r="AA61" s="35">
        <f t="shared" si="6"/>
        <v>3.5000000000000003E-2</v>
      </c>
      <c r="AB61" s="10">
        <f t="shared" si="7"/>
        <v>3.2000000000000001E-2</v>
      </c>
      <c r="AC61" s="14">
        <f t="shared" si="8"/>
        <v>3.3041666666666684E-2</v>
      </c>
    </row>
    <row r="62" spans="2:29" ht="15" customHeight="1">
      <c r="B62" s="26">
        <v>18</v>
      </c>
      <c r="C62" s="43">
        <f>0.001*[93]Sheet1!$F$420</f>
        <v>3.4000000000000002E-2</v>
      </c>
      <c r="D62" s="9">
        <f>0.001*[93]Sheet1!$F$421</f>
        <v>3.4000000000000002E-2</v>
      </c>
      <c r="E62" s="9">
        <f>0.001*[93]Sheet1!$F$422</f>
        <v>3.4000000000000002E-2</v>
      </c>
      <c r="F62" s="9">
        <f>0.001*[93]Sheet1!$F$423</f>
        <v>3.4000000000000002E-2</v>
      </c>
      <c r="G62" s="9">
        <f>0.001*[93]Sheet1!$F$424</f>
        <v>3.4000000000000002E-2</v>
      </c>
      <c r="H62" s="9">
        <f>0.001*[93]Sheet1!$F$425</f>
        <v>3.4000000000000002E-2</v>
      </c>
      <c r="I62" s="9">
        <f>0.001*[93]Sheet1!$F$426</f>
        <v>3.5000000000000003E-2</v>
      </c>
      <c r="J62" s="9">
        <f>0.001*[93]Sheet1!$F$427</f>
        <v>3.5000000000000003E-2</v>
      </c>
      <c r="K62" s="9">
        <f>0.001*[93]Sheet1!$F$428</f>
        <v>3.4000000000000002E-2</v>
      </c>
      <c r="L62" s="9">
        <f>0.001*[93]Sheet1!$F$429</f>
        <v>3.4000000000000002E-2</v>
      </c>
      <c r="M62" s="9">
        <f>0.001*[93]Sheet1!$F$430</f>
        <v>3.4000000000000002E-2</v>
      </c>
      <c r="N62" s="9">
        <f>0.001*[93]Sheet1!$F$431</f>
        <v>3.3000000000000002E-2</v>
      </c>
      <c r="O62" s="9">
        <f>0.001*[93]Sheet1!$F$432</f>
        <v>3.3000000000000002E-2</v>
      </c>
      <c r="P62" s="9">
        <f>0.001*[93]Sheet1!$F$433</f>
        <v>3.3000000000000002E-2</v>
      </c>
      <c r="Q62" s="9">
        <f>0.001*[93]Sheet1!$F$434</f>
        <v>3.3000000000000002E-2</v>
      </c>
      <c r="R62" s="9">
        <f>0.001*[93]Sheet1!$F$435</f>
        <v>3.3000000000000002E-2</v>
      </c>
      <c r="S62" s="9">
        <f>0.001*[93]Sheet1!$F$436</f>
        <v>3.3000000000000002E-2</v>
      </c>
      <c r="T62" s="9">
        <f>0.001*[93]Sheet1!$F$437</f>
        <v>3.3000000000000002E-2</v>
      </c>
      <c r="U62" s="9">
        <f>0.001*[93]Sheet1!$F$438</f>
        <v>3.3000000000000002E-2</v>
      </c>
      <c r="V62" s="9">
        <f>0.001*[93]Sheet1!$F$439</f>
        <v>3.3000000000000002E-2</v>
      </c>
      <c r="W62" s="9">
        <f>0.001*[93]Sheet1!$F$440</f>
        <v>3.3000000000000002E-2</v>
      </c>
      <c r="X62" s="9">
        <f>0.001*[93]Sheet1!$F$441</f>
        <v>3.7999999999999999E-2</v>
      </c>
      <c r="Y62" s="9">
        <f>0.001*[93]Sheet1!$F$442</f>
        <v>3.9E-2</v>
      </c>
      <c r="Z62" s="44">
        <f>0.001*[93]Sheet1!$F$443</f>
        <v>4.1000000000000002E-2</v>
      </c>
      <c r="AA62" s="35">
        <f t="shared" si="6"/>
        <v>4.1000000000000002E-2</v>
      </c>
      <c r="AB62" s="10">
        <f t="shared" si="7"/>
        <v>3.3000000000000002E-2</v>
      </c>
      <c r="AC62" s="14">
        <f t="shared" si="8"/>
        <v>3.4333333333333355E-2</v>
      </c>
    </row>
    <row r="63" spans="2:29" ht="15" customHeight="1">
      <c r="B63" s="26">
        <v>19</v>
      </c>
      <c r="C63" s="43">
        <f>0.001*[93]Sheet1!$F$444</f>
        <v>4.3999999999999997E-2</v>
      </c>
      <c r="D63" s="9">
        <f>0.001*[93]Sheet1!$F$445</f>
        <v>4.3000000000000003E-2</v>
      </c>
      <c r="E63" s="9">
        <f>0.001*[93]Sheet1!$F$446</f>
        <v>4.1000000000000002E-2</v>
      </c>
      <c r="F63" s="9">
        <f>0.001*[93]Sheet1!$F$447</f>
        <v>3.9E-2</v>
      </c>
      <c r="G63" s="9">
        <f>0.001*[93]Sheet1!$F$448</f>
        <v>3.6000000000000004E-2</v>
      </c>
      <c r="H63" s="9">
        <f>0.001*[93]Sheet1!$F$449</f>
        <v>3.7999999999999999E-2</v>
      </c>
      <c r="I63" s="9">
        <f>0.001*[93]Sheet1!$F$450</f>
        <v>4.3999999999999997E-2</v>
      </c>
      <c r="J63" s="9">
        <f>0.001*[93]Sheet1!$F$451</f>
        <v>3.9E-2</v>
      </c>
      <c r="K63" s="9">
        <f>0.001*[93]Sheet1!$F$452</f>
        <v>4.3000000000000003E-2</v>
      </c>
      <c r="L63" s="9">
        <f>0.001*[93]Sheet1!$F$453</f>
        <v>3.7999999999999999E-2</v>
      </c>
      <c r="M63" s="9">
        <f>0.001*[93]Sheet1!$F$454</f>
        <v>3.5000000000000003E-2</v>
      </c>
      <c r="N63" s="9">
        <f>0.001*[93]Sheet1!$F$455</f>
        <v>3.3000000000000002E-2</v>
      </c>
      <c r="O63" s="9">
        <f>0.001*[93]Sheet1!$F$456</f>
        <v>3.1E-2</v>
      </c>
      <c r="P63" s="9">
        <f>0.001*[93]Sheet1!$F$457</f>
        <v>3.1E-2</v>
      </c>
      <c r="Q63" s="9">
        <f>0.001*[93]Sheet1!$F$458</f>
        <v>3.1E-2</v>
      </c>
      <c r="R63" s="9">
        <f>0.001*[93]Sheet1!$F$459</f>
        <v>3.1E-2</v>
      </c>
      <c r="S63" s="9">
        <f>0.001*[93]Sheet1!$F$460</f>
        <v>3.1E-2</v>
      </c>
      <c r="T63" s="9">
        <f>0.001*[93]Sheet1!$F$461</f>
        <v>3.1E-2</v>
      </c>
      <c r="U63" s="9">
        <f>0.001*[93]Sheet1!$F$462</f>
        <v>3.1E-2</v>
      </c>
      <c r="V63" s="9">
        <f>0.001*[93]Sheet1!$F$463</f>
        <v>3.1E-2</v>
      </c>
      <c r="W63" s="9">
        <f>0.001*[93]Sheet1!$F$464</f>
        <v>3.2000000000000001E-2</v>
      </c>
      <c r="X63" s="9">
        <f>0.001*[93]Sheet1!$F$465</f>
        <v>3.1E-2</v>
      </c>
      <c r="Y63" s="9">
        <f>0.001*[93]Sheet1!$F$466</f>
        <v>3.2000000000000001E-2</v>
      </c>
      <c r="Z63" s="44">
        <f>0.001*[93]Sheet1!$F$467</f>
        <v>3.2000000000000001E-2</v>
      </c>
      <c r="AA63" s="35">
        <f t="shared" si="6"/>
        <v>4.3999999999999997E-2</v>
      </c>
      <c r="AB63" s="10">
        <f t="shared" si="7"/>
        <v>3.1E-2</v>
      </c>
      <c r="AC63" s="14">
        <f t="shared" si="8"/>
        <v>3.5333333333333349E-2</v>
      </c>
    </row>
    <row r="64" spans="2:29" ht="15" customHeight="1">
      <c r="B64" s="28">
        <v>20</v>
      </c>
      <c r="C64" s="47">
        <f>0.001*[93]Sheet1!$F$468</f>
        <v>3.2000000000000001E-2</v>
      </c>
      <c r="D64" s="20">
        <f>0.001*[93]Sheet1!$F$469</f>
        <v>3.2000000000000001E-2</v>
      </c>
      <c r="E64" s="20">
        <f>0.001*[93]Sheet1!$F$470</f>
        <v>3.2000000000000001E-2</v>
      </c>
      <c r="F64" s="20">
        <f>0.001*[93]Sheet1!$F$471</f>
        <v>3.2000000000000001E-2</v>
      </c>
      <c r="G64" s="20">
        <f>0.001*[93]Sheet1!$F$472</f>
        <v>3.2000000000000001E-2</v>
      </c>
      <c r="H64" s="20">
        <f>0.001*[93]Sheet1!$F$473</f>
        <v>3.3000000000000002E-2</v>
      </c>
      <c r="I64" s="20">
        <f>0.001*[93]Sheet1!$F$474</f>
        <v>3.2000000000000001E-2</v>
      </c>
      <c r="J64" s="20">
        <f>0.001*[93]Sheet1!$F$475</f>
        <v>3.2000000000000001E-2</v>
      </c>
      <c r="K64" s="20">
        <f>0.001*[93]Sheet1!$F$476</f>
        <v>3.2000000000000001E-2</v>
      </c>
      <c r="L64" s="20">
        <f>0.001*[93]Sheet1!$F$477</f>
        <v>3.2000000000000001E-2</v>
      </c>
      <c r="M64" s="20">
        <f>0.001*[93]Sheet1!$F$478</f>
        <v>3.2000000000000001E-2</v>
      </c>
      <c r="N64" s="20">
        <f>0.001*[93]Sheet1!$F$479</f>
        <v>3.2000000000000001E-2</v>
      </c>
      <c r="O64" s="20">
        <f>0.001*[93]Sheet1!$F$480</f>
        <v>3.1E-2</v>
      </c>
      <c r="P64" s="20">
        <f>0.001*[93]Sheet1!$F$481</f>
        <v>3.2000000000000001E-2</v>
      </c>
      <c r="Q64" s="20">
        <f>0.001*[93]Sheet1!$F$482</f>
        <v>3.2000000000000001E-2</v>
      </c>
      <c r="R64" s="20">
        <f>0.001*[93]Sheet1!$F$483</f>
        <v>3.2000000000000001E-2</v>
      </c>
      <c r="S64" s="20">
        <f>0.001*[93]Sheet1!$F$484</f>
        <v>3.2000000000000001E-2</v>
      </c>
      <c r="T64" s="20">
        <f>0.001*[93]Sheet1!$F$485</f>
        <v>3.2000000000000001E-2</v>
      </c>
      <c r="U64" s="20">
        <f>0.001*[93]Sheet1!$F$486</f>
        <v>3.2000000000000001E-2</v>
      </c>
      <c r="V64" s="20">
        <f>0.001*[93]Sheet1!$F$487</f>
        <v>3.3000000000000002E-2</v>
      </c>
      <c r="W64" s="20">
        <f>0.001*[93]Sheet1!$F$488</f>
        <v>3.2000000000000001E-2</v>
      </c>
      <c r="X64" s="20">
        <f>0.001*[93]Sheet1!$F$489</f>
        <v>3.2000000000000001E-2</v>
      </c>
      <c r="Y64" s="20">
        <f>0.001*[93]Sheet1!$F$490</f>
        <v>3.2000000000000001E-2</v>
      </c>
      <c r="Z64" s="48">
        <f>0.001*[93]Sheet1!$F$491</f>
        <v>3.3000000000000002E-2</v>
      </c>
      <c r="AA64" s="37">
        <f t="shared" si="6"/>
        <v>3.3000000000000002E-2</v>
      </c>
      <c r="AB64" s="21">
        <f t="shared" si="7"/>
        <v>3.1E-2</v>
      </c>
      <c r="AC64" s="22">
        <f t="shared" si="8"/>
        <v>3.2083333333333353E-2</v>
      </c>
    </row>
    <row r="65" spans="2:29" ht="15" customHeight="1">
      <c r="B65" s="26">
        <v>21</v>
      </c>
      <c r="C65" s="43">
        <f>0.001*[93]Sheet1!$F$492</f>
        <v>3.3000000000000002E-2</v>
      </c>
      <c r="D65" s="9">
        <f>0.001*[93]Sheet1!$F$493</f>
        <v>3.2000000000000001E-2</v>
      </c>
      <c r="E65" s="9">
        <f>0.001*[93]Sheet1!$F$494</f>
        <v>3.2000000000000001E-2</v>
      </c>
      <c r="F65" s="9">
        <f>0.001*[93]Sheet1!$F$495</f>
        <v>3.2000000000000001E-2</v>
      </c>
      <c r="G65" s="9">
        <f>0.001*[93]Sheet1!$F$496</f>
        <v>3.2000000000000001E-2</v>
      </c>
      <c r="H65" s="9">
        <f>0.001*[93]Sheet1!$F$497</f>
        <v>3.2000000000000001E-2</v>
      </c>
      <c r="I65" s="9">
        <f>0.001*[93]Sheet1!$F$498</f>
        <v>3.2000000000000001E-2</v>
      </c>
      <c r="J65" s="9">
        <f>0.001*[93]Sheet1!$F$499</f>
        <v>3.2000000000000001E-2</v>
      </c>
      <c r="K65" s="9">
        <f>0.001*[93]Sheet1!$F$500</f>
        <v>3.2000000000000001E-2</v>
      </c>
      <c r="L65" s="9">
        <f>0.001*[93]Sheet1!$F$501</f>
        <v>3.2000000000000001E-2</v>
      </c>
      <c r="M65" s="9">
        <f>0.001*[93]Sheet1!$F$502</f>
        <v>3.3000000000000002E-2</v>
      </c>
      <c r="N65" s="9">
        <f>0.001*[93]Sheet1!$F$503</f>
        <v>3.3000000000000002E-2</v>
      </c>
      <c r="O65" s="9">
        <f>0.001*[93]Sheet1!$F$504</f>
        <v>3.2000000000000001E-2</v>
      </c>
      <c r="P65" s="9">
        <f>0.001*[93]Sheet1!$F$505</f>
        <v>3.2000000000000001E-2</v>
      </c>
      <c r="Q65" s="9">
        <f>0.001*[93]Sheet1!$F$506</f>
        <v>3.2000000000000001E-2</v>
      </c>
      <c r="R65" s="9">
        <f>0.001*[93]Sheet1!$F$507</f>
        <v>3.2000000000000001E-2</v>
      </c>
      <c r="S65" s="9">
        <f>0.001*[93]Sheet1!$F$508</f>
        <v>3.2000000000000001E-2</v>
      </c>
      <c r="T65" s="9">
        <f>0.001*[93]Sheet1!$F$509</f>
        <v>3.2000000000000001E-2</v>
      </c>
      <c r="U65" s="9">
        <f>0.001*[93]Sheet1!$F$510</f>
        <v>3.2000000000000001E-2</v>
      </c>
      <c r="V65" s="9">
        <f>0.001*[93]Sheet1!$F$511</f>
        <v>3.2000000000000001E-2</v>
      </c>
      <c r="W65" s="9">
        <f>0.001*[93]Sheet1!$F$512</f>
        <v>3.2000000000000001E-2</v>
      </c>
      <c r="X65" s="9">
        <f>0.001*[93]Sheet1!$F$513</f>
        <v>3.2000000000000001E-2</v>
      </c>
      <c r="Y65" s="9">
        <f>0.001*[93]Sheet1!$F$514</f>
        <v>3.2000000000000001E-2</v>
      </c>
      <c r="Z65" s="46">
        <f>0.001*[93]Sheet1!$F$515</f>
        <v>3.2000000000000001E-2</v>
      </c>
      <c r="AA65" s="35">
        <f t="shared" si="6"/>
        <v>3.3000000000000002E-2</v>
      </c>
      <c r="AB65" s="10">
        <f t="shared" si="7"/>
        <v>3.2000000000000001E-2</v>
      </c>
      <c r="AC65" s="14">
        <f t="shared" si="8"/>
        <v>3.2125000000000022E-2</v>
      </c>
    </row>
    <row r="66" spans="2:29" ht="15" customHeight="1">
      <c r="B66" s="26">
        <v>22</v>
      </c>
      <c r="C66" s="43">
        <f>0.001*[93]Sheet1!$F$516</f>
        <v>3.2000000000000001E-2</v>
      </c>
      <c r="D66" s="9">
        <f>0.001*[93]Sheet1!$F$517</f>
        <v>3.3000000000000002E-2</v>
      </c>
      <c r="E66" s="9">
        <f>0.001*[93]Sheet1!$F$518</f>
        <v>3.3000000000000002E-2</v>
      </c>
      <c r="F66" s="9">
        <f>0.001*[93]Sheet1!$F$519</f>
        <v>3.3000000000000002E-2</v>
      </c>
      <c r="G66" s="9">
        <f>0.001*[93]Sheet1!$F$520</f>
        <v>3.3000000000000002E-2</v>
      </c>
      <c r="H66" s="9">
        <f>0.001*[93]Sheet1!$F$521</f>
        <v>3.4000000000000002E-2</v>
      </c>
      <c r="I66" s="9">
        <f>0.001*[93]Sheet1!$F$522</f>
        <v>3.3000000000000002E-2</v>
      </c>
      <c r="J66" s="9">
        <f>0.001*[93]Sheet1!$F$523</f>
        <v>3.3000000000000002E-2</v>
      </c>
      <c r="K66" s="9">
        <f>0.001*[93]Sheet1!$F$524</f>
        <v>3.3000000000000002E-2</v>
      </c>
      <c r="L66" s="9">
        <f>0.001*[93]Sheet1!$F$525</f>
        <v>3.3000000000000002E-2</v>
      </c>
      <c r="M66" s="9">
        <f>0.001*[93]Sheet1!$F$526</f>
        <v>3.3000000000000002E-2</v>
      </c>
      <c r="N66" s="9">
        <f>0.001*[93]Sheet1!$F$527</f>
        <v>3.6999999999999998E-2</v>
      </c>
      <c r="O66" s="9">
        <f>0.001*[93]Sheet1!$F$528</f>
        <v>3.9E-2</v>
      </c>
      <c r="P66" s="9">
        <f>0.001*[93]Sheet1!$F$529</f>
        <v>3.6999999999999998E-2</v>
      </c>
      <c r="Q66" s="9">
        <f>0.001*[93]Sheet1!$F$530</f>
        <v>3.6000000000000004E-2</v>
      </c>
      <c r="R66" s="9">
        <f>0.001*[93]Sheet1!$F$531</f>
        <v>3.5000000000000003E-2</v>
      </c>
      <c r="S66" s="9">
        <f>0.001*[93]Sheet1!$F$532</f>
        <v>3.3000000000000002E-2</v>
      </c>
      <c r="T66" s="9">
        <f>0.001*[93]Sheet1!$F$533</f>
        <v>3.3000000000000002E-2</v>
      </c>
      <c r="U66" s="9">
        <f>0.001*[93]Sheet1!$F$534</f>
        <v>3.3000000000000002E-2</v>
      </c>
      <c r="V66" s="9">
        <f>0.001*[93]Sheet1!$F$535</f>
        <v>3.2000000000000001E-2</v>
      </c>
      <c r="W66" s="9">
        <f>0.001*[93]Sheet1!$F$536</f>
        <v>3.2000000000000001E-2</v>
      </c>
      <c r="X66" s="9">
        <f>0.001*[93]Sheet1!$F$537</f>
        <v>3.2000000000000001E-2</v>
      </c>
      <c r="Y66" s="9">
        <f>0.001*[93]Sheet1!$F$538</f>
        <v>3.2000000000000001E-2</v>
      </c>
      <c r="Z66" s="44">
        <f>0.001*[93]Sheet1!$F$539</f>
        <v>3.4000000000000002E-2</v>
      </c>
      <c r="AA66" s="35">
        <f t="shared" ref="AA66:AA67" si="9">MAX(C66:Z66)</f>
        <v>3.9E-2</v>
      </c>
      <c r="AB66" s="10">
        <f t="shared" ref="AB66:AB67" si="10">MIN(C66:Z66)</f>
        <v>3.2000000000000001E-2</v>
      </c>
      <c r="AC66" s="14">
        <f t="shared" ref="AC66:AC67" si="11">AVERAGE(C66:Z66)</f>
        <v>3.3666666666666678E-2</v>
      </c>
    </row>
    <row r="67" spans="2:29" ht="15" customHeight="1">
      <c r="B67" s="26">
        <v>23</v>
      </c>
      <c r="C67" s="43">
        <f>0.001*[93]Sheet1!$F$540</f>
        <v>3.3000000000000002E-2</v>
      </c>
      <c r="D67" s="9">
        <f>0.001*[93]Sheet1!$F$541</f>
        <v>3.3000000000000002E-2</v>
      </c>
      <c r="E67" s="9">
        <f>0.001*[93]Sheet1!$F$542</f>
        <v>3.2000000000000001E-2</v>
      </c>
      <c r="F67" s="9">
        <f>0.001*[93]Sheet1!$F$543</f>
        <v>3.2000000000000001E-2</v>
      </c>
      <c r="G67" s="9">
        <f>0.001*[93]Sheet1!$F$544</f>
        <v>3.9E-2</v>
      </c>
      <c r="H67" s="9">
        <f>0.001*[93]Sheet1!$F$545</f>
        <v>4.1000000000000002E-2</v>
      </c>
      <c r="I67" s="9">
        <f>0.001*[93]Sheet1!$F$546</f>
        <v>3.4000000000000002E-2</v>
      </c>
      <c r="J67" s="9">
        <f>0.001*[93]Sheet1!$F$547</f>
        <v>3.2000000000000001E-2</v>
      </c>
      <c r="K67" s="9">
        <f>0.001*[93]Sheet1!$F$548</f>
        <v>3.6000000000000004E-2</v>
      </c>
      <c r="L67" s="9">
        <f>0.001*[93]Sheet1!$F$549</f>
        <v>4.2000000000000003E-2</v>
      </c>
      <c r="M67" s="9">
        <f>0.001*[93]Sheet1!$F$550</f>
        <v>3.9E-2</v>
      </c>
      <c r="N67" s="9">
        <f>0.001*[93]Sheet1!$F$551</f>
        <v>3.9E-2</v>
      </c>
      <c r="O67" s="9">
        <f>0.001*[93]Sheet1!$F$552</f>
        <v>3.9E-2</v>
      </c>
      <c r="P67" s="9">
        <f>0.001*[93]Sheet1!$F$553</f>
        <v>3.6000000000000004E-2</v>
      </c>
      <c r="Q67" s="9">
        <f>0.001*[93]Sheet1!$F$554</f>
        <v>3.3000000000000002E-2</v>
      </c>
      <c r="R67" s="9">
        <f>0.001*[93]Sheet1!$F$555</f>
        <v>3.1E-2</v>
      </c>
      <c r="S67" s="9">
        <f>0.001*[93]Sheet1!$F$556</f>
        <v>3.1E-2</v>
      </c>
      <c r="T67" s="9">
        <f>0.001*[93]Sheet1!$F$557</f>
        <v>3.1E-2</v>
      </c>
      <c r="U67" s="9">
        <f>0.001*[93]Sheet1!$F$558</f>
        <v>0.03</v>
      </c>
      <c r="V67" s="9">
        <f>0.001*[93]Sheet1!$F$559</f>
        <v>3.1E-2</v>
      </c>
      <c r="W67" s="9">
        <f>0.001*[93]Sheet1!$F$560</f>
        <v>3.1E-2</v>
      </c>
      <c r="X67" s="9">
        <f>0.001*[93]Sheet1!$F$561</f>
        <v>3.1E-2</v>
      </c>
      <c r="Y67" s="9">
        <f>0.001*[93]Sheet1!$F$562</f>
        <v>3.1E-2</v>
      </c>
      <c r="Z67" s="44">
        <f>0.001*[93]Sheet1!$F$563</f>
        <v>3.1E-2</v>
      </c>
      <c r="AA67" s="35">
        <f t="shared" si="9"/>
        <v>4.2000000000000003E-2</v>
      </c>
      <c r="AB67" s="10">
        <f t="shared" si="10"/>
        <v>0.03</v>
      </c>
      <c r="AC67" s="14">
        <f t="shared" si="11"/>
        <v>3.4083333333333347E-2</v>
      </c>
    </row>
    <row r="68" spans="2:29" ht="15" customHeight="1">
      <c r="B68" s="26">
        <v>24</v>
      </c>
      <c r="C68" s="43">
        <f>0.001*[93]Sheet1!$F$564</f>
        <v>3.2000000000000001E-2</v>
      </c>
      <c r="D68" s="9">
        <f>0.001*[93]Sheet1!$F$565</f>
        <v>3.4000000000000002E-2</v>
      </c>
      <c r="E68" s="9">
        <f>0.001*[93]Sheet1!$F$566</f>
        <v>4.3999999999999997E-2</v>
      </c>
      <c r="F68" s="9">
        <f>0.001*[93]Sheet1!$F$567</f>
        <v>4.4999999999999998E-2</v>
      </c>
      <c r="G68" s="9">
        <f>0.001*[93]Sheet1!$F$568</f>
        <v>3.9E-2</v>
      </c>
      <c r="H68" s="9">
        <f>0.001*[93]Sheet1!$F$569</f>
        <v>3.5000000000000003E-2</v>
      </c>
      <c r="I68" s="9">
        <f>0.001*[93]Sheet1!$F$570</f>
        <v>3.3000000000000002E-2</v>
      </c>
      <c r="J68" s="9">
        <f>0.001*[93]Sheet1!$F$571</f>
        <v>3.2000000000000001E-2</v>
      </c>
      <c r="K68" s="9">
        <f>0.001*[93]Sheet1!$F$572</f>
        <v>3.4000000000000002E-2</v>
      </c>
      <c r="L68" s="9">
        <f>0.001*[93]Sheet1!$F$573</f>
        <v>3.4000000000000002E-2</v>
      </c>
      <c r="M68" s="9">
        <f>0.001*[93]Sheet1!$F$574</f>
        <v>3.3000000000000002E-2</v>
      </c>
      <c r="N68" s="9">
        <f>0.001*[93]Sheet1!$F$575</f>
        <v>3.2000000000000001E-2</v>
      </c>
      <c r="O68" s="9">
        <f>0.001*[93]Sheet1!$F$576</f>
        <v>3.1E-2</v>
      </c>
      <c r="P68" s="9">
        <f>0.001*[93]Sheet1!$F$577</f>
        <v>0.03</v>
      </c>
      <c r="Q68" s="9">
        <f>0.001*[93]Sheet1!$F$578</f>
        <v>0.03</v>
      </c>
      <c r="R68" s="9">
        <f>0.001*[93]Sheet1!$F$579</f>
        <v>3.1E-2</v>
      </c>
      <c r="S68" s="9">
        <f>0.001*[93]Sheet1!$F$580</f>
        <v>3.1E-2</v>
      </c>
      <c r="T68" s="9">
        <f>0.001*[93]Sheet1!$F$581</f>
        <v>3.1E-2</v>
      </c>
      <c r="U68" s="9">
        <f>0.001*[93]Sheet1!$F$582</f>
        <v>3.1E-2</v>
      </c>
      <c r="V68" s="9">
        <f>0.001*[93]Sheet1!$F$583</f>
        <v>3.1E-2</v>
      </c>
      <c r="W68" s="9">
        <f>0.001*[93]Sheet1!$F$584</f>
        <v>0.03</v>
      </c>
      <c r="X68" s="9">
        <f>0.001*[93]Sheet1!$F$585</f>
        <v>0.03</v>
      </c>
      <c r="Y68" s="9">
        <f>0.001*[93]Sheet1!$F$586</f>
        <v>3.1E-2</v>
      </c>
      <c r="Z68" s="44">
        <f>0.001*[93]Sheet1!$F$587</f>
        <v>3.1E-2</v>
      </c>
      <c r="AA68" s="35">
        <f t="shared" si="6"/>
        <v>4.4999999999999998E-2</v>
      </c>
      <c r="AB68" s="10">
        <f t="shared" si="7"/>
        <v>0.03</v>
      </c>
      <c r="AC68" s="14">
        <f t="shared" si="8"/>
        <v>3.3125000000000022E-2</v>
      </c>
    </row>
    <row r="69" spans="2:29" ht="15" customHeight="1">
      <c r="B69" s="26">
        <v>25</v>
      </c>
      <c r="C69" s="43">
        <f>0.001*[93]Sheet1!$F$588</f>
        <v>3.1E-2</v>
      </c>
      <c r="D69" s="9">
        <f>0.001*[93]Sheet1!$F$589</f>
        <v>3.1E-2</v>
      </c>
      <c r="E69" s="9">
        <f>0.001*[93]Sheet1!$F$590</f>
        <v>3.1E-2</v>
      </c>
      <c r="F69" s="9">
        <f>0.001*[93]Sheet1!$F$591</f>
        <v>3.1E-2</v>
      </c>
      <c r="G69" s="9">
        <f>0.001*[93]Sheet1!$F$592</f>
        <v>3.1E-2</v>
      </c>
      <c r="H69" s="9">
        <f>0.001*[93]Sheet1!$F$593</f>
        <v>3.1E-2</v>
      </c>
      <c r="I69" s="9">
        <f>0.001*[93]Sheet1!$F$594</f>
        <v>3.2000000000000001E-2</v>
      </c>
      <c r="J69" s="9">
        <f>0.001*[93]Sheet1!$F$595</f>
        <v>3.1E-2</v>
      </c>
      <c r="K69" s="9">
        <f>0.001*[93]Sheet1!$F$596</f>
        <v>3.2000000000000001E-2</v>
      </c>
      <c r="L69" s="9">
        <f>0.001*[93]Sheet1!$F$597</f>
        <v>3.2000000000000001E-2</v>
      </c>
      <c r="M69" s="9">
        <f>0.001*[93]Sheet1!$F$598</f>
        <v>3.1E-2</v>
      </c>
      <c r="N69" s="9">
        <f>0.001*[93]Sheet1!$F$599</f>
        <v>3.1E-2</v>
      </c>
      <c r="O69" s="9">
        <f>0.001*[93]Sheet1!$F$600</f>
        <v>0.03</v>
      </c>
      <c r="P69" s="9">
        <f>0.001*[93]Sheet1!$F$601</f>
        <v>0.03</v>
      </c>
      <c r="Q69" s="9">
        <f>0.001*[93]Sheet1!$F$602</f>
        <v>0.03</v>
      </c>
      <c r="R69" s="9">
        <f>0.001*[93]Sheet1!$F$603</f>
        <v>0.03</v>
      </c>
      <c r="S69" s="9">
        <f>0.001*[93]Sheet1!$F$604</f>
        <v>0.03</v>
      </c>
      <c r="T69" s="9">
        <f>0.001*[93]Sheet1!$F$605</f>
        <v>0.03</v>
      </c>
      <c r="U69" s="9">
        <f>0.001*[93]Sheet1!$F$606</f>
        <v>0.03</v>
      </c>
      <c r="V69" s="9">
        <f>0.001*[93]Sheet1!$F$607</f>
        <v>3.1E-2</v>
      </c>
      <c r="W69" s="9">
        <f>0.001*[93]Sheet1!$F$608</f>
        <v>0.03</v>
      </c>
      <c r="X69" s="9">
        <f>0.001*[93]Sheet1!$F$609</f>
        <v>0.03</v>
      </c>
      <c r="Y69" s="9">
        <f>0.001*[93]Sheet1!$F$610</f>
        <v>3.1E-2</v>
      </c>
      <c r="Z69" s="44">
        <f>0.001*[93]Sheet1!$F$611</f>
        <v>3.1E-2</v>
      </c>
      <c r="AA69" s="35">
        <f t="shared" si="6"/>
        <v>3.2000000000000001E-2</v>
      </c>
      <c r="AB69" s="10">
        <f t="shared" si="7"/>
        <v>0.03</v>
      </c>
      <c r="AC69" s="14">
        <f t="shared" si="8"/>
        <v>3.0750000000000017E-2</v>
      </c>
    </row>
    <row r="70" spans="2:29" ht="15" customHeight="1">
      <c r="B70" s="27">
        <v>26</v>
      </c>
      <c r="C70" s="45">
        <f>0.001*[93]Sheet1!$F$612</f>
        <v>3.1E-2</v>
      </c>
      <c r="D70" s="17">
        <f>0.001*[93]Sheet1!$F$613</f>
        <v>0.03</v>
      </c>
      <c r="E70" s="17">
        <f>0.001*[93]Sheet1!$F$614</f>
        <v>3.1E-2</v>
      </c>
      <c r="F70" s="17">
        <f>0.001*[93]Sheet1!$F$615</f>
        <v>3.1E-2</v>
      </c>
      <c r="G70" s="17">
        <f>0.001*[93]Sheet1!$F$616</f>
        <v>3.1E-2</v>
      </c>
      <c r="H70" s="17">
        <f>0.001*[93]Sheet1!$F$617</f>
        <v>3.1E-2</v>
      </c>
      <c r="I70" s="17">
        <f>0.001*[93]Sheet1!$F$618</f>
        <v>3.1E-2</v>
      </c>
      <c r="J70" s="17">
        <f>0.001*[93]Sheet1!$F$619</f>
        <v>0.03</v>
      </c>
      <c r="K70" s="17">
        <f>0.001*[93]Sheet1!$F$620</f>
        <v>0.03</v>
      </c>
      <c r="L70" s="17">
        <f>0.001*[93]Sheet1!$F$621</f>
        <v>0.03</v>
      </c>
      <c r="M70" s="17">
        <f>0.001*[93]Sheet1!$F$622</f>
        <v>0.03</v>
      </c>
      <c r="N70" s="17">
        <f>0.001*[93]Sheet1!$F$623</f>
        <v>0.03</v>
      </c>
      <c r="O70" s="17">
        <f>0.001*[93]Sheet1!$F$624</f>
        <v>0.03</v>
      </c>
      <c r="P70" s="17">
        <f>0.001*[93]Sheet1!$F$625</f>
        <v>0.03</v>
      </c>
      <c r="Q70" s="17">
        <f>0.001*[93]Sheet1!$F$626</f>
        <v>0.03</v>
      </c>
      <c r="R70" s="17">
        <f>0.001*[93]Sheet1!$F$627</f>
        <v>0.03</v>
      </c>
      <c r="S70" s="17">
        <f>0.001*[93]Sheet1!$F$628</f>
        <v>0.03</v>
      </c>
      <c r="T70" s="17">
        <f>0.001*[93]Sheet1!$F$629</f>
        <v>0.03</v>
      </c>
      <c r="U70" s="17">
        <f>0.001*[93]Sheet1!$F$630</f>
        <v>0.03</v>
      </c>
      <c r="V70" s="17">
        <f>0.001*[93]Sheet1!$F$631</f>
        <v>0.03</v>
      </c>
      <c r="W70" s="17">
        <f>0.001*[93]Sheet1!$F$632</f>
        <v>0.03</v>
      </c>
      <c r="X70" s="17">
        <f>0.001*[93]Sheet1!$F$633</f>
        <v>0.03</v>
      </c>
      <c r="Y70" s="17">
        <f>0.001*[93]Sheet1!$F$634</f>
        <v>0.03</v>
      </c>
      <c r="Z70" s="46">
        <f>0.001*[93]Sheet1!$F$635</f>
        <v>0.03</v>
      </c>
      <c r="AA70" s="36">
        <f t="shared" si="6"/>
        <v>3.1E-2</v>
      </c>
      <c r="AB70" s="18">
        <f t="shared" si="7"/>
        <v>0.03</v>
      </c>
      <c r="AC70" s="19">
        <f t="shared" si="8"/>
        <v>3.0250000000000016E-2</v>
      </c>
    </row>
    <row r="71" spans="2:29" ht="15" customHeight="1">
      <c r="B71" s="26">
        <v>27</v>
      </c>
      <c r="C71" s="43">
        <f>0.001*[93]Sheet1!$F$636</f>
        <v>3.1E-2</v>
      </c>
      <c r="D71" s="9">
        <f>0.001*[93]Sheet1!$F$637</f>
        <v>3.1E-2</v>
      </c>
      <c r="E71" s="9">
        <f>0.001*[93]Sheet1!$F$638</f>
        <v>3.1E-2</v>
      </c>
      <c r="F71" s="9">
        <f>0.001*[93]Sheet1!$F$639</f>
        <v>3.1E-2</v>
      </c>
      <c r="G71" s="9">
        <f>0.001*[93]Sheet1!$F$640</f>
        <v>3.1E-2</v>
      </c>
      <c r="H71" s="9">
        <f>0.001*[93]Sheet1!$F$641</f>
        <v>3.1E-2</v>
      </c>
      <c r="I71" s="9">
        <f>0.001*[93]Sheet1!$F$642</f>
        <v>3.1E-2</v>
      </c>
      <c r="J71" s="9">
        <f>0.001*[93]Sheet1!$F$643</f>
        <v>3.1E-2</v>
      </c>
      <c r="K71" s="9">
        <f>0.001*[93]Sheet1!$F$644</f>
        <v>3.1E-2</v>
      </c>
      <c r="L71" s="9">
        <f>0.001*[93]Sheet1!$F$645</f>
        <v>0.03</v>
      </c>
      <c r="M71" s="9">
        <f>0.001*[93]Sheet1!$F$646</f>
        <v>3.1E-2</v>
      </c>
      <c r="N71" s="9">
        <f>0.001*[93]Sheet1!$F$647</f>
        <v>0.03</v>
      </c>
      <c r="O71" s="9">
        <f>0.001*[93]Sheet1!$F$648</f>
        <v>3.1E-2</v>
      </c>
      <c r="P71" s="9">
        <f>0.001*[93]Sheet1!$F$649</f>
        <v>3.1E-2</v>
      </c>
      <c r="Q71" s="9">
        <f>0.001*[93]Sheet1!$F$650</f>
        <v>3.7999999999999999E-2</v>
      </c>
      <c r="R71" s="9">
        <f>0.001*[93]Sheet1!$F$651</f>
        <v>5.3999999999999999E-2</v>
      </c>
      <c r="S71" s="9">
        <f>0.001*[93]Sheet1!$F$652</f>
        <v>5.3999999999999999E-2</v>
      </c>
      <c r="T71" s="9">
        <f>0.001*[93]Sheet1!$F$653</f>
        <v>4.7E-2</v>
      </c>
      <c r="U71" s="9">
        <f>0.001*[93]Sheet1!$F$654</f>
        <v>4.2000000000000003E-2</v>
      </c>
      <c r="V71" s="9">
        <f>0.001*[93]Sheet1!$F$655</f>
        <v>3.7999999999999999E-2</v>
      </c>
      <c r="W71" s="9">
        <f>0.001*[93]Sheet1!$F$656</f>
        <v>3.4000000000000002E-2</v>
      </c>
      <c r="X71" s="9">
        <f>0.001*[93]Sheet1!$F$657</f>
        <v>3.2000000000000001E-2</v>
      </c>
      <c r="Y71" s="9">
        <f>0.001*[93]Sheet1!$F$658</f>
        <v>3.3000000000000002E-2</v>
      </c>
      <c r="Z71" s="44">
        <f>0.001*[93]Sheet1!$F$659</f>
        <v>3.4000000000000002E-2</v>
      </c>
      <c r="AA71" s="35">
        <f t="shared" si="6"/>
        <v>5.3999999999999999E-2</v>
      </c>
      <c r="AB71" s="10">
        <f t="shared" si="7"/>
        <v>0.03</v>
      </c>
      <c r="AC71" s="14">
        <f t="shared" si="8"/>
        <v>3.4916666666666686E-2</v>
      </c>
    </row>
    <row r="72" spans="2:29" ht="15" customHeight="1">
      <c r="B72" s="26">
        <v>28</v>
      </c>
      <c r="C72" s="43">
        <f>0.001*[93]Sheet1!$F$660</f>
        <v>3.6999999999999998E-2</v>
      </c>
      <c r="D72" s="9">
        <f>0.001*[93]Sheet1!$F$661</f>
        <v>3.4000000000000002E-2</v>
      </c>
      <c r="E72" s="9">
        <f>0.001*[93]Sheet1!$F$662</f>
        <v>3.2000000000000001E-2</v>
      </c>
      <c r="F72" s="9">
        <f>0.001*[93]Sheet1!$F$663</f>
        <v>3.2000000000000001E-2</v>
      </c>
      <c r="G72" s="9">
        <f>0.001*[93]Sheet1!$F$664</f>
        <v>3.2000000000000001E-2</v>
      </c>
      <c r="H72" s="9">
        <f>0.001*[93]Sheet1!$F$665</f>
        <v>3.1E-2</v>
      </c>
      <c r="I72" s="9">
        <f>0.001*[93]Sheet1!$F$666</f>
        <v>0.03</v>
      </c>
      <c r="J72" s="9">
        <f>0.001*[93]Sheet1!$F$667</f>
        <v>0.03</v>
      </c>
      <c r="K72" s="9">
        <f>0.001*[93]Sheet1!$F$668</f>
        <v>0.03</v>
      </c>
      <c r="L72" s="9">
        <f>0.001*[93]Sheet1!$F$669</f>
        <v>0.03</v>
      </c>
      <c r="M72" s="9">
        <f>0.001*[93]Sheet1!$F$670</f>
        <v>0.03</v>
      </c>
      <c r="N72" s="9">
        <f>0.001*[93]Sheet1!$F$671</f>
        <v>0.03</v>
      </c>
      <c r="O72" s="9">
        <f>0.001*[93]Sheet1!$F$672</f>
        <v>0.03</v>
      </c>
      <c r="P72" s="9">
        <f>0.001*[93]Sheet1!$F$673</f>
        <v>0.03</v>
      </c>
      <c r="Q72" s="9">
        <f>0.001*[93]Sheet1!$F$674</f>
        <v>0.03</v>
      </c>
      <c r="R72" s="9">
        <f>0.001*[93]Sheet1!$F$675</f>
        <v>0.03</v>
      </c>
      <c r="S72" s="9">
        <f>0.001*[93]Sheet1!$F$676</f>
        <v>0.03</v>
      </c>
      <c r="T72" s="9">
        <f>0.001*[93]Sheet1!$F$677</f>
        <v>0.03</v>
      </c>
      <c r="U72" s="9">
        <f>0.001*[93]Sheet1!$F$678</f>
        <v>0.03</v>
      </c>
      <c r="V72" s="9">
        <f>0.001*[93]Sheet1!$F$679</f>
        <v>0.03</v>
      </c>
      <c r="W72" s="9">
        <f>0.001*[93]Sheet1!$F$680</f>
        <v>0.03</v>
      </c>
      <c r="X72" s="9">
        <f>0.001*[93]Sheet1!$F$681</f>
        <v>0.03</v>
      </c>
      <c r="Y72" s="9">
        <f>0.001*[93]Sheet1!$F$682</f>
        <v>0.03</v>
      </c>
      <c r="Z72" s="44">
        <f>0.001*[93]Sheet1!$F$683</f>
        <v>0.03</v>
      </c>
      <c r="AA72" s="35">
        <f t="shared" si="6"/>
        <v>3.6999999999999998E-2</v>
      </c>
      <c r="AB72" s="10">
        <f t="shared" si="7"/>
        <v>0.03</v>
      </c>
      <c r="AC72" s="14">
        <f t="shared" si="8"/>
        <v>3.0750000000000017E-2</v>
      </c>
    </row>
    <row r="73" spans="2:29" ht="15" customHeight="1">
      <c r="B73" s="26">
        <v>29</v>
      </c>
      <c r="C73" s="43">
        <f>0.001*[93]Sheet1!$F$684</f>
        <v>3.1E-2</v>
      </c>
      <c r="D73" s="9">
        <f>0.001*[93]Sheet1!$F$685</f>
        <v>0.03</v>
      </c>
      <c r="E73" s="9">
        <f>0.001*[93]Sheet1!$F$686</f>
        <v>3.1E-2</v>
      </c>
      <c r="F73" s="9">
        <f>0.001*[93]Sheet1!$F$687</f>
        <v>3.1E-2</v>
      </c>
      <c r="G73" s="9">
        <f>0.001*[93]Sheet1!$F$688</f>
        <v>3.1E-2</v>
      </c>
      <c r="H73" s="9">
        <f>0.001*[93]Sheet1!$F$689</f>
        <v>3.1E-2</v>
      </c>
      <c r="I73" s="9">
        <f>0.001*[93]Sheet1!$F$690</f>
        <v>3.1E-2</v>
      </c>
      <c r="J73" s="9">
        <f>0.001*[93]Sheet1!$F$691</f>
        <v>3.1E-2</v>
      </c>
      <c r="K73" s="9">
        <f>0.001*[93]Sheet1!$F$692</f>
        <v>3.1E-2</v>
      </c>
      <c r="L73" s="9">
        <f>0.001*[93]Sheet1!$F$693</f>
        <v>3.1E-2</v>
      </c>
      <c r="M73" s="9">
        <f>0.001*[93]Sheet1!$F$694</f>
        <v>3.1E-2</v>
      </c>
      <c r="N73" s="9">
        <f>0.001*[93]Sheet1!$F$695</f>
        <v>3.1E-2</v>
      </c>
      <c r="O73" s="9">
        <f>0.001*[93]Sheet1!$F$696</f>
        <v>0.03</v>
      </c>
      <c r="P73" s="9">
        <f>0.001*[93]Sheet1!$F$697</f>
        <v>3.1E-2</v>
      </c>
      <c r="Q73" s="9">
        <f>0.001*[93]Sheet1!$F$698</f>
        <v>3.1E-2</v>
      </c>
      <c r="R73" s="9">
        <f>0.001*[93]Sheet1!$F$699</f>
        <v>0.03</v>
      </c>
      <c r="S73" s="9">
        <f>0.001*[93]Sheet1!$F$700</f>
        <v>0.03</v>
      </c>
      <c r="T73" s="9">
        <f>0.001*[93]Sheet1!$F$701</f>
        <v>0.03</v>
      </c>
      <c r="U73" s="9">
        <f>0.001*[93]Sheet1!$F$702</f>
        <v>0.03</v>
      </c>
      <c r="V73" s="9">
        <f>0.001*[93]Sheet1!$F$703</f>
        <v>3.1E-2</v>
      </c>
      <c r="W73" s="9">
        <f>0.001*[93]Sheet1!$F$704</f>
        <v>3.1E-2</v>
      </c>
      <c r="X73" s="9">
        <f>0.001*[93]Sheet1!$F$705</f>
        <v>3.1E-2</v>
      </c>
      <c r="Y73" s="9">
        <f>0.001*[93]Sheet1!$F$706</f>
        <v>3.1E-2</v>
      </c>
      <c r="Z73" s="44">
        <f>0.001*[93]Sheet1!$F$707</f>
        <v>3.1E-2</v>
      </c>
      <c r="AA73" s="35">
        <f t="shared" si="6"/>
        <v>3.1E-2</v>
      </c>
      <c r="AB73" s="10">
        <f t="shared" si="7"/>
        <v>0.03</v>
      </c>
      <c r="AC73" s="14">
        <f t="shared" si="8"/>
        <v>3.0750000000000017E-2</v>
      </c>
    </row>
    <row r="74" spans="2:29" ht="15" customHeight="1">
      <c r="B74" s="28">
        <v>30</v>
      </c>
      <c r="C74" s="47">
        <f>0.001*[93]Sheet1!$F$708</f>
        <v>3.1E-2</v>
      </c>
      <c r="D74" s="20">
        <f>0.001*[93]Sheet1!$F$709</f>
        <v>3.3000000000000002E-2</v>
      </c>
      <c r="E74" s="20">
        <f>0.001*[93]Sheet1!$F$710</f>
        <v>3.4000000000000002E-2</v>
      </c>
      <c r="F74" s="20">
        <f>0.001*[93]Sheet1!$F$711</f>
        <v>3.6999999999999998E-2</v>
      </c>
      <c r="G74" s="20">
        <f>0.001*[93]Sheet1!$F$712</f>
        <v>3.9E-2</v>
      </c>
      <c r="H74" s="20">
        <f>0.001*[93]Sheet1!$F$713</f>
        <v>3.9E-2</v>
      </c>
      <c r="I74" s="20">
        <f>0.001*[93]Sheet1!$F$714</f>
        <v>3.9E-2</v>
      </c>
      <c r="J74" s="20">
        <f>0.001*[93]Sheet1!$F$715</f>
        <v>4.2000000000000003E-2</v>
      </c>
      <c r="K74" s="20">
        <f>0.001*[93]Sheet1!$F$716</f>
        <v>4.3000000000000003E-2</v>
      </c>
      <c r="L74" s="20">
        <f>0.001*[93]Sheet1!$F$717</f>
        <v>4.1000000000000002E-2</v>
      </c>
      <c r="M74" s="20">
        <f>0.001*[93]Sheet1!$F$718</f>
        <v>4.3000000000000003E-2</v>
      </c>
      <c r="N74" s="20">
        <f>0.001*[93]Sheet1!$F$719</f>
        <v>0.04</v>
      </c>
      <c r="O74" s="20">
        <f>0.001*[93]Sheet1!$F$720</f>
        <v>3.6999999999999998E-2</v>
      </c>
      <c r="P74" s="20">
        <f>0.001*[93]Sheet1!$F$721</f>
        <v>0.04</v>
      </c>
      <c r="Q74" s="20">
        <f>0.001*[93]Sheet1!$F$722</f>
        <v>3.9E-2</v>
      </c>
      <c r="R74" s="20">
        <f>0.001*[93]Sheet1!$F$723</f>
        <v>3.5000000000000003E-2</v>
      </c>
      <c r="S74" s="20">
        <f>0.001*[93]Sheet1!$F$724</f>
        <v>3.5000000000000003E-2</v>
      </c>
      <c r="T74" s="20">
        <f>0.001*[93]Sheet1!$F$725</f>
        <v>3.1E-2</v>
      </c>
      <c r="U74" s="20">
        <f>0.001*[93]Sheet1!$F$726</f>
        <v>2.9000000000000001E-2</v>
      </c>
      <c r="V74" s="20">
        <f>0.001*[93]Sheet1!$F$727</f>
        <v>2.8000000000000001E-2</v>
      </c>
      <c r="W74" s="20">
        <f>0.001*[93]Sheet1!$F$728</f>
        <v>2.8000000000000001E-2</v>
      </c>
      <c r="X74" s="20">
        <f>0.001*[93]Sheet1!$F$729</f>
        <v>2.8000000000000001E-2</v>
      </c>
      <c r="Y74" s="20">
        <f>0.001*[93]Sheet1!$F$730</f>
        <v>2.8000000000000001E-2</v>
      </c>
      <c r="Z74" s="48">
        <f>0.001*[93]Sheet1!$F$731</f>
        <v>2.8000000000000001E-2</v>
      </c>
      <c r="AA74" s="37">
        <f t="shared" si="6"/>
        <v>4.3000000000000003E-2</v>
      </c>
      <c r="AB74" s="21">
        <f t="shared" si="7"/>
        <v>2.8000000000000001E-2</v>
      </c>
      <c r="AC74" s="22">
        <f t="shared" si="8"/>
        <v>3.5291666666666673E-2</v>
      </c>
    </row>
    <row r="75" spans="2:29" ht="15" customHeight="1">
      <c r="B75" s="29">
        <v>31</v>
      </c>
      <c r="C75" s="49">
        <f>0.001*[93]Sheet1!$F$732</f>
        <v>2.8000000000000001E-2</v>
      </c>
      <c r="D75" s="11">
        <f>0.001*[93]Sheet1!$F$733</f>
        <v>2.8000000000000001E-2</v>
      </c>
      <c r="E75" s="11">
        <f>0.001*[93]Sheet1!$F$734</f>
        <v>2.8000000000000001E-2</v>
      </c>
      <c r="F75" s="11">
        <f>0.001*[93]Sheet1!$F$735</f>
        <v>2.8000000000000001E-2</v>
      </c>
      <c r="G75" s="11">
        <f>0.001*[93]Sheet1!$F$736</f>
        <v>2.7E-2</v>
      </c>
      <c r="H75" s="11">
        <f>0.001*[93]Sheet1!$F$737</f>
        <v>2.8000000000000001E-2</v>
      </c>
      <c r="I75" s="11">
        <f>0.001*[93]Sheet1!$F$738</f>
        <v>2.8000000000000001E-2</v>
      </c>
      <c r="J75" s="11">
        <f>0.001*[93]Sheet1!$F$739</f>
        <v>2.8000000000000001E-2</v>
      </c>
      <c r="K75" s="11">
        <f>0.001*[93]Sheet1!$F$740</f>
        <v>2.8000000000000001E-2</v>
      </c>
      <c r="L75" s="11">
        <f>0.001*[93]Sheet1!$F$741</f>
        <v>2.8000000000000001E-2</v>
      </c>
      <c r="M75" s="11">
        <f>0.001*[93]Sheet1!$F$742</f>
        <v>2.8000000000000001E-2</v>
      </c>
      <c r="N75" s="11">
        <f>0.001*[93]Sheet1!$F$743</f>
        <v>2.8000000000000001E-2</v>
      </c>
      <c r="O75" s="11">
        <f>0.001*[93]Sheet1!$F$744</f>
        <v>2.8000000000000001E-2</v>
      </c>
      <c r="P75" s="11">
        <f>0.001*[93]Sheet1!$F$745</f>
        <v>2.8000000000000001E-2</v>
      </c>
      <c r="Q75" s="11">
        <f>0.001*[93]Sheet1!$F$746</f>
        <v>2.7E-2</v>
      </c>
      <c r="R75" s="11">
        <f>0.001*[93]Sheet1!$F$747</f>
        <v>2.8000000000000001E-2</v>
      </c>
      <c r="S75" s="11">
        <f>0.001*[93]Sheet1!$F$748</f>
        <v>2.8000000000000001E-2</v>
      </c>
      <c r="T75" s="11">
        <f>0.001*[93]Sheet1!$F$749</f>
        <v>2.7E-2</v>
      </c>
      <c r="U75" s="11">
        <f>0.001*[93]Sheet1!$F$750</f>
        <v>2.8000000000000001E-2</v>
      </c>
      <c r="V75" s="11">
        <f>0.001*[93]Sheet1!$F$751</f>
        <v>2.8000000000000001E-2</v>
      </c>
      <c r="W75" s="11">
        <f>0.001*[93]Sheet1!$F$752</f>
        <v>2.8000000000000001E-2</v>
      </c>
      <c r="X75" s="11">
        <f>0.001*[93]Sheet1!$F$753</f>
        <v>2.8000000000000001E-2</v>
      </c>
      <c r="Y75" s="11">
        <f>0.001*[93]Sheet1!$F$754</f>
        <v>2.8000000000000001E-2</v>
      </c>
      <c r="Z75" s="50">
        <f>0.001*[93]Sheet1!$F$755</f>
        <v>2.8000000000000001E-2</v>
      </c>
      <c r="AA75" s="38">
        <f t="shared" si="6"/>
        <v>2.8000000000000001E-2</v>
      </c>
      <c r="AB75" s="8">
        <f t="shared" si="7"/>
        <v>2.7E-2</v>
      </c>
      <c r="AC75" s="15">
        <f t="shared" si="8"/>
        <v>2.7875000000000014E-2</v>
      </c>
    </row>
    <row r="76" spans="2:29" ht="15" customHeight="1">
      <c r="B76" s="30" t="s">
        <v>0</v>
      </c>
      <c r="C76" s="47">
        <f t="shared" ref="C76:Z76" si="12">MAX(C45:C75)</f>
        <v>4.3999999999999997E-2</v>
      </c>
      <c r="D76" s="20">
        <f t="shared" si="12"/>
        <v>4.3999999999999997E-2</v>
      </c>
      <c r="E76" s="20">
        <f t="shared" si="12"/>
        <v>4.3999999999999997E-2</v>
      </c>
      <c r="F76" s="20">
        <f t="shared" si="12"/>
        <v>4.4999999999999998E-2</v>
      </c>
      <c r="G76" s="20">
        <f t="shared" si="12"/>
        <v>4.4999999999999998E-2</v>
      </c>
      <c r="H76" s="20">
        <f t="shared" si="12"/>
        <v>4.8000000000000001E-2</v>
      </c>
      <c r="I76" s="20">
        <f t="shared" si="12"/>
        <v>4.4999999999999998E-2</v>
      </c>
      <c r="J76" s="20">
        <f t="shared" si="12"/>
        <v>4.3000000000000003E-2</v>
      </c>
      <c r="K76" s="20">
        <f t="shared" si="12"/>
        <v>4.3000000000000003E-2</v>
      </c>
      <c r="L76" s="20">
        <f t="shared" si="12"/>
        <v>4.2000000000000003E-2</v>
      </c>
      <c r="M76" s="20">
        <f t="shared" si="12"/>
        <v>4.3000000000000003E-2</v>
      </c>
      <c r="N76" s="20">
        <f t="shared" si="12"/>
        <v>4.2000000000000003E-2</v>
      </c>
      <c r="O76" s="20">
        <f t="shared" si="12"/>
        <v>4.3999999999999997E-2</v>
      </c>
      <c r="P76" s="20">
        <f t="shared" si="12"/>
        <v>4.4999999999999998E-2</v>
      </c>
      <c r="Q76" s="20">
        <f t="shared" si="12"/>
        <v>4.3999999999999997E-2</v>
      </c>
      <c r="R76" s="20">
        <f t="shared" si="12"/>
        <v>5.6000000000000001E-2</v>
      </c>
      <c r="S76" s="20">
        <f t="shared" si="12"/>
        <v>5.6000000000000001E-2</v>
      </c>
      <c r="T76" s="20">
        <f t="shared" si="12"/>
        <v>4.7E-2</v>
      </c>
      <c r="U76" s="20">
        <f t="shared" si="12"/>
        <v>4.3000000000000003E-2</v>
      </c>
      <c r="V76" s="20">
        <f t="shared" si="12"/>
        <v>4.3999999999999997E-2</v>
      </c>
      <c r="W76" s="20">
        <f t="shared" si="12"/>
        <v>4.3000000000000003E-2</v>
      </c>
      <c r="X76" s="20">
        <f t="shared" si="12"/>
        <v>4.3000000000000003E-2</v>
      </c>
      <c r="Y76" s="20">
        <f t="shared" si="12"/>
        <v>4.2000000000000003E-2</v>
      </c>
      <c r="Z76" s="48">
        <f t="shared" si="12"/>
        <v>4.1000000000000002E-2</v>
      </c>
      <c r="AA76" s="162" t="s">
        <v>15</v>
      </c>
      <c r="AB76" s="163"/>
      <c r="AC76" s="164"/>
    </row>
    <row r="77" spans="2:29" ht="15" customHeight="1">
      <c r="B77" s="31" t="s">
        <v>1</v>
      </c>
      <c r="C77" s="51">
        <f t="shared" ref="C77:Z77" si="13">MIN(C45:C75)</f>
        <v>2.8000000000000001E-2</v>
      </c>
      <c r="D77" s="5">
        <f t="shared" si="13"/>
        <v>2.8000000000000001E-2</v>
      </c>
      <c r="E77" s="5">
        <f t="shared" si="13"/>
        <v>2.8000000000000001E-2</v>
      </c>
      <c r="F77" s="5">
        <f t="shared" si="13"/>
        <v>2.8000000000000001E-2</v>
      </c>
      <c r="G77" s="5">
        <f t="shared" si="13"/>
        <v>2.7E-2</v>
      </c>
      <c r="H77" s="5">
        <f t="shared" si="13"/>
        <v>2.8000000000000001E-2</v>
      </c>
      <c r="I77" s="5">
        <f t="shared" si="13"/>
        <v>2.8000000000000001E-2</v>
      </c>
      <c r="J77" s="5">
        <f t="shared" si="13"/>
        <v>2.8000000000000001E-2</v>
      </c>
      <c r="K77" s="5">
        <f t="shared" si="13"/>
        <v>2.8000000000000001E-2</v>
      </c>
      <c r="L77" s="5">
        <f t="shared" si="13"/>
        <v>2.8000000000000001E-2</v>
      </c>
      <c r="M77" s="5">
        <f t="shared" si="13"/>
        <v>2.8000000000000001E-2</v>
      </c>
      <c r="N77" s="5">
        <f t="shared" si="13"/>
        <v>2.8000000000000001E-2</v>
      </c>
      <c r="O77" s="5">
        <f t="shared" si="13"/>
        <v>2.8000000000000001E-2</v>
      </c>
      <c r="P77" s="5">
        <f t="shared" si="13"/>
        <v>2.8000000000000001E-2</v>
      </c>
      <c r="Q77" s="5">
        <f t="shared" si="13"/>
        <v>2.7E-2</v>
      </c>
      <c r="R77" s="5">
        <f t="shared" si="13"/>
        <v>2.8000000000000001E-2</v>
      </c>
      <c r="S77" s="5">
        <f t="shared" si="13"/>
        <v>2.8000000000000001E-2</v>
      </c>
      <c r="T77" s="5">
        <f t="shared" si="13"/>
        <v>2.7E-2</v>
      </c>
      <c r="U77" s="5">
        <f t="shared" si="13"/>
        <v>2.8000000000000001E-2</v>
      </c>
      <c r="V77" s="5">
        <f t="shared" si="13"/>
        <v>2.8000000000000001E-2</v>
      </c>
      <c r="W77" s="5">
        <f t="shared" si="13"/>
        <v>2.8000000000000001E-2</v>
      </c>
      <c r="X77" s="5">
        <f t="shared" si="13"/>
        <v>2.8000000000000001E-2</v>
      </c>
      <c r="Y77" s="5">
        <f t="shared" si="13"/>
        <v>2.8000000000000001E-2</v>
      </c>
      <c r="Z77" s="52">
        <f t="shared" si="13"/>
        <v>2.8000000000000001E-2</v>
      </c>
      <c r="AA77" s="156">
        <f>AVERAGE(AA45:AA75)</f>
        <v>4.0677419354838713E-2</v>
      </c>
      <c r="AB77" s="158">
        <f>AVERAGE(AB45:AB75)</f>
        <v>3.4354838709677427E-2</v>
      </c>
      <c r="AC77" s="160">
        <f>AVERAGE(AC45:AC75)</f>
        <v>3.6182795698924755E-2</v>
      </c>
    </row>
    <row r="78" spans="2:29" ht="15" customHeight="1" thickBot="1">
      <c r="B78" s="32" t="s">
        <v>14</v>
      </c>
      <c r="C78" s="53">
        <f t="shared" ref="C78:Z78" si="14">AVERAGE(C45:C75)</f>
        <v>3.638709677419355E-2</v>
      </c>
      <c r="D78" s="6">
        <f t="shared" si="14"/>
        <v>3.6387096774193557E-2</v>
      </c>
      <c r="E78" s="6">
        <f t="shared" si="14"/>
        <v>3.6645161290322595E-2</v>
      </c>
      <c r="F78" s="6">
        <f t="shared" si="14"/>
        <v>3.6645161290322588E-2</v>
      </c>
      <c r="G78" s="6">
        <f t="shared" si="14"/>
        <v>3.6806451612903225E-2</v>
      </c>
      <c r="H78" s="6">
        <f t="shared" si="14"/>
        <v>3.7064516129032256E-2</v>
      </c>
      <c r="I78" s="6">
        <f t="shared" si="14"/>
        <v>3.6806451612903232E-2</v>
      </c>
      <c r="J78" s="6">
        <f t="shared" si="14"/>
        <v>3.6290322580645171E-2</v>
      </c>
      <c r="K78" s="6">
        <f t="shared" si="14"/>
        <v>3.6612903225806459E-2</v>
      </c>
      <c r="L78" s="6">
        <f t="shared" si="14"/>
        <v>3.6451612903225808E-2</v>
      </c>
      <c r="M78" s="6">
        <f t="shared" si="14"/>
        <v>3.6419354838709686E-2</v>
      </c>
      <c r="N78" s="6">
        <f t="shared" si="14"/>
        <v>3.6129032258064527E-2</v>
      </c>
      <c r="O78" s="6">
        <f t="shared" si="14"/>
        <v>3.6032258064516133E-2</v>
      </c>
      <c r="P78" s="6">
        <f t="shared" si="14"/>
        <v>3.5967741935483875E-2</v>
      </c>
      <c r="Q78" s="6">
        <f t="shared" si="14"/>
        <v>3.612903225806452E-2</v>
      </c>
      <c r="R78" s="6">
        <f t="shared" si="14"/>
        <v>3.6806451612903232E-2</v>
      </c>
      <c r="S78" s="6">
        <f t="shared" si="14"/>
        <v>3.677419354838711E-2</v>
      </c>
      <c r="T78" s="6">
        <f t="shared" si="14"/>
        <v>3.583870967741936E-2</v>
      </c>
      <c r="U78" s="6">
        <f t="shared" si="14"/>
        <v>3.5419354838709685E-2</v>
      </c>
      <c r="V78" s="6">
        <f t="shared" si="14"/>
        <v>3.5354838709677427E-2</v>
      </c>
      <c r="W78" s="6">
        <f t="shared" si="14"/>
        <v>3.5064516129032261E-2</v>
      </c>
      <c r="X78" s="6">
        <f t="shared" si="14"/>
        <v>3.5258064516129041E-2</v>
      </c>
      <c r="Y78" s="6">
        <f t="shared" si="14"/>
        <v>3.5483870967741943E-2</v>
      </c>
      <c r="Z78" s="54">
        <f t="shared" si="14"/>
        <v>3.5612903225806465E-2</v>
      </c>
      <c r="AA78" s="157"/>
      <c r="AB78" s="159"/>
      <c r="AC78" s="161"/>
    </row>
    <row r="80" spans="2:29" ht="268.5" customHeight="1"/>
    <row r="82" spans="2:29" ht="18" customHeight="1">
      <c r="B82" s="165" t="s">
        <v>86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0.001*[94]Sheet1!$F$12</f>
        <v>3.1E-2</v>
      </c>
      <c r="D85" s="12">
        <f>0.001*[94]Sheet1!$F$13</f>
        <v>3.1E-2</v>
      </c>
      <c r="E85" s="12">
        <f>0.001*[94]Sheet1!$F$14</f>
        <v>3.1E-2</v>
      </c>
      <c r="F85" s="12">
        <f>0.001*[94]Sheet1!$F$15</f>
        <v>3.1E-2</v>
      </c>
      <c r="G85" s="12">
        <f>0.001*[94]Sheet1!$F$16</f>
        <v>3.1E-2</v>
      </c>
      <c r="H85" s="12">
        <f>0.001*[94]Sheet1!$F$17</f>
        <v>3.1E-2</v>
      </c>
      <c r="I85" s="12">
        <f>0.001*[94]Sheet1!$F$18</f>
        <v>3.1E-2</v>
      </c>
      <c r="J85" s="12">
        <f>0.001*[94]Sheet1!$F$19</f>
        <v>3.1E-2</v>
      </c>
      <c r="K85" s="12">
        <f>0.001*[94]Sheet1!$F$20</f>
        <v>3.1E-2</v>
      </c>
      <c r="L85" s="12">
        <f>0.001*[94]Sheet1!$F$21</f>
        <v>3.1E-2</v>
      </c>
      <c r="M85" s="12">
        <f>0.001*[94]Sheet1!$F$22</f>
        <v>3.1E-2</v>
      </c>
      <c r="N85" s="12">
        <f>0.001*[94]Sheet1!$F$23</f>
        <v>3.1E-2</v>
      </c>
      <c r="O85" s="12">
        <f>0.001*[94]Sheet1!$F$24</f>
        <v>3.1E-2</v>
      </c>
      <c r="P85" s="12">
        <f>0.001*[94]Sheet1!$F$25</f>
        <v>3.1E-2</v>
      </c>
      <c r="Q85" s="12">
        <f>0.001*[94]Sheet1!$F$26</f>
        <v>0.03</v>
      </c>
      <c r="R85" s="12">
        <f>0.001*[94]Sheet1!$F$27</f>
        <v>0.03</v>
      </c>
      <c r="S85" s="12">
        <f>0.001*[94]Sheet1!$F$28</f>
        <v>0.03</v>
      </c>
      <c r="T85" s="12">
        <f>0.001*[94]Sheet1!$F$29</f>
        <v>0.03</v>
      </c>
      <c r="U85" s="12">
        <f>0.001*[94]Sheet1!$F$30</f>
        <v>0.03</v>
      </c>
      <c r="V85" s="12">
        <f>0.001*[94]Sheet1!$F$31</f>
        <v>0.03</v>
      </c>
      <c r="W85" s="12">
        <f>0.001*[94]Sheet1!$F$32</f>
        <v>3.1E-2</v>
      </c>
      <c r="X85" s="12">
        <f>0.001*[94]Sheet1!$F$33</f>
        <v>3.1E-2</v>
      </c>
      <c r="Y85" s="12">
        <f>0.001*[94]Sheet1!$F$34</f>
        <v>0.03</v>
      </c>
      <c r="Z85" s="42">
        <f>0.001*[94]Sheet1!$F$35</f>
        <v>0.03</v>
      </c>
      <c r="AA85" s="34">
        <f>MAX(C85:Z85)</f>
        <v>3.1E-2</v>
      </c>
      <c r="AB85" s="13">
        <f>MIN(C85:Z85)</f>
        <v>0.03</v>
      </c>
      <c r="AC85" s="16">
        <f>AVERAGE(C85:Z85)</f>
        <v>3.0666666666666686E-2</v>
      </c>
    </row>
    <row r="86" spans="2:29" ht="15" customHeight="1">
      <c r="B86" s="26">
        <v>2</v>
      </c>
      <c r="C86" s="43">
        <f>0.001*[94]Sheet1!$F$36</f>
        <v>0.03</v>
      </c>
      <c r="D86" s="9">
        <f>0.001*[94]Sheet1!$F$37</f>
        <v>0.03</v>
      </c>
      <c r="E86" s="9">
        <f>0.001*[94]Sheet1!$F$38</f>
        <v>0.03</v>
      </c>
      <c r="F86" s="9">
        <f>0.001*[94]Sheet1!$F$39</f>
        <v>0.03</v>
      </c>
      <c r="G86" s="9">
        <f>0.001*[94]Sheet1!$F$40</f>
        <v>0.03</v>
      </c>
      <c r="H86" s="9">
        <f>0.001*[94]Sheet1!$F$41</f>
        <v>2.9000000000000001E-2</v>
      </c>
      <c r="I86" s="9">
        <f>0.001*[94]Sheet1!$F$42</f>
        <v>0.03</v>
      </c>
      <c r="J86" s="9">
        <f>0.001*[94]Sheet1!$F$43</f>
        <v>0.03</v>
      </c>
      <c r="K86" s="9">
        <f>0.001*[94]Sheet1!$F$44</f>
        <v>0.03</v>
      </c>
      <c r="L86" s="9">
        <f>0.001*[94]Sheet1!$F$45</f>
        <v>0.03</v>
      </c>
      <c r="M86" s="9">
        <f>0.001*[94]Sheet1!$F$46</f>
        <v>0.03</v>
      </c>
      <c r="N86" s="9">
        <f>0.001*[94]Sheet1!$F$47</f>
        <v>0.03</v>
      </c>
      <c r="O86" s="9">
        <f>0.001*[94]Sheet1!$F$48</f>
        <v>0.03</v>
      </c>
      <c r="P86" s="9">
        <f>0.001*[94]Sheet1!$F$49</f>
        <v>0.03</v>
      </c>
      <c r="Q86" s="9">
        <f>0.001*[94]Sheet1!$F$50</f>
        <v>3.1E-2</v>
      </c>
      <c r="R86" s="9">
        <f>0.001*[94]Sheet1!$F$51</f>
        <v>3.2000000000000001E-2</v>
      </c>
      <c r="S86" s="9">
        <f>0.001*[94]Sheet1!$F$52</f>
        <v>3.4000000000000002E-2</v>
      </c>
      <c r="T86" s="9">
        <f>0.001*[94]Sheet1!$F$53</f>
        <v>3.2000000000000001E-2</v>
      </c>
      <c r="U86" s="9">
        <f>0.001*[94]Sheet1!$F$54</f>
        <v>3.6000000000000004E-2</v>
      </c>
      <c r="V86" s="9">
        <f>0.001*[94]Sheet1!$F$55</f>
        <v>3.5000000000000003E-2</v>
      </c>
      <c r="W86" s="9">
        <f>0.001*[94]Sheet1!$F$56</f>
        <v>3.2000000000000001E-2</v>
      </c>
      <c r="X86" s="9">
        <f>0.001*[94]Sheet1!$F$57</f>
        <v>0.04</v>
      </c>
      <c r="Y86" s="9">
        <f>0.001*[94]Sheet1!$F$58</f>
        <v>3.7999999999999999E-2</v>
      </c>
      <c r="Z86" s="44">
        <f>0.001*[94]Sheet1!$F$59</f>
        <v>3.4000000000000002E-2</v>
      </c>
      <c r="AA86" s="35">
        <f t="shared" ref="AA86:AA115" si="15">MAX(C86:Z86)</f>
        <v>0.04</v>
      </c>
      <c r="AB86" s="10">
        <f t="shared" ref="AB86:AB115" si="16">MIN(C86:Z86)</f>
        <v>2.9000000000000001E-2</v>
      </c>
      <c r="AC86" s="14">
        <f t="shared" ref="AC86:AC115" si="17">AVERAGE(C86:Z86)</f>
        <v>3.1791666666666683E-2</v>
      </c>
    </row>
    <row r="87" spans="2:29" ht="15" customHeight="1">
      <c r="B87" s="26">
        <v>3</v>
      </c>
      <c r="C87" s="43">
        <f>0.001*[94]Sheet1!$F$60</f>
        <v>3.2000000000000001E-2</v>
      </c>
      <c r="D87" s="9">
        <f>0.001*[94]Sheet1!$F$61</f>
        <v>3.1E-2</v>
      </c>
      <c r="E87" s="9">
        <f>0.001*[94]Sheet1!$F$62</f>
        <v>3.1E-2</v>
      </c>
      <c r="F87" s="9">
        <f>0.001*[94]Sheet1!$F$63</f>
        <v>0.03</v>
      </c>
      <c r="G87" s="9">
        <f>0.001*[94]Sheet1!$F$64</f>
        <v>0.03</v>
      </c>
      <c r="H87" s="9">
        <f>0.001*[94]Sheet1!$F$65</f>
        <v>0.03</v>
      </c>
      <c r="I87" s="9">
        <f>0.001*[94]Sheet1!$F$66</f>
        <v>0.03</v>
      </c>
      <c r="J87" s="9">
        <f>0.001*[94]Sheet1!$F$67</f>
        <v>3.1E-2</v>
      </c>
      <c r="K87" s="9">
        <f>0.001*[94]Sheet1!$F$68</f>
        <v>3.1E-2</v>
      </c>
      <c r="L87" s="9">
        <f>0.001*[94]Sheet1!$F$69</f>
        <v>3.1E-2</v>
      </c>
      <c r="M87" s="9">
        <f>0.001*[94]Sheet1!$F$70</f>
        <v>0.03</v>
      </c>
      <c r="N87" s="9">
        <f>0.001*[94]Sheet1!$F$71</f>
        <v>0.03</v>
      </c>
      <c r="O87" s="9">
        <f>0.001*[94]Sheet1!$F$72</f>
        <v>0.03</v>
      </c>
      <c r="P87" s="9">
        <f>0.001*[94]Sheet1!$F$73</f>
        <v>0.03</v>
      </c>
      <c r="Q87" s="9">
        <f>0.001*[94]Sheet1!$F$74</f>
        <v>0.03</v>
      </c>
      <c r="R87" s="9">
        <f>0.001*[94]Sheet1!$F$75</f>
        <v>0.03</v>
      </c>
      <c r="S87" s="9">
        <f>0.001*[94]Sheet1!$F$76</f>
        <v>0.03</v>
      </c>
      <c r="T87" s="9">
        <f>0.001*[94]Sheet1!$F$77</f>
        <v>3.1E-2</v>
      </c>
      <c r="U87" s="9">
        <f>0.001*[94]Sheet1!$F$78</f>
        <v>3.1E-2</v>
      </c>
      <c r="V87" s="9">
        <f>0.001*[94]Sheet1!$F$79</f>
        <v>3.1E-2</v>
      </c>
      <c r="W87" s="9">
        <f>0.001*[94]Sheet1!$F$80</f>
        <v>3.1E-2</v>
      </c>
      <c r="X87" s="9">
        <f>0.001*[94]Sheet1!$F$81</f>
        <v>3.1E-2</v>
      </c>
      <c r="Y87" s="9">
        <f>0.001*[94]Sheet1!$F$82</f>
        <v>3.1E-2</v>
      </c>
      <c r="Z87" s="44">
        <f>0.001*[94]Sheet1!$F$83</f>
        <v>3.1E-2</v>
      </c>
      <c r="AA87" s="35">
        <f t="shared" si="15"/>
        <v>3.2000000000000001E-2</v>
      </c>
      <c r="AB87" s="10">
        <f t="shared" si="16"/>
        <v>0.03</v>
      </c>
      <c r="AC87" s="14">
        <f t="shared" si="17"/>
        <v>3.0583333333333351E-2</v>
      </c>
    </row>
    <row r="88" spans="2:29" ht="15" customHeight="1">
      <c r="B88" s="26">
        <v>4</v>
      </c>
      <c r="C88" s="43">
        <f>0.001*[94]Sheet1!$F$84</f>
        <v>3.1E-2</v>
      </c>
      <c r="D88" s="9">
        <f>0.001*[94]Sheet1!$F$85</f>
        <v>3.1E-2</v>
      </c>
      <c r="E88" s="9">
        <f>0.001*[94]Sheet1!$F$86</f>
        <v>3.1E-2</v>
      </c>
      <c r="F88" s="9">
        <f>0.001*[94]Sheet1!$F$87</f>
        <v>3.1E-2</v>
      </c>
      <c r="G88" s="9">
        <f>0.001*[94]Sheet1!$F$88</f>
        <v>3.1E-2</v>
      </c>
      <c r="H88" s="9">
        <f>0.001*[94]Sheet1!$F$89</f>
        <v>3.1E-2</v>
      </c>
      <c r="I88" s="9">
        <f>0.001*[94]Sheet1!$F$90</f>
        <v>3.3000000000000002E-2</v>
      </c>
      <c r="J88" s="9">
        <f>0.001*[94]Sheet1!$F$91</f>
        <v>3.5000000000000003E-2</v>
      </c>
      <c r="K88" s="9">
        <f>0.001*[94]Sheet1!$F$92</f>
        <v>3.5000000000000003E-2</v>
      </c>
      <c r="L88" s="9">
        <f>0.001*[94]Sheet1!$F$93</f>
        <v>3.6000000000000004E-2</v>
      </c>
      <c r="M88" s="9">
        <f>0.001*[94]Sheet1!$F$94</f>
        <v>3.6999999999999998E-2</v>
      </c>
      <c r="N88" s="9">
        <f>0.001*[94]Sheet1!$F$95</f>
        <v>3.5000000000000003E-2</v>
      </c>
      <c r="O88" s="9">
        <f>0.001*[94]Sheet1!$F$96</f>
        <v>3.2000000000000001E-2</v>
      </c>
      <c r="P88" s="9">
        <f>0.001*[94]Sheet1!$F$97</f>
        <v>0.03</v>
      </c>
      <c r="Q88" s="9">
        <f>0.001*[94]Sheet1!$F$98</f>
        <v>0.03</v>
      </c>
      <c r="R88" s="9">
        <f>0.001*[94]Sheet1!$F$99</f>
        <v>2.9000000000000001E-2</v>
      </c>
      <c r="S88" s="9">
        <f>0.001*[94]Sheet1!$F$100</f>
        <v>0.03</v>
      </c>
      <c r="T88" s="9">
        <f>0.001*[94]Sheet1!$F$101</f>
        <v>3.1E-2</v>
      </c>
      <c r="U88" s="9">
        <f>0.001*[94]Sheet1!$F$102</f>
        <v>3.3000000000000002E-2</v>
      </c>
      <c r="V88" s="9">
        <f>0.001*[94]Sheet1!$F$103</f>
        <v>3.4000000000000002E-2</v>
      </c>
      <c r="W88" s="9">
        <f>0.001*[94]Sheet1!$F$104</f>
        <v>3.4000000000000002E-2</v>
      </c>
      <c r="X88" s="9">
        <f>0.001*[94]Sheet1!$F$105</f>
        <v>3.1E-2</v>
      </c>
      <c r="Y88" s="9">
        <f>0.001*[94]Sheet1!$F$106</f>
        <v>0.03</v>
      </c>
      <c r="Z88" s="44">
        <f>0.001*[94]Sheet1!$F$107</f>
        <v>0.03</v>
      </c>
      <c r="AA88" s="35">
        <f t="shared" si="15"/>
        <v>3.6999999999999998E-2</v>
      </c>
      <c r="AB88" s="10">
        <f t="shared" si="16"/>
        <v>2.9000000000000001E-2</v>
      </c>
      <c r="AC88" s="14">
        <f t="shared" si="17"/>
        <v>3.2125000000000015E-2</v>
      </c>
    </row>
    <row r="89" spans="2:29" ht="15" customHeight="1">
      <c r="B89" s="26">
        <v>5</v>
      </c>
      <c r="C89" s="43">
        <f>0.001*[94]Sheet1!$F$108</f>
        <v>0.03</v>
      </c>
      <c r="D89" s="9">
        <f>0.001*[94]Sheet1!$F$109</f>
        <v>0.03</v>
      </c>
      <c r="E89" s="9">
        <f>0.001*[94]Sheet1!$F$110</f>
        <v>0.03</v>
      </c>
      <c r="F89" s="9">
        <f>0.001*[94]Sheet1!$F$111</f>
        <v>0.03</v>
      </c>
      <c r="G89" s="9">
        <f>0.001*[94]Sheet1!$F$112</f>
        <v>0.03</v>
      </c>
      <c r="H89" s="9">
        <f>0.001*[94]Sheet1!$F$113</f>
        <v>0.03</v>
      </c>
      <c r="I89" s="9">
        <f>0.001*[94]Sheet1!$F$114</f>
        <v>0.03</v>
      </c>
      <c r="J89" s="9">
        <f>0.001*[94]Sheet1!$F$115</f>
        <v>0.03</v>
      </c>
      <c r="K89" s="9">
        <f>0.001*[94]Sheet1!$F$116</f>
        <v>0.03</v>
      </c>
      <c r="L89" s="9">
        <f>0.001*[94]Sheet1!$F$117</f>
        <v>0.03</v>
      </c>
      <c r="M89" s="9">
        <f>0.001*[94]Sheet1!$F$118</f>
        <v>0.03</v>
      </c>
      <c r="N89" s="9">
        <f>0.001*[94]Sheet1!$F$119</f>
        <v>0.03</v>
      </c>
      <c r="O89" s="9">
        <f>0.001*[94]Sheet1!$F$120</f>
        <v>0.03</v>
      </c>
      <c r="P89" s="9">
        <f>0.001*[94]Sheet1!$F$121</f>
        <v>0.03</v>
      </c>
      <c r="Q89" s="9">
        <f>0.001*[94]Sheet1!$F$122</f>
        <v>0.03</v>
      </c>
      <c r="R89" s="9">
        <f>0.001*[94]Sheet1!$F$123</f>
        <v>0.03</v>
      </c>
      <c r="S89" s="9">
        <f>0.001*[94]Sheet1!$F$124</f>
        <v>0.03</v>
      </c>
      <c r="T89" s="9">
        <f>0.001*[94]Sheet1!$F$125</f>
        <v>0.03</v>
      </c>
      <c r="U89" s="9">
        <f>0.001*[94]Sheet1!$F$126</f>
        <v>0.03</v>
      </c>
      <c r="V89" s="9">
        <f>0.001*[94]Sheet1!$F$127</f>
        <v>0.03</v>
      </c>
      <c r="W89" s="9">
        <f>0.001*[94]Sheet1!$F$128</f>
        <v>0.03</v>
      </c>
      <c r="X89" s="9">
        <f>0.001*[94]Sheet1!$F$129</f>
        <v>0.03</v>
      </c>
      <c r="Y89" s="9">
        <f>0.001*[94]Sheet1!$F$130</f>
        <v>0.03</v>
      </c>
      <c r="Z89" s="44">
        <f>0.001*[94]Sheet1!$F$131</f>
        <v>0.03</v>
      </c>
      <c r="AA89" s="35">
        <f t="shared" si="15"/>
        <v>0.03</v>
      </c>
      <c r="AB89" s="10">
        <f t="shared" si="16"/>
        <v>0.03</v>
      </c>
      <c r="AC89" s="14">
        <f t="shared" si="17"/>
        <v>3.0000000000000016E-2</v>
      </c>
    </row>
    <row r="90" spans="2:29" ht="15" customHeight="1">
      <c r="B90" s="27">
        <v>6</v>
      </c>
      <c r="C90" s="45">
        <f>0.001*[94]Sheet1!$F$132</f>
        <v>0.03</v>
      </c>
      <c r="D90" s="17">
        <f>0.001*[94]Sheet1!$F$133</f>
        <v>0.03</v>
      </c>
      <c r="E90" s="17">
        <f>0.001*[94]Sheet1!$F$134</f>
        <v>0.03</v>
      </c>
      <c r="F90" s="17">
        <f>0.001*[94]Sheet1!$F$135</f>
        <v>3.1E-2</v>
      </c>
      <c r="G90" s="17">
        <f>0.001*[94]Sheet1!$F$136</f>
        <v>0.03</v>
      </c>
      <c r="H90" s="17">
        <f>0.001*[94]Sheet1!$F$137</f>
        <v>0.03</v>
      </c>
      <c r="I90" s="17">
        <f>0.001*[94]Sheet1!$F$138</f>
        <v>0.03</v>
      </c>
      <c r="J90" s="17">
        <f>0.001*[94]Sheet1!$F$139</f>
        <v>0.03</v>
      </c>
      <c r="K90" s="17">
        <f>0.001*[94]Sheet1!$F$140</f>
        <v>0.03</v>
      </c>
      <c r="L90" s="17">
        <f>0.001*[94]Sheet1!$F$141</f>
        <v>0.03</v>
      </c>
      <c r="M90" s="17">
        <f>0.001*[94]Sheet1!$F$142</f>
        <v>2.9000000000000001E-2</v>
      </c>
      <c r="N90" s="17">
        <f>0.001*[94]Sheet1!$F$143</f>
        <v>0.03</v>
      </c>
      <c r="O90" s="17">
        <f>0.001*[94]Sheet1!$F$144</f>
        <v>2.9000000000000001E-2</v>
      </c>
      <c r="P90" s="17">
        <f>0.001*[94]Sheet1!$F$145</f>
        <v>2.9000000000000001E-2</v>
      </c>
      <c r="Q90" s="17">
        <f>0.001*[94]Sheet1!$F$146</f>
        <v>2.9000000000000001E-2</v>
      </c>
      <c r="R90" s="17">
        <f>0.001*[94]Sheet1!$F$147</f>
        <v>2.9000000000000001E-2</v>
      </c>
      <c r="S90" s="17">
        <f>0.001*[94]Sheet1!$F$148</f>
        <v>2.9000000000000001E-2</v>
      </c>
      <c r="T90" s="17">
        <f>0.001*[94]Sheet1!$F$149</f>
        <v>0.03</v>
      </c>
      <c r="U90" s="17">
        <f>0.001*[94]Sheet1!$F$150</f>
        <v>2.9000000000000001E-2</v>
      </c>
      <c r="V90" s="17">
        <f>0.001*[94]Sheet1!$F$151</f>
        <v>2.9000000000000001E-2</v>
      </c>
      <c r="W90" s="17">
        <f>0.001*[94]Sheet1!$F$152</f>
        <v>0.03</v>
      </c>
      <c r="X90" s="17">
        <f>0.001*[94]Sheet1!$F$153</f>
        <v>0.03</v>
      </c>
      <c r="Y90" s="17">
        <f>0.001*[94]Sheet1!$F$154</f>
        <v>0.03</v>
      </c>
      <c r="Z90" s="46">
        <f>0.001*[94]Sheet1!$F$155</f>
        <v>0.03</v>
      </c>
      <c r="AA90" s="36">
        <f t="shared" si="15"/>
        <v>3.1E-2</v>
      </c>
      <c r="AB90" s="18">
        <f t="shared" si="16"/>
        <v>2.9000000000000001E-2</v>
      </c>
      <c r="AC90" s="19">
        <f t="shared" si="17"/>
        <v>2.970833333333335E-2</v>
      </c>
    </row>
    <row r="91" spans="2:29" ht="15" customHeight="1">
      <c r="B91" s="26">
        <v>7</v>
      </c>
      <c r="C91" s="43">
        <f>0.001*[94]Sheet1!$F$156</f>
        <v>0.03</v>
      </c>
      <c r="D91" s="9">
        <f>0.001*[94]Sheet1!$F$157</f>
        <v>0.03</v>
      </c>
      <c r="E91" s="9">
        <f>0.001*[94]Sheet1!$F$158</f>
        <v>0.03</v>
      </c>
      <c r="F91" s="9">
        <f>0.001*[94]Sheet1!$F$159</f>
        <v>0.03</v>
      </c>
      <c r="G91" s="9">
        <f>0.001*[94]Sheet1!$F$160</f>
        <v>0.03</v>
      </c>
      <c r="H91" s="9">
        <f>0.001*[94]Sheet1!$F$161</f>
        <v>0.03</v>
      </c>
      <c r="I91" s="9">
        <f>0.001*[94]Sheet1!$F$162</f>
        <v>0.03</v>
      </c>
      <c r="J91" s="9">
        <f>0.001*[94]Sheet1!$F$163</f>
        <v>0.03</v>
      </c>
      <c r="K91" s="9">
        <f>0.001*[94]Sheet1!$F$164</f>
        <v>0.03</v>
      </c>
      <c r="L91" s="9">
        <f>0.001*[94]Sheet1!$F$165</f>
        <v>0.03</v>
      </c>
      <c r="M91" s="9">
        <f>0.001*[94]Sheet1!$F$166</f>
        <v>2.9000000000000001E-2</v>
      </c>
      <c r="N91" s="9">
        <f>0.001*[94]Sheet1!$F$167</f>
        <v>2.9000000000000001E-2</v>
      </c>
      <c r="O91" s="9">
        <f>0.001*[94]Sheet1!$F$168</f>
        <v>2.9000000000000001E-2</v>
      </c>
      <c r="P91" s="9">
        <f>0.001*[94]Sheet1!$F$169</f>
        <v>2.9000000000000001E-2</v>
      </c>
      <c r="Q91" s="9">
        <f>0.001*[94]Sheet1!$F$170</f>
        <v>2.9000000000000001E-2</v>
      </c>
      <c r="R91" s="9">
        <f>0.001*[94]Sheet1!$F$171</f>
        <v>0.03</v>
      </c>
      <c r="S91" s="9">
        <f>0.001*[94]Sheet1!$F$172</f>
        <v>2.9000000000000001E-2</v>
      </c>
      <c r="T91" s="9">
        <f>0.001*[94]Sheet1!$F$173</f>
        <v>0.03</v>
      </c>
      <c r="U91" s="9">
        <f>0.001*[94]Sheet1!$F$174</f>
        <v>0.03</v>
      </c>
      <c r="V91" s="9">
        <f>0.001*[94]Sheet1!$F$175</f>
        <v>0.03</v>
      </c>
      <c r="W91" s="9">
        <f>0.001*[94]Sheet1!$F$176</f>
        <v>0.03</v>
      </c>
      <c r="X91" s="9">
        <f>0.001*[94]Sheet1!$F$177</f>
        <v>0.03</v>
      </c>
      <c r="Y91" s="9">
        <f>0.001*[94]Sheet1!$F$178</f>
        <v>0.03</v>
      </c>
      <c r="Z91" s="44">
        <f>0.001*[94]Sheet1!$F$179</f>
        <v>0.03</v>
      </c>
      <c r="AA91" s="35">
        <f t="shared" si="15"/>
        <v>0.03</v>
      </c>
      <c r="AB91" s="10">
        <f t="shared" si="16"/>
        <v>2.9000000000000001E-2</v>
      </c>
      <c r="AC91" s="14">
        <f t="shared" si="17"/>
        <v>2.9750000000000016E-2</v>
      </c>
    </row>
    <row r="92" spans="2:29" ht="15" customHeight="1">
      <c r="B92" s="26">
        <v>8</v>
      </c>
      <c r="C92" s="43">
        <f>0.001*[94]Sheet1!$F$180</f>
        <v>0.03</v>
      </c>
      <c r="D92" s="9">
        <f>0.001*[94]Sheet1!$F$181</f>
        <v>0.03</v>
      </c>
      <c r="E92" s="9">
        <f>0.001*[94]Sheet1!$F$182</f>
        <v>0.03</v>
      </c>
      <c r="F92" s="9">
        <f>0.001*[94]Sheet1!$F$183</f>
        <v>0.03</v>
      </c>
      <c r="G92" s="9">
        <f>0.001*[94]Sheet1!$F$184</f>
        <v>0.03</v>
      </c>
      <c r="H92" s="9">
        <f>0.001*[94]Sheet1!$F$185</f>
        <v>0.03</v>
      </c>
      <c r="I92" s="9">
        <f>0.001*[94]Sheet1!$F$186</f>
        <v>0.03</v>
      </c>
      <c r="J92" s="9">
        <f>0.001*[94]Sheet1!$F$187</f>
        <v>0.03</v>
      </c>
      <c r="K92" s="9">
        <f>0.001*[94]Sheet1!$F$188</f>
        <v>0.03</v>
      </c>
      <c r="L92" s="9">
        <f>0.001*[94]Sheet1!$F$189</f>
        <v>0.03</v>
      </c>
      <c r="M92" s="9">
        <f>0.001*[94]Sheet1!$F$190</f>
        <v>0.03</v>
      </c>
      <c r="N92" s="9">
        <f>0.001*[94]Sheet1!$F$191</f>
        <v>0.03</v>
      </c>
      <c r="O92" s="9">
        <f>0.001*[94]Sheet1!$F$192</f>
        <v>0.03</v>
      </c>
      <c r="P92" s="9">
        <f>0.001*[94]Sheet1!$F$193</f>
        <v>0.03</v>
      </c>
      <c r="Q92" s="9">
        <f>0.001*[94]Sheet1!$F$194</f>
        <v>0.03</v>
      </c>
      <c r="R92" s="9">
        <f>0.001*[94]Sheet1!$F$195</f>
        <v>0.03</v>
      </c>
      <c r="S92" s="9">
        <f>0.001*[94]Sheet1!$F$196</f>
        <v>0.03</v>
      </c>
      <c r="T92" s="9">
        <f>0.001*[94]Sheet1!$F$197</f>
        <v>0.03</v>
      </c>
      <c r="U92" s="9">
        <f>0.001*[94]Sheet1!$F$198</f>
        <v>0.03</v>
      </c>
      <c r="V92" s="9">
        <f>0.001*[94]Sheet1!$F$199</f>
        <v>0.03</v>
      </c>
      <c r="W92" s="9">
        <f>0.001*[94]Sheet1!$F$200</f>
        <v>0.03</v>
      </c>
      <c r="X92" s="9">
        <f>0.001*[94]Sheet1!$F$201</f>
        <v>0.03</v>
      </c>
      <c r="Y92" s="9">
        <f>0.001*[94]Sheet1!$F$202</f>
        <v>0.03</v>
      </c>
      <c r="Z92" s="44">
        <f>0.001*[94]Sheet1!$F$203</f>
        <v>0.03</v>
      </c>
      <c r="AA92" s="35">
        <f t="shared" si="15"/>
        <v>0.03</v>
      </c>
      <c r="AB92" s="10">
        <f t="shared" si="16"/>
        <v>0.03</v>
      </c>
      <c r="AC92" s="14">
        <f t="shared" si="17"/>
        <v>3.0000000000000016E-2</v>
      </c>
    </row>
    <row r="93" spans="2:29" ht="15" customHeight="1">
      <c r="B93" s="26">
        <v>9</v>
      </c>
      <c r="C93" s="43">
        <f>0.001*[94]Sheet1!$F$204</f>
        <v>3.1E-2</v>
      </c>
      <c r="D93" s="9">
        <f>0.001*[94]Sheet1!$F$205</f>
        <v>3.2000000000000001E-2</v>
      </c>
      <c r="E93" s="9">
        <f>0.001*[94]Sheet1!$F$206</f>
        <v>3.3000000000000002E-2</v>
      </c>
      <c r="F93" s="9">
        <f>0.001*[94]Sheet1!$F$207</f>
        <v>3.3000000000000002E-2</v>
      </c>
      <c r="G93" s="9">
        <f>0.001*[94]Sheet1!$F$208</f>
        <v>3.3000000000000002E-2</v>
      </c>
      <c r="H93" s="9">
        <f>0.001*[94]Sheet1!$F$209</f>
        <v>3.4000000000000002E-2</v>
      </c>
      <c r="I93" s="9">
        <f>0.001*[94]Sheet1!$F$210</f>
        <v>3.5000000000000003E-2</v>
      </c>
      <c r="J93" s="9">
        <f>0.001*[94]Sheet1!$F$211</f>
        <v>3.4000000000000002E-2</v>
      </c>
      <c r="K93" s="9">
        <f>0.001*[94]Sheet1!$F$212</f>
        <v>3.5000000000000003E-2</v>
      </c>
      <c r="L93" s="9">
        <f>0.001*[94]Sheet1!$F$213</f>
        <v>3.5000000000000003E-2</v>
      </c>
      <c r="M93" s="9">
        <f>0.001*[94]Sheet1!$F$214</f>
        <v>3.5000000000000003E-2</v>
      </c>
      <c r="N93" s="9">
        <f>0.001*[94]Sheet1!$F$215</f>
        <v>3.3000000000000002E-2</v>
      </c>
      <c r="O93" s="9">
        <f>0.001*[94]Sheet1!$F$216</f>
        <v>3.1E-2</v>
      </c>
      <c r="P93" s="9">
        <f>0.001*[94]Sheet1!$F$217</f>
        <v>3.1E-2</v>
      </c>
      <c r="Q93" s="9">
        <f>0.001*[94]Sheet1!$F$218</f>
        <v>3.1E-2</v>
      </c>
      <c r="R93" s="9">
        <f>0.001*[94]Sheet1!$F$219</f>
        <v>3.1E-2</v>
      </c>
      <c r="S93" s="9">
        <f>0.001*[94]Sheet1!$F$220</f>
        <v>3.2000000000000001E-2</v>
      </c>
      <c r="T93" s="9">
        <f>0.001*[94]Sheet1!$F$221</f>
        <v>3.1E-2</v>
      </c>
      <c r="U93" s="9">
        <f>0.001*[94]Sheet1!$F$222</f>
        <v>0.03</v>
      </c>
      <c r="V93" s="9">
        <f>0.001*[94]Sheet1!$F$223</f>
        <v>0.03</v>
      </c>
      <c r="W93" s="9">
        <f>0.001*[94]Sheet1!$F$224</f>
        <v>0.03</v>
      </c>
      <c r="X93" s="9">
        <f>0.001*[94]Sheet1!$F$225</f>
        <v>0.03</v>
      </c>
      <c r="Y93" s="9">
        <f>0.001*[94]Sheet1!$F$226</f>
        <v>3.1E-2</v>
      </c>
      <c r="Z93" s="44">
        <f>0.001*[94]Sheet1!$F$227</f>
        <v>3.1E-2</v>
      </c>
      <c r="AA93" s="35">
        <f t="shared" si="15"/>
        <v>3.5000000000000003E-2</v>
      </c>
      <c r="AB93" s="10">
        <f t="shared" si="16"/>
        <v>0.03</v>
      </c>
      <c r="AC93" s="14">
        <f t="shared" si="17"/>
        <v>3.2166666666666684E-2</v>
      </c>
    </row>
    <row r="94" spans="2:29" ht="15" customHeight="1">
      <c r="B94" s="28">
        <v>10</v>
      </c>
      <c r="C94" s="47">
        <f>0.001*[94]Sheet1!$F$228</f>
        <v>3.3000000000000002E-2</v>
      </c>
      <c r="D94" s="20">
        <f>0.001*[94]Sheet1!$F$229</f>
        <v>3.1E-2</v>
      </c>
      <c r="E94" s="20">
        <f>0.001*[94]Sheet1!$F$230</f>
        <v>0.03</v>
      </c>
      <c r="F94" s="20">
        <f>0.001*[94]Sheet1!$F$231</f>
        <v>0.03</v>
      </c>
      <c r="G94" s="20">
        <f>0.001*[94]Sheet1!$F$232</f>
        <v>0.03</v>
      </c>
      <c r="H94" s="20">
        <f>0.001*[94]Sheet1!$F$233</f>
        <v>0.03</v>
      </c>
      <c r="I94" s="20">
        <f>0.001*[94]Sheet1!$F$234</f>
        <v>0.03</v>
      </c>
      <c r="J94" s="20">
        <f>0.001*[94]Sheet1!$F$235</f>
        <v>0.03</v>
      </c>
      <c r="K94" s="20">
        <f>0.001*[94]Sheet1!$F$236</f>
        <v>2.9000000000000001E-2</v>
      </c>
      <c r="L94" s="20">
        <f>0.001*[94]Sheet1!$F$237</f>
        <v>2.9000000000000001E-2</v>
      </c>
      <c r="M94" s="20">
        <f>0.001*[94]Sheet1!$F$238</f>
        <v>2.9000000000000001E-2</v>
      </c>
      <c r="N94" s="20">
        <f>0.001*[94]Sheet1!$F$239</f>
        <v>2.9000000000000001E-2</v>
      </c>
      <c r="O94" s="20">
        <f>0.001*[94]Sheet1!$F$240</f>
        <v>0.03</v>
      </c>
      <c r="P94" s="20">
        <f>0.001*[94]Sheet1!$F$241</f>
        <v>0.03</v>
      </c>
      <c r="Q94" s="20">
        <f>0.001*[94]Sheet1!$F$242</f>
        <v>3.2000000000000001E-2</v>
      </c>
      <c r="R94" s="20">
        <f>0.001*[94]Sheet1!$F$243</f>
        <v>4.4999999999999998E-2</v>
      </c>
      <c r="S94" s="20">
        <f>0.001*[94]Sheet1!$F$244</f>
        <v>4.5999999999999999E-2</v>
      </c>
      <c r="T94" s="20">
        <f>0.001*[94]Sheet1!$F$245</f>
        <v>3.5000000000000003E-2</v>
      </c>
      <c r="U94" s="20">
        <f>0.001*[94]Sheet1!$F$246</f>
        <v>3.1E-2</v>
      </c>
      <c r="V94" s="20">
        <f>0.001*[94]Sheet1!$F$247</f>
        <v>0.03</v>
      </c>
      <c r="W94" s="20">
        <f>0.001*[94]Sheet1!$F$248</f>
        <v>0.03</v>
      </c>
      <c r="X94" s="20">
        <f>0.001*[94]Sheet1!$F$249</f>
        <v>0.03</v>
      </c>
      <c r="Y94" s="20">
        <f>0.001*[94]Sheet1!$F$250</f>
        <v>3.1E-2</v>
      </c>
      <c r="Z94" s="48">
        <f>0.001*[94]Sheet1!$F$251</f>
        <v>3.6999999999999998E-2</v>
      </c>
      <c r="AA94" s="37">
        <f t="shared" si="15"/>
        <v>4.5999999999999999E-2</v>
      </c>
      <c r="AB94" s="21">
        <f t="shared" si="16"/>
        <v>2.9000000000000001E-2</v>
      </c>
      <c r="AC94" s="22">
        <f t="shared" si="17"/>
        <v>3.1958333333333346E-2</v>
      </c>
    </row>
    <row r="95" spans="2:29" ht="15" customHeight="1">
      <c r="B95" s="26">
        <v>11</v>
      </c>
      <c r="C95" s="43">
        <f>0.001*[94]Sheet1!$F$252</f>
        <v>4.1000000000000002E-2</v>
      </c>
      <c r="D95" s="9">
        <f>0.001*[94]Sheet1!$F$253</f>
        <v>4.4999999999999998E-2</v>
      </c>
      <c r="E95" s="9">
        <f>0.001*[94]Sheet1!$F$254</f>
        <v>3.9E-2</v>
      </c>
      <c r="F95" s="9">
        <f>0.001*[94]Sheet1!$F$255</f>
        <v>3.5000000000000003E-2</v>
      </c>
      <c r="G95" s="9">
        <f>0.001*[94]Sheet1!$F$256</f>
        <v>3.6000000000000004E-2</v>
      </c>
      <c r="H95" s="9">
        <f>0.001*[94]Sheet1!$F$257</f>
        <v>3.5000000000000003E-2</v>
      </c>
      <c r="I95" s="9">
        <f>0.001*[94]Sheet1!$F$258</f>
        <v>3.2000000000000001E-2</v>
      </c>
      <c r="J95" s="9">
        <f>0.001*[94]Sheet1!$F$259</f>
        <v>3.3000000000000002E-2</v>
      </c>
      <c r="K95" s="9">
        <f>0.001*[94]Sheet1!$F$260</f>
        <v>3.6999999999999998E-2</v>
      </c>
      <c r="L95" s="9">
        <f>0.001*[94]Sheet1!$F$261</f>
        <v>3.2000000000000001E-2</v>
      </c>
      <c r="M95" s="9">
        <f>0.001*[94]Sheet1!$F$262</f>
        <v>3.1E-2</v>
      </c>
      <c r="N95" s="9">
        <f>0.001*[94]Sheet1!$F$263</f>
        <v>3.2000000000000001E-2</v>
      </c>
      <c r="O95" s="9">
        <f>0.001*[94]Sheet1!$F$264</f>
        <v>3.1E-2</v>
      </c>
      <c r="P95" s="9">
        <f>0.001*[94]Sheet1!$F$265</f>
        <v>0.03</v>
      </c>
      <c r="Q95" s="9">
        <f>0.001*[94]Sheet1!$F$266</f>
        <v>3.1E-2</v>
      </c>
      <c r="R95" s="9">
        <f>0.001*[94]Sheet1!$F$267</f>
        <v>0.03</v>
      </c>
      <c r="S95" s="9">
        <f>0.001*[94]Sheet1!$F$268</f>
        <v>0.03</v>
      </c>
      <c r="T95" s="9">
        <f>0.001*[94]Sheet1!$F$269</f>
        <v>0.03</v>
      </c>
      <c r="U95" s="9">
        <f>0.001*[94]Sheet1!$F$270</f>
        <v>3.2000000000000001E-2</v>
      </c>
      <c r="V95" s="9">
        <f>0.001*[94]Sheet1!$F$271</f>
        <v>3.4000000000000002E-2</v>
      </c>
      <c r="W95" s="9">
        <f>0.001*[94]Sheet1!$F$272</f>
        <v>3.5000000000000003E-2</v>
      </c>
      <c r="X95" s="9">
        <f>0.001*[94]Sheet1!$F$273</f>
        <v>3.9E-2</v>
      </c>
      <c r="Y95" s="9">
        <f>0.001*[94]Sheet1!$F$274</f>
        <v>4.4999999999999998E-2</v>
      </c>
      <c r="Z95" s="44">
        <f>0.001*[94]Sheet1!$F$275</f>
        <v>4.4999999999999998E-2</v>
      </c>
      <c r="AA95" s="35">
        <f t="shared" si="15"/>
        <v>4.4999999999999998E-2</v>
      </c>
      <c r="AB95" s="10">
        <f t="shared" si="16"/>
        <v>0.03</v>
      </c>
      <c r="AC95" s="14">
        <f t="shared" si="17"/>
        <v>3.5000000000000017E-2</v>
      </c>
    </row>
    <row r="96" spans="2:29" ht="15" customHeight="1">
      <c r="B96" s="26">
        <v>12</v>
      </c>
      <c r="C96" s="43">
        <f>0.001*[94]Sheet1!$F$276</f>
        <v>0.04</v>
      </c>
      <c r="D96" s="9">
        <f>0.001*[94]Sheet1!$F$277</f>
        <v>3.6999999999999998E-2</v>
      </c>
      <c r="E96" s="9">
        <f>0.001*[94]Sheet1!$F$278</f>
        <v>3.6999999999999998E-2</v>
      </c>
      <c r="F96" s="9">
        <f>0.001*[94]Sheet1!$F$279</f>
        <v>3.6000000000000004E-2</v>
      </c>
      <c r="G96" s="9">
        <f>0.001*[94]Sheet1!$F$280</f>
        <v>3.6000000000000004E-2</v>
      </c>
      <c r="H96" s="9">
        <f>0.001*[94]Sheet1!$F$281</f>
        <v>3.6000000000000004E-2</v>
      </c>
      <c r="I96" s="9">
        <f>0.001*[94]Sheet1!$F$282</f>
        <v>3.5000000000000003E-2</v>
      </c>
      <c r="J96" s="9">
        <f>0.001*[94]Sheet1!$F$283</f>
        <v>3.7999999999999999E-2</v>
      </c>
      <c r="K96" s="9">
        <f>0.001*[94]Sheet1!$F$284</f>
        <v>3.6000000000000004E-2</v>
      </c>
      <c r="L96" s="9">
        <f>0.001*[94]Sheet1!$F$285</f>
        <v>3.6000000000000004E-2</v>
      </c>
      <c r="M96" s="9">
        <f>0.001*[94]Sheet1!$F$286</f>
        <v>3.4000000000000002E-2</v>
      </c>
      <c r="N96" s="9">
        <f>0.001*[94]Sheet1!$F$287</f>
        <v>3.1E-2</v>
      </c>
      <c r="O96" s="9">
        <f>0.001*[94]Sheet1!$F$288</f>
        <v>0.03</v>
      </c>
      <c r="P96" s="9">
        <f>0.001*[94]Sheet1!$F$289</f>
        <v>3.1E-2</v>
      </c>
      <c r="Q96" s="9">
        <f>0.001*[94]Sheet1!$F$290</f>
        <v>0.03</v>
      </c>
      <c r="R96" s="9">
        <f>0.001*[94]Sheet1!$F$291</f>
        <v>3.1E-2</v>
      </c>
      <c r="S96" s="9">
        <f>0.001*[94]Sheet1!$F$292</f>
        <v>3.5000000000000003E-2</v>
      </c>
      <c r="T96" s="9">
        <f>0.001*[94]Sheet1!$F$293</f>
        <v>3.5000000000000003E-2</v>
      </c>
      <c r="U96" s="9">
        <f>0.001*[94]Sheet1!$F$294</f>
        <v>0.03</v>
      </c>
      <c r="V96" s="9">
        <f>0.001*[94]Sheet1!$F$295</f>
        <v>2.9000000000000001E-2</v>
      </c>
      <c r="W96" s="9">
        <f>0.001*[94]Sheet1!$F$296</f>
        <v>2.9000000000000001E-2</v>
      </c>
      <c r="X96" s="9">
        <f>0.001*[94]Sheet1!$F$297</f>
        <v>3.1E-2</v>
      </c>
      <c r="Y96" s="9">
        <f>0.001*[94]Sheet1!$F$298</f>
        <v>0.03</v>
      </c>
      <c r="Z96" s="44">
        <f>0.001*[94]Sheet1!$F$299</f>
        <v>3.1E-2</v>
      </c>
      <c r="AA96" s="35">
        <f t="shared" si="15"/>
        <v>0.04</v>
      </c>
      <c r="AB96" s="10">
        <f t="shared" si="16"/>
        <v>2.9000000000000001E-2</v>
      </c>
      <c r="AC96" s="14">
        <f t="shared" si="17"/>
        <v>3.3500000000000016E-2</v>
      </c>
    </row>
    <row r="97" spans="2:29" ht="15" customHeight="1">
      <c r="B97" s="26">
        <v>13</v>
      </c>
      <c r="C97" s="43">
        <f>0.001*[94]Sheet1!$F$300</f>
        <v>3.3000000000000002E-2</v>
      </c>
      <c r="D97" s="9">
        <f>0.001*[94]Sheet1!$F$301</f>
        <v>3.4000000000000002E-2</v>
      </c>
      <c r="E97" s="9">
        <f>0.001*[94]Sheet1!$F$302</f>
        <v>3.4000000000000002E-2</v>
      </c>
      <c r="F97" s="9">
        <f>0.001*[94]Sheet1!$F$303</f>
        <v>3.4000000000000002E-2</v>
      </c>
      <c r="G97" s="9">
        <f>0.001*[94]Sheet1!$F$304</f>
        <v>3.4000000000000002E-2</v>
      </c>
      <c r="H97" s="9">
        <f>0.001*[94]Sheet1!$F$305</f>
        <v>3.3000000000000002E-2</v>
      </c>
      <c r="I97" s="9">
        <f>0.001*[94]Sheet1!$F$306</f>
        <v>3.1E-2</v>
      </c>
      <c r="J97" s="9">
        <f>0.001*[94]Sheet1!$F$307</f>
        <v>3.2000000000000001E-2</v>
      </c>
      <c r="K97" s="9">
        <f>0.001*[94]Sheet1!$F$308</f>
        <v>3.3000000000000002E-2</v>
      </c>
      <c r="L97" s="9">
        <f>0.001*[94]Sheet1!$F$309</f>
        <v>2.9000000000000001E-2</v>
      </c>
      <c r="M97" s="9">
        <f>0.001*[94]Sheet1!$F$310</f>
        <v>2.8000000000000001E-2</v>
      </c>
      <c r="N97" s="9">
        <f>0.001*[94]Sheet1!$F$311</f>
        <v>2.9000000000000001E-2</v>
      </c>
      <c r="O97" s="9">
        <f>0.001*[94]Sheet1!$F$312</f>
        <v>2.8000000000000001E-2</v>
      </c>
      <c r="P97" s="9">
        <f>0.001*[94]Sheet1!$F$313</f>
        <v>2.6000000000000002E-2</v>
      </c>
      <c r="Q97" s="9">
        <f>0.001*[94]Sheet1!$F$314</f>
        <v>2.7E-2</v>
      </c>
      <c r="R97" s="9">
        <f>0.001*[94]Sheet1!$F$315</f>
        <v>2.6000000000000002E-2</v>
      </c>
      <c r="S97" s="9">
        <f>0.001*[94]Sheet1!$F$316</f>
        <v>2.6000000000000002E-2</v>
      </c>
      <c r="T97" s="9">
        <f>0.001*[94]Sheet1!$F$317</f>
        <v>2.6000000000000002E-2</v>
      </c>
      <c r="U97" s="9">
        <f>0.001*[94]Sheet1!$F$318</f>
        <v>2.5000000000000001E-2</v>
      </c>
      <c r="V97" s="9">
        <f>0.001*[94]Sheet1!$F$319</f>
        <v>2.5000000000000001E-2</v>
      </c>
      <c r="W97" s="9">
        <f>0.001*[94]Sheet1!$F$320</f>
        <v>2.5000000000000001E-2</v>
      </c>
      <c r="X97" s="9">
        <f>0.001*[94]Sheet1!$F$321</f>
        <v>2.5000000000000001E-2</v>
      </c>
      <c r="Y97" s="9">
        <f>0.001*[94]Sheet1!$F$322</f>
        <v>2.5000000000000001E-2</v>
      </c>
      <c r="Z97" s="44">
        <f>0.001*[94]Sheet1!$F$323</f>
        <v>2.5000000000000001E-2</v>
      </c>
      <c r="AA97" s="35">
        <f t="shared" si="15"/>
        <v>3.4000000000000002E-2</v>
      </c>
      <c r="AB97" s="10">
        <f t="shared" si="16"/>
        <v>2.5000000000000001E-2</v>
      </c>
      <c r="AC97" s="14">
        <f t="shared" si="17"/>
        <v>2.8875000000000015E-2</v>
      </c>
    </row>
    <row r="98" spans="2:29" ht="15" customHeight="1">
      <c r="B98" s="26">
        <v>14</v>
      </c>
      <c r="C98" s="43">
        <f>0.001*[94]Sheet1!$F$324</f>
        <v>2.5000000000000001E-2</v>
      </c>
      <c r="D98" s="9">
        <f>0.001*[94]Sheet1!$F$325</f>
        <v>2.5000000000000001E-2</v>
      </c>
      <c r="E98" s="9">
        <f>0.001*[94]Sheet1!$F$326</f>
        <v>2.5000000000000001E-2</v>
      </c>
      <c r="F98" s="9">
        <f>0.001*[94]Sheet1!$F$327</f>
        <v>2.6000000000000002E-2</v>
      </c>
      <c r="G98" s="9">
        <f>0.001*[94]Sheet1!$F$328</f>
        <v>2.6000000000000002E-2</v>
      </c>
      <c r="H98" s="9">
        <f>0.001*[94]Sheet1!$F$329</f>
        <v>2.6000000000000002E-2</v>
      </c>
      <c r="I98" s="9">
        <f>0.001*[94]Sheet1!$F$330</f>
        <v>2.6000000000000002E-2</v>
      </c>
      <c r="J98" s="9">
        <f>0.001*[94]Sheet1!$F$331</f>
        <v>2.8000000000000001E-2</v>
      </c>
      <c r="K98" s="9">
        <f>0.001*[94]Sheet1!$F$332</f>
        <v>2.8000000000000001E-2</v>
      </c>
      <c r="L98" s="9">
        <f>0.001*[94]Sheet1!$F$333</f>
        <v>2.7E-2</v>
      </c>
      <c r="M98" s="9">
        <f>0.001*[94]Sheet1!$F$334</f>
        <v>2.8000000000000001E-2</v>
      </c>
      <c r="N98" s="9">
        <f>0.001*[94]Sheet1!$F$335</f>
        <v>2.9000000000000001E-2</v>
      </c>
      <c r="O98" s="9">
        <f>0.001*[94]Sheet1!$F$336</f>
        <v>0.03</v>
      </c>
      <c r="P98" s="9">
        <f>0.001*[94]Sheet1!$F$337</f>
        <v>2.7E-2</v>
      </c>
      <c r="Q98" s="9">
        <f>0.001*[94]Sheet1!$F$338</f>
        <v>2.6000000000000002E-2</v>
      </c>
      <c r="R98" s="9">
        <f>0.001*[94]Sheet1!$F$339</f>
        <v>2.6000000000000002E-2</v>
      </c>
      <c r="S98" s="9">
        <f>0.001*[94]Sheet1!$F$340</f>
        <v>2.6000000000000002E-2</v>
      </c>
      <c r="T98" s="9">
        <f>0.001*[94]Sheet1!$F$341</f>
        <v>2.6000000000000002E-2</v>
      </c>
      <c r="U98" s="9">
        <f>0.001*[94]Sheet1!$F$342</f>
        <v>2.7E-2</v>
      </c>
      <c r="V98" s="9">
        <f>0.001*[94]Sheet1!$F$343</f>
        <v>2.7E-2</v>
      </c>
      <c r="W98" s="9">
        <f>0.001*[94]Sheet1!$F$344</f>
        <v>2.6000000000000002E-2</v>
      </c>
      <c r="X98" s="9">
        <f>0.001*[94]Sheet1!$F$345</f>
        <v>2.5000000000000001E-2</v>
      </c>
      <c r="Y98" s="9">
        <f>0.001*[94]Sheet1!$F$346</f>
        <v>2.5000000000000001E-2</v>
      </c>
      <c r="Z98" s="44">
        <f>0.001*[94]Sheet1!$F$347</f>
        <v>2.5000000000000001E-2</v>
      </c>
      <c r="AA98" s="35">
        <f t="shared" si="15"/>
        <v>0.03</v>
      </c>
      <c r="AB98" s="10">
        <f t="shared" si="16"/>
        <v>2.5000000000000001E-2</v>
      </c>
      <c r="AC98" s="14">
        <f t="shared" si="17"/>
        <v>2.6458333333333348E-2</v>
      </c>
    </row>
    <row r="99" spans="2:29" ht="15" customHeight="1">
      <c r="B99" s="26">
        <v>15</v>
      </c>
      <c r="C99" s="43">
        <f>0.001*[94]Sheet1!$F$348</f>
        <v>2.6000000000000002E-2</v>
      </c>
      <c r="D99" s="9">
        <f>0.001*[94]Sheet1!$F$349</f>
        <v>2.6000000000000002E-2</v>
      </c>
      <c r="E99" s="9">
        <f>0.001*[94]Sheet1!$F$350</f>
        <v>2.6000000000000002E-2</v>
      </c>
      <c r="F99" s="9">
        <f>0.001*[94]Sheet1!$F$351</f>
        <v>2.6000000000000002E-2</v>
      </c>
      <c r="G99" s="9">
        <f>0.001*[94]Sheet1!$F$352</f>
        <v>2.6000000000000002E-2</v>
      </c>
      <c r="H99" s="9">
        <f>0.001*[94]Sheet1!$F$353</f>
        <v>2.6000000000000002E-2</v>
      </c>
      <c r="I99" s="9">
        <f>0.001*[94]Sheet1!$F$354</f>
        <v>2.7E-2</v>
      </c>
      <c r="J99" s="9">
        <f>0.001*[94]Sheet1!$F$355</f>
        <v>2.7E-2</v>
      </c>
      <c r="K99" s="9">
        <f>0.001*[94]Sheet1!$F$356</f>
        <v>2.6000000000000002E-2</v>
      </c>
      <c r="L99" s="9">
        <f>0.001*[94]Sheet1!$F$357</f>
        <v>2.6000000000000002E-2</v>
      </c>
      <c r="M99" s="9">
        <f>0.001*[94]Sheet1!$F$358</f>
        <v>2.6000000000000002E-2</v>
      </c>
      <c r="N99" s="9">
        <f>0.001*[94]Sheet1!$F$359</f>
        <v>2.6000000000000002E-2</v>
      </c>
      <c r="O99" s="9">
        <f>0.001*[94]Sheet1!$F$360</f>
        <v>2.5000000000000001E-2</v>
      </c>
      <c r="P99" s="9">
        <f>0.001*[94]Sheet1!$F$361</f>
        <v>2.5000000000000001E-2</v>
      </c>
      <c r="Q99" s="9">
        <f>0.001*[94]Sheet1!$F$362</f>
        <v>2.5000000000000001E-2</v>
      </c>
      <c r="R99" s="9">
        <f>0.001*[94]Sheet1!$F$363</f>
        <v>2.5000000000000001E-2</v>
      </c>
      <c r="S99" s="9">
        <f>0.001*[94]Sheet1!$F$364</f>
        <v>2.5000000000000001E-2</v>
      </c>
      <c r="T99" s="9">
        <f>0.001*[94]Sheet1!$F$365</f>
        <v>2.5000000000000001E-2</v>
      </c>
      <c r="U99" s="9">
        <f>0.001*[94]Sheet1!$F$366</f>
        <v>2.5000000000000001E-2</v>
      </c>
      <c r="V99" s="9">
        <f>0.001*[94]Sheet1!$F$367</f>
        <v>2.5000000000000001E-2</v>
      </c>
      <c r="W99" s="9">
        <f>0.001*[94]Sheet1!$F$368</f>
        <v>2.5000000000000001E-2</v>
      </c>
      <c r="X99" s="9">
        <f>0.001*[94]Sheet1!$F$369</f>
        <v>2.5000000000000001E-2</v>
      </c>
      <c r="Y99" s="9">
        <f>0.001*[94]Sheet1!$F$370</f>
        <v>2.5000000000000001E-2</v>
      </c>
      <c r="Z99" s="44">
        <f>0.001*[94]Sheet1!$F$371</f>
        <v>2.6000000000000002E-2</v>
      </c>
      <c r="AA99" s="35">
        <f t="shared" si="15"/>
        <v>2.7E-2</v>
      </c>
      <c r="AB99" s="10">
        <f t="shared" si="16"/>
        <v>2.5000000000000001E-2</v>
      </c>
      <c r="AC99" s="14">
        <f t="shared" si="17"/>
        <v>2.5625000000000012E-2</v>
      </c>
    </row>
    <row r="100" spans="2:29" ht="15" customHeight="1">
      <c r="B100" s="27">
        <v>16</v>
      </c>
      <c r="C100" s="45">
        <f>0.001*[94]Sheet1!$F$372</f>
        <v>2.6000000000000002E-2</v>
      </c>
      <c r="D100" s="17">
        <f>0.001*[94]Sheet1!$F$373</f>
        <v>2.6000000000000002E-2</v>
      </c>
      <c r="E100" s="17">
        <f>0.001*[94]Sheet1!$F$374</f>
        <v>2.6000000000000002E-2</v>
      </c>
      <c r="F100" s="17">
        <f>0.001*[94]Sheet1!$F$375</f>
        <v>2.6000000000000002E-2</v>
      </c>
      <c r="G100" s="17">
        <f>0.001*[94]Sheet1!$F$376</f>
        <v>2.6000000000000002E-2</v>
      </c>
      <c r="H100" s="17">
        <f>0.001*[94]Sheet1!$F$377</f>
        <v>2.6000000000000002E-2</v>
      </c>
      <c r="I100" s="17">
        <f>0.001*[94]Sheet1!$F$378</f>
        <v>2.7E-2</v>
      </c>
      <c r="J100" s="17">
        <f>0.001*[94]Sheet1!$F$379</f>
        <v>3.3000000000000002E-2</v>
      </c>
      <c r="K100" s="17">
        <f>0.001*[94]Sheet1!$F$380</f>
        <v>3.3000000000000002E-2</v>
      </c>
      <c r="L100" s="17">
        <f>0.001*[94]Sheet1!$F$381</f>
        <v>2.8000000000000001E-2</v>
      </c>
      <c r="M100" s="17">
        <f>0.001*[94]Sheet1!$F$382</f>
        <v>2.6000000000000002E-2</v>
      </c>
      <c r="N100" s="17">
        <f>0.001*[94]Sheet1!$F$383</f>
        <v>2.5000000000000001E-2</v>
      </c>
      <c r="O100" s="17">
        <f>0.001*[94]Sheet1!$F$384</f>
        <v>2.5000000000000001E-2</v>
      </c>
      <c r="P100" s="17">
        <f>0.001*[94]Sheet1!$F$385</f>
        <v>2.6000000000000002E-2</v>
      </c>
      <c r="Q100" s="17">
        <f>0.001*[94]Sheet1!$F$386</f>
        <v>2.6000000000000002E-2</v>
      </c>
      <c r="R100" s="17">
        <f>0.001*[94]Sheet1!$F$387</f>
        <v>2.6000000000000002E-2</v>
      </c>
      <c r="S100" s="17">
        <f>0.001*[94]Sheet1!$F$388</f>
        <v>2.4E-2</v>
      </c>
      <c r="T100" s="17">
        <f>0.001*[94]Sheet1!$F$389</f>
        <v>2.4E-2</v>
      </c>
      <c r="U100" s="17">
        <f>0.001*[94]Sheet1!$F$390</f>
        <v>2.4E-2</v>
      </c>
      <c r="V100" s="17">
        <f>0.001*[94]Sheet1!$F$391</f>
        <v>2.4E-2</v>
      </c>
      <c r="W100" s="17">
        <f>0.001*[94]Sheet1!$F$392</f>
        <v>2.4E-2</v>
      </c>
      <c r="X100" s="17">
        <f>0.001*[94]Sheet1!$F$393</f>
        <v>2.4E-2</v>
      </c>
      <c r="Y100" s="17">
        <f>0.001*[94]Sheet1!$F$394</f>
        <v>2.4E-2</v>
      </c>
      <c r="Z100" s="46">
        <f>0.001*[94]Sheet1!$F$395</f>
        <v>2.4E-2</v>
      </c>
      <c r="AA100" s="36">
        <f t="shared" si="15"/>
        <v>3.3000000000000002E-2</v>
      </c>
      <c r="AB100" s="18">
        <f t="shared" si="16"/>
        <v>2.4E-2</v>
      </c>
      <c r="AC100" s="19">
        <f t="shared" si="17"/>
        <v>2.5958333333333347E-2</v>
      </c>
    </row>
    <row r="101" spans="2:29" ht="15" customHeight="1">
      <c r="B101" s="26">
        <v>17</v>
      </c>
      <c r="C101" s="43">
        <f>0.001*[94]Sheet1!$F$396</f>
        <v>2.4E-2</v>
      </c>
      <c r="D101" s="9">
        <f>0.001*[94]Sheet1!$F$397</f>
        <v>2.4E-2</v>
      </c>
      <c r="E101" s="9">
        <f>0.001*[94]Sheet1!$F$398</f>
        <v>2.4E-2</v>
      </c>
      <c r="F101" s="9">
        <f>0.001*[94]Sheet1!$F$399</f>
        <v>2.4E-2</v>
      </c>
      <c r="G101" s="9">
        <f>0.001*[94]Sheet1!$F$400</f>
        <v>2.4E-2</v>
      </c>
      <c r="H101" s="9">
        <f>0.001*[94]Sheet1!$F$401</f>
        <v>2.4E-2</v>
      </c>
      <c r="I101" s="9">
        <f>0.001*[94]Sheet1!$F$402</f>
        <v>2.4E-2</v>
      </c>
      <c r="J101" s="9">
        <f>0.001*[94]Sheet1!$F$403</f>
        <v>2.4E-2</v>
      </c>
      <c r="K101" s="9">
        <f>0.001*[94]Sheet1!$F$404</f>
        <v>2.4E-2</v>
      </c>
      <c r="L101" s="9">
        <f>0.001*[94]Sheet1!$F$405</f>
        <v>2.4E-2</v>
      </c>
      <c r="M101" s="9">
        <f>0.001*[94]Sheet1!$F$406</f>
        <v>2.4E-2</v>
      </c>
      <c r="N101" s="9">
        <f>0.001*[94]Sheet1!$F$407</f>
        <v>2.4E-2</v>
      </c>
      <c r="O101" s="9">
        <f>0.001*[94]Sheet1!$F$408</f>
        <v>2.4E-2</v>
      </c>
      <c r="P101" s="9">
        <f>0.001*[94]Sheet1!$F$409</f>
        <v>2.4E-2</v>
      </c>
      <c r="Q101" s="9">
        <f>0.001*[94]Sheet1!$F$400</f>
        <v>2.4E-2</v>
      </c>
      <c r="R101" s="9">
        <f>0.001*[94]Sheet1!$F$411</f>
        <v>2.4E-2</v>
      </c>
      <c r="S101" s="9">
        <f>0.001*[94]Sheet1!$F$412</f>
        <v>2.4E-2</v>
      </c>
      <c r="T101" s="9">
        <f>0.001*[94]Sheet1!$F$413</f>
        <v>2.4E-2</v>
      </c>
      <c r="U101" s="9">
        <f>0.001*[94]Sheet1!$F$414</f>
        <v>2.4E-2</v>
      </c>
      <c r="V101" s="9">
        <f>0.001*[94]Sheet1!$F$415</f>
        <v>2.5000000000000001E-2</v>
      </c>
      <c r="W101" s="9">
        <f>0.001*[94]Sheet1!$F$416</f>
        <v>2.5000000000000001E-2</v>
      </c>
      <c r="X101" s="9">
        <f>0.001*[94]Sheet1!$F$417</f>
        <v>2.5000000000000001E-2</v>
      </c>
      <c r="Y101" s="9">
        <f>0.001*[94]Sheet1!$F$418</f>
        <v>2.5000000000000001E-2</v>
      </c>
      <c r="Z101" s="44">
        <f>0.001*[94]Sheet1!$F$419</f>
        <v>2.5000000000000001E-2</v>
      </c>
      <c r="AA101" s="35">
        <f t="shared" si="15"/>
        <v>2.5000000000000001E-2</v>
      </c>
      <c r="AB101" s="10">
        <f t="shared" si="16"/>
        <v>2.4E-2</v>
      </c>
      <c r="AC101" s="14">
        <f t="shared" si="17"/>
        <v>2.4208333333333342E-2</v>
      </c>
    </row>
    <row r="102" spans="2:29" ht="15" customHeight="1">
      <c r="B102" s="26">
        <v>18</v>
      </c>
      <c r="C102" s="43">
        <f>0.001*[94]Sheet1!$F$420</f>
        <v>2.5000000000000001E-2</v>
      </c>
      <c r="D102" s="9">
        <f>0.001*[94]Sheet1!$F$421</f>
        <v>2.5000000000000001E-2</v>
      </c>
      <c r="E102" s="9">
        <f>0.001*[94]Sheet1!$F$422</f>
        <v>2.6000000000000002E-2</v>
      </c>
      <c r="F102" s="9">
        <f>0.001*[94]Sheet1!$F$423</f>
        <v>2.6000000000000002E-2</v>
      </c>
      <c r="G102" s="9">
        <f>0.001*[94]Sheet1!$F$424</f>
        <v>2.6000000000000002E-2</v>
      </c>
      <c r="H102" s="9">
        <f>0.001*[94]Sheet1!$F$425</f>
        <v>2.6000000000000002E-2</v>
      </c>
      <c r="I102" s="9">
        <f>0.001*[94]Sheet1!$F$426</f>
        <v>2.6000000000000002E-2</v>
      </c>
      <c r="J102" s="9">
        <f>0.001*[94]Sheet1!$F$427</f>
        <v>2.6000000000000002E-2</v>
      </c>
      <c r="K102" s="9">
        <f>0.001*[94]Sheet1!$F$428</f>
        <v>2.6000000000000002E-2</v>
      </c>
      <c r="L102" s="9">
        <f>0.001*[94]Sheet1!$F$429</f>
        <v>2.6000000000000002E-2</v>
      </c>
      <c r="M102" s="9">
        <f>0.001*[94]Sheet1!$F$430</f>
        <v>2.5000000000000001E-2</v>
      </c>
      <c r="N102" s="9">
        <f>0.001*[94]Sheet1!$F$431</f>
        <v>2.5000000000000001E-2</v>
      </c>
      <c r="O102" s="9">
        <f>0.001*[94]Sheet1!$F$432</f>
        <v>2.5000000000000001E-2</v>
      </c>
      <c r="P102" s="9">
        <f>0.001*[94]Sheet1!$F$433</f>
        <v>2.5000000000000001E-2</v>
      </c>
      <c r="Q102" s="9">
        <f>0.001*[94]Sheet1!$F$434</f>
        <v>2.4E-2</v>
      </c>
      <c r="R102" s="9">
        <f>0.001*[94]Sheet1!$F$435</f>
        <v>2.5000000000000001E-2</v>
      </c>
      <c r="S102" s="9">
        <f>0.001*[94]Sheet1!$F$436</f>
        <v>2.5000000000000001E-2</v>
      </c>
      <c r="T102" s="9">
        <f>0.001*[94]Sheet1!$F$437</f>
        <v>2.5000000000000001E-2</v>
      </c>
      <c r="U102" s="9">
        <f>0.001*[94]Sheet1!$F$438</f>
        <v>2.5000000000000001E-2</v>
      </c>
      <c r="V102" s="9">
        <f>0.001*[94]Sheet1!$F$439</f>
        <v>2.5000000000000001E-2</v>
      </c>
      <c r="W102" s="9">
        <f>0.001*[94]Sheet1!$F$440</f>
        <v>2.5000000000000001E-2</v>
      </c>
      <c r="X102" s="9">
        <f>0.001*[94]Sheet1!$F$441</f>
        <v>2.5000000000000001E-2</v>
      </c>
      <c r="Y102" s="9">
        <f>0.001*[94]Sheet1!$F$442</f>
        <v>2.5000000000000001E-2</v>
      </c>
      <c r="Z102" s="44">
        <f>0.001*[94]Sheet1!$F$443</f>
        <v>2.5000000000000001E-2</v>
      </c>
      <c r="AA102" s="35">
        <f t="shared" si="15"/>
        <v>2.6000000000000002E-2</v>
      </c>
      <c r="AB102" s="10">
        <f t="shared" si="16"/>
        <v>2.4E-2</v>
      </c>
      <c r="AC102" s="14">
        <f t="shared" si="17"/>
        <v>2.5291666666666681E-2</v>
      </c>
    </row>
    <row r="103" spans="2:29" ht="15" customHeight="1">
      <c r="B103" s="26">
        <v>19</v>
      </c>
      <c r="C103" s="43">
        <f>0.001*[94]Sheet1!$F$444</f>
        <v>2.7E-2</v>
      </c>
      <c r="D103" s="9">
        <f>0.001*[94]Sheet1!$F$445</f>
        <v>3.3000000000000002E-2</v>
      </c>
      <c r="E103" s="9">
        <f>0.001*[94]Sheet1!$F$446</f>
        <v>3.6000000000000004E-2</v>
      </c>
      <c r="F103" s="9">
        <f>0.001*[94]Sheet1!$F$447</f>
        <v>0.03</v>
      </c>
      <c r="G103" s="9">
        <f>0.001*[94]Sheet1!$F$448</f>
        <v>2.9000000000000001E-2</v>
      </c>
      <c r="H103" s="9">
        <f>0.001*[94]Sheet1!$F$449</f>
        <v>2.9000000000000001E-2</v>
      </c>
      <c r="I103" s="9">
        <f>0.001*[94]Sheet1!$F$450</f>
        <v>3.6000000000000004E-2</v>
      </c>
      <c r="J103" s="9">
        <f>0.001*[94]Sheet1!$F$451</f>
        <v>3.6000000000000004E-2</v>
      </c>
      <c r="K103" s="9">
        <f>0.001*[94]Sheet1!$F$452</f>
        <v>3.6999999999999998E-2</v>
      </c>
      <c r="L103" s="9">
        <f>0.001*[94]Sheet1!$F$453</f>
        <v>3.3000000000000002E-2</v>
      </c>
      <c r="M103" s="9">
        <f>0.001*[94]Sheet1!$F$454</f>
        <v>3.2000000000000001E-2</v>
      </c>
      <c r="N103" s="9">
        <f>0.001*[94]Sheet1!$F$455</f>
        <v>2.8000000000000001E-2</v>
      </c>
      <c r="O103" s="9">
        <f>0.001*[94]Sheet1!$F$456</f>
        <v>2.5000000000000001E-2</v>
      </c>
      <c r="P103" s="9">
        <f>0.001*[94]Sheet1!$F$457</f>
        <v>2.4E-2</v>
      </c>
      <c r="Q103" s="9">
        <f>0.001*[94]Sheet1!$F$458</f>
        <v>2.4E-2</v>
      </c>
      <c r="R103" s="9">
        <f>0.001*[94]Sheet1!$F$459</f>
        <v>2.4E-2</v>
      </c>
      <c r="S103" s="9">
        <f>0.001*[94]Sheet1!$F$460</f>
        <v>2.4E-2</v>
      </c>
      <c r="T103" s="9">
        <f>0.001*[94]Sheet1!$F$461</f>
        <v>2.5000000000000001E-2</v>
      </c>
      <c r="U103" s="9">
        <f>0.001*[94]Sheet1!$F$462</f>
        <v>2.5000000000000001E-2</v>
      </c>
      <c r="V103" s="9">
        <f>0.001*[94]Sheet1!$F$463</f>
        <v>2.5000000000000001E-2</v>
      </c>
      <c r="W103" s="9">
        <f>0.001*[94]Sheet1!$F$464</f>
        <v>2.5000000000000001E-2</v>
      </c>
      <c r="X103" s="9">
        <f>0.001*[94]Sheet1!$F$465</f>
        <v>2.5000000000000001E-2</v>
      </c>
      <c r="Y103" s="9">
        <f>0.001*[94]Sheet1!$F$466</f>
        <v>2.5000000000000001E-2</v>
      </c>
      <c r="Z103" s="44">
        <f>0.001*[94]Sheet1!$F$467</f>
        <v>2.5000000000000001E-2</v>
      </c>
      <c r="AA103" s="35">
        <f t="shared" si="15"/>
        <v>3.6999999999999998E-2</v>
      </c>
      <c r="AB103" s="10">
        <f t="shared" si="16"/>
        <v>2.4E-2</v>
      </c>
      <c r="AC103" s="14">
        <f t="shared" si="17"/>
        <v>2.8416666666666677E-2</v>
      </c>
    </row>
    <row r="104" spans="2:29" ht="15" customHeight="1">
      <c r="B104" s="28">
        <v>20</v>
      </c>
      <c r="C104" s="47">
        <f>0.001*[94]Sheet1!$F$468</f>
        <v>2.5000000000000001E-2</v>
      </c>
      <c r="D104" s="20">
        <f>0.001*[94]Sheet1!$F$469</f>
        <v>2.6000000000000002E-2</v>
      </c>
      <c r="E104" s="20">
        <f>0.001*[94]Sheet1!$F$470</f>
        <v>2.6000000000000002E-2</v>
      </c>
      <c r="F104" s="20">
        <f>0.001*[94]Sheet1!$F$471</f>
        <v>2.6000000000000002E-2</v>
      </c>
      <c r="G104" s="20">
        <f>0.001*[94]Sheet1!$F$472</f>
        <v>2.6000000000000002E-2</v>
      </c>
      <c r="H104" s="20">
        <f>0.001*[94]Sheet1!$F$473</f>
        <v>2.6000000000000002E-2</v>
      </c>
      <c r="I104" s="20">
        <f>0.001*[94]Sheet1!$F$474</f>
        <v>2.7E-2</v>
      </c>
      <c r="J104" s="20">
        <f>0.001*[94]Sheet1!$F$475</f>
        <v>2.7E-2</v>
      </c>
      <c r="K104" s="20">
        <f>0.001*[94]Sheet1!$F$476</f>
        <v>2.7E-2</v>
      </c>
      <c r="L104" s="20">
        <f>0.001*[94]Sheet1!$F$477</f>
        <v>2.6000000000000002E-2</v>
      </c>
      <c r="M104" s="20">
        <f>0.001*[94]Sheet1!$F$478</f>
        <v>2.6000000000000002E-2</v>
      </c>
      <c r="N104" s="20">
        <f>0.001*[94]Sheet1!$F$479</f>
        <v>2.5000000000000001E-2</v>
      </c>
      <c r="O104" s="20">
        <f>0.001*[94]Sheet1!$F$480</f>
        <v>2.5000000000000001E-2</v>
      </c>
      <c r="P104" s="20">
        <f>0.001*[94]Sheet1!$F$481</f>
        <v>2.5000000000000001E-2</v>
      </c>
      <c r="Q104" s="20">
        <f>0.001*[94]Sheet1!$F$482</f>
        <v>2.5000000000000001E-2</v>
      </c>
      <c r="R104" s="20">
        <f>0.001*[94]Sheet1!$F$483</f>
        <v>2.5000000000000001E-2</v>
      </c>
      <c r="S104" s="20">
        <f>0.001*[94]Sheet1!$F$484</f>
        <v>2.5000000000000001E-2</v>
      </c>
      <c r="T104" s="20">
        <f>0.001*[94]Sheet1!$F$485</f>
        <v>2.5000000000000001E-2</v>
      </c>
      <c r="U104" s="20">
        <f>0.001*[94]Sheet1!$F$486</f>
        <v>2.6000000000000002E-2</v>
      </c>
      <c r="V104" s="20">
        <f>0.001*[94]Sheet1!$F$487</f>
        <v>2.6000000000000002E-2</v>
      </c>
      <c r="W104" s="20">
        <f>0.001*[94]Sheet1!$F$488</f>
        <v>2.6000000000000002E-2</v>
      </c>
      <c r="X104" s="20">
        <f>0.001*[94]Sheet1!$F$489</f>
        <v>2.5000000000000001E-2</v>
      </c>
      <c r="Y104" s="20">
        <f>0.001*[94]Sheet1!$F$490</f>
        <v>2.5000000000000001E-2</v>
      </c>
      <c r="Z104" s="48">
        <f>0.001*[94]Sheet1!$F$491</f>
        <v>2.5000000000000001E-2</v>
      </c>
      <c r="AA104" s="37">
        <f t="shared" si="15"/>
        <v>2.7E-2</v>
      </c>
      <c r="AB104" s="21">
        <f t="shared" si="16"/>
        <v>2.5000000000000001E-2</v>
      </c>
      <c r="AC104" s="22">
        <f t="shared" si="17"/>
        <v>2.5666666666666681E-2</v>
      </c>
    </row>
    <row r="105" spans="2:29" ht="15" customHeight="1">
      <c r="B105" s="26">
        <v>21</v>
      </c>
      <c r="C105" s="43">
        <f>0.001*[94]Sheet1!$F$492</f>
        <v>2.5000000000000001E-2</v>
      </c>
      <c r="D105" s="9">
        <f>0.001*[94]Sheet1!$F$493</f>
        <v>2.5000000000000001E-2</v>
      </c>
      <c r="E105" s="9">
        <f>0.001*[94]Sheet1!$F$494</f>
        <v>2.5000000000000001E-2</v>
      </c>
      <c r="F105" s="9">
        <f>0.001*[94]Sheet1!$F$495</f>
        <v>2.5000000000000001E-2</v>
      </c>
      <c r="G105" s="9">
        <f>0.001*[94]Sheet1!$F$496</f>
        <v>2.5000000000000001E-2</v>
      </c>
      <c r="H105" s="9">
        <f>0.001*[94]Sheet1!$F$497</f>
        <v>2.5000000000000001E-2</v>
      </c>
      <c r="I105" s="9">
        <f>0.001*[94]Sheet1!$F$498</f>
        <v>2.5000000000000001E-2</v>
      </c>
      <c r="J105" s="9">
        <f>0.001*[94]Sheet1!$F$499</f>
        <v>2.5000000000000001E-2</v>
      </c>
      <c r="K105" s="9">
        <f>0.001*[94]Sheet1!$F$500</f>
        <v>2.5000000000000001E-2</v>
      </c>
      <c r="L105" s="9">
        <f>0.001*[94]Sheet1!$F$501</f>
        <v>2.5000000000000001E-2</v>
      </c>
      <c r="M105" s="9">
        <f>0.001*[94]Sheet1!$F$502</f>
        <v>2.5000000000000001E-2</v>
      </c>
      <c r="N105" s="9">
        <f>0.001*[94]Sheet1!$F$503</f>
        <v>2.6000000000000002E-2</v>
      </c>
      <c r="O105" s="9">
        <f>0.001*[94]Sheet1!$F$504</f>
        <v>2.6000000000000002E-2</v>
      </c>
      <c r="P105" s="9">
        <f>0.001*[94]Sheet1!$F$505</f>
        <v>2.6000000000000002E-2</v>
      </c>
      <c r="Q105" s="9">
        <f>0.001*[94]Sheet1!$F$506</f>
        <v>2.5000000000000001E-2</v>
      </c>
      <c r="R105" s="9">
        <f>0.001*[94]Sheet1!$F$507</f>
        <v>2.5000000000000001E-2</v>
      </c>
      <c r="S105" s="9">
        <f>0.001*[94]Sheet1!$F$508</f>
        <v>2.6000000000000002E-2</v>
      </c>
      <c r="T105" s="9">
        <f>0.001*[94]Sheet1!$F$509</f>
        <v>2.5000000000000001E-2</v>
      </c>
      <c r="U105" s="9">
        <f>0.001*[94]Sheet1!$F$510</f>
        <v>2.5000000000000001E-2</v>
      </c>
      <c r="V105" s="9">
        <f>0.001*[94]Sheet1!$F$511</f>
        <v>2.5000000000000001E-2</v>
      </c>
      <c r="W105" s="9">
        <f>0.001*[94]Sheet1!$F$512</f>
        <v>2.6000000000000002E-2</v>
      </c>
      <c r="X105" s="9">
        <f>0.001*[94]Sheet1!$F$513</f>
        <v>2.6000000000000002E-2</v>
      </c>
      <c r="Y105" s="9">
        <f>0.001*[94]Sheet1!$F$514</f>
        <v>2.6000000000000002E-2</v>
      </c>
      <c r="Z105" s="44">
        <f>0.001*[94]Sheet1!$F$515</f>
        <v>2.6000000000000002E-2</v>
      </c>
      <c r="AA105" s="35">
        <f t="shared" si="15"/>
        <v>2.6000000000000002E-2</v>
      </c>
      <c r="AB105" s="10">
        <f t="shared" si="16"/>
        <v>2.5000000000000001E-2</v>
      </c>
      <c r="AC105" s="14">
        <f t="shared" si="17"/>
        <v>2.5333333333333343E-2</v>
      </c>
    </row>
    <row r="106" spans="2:29" ht="15" customHeight="1">
      <c r="B106" s="26">
        <v>22</v>
      </c>
      <c r="C106" s="43">
        <f>0.001*[94]Sheet1!$F$516</f>
        <v>2.6000000000000002E-2</v>
      </c>
      <c r="D106" s="9">
        <f>0.001*[94]Sheet1!$F$517</f>
        <v>2.7E-2</v>
      </c>
      <c r="E106" s="9">
        <f>0.001*[94]Sheet1!$F$518</f>
        <v>2.7E-2</v>
      </c>
      <c r="F106" s="9">
        <f>0.001*[94]Sheet1!$F$519</f>
        <v>2.7E-2</v>
      </c>
      <c r="G106" s="9">
        <f>0.001*[94]Sheet1!$F$520</f>
        <v>2.7E-2</v>
      </c>
      <c r="H106" s="9">
        <f>0.001*[94]Sheet1!$F$521</f>
        <v>2.7E-2</v>
      </c>
      <c r="I106" s="9">
        <f>0.001*[94]Sheet1!$F$522</f>
        <v>2.7E-2</v>
      </c>
      <c r="J106" s="9">
        <f>0.001*[94]Sheet1!$F$523</f>
        <v>2.7E-2</v>
      </c>
      <c r="K106" s="9">
        <f>0.001*[94]Sheet1!$F$524</f>
        <v>2.7E-2</v>
      </c>
      <c r="L106" s="9">
        <f>0.001*[94]Sheet1!$F$525</f>
        <v>2.7E-2</v>
      </c>
      <c r="M106" s="9">
        <f>0.001*[94]Sheet1!$F$526</f>
        <v>2.7E-2</v>
      </c>
      <c r="N106" s="9">
        <f>0.001*[94]Sheet1!$F$527</f>
        <v>2.9000000000000001E-2</v>
      </c>
      <c r="O106" s="9">
        <f>0.001*[94]Sheet1!$F$528</f>
        <v>0.03</v>
      </c>
      <c r="P106" s="9">
        <f>0.001*[94]Sheet1!$F$529</f>
        <v>0.03</v>
      </c>
      <c r="Q106" s="9">
        <f>0.001*[94]Sheet1!$F$530</f>
        <v>0.03</v>
      </c>
      <c r="R106" s="9">
        <f>0.001*[94]Sheet1!$F$531</f>
        <v>3.1E-2</v>
      </c>
      <c r="S106" s="9">
        <f>0.001*[94]Sheet1!$F$532</f>
        <v>2.9000000000000001E-2</v>
      </c>
      <c r="T106" s="9">
        <f>0.001*[94]Sheet1!$F$533</f>
        <v>2.9000000000000001E-2</v>
      </c>
      <c r="U106" s="9">
        <f>0.001*[94]Sheet1!$F$534</f>
        <v>2.9000000000000001E-2</v>
      </c>
      <c r="V106" s="9">
        <f>0.001*[94]Sheet1!$F$535</f>
        <v>2.8000000000000001E-2</v>
      </c>
      <c r="W106" s="9">
        <f>0.001*[94]Sheet1!$F$536</f>
        <v>2.7E-2</v>
      </c>
      <c r="X106" s="9">
        <f>0.001*[94]Sheet1!$F$537</f>
        <v>2.7E-2</v>
      </c>
      <c r="Y106" s="9">
        <f>0.001*[94]Sheet1!$F$538</f>
        <v>2.9000000000000001E-2</v>
      </c>
      <c r="Z106" s="44">
        <f>0.001*[94]Sheet1!$F$539</f>
        <v>2.9000000000000001E-2</v>
      </c>
      <c r="AA106" s="35">
        <f t="shared" si="15"/>
        <v>3.1E-2</v>
      </c>
      <c r="AB106" s="10">
        <f t="shared" si="16"/>
        <v>2.6000000000000002E-2</v>
      </c>
      <c r="AC106" s="14">
        <f t="shared" si="17"/>
        <v>2.8041666666666683E-2</v>
      </c>
    </row>
    <row r="107" spans="2:29" ht="15" customHeight="1">
      <c r="B107" s="26">
        <v>23</v>
      </c>
      <c r="C107" s="43">
        <f>0.001*[94]Sheet1!$F$540</f>
        <v>0.03</v>
      </c>
      <c r="D107" s="9">
        <f>0.001*[94]Sheet1!$F$541</f>
        <v>3.3000000000000002E-2</v>
      </c>
      <c r="E107" s="9">
        <f>0.001*[94]Sheet1!$F$542</f>
        <v>2.9000000000000001E-2</v>
      </c>
      <c r="F107" s="9">
        <f>0.001*[94]Sheet1!$F$543</f>
        <v>2.7E-2</v>
      </c>
      <c r="G107" s="9">
        <f>0.001*[94]Sheet1!$F$544</f>
        <v>2.7E-2</v>
      </c>
      <c r="H107" s="9">
        <f>0.001*[94]Sheet1!$F$545</f>
        <v>3.5000000000000003E-2</v>
      </c>
      <c r="I107" s="9">
        <f>0.001*[94]Sheet1!$F$546</f>
        <v>3.3000000000000002E-2</v>
      </c>
      <c r="J107" s="9">
        <f>0.001*[94]Sheet1!$F$547</f>
        <v>2.8000000000000001E-2</v>
      </c>
      <c r="K107" s="9">
        <f>0.001*[94]Sheet1!$F$548</f>
        <v>2.7E-2</v>
      </c>
      <c r="L107" s="9">
        <f>0.001*[94]Sheet1!$F$549</f>
        <v>2.7E-2</v>
      </c>
      <c r="M107" s="9">
        <f>0.001*[94]Sheet1!$F$550</f>
        <v>2.7E-2</v>
      </c>
      <c r="N107" s="9">
        <f>0.001*[94]Sheet1!$F$551</f>
        <v>2.6000000000000002E-2</v>
      </c>
      <c r="O107" s="9">
        <f>0.001*[94]Sheet1!$F$552</f>
        <v>2.6000000000000002E-2</v>
      </c>
      <c r="P107" s="9">
        <f>0.001*[94]Sheet1!$F$553</f>
        <v>2.6000000000000002E-2</v>
      </c>
      <c r="Q107" s="9">
        <f>0.001*[94]Sheet1!$F$554</f>
        <v>2.9000000000000001E-2</v>
      </c>
      <c r="R107" s="9">
        <f>0.001*[94]Sheet1!$F$555</f>
        <v>2.7E-2</v>
      </c>
      <c r="S107" s="9">
        <f>0.001*[94]Sheet1!$F$556</f>
        <v>2.6000000000000002E-2</v>
      </c>
      <c r="T107" s="9">
        <f>0.001*[94]Sheet1!$F$557</f>
        <v>2.5000000000000001E-2</v>
      </c>
      <c r="U107" s="9">
        <f>0.001*[94]Sheet1!$F$558</f>
        <v>2.6000000000000002E-2</v>
      </c>
      <c r="V107" s="9">
        <f>0.001*[94]Sheet1!$F$559</f>
        <v>2.5000000000000001E-2</v>
      </c>
      <c r="W107" s="9">
        <f>0.001*[94]Sheet1!$F$560</f>
        <v>2.6000000000000002E-2</v>
      </c>
      <c r="X107" s="9">
        <f>0.001*[94]Sheet1!$F$561</f>
        <v>2.6000000000000002E-2</v>
      </c>
      <c r="Y107" s="9">
        <f>0.001*[94]Sheet1!$F$562</f>
        <v>2.6000000000000002E-2</v>
      </c>
      <c r="Z107" s="44">
        <f>0.001*[94]Sheet1!$F$563</f>
        <v>2.8000000000000001E-2</v>
      </c>
      <c r="AA107" s="35">
        <f t="shared" si="15"/>
        <v>3.5000000000000003E-2</v>
      </c>
      <c r="AB107" s="10">
        <f t="shared" si="16"/>
        <v>2.5000000000000001E-2</v>
      </c>
      <c r="AC107" s="14">
        <f t="shared" si="17"/>
        <v>2.7708333333333349E-2</v>
      </c>
    </row>
    <row r="108" spans="2:29" ht="15" customHeight="1">
      <c r="B108" s="26">
        <v>24</v>
      </c>
      <c r="C108" s="43">
        <f>0.001*[94]Sheet1!$F$564</f>
        <v>3.1E-2</v>
      </c>
      <c r="D108" s="9">
        <f>0.001*[94]Sheet1!$F$565</f>
        <v>3.4000000000000002E-2</v>
      </c>
      <c r="E108" s="9">
        <f>0.001*[94]Sheet1!$F$566</f>
        <v>3.2000000000000001E-2</v>
      </c>
      <c r="F108" s="9">
        <f>0.001*[94]Sheet1!$F$567</f>
        <v>2.9000000000000001E-2</v>
      </c>
      <c r="G108" s="9">
        <f>0.001*[94]Sheet1!$F$568</f>
        <v>2.8000000000000001E-2</v>
      </c>
      <c r="H108" s="9">
        <f>0.001*[94]Sheet1!$F$569</f>
        <v>3.2000000000000001E-2</v>
      </c>
      <c r="I108" s="9">
        <f>0.001*[94]Sheet1!$F$570</f>
        <v>3.1E-2</v>
      </c>
      <c r="J108" s="9">
        <f>0.001*[94]Sheet1!$F$571</f>
        <v>2.8000000000000001E-2</v>
      </c>
      <c r="K108" s="9">
        <f>0.001*[94]Sheet1!$F$572</f>
        <v>2.6000000000000002E-2</v>
      </c>
      <c r="L108" s="9">
        <f>0.001*[94]Sheet1!$F$573</f>
        <v>2.6000000000000002E-2</v>
      </c>
      <c r="M108" s="9">
        <f>0.001*[94]Sheet1!$F$574</f>
        <v>2.6000000000000002E-2</v>
      </c>
      <c r="N108" s="9">
        <f>0.001*[94]Sheet1!$F$575</f>
        <v>2.6000000000000002E-2</v>
      </c>
      <c r="O108" s="9">
        <f>0.001*[94]Sheet1!$F$576</f>
        <v>2.6000000000000002E-2</v>
      </c>
      <c r="P108" s="9">
        <f>0.001*[94]Sheet1!$F$577</f>
        <v>2.5000000000000001E-2</v>
      </c>
      <c r="Q108" s="9">
        <f>0.001*[94]Sheet1!$F$578</f>
        <v>2.6000000000000002E-2</v>
      </c>
      <c r="R108" s="9">
        <f>0.001*[94]Sheet1!$F$579</f>
        <v>2.6000000000000002E-2</v>
      </c>
      <c r="S108" s="9">
        <f>0.001*[94]Sheet1!$F$580</f>
        <v>2.6000000000000002E-2</v>
      </c>
      <c r="T108" s="9">
        <f>0.001*[94]Sheet1!$F$581</f>
        <v>2.5000000000000001E-2</v>
      </c>
      <c r="U108" s="9">
        <f>0.001*[94]Sheet1!$F$582</f>
        <v>2.5000000000000001E-2</v>
      </c>
      <c r="V108" s="9">
        <f>0.001*[94]Sheet1!$F$583</f>
        <v>2.5000000000000001E-2</v>
      </c>
      <c r="W108" s="9">
        <f>0.001*[94]Sheet1!$F$584</f>
        <v>2.5000000000000001E-2</v>
      </c>
      <c r="X108" s="9">
        <f>0.001*[94]Sheet1!$F$585</f>
        <v>2.5000000000000001E-2</v>
      </c>
      <c r="Y108" s="9">
        <f>0.001*[94]Sheet1!$F$586</f>
        <v>2.6000000000000002E-2</v>
      </c>
      <c r="Z108" s="44">
        <f>0.001*[94]Sheet1!$F$587</f>
        <v>2.6000000000000002E-2</v>
      </c>
      <c r="AA108" s="35">
        <f t="shared" si="15"/>
        <v>3.4000000000000002E-2</v>
      </c>
      <c r="AB108" s="10">
        <f t="shared" si="16"/>
        <v>2.5000000000000001E-2</v>
      </c>
      <c r="AC108" s="14">
        <f t="shared" si="17"/>
        <v>2.7291666666666683E-2</v>
      </c>
    </row>
    <row r="109" spans="2:29" ht="15" customHeight="1">
      <c r="B109" s="26">
        <v>25</v>
      </c>
      <c r="C109" s="43">
        <f>0.001*[94]Sheet1!$F$588</f>
        <v>2.6000000000000002E-2</v>
      </c>
      <c r="D109" s="9">
        <f>0.001*[94]Sheet1!$F$589</f>
        <v>2.6000000000000002E-2</v>
      </c>
      <c r="E109" s="9">
        <f>0.001*[94]Sheet1!$F$590</f>
        <v>2.6000000000000002E-2</v>
      </c>
      <c r="F109" s="9">
        <f>0.001*[94]Sheet1!$F$591</f>
        <v>2.6000000000000002E-2</v>
      </c>
      <c r="G109" s="9">
        <f>0.001*[94]Sheet1!$F$592</f>
        <v>2.6000000000000002E-2</v>
      </c>
      <c r="H109" s="9">
        <f>0.001*[94]Sheet1!$F$593</f>
        <v>2.6000000000000002E-2</v>
      </c>
      <c r="I109" s="9">
        <f>0.001*[94]Sheet1!$F$594</f>
        <v>2.6000000000000002E-2</v>
      </c>
      <c r="J109" s="9">
        <f>0.001*[94]Sheet1!$F$595</f>
        <v>2.7E-2</v>
      </c>
      <c r="K109" s="9">
        <f>0.001*[94]Sheet1!$F$596</f>
        <v>2.6000000000000002E-2</v>
      </c>
      <c r="L109" s="9">
        <f>0.001*[94]Sheet1!$F$597</f>
        <v>2.6000000000000002E-2</v>
      </c>
      <c r="M109" s="9">
        <f>0.001*[94]Sheet1!$F$598</f>
        <v>2.5000000000000001E-2</v>
      </c>
      <c r="N109" s="9">
        <f>0.001*[94]Sheet1!$F$599</f>
        <v>2.5000000000000001E-2</v>
      </c>
      <c r="O109" s="9">
        <f>0.001*[94]Sheet1!$F$600</f>
        <v>2.5000000000000001E-2</v>
      </c>
      <c r="P109" s="9">
        <f>0.001*[94]Sheet1!$F$601</f>
        <v>2.5000000000000001E-2</v>
      </c>
      <c r="Q109" s="9">
        <f>0.001*[94]Sheet1!$F$602</f>
        <v>2.5000000000000001E-2</v>
      </c>
      <c r="R109" s="9">
        <f>0.001*[94]Sheet1!$F$603</f>
        <v>2.5000000000000001E-2</v>
      </c>
      <c r="S109" s="9">
        <f>0.001*[94]Sheet1!$F$604</f>
        <v>2.5000000000000001E-2</v>
      </c>
      <c r="T109" s="9">
        <f>0.001*[94]Sheet1!$F$605</f>
        <v>2.5000000000000001E-2</v>
      </c>
      <c r="U109" s="9">
        <f>0.001*[94]Sheet1!$F$606</f>
        <v>2.5000000000000001E-2</v>
      </c>
      <c r="V109" s="9">
        <f>0.001*[94]Sheet1!$F$607</f>
        <v>2.5000000000000001E-2</v>
      </c>
      <c r="W109" s="9">
        <f>0.001*[94]Sheet1!$F$608</f>
        <v>2.5000000000000001E-2</v>
      </c>
      <c r="X109" s="9">
        <f>0.001*[94]Sheet1!$F$609</f>
        <v>2.5000000000000001E-2</v>
      </c>
      <c r="Y109" s="9">
        <f>0.001*[94]Sheet1!$F$610</f>
        <v>2.6000000000000002E-2</v>
      </c>
      <c r="Z109" s="44">
        <f>0.001*[94]Sheet1!$F$611</f>
        <v>2.6000000000000002E-2</v>
      </c>
      <c r="AA109" s="35">
        <f t="shared" si="15"/>
        <v>2.7E-2</v>
      </c>
      <c r="AB109" s="10">
        <f t="shared" si="16"/>
        <v>2.5000000000000001E-2</v>
      </c>
      <c r="AC109" s="14">
        <f t="shared" si="17"/>
        <v>2.5541666666666681E-2</v>
      </c>
    </row>
    <row r="110" spans="2:29" ht="15" customHeight="1">
      <c r="B110" s="27">
        <v>26</v>
      </c>
      <c r="C110" s="45">
        <f>0.001*[94]Sheet1!$F$612</f>
        <v>2.6000000000000002E-2</v>
      </c>
      <c r="D110" s="17">
        <f>0.001*[94]Sheet1!$F$613</f>
        <v>2.6000000000000002E-2</v>
      </c>
      <c r="E110" s="17">
        <f>0.001*[94]Sheet1!$F$614</f>
        <v>2.6000000000000002E-2</v>
      </c>
      <c r="F110" s="17">
        <f>0.001*[94]Sheet1!$F$615</f>
        <v>2.6000000000000002E-2</v>
      </c>
      <c r="G110" s="17">
        <f>0.001*[94]Sheet1!$F$616</f>
        <v>2.6000000000000002E-2</v>
      </c>
      <c r="H110" s="17">
        <f>0.001*[94]Sheet1!$F$617</f>
        <v>2.5000000000000001E-2</v>
      </c>
      <c r="I110" s="17">
        <f>0.001*[94]Sheet1!$F$618</f>
        <v>2.5000000000000001E-2</v>
      </c>
      <c r="J110" s="17">
        <f>0.001*[94]Sheet1!$F$619</f>
        <v>2.6000000000000002E-2</v>
      </c>
      <c r="K110" s="17">
        <f>0.001*[94]Sheet1!$F$620</f>
        <v>2.5000000000000001E-2</v>
      </c>
      <c r="L110" s="17">
        <f>0.001*[94]Sheet1!$F$621</f>
        <v>2.5000000000000001E-2</v>
      </c>
      <c r="M110" s="17">
        <f>0.001*[94]Sheet1!$F$622</f>
        <v>2.5000000000000001E-2</v>
      </c>
      <c r="N110" s="17">
        <f>0.001*[94]Sheet1!$F$623</f>
        <v>2.5000000000000001E-2</v>
      </c>
      <c r="O110" s="17">
        <f>0.001*[94]Sheet1!$F$624</f>
        <v>2.5000000000000001E-2</v>
      </c>
      <c r="P110" s="17">
        <f>0.001*[94]Sheet1!$F$625</f>
        <v>2.4E-2</v>
      </c>
      <c r="Q110" s="17">
        <f>0.001*[94]Sheet1!$F$626</f>
        <v>2.5000000000000001E-2</v>
      </c>
      <c r="R110" s="17">
        <f>0.001*[94]Sheet1!$F$627</f>
        <v>2.5000000000000001E-2</v>
      </c>
      <c r="S110" s="17">
        <f>0.001*[94]Sheet1!$F$628</f>
        <v>2.5000000000000001E-2</v>
      </c>
      <c r="T110" s="17">
        <f>0.001*[94]Sheet1!$F$629</f>
        <v>2.5000000000000001E-2</v>
      </c>
      <c r="U110" s="17">
        <f>0.001*[94]Sheet1!$F$630</f>
        <v>2.5000000000000001E-2</v>
      </c>
      <c r="V110" s="17">
        <f>0.001*[94]Sheet1!$F$631</f>
        <v>2.5000000000000001E-2</v>
      </c>
      <c r="W110" s="17">
        <f>0.001*[94]Sheet1!$F$632</f>
        <v>2.5000000000000001E-2</v>
      </c>
      <c r="X110" s="17">
        <f>0.001*[94]Sheet1!$F$633</f>
        <v>2.6000000000000002E-2</v>
      </c>
      <c r="Y110" s="17">
        <f>0.001*[94]Sheet1!$F$634</f>
        <v>2.6000000000000002E-2</v>
      </c>
      <c r="Z110" s="46">
        <f>0.001*[94]Sheet1!$F$635</f>
        <v>2.6000000000000002E-2</v>
      </c>
      <c r="AA110" s="36">
        <f t="shared" si="15"/>
        <v>2.6000000000000002E-2</v>
      </c>
      <c r="AB110" s="18">
        <f t="shared" si="16"/>
        <v>2.4E-2</v>
      </c>
      <c r="AC110" s="19">
        <f t="shared" si="17"/>
        <v>2.5333333333333347E-2</v>
      </c>
    </row>
    <row r="111" spans="2:29" ht="15" customHeight="1">
      <c r="B111" s="26">
        <v>27</v>
      </c>
      <c r="C111" s="43">
        <f>0.001*[94]Sheet1!$F$636</f>
        <v>2.6000000000000002E-2</v>
      </c>
      <c r="D111" s="9">
        <f>0.001*[94]Sheet1!$F$637</f>
        <v>2.6000000000000002E-2</v>
      </c>
      <c r="E111" s="9">
        <f>0.001*[94]Sheet1!$F$638</f>
        <v>2.6000000000000002E-2</v>
      </c>
      <c r="F111" s="9">
        <f>0.001*[94]Sheet1!$F$639</f>
        <v>2.6000000000000002E-2</v>
      </c>
      <c r="G111" s="9">
        <f>0.001*[94]Sheet1!$F$640</f>
        <v>2.6000000000000002E-2</v>
      </c>
      <c r="H111" s="9">
        <f>0.001*[94]Sheet1!$F$641</f>
        <v>2.6000000000000002E-2</v>
      </c>
      <c r="I111" s="9">
        <f>0.001*[94]Sheet1!$F$642</f>
        <v>2.6000000000000002E-2</v>
      </c>
      <c r="J111" s="9">
        <f>0.001*[94]Sheet1!$F$643</f>
        <v>2.6000000000000002E-2</v>
      </c>
      <c r="K111" s="9">
        <f>0.001*[94]Sheet1!$F$644</f>
        <v>2.6000000000000002E-2</v>
      </c>
      <c r="L111" s="9">
        <f>0.001*[94]Sheet1!$F$645</f>
        <v>2.6000000000000002E-2</v>
      </c>
      <c r="M111" s="9">
        <f>0.001*[94]Sheet1!$F$646</f>
        <v>2.6000000000000002E-2</v>
      </c>
      <c r="N111" s="9">
        <f>0.001*[94]Sheet1!$F$647</f>
        <v>2.6000000000000002E-2</v>
      </c>
      <c r="O111" s="9">
        <f>0.001*[94]Sheet1!$F$648</f>
        <v>2.6000000000000002E-2</v>
      </c>
      <c r="P111" s="9">
        <f>0.001*[94]Sheet1!$F$649</f>
        <v>2.5000000000000001E-2</v>
      </c>
      <c r="Q111" s="9">
        <f>0.001*[94]Sheet1!$F$650</f>
        <v>2.8000000000000001E-2</v>
      </c>
      <c r="R111" s="9">
        <f>0.001*[94]Sheet1!$F$651</f>
        <v>3.9E-2</v>
      </c>
      <c r="S111" s="9">
        <f>0.001*[94]Sheet1!$F$652</f>
        <v>4.3000000000000003E-2</v>
      </c>
      <c r="T111" s="9">
        <f>0.001*[94]Sheet1!$F$653</f>
        <v>4.2000000000000003E-2</v>
      </c>
      <c r="U111" s="9">
        <f>0.001*[94]Sheet1!$F$654</f>
        <v>4.3000000000000003E-2</v>
      </c>
      <c r="V111" s="9">
        <f>0.001*[94]Sheet1!$F$655</f>
        <v>4.9000000000000002E-2</v>
      </c>
      <c r="W111" s="9">
        <f>0.001*[94]Sheet1!$F$656</f>
        <v>5.1000000000000004E-2</v>
      </c>
      <c r="X111" s="9">
        <f>0.001*[94]Sheet1!$F$657</f>
        <v>3.7999999999999999E-2</v>
      </c>
      <c r="Y111" s="9">
        <f>0.001*[94]Sheet1!$F$658</f>
        <v>0.03</v>
      </c>
      <c r="Z111" s="44">
        <f>0.001*[94]Sheet1!$F$659</f>
        <v>2.8000000000000001E-2</v>
      </c>
      <c r="AA111" s="35">
        <f t="shared" si="15"/>
        <v>5.1000000000000004E-2</v>
      </c>
      <c r="AB111" s="10">
        <f t="shared" si="16"/>
        <v>2.5000000000000001E-2</v>
      </c>
      <c r="AC111" s="14">
        <f t="shared" si="17"/>
        <v>3.1416666666666683E-2</v>
      </c>
    </row>
    <row r="112" spans="2:29" ht="15" customHeight="1">
      <c r="B112" s="26">
        <v>28</v>
      </c>
      <c r="C112" s="43">
        <f>0.001*[94]Sheet1!$F$660</f>
        <v>2.7E-2</v>
      </c>
      <c r="D112" s="9">
        <f>0.001*[94]Sheet1!$F$661</f>
        <v>2.7E-2</v>
      </c>
      <c r="E112" s="9">
        <f>0.001*[94]Sheet1!$F$662</f>
        <v>3.2000000000000001E-2</v>
      </c>
      <c r="F112" s="9">
        <f>0.001*[94]Sheet1!$F$663</f>
        <v>0.03</v>
      </c>
      <c r="G112" s="9">
        <f>0.001*[94]Sheet1!$F$664</f>
        <v>2.8000000000000001E-2</v>
      </c>
      <c r="H112" s="9">
        <f>0.001*[94]Sheet1!$F$665</f>
        <v>2.8000000000000001E-2</v>
      </c>
      <c r="I112" s="9">
        <f>0.001*[94]Sheet1!$F$666</f>
        <v>2.6000000000000002E-2</v>
      </c>
      <c r="J112" s="9">
        <f>0.001*[94]Sheet1!$F$667</f>
        <v>2.6000000000000002E-2</v>
      </c>
      <c r="K112" s="9">
        <f>0.001*[94]Sheet1!$F$668</f>
        <v>2.5000000000000001E-2</v>
      </c>
      <c r="L112" s="9">
        <f>0.001*[94]Sheet1!$F$669</f>
        <v>2.5000000000000001E-2</v>
      </c>
      <c r="M112" s="9">
        <f>0.001*[94]Sheet1!$F$670</f>
        <v>2.5000000000000001E-2</v>
      </c>
      <c r="N112" s="9">
        <f>0.001*[94]Sheet1!$F$671</f>
        <v>2.6000000000000002E-2</v>
      </c>
      <c r="O112" s="9">
        <f>0.001*[94]Sheet1!$F$672</f>
        <v>2.6000000000000002E-2</v>
      </c>
      <c r="P112" s="9">
        <f>0.001*[94]Sheet1!$F$673</f>
        <v>2.6000000000000002E-2</v>
      </c>
      <c r="Q112" s="9">
        <f>0.001*[94]Sheet1!$F$674</f>
        <v>2.6000000000000002E-2</v>
      </c>
      <c r="R112" s="9">
        <f>0.001*[94]Sheet1!$F$675</f>
        <v>2.6000000000000002E-2</v>
      </c>
      <c r="S112" s="9">
        <f>0.001*[94]Sheet1!$F$676</f>
        <v>2.6000000000000002E-2</v>
      </c>
      <c r="T112" s="9">
        <f>0.001*[94]Sheet1!$F$677</f>
        <v>2.6000000000000002E-2</v>
      </c>
      <c r="U112" s="9">
        <f>0.001*[94]Sheet1!$F$678</f>
        <v>2.6000000000000002E-2</v>
      </c>
      <c r="V112" s="9">
        <f>0.001*[94]Sheet1!$F$679</f>
        <v>2.6000000000000002E-2</v>
      </c>
      <c r="W112" s="9">
        <f>0.001*[94]Sheet1!$F$680</f>
        <v>2.6000000000000002E-2</v>
      </c>
      <c r="X112" s="9">
        <f>0.001*[94]Sheet1!$F$681</f>
        <v>2.6000000000000002E-2</v>
      </c>
      <c r="Y112" s="9">
        <f>0.001*[94]Sheet1!$F$682</f>
        <v>2.6000000000000002E-2</v>
      </c>
      <c r="Z112" s="44">
        <f>0.001*[94]Sheet1!$F$683</f>
        <v>2.6000000000000002E-2</v>
      </c>
      <c r="AA112" s="35">
        <f t="shared" si="15"/>
        <v>3.2000000000000001E-2</v>
      </c>
      <c r="AB112" s="10">
        <f t="shared" si="16"/>
        <v>2.5000000000000001E-2</v>
      </c>
      <c r="AC112" s="14">
        <f t="shared" si="17"/>
        <v>2.6541666666666675E-2</v>
      </c>
    </row>
    <row r="113" spans="2:29" ht="15" customHeight="1">
      <c r="B113" s="26">
        <v>29</v>
      </c>
      <c r="C113" s="43">
        <f>0.001*[94]Sheet1!$F$684</f>
        <v>2.6000000000000002E-2</v>
      </c>
      <c r="D113" s="9">
        <f>0.001*[94]Sheet1!$F$685</f>
        <v>2.6000000000000002E-2</v>
      </c>
      <c r="E113" s="9">
        <f>0.001*[94]Sheet1!$F$686</f>
        <v>2.6000000000000002E-2</v>
      </c>
      <c r="F113" s="9">
        <f>0.001*[94]Sheet1!$F$687</f>
        <v>2.6000000000000002E-2</v>
      </c>
      <c r="G113" s="9">
        <f>0.001*[94]Sheet1!$F$688</f>
        <v>2.7E-2</v>
      </c>
      <c r="H113" s="9">
        <f>0.001*[94]Sheet1!$F$689</f>
        <v>2.7E-2</v>
      </c>
      <c r="I113" s="9">
        <f>0.001*[94]Sheet1!$F$690</f>
        <v>2.7E-2</v>
      </c>
      <c r="J113" s="9">
        <f>0.001*[94]Sheet1!$F$691</f>
        <v>2.7E-2</v>
      </c>
      <c r="K113" s="9">
        <f>0.001*[94]Sheet1!$F$692</f>
        <v>2.7E-2</v>
      </c>
      <c r="L113" s="9">
        <f>0.001*[94]Sheet1!$F$693</f>
        <v>2.7E-2</v>
      </c>
      <c r="M113" s="9">
        <f>0.001*[94]Sheet1!$F$694</f>
        <v>2.7E-2</v>
      </c>
      <c r="N113" s="9">
        <f>0.001*[94]Sheet1!$F$695</f>
        <v>2.7E-2</v>
      </c>
      <c r="O113" s="9">
        <f>0.001*[94]Sheet1!$F$696</f>
        <v>2.7E-2</v>
      </c>
      <c r="P113" s="9">
        <f>0.001*[94]Sheet1!$F$697</f>
        <v>2.6000000000000002E-2</v>
      </c>
      <c r="Q113" s="9">
        <f>0.001*[94]Sheet1!$F$698</f>
        <v>2.6000000000000002E-2</v>
      </c>
      <c r="R113" s="9">
        <f>0.001*[94]Sheet1!$F$699</f>
        <v>2.6000000000000002E-2</v>
      </c>
      <c r="S113" s="9">
        <f>0.001*[94]Sheet1!$F$700</f>
        <v>2.6000000000000002E-2</v>
      </c>
      <c r="T113" s="9">
        <f>0.001*[94]Sheet1!$F$701</f>
        <v>2.7E-2</v>
      </c>
      <c r="U113" s="9">
        <f>0.001*[94]Sheet1!$F$702</f>
        <v>2.7E-2</v>
      </c>
      <c r="V113" s="9">
        <f>0.001*[94]Sheet1!$F$703</f>
        <v>2.6000000000000002E-2</v>
      </c>
      <c r="W113" s="9">
        <f>0.001*[94]Sheet1!$F$704</f>
        <v>2.6000000000000002E-2</v>
      </c>
      <c r="X113" s="9">
        <f>0.001*[94]Sheet1!$F$705</f>
        <v>2.6000000000000002E-2</v>
      </c>
      <c r="Y113" s="9">
        <f>0.001*[94]Sheet1!$F$706</f>
        <v>2.7E-2</v>
      </c>
      <c r="Z113" s="44">
        <f>0.001*[94]Sheet1!$F$707</f>
        <v>2.7E-2</v>
      </c>
      <c r="AA113" s="35">
        <f t="shared" si="15"/>
        <v>2.7E-2</v>
      </c>
      <c r="AB113" s="10">
        <f t="shared" si="16"/>
        <v>2.6000000000000002E-2</v>
      </c>
      <c r="AC113" s="14">
        <f t="shared" si="17"/>
        <v>2.6541666666666682E-2</v>
      </c>
    </row>
    <row r="114" spans="2:29" ht="15" customHeight="1">
      <c r="B114" s="28">
        <v>30</v>
      </c>
      <c r="C114" s="47">
        <f>0.001*[94]Sheet1!$F$708</f>
        <v>2.7E-2</v>
      </c>
      <c r="D114" s="20">
        <f>0.001*[94]Sheet1!$F$709</f>
        <v>2.9000000000000001E-2</v>
      </c>
      <c r="E114" s="20">
        <f>0.001*[94]Sheet1!$F$710</f>
        <v>3.1E-2</v>
      </c>
      <c r="F114" s="20">
        <f>0.001*[94]Sheet1!$F$711</f>
        <v>3.3000000000000002E-2</v>
      </c>
      <c r="G114" s="20">
        <f>0.001*[94]Sheet1!$F$712</f>
        <v>3.5000000000000003E-2</v>
      </c>
      <c r="H114" s="20">
        <f>0.001*[94]Sheet1!$F$713</f>
        <v>3.6000000000000004E-2</v>
      </c>
      <c r="I114" s="20">
        <f>0.001*[94]Sheet1!$F$714</f>
        <v>3.6999999999999998E-2</v>
      </c>
      <c r="J114" s="20">
        <f>0.001*[94]Sheet1!$F$715</f>
        <v>4.1000000000000002E-2</v>
      </c>
      <c r="K114" s="20">
        <f>0.001*[94]Sheet1!$F$716</f>
        <v>4.3999999999999997E-2</v>
      </c>
      <c r="L114" s="20">
        <f>0.001*[94]Sheet1!$F$717</f>
        <v>4.1000000000000002E-2</v>
      </c>
      <c r="M114" s="20">
        <f>0.001*[94]Sheet1!$F$718</f>
        <v>3.7999999999999999E-2</v>
      </c>
      <c r="N114" s="20">
        <f>0.001*[94]Sheet1!$F$719</f>
        <v>3.3000000000000002E-2</v>
      </c>
      <c r="O114" s="20">
        <f>0.001*[94]Sheet1!$F$720</f>
        <v>3.6000000000000004E-2</v>
      </c>
      <c r="P114" s="20">
        <f>0.001*[94]Sheet1!$F$721</f>
        <v>3.3000000000000002E-2</v>
      </c>
      <c r="Q114" s="20">
        <f>0.001*[94]Sheet1!$F$722</f>
        <v>3.3000000000000002E-2</v>
      </c>
      <c r="R114" s="20">
        <f>0.001*[94]Sheet1!$F$723</f>
        <v>2.9000000000000001E-2</v>
      </c>
      <c r="S114" s="20">
        <f>0.001*[94]Sheet1!$F$724</f>
        <v>2.6000000000000002E-2</v>
      </c>
      <c r="T114" s="20">
        <f>0.001*[94]Sheet1!$F$725</f>
        <v>2.6000000000000002E-2</v>
      </c>
      <c r="U114" s="20">
        <f>0.001*[94]Sheet1!$F$726</f>
        <v>2.6000000000000002E-2</v>
      </c>
      <c r="V114" s="20">
        <f>0.001*[94]Sheet1!$F$727</f>
        <v>2.6000000000000002E-2</v>
      </c>
      <c r="W114" s="20">
        <f>0.001*[94]Sheet1!$F$728</f>
        <v>2.6000000000000002E-2</v>
      </c>
      <c r="X114" s="20">
        <f>0.001*[94]Sheet1!$F$729</f>
        <v>2.6000000000000002E-2</v>
      </c>
      <c r="Y114" s="20">
        <f>0.001*[94]Sheet1!$F$730</f>
        <v>2.5000000000000001E-2</v>
      </c>
      <c r="Z114" s="48">
        <f>0.001*[94]Sheet1!$F$731</f>
        <v>2.7E-2</v>
      </c>
      <c r="AA114" s="37">
        <f t="shared" si="15"/>
        <v>4.3999999999999997E-2</v>
      </c>
      <c r="AB114" s="21">
        <f t="shared" si="16"/>
        <v>2.5000000000000001E-2</v>
      </c>
      <c r="AC114" s="22">
        <f t="shared" si="17"/>
        <v>3.1833333333333345E-2</v>
      </c>
    </row>
    <row r="115" spans="2:29" ht="15" customHeight="1">
      <c r="B115" s="29">
        <v>31</v>
      </c>
      <c r="C115" s="49">
        <f>0.001*[94]Sheet1!$F$732</f>
        <v>2.9000000000000001E-2</v>
      </c>
      <c r="D115" s="11">
        <f>0.001*[94]Sheet1!$F$733</f>
        <v>2.8000000000000001E-2</v>
      </c>
      <c r="E115" s="11">
        <f>0.001*[94]Sheet1!$F$734</f>
        <v>2.7E-2</v>
      </c>
      <c r="F115" s="11">
        <f>0.001*[94]Sheet1!$F$735</f>
        <v>2.6000000000000002E-2</v>
      </c>
      <c r="G115" s="11">
        <f>0.001*[94]Sheet1!$F$736</f>
        <v>2.6000000000000002E-2</v>
      </c>
      <c r="H115" s="11">
        <f>0.001*[94]Sheet1!$F$737</f>
        <v>2.5000000000000001E-2</v>
      </c>
      <c r="I115" s="11">
        <f>0.001*[94]Sheet1!$F$738</f>
        <v>2.5000000000000001E-2</v>
      </c>
      <c r="J115" s="11">
        <f>0.001*[94]Sheet1!$F$739</f>
        <v>2.5000000000000001E-2</v>
      </c>
      <c r="K115" s="11">
        <f>0.001*[94]Sheet1!$F$740</f>
        <v>2.5000000000000001E-2</v>
      </c>
      <c r="L115" s="11">
        <f>0.001*[94]Sheet1!$F$741</f>
        <v>2.5000000000000001E-2</v>
      </c>
      <c r="M115" s="11">
        <f>0.001*[94]Sheet1!$F$742</f>
        <v>2.5000000000000001E-2</v>
      </c>
      <c r="N115" s="11">
        <f>0.001*[94]Sheet1!$F$743</f>
        <v>2.5000000000000001E-2</v>
      </c>
      <c r="O115" s="11">
        <f>0.001*[94]Sheet1!$F$744</f>
        <v>2.5000000000000001E-2</v>
      </c>
      <c r="P115" s="11">
        <f>0.001*[94]Sheet1!$F$745</f>
        <v>2.5000000000000001E-2</v>
      </c>
      <c r="Q115" s="11">
        <f>0.001*[94]Sheet1!$F$746</f>
        <v>2.5000000000000001E-2</v>
      </c>
      <c r="R115" s="11">
        <f>0.001*[94]Sheet1!$F$747</f>
        <v>2.5000000000000001E-2</v>
      </c>
      <c r="S115" s="11">
        <f>0.001*[94]Sheet1!$F$748</f>
        <v>2.5000000000000001E-2</v>
      </c>
      <c r="T115" s="11">
        <f>0.001*[94]Sheet1!$F$749</f>
        <v>2.5000000000000001E-2</v>
      </c>
      <c r="U115" s="11">
        <f>0.001*[94]Sheet1!$F$750</f>
        <v>2.5000000000000001E-2</v>
      </c>
      <c r="V115" s="11">
        <f>0.001*[94]Sheet1!$F$751</f>
        <v>2.5000000000000001E-2</v>
      </c>
      <c r="W115" s="11">
        <f>0.001*[94]Sheet1!$F$752</f>
        <v>2.5000000000000001E-2</v>
      </c>
      <c r="X115" s="11">
        <f>0.001*[94]Sheet1!$F$753</f>
        <v>2.5000000000000001E-2</v>
      </c>
      <c r="Y115" s="11">
        <f>0.001*[94]Sheet1!$F$754</f>
        <v>2.6000000000000002E-2</v>
      </c>
      <c r="Z115" s="50">
        <f>0.001*[94]Sheet1!$F$755</f>
        <v>2.5000000000000001E-2</v>
      </c>
      <c r="AA115" s="38">
        <f t="shared" si="15"/>
        <v>2.9000000000000001E-2</v>
      </c>
      <c r="AB115" s="8">
        <f t="shared" si="16"/>
        <v>2.5000000000000001E-2</v>
      </c>
      <c r="AC115" s="15">
        <f t="shared" si="17"/>
        <v>2.5500000000000012E-2</v>
      </c>
    </row>
    <row r="116" spans="2:29" ht="15" customHeight="1">
      <c r="B116" s="30" t="s">
        <v>0</v>
      </c>
      <c r="C116" s="47">
        <f t="shared" ref="C116:Z116" si="18">MAX(C85:C115)</f>
        <v>4.1000000000000002E-2</v>
      </c>
      <c r="D116" s="20">
        <f t="shared" si="18"/>
        <v>4.4999999999999998E-2</v>
      </c>
      <c r="E116" s="20">
        <f t="shared" si="18"/>
        <v>3.9E-2</v>
      </c>
      <c r="F116" s="20">
        <f t="shared" si="18"/>
        <v>3.6000000000000004E-2</v>
      </c>
      <c r="G116" s="20">
        <f t="shared" si="18"/>
        <v>3.6000000000000004E-2</v>
      </c>
      <c r="H116" s="20">
        <f t="shared" si="18"/>
        <v>3.6000000000000004E-2</v>
      </c>
      <c r="I116" s="20">
        <f t="shared" si="18"/>
        <v>3.6999999999999998E-2</v>
      </c>
      <c r="J116" s="20">
        <f t="shared" si="18"/>
        <v>4.1000000000000002E-2</v>
      </c>
      <c r="K116" s="20">
        <f t="shared" si="18"/>
        <v>4.3999999999999997E-2</v>
      </c>
      <c r="L116" s="20">
        <f t="shared" si="18"/>
        <v>4.1000000000000002E-2</v>
      </c>
      <c r="M116" s="20">
        <f t="shared" si="18"/>
        <v>3.7999999999999999E-2</v>
      </c>
      <c r="N116" s="20">
        <f t="shared" si="18"/>
        <v>3.5000000000000003E-2</v>
      </c>
      <c r="O116" s="20">
        <f t="shared" si="18"/>
        <v>3.6000000000000004E-2</v>
      </c>
      <c r="P116" s="20">
        <f t="shared" si="18"/>
        <v>3.3000000000000002E-2</v>
      </c>
      <c r="Q116" s="20">
        <f t="shared" si="18"/>
        <v>3.3000000000000002E-2</v>
      </c>
      <c r="R116" s="20">
        <f t="shared" si="18"/>
        <v>4.4999999999999998E-2</v>
      </c>
      <c r="S116" s="20">
        <f t="shared" si="18"/>
        <v>4.5999999999999999E-2</v>
      </c>
      <c r="T116" s="20">
        <f t="shared" si="18"/>
        <v>4.2000000000000003E-2</v>
      </c>
      <c r="U116" s="20">
        <f t="shared" si="18"/>
        <v>4.3000000000000003E-2</v>
      </c>
      <c r="V116" s="20">
        <f t="shared" si="18"/>
        <v>4.9000000000000002E-2</v>
      </c>
      <c r="W116" s="20">
        <f t="shared" si="18"/>
        <v>5.1000000000000004E-2</v>
      </c>
      <c r="X116" s="20">
        <f t="shared" si="18"/>
        <v>0.04</v>
      </c>
      <c r="Y116" s="20">
        <f t="shared" si="18"/>
        <v>4.4999999999999998E-2</v>
      </c>
      <c r="Z116" s="48">
        <f t="shared" si="18"/>
        <v>4.4999999999999998E-2</v>
      </c>
      <c r="AA116" s="162" t="s">
        <v>15</v>
      </c>
      <c r="AB116" s="163"/>
      <c r="AC116" s="164"/>
    </row>
    <row r="117" spans="2:29" ht="15" customHeight="1">
      <c r="B117" s="31" t="s">
        <v>1</v>
      </c>
      <c r="C117" s="51">
        <f t="shared" ref="C117:Z117" si="19">MIN(C85:C115)</f>
        <v>2.4E-2</v>
      </c>
      <c r="D117" s="5">
        <f t="shared" si="19"/>
        <v>2.4E-2</v>
      </c>
      <c r="E117" s="5">
        <f t="shared" si="19"/>
        <v>2.4E-2</v>
      </c>
      <c r="F117" s="5">
        <f t="shared" si="19"/>
        <v>2.4E-2</v>
      </c>
      <c r="G117" s="5">
        <f t="shared" si="19"/>
        <v>2.4E-2</v>
      </c>
      <c r="H117" s="5">
        <f t="shared" si="19"/>
        <v>2.4E-2</v>
      </c>
      <c r="I117" s="5">
        <f t="shared" si="19"/>
        <v>2.4E-2</v>
      </c>
      <c r="J117" s="5">
        <f t="shared" si="19"/>
        <v>2.4E-2</v>
      </c>
      <c r="K117" s="5">
        <f t="shared" si="19"/>
        <v>2.4E-2</v>
      </c>
      <c r="L117" s="5">
        <f t="shared" si="19"/>
        <v>2.4E-2</v>
      </c>
      <c r="M117" s="5">
        <f t="shared" si="19"/>
        <v>2.4E-2</v>
      </c>
      <c r="N117" s="5">
        <f t="shared" si="19"/>
        <v>2.4E-2</v>
      </c>
      <c r="O117" s="5">
        <f t="shared" si="19"/>
        <v>2.4E-2</v>
      </c>
      <c r="P117" s="5">
        <f t="shared" si="19"/>
        <v>2.4E-2</v>
      </c>
      <c r="Q117" s="5">
        <f t="shared" si="19"/>
        <v>2.4E-2</v>
      </c>
      <c r="R117" s="5">
        <f t="shared" si="19"/>
        <v>2.4E-2</v>
      </c>
      <c r="S117" s="5">
        <f t="shared" si="19"/>
        <v>2.4E-2</v>
      </c>
      <c r="T117" s="5">
        <f t="shared" si="19"/>
        <v>2.4E-2</v>
      </c>
      <c r="U117" s="5">
        <f t="shared" si="19"/>
        <v>2.4E-2</v>
      </c>
      <c r="V117" s="5">
        <f t="shared" si="19"/>
        <v>2.4E-2</v>
      </c>
      <c r="W117" s="5">
        <f t="shared" si="19"/>
        <v>2.4E-2</v>
      </c>
      <c r="X117" s="5">
        <f t="shared" si="19"/>
        <v>2.4E-2</v>
      </c>
      <c r="Y117" s="5">
        <f t="shared" si="19"/>
        <v>2.4E-2</v>
      </c>
      <c r="Z117" s="52">
        <f t="shared" si="19"/>
        <v>2.4E-2</v>
      </c>
      <c r="AA117" s="156">
        <f>AVERAGE(AA85:AA115)</f>
        <v>3.316129032258066E-2</v>
      </c>
      <c r="AB117" s="158">
        <f>AVERAGE(AB85:AB115)</f>
        <v>2.6645161290322596E-2</v>
      </c>
      <c r="AC117" s="160">
        <f>AVERAGE(AC85:AC115)</f>
        <v>2.8672043010752706E-2</v>
      </c>
    </row>
    <row r="118" spans="2:29" ht="15" customHeight="1" thickBot="1">
      <c r="B118" s="32" t="s">
        <v>14</v>
      </c>
      <c r="C118" s="53">
        <f t="shared" ref="C118:Z118" si="20">AVERAGE(C85:C115)</f>
        <v>2.9000000000000015E-2</v>
      </c>
      <c r="D118" s="6">
        <f t="shared" si="20"/>
        <v>2.9483870967741951E-2</v>
      </c>
      <c r="E118" s="6">
        <f t="shared" si="20"/>
        <v>2.9419354838709694E-2</v>
      </c>
      <c r="F118" s="6">
        <f t="shared" si="20"/>
        <v>2.8903225806451632E-2</v>
      </c>
      <c r="G118" s="6">
        <f t="shared" si="20"/>
        <v>2.8870967741935503E-2</v>
      </c>
      <c r="H118" s="6">
        <f t="shared" si="20"/>
        <v>2.9161290322580663E-2</v>
      </c>
      <c r="I118" s="6">
        <f t="shared" si="20"/>
        <v>2.9290322580645182E-2</v>
      </c>
      <c r="J118" s="6">
        <f t="shared" si="20"/>
        <v>2.9709677419354853E-2</v>
      </c>
      <c r="K118" s="6">
        <f t="shared" si="20"/>
        <v>2.9709677419354853E-2</v>
      </c>
      <c r="L118" s="6">
        <f t="shared" si="20"/>
        <v>2.9000000000000019E-2</v>
      </c>
      <c r="M118" s="6">
        <f t="shared" si="20"/>
        <v>2.858064516129034E-2</v>
      </c>
      <c r="N118" s="6">
        <f t="shared" si="20"/>
        <v>2.822580645161292E-2</v>
      </c>
      <c r="O118" s="6">
        <f t="shared" si="20"/>
        <v>2.8000000000000018E-2</v>
      </c>
      <c r="P118" s="6">
        <f t="shared" si="20"/>
        <v>2.7548387096774211E-2</v>
      </c>
      <c r="Q118" s="6">
        <f t="shared" si="20"/>
        <v>2.7806451612903245E-2</v>
      </c>
      <c r="R118" s="6">
        <f t="shared" si="20"/>
        <v>2.8451612903225822E-2</v>
      </c>
      <c r="S118" s="6">
        <f t="shared" si="20"/>
        <v>2.8612903225806466E-2</v>
      </c>
      <c r="T118" s="6">
        <f t="shared" si="20"/>
        <v>2.822580645161292E-2</v>
      </c>
      <c r="U118" s="6">
        <f t="shared" si="20"/>
        <v>2.822580645161292E-2</v>
      </c>
      <c r="V118" s="6">
        <f t="shared" si="20"/>
        <v>2.8354838709677439E-2</v>
      </c>
      <c r="W118" s="6">
        <f t="shared" si="20"/>
        <v>2.8419354838709696E-2</v>
      </c>
      <c r="X118" s="6">
        <f t="shared" si="20"/>
        <v>2.8322580645161306E-2</v>
      </c>
      <c r="Y118" s="6">
        <f t="shared" si="20"/>
        <v>2.8322580645161306E-2</v>
      </c>
      <c r="Z118" s="54">
        <f t="shared" si="20"/>
        <v>2.848387096774195E-2</v>
      </c>
      <c r="AA118" s="157"/>
      <c r="AB118" s="159"/>
      <c r="AC118" s="161"/>
    </row>
    <row r="120" spans="2:29" ht="268.5" customHeight="1"/>
    <row r="122" spans="2:29" ht="18" customHeight="1">
      <c r="B122" s="165" t="s">
        <v>86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0.001*[95]Sheet1!$F$12</f>
        <v>4.3000000000000003E-2</v>
      </c>
      <c r="D125" s="12">
        <f>0.001*[95]Sheet1!$F$13</f>
        <v>4.3000000000000003E-2</v>
      </c>
      <c r="E125" s="12">
        <f>0.001*[95]Sheet1!$F$14</f>
        <v>4.3000000000000003E-2</v>
      </c>
      <c r="F125" s="12">
        <f>0.001*[95]Sheet1!$F$15</f>
        <v>4.3000000000000003E-2</v>
      </c>
      <c r="G125" s="12">
        <f>0.001*[95]Sheet1!$F$16</f>
        <v>4.3999999999999997E-2</v>
      </c>
      <c r="H125" s="12">
        <f>0.001*[95]Sheet1!$F$17</f>
        <v>4.3999999999999997E-2</v>
      </c>
      <c r="I125" s="12">
        <f>0.001*[95]Sheet1!$F$18</f>
        <v>4.3999999999999997E-2</v>
      </c>
      <c r="J125" s="12">
        <f>0.001*[95]Sheet1!$F$19</f>
        <v>4.3999999999999997E-2</v>
      </c>
      <c r="K125" s="12">
        <f>0.001*[95]Sheet1!$F$20</f>
        <v>4.3999999999999997E-2</v>
      </c>
      <c r="L125" s="12">
        <f>0.001*[95]Sheet1!$F$21</f>
        <v>4.3000000000000003E-2</v>
      </c>
      <c r="M125" s="12">
        <f>0.001*[95]Sheet1!$F$22</f>
        <v>4.3999999999999997E-2</v>
      </c>
      <c r="N125" s="12">
        <f>0.001*[95]Sheet1!$F$23</f>
        <v>4.3000000000000003E-2</v>
      </c>
      <c r="O125" s="12">
        <f>0.001*[95]Sheet1!$F$24</f>
        <v>4.3999999999999997E-2</v>
      </c>
      <c r="P125" s="12">
        <f>0.001*[95]Sheet1!$F$25</f>
        <v>4.3999999999999997E-2</v>
      </c>
      <c r="Q125" s="12">
        <f>0.001*[95]Sheet1!$F$26</f>
        <v>4.3999999999999997E-2</v>
      </c>
      <c r="R125" s="12">
        <f>0.001*[95]Sheet1!$F$27</f>
        <v>4.3000000000000003E-2</v>
      </c>
      <c r="S125" s="12">
        <f>0.001*[95]Sheet1!$F$28</f>
        <v>4.3000000000000003E-2</v>
      </c>
      <c r="T125" s="12">
        <f>0.001*[95]Sheet1!$F$29</f>
        <v>4.3999999999999997E-2</v>
      </c>
      <c r="U125" s="12">
        <f>0.001*[95]Sheet1!$F$30</f>
        <v>4.3999999999999997E-2</v>
      </c>
      <c r="V125" s="12">
        <f>0.001*[95]Sheet1!$F$31</f>
        <v>4.3000000000000003E-2</v>
      </c>
      <c r="W125" s="12">
        <f>0.001*[95]Sheet1!$F$32</f>
        <v>4.3000000000000003E-2</v>
      </c>
      <c r="X125" s="12">
        <f>0.001*[95]Sheet1!$F$33</f>
        <v>4.3000000000000003E-2</v>
      </c>
      <c r="Y125" s="12">
        <f>0.001*[95]Sheet1!$F$34</f>
        <v>4.3000000000000003E-2</v>
      </c>
      <c r="Z125" s="42">
        <f>0.001*[95]Sheet1!$F$35</f>
        <v>4.3000000000000003E-2</v>
      </c>
      <c r="AA125" s="34">
        <f>MAX(C125:Z125)</f>
        <v>4.3999999999999997E-2</v>
      </c>
      <c r="AB125" s="13">
        <f>MIN(C125:Z125)</f>
        <v>4.3000000000000003E-2</v>
      </c>
      <c r="AC125" s="16">
        <f>AVERAGE(C125:Z125)</f>
        <v>4.3458333333333342E-2</v>
      </c>
    </row>
    <row r="126" spans="2:29" ht="15" customHeight="1">
      <c r="B126" s="26">
        <v>2</v>
      </c>
      <c r="C126" s="43">
        <f>0.001*[95]Sheet1!$F$36</f>
        <v>4.3000000000000003E-2</v>
      </c>
      <c r="D126" s="9">
        <f>0.001*[95]Sheet1!$F$37</f>
        <v>4.3000000000000003E-2</v>
      </c>
      <c r="E126" s="9">
        <f>0.001*[95]Sheet1!$F$38</f>
        <v>4.3000000000000003E-2</v>
      </c>
      <c r="F126" s="9">
        <f>0.001*[95]Sheet1!$F$39</f>
        <v>4.3000000000000003E-2</v>
      </c>
      <c r="G126" s="9">
        <f>0.001*[95]Sheet1!$F$40</f>
        <v>4.3000000000000003E-2</v>
      </c>
      <c r="H126" s="9">
        <f>0.001*[95]Sheet1!$F$41</f>
        <v>4.3000000000000003E-2</v>
      </c>
      <c r="I126" s="9">
        <f>0.001*[95]Sheet1!$F$42</f>
        <v>4.3000000000000003E-2</v>
      </c>
      <c r="J126" s="9">
        <f>0.001*[95]Sheet1!$F$43</f>
        <v>4.3000000000000003E-2</v>
      </c>
      <c r="K126" s="9">
        <f>0.001*[95]Sheet1!$F$44</f>
        <v>4.3000000000000003E-2</v>
      </c>
      <c r="L126" s="9">
        <f>0.001*[95]Sheet1!$F$45</f>
        <v>4.3000000000000003E-2</v>
      </c>
      <c r="M126" s="9">
        <f>0.001*[95]Sheet1!$F$46</f>
        <v>4.3000000000000003E-2</v>
      </c>
      <c r="N126" s="9">
        <f>0.001*[95]Sheet1!$F$47</f>
        <v>4.3000000000000003E-2</v>
      </c>
      <c r="O126" s="9">
        <f>0.001*[95]Sheet1!$F$48</f>
        <v>4.3000000000000003E-2</v>
      </c>
      <c r="P126" s="9">
        <f>0.001*[95]Sheet1!$F$49</f>
        <v>4.3000000000000003E-2</v>
      </c>
      <c r="Q126" s="9">
        <f>0.001*[95]Sheet1!$F$50</f>
        <v>4.3000000000000003E-2</v>
      </c>
      <c r="R126" s="9">
        <f>0.001*[95]Sheet1!$F$51</f>
        <v>4.3000000000000003E-2</v>
      </c>
      <c r="S126" s="9">
        <f>0.001*[95]Sheet1!$F$52</f>
        <v>4.3000000000000003E-2</v>
      </c>
      <c r="T126" s="9">
        <f>0.001*[95]Sheet1!$F$53</f>
        <v>4.3999999999999997E-2</v>
      </c>
      <c r="U126" s="9">
        <f>0.001*[95]Sheet1!$F$54</f>
        <v>4.3999999999999997E-2</v>
      </c>
      <c r="V126" s="9">
        <f>0.001*[95]Sheet1!$F$55</f>
        <v>4.5999999999999999E-2</v>
      </c>
      <c r="W126" s="9">
        <f>0.001*[95]Sheet1!$F$56</f>
        <v>4.4999999999999998E-2</v>
      </c>
      <c r="X126" s="9">
        <f>0.001*[95]Sheet1!$F$57</f>
        <v>4.8000000000000001E-2</v>
      </c>
      <c r="Y126" s="9">
        <f>0.001*[95]Sheet1!$F$58</f>
        <v>4.8000000000000001E-2</v>
      </c>
      <c r="Z126" s="44">
        <f>0.001*[95]Sheet1!$F$59</f>
        <v>5.1000000000000004E-2</v>
      </c>
      <c r="AA126" s="35">
        <f t="shared" ref="AA126:AA155" si="21">MAX(C126:Z126)</f>
        <v>5.1000000000000004E-2</v>
      </c>
      <c r="AB126" s="10">
        <f t="shared" ref="AB126:AB155" si="22">MIN(C126:Z126)</f>
        <v>4.3000000000000003E-2</v>
      </c>
      <c r="AC126" s="14">
        <f t="shared" ref="AC126:AC155" si="23">AVERAGE(C126:Z126)</f>
        <v>4.4041666666666673E-2</v>
      </c>
    </row>
    <row r="127" spans="2:29" ht="15" customHeight="1">
      <c r="B127" s="26">
        <v>3</v>
      </c>
      <c r="C127" s="43">
        <f>0.001*[95]Sheet1!$F$60</f>
        <v>4.9000000000000002E-2</v>
      </c>
      <c r="D127" s="9">
        <f>0.001*[95]Sheet1!$F$61</f>
        <v>4.4999999999999998E-2</v>
      </c>
      <c r="E127" s="9">
        <f>0.001*[95]Sheet1!$F$62</f>
        <v>4.4999999999999998E-2</v>
      </c>
      <c r="F127" s="9">
        <f>0.001*[95]Sheet1!$F$63</f>
        <v>4.3000000000000003E-2</v>
      </c>
      <c r="G127" s="9">
        <f>0.001*[95]Sheet1!$F$64</f>
        <v>4.3000000000000003E-2</v>
      </c>
      <c r="H127" s="9">
        <f>0.001*[95]Sheet1!$F$65</f>
        <v>4.3000000000000003E-2</v>
      </c>
      <c r="I127" s="9">
        <f>0.001*[95]Sheet1!$F$66</f>
        <v>4.3000000000000003E-2</v>
      </c>
      <c r="J127" s="9">
        <f>0.001*[95]Sheet1!$F$67</f>
        <v>4.3999999999999997E-2</v>
      </c>
      <c r="K127" s="9">
        <f>0.001*[95]Sheet1!$F$68</f>
        <v>4.3999999999999997E-2</v>
      </c>
      <c r="L127" s="9">
        <f>0.001*[95]Sheet1!$F$69</f>
        <v>4.3999999999999997E-2</v>
      </c>
      <c r="M127" s="9">
        <f>0.001*[95]Sheet1!$F$70</f>
        <v>4.3000000000000003E-2</v>
      </c>
      <c r="N127" s="9">
        <f>0.001*[95]Sheet1!$F$71</f>
        <v>4.3000000000000003E-2</v>
      </c>
      <c r="O127" s="9">
        <f>0.001*[95]Sheet1!$F$72</f>
        <v>4.3000000000000003E-2</v>
      </c>
      <c r="P127" s="9">
        <f>0.001*[95]Sheet1!$F$73</f>
        <v>4.3000000000000003E-2</v>
      </c>
      <c r="Q127" s="9">
        <f>0.001*[95]Sheet1!$F$74</f>
        <v>4.3000000000000003E-2</v>
      </c>
      <c r="R127" s="9">
        <f>0.001*[95]Sheet1!$F$75</f>
        <v>4.3000000000000003E-2</v>
      </c>
      <c r="S127" s="9">
        <f>0.001*[95]Sheet1!$F$76</f>
        <v>4.3000000000000003E-2</v>
      </c>
      <c r="T127" s="9">
        <f>0.001*[95]Sheet1!$F$77</f>
        <v>4.3999999999999997E-2</v>
      </c>
      <c r="U127" s="9">
        <f>0.001*[95]Sheet1!$F$78</f>
        <v>4.3000000000000003E-2</v>
      </c>
      <c r="V127" s="9">
        <f>0.001*[95]Sheet1!$F$79</f>
        <v>4.3999999999999997E-2</v>
      </c>
      <c r="W127" s="9">
        <f>0.001*[95]Sheet1!$F$80</f>
        <v>4.3000000000000003E-2</v>
      </c>
      <c r="X127" s="9">
        <f>0.001*[95]Sheet1!$F$81</f>
        <v>4.3000000000000003E-2</v>
      </c>
      <c r="Y127" s="9">
        <f>0.001*[95]Sheet1!$F$82</f>
        <v>4.3000000000000003E-2</v>
      </c>
      <c r="Z127" s="44">
        <f>0.001*[95]Sheet1!$F$83</f>
        <v>4.3000000000000003E-2</v>
      </c>
      <c r="AA127" s="35">
        <f t="shared" si="21"/>
        <v>4.9000000000000002E-2</v>
      </c>
      <c r="AB127" s="10">
        <f t="shared" si="22"/>
        <v>4.3000000000000003E-2</v>
      </c>
      <c r="AC127" s="14">
        <f t="shared" si="23"/>
        <v>4.3625000000000004E-2</v>
      </c>
    </row>
    <row r="128" spans="2:29" ht="15" customHeight="1">
      <c r="B128" s="26">
        <v>4</v>
      </c>
      <c r="C128" s="43">
        <f>0.001*[95]Sheet1!$F$84</f>
        <v>4.3000000000000003E-2</v>
      </c>
      <c r="D128" s="9">
        <f>0.001*[95]Sheet1!$F$85</f>
        <v>4.3000000000000003E-2</v>
      </c>
      <c r="E128" s="9">
        <f>0.001*[95]Sheet1!$F$86</f>
        <v>4.3000000000000003E-2</v>
      </c>
      <c r="F128" s="9">
        <f>0.001*[95]Sheet1!$F$87</f>
        <v>4.3999999999999997E-2</v>
      </c>
      <c r="G128" s="9">
        <f>0.001*[95]Sheet1!$F$88</f>
        <v>4.3999999999999997E-2</v>
      </c>
      <c r="H128" s="9">
        <f>0.001*[95]Sheet1!$F$89</f>
        <v>4.3000000000000003E-2</v>
      </c>
      <c r="I128" s="9">
        <f>0.001*[95]Sheet1!$F$90</f>
        <v>4.4999999999999998E-2</v>
      </c>
      <c r="J128" s="9">
        <f>0.001*[95]Sheet1!$F$91</f>
        <v>4.5999999999999999E-2</v>
      </c>
      <c r="K128" s="9">
        <f>0.001*[95]Sheet1!$F$92</f>
        <v>4.5999999999999999E-2</v>
      </c>
      <c r="L128" s="9">
        <f>0.001*[95]Sheet1!$F$93</f>
        <v>4.5999999999999999E-2</v>
      </c>
      <c r="M128" s="9">
        <f>0.001*[95]Sheet1!$F$94</f>
        <v>4.5999999999999999E-2</v>
      </c>
      <c r="N128" s="9">
        <f>0.001*[95]Sheet1!$F$95</f>
        <v>4.4999999999999998E-2</v>
      </c>
      <c r="O128" s="9">
        <f>0.001*[95]Sheet1!$F$96</f>
        <v>4.3999999999999997E-2</v>
      </c>
      <c r="P128" s="9">
        <f>0.001*[95]Sheet1!$F$97</f>
        <v>4.3000000000000003E-2</v>
      </c>
      <c r="Q128" s="9">
        <f>0.001*[95]Sheet1!$F$98</f>
        <v>4.2000000000000003E-2</v>
      </c>
      <c r="R128" s="9">
        <f>0.001*[95]Sheet1!$F$99</f>
        <v>4.2000000000000003E-2</v>
      </c>
      <c r="S128" s="9">
        <f>0.001*[95]Sheet1!$F$100</f>
        <v>4.3000000000000003E-2</v>
      </c>
      <c r="T128" s="9">
        <f>0.001*[95]Sheet1!$F$101</f>
        <v>4.8000000000000001E-2</v>
      </c>
      <c r="U128" s="9">
        <f>0.001*[95]Sheet1!$F$102</f>
        <v>4.5999999999999999E-2</v>
      </c>
      <c r="V128" s="9">
        <f>0.001*[95]Sheet1!$F$103</f>
        <v>4.4999999999999998E-2</v>
      </c>
      <c r="W128" s="9">
        <f>0.001*[95]Sheet1!$F$104</f>
        <v>4.3000000000000003E-2</v>
      </c>
      <c r="X128" s="9">
        <f>0.001*[95]Sheet1!$F$105</f>
        <v>4.3000000000000003E-2</v>
      </c>
      <c r="Y128" s="9">
        <f>0.001*[95]Sheet1!$F$106</f>
        <v>4.3000000000000003E-2</v>
      </c>
      <c r="Z128" s="44">
        <f>0.001*[95]Sheet1!$F$107</f>
        <v>4.3000000000000003E-2</v>
      </c>
      <c r="AA128" s="35">
        <f t="shared" si="21"/>
        <v>4.8000000000000001E-2</v>
      </c>
      <c r="AB128" s="10">
        <f t="shared" si="22"/>
        <v>4.2000000000000003E-2</v>
      </c>
      <c r="AC128" s="14">
        <f t="shared" si="23"/>
        <v>4.4125000000000004E-2</v>
      </c>
    </row>
    <row r="129" spans="2:29" ht="15" customHeight="1">
      <c r="B129" s="26">
        <v>5</v>
      </c>
      <c r="C129" s="43">
        <f>0.001*[95]Sheet1!$F$108</f>
        <v>4.3999999999999997E-2</v>
      </c>
      <c r="D129" s="9">
        <f>0.001*[95]Sheet1!$F$109</f>
        <v>4.3000000000000003E-2</v>
      </c>
      <c r="E129" s="9">
        <f>0.001*[95]Sheet1!$F$110</f>
        <v>4.3000000000000003E-2</v>
      </c>
      <c r="F129" s="9">
        <f>0.001*[95]Sheet1!$F$111</f>
        <v>4.3000000000000003E-2</v>
      </c>
      <c r="G129" s="9">
        <f>0.001*[95]Sheet1!$F$112</f>
        <v>4.3000000000000003E-2</v>
      </c>
      <c r="H129" s="9">
        <f>0.001*[95]Sheet1!$F$113</f>
        <v>4.3000000000000003E-2</v>
      </c>
      <c r="I129" s="9">
        <f>0.001*[95]Sheet1!$F$114</f>
        <v>4.3000000000000003E-2</v>
      </c>
      <c r="J129" s="9">
        <f>0.001*[95]Sheet1!$F$115</f>
        <v>4.3000000000000003E-2</v>
      </c>
      <c r="K129" s="9">
        <f>0.001*[95]Sheet1!$F$116</f>
        <v>4.3000000000000003E-2</v>
      </c>
      <c r="L129" s="9">
        <f>0.001*[95]Sheet1!$F$117</f>
        <v>4.2000000000000003E-2</v>
      </c>
      <c r="M129" s="9">
        <f>0.001*[95]Sheet1!$F$118</f>
        <v>4.2000000000000003E-2</v>
      </c>
      <c r="N129" s="9">
        <f>0.001*[95]Sheet1!$F$119</f>
        <v>4.2000000000000003E-2</v>
      </c>
      <c r="O129" s="9">
        <f>0.001*[95]Sheet1!$F$120</f>
        <v>4.2000000000000003E-2</v>
      </c>
      <c r="P129" s="9">
        <f>0.001*[95]Sheet1!$F$121</f>
        <v>4.2000000000000003E-2</v>
      </c>
      <c r="Q129" s="9">
        <f>0.001*[95]Sheet1!$F$122</f>
        <v>4.2000000000000003E-2</v>
      </c>
      <c r="R129" s="9">
        <f>0.001*[95]Sheet1!$F$123</f>
        <v>4.2000000000000003E-2</v>
      </c>
      <c r="S129" s="9">
        <f>0.001*[95]Sheet1!$F$124</f>
        <v>4.3000000000000003E-2</v>
      </c>
      <c r="T129" s="9">
        <f>0.001*[95]Sheet1!$F$125</f>
        <v>4.3999999999999997E-2</v>
      </c>
      <c r="U129" s="9">
        <f>0.001*[95]Sheet1!$F$126</f>
        <v>4.3000000000000003E-2</v>
      </c>
      <c r="V129" s="9">
        <f>0.001*[95]Sheet1!$F$127</f>
        <v>4.3000000000000003E-2</v>
      </c>
      <c r="W129" s="9">
        <f>0.001*[95]Sheet1!$F$128</f>
        <v>4.3000000000000003E-2</v>
      </c>
      <c r="X129" s="9">
        <f>0.001*[95]Sheet1!$F$129</f>
        <v>4.3000000000000003E-2</v>
      </c>
      <c r="Y129" s="9">
        <f>0.001*[95]Sheet1!$F$130</f>
        <v>4.3000000000000003E-2</v>
      </c>
      <c r="Z129" s="44">
        <f>0.001*[95]Sheet1!$F$131</f>
        <v>4.3000000000000003E-2</v>
      </c>
      <c r="AA129" s="35">
        <f t="shared" si="21"/>
        <v>4.3999999999999997E-2</v>
      </c>
      <c r="AB129" s="10">
        <f t="shared" si="22"/>
        <v>4.2000000000000003E-2</v>
      </c>
      <c r="AC129" s="14">
        <f t="shared" si="23"/>
        <v>4.2791666666666679E-2</v>
      </c>
    </row>
    <row r="130" spans="2:29" ht="15" customHeight="1">
      <c r="B130" s="27">
        <v>6</v>
      </c>
      <c r="C130" s="45">
        <f>0.001*[95]Sheet1!$F$132</f>
        <v>4.3000000000000003E-2</v>
      </c>
      <c r="D130" s="17">
        <f>0.001*[95]Sheet1!$F$133</f>
        <v>4.3000000000000003E-2</v>
      </c>
      <c r="E130" s="17">
        <f>0.001*[95]Sheet1!$F$134</f>
        <v>4.3999999999999997E-2</v>
      </c>
      <c r="F130" s="17">
        <f>0.001*[95]Sheet1!$F$135</f>
        <v>4.3000000000000003E-2</v>
      </c>
      <c r="G130" s="17">
        <f>0.001*[95]Sheet1!$F$136</f>
        <v>4.3000000000000003E-2</v>
      </c>
      <c r="H130" s="17">
        <f>0.001*[95]Sheet1!$F$137</f>
        <v>4.3000000000000003E-2</v>
      </c>
      <c r="I130" s="17">
        <f>0.001*[95]Sheet1!$F$138</f>
        <v>4.3000000000000003E-2</v>
      </c>
      <c r="J130" s="17">
        <f>0.001*[95]Sheet1!$F$139</f>
        <v>4.3000000000000003E-2</v>
      </c>
      <c r="K130" s="17">
        <f>0.001*[95]Sheet1!$F$140</f>
        <v>4.3000000000000003E-2</v>
      </c>
      <c r="L130" s="17">
        <f>0.001*[95]Sheet1!$F$141</f>
        <v>4.2000000000000003E-2</v>
      </c>
      <c r="M130" s="17">
        <f>0.001*[95]Sheet1!$F$142</f>
        <v>4.2000000000000003E-2</v>
      </c>
      <c r="N130" s="17">
        <f>0.001*[95]Sheet1!$F$143</f>
        <v>4.2000000000000003E-2</v>
      </c>
      <c r="O130" s="17">
        <f>0.001*[95]Sheet1!$F$144</f>
        <v>4.2000000000000003E-2</v>
      </c>
      <c r="P130" s="17">
        <f>0.001*[95]Sheet1!$F$145</f>
        <v>4.2000000000000003E-2</v>
      </c>
      <c r="Q130" s="17">
        <f>0.001*[95]Sheet1!$F$146</f>
        <v>4.2000000000000003E-2</v>
      </c>
      <c r="R130" s="17">
        <f>0.001*[95]Sheet1!$F$147</f>
        <v>4.2000000000000003E-2</v>
      </c>
      <c r="S130" s="17">
        <f>0.001*[95]Sheet1!$F$148</f>
        <v>4.2000000000000003E-2</v>
      </c>
      <c r="T130" s="17">
        <f>0.001*[95]Sheet1!$F$149</f>
        <v>4.2000000000000003E-2</v>
      </c>
      <c r="U130" s="17">
        <f>0.001*[95]Sheet1!$F$150</f>
        <v>4.2000000000000003E-2</v>
      </c>
      <c r="V130" s="17">
        <f>0.001*[95]Sheet1!$F$151</f>
        <v>4.3000000000000003E-2</v>
      </c>
      <c r="W130" s="17">
        <f>0.001*[95]Sheet1!$F$152</f>
        <v>4.3000000000000003E-2</v>
      </c>
      <c r="X130" s="17">
        <f>0.001*[95]Sheet1!$F$153</f>
        <v>4.3000000000000003E-2</v>
      </c>
      <c r="Y130" s="17">
        <f>0.001*[95]Sheet1!$F$154</f>
        <v>4.3000000000000003E-2</v>
      </c>
      <c r="Z130" s="46">
        <f>0.001*[95]Sheet1!$F$155</f>
        <v>4.3000000000000003E-2</v>
      </c>
      <c r="AA130" s="36">
        <f t="shared" si="21"/>
        <v>4.3999999999999997E-2</v>
      </c>
      <c r="AB130" s="18">
        <f t="shared" si="22"/>
        <v>4.2000000000000003E-2</v>
      </c>
      <c r="AC130" s="19">
        <f t="shared" si="23"/>
        <v>4.2625000000000017E-2</v>
      </c>
    </row>
    <row r="131" spans="2:29" ht="15" customHeight="1">
      <c r="B131" s="26">
        <v>7</v>
      </c>
      <c r="C131" s="43">
        <f>0.001*[95]Sheet1!$F$156</f>
        <v>4.3000000000000003E-2</v>
      </c>
      <c r="D131" s="9">
        <f>0.001*[95]Sheet1!$F$157</f>
        <v>4.3000000000000003E-2</v>
      </c>
      <c r="E131" s="9">
        <f>0.001*[95]Sheet1!$F$158</f>
        <v>4.3000000000000003E-2</v>
      </c>
      <c r="F131" s="9">
        <f>0.001*[95]Sheet1!$F$159</f>
        <v>4.3000000000000003E-2</v>
      </c>
      <c r="G131" s="9">
        <f>0.001*[95]Sheet1!$F$160</f>
        <v>4.3000000000000003E-2</v>
      </c>
      <c r="H131" s="9">
        <f>0.001*[95]Sheet1!$F$161</f>
        <v>4.3000000000000003E-2</v>
      </c>
      <c r="I131" s="9">
        <f>0.001*[95]Sheet1!$F$162</f>
        <v>4.3000000000000003E-2</v>
      </c>
      <c r="J131" s="9">
        <f>0.001*[95]Sheet1!$F$163</f>
        <v>4.3000000000000003E-2</v>
      </c>
      <c r="K131" s="9">
        <f>0.001*[95]Sheet1!$F$164</f>
        <v>4.3000000000000003E-2</v>
      </c>
      <c r="L131" s="9">
        <f>0.001*[95]Sheet1!$F$165</f>
        <v>4.3000000000000003E-2</v>
      </c>
      <c r="M131" s="9">
        <f>0.001*[95]Sheet1!$F$166</f>
        <v>4.3000000000000003E-2</v>
      </c>
      <c r="N131" s="9">
        <f>0.001*[95]Sheet1!$F$167</f>
        <v>4.3000000000000003E-2</v>
      </c>
      <c r="O131" s="9">
        <f>0.001*[95]Sheet1!$F$168</f>
        <v>4.3999999999999997E-2</v>
      </c>
      <c r="P131" s="9">
        <f>0.001*[95]Sheet1!$F$169</f>
        <v>4.3000000000000003E-2</v>
      </c>
      <c r="Q131" s="9">
        <f>0.001*[95]Sheet1!$F$170</f>
        <v>4.3000000000000003E-2</v>
      </c>
      <c r="R131" s="9">
        <f>0.001*[95]Sheet1!$F$171</f>
        <v>4.3000000000000003E-2</v>
      </c>
      <c r="S131" s="9">
        <f>0.001*[95]Sheet1!$F$172</f>
        <v>4.3000000000000003E-2</v>
      </c>
      <c r="T131" s="9">
        <f>0.001*[95]Sheet1!$F$173</f>
        <v>4.3000000000000003E-2</v>
      </c>
      <c r="U131" s="9">
        <f>0.001*[95]Sheet1!$F$174</f>
        <v>4.3000000000000003E-2</v>
      </c>
      <c r="V131" s="9">
        <f>0.001*[95]Sheet1!$F$175</f>
        <v>4.3000000000000003E-2</v>
      </c>
      <c r="W131" s="9">
        <f>0.001*[95]Sheet1!$F$176</f>
        <v>4.3000000000000003E-2</v>
      </c>
      <c r="X131" s="9">
        <f>0.001*[95]Sheet1!$F$177</f>
        <v>4.3000000000000003E-2</v>
      </c>
      <c r="Y131" s="9">
        <f>0.001*[95]Sheet1!$F$178</f>
        <v>4.3999999999999997E-2</v>
      </c>
      <c r="Z131" s="44">
        <f>0.001*[95]Sheet1!$F$179</f>
        <v>4.3000000000000003E-2</v>
      </c>
      <c r="AA131" s="35">
        <f t="shared" si="21"/>
        <v>4.3999999999999997E-2</v>
      </c>
      <c r="AB131" s="10">
        <f t="shared" si="22"/>
        <v>4.3000000000000003E-2</v>
      </c>
      <c r="AC131" s="14">
        <f t="shared" si="23"/>
        <v>4.3083333333333342E-2</v>
      </c>
    </row>
    <row r="132" spans="2:29" ht="15" customHeight="1">
      <c r="B132" s="26">
        <v>8</v>
      </c>
      <c r="C132" s="43">
        <f>0.001*[95]Sheet1!$F$180</f>
        <v>4.3000000000000003E-2</v>
      </c>
      <c r="D132" s="9">
        <f>0.001*[95]Sheet1!$F$181</f>
        <v>4.3000000000000003E-2</v>
      </c>
      <c r="E132" s="9">
        <f>0.001*[95]Sheet1!$F$182</f>
        <v>4.3000000000000003E-2</v>
      </c>
      <c r="F132" s="9">
        <f>0.001*[95]Sheet1!$F$183</f>
        <v>4.3000000000000003E-2</v>
      </c>
      <c r="G132" s="9">
        <f>0.001*[95]Sheet1!$F$184</f>
        <v>4.3000000000000003E-2</v>
      </c>
      <c r="H132" s="9">
        <f>0.001*[95]Sheet1!$F$185</f>
        <v>4.3000000000000003E-2</v>
      </c>
      <c r="I132" s="9">
        <f>0.001*[95]Sheet1!$F$186</f>
        <v>4.3000000000000003E-2</v>
      </c>
      <c r="J132" s="9">
        <f>0.001*[95]Sheet1!$F$187</f>
        <v>4.3000000000000003E-2</v>
      </c>
      <c r="K132" s="9">
        <f>0.001*[95]Sheet1!$F$188</f>
        <v>4.3000000000000003E-2</v>
      </c>
      <c r="L132" s="9">
        <f>0.001*[95]Sheet1!$F$189</f>
        <v>4.3000000000000003E-2</v>
      </c>
      <c r="M132" s="9">
        <f>0.001*[95]Sheet1!$F$190</f>
        <v>4.3000000000000003E-2</v>
      </c>
      <c r="N132" s="9">
        <f>0.001*[95]Sheet1!$F$191</f>
        <v>4.3000000000000003E-2</v>
      </c>
      <c r="O132" s="9">
        <f>0.001*[95]Sheet1!$F$192</f>
        <v>4.3000000000000003E-2</v>
      </c>
      <c r="P132" s="9">
        <f>0.001*[95]Sheet1!$F$193</f>
        <v>4.3000000000000003E-2</v>
      </c>
      <c r="Q132" s="9">
        <f>0.001*[95]Sheet1!$F$194</f>
        <v>4.3000000000000003E-2</v>
      </c>
      <c r="R132" s="9">
        <f>0.001*[95]Sheet1!$F$195</f>
        <v>4.3000000000000003E-2</v>
      </c>
      <c r="S132" s="9">
        <f>0.001*[95]Sheet1!$F$196</f>
        <v>4.3000000000000003E-2</v>
      </c>
      <c r="T132" s="9">
        <f>0.001*[95]Sheet1!$F$197</f>
        <v>4.3000000000000003E-2</v>
      </c>
      <c r="U132" s="9">
        <f>0.001*[95]Sheet1!$F$198</f>
        <v>4.3000000000000003E-2</v>
      </c>
      <c r="V132" s="9">
        <f>0.001*[95]Sheet1!$F$199</f>
        <v>4.3000000000000003E-2</v>
      </c>
      <c r="W132" s="9">
        <f>0.001*[95]Sheet1!$F$200</f>
        <v>4.3000000000000003E-2</v>
      </c>
      <c r="X132" s="9">
        <f>0.001*[95]Sheet1!$F$201</f>
        <v>4.3000000000000003E-2</v>
      </c>
      <c r="Y132" s="9">
        <f>0.001*[95]Sheet1!$F$202</f>
        <v>4.3000000000000003E-2</v>
      </c>
      <c r="Z132" s="44">
        <f>0.001*[95]Sheet1!$F$203</f>
        <v>4.3000000000000003E-2</v>
      </c>
      <c r="AA132" s="35">
        <f t="shared" si="21"/>
        <v>4.3000000000000003E-2</v>
      </c>
      <c r="AB132" s="10">
        <f t="shared" si="22"/>
        <v>4.3000000000000003E-2</v>
      </c>
      <c r="AC132" s="14">
        <f t="shared" si="23"/>
        <v>4.300000000000001E-2</v>
      </c>
    </row>
    <row r="133" spans="2:29" ht="15" customHeight="1">
      <c r="B133" s="26">
        <v>9</v>
      </c>
      <c r="C133" s="43">
        <f>0.001*[95]Sheet1!$F$204</f>
        <v>4.3999999999999997E-2</v>
      </c>
      <c r="D133" s="9">
        <f>0.001*[95]Sheet1!$F$205</f>
        <v>4.4999999999999998E-2</v>
      </c>
      <c r="E133" s="9">
        <f>0.001*[95]Sheet1!$F$206</f>
        <v>4.4999999999999998E-2</v>
      </c>
      <c r="F133" s="9">
        <f>0.001*[95]Sheet1!$F$207</f>
        <v>4.4999999999999998E-2</v>
      </c>
      <c r="G133" s="9">
        <f>0.001*[95]Sheet1!$F$208</f>
        <v>4.4999999999999998E-2</v>
      </c>
      <c r="H133" s="9">
        <f>0.001*[95]Sheet1!$F$209</f>
        <v>4.5999999999999999E-2</v>
      </c>
      <c r="I133" s="9">
        <f>0.001*[95]Sheet1!$F$210</f>
        <v>4.7E-2</v>
      </c>
      <c r="J133" s="9">
        <f>0.001*[95]Sheet1!$F$211</f>
        <v>0.05</v>
      </c>
      <c r="K133" s="9">
        <f>0.001*[95]Sheet1!$F$212</f>
        <v>4.9000000000000002E-2</v>
      </c>
      <c r="L133" s="9">
        <f>0.001*[95]Sheet1!$F$213</f>
        <v>4.7E-2</v>
      </c>
      <c r="M133" s="9">
        <f>0.001*[95]Sheet1!$F$214</f>
        <v>4.4999999999999998E-2</v>
      </c>
      <c r="N133" s="9">
        <f>0.001*[95]Sheet1!$F$215</f>
        <v>4.4999999999999998E-2</v>
      </c>
      <c r="O133" s="9">
        <f>0.001*[95]Sheet1!$F$216</f>
        <v>4.3999999999999997E-2</v>
      </c>
      <c r="P133" s="9">
        <f>0.001*[95]Sheet1!$F$217</f>
        <v>4.3000000000000003E-2</v>
      </c>
      <c r="Q133" s="9">
        <f>0.001*[95]Sheet1!$F$218</f>
        <v>4.3000000000000003E-2</v>
      </c>
      <c r="R133" s="9">
        <f>0.001*[95]Sheet1!$F$219</f>
        <v>4.3000000000000003E-2</v>
      </c>
      <c r="S133" s="9">
        <f>0.001*[95]Sheet1!$F$220</f>
        <v>4.3999999999999997E-2</v>
      </c>
      <c r="T133" s="9">
        <f>0.001*[95]Sheet1!$F$221</f>
        <v>4.3999999999999997E-2</v>
      </c>
      <c r="U133" s="9">
        <f>0.001*[95]Sheet1!$F$222</f>
        <v>4.3999999999999997E-2</v>
      </c>
      <c r="V133" s="9">
        <f>0.001*[95]Sheet1!$F$223</f>
        <v>4.3000000000000003E-2</v>
      </c>
      <c r="W133" s="9">
        <f>0.001*[95]Sheet1!$F$224</f>
        <v>4.3999999999999997E-2</v>
      </c>
      <c r="X133" s="9">
        <f>0.001*[95]Sheet1!$F$225</f>
        <v>4.4999999999999998E-2</v>
      </c>
      <c r="Y133" s="9">
        <f>0.001*[95]Sheet1!$F$226</f>
        <v>4.3999999999999997E-2</v>
      </c>
      <c r="Z133" s="44">
        <f>0.001*[95]Sheet1!$F$227</f>
        <v>4.3999999999999997E-2</v>
      </c>
      <c r="AA133" s="35">
        <f t="shared" si="21"/>
        <v>0.05</v>
      </c>
      <c r="AB133" s="10">
        <f t="shared" si="22"/>
        <v>4.3000000000000003E-2</v>
      </c>
      <c r="AC133" s="14">
        <f t="shared" si="23"/>
        <v>4.4916666666666681E-2</v>
      </c>
    </row>
    <row r="134" spans="2:29" ht="15" customHeight="1">
      <c r="B134" s="28">
        <v>10</v>
      </c>
      <c r="C134" s="47">
        <f>0.001*[95]Sheet1!$F$228</f>
        <v>4.3999999999999997E-2</v>
      </c>
      <c r="D134" s="20">
        <f>0.001*[95]Sheet1!$F$229</f>
        <v>4.3000000000000003E-2</v>
      </c>
      <c r="E134" s="20">
        <f>0.001*[95]Sheet1!$F$230</f>
        <v>4.3000000000000003E-2</v>
      </c>
      <c r="F134" s="20">
        <f>0.001*[95]Sheet1!$F$231</f>
        <v>4.3000000000000003E-2</v>
      </c>
      <c r="G134" s="20">
        <f>0.001*[95]Sheet1!$F$232</f>
        <v>4.3000000000000003E-2</v>
      </c>
      <c r="H134" s="20">
        <f>0.001*[95]Sheet1!$F$233</f>
        <v>4.3000000000000003E-2</v>
      </c>
      <c r="I134" s="20">
        <f>0.001*[95]Sheet1!$F$234</f>
        <v>4.3000000000000003E-2</v>
      </c>
      <c r="J134" s="20">
        <f>0.001*[95]Sheet1!$F$235</f>
        <v>4.3000000000000003E-2</v>
      </c>
      <c r="K134" s="20">
        <f>0.001*[95]Sheet1!$F$236</f>
        <v>4.2000000000000003E-2</v>
      </c>
      <c r="L134" s="20">
        <f>0.001*[95]Sheet1!$F$237</f>
        <v>4.2000000000000003E-2</v>
      </c>
      <c r="M134" s="20">
        <f>0.001*[95]Sheet1!$F$238</f>
        <v>4.2000000000000003E-2</v>
      </c>
      <c r="N134" s="20">
        <f>0.001*[95]Sheet1!$F$239</f>
        <v>4.2000000000000003E-2</v>
      </c>
      <c r="O134" s="20">
        <f>0.001*[95]Sheet1!$F$240</f>
        <v>4.2000000000000003E-2</v>
      </c>
      <c r="P134" s="20">
        <f>0.001*[95]Sheet1!$F$241</f>
        <v>4.2000000000000003E-2</v>
      </c>
      <c r="Q134" s="20">
        <f>0.001*[95]Sheet1!$F$242</f>
        <v>4.2000000000000003E-2</v>
      </c>
      <c r="R134" s="20">
        <f>0.001*[95]Sheet1!$F$243</f>
        <v>4.5999999999999999E-2</v>
      </c>
      <c r="S134" s="20">
        <f>0.001*[95]Sheet1!$F$244</f>
        <v>5.2999999999999999E-2</v>
      </c>
      <c r="T134" s="20">
        <f>0.001*[95]Sheet1!$F$245</f>
        <v>4.8000000000000001E-2</v>
      </c>
      <c r="U134" s="20">
        <f>0.001*[95]Sheet1!$F$246</f>
        <v>4.3999999999999997E-2</v>
      </c>
      <c r="V134" s="20">
        <f>0.001*[95]Sheet1!$F$247</f>
        <v>4.3000000000000003E-2</v>
      </c>
      <c r="W134" s="20">
        <f>0.001*[95]Sheet1!$F$248</f>
        <v>4.3000000000000003E-2</v>
      </c>
      <c r="X134" s="20">
        <f>0.001*[95]Sheet1!$F$249</f>
        <v>4.3000000000000003E-2</v>
      </c>
      <c r="Y134" s="20">
        <f>0.001*[95]Sheet1!$F$250</f>
        <v>4.4999999999999998E-2</v>
      </c>
      <c r="Z134" s="48">
        <f>0.001*[95]Sheet1!$F$251</f>
        <v>4.5999999999999999E-2</v>
      </c>
      <c r="AA134" s="37">
        <f t="shared" si="21"/>
        <v>5.2999999999999999E-2</v>
      </c>
      <c r="AB134" s="21">
        <f t="shared" si="22"/>
        <v>4.2000000000000003E-2</v>
      </c>
      <c r="AC134" s="22">
        <f t="shared" si="23"/>
        <v>4.3750000000000011E-2</v>
      </c>
    </row>
    <row r="135" spans="2:29" ht="15" customHeight="1">
      <c r="B135" s="26">
        <v>11</v>
      </c>
      <c r="C135" s="43">
        <f>0.001*[95]Sheet1!$F$252</f>
        <v>4.7E-2</v>
      </c>
      <c r="D135" s="9">
        <f>0.001*[95]Sheet1!$F$253</f>
        <v>4.8000000000000001E-2</v>
      </c>
      <c r="E135" s="9">
        <f>0.001*[95]Sheet1!$F$254</f>
        <v>5.2000000000000005E-2</v>
      </c>
      <c r="F135" s="9">
        <f>0.001*[95]Sheet1!$F$255</f>
        <v>4.7E-2</v>
      </c>
      <c r="G135" s="9">
        <f>0.001*[95]Sheet1!$F$256</f>
        <v>4.3999999999999997E-2</v>
      </c>
      <c r="H135" s="9">
        <f>0.001*[95]Sheet1!$F$257</f>
        <v>4.3999999999999997E-2</v>
      </c>
      <c r="I135" s="9">
        <f>0.001*[95]Sheet1!$F$258</f>
        <v>4.4999999999999998E-2</v>
      </c>
      <c r="J135" s="9">
        <f>0.001*[95]Sheet1!$F$259</f>
        <v>4.5999999999999999E-2</v>
      </c>
      <c r="K135" s="9">
        <f>0.001*[95]Sheet1!$F$260</f>
        <v>4.4999999999999998E-2</v>
      </c>
      <c r="L135" s="9">
        <f>0.001*[95]Sheet1!$F$261</f>
        <v>4.3000000000000003E-2</v>
      </c>
      <c r="M135" s="9">
        <f>0.001*[95]Sheet1!$F$262</f>
        <v>4.3999999999999997E-2</v>
      </c>
      <c r="N135" s="9">
        <f>0.001*[95]Sheet1!$F$263</f>
        <v>4.5999999999999999E-2</v>
      </c>
      <c r="O135" s="9">
        <f>0.001*[95]Sheet1!$F$264</f>
        <v>4.5999999999999999E-2</v>
      </c>
      <c r="P135" s="9">
        <f>0.001*[95]Sheet1!$F$265</f>
        <v>4.4999999999999998E-2</v>
      </c>
      <c r="Q135" s="9">
        <f>0.001*[95]Sheet1!$F$266</f>
        <v>4.4999999999999998E-2</v>
      </c>
      <c r="R135" s="9">
        <f>0.001*[95]Sheet1!$F$267</f>
        <v>4.3999999999999997E-2</v>
      </c>
      <c r="S135" s="9">
        <f>0.001*[95]Sheet1!$F$268</f>
        <v>4.3999999999999997E-2</v>
      </c>
      <c r="T135" s="9">
        <f>0.001*[95]Sheet1!$F$269</f>
        <v>4.4999999999999998E-2</v>
      </c>
      <c r="U135" s="9">
        <f>0.001*[95]Sheet1!$F$270</f>
        <v>4.3999999999999997E-2</v>
      </c>
      <c r="V135" s="9">
        <f>0.001*[95]Sheet1!$F$271</f>
        <v>4.4999999999999998E-2</v>
      </c>
      <c r="W135" s="9">
        <f>0.001*[95]Sheet1!$F$272</f>
        <v>4.5999999999999999E-2</v>
      </c>
      <c r="X135" s="9">
        <f>0.001*[95]Sheet1!$F$273</f>
        <v>4.5999999999999999E-2</v>
      </c>
      <c r="Y135" s="9">
        <f>0.001*[95]Sheet1!$F$274</f>
        <v>4.4999999999999998E-2</v>
      </c>
      <c r="Z135" s="44">
        <f>0.001*[95]Sheet1!$F$275</f>
        <v>4.3999999999999997E-2</v>
      </c>
      <c r="AA135" s="35">
        <f t="shared" si="21"/>
        <v>5.2000000000000005E-2</v>
      </c>
      <c r="AB135" s="10">
        <f t="shared" si="22"/>
        <v>4.3000000000000003E-2</v>
      </c>
      <c r="AC135" s="14">
        <f t="shared" si="23"/>
        <v>4.5416666666666682E-2</v>
      </c>
    </row>
    <row r="136" spans="2:29" ht="15" customHeight="1">
      <c r="B136" s="26">
        <v>12</v>
      </c>
      <c r="C136" s="43">
        <f>0.001*[95]Sheet1!$F$276</f>
        <v>4.5999999999999999E-2</v>
      </c>
      <c r="D136" s="9">
        <f>0.001*[95]Sheet1!$F$277</f>
        <v>4.5999999999999999E-2</v>
      </c>
      <c r="E136" s="9">
        <f>0.001*[95]Sheet1!$F$278</f>
        <v>4.8000000000000001E-2</v>
      </c>
      <c r="F136" s="9">
        <f>0.001*[95]Sheet1!$F$279</f>
        <v>4.8000000000000001E-2</v>
      </c>
      <c r="G136" s="9">
        <f>0.001*[95]Sheet1!$F$280</f>
        <v>4.7E-2</v>
      </c>
      <c r="H136" s="9">
        <f>0.001*[95]Sheet1!$F$281</f>
        <v>4.5999999999999999E-2</v>
      </c>
      <c r="I136" s="9">
        <f>0.001*[95]Sheet1!$F$282</f>
        <v>4.4999999999999998E-2</v>
      </c>
      <c r="J136" s="9">
        <f>0.001*[95]Sheet1!$F$283</f>
        <v>4.5999999999999999E-2</v>
      </c>
      <c r="K136" s="9">
        <f>0.001*[95]Sheet1!$F$284</f>
        <v>4.5999999999999999E-2</v>
      </c>
      <c r="L136" s="9">
        <f>0.001*[95]Sheet1!$F$285</f>
        <v>4.5999999999999999E-2</v>
      </c>
      <c r="M136" s="9">
        <f>0.001*[95]Sheet1!$F$286</f>
        <v>4.3000000000000003E-2</v>
      </c>
      <c r="N136" s="9">
        <f>0.001*[95]Sheet1!$F$287</f>
        <v>4.2000000000000003E-2</v>
      </c>
      <c r="O136" s="9">
        <f>0.001*[95]Sheet1!$F$288</f>
        <v>4.1000000000000002E-2</v>
      </c>
      <c r="P136" s="9">
        <f>0.001*[95]Sheet1!$F$289</f>
        <v>0.04</v>
      </c>
      <c r="Q136" s="9">
        <f>0.001*[95]Sheet1!$F$290</f>
        <v>0.04</v>
      </c>
      <c r="R136" s="9">
        <f>0.001*[95]Sheet1!$F$291</f>
        <v>0.04</v>
      </c>
      <c r="S136" s="9">
        <f>0.001*[95]Sheet1!$F$292</f>
        <v>0.04</v>
      </c>
      <c r="T136" s="9">
        <f>0.001*[95]Sheet1!$F$293</f>
        <v>4.1000000000000002E-2</v>
      </c>
      <c r="U136" s="9">
        <f>0.001*[95]Sheet1!$F$294</f>
        <v>4.1000000000000002E-2</v>
      </c>
      <c r="V136" s="9">
        <f>0.001*[95]Sheet1!$F$295</f>
        <v>4.1000000000000002E-2</v>
      </c>
      <c r="W136" s="9">
        <f>0.001*[95]Sheet1!$F$296</f>
        <v>4.1000000000000002E-2</v>
      </c>
      <c r="X136" s="9">
        <f>0.001*[95]Sheet1!$F$297</f>
        <v>4.2000000000000003E-2</v>
      </c>
      <c r="Y136" s="9">
        <f>0.001*[95]Sheet1!$F$298</f>
        <v>4.2000000000000003E-2</v>
      </c>
      <c r="Z136" s="44">
        <f>0.001*[95]Sheet1!$F$299</f>
        <v>4.3000000000000003E-2</v>
      </c>
      <c r="AA136" s="35">
        <f t="shared" si="21"/>
        <v>4.8000000000000001E-2</v>
      </c>
      <c r="AB136" s="10">
        <f t="shared" si="22"/>
        <v>0.04</v>
      </c>
      <c r="AC136" s="14">
        <f t="shared" si="23"/>
        <v>4.3375000000000018E-2</v>
      </c>
    </row>
    <row r="137" spans="2:29" ht="15" customHeight="1">
      <c r="B137" s="26">
        <v>13</v>
      </c>
      <c r="C137" s="43">
        <f>0.001*[95]Sheet1!$F$300</f>
        <v>4.2000000000000003E-2</v>
      </c>
      <c r="D137" s="9">
        <f>0.001*[95]Sheet1!$F$301</f>
        <v>4.2000000000000003E-2</v>
      </c>
      <c r="E137" s="9">
        <f>0.001*[95]Sheet1!$F$302</f>
        <v>4.1000000000000002E-2</v>
      </c>
      <c r="F137" s="9">
        <f>0.001*[95]Sheet1!$F$303</f>
        <v>4.2000000000000003E-2</v>
      </c>
      <c r="G137" s="9">
        <f>0.001*[95]Sheet1!$F$304</f>
        <v>4.3000000000000003E-2</v>
      </c>
      <c r="H137" s="9">
        <f>0.001*[95]Sheet1!$F$305</f>
        <v>4.3999999999999997E-2</v>
      </c>
      <c r="I137" s="9">
        <f>0.001*[95]Sheet1!$F$306</f>
        <v>4.3999999999999997E-2</v>
      </c>
      <c r="J137" s="9">
        <f>0.001*[95]Sheet1!$F$307</f>
        <v>4.3999999999999997E-2</v>
      </c>
      <c r="K137" s="9">
        <f>0.001*[95]Sheet1!$F$308</f>
        <v>4.3000000000000003E-2</v>
      </c>
      <c r="L137" s="9">
        <f>0.001*[95]Sheet1!$F$309</f>
        <v>4.3000000000000003E-2</v>
      </c>
      <c r="M137" s="9">
        <f>0.001*[95]Sheet1!$F$310</f>
        <v>4.3000000000000003E-2</v>
      </c>
      <c r="N137" s="9">
        <f>0.001*[95]Sheet1!$F$311</f>
        <v>4.3000000000000003E-2</v>
      </c>
      <c r="O137" s="9">
        <f>0.001*[95]Sheet1!$F$312</f>
        <v>4.3999999999999997E-2</v>
      </c>
      <c r="P137" s="9">
        <f>0.001*[95]Sheet1!$F$313</f>
        <v>4.3000000000000003E-2</v>
      </c>
      <c r="Q137" s="9">
        <f>0.001*[95]Sheet1!$F$314</f>
        <v>4.1000000000000002E-2</v>
      </c>
      <c r="R137" s="9">
        <f>0.001*[95]Sheet1!$F$315</f>
        <v>0.04</v>
      </c>
      <c r="S137" s="9">
        <f>0.001*[95]Sheet1!$F$316</f>
        <v>3.9E-2</v>
      </c>
      <c r="T137" s="9">
        <f>0.001*[95]Sheet1!$F$317</f>
        <v>3.9E-2</v>
      </c>
      <c r="U137" s="9">
        <f>0.001*[95]Sheet1!$F$318</f>
        <v>3.9E-2</v>
      </c>
      <c r="V137" s="9">
        <f>0.001*[95]Sheet1!$F$319</f>
        <v>3.9E-2</v>
      </c>
      <c r="W137" s="9">
        <f>0.001*[95]Sheet1!$F$320</f>
        <v>3.9E-2</v>
      </c>
      <c r="X137" s="9">
        <f>0.001*[95]Sheet1!$F$321</f>
        <v>3.9E-2</v>
      </c>
      <c r="Y137" s="9">
        <f>0.001*[95]Sheet1!$F$322</f>
        <v>3.9E-2</v>
      </c>
      <c r="Z137" s="44">
        <f>0.001*[95]Sheet1!$F$323</f>
        <v>3.9E-2</v>
      </c>
      <c r="AA137" s="35">
        <f t="shared" si="21"/>
        <v>4.3999999999999997E-2</v>
      </c>
      <c r="AB137" s="10">
        <f t="shared" si="22"/>
        <v>3.9E-2</v>
      </c>
      <c r="AC137" s="14">
        <f t="shared" si="23"/>
        <v>4.1416666666666678E-2</v>
      </c>
    </row>
    <row r="138" spans="2:29" ht="15" customHeight="1">
      <c r="B138" s="26">
        <v>14</v>
      </c>
      <c r="C138" s="43">
        <f>0.001*[95]Sheet1!$F$324</f>
        <v>3.9E-2</v>
      </c>
      <c r="D138" s="9">
        <f>0.001*[95]Sheet1!$F$325</f>
        <v>3.9E-2</v>
      </c>
      <c r="E138" s="9">
        <f>0.001*[95]Sheet1!$F$326</f>
        <v>0.04</v>
      </c>
      <c r="F138" s="9">
        <f>0.001*[95]Sheet1!$F$327</f>
        <v>3.9E-2</v>
      </c>
      <c r="G138" s="9">
        <f>0.001*[95]Sheet1!$F$328</f>
        <v>0.04</v>
      </c>
      <c r="H138" s="9">
        <f>0.001*[95]Sheet1!$F$329</f>
        <v>0.04</v>
      </c>
      <c r="I138" s="9">
        <f>0.001*[95]Sheet1!$F$330</f>
        <v>0.04</v>
      </c>
      <c r="J138" s="9">
        <f>0.001*[95]Sheet1!$F$331</f>
        <v>0.04</v>
      </c>
      <c r="K138" s="9">
        <f>0.001*[95]Sheet1!$F$332</f>
        <v>0.04</v>
      </c>
      <c r="L138" s="9">
        <f>0.001*[95]Sheet1!$F$333</f>
        <v>0.04</v>
      </c>
      <c r="M138" s="9">
        <f>0.001*[95]Sheet1!$F$334</f>
        <v>0.04</v>
      </c>
      <c r="N138" s="9">
        <f>0.001*[95]Sheet1!$F$335</f>
        <v>0.04</v>
      </c>
      <c r="O138" s="9">
        <f>0.001*[95]Sheet1!$F$336</f>
        <v>4.4999999999999998E-2</v>
      </c>
      <c r="P138" s="9">
        <f>0.001*[95]Sheet1!$F$337</f>
        <v>4.3999999999999997E-2</v>
      </c>
      <c r="Q138" s="9">
        <f>0.001*[95]Sheet1!$F$338</f>
        <v>4.1000000000000002E-2</v>
      </c>
      <c r="R138" s="9">
        <f>0.001*[95]Sheet1!$F$339</f>
        <v>0.04</v>
      </c>
      <c r="S138" s="9">
        <f>0.001*[95]Sheet1!$F$340</f>
        <v>0.04</v>
      </c>
      <c r="T138" s="9">
        <f>0.001*[95]Sheet1!$F$341</f>
        <v>4.1000000000000002E-2</v>
      </c>
      <c r="U138" s="9">
        <f>0.001*[95]Sheet1!$F$342</f>
        <v>4.3999999999999997E-2</v>
      </c>
      <c r="V138" s="9">
        <f>0.001*[95]Sheet1!$F$343</f>
        <v>4.4999999999999998E-2</v>
      </c>
      <c r="W138" s="9">
        <f>0.001*[95]Sheet1!$F$344</f>
        <v>4.3000000000000003E-2</v>
      </c>
      <c r="X138" s="9">
        <f>0.001*[95]Sheet1!$F$345</f>
        <v>4.1000000000000002E-2</v>
      </c>
      <c r="Y138" s="9">
        <f>0.001*[95]Sheet1!$F$346</f>
        <v>4.1000000000000002E-2</v>
      </c>
      <c r="Z138" s="44">
        <f>0.001*[95]Sheet1!$F$347</f>
        <v>4.1000000000000002E-2</v>
      </c>
      <c r="AA138" s="35">
        <f t="shared" si="21"/>
        <v>4.4999999999999998E-2</v>
      </c>
      <c r="AB138" s="10">
        <f t="shared" si="22"/>
        <v>3.9E-2</v>
      </c>
      <c r="AC138" s="14">
        <f t="shared" si="23"/>
        <v>4.0958333333333347E-2</v>
      </c>
    </row>
    <row r="139" spans="2:29" ht="15" customHeight="1">
      <c r="B139" s="26">
        <v>15</v>
      </c>
      <c r="C139" s="43">
        <f>0.001*[95]Sheet1!$F$348</f>
        <v>0.04</v>
      </c>
      <c r="D139" s="9">
        <f>0.001*[95]Sheet1!$F$349</f>
        <v>0.04</v>
      </c>
      <c r="E139" s="9">
        <f>0.001*[95]Sheet1!$F$350</f>
        <v>0.04</v>
      </c>
      <c r="F139" s="9">
        <f>0.001*[95]Sheet1!$F$351</f>
        <v>0.04</v>
      </c>
      <c r="G139" s="9">
        <f>0.001*[95]Sheet1!$F$352</f>
        <v>0.04</v>
      </c>
      <c r="H139" s="9">
        <f>0.001*[95]Sheet1!$F$353</f>
        <v>0.04</v>
      </c>
      <c r="I139" s="9">
        <f>0.001*[95]Sheet1!$F$354</f>
        <v>0.04</v>
      </c>
      <c r="J139" s="9">
        <f>0.001*[95]Sheet1!$F$355</f>
        <v>0.04</v>
      </c>
      <c r="K139" s="9">
        <f>0.001*[95]Sheet1!$F$356</f>
        <v>0.04</v>
      </c>
      <c r="L139" s="9">
        <f>0.001*[95]Sheet1!$F$357</f>
        <v>0.04</v>
      </c>
      <c r="M139" s="9">
        <f>0.001*[95]Sheet1!$F$358</f>
        <v>0.04</v>
      </c>
      <c r="N139" s="9">
        <f>0.001*[95]Sheet1!$F$359</f>
        <v>0.04</v>
      </c>
      <c r="O139" s="9">
        <f>0.001*[95]Sheet1!$F$360</f>
        <v>3.9E-2</v>
      </c>
      <c r="P139" s="9">
        <f>0.001*[95]Sheet1!$F$361</f>
        <v>3.9E-2</v>
      </c>
      <c r="Q139" s="9">
        <f>0.001*[95]Sheet1!$F$362</f>
        <v>3.9E-2</v>
      </c>
      <c r="R139" s="9">
        <f>0.001*[95]Sheet1!$F$363</f>
        <v>3.9E-2</v>
      </c>
      <c r="S139" s="9">
        <f>0.001*[95]Sheet1!$F$364</f>
        <v>3.9E-2</v>
      </c>
      <c r="T139" s="9">
        <f>0.001*[95]Sheet1!$F$365</f>
        <v>3.9E-2</v>
      </c>
      <c r="U139" s="9">
        <f>0.001*[95]Sheet1!$F$366</f>
        <v>3.9E-2</v>
      </c>
      <c r="V139" s="9">
        <f>0.001*[95]Sheet1!$F$367</f>
        <v>0.04</v>
      </c>
      <c r="W139" s="9">
        <f>0.001*[95]Sheet1!$F$368</f>
        <v>0.04</v>
      </c>
      <c r="X139" s="9">
        <f>0.001*[95]Sheet1!$F$369</f>
        <v>0.04</v>
      </c>
      <c r="Y139" s="9">
        <f>0.001*[95]Sheet1!$F$370</f>
        <v>3.9E-2</v>
      </c>
      <c r="Z139" s="44">
        <f>0.001*[95]Sheet1!$F$371</f>
        <v>0.04</v>
      </c>
      <c r="AA139" s="35">
        <f t="shared" si="21"/>
        <v>0.04</v>
      </c>
      <c r="AB139" s="10">
        <f t="shared" si="22"/>
        <v>3.9E-2</v>
      </c>
      <c r="AC139" s="14">
        <f t="shared" si="23"/>
        <v>3.9666666666666676E-2</v>
      </c>
    </row>
    <row r="140" spans="2:29" ht="15" customHeight="1">
      <c r="B140" s="27">
        <v>16</v>
      </c>
      <c r="C140" s="45">
        <f>0.001*[95]Sheet1!$F$372</f>
        <v>0.04</v>
      </c>
      <c r="D140" s="17">
        <f>0.001*[95]Sheet1!$F$373</f>
        <v>0.04</v>
      </c>
      <c r="E140" s="17">
        <f>0.001*[95]Sheet1!$F$374</f>
        <v>4.1000000000000002E-2</v>
      </c>
      <c r="F140" s="17">
        <f>0.001*[95]Sheet1!$F$375</f>
        <v>4.1000000000000002E-2</v>
      </c>
      <c r="G140" s="17">
        <f>0.001*[95]Sheet1!$F$376</f>
        <v>0.04</v>
      </c>
      <c r="H140" s="17">
        <f>0.001*[95]Sheet1!$F$377</f>
        <v>0.04</v>
      </c>
      <c r="I140" s="17">
        <f>0.001*[95]Sheet1!$F$378</f>
        <v>0.04</v>
      </c>
      <c r="J140" s="17">
        <f>0.001*[95]Sheet1!$F$379</f>
        <v>4.4999999999999998E-2</v>
      </c>
      <c r="K140" s="17">
        <f>0.001*[95]Sheet1!$F$380</f>
        <v>4.5999999999999999E-2</v>
      </c>
      <c r="L140" s="17">
        <f>0.001*[95]Sheet1!$F$381</f>
        <v>4.3999999999999997E-2</v>
      </c>
      <c r="M140" s="17">
        <f>0.001*[95]Sheet1!$F$382</f>
        <v>0.04</v>
      </c>
      <c r="N140" s="17">
        <f>0.001*[95]Sheet1!$F$383</f>
        <v>3.9E-2</v>
      </c>
      <c r="O140" s="17">
        <f>0.001*[95]Sheet1!$F$384</f>
        <v>3.9E-2</v>
      </c>
      <c r="P140" s="17">
        <f>0.001*[95]Sheet1!$F$385</f>
        <v>3.9E-2</v>
      </c>
      <c r="Q140" s="17">
        <f>0.001*[95]Sheet1!$F$386</f>
        <v>3.9E-2</v>
      </c>
      <c r="R140" s="17">
        <f>0.001*[95]Sheet1!$F$387</f>
        <v>3.9E-2</v>
      </c>
      <c r="S140" s="17">
        <f>0.001*[95]Sheet1!$F$388</f>
        <v>3.9E-2</v>
      </c>
      <c r="T140" s="17">
        <f>0.001*[95]Sheet1!$F$389</f>
        <v>3.7999999999999999E-2</v>
      </c>
      <c r="U140" s="17">
        <f>0.001*[95]Sheet1!$F$390</f>
        <v>3.9E-2</v>
      </c>
      <c r="V140" s="17">
        <f>0.001*[95]Sheet1!$F$391</f>
        <v>3.9E-2</v>
      </c>
      <c r="W140" s="17">
        <f>0.001*[95]Sheet1!$F$392</f>
        <v>3.9E-2</v>
      </c>
      <c r="X140" s="17">
        <f>0.001*[95]Sheet1!$F$393</f>
        <v>3.9E-2</v>
      </c>
      <c r="Y140" s="17">
        <f>0.001*[95]Sheet1!$F$394</f>
        <v>3.9E-2</v>
      </c>
      <c r="Z140" s="46">
        <f>0.001*[95]Sheet1!$F$395</f>
        <v>3.9E-2</v>
      </c>
      <c r="AA140" s="36">
        <f t="shared" si="21"/>
        <v>4.5999999999999999E-2</v>
      </c>
      <c r="AB140" s="18">
        <f t="shared" si="22"/>
        <v>3.7999999999999999E-2</v>
      </c>
      <c r="AC140" s="19">
        <f t="shared" si="23"/>
        <v>4.0125000000000015E-2</v>
      </c>
    </row>
    <row r="141" spans="2:29" ht="15" customHeight="1">
      <c r="B141" s="26">
        <v>17</v>
      </c>
      <c r="C141" s="43">
        <f>0.001*[95]Sheet1!$F$396</f>
        <v>3.9E-2</v>
      </c>
      <c r="D141" s="9">
        <f>0.001*[95]Sheet1!$F$397</f>
        <v>3.9E-2</v>
      </c>
      <c r="E141" s="9">
        <f>0.001*[95]Sheet1!$F$398</f>
        <v>3.9E-2</v>
      </c>
      <c r="F141" s="9">
        <f>0.001*[95]Sheet1!$F$399</f>
        <v>3.9E-2</v>
      </c>
      <c r="G141" s="9">
        <f>0.001*[95]Sheet1!$F$400</f>
        <v>3.9E-2</v>
      </c>
      <c r="H141" s="9">
        <f>0.001*[95]Sheet1!$F$401</f>
        <v>3.9E-2</v>
      </c>
      <c r="I141" s="9">
        <f>0.001*[95]Sheet1!$F$402</f>
        <v>3.9E-2</v>
      </c>
      <c r="J141" s="9">
        <f>0.001*[95]Sheet1!$F$403</f>
        <v>3.9E-2</v>
      </c>
      <c r="K141" s="9">
        <f>0.001*[95]Sheet1!$F$404</f>
        <v>3.7999999999999999E-2</v>
      </c>
      <c r="L141" s="9">
        <f>0.001*[95]Sheet1!$F$405</f>
        <v>3.7999999999999999E-2</v>
      </c>
      <c r="M141" s="9">
        <f>0.001*[95]Sheet1!$F$406</f>
        <v>3.7999999999999999E-2</v>
      </c>
      <c r="N141" s="9">
        <f>0.001*[95]Sheet1!$F$407</f>
        <v>3.7999999999999999E-2</v>
      </c>
      <c r="O141" s="9">
        <f>0.001*[95]Sheet1!$F$408</f>
        <v>3.7999999999999999E-2</v>
      </c>
      <c r="P141" s="9">
        <f>0.001*[95]Sheet1!$F$409</f>
        <v>3.9E-2</v>
      </c>
      <c r="Q141" s="9">
        <f>0.001*[95]Sheet1!$F$400</f>
        <v>3.9E-2</v>
      </c>
      <c r="R141" s="9">
        <f>0.001*[95]Sheet1!$F$411</f>
        <v>3.9E-2</v>
      </c>
      <c r="S141" s="9">
        <f>0.001*[95]Sheet1!$F$412</f>
        <v>3.9E-2</v>
      </c>
      <c r="T141" s="9">
        <f>0.001*[95]Sheet1!$F$413</f>
        <v>3.9E-2</v>
      </c>
      <c r="U141" s="9">
        <f>0.001*[95]Sheet1!$F$414</f>
        <v>3.9E-2</v>
      </c>
      <c r="V141" s="9">
        <f>0.001*[95]Sheet1!$F$415</f>
        <v>3.9E-2</v>
      </c>
      <c r="W141" s="9">
        <f>0.001*[95]Sheet1!$F$416</f>
        <v>3.9E-2</v>
      </c>
      <c r="X141" s="9">
        <f>0.001*[95]Sheet1!$F$417</f>
        <v>3.9E-2</v>
      </c>
      <c r="Y141" s="9">
        <f>0.001*[95]Sheet1!$F$418</f>
        <v>3.9E-2</v>
      </c>
      <c r="Z141" s="44">
        <f>0.001*[95]Sheet1!$F$419</f>
        <v>3.9E-2</v>
      </c>
      <c r="AA141" s="35">
        <f t="shared" si="21"/>
        <v>3.9E-2</v>
      </c>
      <c r="AB141" s="10">
        <f t="shared" si="22"/>
        <v>3.7999999999999999E-2</v>
      </c>
      <c r="AC141" s="14">
        <f t="shared" si="23"/>
        <v>3.8791666666666676E-2</v>
      </c>
    </row>
    <row r="142" spans="2:29" ht="15" customHeight="1">
      <c r="B142" s="26">
        <v>18</v>
      </c>
      <c r="C142" s="43">
        <f>0.001*[95]Sheet1!$F$420</f>
        <v>0.04</v>
      </c>
      <c r="D142" s="9">
        <f>0.001*[95]Sheet1!$F$421</f>
        <v>0.04</v>
      </c>
      <c r="E142" s="9">
        <f>0.001*[95]Sheet1!$F$422</f>
        <v>0.04</v>
      </c>
      <c r="F142" s="9">
        <f>0.001*[95]Sheet1!$F$423</f>
        <v>0.04</v>
      </c>
      <c r="G142" s="9">
        <f>0.001*[95]Sheet1!$F$424</f>
        <v>4.1000000000000002E-2</v>
      </c>
      <c r="H142" s="9">
        <f>0.001*[95]Sheet1!$F$425</f>
        <v>0.04</v>
      </c>
      <c r="I142" s="9">
        <f>0.001*[95]Sheet1!$F$426</f>
        <v>0.04</v>
      </c>
      <c r="J142" s="9">
        <f>0.001*[95]Sheet1!$F$427</f>
        <v>0.04</v>
      </c>
      <c r="K142" s="9">
        <f>0.001*[95]Sheet1!$F$428</f>
        <v>3.9E-2</v>
      </c>
      <c r="L142" s="9">
        <f>0.001*[95]Sheet1!$F$429</f>
        <v>3.9E-2</v>
      </c>
      <c r="M142" s="9">
        <f>0.001*[95]Sheet1!$F$430</f>
        <v>3.9E-2</v>
      </c>
      <c r="N142" s="9">
        <f>0.001*[95]Sheet1!$F$431</f>
        <v>3.9E-2</v>
      </c>
      <c r="O142" s="9">
        <f>0.001*[95]Sheet1!$F$432</f>
        <v>3.9E-2</v>
      </c>
      <c r="P142" s="9">
        <f>0.001*[95]Sheet1!$F$433</f>
        <v>3.9E-2</v>
      </c>
      <c r="Q142" s="9">
        <f>0.001*[95]Sheet1!$F$434</f>
        <v>3.9E-2</v>
      </c>
      <c r="R142" s="9">
        <f>0.001*[95]Sheet1!$F$435</f>
        <v>3.9E-2</v>
      </c>
      <c r="S142" s="9">
        <f>0.001*[95]Sheet1!$F$436</f>
        <v>3.9E-2</v>
      </c>
      <c r="T142" s="9">
        <f>0.001*[95]Sheet1!$F$437</f>
        <v>3.9E-2</v>
      </c>
      <c r="U142" s="9">
        <f>0.001*[95]Sheet1!$F$438</f>
        <v>0.04</v>
      </c>
      <c r="V142" s="9">
        <f>0.001*[95]Sheet1!$F$439</f>
        <v>0.04</v>
      </c>
      <c r="W142" s="9">
        <f>0.001*[95]Sheet1!$F$440</f>
        <v>0.04</v>
      </c>
      <c r="X142" s="9">
        <f>0.001*[95]Sheet1!$F$441</f>
        <v>0.04</v>
      </c>
      <c r="Y142" s="9">
        <f>0.001*[95]Sheet1!$F$442</f>
        <v>0.04</v>
      </c>
      <c r="Z142" s="44">
        <f>0.001*[95]Sheet1!$F$443</f>
        <v>0.04</v>
      </c>
      <c r="AA142" s="35">
        <f t="shared" si="21"/>
        <v>4.1000000000000002E-2</v>
      </c>
      <c r="AB142" s="10">
        <f t="shared" si="22"/>
        <v>3.9E-2</v>
      </c>
      <c r="AC142" s="14">
        <f t="shared" si="23"/>
        <v>3.9625000000000014E-2</v>
      </c>
    </row>
    <row r="143" spans="2:29" ht="15" customHeight="1">
      <c r="B143" s="26">
        <v>19</v>
      </c>
      <c r="C143" s="43">
        <f>0.001*[95]Sheet1!$F$444</f>
        <v>0.04</v>
      </c>
      <c r="D143" s="9">
        <f>0.001*[95]Sheet1!$F$445</f>
        <v>0.04</v>
      </c>
      <c r="E143" s="9">
        <f>0.001*[95]Sheet1!$F$446</f>
        <v>4.3000000000000003E-2</v>
      </c>
      <c r="F143" s="9">
        <f>0.001*[95]Sheet1!$F$447</f>
        <v>4.2000000000000003E-2</v>
      </c>
      <c r="G143" s="9">
        <f>0.001*[95]Sheet1!$F$448</f>
        <v>0.04</v>
      </c>
      <c r="H143" s="9">
        <f>0.001*[95]Sheet1!$F$449</f>
        <v>0.04</v>
      </c>
      <c r="I143" s="9">
        <f>0.001*[95]Sheet1!$F$450</f>
        <v>0.04</v>
      </c>
      <c r="J143" s="9">
        <f>0.001*[95]Sheet1!$F$451</f>
        <v>4.1000000000000002E-2</v>
      </c>
      <c r="K143" s="9">
        <f>0.001*[95]Sheet1!$F$452</f>
        <v>4.2000000000000003E-2</v>
      </c>
      <c r="L143" s="9">
        <f>0.001*[95]Sheet1!$F$453</f>
        <v>4.2000000000000003E-2</v>
      </c>
      <c r="M143" s="9">
        <f>0.001*[95]Sheet1!$F$454</f>
        <v>0.04</v>
      </c>
      <c r="N143" s="9">
        <f>0.001*[95]Sheet1!$F$455</f>
        <v>3.9E-2</v>
      </c>
      <c r="O143" s="9">
        <f>0.001*[95]Sheet1!$F$456</f>
        <v>3.9E-2</v>
      </c>
      <c r="P143" s="9">
        <f>0.001*[95]Sheet1!$F$457</f>
        <v>3.9E-2</v>
      </c>
      <c r="Q143" s="9">
        <f>0.001*[95]Sheet1!$F$458</f>
        <v>3.9E-2</v>
      </c>
      <c r="R143" s="9">
        <f>0.001*[95]Sheet1!$F$459</f>
        <v>3.9E-2</v>
      </c>
      <c r="S143" s="9">
        <f>0.001*[95]Sheet1!$F$460</f>
        <v>0.04</v>
      </c>
      <c r="T143" s="9">
        <f>0.001*[95]Sheet1!$F$461</f>
        <v>0.04</v>
      </c>
      <c r="U143" s="9">
        <f>0.001*[95]Sheet1!$F$462</f>
        <v>0.04</v>
      </c>
      <c r="V143" s="9">
        <f>0.001*[95]Sheet1!$F$463</f>
        <v>0.04</v>
      </c>
      <c r="W143" s="9">
        <f>0.001*[95]Sheet1!$F$464</f>
        <v>0.04</v>
      </c>
      <c r="X143" s="9">
        <f>0.001*[95]Sheet1!$F$465</f>
        <v>0.04</v>
      </c>
      <c r="Y143" s="9">
        <f>0.001*[95]Sheet1!$F$466</f>
        <v>4.1000000000000002E-2</v>
      </c>
      <c r="Z143" s="44">
        <f>0.001*[95]Sheet1!$F$467</f>
        <v>4.1000000000000002E-2</v>
      </c>
      <c r="AA143" s="35">
        <f t="shared" si="21"/>
        <v>4.3000000000000003E-2</v>
      </c>
      <c r="AB143" s="10">
        <f t="shared" si="22"/>
        <v>3.9E-2</v>
      </c>
      <c r="AC143" s="14">
        <f t="shared" si="23"/>
        <v>4.0291666666666677E-2</v>
      </c>
    </row>
    <row r="144" spans="2:29" ht="15" customHeight="1">
      <c r="B144" s="28">
        <v>20</v>
      </c>
      <c r="C144" s="47">
        <f>0.001*[95]Sheet1!$F$468</f>
        <v>4.1000000000000002E-2</v>
      </c>
      <c r="D144" s="20">
        <f>0.001*[95]Sheet1!$F$469</f>
        <v>4.1000000000000002E-2</v>
      </c>
      <c r="E144" s="20">
        <f>0.001*[95]Sheet1!$F$470</f>
        <v>4.1000000000000002E-2</v>
      </c>
      <c r="F144" s="20">
        <f>0.001*[95]Sheet1!$F$471</f>
        <v>4.1000000000000002E-2</v>
      </c>
      <c r="G144" s="20">
        <f>0.001*[95]Sheet1!$F$472</f>
        <v>4.1000000000000002E-2</v>
      </c>
      <c r="H144" s="20">
        <f>0.001*[95]Sheet1!$F$473</f>
        <v>4.1000000000000002E-2</v>
      </c>
      <c r="I144" s="20">
        <f>0.001*[95]Sheet1!$F$474</f>
        <v>4.1000000000000002E-2</v>
      </c>
      <c r="J144" s="20">
        <f>0.001*[95]Sheet1!$F$475</f>
        <v>4.1000000000000002E-2</v>
      </c>
      <c r="K144" s="20">
        <f>0.001*[95]Sheet1!$F$476</f>
        <v>4.1000000000000002E-2</v>
      </c>
      <c r="L144" s="20">
        <f>0.001*[95]Sheet1!$F$477</f>
        <v>4.1000000000000002E-2</v>
      </c>
      <c r="M144" s="20">
        <f>0.001*[95]Sheet1!$F$478</f>
        <v>4.1000000000000002E-2</v>
      </c>
      <c r="N144" s="20">
        <f>0.001*[95]Sheet1!$F$479</f>
        <v>4.1000000000000002E-2</v>
      </c>
      <c r="O144" s="20">
        <f>0.001*[95]Sheet1!$F$480</f>
        <v>4.1000000000000002E-2</v>
      </c>
      <c r="P144" s="20">
        <f>0.001*[95]Sheet1!$F$481</f>
        <v>4.1000000000000002E-2</v>
      </c>
      <c r="Q144" s="20">
        <f>0.001*[95]Sheet1!$F$482</f>
        <v>4.1000000000000002E-2</v>
      </c>
      <c r="R144" s="20">
        <f>0.001*[95]Sheet1!$F$483</f>
        <v>4.1000000000000002E-2</v>
      </c>
      <c r="S144" s="20">
        <f>0.001*[95]Sheet1!$F$484</f>
        <v>4.1000000000000002E-2</v>
      </c>
      <c r="T144" s="20">
        <f>0.001*[95]Sheet1!$F$485</f>
        <v>4.1000000000000002E-2</v>
      </c>
      <c r="U144" s="20">
        <f>0.001*[95]Sheet1!$F$486</f>
        <v>4.1000000000000002E-2</v>
      </c>
      <c r="V144" s="20">
        <f>0.001*[95]Sheet1!$F$487</f>
        <v>4.1000000000000002E-2</v>
      </c>
      <c r="W144" s="20">
        <f>0.001*[95]Sheet1!$F$488</f>
        <v>4.1000000000000002E-2</v>
      </c>
      <c r="X144" s="20">
        <f>0.001*[95]Sheet1!$F$489</f>
        <v>4.1000000000000002E-2</v>
      </c>
      <c r="Y144" s="20">
        <f>0.001*[95]Sheet1!$F$490</f>
        <v>4.2000000000000003E-2</v>
      </c>
      <c r="Z144" s="48">
        <f>0.001*[95]Sheet1!$F$491</f>
        <v>4.1000000000000002E-2</v>
      </c>
      <c r="AA144" s="37">
        <f t="shared" si="21"/>
        <v>4.2000000000000003E-2</v>
      </c>
      <c r="AB144" s="21">
        <f t="shared" si="22"/>
        <v>4.1000000000000002E-2</v>
      </c>
      <c r="AC144" s="22">
        <f t="shared" si="23"/>
        <v>4.1041666666666678E-2</v>
      </c>
    </row>
    <row r="145" spans="2:29" ht="15" customHeight="1">
      <c r="B145" s="26">
        <v>21</v>
      </c>
      <c r="C145" s="43">
        <f>0.001*[95]Sheet1!$F$492</f>
        <v>4.1000000000000002E-2</v>
      </c>
      <c r="D145" s="9">
        <f>0.001*[95]Sheet1!$F$493</f>
        <v>4.1000000000000002E-2</v>
      </c>
      <c r="E145" s="9">
        <f>0.001*[95]Sheet1!$F$494</f>
        <v>4.1000000000000002E-2</v>
      </c>
      <c r="F145" s="9">
        <f>0.001*[95]Sheet1!$F$495</f>
        <v>4.1000000000000002E-2</v>
      </c>
      <c r="G145" s="9">
        <f>0.001*[95]Sheet1!$F$496</f>
        <v>4.1000000000000002E-2</v>
      </c>
      <c r="H145" s="9">
        <f>0.001*[95]Sheet1!$F$497</f>
        <v>4.1000000000000002E-2</v>
      </c>
      <c r="I145" s="9">
        <f>0.001*[95]Sheet1!$F$498</f>
        <v>4.1000000000000002E-2</v>
      </c>
      <c r="J145" s="9">
        <f>0.001*[95]Sheet1!$F$499</f>
        <v>4.1000000000000002E-2</v>
      </c>
      <c r="K145" s="9">
        <f>0.001*[95]Sheet1!$F$500</f>
        <v>4.1000000000000002E-2</v>
      </c>
      <c r="L145" s="9">
        <f>0.001*[95]Sheet1!$F$501</f>
        <v>4.1000000000000002E-2</v>
      </c>
      <c r="M145" s="9">
        <f>0.001*[95]Sheet1!$F$502</f>
        <v>4.2000000000000003E-2</v>
      </c>
      <c r="N145" s="9">
        <f>0.001*[95]Sheet1!$F$503</f>
        <v>4.1000000000000002E-2</v>
      </c>
      <c r="O145" s="9">
        <f>0.001*[95]Sheet1!$F$504</f>
        <v>4.1000000000000002E-2</v>
      </c>
      <c r="P145" s="9">
        <f>0.001*[95]Sheet1!$F$505</f>
        <v>4.1000000000000002E-2</v>
      </c>
      <c r="Q145" s="9">
        <f>0.001*[95]Sheet1!$F$506</f>
        <v>4.1000000000000002E-2</v>
      </c>
      <c r="R145" s="9">
        <f>0.001*[95]Sheet1!$F$507</f>
        <v>4.1000000000000002E-2</v>
      </c>
      <c r="S145" s="9">
        <f>0.001*[95]Sheet1!$F$508</f>
        <v>4.1000000000000002E-2</v>
      </c>
      <c r="T145" s="9">
        <f>0.001*[95]Sheet1!$F$509</f>
        <v>4.1000000000000002E-2</v>
      </c>
      <c r="U145" s="9">
        <f>0.001*[95]Sheet1!$F$510</f>
        <v>4.1000000000000002E-2</v>
      </c>
      <c r="V145" s="9">
        <f>0.001*[95]Sheet1!$F$511</f>
        <v>4.1000000000000002E-2</v>
      </c>
      <c r="W145" s="9">
        <f>0.001*[95]Sheet1!$F$512</f>
        <v>4.2000000000000003E-2</v>
      </c>
      <c r="X145" s="9">
        <f>0.001*[95]Sheet1!$F$513</f>
        <v>4.2000000000000003E-2</v>
      </c>
      <c r="Y145" s="9">
        <f>0.001*[95]Sheet1!$F$514</f>
        <v>4.2000000000000003E-2</v>
      </c>
      <c r="Z145" s="44">
        <f>0.001*[95]Sheet1!$F$515</f>
        <v>4.2000000000000003E-2</v>
      </c>
      <c r="AA145" s="35">
        <f t="shared" si="21"/>
        <v>4.2000000000000003E-2</v>
      </c>
      <c r="AB145" s="10">
        <f t="shared" si="22"/>
        <v>4.1000000000000002E-2</v>
      </c>
      <c r="AC145" s="14">
        <f t="shared" si="23"/>
        <v>4.1208333333333347E-2</v>
      </c>
    </row>
    <row r="146" spans="2:29" ht="15" customHeight="1">
      <c r="B146" s="26">
        <v>22</v>
      </c>
      <c r="C146" s="43">
        <f>0.001*[95]Sheet1!$F$516</f>
        <v>4.2000000000000003E-2</v>
      </c>
      <c r="D146" s="9">
        <f>0.001*[95]Sheet1!$F$517</f>
        <v>4.2000000000000003E-2</v>
      </c>
      <c r="E146" s="9">
        <f>0.001*[95]Sheet1!$F$518</f>
        <v>4.2000000000000003E-2</v>
      </c>
      <c r="F146" s="9">
        <f>0.001*[95]Sheet1!$F$519</f>
        <v>4.2000000000000003E-2</v>
      </c>
      <c r="G146" s="9">
        <f>0.001*[95]Sheet1!$F$520</f>
        <v>4.2000000000000003E-2</v>
      </c>
      <c r="H146" s="9">
        <f>0.001*[95]Sheet1!$F$521</f>
        <v>4.3000000000000003E-2</v>
      </c>
      <c r="I146" s="9">
        <f>0.001*[95]Sheet1!$F$522</f>
        <v>4.2000000000000003E-2</v>
      </c>
      <c r="J146" s="9">
        <f>0.001*[95]Sheet1!$F$523</f>
        <v>4.3000000000000003E-2</v>
      </c>
      <c r="K146" s="9">
        <f>0.001*[95]Sheet1!$F$524</f>
        <v>4.2000000000000003E-2</v>
      </c>
      <c r="L146" s="9">
        <f>0.001*[95]Sheet1!$F$525</f>
        <v>4.2000000000000003E-2</v>
      </c>
      <c r="M146" s="9">
        <f>0.001*[95]Sheet1!$F$526</f>
        <v>4.2000000000000003E-2</v>
      </c>
      <c r="N146" s="9">
        <f>0.001*[95]Sheet1!$F$527</f>
        <v>4.2000000000000003E-2</v>
      </c>
      <c r="O146" s="9">
        <f>0.001*[95]Sheet1!$F$528</f>
        <v>4.2000000000000003E-2</v>
      </c>
      <c r="P146" s="9">
        <f>0.001*[95]Sheet1!$F$529</f>
        <v>4.2000000000000003E-2</v>
      </c>
      <c r="Q146" s="9">
        <f>0.001*[95]Sheet1!$F$530</f>
        <v>4.2000000000000003E-2</v>
      </c>
      <c r="R146" s="9">
        <f>0.001*[95]Sheet1!$F$531</f>
        <v>4.2000000000000003E-2</v>
      </c>
      <c r="S146" s="9">
        <f>0.001*[95]Sheet1!$F$532</f>
        <v>4.3999999999999997E-2</v>
      </c>
      <c r="T146" s="9">
        <f>0.001*[95]Sheet1!$F$533</f>
        <v>4.5999999999999999E-2</v>
      </c>
      <c r="U146" s="9">
        <f>0.001*[95]Sheet1!$F$534</f>
        <v>4.3999999999999997E-2</v>
      </c>
      <c r="V146" s="9">
        <f>0.001*[95]Sheet1!$F$535</f>
        <v>4.3999999999999997E-2</v>
      </c>
      <c r="W146" s="9">
        <f>0.001*[95]Sheet1!$F$536</f>
        <v>4.3000000000000003E-2</v>
      </c>
      <c r="X146" s="9">
        <f>0.001*[95]Sheet1!$F$537</f>
        <v>4.3000000000000003E-2</v>
      </c>
      <c r="Y146" s="9">
        <f>0.001*[95]Sheet1!$F$538</f>
        <v>4.3000000000000003E-2</v>
      </c>
      <c r="Z146" s="44">
        <f>0.001*[95]Sheet1!$F$539</f>
        <v>4.3000000000000003E-2</v>
      </c>
      <c r="AA146" s="35">
        <f t="shared" si="21"/>
        <v>4.5999999999999999E-2</v>
      </c>
      <c r="AB146" s="10">
        <f t="shared" si="22"/>
        <v>4.2000000000000003E-2</v>
      </c>
      <c r="AC146" s="14">
        <f t="shared" si="23"/>
        <v>4.2666666666666679E-2</v>
      </c>
    </row>
    <row r="147" spans="2:29" ht="15" customHeight="1">
      <c r="B147" s="26">
        <v>23</v>
      </c>
      <c r="C147" s="43">
        <f>0.001*[95]Sheet1!$F$540</f>
        <v>4.8000000000000001E-2</v>
      </c>
      <c r="D147" s="9">
        <f>0.001*[95]Sheet1!$F$541</f>
        <v>5.2000000000000005E-2</v>
      </c>
      <c r="E147" s="9">
        <f>0.001*[95]Sheet1!$F$542</f>
        <v>4.7E-2</v>
      </c>
      <c r="F147" s="9">
        <f>0.001*[95]Sheet1!$F$543</f>
        <v>4.3999999999999997E-2</v>
      </c>
      <c r="G147" s="9">
        <f>0.001*[95]Sheet1!$F$544</f>
        <v>4.3000000000000003E-2</v>
      </c>
      <c r="H147" s="9">
        <f>0.001*[95]Sheet1!$F$545</f>
        <v>4.3999999999999997E-2</v>
      </c>
      <c r="I147" s="9">
        <f>0.001*[95]Sheet1!$F$546</f>
        <v>0.05</v>
      </c>
      <c r="J147" s="9">
        <f>0.001*[95]Sheet1!$F$547</f>
        <v>4.4999999999999998E-2</v>
      </c>
      <c r="K147" s="9">
        <f>0.001*[95]Sheet1!$F$548</f>
        <v>4.2000000000000003E-2</v>
      </c>
      <c r="L147" s="9">
        <f>0.001*[95]Sheet1!$F$549</f>
        <v>4.5999999999999999E-2</v>
      </c>
      <c r="M147" s="9">
        <f>0.001*[95]Sheet1!$F$550</f>
        <v>4.3999999999999997E-2</v>
      </c>
      <c r="N147" s="9">
        <f>0.001*[95]Sheet1!$F$551</f>
        <v>4.3000000000000003E-2</v>
      </c>
      <c r="O147" s="9">
        <f>0.001*[95]Sheet1!$F$552</f>
        <v>4.2000000000000003E-2</v>
      </c>
      <c r="P147" s="9">
        <f>0.001*[95]Sheet1!$F$553</f>
        <v>4.3000000000000003E-2</v>
      </c>
      <c r="Q147" s="9">
        <f>0.001*[95]Sheet1!$F$554</f>
        <v>4.3999999999999997E-2</v>
      </c>
      <c r="R147" s="9">
        <f>0.001*[95]Sheet1!$F$555</f>
        <v>4.8000000000000001E-2</v>
      </c>
      <c r="S147" s="9">
        <f>0.001*[95]Sheet1!$F$556</f>
        <v>4.3999999999999997E-2</v>
      </c>
      <c r="T147" s="9">
        <f>0.001*[95]Sheet1!$F$557</f>
        <v>4.2000000000000003E-2</v>
      </c>
      <c r="U147" s="9">
        <f>0.001*[95]Sheet1!$F$558</f>
        <v>4.2000000000000003E-2</v>
      </c>
      <c r="V147" s="9">
        <f>0.001*[95]Sheet1!$F$559</f>
        <v>4.2000000000000003E-2</v>
      </c>
      <c r="W147" s="9">
        <f>0.001*[95]Sheet1!$F$560</f>
        <v>4.1000000000000002E-2</v>
      </c>
      <c r="X147" s="9">
        <f>0.001*[95]Sheet1!$F$561</f>
        <v>4.2000000000000003E-2</v>
      </c>
      <c r="Y147" s="9">
        <f>0.001*[95]Sheet1!$F$562</f>
        <v>4.2000000000000003E-2</v>
      </c>
      <c r="Z147" s="44">
        <f>0.001*[95]Sheet1!$F$563</f>
        <v>4.3000000000000003E-2</v>
      </c>
      <c r="AA147" s="35">
        <f t="shared" si="21"/>
        <v>5.2000000000000005E-2</v>
      </c>
      <c r="AB147" s="10">
        <f t="shared" si="22"/>
        <v>4.1000000000000002E-2</v>
      </c>
      <c r="AC147" s="14">
        <f t="shared" si="23"/>
        <v>4.4291666666666681E-2</v>
      </c>
    </row>
    <row r="148" spans="2:29" ht="15" customHeight="1">
      <c r="B148" s="26">
        <v>24</v>
      </c>
      <c r="C148" s="43">
        <f>0.001*[95]Sheet1!$F$564</f>
        <v>4.3999999999999997E-2</v>
      </c>
      <c r="D148" s="9">
        <f>0.001*[95]Sheet1!$F$565</f>
        <v>4.7E-2</v>
      </c>
      <c r="E148" s="9">
        <f>0.001*[95]Sheet1!$F$566</f>
        <v>4.5999999999999999E-2</v>
      </c>
      <c r="F148" s="9">
        <f>0.001*[95]Sheet1!$F$567</f>
        <v>4.3000000000000003E-2</v>
      </c>
      <c r="G148" s="9">
        <f>0.001*[95]Sheet1!$F$568</f>
        <v>4.3000000000000003E-2</v>
      </c>
      <c r="H148" s="9">
        <f>0.001*[95]Sheet1!$F$569</f>
        <v>4.2000000000000003E-2</v>
      </c>
      <c r="I148" s="9">
        <f>0.001*[95]Sheet1!$F$570</f>
        <v>4.2000000000000003E-2</v>
      </c>
      <c r="J148" s="9">
        <f>0.001*[95]Sheet1!$F$571</f>
        <v>4.2000000000000003E-2</v>
      </c>
      <c r="K148" s="9">
        <f>0.001*[95]Sheet1!$F$572</f>
        <v>4.1000000000000002E-2</v>
      </c>
      <c r="L148" s="9">
        <f>0.001*[95]Sheet1!$F$573</f>
        <v>4.1000000000000002E-2</v>
      </c>
      <c r="M148" s="9">
        <f>0.001*[95]Sheet1!$F$574</f>
        <v>4.1000000000000002E-2</v>
      </c>
      <c r="N148" s="9">
        <f>0.001*[95]Sheet1!$F$575</f>
        <v>4.1000000000000002E-2</v>
      </c>
      <c r="O148" s="9">
        <f>0.001*[95]Sheet1!$F$576</f>
        <v>4.1000000000000002E-2</v>
      </c>
      <c r="P148" s="9">
        <f>0.001*[95]Sheet1!$F$577</f>
        <v>4.1000000000000002E-2</v>
      </c>
      <c r="Q148" s="9">
        <f>0.001*[95]Sheet1!$F$578</f>
        <v>4.1000000000000002E-2</v>
      </c>
      <c r="R148" s="9">
        <f>0.001*[95]Sheet1!$F$579</f>
        <v>4.1000000000000002E-2</v>
      </c>
      <c r="S148" s="9">
        <f>0.001*[95]Sheet1!$F$580</f>
        <v>4.1000000000000002E-2</v>
      </c>
      <c r="T148" s="9">
        <f>0.001*[95]Sheet1!$F$581</f>
        <v>4.1000000000000002E-2</v>
      </c>
      <c r="U148" s="9">
        <f>0.001*[95]Sheet1!$F$582</f>
        <v>4.1000000000000002E-2</v>
      </c>
      <c r="V148" s="9">
        <f>0.001*[95]Sheet1!$F$583</f>
        <v>4.2000000000000003E-2</v>
      </c>
      <c r="W148" s="9">
        <f>0.001*[95]Sheet1!$F$584</f>
        <v>4.1000000000000002E-2</v>
      </c>
      <c r="X148" s="9">
        <f>0.001*[95]Sheet1!$F$585</f>
        <v>4.2000000000000003E-2</v>
      </c>
      <c r="Y148" s="9">
        <f>0.001*[95]Sheet1!$F$586</f>
        <v>4.2000000000000003E-2</v>
      </c>
      <c r="Z148" s="44">
        <f>0.001*[95]Sheet1!$F$587</f>
        <v>4.2000000000000003E-2</v>
      </c>
      <c r="AA148" s="35">
        <f t="shared" si="21"/>
        <v>4.7E-2</v>
      </c>
      <c r="AB148" s="10">
        <f t="shared" si="22"/>
        <v>4.1000000000000002E-2</v>
      </c>
      <c r="AC148" s="14">
        <f t="shared" si="23"/>
        <v>4.2041666666666679E-2</v>
      </c>
    </row>
    <row r="149" spans="2:29" ht="15" customHeight="1">
      <c r="B149" s="26">
        <v>25</v>
      </c>
      <c r="C149" s="43">
        <f>0.001*[95]Sheet1!$F$588</f>
        <v>4.2000000000000003E-2</v>
      </c>
      <c r="D149" s="9">
        <f>0.001*[95]Sheet1!$F$589</f>
        <v>4.1000000000000002E-2</v>
      </c>
      <c r="E149" s="9">
        <f>0.001*[95]Sheet1!$F$590</f>
        <v>4.1000000000000002E-2</v>
      </c>
      <c r="F149" s="9">
        <f>0.001*[95]Sheet1!$F$591</f>
        <v>4.2000000000000003E-2</v>
      </c>
      <c r="G149" s="9">
        <f>0.001*[95]Sheet1!$F$592</f>
        <v>4.1000000000000002E-2</v>
      </c>
      <c r="H149" s="9">
        <f>0.001*[95]Sheet1!$F$593</f>
        <v>4.2000000000000003E-2</v>
      </c>
      <c r="I149" s="9">
        <f>0.001*[95]Sheet1!$F$594</f>
        <v>4.2000000000000003E-2</v>
      </c>
      <c r="J149" s="9">
        <f>0.001*[95]Sheet1!$F$595</f>
        <v>4.2000000000000003E-2</v>
      </c>
      <c r="K149" s="9">
        <f>0.001*[95]Sheet1!$F$596</f>
        <v>4.1000000000000002E-2</v>
      </c>
      <c r="L149" s="9">
        <f>0.001*[95]Sheet1!$F$597</f>
        <v>4.1000000000000002E-2</v>
      </c>
      <c r="M149" s="9">
        <f>0.001*[95]Sheet1!$F$598</f>
        <v>4.1000000000000002E-2</v>
      </c>
      <c r="N149" s="9">
        <f>0.001*[95]Sheet1!$F$599</f>
        <v>4.1000000000000002E-2</v>
      </c>
      <c r="O149" s="9">
        <f>0.001*[95]Sheet1!$F$600</f>
        <v>0.04</v>
      </c>
      <c r="P149" s="9">
        <f>0.001*[95]Sheet1!$F$601</f>
        <v>4.1000000000000002E-2</v>
      </c>
      <c r="Q149" s="9">
        <f>0.001*[95]Sheet1!$F$602</f>
        <v>4.1000000000000002E-2</v>
      </c>
      <c r="R149" s="9">
        <f>0.001*[95]Sheet1!$F$603</f>
        <v>4.1000000000000002E-2</v>
      </c>
      <c r="S149" s="9">
        <f>0.001*[95]Sheet1!$F$604</f>
        <v>4.1000000000000002E-2</v>
      </c>
      <c r="T149" s="9">
        <f>0.001*[95]Sheet1!$F$605</f>
        <v>4.1000000000000002E-2</v>
      </c>
      <c r="U149" s="9">
        <f>0.001*[95]Sheet1!$F$606</f>
        <v>4.1000000000000002E-2</v>
      </c>
      <c r="V149" s="9">
        <f>0.001*[95]Sheet1!$F$607</f>
        <v>4.1000000000000002E-2</v>
      </c>
      <c r="W149" s="9">
        <f>0.001*[95]Sheet1!$F$608</f>
        <v>4.1000000000000002E-2</v>
      </c>
      <c r="X149" s="9">
        <f>0.001*[95]Sheet1!$F$609</f>
        <v>4.1000000000000002E-2</v>
      </c>
      <c r="Y149" s="9">
        <f>0.001*[95]Sheet1!$F$610</f>
        <v>4.2000000000000003E-2</v>
      </c>
      <c r="Z149" s="44">
        <f>0.001*[95]Sheet1!$F$611</f>
        <v>4.1000000000000002E-2</v>
      </c>
      <c r="AA149" s="35">
        <f t="shared" si="21"/>
        <v>4.2000000000000003E-2</v>
      </c>
      <c r="AB149" s="10">
        <f t="shared" si="22"/>
        <v>0.04</v>
      </c>
      <c r="AC149" s="14">
        <f t="shared" si="23"/>
        <v>4.1208333333333347E-2</v>
      </c>
    </row>
    <row r="150" spans="2:29" ht="15" customHeight="1">
      <c r="B150" s="27">
        <v>26</v>
      </c>
      <c r="C150" s="45">
        <f>0.001*[95]Sheet1!$F$612</f>
        <v>4.1000000000000002E-2</v>
      </c>
      <c r="D150" s="17">
        <f>0.001*[95]Sheet1!$F$613</f>
        <v>4.1000000000000002E-2</v>
      </c>
      <c r="E150" s="17">
        <f>0.001*[95]Sheet1!$F$614</f>
        <v>4.1000000000000002E-2</v>
      </c>
      <c r="F150" s="17">
        <f>0.001*[95]Sheet1!$F$615</f>
        <v>4.1000000000000002E-2</v>
      </c>
      <c r="G150" s="17">
        <f>0.001*[95]Sheet1!$F$616</f>
        <v>4.1000000000000002E-2</v>
      </c>
      <c r="H150" s="17">
        <f>0.001*[95]Sheet1!$F$617</f>
        <v>4.2000000000000003E-2</v>
      </c>
      <c r="I150" s="17">
        <f>0.001*[95]Sheet1!$F$618</f>
        <v>4.2000000000000003E-2</v>
      </c>
      <c r="J150" s="17">
        <f>0.001*[95]Sheet1!$F$619</f>
        <v>4.2000000000000003E-2</v>
      </c>
      <c r="K150" s="17">
        <f>0.001*[95]Sheet1!$F$620</f>
        <v>4.1000000000000002E-2</v>
      </c>
      <c r="L150" s="17">
        <f>0.001*[95]Sheet1!$F$621</f>
        <v>4.1000000000000002E-2</v>
      </c>
      <c r="M150" s="17">
        <f>0.001*[95]Sheet1!$F$622</f>
        <v>4.1000000000000002E-2</v>
      </c>
      <c r="N150" s="17">
        <f>0.001*[95]Sheet1!$F$623</f>
        <v>4.1000000000000002E-2</v>
      </c>
      <c r="O150" s="17">
        <f>0.001*[95]Sheet1!$F$624</f>
        <v>4.1000000000000002E-2</v>
      </c>
      <c r="P150" s="17">
        <f>0.001*[95]Sheet1!$F$625</f>
        <v>4.1000000000000002E-2</v>
      </c>
      <c r="Q150" s="17">
        <f>0.001*[95]Sheet1!$F$626</f>
        <v>4.1000000000000002E-2</v>
      </c>
      <c r="R150" s="17">
        <f>0.001*[95]Sheet1!$F$627</f>
        <v>4.1000000000000002E-2</v>
      </c>
      <c r="S150" s="17">
        <f>0.001*[95]Sheet1!$F$628</f>
        <v>4.1000000000000002E-2</v>
      </c>
      <c r="T150" s="17">
        <f>0.001*[95]Sheet1!$F$629</f>
        <v>4.1000000000000002E-2</v>
      </c>
      <c r="U150" s="17">
        <f>0.001*[95]Sheet1!$F$630</f>
        <v>4.1000000000000002E-2</v>
      </c>
      <c r="V150" s="17">
        <f>0.001*[95]Sheet1!$F$631</f>
        <v>4.1000000000000002E-2</v>
      </c>
      <c r="W150" s="17">
        <f>0.001*[95]Sheet1!$F$632</f>
        <v>4.2000000000000003E-2</v>
      </c>
      <c r="X150" s="17">
        <f>0.001*[95]Sheet1!$F$633</f>
        <v>4.2000000000000003E-2</v>
      </c>
      <c r="Y150" s="17">
        <f>0.001*[95]Sheet1!$F$634</f>
        <v>4.2000000000000003E-2</v>
      </c>
      <c r="Z150" s="46">
        <f>0.001*[95]Sheet1!$F$635</f>
        <v>4.2000000000000003E-2</v>
      </c>
      <c r="AA150" s="36">
        <f t="shared" si="21"/>
        <v>4.2000000000000003E-2</v>
      </c>
      <c r="AB150" s="18">
        <f t="shared" si="22"/>
        <v>4.1000000000000002E-2</v>
      </c>
      <c r="AC150" s="19">
        <f t="shared" si="23"/>
        <v>4.1291666666666678E-2</v>
      </c>
    </row>
    <row r="151" spans="2:29" ht="15" customHeight="1">
      <c r="B151" s="26">
        <v>27</v>
      </c>
      <c r="C151" s="43">
        <f>0.001*[95]Sheet1!$F$636</f>
        <v>4.2000000000000003E-2</v>
      </c>
      <c r="D151" s="9">
        <f>0.001*[95]Sheet1!$F$637</f>
        <v>4.2000000000000003E-2</v>
      </c>
      <c r="E151" s="9">
        <f>0.001*[95]Sheet1!$F$638</f>
        <v>4.2000000000000003E-2</v>
      </c>
      <c r="F151" s="9">
        <f>0.001*[95]Sheet1!$F$639</f>
        <v>4.2000000000000003E-2</v>
      </c>
      <c r="G151" s="9">
        <f>0.001*[95]Sheet1!$F$640</f>
        <v>4.2000000000000003E-2</v>
      </c>
      <c r="H151" s="9">
        <f>0.001*[95]Sheet1!$F$641</f>
        <v>4.2000000000000003E-2</v>
      </c>
      <c r="I151" s="9">
        <f>0.001*[95]Sheet1!$F$642</f>
        <v>4.2000000000000003E-2</v>
      </c>
      <c r="J151" s="9">
        <f>0.001*[95]Sheet1!$F$643</f>
        <v>4.2000000000000003E-2</v>
      </c>
      <c r="K151" s="9">
        <f>0.001*[95]Sheet1!$F$644</f>
        <v>4.2000000000000003E-2</v>
      </c>
      <c r="L151" s="9">
        <f>0.001*[95]Sheet1!$F$645</f>
        <v>4.1000000000000002E-2</v>
      </c>
      <c r="M151" s="9">
        <f>0.001*[95]Sheet1!$F$646</f>
        <v>4.2000000000000003E-2</v>
      </c>
      <c r="N151" s="9">
        <f>0.001*[95]Sheet1!$F$647</f>
        <v>4.1000000000000002E-2</v>
      </c>
      <c r="O151" s="9">
        <f>0.001*[95]Sheet1!$F$648</f>
        <v>4.1000000000000002E-2</v>
      </c>
      <c r="P151" s="9">
        <f>0.001*[95]Sheet1!$F$649</f>
        <v>4.1000000000000002E-2</v>
      </c>
      <c r="Q151" s="9">
        <f>0.001*[95]Sheet1!$F$650</f>
        <v>4.1000000000000002E-2</v>
      </c>
      <c r="R151" s="9">
        <f>0.001*[95]Sheet1!$F$651</f>
        <v>4.7E-2</v>
      </c>
      <c r="S151" s="9">
        <f>0.001*[95]Sheet1!$F$652</f>
        <v>4.9000000000000002E-2</v>
      </c>
      <c r="T151" s="9">
        <f>0.001*[95]Sheet1!$F$653</f>
        <v>4.7E-2</v>
      </c>
      <c r="U151" s="9">
        <f>0.001*[95]Sheet1!$F$654</f>
        <v>4.4999999999999998E-2</v>
      </c>
      <c r="V151" s="9">
        <f>0.001*[95]Sheet1!$F$655</f>
        <v>4.3999999999999997E-2</v>
      </c>
      <c r="W151" s="9">
        <f>0.001*[95]Sheet1!$F$656</f>
        <v>4.4999999999999998E-2</v>
      </c>
      <c r="X151" s="9">
        <f>0.001*[95]Sheet1!$F$657</f>
        <v>4.7E-2</v>
      </c>
      <c r="Y151" s="9">
        <f>0.001*[95]Sheet1!$F$658</f>
        <v>4.5999999999999999E-2</v>
      </c>
      <c r="Z151" s="44">
        <f>0.001*[95]Sheet1!$F$659</f>
        <v>4.5999999999999999E-2</v>
      </c>
      <c r="AA151" s="35">
        <f t="shared" si="21"/>
        <v>4.9000000000000002E-2</v>
      </c>
      <c r="AB151" s="10">
        <f t="shared" si="22"/>
        <v>4.1000000000000002E-2</v>
      </c>
      <c r="AC151" s="14">
        <f t="shared" si="23"/>
        <v>4.3375000000000018E-2</v>
      </c>
    </row>
    <row r="152" spans="2:29" ht="15" customHeight="1">
      <c r="B152" s="26">
        <v>28</v>
      </c>
      <c r="C152" s="43">
        <f>0.001*[95]Sheet1!$F$660</f>
        <v>4.5999999999999999E-2</v>
      </c>
      <c r="D152" s="9">
        <f>0.001*[95]Sheet1!$F$661</f>
        <v>4.3999999999999997E-2</v>
      </c>
      <c r="E152" s="9">
        <f>0.001*[95]Sheet1!$F$662</f>
        <v>4.2000000000000003E-2</v>
      </c>
      <c r="F152" s="9">
        <f>0.001*[95]Sheet1!$F$663</f>
        <v>4.2000000000000003E-2</v>
      </c>
      <c r="G152" s="9">
        <f>0.001*[95]Sheet1!$F$664</f>
        <v>4.2000000000000003E-2</v>
      </c>
      <c r="H152" s="9">
        <f>0.001*[95]Sheet1!$F$665</f>
        <v>4.2000000000000003E-2</v>
      </c>
      <c r="I152" s="9">
        <f>0.001*[95]Sheet1!$F$666</f>
        <v>4.2000000000000003E-2</v>
      </c>
      <c r="J152" s="9">
        <f>0.001*[95]Sheet1!$F$667</f>
        <v>4.2000000000000003E-2</v>
      </c>
      <c r="K152" s="9">
        <f>0.001*[95]Sheet1!$F$668</f>
        <v>4.2000000000000003E-2</v>
      </c>
      <c r="L152" s="9">
        <f>0.001*[95]Sheet1!$F$669</f>
        <v>4.2000000000000003E-2</v>
      </c>
      <c r="M152" s="9">
        <f>0.001*[95]Sheet1!$F$670</f>
        <v>4.2000000000000003E-2</v>
      </c>
      <c r="N152" s="9">
        <f>0.001*[95]Sheet1!$F$671</f>
        <v>4.2000000000000003E-2</v>
      </c>
      <c r="O152" s="9">
        <f>0.001*[95]Sheet1!$F$672</f>
        <v>4.2000000000000003E-2</v>
      </c>
      <c r="P152" s="9">
        <f>0.001*[95]Sheet1!$F$673</f>
        <v>4.2000000000000003E-2</v>
      </c>
      <c r="Q152" s="9">
        <f>0.001*[95]Sheet1!$F$674</f>
        <v>4.2000000000000003E-2</v>
      </c>
      <c r="R152" s="9">
        <f>0.001*[95]Sheet1!$F$675</f>
        <v>4.2000000000000003E-2</v>
      </c>
      <c r="S152" s="9">
        <f>0.001*[95]Sheet1!$F$676</f>
        <v>4.2000000000000003E-2</v>
      </c>
      <c r="T152" s="9">
        <f>0.001*[95]Sheet1!$F$677</f>
        <v>4.2000000000000003E-2</v>
      </c>
      <c r="U152" s="9">
        <f>0.001*[95]Sheet1!$F$678</f>
        <v>4.2000000000000003E-2</v>
      </c>
      <c r="V152" s="9">
        <f>0.001*[95]Sheet1!$F$679</f>
        <v>4.2000000000000003E-2</v>
      </c>
      <c r="W152" s="9">
        <f>0.001*[95]Sheet1!$F$680</f>
        <v>4.2000000000000003E-2</v>
      </c>
      <c r="X152" s="9">
        <f>0.001*[95]Sheet1!$F$681</f>
        <v>4.2000000000000003E-2</v>
      </c>
      <c r="Y152" s="9">
        <f>0.001*[95]Sheet1!$F$682</f>
        <v>4.2000000000000003E-2</v>
      </c>
      <c r="Z152" s="44">
        <f>0.001*[95]Sheet1!$F$683</f>
        <v>4.2000000000000003E-2</v>
      </c>
      <c r="AA152" s="35">
        <f t="shared" si="21"/>
        <v>4.5999999999999999E-2</v>
      </c>
      <c r="AB152" s="10">
        <f t="shared" si="22"/>
        <v>4.2000000000000003E-2</v>
      </c>
      <c r="AC152" s="14">
        <f t="shared" si="23"/>
        <v>4.225000000000001E-2</v>
      </c>
    </row>
    <row r="153" spans="2:29" ht="15" customHeight="1">
      <c r="B153" s="26">
        <v>29</v>
      </c>
      <c r="C153" s="43">
        <f>0.001*[95]Sheet1!$F$684</f>
        <v>4.2000000000000003E-2</v>
      </c>
      <c r="D153" s="9">
        <f>0.001*[95]Sheet1!$F$685</f>
        <v>4.2000000000000003E-2</v>
      </c>
      <c r="E153" s="9">
        <f>0.001*[95]Sheet1!$F$686</f>
        <v>4.2000000000000003E-2</v>
      </c>
      <c r="F153" s="9">
        <f>0.001*[95]Sheet1!$F$687</f>
        <v>4.2000000000000003E-2</v>
      </c>
      <c r="G153" s="9">
        <f>0.001*[95]Sheet1!$F$688</f>
        <v>4.2000000000000003E-2</v>
      </c>
      <c r="H153" s="9">
        <f>0.001*[95]Sheet1!$F$689</f>
        <v>4.2000000000000003E-2</v>
      </c>
      <c r="I153" s="9">
        <f>0.001*[95]Sheet1!$F$690</f>
        <v>4.2000000000000003E-2</v>
      </c>
      <c r="J153" s="9">
        <f>0.001*[95]Sheet1!$F$691</f>
        <v>4.2000000000000003E-2</v>
      </c>
      <c r="K153" s="9">
        <f>0.001*[95]Sheet1!$F$692</f>
        <v>4.2000000000000003E-2</v>
      </c>
      <c r="L153" s="9">
        <f>0.001*[95]Sheet1!$F$693</f>
        <v>4.2000000000000003E-2</v>
      </c>
      <c r="M153" s="9">
        <f>0.001*[95]Sheet1!$F$694</f>
        <v>4.2000000000000003E-2</v>
      </c>
      <c r="N153" s="9">
        <f>0.001*[95]Sheet1!$F$695</f>
        <v>4.2000000000000003E-2</v>
      </c>
      <c r="O153" s="9">
        <f>0.001*[95]Sheet1!$F$696</f>
        <v>4.2000000000000003E-2</v>
      </c>
      <c r="P153" s="9">
        <f>0.001*[95]Sheet1!$F$697</f>
        <v>4.2000000000000003E-2</v>
      </c>
      <c r="Q153" s="9">
        <f>0.001*[95]Sheet1!$F$698</f>
        <v>4.2000000000000003E-2</v>
      </c>
      <c r="R153" s="9">
        <f>0.001*[95]Sheet1!$F$699</f>
        <v>4.2000000000000003E-2</v>
      </c>
      <c r="S153" s="9">
        <f>0.001*[95]Sheet1!$F$700</f>
        <v>4.2000000000000003E-2</v>
      </c>
      <c r="T153" s="9">
        <f>0.001*[95]Sheet1!$F$701</f>
        <v>4.2000000000000003E-2</v>
      </c>
      <c r="U153" s="9">
        <f>0.001*[95]Sheet1!$F$702</f>
        <v>4.2000000000000003E-2</v>
      </c>
      <c r="V153" s="9">
        <f>0.001*[95]Sheet1!$F$703</f>
        <v>4.2000000000000003E-2</v>
      </c>
      <c r="W153" s="9">
        <f>0.001*[95]Sheet1!$F$704</f>
        <v>4.2000000000000003E-2</v>
      </c>
      <c r="X153" s="9">
        <f>0.001*[95]Sheet1!$F$705</f>
        <v>4.2000000000000003E-2</v>
      </c>
      <c r="Y153" s="9">
        <f>0.001*[95]Sheet1!$F$706</f>
        <v>4.2000000000000003E-2</v>
      </c>
      <c r="Z153" s="44">
        <f>0.001*[95]Sheet1!$F$707</f>
        <v>4.2000000000000003E-2</v>
      </c>
      <c r="AA153" s="35">
        <f t="shared" si="21"/>
        <v>4.2000000000000003E-2</v>
      </c>
      <c r="AB153" s="10">
        <f t="shared" si="22"/>
        <v>4.2000000000000003E-2</v>
      </c>
      <c r="AC153" s="14">
        <f t="shared" si="23"/>
        <v>4.200000000000001E-2</v>
      </c>
    </row>
    <row r="154" spans="2:29" ht="15" customHeight="1">
      <c r="B154" s="28">
        <v>30</v>
      </c>
      <c r="C154" s="47">
        <f>0.001*[95]Sheet1!$F$708</f>
        <v>4.2000000000000003E-2</v>
      </c>
      <c r="D154" s="20">
        <f>0.001*[95]Sheet1!$F$709</f>
        <v>4.3000000000000003E-2</v>
      </c>
      <c r="E154" s="20">
        <f>0.001*[95]Sheet1!$F$710</f>
        <v>4.3999999999999997E-2</v>
      </c>
      <c r="F154" s="20">
        <f>0.001*[95]Sheet1!$F$711</f>
        <v>4.4999999999999998E-2</v>
      </c>
      <c r="G154" s="20">
        <f>0.001*[95]Sheet1!$F$712</f>
        <v>4.7E-2</v>
      </c>
      <c r="H154" s="20">
        <f>0.001*[95]Sheet1!$F$713</f>
        <v>4.8000000000000001E-2</v>
      </c>
      <c r="I154" s="20">
        <f>0.001*[95]Sheet1!$F$714</f>
        <v>4.8000000000000001E-2</v>
      </c>
      <c r="J154" s="20">
        <f>0.001*[95]Sheet1!$F$715</f>
        <v>4.8000000000000001E-2</v>
      </c>
      <c r="K154" s="20">
        <f>0.001*[95]Sheet1!$F$716</f>
        <v>4.9000000000000002E-2</v>
      </c>
      <c r="L154" s="20">
        <f>0.001*[95]Sheet1!$F$717</f>
        <v>4.8000000000000001E-2</v>
      </c>
      <c r="M154" s="20">
        <f>0.001*[95]Sheet1!$F$718</f>
        <v>4.5999999999999999E-2</v>
      </c>
      <c r="N154" s="20">
        <f>0.001*[95]Sheet1!$F$719</f>
        <v>4.4999999999999998E-2</v>
      </c>
      <c r="O154" s="20">
        <f>0.001*[95]Sheet1!$F$720</f>
        <v>4.3999999999999997E-2</v>
      </c>
      <c r="P154" s="20">
        <f>0.001*[95]Sheet1!$F$721</f>
        <v>4.3000000000000003E-2</v>
      </c>
      <c r="Q154" s="20">
        <f>0.001*[95]Sheet1!$F$722</f>
        <v>4.3000000000000003E-2</v>
      </c>
      <c r="R154" s="20">
        <f>0.001*[95]Sheet1!$F$723</f>
        <v>4.3999999999999997E-2</v>
      </c>
      <c r="S154" s="20">
        <f>0.001*[95]Sheet1!$F$724</f>
        <v>4.3999999999999997E-2</v>
      </c>
      <c r="T154" s="20">
        <f>0.001*[95]Sheet1!$F$725</f>
        <v>4.3000000000000003E-2</v>
      </c>
      <c r="U154" s="20">
        <f>0.001*[95]Sheet1!$F$726</f>
        <v>4.3999999999999997E-2</v>
      </c>
      <c r="V154" s="20">
        <f>0.001*[95]Sheet1!$F$727</f>
        <v>4.3000000000000003E-2</v>
      </c>
      <c r="W154" s="20">
        <f>0.001*[95]Sheet1!$F$728</f>
        <v>4.3000000000000003E-2</v>
      </c>
      <c r="X154" s="20">
        <f>0.001*[95]Sheet1!$F$729</f>
        <v>4.3000000000000003E-2</v>
      </c>
      <c r="Y154" s="20">
        <f>0.001*[95]Sheet1!$F$730</f>
        <v>4.2000000000000003E-2</v>
      </c>
      <c r="Z154" s="48">
        <f>0.001*[95]Sheet1!$F$731</f>
        <v>4.2000000000000003E-2</v>
      </c>
      <c r="AA154" s="37">
        <f t="shared" si="21"/>
        <v>4.9000000000000002E-2</v>
      </c>
      <c r="AB154" s="21">
        <f t="shared" si="22"/>
        <v>4.2000000000000003E-2</v>
      </c>
      <c r="AC154" s="22">
        <f t="shared" si="23"/>
        <v>4.4625000000000019E-2</v>
      </c>
    </row>
    <row r="155" spans="2:29" ht="15" customHeight="1">
      <c r="B155" s="29">
        <v>31</v>
      </c>
      <c r="C155" s="49">
        <f>0.001*[95]Sheet1!$F$732</f>
        <v>4.2000000000000003E-2</v>
      </c>
      <c r="D155" s="11">
        <f>0.001*[95]Sheet1!$F$733</f>
        <v>4.3000000000000003E-2</v>
      </c>
      <c r="E155" s="11">
        <f>0.001*[95]Sheet1!$F$734</f>
        <v>4.2000000000000003E-2</v>
      </c>
      <c r="F155" s="11">
        <f>0.001*[95]Sheet1!$F$735</f>
        <v>4.2000000000000003E-2</v>
      </c>
      <c r="G155" s="11">
        <f>0.001*[95]Sheet1!$F$736</f>
        <v>4.2000000000000003E-2</v>
      </c>
      <c r="H155" s="11">
        <f>0.001*[95]Sheet1!$F$737</f>
        <v>4.2000000000000003E-2</v>
      </c>
      <c r="I155" s="11">
        <f>0.001*[95]Sheet1!$F$738</f>
        <v>4.2000000000000003E-2</v>
      </c>
      <c r="J155" s="11">
        <f>0.001*[95]Sheet1!$F$739</f>
        <v>4.2000000000000003E-2</v>
      </c>
      <c r="K155" s="11">
        <f>0.001*[95]Sheet1!$F$740</f>
        <v>4.2000000000000003E-2</v>
      </c>
      <c r="L155" s="11">
        <f>0.001*[95]Sheet1!$F$741</f>
        <v>4.2000000000000003E-2</v>
      </c>
      <c r="M155" s="11">
        <f>0.001*[95]Sheet1!$F$742</f>
        <v>4.1000000000000002E-2</v>
      </c>
      <c r="N155" s="11">
        <f>0.001*[95]Sheet1!$F$743</f>
        <v>4.2000000000000003E-2</v>
      </c>
      <c r="O155" s="11">
        <f>0.001*[95]Sheet1!$F$744</f>
        <v>4.1000000000000002E-2</v>
      </c>
      <c r="P155" s="11">
        <f>0.001*[95]Sheet1!$F$745</f>
        <v>4.1000000000000002E-2</v>
      </c>
      <c r="Q155" s="11">
        <f>0.001*[95]Sheet1!$F$746</f>
        <v>4.1000000000000002E-2</v>
      </c>
      <c r="R155" s="11">
        <f>0.001*[95]Sheet1!$F$747</f>
        <v>4.1000000000000002E-2</v>
      </c>
      <c r="S155" s="11">
        <f>0.001*[95]Sheet1!$F$748</f>
        <v>4.1000000000000002E-2</v>
      </c>
      <c r="T155" s="11">
        <f>0.001*[95]Sheet1!$F$749</f>
        <v>4.2000000000000003E-2</v>
      </c>
      <c r="U155" s="11">
        <f>0.001*[95]Sheet1!$F$750</f>
        <v>4.2000000000000003E-2</v>
      </c>
      <c r="V155" s="11">
        <f>0.001*[95]Sheet1!$F$751</f>
        <v>4.2000000000000003E-2</v>
      </c>
      <c r="W155" s="11">
        <f>0.001*[95]Sheet1!$F$752</f>
        <v>4.2000000000000003E-2</v>
      </c>
      <c r="X155" s="11">
        <f>0.001*[95]Sheet1!$F$753</f>
        <v>4.2000000000000003E-2</v>
      </c>
      <c r="Y155" s="11">
        <f>0.001*[95]Sheet1!$F$754</f>
        <v>4.2000000000000003E-2</v>
      </c>
      <c r="Z155" s="50">
        <f>0.001*[95]Sheet1!$F$755</f>
        <v>4.2000000000000003E-2</v>
      </c>
      <c r="AA155" s="38">
        <f t="shared" si="21"/>
        <v>4.3000000000000003E-2</v>
      </c>
      <c r="AB155" s="8">
        <f t="shared" si="22"/>
        <v>4.1000000000000002E-2</v>
      </c>
      <c r="AC155" s="15">
        <f t="shared" si="23"/>
        <v>4.1791666666666678E-2</v>
      </c>
    </row>
    <row r="156" spans="2:29" ht="15" customHeight="1">
      <c r="B156" s="30" t="s">
        <v>0</v>
      </c>
      <c r="C156" s="47">
        <f t="shared" ref="C156:Z156" si="24">MAX(C125:C155)</f>
        <v>4.9000000000000002E-2</v>
      </c>
      <c r="D156" s="20">
        <f t="shared" si="24"/>
        <v>5.2000000000000005E-2</v>
      </c>
      <c r="E156" s="20">
        <f t="shared" si="24"/>
        <v>5.2000000000000005E-2</v>
      </c>
      <c r="F156" s="20">
        <f t="shared" si="24"/>
        <v>4.8000000000000001E-2</v>
      </c>
      <c r="G156" s="20">
        <f t="shared" si="24"/>
        <v>4.7E-2</v>
      </c>
      <c r="H156" s="20">
        <f t="shared" si="24"/>
        <v>4.8000000000000001E-2</v>
      </c>
      <c r="I156" s="20">
        <f t="shared" si="24"/>
        <v>0.05</v>
      </c>
      <c r="J156" s="20">
        <f t="shared" si="24"/>
        <v>0.05</v>
      </c>
      <c r="K156" s="20">
        <f t="shared" si="24"/>
        <v>4.9000000000000002E-2</v>
      </c>
      <c r="L156" s="20">
        <f t="shared" si="24"/>
        <v>4.8000000000000001E-2</v>
      </c>
      <c r="M156" s="20">
        <f t="shared" si="24"/>
        <v>4.5999999999999999E-2</v>
      </c>
      <c r="N156" s="20">
        <f t="shared" si="24"/>
        <v>4.5999999999999999E-2</v>
      </c>
      <c r="O156" s="20">
        <f t="shared" si="24"/>
        <v>4.5999999999999999E-2</v>
      </c>
      <c r="P156" s="20">
        <f t="shared" si="24"/>
        <v>4.4999999999999998E-2</v>
      </c>
      <c r="Q156" s="20">
        <f t="shared" si="24"/>
        <v>4.4999999999999998E-2</v>
      </c>
      <c r="R156" s="20">
        <f t="shared" si="24"/>
        <v>4.8000000000000001E-2</v>
      </c>
      <c r="S156" s="20">
        <f t="shared" si="24"/>
        <v>5.2999999999999999E-2</v>
      </c>
      <c r="T156" s="20">
        <f t="shared" si="24"/>
        <v>4.8000000000000001E-2</v>
      </c>
      <c r="U156" s="20">
        <f t="shared" si="24"/>
        <v>4.5999999999999999E-2</v>
      </c>
      <c r="V156" s="20">
        <f t="shared" si="24"/>
        <v>4.5999999999999999E-2</v>
      </c>
      <c r="W156" s="20">
        <f t="shared" si="24"/>
        <v>4.5999999999999999E-2</v>
      </c>
      <c r="X156" s="20">
        <f t="shared" si="24"/>
        <v>4.8000000000000001E-2</v>
      </c>
      <c r="Y156" s="20">
        <f t="shared" si="24"/>
        <v>4.8000000000000001E-2</v>
      </c>
      <c r="Z156" s="48">
        <f t="shared" si="24"/>
        <v>5.1000000000000004E-2</v>
      </c>
      <c r="AA156" s="162" t="s">
        <v>15</v>
      </c>
      <c r="AB156" s="163"/>
      <c r="AC156" s="164"/>
    </row>
    <row r="157" spans="2:29" ht="15" customHeight="1">
      <c r="B157" s="31" t="s">
        <v>1</v>
      </c>
      <c r="C157" s="51">
        <f t="shared" ref="C157:Z157" si="25">MIN(C125:C155)</f>
        <v>3.9E-2</v>
      </c>
      <c r="D157" s="5">
        <f t="shared" si="25"/>
        <v>3.9E-2</v>
      </c>
      <c r="E157" s="5">
        <f t="shared" si="25"/>
        <v>3.9E-2</v>
      </c>
      <c r="F157" s="5">
        <f t="shared" si="25"/>
        <v>3.9E-2</v>
      </c>
      <c r="G157" s="5">
        <f t="shared" si="25"/>
        <v>3.9E-2</v>
      </c>
      <c r="H157" s="5">
        <f t="shared" si="25"/>
        <v>3.9E-2</v>
      </c>
      <c r="I157" s="5">
        <f t="shared" si="25"/>
        <v>3.9E-2</v>
      </c>
      <c r="J157" s="5">
        <f t="shared" si="25"/>
        <v>3.9E-2</v>
      </c>
      <c r="K157" s="5">
        <f t="shared" si="25"/>
        <v>3.7999999999999999E-2</v>
      </c>
      <c r="L157" s="5">
        <f t="shared" si="25"/>
        <v>3.7999999999999999E-2</v>
      </c>
      <c r="M157" s="5">
        <f t="shared" si="25"/>
        <v>3.7999999999999999E-2</v>
      </c>
      <c r="N157" s="5">
        <f t="shared" si="25"/>
        <v>3.7999999999999999E-2</v>
      </c>
      <c r="O157" s="5">
        <f t="shared" si="25"/>
        <v>3.7999999999999999E-2</v>
      </c>
      <c r="P157" s="5">
        <f t="shared" si="25"/>
        <v>3.9E-2</v>
      </c>
      <c r="Q157" s="5">
        <f t="shared" si="25"/>
        <v>3.9E-2</v>
      </c>
      <c r="R157" s="5">
        <f t="shared" si="25"/>
        <v>3.9E-2</v>
      </c>
      <c r="S157" s="5">
        <f t="shared" si="25"/>
        <v>3.9E-2</v>
      </c>
      <c r="T157" s="5">
        <f t="shared" si="25"/>
        <v>3.7999999999999999E-2</v>
      </c>
      <c r="U157" s="5">
        <f t="shared" si="25"/>
        <v>3.9E-2</v>
      </c>
      <c r="V157" s="5">
        <f t="shared" si="25"/>
        <v>3.9E-2</v>
      </c>
      <c r="W157" s="5">
        <f t="shared" si="25"/>
        <v>3.9E-2</v>
      </c>
      <c r="X157" s="5">
        <f t="shared" si="25"/>
        <v>3.9E-2</v>
      </c>
      <c r="Y157" s="5">
        <f t="shared" si="25"/>
        <v>3.9E-2</v>
      </c>
      <c r="Z157" s="52">
        <f t="shared" si="25"/>
        <v>3.9E-2</v>
      </c>
      <c r="AA157" s="156">
        <f>AVERAGE(AA125:AA155)</f>
        <v>4.5483870967741938E-2</v>
      </c>
      <c r="AB157" s="158">
        <f>AVERAGE(AB125:AB155)</f>
        <v>4.1129032258064517E-2</v>
      </c>
      <c r="AC157" s="160">
        <f>AVERAGE(AC125:AC155)</f>
        <v>4.2350806451612912E-2</v>
      </c>
    </row>
    <row r="158" spans="2:29" ht="15" customHeight="1" thickBot="1">
      <c r="B158" s="32" t="s">
        <v>14</v>
      </c>
      <c r="C158" s="53">
        <f t="shared" ref="C158:Z158" si="26">AVERAGE(C125:C155)</f>
        <v>4.274193548387098E-2</v>
      </c>
      <c r="D158" s="6">
        <f t="shared" si="26"/>
        <v>4.280645161290323E-2</v>
      </c>
      <c r="E158" s="6">
        <f t="shared" si="26"/>
        <v>4.2903225806451624E-2</v>
      </c>
      <c r="F158" s="6">
        <f t="shared" si="26"/>
        <v>4.2516129032258071E-2</v>
      </c>
      <c r="G158" s="6">
        <f t="shared" si="26"/>
        <v>4.2419354838709684E-2</v>
      </c>
      <c r="H158" s="6">
        <f t="shared" si="26"/>
        <v>4.2516129032258078E-2</v>
      </c>
      <c r="I158" s="6">
        <f t="shared" si="26"/>
        <v>4.2774193548387116E-2</v>
      </c>
      <c r="J158" s="6">
        <f t="shared" si="26"/>
        <v>4.3064516129032275E-2</v>
      </c>
      <c r="K158" s="6">
        <f t="shared" si="26"/>
        <v>4.2741935483870973E-2</v>
      </c>
      <c r="L158" s="6">
        <f t="shared" si="26"/>
        <v>4.2516129032258071E-2</v>
      </c>
      <c r="M158" s="6">
        <f t="shared" si="26"/>
        <v>4.2096774193548389E-2</v>
      </c>
      <c r="N158" s="6">
        <f t="shared" si="26"/>
        <v>4.1903225806451616E-2</v>
      </c>
      <c r="O158" s="6">
        <f t="shared" si="26"/>
        <v>4.1903225806451616E-2</v>
      </c>
      <c r="P158" s="6">
        <f t="shared" si="26"/>
        <v>4.1741935483870972E-2</v>
      </c>
      <c r="Q158" s="6">
        <f t="shared" si="26"/>
        <v>4.1580645161290328E-2</v>
      </c>
      <c r="R158" s="6">
        <f t="shared" si="26"/>
        <v>4.1935483870967745E-2</v>
      </c>
      <c r="S158" s="6">
        <f t="shared" si="26"/>
        <v>4.2258064516129033E-2</v>
      </c>
      <c r="T158" s="6">
        <f t="shared" si="26"/>
        <v>4.2387096774193549E-2</v>
      </c>
      <c r="U158" s="6">
        <f t="shared" si="26"/>
        <v>4.2161290322580654E-2</v>
      </c>
      <c r="V158" s="6">
        <f t="shared" si="26"/>
        <v>4.2225806451612911E-2</v>
      </c>
      <c r="W158" s="6">
        <f t="shared" si="26"/>
        <v>4.2096774193548389E-2</v>
      </c>
      <c r="X158" s="6">
        <f t="shared" si="26"/>
        <v>4.2322580645161298E-2</v>
      </c>
      <c r="Y158" s="6">
        <f t="shared" si="26"/>
        <v>4.2354838709677441E-2</v>
      </c>
      <c r="Z158" s="54">
        <f t="shared" si="26"/>
        <v>4.245161290322582E-2</v>
      </c>
      <c r="AA158" s="157"/>
      <c r="AB158" s="159"/>
      <c r="AC158" s="161"/>
    </row>
    <row r="160" spans="2:29" ht="268.5" customHeight="1"/>
    <row r="162" spans="2:29" ht="18" customHeight="1">
      <c r="B162" s="165" t="s">
        <v>86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0.001*[96]Sheet1!$F$12</f>
        <v>4.8000000000000001E-2</v>
      </c>
      <c r="D165" s="12">
        <f>0.001*[96]Sheet1!$F$13</f>
        <v>4.8000000000000001E-2</v>
      </c>
      <c r="E165" s="12">
        <f>0.001*[96]Sheet1!$F$14</f>
        <v>4.8000000000000001E-2</v>
      </c>
      <c r="F165" s="12">
        <f>0.001*[96]Sheet1!$F$15</f>
        <v>4.8000000000000001E-2</v>
      </c>
      <c r="G165" s="12">
        <f>0.001*[96]Sheet1!$F$16</f>
        <v>4.8000000000000001E-2</v>
      </c>
      <c r="H165" s="12">
        <f>0.001*[96]Sheet1!$F$17</f>
        <v>4.8000000000000001E-2</v>
      </c>
      <c r="I165" s="12">
        <f>0.001*[96]Sheet1!$F$18</f>
        <v>4.9000000000000002E-2</v>
      </c>
      <c r="J165" s="12">
        <f>0.001*[96]Sheet1!$F$19</f>
        <v>4.8000000000000001E-2</v>
      </c>
      <c r="K165" s="12">
        <f>0.001*[96]Sheet1!$F$20</f>
        <v>4.8000000000000001E-2</v>
      </c>
      <c r="L165" s="12">
        <f>0.001*[96]Sheet1!$F$21</f>
        <v>4.8000000000000001E-2</v>
      </c>
      <c r="M165" s="12">
        <f>0.001*[96]Sheet1!$F$22</f>
        <v>4.8000000000000001E-2</v>
      </c>
      <c r="N165" s="12">
        <f>0.001*[96]Sheet1!$F$23</f>
        <v>4.8000000000000001E-2</v>
      </c>
      <c r="O165" s="12">
        <f>0.001*[96]Sheet1!$F$24</f>
        <v>4.8000000000000001E-2</v>
      </c>
      <c r="P165" s="12">
        <f>0.001*[96]Sheet1!$F$25</f>
        <v>4.7E-2</v>
      </c>
      <c r="Q165" s="12">
        <f>0.001*[96]Sheet1!$F$26</f>
        <v>4.7E-2</v>
      </c>
      <c r="R165" s="12">
        <f>0.001*[96]Sheet1!$F$27</f>
        <v>4.7E-2</v>
      </c>
      <c r="S165" s="12">
        <f>0.001*[96]Sheet1!$F$28</f>
        <v>4.8000000000000001E-2</v>
      </c>
      <c r="T165" s="12">
        <f>0.001*[96]Sheet1!$F$29</f>
        <v>4.8000000000000001E-2</v>
      </c>
      <c r="U165" s="12">
        <f>0.001*[96]Sheet1!$F$30</f>
        <v>4.8000000000000001E-2</v>
      </c>
      <c r="V165" s="12">
        <f>0.001*[96]Sheet1!$F$31</f>
        <v>4.7E-2</v>
      </c>
      <c r="W165" s="12">
        <f>0.001*[96]Sheet1!$F$32</f>
        <v>4.8000000000000001E-2</v>
      </c>
      <c r="X165" s="12">
        <f>0.001*[96]Sheet1!$F$33</f>
        <v>4.8000000000000001E-2</v>
      </c>
      <c r="Y165" s="12">
        <f>0.001*[96]Sheet1!$F$34</f>
        <v>4.7E-2</v>
      </c>
      <c r="Z165" s="42">
        <f>0.001*[96]Sheet1!$F$35</f>
        <v>4.8000000000000001E-2</v>
      </c>
      <c r="AA165" s="34">
        <f>MAX(C165:Z165)</f>
        <v>4.9000000000000002E-2</v>
      </c>
      <c r="AB165" s="13">
        <f>MIN(C165:Z165)</f>
        <v>4.7E-2</v>
      </c>
      <c r="AC165" s="16">
        <f>AVERAGE(C165:Z165)</f>
        <v>4.7833333333333346E-2</v>
      </c>
    </row>
    <row r="166" spans="2:29" ht="15" customHeight="1">
      <c r="B166" s="26">
        <v>2</v>
      </c>
      <c r="C166" s="43">
        <f>0.001*[96]Sheet1!$F$36</f>
        <v>4.8000000000000001E-2</v>
      </c>
      <c r="D166" s="9">
        <f>0.001*[96]Sheet1!$F$37</f>
        <v>4.8000000000000001E-2</v>
      </c>
      <c r="E166" s="9">
        <f>0.001*[96]Sheet1!$F$38</f>
        <v>4.8000000000000001E-2</v>
      </c>
      <c r="F166" s="9">
        <f>0.001*[96]Sheet1!$F$39</f>
        <v>4.8000000000000001E-2</v>
      </c>
      <c r="G166" s="9">
        <f>0.001*[96]Sheet1!$F$40</f>
        <v>4.7E-2</v>
      </c>
      <c r="H166" s="9">
        <f>0.001*[96]Sheet1!$F$41</f>
        <v>4.8000000000000001E-2</v>
      </c>
      <c r="I166" s="9">
        <f>0.001*[96]Sheet1!$F$42</f>
        <v>4.7E-2</v>
      </c>
      <c r="J166" s="9">
        <f>0.001*[96]Sheet1!$F$43</f>
        <v>4.8000000000000001E-2</v>
      </c>
      <c r="K166" s="9">
        <f>0.001*[96]Sheet1!$F$44</f>
        <v>4.8000000000000001E-2</v>
      </c>
      <c r="L166" s="9">
        <f>0.001*[96]Sheet1!$F$45</f>
        <v>4.8000000000000001E-2</v>
      </c>
      <c r="M166" s="9">
        <f>0.001*[96]Sheet1!$F$46</f>
        <v>4.8000000000000001E-2</v>
      </c>
      <c r="N166" s="9">
        <f>0.001*[96]Sheet1!$F$47</f>
        <v>4.8000000000000001E-2</v>
      </c>
      <c r="O166" s="9">
        <f>0.001*[96]Sheet1!$F$48</f>
        <v>4.7E-2</v>
      </c>
      <c r="P166" s="9">
        <f>0.001*[96]Sheet1!$F$49</f>
        <v>4.7E-2</v>
      </c>
      <c r="Q166" s="9">
        <f>0.001*[96]Sheet1!$F$50</f>
        <v>4.8000000000000001E-2</v>
      </c>
      <c r="R166" s="9">
        <f>0.001*[96]Sheet1!$F$51</f>
        <v>4.7E-2</v>
      </c>
      <c r="S166" s="9">
        <f>0.001*[96]Sheet1!$F$52</f>
        <v>4.7E-2</v>
      </c>
      <c r="T166" s="9">
        <f>0.001*[96]Sheet1!$F$53</f>
        <v>4.7E-2</v>
      </c>
      <c r="U166" s="9">
        <f>0.001*[96]Sheet1!$F$54</f>
        <v>4.7E-2</v>
      </c>
      <c r="V166" s="9">
        <f>0.001*[96]Sheet1!$F$55</f>
        <v>4.9000000000000002E-2</v>
      </c>
      <c r="W166" s="9">
        <f>0.001*[96]Sheet1!$F$56</f>
        <v>0.05</v>
      </c>
      <c r="X166" s="9">
        <f>0.001*[96]Sheet1!$F$57</f>
        <v>4.8000000000000001E-2</v>
      </c>
      <c r="Y166" s="9">
        <f>0.001*[96]Sheet1!$F$58</f>
        <v>0.05</v>
      </c>
      <c r="Z166" s="44">
        <f>0.001*[96]Sheet1!$F$59</f>
        <v>5.2999999999999999E-2</v>
      </c>
      <c r="AA166" s="35">
        <f t="shared" ref="AA166:AA195" si="27">MAX(C166:Z166)</f>
        <v>5.2999999999999999E-2</v>
      </c>
      <c r="AB166" s="10">
        <f t="shared" ref="AB166:AB195" si="28">MIN(C166:Z166)</f>
        <v>4.7E-2</v>
      </c>
      <c r="AC166" s="14">
        <f t="shared" ref="AC166:AC195" si="29">AVERAGE(C166:Z166)</f>
        <v>4.8083333333333346E-2</v>
      </c>
    </row>
    <row r="167" spans="2:29" ht="15" customHeight="1">
      <c r="B167" s="26">
        <v>3</v>
      </c>
      <c r="C167" s="43">
        <f>0.001*[96]Sheet1!$F$60</f>
        <v>5.7000000000000002E-2</v>
      </c>
      <c r="D167" s="9">
        <f>0.001*[96]Sheet1!$F$61</f>
        <v>5.2000000000000005E-2</v>
      </c>
      <c r="E167" s="9">
        <f>0.001*[96]Sheet1!$F$62</f>
        <v>5.1000000000000004E-2</v>
      </c>
      <c r="F167" s="9">
        <f>0.001*[96]Sheet1!$F$63</f>
        <v>4.9000000000000002E-2</v>
      </c>
      <c r="G167" s="9">
        <f>0.001*[96]Sheet1!$F$64</f>
        <v>4.7E-2</v>
      </c>
      <c r="H167" s="9">
        <f>0.001*[96]Sheet1!$F$65</f>
        <v>4.7E-2</v>
      </c>
      <c r="I167" s="9">
        <f>0.001*[96]Sheet1!$F$66</f>
        <v>4.7E-2</v>
      </c>
      <c r="J167" s="9">
        <f>0.001*[96]Sheet1!$F$67</f>
        <v>4.8000000000000001E-2</v>
      </c>
      <c r="K167" s="9">
        <f>0.001*[96]Sheet1!$F$68</f>
        <v>4.9000000000000002E-2</v>
      </c>
      <c r="L167" s="9">
        <f>0.001*[96]Sheet1!$F$69</f>
        <v>4.8000000000000001E-2</v>
      </c>
      <c r="M167" s="9">
        <f>0.001*[96]Sheet1!$F$70</f>
        <v>4.7E-2</v>
      </c>
      <c r="N167" s="9">
        <f>0.001*[96]Sheet1!$F$71</f>
        <v>4.8000000000000001E-2</v>
      </c>
      <c r="O167" s="9">
        <f>0.001*[96]Sheet1!$F$72</f>
        <v>0.05</v>
      </c>
      <c r="P167" s="9">
        <f>0.001*[96]Sheet1!$F$73</f>
        <v>4.8000000000000001E-2</v>
      </c>
      <c r="Q167" s="9">
        <f>0.001*[96]Sheet1!$F$74</f>
        <v>4.7E-2</v>
      </c>
      <c r="R167" s="9">
        <f>0.001*[96]Sheet1!$F$75</f>
        <v>4.7E-2</v>
      </c>
      <c r="S167" s="9">
        <f>0.001*[96]Sheet1!$F$76</f>
        <v>4.7E-2</v>
      </c>
      <c r="T167" s="9">
        <f>0.001*[96]Sheet1!$F$77</f>
        <v>4.8000000000000001E-2</v>
      </c>
      <c r="U167" s="9">
        <f>0.001*[96]Sheet1!$F$78</f>
        <v>4.8000000000000001E-2</v>
      </c>
      <c r="V167" s="9">
        <f>0.001*[96]Sheet1!$F$79</f>
        <v>4.8000000000000001E-2</v>
      </c>
      <c r="W167" s="9">
        <f>0.001*[96]Sheet1!$F$80</f>
        <v>4.8000000000000001E-2</v>
      </c>
      <c r="X167" s="9">
        <f>0.001*[96]Sheet1!$F$81</f>
        <v>4.8000000000000001E-2</v>
      </c>
      <c r="Y167" s="9">
        <f>0.001*[96]Sheet1!$F$82</f>
        <v>4.8000000000000001E-2</v>
      </c>
      <c r="Z167" s="44">
        <f>0.001*[96]Sheet1!$F$83</f>
        <v>4.8000000000000001E-2</v>
      </c>
      <c r="AA167" s="35">
        <f t="shared" si="27"/>
        <v>5.7000000000000002E-2</v>
      </c>
      <c r="AB167" s="10">
        <f t="shared" si="28"/>
        <v>4.7E-2</v>
      </c>
      <c r="AC167" s="14">
        <f t="shared" si="29"/>
        <v>4.8541666666666684E-2</v>
      </c>
    </row>
    <row r="168" spans="2:29" ht="15" customHeight="1">
      <c r="B168" s="26">
        <v>4</v>
      </c>
      <c r="C168" s="43">
        <f>0.001*[96]Sheet1!$F$84</f>
        <v>4.8000000000000001E-2</v>
      </c>
      <c r="D168" s="9">
        <f>0.001*[96]Sheet1!$F$85</f>
        <v>4.8000000000000001E-2</v>
      </c>
      <c r="E168" s="9">
        <f>0.001*[96]Sheet1!$F$86</f>
        <v>0.05</v>
      </c>
      <c r="F168" s="9">
        <f>0.001*[96]Sheet1!$F$87</f>
        <v>5.1000000000000004E-2</v>
      </c>
      <c r="G168" s="9">
        <f>0.001*[96]Sheet1!$F$88</f>
        <v>0.05</v>
      </c>
      <c r="H168" s="9">
        <f>0.001*[96]Sheet1!$F$89</f>
        <v>4.9000000000000002E-2</v>
      </c>
      <c r="I168" s="9">
        <f>0.001*[96]Sheet1!$F$90</f>
        <v>4.9000000000000002E-2</v>
      </c>
      <c r="J168" s="9">
        <f>0.001*[96]Sheet1!$F$91</f>
        <v>5.2000000000000005E-2</v>
      </c>
      <c r="K168" s="9">
        <f>0.001*[96]Sheet1!$F$92</f>
        <v>5.2000000000000005E-2</v>
      </c>
      <c r="L168" s="9">
        <f>0.001*[96]Sheet1!$F$93</f>
        <v>5.2000000000000005E-2</v>
      </c>
      <c r="M168" s="9">
        <f>0.001*[96]Sheet1!$F$94</f>
        <v>5.2000000000000005E-2</v>
      </c>
      <c r="N168" s="9">
        <f>0.001*[96]Sheet1!$F$95</f>
        <v>5.1000000000000004E-2</v>
      </c>
      <c r="O168" s="9">
        <f>0.001*[96]Sheet1!$F$96</f>
        <v>4.9000000000000002E-2</v>
      </c>
      <c r="P168" s="9">
        <f>0.001*[96]Sheet1!$F$97</f>
        <v>4.7E-2</v>
      </c>
      <c r="Q168" s="9">
        <f>0.001*[96]Sheet1!$F$98</f>
        <v>4.5999999999999999E-2</v>
      </c>
      <c r="R168" s="9">
        <f>0.001*[96]Sheet1!$F$99</f>
        <v>4.5999999999999999E-2</v>
      </c>
      <c r="S168" s="9">
        <f>0.001*[96]Sheet1!$F$100</f>
        <v>4.9000000000000002E-2</v>
      </c>
      <c r="T168" s="9">
        <f>0.001*[96]Sheet1!$F$101</f>
        <v>5.1000000000000004E-2</v>
      </c>
      <c r="U168" s="9">
        <f>0.001*[96]Sheet1!$F$102</f>
        <v>4.9000000000000002E-2</v>
      </c>
      <c r="V168" s="9">
        <f>0.001*[96]Sheet1!$F$103</f>
        <v>4.9000000000000002E-2</v>
      </c>
      <c r="W168" s="9">
        <f>0.001*[96]Sheet1!$F$104</f>
        <v>4.8000000000000001E-2</v>
      </c>
      <c r="X168" s="9">
        <f>0.001*[96]Sheet1!$F$105</f>
        <v>4.7E-2</v>
      </c>
      <c r="Y168" s="9">
        <f>0.001*[96]Sheet1!$F$106</f>
        <v>4.7E-2</v>
      </c>
      <c r="Z168" s="44">
        <f>0.001*[96]Sheet1!$F$107</f>
        <v>4.7E-2</v>
      </c>
      <c r="AA168" s="35">
        <f t="shared" si="27"/>
        <v>5.2000000000000005E-2</v>
      </c>
      <c r="AB168" s="10">
        <f t="shared" si="28"/>
        <v>4.5999999999999999E-2</v>
      </c>
      <c r="AC168" s="14">
        <f t="shared" si="29"/>
        <v>4.9125000000000009E-2</v>
      </c>
    </row>
    <row r="169" spans="2:29" ht="15" customHeight="1">
      <c r="B169" s="26">
        <v>5</v>
      </c>
      <c r="C169" s="43">
        <f>0.001*[96]Sheet1!$F$108</f>
        <v>4.8000000000000001E-2</v>
      </c>
      <c r="D169" s="9">
        <f>0.001*[96]Sheet1!$F$109</f>
        <v>4.9000000000000002E-2</v>
      </c>
      <c r="E169" s="9">
        <f>0.001*[96]Sheet1!$F$110</f>
        <v>4.9000000000000002E-2</v>
      </c>
      <c r="F169" s="9">
        <f>0.001*[96]Sheet1!$F$111</f>
        <v>4.8000000000000001E-2</v>
      </c>
      <c r="G169" s="9">
        <f>0.001*[96]Sheet1!$F$112</f>
        <v>4.7E-2</v>
      </c>
      <c r="H169" s="9">
        <f>0.001*[96]Sheet1!$F$113</f>
        <v>4.7E-2</v>
      </c>
      <c r="I169" s="9">
        <f>0.001*[96]Sheet1!$F$114</f>
        <v>4.7E-2</v>
      </c>
      <c r="J169" s="9">
        <f>0.001*[96]Sheet1!$F$115</f>
        <v>4.7E-2</v>
      </c>
      <c r="K169" s="9">
        <f>0.001*[96]Sheet1!$F$116</f>
        <v>4.7E-2</v>
      </c>
      <c r="L169" s="9">
        <f>0.001*[96]Sheet1!$F$117</f>
        <v>4.7E-2</v>
      </c>
      <c r="M169" s="9">
        <f>0.001*[96]Sheet1!$F$118</f>
        <v>4.7E-2</v>
      </c>
      <c r="N169" s="9">
        <f>0.001*[96]Sheet1!$F$119</f>
        <v>4.7E-2</v>
      </c>
      <c r="O169" s="9">
        <f>0.001*[96]Sheet1!$F$120</f>
        <v>4.7E-2</v>
      </c>
      <c r="P169" s="9">
        <f>0.001*[96]Sheet1!$F$121</f>
        <v>4.7E-2</v>
      </c>
      <c r="Q169" s="9">
        <f>0.001*[96]Sheet1!$F$122</f>
        <v>4.7E-2</v>
      </c>
      <c r="R169" s="9">
        <f>0.001*[96]Sheet1!$F$123</f>
        <v>4.7E-2</v>
      </c>
      <c r="S169" s="9">
        <f>0.001*[96]Sheet1!$F$124</f>
        <v>4.7E-2</v>
      </c>
      <c r="T169" s="9">
        <f>0.001*[96]Sheet1!$F$125</f>
        <v>4.7E-2</v>
      </c>
      <c r="U169" s="9">
        <f>0.001*[96]Sheet1!$F$126</f>
        <v>4.7E-2</v>
      </c>
      <c r="V169" s="9">
        <f>0.001*[96]Sheet1!$F$127</f>
        <v>4.7E-2</v>
      </c>
      <c r="W169" s="9">
        <f>0.001*[96]Sheet1!$F$128</f>
        <v>4.7E-2</v>
      </c>
      <c r="X169" s="9">
        <f>0.001*[96]Sheet1!$F$129</f>
        <v>4.7E-2</v>
      </c>
      <c r="Y169" s="9">
        <f>0.001*[96]Sheet1!$F$130</f>
        <v>4.7E-2</v>
      </c>
      <c r="Z169" s="44">
        <f>0.001*[96]Sheet1!$F$131</f>
        <v>4.7E-2</v>
      </c>
      <c r="AA169" s="35">
        <f t="shared" si="27"/>
        <v>4.9000000000000002E-2</v>
      </c>
      <c r="AB169" s="10">
        <f t="shared" si="28"/>
        <v>4.7E-2</v>
      </c>
      <c r="AC169" s="14">
        <f t="shared" si="29"/>
        <v>4.7250000000000007E-2</v>
      </c>
    </row>
    <row r="170" spans="2:29" ht="15" customHeight="1">
      <c r="B170" s="27">
        <v>6</v>
      </c>
      <c r="C170" s="45">
        <f>0.001*[96]Sheet1!$F$132</f>
        <v>4.7E-2</v>
      </c>
      <c r="D170" s="17">
        <f>0.001*[96]Sheet1!$F$133</f>
        <v>4.8000000000000001E-2</v>
      </c>
      <c r="E170" s="17">
        <f>0.001*[96]Sheet1!$F$134</f>
        <v>4.7E-2</v>
      </c>
      <c r="F170" s="17">
        <f>0.001*[96]Sheet1!$F$135</f>
        <v>4.7E-2</v>
      </c>
      <c r="G170" s="17">
        <f>0.001*[96]Sheet1!$F$136</f>
        <v>4.8000000000000001E-2</v>
      </c>
      <c r="H170" s="17">
        <f>0.001*[96]Sheet1!$F$137</f>
        <v>4.8000000000000001E-2</v>
      </c>
      <c r="I170" s="17">
        <f>0.001*[96]Sheet1!$F$138</f>
        <v>4.8000000000000001E-2</v>
      </c>
      <c r="J170" s="17">
        <f>0.001*[96]Sheet1!$F$139</f>
        <v>4.7E-2</v>
      </c>
      <c r="K170" s="17">
        <f>0.001*[96]Sheet1!$F$140</f>
        <v>4.7E-2</v>
      </c>
      <c r="L170" s="17">
        <f>0.001*[96]Sheet1!$F$141</f>
        <v>4.7E-2</v>
      </c>
      <c r="M170" s="17">
        <f>0.001*[96]Sheet1!$F$142</f>
        <v>4.7E-2</v>
      </c>
      <c r="N170" s="17">
        <f>0.001*[96]Sheet1!$F$143</f>
        <v>4.7E-2</v>
      </c>
      <c r="O170" s="17">
        <f>0.001*[96]Sheet1!$F$144</f>
        <v>4.5999999999999999E-2</v>
      </c>
      <c r="P170" s="17">
        <f>0.001*[96]Sheet1!$F$145</f>
        <v>4.5999999999999999E-2</v>
      </c>
      <c r="Q170" s="17">
        <f>0.001*[96]Sheet1!$F$146</f>
        <v>4.5999999999999999E-2</v>
      </c>
      <c r="R170" s="17">
        <f>0.001*[96]Sheet1!$F$147</f>
        <v>4.5999999999999999E-2</v>
      </c>
      <c r="S170" s="17">
        <f>0.001*[96]Sheet1!$F$148</f>
        <v>4.5999999999999999E-2</v>
      </c>
      <c r="T170" s="17">
        <f>0.001*[96]Sheet1!$F$149</f>
        <v>4.5999999999999999E-2</v>
      </c>
      <c r="U170" s="17">
        <f>0.001*[96]Sheet1!$F$150</f>
        <v>4.5999999999999999E-2</v>
      </c>
      <c r="V170" s="17">
        <f>0.001*[96]Sheet1!$F$151</f>
        <v>4.7E-2</v>
      </c>
      <c r="W170" s="17">
        <f>0.001*[96]Sheet1!$F$152</f>
        <v>4.7E-2</v>
      </c>
      <c r="X170" s="17">
        <f>0.001*[96]Sheet1!$F$153</f>
        <v>4.7E-2</v>
      </c>
      <c r="Y170" s="17">
        <f>0.001*[96]Sheet1!$F$154</f>
        <v>4.7E-2</v>
      </c>
      <c r="Z170" s="46">
        <f>0.001*[96]Sheet1!$F$155</f>
        <v>4.8000000000000001E-2</v>
      </c>
      <c r="AA170" s="36">
        <f t="shared" si="27"/>
        <v>4.8000000000000001E-2</v>
      </c>
      <c r="AB170" s="18">
        <f t="shared" si="28"/>
        <v>4.5999999999999999E-2</v>
      </c>
      <c r="AC170" s="19">
        <f t="shared" si="29"/>
        <v>4.6916666666666683E-2</v>
      </c>
    </row>
    <row r="171" spans="2:29" ht="15" customHeight="1">
      <c r="B171" s="26">
        <v>7</v>
      </c>
      <c r="C171" s="43">
        <f>0.001*[96]Sheet1!$F$156</f>
        <v>4.8000000000000001E-2</v>
      </c>
      <c r="D171" s="9">
        <f>0.001*[96]Sheet1!$F$157</f>
        <v>4.8000000000000001E-2</v>
      </c>
      <c r="E171" s="9">
        <f>0.001*[96]Sheet1!$F$158</f>
        <v>4.7E-2</v>
      </c>
      <c r="F171" s="9">
        <f>0.001*[96]Sheet1!$F$159</f>
        <v>4.7E-2</v>
      </c>
      <c r="G171" s="9">
        <f>0.001*[96]Sheet1!$F$160</f>
        <v>4.8000000000000001E-2</v>
      </c>
      <c r="H171" s="9">
        <f>0.001*[96]Sheet1!$F$161</f>
        <v>4.7E-2</v>
      </c>
      <c r="I171" s="9">
        <f>0.001*[96]Sheet1!$F$162</f>
        <v>4.7E-2</v>
      </c>
      <c r="J171" s="9">
        <f>0.001*[96]Sheet1!$F$163</f>
        <v>4.7E-2</v>
      </c>
      <c r="K171" s="9">
        <f>0.001*[96]Sheet1!$F$164</f>
        <v>4.7E-2</v>
      </c>
      <c r="L171" s="9">
        <f>0.001*[96]Sheet1!$F$165</f>
        <v>4.7E-2</v>
      </c>
      <c r="M171" s="9">
        <f>0.001*[96]Sheet1!$F$166</f>
        <v>4.5999999999999999E-2</v>
      </c>
      <c r="N171" s="9">
        <f>0.001*[96]Sheet1!$F$167</f>
        <v>4.5999999999999999E-2</v>
      </c>
      <c r="O171" s="9">
        <f>0.001*[96]Sheet1!$F$168</f>
        <v>4.7E-2</v>
      </c>
      <c r="P171" s="9">
        <f>0.001*[96]Sheet1!$F$169</f>
        <v>4.7E-2</v>
      </c>
      <c r="Q171" s="9">
        <f>0.001*[96]Sheet1!$F$170</f>
        <v>4.7E-2</v>
      </c>
      <c r="R171" s="9">
        <f>0.001*[96]Sheet1!$F$171</f>
        <v>4.7E-2</v>
      </c>
      <c r="S171" s="9">
        <f>0.001*[96]Sheet1!$F$172</f>
        <v>4.5999999999999999E-2</v>
      </c>
      <c r="T171" s="9">
        <f>0.001*[96]Sheet1!$F$173</f>
        <v>4.5999999999999999E-2</v>
      </c>
      <c r="U171" s="9">
        <f>0.001*[96]Sheet1!$F$174</f>
        <v>4.5999999999999999E-2</v>
      </c>
      <c r="V171" s="9">
        <f>0.001*[96]Sheet1!$F$175</f>
        <v>4.7E-2</v>
      </c>
      <c r="W171" s="9">
        <f>0.001*[96]Sheet1!$F$176</f>
        <v>4.8000000000000001E-2</v>
      </c>
      <c r="X171" s="9">
        <f>0.001*[96]Sheet1!$F$177</f>
        <v>4.8000000000000001E-2</v>
      </c>
      <c r="Y171" s="9">
        <f>0.001*[96]Sheet1!$F$178</f>
        <v>4.8000000000000001E-2</v>
      </c>
      <c r="Z171" s="44">
        <f>0.001*[96]Sheet1!$F$179</f>
        <v>4.8000000000000001E-2</v>
      </c>
      <c r="AA171" s="35">
        <f t="shared" si="27"/>
        <v>4.8000000000000001E-2</v>
      </c>
      <c r="AB171" s="10">
        <f t="shared" si="28"/>
        <v>4.5999999999999999E-2</v>
      </c>
      <c r="AC171" s="14">
        <f t="shared" si="29"/>
        <v>4.7083333333333345E-2</v>
      </c>
    </row>
    <row r="172" spans="2:29" ht="15" customHeight="1">
      <c r="B172" s="26">
        <v>8</v>
      </c>
      <c r="C172" s="43">
        <f>0.001*[96]Sheet1!$F$180</f>
        <v>4.7E-2</v>
      </c>
      <c r="D172" s="9">
        <f>0.001*[96]Sheet1!$F$181</f>
        <v>4.7E-2</v>
      </c>
      <c r="E172" s="9">
        <f>0.001*[96]Sheet1!$F$182</f>
        <v>4.7E-2</v>
      </c>
      <c r="F172" s="9">
        <f>0.001*[96]Sheet1!$F$183</f>
        <v>4.7E-2</v>
      </c>
      <c r="G172" s="9">
        <f>0.001*[96]Sheet1!$F$184</f>
        <v>4.7E-2</v>
      </c>
      <c r="H172" s="9">
        <f>0.001*[96]Sheet1!$F$185</f>
        <v>4.7E-2</v>
      </c>
      <c r="I172" s="9">
        <f>0.001*[96]Sheet1!$F$186</f>
        <v>4.7E-2</v>
      </c>
      <c r="J172" s="9">
        <f>0.001*[96]Sheet1!$F$187</f>
        <v>4.7E-2</v>
      </c>
      <c r="K172" s="9">
        <f>0.001*[96]Sheet1!$F$188</f>
        <v>4.7E-2</v>
      </c>
      <c r="L172" s="9">
        <f>0.001*[96]Sheet1!$F$189</f>
        <v>4.7E-2</v>
      </c>
      <c r="M172" s="9">
        <f>0.001*[96]Sheet1!$F$190</f>
        <v>4.7E-2</v>
      </c>
      <c r="N172" s="9">
        <f>0.001*[96]Sheet1!$F$191</f>
        <v>4.7E-2</v>
      </c>
      <c r="O172" s="9">
        <f>0.001*[96]Sheet1!$F$192</f>
        <v>4.7E-2</v>
      </c>
      <c r="P172" s="9">
        <f>0.001*[96]Sheet1!$F$193</f>
        <v>4.7E-2</v>
      </c>
      <c r="Q172" s="9">
        <f>0.001*[96]Sheet1!$F$194</f>
        <v>4.7E-2</v>
      </c>
      <c r="R172" s="9">
        <f>0.001*[96]Sheet1!$F$195</f>
        <v>4.7E-2</v>
      </c>
      <c r="S172" s="9">
        <f>0.001*[96]Sheet1!$F$196</f>
        <v>4.7E-2</v>
      </c>
      <c r="T172" s="9">
        <f>0.001*[96]Sheet1!$F$197</f>
        <v>4.7E-2</v>
      </c>
      <c r="U172" s="9">
        <f>0.001*[96]Sheet1!$F$198</f>
        <v>4.7E-2</v>
      </c>
      <c r="V172" s="9">
        <f>0.001*[96]Sheet1!$F$199</f>
        <v>4.7E-2</v>
      </c>
      <c r="W172" s="9">
        <f>0.001*[96]Sheet1!$F$200</f>
        <v>4.7E-2</v>
      </c>
      <c r="X172" s="9">
        <f>0.001*[96]Sheet1!$F$201</f>
        <v>4.7E-2</v>
      </c>
      <c r="Y172" s="9">
        <f>0.001*[96]Sheet1!$F$202</f>
        <v>4.7E-2</v>
      </c>
      <c r="Z172" s="44">
        <f>0.001*[96]Sheet1!$F$203</f>
        <v>4.8000000000000001E-2</v>
      </c>
      <c r="AA172" s="35">
        <f t="shared" si="27"/>
        <v>4.8000000000000001E-2</v>
      </c>
      <c r="AB172" s="10">
        <f t="shared" si="28"/>
        <v>4.7E-2</v>
      </c>
      <c r="AC172" s="14">
        <f t="shared" si="29"/>
        <v>4.7041666666666676E-2</v>
      </c>
    </row>
    <row r="173" spans="2:29" ht="15" customHeight="1">
      <c r="B173" s="26">
        <v>9</v>
      </c>
      <c r="C173" s="43">
        <f>0.001*[96]Sheet1!$F$204</f>
        <v>0.05</v>
      </c>
      <c r="D173" s="9">
        <f>0.001*[96]Sheet1!$F$205</f>
        <v>0.05</v>
      </c>
      <c r="E173" s="9">
        <f>0.001*[96]Sheet1!$F$206</f>
        <v>0.05</v>
      </c>
      <c r="F173" s="9">
        <f>0.001*[96]Sheet1!$F$207</f>
        <v>5.2000000000000005E-2</v>
      </c>
      <c r="G173" s="9">
        <f>0.001*[96]Sheet1!$F$208</f>
        <v>5.5E-2</v>
      </c>
      <c r="H173" s="9">
        <f>0.001*[96]Sheet1!$F$209</f>
        <v>0.06</v>
      </c>
      <c r="I173" s="9">
        <f>0.001*[96]Sheet1!$F$210</f>
        <v>5.9000000000000004E-2</v>
      </c>
      <c r="J173" s="9">
        <f>0.001*[96]Sheet1!$F$211</f>
        <v>5.7000000000000002E-2</v>
      </c>
      <c r="K173" s="9">
        <f>0.001*[96]Sheet1!$F$212</f>
        <v>5.7000000000000002E-2</v>
      </c>
      <c r="L173" s="9">
        <f>0.001*[96]Sheet1!$F$213</f>
        <v>5.3999999999999999E-2</v>
      </c>
      <c r="M173" s="9">
        <f>0.001*[96]Sheet1!$F$214</f>
        <v>5.1000000000000004E-2</v>
      </c>
      <c r="N173" s="9">
        <f>0.001*[96]Sheet1!$F$215</f>
        <v>0.05</v>
      </c>
      <c r="O173" s="9">
        <f>0.001*[96]Sheet1!$F$216</f>
        <v>4.8000000000000001E-2</v>
      </c>
      <c r="P173" s="9">
        <f>0.001*[96]Sheet1!$F$217</f>
        <v>4.7E-2</v>
      </c>
      <c r="Q173" s="9">
        <f>0.001*[96]Sheet1!$F$218</f>
        <v>4.7E-2</v>
      </c>
      <c r="R173" s="9">
        <f>0.001*[96]Sheet1!$F$219</f>
        <v>4.7E-2</v>
      </c>
      <c r="S173" s="9">
        <f>0.001*[96]Sheet1!$F$220</f>
        <v>4.9000000000000002E-2</v>
      </c>
      <c r="T173" s="9">
        <f>0.001*[96]Sheet1!$F$221</f>
        <v>4.9000000000000002E-2</v>
      </c>
      <c r="U173" s="9">
        <f>0.001*[96]Sheet1!$F$222</f>
        <v>4.8000000000000001E-2</v>
      </c>
      <c r="V173" s="9">
        <f>0.001*[96]Sheet1!$F$223</f>
        <v>4.7E-2</v>
      </c>
      <c r="W173" s="9">
        <f>0.001*[96]Sheet1!$F$224</f>
        <v>4.7E-2</v>
      </c>
      <c r="X173" s="9">
        <f>0.001*[96]Sheet1!$F$225</f>
        <v>4.7E-2</v>
      </c>
      <c r="Y173" s="9">
        <f>0.001*[96]Sheet1!$F$226</f>
        <v>4.7E-2</v>
      </c>
      <c r="Z173" s="44">
        <f>0.001*[96]Sheet1!$F$227</f>
        <v>4.8000000000000001E-2</v>
      </c>
      <c r="AA173" s="35">
        <f t="shared" si="27"/>
        <v>0.06</v>
      </c>
      <c r="AB173" s="10">
        <f t="shared" si="28"/>
        <v>4.7E-2</v>
      </c>
      <c r="AC173" s="14">
        <f t="shared" si="29"/>
        <v>5.0666666666666672E-2</v>
      </c>
    </row>
    <row r="174" spans="2:29" ht="15" customHeight="1">
      <c r="B174" s="28">
        <v>10</v>
      </c>
      <c r="C174" s="47">
        <f>0.001*[96]Sheet1!$F$228</f>
        <v>4.7E-2</v>
      </c>
      <c r="D174" s="20">
        <f>0.001*[96]Sheet1!$F$229</f>
        <v>4.7E-2</v>
      </c>
      <c r="E174" s="20">
        <f>0.001*[96]Sheet1!$F$230</f>
        <v>4.5999999999999999E-2</v>
      </c>
      <c r="F174" s="20">
        <f>0.001*[96]Sheet1!$F$231</f>
        <v>4.7E-2</v>
      </c>
      <c r="G174" s="20">
        <f>0.001*[96]Sheet1!$F$232</f>
        <v>4.7E-2</v>
      </c>
      <c r="H174" s="20">
        <f>0.001*[96]Sheet1!$F$233</f>
        <v>4.7E-2</v>
      </c>
      <c r="I174" s="20">
        <f>0.001*[96]Sheet1!$F$234</f>
        <v>4.7E-2</v>
      </c>
      <c r="J174" s="20">
        <f>0.001*[96]Sheet1!$F$235</f>
        <v>4.5999999999999999E-2</v>
      </c>
      <c r="K174" s="20">
        <f>0.001*[96]Sheet1!$F$236</f>
        <v>4.5999999999999999E-2</v>
      </c>
      <c r="L174" s="20">
        <f>0.001*[96]Sheet1!$F$237</f>
        <v>4.5999999999999999E-2</v>
      </c>
      <c r="M174" s="20">
        <f>0.001*[96]Sheet1!$F$238</f>
        <v>4.5999999999999999E-2</v>
      </c>
      <c r="N174" s="20">
        <f>0.001*[96]Sheet1!$F$239</f>
        <v>4.7E-2</v>
      </c>
      <c r="O174" s="20">
        <f>0.001*[96]Sheet1!$F$240</f>
        <v>4.7E-2</v>
      </c>
      <c r="P174" s="20">
        <f>0.001*[96]Sheet1!$F$241</f>
        <v>4.7E-2</v>
      </c>
      <c r="Q174" s="20">
        <f>0.001*[96]Sheet1!$F$242</f>
        <v>4.7E-2</v>
      </c>
      <c r="R174" s="20">
        <f>0.001*[96]Sheet1!$F$243</f>
        <v>5.1000000000000004E-2</v>
      </c>
      <c r="S174" s="20">
        <f>0.001*[96]Sheet1!$F$244</f>
        <v>0.06</v>
      </c>
      <c r="T174" s="20">
        <f>0.001*[96]Sheet1!$F$245</f>
        <v>5.2999999999999999E-2</v>
      </c>
      <c r="U174" s="20">
        <f>0.001*[96]Sheet1!$F$246</f>
        <v>4.8000000000000001E-2</v>
      </c>
      <c r="V174" s="20">
        <f>0.001*[96]Sheet1!$F$247</f>
        <v>4.7E-2</v>
      </c>
      <c r="W174" s="20">
        <f>0.001*[96]Sheet1!$F$248</f>
        <v>4.7E-2</v>
      </c>
      <c r="X174" s="20">
        <f>0.001*[96]Sheet1!$F$249</f>
        <v>4.7E-2</v>
      </c>
      <c r="Y174" s="20">
        <f>0.001*[96]Sheet1!$F$250</f>
        <v>4.7E-2</v>
      </c>
      <c r="Z174" s="48">
        <f>0.001*[96]Sheet1!$F$251</f>
        <v>4.7E-2</v>
      </c>
      <c r="AA174" s="37">
        <f t="shared" si="27"/>
        <v>0.06</v>
      </c>
      <c r="AB174" s="21">
        <f t="shared" si="28"/>
        <v>4.5999999999999999E-2</v>
      </c>
      <c r="AC174" s="22">
        <f t="shared" si="29"/>
        <v>4.779166666666667E-2</v>
      </c>
    </row>
    <row r="175" spans="2:29" ht="15" customHeight="1">
      <c r="B175" s="26">
        <v>11</v>
      </c>
      <c r="C175" s="43">
        <f>0.001*[96]Sheet1!$F$252</f>
        <v>4.7E-2</v>
      </c>
      <c r="D175" s="9">
        <f>0.001*[96]Sheet1!$F$253</f>
        <v>0.05</v>
      </c>
      <c r="E175" s="9">
        <f>0.001*[96]Sheet1!$F$254</f>
        <v>5.5E-2</v>
      </c>
      <c r="F175" s="9">
        <f>0.001*[96]Sheet1!$F$255</f>
        <v>5.2999999999999999E-2</v>
      </c>
      <c r="G175" s="9">
        <f>0.001*[96]Sheet1!$F$256</f>
        <v>4.9000000000000002E-2</v>
      </c>
      <c r="H175" s="9">
        <f>0.001*[96]Sheet1!$F$257</f>
        <v>4.7E-2</v>
      </c>
      <c r="I175" s="9">
        <f>0.001*[96]Sheet1!$F$258</f>
        <v>4.5999999999999999E-2</v>
      </c>
      <c r="J175" s="9">
        <f>0.001*[96]Sheet1!$F$259</f>
        <v>4.5999999999999999E-2</v>
      </c>
      <c r="K175" s="9">
        <f>0.001*[96]Sheet1!$F$260</f>
        <v>4.7E-2</v>
      </c>
      <c r="L175" s="9">
        <f>0.001*[96]Sheet1!$F$261</f>
        <v>4.7E-2</v>
      </c>
      <c r="M175" s="9">
        <f>0.001*[96]Sheet1!$F$262</f>
        <v>4.7E-2</v>
      </c>
      <c r="N175" s="9">
        <f>0.001*[96]Sheet1!$F$263</f>
        <v>4.7E-2</v>
      </c>
      <c r="O175" s="9">
        <f>0.001*[96]Sheet1!$F$264</f>
        <v>4.8000000000000001E-2</v>
      </c>
      <c r="P175" s="9">
        <f>0.001*[96]Sheet1!$F$265</f>
        <v>4.9000000000000002E-2</v>
      </c>
      <c r="Q175" s="9">
        <f>0.001*[96]Sheet1!$F$266</f>
        <v>4.9000000000000002E-2</v>
      </c>
      <c r="R175" s="9">
        <f>0.001*[96]Sheet1!$F$267</f>
        <v>4.9000000000000002E-2</v>
      </c>
      <c r="S175" s="9">
        <f>0.001*[96]Sheet1!$F$268</f>
        <v>4.9000000000000002E-2</v>
      </c>
      <c r="T175" s="9">
        <f>0.001*[96]Sheet1!$F$269</f>
        <v>4.9000000000000002E-2</v>
      </c>
      <c r="U175" s="9">
        <f>0.001*[96]Sheet1!$F$270</f>
        <v>4.9000000000000002E-2</v>
      </c>
      <c r="V175" s="9">
        <f>0.001*[96]Sheet1!$F$271</f>
        <v>4.9000000000000002E-2</v>
      </c>
      <c r="W175" s="9">
        <f>0.001*[96]Sheet1!$F$272</f>
        <v>4.8000000000000001E-2</v>
      </c>
      <c r="X175" s="9">
        <f>0.001*[96]Sheet1!$F$273</f>
        <v>4.8000000000000001E-2</v>
      </c>
      <c r="Y175" s="9">
        <f>0.001*[96]Sheet1!$F$274</f>
        <v>5.1000000000000004E-2</v>
      </c>
      <c r="Z175" s="44">
        <f>0.001*[96]Sheet1!$F$275</f>
        <v>0.05</v>
      </c>
      <c r="AA175" s="35">
        <f t="shared" si="27"/>
        <v>5.5E-2</v>
      </c>
      <c r="AB175" s="10">
        <f t="shared" si="28"/>
        <v>4.5999999999999999E-2</v>
      </c>
      <c r="AC175" s="14">
        <f t="shared" si="29"/>
        <v>4.8708333333333347E-2</v>
      </c>
    </row>
    <row r="176" spans="2:29" ht="15" customHeight="1">
      <c r="B176" s="26">
        <v>12</v>
      </c>
      <c r="C176" s="43">
        <f>0.001*[96]Sheet1!$F$276</f>
        <v>4.9000000000000002E-2</v>
      </c>
      <c r="D176" s="9">
        <f>0.001*[96]Sheet1!$F$277</f>
        <v>0.05</v>
      </c>
      <c r="E176" s="9">
        <f>0.001*[96]Sheet1!$F$278</f>
        <v>0.05</v>
      </c>
      <c r="F176" s="9">
        <f>0.001*[96]Sheet1!$F$279</f>
        <v>5.1000000000000004E-2</v>
      </c>
      <c r="G176" s="9">
        <f>0.001*[96]Sheet1!$F$280</f>
        <v>0.05</v>
      </c>
      <c r="H176" s="9">
        <f>0.001*[96]Sheet1!$F$281</f>
        <v>4.9000000000000002E-2</v>
      </c>
      <c r="I176" s="9">
        <f>0.001*[96]Sheet1!$F$282</f>
        <v>4.7E-2</v>
      </c>
      <c r="J176" s="9">
        <f>0.001*[96]Sheet1!$F$283</f>
        <v>4.7E-2</v>
      </c>
      <c r="K176" s="9">
        <f>0.001*[96]Sheet1!$F$284</f>
        <v>4.8000000000000001E-2</v>
      </c>
      <c r="L176" s="9">
        <f>0.001*[96]Sheet1!$F$285</f>
        <v>4.7E-2</v>
      </c>
      <c r="M176" s="9">
        <f>0.001*[96]Sheet1!$F$286</f>
        <v>4.8000000000000001E-2</v>
      </c>
      <c r="N176" s="9">
        <f>0.001*[96]Sheet1!$F$287</f>
        <v>4.5999999999999999E-2</v>
      </c>
      <c r="O176" s="9">
        <f>0.001*[96]Sheet1!$F$288</f>
        <v>4.3999999999999997E-2</v>
      </c>
      <c r="P176" s="9">
        <f>0.001*[96]Sheet1!$F$289</f>
        <v>4.3000000000000003E-2</v>
      </c>
      <c r="Q176" s="9">
        <f>0.001*[96]Sheet1!$F$290</f>
        <v>4.3999999999999997E-2</v>
      </c>
      <c r="R176" s="9">
        <f>0.001*[96]Sheet1!$F$291</f>
        <v>4.4999999999999998E-2</v>
      </c>
      <c r="S176" s="9">
        <f>0.001*[96]Sheet1!$F$292</f>
        <v>4.3999999999999997E-2</v>
      </c>
      <c r="T176" s="9">
        <f>0.001*[96]Sheet1!$F$293</f>
        <v>4.3000000000000003E-2</v>
      </c>
      <c r="U176" s="9">
        <f>0.001*[96]Sheet1!$F$294</f>
        <v>4.3000000000000003E-2</v>
      </c>
      <c r="V176" s="9">
        <f>0.001*[96]Sheet1!$F$295</f>
        <v>4.3999999999999997E-2</v>
      </c>
      <c r="W176" s="9">
        <f>0.001*[96]Sheet1!$F$296</f>
        <v>4.3999999999999997E-2</v>
      </c>
      <c r="X176" s="9">
        <f>0.001*[96]Sheet1!$F$297</f>
        <v>4.3999999999999997E-2</v>
      </c>
      <c r="Y176" s="9">
        <f>0.001*[96]Sheet1!$F$298</f>
        <v>4.4999999999999998E-2</v>
      </c>
      <c r="Z176" s="44">
        <f>0.001*[96]Sheet1!$F$299</f>
        <v>4.4999999999999998E-2</v>
      </c>
      <c r="AA176" s="35">
        <f t="shared" si="27"/>
        <v>5.1000000000000004E-2</v>
      </c>
      <c r="AB176" s="10">
        <f t="shared" si="28"/>
        <v>4.3000000000000003E-2</v>
      </c>
      <c r="AC176" s="14">
        <f t="shared" si="29"/>
        <v>4.6250000000000006E-2</v>
      </c>
    </row>
    <row r="177" spans="2:29" ht="15" customHeight="1">
      <c r="B177" s="26">
        <v>13</v>
      </c>
      <c r="C177" s="43">
        <f>0.001*[96]Sheet1!$F$300</f>
        <v>4.3999999999999997E-2</v>
      </c>
      <c r="D177" s="9">
        <f>0.001*[96]Sheet1!$F$301</f>
        <v>4.3000000000000003E-2</v>
      </c>
      <c r="E177" s="9">
        <f>0.001*[96]Sheet1!$F$302</f>
        <v>4.3999999999999997E-2</v>
      </c>
      <c r="F177" s="9">
        <f>0.001*[96]Sheet1!$F$303</f>
        <v>4.3999999999999997E-2</v>
      </c>
      <c r="G177" s="9">
        <f>0.001*[96]Sheet1!$F$304</f>
        <v>4.3999999999999997E-2</v>
      </c>
      <c r="H177" s="9">
        <f>0.001*[96]Sheet1!$F$305</f>
        <v>4.4999999999999998E-2</v>
      </c>
      <c r="I177" s="9">
        <f>0.001*[96]Sheet1!$F$306</f>
        <v>4.4999999999999998E-2</v>
      </c>
      <c r="J177" s="9">
        <f>0.001*[96]Sheet1!$F$307</f>
        <v>4.4999999999999998E-2</v>
      </c>
      <c r="K177" s="9">
        <f>0.001*[96]Sheet1!$F$308</f>
        <v>4.3999999999999997E-2</v>
      </c>
      <c r="L177" s="9">
        <f>0.001*[96]Sheet1!$F$309</f>
        <v>4.3999999999999997E-2</v>
      </c>
      <c r="M177" s="9">
        <f>0.001*[96]Sheet1!$F$310</f>
        <v>4.3999999999999997E-2</v>
      </c>
      <c r="N177" s="9">
        <f>0.001*[96]Sheet1!$F$311</f>
        <v>4.4999999999999998E-2</v>
      </c>
      <c r="O177" s="9">
        <f>0.001*[96]Sheet1!$F$312</f>
        <v>4.4999999999999998E-2</v>
      </c>
      <c r="P177" s="9">
        <f>0.001*[96]Sheet1!$F$313</f>
        <v>4.3999999999999997E-2</v>
      </c>
      <c r="Q177" s="9">
        <f>0.001*[96]Sheet1!$F$314</f>
        <v>4.3000000000000003E-2</v>
      </c>
      <c r="R177" s="9">
        <f>0.001*[96]Sheet1!$F$315</f>
        <v>4.3000000000000003E-2</v>
      </c>
      <c r="S177" s="9">
        <f>0.001*[96]Sheet1!$F$316</f>
        <v>4.3000000000000003E-2</v>
      </c>
      <c r="T177" s="9">
        <f>0.001*[96]Sheet1!$F$317</f>
        <v>4.3000000000000003E-2</v>
      </c>
      <c r="U177" s="9">
        <f>0.001*[96]Sheet1!$F$318</f>
        <v>4.3000000000000003E-2</v>
      </c>
      <c r="V177" s="9">
        <f>0.001*[96]Sheet1!$F$319</f>
        <v>4.3000000000000003E-2</v>
      </c>
      <c r="W177" s="9">
        <f>0.001*[96]Sheet1!$F$320</f>
        <v>4.3000000000000003E-2</v>
      </c>
      <c r="X177" s="9">
        <f>0.001*[96]Sheet1!$F$321</f>
        <v>4.3000000000000003E-2</v>
      </c>
      <c r="Y177" s="9">
        <f>0.001*[96]Sheet1!$F$322</f>
        <v>4.3999999999999997E-2</v>
      </c>
      <c r="Z177" s="44">
        <f>0.001*[96]Sheet1!$F$323</f>
        <v>4.3999999999999997E-2</v>
      </c>
      <c r="AA177" s="35">
        <f t="shared" si="27"/>
        <v>4.4999999999999998E-2</v>
      </c>
      <c r="AB177" s="10">
        <f t="shared" si="28"/>
        <v>4.3000000000000003E-2</v>
      </c>
      <c r="AC177" s="14">
        <f t="shared" si="29"/>
        <v>4.3833333333333342E-2</v>
      </c>
    </row>
    <row r="178" spans="2:29" ht="15" customHeight="1">
      <c r="B178" s="26">
        <v>14</v>
      </c>
      <c r="C178" s="43">
        <f>0.001*[96]Sheet1!$F$324</f>
        <v>4.3999999999999997E-2</v>
      </c>
      <c r="D178" s="9">
        <f>0.001*[96]Sheet1!$F$325</f>
        <v>4.3999999999999997E-2</v>
      </c>
      <c r="E178" s="9">
        <f>0.001*[96]Sheet1!$F$326</f>
        <v>4.3999999999999997E-2</v>
      </c>
      <c r="F178" s="9">
        <f>0.001*[96]Sheet1!$F$327</f>
        <v>4.3999999999999997E-2</v>
      </c>
      <c r="G178" s="9">
        <f>0.001*[96]Sheet1!$F$328</f>
        <v>4.3999999999999997E-2</v>
      </c>
      <c r="H178" s="9">
        <f>0.001*[96]Sheet1!$F$329</f>
        <v>4.3999999999999997E-2</v>
      </c>
      <c r="I178" s="9">
        <f>0.001*[96]Sheet1!$F$330</f>
        <v>4.3999999999999997E-2</v>
      </c>
      <c r="J178" s="9">
        <f>0.001*[96]Sheet1!$F$331</f>
        <v>4.3999999999999997E-2</v>
      </c>
      <c r="K178" s="9">
        <f>0.001*[96]Sheet1!$F$332</f>
        <v>4.3999999999999997E-2</v>
      </c>
      <c r="L178" s="9">
        <f>0.001*[96]Sheet1!$F$333</f>
        <v>4.3999999999999997E-2</v>
      </c>
      <c r="M178" s="9">
        <f>0.001*[96]Sheet1!$F$334</f>
        <v>4.3999999999999997E-2</v>
      </c>
      <c r="N178" s="9">
        <f>0.001*[96]Sheet1!$F$335</f>
        <v>4.4999999999999998E-2</v>
      </c>
      <c r="O178" s="9">
        <f>0.001*[96]Sheet1!$F$336</f>
        <v>4.4999999999999998E-2</v>
      </c>
      <c r="P178" s="9">
        <f>0.001*[96]Sheet1!$F$337</f>
        <v>4.4999999999999998E-2</v>
      </c>
      <c r="Q178" s="9">
        <f>0.001*[96]Sheet1!$F$338</f>
        <v>4.3999999999999997E-2</v>
      </c>
      <c r="R178" s="9">
        <f>0.001*[96]Sheet1!$F$339</f>
        <v>4.3999999999999997E-2</v>
      </c>
      <c r="S178" s="9">
        <f>0.001*[96]Sheet1!$F$340</f>
        <v>4.4999999999999998E-2</v>
      </c>
      <c r="T178" s="9">
        <f>0.001*[96]Sheet1!$F$341</f>
        <v>4.4999999999999998E-2</v>
      </c>
      <c r="U178" s="9">
        <f>0.001*[96]Sheet1!$F$342</f>
        <v>4.4999999999999998E-2</v>
      </c>
      <c r="V178" s="9">
        <f>0.001*[96]Sheet1!$F$343</f>
        <v>4.4999999999999998E-2</v>
      </c>
      <c r="W178" s="9">
        <f>0.001*[96]Sheet1!$F$344</f>
        <v>4.3999999999999997E-2</v>
      </c>
      <c r="X178" s="9">
        <f>0.001*[96]Sheet1!$F$345</f>
        <v>4.5999999999999999E-2</v>
      </c>
      <c r="Y178" s="9">
        <f>0.001*[96]Sheet1!$F$346</f>
        <v>4.7E-2</v>
      </c>
      <c r="Z178" s="44">
        <f>0.001*[96]Sheet1!$F$347</f>
        <v>4.8000000000000001E-2</v>
      </c>
      <c r="AA178" s="35">
        <f t="shared" si="27"/>
        <v>4.8000000000000001E-2</v>
      </c>
      <c r="AB178" s="10">
        <f t="shared" si="28"/>
        <v>4.3999999999999997E-2</v>
      </c>
      <c r="AC178" s="14">
        <f t="shared" si="29"/>
        <v>4.4666666666666681E-2</v>
      </c>
    </row>
    <row r="179" spans="2:29" ht="15" customHeight="1">
      <c r="B179" s="26">
        <v>15</v>
      </c>
      <c r="C179" s="43">
        <f>0.001*[96]Sheet1!$F$348</f>
        <v>0.05</v>
      </c>
      <c r="D179" s="9">
        <f>0.001*[96]Sheet1!$F$349</f>
        <v>4.9000000000000002E-2</v>
      </c>
      <c r="E179" s="9">
        <f>0.001*[96]Sheet1!$F$350</f>
        <v>4.5999999999999999E-2</v>
      </c>
      <c r="F179" s="9">
        <f>0.001*[96]Sheet1!$F$351</f>
        <v>4.4999999999999998E-2</v>
      </c>
      <c r="G179" s="9">
        <f>0.001*[96]Sheet1!$F$352</f>
        <v>4.4999999999999998E-2</v>
      </c>
      <c r="H179" s="9">
        <f>0.001*[96]Sheet1!$F$353</f>
        <v>4.4999999999999998E-2</v>
      </c>
      <c r="I179" s="9">
        <f>0.001*[96]Sheet1!$F$354</f>
        <v>4.4999999999999998E-2</v>
      </c>
      <c r="J179" s="9">
        <f>0.001*[96]Sheet1!$F$355</f>
        <v>4.4999999999999998E-2</v>
      </c>
      <c r="K179" s="9">
        <f>0.001*[96]Sheet1!$F$356</f>
        <v>4.4999999999999998E-2</v>
      </c>
      <c r="L179" s="9">
        <f>0.001*[96]Sheet1!$F$357</f>
        <v>4.3999999999999997E-2</v>
      </c>
      <c r="M179" s="9">
        <f>0.001*[96]Sheet1!$F$358</f>
        <v>4.3999999999999997E-2</v>
      </c>
      <c r="N179" s="9">
        <f>0.001*[96]Sheet1!$F$359</f>
        <v>4.3999999999999997E-2</v>
      </c>
      <c r="O179" s="9">
        <f>0.001*[96]Sheet1!$F$360</f>
        <v>4.3999999999999997E-2</v>
      </c>
      <c r="P179" s="9">
        <f>0.001*[96]Sheet1!$F$361</f>
        <v>4.3999999999999997E-2</v>
      </c>
      <c r="Q179" s="9">
        <f>0.001*[96]Sheet1!$F$362</f>
        <v>4.3999999999999997E-2</v>
      </c>
      <c r="R179" s="9">
        <f>0.001*[96]Sheet1!$F$363</f>
        <v>4.3999999999999997E-2</v>
      </c>
      <c r="S179" s="9">
        <f>0.001*[96]Sheet1!$F$364</f>
        <v>4.3999999999999997E-2</v>
      </c>
      <c r="T179" s="9">
        <f>0.001*[96]Sheet1!$F$365</f>
        <v>4.3999999999999997E-2</v>
      </c>
      <c r="U179" s="9">
        <f>0.001*[96]Sheet1!$F$366</f>
        <v>4.3999999999999997E-2</v>
      </c>
      <c r="V179" s="9">
        <f>0.001*[96]Sheet1!$F$367</f>
        <v>4.3999999999999997E-2</v>
      </c>
      <c r="W179" s="9">
        <f>0.001*[96]Sheet1!$F$368</f>
        <v>4.3999999999999997E-2</v>
      </c>
      <c r="X179" s="9">
        <f>0.001*[96]Sheet1!$F$369</f>
        <v>4.3999999999999997E-2</v>
      </c>
      <c r="Y179" s="9">
        <f>0.001*[96]Sheet1!$F$370</f>
        <v>4.3999999999999997E-2</v>
      </c>
      <c r="Z179" s="44">
        <f>0.001*[96]Sheet1!$F$371</f>
        <v>4.4999999999999998E-2</v>
      </c>
      <c r="AA179" s="35">
        <f t="shared" si="27"/>
        <v>0.05</v>
      </c>
      <c r="AB179" s="10">
        <f t="shared" si="28"/>
        <v>4.3999999999999997E-2</v>
      </c>
      <c r="AC179" s="14">
        <f t="shared" si="29"/>
        <v>4.4833333333333343E-2</v>
      </c>
    </row>
    <row r="180" spans="2:29" ht="15" customHeight="1">
      <c r="B180" s="27">
        <v>16</v>
      </c>
      <c r="C180" s="45">
        <f>0.001*[96]Sheet1!$F$372</f>
        <v>4.4999999999999998E-2</v>
      </c>
      <c r="D180" s="17">
        <f>0.001*[96]Sheet1!$F$373</f>
        <v>4.4999999999999998E-2</v>
      </c>
      <c r="E180" s="17">
        <f>0.001*[96]Sheet1!$F$374</f>
        <v>4.5999999999999999E-2</v>
      </c>
      <c r="F180" s="17">
        <f>0.001*[96]Sheet1!$F$375</f>
        <v>4.5999999999999999E-2</v>
      </c>
      <c r="G180" s="17">
        <f>0.001*[96]Sheet1!$F$376</f>
        <v>4.4999999999999998E-2</v>
      </c>
      <c r="H180" s="17">
        <f>0.001*[96]Sheet1!$F$377</f>
        <v>4.3999999999999997E-2</v>
      </c>
      <c r="I180" s="17">
        <f>0.001*[96]Sheet1!$F$378</f>
        <v>4.4999999999999998E-2</v>
      </c>
      <c r="J180" s="17">
        <f>0.001*[96]Sheet1!$F$379</f>
        <v>4.3999999999999997E-2</v>
      </c>
      <c r="K180" s="17">
        <f>0.001*[96]Sheet1!$F$380</f>
        <v>4.4999999999999998E-2</v>
      </c>
      <c r="L180" s="17">
        <f>0.001*[96]Sheet1!$F$381</f>
        <v>4.7E-2</v>
      </c>
      <c r="M180" s="17">
        <f>0.001*[96]Sheet1!$F$382</f>
        <v>4.5999999999999999E-2</v>
      </c>
      <c r="N180" s="17">
        <f>0.001*[96]Sheet1!$F$383</f>
        <v>4.3999999999999997E-2</v>
      </c>
      <c r="O180" s="17">
        <f>0.001*[96]Sheet1!$F$384</f>
        <v>4.3000000000000003E-2</v>
      </c>
      <c r="P180" s="17">
        <f>0.001*[96]Sheet1!$F$385</f>
        <v>4.3000000000000003E-2</v>
      </c>
      <c r="Q180" s="17">
        <f>0.001*[96]Sheet1!$F$386</f>
        <v>4.3999999999999997E-2</v>
      </c>
      <c r="R180" s="17">
        <f>0.001*[96]Sheet1!$F$387</f>
        <v>4.3999999999999997E-2</v>
      </c>
      <c r="S180" s="17">
        <f>0.001*[96]Sheet1!$F$388</f>
        <v>4.3000000000000003E-2</v>
      </c>
      <c r="T180" s="17">
        <f>0.001*[96]Sheet1!$F$389</f>
        <v>4.3000000000000003E-2</v>
      </c>
      <c r="U180" s="17">
        <f>0.001*[96]Sheet1!$F$390</f>
        <v>4.3000000000000003E-2</v>
      </c>
      <c r="V180" s="17">
        <f>0.001*[96]Sheet1!$F$391</f>
        <v>4.3000000000000003E-2</v>
      </c>
      <c r="W180" s="17">
        <f>0.001*[96]Sheet1!$F$392</f>
        <v>4.3000000000000003E-2</v>
      </c>
      <c r="X180" s="17">
        <f>0.001*[96]Sheet1!$F$393</f>
        <v>4.3000000000000003E-2</v>
      </c>
      <c r="Y180" s="17">
        <f>0.001*[96]Sheet1!$F$394</f>
        <v>4.3000000000000003E-2</v>
      </c>
      <c r="Z180" s="46">
        <f>0.001*[96]Sheet1!$F$395</f>
        <v>4.3000000000000003E-2</v>
      </c>
      <c r="AA180" s="36">
        <f t="shared" si="27"/>
        <v>4.7E-2</v>
      </c>
      <c r="AB180" s="18">
        <f t="shared" si="28"/>
        <v>4.3000000000000003E-2</v>
      </c>
      <c r="AC180" s="19">
        <f t="shared" si="29"/>
        <v>4.416666666666668E-2</v>
      </c>
    </row>
    <row r="181" spans="2:29" ht="15" customHeight="1">
      <c r="B181" s="26">
        <v>17</v>
      </c>
      <c r="C181" s="43">
        <f>0.001*[96]Sheet1!$F$396</f>
        <v>4.3000000000000003E-2</v>
      </c>
      <c r="D181" s="9">
        <f>0.001*[96]Sheet1!$F$397</f>
        <v>4.3000000000000003E-2</v>
      </c>
      <c r="E181" s="9">
        <f>0.001*[96]Sheet1!$F$398</f>
        <v>4.3000000000000003E-2</v>
      </c>
      <c r="F181" s="9">
        <f>0.001*[96]Sheet1!$F$399</f>
        <v>4.3000000000000003E-2</v>
      </c>
      <c r="G181" s="9">
        <f>0.001*[96]Sheet1!$F$400</f>
        <v>4.3000000000000003E-2</v>
      </c>
      <c r="H181" s="9">
        <f>0.001*[96]Sheet1!$F$401</f>
        <v>4.3000000000000003E-2</v>
      </c>
      <c r="I181" s="9">
        <f>0.001*[96]Sheet1!$F$402</f>
        <v>4.3000000000000003E-2</v>
      </c>
      <c r="J181" s="9">
        <f>0.001*[96]Sheet1!$F$403</f>
        <v>4.3000000000000003E-2</v>
      </c>
      <c r="K181" s="9">
        <f>0.001*[96]Sheet1!$F$404</f>
        <v>4.3000000000000003E-2</v>
      </c>
      <c r="L181" s="9">
        <f>0.001*[96]Sheet1!$F$405</f>
        <v>4.3000000000000003E-2</v>
      </c>
      <c r="M181" s="9">
        <f>0.001*[96]Sheet1!$F$406</f>
        <v>4.3000000000000003E-2</v>
      </c>
      <c r="N181" s="9">
        <f>0.001*[96]Sheet1!$F$407</f>
        <v>4.3000000000000003E-2</v>
      </c>
      <c r="O181" s="9">
        <f>0.001*[96]Sheet1!$F$408</f>
        <v>4.3000000000000003E-2</v>
      </c>
      <c r="P181" s="9">
        <f>0.001*[96]Sheet1!$F$409</f>
        <v>4.3000000000000003E-2</v>
      </c>
      <c r="Q181" s="9">
        <f>0.001*[96]Sheet1!$F$400</f>
        <v>4.3000000000000003E-2</v>
      </c>
      <c r="R181" s="9">
        <f>0.001*[96]Sheet1!$F$411</f>
        <v>4.3000000000000003E-2</v>
      </c>
      <c r="S181" s="9">
        <f>0.001*[96]Sheet1!$F$412</f>
        <v>4.3000000000000003E-2</v>
      </c>
      <c r="T181" s="9">
        <f>0.001*[96]Sheet1!$F$413</f>
        <v>4.3000000000000003E-2</v>
      </c>
      <c r="U181" s="9">
        <f>0.001*[96]Sheet1!$F$414</f>
        <v>4.3999999999999997E-2</v>
      </c>
      <c r="V181" s="9">
        <f>0.001*[96]Sheet1!$F$415</f>
        <v>4.3000000000000003E-2</v>
      </c>
      <c r="W181" s="9">
        <f>0.001*[96]Sheet1!$F$416</f>
        <v>4.3999999999999997E-2</v>
      </c>
      <c r="X181" s="9">
        <f>0.001*[96]Sheet1!$F$417</f>
        <v>4.3999999999999997E-2</v>
      </c>
      <c r="Y181" s="9">
        <f>0.001*[96]Sheet1!$F$418</f>
        <v>4.3999999999999997E-2</v>
      </c>
      <c r="Z181" s="44">
        <f>0.001*[96]Sheet1!$F$419</f>
        <v>4.3999999999999997E-2</v>
      </c>
      <c r="AA181" s="35">
        <f t="shared" si="27"/>
        <v>4.3999999999999997E-2</v>
      </c>
      <c r="AB181" s="10">
        <f t="shared" si="28"/>
        <v>4.3000000000000003E-2</v>
      </c>
      <c r="AC181" s="14">
        <f t="shared" si="29"/>
        <v>4.3208333333333349E-2</v>
      </c>
    </row>
    <row r="182" spans="2:29" ht="15" customHeight="1">
      <c r="B182" s="26">
        <v>18</v>
      </c>
      <c r="C182" s="43">
        <f>0.001*[96]Sheet1!$F$420</f>
        <v>4.3999999999999997E-2</v>
      </c>
      <c r="D182" s="9">
        <f>0.001*[96]Sheet1!$F$421</f>
        <v>4.3999999999999997E-2</v>
      </c>
      <c r="E182" s="9">
        <f>0.001*[96]Sheet1!$F$422</f>
        <v>4.4999999999999998E-2</v>
      </c>
      <c r="F182" s="9">
        <f>0.001*[96]Sheet1!$F$423</f>
        <v>4.4999999999999998E-2</v>
      </c>
      <c r="G182" s="9">
        <f>0.001*[96]Sheet1!$F$424</f>
        <v>4.4999999999999998E-2</v>
      </c>
      <c r="H182" s="9">
        <f>0.001*[96]Sheet1!$F$425</f>
        <v>4.4999999999999998E-2</v>
      </c>
      <c r="I182" s="9">
        <f>0.001*[96]Sheet1!$F$426</f>
        <v>4.4999999999999998E-2</v>
      </c>
      <c r="J182" s="9">
        <f>0.001*[96]Sheet1!$F$427</f>
        <v>4.4999999999999998E-2</v>
      </c>
      <c r="K182" s="9">
        <f>0.001*[96]Sheet1!$F$428</f>
        <v>4.3999999999999997E-2</v>
      </c>
      <c r="L182" s="9">
        <f>0.001*[96]Sheet1!$F$429</f>
        <v>4.3999999999999997E-2</v>
      </c>
      <c r="M182" s="9">
        <f>0.001*[96]Sheet1!$F$430</f>
        <v>4.3999999999999997E-2</v>
      </c>
      <c r="N182" s="9">
        <f>0.001*[96]Sheet1!$F$431</f>
        <v>4.3999999999999997E-2</v>
      </c>
      <c r="O182" s="9">
        <f>0.001*[96]Sheet1!$F$432</f>
        <v>4.3000000000000003E-2</v>
      </c>
      <c r="P182" s="9">
        <f>0.001*[96]Sheet1!$F$433</f>
        <v>4.3000000000000003E-2</v>
      </c>
      <c r="Q182" s="9">
        <f>0.001*[96]Sheet1!$F$434</f>
        <v>4.3999999999999997E-2</v>
      </c>
      <c r="R182" s="9">
        <f>0.001*[96]Sheet1!$F$435</f>
        <v>4.3999999999999997E-2</v>
      </c>
      <c r="S182" s="9">
        <f>0.001*[96]Sheet1!$F$436</f>
        <v>4.3999999999999997E-2</v>
      </c>
      <c r="T182" s="9">
        <f>0.001*[96]Sheet1!$F$437</f>
        <v>4.3999999999999997E-2</v>
      </c>
      <c r="U182" s="9">
        <f>0.001*[96]Sheet1!$F$438</f>
        <v>4.3999999999999997E-2</v>
      </c>
      <c r="V182" s="9">
        <f>0.001*[96]Sheet1!$F$439</f>
        <v>4.3999999999999997E-2</v>
      </c>
      <c r="W182" s="9">
        <f>0.001*[96]Sheet1!$F$440</f>
        <v>4.4999999999999998E-2</v>
      </c>
      <c r="X182" s="9">
        <f>0.001*[96]Sheet1!$F$441</f>
        <v>4.4999999999999998E-2</v>
      </c>
      <c r="Y182" s="9">
        <f>0.001*[96]Sheet1!$F$442</f>
        <v>4.4999999999999998E-2</v>
      </c>
      <c r="Z182" s="44">
        <f>0.001*[96]Sheet1!$F$443</f>
        <v>4.4999999999999998E-2</v>
      </c>
      <c r="AA182" s="35">
        <f t="shared" si="27"/>
        <v>4.4999999999999998E-2</v>
      </c>
      <c r="AB182" s="10">
        <f t="shared" si="28"/>
        <v>4.3000000000000003E-2</v>
      </c>
      <c r="AC182" s="14">
        <f t="shared" si="29"/>
        <v>4.4333333333333343E-2</v>
      </c>
    </row>
    <row r="183" spans="2:29" ht="15" customHeight="1">
      <c r="B183" s="26">
        <v>19</v>
      </c>
      <c r="C183" s="43">
        <f>0.001*[96]Sheet1!$F$444</f>
        <v>4.5999999999999999E-2</v>
      </c>
      <c r="D183" s="9">
        <f>0.001*[96]Sheet1!$F$445</f>
        <v>4.9000000000000002E-2</v>
      </c>
      <c r="E183" s="9">
        <f>0.001*[96]Sheet1!$F$446</f>
        <v>5.1000000000000004E-2</v>
      </c>
      <c r="F183" s="9">
        <f>0.001*[96]Sheet1!$F$447</f>
        <v>4.7E-2</v>
      </c>
      <c r="G183" s="9">
        <f>0.001*[96]Sheet1!$F$448</f>
        <v>4.5999999999999999E-2</v>
      </c>
      <c r="H183" s="9">
        <f>0.001*[96]Sheet1!$F$449</f>
        <v>4.4999999999999998E-2</v>
      </c>
      <c r="I183" s="9">
        <f>0.001*[96]Sheet1!$F$450</f>
        <v>4.4999999999999998E-2</v>
      </c>
      <c r="J183" s="9">
        <f>0.001*[96]Sheet1!$F$451</f>
        <v>4.4999999999999998E-2</v>
      </c>
      <c r="K183" s="9">
        <f>0.001*[96]Sheet1!$F$452</f>
        <v>4.3999999999999997E-2</v>
      </c>
      <c r="L183" s="9">
        <f>0.001*[96]Sheet1!$F$453</f>
        <v>4.4999999999999998E-2</v>
      </c>
      <c r="M183" s="9">
        <f>0.001*[96]Sheet1!$F$454</f>
        <v>4.4999999999999998E-2</v>
      </c>
      <c r="N183" s="9">
        <f>0.001*[96]Sheet1!$F$455</f>
        <v>4.3999999999999997E-2</v>
      </c>
      <c r="O183" s="9">
        <f>0.001*[96]Sheet1!$F$456</f>
        <v>4.3999999999999997E-2</v>
      </c>
      <c r="P183" s="9">
        <f>0.001*[96]Sheet1!$F$457</f>
        <v>4.3999999999999997E-2</v>
      </c>
      <c r="Q183" s="9">
        <f>0.001*[96]Sheet1!$F$458</f>
        <v>4.3999999999999997E-2</v>
      </c>
      <c r="R183" s="9">
        <f>0.001*[96]Sheet1!$F$459</f>
        <v>4.4999999999999998E-2</v>
      </c>
      <c r="S183" s="9">
        <f>0.001*[96]Sheet1!$F$460</f>
        <v>4.4999999999999998E-2</v>
      </c>
      <c r="T183" s="9">
        <f>0.001*[96]Sheet1!$F$461</f>
        <v>4.4999999999999998E-2</v>
      </c>
      <c r="U183" s="9">
        <f>0.001*[96]Sheet1!$F$462</f>
        <v>4.4999999999999998E-2</v>
      </c>
      <c r="V183" s="9">
        <f>0.001*[96]Sheet1!$F$463</f>
        <v>4.4999999999999998E-2</v>
      </c>
      <c r="W183" s="9">
        <f>0.001*[96]Sheet1!$F$464</f>
        <v>4.4999999999999998E-2</v>
      </c>
      <c r="X183" s="9">
        <f>0.001*[96]Sheet1!$F$465</f>
        <v>4.4999999999999998E-2</v>
      </c>
      <c r="Y183" s="9">
        <f>0.001*[96]Sheet1!$F$466</f>
        <v>4.5999999999999999E-2</v>
      </c>
      <c r="Z183" s="44">
        <f>0.001*[96]Sheet1!$F$467</f>
        <v>4.5999999999999999E-2</v>
      </c>
      <c r="AA183" s="35">
        <f t="shared" si="27"/>
        <v>5.1000000000000004E-2</v>
      </c>
      <c r="AB183" s="10">
        <f t="shared" si="28"/>
        <v>4.3999999999999997E-2</v>
      </c>
      <c r="AC183" s="14">
        <f t="shared" si="29"/>
        <v>4.5458333333333351E-2</v>
      </c>
    </row>
    <row r="184" spans="2:29" ht="15" customHeight="1">
      <c r="B184" s="28">
        <v>20</v>
      </c>
      <c r="C184" s="47">
        <f>0.001*[96]Sheet1!$F$468</f>
        <v>4.5999999999999999E-2</v>
      </c>
      <c r="D184" s="20">
        <f>0.001*[96]Sheet1!$F$469</f>
        <v>4.5999999999999999E-2</v>
      </c>
      <c r="E184" s="20">
        <f>0.001*[96]Sheet1!$F$470</f>
        <v>4.5999999999999999E-2</v>
      </c>
      <c r="F184" s="20">
        <f>0.001*[96]Sheet1!$F$471</f>
        <v>4.5999999999999999E-2</v>
      </c>
      <c r="G184" s="20">
        <f>0.001*[96]Sheet1!$F$472</f>
        <v>4.5999999999999999E-2</v>
      </c>
      <c r="H184" s="20">
        <f>0.001*[96]Sheet1!$F$473</f>
        <v>4.5999999999999999E-2</v>
      </c>
      <c r="I184" s="20">
        <f>0.001*[96]Sheet1!$F$474</f>
        <v>4.5999999999999999E-2</v>
      </c>
      <c r="J184" s="20">
        <f>0.001*[96]Sheet1!$F$475</f>
        <v>4.7E-2</v>
      </c>
      <c r="K184" s="20">
        <f>0.001*[96]Sheet1!$F$476</f>
        <v>4.5999999999999999E-2</v>
      </c>
      <c r="L184" s="20">
        <f>0.001*[96]Sheet1!$F$477</f>
        <v>4.5999999999999999E-2</v>
      </c>
      <c r="M184" s="20">
        <f>0.001*[96]Sheet1!$F$478</f>
        <v>4.5999999999999999E-2</v>
      </c>
      <c r="N184" s="20">
        <f>0.001*[96]Sheet1!$F$479</f>
        <v>4.4999999999999998E-2</v>
      </c>
      <c r="O184" s="20">
        <f>0.001*[96]Sheet1!$F$480</f>
        <v>4.5999999999999999E-2</v>
      </c>
      <c r="P184" s="20">
        <f>0.001*[96]Sheet1!$F$481</f>
        <v>4.5999999999999999E-2</v>
      </c>
      <c r="Q184" s="20">
        <f>0.001*[96]Sheet1!$F$482</f>
        <v>4.5999999999999999E-2</v>
      </c>
      <c r="R184" s="20">
        <f>0.001*[96]Sheet1!$F$483</f>
        <v>4.4999999999999998E-2</v>
      </c>
      <c r="S184" s="20">
        <f>0.001*[96]Sheet1!$F$484</f>
        <v>4.5999999999999999E-2</v>
      </c>
      <c r="T184" s="20">
        <f>0.001*[96]Sheet1!$F$485</f>
        <v>4.5999999999999999E-2</v>
      </c>
      <c r="U184" s="20">
        <f>0.001*[96]Sheet1!$F$486</f>
        <v>4.5999999999999999E-2</v>
      </c>
      <c r="V184" s="20">
        <f>0.001*[96]Sheet1!$F$487</f>
        <v>4.5999999999999999E-2</v>
      </c>
      <c r="W184" s="20">
        <f>0.001*[96]Sheet1!$F$488</f>
        <v>4.7E-2</v>
      </c>
      <c r="X184" s="20">
        <f>0.001*[96]Sheet1!$F$489</f>
        <v>4.8000000000000001E-2</v>
      </c>
      <c r="Y184" s="20">
        <f>0.001*[96]Sheet1!$F$490</f>
        <v>4.8000000000000001E-2</v>
      </c>
      <c r="Z184" s="48">
        <f>0.001*[96]Sheet1!$F$491</f>
        <v>4.8000000000000001E-2</v>
      </c>
      <c r="AA184" s="37">
        <f t="shared" si="27"/>
        <v>4.8000000000000001E-2</v>
      </c>
      <c r="AB184" s="21">
        <f t="shared" si="28"/>
        <v>4.4999999999999998E-2</v>
      </c>
      <c r="AC184" s="22">
        <f t="shared" si="29"/>
        <v>4.6250000000000013E-2</v>
      </c>
    </row>
    <row r="185" spans="2:29" ht="15" customHeight="1">
      <c r="B185" s="26">
        <v>21</v>
      </c>
      <c r="C185" s="43">
        <f>0.001*[96]Sheet1!$F$492</f>
        <v>4.7E-2</v>
      </c>
      <c r="D185" s="9">
        <f>0.001*[96]Sheet1!$F$493</f>
        <v>4.9000000000000002E-2</v>
      </c>
      <c r="E185" s="9">
        <f>0.001*[96]Sheet1!$F$494</f>
        <v>4.8000000000000001E-2</v>
      </c>
      <c r="F185" s="9">
        <f>0.001*[96]Sheet1!$F$495</f>
        <v>4.7E-2</v>
      </c>
      <c r="G185" s="9">
        <f>0.001*[96]Sheet1!$F$496</f>
        <v>4.5999999999999999E-2</v>
      </c>
      <c r="H185" s="9">
        <f>0.001*[96]Sheet1!$F$497</f>
        <v>4.5999999999999999E-2</v>
      </c>
      <c r="I185" s="9">
        <f>0.001*[96]Sheet1!$F$498</f>
        <v>4.5999999999999999E-2</v>
      </c>
      <c r="J185" s="9">
        <f>0.001*[96]Sheet1!$F$499</f>
        <v>4.5999999999999999E-2</v>
      </c>
      <c r="K185" s="9">
        <f>0.001*[96]Sheet1!$F$500</f>
        <v>4.5999999999999999E-2</v>
      </c>
      <c r="L185" s="9">
        <f>0.001*[96]Sheet1!$F$501</f>
        <v>4.4999999999999998E-2</v>
      </c>
      <c r="M185" s="9">
        <f>0.001*[96]Sheet1!$F$502</f>
        <v>4.5999999999999999E-2</v>
      </c>
      <c r="N185" s="9">
        <f>0.001*[96]Sheet1!$F$503</f>
        <v>4.5999999999999999E-2</v>
      </c>
      <c r="O185" s="9">
        <f>0.001*[96]Sheet1!$F$504</f>
        <v>4.5999999999999999E-2</v>
      </c>
      <c r="P185" s="9">
        <f>0.001*[96]Sheet1!$F$505</f>
        <v>4.5999999999999999E-2</v>
      </c>
      <c r="Q185" s="9">
        <f>0.001*[96]Sheet1!$F$506</f>
        <v>4.5999999999999999E-2</v>
      </c>
      <c r="R185" s="9">
        <f>0.001*[96]Sheet1!$F$507</f>
        <v>4.5999999999999999E-2</v>
      </c>
      <c r="S185" s="9">
        <f>0.001*[96]Sheet1!$F$508</f>
        <v>4.5999999999999999E-2</v>
      </c>
      <c r="T185" s="9">
        <f>0.001*[96]Sheet1!$F$509</f>
        <v>4.5999999999999999E-2</v>
      </c>
      <c r="U185" s="9">
        <f>0.001*[96]Sheet1!$F$510</f>
        <v>4.5999999999999999E-2</v>
      </c>
      <c r="V185" s="9">
        <f>0.001*[96]Sheet1!$F$511</f>
        <v>4.5999999999999999E-2</v>
      </c>
      <c r="W185" s="9">
        <f>0.001*[96]Sheet1!$F$512</f>
        <v>4.5999999999999999E-2</v>
      </c>
      <c r="X185" s="9">
        <f>0.001*[96]Sheet1!$F$513</f>
        <v>4.7E-2</v>
      </c>
      <c r="Y185" s="9">
        <f>0.001*[96]Sheet1!$F$514</f>
        <v>4.7E-2</v>
      </c>
      <c r="Z185" s="44">
        <f>0.001*[96]Sheet1!$F$515</f>
        <v>4.7E-2</v>
      </c>
      <c r="AA185" s="35">
        <f t="shared" si="27"/>
        <v>4.9000000000000002E-2</v>
      </c>
      <c r="AB185" s="10">
        <f t="shared" si="28"/>
        <v>4.4999999999999998E-2</v>
      </c>
      <c r="AC185" s="14">
        <f t="shared" si="29"/>
        <v>4.6375000000000006E-2</v>
      </c>
    </row>
    <row r="186" spans="2:29" ht="15" customHeight="1">
      <c r="B186" s="26">
        <v>22</v>
      </c>
      <c r="C186" s="43">
        <f>0.001*[96]Sheet1!$F$516</f>
        <v>4.7E-2</v>
      </c>
      <c r="D186" s="9">
        <f>0.001*[96]Sheet1!$F$517</f>
        <v>4.7E-2</v>
      </c>
      <c r="E186" s="9">
        <f>0.001*[96]Sheet1!$F$518</f>
        <v>4.7E-2</v>
      </c>
      <c r="F186" s="9">
        <f>0.001*[96]Sheet1!$F$519</f>
        <v>4.8000000000000001E-2</v>
      </c>
      <c r="G186" s="9">
        <f>0.001*[96]Sheet1!$F$520</f>
        <v>4.8000000000000001E-2</v>
      </c>
      <c r="H186" s="9">
        <f>0.001*[96]Sheet1!$F$521</f>
        <v>4.8000000000000001E-2</v>
      </c>
      <c r="I186" s="9">
        <f>0.001*[96]Sheet1!$F$522</f>
        <v>4.8000000000000001E-2</v>
      </c>
      <c r="J186" s="9">
        <f>0.001*[96]Sheet1!$F$523</f>
        <v>4.8000000000000001E-2</v>
      </c>
      <c r="K186" s="9">
        <f>0.001*[96]Sheet1!$F$524</f>
        <v>4.8000000000000001E-2</v>
      </c>
      <c r="L186" s="9">
        <f>0.001*[96]Sheet1!$F$525</f>
        <v>4.7E-2</v>
      </c>
      <c r="M186" s="9">
        <f>0.001*[96]Sheet1!$F$526</f>
        <v>4.7E-2</v>
      </c>
      <c r="N186" s="9">
        <f>0.001*[96]Sheet1!$F$527</f>
        <v>4.7E-2</v>
      </c>
      <c r="O186" s="9">
        <f>0.001*[96]Sheet1!$F$528</f>
        <v>4.5999999999999999E-2</v>
      </c>
      <c r="P186" s="9">
        <f>0.001*[96]Sheet1!$F$529</f>
        <v>4.7E-2</v>
      </c>
      <c r="Q186" s="9">
        <f>0.001*[96]Sheet1!$F$530</f>
        <v>4.8000000000000001E-2</v>
      </c>
      <c r="R186" s="9">
        <f>0.001*[96]Sheet1!$F$531</f>
        <v>4.7E-2</v>
      </c>
      <c r="S186" s="9">
        <f>0.001*[96]Sheet1!$F$532</f>
        <v>4.7E-2</v>
      </c>
      <c r="T186" s="9">
        <f>0.001*[96]Sheet1!$F$533</f>
        <v>4.7E-2</v>
      </c>
      <c r="U186" s="9">
        <f>0.001*[96]Sheet1!$F$534</f>
        <v>4.5999999999999999E-2</v>
      </c>
      <c r="V186" s="9">
        <f>0.001*[96]Sheet1!$F$535</f>
        <v>4.7E-2</v>
      </c>
      <c r="W186" s="9">
        <f>0.001*[96]Sheet1!$F$536</f>
        <v>4.7E-2</v>
      </c>
      <c r="X186" s="9">
        <f>0.001*[96]Sheet1!$F$537</f>
        <v>4.7E-2</v>
      </c>
      <c r="Y186" s="9">
        <f>0.001*[96]Sheet1!$F$538</f>
        <v>4.7E-2</v>
      </c>
      <c r="Z186" s="44">
        <f>0.001*[96]Sheet1!$F$539</f>
        <v>4.7E-2</v>
      </c>
      <c r="AA186" s="35">
        <f t="shared" si="27"/>
        <v>4.8000000000000001E-2</v>
      </c>
      <c r="AB186" s="10">
        <f t="shared" si="28"/>
        <v>4.5999999999999999E-2</v>
      </c>
      <c r="AC186" s="14">
        <f t="shared" si="29"/>
        <v>4.7208333333333345E-2</v>
      </c>
    </row>
    <row r="187" spans="2:29" ht="15" customHeight="1">
      <c r="B187" s="26">
        <v>23</v>
      </c>
      <c r="C187" s="43">
        <f>0.001*[96]Sheet1!$F$540</f>
        <v>4.9000000000000002E-2</v>
      </c>
      <c r="D187" s="9">
        <f>0.001*[96]Sheet1!$F$541</f>
        <v>4.9000000000000002E-2</v>
      </c>
      <c r="E187" s="9">
        <f>0.001*[96]Sheet1!$F$542</f>
        <v>4.8000000000000001E-2</v>
      </c>
      <c r="F187" s="9">
        <f>0.001*[96]Sheet1!$F$543</f>
        <v>4.7E-2</v>
      </c>
      <c r="G187" s="9">
        <f>0.001*[96]Sheet1!$F$544</f>
        <v>4.7E-2</v>
      </c>
      <c r="H187" s="9">
        <f>0.001*[96]Sheet1!$F$545</f>
        <v>4.9000000000000002E-2</v>
      </c>
      <c r="I187" s="9">
        <f>0.001*[96]Sheet1!$F$546</f>
        <v>6.5000000000000002E-2</v>
      </c>
      <c r="J187" s="9">
        <f>0.001*[96]Sheet1!$F$547</f>
        <v>5.6000000000000001E-2</v>
      </c>
      <c r="K187" s="9">
        <f>0.001*[96]Sheet1!$F$548</f>
        <v>5.1000000000000004E-2</v>
      </c>
      <c r="L187" s="9">
        <f>0.001*[96]Sheet1!$F$549</f>
        <v>5.5E-2</v>
      </c>
      <c r="M187" s="9">
        <f>0.001*[96]Sheet1!$F$550</f>
        <v>5.3999999999999999E-2</v>
      </c>
      <c r="N187" s="9">
        <f>0.001*[96]Sheet1!$F$551</f>
        <v>5.2000000000000005E-2</v>
      </c>
      <c r="O187" s="9">
        <f>0.001*[96]Sheet1!$F$552</f>
        <v>4.9000000000000002E-2</v>
      </c>
      <c r="P187" s="9">
        <f>0.001*[96]Sheet1!$F$553</f>
        <v>4.7E-2</v>
      </c>
      <c r="Q187" s="9">
        <f>0.001*[96]Sheet1!$F$554</f>
        <v>4.7E-2</v>
      </c>
      <c r="R187" s="9">
        <f>0.001*[96]Sheet1!$F$555</f>
        <v>5.3999999999999999E-2</v>
      </c>
      <c r="S187" s="9">
        <f>0.001*[96]Sheet1!$F$556</f>
        <v>6.4000000000000001E-2</v>
      </c>
      <c r="T187" s="9">
        <f>0.001*[96]Sheet1!$F$557</f>
        <v>5.5E-2</v>
      </c>
      <c r="U187" s="9">
        <f>0.001*[96]Sheet1!$F$558</f>
        <v>4.8000000000000001E-2</v>
      </c>
      <c r="V187" s="9">
        <f>0.001*[96]Sheet1!$F$559</f>
        <v>4.5999999999999999E-2</v>
      </c>
      <c r="W187" s="9">
        <f>0.001*[96]Sheet1!$F$560</f>
        <v>4.5999999999999999E-2</v>
      </c>
      <c r="X187" s="9">
        <f>0.001*[96]Sheet1!$F$561</f>
        <v>4.5999999999999999E-2</v>
      </c>
      <c r="Y187" s="9">
        <f>0.001*[96]Sheet1!$F$562</f>
        <v>4.5999999999999999E-2</v>
      </c>
      <c r="Z187" s="44">
        <f>0.001*[96]Sheet1!$F$563</f>
        <v>4.5999999999999999E-2</v>
      </c>
      <c r="AA187" s="35">
        <f t="shared" si="27"/>
        <v>6.5000000000000002E-2</v>
      </c>
      <c r="AB187" s="10">
        <f t="shared" si="28"/>
        <v>4.5999999999999999E-2</v>
      </c>
      <c r="AC187" s="14">
        <f t="shared" si="29"/>
        <v>5.0666666666666686E-2</v>
      </c>
    </row>
    <row r="188" spans="2:29" ht="15" customHeight="1">
      <c r="B188" s="26">
        <v>24</v>
      </c>
      <c r="C188" s="43">
        <f>0.001*[96]Sheet1!$F$564</f>
        <v>4.7E-2</v>
      </c>
      <c r="D188" s="9">
        <f>0.001*[96]Sheet1!$F$565</f>
        <v>4.5999999999999999E-2</v>
      </c>
      <c r="E188" s="9">
        <f>0.001*[96]Sheet1!$F$566</f>
        <v>4.5999999999999999E-2</v>
      </c>
      <c r="F188" s="9">
        <f>0.001*[96]Sheet1!$F$567</f>
        <v>4.5999999999999999E-2</v>
      </c>
      <c r="G188" s="9">
        <f>0.001*[96]Sheet1!$F$568</f>
        <v>4.5999999999999999E-2</v>
      </c>
      <c r="H188" s="9">
        <f>0.001*[96]Sheet1!$F$569</f>
        <v>4.5999999999999999E-2</v>
      </c>
      <c r="I188" s="9">
        <f>0.001*[96]Sheet1!$F$570</f>
        <v>4.5999999999999999E-2</v>
      </c>
      <c r="J188" s="9">
        <f>0.001*[96]Sheet1!$F$571</f>
        <v>4.5999999999999999E-2</v>
      </c>
      <c r="K188" s="9">
        <f>0.001*[96]Sheet1!$F$572</f>
        <v>4.5999999999999999E-2</v>
      </c>
      <c r="L188" s="9">
        <f>0.001*[96]Sheet1!$F$573</f>
        <v>4.5999999999999999E-2</v>
      </c>
      <c r="M188" s="9">
        <f>0.001*[96]Sheet1!$F$574</f>
        <v>4.8000000000000001E-2</v>
      </c>
      <c r="N188" s="9">
        <f>0.001*[96]Sheet1!$F$575</f>
        <v>4.8000000000000001E-2</v>
      </c>
      <c r="O188" s="9">
        <f>0.001*[96]Sheet1!$F$576</f>
        <v>4.8000000000000001E-2</v>
      </c>
      <c r="P188" s="9">
        <f>0.001*[96]Sheet1!$F$577</f>
        <v>4.5999999999999999E-2</v>
      </c>
      <c r="Q188" s="9">
        <f>0.001*[96]Sheet1!$F$578</f>
        <v>4.8000000000000001E-2</v>
      </c>
      <c r="R188" s="9">
        <f>0.001*[96]Sheet1!$F$579</f>
        <v>4.7E-2</v>
      </c>
      <c r="S188" s="9">
        <f>0.001*[96]Sheet1!$F$580</f>
        <v>4.7E-2</v>
      </c>
      <c r="T188" s="9">
        <f>0.001*[96]Sheet1!$F$581</f>
        <v>4.7E-2</v>
      </c>
      <c r="U188" s="9">
        <f>0.001*[96]Sheet1!$F$582</f>
        <v>4.5999999999999999E-2</v>
      </c>
      <c r="V188" s="9">
        <f>0.001*[96]Sheet1!$F$583</f>
        <v>4.5999999999999999E-2</v>
      </c>
      <c r="W188" s="9">
        <f>0.001*[96]Sheet1!$F$584</f>
        <v>4.5999999999999999E-2</v>
      </c>
      <c r="X188" s="9">
        <f>0.001*[96]Sheet1!$F$585</f>
        <v>4.5999999999999999E-2</v>
      </c>
      <c r="Y188" s="9">
        <f>0.001*[96]Sheet1!$F$586</f>
        <v>4.5999999999999999E-2</v>
      </c>
      <c r="Z188" s="44">
        <f>0.001*[96]Sheet1!$F$587</f>
        <v>4.5999999999999999E-2</v>
      </c>
      <c r="AA188" s="35">
        <f t="shared" si="27"/>
        <v>4.8000000000000001E-2</v>
      </c>
      <c r="AB188" s="10">
        <f t="shared" si="28"/>
        <v>4.5999999999999999E-2</v>
      </c>
      <c r="AC188" s="14">
        <f t="shared" si="29"/>
        <v>4.6500000000000014E-2</v>
      </c>
    </row>
    <row r="189" spans="2:29" ht="15" customHeight="1">
      <c r="B189" s="26">
        <v>25</v>
      </c>
      <c r="C189" s="43">
        <f>0.001*[96]Sheet1!$F$588</f>
        <v>4.5999999999999999E-2</v>
      </c>
      <c r="D189" s="9">
        <f>0.001*[96]Sheet1!$F$589</f>
        <v>4.5999999999999999E-2</v>
      </c>
      <c r="E189" s="9">
        <f>0.001*[96]Sheet1!$F$590</f>
        <v>4.5999999999999999E-2</v>
      </c>
      <c r="F189" s="9">
        <f>0.001*[96]Sheet1!$F$591</f>
        <v>4.5999999999999999E-2</v>
      </c>
      <c r="G189" s="9">
        <f>0.001*[96]Sheet1!$F$592</f>
        <v>4.5999999999999999E-2</v>
      </c>
      <c r="H189" s="9">
        <f>0.001*[96]Sheet1!$F$593</f>
        <v>4.5999999999999999E-2</v>
      </c>
      <c r="I189" s="9">
        <f>0.001*[96]Sheet1!$F$594</f>
        <v>4.5999999999999999E-2</v>
      </c>
      <c r="J189" s="9">
        <f>0.001*[96]Sheet1!$F$595</f>
        <v>4.5999999999999999E-2</v>
      </c>
      <c r="K189" s="9">
        <f>0.001*[96]Sheet1!$F$596</f>
        <v>4.5999999999999999E-2</v>
      </c>
      <c r="L189" s="9">
        <f>0.001*[96]Sheet1!$F$597</f>
        <v>4.5999999999999999E-2</v>
      </c>
      <c r="M189" s="9">
        <f>0.001*[96]Sheet1!$F$598</f>
        <v>4.5999999999999999E-2</v>
      </c>
      <c r="N189" s="9">
        <f>0.001*[96]Sheet1!$F$599</f>
        <v>4.4999999999999998E-2</v>
      </c>
      <c r="O189" s="9">
        <f>0.001*[96]Sheet1!$F$600</f>
        <v>4.4999999999999998E-2</v>
      </c>
      <c r="P189" s="9">
        <f>0.001*[96]Sheet1!$F$601</f>
        <v>4.4999999999999998E-2</v>
      </c>
      <c r="Q189" s="9">
        <f>0.001*[96]Sheet1!$F$602</f>
        <v>4.4999999999999998E-2</v>
      </c>
      <c r="R189" s="9">
        <f>0.001*[96]Sheet1!$F$603</f>
        <v>4.5999999999999999E-2</v>
      </c>
      <c r="S189" s="9">
        <f>0.001*[96]Sheet1!$F$604</f>
        <v>4.4999999999999998E-2</v>
      </c>
      <c r="T189" s="9">
        <f>0.001*[96]Sheet1!$F$605</f>
        <v>4.4999999999999998E-2</v>
      </c>
      <c r="U189" s="9">
        <f>0.001*[96]Sheet1!$F$606</f>
        <v>4.4999999999999998E-2</v>
      </c>
      <c r="V189" s="9">
        <f>0.001*[96]Sheet1!$F$607</f>
        <v>4.4999999999999998E-2</v>
      </c>
      <c r="W189" s="9">
        <f>0.001*[96]Sheet1!$F$608</f>
        <v>4.4999999999999998E-2</v>
      </c>
      <c r="X189" s="9">
        <f>0.001*[96]Sheet1!$F$609</f>
        <v>4.5999999999999999E-2</v>
      </c>
      <c r="Y189" s="9">
        <f>0.001*[96]Sheet1!$F$610</f>
        <v>4.5999999999999999E-2</v>
      </c>
      <c r="Z189" s="44">
        <f>0.001*[96]Sheet1!$F$611</f>
        <v>4.5999999999999999E-2</v>
      </c>
      <c r="AA189" s="35">
        <f t="shared" si="27"/>
        <v>4.5999999999999999E-2</v>
      </c>
      <c r="AB189" s="10">
        <f t="shared" si="28"/>
        <v>4.4999999999999998E-2</v>
      </c>
      <c r="AC189" s="14">
        <f t="shared" si="29"/>
        <v>4.562500000000002E-2</v>
      </c>
    </row>
    <row r="190" spans="2:29" ht="15" customHeight="1">
      <c r="B190" s="27">
        <v>26</v>
      </c>
      <c r="C190" s="45">
        <f>0.001*[96]Sheet1!$F$612</f>
        <v>4.5999999999999999E-2</v>
      </c>
      <c r="D190" s="17">
        <f>0.001*[96]Sheet1!$F$613</f>
        <v>4.5999999999999999E-2</v>
      </c>
      <c r="E190" s="17">
        <f>0.001*[96]Sheet1!$F$614</f>
        <v>4.5999999999999999E-2</v>
      </c>
      <c r="F190" s="17">
        <f>0.001*[96]Sheet1!$F$615</f>
        <v>4.5999999999999999E-2</v>
      </c>
      <c r="G190" s="17">
        <f>0.001*[96]Sheet1!$F$616</f>
        <v>4.5999999999999999E-2</v>
      </c>
      <c r="H190" s="17">
        <f>0.001*[96]Sheet1!$F$617</f>
        <v>4.5999999999999999E-2</v>
      </c>
      <c r="I190" s="17">
        <f>0.001*[96]Sheet1!$F$618</f>
        <v>4.5999999999999999E-2</v>
      </c>
      <c r="J190" s="17">
        <f>0.001*[96]Sheet1!$F$619</f>
        <v>4.5999999999999999E-2</v>
      </c>
      <c r="K190" s="17">
        <f>0.001*[96]Sheet1!$F$620</f>
        <v>4.5999999999999999E-2</v>
      </c>
      <c r="L190" s="17">
        <f>0.001*[96]Sheet1!$F$621</f>
        <v>4.5999999999999999E-2</v>
      </c>
      <c r="M190" s="17">
        <f>0.001*[96]Sheet1!$F$622</f>
        <v>4.4999999999999998E-2</v>
      </c>
      <c r="N190" s="17">
        <f>0.001*[96]Sheet1!$F$623</f>
        <v>4.4999999999999998E-2</v>
      </c>
      <c r="O190" s="17">
        <f>0.001*[96]Sheet1!$F$624</f>
        <v>4.4999999999999998E-2</v>
      </c>
      <c r="P190" s="17">
        <f>0.001*[96]Sheet1!$F$625</f>
        <v>4.4999999999999998E-2</v>
      </c>
      <c r="Q190" s="17">
        <f>0.001*[96]Sheet1!$F$626</f>
        <v>4.4999999999999998E-2</v>
      </c>
      <c r="R190" s="17">
        <f>0.001*[96]Sheet1!$F$627</f>
        <v>4.4999999999999998E-2</v>
      </c>
      <c r="S190" s="17">
        <f>0.001*[96]Sheet1!$F$628</f>
        <v>4.4999999999999998E-2</v>
      </c>
      <c r="T190" s="17">
        <f>0.001*[96]Sheet1!$F$629</f>
        <v>4.5999999999999999E-2</v>
      </c>
      <c r="U190" s="17">
        <f>0.001*[96]Sheet1!$F$630</f>
        <v>4.5999999999999999E-2</v>
      </c>
      <c r="V190" s="17">
        <f>0.001*[96]Sheet1!$F$631</f>
        <v>4.5999999999999999E-2</v>
      </c>
      <c r="W190" s="17">
        <f>0.001*[96]Sheet1!$F$632</f>
        <v>4.5999999999999999E-2</v>
      </c>
      <c r="X190" s="17">
        <f>0.001*[96]Sheet1!$F$633</f>
        <v>4.7E-2</v>
      </c>
      <c r="Y190" s="17">
        <f>0.001*[96]Sheet1!$F$634</f>
        <v>4.7E-2</v>
      </c>
      <c r="Z190" s="46">
        <f>0.001*[96]Sheet1!$F$635</f>
        <v>4.5999999999999999E-2</v>
      </c>
      <c r="AA190" s="36">
        <f t="shared" si="27"/>
        <v>4.7E-2</v>
      </c>
      <c r="AB190" s="18">
        <f t="shared" si="28"/>
        <v>4.4999999999999998E-2</v>
      </c>
      <c r="AC190" s="19">
        <f t="shared" si="29"/>
        <v>4.5791666666666675E-2</v>
      </c>
    </row>
    <row r="191" spans="2:29" ht="15" customHeight="1">
      <c r="B191" s="26">
        <v>27</v>
      </c>
      <c r="C191" s="43">
        <f>0.001*[96]Sheet1!$F$636</f>
        <v>4.7E-2</v>
      </c>
      <c r="D191" s="9">
        <f>0.001*[96]Sheet1!$F$637</f>
        <v>4.7E-2</v>
      </c>
      <c r="E191" s="9">
        <f>0.001*[96]Sheet1!$F$638</f>
        <v>4.7E-2</v>
      </c>
      <c r="F191" s="9">
        <f>0.001*[96]Sheet1!$F$639</f>
        <v>4.7E-2</v>
      </c>
      <c r="G191" s="9">
        <f>0.001*[96]Sheet1!$F$640</f>
        <v>4.7E-2</v>
      </c>
      <c r="H191" s="9">
        <f>0.001*[96]Sheet1!$F$641</f>
        <v>4.7E-2</v>
      </c>
      <c r="I191" s="9">
        <f>0.001*[96]Sheet1!$F$642</f>
        <v>4.7E-2</v>
      </c>
      <c r="J191" s="9">
        <f>0.001*[96]Sheet1!$F$643</f>
        <v>4.8000000000000001E-2</v>
      </c>
      <c r="K191" s="9">
        <f>0.001*[96]Sheet1!$F$644</f>
        <v>4.7E-2</v>
      </c>
      <c r="L191" s="9">
        <f>0.001*[96]Sheet1!$F$645</f>
        <v>4.7E-2</v>
      </c>
      <c r="M191" s="9">
        <f>0.001*[96]Sheet1!$F$646</f>
        <v>4.7E-2</v>
      </c>
      <c r="N191" s="9">
        <f>0.001*[96]Sheet1!$F$647</f>
        <v>4.7E-2</v>
      </c>
      <c r="O191" s="9">
        <f>0.001*[96]Sheet1!$F$648</f>
        <v>4.5999999999999999E-2</v>
      </c>
      <c r="P191" s="9">
        <f>0.001*[96]Sheet1!$F$649</f>
        <v>4.5999999999999999E-2</v>
      </c>
      <c r="Q191" s="9">
        <f>0.001*[96]Sheet1!$F$650</f>
        <v>4.5999999999999999E-2</v>
      </c>
      <c r="R191" s="9">
        <f>0.001*[96]Sheet1!$F$651</f>
        <v>5.1000000000000004E-2</v>
      </c>
      <c r="S191" s="9">
        <f>0.001*[96]Sheet1!$F$652</f>
        <v>5.2999999999999999E-2</v>
      </c>
      <c r="T191" s="9">
        <f>0.001*[96]Sheet1!$F$653</f>
        <v>0.05</v>
      </c>
      <c r="U191" s="9">
        <f>0.001*[96]Sheet1!$F$654</f>
        <v>4.8000000000000001E-2</v>
      </c>
      <c r="V191" s="9">
        <f>0.001*[96]Sheet1!$F$655</f>
        <v>4.7E-2</v>
      </c>
      <c r="W191" s="9">
        <f>0.001*[96]Sheet1!$F$656</f>
        <v>4.8000000000000001E-2</v>
      </c>
      <c r="X191" s="9">
        <f>0.001*[96]Sheet1!$F$657</f>
        <v>4.8000000000000001E-2</v>
      </c>
      <c r="Y191" s="9">
        <f>0.001*[96]Sheet1!$F$658</f>
        <v>4.8000000000000001E-2</v>
      </c>
      <c r="Z191" s="44">
        <f>0.001*[96]Sheet1!$F$659</f>
        <v>4.7E-2</v>
      </c>
      <c r="AA191" s="35">
        <f t="shared" si="27"/>
        <v>5.2999999999999999E-2</v>
      </c>
      <c r="AB191" s="10">
        <f t="shared" si="28"/>
        <v>4.5999999999999999E-2</v>
      </c>
      <c r="AC191" s="14">
        <f t="shared" si="29"/>
        <v>4.7625000000000008E-2</v>
      </c>
    </row>
    <row r="192" spans="2:29" ht="15" customHeight="1">
      <c r="B192" s="26">
        <v>28</v>
      </c>
      <c r="C192" s="43">
        <f>0.001*[96]Sheet1!$F$660</f>
        <v>4.7E-2</v>
      </c>
      <c r="D192" s="9">
        <f>0.001*[96]Sheet1!$F$661</f>
        <v>4.7E-2</v>
      </c>
      <c r="E192" s="9">
        <f>0.001*[96]Sheet1!$F$662</f>
        <v>4.7E-2</v>
      </c>
      <c r="F192" s="9">
        <f>0.001*[96]Sheet1!$F$663</f>
        <v>4.7E-2</v>
      </c>
      <c r="G192" s="9">
        <f>0.001*[96]Sheet1!$F$664</f>
        <v>4.5999999999999999E-2</v>
      </c>
      <c r="H192" s="9">
        <f>0.001*[96]Sheet1!$F$665</f>
        <v>4.5999999999999999E-2</v>
      </c>
      <c r="I192" s="9">
        <f>0.001*[96]Sheet1!$F$666</f>
        <v>4.7E-2</v>
      </c>
      <c r="J192" s="9">
        <f>0.001*[96]Sheet1!$F$667</f>
        <v>4.7E-2</v>
      </c>
      <c r="K192" s="9">
        <f>0.001*[96]Sheet1!$F$668</f>
        <v>4.5999999999999999E-2</v>
      </c>
      <c r="L192" s="9">
        <f>0.001*[96]Sheet1!$F$669</f>
        <v>4.5999999999999999E-2</v>
      </c>
      <c r="M192" s="9">
        <f>0.001*[96]Sheet1!$F$670</f>
        <v>4.5999999999999999E-2</v>
      </c>
      <c r="N192" s="9">
        <f>0.001*[96]Sheet1!$F$671</f>
        <v>4.5999999999999999E-2</v>
      </c>
      <c r="O192" s="9">
        <f>0.001*[96]Sheet1!$F$672</f>
        <v>4.5999999999999999E-2</v>
      </c>
      <c r="P192" s="9">
        <f>0.001*[96]Sheet1!$F$673</f>
        <v>4.5999999999999999E-2</v>
      </c>
      <c r="Q192" s="9">
        <f>0.001*[96]Sheet1!$F$674</f>
        <v>4.5999999999999999E-2</v>
      </c>
      <c r="R192" s="9">
        <f>0.001*[96]Sheet1!$F$675</f>
        <v>4.5999999999999999E-2</v>
      </c>
      <c r="S192" s="9">
        <f>0.001*[96]Sheet1!$F$676</f>
        <v>4.5999999999999999E-2</v>
      </c>
      <c r="T192" s="9">
        <f>0.001*[96]Sheet1!$F$677</f>
        <v>4.5999999999999999E-2</v>
      </c>
      <c r="U192" s="9">
        <f>0.001*[96]Sheet1!$F$678</f>
        <v>4.5999999999999999E-2</v>
      </c>
      <c r="V192" s="9">
        <f>0.001*[96]Sheet1!$F$679</f>
        <v>4.5999999999999999E-2</v>
      </c>
      <c r="W192" s="9">
        <f>0.001*[96]Sheet1!$F$680</f>
        <v>4.5999999999999999E-2</v>
      </c>
      <c r="X192" s="9">
        <f>0.001*[96]Sheet1!$F$681</f>
        <v>4.5999999999999999E-2</v>
      </c>
      <c r="Y192" s="9">
        <f>0.001*[96]Sheet1!$F$682</f>
        <v>4.7E-2</v>
      </c>
      <c r="Z192" s="44">
        <f>0.001*[96]Sheet1!$F$683</f>
        <v>4.7E-2</v>
      </c>
      <c r="AA192" s="35">
        <f t="shared" si="27"/>
        <v>4.7E-2</v>
      </c>
      <c r="AB192" s="10">
        <f t="shared" si="28"/>
        <v>4.5999999999999999E-2</v>
      </c>
      <c r="AC192" s="14">
        <f t="shared" si="29"/>
        <v>4.6333333333333337E-2</v>
      </c>
    </row>
    <row r="193" spans="2:29" ht="15" customHeight="1">
      <c r="B193" s="26">
        <v>29</v>
      </c>
      <c r="C193" s="43">
        <f>0.001*[96]Sheet1!$F$684</f>
        <v>4.7E-2</v>
      </c>
      <c r="D193" s="9">
        <f>0.001*[96]Sheet1!$F$685</f>
        <v>4.5999999999999999E-2</v>
      </c>
      <c r="E193" s="9">
        <f>0.001*[96]Sheet1!$F$686</f>
        <v>4.7E-2</v>
      </c>
      <c r="F193" s="9">
        <f>0.001*[96]Sheet1!$F$687</f>
        <v>4.7E-2</v>
      </c>
      <c r="G193" s="9">
        <f>0.001*[96]Sheet1!$F$688</f>
        <v>4.7E-2</v>
      </c>
      <c r="H193" s="9">
        <f>0.001*[96]Sheet1!$F$689</f>
        <v>4.7E-2</v>
      </c>
      <c r="I193" s="9">
        <f>0.001*[96]Sheet1!$F$690</f>
        <v>4.7E-2</v>
      </c>
      <c r="J193" s="9">
        <f>0.001*[96]Sheet1!$F$691</f>
        <v>4.8000000000000001E-2</v>
      </c>
      <c r="K193" s="9">
        <f>0.001*[96]Sheet1!$F$692</f>
        <v>4.7E-2</v>
      </c>
      <c r="L193" s="9">
        <f>0.001*[96]Sheet1!$F$693</f>
        <v>4.7E-2</v>
      </c>
      <c r="M193" s="9">
        <f>0.001*[96]Sheet1!$F$694</f>
        <v>4.7E-2</v>
      </c>
      <c r="N193" s="9">
        <f>0.001*[96]Sheet1!$F$695</f>
        <v>4.7E-2</v>
      </c>
      <c r="O193" s="9">
        <f>0.001*[96]Sheet1!$F$696</f>
        <v>4.7E-2</v>
      </c>
      <c r="P193" s="9">
        <f>0.001*[96]Sheet1!$F$697</f>
        <v>4.7E-2</v>
      </c>
      <c r="Q193" s="9">
        <f>0.001*[96]Sheet1!$F$698</f>
        <v>4.5999999999999999E-2</v>
      </c>
      <c r="R193" s="9">
        <f>0.001*[96]Sheet1!$F$699</f>
        <v>4.5999999999999999E-2</v>
      </c>
      <c r="S193" s="9">
        <f>0.001*[96]Sheet1!$F$700</f>
        <v>4.5999999999999999E-2</v>
      </c>
      <c r="T193" s="9">
        <f>0.001*[96]Sheet1!$F$701</f>
        <v>4.7E-2</v>
      </c>
      <c r="U193" s="9">
        <f>0.001*[96]Sheet1!$F$702</f>
        <v>4.5999999999999999E-2</v>
      </c>
      <c r="V193" s="9">
        <f>0.001*[96]Sheet1!$F$703</f>
        <v>4.5999999999999999E-2</v>
      </c>
      <c r="W193" s="9">
        <f>0.001*[96]Sheet1!$F$704</f>
        <v>4.5999999999999999E-2</v>
      </c>
      <c r="X193" s="9">
        <f>0.001*[96]Sheet1!$F$705</f>
        <v>4.7E-2</v>
      </c>
      <c r="Y193" s="9">
        <f>0.001*[96]Sheet1!$F$706</f>
        <v>4.7E-2</v>
      </c>
      <c r="Z193" s="44">
        <f>0.001*[96]Sheet1!$F$707</f>
        <v>4.7E-2</v>
      </c>
      <c r="AA193" s="35">
        <f t="shared" si="27"/>
        <v>4.8000000000000001E-2</v>
      </c>
      <c r="AB193" s="10">
        <f t="shared" si="28"/>
        <v>4.5999999999999999E-2</v>
      </c>
      <c r="AC193" s="14">
        <f t="shared" si="29"/>
        <v>4.6750000000000007E-2</v>
      </c>
    </row>
    <row r="194" spans="2:29" ht="15" customHeight="1">
      <c r="B194" s="28">
        <v>30</v>
      </c>
      <c r="C194" s="47">
        <f>0.001*[96]Sheet1!$F$708</f>
        <v>4.7E-2</v>
      </c>
      <c r="D194" s="20">
        <f>0.001*[96]Sheet1!$F$709</f>
        <v>4.9000000000000002E-2</v>
      </c>
      <c r="E194" s="20">
        <f>0.001*[96]Sheet1!$F$710</f>
        <v>5.1000000000000004E-2</v>
      </c>
      <c r="F194" s="20">
        <f>0.001*[96]Sheet1!$F$711</f>
        <v>5.1000000000000004E-2</v>
      </c>
      <c r="G194" s="20">
        <f>0.001*[96]Sheet1!$F$712</f>
        <v>5.2000000000000005E-2</v>
      </c>
      <c r="H194" s="20">
        <f>0.001*[96]Sheet1!$F$713</f>
        <v>5.3999999999999999E-2</v>
      </c>
      <c r="I194" s="20">
        <f>0.001*[96]Sheet1!$F$714</f>
        <v>5.6000000000000001E-2</v>
      </c>
      <c r="J194" s="20">
        <f>0.001*[96]Sheet1!$F$715</f>
        <v>5.7000000000000002E-2</v>
      </c>
      <c r="K194" s="20">
        <f>0.001*[96]Sheet1!$F$716</f>
        <v>5.7000000000000002E-2</v>
      </c>
      <c r="L194" s="20">
        <f>0.001*[96]Sheet1!$F$717</f>
        <v>5.6000000000000001E-2</v>
      </c>
      <c r="M194" s="20">
        <f>0.001*[96]Sheet1!$F$718</f>
        <v>5.2999999999999999E-2</v>
      </c>
      <c r="N194" s="20">
        <f>0.001*[96]Sheet1!$F$719</f>
        <v>4.9000000000000002E-2</v>
      </c>
      <c r="O194" s="20">
        <f>0.001*[96]Sheet1!$F$720</f>
        <v>4.7E-2</v>
      </c>
      <c r="P194" s="20">
        <f>0.001*[96]Sheet1!$F$721</f>
        <v>4.7E-2</v>
      </c>
      <c r="Q194" s="20">
        <f>0.001*[96]Sheet1!$F$722</f>
        <v>4.5999999999999999E-2</v>
      </c>
      <c r="R194" s="20">
        <f>0.001*[96]Sheet1!$F$723</f>
        <v>4.8000000000000001E-2</v>
      </c>
      <c r="S194" s="20">
        <f>0.001*[96]Sheet1!$F$724</f>
        <v>4.8000000000000001E-2</v>
      </c>
      <c r="T194" s="20">
        <f>0.001*[96]Sheet1!$F$725</f>
        <v>4.8000000000000001E-2</v>
      </c>
      <c r="U194" s="20">
        <f>0.001*[96]Sheet1!$F$726</f>
        <v>4.7E-2</v>
      </c>
      <c r="V194" s="20">
        <f>0.001*[96]Sheet1!$F$727</f>
        <v>4.7E-2</v>
      </c>
      <c r="W194" s="20">
        <f>0.001*[96]Sheet1!$F$728</f>
        <v>4.5999999999999999E-2</v>
      </c>
      <c r="X194" s="20">
        <f>0.001*[96]Sheet1!$F$729</f>
        <v>4.5999999999999999E-2</v>
      </c>
      <c r="Y194" s="20">
        <f>0.001*[96]Sheet1!$F$730</f>
        <v>4.7E-2</v>
      </c>
      <c r="Z194" s="48">
        <f>0.001*[96]Sheet1!$F$731</f>
        <v>4.9000000000000002E-2</v>
      </c>
      <c r="AA194" s="37">
        <f t="shared" si="27"/>
        <v>5.7000000000000002E-2</v>
      </c>
      <c r="AB194" s="21">
        <f t="shared" si="28"/>
        <v>4.5999999999999999E-2</v>
      </c>
      <c r="AC194" s="22">
        <f t="shared" si="29"/>
        <v>4.9916666666666686E-2</v>
      </c>
    </row>
    <row r="195" spans="2:29" ht="15" customHeight="1">
      <c r="B195" s="29">
        <v>31</v>
      </c>
      <c r="C195" s="49">
        <f>0.001*[96]Sheet1!$F$732</f>
        <v>5.2000000000000005E-2</v>
      </c>
      <c r="D195" s="11">
        <f>0.001*[96]Sheet1!$F$733</f>
        <v>5.1000000000000004E-2</v>
      </c>
      <c r="E195" s="11">
        <f>0.001*[96]Sheet1!$F$734</f>
        <v>4.8000000000000001E-2</v>
      </c>
      <c r="F195" s="11">
        <f>0.001*[96]Sheet1!$F$735</f>
        <v>4.7E-2</v>
      </c>
      <c r="G195" s="11">
        <f>0.001*[96]Sheet1!$F$736</f>
        <v>4.7E-2</v>
      </c>
      <c r="H195" s="11">
        <f>0.001*[96]Sheet1!$F$737</f>
        <v>0.05</v>
      </c>
      <c r="I195" s="11">
        <f>0.001*[96]Sheet1!$F$738</f>
        <v>4.9000000000000002E-2</v>
      </c>
      <c r="J195" s="11">
        <f>0.001*[96]Sheet1!$F$739</f>
        <v>4.7E-2</v>
      </c>
      <c r="K195" s="11">
        <f>0.001*[96]Sheet1!$F$740</f>
        <v>4.5999999999999999E-2</v>
      </c>
      <c r="L195" s="11">
        <f>0.001*[96]Sheet1!$F$741</f>
        <v>4.4999999999999998E-2</v>
      </c>
      <c r="M195" s="11">
        <f>0.001*[96]Sheet1!$F$742</f>
        <v>4.5999999999999999E-2</v>
      </c>
      <c r="N195" s="11">
        <f>0.001*[96]Sheet1!$F$743</f>
        <v>4.5999999999999999E-2</v>
      </c>
      <c r="O195" s="11">
        <f>0.001*[96]Sheet1!$F$744</f>
        <v>4.5999999999999999E-2</v>
      </c>
      <c r="P195" s="11">
        <f>0.001*[96]Sheet1!$F$745</f>
        <v>4.5999999999999999E-2</v>
      </c>
      <c r="Q195" s="11">
        <f>0.001*[96]Sheet1!$F$746</f>
        <v>4.5999999999999999E-2</v>
      </c>
      <c r="R195" s="11">
        <f>0.001*[96]Sheet1!$F$747</f>
        <v>4.5999999999999999E-2</v>
      </c>
      <c r="S195" s="11">
        <f>0.001*[96]Sheet1!$F$748</f>
        <v>4.5999999999999999E-2</v>
      </c>
      <c r="T195" s="11">
        <f>0.001*[96]Sheet1!$F$749</f>
        <v>4.5999999999999999E-2</v>
      </c>
      <c r="U195" s="11">
        <f>0.001*[96]Sheet1!$F$750</f>
        <v>4.5999999999999999E-2</v>
      </c>
      <c r="V195" s="11">
        <f>0.001*[96]Sheet1!$F$751</f>
        <v>4.5999999999999999E-2</v>
      </c>
      <c r="W195" s="11">
        <f>0.001*[96]Sheet1!$F$752</f>
        <v>4.5999999999999999E-2</v>
      </c>
      <c r="X195" s="11">
        <f>0.001*[96]Sheet1!$F$753</f>
        <v>4.5999999999999999E-2</v>
      </c>
      <c r="Y195" s="11">
        <f>0.001*[96]Sheet1!$F$754</f>
        <v>4.7E-2</v>
      </c>
      <c r="Z195" s="50">
        <f>0.001*[96]Sheet1!$F$755</f>
        <v>4.5999999999999999E-2</v>
      </c>
      <c r="AA195" s="38">
        <f t="shared" si="27"/>
        <v>5.2000000000000005E-2</v>
      </c>
      <c r="AB195" s="8">
        <f t="shared" si="28"/>
        <v>4.4999999999999998E-2</v>
      </c>
      <c r="AC195" s="15">
        <f t="shared" si="29"/>
        <v>4.6958333333333345E-2</v>
      </c>
    </row>
    <row r="196" spans="2:29" ht="15" customHeight="1">
      <c r="B196" s="30" t="s">
        <v>0</v>
      </c>
      <c r="C196" s="47">
        <f t="shared" ref="C196:Z196" si="30">MAX(C165:C195)</f>
        <v>5.7000000000000002E-2</v>
      </c>
      <c r="D196" s="20">
        <f t="shared" si="30"/>
        <v>5.2000000000000005E-2</v>
      </c>
      <c r="E196" s="20">
        <f t="shared" si="30"/>
        <v>5.5E-2</v>
      </c>
      <c r="F196" s="20">
        <f t="shared" si="30"/>
        <v>5.2999999999999999E-2</v>
      </c>
      <c r="G196" s="20">
        <f t="shared" si="30"/>
        <v>5.5E-2</v>
      </c>
      <c r="H196" s="20">
        <f t="shared" si="30"/>
        <v>0.06</v>
      </c>
      <c r="I196" s="20">
        <f t="shared" si="30"/>
        <v>6.5000000000000002E-2</v>
      </c>
      <c r="J196" s="20">
        <f t="shared" si="30"/>
        <v>5.7000000000000002E-2</v>
      </c>
      <c r="K196" s="20">
        <f t="shared" si="30"/>
        <v>5.7000000000000002E-2</v>
      </c>
      <c r="L196" s="20">
        <f t="shared" si="30"/>
        <v>5.6000000000000001E-2</v>
      </c>
      <c r="M196" s="20">
        <f t="shared" si="30"/>
        <v>5.3999999999999999E-2</v>
      </c>
      <c r="N196" s="20">
        <f t="shared" si="30"/>
        <v>5.2000000000000005E-2</v>
      </c>
      <c r="O196" s="20">
        <f t="shared" si="30"/>
        <v>0.05</v>
      </c>
      <c r="P196" s="20">
        <f t="shared" si="30"/>
        <v>4.9000000000000002E-2</v>
      </c>
      <c r="Q196" s="20">
        <f t="shared" si="30"/>
        <v>4.9000000000000002E-2</v>
      </c>
      <c r="R196" s="20">
        <f t="shared" si="30"/>
        <v>5.3999999999999999E-2</v>
      </c>
      <c r="S196" s="20">
        <f t="shared" si="30"/>
        <v>6.4000000000000001E-2</v>
      </c>
      <c r="T196" s="20">
        <f t="shared" si="30"/>
        <v>5.5E-2</v>
      </c>
      <c r="U196" s="20">
        <f t="shared" si="30"/>
        <v>4.9000000000000002E-2</v>
      </c>
      <c r="V196" s="20">
        <f t="shared" si="30"/>
        <v>4.9000000000000002E-2</v>
      </c>
      <c r="W196" s="20">
        <f t="shared" si="30"/>
        <v>0.05</v>
      </c>
      <c r="X196" s="20">
        <f t="shared" si="30"/>
        <v>4.8000000000000001E-2</v>
      </c>
      <c r="Y196" s="20">
        <f t="shared" si="30"/>
        <v>5.1000000000000004E-2</v>
      </c>
      <c r="Z196" s="48">
        <f t="shared" si="30"/>
        <v>5.2999999999999999E-2</v>
      </c>
      <c r="AA196" s="162" t="s">
        <v>15</v>
      </c>
      <c r="AB196" s="163"/>
      <c r="AC196" s="164"/>
    </row>
    <row r="197" spans="2:29" ht="15" customHeight="1">
      <c r="B197" s="31" t="s">
        <v>1</v>
      </c>
      <c r="C197" s="51">
        <f t="shared" ref="C197:Z197" si="31">MIN(C165:C195)</f>
        <v>4.3000000000000003E-2</v>
      </c>
      <c r="D197" s="5">
        <f t="shared" si="31"/>
        <v>4.3000000000000003E-2</v>
      </c>
      <c r="E197" s="5">
        <f t="shared" si="31"/>
        <v>4.3000000000000003E-2</v>
      </c>
      <c r="F197" s="5">
        <f t="shared" si="31"/>
        <v>4.3000000000000003E-2</v>
      </c>
      <c r="G197" s="5">
        <f t="shared" si="31"/>
        <v>4.3000000000000003E-2</v>
      </c>
      <c r="H197" s="5">
        <f t="shared" si="31"/>
        <v>4.3000000000000003E-2</v>
      </c>
      <c r="I197" s="5">
        <f t="shared" si="31"/>
        <v>4.3000000000000003E-2</v>
      </c>
      <c r="J197" s="5">
        <f t="shared" si="31"/>
        <v>4.3000000000000003E-2</v>
      </c>
      <c r="K197" s="5">
        <f t="shared" si="31"/>
        <v>4.3000000000000003E-2</v>
      </c>
      <c r="L197" s="5">
        <f t="shared" si="31"/>
        <v>4.3000000000000003E-2</v>
      </c>
      <c r="M197" s="5">
        <f t="shared" si="31"/>
        <v>4.3000000000000003E-2</v>
      </c>
      <c r="N197" s="5">
        <f t="shared" si="31"/>
        <v>4.3000000000000003E-2</v>
      </c>
      <c r="O197" s="5">
        <f t="shared" si="31"/>
        <v>4.3000000000000003E-2</v>
      </c>
      <c r="P197" s="5">
        <f t="shared" si="31"/>
        <v>4.3000000000000003E-2</v>
      </c>
      <c r="Q197" s="5">
        <f t="shared" si="31"/>
        <v>4.3000000000000003E-2</v>
      </c>
      <c r="R197" s="5">
        <f t="shared" si="31"/>
        <v>4.3000000000000003E-2</v>
      </c>
      <c r="S197" s="5">
        <f t="shared" si="31"/>
        <v>4.3000000000000003E-2</v>
      </c>
      <c r="T197" s="5">
        <f t="shared" si="31"/>
        <v>4.3000000000000003E-2</v>
      </c>
      <c r="U197" s="5">
        <f t="shared" si="31"/>
        <v>4.3000000000000003E-2</v>
      </c>
      <c r="V197" s="5">
        <f t="shared" si="31"/>
        <v>4.3000000000000003E-2</v>
      </c>
      <c r="W197" s="5">
        <f t="shared" si="31"/>
        <v>4.3000000000000003E-2</v>
      </c>
      <c r="X197" s="5">
        <f t="shared" si="31"/>
        <v>4.3000000000000003E-2</v>
      </c>
      <c r="Y197" s="5">
        <f t="shared" si="31"/>
        <v>4.3000000000000003E-2</v>
      </c>
      <c r="Z197" s="52">
        <f t="shared" si="31"/>
        <v>4.3000000000000003E-2</v>
      </c>
      <c r="AA197" s="156">
        <f>AVERAGE(AA165:AA195)</f>
        <v>5.0580645161290329E-2</v>
      </c>
      <c r="AB197" s="158">
        <f>AVERAGE(AB165:AB195)</f>
        <v>4.5354838709677429E-2</v>
      </c>
      <c r="AC197" s="160">
        <f>AVERAGE(AC165:AC195)</f>
        <v>4.6831989247311849E-2</v>
      </c>
    </row>
    <row r="198" spans="2:29" ht="15" customHeight="1" thickBot="1">
      <c r="B198" s="32" t="s">
        <v>14</v>
      </c>
      <c r="C198" s="53">
        <f t="shared" ref="C198:Z198" si="32">AVERAGE(C165:C195)</f>
        <v>4.7354838709677417E-2</v>
      </c>
      <c r="D198" s="6">
        <f t="shared" si="32"/>
        <v>4.7451612903225811E-2</v>
      </c>
      <c r="E198" s="6">
        <f t="shared" si="32"/>
        <v>4.7548387096774197E-2</v>
      </c>
      <c r="F198" s="6">
        <f t="shared" si="32"/>
        <v>4.7322580645161295E-2</v>
      </c>
      <c r="G198" s="6">
        <f t="shared" si="32"/>
        <v>4.7064516129032265E-2</v>
      </c>
      <c r="H198" s="6">
        <f t="shared" si="32"/>
        <v>4.7290322580645174E-2</v>
      </c>
      <c r="I198" s="6">
        <f t="shared" si="32"/>
        <v>4.7774193548387099E-2</v>
      </c>
      <c r="J198" s="6">
        <f t="shared" si="32"/>
        <v>4.7516129032258075E-2</v>
      </c>
      <c r="K198" s="6">
        <f t="shared" si="32"/>
        <v>4.7225806451612909E-2</v>
      </c>
      <c r="L198" s="6">
        <f t="shared" si="32"/>
        <v>4.7129032258064522E-2</v>
      </c>
      <c r="M198" s="6">
        <f t="shared" si="32"/>
        <v>4.6935483870967749E-2</v>
      </c>
      <c r="N198" s="6">
        <f t="shared" si="32"/>
        <v>4.6580645161290325E-2</v>
      </c>
      <c r="O198" s="6">
        <f t="shared" si="32"/>
        <v>4.6193548387096779E-2</v>
      </c>
      <c r="P198" s="6">
        <f t="shared" si="32"/>
        <v>4.5870967741935491E-2</v>
      </c>
      <c r="Q198" s="6">
        <f t="shared" si="32"/>
        <v>4.590322580645162E-2</v>
      </c>
      <c r="R198" s="6">
        <f t="shared" si="32"/>
        <v>4.6451612903225817E-2</v>
      </c>
      <c r="S198" s="6">
        <f t="shared" si="32"/>
        <v>4.7258064516129045E-2</v>
      </c>
      <c r="T198" s="6">
        <f t="shared" si="32"/>
        <v>4.6774193548387105E-2</v>
      </c>
      <c r="U198" s="6">
        <f t="shared" si="32"/>
        <v>4.6129032258064528E-2</v>
      </c>
      <c r="V198" s="6">
        <f t="shared" si="32"/>
        <v>4.6096774193548393E-2</v>
      </c>
      <c r="W198" s="6">
        <f t="shared" si="32"/>
        <v>4.6193548387096793E-2</v>
      </c>
      <c r="X198" s="6">
        <f t="shared" si="32"/>
        <v>4.6322580645161301E-2</v>
      </c>
      <c r="Y198" s="6">
        <f t="shared" si="32"/>
        <v>4.6677419354838712E-2</v>
      </c>
      <c r="Z198" s="54">
        <f t="shared" si="32"/>
        <v>4.6903225806451621E-2</v>
      </c>
      <c r="AA198" s="157"/>
      <c r="AB198" s="159"/>
      <c r="AC198" s="161"/>
    </row>
    <row r="200" spans="2:29" ht="268.5" customHeight="1"/>
    <row r="202" spans="2:29" ht="18" customHeight="1">
      <c r="B202" s="165" t="s">
        <v>86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0.001*[97]Sheet1!$F$12</f>
        <v>4.9000000000000002E-2</v>
      </c>
      <c r="D205" s="12">
        <f>0.001*[97]Sheet1!$F$13</f>
        <v>4.9000000000000002E-2</v>
      </c>
      <c r="E205" s="12">
        <f>0.001*[97]Sheet1!$F$14</f>
        <v>4.9000000000000002E-2</v>
      </c>
      <c r="F205" s="12">
        <f>0.001*[97]Sheet1!$F$15</f>
        <v>4.9000000000000002E-2</v>
      </c>
      <c r="G205" s="12">
        <f>0.001*[97]Sheet1!$F$16</f>
        <v>4.9000000000000002E-2</v>
      </c>
      <c r="H205" s="12">
        <f>0.001*[97]Sheet1!$F$17</f>
        <v>4.9000000000000002E-2</v>
      </c>
      <c r="I205" s="12">
        <f>0.001*[97]Sheet1!$F$18</f>
        <v>0.05</v>
      </c>
      <c r="J205" s="12">
        <f>0.001*[97]Sheet1!$F$19</f>
        <v>0.05</v>
      </c>
      <c r="K205" s="12">
        <f>0.001*[97]Sheet1!$F$20</f>
        <v>0.05</v>
      </c>
      <c r="L205" s="12">
        <f>0.001*[97]Sheet1!$F$21</f>
        <v>4.9000000000000002E-2</v>
      </c>
      <c r="M205" s="12">
        <f>0.001*[97]Sheet1!$F$22</f>
        <v>4.8000000000000001E-2</v>
      </c>
      <c r="N205" s="12">
        <f>0.001*[97]Sheet1!$F$23</f>
        <v>4.8000000000000001E-2</v>
      </c>
      <c r="O205" s="12">
        <f>0.001*[97]Sheet1!$F$24</f>
        <v>4.8000000000000001E-2</v>
      </c>
      <c r="P205" s="12">
        <f>0.001*[97]Sheet1!$F$25</f>
        <v>4.8000000000000001E-2</v>
      </c>
      <c r="Q205" s="12">
        <f>0.001*[97]Sheet1!$F$26</f>
        <v>4.8000000000000001E-2</v>
      </c>
      <c r="R205" s="12">
        <f>0.001*[97]Sheet1!$F$27</f>
        <v>4.8000000000000001E-2</v>
      </c>
      <c r="S205" s="12">
        <f>0.001*[97]Sheet1!$F$28</f>
        <v>4.8000000000000001E-2</v>
      </c>
      <c r="T205" s="12">
        <f>0.001*[97]Sheet1!$F$29</f>
        <v>4.8000000000000001E-2</v>
      </c>
      <c r="U205" s="12">
        <f>0.001*[97]Sheet1!$F$30</f>
        <v>4.8000000000000001E-2</v>
      </c>
      <c r="V205" s="12">
        <f>0.001*[97]Sheet1!$F$31</f>
        <v>4.8000000000000001E-2</v>
      </c>
      <c r="W205" s="12">
        <f>0.001*[97]Sheet1!$F$32</f>
        <v>4.8000000000000001E-2</v>
      </c>
      <c r="X205" s="12">
        <f>0.001*[97]Sheet1!$F$33</f>
        <v>4.8000000000000001E-2</v>
      </c>
      <c r="Y205" s="12">
        <f>0.001*[97]Sheet1!$F$34</f>
        <v>4.8000000000000001E-2</v>
      </c>
      <c r="Z205" s="42">
        <f>0.001*[97]Sheet1!$F$35</f>
        <v>4.8000000000000001E-2</v>
      </c>
      <c r="AA205" s="34">
        <f>MAX(C205:Z205)</f>
        <v>0.05</v>
      </c>
      <c r="AB205" s="13">
        <f>MIN(C205:Z205)</f>
        <v>4.8000000000000001E-2</v>
      </c>
      <c r="AC205" s="16">
        <f>AVERAGE(C205:Z205)</f>
        <v>4.8541666666666684E-2</v>
      </c>
    </row>
    <row r="206" spans="2:29" ht="15" customHeight="1">
      <c r="B206" s="26">
        <v>2</v>
      </c>
      <c r="C206" s="43">
        <f>0.001*[97]Sheet1!$F$36</f>
        <v>4.8000000000000001E-2</v>
      </c>
      <c r="D206" s="9">
        <f>0.001*[97]Sheet1!$F$37</f>
        <v>4.8000000000000001E-2</v>
      </c>
      <c r="E206" s="9">
        <f>0.001*[97]Sheet1!$F$38</f>
        <v>4.8000000000000001E-2</v>
      </c>
      <c r="F206" s="9">
        <f>0.001*[97]Sheet1!$F$39</f>
        <v>4.8000000000000001E-2</v>
      </c>
      <c r="G206" s="9">
        <f>0.001*[97]Sheet1!$F$40</f>
        <v>4.8000000000000001E-2</v>
      </c>
      <c r="H206" s="9">
        <f>0.001*[97]Sheet1!$F$41</f>
        <v>4.8000000000000001E-2</v>
      </c>
      <c r="I206" s="9">
        <f>0.001*[97]Sheet1!$F$42</f>
        <v>4.8000000000000001E-2</v>
      </c>
      <c r="J206" s="9">
        <f>0.001*[97]Sheet1!$F$43</f>
        <v>4.9000000000000002E-2</v>
      </c>
      <c r="K206" s="9">
        <f>0.001*[97]Sheet1!$F$44</f>
        <v>4.9000000000000002E-2</v>
      </c>
      <c r="L206" s="9">
        <f>0.001*[97]Sheet1!$F$45</f>
        <v>4.9000000000000002E-2</v>
      </c>
      <c r="M206" s="9">
        <f>0.001*[97]Sheet1!$F$46</f>
        <v>4.9000000000000002E-2</v>
      </c>
      <c r="N206" s="9">
        <f>0.001*[97]Sheet1!$F$47</f>
        <v>4.9000000000000002E-2</v>
      </c>
      <c r="O206" s="9">
        <f>0.001*[97]Sheet1!$F$48</f>
        <v>4.8000000000000001E-2</v>
      </c>
      <c r="P206" s="9">
        <f>0.001*[97]Sheet1!$F$49</f>
        <v>4.8000000000000001E-2</v>
      </c>
      <c r="Q206" s="9">
        <f>0.001*[97]Sheet1!$F$50</f>
        <v>4.8000000000000001E-2</v>
      </c>
      <c r="R206" s="9">
        <f>0.001*[97]Sheet1!$F$51</f>
        <v>4.8000000000000001E-2</v>
      </c>
      <c r="S206" s="9">
        <f>0.001*[97]Sheet1!$F$52</f>
        <v>4.8000000000000001E-2</v>
      </c>
      <c r="T206" s="9">
        <f>0.001*[97]Sheet1!$F$53</f>
        <v>4.9000000000000002E-2</v>
      </c>
      <c r="U206" s="9">
        <f>0.001*[97]Sheet1!$F$54</f>
        <v>4.9000000000000002E-2</v>
      </c>
      <c r="V206" s="9">
        <f>0.001*[97]Sheet1!$F$55</f>
        <v>4.9000000000000002E-2</v>
      </c>
      <c r="W206" s="9">
        <f>0.001*[97]Sheet1!$F$56</f>
        <v>0.05</v>
      </c>
      <c r="X206" s="9">
        <f>0.001*[97]Sheet1!$F$57</f>
        <v>4.9000000000000002E-2</v>
      </c>
      <c r="Y206" s="9">
        <f>0.001*[97]Sheet1!$F$58</f>
        <v>0.05</v>
      </c>
      <c r="Z206" s="44">
        <f>0.001*[97]Sheet1!$F$59</f>
        <v>4.9000000000000002E-2</v>
      </c>
      <c r="AA206" s="35">
        <f t="shared" ref="AA206:AA235" si="33">MAX(C206:Z206)</f>
        <v>0.05</v>
      </c>
      <c r="AB206" s="10">
        <f t="shared" ref="AB206:AB235" si="34">MIN(C206:Z206)</f>
        <v>4.8000000000000001E-2</v>
      </c>
      <c r="AC206" s="14">
        <f t="shared" ref="AC206:AC235" si="35">AVERAGE(C206:Z206)</f>
        <v>4.8583333333333339E-2</v>
      </c>
    </row>
    <row r="207" spans="2:29" ht="15" customHeight="1">
      <c r="B207" s="26">
        <v>3</v>
      </c>
      <c r="C207" s="43">
        <f>0.001*[97]Sheet1!$F$60</f>
        <v>4.9000000000000002E-2</v>
      </c>
      <c r="D207" s="9">
        <f>0.001*[97]Sheet1!$F$61</f>
        <v>4.9000000000000002E-2</v>
      </c>
      <c r="E207" s="9">
        <f>0.001*[97]Sheet1!$F$62</f>
        <v>4.8000000000000001E-2</v>
      </c>
      <c r="F207" s="9">
        <f>0.001*[97]Sheet1!$F$63</f>
        <v>4.9000000000000002E-2</v>
      </c>
      <c r="G207" s="9">
        <f>0.001*[97]Sheet1!$F$64</f>
        <v>4.8000000000000001E-2</v>
      </c>
      <c r="H207" s="9">
        <f>0.001*[97]Sheet1!$F$65</f>
        <v>4.8000000000000001E-2</v>
      </c>
      <c r="I207" s="9">
        <f>0.001*[97]Sheet1!$F$66</f>
        <v>4.8000000000000001E-2</v>
      </c>
      <c r="J207" s="9">
        <f>0.001*[97]Sheet1!$F$67</f>
        <v>4.9000000000000002E-2</v>
      </c>
      <c r="K207" s="9">
        <f>0.001*[97]Sheet1!$F$68</f>
        <v>4.8000000000000001E-2</v>
      </c>
      <c r="L207" s="9">
        <f>0.001*[97]Sheet1!$F$69</f>
        <v>4.8000000000000001E-2</v>
      </c>
      <c r="M207" s="9">
        <f>0.001*[97]Sheet1!$F$70</f>
        <v>4.8000000000000001E-2</v>
      </c>
      <c r="N207" s="9">
        <f>0.001*[97]Sheet1!$F$71</f>
        <v>4.8000000000000001E-2</v>
      </c>
      <c r="O207" s="9">
        <f>0.001*[97]Sheet1!$F$72</f>
        <v>4.8000000000000001E-2</v>
      </c>
      <c r="P207" s="9">
        <f>0.001*[97]Sheet1!$F$73</f>
        <v>4.8000000000000001E-2</v>
      </c>
      <c r="Q207" s="9">
        <f>0.001*[97]Sheet1!$F$74</f>
        <v>4.8000000000000001E-2</v>
      </c>
      <c r="R207" s="9">
        <f>0.001*[97]Sheet1!$F$75</f>
        <v>4.8000000000000001E-2</v>
      </c>
      <c r="S207" s="9">
        <f>0.001*[97]Sheet1!$F$76</f>
        <v>4.8000000000000001E-2</v>
      </c>
      <c r="T207" s="9">
        <f>0.001*[97]Sheet1!$F$77</f>
        <v>4.9000000000000002E-2</v>
      </c>
      <c r="U207" s="9">
        <f>0.001*[97]Sheet1!$F$78</f>
        <v>4.9000000000000002E-2</v>
      </c>
      <c r="V207" s="9">
        <f>0.001*[97]Sheet1!$F$79</f>
        <v>4.9000000000000002E-2</v>
      </c>
      <c r="W207" s="9">
        <f>0.001*[97]Sheet1!$F$80</f>
        <v>0.05</v>
      </c>
      <c r="X207" s="9">
        <f>0.001*[97]Sheet1!$F$81</f>
        <v>4.9000000000000002E-2</v>
      </c>
      <c r="Y207" s="9">
        <f>0.001*[97]Sheet1!$F$82</f>
        <v>0.05</v>
      </c>
      <c r="Z207" s="44">
        <f>0.001*[97]Sheet1!$F$83</f>
        <v>0.05</v>
      </c>
      <c r="AA207" s="35">
        <f t="shared" si="33"/>
        <v>0.05</v>
      </c>
      <c r="AB207" s="10">
        <f t="shared" si="34"/>
        <v>4.8000000000000001E-2</v>
      </c>
      <c r="AC207" s="14">
        <f t="shared" si="35"/>
        <v>4.8583333333333346E-2</v>
      </c>
    </row>
    <row r="208" spans="2:29" ht="15" customHeight="1">
      <c r="B208" s="26">
        <v>4</v>
      </c>
      <c r="C208" s="43">
        <f>0.001*[97]Sheet1!$F$84</f>
        <v>0.05</v>
      </c>
      <c r="D208" s="9">
        <f>0.001*[97]Sheet1!$F$85</f>
        <v>0.05</v>
      </c>
      <c r="E208" s="9">
        <f>0.001*[97]Sheet1!$F$86</f>
        <v>0.05</v>
      </c>
      <c r="F208" s="9">
        <f>0.001*[97]Sheet1!$F$87</f>
        <v>5.1000000000000004E-2</v>
      </c>
      <c r="G208" s="9">
        <f>0.001*[97]Sheet1!$F$88</f>
        <v>5.1000000000000004E-2</v>
      </c>
      <c r="H208" s="9">
        <f>0.001*[97]Sheet1!$F$89</f>
        <v>5.1000000000000004E-2</v>
      </c>
      <c r="I208" s="9">
        <f>0.001*[97]Sheet1!$F$90</f>
        <v>0.05</v>
      </c>
      <c r="J208" s="9">
        <f>0.001*[97]Sheet1!$F$91</f>
        <v>0.05</v>
      </c>
      <c r="K208" s="9">
        <f>0.001*[97]Sheet1!$F$92</f>
        <v>0.05</v>
      </c>
      <c r="L208" s="9">
        <f>0.001*[97]Sheet1!$F$93</f>
        <v>0.05</v>
      </c>
      <c r="M208" s="9">
        <f>0.001*[97]Sheet1!$F$94</f>
        <v>0.05</v>
      </c>
      <c r="N208" s="9">
        <f>0.001*[97]Sheet1!$F$95</f>
        <v>4.8000000000000001E-2</v>
      </c>
      <c r="O208" s="9">
        <f>0.001*[97]Sheet1!$F$96</f>
        <v>4.8000000000000001E-2</v>
      </c>
      <c r="P208" s="9">
        <f>0.001*[97]Sheet1!$F$97</f>
        <v>4.8000000000000001E-2</v>
      </c>
      <c r="Q208" s="9">
        <f>0.001*[97]Sheet1!$F$98</f>
        <v>4.8000000000000001E-2</v>
      </c>
      <c r="R208" s="9">
        <f>0.001*[97]Sheet1!$F$99</f>
        <v>4.8000000000000001E-2</v>
      </c>
      <c r="S208" s="9">
        <f>0.001*[97]Sheet1!$F$100</f>
        <v>4.8000000000000001E-2</v>
      </c>
      <c r="T208" s="9">
        <f>0.001*[97]Sheet1!$F$101</f>
        <v>4.8000000000000001E-2</v>
      </c>
      <c r="U208" s="9">
        <f>0.001*[97]Sheet1!$F$102</f>
        <v>4.8000000000000001E-2</v>
      </c>
      <c r="V208" s="9">
        <f>0.001*[97]Sheet1!$F$103</f>
        <v>4.9000000000000002E-2</v>
      </c>
      <c r="W208" s="9">
        <f>0.001*[97]Sheet1!$F$104</f>
        <v>4.8000000000000001E-2</v>
      </c>
      <c r="X208" s="9">
        <f>0.001*[97]Sheet1!$F$105</f>
        <v>4.8000000000000001E-2</v>
      </c>
      <c r="Y208" s="9">
        <f>0.001*[97]Sheet1!$F$106</f>
        <v>4.8000000000000001E-2</v>
      </c>
      <c r="Z208" s="44">
        <f>0.001*[97]Sheet1!$F$107</f>
        <v>4.8000000000000001E-2</v>
      </c>
      <c r="AA208" s="35">
        <f t="shared" si="33"/>
        <v>5.1000000000000004E-2</v>
      </c>
      <c r="AB208" s="10">
        <f t="shared" si="34"/>
        <v>4.8000000000000001E-2</v>
      </c>
      <c r="AC208" s="14">
        <f t="shared" si="35"/>
        <v>4.9083333333333361E-2</v>
      </c>
    </row>
    <row r="209" spans="2:29" ht="15" customHeight="1">
      <c r="B209" s="26">
        <v>5</v>
      </c>
      <c r="C209" s="43">
        <f>0.001*[97]Sheet1!$F$108</f>
        <v>4.8000000000000001E-2</v>
      </c>
      <c r="D209" s="9">
        <f>0.001*[97]Sheet1!$F$109</f>
        <v>4.8000000000000001E-2</v>
      </c>
      <c r="E209" s="9">
        <f>0.001*[97]Sheet1!$F$110</f>
        <v>4.8000000000000001E-2</v>
      </c>
      <c r="F209" s="9">
        <f>0.001*[97]Sheet1!$F$111</f>
        <v>4.8000000000000001E-2</v>
      </c>
      <c r="G209" s="9">
        <f>0.001*[97]Sheet1!$F$112</f>
        <v>4.8000000000000001E-2</v>
      </c>
      <c r="H209" s="9">
        <f>0.001*[97]Sheet1!$F$113</f>
        <v>4.8000000000000001E-2</v>
      </c>
      <c r="I209" s="9">
        <f>0.001*[97]Sheet1!$F$114</f>
        <v>4.8000000000000001E-2</v>
      </c>
      <c r="J209" s="9">
        <f>0.001*[97]Sheet1!$F$115</f>
        <v>4.8000000000000001E-2</v>
      </c>
      <c r="K209" s="9">
        <f>0.001*[97]Sheet1!$F$116</f>
        <v>4.8000000000000001E-2</v>
      </c>
      <c r="L209" s="9">
        <f>0.001*[97]Sheet1!$F$117</f>
        <v>4.8000000000000001E-2</v>
      </c>
      <c r="M209" s="9">
        <f>0.001*[97]Sheet1!$F$118</f>
        <v>4.7E-2</v>
      </c>
      <c r="N209" s="9">
        <f>0.001*[97]Sheet1!$F$119</f>
        <v>4.7E-2</v>
      </c>
      <c r="O209" s="9">
        <f>0.001*[97]Sheet1!$F$120</f>
        <v>4.8000000000000001E-2</v>
      </c>
      <c r="P209" s="9">
        <f>0.001*[97]Sheet1!$F$121</f>
        <v>4.7E-2</v>
      </c>
      <c r="Q209" s="9">
        <f>0.001*[97]Sheet1!$F$122</f>
        <v>4.7E-2</v>
      </c>
      <c r="R209" s="9">
        <f>0.001*[97]Sheet1!$F$123</f>
        <v>4.7E-2</v>
      </c>
      <c r="S209" s="9">
        <f>0.001*[97]Sheet1!$F$124</f>
        <v>4.8000000000000001E-2</v>
      </c>
      <c r="T209" s="9">
        <f>0.001*[97]Sheet1!$F$125</f>
        <v>4.9000000000000002E-2</v>
      </c>
      <c r="U209" s="9">
        <f>0.001*[97]Sheet1!$F$126</f>
        <v>4.8000000000000001E-2</v>
      </c>
      <c r="V209" s="9">
        <f>0.001*[97]Sheet1!$F$127</f>
        <v>4.8000000000000001E-2</v>
      </c>
      <c r="W209" s="9">
        <f>0.001*[97]Sheet1!$F$128</f>
        <v>4.8000000000000001E-2</v>
      </c>
      <c r="X209" s="9">
        <f>0.001*[97]Sheet1!$F$129</f>
        <v>4.8000000000000001E-2</v>
      </c>
      <c r="Y209" s="9">
        <f>0.001*[97]Sheet1!$F$130</f>
        <v>4.8000000000000001E-2</v>
      </c>
      <c r="Z209" s="44">
        <f>0.001*[97]Sheet1!$F$131</f>
        <v>4.8000000000000001E-2</v>
      </c>
      <c r="AA209" s="35">
        <f t="shared" si="33"/>
        <v>4.9000000000000002E-2</v>
      </c>
      <c r="AB209" s="10">
        <f t="shared" si="34"/>
        <v>4.7E-2</v>
      </c>
      <c r="AC209" s="14">
        <f t="shared" si="35"/>
        <v>4.7833333333333346E-2</v>
      </c>
    </row>
    <row r="210" spans="2:29" ht="15" customHeight="1">
      <c r="B210" s="27">
        <v>6</v>
      </c>
      <c r="C210" s="45">
        <f>0.001*[97]Sheet1!$F$132</f>
        <v>4.8000000000000001E-2</v>
      </c>
      <c r="D210" s="17">
        <f>0.001*[97]Sheet1!$F$133</f>
        <v>4.9000000000000002E-2</v>
      </c>
      <c r="E210" s="17">
        <f>0.001*[97]Sheet1!$F$134</f>
        <v>4.8000000000000001E-2</v>
      </c>
      <c r="F210" s="17">
        <f>0.001*[97]Sheet1!$F$135</f>
        <v>4.8000000000000001E-2</v>
      </c>
      <c r="G210" s="17">
        <f>0.001*[97]Sheet1!$F$136</f>
        <v>4.8000000000000001E-2</v>
      </c>
      <c r="H210" s="17">
        <f>0.001*[97]Sheet1!$F$137</f>
        <v>4.8000000000000001E-2</v>
      </c>
      <c r="I210" s="17">
        <f>0.001*[97]Sheet1!$F$138</f>
        <v>4.8000000000000001E-2</v>
      </c>
      <c r="J210" s="17">
        <f>0.001*[97]Sheet1!$F$139</f>
        <v>4.8000000000000001E-2</v>
      </c>
      <c r="K210" s="17">
        <f>0.001*[97]Sheet1!$F$140</f>
        <v>4.8000000000000001E-2</v>
      </c>
      <c r="L210" s="17">
        <f>0.001*[97]Sheet1!$F$141</f>
        <v>4.8000000000000001E-2</v>
      </c>
      <c r="M210" s="17">
        <f>0.001*[97]Sheet1!$F$142</f>
        <v>4.7E-2</v>
      </c>
      <c r="N210" s="17">
        <f>0.001*[97]Sheet1!$F$143</f>
        <v>4.7E-2</v>
      </c>
      <c r="O210" s="17">
        <f>0.001*[97]Sheet1!$F$144</f>
        <v>4.8000000000000001E-2</v>
      </c>
      <c r="P210" s="17">
        <f>0.001*[97]Sheet1!$F$145</f>
        <v>4.7E-2</v>
      </c>
      <c r="Q210" s="17">
        <f>0.001*[97]Sheet1!$F$146</f>
        <v>4.7E-2</v>
      </c>
      <c r="R210" s="17">
        <f>0.001*[97]Sheet1!$F$147</f>
        <v>4.7E-2</v>
      </c>
      <c r="S210" s="17">
        <f>0.001*[97]Sheet1!$F$148</f>
        <v>4.7E-2</v>
      </c>
      <c r="T210" s="17">
        <f>0.001*[97]Sheet1!$F$149</f>
        <v>4.8000000000000001E-2</v>
      </c>
      <c r="U210" s="17">
        <f>0.001*[97]Sheet1!$F$150</f>
        <v>4.8000000000000001E-2</v>
      </c>
      <c r="V210" s="17">
        <f>0.001*[97]Sheet1!$F$151</f>
        <v>4.8000000000000001E-2</v>
      </c>
      <c r="W210" s="17">
        <f>0.001*[97]Sheet1!$F$152</f>
        <v>4.8000000000000001E-2</v>
      </c>
      <c r="X210" s="17">
        <f>0.001*[97]Sheet1!$F$153</f>
        <v>4.8000000000000001E-2</v>
      </c>
      <c r="Y210" s="17">
        <f>0.001*[97]Sheet1!$F$154</f>
        <v>4.9000000000000002E-2</v>
      </c>
      <c r="Z210" s="46">
        <f>0.001*[97]Sheet1!$F$155</f>
        <v>4.9000000000000002E-2</v>
      </c>
      <c r="AA210" s="36">
        <f t="shared" si="33"/>
        <v>4.9000000000000002E-2</v>
      </c>
      <c r="AB210" s="18">
        <f t="shared" si="34"/>
        <v>4.7E-2</v>
      </c>
      <c r="AC210" s="19">
        <f t="shared" si="35"/>
        <v>4.7875000000000008E-2</v>
      </c>
    </row>
    <row r="211" spans="2:29" ht="15" customHeight="1">
      <c r="B211" s="26">
        <v>7</v>
      </c>
      <c r="C211" s="43">
        <f>0.001*[97]Sheet1!$F$156</f>
        <v>4.9000000000000002E-2</v>
      </c>
      <c r="D211" s="9">
        <f>0.001*[97]Sheet1!$F$157</f>
        <v>4.9000000000000002E-2</v>
      </c>
      <c r="E211" s="9">
        <f>0.001*[97]Sheet1!$F$158</f>
        <v>0.05</v>
      </c>
      <c r="F211" s="9">
        <f>0.001*[97]Sheet1!$F$159</f>
        <v>0.05</v>
      </c>
      <c r="G211" s="9">
        <f>0.001*[97]Sheet1!$F$160</f>
        <v>4.9000000000000002E-2</v>
      </c>
      <c r="H211" s="9">
        <f>0.001*[97]Sheet1!$F$161</f>
        <v>4.9000000000000002E-2</v>
      </c>
      <c r="I211" s="9">
        <f>0.001*[97]Sheet1!$F$162</f>
        <v>4.9000000000000002E-2</v>
      </c>
      <c r="J211" s="9">
        <f>0.001*[97]Sheet1!$F$163</f>
        <v>4.9000000000000002E-2</v>
      </c>
      <c r="K211" s="9">
        <f>0.001*[97]Sheet1!$F$164</f>
        <v>4.9000000000000002E-2</v>
      </c>
      <c r="L211" s="9">
        <f>0.001*[97]Sheet1!$F$165</f>
        <v>4.8000000000000001E-2</v>
      </c>
      <c r="M211" s="9">
        <f>0.001*[97]Sheet1!$F$166</f>
        <v>4.8000000000000001E-2</v>
      </c>
      <c r="N211" s="9">
        <f>0.001*[97]Sheet1!$F$167</f>
        <v>4.8000000000000001E-2</v>
      </c>
      <c r="O211" s="9">
        <f>0.001*[97]Sheet1!$F$168</f>
        <v>4.7E-2</v>
      </c>
      <c r="P211" s="9">
        <f>0.001*[97]Sheet1!$F$169</f>
        <v>4.8000000000000001E-2</v>
      </c>
      <c r="Q211" s="9">
        <f>0.001*[97]Sheet1!$F$170</f>
        <v>4.8000000000000001E-2</v>
      </c>
      <c r="R211" s="9">
        <f>0.001*[97]Sheet1!$F$171</f>
        <v>4.8000000000000001E-2</v>
      </c>
      <c r="S211" s="9">
        <f>0.001*[97]Sheet1!$F$172</f>
        <v>4.8000000000000001E-2</v>
      </c>
      <c r="T211" s="9">
        <f>0.001*[97]Sheet1!$F$173</f>
        <v>4.8000000000000001E-2</v>
      </c>
      <c r="U211" s="9">
        <f>0.001*[97]Sheet1!$F$174</f>
        <v>4.8000000000000001E-2</v>
      </c>
      <c r="V211" s="9">
        <f>0.001*[97]Sheet1!$F$175</f>
        <v>4.8000000000000001E-2</v>
      </c>
      <c r="W211" s="9">
        <f>0.001*[97]Sheet1!$F$176</f>
        <v>4.8000000000000001E-2</v>
      </c>
      <c r="X211" s="9">
        <f>0.001*[97]Sheet1!$F$177</f>
        <v>4.8000000000000001E-2</v>
      </c>
      <c r="Y211" s="9">
        <f>0.001*[97]Sheet1!$F$178</f>
        <v>4.8000000000000001E-2</v>
      </c>
      <c r="Z211" s="44">
        <f>0.001*[97]Sheet1!$F$179</f>
        <v>4.8000000000000001E-2</v>
      </c>
      <c r="AA211" s="35">
        <f t="shared" si="33"/>
        <v>0.05</v>
      </c>
      <c r="AB211" s="10">
        <f t="shared" si="34"/>
        <v>4.7E-2</v>
      </c>
      <c r="AC211" s="14">
        <f t="shared" si="35"/>
        <v>4.8416666666666684E-2</v>
      </c>
    </row>
    <row r="212" spans="2:29" ht="15" customHeight="1">
      <c r="B212" s="26">
        <v>8</v>
      </c>
      <c r="C212" s="43">
        <f>0.001*[97]Sheet1!$F$180</f>
        <v>4.8000000000000001E-2</v>
      </c>
      <c r="D212" s="9">
        <f>0.001*[97]Sheet1!$F$181</f>
        <v>4.8000000000000001E-2</v>
      </c>
      <c r="E212" s="9">
        <f>0.001*[97]Sheet1!$F$182</f>
        <v>4.9000000000000002E-2</v>
      </c>
      <c r="F212" s="9">
        <f>0.001*[97]Sheet1!$F$183</f>
        <v>4.9000000000000002E-2</v>
      </c>
      <c r="G212" s="9">
        <f>0.001*[97]Sheet1!$F$184</f>
        <v>4.9000000000000002E-2</v>
      </c>
      <c r="H212" s="9">
        <f>0.001*[97]Sheet1!$F$185</f>
        <v>4.9000000000000002E-2</v>
      </c>
      <c r="I212" s="9">
        <f>0.001*[97]Sheet1!$F$186</f>
        <v>4.9000000000000002E-2</v>
      </c>
      <c r="J212" s="9">
        <f>0.001*[97]Sheet1!$F$187</f>
        <v>4.9000000000000002E-2</v>
      </c>
      <c r="K212" s="9">
        <f>0.001*[97]Sheet1!$F$188</f>
        <v>4.9000000000000002E-2</v>
      </c>
      <c r="L212" s="9">
        <f>0.001*[97]Sheet1!$F$189</f>
        <v>4.9000000000000002E-2</v>
      </c>
      <c r="M212" s="9">
        <f>0.001*[97]Sheet1!$F$190</f>
        <v>4.8000000000000001E-2</v>
      </c>
      <c r="N212" s="9">
        <f>0.001*[97]Sheet1!$F$191</f>
        <v>4.8000000000000001E-2</v>
      </c>
      <c r="O212" s="9">
        <f>0.001*[97]Sheet1!$F$192</f>
        <v>4.8000000000000001E-2</v>
      </c>
      <c r="P212" s="9">
        <f>0.001*[97]Sheet1!$F$193</f>
        <v>4.8000000000000001E-2</v>
      </c>
      <c r="Q212" s="9">
        <f>0.001*[97]Sheet1!$F$194</f>
        <v>4.8000000000000001E-2</v>
      </c>
      <c r="R212" s="9">
        <f>0.001*[97]Sheet1!$F$195</f>
        <v>4.8000000000000001E-2</v>
      </c>
      <c r="S212" s="9">
        <f>0.001*[97]Sheet1!$F$196</f>
        <v>4.8000000000000001E-2</v>
      </c>
      <c r="T212" s="9">
        <f>0.001*[97]Sheet1!$F$197</f>
        <v>4.8000000000000001E-2</v>
      </c>
      <c r="U212" s="9">
        <f>0.001*[97]Sheet1!$F$198</f>
        <v>4.8000000000000001E-2</v>
      </c>
      <c r="V212" s="9">
        <f>0.001*[97]Sheet1!$F$199</f>
        <v>4.9000000000000002E-2</v>
      </c>
      <c r="W212" s="9">
        <f>0.001*[97]Sheet1!$F$200</f>
        <v>4.9000000000000002E-2</v>
      </c>
      <c r="X212" s="9">
        <f>0.001*[97]Sheet1!$F$201</f>
        <v>4.9000000000000002E-2</v>
      </c>
      <c r="Y212" s="9">
        <f>0.001*[97]Sheet1!$F$202</f>
        <v>4.9000000000000002E-2</v>
      </c>
      <c r="Z212" s="44">
        <f>0.001*[97]Sheet1!$F$203</f>
        <v>4.9000000000000002E-2</v>
      </c>
      <c r="AA212" s="35">
        <f t="shared" si="33"/>
        <v>4.9000000000000002E-2</v>
      </c>
      <c r="AB212" s="10">
        <f t="shared" si="34"/>
        <v>4.8000000000000001E-2</v>
      </c>
      <c r="AC212" s="14">
        <f t="shared" si="35"/>
        <v>4.854166666666667E-2</v>
      </c>
    </row>
    <row r="213" spans="2:29" ht="15" customHeight="1">
      <c r="B213" s="26">
        <v>9</v>
      </c>
      <c r="C213" s="43">
        <f>0.001*[97]Sheet1!$F$204</f>
        <v>4.9000000000000002E-2</v>
      </c>
      <c r="D213" s="9">
        <f>0.001*[97]Sheet1!$F$205</f>
        <v>4.9000000000000002E-2</v>
      </c>
      <c r="E213" s="9">
        <f>0.001*[97]Sheet1!$F$206</f>
        <v>4.9000000000000002E-2</v>
      </c>
      <c r="F213" s="9">
        <f>0.001*[97]Sheet1!$F$207</f>
        <v>5.1000000000000004E-2</v>
      </c>
      <c r="G213" s="9">
        <f>0.001*[97]Sheet1!$F$208</f>
        <v>5.2000000000000005E-2</v>
      </c>
      <c r="H213" s="9">
        <f>0.001*[97]Sheet1!$F$209</f>
        <v>5.2000000000000005E-2</v>
      </c>
      <c r="I213" s="9">
        <f>0.001*[97]Sheet1!$F$210</f>
        <v>5.2000000000000005E-2</v>
      </c>
      <c r="J213" s="9">
        <f>0.001*[97]Sheet1!$F$211</f>
        <v>5.2000000000000005E-2</v>
      </c>
      <c r="K213" s="9">
        <f>0.001*[97]Sheet1!$F$212</f>
        <v>5.2999999999999999E-2</v>
      </c>
      <c r="L213" s="9">
        <f>0.001*[97]Sheet1!$F$213</f>
        <v>5.2999999999999999E-2</v>
      </c>
      <c r="M213" s="9">
        <f>0.001*[97]Sheet1!$F$214</f>
        <v>5.1000000000000004E-2</v>
      </c>
      <c r="N213" s="9">
        <f>0.001*[97]Sheet1!$F$215</f>
        <v>4.9000000000000002E-2</v>
      </c>
      <c r="O213" s="9">
        <f>0.001*[97]Sheet1!$F$216</f>
        <v>4.8000000000000001E-2</v>
      </c>
      <c r="P213" s="9">
        <f>0.001*[97]Sheet1!$F$217</f>
        <v>4.8000000000000001E-2</v>
      </c>
      <c r="Q213" s="9">
        <f>0.001*[97]Sheet1!$F$218</f>
        <v>4.8000000000000001E-2</v>
      </c>
      <c r="R213" s="9">
        <f>0.001*[97]Sheet1!$F$219</f>
        <v>4.8000000000000001E-2</v>
      </c>
      <c r="S213" s="9">
        <f>0.001*[97]Sheet1!$F$220</f>
        <v>4.8000000000000001E-2</v>
      </c>
      <c r="T213" s="9">
        <f>0.001*[97]Sheet1!$F$221</f>
        <v>4.9000000000000002E-2</v>
      </c>
      <c r="U213" s="9">
        <f>0.001*[97]Sheet1!$F$222</f>
        <v>4.9000000000000002E-2</v>
      </c>
      <c r="V213" s="9">
        <f>0.001*[97]Sheet1!$F$223</f>
        <v>4.9000000000000002E-2</v>
      </c>
      <c r="W213" s="9">
        <f>0.001*[97]Sheet1!$F$224</f>
        <v>4.9000000000000002E-2</v>
      </c>
      <c r="X213" s="9">
        <f>0.001*[97]Sheet1!$F$225</f>
        <v>4.8000000000000001E-2</v>
      </c>
      <c r="Y213" s="9">
        <f>0.001*[97]Sheet1!$F$226</f>
        <v>4.8000000000000001E-2</v>
      </c>
      <c r="Z213" s="44">
        <f>0.001*[97]Sheet1!$F$227</f>
        <v>4.8000000000000001E-2</v>
      </c>
      <c r="AA213" s="35">
        <f t="shared" si="33"/>
        <v>5.2999999999999999E-2</v>
      </c>
      <c r="AB213" s="10">
        <f t="shared" si="34"/>
        <v>4.8000000000000001E-2</v>
      </c>
      <c r="AC213" s="14">
        <f t="shared" si="35"/>
        <v>4.9666666666666692E-2</v>
      </c>
    </row>
    <row r="214" spans="2:29" ht="15" customHeight="1">
      <c r="B214" s="28">
        <v>10</v>
      </c>
      <c r="C214" s="47">
        <f>0.001*[97]Sheet1!$F$228</f>
        <v>4.8000000000000001E-2</v>
      </c>
      <c r="D214" s="20">
        <f>0.001*[97]Sheet1!$F$229</f>
        <v>4.8000000000000001E-2</v>
      </c>
      <c r="E214" s="20">
        <f>0.001*[97]Sheet1!$F$230</f>
        <v>4.8000000000000001E-2</v>
      </c>
      <c r="F214" s="20">
        <f>0.001*[97]Sheet1!$F$231</f>
        <v>4.8000000000000001E-2</v>
      </c>
      <c r="G214" s="20">
        <f>0.001*[97]Sheet1!$F$232</f>
        <v>4.8000000000000001E-2</v>
      </c>
      <c r="H214" s="20">
        <f>0.001*[97]Sheet1!$F$233</f>
        <v>4.8000000000000001E-2</v>
      </c>
      <c r="I214" s="20">
        <f>0.001*[97]Sheet1!$F$234</f>
        <v>4.8000000000000001E-2</v>
      </c>
      <c r="J214" s="20">
        <f>0.001*[97]Sheet1!$F$235</f>
        <v>4.8000000000000001E-2</v>
      </c>
      <c r="K214" s="20">
        <f>0.001*[97]Sheet1!$F$236</f>
        <v>4.8000000000000001E-2</v>
      </c>
      <c r="L214" s="20">
        <f>0.001*[97]Sheet1!$F$237</f>
        <v>4.7E-2</v>
      </c>
      <c r="M214" s="20">
        <f>0.001*[97]Sheet1!$F$238</f>
        <v>4.7E-2</v>
      </c>
      <c r="N214" s="20">
        <f>0.001*[97]Sheet1!$F$239</f>
        <v>4.7E-2</v>
      </c>
      <c r="O214" s="20">
        <f>0.001*[97]Sheet1!$F$240</f>
        <v>4.7E-2</v>
      </c>
      <c r="P214" s="20">
        <f>0.001*[97]Sheet1!$F$241</f>
        <v>4.7E-2</v>
      </c>
      <c r="Q214" s="20">
        <f>0.001*[97]Sheet1!$F$242</f>
        <v>4.7E-2</v>
      </c>
      <c r="R214" s="20">
        <f>0.001*[97]Sheet1!$F$243</f>
        <v>4.7E-2</v>
      </c>
      <c r="S214" s="20">
        <f>0.001*[97]Sheet1!$F$244</f>
        <v>5.3999999999999999E-2</v>
      </c>
      <c r="T214" s="20">
        <f>0.001*[97]Sheet1!$F$245</f>
        <v>5.7000000000000002E-2</v>
      </c>
      <c r="U214" s="20">
        <f>0.001*[97]Sheet1!$F$246</f>
        <v>5.2000000000000005E-2</v>
      </c>
      <c r="V214" s="20">
        <f>0.001*[97]Sheet1!$F$247</f>
        <v>4.9000000000000002E-2</v>
      </c>
      <c r="W214" s="20">
        <f>0.001*[97]Sheet1!$F$248</f>
        <v>4.8000000000000001E-2</v>
      </c>
      <c r="X214" s="20">
        <f>0.001*[97]Sheet1!$F$249</f>
        <v>4.8000000000000001E-2</v>
      </c>
      <c r="Y214" s="20">
        <f>0.001*[97]Sheet1!$F$250</f>
        <v>4.8000000000000001E-2</v>
      </c>
      <c r="Z214" s="48">
        <f>0.001*[97]Sheet1!$F$251</f>
        <v>4.8000000000000001E-2</v>
      </c>
      <c r="AA214" s="37">
        <f t="shared" si="33"/>
        <v>5.7000000000000002E-2</v>
      </c>
      <c r="AB214" s="21">
        <f t="shared" si="34"/>
        <v>4.7E-2</v>
      </c>
      <c r="AC214" s="22">
        <f t="shared" si="35"/>
        <v>4.8541666666666684E-2</v>
      </c>
    </row>
    <row r="215" spans="2:29" ht="15" customHeight="1">
      <c r="B215" s="26">
        <v>11</v>
      </c>
      <c r="C215" s="43">
        <f>0.001*[97]Sheet1!$F$252</f>
        <v>4.8000000000000001E-2</v>
      </c>
      <c r="D215" s="9">
        <f>0.001*[97]Sheet1!$F$253</f>
        <v>4.8000000000000001E-2</v>
      </c>
      <c r="E215" s="9">
        <f>0.001*[97]Sheet1!$F$254</f>
        <v>4.9000000000000002E-2</v>
      </c>
      <c r="F215" s="9">
        <f>0.001*[97]Sheet1!$F$255</f>
        <v>4.8000000000000001E-2</v>
      </c>
      <c r="G215" s="9">
        <f>0.001*[97]Sheet1!$F$256</f>
        <v>4.8000000000000001E-2</v>
      </c>
      <c r="H215" s="9">
        <f>0.001*[97]Sheet1!$F$257</f>
        <v>4.8000000000000001E-2</v>
      </c>
      <c r="I215" s="9">
        <f>0.001*[97]Sheet1!$F$258</f>
        <v>4.8000000000000001E-2</v>
      </c>
      <c r="J215" s="9">
        <f>0.001*[97]Sheet1!$F$259</f>
        <v>4.9000000000000002E-2</v>
      </c>
      <c r="K215" s="9">
        <f>0.001*[97]Sheet1!$F$260</f>
        <v>4.9000000000000002E-2</v>
      </c>
      <c r="L215" s="9">
        <f>0.001*[97]Sheet1!$F$261</f>
        <v>4.8000000000000001E-2</v>
      </c>
      <c r="M215" s="9">
        <f>0.001*[97]Sheet1!$F$262</f>
        <v>4.7E-2</v>
      </c>
      <c r="N215" s="9">
        <f>0.001*[97]Sheet1!$F$263</f>
        <v>4.7E-2</v>
      </c>
      <c r="O215" s="9">
        <f>0.001*[97]Sheet1!$F$264</f>
        <v>4.7E-2</v>
      </c>
      <c r="P215" s="9">
        <f>0.001*[97]Sheet1!$F$265</f>
        <v>4.7E-2</v>
      </c>
      <c r="Q215" s="9">
        <f>0.001*[97]Sheet1!$F$266</f>
        <v>4.7E-2</v>
      </c>
      <c r="R215" s="9">
        <f>0.001*[97]Sheet1!$F$267</f>
        <v>4.7E-2</v>
      </c>
      <c r="S215" s="9">
        <f>0.001*[97]Sheet1!$F$268</f>
        <v>4.7E-2</v>
      </c>
      <c r="T215" s="9">
        <f>0.001*[97]Sheet1!$F$269</f>
        <v>4.8000000000000001E-2</v>
      </c>
      <c r="U215" s="9">
        <f>0.001*[97]Sheet1!$F$270</f>
        <v>4.8000000000000001E-2</v>
      </c>
      <c r="V215" s="9">
        <f>0.001*[97]Sheet1!$F$271</f>
        <v>4.8000000000000001E-2</v>
      </c>
      <c r="W215" s="9">
        <f>0.001*[97]Sheet1!$F$272</f>
        <v>4.9000000000000002E-2</v>
      </c>
      <c r="X215" s="9">
        <f>0.001*[97]Sheet1!$F$273</f>
        <v>4.9000000000000002E-2</v>
      </c>
      <c r="Y215" s="9">
        <f>0.001*[97]Sheet1!$F$274</f>
        <v>4.9000000000000002E-2</v>
      </c>
      <c r="Z215" s="44">
        <f>0.001*[97]Sheet1!$F$275</f>
        <v>4.9000000000000002E-2</v>
      </c>
      <c r="AA215" s="35">
        <f t="shared" si="33"/>
        <v>4.9000000000000002E-2</v>
      </c>
      <c r="AB215" s="10">
        <f t="shared" si="34"/>
        <v>4.7E-2</v>
      </c>
      <c r="AC215" s="14">
        <f t="shared" si="35"/>
        <v>4.8000000000000008E-2</v>
      </c>
    </row>
    <row r="216" spans="2:29" ht="15" customHeight="1">
      <c r="B216" s="26">
        <v>12</v>
      </c>
      <c r="C216" s="43">
        <f>0.001*[97]Sheet1!$F$276</f>
        <v>4.8000000000000001E-2</v>
      </c>
      <c r="D216" s="9">
        <f>0.001*[97]Sheet1!$F$277</f>
        <v>4.9000000000000002E-2</v>
      </c>
      <c r="E216" s="9">
        <f>0.001*[97]Sheet1!$F$278</f>
        <v>0.05</v>
      </c>
      <c r="F216" s="9">
        <f>0.001*[97]Sheet1!$F$279</f>
        <v>5.1000000000000004E-2</v>
      </c>
      <c r="G216" s="9">
        <f>0.001*[97]Sheet1!$F$280</f>
        <v>5.2000000000000005E-2</v>
      </c>
      <c r="H216" s="9">
        <f>0.001*[97]Sheet1!$F$281</f>
        <v>5.1000000000000004E-2</v>
      </c>
      <c r="I216" s="9">
        <f>0.001*[97]Sheet1!$F$282</f>
        <v>0.05</v>
      </c>
      <c r="J216" s="9">
        <f>0.001*[97]Sheet1!$F$283</f>
        <v>0.05</v>
      </c>
      <c r="K216" s="9">
        <f>0.001*[97]Sheet1!$F$284</f>
        <v>5.1000000000000004E-2</v>
      </c>
      <c r="L216" s="9">
        <f>0.001*[97]Sheet1!$F$285</f>
        <v>0.05</v>
      </c>
      <c r="M216" s="9">
        <f>0.001*[97]Sheet1!$F$286</f>
        <v>0.05</v>
      </c>
      <c r="N216" s="9">
        <f>0.001*[97]Sheet1!$F$287</f>
        <v>0.05</v>
      </c>
      <c r="O216" s="9">
        <f>0.001*[97]Sheet1!$F$288</f>
        <v>0.05</v>
      </c>
      <c r="P216" s="9">
        <f>0.001*[97]Sheet1!$F$289</f>
        <v>4.8000000000000001E-2</v>
      </c>
      <c r="Q216" s="9">
        <f>0.001*[97]Sheet1!$F$290</f>
        <v>4.7E-2</v>
      </c>
      <c r="R216" s="9">
        <f>0.001*[97]Sheet1!$F$291</f>
        <v>4.7E-2</v>
      </c>
      <c r="S216" s="9">
        <f>0.001*[97]Sheet1!$F$292</f>
        <v>4.7E-2</v>
      </c>
      <c r="T216" s="9">
        <f>0.001*[97]Sheet1!$F$293</f>
        <v>4.7E-2</v>
      </c>
      <c r="U216" s="9">
        <f>0.001*[97]Sheet1!$F$294</f>
        <v>4.8000000000000001E-2</v>
      </c>
      <c r="V216" s="9">
        <f>0.001*[97]Sheet1!$F$295</f>
        <v>4.8000000000000001E-2</v>
      </c>
      <c r="W216" s="9">
        <f>0.001*[97]Sheet1!$F$296</f>
        <v>4.8000000000000001E-2</v>
      </c>
      <c r="X216" s="9">
        <f>0.001*[97]Sheet1!$F$297</f>
        <v>4.8000000000000001E-2</v>
      </c>
      <c r="Y216" s="9">
        <f>0.001*[97]Sheet1!$F$298</f>
        <v>4.8000000000000001E-2</v>
      </c>
      <c r="Z216" s="44">
        <f>0.001*[97]Sheet1!$F$299</f>
        <v>4.8000000000000001E-2</v>
      </c>
      <c r="AA216" s="35">
        <f t="shared" si="33"/>
        <v>5.2000000000000005E-2</v>
      </c>
      <c r="AB216" s="10">
        <f t="shared" si="34"/>
        <v>4.7E-2</v>
      </c>
      <c r="AC216" s="14">
        <f t="shared" si="35"/>
        <v>4.9000000000000023E-2</v>
      </c>
    </row>
    <row r="217" spans="2:29" ht="15" customHeight="1">
      <c r="B217" s="26">
        <v>13</v>
      </c>
      <c r="C217" s="43">
        <f>0.001*[97]Sheet1!$F$300</f>
        <v>4.8000000000000001E-2</v>
      </c>
      <c r="D217" s="9">
        <f>0.001*[97]Sheet1!$F$301</f>
        <v>4.8000000000000001E-2</v>
      </c>
      <c r="E217" s="9">
        <f>0.001*[97]Sheet1!$F$302</f>
        <v>4.8000000000000001E-2</v>
      </c>
      <c r="F217" s="9">
        <f>0.001*[97]Sheet1!$F$303</f>
        <v>4.8000000000000001E-2</v>
      </c>
      <c r="G217" s="9">
        <f>0.001*[97]Sheet1!$F$304</f>
        <v>4.8000000000000001E-2</v>
      </c>
      <c r="H217" s="9">
        <f>0.001*[97]Sheet1!$F$305</f>
        <v>4.9000000000000002E-2</v>
      </c>
      <c r="I217" s="9">
        <f>0.001*[97]Sheet1!$F$306</f>
        <v>4.8000000000000001E-2</v>
      </c>
      <c r="J217" s="9">
        <f>0.001*[97]Sheet1!$F$307</f>
        <v>4.8000000000000001E-2</v>
      </c>
      <c r="K217" s="9">
        <f>0.001*[97]Sheet1!$F$308</f>
        <v>4.8000000000000001E-2</v>
      </c>
      <c r="L217" s="9">
        <f>0.001*[97]Sheet1!$F$309</f>
        <v>4.7E-2</v>
      </c>
      <c r="M217" s="9">
        <f>0.001*[97]Sheet1!$F$310</f>
        <v>4.7E-2</v>
      </c>
      <c r="N217" s="9">
        <f>0.001*[97]Sheet1!$F$311</f>
        <v>4.7E-2</v>
      </c>
      <c r="O217" s="9">
        <f>0.001*[97]Sheet1!$F$312</f>
        <v>4.7E-2</v>
      </c>
      <c r="P217" s="9">
        <f>0.001*[97]Sheet1!$F$313</f>
        <v>4.7E-2</v>
      </c>
      <c r="Q217" s="9">
        <f>0.001*[97]Sheet1!$F$314</f>
        <v>4.7E-2</v>
      </c>
      <c r="R217" s="9">
        <f>0.001*[97]Sheet1!$F$315</f>
        <v>4.7E-2</v>
      </c>
      <c r="S217" s="9">
        <f>0.001*[97]Sheet1!$F$316</f>
        <v>4.7E-2</v>
      </c>
      <c r="T217" s="9">
        <f>0.001*[97]Sheet1!$F$317</f>
        <v>4.7E-2</v>
      </c>
      <c r="U217" s="9">
        <f>0.001*[97]Sheet1!$F$318</f>
        <v>4.8000000000000001E-2</v>
      </c>
      <c r="V217" s="9">
        <f>0.001*[97]Sheet1!$F$319</f>
        <v>4.8000000000000001E-2</v>
      </c>
      <c r="W217" s="9">
        <f>0.001*[97]Sheet1!$F$320</f>
        <v>4.8000000000000001E-2</v>
      </c>
      <c r="X217" s="9">
        <f>0.001*[97]Sheet1!$F$321</f>
        <v>4.8000000000000001E-2</v>
      </c>
      <c r="Y217" s="9">
        <f>0.001*[97]Sheet1!$F$322</f>
        <v>4.8000000000000001E-2</v>
      </c>
      <c r="Z217" s="44">
        <f>0.001*[97]Sheet1!$F$323</f>
        <v>4.8000000000000001E-2</v>
      </c>
      <c r="AA217" s="35">
        <f t="shared" si="33"/>
        <v>4.9000000000000002E-2</v>
      </c>
      <c r="AB217" s="10">
        <f t="shared" si="34"/>
        <v>4.7E-2</v>
      </c>
      <c r="AC217" s="14">
        <f t="shared" si="35"/>
        <v>4.7666666666666684E-2</v>
      </c>
    </row>
    <row r="218" spans="2:29" ht="15" customHeight="1">
      <c r="B218" s="26">
        <v>14</v>
      </c>
      <c r="C218" s="43">
        <f>0.001*[97]Sheet1!$F$324</f>
        <v>4.8000000000000001E-2</v>
      </c>
      <c r="D218" s="9">
        <f>0.001*[97]Sheet1!$F$325</f>
        <v>4.8000000000000001E-2</v>
      </c>
      <c r="E218" s="9">
        <f>0.001*[97]Sheet1!$F$326</f>
        <v>4.8000000000000001E-2</v>
      </c>
      <c r="F218" s="9">
        <f>0.001*[97]Sheet1!$F$327</f>
        <v>4.8000000000000001E-2</v>
      </c>
      <c r="G218" s="9">
        <f>0.001*[97]Sheet1!$F$328</f>
        <v>4.8000000000000001E-2</v>
      </c>
      <c r="H218" s="9">
        <f>0.001*[97]Sheet1!$F$329</f>
        <v>4.9000000000000002E-2</v>
      </c>
      <c r="I218" s="9">
        <f>0.001*[97]Sheet1!$F$330</f>
        <v>4.8000000000000001E-2</v>
      </c>
      <c r="J218" s="9">
        <f>0.001*[97]Sheet1!$F$331</f>
        <v>4.8000000000000001E-2</v>
      </c>
      <c r="K218" s="9">
        <f>0.001*[97]Sheet1!$F$332</f>
        <v>4.8000000000000001E-2</v>
      </c>
      <c r="L218" s="9">
        <f>0.001*[97]Sheet1!$F$333</f>
        <v>4.8000000000000001E-2</v>
      </c>
      <c r="M218" s="9">
        <f>0.001*[97]Sheet1!$F$334</f>
        <v>4.8000000000000001E-2</v>
      </c>
      <c r="N218" s="9">
        <f>0.001*[97]Sheet1!$F$335</f>
        <v>4.8000000000000001E-2</v>
      </c>
      <c r="O218" s="9">
        <f>0.001*[97]Sheet1!$F$336</f>
        <v>4.8000000000000001E-2</v>
      </c>
      <c r="P218" s="9">
        <f>0.001*[97]Sheet1!$F$337</f>
        <v>4.8000000000000001E-2</v>
      </c>
      <c r="Q218" s="9">
        <f>0.001*[97]Sheet1!$F$338</f>
        <v>4.8000000000000001E-2</v>
      </c>
      <c r="R218" s="9">
        <f>0.001*[97]Sheet1!$F$339</f>
        <v>4.8000000000000001E-2</v>
      </c>
      <c r="S218" s="9">
        <f>0.001*[97]Sheet1!$F$340</f>
        <v>4.8000000000000001E-2</v>
      </c>
      <c r="T218" s="9">
        <f>0.001*[97]Sheet1!$F$341</f>
        <v>4.8000000000000001E-2</v>
      </c>
      <c r="U218" s="9">
        <f>0.001*[97]Sheet1!$F$342</f>
        <v>4.8000000000000001E-2</v>
      </c>
      <c r="V218" s="9">
        <f>0.001*[97]Sheet1!$F$343</f>
        <v>4.8000000000000001E-2</v>
      </c>
      <c r="W218" s="9">
        <f>0.001*[97]Sheet1!$F$344</f>
        <v>4.8000000000000001E-2</v>
      </c>
      <c r="X218" s="9">
        <f>0.001*[97]Sheet1!$F$345</f>
        <v>4.8000000000000001E-2</v>
      </c>
      <c r="Y218" s="9">
        <f>0.001*[97]Sheet1!$F$346</f>
        <v>4.9000000000000002E-2</v>
      </c>
      <c r="Z218" s="44">
        <f>0.001*[97]Sheet1!$F$347</f>
        <v>4.9000000000000002E-2</v>
      </c>
      <c r="AA218" s="35">
        <f t="shared" si="33"/>
        <v>4.9000000000000002E-2</v>
      </c>
      <c r="AB218" s="10">
        <f t="shared" si="34"/>
        <v>4.8000000000000001E-2</v>
      </c>
      <c r="AC218" s="14">
        <f t="shared" si="35"/>
        <v>4.8125000000000008E-2</v>
      </c>
    </row>
    <row r="219" spans="2:29" ht="15" customHeight="1">
      <c r="B219" s="26">
        <v>15</v>
      </c>
      <c r="C219" s="43">
        <f>0.001*[97]Sheet1!$F$348</f>
        <v>4.9000000000000002E-2</v>
      </c>
      <c r="D219" s="9">
        <f>0.001*[97]Sheet1!$F$349</f>
        <v>4.9000000000000002E-2</v>
      </c>
      <c r="E219" s="9">
        <f>0.001*[97]Sheet1!$F$350</f>
        <v>4.9000000000000002E-2</v>
      </c>
      <c r="F219" s="9">
        <f>0.001*[97]Sheet1!$F$351</f>
        <v>4.9000000000000002E-2</v>
      </c>
      <c r="G219" s="9">
        <f>0.001*[97]Sheet1!$F$352</f>
        <v>4.9000000000000002E-2</v>
      </c>
      <c r="H219" s="9">
        <f>0.001*[97]Sheet1!$F$353</f>
        <v>4.9000000000000002E-2</v>
      </c>
      <c r="I219" s="9">
        <f>0.001*[97]Sheet1!$F$354</f>
        <v>4.9000000000000002E-2</v>
      </c>
      <c r="J219" s="9">
        <f>0.001*[97]Sheet1!$F$355</f>
        <v>4.9000000000000002E-2</v>
      </c>
      <c r="K219" s="9">
        <f>0.001*[97]Sheet1!$F$356</f>
        <v>4.9000000000000002E-2</v>
      </c>
      <c r="L219" s="9">
        <f>0.001*[97]Sheet1!$F$357</f>
        <v>4.8000000000000001E-2</v>
      </c>
      <c r="M219" s="9">
        <f>0.001*[97]Sheet1!$F$358</f>
        <v>4.8000000000000001E-2</v>
      </c>
      <c r="N219" s="9">
        <f>0.001*[97]Sheet1!$F$359</f>
        <v>4.8000000000000001E-2</v>
      </c>
      <c r="O219" s="9">
        <f>0.001*[97]Sheet1!$F$360</f>
        <v>4.8000000000000001E-2</v>
      </c>
      <c r="P219" s="9">
        <f>0.001*[97]Sheet1!$F$361</f>
        <v>4.8000000000000001E-2</v>
      </c>
      <c r="Q219" s="9">
        <f>0.001*[97]Sheet1!$F$362</f>
        <v>4.8000000000000001E-2</v>
      </c>
      <c r="R219" s="9">
        <f>0.001*[97]Sheet1!$F$363</f>
        <v>4.8000000000000001E-2</v>
      </c>
      <c r="S219" s="9">
        <f>0.001*[97]Sheet1!$F$364</f>
        <v>4.8000000000000001E-2</v>
      </c>
      <c r="T219" s="9">
        <f>0.001*[97]Sheet1!$F$365</f>
        <v>4.8000000000000001E-2</v>
      </c>
      <c r="U219" s="9">
        <f>0.001*[97]Sheet1!$F$366</f>
        <v>4.8000000000000001E-2</v>
      </c>
      <c r="V219" s="9">
        <f>0.001*[97]Sheet1!$F$367</f>
        <v>4.9000000000000002E-2</v>
      </c>
      <c r="W219" s="9">
        <f>0.001*[97]Sheet1!$F$368</f>
        <v>4.8000000000000001E-2</v>
      </c>
      <c r="X219" s="9">
        <f>0.001*[97]Sheet1!$F$369</f>
        <v>4.8000000000000001E-2</v>
      </c>
      <c r="Y219" s="9">
        <f>0.001*[97]Sheet1!$F$370</f>
        <v>4.8000000000000001E-2</v>
      </c>
      <c r="Z219" s="44">
        <f>0.001*[97]Sheet1!$F$371</f>
        <v>4.8000000000000001E-2</v>
      </c>
      <c r="AA219" s="35">
        <f t="shared" si="33"/>
        <v>4.9000000000000002E-2</v>
      </c>
      <c r="AB219" s="10">
        <f t="shared" si="34"/>
        <v>4.8000000000000001E-2</v>
      </c>
      <c r="AC219" s="14">
        <f t="shared" si="35"/>
        <v>4.8416666666666684E-2</v>
      </c>
    </row>
    <row r="220" spans="2:29" ht="15" customHeight="1">
      <c r="B220" s="27">
        <v>16</v>
      </c>
      <c r="C220" s="45">
        <f>0.001*[97]Sheet1!$F$372</f>
        <v>4.8000000000000001E-2</v>
      </c>
      <c r="D220" s="17">
        <f>0.001*[97]Sheet1!$F$373</f>
        <v>4.8000000000000001E-2</v>
      </c>
      <c r="E220" s="17">
        <f>0.001*[97]Sheet1!$F$374</f>
        <v>4.8000000000000001E-2</v>
      </c>
      <c r="F220" s="17">
        <f>0.001*[97]Sheet1!$F$375</f>
        <v>4.8000000000000001E-2</v>
      </c>
      <c r="G220" s="17">
        <f>0.001*[97]Sheet1!$F$376</f>
        <v>4.8000000000000001E-2</v>
      </c>
      <c r="H220" s="17">
        <f>0.001*[97]Sheet1!$F$377</f>
        <v>4.8000000000000001E-2</v>
      </c>
      <c r="I220" s="17">
        <f>0.001*[97]Sheet1!$F$378</f>
        <v>4.8000000000000001E-2</v>
      </c>
      <c r="J220" s="17">
        <f>0.001*[97]Sheet1!$F$379</f>
        <v>4.8000000000000001E-2</v>
      </c>
      <c r="K220" s="17">
        <f>0.001*[97]Sheet1!$F$380</f>
        <v>4.8000000000000001E-2</v>
      </c>
      <c r="L220" s="17">
        <f>0.001*[97]Sheet1!$F$381</f>
        <v>4.8000000000000001E-2</v>
      </c>
      <c r="M220" s="17">
        <f>0.001*[97]Sheet1!$F$382</f>
        <v>4.7E-2</v>
      </c>
      <c r="N220" s="17">
        <f>0.001*[97]Sheet1!$F$383</f>
        <v>4.7E-2</v>
      </c>
      <c r="O220" s="17">
        <f>0.001*[97]Sheet1!$F$384</f>
        <v>4.8000000000000001E-2</v>
      </c>
      <c r="P220" s="17">
        <f>0.001*[97]Sheet1!$F$385</f>
        <v>4.7E-2</v>
      </c>
      <c r="Q220" s="17">
        <f>0.001*[97]Sheet1!$F$386</f>
        <v>4.7E-2</v>
      </c>
      <c r="R220" s="17">
        <f>0.001*[97]Sheet1!$F$387</f>
        <v>4.8000000000000001E-2</v>
      </c>
      <c r="S220" s="17">
        <f>0.001*[97]Sheet1!$F$388</f>
        <v>4.8000000000000001E-2</v>
      </c>
      <c r="T220" s="17">
        <f>0.001*[97]Sheet1!$F$389</f>
        <v>4.8000000000000001E-2</v>
      </c>
      <c r="U220" s="17">
        <f>0.001*[97]Sheet1!$F$390</f>
        <v>4.9000000000000002E-2</v>
      </c>
      <c r="V220" s="17">
        <f>0.001*[97]Sheet1!$F$391</f>
        <v>4.9000000000000002E-2</v>
      </c>
      <c r="W220" s="17">
        <f>0.001*[97]Sheet1!$F$392</f>
        <v>4.8000000000000001E-2</v>
      </c>
      <c r="X220" s="17">
        <f>0.001*[97]Sheet1!$F$393</f>
        <v>4.7E-2</v>
      </c>
      <c r="Y220" s="17">
        <f>0.001*[97]Sheet1!$F$394</f>
        <v>4.7E-2</v>
      </c>
      <c r="Z220" s="46">
        <f>0.001*[97]Sheet1!$F$395</f>
        <v>4.8000000000000001E-2</v>
      </c>
      <c r="AA220" s="36">
        <f t="shared" si="33"/>
        <v>4.9000000000000002E-2</v>
      </c>
      <c r="AB220" s="18">
        <f t="shared" si="34"/>
        <v>4.7E-2</v>
      </c>
      <c r="AC220" s="19">
        <f t="shared" si="35"/>
        <v>4.7833333333333339E-2</v>
      </c>
    </row>
    <row r="221" spans="2:29" ht="15" customHeight="1">
      <c r="B221" s="26">
        <v>17</v>
      </c>
      <c r="C221" s="43">
        <f>0.001*[97]Sheet1!$F$396</f>
        <v>4.7E-2</v>
      </c>
      <c r="D221" s="9">
        <f>0.001*[97]Sheet1!$F$397</f>
        <v>4.8000000000000001E-2</v>
      </c>
      <c r="E221" s="9">
        <f>0.001*[97]Sheet1!$F$398</f>
        <v>4.8000000000000001E-2</v>
      </c>
      <c r="F221" s="9">
        <f>0.001*[97]Sheet1!$F$399</f>
        <v>4.8000000000000001E-2</v>
      </c>
      <c r="G221" s="9">
        <f>0.001*[97]Sheet1!$F$400</f>
        <v>4.8000000000000001E-2</v>
      </c>
      <c r="H221" s="9">
        <f>0.001*[97]Sheet1!$F$401</f>
        <v>4.8000000000000001E-2</v>
      </c>
      <c r="I221" s="9">
        <f>0.001*[97]Sheet1!$F$402</f>
        <v>4.8000000000000001E-2</v>
      </c>
      <c r="J221" s="9">
        <f>0.001*[97]Sheet1!$F$403</f>
        <v>4.8000000000000001E-2</v>
      </c>
      <c r="K221" s="9">
        <f>0.001*[97]Sheet1!$F$404</f>
        <v>4.7E-2</v>
      </c>
      <c r="L221" s="9">
        <f>0.001*[97]Sheet1!$F$405</f>
        <v>4.5999999999999999E-2</v>
      </c>
      <c r="M221" s="9">
        <f>0.001*[97]Sheet1!$F$406</f>
        <v>4.5999999999999999E-2</v>
      </c>
      <c r="N221" s="9">
        <f>0.001*[97]Sheet1!$F$407</f>
        <v>4.7E-2</v>
      </c>
      <c r="O221" s="9">
        <f>0.001*[97]Sheet1!$F$408</f>
        <v>4.5999999999999999E-2</v>
      </c>
      <c r="P221" s="9">
        <f>0.001*[97]Sheet1!$F$409</f>
        <v>4.5999999999999999E-2</v>
      </c>
      <c r="Q221" s="9">
        <f>0.001*[97]Sheet1!$F$400</f>
        <v>4.8000000000000001E-2</v>
      </c>
      <c r="R221" s="9">
        <f>0.001*[97]Sheet1!$F$411</f>
        <v>4.7E-2</v>
      </c>
      <c r="S221" s="9">
        <f>0.001*[97]Sheet1!$F$412</f>
        <v>4.7E-2</v>
      </c>
      <c r="T221" s="9">
        <f>0.001*[97]Sheet1!$F$413</f>
        <v>4.7E-2</v>
      </c>
      <c r="U221" s="9">
        <f>0.001*[97]Sheet1!$F$414</f>
        <v>4.7E-2</v>
      </c>
      <c r="V221" s="9">
        <f>0.001*[97]Sheet1!$F$415</f>
        <v>4.8000000000000001E-2</v>
      </c>
      <c r="W221" s="9">
        <f>0.001*[97]Sheet1!$F$416</f>
        <v>4.8000000000000001E-2</v>
      </c>
      <c r="X221" s="9">
        <f>0.001*[97]Sheet1!$F$417</f>
        <v>4.8000000000000001E-2</v>
      </c>
      <c r="Y221" s="9">
        <f>0.001*[97]Sheet1!$F$418</f>
        <v>4.8000000000000001E-2</v>
      </c>
      <c r="Z221" s="44">
        <f>0.001*[97]Sheet1!$F$419</f>
        <v>4.9000000000000002E-2</v>
      </c>
      <c r="AA221" s="35">
        <f t="shared" si="33"/>
        <v>4.9000000000000002E-2</v>
      </c>
      <c r="AB221" s="10">
        <f t="shared" si="34"/>
        <v>4.5999999999999999E-2</v>
      </c>
      <c r="AC221" s="14">
        <f t="shared" si="35"/>
        <v>4.7416666666666683E-2</v>
      </c>
    </row>
    <row r="222" spans="2:29" ht="15" customHeight="1">
      <c r="B222" s="26">
        <v>18</v>
      </c>
      <c r="C222" s="43">
        <f>0.001*[97]Sheet1!$F$420</f>
        <v>4.9000000000000002E-2</v>
      </c>
      <c r="D222" s="9">
        <f>0.001*[97]Sheet1!$F$421</f>
        <v>4.9000000000000002E-2</v>
      </c>
      <c r="E222" s="9">
        <f>0.001*[97]Sheet1!$F$422</f>
        <v>4.9000000000000002E-2</v>
      </c>
      <c r="F222" s="9">
        <f>0.001*[97]Sheet1!$F$423</f>
        <v>4.9000000000000002E-2</v>
      </c>
      <c r="G222" s="9">
        <f>0.001*[97]Sheet1!$F$424</f>
        <v>4.9000000000000002E-2</v>
      </c>
      <c r="H222" s="9">
        <f>0.001*[97]Sheet1!$F$425</f>
        <v>4.9000000000000002E-2</v>
      </c>
      <c r="I222" s="9">
        <f>0.001*[97]Sheet1!$F$426</f>
        <v>4.9000000000000002E-2</v>
      </c>
      <c r="J222" s="9">
        <f>0.001*[97]Sheet1!$F$427</f>
        <v>4.9000000000000002E-2</v>
      </c>
      <c r="K222" s="9">
        <f>0.001*[97]Sheet1!$F$428</f>
        <v>4.9000000000000002E-2</v>
      </c>
      <c r="L222" s="9">
        <f>0.001*[97]Sheet1!$F$429</f>
        <v>4.7E-2</v>
      </c>
      <c r="M222" s="9">
        <f>0.001*[97]Sheet1!$F$430</f>
        <v>4.7E-2</v>
      </c>
      <c r="N222" s="9">
        <f>0.001*[97]Sheet1!$F$431</f>
        <v>4.7E-2</v>
      </c>
      <c r="O222" s="9">
        <f>0.001*[97]Sheet1!$F$432</f>
        <v>4.7E-2</v>
      </c>
      <c r="P222" s="9">
        <f>0.001*[97]Sheet1!$F$433</f>
        <v>4.7E-2</v>
      </c>
      <c r="Q222" s="9">
        <f>0.001*[97]Sheet1!$F$434</f>
        <v>4.5999999999999999E-2</v>
      </c>
      <c r="R222" s="9">
        <f>0.001*[97]Sheet1!$F$435</f>
        <v>4.7E-2</v>
      </c>
      <c r="S222" s="9">
        <f>0.001*[97]Sheet1!$F$436</f>
        <v>4.7E-2</v>
      </c>
      <c r="T222" s="9">
        <f>0.001*[97]Sheet1!$F$437</f>
        <v>4.7E-2</v>
      </c>
      <c r="U222" s="9">
        <f>0.001*[97]Sheet1!$F$438</f>
        <v>4.8000000000000001E-2</v>
      </c>
      <c r="V222" s="9">
        <f>0.001*[97]Sheet1!$F$439</f>
        <v>4.8000000000000001E-2</v>
      </c>
      <c r="W222" s="9">
        <f>0.001*[97]Sheet1!$F$440</f>
        <v>4.9000000000000002E-2</v>
      </c>
      <c r="X222" s="9">
        <f>0.001*[97]Sheet1!$F$441</f>
        <v>4.9000000000000002E-2</v>
      </c>
      <c r="Y222" s="9">
        <f>0.001*[97]Sheet1!$F$442</f>
        <v>4.9000000000000002E-2</v>
      </c>
      <c r="Z222" s="44">
        <f>0.001*[97]Sheet1!$F$443</f>
        <v>4.9000000000000002E-2</v>
      </c>
      <c r="AA222" s="35">
        <f t="shared" si="33"/>
        <v>4.9000000000000002E-2</v>
      </c>
      <c r="AB222" s="10">
        <f t="shared" si="34"/>
        <v>4.5999999999999999E-2</v>
      </c>
      <c r="AC222" s="14">
        <f t="shared" si="35"/>
        <v>4.8125000000000001E-2</v>
      </c>
    </row>
    <row r="223" spans="2:29" ht="15" customHeight="1">
      <c r="B223" s="26">
        <v>19</v>
      </c>
      <c r="C223" s="43">
        <f>0.001*[97]Sheet1!$F$444</f>
        <v>4.9000000000000002E-2</v>
      </c>
      <c r="D223" s="9">
        <f>0.001*[97]Sheet1!$F$445</f>
        <v>4.8000000000000001E-2</v>
      </c>
      <c r="E223" s="9">
        <f>0.001*[97]Sheet1!$F$446</f>
        <v>4.8000000000000001E-2</v>
      </c>
      <c r="F223" s="9">
        <f>0.001*[97]Sheet1!$F$447</f>
        <v>4.8000000000000001E-2</v>
      </c>
      <c r="G223" s="9">
        <f>0.001*[97]Sheet1!$F$448</f>
        <v>4.8000000000000001E-2</v>
      </c>
      <c r="H223" s="9">
        <f>0.001*[97]Sheet1!$F$449</f>
        <v>4.8000000000000001E-2</v>
      </c>
      <c r="I223" s="9">
        <f>0.001*[97]Sheet1!$F$450</f>
        <v>4.8000000000000001E-2</v>
      </c>
      <c r="J223" s="9">
        <f>0.001*[97]Sheet1!$F$451</f>
        <v>4.8000000000000001E-2</v>
      </c>
      <c r="K223" s="9">
        <f>0.001*[97]Sheet1!$F$452</f>
        <v>4.7E-2</v>
      </c>
      <c r="L223" s="9">
        <f>0.001*[97]Sheet1!$F$453</f>
        <v>4.7E-2</v>
      </c>
      <c r="M223" s="9">
        <f>0.001*[97]Sheet1!$F$454</f>
        <v>4.7E-2</v>
      </c>
      <c r="N223" s="9">
        <f>0.001*[97]Sheet1!$F$455</f>
        <v>4.7E-2</v>
      </c>
      <c r="O223" s="9">
        <f>0.001*[97]Sheet1!$F$456</f>
        <v>4.8000000000000001E-2</v>
      </c>
      <c r="P223" s="9">
        <f>0.001*[97]Sheet1!$F$457</f>
        <v>4.7E-2</v>
      </c>
      <c r="Q223" s="9">
        <f>0.001*[97]Sheet1!$F$458</f>
        <v>4.7E-2</v>
      </c>
      <c r="R223" s="9">
        <f>0.001*[97]Sheet1!$F$459</f>
        <v>4.7E-2</v>
      </c>
      <c r="S223" s="9">
        <f>0.001*[97]Sheet1!$F$460</f>
        <v>4.7E-2</v>
      </c>
      <c r="T223" s="9">
        <f>0.001*[97]Sheet1!$F$461</f>
        <v>4.7E-2</v>
      </c>
      <c r="U223" s="9">
        <f>0.001*[97]Sheet1!$F$462</f>
        <v>4.7E-2</v>
      </c>
      <c r="V223" s="9">
        <f>0.001*[97]Sheet1!$F$463</f>
        <v>4.8000000000000001E-2</v>
      </c>
      <c r="W223" s="9">
        <f>0.001*[97]Sheet1!$F$464</f>
        <v>4.8000000000000001E-2</v>
      </c>
      <c r="X223" s="9">
        <f>0.001*[97]Sheet1!$F$465</f>
        <v>4.9000000000000002E-2</v>
      </c>
      <c r="Y223" s="9">
        <f>0.001*[97]Sheet1!$F$466</f>
        <v>4.9000000000000002E-2</v>
      </c>
      <c r="Z223" s="44">
        <f>0.001*[97]Sheet1!$F$467</f>
        <v>4.9000000000000002E-2</v>
      </c>
      <c r="AA223" s="35">
        <f t="shared" si="33"/>
        <v>4.9000000000000002E-2</v>
      </c>
      <c r="AB223" s="10">
        <f t="shared" si="34"/>
        <v>4.7E-2</v>
      </c>
      <c r="AC223" s="14">
        <f t="shared" si="35"/>
        <v>4.7750000000000008E-2</v>
      </c>
    </row>
    <row r="224" spans="2:29" ht="15" customHeight="1">
      <c r="B224" s="28">
        <v>20</v>
      </c>
      <c r="C224" s="47">
        <f>0.001*[97]Sheet1!$F$468</f>
        <v>4.9000000000000002E-2</v>
      </c>
      <c r="D224" s="20">
        <f>0.001*[97]Sheet1!$F$469</f>
        <v>4.9000000000000002E-2</v>
      </c>
      <c r="E224" s="20">
        <f>0.001*[97]Sheet1!$F$470</f>
        <v>0.05</v>
      </c>
      <c r="F224" s="20">
        <f>0.001*[97]Sheet1!$F$471</f>
        <v>0.05</v>
      </c>
      <c r="G224" s="20">
        <f>0.001*[97]Sheet1!$F$472</f>
        <v>4.9000000000000002E-2</v>
      </c>
      <c r="H224" s="20">
        <f>0.001*[97]Sheet1!$F$473</f>
        <v>0.05</v>
      </c>
      <c r="I224" s="20">
        <f>0.001*[97]Sheet1!$F$474</f>
        <v>4.9000000000000002E-2</v>
      </c>
      <c r="J224" s="20">
        <f>0.001*[97]Sheet1!$F$475</f>
        <v>4.9000000000000002E-2</v>
      </c>
      <c r="K224" s="20">
        <f>0.001*[97]Sheet1!$F$476</f>
        <v>4.9000000000000002E-2</v>
      </c>
      <c r="L224" s="20">
        <f>0.001*[97]Sheet1!$F$477</f>
        <v>4.8000000000000001E-2</v>
      </c>
      <c r="M224" s="20">
        <f>0.001*[97]Sheet1!$F$478</f>
        <v>4.7E-2</v>
      </c>
      <c r="N224" s="20">
        <f>0.001*[97]Sheet1!$F$479</f>
        <v>4.7E-2</v>
      </c>
      <c r="O224" s="20">
        <f>0.001*[97]Sheet1!$F$480</f>
        <v>4.7E-2</v>
      </c>
      <c r="P224" s="20">
        <f>0.001*[97]Sheet1!$F$481</f>
        <v>4.7E-2</v>
      </c>
      <c r="Q224" s="20">
        <f>0.001*[97]Sheet1!$F$482</f>
        <v>4.7E-2</v>
      </c>
      <c r="R224" s="20">
        <f>0.001*[97]Sheet1!$F$483</f>
        <v>4.7E-2</v>
      </c>
      <c r="S224" s="20">
        <f>0.001*[97]Sheet1!$F$484</f>
        <v>4.7E-2</v>
      </c>
      <c r="T224" s="20">
        <f>0.001*[97]Sheet1!$F$485</f>
        <v>4.7E-2</v>
      </c>
      <c r="U224" s="20">
        <f>0.001*[97]Sheet1!$F$486</f>
        <v>4.8000000000000001E-2</v>
      </c>
      <c r="V224" s="20">
        <f>0.001*[97]Sheet1!$F$487</f>
        <v>4.8000000000000001E-2</v>
      </c>
      <c r="W224" s="20">
        <f>0.001*[97]Sheet1!$F$488</f>
        <v>4.8000000000000001E-2</v>
      </c>
      <c r="X224" s="20">
        <f>0.001*[97]Sheet1!$F$489</f>
        <v>4.8000000000000001E-2</v>
      </c>
      <c r="Y224" s="20">
        <f>0.001*[97]Sheet1!$F$490</f>
        <v>4.8000000000000001E-2</v>
      </c>
      <c r="Z224" s="48">
        <f>0.001*[97]Sheet1!$F$491</f>
        <v>4.8000000000000001E-2</v>
      </c>
      <c r="AA224" s="37">
        <f t="shared" si="33"/>
        <v>0.05</v>
      </c>
      <c r="AB224" s="21">
        <f t="shared" si="34"/>
        <v>4.7E-2</v>
      </c>
      <c r="AC224" s="22">
        <f t="shared" si="35"/>
        <v>4.8166666666666684E-2</v>
      </c>
    </row>
    <row r="225" spans="2:29" ht="15" customHeight="1">
      <c r="B225" s="26">
        <v>21</v>
      </c>
      <c r="C225" s="43">
        <f>0.001*[97]Sheet1!$F$492</f>
        <v>4.8000000000000001E-2</v>
      </c>
      <c r="D225" s="9">
        <f>0.001*[97]Sheet1!$F$493</f>
        <v>4.8000000000000001E-2</v>
      </c>
      <c r="E225" s="9">
        <f>0.001*[97]Sheet1!$F$494</f>
        <v>4.8000000000000001E-2</v>
      </c>
      <c r="F225" s="9">
        <f>0.001*[97]Sheet1!$F$495</f>
        <v>4.8000000000000001E-2</v>
      </c>
      <c r="G225" s="9">
        <f>0.001*[97]Sheet1!$F$496</f>
        <v>4.8000000000000001E-2</v>
      </c>
      <c r="H225" s="9">
        <f>0.001*[97]Sheet1!$F$497</f>
        <v>4.8000000000000001E-2</v>
      </c>
      <c r="I225" s="9">
        <f>0.001*[97]Sheet1!$F$498</f>
        <v>4.8000000000000001E-2</v>
      </c>
      <c r="J225" s="9">
        <f>0.001*[97]Sheet1!$F$499</f>
        <v>4.8000000000000001E-2</v>
      </c>
      <c r="K225" s="9">
        <f>0.001*[97]Sheet1!$F$500</f>
        <v>4.7E-2</v>
      </c>
      <c r="L225" s="9">
        <f>0.001*[97]Sheet1!$F$501</f>
        <v>4.8000000000000001E-2</v>
      </c>
      <c r="M225" s="9">
        <f>0.001*[97]Sheet1!$F$502</f>
        <v>4.8000000000000001E-2</v>
      </c>
      <c r="N225" s="9">
        <f>0.001*[97]Sheet1!$F$503</f>
        <v>4.8000000000000001E-2</v>
      </c>
      <c r="O225" s="9">
        <f>0.001*[97]Sheet1!$F$504</f>
        <v>4.8000000000000001E-2</v>
      </c>
      <c r="P225" s="9">
        <f>0.001*[97]Sheet1!$F$505</f>
        <v>4.8000000000000001E-2</v>
      </c>
      <c r="Q225" s="9">
        <f>0.001*[97]Sheet1!$F$506</f>
        <v>4.8000000000000001E-2</v>
      </c>
      <c r="R225" s="9">
        <f>0.001*[97]Sheet1!$F$507</f>
        <v>4.8000000000000001E-2</v>
      </c>
      <c r="S225" s="9">
        <f>0.001*[97]Sheet1!$F$508</f>
        <v>4.8000000000000001E-2</v>
      </c>
      <c r="T225" s="9">
        <f>0.001*[97]Sheet1!$F$509</f>
        <v>4.8000000000000001E-2</v>
      </c>
      <c r="U225" s="9">
        <f>0.001*[97]Sheet1!$F$510</f>
        <v>4.8000000000000001E-2</v>
      </c>
      <c r="V225" s="9">
        <f>0.001*[97]Sheet1!$F$511</f>
        <v>4.8000000000000001E-2</v>
      </c>
      <c r="W225" s="9">
        <f>0.001*[97]Sheet1!$F$512</f>
        <v>4.9000000000000002E-2</v>
      </c>
      <c r="X225" s="9">
        <f>0.001*[97]Sheet1!$F$513</f>
        <v>4.9000000000000002E-2</v>
      </c>
      <c r="Y225" s="9">
        <f>0.001*[97]Sheet1!$F$514</f>
        <v>4.9000000000000002E-2</v>
      </c>
      <c r="Z225" s="44">
        <f>0.001*[97]Sheet1!$F$515</f>
        <v>4.9000000000000002E-2</v>
      </c>
      <c r="AA225" s="35">
        <f t="shared" si="33"/>
        <v>4.9000000000000002E-2</v>
      </c>
      <c r="AB225" s="10">
        <f t="shared" si="34"/>
        <v>4.7E-2</v>
      </c>
      <c r="AC225" s="14">
        <f t="shared" si="35"/>
        <v>4.8125000000000001E-2</v>
      </c>
    </row>
    <row r="226" spans="2:29" ht="15" customHeight="1">
      <c r="B226" s="26">
        <v>22</v>
      </c>
      <c r="C226" s="43">
        <f>0.001*[97]Sheet1!$F$516</f>
        <v>4.9000000000000002E-2</v>
      </c>
      <c r="D226" s="9">
        <f>0.001*[97]Sheet1!$F$517</f>
        <v>4.9000000000000002E-2</v>
      </c>
      <c r="E226" s="9">
        <f>0.001*[97]Sheet1!$F$518</f>
        <v>4.9000000000000002E-2</v>
      </c>
      <c r="F226" s="9">
        <f>0.001*[97]Sheet1!$F$519</f>
        <v>4.9000000000000002E-2</v>
      </c>
      <c r="G226" s="9">
        <f>0.001*[97]Sheet1!$F$520</f>
        <v>4.9000000000000002E-2</v>
      </c>
      <c r="H226" s="9">
        <f>0.001*[97]Sheet1!$F$521</f>
        <v>4.9000000000000002E-2</v>
      </c>
      <c r="I226" s="9">
        <f>0.001*[97]Sheet1!$F$522</f>
        <v>4.9000000000000002E-2</v>
      </c>
      <c r="J226" s="9">
        <f>0.001*[97]Sheet1!$F$523</f>
        <v>4.9000000000000002E-2</v>
      </c>
      <c r="K226" s="9">
        <f>0.001*[97]Sheet1!$F$524</f>
        <v>4.9000000000000002E-2</v>
      </c>
      <c r="L226" s="9">
        <f>0.001*[97]Sheet1!$F$525</f>
        <v>4.9000000000000002E-2</v>
      </c>
      <c r="M226" s="9">
        <f>0.001*[97]Sheet1!$F$526</f>
        <v>0.05</v>
      </c>
      <c r="N226" s="9">
        <f>0.001*[97]Sheet1!$F$527</f>
        <v>0.05</v>
      </c>
      <c r="O226" s="9">
        <f>0.001*[97]Sheet1!$F$528</f>
        <v>4.9000000000000002E-2</v>
      </c>
      <c r="P226" s="9">
        <f>0.001*[97]Sheet1!$F$529</f>
        <v>4.8000000000000001E-2</v>
      </c>
      <c r="Q226" s="9">
        <f>0.001*[97]Sheet1!$F$530</f>
        <v>4.8000000000000001E-2</v>
      </c>
      <c r="R226" s="9">
        <f>0.001*[97]Sheet1!$F$531</f>
        <v>4.8000000000000001E-2</v>
      </c>
      <c r="S226" s="9">
        <f>0.001*[97]Sheet1!$F$532</f>
        <v>4.8000000000000001E-2</v>
      </c>
      <c r="T226" s="9">
        <f>0.001*[97]Sheet1!$F$533</f>
        <v>4.8000000000000001E-2</v>
      </c>
      <c r="U226" s="9">
        <f>0.001*[97]Sheet1!$F$534</f>
        <v>4.8000000000000001E-2</v>
      </c>
      <c r="V226" s="9">
        <f>0.001*[97]Sheet1!$F$535</f>
        <v>4.8000000000000001E-2</v>
      </c>
      <c r="W226" s="9">
        <f>0.001*[97]Sheet1!$F$536</f>
        <v>0.05</v>
      </c>
      <c r="X226" s="9">
        <f>0.001*[97]Sheet1!$F$537</f>
        <v>4.8000000000000001E-2</v>
      </c>
      <c r="Y226" s="9">
        <f>0.001*[97]Sheet1!$F$538</f>
        <v>4.8000000000000001E-2</v>
      </c>
      <c r="Z226" s="44">
        <f>0.001*[97]Sheet1!$F$539</f>
        <v>4.8000000000000001E-2</v>
      </c>
      <c r="AA226" s="35">
        <f t="shared" si="33"/>
        <v>0.05</v>
      </c>
      <c r="AB226" s="10">
        <f t="shared" si="34"/>
        <v>4.8000000000000001E-2</v>
      </c>
      <c r="AC226" s="14">
        <f t="shared" si="35"/>
        <v>4.8708333333333353E-2</v>
      </c>
    </row>
    <row r="227" spans="2:29" ht="15" customHeight="1">
      <c r="B227" s="26">
        <v>23</v>
      </c>
      <c r="C227" s="43">
        <f>0.001*[97]Sheet1!$F$540</f>
        <v>4.8000000000000001E-2</v>
      </c>
      <c r="D227" s="9">
        <f>0.001*[97]Sheet1!$F$541</f>
        <v>4.9000000000000002E-2</v>
      </c>
      <c r="E227" s="9">
        <f>0.001*[97]Sheet1!$F$542</f>
        <v>4.9000000000000002E-2</v>
      </c>
      <c r="F227" s="9">
        <f>0.001*[97]Sheet1!$F$543</f>
        <v>4.8000000000000001E-2</v>
      </c>
      <c r="G227" s="9">
        <f>0.001*[97]Sheet1!$F$544</f>
        <v>4.8000000000000001E-2</v>
      </c>
      <c r="H227" s="9">
        <f>0.001*[97]Sheet1!$F$545</f>
        <v>4.8000000000000001E-2</v>
      </c>
      <c r="I227" s="9">
        <f>0.001*[97]Sheet1!$F$546</f>
        <v>4.9000000000000002E-2</v>
      </c>
      <c r="J227" s="9">
        <f>0.001*[97]Sheet1!$F$547</f>
        <v>0.05</v>
      </c>
      <c r="K227" s="9">
        <f>0.001*[97]Sheet1!$F$548</f>
        <v>4.8000000000000001E-2</v>
      </c>
      <c r="L227" s="9">
        <f>0.001*[97]Sheet1!$F$549</f>
        <v>4.8000000000000001E-2</v>
      </c>
      <c r="M227" s="9">
        <f>0.001*[97]Sheet1!$F$550</f>
        <v>4.7E-2</v>
      </c>
      <c r="N227" s="9">
        <f>0.001*[97]Sheet1!$F$551</f>
        <v>4.7E-2</v>
      </c>
      <c r="O227" s="9">
        <f>0.001*[97]Sheet1!$F$552</f>
        <v>4.7E-2</v>
      </c>
      <c r="P227" s="9">
        <f>0.001*[97]Sheet1!$F$553</f>
        <v>4.7E-2</v>
      </c>
      <c r="Q227" s="9">
        <f>0.001*[97]Sheet1!$F$554</f>
        <v>4.7E-2</v>
      </c>
      <c r="R227" s="9">
        <f>0.001*[97]Sheet1!$F$555</f>
        <v>4.8000000000000001E-2</v>
      </c>
      <c r="S227" s="9">
        <f>0.001*[97]Sheet1!$F$556</f>
        <v>4.8000000000000001E-2</v>
      </c>
      <c r="T227" s="9">
        <f>0.001*[97]Sheet1!$F$557</f>
        <v>4.8000000000000001E-2</v>
      </c>
      <c r="U227" s="9">
        <f>0.001*[97]Sheet1!$F$558</f>
        <v>4.8000000000000001E-2</v>
      </c>
      <c r="V227" s="9">
        <f>0.001*[97]Sheet1!$F$559</f>
        <v>4.8000000000000001E-2</v>
      </c>
      <c r="W227" s="9">
        <f>0.001*[97]Sheet1!$F$560</f>
        <v>4.8000000000000001E-2</v>
      </c>
      <c r="X227" s="9">
        <f>0.001*[97]Sheet1!$F$561</f>
        <v>4.8000000000000001E-2</v>
      </c>
      <c r="Y227" s="9">
        <f>0.001*[97]Sheet1!$F$562</f>
        <v>4.9000000000000002E-2</v>
      </c>
      <c r="Z227" s="44">
        <f>0.001*[97]Sheet1!$F$563</f>
        <v>4.9000000000000002E-2</v>
      </c>
      <c r="AA227" s="35">
        <f t="shared" si="33"/>
        <v>0.05</v>
      </c>
      <c r="AB227" s="10">
        <f t="shared" si="34"/>
        <v>4.7E-2</v>
      </c>
      <c r="AC227" s="14">
        <f t="shared" si="35"/>
        <v>4.8083333333333339E-2</v>
      </c>
    </row>
    <row r="228" spans="2:29" ht="15" customHeight="1">
      <c r="B228" s="26">
        <v>24</v>
      </c>
      <c r="C228" s="43">
        <f>0.001*[97]Sheet1!$F$564</f>
        <v>4.9000000000000002E-2</v>
      </c>
      <c r="D228" s="9">
        <f>0.001*[97]Sheet1!$F$565</f>
        <v>4.9000000000000002E-2</v>
      </c>
      <c r="E228" s="9">
        <f>0.001*[97]Sheet1!$F$566</f>
        <v>4.9000000000000002E-2</v>
      </c>
      <c r="F228" s="9">
        <f>0.001*[97]Sheet1!$F$567</f>
        <v>4.9000000000000002E-2</v>
      </c>
      <c r="G228" s="9">
        <f>0.001*[97]Sheet1!$F$568</f>
        <v>4.9000000000000002E-2</v>
      </c>
      <c r="H228" s="9">
        <f>0.001*[97]Sheet1!$F$569</f>
        <v>4.8000000000000001E-2</v>
      </c>
      <c r="I228" s="9">
        <f>0.001*[97]Sheet1!$F$570</f>
        <v>4.8000000000000001E-2</v>
      </c>
      <c r="J228" s="9">
        <f>0.001*[97]Sheet1!$F$571</f>
        <v>4.8000000000000001E-2</v>
      </c>
      <c r="K228" s="9">
        <f>0.001*[97]Sheet1!$F$572</f>
        <v>4.8000000000000001E-2</v>
      </c>
      <c r="L228" s="9">
        <f>0.001*[97]Sheet1!$F$573</f>
        <v>4.7E-2</v>
      </c>
      <c r="M228" s="9">
        <f>0.001*[97]Sheet1!$F$574</f>
        <v>4.7E-2</v>
      </c>
      <c r="N228" s="9">
        <f>0.001*[97]Sheet1!$F$575</f>
        <v>4.7E-2</v>
      </c>
      <c r="O228" s="9">
        <f>0.001*[97]Sheet1!$F$576</f>
        <v>4.7E-2</v>
      </c>
      <c r="P228" s="9">
        <f>0.001*[97]Sheet1!$F$577</f>
        <v>4.7E-2</v>
      </c>
      <c r="Q228" s="9">
        <f>0.001*[97]Sheet1!$F$578</f>
        <v>4.7E-2</v>
      </c>
      <c r="R228" s="9">
        <f>0.001*[97]Sheet1!$F$579</f>
        <v>4.8000000000000001E-2</v>
      </c>
      <c r="S228" s="9">
        <f>0.001*[97]Sheet1!$F$580</f>
        <v>4.8000000000000001E-2</v>
      </c>
      <c r="T228" s="9">
        <f>0.001*[97]Sheet1!$F$581</f>
        <v>4.7E-2</v>
      </c>
      <c r="U228" s="9">
        <f>0.001*[97]Sheet1!$F$582</f>
        <v>4.8000000000000001E-2</v>
      </c>
      <c r="V228" s="9">
        <f>0.001*[97]Sheet1!$F$583</f>
        <v>4.8000000000000001E-2</v>
      </c>
      <c r="W228" s="9">
        <f>0.001*[97]Sheet1!$F$584</f>
        <v>4.8000000000000001E-2</v>
      </c>
      <c r="X228" s="9">
        <f>0.001*[97]Sheet1!$F$585</f>
        <v>4.8000000000000001E-2</v>
      </c>
      <c r="Y228" s="9">
        <f>0.001*[97]Sheet1!$F$586</f>
        <v>4.8000000000000001E-2</v>
      </c>
      <c r="Z228" s="44">
        <f>0.001*[97]Sheet1!$F$587</f>
        <v>4.8000000000000001E-2</v>
      </c>
      <c r="AA228" s="35">
        <f t="shared" si="33"/>
        <v>4.9000000000000002E-2</v>
      </c>
      <c r="AB228" s="10">
        <f t="shared" si="34"/>
        <v>4.7E-2</v>
      </c>
      <c r="AC228" s="14">
        <f t="shared" si="35"/>
        <v>4.7916666666666684E-2</v>
      </c>
    </row>
    <row r="229" spans="2:29" ht="15" customHeight="1">
      <c r="B229" s="26">
        <v>25</v>
      </c>
      <c r="C229" s="43">
        <f>0.001*[97]Sheet1!$F$588</f>
        <v>4.8000000000000001E-2</v>
      </c>
      <c r="D229" s="9">
        <f>0.001*[97]Sheet1!$F$589</f>
        <v>4.8000000000000001E-2</v>
      </c>
      <c r="E229" s="9">
        <f>0.001*[97]Sheet1!$F$590</f>
        <v>4.8000000000000001E-2</v>
      </c>
      <c r="F229" s="9">
        <f>0.001*[97]Sheet1!$F$591</f>
        <v>4.8000000000000001E-2</v>
      </c>
      <c r="G229" s="9">
        <f>0.001*[97]Sheet1!$F$592</f>
        <v>4.8000000000000001E-2</v>
      </c>
      <c r="H229" s="9">
        <f>0.001*[97]Sheet1!$F$593</f>
        <v>4.8000000000000001E-2</v>
      </c>
      <c r="I229" s="9">
        <f>0.001*[97]Sheet1!$F$594</f>
        <v>4.9000000000000002E-2</v>
      </c>
      <c r="J229" s="9">
        <f>0.001*[97]Sheet1!$F$595</f>
        <v>4.9000000000000002E-2</v>
      </c>
      <c r="K229" s="9">
        <f>0.001*[97]Sheet1!$F$596</f>
        <v>4.8000000000000001E-2</v>
      </c>
      <c r="L229" s="9">
        <f>0.001*[97]Sheet1!$F$597</f>
        <v>4.8000000000000001E-2</v>
      </c>
      <c r="M229" s="9">
        <f>0.001*[97]Sheet1!$F$598</f>
        <v>4.7E-2</v>
      </c>
      <c r="N229" s="9">
        <f>0.001*[97]Sheet1!$F$599</f>
        <v>4.7E-2</v>
      </c>
      <c r="O229" s="9">
        <f>0.001*[97]Sheet1!$F$600</f>
        <v>4.7E-2</v>
      </c>
      <c r="P229" s="9">
        <f>0.001*[97]Sheet1!$F$601</f>
        <v>4.5999999999999999E-2</v>
      </c>
      <c r="Q229" s="9">
        <f>0.001*[97]Sheet1!$F$602</f>
        <v>4.7E-2</v>
      </c>
      <c r="R229" s="9">
        <f>0.001*[97]Sheet1!$F$603</f>
        <v>4.7E-2</v>
      </c>
      <c r="S229" s="9">
        <f>0.001*[97]Sheet1!$F$604</f>
        <v>4.7E-2</v>
      </c>
      <c r="T229" s="9">
        <f>0.001*[97]Sheet1!$F$605</f>
        <v>4.7E-2</v>
      </c>
      <c r="U229" s="9">
        <f>0.001*[97]Sheet1!$F$606</f>
        <v>4.7E-2</v>
      </c>
      <c r="V229" s="9">
        <f>0.001*[97]Sheet1!$F$607</f>
        <v>4.7E-2</v>
      </c>
      <c r="W229" s="9">
        <f>0.001*[98]Sheet1!$F$608</f>
        <v>4.9000000000000002E-2</v>
      </c>
      <c r="X229" s="9">
        <f>0.001*[97]Sheet1!$F$609</f>
        <v>4.8000000000000001E-2</v>
      </c>
      <c r="Y229" s="9">
        <f>0.001*[97]Sheet1!$F$610</f>
        <v>4.8000000000000001E-2</v>
      </c>
      <c r="Z229" s="44">
        <f>0.001*[97]Sheet1!$F$611</f>
        <v>4.8000000000000001E-2</v>
      </c>
      <c r="AA229" s="35">
        <f t="shared" si="33"/>
        <v>4.9000000000000002E-2</v>
      </c>
      <c r="AB229" s="10">
        <f t="shared" si="34"/>
        <v>4.5999999999999999E-2</v>
      </c>
      <c r="AC229" s="14">
        <f t="shared" si="35"/>
        <v>4.7666666666666684E-2</v>
      </c>
    </row>
    <row r="230" spans="2:29" ht="15" customHeight="1">
      <c r="B230" s="27">
        <v>26</v>
      </c>
      <c r="C230" s="45">
        <f>0.001*[97]Sheet1!$F$612</f>
        <v>4.8000000000000001E-2</v>
      </c>
      <c r="D230" s="17">
        <f>0.001*[97]Sheet1!$F$613</f>
        <v>4.8000000000000001E-2</v>
      </c>
      <c r="E230" s="17">
        <f>0.001*[97]Sheet1!$F$614</f>
        <v>4.8000000000000001E-2</v>
      </c>
      <c r="F230" s="17">
        <f>0.001*[97]Sheet1!$F$615</f>
        <v>4.8000000000000001E-2</v>
      </c>
      <c r="G230" s="17">
        <f>0.001*[97]Sheet1!$F$616</f>
        <v>4.8000000000000001E-2</v>
      </c>
      <c r="H230" s="17">
        <f>0.001*[97]Sheet1!$F$617</f>
        <v>4.8000000000000001E-2</v>
      </c>
      <c r="I230" s="17">
        <f>0.001*[97]Sheet1!$F$618</f>
        <v>4.8000000000000001E-2</v>
      </c>
      <c r="J230" s="17">
        <f>0.001*[97]Sheet1!$F$619</f>
        <v>4.8000000000000001E-2</v>
      </c>
      <c r="K230" s="17">
        <f>0.001*[97]Sheet1!$F$620</f>
        <v>4.7E-2</v>
      </c>
      <c r="L230" s="17">
        <f>0.001*[97]Sheet1!$F$621</f>
        <v>4.7E-2</v>
      </c>
      <c r="M230" s="17">
        <f>0.001*[97]Sheet1!$F$622</f>
        <v>4.7E-2</v>
      </c>
      <c r="N230" s="17">
        <f>0.001*[97]Sheet1!$F$623</f>
        <v>4.7E-2</v>
      </c>
      <c r="O230" s="17">
        <f>0.001*[97]Sheet1!$F$624</f>
        <v>4.7E-2</v>
      </c>
      <c r="P230" s="17">
        <f>0.001*[97]Sheet1!$F$625</f>
        <v>4.5999999999999999E-2</v>
      </c>
      <c r="Q230" s="17">
        <f>0.001*[97]Sheet1!$F$626</f>
        <v>4.5999999999999999E-2</v>
      </c>
      <c r="R230" s="17">
        <f>0.001*[97]Sheet1!$F$627</f>
        <v>4.5999999999999999E-2</v>
      </c>
      <c r="S230" s="17">
        <f>0.001*[97]Sheet1!$F$628</f>
        <v>4.7E-2</v>
      </c>
      <c r="T230" s="17">
        <f>0.001*[97]Sheet1!$F$629</f>
        <v>4.7E-2</v>
      </c>
      <c r="U230" s="17">
        <f>0.001*[97]Sheet1!$F$630</f>
        <v>4.7E-2</v>
      </c>
      <c r="V230" s="17">
        <f>0.001*[97]Sheet1!$F$631</f>
        <v>4.8000000000000001E-2</v>
      </c>
      <c r="W230" s="17">
        <f>0.001*[97]Sheet1!$F$632</f>
        <v>4.8000000000000001E-2</v>
      </c>
      <c r="X230" s="17">
        <f>0.001*[97]Sheet1!$F$633</f>
        <v>4.8000000000000001E-2</v>
      </c>
      <c r="Y230" s="17">
        <f>0.001*[97]Sheet1!$F$634</f>
        <v>4.8000000000000001E-2</v>
      </c>
      <c r="Z230" s="46">
        <f>0.001*[97]Sheet1!$F$635</f>
        <v>4.8000000000000001E-2</v>
      </c>
      <c r="AA230" s="36">
        <f t="shared" si="33"/>
        <v>4.8000000000000001E-2</v>
      </c>
      <c r="AB230" s="18">
        <f t="shared" si="34"/>
        <v>4.5999999999999999E-2</v>
      </c>
      <c r="AC230" s="19">
        <f t="shared" si="35"/>
        <v>4.7416666666666683E-2</v>
      </c>
    </row>
    <row r="231" spans="2:29" ht="15" customHeight="1">
      <c r="B231" s="26">
        <v>27</v>
      </c>
      <c r="C231" s="43">
        <f>0.001*[97]Sheet1!$F$636</f>
        <v>4.8000000000000001E-2</v>
      </c>
      <c r="D231" s="9">
        <f>0.001*[97]Sheet1!$F$637</f>
        <v>4.8000000000000001E-2</v>
      </c>
      <c r="E231" s="9">
        <f>0.001*[97]Sheet1!$F$638</f>
        <v>4.8000000000000001E-2</v>
      </c>
      <c r="F231" s="9">
        <f>0.001*[97]Sheet1!$F$639</f>
        <v>4.9000000000000002E-2</v>
      </c>
      <c r="G231" s="9">
        <f>0.001*[97]Sheet1!$F$640</f>
        <v>4.9000000000000002E-2</v>
      </c>
      <c r="H231" s="9">
        <f>0.001*[97]Sheet1!$F$641</f>
        <v>4.8000000000000001E-2</v>
      </c>
      <c r="I231" s="9">
        <f>0.001*[97]Sheet1!$F$642</f>
        <v>4.8000000000000001E-2</v>
      </c>
      <c r="J231" s="9">
        <f>0.001*[97]Sheet1!$F$643</f>
        <v>4.8000000000000001E-2</v>
      </c>
      <c r="K231" s="9">
        <f>0.001*[97]Sheet1!$F$644</f>
        <v>4.8000000000000001E-2</v>
      </c>
      <c r="L231" s="9">
        <f>0.001*[97]Sheet1!$F$645</f>
        <v>4.7E-2</v>
      </c>
      <c r="M231" s="9">
        <f>0.001*[97]Sheet1!$F$646</f>
        <v>4.7E-2</v>
      </c>
      <c r="N231" s="9">
        <f>0.001*[97]Sheet1!$F$647</f>
        <v>4.7E-2</v>
      </c>
      <c r="O231" s="9">
        <f>0.001*[97]Sheet1!$F$648</f>
        <v>4.7E-2</v>
      </c>
      <c r="P231" s="9">
        <f>0.001*[97]Sheet1!$F$649</f>
        <v>4.7E-2</v>
      </c>
      <c r="Q231" s="9">
        <f>0.001*[97]Sheet1!$F$650</f>
        <v>4.7E-2</v>
      </c>
      <c r="R231" s="9">
        <f>0.001*[97]Sheet1!$F$651</f>
        <v>4.7E-2</v>
      </c>
      <c r="S231" s="9">
        <f>0.001*[97]Sheet1!$F$652</f>
        <v>5.1000000000000004E-2</v>
      </c>
      <c r="T231" s="9">
        <f>0.001*[97]Sheet1!$F$653</f>
        <v>5.2000000000000005E-2</v>
      </c>
      <c r="U231" s="9">
        <f>0.001*[97]Sheet1!$F$654</f>
        <v>5.1000000000000004E-2</v>
      </c>
      <c r="V231" s="9">
        <f>0.001*[97]Sheet1!$F$655</f>
        <v>0.05</v>
      </c>
      <c r="W231" s="9">
        <f>0.001*[97]Sheet1!$F$656</f>
        <v>4.9000000000000002E-2</v>
      </c>
      <c r="X231" s="9">
        <f>0.001*[97]Sheet1!$F$657</f>
        <v>5.1000000000000004E-2</v>
      </c>
      <c r="Y231" s="9">
        <f>0.001*[97]Sheet1!$F$658</f>
        <v>5.1000000000000004E-2</v>
      </c>
      <c r="Z231" s="44">
        <f>0.001*[97]Sheet1!$F$659</f>
        <v>4.9000000000000002E-2</v>
      </c>
      <c r="AA231" s="35">
        <f t="shared" si="33"/>
        <v>5.2000000000000005E-2</v>
      </c>
      <c r="AB231" s="10">
        <f t="shared" si="34"/>
        <v>4.7E-2</v>
      </c>
      <c r="AC231" s="14">
        <f t="shared" si="35"/>
        <v>4.8625000000000002E-2</v>
      </c>
    </row>
    <row r="232" spans="2:29" ht="15" customHeight="1">
      <c r="B232" s="26">
        <v>28</v>
      </c>
      <c r="C232" s="43">
        <f>0.001*[97]Sheet1!$F$660</f>
        <v>4.8000000000000001E-2</v>
      </c>
      <c r="D232" s="9">
        <f>0.001*[97]Sheet1!$F$661</f>
        <v>4.8000000000000001E-2</v>
      </c>
      <c r="E232" s="9">
        <f>0.001*[97]Sheet1!$F$662</f>
        <v>4.8000000000000001E-2</v>
      </c>
      <c r="F232" s="9">
        <f>0.001*[97]Sheet1!$F$663</f>
        <v>4.8000000000000001E-2</v>
      </c>
      <c r="G232" s="9">
        <f>0.001*[97]Sheet1!$F$664</f>
        <v>4.8000000000000001E-2</v>
      </c>
      <c r="H232" s="9">
        <f>0.001*[97]Sheet1!$F$665</f>
        <v>4.7E-2</v>
      </c>
      <c r="I232" s="9">
        <f>0.001*[97]Sheet1!$F$666</f>
        <v>4.8000000000000001E-2</v>
      </c>
      <c r="J232" s="9">
        <f>0.001*[97]Sheet1!$F$667</f>
        <v>4.8000000000000001E-2</v>
      </c>
      <c r="K232" s="9">
        <f>0.001*[97]Sheet1!$F$668</f>
        <v>4.7E-2</v>
      </c>
      <c r="L232" s="9">
        <f>0.001*[97]Sheet1!$F$669</f>
        <v>4.7E-2</v>
      </c>
      <c r="M232" s="9">
        <f>0.001*[97]Sheet1!$F$670</f>
        <v>4.7E-2</v>
      </c>
      <c r="N232" s="9">
        <f>0.001*[97]Sheet1!$F$671</f>
        <v>4.7E-2</v>
      </c>
      <c r="O232" s="9">
        <f>0.001*[97]Sheet1!$F$672</f>
        <v>4.7E-2</v>
      </c>
      <c r="P232" s="9">
        <f>0.001*[97]Sheet1!$F$673</f>
        <v>4.7E-2</v>
      </c>
      <c r="Q232" s="9">
        <f>0.001*[97]Sheet1!$F$674</f>
        <v>4.8000000000000001E-2</v>
      </c>
      <c r="R232" s="9">
        <f>0.001*[97]Sheet1!$F$675</f>
        <v>4.7E-2</v>
      </c>
      <c r="S232" s="9">
        <f>0.001*[97]Sheet1!$F$676</f>
        <v>4.7E-2</v>
      </c>
      <c r="T232" s="9">
        <f>0.001*[97]Sheet1!$F$677</f>
        <v>4.8000000000000001E-2</v>
      </c>
      <c r="U232" s="9">
        <f>0.001*[97]Sheet1!$F$678</f>
        <v>4.8000000000000001E-2</v>
      </c>
      <c r="V232" s="9">
        <f>0.001*[97]Sheet1!$F$679</f>
        <v>4.8000000000000001E-2</v>
      </c>
      <c r="W232" s="9">
        <f>0.001*[97]Sheet1!$F$680</f>
        <v>4.8000000000000001E-2</v>
      </c>
      <c r="X232" s="9">
        <f>0.001*[97]Sheet1!$F$681</f>
        <v>4.8000000000000001E-2</v>
      </c>
      <c r="Y232" s="9">
        <f>0.001*[97]Sheet1!$F$682</f>
        <v>4.8000000000000001E-2</v>
      </c>
      <c r="Z232" s="44">
        <f>0.001*[97]Sheet1!$F$683</f>
        <v>4.8000000000000001E-2</v>
      </c>
      <c r="AA232" s="35">
        <f t="shared" si="33"/>
        <v>4.8000000000000001E-2</v>
      </c>
      <c r="AB232" s="10">
        <f t="shared" si="34"/>
        <v>4.7E-2</v>
      </c>
      <c r="AC232" s="14">
        <f t="shared" si="35"/>
        <v>4.7625000000000021E-2</v>
      </c>
    </row>
    <row r="233" spans="2:29" ht="15" customHeight="1">
      <c r="B233" s="26">
        <v>29</v>
      </c>
      <c r="C233" s="43">
        <f>0.001*[97]Sheet1!$F$684</f>
        <v>4.8000000000000001E-2</v>
      </c>
      <c r="D233" s="9">
        <f>0.001*[97]Sheet1!$F$685</f>
        <v>4.8000000000000001E-2</v>
      </c>
      <c r="E233" s="9">
        <f>0.001*[97]Sheet1!$F$686</f>
        <v>4.8000000000000001E-2</v>
      </c>
      <c r="F233" s="9">
        <f>0.001*[97]Sheet1!$F$687</f>
        <v>4.8000000000000001E-2</v>
      </c>
      <c r="G233" s="9">
        <f>0.001*[97]Sheet1!$F$688</f>
        <v>4.8000000000000001E-2</v>
      </c>
      <c r="H233" s="9">
        <f>0.001*[97]Sheet1!$F$689</f>
        <v>4.9000000000000002E-2</v>
      </c>
      <c r="I233" s="9">
        <f>0.001*[97]Sheet1!$F$690</f>
        <v>4.9000000000000002E-2</v>
      </c>
      <c r="J233" s="9">
        <f>0.001*[97]Sheet1!$F$691</f>
        <v>4.9000000000000002E-2</v>
      </c>
      <c r="K233" s="9">
        <f>0.001*[97]Sheet1!$F$692</f>
        <v>4.8000000000000001E-2</v>
      </c>
      <c r="L233" s="9">
        <f>0.001*[97]Sheet1!$F$693</f>
        <v>4.8000000000000001E-2</v>
      </c>
      <c r="M233" s="9">
        <f>0.001*[97]Sheet1!$F$694</f>
        <v>4.7E-2</v>
      </c>
      <c r="N233" s="9">
        <f>0.001*[97]Sheet1!$F$695</f>
        <v>4.7E-2</v>
      </c>
      <c r="O233" s="9">
        <f>0.001*[97]Sheet1!$F$696</f>
        <v>4.7E-2</v>
      </c>
      <c r="P233" s="9">
        <f>0.001*[97]Sheet1!$F$697</f>
        <v>4.7E-2</v>
      </c>
      <c r="Q233" s="9">
        <f>0.001*[97]Sheet1!$F$698</f>
        <v>4.7E-2</v>
      </c>
      <c r="R233" s="9">
        <f>0.001*[97]Sheet1!$F$699</f>
        <v>4.8000000000000001E-2</v>
      </c>
      <c r="S233" s="9">
        <f>0.001*[97]Sheet1!$F$700</f>
        <v>4.7E-2</v>
      </c>
      <c r="T233" s="9">
        <f>0.001*[97]Sheet1!$F$701</f>
        <v>4.8000000000000001E-2</v>
      </c>
      <c r="U233" s="9">
        <f>0.001*[97]Sheet1!$F$702</f>
        <v>4.8000000000000001E-2</v>
      </c>
      <c r="V233" s="9">
        <f>0.001*[97]Sheet1!$F$703</f>
        <v>4.8000000000000001E-2</v>
      </c>
      <c r="W233" s="9">
        <f>0.001*[97]Sheet1!$F$704</f>
        <v>4.9000000000000002E-2</v>
      </c>
      <c r="X233" s="9">
        <f>0.001*[97]Sheet1!$F$705</f>
        <v>4.9000000000000002E-2</v>
      </c>
      <c r="Y233" s="9">
        <f>0.001*[97]Sheet1!$F$706</f>
        <v>4.9000000000000002E-2</v>
      </c>
      <c r="Z233" s="44">
        <f>0.001*[97]Sheet1!$F$707</f>
        <v>4.9000000000000002E-2</v>
      </c>
      <c r="AA233" s="35">
        <f t="shared" si="33"/>
        <v>4.9000000000000002E-2</v>
      </c>
      <c r="AB233" s="10">
        <f t="shared" si="34"/>
        <v>4.7E-2</v>
      </c>
      <c r="AC233" s="14">
        <f t="shared" si="35"/>
        <v>4.804166666666667E-2</v>
      </c>
    </row>
    <row r="234" spans="2:29" ht="15" customHeight="1">
      <c r="B234" s="28">
        <v>30</v>
      </c>
      <c r="C234" s="47">
        <f>0.001*[97]Sheet1!$F$708</f>
        <v>0.05</v>
      </c>
      <c r="D234" s="20">
        <f>0.001*[97]Sheet1!$F$709</f>
        <v>5.2999999999999999E-2</v>
      </c>
      <c r="E234" s="20">
        <f>0.001*[97]Sheet1!$F$710</f>
        <v>5.2999999999999999E-2</v>
      </c>
      <c r="F234" s="20">
        <f>0.001*[97]Sheet1!$F$711</f>
        <v>5.2999999999999999E-2</v>
      </c>
      <c r="G234" s="20">
        <f>0.001*[97]Sheet1!$F$712</f>
        <v>5.3999999999999999E-2</v>
      </c>
      <c r="H234" s="20">
        <f>0.001*[97]Sheet1!$F$713</f>
        <v>5.5E-2</v>
      </c>
      <c r="I234" s="20">
        <f>0.001*[97]Sheet1!$F$714</f>
        <v>5.5E-2</v>
      </c>
      <c r="J234" s="20">
        <f>0.001*[97]Sheet1!$F$715</f>
        <v>5.2999999999999999E-2</v>
      </c>
      <c r="K234" s="20">
        <f>0.001*[97]Sheet1!$F$716</f>
        <v>5.5E-2</v>
      </c>
      <c r="L234" s="20">
        <f>0.001*[97]Sheet1!$F$717</f>
        <v>5.3999999999999999E-2</v>
      </c>
      <c r="M234" s="20">
        <f>0.001*[97]Sheet1!$F$718</f>
        <v>5.2999999999999999E-2</v>
      </c>
      <c r="N234" s="20">
        <f>0.001*[97]Sheet1!$F$719</f>
        <v>5.2000000000000005E-2</v>
      </c>
      <c r="O234" s="20">
        <f>0.001*[97]Sheet1!$F$720</f>
        <v>4.9000000000000002E-2</v>
      </c>
      <c r="P234" s="20">
        <f>0.001*[97]Sheet1!$F$721</f>
        <v>4.9000000000000002E-2</v>
      </c>
      <c r="Q234" s="20">
        <f>0.001*[97]Sheet1!$F$722</f>
        <v>4.7E-2</v>
      </c>
      <c r="R234" s="20">
        <f>0.001*[97]Sheet1!$F$723</f>
        <v>4.8000000000000001E-2</v>
      </c>
      <c r="S234" s="20">
        <f>0.001*[97]Sheet1!$F$724</f>
        <v>4.7E-2</v>
      </c>
      <c r="T234" s="20">
        <f>0.001*[97]Sheet1!$F$725</f>
        <v>4.7E-2</v>
      </c>
      <c r="U234" s="20">
        <f>0.001*[97]Sheet1!$F$726</f>
        <v>4.8000000000000001E-2</v>
      </c>
      <c r="V234" s="20">
        <f>0.001*[97]Sheet1!$F$727</f>
        <v>4.7E-2</v>
      </c>
      <c r="W234" s="20">
        <f>0.001*[97]Sheet1!$F$728</f>
        <v>4.7E-2</v>
      </c>
      <c r="X234" s="20">
        <f>0.001*[97]Sheet1!$F$729</f>
        <v>4.7E-2</v>
      </c>
      <c r="Y234" s="20">
        <f>0.001*[97]Sheet1!$F$730</f>
        <v>4.7E-2</v>
      </c>
      <c r="Z234" s="48">
        <f>0.001*[97]Sheet1!$F$731</f>
        <v>4.7E-2</v>
      </c>
      <c r="AA234" s="37">
        <f t="shared" si="33"/>
        <v>5.5E-2</v>
      </c>
      <c r="AB234" s="21">
        <f t="shared" si="34"/>
        <v>4.7E-2</v>
      </c>
      <c r="AC234" s="22">
        <f t="shared" si="35"/>
        <v>5.0416666666666672E-2</v>
      </c>
    </row>
    <row r="235" spans="2:29" ht="15" customHeight="1">
      <c r="B235" s="29">
        <v>31</v>
      </c>
      <c r="C235" s="49">
        <f>0.001*[97]Sheet1!$F$732</f>
        <v>4.8000000000000001E-2</v>
      </c>
      <c r="D235" s="11">
        <f>0.001*[97]Sheet1!$F$733</f>
        <v>4.8000000000000001E-2</v>
      </c>
      <c r="E235" s="11">
        <f>0.001*[97]Sheet1!$F$734</f>
        <v>4.7E-2</v>
      </c>
      <c r="F235" s="11">
        <f>0.001*[97]Sheet1!$F$735</f>
        <v>4.7E-2</v>
      </c>
      <c r="G235" s="11">
        <f>0.001*[97]Sheet1!$F$736</f>
        <v>4.7E-2</v>
      </c>
      <c r="H235" s="11">
        <f>0.001*[97]Sheet1!$F$737</f>
        <v>4.7E-2</v>
      </c>
      <c r="I235" s="11">
        <f>0.001*[97]Sheet1!$F$738</f>
        <v>4.8000000000000001E-2</v>
      </c>
      <c r="J235" s="11">
        <f>0.001*[97]Sheet1!$F$739</f>
        <v>4.8000000000000001E-2</v>
      </c>
      <c r="K235" s="11">
        <f>0.001*[97]Sheet1!$F$740</f>
        <v>4.7E-2</v>
      </c>
      <c r="L235" s="11">
        <f>0.001*[97]Sheet1!$F$741</f>
        <v>4.7E-2</v>
      </c>
      <c r="M235" s="11">
        <f>0.001*[97]Sheet1!$F$742</f>
        <v>4.7E-2</v>
      </c>
      <c r="N235" s="11">
        <f>0.001*[97]Sheet1!$F$743</f>
        <v>4.7E-2</v>
      </c>
      <c r="O235" s="11">
        <f>0.001*[97]Sheet1!$F$744</f>
        <v>4.7E-2</v>
      </c>
      <c r="P235" s="11">
        <f>0.001*[97]Sheet1!$F$745</f>
        <v>4.5999999999999999E-2</v>
      </c>
      <c r="Q235" s="11">
        <f>0.001*[97]Sheet1!$F$746</f>
        <v>4.7E-2</v>
      </c>
      <c r="R235" s="11">
        <f>0.001*[97]Sheet1!$F$747</f>
        <v>4.5999999999999999E-2</v>
      </c>
      <c r="S235" s="11">
        <f>0.001*[97]Sheet1!$F$748</f>
        <v>4.7E-2</v>
      </c>
      <c r="T235" s="11">
        <f>0.001*[97]Sheet1!$F$749</f>
        <v>4.7E-2</v>
      </c>
      <c r="U235" s="11">
        <f>0.001*[97]Sheet1!$F$750</f>
        <v>4.7E-2</v>
      </c>
      <c r="V235" s="11">
        <f>0.001*[97]Sheet1!$F$751</f>
        <v>4.7E-2</v>
      </c>
      <c r="W235" s="11">
        <f>0.001*[97]Sheet1!$F$752</f>
        <v>4.7E-2</v>
      </c>
      <c r="X235" s="11">
        <f>0.001*[97]Sheet1!$F$753</f>
        <v>4.7E-2</v>
      </c>
      <c r="Y235" s="11">
        <f>0.001*[97]Sheet1!$F$754</f>
        <v>4.7E-2</v>
      </c>
      <c r="Z235" s="50">
        <f>0.001*[97]Sheet1!$F$755</f>
        <v>4.8000000000000001E-2</v>
      </c>
      <c r="AA235" s="38">
        <f t="shared" si="33"/>
        <v>4.8000000000000001E-2</v>
      </c>
      <c r="AB235" s="8">
        <f t="shared" si="34"/>
        <v>4.5999999999999999E-2</v>
      </c>
      <c r="AC235" s="15">
        <f t="shared" si="35"/>
        <v>4.7125000000000007E-2</v>
      </c>
    </row>
    <row r="236" spans="2:29" ht="15" customHeight="1">
      <c r="B236" s="30" t="s">
        <v>0</v>
      </c>
      <c r="C236" s="47">
        <f t="shared" ref="C236:Z236" si="36">MAX(C205:C235)</f>
        <v>0.05</v>
      </c>
      <c r="D236" s="20">
        <f t="shared" si="36"/>
        <v>5.2999999999999999E-2</v>
      </c>
      <c r="E236" s="20">
        <f t="shared" si="36"/>
        <v>5.2999999999999999E-2</v>
      </c>
      <c r="F236" s="20">
        <f t="shared" si="36"/>
        <v>5.2999999999999999E-2</v>
      </c>
      <c r="G236" s="20">
        <f t="shared" si="36"/>
        <v>5.3999999999999999E-2</v>
      </c>
      <c r="H236" s="20">
        <f t="shared" si="36"/>
        <v>5.5E-2</v>
      </c>
      <c r="I236" s="20">
        <f t="shared" si="36"/>
        <v>5.5E-2</v>
      </c>
      <c r="J236" s="20">
        <f t="shared" si="36"/>
        <v>5.2999999999999999E-2</v>
      </c>
      <c r="K236" s="20">
        <f t="shared" si="36"/>
        <v>5.5E-2</v>
      </c>
      <c r="L236" s="20">
        <f t="shared" si="36"/>
        <v>5.3999999999999999E-2</v>
      </c>
      <c r="M236" s="20">
        <f t="shared" si="36"/>
        <v>5.2999999999999999E-2</v>
      </c>
      <c r="N236" s="20">
        <f t="shared" si="36"/>
        <v>5.2000000000000005E-2</v>
      </c>
      <c r="O236" s="20">
        <f t="shared" si="36"/>
        <v>0.05</v>
      </c>
      <c r="P236" s="20">
        <f t="shared" si="36"/>
        <v>4.9000000000000002E-2</v>
      </c>
      <c r="Q236" s="20">
        <f t="shared" si="36"/>
        <v>4.8000000000000001E-2</v>
      </c>
      <c r="R236" s="20">
        <f t="shared" si="36"/>
        <v>4.8000000000000001E-2</v>
      </c>
      <c r="S236" s="20">
        <f t="shared" si="36"/>
        <v>5.3999999999999999E-2</v>
      </c>
      <c r="T236" s="20">
        <f t="shared" si="36"/>
        <v>5.7000000000000002E-2</v>
      </c>
      <c r="U236" s="20">
        <f t="shared" si="36"/>
        <v>5.2000000000000005E-2</v>
      </c>
      <c r="V236" s="20">
        <f t="shared" si="36"/>
        <v>0.05</v>
      </c>
      <c r="W236" s="20">
        <f t="shared" si="36"/>
        <v>0.05</v>
      </c>
      <c r="X236" s="20">
        <f t="shared" si="36"/>
        <v>5.1000000000000004E-2</v>
      </c>
      <c r="Y236" s="20">
        <f t="shared" si="36"/>
        <v>5.1000000000000004E-2</v>
      </c>
      <c r="Z236" s="48">
        <f t="shared" si="36"/>
        <v>0.05</v>
      </c>
      <c r="AA236" s="162" t="s">
        <v>15</v>
      </c>
      <c r="AB236" s="163"/>
      <c r="AC236" s="164"/>
    </row>
    <row r="237" spans="2:29" ht="15" customHeight="1">
      <c r="B237" s="31" t="s">
        <v>1</v>
      </c>
      <c r="C237" s="51">
        <f t="shared" ref="C237:Z237" si="37">MIN(C205:C235)</f>
        <v>4.7E-2</v>
      </c>
      <c r="D237" s="5">
        <f t="shared" si="37"/>
        <v>4.8000000000000001E-2</v>
      </c>
      <c r="E237" s="5">
        <f t="shared" si="37"/>
        <v>4.7E-2</v>
      </c>
      <c r="F237" s="5">
        <f t="shared" si="37"/>
        <v>4.7E-2</v>
      </c>
      <c r="G237" s="5">
        <f t="shared" si="37"/>
        <v>4.7E-2</v>
      </c>
      <c r="H237" s="5">
        <f t="shared" si="37"/>
        <v>4.7E-2</v>
      </c>
      <c r="I237" s="5">
        <f t="shared" si="37"/>
        <v>4.8000000000000001E-2</v>
      </c>
      <c r="J237" s="5">
        <f t="shared" si="37"/>
        <v>4.8000000000000001E-2</v>
      </c>
      <c r="K237" s="5">
        <f t="shared" si="37"/>
        <v>4.7E-2</v>
      </c>
      <c r="L237" s="5">
        <f t="shared" si="37"/>
        <v>4.5999999999999999E-2</v>
      </c>
      <c r="M237" s="5">
        <f t="shared" si="37"/>
        <v>4.5999999999999999E-2</v>
      </c>
      <c r="N237" s="5">
        <f t="shared" si="37"/>
        <v>4.7E-2</v>
      </c>
      <c r="O237" s="5">
        <f t="shared" si="37"/>
        <v>4.5999999999999999E-2</v>
      </c>
      <c r="P237" s="5">
        <f t="shared" si="37"/>
        <v>4.5999999999999999E-2</v>
      </c>
      <c r="Q237" s="5">
        <f t="shared" si="37"/>
        <v>4.5999999999999999E-2</v>
      </c>
      <c r="R237" s="5">
        <f t="shared" si="37"/>
        <v>4.5999999999999999E-2</v>
      </c>
      <c r="S237" s="5">
        <f t="shared" si="37"/>
        <v>4.7E-2</v>
      </c>
      <c r="T237" s="5">
        <f t="shared" si="37"/>
        <v>4.7E-2</v>
      </c>
      <c r="U237" s="5">
        <f t="shared" si="37"/>
        <v>4.7E-2</v>
      </c>
      <c r="V237" s="5">
        <f t="shared" si="37"/>
        <v>4.7E-2</v>
      </c>
      <c r="W237" s="5">
        <f t="shared" si="37"/>
        <v>4.7E-2</v>
      </c>
      <c r="X237" s="5">
        <f t="shared" si="37"/>
        <v>4.7E-2</v>
      </c>
      <c r="Y237" s="5">
        <f t="shared" si="37"/>
        <v>4.7E-2</v>
      </c>
      <c r="Z237" s="52">
        <f t="shared" si="37"/>
        <v>4.7E-2</v>
      </c>
      <c r="AA237" s="156">
        <f>AVERAGE(AA205:AA235)</f>
        <v>4.9967741935483881E-2</v>
      </c>
      <c r="AB237" s="158">
        <f>AVERAGE(AB205:AB235)</f>
        <v>4.7129032258064515E-2</v>
      </c>
      <c r="AC237" s="160">
        <f>AVERAGE(AC205:AC235)</f>
        <v>4.8255376344086033E-2</v>
      </c>
    </row>
    <row r="238" spans="2:29" ht="15" customHeight="1" thickBot="1">
      <c r="B238" s="32" t="s">
        <v>14</v>
      </c>
      <c r="C238" s="53">
        <f t="shared" ref="C238:Z238" si="38">AVERAGE(C205:C235)</f>
        <v>4.8419354838709697E-2</v>
      </c>
      <c r="D238" s="6">
        <f t="shared" si="38"/>
        <v>4.8612903225806463E-2</v>
      </c>
      <c r="E238" s="6">
        <f t="shared" si="38"/>
        <v>4.8677419354838714E-2</v>
      </c>
      <c r="F238" s="6">
        <f t="shared" si="38"/>
        <v>4.8806451612903229E-2</v>
      </c>
      <c r="G238" s="6">
        <f t="shared" si="38"/>
        <v>4.8806451612903236E-2</v>
      </c>
      <c r="H238" s="6">
        <f t="shared" si="38"/>
        <v>4.8838709677419365E-2</v>
      </c>
      <c r="I238" s="6">
        <f t="shared" si="38"/>
        <v>4.8838709677419365E-2</v>
      </c>
      <c r="J238" s="6">
        <f t="shared" si="38"/>
        <v>4.8903225806451622E-2</v>
      </c>
      <c r="K238" s="6">
        <f t="shared" si="38"/>
        <v>4.8677419354838714E-2</v>
      </c>
      <c r="L238" s="6">
        <f t="shared" si="38"/>
        <v>4.8258064516129032E-2</v>
      </c>
      <c r="M238" s="6">
        <f t="shared" si="38"/>
        <v>4.7870967741935479E-2</v>
      </c>
      <c r="N238" s="6">
        <f t="shared" si="38"/>
        <v>4.7741935483870963E-2</v>
      </c>
      <c r="O238" s="6">
        <f t="shared" si="38"/>
        <v>4.7612903225806434E-2</v>
      </c>
      <c r="P238" s="6">
        <f t="shared" si="38"/>
        <v>4.7322580645161295E-2</v>
      </c>
      <c r="Q238" s="6">
        <f t="shared" si="38"/>
        <v>4.7354838709677417E-2</v>
      </c>
      <c r="R238" s="6">
        <f t="shared" si="38"/>
        <v>4.7451612903225818E-2</v>
      </c>
      <c r="S238" s="6">
        <f t="shared" si="38"/>
        <v>4.783870967741935E-2</v>
      </c>
      <c r="T238" s="6">
        <f t="shared" si="38"/>
        <v>4.8193548387096781E-2</v>
      </c>
      <c r="U238" s="6">
        <f t="shared" si="38"/>
        <v>4.8193548387096781E-2</v>
      </c>
      <c r="V238" s="6">
        <f t="shared" si="38"/>
        <v>4.8225806451612917E-2</v>
      </c>
      <c r="W238" s="6">
        <f t="shared" si="38"/>
        <v>4.8387096774193554E-2</v>
      </c>
      <c r="X238" s="6">
        <f t="shared" si="38"/>
        <v>4.8258064516129039E-2</v>
      </c>
      <c r="Y238" s="6">
        <f t="shared" si="38"/>
        <v>4.8419354838709683E-2</v>
      </c>
      <c r="Z238" s="54">
        <f t="shared" si="38"/>
        <v>4.841935483870969E-2</v>
      </c>
      <c r="AA238" s="157"/>
      <c r="AB238" s="159"/>
      <c r="AC238" s="161"/>
    </row>
    <row r="240" spans="2:29" ht="268.5" customHeight="1"/>
    <row r="242" spans="2:29" ht="18" customHeight="1">
      <c r="B242" s="165" t="s">
        <v>86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0.001*[99]Sheet1!$F$12</f>
        <v>4.3999999999999997E-2</v>
      </c>
      <c r="D245" s="12">
        <f>0.001*[99]Sheet1!$F$13</f>
        <v>4.3999999999999997E-2</v>
      </c>
      <c r="E245" s="12">
        <f>0.001*[99]Sheet1!$F$14</f>
        <v>4.4999999999999998E-2</v>
      </c>
      <c r="F245" s="12">
        <f>0.001*[99]Sheet1!$F$15</f>
        <v>4.3999999999999997E-2</v>
      </c>
      <c r="G245" s="12">
        <f>0.001*[99]Sheet1!$F$16</f>
        <v>4.4999999999999998E-2</v>
      </c>
      <c r="H245" s="12">
        <f>0.001*[99]Sheet1!$F$17</f>
        <v>4.4999999999999998E-2</v>
      </c>
      <c r="I245" s="12">
        <f>0.001*[99]Sheet1!$F$18</f>
        <v>4.4999999999999998E-2</v>
      </c>
      <c r="J245" s="12">
        <f>0.001*[99]Sheet1!$F$19</f>
        <v>4.4999999999999998E-2</v>
      </c>
      <c r="K245" s="12">
        <f>0.001*[99]Sheet1!$F$20</f>
        <v>4.4999999999999998E-2</v>
      </c>
      <c r="L245" s="12">
        <f>0.001*[99]Sheet1!$F$21</f>
        <v>4.3999999999999997E-2</v>
      </c>
      <c r="M245" s="12">
        <f>0.001*[99]Sheet1!$F$22</f>
        <v>4.3000000000000003E-2</v>
      </c>
      <c r="N245" s="12">
        <f>0.001*[99]Sheet1!$F$23</f>
        <v>4.2000000000000003E-2</v>
      </c>
      <c r="O245" s="12">
        <f>0.001*[99]Sheet1!$F$24</f>
        <v>4.3000000000000003E-2</v>
      </c>
      <c r="P245" s="12">
        <f>0.001*[99]Sheet1!$F$25</f>
        <v>4.2000000000000003E-2</v>
      </c>
      <c r="Q245" s="12">
        <f>0.001*[99]Sheet1!$F$26</f>
        <v>4.2000000000000003E-2</v>
      </c>
      <c r="R245" s="12">
        <f>0.001*[99]Sheet1!$F$27</f>
        <v>4.3000000000000003E-2</v>
      </c>
      <c r="S245" s="12">
        <f>0.001*[99]Sheet1!$F$28</f>
        <v>4.3000000000000003E-2</v>
      </c>
      <c r="T245" s="12">
        <f>0.001*[99]Sheet1!$F$29</f>
        <v>4.3000000000000003E-2</v>
      </c>
      <c r="U245" s="12">
        <f>0.001*[99]Sheet1!$F$30</f>
        <v>4.3000000000000003E-2</v>
      </c>
      <c r="V245" s="12">
        <f>0.001*[99]Sheet1!$F$31</f>
        <v>4.3000000000000003E-2</v>
      </c>
      <c r="W245" s="12">
        <f>0.001*[99]Sheet1!$F$32</f>
        <v>4.3000000000000003E-2</v>
      </c>
      <c r="X245" s="12">
        <f>0.001*[99]Sheet1!$F$33</f>
        <v>4.3000000000000003E-2</v>
      </c>
      <c r="Y245" s="12">
        <f>0.001*[99]Sheet1!$F$34</f>
        <v>4.3999999999999997E-2</v>
      </c>
      <c r="Z245" s="42">
        <f>0.001*[99]Sheet1!$F$35</f>
        <v>4.3000000000000003E-2</v>
      </c>
      <c r="AA245" s="34">
        <f>MAX(C245:Z245)</f>
        <v>4.4999999999999998E-2</v>
      </c>
      <c r="AB245" s="13">
        <f>MIN(C245:Z245)</f>
        <v>4.2000000000000003E-2</v>
      </c>
      <c r="AC245" s="16">
        <f>AVERAGE(C245:Z245)</f>
        <v>4.3583333333333342E-2</v>
      </c>
    </row>
    <row r="246" spans="2:29" ht="15" customHeight="1">
      <c r="B246" s="26">
        <v>2</v>
      </c>
      <c r="C246" s="43">
        <f>0.001*[99]Sheet1!$F$36</f>
        <v>4.3000000000000003E-2</v>
      </c>
      <c r="D246" s="9">
        <f>0.001*[99]Sheet1!$F$37</f>
        <v>4.3000000000000003E-2</v>
      </c>
      <c r="E246" s="9">
        <f>0.001*[99]Sheet1!$F$38</f>
        <v>4.3000000000000003E-2</v>
      </c>
      <c r="F246" s="9">
        <f>0.001*[99]Sheet1!$F$39</f>
        <v>4.3000000000000003E-2</v>
      </c>
      <c r="G246" s="9">
        <f>0.001*[99]Sheet1!$F$40</f>
        <v>4.3000000000000003E-2</v>
      </c>
      <c r="H246" s="9">
        <f>0.001*[99]Sheet1!$F$41</f>
        <v>4.3000000000000003E-2</v>
      </c>
      <c r="I246" s="9">
        <f>0.001*[99]Sheet1!$F$42</f>
        <v>4.3000000000000003E-2</v>
      </c>
      <c r="J246" s="9">
        <f>0.001*[99]Sheet1!$F$43</f>
        <v>4.3000000000000003E-2</v>
      </c>
      <c r="K246" s="9">
        <f>0.001*[99]Sheet1!$F$44</f>
        <v>4.3999999999999997E-2</v>
      </c>
      <c r="L246" s="9">
        <f>0.001*[99]Sheet1!$F$45</f>
        <v>4.3999999999999997E-2</v>
      </c>
      <c r="M246" s="9">
        <f>0.001*[99]Sheet1!$F$46</f>
        <v>4.3999999999999997E-2</v>
      </c>
      <c r="N246" s="9">
        <f>0.001*[99]Sheet1!$F$47</f>
        <v>4.3000000000000003E-2</v>
      </c>
      <c r="O246" s="9">
        <f>0.001*[99]Sheet1!$F$48</f>
        <v>4.3000000000000003E-2</v>
      </c>
      <c r="P246" s="9">
        <f>0.001*[99]Sheet1!$F$49</f>
        <v>4.3000000000000003E-2</v>
      </c>
      <c r="Q246" s="9">
        <f>0.001*[99]Sheet1!$F$50</f>
        <v>4.2000000000000003E-2</v>
      </c>
      <c r="R246" s="9">
        <f>0.001*[99]Sheet1!$F$51</f>
        <v>4.3000000000000003E-2</v>
      </c>
      <c r="S246" s="9">
        <f>0.001*[99]Sheet1!$F$52</f>
        <v>4.3000000000000003E-2</v>
      </c>
      <c r="T246" s="9">
        <f>0.001*[99]Sheet1!$F$53</f>
        <v>4.3000000000000003E-2</v>
      </c>
      <c r="U246" s="9">
        <f>0.001*[99]Sheet1!$F$54</f>
        <v>4.3999999999999997E-2</v>
      </c>
      <c r="V246" s="9">
        <f>0.001*[99]Sheet1!$F$55</f>
        <v>4.5999999999999999E-2</v>
      </c>
      <c r="W246" s="9">
        <f>0.001*[99]Sheet1!$F$56</f>
        <v>4.5999999999999999E-2</v>
      </c>
      <c r="X246" s="9">
        <f>0.001*[99]Sheet1!$F$57</f>
        <v>4.3999999999999997E-2</v>
      </c>
      <c r="Y246" s="9">
        <f>0.001*[99]Sheet1!$F$58</f>
        <v>4.5999999999999999E-2</v>
      </c>
      <c r="Z246" s="44">
        <f>0.001*[99]Sheet1!$F$59</f>
        <v>4.4999999999999998E-2</v>
      </c>
      <c r="AA246" s="35">
        <f t="shared" ref="AA246:AA275" si="39">MAX(C246:Z246)</f>
        <v>4.5999999999999999E-2</v>
      </c>
      <c r="AB246" s="10">
        <f t="shared" ref="AB246:AB275" si="40">MIN(C246:Z246)</f>
        <v>4.2000000000000003E-2</v>
      </c>
      <c r="AC246" s="14">
        <f t="shared" ref="AC246:AC275" si="41">AVERAGE(C246:Z246)</f>
        <v>4.3625000000000004E-2</v>
      </c>
    </row>
    <row r="247" spans="2:29" ht="15" customHeight="1">
      <c r="B247" s="26">
        <v>3</v>
      </c>
      <c r="C247" s="43">
        <f>0.001*[99]Sheet1!$F$60</f>
        <v>4.3999999999999997E-2</v>
      </c>
      <c r="D247" s="9">
        <f>0.001*[99]Sheet1!$F$61</f>
        <v>4.3999999999999997E-2</v>
      </c>
      <c r="E247" s="9">
        <f>0.001*[99]Sheet1!$F$62</f>
        <v>4.3999999999999997E-2</v>
      </c>
      <c r="F247" s="9">
        <f>0.001*[99]Sheet1!$F$63</f>
        <v>4.3999999999999997E-2</v>
      </c>
      <c r="G247" s="9">
        <f>0.001*[99]Sheet1!$F$64</f>
        <v>4.3999999999999997E-2</v>
      </c>
      <c r="H247" s="9">
        <f>0.001*[99]Sheet1!$F$65</f>
        <v>4.3999999999999997E-2</v>
      </c>
      <c r="I247" s="9">
        <f>0.001*[99]Sheet1!$F$66</f>
        <v>4.3999999999999997E-2</v>
      </c>
      <c r="J247" s="9">
        <f>0.001*[99]Sheet1!$F$67</f>
        <v>4.3999999999999997E-2</v>
      </c>
      <c r="K247" s="9">
        <f>0.001*[99]Sheet1!$F$68</f>
        <v>4.3000000000000003E-2</v>
      </c>
      <c r="L247" s="9">
        <f>0.001*[99]Sheet1!$F$69</f>
        <v>4.3000000000000003E-2</v>
      </c>
      <c r="M247" s="9">
        <f>0.001*[99]Sheet1!$F$70</f>
        <v>4.3000000000000003E-2</v>
      </c>
      <c r="N247" s="9">
        <f>0.001*[99]Sheet1!$F$71</f>
        <v>4.3000000000000003E-2</v>
      </c>
      <c r="O247" s="9">
        <f>0.001*[99]Sheet1!$F$72</f>
        <v>4.3000000000000003E-2</v>
      </c>
      <c r="P247" s="9">
        <f>0.001*[99]Sheet1!$F$73</f>
        <v>4.3000000000000003E-2</v>
      </c>
      <c r="Q247" s="9">
        <f>0.001*[99]Sheet1!$F$74</f>
        <v>4.3000000000000003E-2</v>
      </c>
      <c r="R247" s="9">
        <f>0.001*[99]Sheet1!$F$75</f>
        <v>4.3000000000000003E-2</v>
      </c>
      <c r="S247" s="9">
        <f>0.001*[99]Sheet1!$F$76</f>
        <v>4.3000000000000003E-2</v>
      </c>
      <c r="T247" s="9">
        <f>0.001*[99]Sheet1!$F$77</f>
        <v>4.3000000000000003E-2</v>
      </c>
      <c r="U247" s="9">
        <f>0.001*[99]Sheet1!$F$78</f>
        <v>4.3999999999999997E-2</v>
      </c>
      <c r="V247" s="9">
        <f>0.001*[99]Sheet1!$F$79</f>
        <v>4.3999999999999997E-2</v>
      </c>
      <c r="W247" s="9">
        <f>0.001*[99]Sheet1!$F$80</f>
        <v>4.4999999999999998E-2</v>
      </c>
      <c r="X247" s="9">
        <f>0.001*[99]Sheet1!$F$81</f>
        <v>4.4999999999999998E-2</v>
      </c>
      <c r="Y247" s="9">
        <f>0.001*[99]Sheet1!$F$82</f>
        <v>4.4999999999999998E-2</v>
      </c>
      <c r="Z247" s="44">
        <f>0.001*[99]Sheet1!$F$83</f>
        <v>4.4999999999999998E-2</v>
      </c>
      <c r="AA247" s="35">
        <f t="shared" si="39"/>
        <v>4.4999999999999998E-2</v>
      </c>
      <c r="AB247" s="10">
        <f t="shared" si="40"/>
        <v>4.3000000000000003E-2</v>
      </c>
      <c r="AC247" s="14">
        <f t="shared" si="41"/>
        <v>4.3750000000000011E-2</v>
      </c>
    </row>
    <row r="248" spans="2:29" ht="15" customHeight="1">
      <c r="B248" s="26">
        <v>4</v>
      </c>
      <c r="C248" s="43">
        <f>0.001*[99]Sheet1!$F$84</f>
        <v>4.4999999999999998E-2</v>
      </c>
      <c r="D248" s="9">
        <f>0.001*[99]Sheet1!$F$85</f>
        <v>4.4999999999999998E-2</v>
      </c>
      <c r="E248" s="9">
        <f>0.001*[99]Sheet1!$F$86</f>
        <v>4.4999999999999998E-2</v>
      </c>
      <c r="F248" s="9">
        <f>0.001*[99]Sheet1!$F$87</f>
        <v>4.5999999999999999E-2</v>
      </c>
      <c r="G248" s="9">
        <f>0.001*[99]Sheet1!$F$88</f>
        <v>4.5999999999999999E-2</v>
      </c>
      <c r="H248" s="9">
        <f>0.001*[99]Sheet1!$F$89</f>
        <v>4.4999999999999998E-2</v>
      </c>
      <c r="I248" s="9">
        <f>0.001*[99]Sheet1!$F$90</f>
        <v>4.5999999999999999E-2</v>
      </c>
      <c r="J248" s="9">
        <f>0.001*[99]Sheet1!$F$91</f>
        <v>4.4999999999999998E-2</v>
      </c>
      <c r="K248" s="9">
        <f>0.001*[99]Sheet1!$F$92</f>
        <v>4.3999999999999997E-2</v>
      </c>
      <c r="L248" s="9">
        <f>0.001*[99]Sheet1!$F$93</f>
        <v>4.3999999999999997E-2</v>
      </c>
      <c r="M248" s="9">
        <f>0.001*[99]Sheet1!$F$94</f>
        <v>4.3000000000000003E-2</v>
      </c>
      <c r="N248" s="9">
        <f>0.001*[99]Sheet1!$F$95</f>
        <v>4.2000000000000003E-2</v>
      </c>
      <c r="O248" s="9">
        <f>0.001*[99]Sheet1!$F$96</f>
        <v>4.2000000000000003E-2</v>
      </c>
      <c r="P248" s="9">
        <f>0.001*[99]Sheet1!$F$97</f>
        <v>4.2000000000000003E-2</v>
      </c>
      <c r="Q248" s="9">
        <f>0.001*[99]Sheet1!$F$98</f>
        <v>4.2000000000000003E-2</v>
      </c>
      <c r="R248" s="9">
        <f>0.001*[99]Sheet1!$F$99</f>
        <v>4.2000000000000003E-2</v>
      </c>
      <c r="S248" s="9">
        <f>0.001*[99]Sheet1!$F$100</f>
        <v>4.2000000000000003E-2</v>
      </c>
      <c r="T248" s="9">
        <f>0.001*[99]Sheet1!$F$101</f>
        <v>4.2000000000000003E-2</v>
      </c>
      <c r="U248" s="9">
        <f>0.001*[99]Sheet1!$F$102</f>
        <v>4.3000000000000003E-2</v>
      </c>
      <c r="V248" s="9">
        <f>0.001*[99]Sheet1!$F$103</f>
        <v>4.3000000000000003E-2</v>
      </c>
      <c r="W248" s="9">
        <f>0.001*[99]Sheet1!$F$104</f>
        <v>4.3000000000000003E-2</v>
      </c>
      <c r="X248" s="9">
        <f>0.001*[99]Sheet1!$F$105</f>
        <v>4.3999999999999997E-2</v>
      </c>
      <c r="Y248" s="9">
        <f>0.001*[99]Sheet1!$F$106</f>
        <v>4.3999999999999997E-2</v>
      </c>
      <c r="Z248" s="44">
        <f>0.001*[99]Sheet1!$F$107</f>
        <v>4.3999999999999997E-2</v>
      </c>
      <c r="AA248" s="35">
        <f t="shared" si="39"/>
        <v>4.5999999999999999E-2</v>
      </c>
      <c r="AB248" s="10">
        <f t="shared" si="40"/>
        <v>4.2000000000000003E-2</v>
      </c>
      <c r="AC248" s="14">
        <f t="shared" si="41"/>
        <v>4.3708333333333349E-2</v>
      </c>
    </row>
    <row r="249" spans="2:29" ht="15" customHeight="1">
      <c r="B249" s="26">
        <v>5</v>
      </c>
      <c r="C249" s="43">
        <f>0.001*[99]Sheet1!$F$108</f>
        <v>4.3000000000000003E-2</v>
      </c>
      <c r="D249" s="9">
        <f>0.001*[99]Sheet1!$F$109</f>
        <v>4.3999999999999997E-2</v>
      </c>
      <c r="E249" s="9">
        <f>0.001*[99]Sheet1!$F$110</f>
        <v>4.3999999999999997E-2</v>
      </c>
      <c r="F249" s="9">
        <f>0.001*[99]Sheet1!$F$111</f>
        <v>4.3999999999999997E-2</v>
      </c>
      <c r="G249" s="9">
        <f>0.001*[99]Sheet1!$F$112</f>
        <v>4.3000000000000003E-2</v>
      </c>
      <c r="H249" s="9">
        <f>0.001*[99]Sheet1!$F$113</f>
        <v>4.3000000000000003E-2</v>
      </c>
      <c r="I249" s="9">
        <f>0.001*[99]Sheet1!$F$114</f>
        <v>4.3000000000000003E-2</v>
      </c>
      <c r="J249" s="9">
        <f>0.001*[99]Sheet1!$F$115</f>
        <v>4.3000000000000003E-2</v>
      </c>
      <c r="K249" s="9">
        <f>0.001*[99]Sheet1!$F$116</f>
        <v>4.3000000000000003E-2</v>
      </c>
      <c r="L249" s="9">
        <f>0.001*[99]Sheet1!$F$117</f>
        <v>4.2000000000000003E-2</v>
      </c>
      <c r="M249" s="9">
        <f>0.001*[99]Sheet1!$F$118</f>
        <v>4.2000000000000003E-2</v>
      </c>
      <c r="N249" s="9">
        <f>0.001*[99]Sheet1!$F$119</f>
        <v>4.2000000000000003E-2</v>
      </c>
      <c r="O249" s="9">
        <f>0.001*[99]Sheet1!$F$120</f>
        <v>4.2000000000000003E-2</v>
      </c>
      <c r="P249" s="9">
        <f>0.001*[99]Sheet1!$F$121</f>
        <v>4.2000000000000003E-2</v>
      </c>
      <c r="Q249" s="9">
        <f>0.001*[99]Sheet1!$F$122</f>
        <v>4.2000000000000003E-2</v>
      </c>
      <c r="R249" s="9">
        <f>0.001*[99]Sheet1!$F$123</f>
        <v>4.2000000000000003E-2</v>
      </c>
      <c r="S249" s="9">
        <f>0.001*[99]Sheet1!$F$124</f>
        <v>4.2000000000000003E-2</v>
      </c>
      <c r="T249" s="9">
        <f>0.001*[99]Sheet1!$F$125</f>
        <v>4.3000000000000003E-2</v>
      </c>
      <c r="U249" s="9">
        <f>0.001*[99]Sheet1!$F$126</f>
        <v>4.2000000000000003E-2</v>
      </c>
      <c r="V249" s="9">
        <f>0.001*[99]Sheet1!$F$127</f>
        <v>4.3000000000000003E-2</v>
      </c>
      <c r="W249" s="9">
        <f>0.001*[99]Sheet1!$F$128</f>
        <v>4.3000000000000003E-2</v>
      </c>
      <c r="X249" s="9">
        <f>0.001*[99]Sheet1!$F$129</f>
        <v>4.3000000000000003E-2</v>
      </c>
      <c r="Y249" s="9">
        <f>0.001*[99]Sheet1!$F$130</f>
        <v>4.3000000000000003E-2</v>
      </c>
      <c r="Z249" s="44">
        <f>0.001*[99]Sheet1!$F$131</f>
        <v>4.3000000000000003E-2</v>
      </c>
      <c r="AA249" s="35">
        <f t="shared" si="39"/>
        <v>4.3999999999999997E-2</v>
      </c>
      <c r="AB249" s="10">
        <f t="shared" si="40"/>
        <v>4.2000000000000003E-2</v>
      </c>
      <c r="AC249" s="14">
        <f t="shared" si="41"/>
        <v>4.275000000000001E-2</v>
      </c>
    </row>
    <row r="250" spans="2:29" ht="15" customHeight="1">
      <c r="B250" s="27">
        <v>6</v>
      </c>
      <c r="C250" s="45">
        <f>0.001*[99]Sheet1!$F$132</f>
        <v>4.3000000000000003E-2</v>
      </c>
      <c r="D250" s="17">
        <f>0.001*[99]Sheet1!$F$133</f>
        <v>4.3999999999999997E-2</v>
      </c>
      <c r="E250" s="17">
        <f>0.001*[99]Sheet1!$F$134</f>
        <v>4.3000000000000003E-2</v>
      </c>
      <c r="F250" s="17">
        <f>0.001*[99]Sheet1!$F$135</f>
        <v>4.3000000000000003E-2</v>
      </c>
      <c r="G250" s="17">
        <f>0.001*[99]Sheet1!$F$136</f>
        <v>4.3000000000000003E-2</v>
      </c>
      <c r="H250" s="17">
        <f>0.001*[99]Sheet1!$F$137</f>
        <v>4.3000000000000003E-2</v>
      </c>
      <c r="I250" s="17">
        <f>0.001*[99]Sheet1!$F$138</f>
        <v>4.3000000000000003E-2</v>
      </c>
      <c r="J250" s="17">
        <f>0.001*[99]Sheet1!$F$139</f>
        <v>4.3000000000000003E-2</v>
      </c>
      <c r="K250" s="17">
        <f>0.001*[99]Sheet1!$F$140</f>
        <v>4.3000000000000003E-2</v>
      </c>
      <c r="L250" s="17">
        <f>0.001*[99]Sheet1!$F$141</f>
        <v>4.2000000000000003E-2</v>
      </c>
      <c r="M250" s="17">
        <f>0.001*[99]Sheet1!$F$142</f>
        <v>4.2000000000000003E-2</v>
      </c>
      <c r="N250" s="17">
        <f>0.001*[99]Sheet1!$F$143</f>
        <v>4.2000000000000003E-2</v>
      </c>
      <c r="O250" s="17">
        <f>0.001*[99]Sheet1!$F$144</f>
        <v>4.2000000000000003E-2</v>
      </c>
      <c r="P250" s="17">
        <f>0.001*[99]Sheet1!$F$145</f>
        <v>4.2000000000000003E-2</v>
      </c>
      <c r="Q250" s="17">
        <f>0.001*[99]Sheet1!$F$146</f>
        <v>4.2000000000000003E-2</v>
      </c>
      <c r="R250" s="17">
        <f>0.001*[99]Sheet1!$F$147</f>
        <v>4.2000000000000003E-2</v>
      </c>
      <c r="S250" s="17">
        <f>0.001*[99]Sheet1!$F$148</f>
        <v>4.2000000000000003E-2</v>
      </c>
      <c r="T250" s="17">
        <f>0.001*[99]Sheet1!$F$149</f>
        <v>4.3000000000000003E-2</v>
      </c>
      <c r="U250" s="17">
        <f>0.001*[99]Sheet1!$F$150</f>
        <v>4.3000000000000003E-2</v>
      </c>
      <c r="V250" s="17">
        <f>0.001*[99]Sheet1!$F$151</f>
        <v>4.3999999999999997E-2</v>
      </c>
      <c r="W250" s="17">
        <f>0.001*[99]Sheet1!$F$152</f>
        <v>4.3999999999999997E-2</v>
      </c>
      <c r="X250" s="17">
        <f>0.001*[99]Sheet1!$F$153</f>
        <v>4.3999999999999997E-2</v>
      </c>
      <c r="Y250" s="17">
        <f>0.001*[99]Sheet1!$F$154</f>
        <v>4.4999999999999998E-2</v>
      </c>
      <c r="Z250" s="46">
        <f>0.001*[99]Sheet1!$F$155</f>
        <v>4.4999999999999998E-2</v>
      </c>
      <c r="AA250" s="36">
        <f t="shared" si="39"/>
        <v>4.4999999999999998E-2</v>
      </c>
      <c r="AB250" s="18">
        <f t="shared" si="40"/>
        <v>4.2000000000000003E-2</v>
      </c>
      <c r="AC250" s="19">
        <f t="shared" si="41"/>
        <v>4.300000000000001E-2</v>
      </c>
    </row>
    <row r="251" spans="2:29" ht="15" customHeight="1">
      <c r="B251" s="26">
        <v>7</v>
      </c>
      <c r="C251" s="43">
        <f>0.001*[99]Sheet1!$F$156</f>
        <v>4.4999999999999998E-2</v>
      </c>
      <c r="D251" s="9">
        <f>0.001*[99]Sheet1!$F$157</f>
        <v>4.4999999999999998E-2</v>
      </c>
      <c r="E251" s="9">
        <f>0.001*[99]Sheet1!$F$158</f>
        <v>4.4999999999999998E-2</v>
      </c>
      <c r="F251" s="9">
        <f>0.001*[99]Sheet1!$F$159</f>
        <v>4.4999999999999998E-2</v>
      </c>
      <c r="G251" s="9">
        <f>0.001*[99]Sheet1!$F$160</f>
        <v>4.4999999999999998E-2</v>
      </c>
      <c r="H251" s="9">
        <f>0.001*[99]Sheet1!$F$161</f>
        <v>4.5999999999999999E-2</v>
      </c>
      <c r="I251" s="9">
        <f>0.001*[99]Sheet1!$F$162</f>
        <v>4.4999999999999998E-2</v>
      </c>
      <c r="J251" s="9">
        <f>0.001*[99]Sheet1!$F$163</f>
        <v>4.4999999999999998E-2</v>
      </c>
      <c r="K251" s="9">
        <f>0.001*[99]Sheet1!$F$164</f>
        <v>4.4999999999999998E-2</v>
      </c>
      <c r="L251" s="9">
        <f>0.001*[99]Sheet1!$F$165</f>
        <v>4.3999999999999997E-2</v>
      </c>
      <c r="M251" s="9">
        <f>0.001*[99]Sheet1!$F$166</f>
        <v>4.3000000000000003E-2</v>
      </c>
      <c r="N251" s="9">
        <f>0.001*[99]Sheet1!$F$167</f>
        <v>4.2000000000000003E-2</v>
      </c>
      <c r="O251" s="9">
        <f>0.001*[99]Sheet1!$F$168</f>
        <v>4.2000000000000003E-2</v>
      </c>
      <c r="P251" s="9">
        <f>0.001*[99]Sheet1!$F$169</f>
        <v>4.2000000000000003E-2</v>
      </c>
      <c r="Q251" s="9">
        <f>0.001*[99]Sheet1!$F$170</f>
        <v>4.2000000000000003E-2</v>
      </c>
      <c r="R251" s="9">
        <f>0.001*[99]Sheet1!$F$171</f>
        <v>4.2000000000000003E-2</v>
      </c>
      <c r="S251" s="9">
        <f>0.001*[99]Sheet1!$F$172</f>
        <v>4.2000000000000003E-2</v>
      </c>
      <c r="T251" s="9">
        <f>0.001*[99]Sheet1!$F$173</f>
        <v>4.3000000000000003E-2</v>
      </c>
      <c r="U251" s="9">
        <f>0.001*[99]Sheet1!$F$174</f>
        <v>4.3000000000000003E-2</v>
      </c>
      <c r="V251" s="9">
        <f>0.001*[99]Sheet1!$F$175</f>
        <v>4.3000000000000003E-2</v>
      </c>
      <c r="W251" s="9">
        <f>0.001*[99]Sheet1!$F$176</f>
        <v>4.3000000000000003E-2</v>
      </c>
      <c r="X251" s="9">
        <f>0.001*[99]Sheet1!$F$177</f>
        <v>4.3000000000000003E-2</v>
      </c>
      <c r="Y251" s="9">
        <f>0.001*[99]Sheet1!$F$178</f>
        <v>4.3999999999999997E-2</v>
      </c>
      <c r="Z251" s="44">
        <f>0.001*[99]Sheet1!$F$179</f>
        <v>4.3999999999999997E-2</v>
      </c>
      <c r="AA251" s="35">
        <f t="shared" si="39"/>
        <v>4.5999999999999999E-2</v>
      </c>
      <c r="AB251" s="10">
        <f t="shared" si="40"/>
        <v>4.2000000000000003E-2</v>
      </c>
      <c r="AC251" s="14">
        <f t="shared" si="41"/>
        <v>4.366666666666668E-2</v>
      </c>
    </row>
    <row r="252" spans="2:29" ht="15" customHeight="1">
      <c r="B252" s="26">
        <v>8</v>
      </c>
      <c r="C252" s="43">
        <f>0.001*[99]Sheet1!$F$180</f>
        <v>4.3999999999999997E-2</v>
      </c>
      <c r="D252" s="9">
        <f>0.001*[99]Sheet1!$F$181</f>
        <v>4.3999999999999997E-2</v>
      </c>
      <c r="E252" s="9">
        <f>0.001*[99]Sheet1!$F$182</f>
        <v>4.3999999999999997E-2</v>
      </c>
      <c r="F252" s="9">
        <f>0.001*[99]Sheet1!$F$183</f>
        <v>4.3999999999999997E-2</v>
      </c>
      <c r="G252" s="9">
        <f>0.001*[99]Sheet1!$F$184</f>
        <v>4.3999999999999997E-2</v>
      </c>
      <c r="H252" s="9">
        <f>0.001*[99]Sheet1!$F$185</f>
        <v>4.4999999999999998E-2</v>
      </c>
      <c r="I252" s="9">
        <f>0.001*[99]Sheet1!$F$186</f>
        <v>4.4999999999999998E-2</v>
      </c>
      <c r="J252" s="9">
        <f>0.001*[99]Sheet1!$F$187</f>
        <v>4.4999999999999998E-2</v>
      </c>
      <c r="K252" s="9">
        <f>0.001*[99]Sheet1!$F$188</f>
        <v>4.4999999999999998E-2</v>
      </c>
      <c r="L252" s="9">
        <f>0.001*[99]Sheet1!$F$189</f>
        <v>4.3999999999999997E-2</v>
      </c>
      <c r="M252" s="9">
        <f>0.001*[99]Sheet1!$F$190</f>
        <v>4.3000000000000003E-2</v>
      </c>
      <c r="N252" s="9">
        <f>0.001*[99]Sheet1!$F$191</f>
        <v>4.3000000000000003E-2</v>
      </c>
      <c r="O252" s="9">
        <f>0.001*[99]Sheet1!$F$192</f>
        <v>4.3000000000000003E-2</v>
      </c>
      <c r="P252" s="9">
        <f>0.001*[99]Sheet1!$F$193</f>
        <v>4.3000000000000003E-2</v>
      </c>
      <c r="Q252" s="9">
        <f>0.001*[99]Sheet1!$F$194</f>
        <v>4.2000000000000003E-2</v>
      </c>
      <c r="R252" s="9">
        <f>0.001*[99]Sheet1!$F$195</f>
        <v>4.3000000000000003E-2</v>
      </c>
      <c r="S252" s="9">
        <f>0.001*[99]Sheet1!$F$196</f>
        <v>4.3000000000000003E-2</v>
      </c>
      <c r="T252" s="9">
        <f>0.001*[99]Sheet1!$F$197</f>
        <v>4.3000000000000003E-2</v>
      </c>
      <c r="U252" s="9">
        <f>0.001*[99]Sheet1!$F$198</f>
        <v>4.3000000000000003E-2</v>
      </c>
      <c r="V252" s="9">
        <f>0.001*[99]Sheet1!$F$199</f>
        <v>4.3999999999999997E-2</v>
      </c>
      <c r="W252" s="9">
        <f>0.001*[99]Sheet1!$F$200</f>
        <v>4.3999999999999997E-2</v>
      </c>
      <c r="X252" s="9">
        <f>0.001*[99]Sheet1!$F$201</f>
        <v>4.4999999999999998E-2</v>
      </c>
      <c r="Y252" s="9">
        <f>0.001*[99]Sheet1!$F$202</f>
        <v>4.4999999999999998E-2</v>
      </c>
      <c r="Z252" s="44">
        <f>0.001*[99]Sheet1!$F$203</f>
        <v>4.4999999999999998E-2</v>
      </c>
      <c r="AA252" s="35">
        <f t="shared" si="39"/>
        <v>4.4999999999999998E-2</v>
      </c>
      <c r="AB252" s="10">
        <f t="shared" si="40"/>
        <v>4.2000000000000003E-2</v>
      </c>
      <c r="AC252" s="14">
        <f t="shared" si="41"/>
        <v>4.3875000000000004E-2</v>
      </c>
    </row>
    <row r="253" spans="2:29" ht="15" customHeight="1">
      <c r="B253" s="26">
        <v>9</v>
      </c>
      <c r="C253" s="43">
        <f>0.001*[99]Sheet1!$F$204</f>
        <v>4.7E-2</v>
      </c>
      <c r="D253" s="9">
        <f>0.001*[99]Sheet1!$F$205</f>
        <v>4.8000000000000001E-2</v>
      </c>
      <c r="E253" s="9">
        <f>0.001*[99]Sheet1!$F$206</f>
        <v>0.05</v>
      </c>
      <c r="F253" s="9">
        <f>0.001*[99]Sheet1!$F$207</f>
        <v>5.2999999999999999E-2</v>
      </c>
      <c r="G253" s="9">
        <f>0.001*[99]Sheet1!$F$208</f>
        <v>5.8000000000000003E-2</v>
      </c>
      <c r="H253" s="9">
        <f>0.001*[99]Sheet1!$F$209</f>
        <v>6.0999999999999999E-2</v>
      </c>
      <c r="I253" s="9">
        <f>0.001*[99]Sheet1!$F$210</f>
        <v>6.0999999999999999E-2</v>
      </c>
      <c r="J253" s="9">
        <f>0.001*[99]Sheet1!$F$211</f>
        <v>5.9000000000000004E-2</v>
      </c>
      <c r="K253" s="9">
        <f>0.001*[99]Sheet1!$F$212</f>
        <v>5.9000000000000004E-2</v>
      </c>
      <c r="L253" s="9">
        <f>0.001*[99]Sheet1!$F$213</f>
        <v>5.5E-2</v>
      </c>
      <c r="M253" s="9">
        <f>0.001*[99]Sheet1!$F$214</f>
        <v>0.05</v>
      </c>
      <c r="N253" s="9">
        <f>0.001*[99]Sheet1!$F$215</f>
        <v>4.5999999999999999E-2</v>
      </c>
      <c r="O253" s="9">
        <f>0.001*[99]Sheet1!$F$216</f>
        <v>4.3999999999999997E-2</v>
      </c>
      <c r="P253" s="9">
        <f>0.001*[99]Sheet1!$F$217</f>
        <v>4.3000000000000003E-2</v>
      </c>
      <c r="Q253" s="9">
        <f>0.001*[99]Sheet1!$F$218</f>
        <v>4.3000000000000003E-2</v>
      </c>
      <c r="R253" s="9">
        <f>0.001*[99]Sheet1!$F$219</f>
        <v>4.2000000000000003E-2</v>
      </c>
      <c r="S253" s="9">
        <f>0.001*[99]Sheet1!$F$220</f>
        <v>4.3000000000000003E-2</v>
      </c>
      <c r="T253" s="9">
        <f>0.001*[99]Sheet1!$F$221</f>
        <v>4.3000000000000003E-2</v>
      </c>
      <c r="U253" s="9">
        <f>0.001*[99]Sheet1!$F$222</f>
        <v>4.3000000000000003E-2</v>
      </c>
      <c r="V253" s="9">
        <f>0.001*[99]Sheet1!$F$223</f>
        <v>4.3000000000000003E-2</v>
      </c>
      <c r="W253" s="9">
        <f>0.001*[99]Sheet1!$F$224</f>
        <v>4.3000000000000003E-2</v>
      </c>
      <c r="X253" s="9">
        <f>0.001*[99]Sheet1!$F$225</f>
        <v>4.3000000000000003E-2</v>
      </c>
      <c r="Y253" s="9">
        <f>0.001*[99]Sheet1!$F$226</f>
        <v>4.3999999999999997E-2</v>
      </c>
      <c r="Z253" s="44">
        <f>0.001*[99]Sheet1!$F$227</f>
        <v>4.4999999999999998E-2</v>
      </c>
      <c r="AA253" s="35">
        <f t="shared" si="39"/>
        <v>6.0999999999999999E-2</v>
      </c>
      <c r="AB253" s="10">
        <f t="shared" si="40"/>
        <v>4.2000000000000003E-2</v>
      </c>
      <c r="AC253" s="14">
        <f t="shared" si="41"/>
        <v>4.8583333333333346E-2</v>
      </c>
    </row>
    <row r="254" spans="2:29" ht="15" customHeight="1">
      <c r="B254" s="28">
        <v>10</v>
      </c>
      <c r="C254" s="47">
        <f>0.001*[99]Sheet1!$F$228</f>
        <v>4.3999999999999997E-2</v>
      </c>
      <c r="D254" s="20">
        <f>0.001*[99]Sheet1!$F$229</f>
        <v>4.3000000000000003E-2</v>
      </c>
      <c r="E254" s="20">
        <f>0.001*[99]Sheet1!$F$230</f>
        <v>4.2000000000000003E-2</v>
      </c>
      <c r="F254" s="20">
        <f>0.001*[99]Sheet1!$F$231</f>
        <v>4.2000000000000003E-2</v>
      </c>
      <c r="G254" s="20">
        <f>0.001*[99]Sheet1!$F$232</f>
        <v>4.3000000000000003E-2</v>
      </c>
      <c r="H254" s="20">
        <f>0.001*[99]Sheet1!$F$233</f>
        <v>4.2000000000000003E-2</v>
      </c>
      <c r="I254" s="20">
        <f>0.001*[99]Sheet1!$F$234</f>
        <v>4.3000000000000003E-2</v>
      </c>
      <c r="J254" s="20">
        <f>0.001*[99]Sheet1!$F$235</f>
        <v>4.3000000000000003E-2</v>
      </c>
      <c r="K254" s="20">
        <f>0.001*[99]Sheet1!$F$236</f>
        <v>4.2000000000000003E-2</v>
      </c>
      <c r="L254" s="20">
        <f>0.001*[99]Sheet1!$F$237</f>
        <v>4.1000000000000002E-2</v>
      </c>
      <c r="M254" s="20">
        <f>0.001*[99]Sheet1!$F$238</f>
        <v>4.2000000000000003E-2</v>
      </c>
      <c r="N254" s="20">
        <f>0.001*[99]Sheet1!$F$239</f>
        <v>4.2000000000000003E-2</v>
      </c>
      <c r="O254" s="20">
        <f>0.001*[99]Sheet1!$F$240</f>
        <v>4.2000000000000003E-2</v>
      </c>
      <c r="P254" s="20">
        <f>0.001*[99]Sheet1!$F$241</f>
        <v>4.2000000000000003E-2</v>
      </c>
      <c r="Q254" s="20">
        <f>0.001*[99]Sheet1!$F$242</f>
        <v>4.2000000000000003E-2</v>
      </c>
      <c r="R254" s="20">
        <f>0.001*[99]Sheet1!$F$243</f>
        <v>4.2000000000000003E-2</v>
      </c>
      <c r="S254" s="20">
        <f>0.001*[99]Sheet1!$F$244</f>
        <v>4.8000000000000001E-2</v>
      </c>
      <c r="T254" s="20">
        <f>0.001*[99]Sheet1!$F$245</f>
        <v>5.1000000000000004E-2</v>
      </c>
      <c r="U254" s="20">
        <f>0.001*[99]Sheet1!$F$246</f>
        <v>4.5999999999999999E-2</v>
      </c>
      <c r="V254" s="20">
        <f>0.001*[99]Sheet1!$F$247</f>
        <v>4.3999999999999997E-2</v>
      </c>
      <c r="W254" s="20">
        <f>0.001*[99]Sheet1!$F$248</f>
        <v>4.3000000000000003E-2</v>
      </c>
      <c r="X254" s="20">
        <f>0.001*[99]Sheet1!$F$249</f>
        <v>4.2000000000000003E-2</v>
      </c>
      <c r="Y254" s="20">
        <f>0.001*[99]Sheet1!$F$250</f>
        <v>4.3000000000000003E-2</v>
      </c>
      <c r="Z254" s="48">
        <f>0.001*[99]Sheet1!$F$251</f>
        <v>4.3000000000000003E-2</v>
      </c>
      <c r="AA254" s="37">
        <f t="shared" si="39"/>
        <v>5.1000000000000004E-2</v>
      </c>
      <c r="AB254" s="21">
        <f t="shared" si="40"/>
        <v>4.1000000000000002E-2</v>
      </c>
      <c r="AC254" s="22">
        <f t="shared" si="41"/>
        <v>4.3208333333333349E-2</v>
      </c>
    </row>
    <row r="255" spans="2:29" ht="15" customHeight="1">
      <c r="B255" s="26">
        <v>11</v>
      </c>
      <c r="C255" s="43">
        <f>0.001*[99]Sheet1!$F$252</f>
        <v>4.3000000000000003E-2</v>
      </c>
      <c r="D255" s="9">
        <f>0.001*[99]Sheet1!$F$253</f>
        <v>4.3000000000000003E-2</v>
      </c>
      <c r="E255" s="9">
        <f>0.001*[99]Sheet1!$F$254</f>
        <v>4.3000000000000003E-2</v>
      </c>
      <c r="F255" s="9">
        <f>0.001*[99]Sheet1!$F$255</f>
        <v>4.3000000000000003E-2</v>
      </c>
      <c r="G255" s="9">
        <f>0.001*[99]Sheet1!$F$256</f>
        <v>4.3000000000000003E-2</v>
      </c>
      <c r="H255" s="9">
        <f>0.001*[99]Sheet1!$F$257</f>
        <v>4.2000000000000003E-2</v>
      </c>
      <c r="I255" s="9">
        <f>0.001*[99]Sheet1!$F$258</f>
        <v>4.2000000000000003E-2</v>
      </c>
      <c r="J255" s="9">
        <f>0.001*[99]Sheet1!$F$259</f>
        <v>4.2000000000000003E-2</v>
      </c>
      <c r="K255" s="9">
        <f>0.001*[99]Sheet1!$F$260</f>
        <v>4.2000000000000003E-2</v>
      </c>
      <c r="L255" s="9">
        <f>0.001*[99]Sheet1!$F$261</f>
        <v>4.2000000000000003E-2</v>
      </c>
      <c r="M255" s="9">
        <f>0.001*[99]Sheet1!$F$262</f>
        <v>4.1000000000000002E-2</v>
      </c>
      <c r="N255" s="9">
        <f>0.001*[99]Sheet1!$F$263</f>
        <v>4.2000000000000003E-2</v>
      </c>
      <c r="O255" s="9">
        <f>0.001*[99]Sheet1!$F$264</f>
        <v>4.2000000000000003E-2</v>
      </c>
      <c r="P255" s="9">
        <f>0.001*[99]Sheet1!$F$265</f>
        <v>4.2000000000000003E-2</v>
      </c>
      <c r="Q255" s="9">
        <f>0.001*[99]Sheet1!$F$266</f>
        <v>4.2000000000000003E-2</v>
      </c>
      <c r="R255" s="9">
        <f>0.001*[99]Sheet1!$F$267</f>
        <v>4.1000000000000002E-2</v>
      </c>
      <c r="S255" s="9">
        <f>0.001*[99]Sheet1!$F$268</f>
        <v>4.2000000000000003E-2</v>
      </c>
      <c r="T255" s="9">
        <f>0.001*[99]Sheet1!$F$269</f>
        <v>4.2000000000000003E-2</v>
      </c>
      <c r="U255" s="9">
        <f>0.001*[99]Sheet1!$F$270</f>
        <v>4.3000000000000003E-2</v>
      </c>
      <c r="V255" s="9">
        <f>0.001*[99]Sheet1!$F$271</f>
        <v>4.2000000000000003E-2</v>
      </c>
      <c r="W255" s="9">
        <f>0.001*[99]Sheet1!$F$272</f>
        <v>4.3000000000000003E-2</v>
      </c>
      <c r="X255" s="9">
        <f>0.001*[99]Sheet1!$F$273</f>
        <v>4.3000000000000003E-2</v>
      </c>
      <c r="Y255" s="9">
        <f>0.001*[99]Sheet1!$F$274</f>
        <v>4.3000000000000003E-2</v>
      </c>
      <c r="Z255" s="44">
        <f>0.001*[99]Sheet1!$F$275</f>
        <v>4.3000000000000003E-2</v>
      </c>
      <c r="AA255" s="35">
        <f t="shared" si="39"/>
        <v>4.3000000000000003E-2</v>
      </c>
      <c r="AB255" s="10">
        <f t="shared" si="40"/>
        <v>4.1000000000000002E-2</v>
      </c>
      <c r="AC255" s="14">
        <f t="shared" si="41"/>
        <v>4.2333333333333341E-2</v>
      </c>
    </row>
    <row r="256" spans="2:29" ht="15" customHeight="1">
      <c r="B256" s="26">
        <v>12</v>
      </c>
      <c r="C256" s="43">
        <f>0.001*[99]Sheet1!$F$276</f>
        <v>4.3000000000000003E-2</v>
      </c>
      <c r="D256" s="9">
        <f>0.001*[99]Sheet1!$F$277</f>
        <v>4.3000000000000003E-2</v>
      </c>
      <c r="E256" s="9">
        <f>0.001*[99]Sheet1!$F$278</f>
        <v>4.3000000000000003E-2</v>
      </c>
      <c r="F256" s="9">
        <f>0.001*[99]Sheet1!$F$279</f>
        <v>4.3999999999999997E-2</v>
      </c>
      <c r="G256" s="9">
        <f>0.001*[99]Sheet1!$F$280</f>
        <v>4.3999999999999997E-2</v>
      </c>
      <c r="H256" s="9">
        <f>0.001*[99]Sheet1!$F$281</f>
        <v>4.4999999999999998E-2</v>
      </c>
      <c r="I256" s="9">
        <f>0.001*[99]Sheet1!$F$282</f>
        <v>4.4999999999999998E-2</v>
      </c>
      <c r="J256" s="9">
        <f>0.001*[99]Sheet1!$F$283</f>
        <v>4.3999999999999997E-2</v>
      </c>
      <c r="K256" s="9">
        <f>0.001*[99]Sheet1!$F$284</f>
        <v>4.3999999999999997E-2</v>
      </c>
      <c r="L256" s="9">
        <f>0.001*[99]Sheet1!$F$285</f>
        <v>4.3000000000000003E-2</v>
      </c>
      <c r="M256" s="9">
        <f>0.001*[99]Sheet1!$F$286</f>
        <v>4.3999999999999997E-2</v>
      </c>
      <c r="N256" s="9">
        <f>0.001*[99]Sheet1!$F$287</f>
        <v>4.3999999999999997E-2</v>
      </c>
      <c r="O256" s="9">
        <f>0.001*[99]Sheet1!$F$288</f>
        <v>4.3000000000000003E-2</v>
      </c>
      <c r="P256" s="9">
        <f>0.001*[99]Sheet1!$F$289</f>
        <v>4.2000000000000003E-2</v>
      </c>
      <c r="Q256" s="9">
        <f>0.001*[99]Sheet1!$F$290</f>
        <v>4.2000000000000003E-2</v>
      </c>
      <c r="R256" s="9">
        <f>0.001*[99]Sheet1!$F$291</f>
        <v>4.2000000000000003E-2</v>
      </c>
      <c r="S256" s="9">
        <f>0.001*[99]Sheet1!$F$292</f>
        <v>4.2000000000000003E-2</v>
      </c>
      <c r="T256" s="9">
        <f>0.001*[99]Sheet1!$F$293</f>
        <v>4.2000000000000003E-2</v>
      </c>
      <c r="U256" s="9">
        <f>0.001*[99]Sheet1!$F$294</f>
        <v>4.2000000000000003E-2</v>
      </c>
      <c r="V256" s="9">
        <f>0.001*[99]Sheet1!$F$295</f>
        <v>4.2000000000000003E-2</v>
      </c>
      <c r="W256" s="9">
        <f>0.001*[99]Sheet1!$F$296</f>
        <v>4.3000000000000003E-2</v>
      </c>
      <c r="X256" s="9">
        <f>0.001*[99]Sheet1!$F$297</f>
        <v>4.3000000000000003E-2</v>
      </c>
      <c r="Y256" s="9">
        <f>0.001*[99]Sheet1!$F$298</f>
        <v>4.3000000000000003E-2</v>
      </c>
      <c r="Z256" s="44">
        <f>0.001*[99]Sheet1!$F$299</f>
        <v>4.3000000000000003E-2</v>
      </c>
      <c r="AA256" s="35">
        <f t="shared" si="39"/>
        <v>4.4999999999999998E-2</v>
      </c>
      <c r="AB256" s="10">
        <f t="shared" si="40"/>
        <v>4.2000000000000003E-2</v>
      </c>
      <c r="AC256" s="14">
        <f t="shared" si="41"/>
        <v>4.3125000000000017E-2</v>
      </c>
    </row>
    <row r="257" spans="2:29" ht="15" customHeight="1">
      <c r="B257" s="26">
        <v>13</v>
      </c>
      <c r="C257" s="43">
        <f>0.001*[99]Sheet1!$F$300</f>
        <v>4.3000000000000003E-2</v>
      </c>
      <c r="D257" s="9">
        <f>0.001*[99]Sheet1!$F$301</f>
        <v>4.3000000000000003E-2</v>
      </c>
      <c r="E257" s="9">
        <f>0.001*[99]Sheet1!$F$302</f>
        <v>4.3000000000000003E-2</v>
      </c>
      <c r="F257" s="9">
        <f>0.001*[99]Sheet1!$F$303</f>
        <v>4.3000000000000003E-2</v>
      </c>
      <c r="G257" s="9">
        <f>0.001*[99]Sheet1!$F$304</f>
        <v>4.3000000000000003E-2</v>
      </c>
      <c r="H257" s="9">
        <f>0.001*[99]Sheet1!$F$305</f>
        <v>4.3000000000000003E-2</v>
      </c>
      <c r="I257" s="9">
        <f>0.001*[99]Sheet1!$F$306</f>
        <v>4.3000000000000003E-2</v>
      </c>
      <c r="J257" s="9">
        <f>0.001*[99]Sheet1!$F$307</f>
        <v>4.3000000000000003E-2</v>
      </c>
      <c r="K257" s="9">
        <f>0.001*[99]Sheet1!$F$308</f>
        <v>4.2000000000000003E-2</v>
      </c>
      <c r="L257" s="9">
        <f>0.001*[99]Sheet1!$F$309</f>
        <v>4.2000000000000003E-2</v>
      </c>
      <c r="M257" s="9">
        <f>0.001*[99]Sheet1!$F$310</f>
        <v>4.2000000000000003E-2</v>
      </c>
      <c r="N257" s="9">
        <f>0.001*[99]Sheet1!$F$311</f>
        <v>4.2000000000000003E-2</v>
      </c>
      <c r="O257" s="9">
        <f>0.001*[99]Sheet1!$F$312</f>
        <v>4.2000000000000003E-2</v>
      </c>
      <c r="P257" s="9">
        <f>0.001*[99]Sheet1!$F$313</f>
        <v>4.2000000000000003E-2</v>
      </c>
      <c r="Q257" s="9">
        <f>0.001*[99]Sheet1!$F$314</f>
        <v>4.1000000000000002E-2</v>
      </c>
      <c r="R257" s="9">
        <f>0.001*[99]Sheet1!$F$315</f>
        <v>4.2000000000000003E-2</v>
      </c>
      <c r="S257" s="9">
        <f>0.001*[99]Sheet1!$F$316</f>
        <v>4.2000000000000003E-2</v>
      </c>
      <c r="T257" s="9">
        <f>0.001*[99]Sheet1!$F$317</f>
        <v>4.2000000000000003E-2</v>
      </c>
      <c r="U257" s="9">
        <f>0.001*[99]Sheet1!$F$318</f>
        <v>4.2000000000000003E-2</v>
      </c>
      <c r="V257" s="9">
        <f>0.001*[99]Sheet1!$F$319</f>
        <v>4.3000000000000003E-2</v>
      </c>
      <c r="W257" s="9">
        <f>0.001*[99]Sheet1!$F$320</f>
        <v>4.3999999999999997E-2</v>
      </c>
      <c r="X257" s="9">
        <f>0.001*[99]Sheet1!$F$321</f>
        <v>4.3999999999999997E-2</v>
      </c>
      <c r="Y257" s="9">
        <f>0.001*[99]Sheet1!$F$322</f>
        <v>4.3999999999999997E-2</v>
      </c>
      <c r="Z257" s="44">
        <f>0.001*[99]Sheet1!$F$323</f>
        <v>4.3999999999999997E-2</v>
      </c>
      <c r="AA257" s="35">
        <f t="shared" si="39"/>
        <v>4.3999999999999997E-2</v>
      </c>
      <c r="AB257" s="10">
        <f t="shared" si="40"/>
        <v>4.1000000000000002E-2</v>
      </c>
      <c r="AC257" s="14">
        <f t="shared" si="41"/>
        <v>4.2666666666666679E-2</v>
      </c>
    </row>
    <row r="258" spans="2:29" ht="15" customHeight="1">
      <c r="B258" s="26">
        <v>14</v>
      </c>
      <c r="C258" s="43">
        <f>0.001*[99]Sheet1!$F$324</f>
        <v>4.3999999999999997E-2</v>
      </c>
      <c r="D258" s="9">
        <f>0.001*[99]Sheet1!$F$325</f>
        <v>4.3999999999999997E-2</v>
      </c>
      <c r="E258" s="9">
        <f>0.001*[99]Sheet1!$F$326</f>
        <v>4.3999999999999997E-2</v>
      </c>
      <c r="F258" s="9">
        <f>0.001*[99]Sheet1!$F$327</f>
        <v>4.3999999999999997E-2</v>
      </c>
      <c r="G258" s="9">
        <f>0.001*[99]Sheet1!$F$328</f>
        <v>4.3999999999999997E-2</v>
      </c>
      <c r="H258" s="9">
        <f>0.001*[99]Sheet1!$F$329</f>
        <v>4.3000000000000003E-2</v>
      </c>
      <c r="I258" s="9">
        <f>0.001*[99]Sheet1!$F$330</f>
        <v>4.3000000000000003E-2</v>
      </c>
      <c r="J258" s="9">
        <f>0.001*[99]Sheet1!$F$331</f>
        <v>4.3000000000000003E-2</v>
      </c>
      <c r="K258" s="9">
        <f>0.001*[99]Sheet1!$F$332</f>
        <v>4.3000000000000003E-2</v>
      </c>
      <c r="L258" s="9">
        <f>0.001*[99]Sheet1!$F$333</f>
        <v>4.3000000000000003E-2</v>
      </c>
      <c r="M258" s="9">
        <f>0.001*[99]Sheet1!$F$334</f>
        <v>4.3000000000000003E-2</v>
      </c>
      <c r="N258" s="9">
        <f>0.001*[99]Sheet1!$F$335</f>
        <v>4.3000000000000003E-2</v>
      </c>
      <c r="O258" s="9">
        <f>0.001*[99]Sheet1!$F$336</f>
        <v>4.3000000000000003E-2</v>
      </c>
      <c r="P258" s="9">
        <f>0.001*[99]Sheet1!$F$337</f>
        <v>4.3000000000000003E-2</v>
      </c>
      <c r="Q258" s="9">
        <f>0.001*[99]Sheet1!$F$338</f>
        <v>4.3000000000000003E-2</v>
      </c>
      <c r="R258" s="9">
        <f>0.001*[99]Sheet1!$F$339</f>
        <v>4.3000000000000003E-2</v>
      </c>
      <c r="S258" s="9">
        <f>0.001*[99]Sheet1!$F$340</f>
        <v>4.3000000000000003E-2</v>
      </c>
      <c r="T258" s="9">
        <f>0.001*[99]Sheet1!$F$341</f>
        <v>4.3000000000000003E-2</v>
      </c>
      <c r="U258" s="9">
        <f>0.001*[99]Sheet1!$F$342</f>
        <v>4.3000000000000003E-2</v>
      </c>
      <c r="V258" s="9">
        <f>0.001*[99]Sheet1!$F$343</f>
        <v>4.3000000000000003E-2</v>
      </c>
      <c r="W258" s="9">
        <f>0.001*[99]Sheet1!$F$344</f>
        <v>4.3999999999999997E-2</v>
      </c>
      <c r="X258" s="9">
        <f>0.001*[99]Sheet1!$F$345</f>
        <v>4.3999999999999997E-2</v>
      </c>
      <c r="Y258" s="9">
        <f>0.001*[99]Sheet1!$F$346</f>
        <v>4.3999999999999997E-2</v>
      </c>
      <c r="Z258" s="44">
        <f>0.001*[99]Sheet1!$F$347</f>
        <v>4.3999999999999997E-2</v>
      </c>
      <c r="AA258" s="35">
        <f t="shared" si="39"/>
        <v>4.3999999999999997E-2</v>
      </c>
      <c r="AB258" s="10">
        <f t="shared" si="40"/>
        <v>4.3000000000000003E-2</v>
      </c>
      <c r="AC258" s="14">
        <f t="shared" si="41"/>
        <v>4.3375000000000018E-2</v>
      </c>
    </row>
    <row r="259" spans="2:29" ht="15" customHeight="1">
      <c r="B259" s="26">
        <v>15</v>
      </c>
      <c r="C259" s="43">
        <f>0.001*[99]Sheet1!$F$348</f>
        <v>4.3999999999999997E-2</v>
      </c>
      <c r="D259" s="9">
        <f>0.001*[99]Sheet1!$F$349</f>
        <v>4.3999999999999997E-2</v>
      </c>
      <c r="E259" s="9">
        <f>0.001*[99]Sheet1!$F$350</f>
        <v>4.3999999999999997E-2</v>
      </c>
      <c r="F259" s="9">
        <f>0.001*[99]Sheet1!$F$351</f>
        <v>4.3999999999999997E-2</v>
      </c>
      <c r="G259" s="9">
        <f>0.001*[99]Sheet1!$F$352</f>
        <v>4.3999999999999997E-2</v>
      </c>
      <c r="H259" s="9">
        <f>0.001*[99]Sheet1!$F$353</f>
        <v>4.3999999999999997E-2</v>
      </c>
      <c r="I259" s="9">
        <f>0.001*[99]Sheet1!$F$354</f>
        <v>4.3999999999999997E-2</v>
      </c>
      <c r="J259" s="9">
        <f>0.001*[99]Sheet1!$F$355</f>
        <v>4.3999999999999997E-2</v>
      </c>
      <c r="K259" s="9">
        <f>0.001*[99]Sheet1!$F$356</f>
        <v>4.3000000000000003E-2</v>
      </c>
      <c r="L259" s="9">
        <f>0.001*[99]Sheet1!$F$357</f>
        <v>4.3000000000000003E-2</v>
      </c>
      <c r="M259" s="9">
        <f>0.001*[99]Sheet1!$F$358</f>
        <v>4.3000000000000003E-2</v>
      </c>
      <c r="N259" s="9">
        <f>0.001*[99]Sheet1!$F$359</f>
        <v>4.3000000000000003E-2</v>
      </c>
      <c r="O259" s="9">
        <f>0.001*[99]Sheet1!$F$360</f>
        <v>4.3000000000000003E-2</v>
      </c>
      <c r="P259" s="9">
        <f>0.001*[99]Sheet1!$F$361</f>
        <v>4.3000000000000003E-2</v>
      </c>
      <c r="Q259" s="9">
        <f>0.001*[99]Sheet1!$F$362</f>
        <v>4.3000000000000003E-2</v>
      </c>
      <c r="R259" s="9">
        <f>0.001*[99]Sheet1!$F$363</f>
        <v>4.3000000000000003E-2</v>
      </c>
      <c r="S259" s="9">
        <f>0.001*[99]Sheet1!$F$364</f>
        <v>4.3000000000000003E-2</v>
      </c>
      <c r="T259" s="9">
        <f>0.001*[99]Sheet1!$F$365</f>
        <v>4.3000000000000003E-2</v>
      </c>
      <c r="U259" s="9">
        <f>0.001*[99]Sheet1!$F$366</f>
        <v>4.3000000000000003E-2</v>
      </c>
      <c r="V259" s="9">
        <f>0.001*[99]Sheet1!$F$367</f>
        <v>4.3000000000000003E-2</v>
      </c>
      <c r="W259" s="9">
        <f>0.001*[99]Sheet1!$F$368</f>
        <v>4.3000000000000003E-2</v>
      </c>
      <c r="X259" s="9">
        <f>0.001*[99]Sheet1!$F$369</f>
        <v>4.3000000000000003E-2</v>
      </c>
      <c r="Y259" s="9">
        <f>0.001*[99]Sheet1!$F$370</f>
        <v>4.3000000000000003E-2</v>
      </c>
      <c r="Z259" s="44">
        <f>0.001*[99]Sheet1!$F$371</f>
        <v>4.3000000000000003E-2</v>
      </c>
      <c r="AA259" s="35">
        <f t="shared" si="39"/>
        <v>4.3999999999999997E-2</v>
      </c>
      <c r="AB259" s="10">
        <f t="shared" si="40"/>
        <v>4.3000000000000003E-2</v>
      </c>
      <c r="AC259" s="14">
        <f t="shared" si="41"/>
        <v>4.3333333333333342E-2</v>
      </c>
    </row>
    <row r="260" spans="2:29" ht="15" customHeight="1">
      <c r="B260" s="27">
        <v>16</v>
      </c>
      <c r="C260" s="45">
        <f>0.001*[99]Sheet1!$F$372</f>
        <v>4.3000000000000003E-2</v>
      </c>
      <c r="D260" s="17">
        <f>0.001*[99]Sheet1!$F$373</f>
        <v>4.3000000000000003E-2</v>
      </c>
      <c r="E260" s="17">
        <f>0.001*[99]Sheet1!$F$374</f>
        <v>4.3000000000000003E-2</v>
      </c>
      <c r="F260" s="17">
        <f>0.001*[99]Sheet1!$F$375</f>
        <v>4.3000000000000003E-2</v>
      </c>
      <c r="G260" s="17">
        <f>0.001*[99]Sheet1!$F$376</f>
        <v>4.3000000000000003E-2</v>
      </c>
      <c r="H260" s="17">
        <f>0.001*[99]Sheet1!$F$377</f>
        <v>4.3000000000000003E-2</v>
      </c>
      <c r="I260" s="17">
        <f>0.001*[99]Sheet1!$F$378</f>
        <v>4.3000000000000003E-2</v>
      </c>
      <c r="J260" s="17">
        <f>0.001*[99]Sheet1!$F$379</f>
        <v>4.2000000000000003E-2</v>
      </c>
      <c r="K260" s="17">
        <f>0.001*[99]Sheet1!$F$380</f>
        <v>4.2000000000000003E-2</v>
      </c>
      <c r="L260" s="17">
        <f>0.001*[99]Sheet1!$F$381</f>
        <v>4.2000000000000003E-2</v>
      </c>
      <c r="M260" s="17">
        <f>0.001*[99]Sheet1!$F$382</f>
        <v>4.2000000000000003E-2</v>
      </c>
      <c r="N260" s="17">
        <f>0.001*[99]Sheet1!$F$383</f>
        <v>4.2000000000000003E-2</v>
      </c>
      <c r="O260" s="17">
        <f>0.001*[99]Sheet1!$F$384</f>
        <v>4.2000000000000003E-2</v>
      </c>
      <c r="P260" s="17">
        <f>0.001*[99]Sheet1!$F$385</f>
        <v>4.2000000000000003E-2</v>
      </c>
      <c r="Q260" s="17">
        <f>0.001*[99]Sheet1!$F$386</f>
        <v>4.3999999999999997E-2</v>
      </c>
      <c r="R260" s="17">
        <f>0.001*[99]Sheet1!$F$387</f>
        <v>4.7E-2</v>
      </c>
      <c r="S260" s="17">
        <f>0.001*[99]Sheet1!$F$388</f>
        <v>4.9000000000000002E-2</v>
      </c>
      <c r="T260" s="17">
        <f>0.001*[99]Sheet1!$F$389</f>
        <v>4.8000000000000001E-2</v>
      </c>
      <c r="U260" s="17">
        <f>0.001*[99]Sheet1!$F$390</f>
        <v>4.5999999999999999E-2</v>
      </c>
      <c r="V260" s="17">
        <f>0.001*[99]Sheet1!$F$391</f>
        <v>4.3000000000000003E-2</v>
      </c>
      <c r="W260" s="17">
        <f>0.001*[99]Sheet1!$F$392</f>
        <v>3.9E-2</v>
      </c>
      <c r="X260" s="17">
        <f>0.001*[99]Sheet1!$F$393</f>
        <v>3.7999999999999999E-2</v>
      </c>
      <c r="Y260" s="17">
        <f>0.001*[99]Sheet1!$F$394</f>
        <v>3.9E-2</v>
      </c>
      <c r="Z260" s="46">
        <f>0.001*[99]Sheet1!$F$395</f>
        <v>3.7999999999999999E-2</v>
      </c>
      <c r="AA260" s="36">
        <f t="shared" si="39"/>
        <v>4.9000000000000002E-2</v>
      </c>
      <c r="AB260" s="18">
        <f t="shared" si="40"/>
        <v>3.7999999999999999E-2</v>
      </c>
      <c r="AC260" s="19">
        <f t="shared" si="41"/>
        <v>4.275000000000001E-2</v>
      </c>
    </row>
    <row r="261" spans="2:29" ht="15" customHeight="1">
      <c r="B261" s="26">
        <v>17</v>
      </c>
      <c r="C261" s="43">
        <f>0.001*[99]Sheet1!$F$396</f>
        <v>3.7999999999999999E-2</v>
      </c>
      <c r="D261" s="9">
        <f>0.001*[99]Sheet1!$F$397</f>
        <v>3.7999999999999999E-2</v>
      </c>
      <c r="E261" s="9">
        <f>0.001*[99]Sheet1!$F$398</f>
        <v>3.7999999999999999E-2</v>
      </c>
      <c r="F261" s="9">
        <f>0.001*[99]Sheet1!$F$399</f>
        <v>3.7999999999999999E-2</v>
      </c>
      <c r="G261" s="9">
        <f>0.001*[99]Sheet1!$F$400</f>
        <v>3.9E-2</v>
      </c>
      <c r="H261" s="9">
        <f>0.001*[99]Sheet1!$F$401</f>
        <v>3.9E-2</v>
      </c>
      <c r="I261" s="9">
        <f>0.001*[99]Sheet1!$F$402</f>
        <v>3.9E-2</v>
      </c>
      <c r="J261" s="9">
        <f>0.001*[99]Sheet1!$F$403</f>
        <v>3.9E-2</v>
      </c>
      <c r="K261" s="9">
        <f>0.001*[99]Sheet1!$F$404</f>
        <v>3.9E-2</v>
      </c>
      <c r="L261" s="9">
        <f>0.001*[99]Sheet1!$F$405</f>
        <v>3.7999999999999999E-2</v>
      </c>
      <c r="M261" s="9">
        <f>0.001*[99]Sheet1!$F$406</f>
        <v>3.7999999999999999E-2</v>
      </c>
      <c r="N261" s="9">
        <f>0.001*[99]Sheet1!$F$407</f>
        <v>3.7999999999999999E-2</v>
      </c>
      <c r="O261" s="9">
        <f>0.001*[99]Sheet1!$F$408</f>
        <v>3.7999999999999999E-2</v>
      </c>
      <c r="P261" s="9">
        <f>0.001*[99]Sheet1!$F$409</f>
        <v>3.7999999999999999E-2</v>
      </c>
      <c r="Q261" s="9">
        <f>0.001*[99]Sheet1!$F$400</f>
        <v>3.9E-2</v>
      </c>
      <c r="R261" s="9">
        <f>0.001*[99]Sheet1!$F$411</f>
        <v>3.7999999999999999E-2</v>
      </c>
      <c r="S261" s="9">
        <f>0.001*[99]Sheet1!$F$412</f>
        <v>3.7999999999999999E-2</v>
      </c>
      <c r="T261" s="9">
        <f>0.001*[99]Sheet1!$F$413</f>
        <v>3.9E-2</v>
      </c>
      <c r="U261" s="9">
        <f>0.001*[99]Sheet1!$F$414</f>
        <v>3.9E-2</v>
      </c>
      <c r="V261" s="9">
        <f>0.001*[99]Sheet1!$F$415</f>
        <v>3.9E-2</v>
      </c>
      <c r="W261" s="9">
        <f>0.001*[99]Sheet1!$F$416</f>
        <v>0.04</v>
      </c>
      <c r="X261" s="9">
        <f>0.001*[99]Sheet1!$F$417</f>
        <v>0.04</v>
      </c>
      <c r="Y261" s="9">
        <f>0.001*[99]Sheet1!$F$418</f>
        <v>0.04</v>
      </c>
      <c r="Z261" s="44">
        <f>0.001*[99]Sheet1!$F$419</f>
        <v>0.04</v>
      </c>
      <c r="AA261" s="35">
        <f t="shared" si="39"/>
        <v>0.04</v>
      </c>
      <c r="AB261" s="10">
        <f t="shared" si="40"/>
        <v>3.7999999999999999E-2</v>
      </c>
      <c r="AC261" s="14">
        <f t="shared" si="41"/>
        <v>3.8708333333333345E-2</v>
      </c>
    </row>
    <row r="262" spans="2:29" ht="15" customHeight="1">
      <c r="B262" s="26">
        <v>18</v>
      </c>
      <c r="C262" s="43">
        <f>0.001*[99]Sheet1!$F$420</f>
        <v>0.04</v>
      </c>
      <c r="D262" s="9">
        <f>0.001*[99]Sheet1!$F$421</f>
        <v>4.1000000000000002E-2</v>
      </c>
      <c r="E262" s="9">
        <f>0.001*[99]Sheet1!$F$422</f>
        <v>4.1000000000000002E-2</v>
      </c>
      <c r="F262" s="9">
        <f>0.001*[99]Sheet1!$F$423</f>
        <v>4.1000000000000002E-2</v>
      </c>
      <c r="G262" s="9">
        <f>0.001*[99]Sheet1!$F$424</f>
        <v>4.1000000000000002E-2</v>
      </c>
      <c r="H262" s="9">
        <f>0.001*[99]Sheet1!$F$425</f>
        <v>4.1000000000000002E-2</v>
      </c>
      <c r="I262" s="9">
        <f>0.001*[99]Sheet1!$F$426</f>
        <v>4.1000000000000002E-2</v>
      </c>
      <c r="J262" s="9">
        <f>0.001*[99]Sheet1!$F$427</f>
        <v>4.1000000000000002E-2</v>
      </c>
      <c r="K262" s="9">
        <f>0.001*[99]Sheet1!$F$428</f>
        <v>0.04</v>
      </c>
      <c r="L262" s="9">
        <f>0.001*[99]Sheet1!$F$429</f>
        <v>3.9E-2</v>
      </c>
      <c r="M262" s="9">
        <f>0.001*[99]Sheet1!$F$430</f>
        <v>3.9E-2</v>
      </c>
      <c r="N262" s="9">
        <f>0.001*[99]Sheet1!$F$431</f>
        <v>3.7999999999999999E-2</v>
      </c>
      <c r="O262" s="9">
        <f>0.001*[99]Sheet1!$F$432</f>
        <v>3.7999999999999999E-2</v>
      </c>
      <c r="P262" s="9">
        <f>0.001*[99]Sheet1!$F$433</f>
        <v>3.7999999999999999E-2</v>
      </c>
      <c r="Q262" s="9">
        <f>0.001*[99]Sheet1!$F$434</f>
        <v>3.7999999999999999E-2</v>
      </c>
      <c r="R262" s="9">
        <f>0.001*[99]Sheet1!$F$435</f>
        <v>3.7999999999999999E-2</v>
      </c>
      <c r="S262" s="9">
        <f>0.001*[99]Sheet1!$F$436</f>
        <v>3.7999999999999999E-2</v>
      </c>
      <c r="T262" s="9">
        <f>0.001*[99]Sheet1!$F$437</f>
        <v>3.9E-2</v>
      </c>
      <c r="U262" s="9">
        <f>0.001*[99]Sheet1!$F$438</f>
        <v>3.9E-2</v>
      </c>
      <c r="V262" s="9">
        <f>0.001*[99]Sheet1!$F$439</f>
        <v>0.04</v>
      </c>
      <c r="W262" s="9">
        <f>0.001*[99]Sheet1!$F$440</f>
        <v>4.1000000000000002E-2</v>
      </c>
      <c r="X262" s="9">
        <f>0.001*[99]Sheet1!$F$441</f>
        <v>0.04</v>
      </c>
      <c r="Y262" s="9">
        <f>0.001*[99]Sheet1!$F$442</f>
        <v>4.1000000000000002E-2</v>
      </c>
      <c r="Z262" s="44">
        <f>0.001*[99]Sheet1!$F$443</f>
        <v>4.3000000000000003E-2</v>
      </c>
      <c r="AA262" s="35">
        <f t="shared" si="39"/>
        <v>4.3000000000000003E-2</v>
      </c>
      <c r="AB262" s="10">
        <f t="shared" si="40"/>
        <v>3.7999999999999999E-2</v>
      </c>
      <c r="AC262" s="14">
        <f t="shared" si="41"/>
        <v>3.9833333333333346E-2</v>
      </c>
    </row>
    <row r="263" spans="2:29" ht="15" customHeight="1">
      <c r="B263" s="26">
        <v>19</v>
      </c>
      <c r="C263" s="43">
        <f>0.001*[99]Sheet1!$F$444</f>
        <v>4.2000000000000003E-2</v>
      </c>
      <c r="D263" s="9">
        <f>0.001*[99]Sheet1!$F$445</f>
        <v>4.1000000000000002E-2</v>
      </c>
      <c r="E263" s="9">
        <f>0.001*[99]Sheet1!$F$446</f>
        <v>0.04</v>
      </c>
      <c r="F263" s="9">
        <f>0.001*[99]Sheet1!$F$447</f>
        <v>0.04</v>
      </c>
      <c r="G263" s="9">
        <f>0.001*[99]Sheet1!$F$448</f>
        <v>0.04</v>
      </c>
      <c r="H263" s="9">
        <f>0.001*[99]Sheet1!$F$449</f>
        <v>0.04</v>
      </c>
      <c r="I263" s="9">
        <f>0.001*[99]Sheet1!$F$450</f>
        <v>0.04</v>
      </c>
      <c r="J263" s="9">
        <f>0.001*[99]Sheet1!$F$451</f>
        <v>0.04</v>
      </c>
      <c r="K263" s="9">
        <f>0.001*[99]Sheet1!$F$452</f>
        <v>0.04</v>
      </c>
      <c r="L263" s="9">
        <f>0.001*[99]Sheet1!$F$453</f>
        <v>3.9E-2</v>
      </c>
      <c r="M263" s="9">
        <f>0.001*[99]Sheet1!$F$454</f>
        <v>0.04</v>
      </c>
      <c r="N263" s="9">
        <f>0.001*[99]Sheet1!$F$455</f>
        <v>0.04</v>
      </c>
      <c r="O263" s="9">
        <f>0.001*[99]Sheet1!$F$456</f>
        <v>0.04</v>
      </c>
      <c r="P263" s="9">
        <f>0.001*[99]Sheet1!$F$457</f>
        <v>3.9E-2</v>
      </c>
      <c r="Q263" s="9">
        <f>0.001*[99]Sheet1!$F$458</f>
        <v>3.9E-2</v>
      </c>
      <c r="R263" s="9">
        <f>0.001*[99]Sheet1!$F$459</f>
        <v>3.9E-2</v>
      </c>
      <c r="S263" s="9">
        <f>0.001*[99]Sheet1!$F$460</f>
        <v>3.9E-2</v>
      </c>
      <c r="T263" s="9">
        <f>0.001*[99]Sheet1!$F$461</f>
        <v>0.04</v>
      </c>
      <c r="U263" s="9">
        <f>0.001*[99]Sheet1!$F$462</f>
        <v>0.04</v>
      </c>
      <c r="V263" s="9">
        <f>0.001*[99]Sheet1!$F$463</f>
        <v>4.1000000000000002E-2</v>
      </c>
      <c r="W263" s="9">
        <f>0.001*[99]Sheet1!$F$464</f>
        <v>4.1000000000000002E-2</v>
      </c>
      <c r="X263" s="9">
        <f>0.001*[99]Sheet1!$F$465</f>
        <v>4.1000000000000002E-2</v>
      </c>
      <c r="Y263" s="9">
        <f>0.001*[99]Sheet1!$F$466</f>
        <v>4.2000000000000003E-2</v>
      </c>
      <c r="Z263" s="44">
        <f>0.001*[99]Sheet1!$F$467</f>
        <v>4.2000000000000003E-2</v>
      </c>
      <c r="AA263" s="35">
        <f t="shared" si="39"/>
        <v>4.2000000000000003E-2</v>
      </c>
      <c r="AB263" s="10">
        <f t="shared" si="40"/>
        <v>3.9E-2</v>
      </c>
      <c r="AC263" s="14">
        <f t="shared" si="41"/>
        <v>4.0208333333333346E-2</v>
      </c>
    </row>
    <row r="264" spans="2:29" ht="15" customHeight="1">
      <c r="B264" s="28">
        <v>20</v>
      </c>
      <c r="C264" s="47">
        <f>0.001*[99]Sheet1!$F$468</f>
        <v>4.2000000000000003E-2</v>
      </c>
      <c r="D264" s="20">
        <f>0.001*[99]Sheet1!$F$469</f>
        <v>4.2000000000000003E-2</v>
      </c>
      <c r="E264" s="20">
        <f>0.001*[99]Sheet1!$F$470</f>
        <v>4.2000000000000003E-2</v>
      </c>
      <c r="F264" s="20">
        <f>0.001*[99]Sheet1!$F$471</f>
        <v>4.2000000000000003E-2</v>
      </c>
      <c r="G264" s="20">
        <f>0.001*[99]Sheet1!$F$472</f>
        <v>4.3000000000000003E-2</v>
      </c>
      <c r="H264" s="20">
        <f>0.001*[99]Sheet1!$F$473</f>
        <v>4.2000000000000003E-2</v>
      </c>
      <c r="I264" s="20">
        <f>0.001*[99]Sheet1!$F$474</f>
        <v>4.2000000000000003E-2</v>
      </c>
      <c r="J264" s="20">
        <f>0.001*[99]Sheet1!$F$475</f>
        <v>4.2000000000000003E-2</v>
      </c>
      <c r="K264" s="20">
        <f>0.001*[99]Sheet1!$F$476</f>
        <v>4.2000000000000003E-2</v>
      </c>
      <c r="L264" s="20">
        <f>0.001*[99]Sheet1!$F$477</f>
        <v>4.1000000000000002E-2</v>
      </c>
      <c r="M264" s="20">
        <f>0.001*[99]Sheet1!$F$478</f>
        <v>0.04</v>
      </c>
      <c r="N264" s="20">
        <f>0.001*[99]Sheet1!$F$479</f>
        <v>0.04</v>
      </c>
      <c r="O264" s="20">
        <f>0.001*[99]Sheet1!$F$480</f>
        <v>0.04</v>
      </c>
      <c r="P264" s="20">
        <f>0.001*[99]Sheet1!$F$481</f>
        <v>0.04</v>
      </c>
      <c r="Q264" s="20">
        <f>0.001*[99]Sheet1!$F$482</f>
        <v>0.04</v>
      </c>
      <c r="R264" s="20">
        <f>0.001*[99]Sheet1!$F$483</f>
        <v>0.04</v>
      </c>
      <c r="S264" s="20">
        <f>0.001*[99]Sheet1!$F$484</f>
        <v>0.04</v>
      </c>
      <c r="T264" s="20">
        <f>0.001*[99]Sheet1!$F$485</f>
        <v>4.1000000000000002E-2</v>
      </c>
      <c r="U264" s="20">
        <f>0.001*[99]Sheet1!$F$486</f>
        <v>4.1000000000000002E-2</v>
      </c>
      <c r="V264" s="20">
        <f>0.001*[99]Sheet1!$F$487</f>
        <v>4.1000000000000002E-2</v>
      </c>
      <c r="W264" s="20">
        <f>0.001*[99]Sheet1!$F$488</f>
        <v>4.2000000000000003E-2</v>
      </c>
      <c r="X264" s="20">
        <f>0.001*[99]Sheet1!$F$489</f>
        <v>4.2000000000000003E-2</v>
      </c>
      <c r="Y264" s="20">
        <f>0.001*[99]Sheet1!$F$490</f>
        <v>4.2000000000000003E-2</v>
      </c>
      <c r="Z264" s="48">
        <f>0.001*[99]Sheet1!$F$491</f>
        <v>4.3999999999999997E-2</v>
      </c>
      <c r="AA264" s="37">
        <f t="shared" si="39"/>
        <v>4.3999999999999997E-2</v>
      </c>
      <c r="AB264" s="21">
        <f t="shared" si="40"/>
        <v>0.04</v>
      </c>
      <c r="AC264" s="22">
        <f t="shared" si="41"/>
        <v>4.1375000000000016E-2</v>
      </c>
    </row>
    <row r="265" spans="2:29" ht="15" customHeight="1">
      <c r="B265" s="26">
        <v>21</v>
      </c>
      <c r="C265" s="43">
        <f>0.001*[99]Sheet1!$F$492</f>
        <v>4.3000000000000003E-2</v>
      </c>
      <c r="D265" s="9">
        <f>0.001*[99]Sheet1!$F$493</f>
        <v>4.1000000000000002E-2</v>
      </c>
      <c r="E265" s="9">
        <f>0.001*[99]Sheet1!$F$494</f>
        <v>4.1000000000000002E-2</v>
      </c>
      <c r="F265" s="9">
        <f>0.001*[99]Sheet1!$F$495</f>
        <v>4.1000000000000002E-2</v>
      </c>
      <c r="G265" s="9">
        <f>0.001*[99]Sheet1!$F$496</f>
        <v>0.04</v>
      </c>
      <c r="H265" s="9">
        <f>0.001*[99]Sheet1!$F$497</f>
        <v>4.1000000000000002E-2</v>
      </c>
      <c r="I265" s="9">
        <f>0.001*[99]Sheet1!$F$498</f>
        <v>4.1000000000000002E-2</v>
      </c>
      <c r="J265" s="9">
        <f>0.001*[99]Sheet1!$F$499</f>
        <v>4.2000000000000003E-2</v>
      </c>
      <c r="K265" s="9">
        <f>0.001*[99]Sheet1!$F$500</f>
        <v>4.3000000000000003E-2</v>
      </c>
      <c r="L265" s="9">
        <f>0.001*[99]Sheet1!$F$501</f>
        <v>4.7E-2</v>
      </c>
      <c r="M265" s="9">
        <f>0.001*[99]Sheet1!$F$502</f>
        <v>4.5999999999999999E-2</v>
      </c>
      <c r="N265" s="9">
        <f>0.001*[99]Sheet1!$F$503</f>
        <v>4.2000000000000003E-2</v>
      </c>
      <c r="O265" s="9">
        <f>0.001*[99]Sheet1!$F$504</f>
        <v>4.1000000000000002E-2</v>
      </c>
      <c r="P265" s="9">
        <f>0.001*[99]Sheet1!$F$505</f>
        <v>0.04</v>
      </c>
      <c r="Q265" s="9">
        <f>0.001*[99]Sheet1!$F$506</f>
        <v>0.04</v>
      </c>
      <c r="R265" s="9">
        <f>0.001*[99]Sheet1!$F$507</f>
        <v>4.1000000000000002E-2</v>
      </c>
      <c r="S265" s="9">
        <f>0.001*[99]Sheet1!$F$508</f>
        <v>4.2000000000000003E-2</v>
      </c>
      <c r="T265" s="9">
        <f>0.001*[99]Sheet1!$F$509</f>
        <v>4.1000000000000002E-2</v>
      </c>
      <c r="U265" s="9">
        <f>0.001*[99]Sheet1!$F$510</f>
        <v>4.2000000000000003E-2</v>
      </c>
      <c r="V265" s="9">
        <f>0.001*[99]Sheet1!$F$511</f>
        <v>4.2000000000000003E-2</v>
      </c>
      <c r="W265" s="9">
        <f>0.001*[99]Sheet1!$F$512</f>
        <v>4.2000000000000003E-2</v>
      </c>
      <c r="X265" s="9">
        <f>0.001*[99]Sheet1!$F$513</f>
        <v>4.2000000000000003E-2</v>
      </c>
      <c r="Y265" s="9">
        <f>0.001*[99]Sheet1!$F$514</f>
        <v>4.2000000000000003E-2</v>
      </c>
      <c r="Z265" s="44">
        <f>0.001*[99]Sheet1!$F$515</f>
        <v>4.2000000000000003E-2</v>
      </c>
      <c r="AA265" s="35">
        <f t="shared" si="39"/>
        <v>4.7E-2</v>
      </c>
      <c r="AB265" s="10">
        <f t="shared" si="40"/>
        <v>0.04</v>
      </c>
      <c r="AC265" s="14">
        <f t="shared" si="41"/>
        <v>4.1875000000000016E-2</v>
      </c>
    </row>
    <row r="266" spans="2:29" ht="15" customHeight="1">
      <c r="B266" s="26">
        <v>22</v>
      </c>
      <c r="C266" s="43">
        <f>0.001*[99]Sheet1!$F$516</f>
        <v>4.2000000000000003E-2</v>
      </c>
      <c r="D266" s="9">
        <f>0.001*[99]Sheet1!$F$517</f>
        <v>4.2000000000000003E-2</v>
      </c>
      <c r="E266" s="9">
        <f>0.001*[99]Sheet1!$F$518</f>
        <v>4.3000000000000003E-2</v>
      </c>
      <c r="F266" s="9">
        <f>0.001*[99]Sheet1!$F$519</f>
        <v>4.3000000000000003E-2</v>
      </c>
      <c r="G266" s="9">
        <f>0.001*[99]Sheet1!$F$520</f>
        <v>4.3000000000000003E-2</v>
      </c>
      <c r="H266" s="9">
        <f>0.001*[99]Sheet1!$F$521</f>
        <v>4.3000000000000003E-2</v>
      </c>
      <c r="I266" s="9">
        <f>0.001*[99]Sheet1!$F$522</f>
        <v>4.3000000000000003E-2</v>
      </c>
      <c r="J266" s="9">
        <f>0.001*[99]Sheet1!$F$523</f>
        <v>4.3000000000000003E-2</v>
      </c>
      <c r="K266" s="9">
        <f>0.001*[99]Sheet1!$F$524</f>
        <v>4.2000000000000003E-2</v>
      </c>
      <c r="L266" s="9">
        <f>0.001*[99]Sheet1!$F$525</f>
        <v>4.3000000000000003E-2</v>
      </c>
      <c r="M266" s="9">
        <f>0.001*[99]Sheet1!$F$526</f>
        <v>4.4999999999999998E-2</v>
      </c>
      <c r="N266" s="9">
        <f>0.001*[99]Sheet1!$F$527</f>
        <v>4.4999999999999998E-2</v>
      </c>
      <c r="O266" s="9">
        <f>0.001*[99]Sheet1!$F$528</f>
        <v>4.3000000000000003E-2</v>
      </c>
      <c r="P266" s="9">
        <f>0.001*[99]Sheet1!$F$529</f>
        <v>4.2000000000000003E-2</v>
      </c>
      <c r="Q266" s="9">
        <f>0.001*[99]Sheet1!$F$530</f>
        <v>4.1000000000000002E-2</v>
      </c>
      <c r="R266" s="9">
        <f>0.001*[99]Sheet1!$F$531</f>
        <v>4.1000000000000002E-2</v>
      </c>
      <c r="S266" s="9">
        <f>0.001*[99]Sheet1!$F$532</f>
        <v>4.1000000000000002E-2</v>
      </c>
      <c r="T266" s="9">
        <f>0.001*[99]Sheet1!$F$533</f>
        <v>4.1000000000000002E-2</v>
      </c>
      <c r="U266" s="9">
        <f>0.001*[99]Sheet1!$F$534</f>
        <v>4.1000000000000002E-2</v>
      </c>
      <c r="V266" s="9">
        <f>0.001*[99]Sheet1!$F$535</f>
        <v>4.2000000000000003E-2</v>
      </c>
      <c r="W266" s="9">
        <f>0.001*[99]Sheet1!$F$536</f>
        <v>4.1000000000000002E-2</v>
      </c>
      <c r="X266" s="9">
        <f>0.001*[99]Sheet1!$F$537</f>
        <v>4.2000000000000003E-2</v>
      </c>
      <c r="Y266" s="9">
        <f>0.001*[99]Sheet1!$F$538</f>
        <v>4.3000000000000003E-2</v>
      </c>
      <c r="Z266" s="44">
        <f>0.001*[99]Sheet1!$F$539</f>
        <v>4.2000000000000003E-2</v>
      </c>
      <c r="AA266" s="35">
        <f t="shared" si="39"/>
        <v>4.4999999999999998E-2</v>
      </c>
      <c r="AB266" s="10">
        <f t="shared" si="40"/>
        <v>4.1000000000000002E-2</v>
      </c>
      <c r="AC266" s="14">
        <f t="shared" si="41"/>
        <v>4.2375000000000017E-2</v>
      </c>
    </row>
    <row r="267" spans="2:29" ht="15" customHeight="1">
      <c r="B267" s="26">
        <v>23</v>
      </c>
      <c r="C267" s="43">
        <f>0.001*[99]Sheet1!$F$540</f>
        <v>4.2000000000000003E-2</v>
      </c>
      <c r="D267" s="9">
        <f>0.001*[99]Sheet1!$F$541</f>
        <v>4.2000000000000003E-2</v>
      </c>
      <c r="E267" s="9">
        <f>0.001*[99]Sheet1!$F$542</f>
        <v>4.2000000000000003E-2</v>
      </c>
      <c r="F267" s="9">
        <f>0.001*[99]Sheet1!$F$543</f>
        <v>4.2000000000000003E-2</v>
      </c>
      <c r="G267" s="9">
        <f>0.001*[99]Sheet1!$F$544</f>
        <v>4.1000000000000002E-2</v>
      </c>
      <c r="H267" s="9">
        <f>0.001*[99]Sheet1!$F$545</f>
        <v>4.2000000000000003E-2</v>
      </c>
      <c r="I267" s="9">
        <f>0.001*[99]Sheet1!$F$546</f>
        <v>4.2000000000000003E-2</v>
      </c>
      <c r="J267" s="9">
        <f>0.001*[99]Sheet1!$F$547</f>
        <v>4.1000000000000002E-2</v>
      </c>
      <c r="K267" s="9">
        <f>0.001*[99]Sheet1!$F$548</f>
        <v>4.1000000000000002E-2</v>
      </c>
      <c r="L267" s="9">
        <f>0.001*[99]Sheet1!$F$549</f>
        <v>4.1000000000000002E-2</v>
      </c>
      <c r="M267" s="9">
        <f>0.001*[99]Sheet1!$F$550</f>
        <v>4.1000000000000002E-2</v>
      </c>
      <c r="N267" s="9">
        <f>0.001*[99]Sheet1!$F$551</f>
        <v>4.1000000000000002E-2</v>
      </c>
      <c r="O267" s="9">
        <f>0.001*[99]Sheet1!$F$552</f>
        <v>4.1000000000000002E-2</v>
      </c>
      <c r="P267" s="9">
        <f>0.001*[99]Sheet1!$F$553</f>
        <v>4.1000000000000002E-2</v>
      </c>
      <c r="Q267" s="9">
        <f>0.001*[99]Sheet1!$F$554</f>
        <v>4.2000000000000003E-2</v>
      </c>
      <c r="R267" s="9">
        <f>0.001*[99]Sheet1!$F$555</f>
        <v>4.1000000000000002E-2</v>
      </c>
      <c r="S267" s="9">
        <f>0.001*[99]Sheet1!$F$556</f>
        <v>4.1000000000000002E-2</v>
      </c>
      <c r="T267" s="9">
        <f>0.001*[99]Sheet1!$F$557</f>
        <v>0.04</v>
      </c>
      <c r="U267" s="9">
        <f>0.001*[99]Sheet1!$F$558</f>
        <v>4.1000000000000002E-2</v>
      </c>
      <c r="V267" s="9">
        <f>0.001*[99]Sheet1!$F$559</f>
        <v>4.1000000000000002E-2</v>
      </c>
      <c r="W267" s="9">
        <f>0.001*[99]Sheet1!$F$560</f>
        <v>4.1000000000000002E-2</v>
      </c>
      <c r="X267" s="9">
        <f>0.001*[99]Sheet1!$F$561</f>
        <v>4.2000000000000003E-2</v>
      </c>
      <c r="Y267" s="9">
        <f>0.001*[99]Sheet1!$F$562</f>
        <v>4.2000000000000003E-2</v>
      </c>
      <c r="Z267" s="44">
        <f>0.001*[99]Sheet1!$F$563</f>
        <v>4.2000000000000003E-2</v>
      </c>
      <c r="AA267" s="35">
        <f t="shared" si="39"/>
        <v>4.2000000000000003E-2</v>
      </c>
      <c r="AB267" s="10">
        <f t="shared" si="40"/>
        <v>0.04</v>
      </c>
      <c r="AC267" s="14">
        <f t="shared" si="41"/>
        <v>4.1375000000000016E-2</v>
      </c>
    </row>
    <row r="268" spans="2:29" ht="15" customHeight="1">
      <c r="B268" s="26">
        <v>24</v>
      </c>
      <c r="C268" s="43">
        <f>0.001*[99]Sheet1!$F$564</f>
        <v>4.2000000000000003E-2</v>
      </c>
      <c r="D268" s="9">
        <f>0.001*[99]Sheet1!$F$565</f>
        <v>4.2000000000000003E-2</v>
      </c>
      <c r="E268" s="9">
        <f>0.001*[99]Sheet1!$F$566</f>
        <v>4.3000000000000003E-2</v>
      </c>
      <c r="F268" s="9">
        <f>0.001*[99]Sheet1!$F$567</f>
        <v>4.3000000000000003E-2</v>
      </c>
      <c r="G268" s="9">
        <f>0.001*[99]Sheet1!$F$568</f>
        <v>4.2000000000000003E-2</v>
      </c>
      <c r="H268" s="9">
        <f>0.001*[99]Sheet1!$F$569</f>
        <v>4.1000000000000002E-2</v>
      </c>
      <c r="I268" s="9">
        <f>0.001*[99]Sheet1!$F$570</f>
        <v>4.1000000000000002E-2</v>
      </c>
      <c r="J268" s="9">
        <f>0.001*[99]Sheet1!$F$571</f>
        <v>4.2000000000000003E-2</v>
      </c>
      <c r="K268" s="9">
        <f>0.001*[99]Sheet1!$F$572</f>
        <v>4.1000000000000002E-2</v>
      </c>
      <c r="L268" s="9">
        <f>0.001*[99]Sheet1!$F$573</f>
        <v>4.1000000000000002E-2</v>
      </c>
      <c r="M268" s="9">
        <f>0.001*[99]Sheet1!$F$574</f>
        <v>0.04</v>
      </c>
      <c r="N268" s="9">
        <f>0.001*[99]Sheet1!$F$575</f>
        <v>0.04</v>
      </c>
      <c r="O268" s="9">
        <f>0.001*[99]Sheet1!$F$576</f>
        <v>4.1000000000000002E-2</v>
      </c>
      <c r="P268" s="9">
        <f>0.001*[99]Sheet1!$F$577</f>
        <v>4.1000000000000002E-2</v>
      </c>
      <c r="Q268" s="9">
        <f>0.001*[99]Sheet1!$F$578</f>
        <v>4.1000000000000002E-2</v>
      </c>
      <c r="R268" s="9">
        <f>0.001*[99]Sheet1!$F$579</f>
        <v>4.1000000000000002E-2</v>
      </c>
      <c r="S268" s="9">
        <f>0.001*[99]Sheet1!$F$580</f>
        <v>0.04</v>
      </c>
      <c r="T268" s="9">
        <f>0.001*[99]Sheet1!$F$581</f>
        <v>0.04</v>
      </c>
      <c r="U268" s="9">
        <f>0.001*[99]Sheet1!$F$582</f>
        <v>0.04</v>
      </c>
      <c r="V268" s="9">
        <f>0.001*[99]Sheet1!$F$583</f>
        <v>4.1000000000000002E-2</v>
      </c>
      <c r="W268" s="9">
        <f>0.001*[99]Sheet1!$F$584</f>
        <v>4.1000000000000002E-2</v>
      </c>
      <c r="X268" s="9">
        <f>0.001*[99]Sheet1!$F$585</f>
        <v>4.1000000000000002E-2</v>
      </c>
      <c r="Y268" s="9">
        <f>0.001*[99]Sheet1!$F$586</f>
        <v>4.1000000000000002E-2</v>
      </c>
      <c r="Z268" s="44">
        <f>0.001*[99]Sheet1!$F$587</f>
        <v>4.1000000000000002E-2</v>
      </c>
      <c r="AA268" s="35">
        <f t="shared" si="39"/>
        <v>4.3000000000000003E-2</v>
      </c>
      <c r="AB268" s="10">
        <f t="shared" si="40"/>
        <v>0.04</v>
      </c>
      <c r="AC268" s="14">
        <f t="shared" si="41"/>
        <v>4.1125000000000016E-2</v>
      </c>
    </row>
    <row r="269" spans="2:29" ht="15" customHeight="1">
      <c r="B269" s="26">
        <v>25</v>
      </c>
      <c r="C269" s="43">
        <f>0.001*[99]Sheet1!$F$588</f>
        <v>4.2000000000000003E-2</v>
      </c>
      <c r="D269" s="9">
        <f>0.001*[99]Sheet1!$F$589</f>
        <v>4.2000000000000003E-2</v>
      </c>
      <c r="E269" s="9">
        <f>0.001*[99]Sheet1!$F$590</f>
        <v>4.3000000000000003E-2</v>
      </c>
      <c r="F269" s="9">
        <f>0.001*[99]Sheet1!$F$591</f>
        <v>4.3000000000000003E-2</v>
      </c>
      <c r="G269" s="9">
        <f>0.001*[99]Sheet1!$F$592</f>
        <v>4.3000000000000003E-2</v>
      </c>
      <c r="H269" s="9">
        <f>0.001*[99]Sheet1!$F$593</f>
        <v>4.3000000000000003E-2</v>
      </c>
      <c r="I269" s="9">
        <f>0.001*[99]Sheet1!$F$594</f>
        <v>4.3000000000000003E-2</v>
      </c>
      <c r="J269" s="9">
        <f>0.001*[99]Sheet1!$F$595</f>
        <v>4.3000000000000003E-2</v>
      </c>
      <c r="K269" s="9">
        <f>0.001*[99]Sheet1!$F$596</f>
        <v>4.2000000000000003E-2</v>
      </c>
      <c r="L269" s="9">
        <f>0.001*[99]Sheet1!$F$597</f>
        <v>4.1000000000000002E-2</v>
      </c>
      <c r="M269" s="9">
        <f>0.001*[99]Sheet1!$F$598</f>
        <v>4.1000000000000002E-2</v>
      </c>
      <c r="N269" s="9">
        <f>0.001*[99]Sheet1!$F$599</f>
        <v>4.1000000000000002E-2</v>
      </c>
      <c r="O269" s="9">
        <f>0.001*[99]Sheet1!$F$600</f>
        <v>0.04</v>
      </c>
      <c r="P269" s="9">
        <f>0.001*[99]Sheet1!$F$601</f>
        <v>0.04</v>
      </c>
      <c r="Q269" s="9">
        <f>0.001*[99]Sheet1!$F$602</f>
        <v>0.04</v>
      </c>
      <c r="R269" s="9">
        <f>0.001*[99]Sheet1!$F$603</f>
        <v>0.04</v>
      </c>
      <c r="S269" s="9">
        <f>0.001*[99]Sheet1!$F$604</f>
        <v>0.04</v>
      </c>
      <c r="T269" s="9">
        <f>0.001*[99]Sheet1!$F$605</f>
        <v>0.04</v>
      </c>
      <c r="U269" s="9">
        <f>0.001*[99]Sheet1!$F$606</f>
        <v>4.1000000000000002E-2</v>
      </c>
      <c r="V269" s="9">
        <f>0.001*[99]Sheet1!$F$607</f>
        <v>4.1000000000000002E-2</v>
      </c>
      <c r="W269" s="9">
        <f>0.001*[99]Sheet1!$F$608</f>
        <v>4.1000000000000002E-2</v>
      </c>
      <c r="X269" s="9">
        <f>0.001*[99]Sheet1!$F$609</f>
        <v>4.1000000000000002E-2</v>
      </c>
      <c r="Y269" s="9">
        <f>0.001*[99]Sheet1!$F$610</f>
        <v>4.2000000000000003E-2</v>
      </c>
      <c r="Z269" s="44">
        <f>0.001*[99]Sheet1!$F$611</f>
        <v>4.2000000000000003E-2</v>
      </c>
      <c r="AA269" s="35">
        <f t="shared" si="39"/>
        <v>4.3000000000000003E-2</v>
      </c>
      <c r="AB269" s="10">
        <f t="shared" si="40"/>
        <v>0.04</v>
      </c>
      <c r="AC269" s="14">
        <f t="shared" si="41"/>
        <v>4.1458333333333347E-2</v>
      </c>
    </row>
    <row r="270" spans="2:29" ht="15" customHeight="1">
      <c r="B270" s="27">
        <v>26</v>
      </c>
      <c r="C270" s="45">
        <f>0.001*[99]Sheet1!$F$612</f>
        <v>4.2000000000000003E-2</v>
      </c>
      <c r="D270" s="17">
        <f>0.001*[99]Sheet1!$F$613</f>
        <v>4.2000000000000003E-2</v>
      </c>
      <c r="E270" s="17">
        <f>0.001*[99]Sheet1!$F$614</f>
        <v>4.2000000000000003E-2</v>
      </c>
      <c r="F270" s="17">
        <f>0.001*[99]Sheet1!$F$615</f>
        <v>4.2000000000000003E-2</v>
      </c>
      <c r="G270" s="17">
        <f>0.001*[99]Sheet1!$F$616</f>
        <v>4.2000000000000003E-2</v>
      </c>
      <c r="H270" s="17">
        <f>0.001*[99]Sheet1!$F$617</f>
        <v>4.2000000000000003E-2</v>
      </c>
      <c r="I270" s="17">
        <f>0.001*[99]Sheet1!$F$618</f>
        <v>4.2000000000000003E-2</v>
      </c>
      <c r="J270" s="17">
        <f>0.001*[99]Sheet1!$F$619</f>
        <v>4.2000000000000003E-2</v>
      </c>
      <c r="K270" s="17">
        <f>0.001*[99]Sheet1!$F$620</f>
        <v>4.1000000000000002E-2</v>
      </c>
      <c r="L270" s="17">
        <f>0.001*[99]Sheet1!$F$621</f>
        <v>0.04</v>
      </c>
      <c r="M270" s="17">
        <f>0.001*[99]Sheet1!$F$622</f>
        <v>0.04</v>
      </c>
      <c r="N270" s="17">
        <f>0.001*[99]Sheet1!$F$623</f>
        <v>3.9E-2</v>
      </c>
      <c r="O270" s="17">
        <f>0.001*[99]Sheet1!$F$624</f>
        <v>0.04</v>
      </c>
      <c r="P270" s="17">
        <f>0.001*[99]Sheet1!$F$625</f>
        <v>0.04</v>
      </c>
      <c r="Q270" s="17">
        <f>0.001*[99]Sheet1!$F$626</f>
        <v>0.04</v>
      </c>
      <c r="R270" s="17">
        <f>0.001*[99]Sheet1!$F$627</f>
        <v>0.04</v>
      </c>
      <c r="S270" s="17">
        <f>0.001*[99]Sheet1!$F$628</f>
        <v>0.04</v>
      </c>
      <c r="T270" s="17">
        <f>0.001*[99]Sheet1!$F$629</f>
        <v>0.04</v>
      </c>
      <c r="U270" s="17">
        <f>0.001*[99]Sheet1!$F$630</f>
        <v>0.04</v>
      </c>
      <c r="V270" s="17">
        <f>0.001*[99]Sheet1!$F$631</f>
        <v>0.04</v>
      </c>
      <c r="W270" s="17">
        <f>0.001*[99]Sheet1!$F$632</f>
        <v>4.1000000000000002E-2</v>
      </c>
      <c r="X270" s="17">
        <f>0.001*[99]Sheet1!$F$633</f>
        <v>4.1000000000000002E-2</v>
      </c>
      <c r="Y270" s="17">
        <f>0.001*[99]Sheet1!$F$634</f>
        <v>4.2000000000000003E-2</v>
      </c>
      <c r="Z270" s="46">
        <f>0.001*[99]Sheet1!$F$635</f>
        <v>4.2000000000000003E-2</v>
      </c>
      <c r="AA270" s="36">
        <f t="shared" si="39"/>
        <v>4.2000000000000003E-2</v>
      </c>
      <c r="AB270" s="18">
        <f t="shared" si="40"/>
        <v>3.9E-2</v>
      </c>
      <c r="AC270" s="19">
        <f t="shared" si="41"/>
        <v>4.0916666666666678E-2</v>
      </c>
    </row>
    <row r="271" spans="2:29" ht="15" customHeight="1">
      <c r="B271" s="26">
        <v>27</v>
      </c>
      <c r="C271" s="43">
        <f>0.001*[99]Sheet1!$F$636</f>
        <v>4.2000000000000003E-2</v>
      </c>
      <c r="D271" s="9">
        <f>0.001*[99]Sheet1!$F$637</f>
        <v>4.2000000000000003E-2</v>
      </c>
      <c r="E271" s="9">
        <f>0.001*[99]Sheet1!$F$638</f>
        <v>4.3000000000000003E-2</v>
      </c>
      <c r="F271" s="9">
        <f>0.001*[99]Sheet1!$F$639</f>
        <v>4.2000000000000003E-2</v>
      </c>
      <c r="G271" s="9">
        <f>0.001*[99]Sheet1!$F$640</f>
        <v>4.1000000000000002E-2</v>
      </c>
      <c r="H271" s="9">
        <f>0.001*[99]Sheet1!$F$641</f>
        <v>4.1000000000000002E-2</v>
      </c>
      <c r="I271" s="9">
        <f>0.001*[99]Sheet1!$F$642</f>
        <v>4.1000000000000002E-2</v>
      </c>
      <c r="J271" s="9">
        <f>0.001*[99]Sheet1!$F$643</f>
        <v>4.1000000000000002E-2</v>
      </c>
      <c r="K271" s="9">
        <f>0.001*[99]Sheet1!$F$644</f>
        <v>4.1000000000000002E-2</v>
      </c>
      <c r="L271" s="9">
        <f>0.001*[99]Sheet1!$F$645</f>
        <v>0.04</v>
      </c>
      <c r="M271" s="9">
        <f>0.001*[99]Sheet1!$F$646</f>
        <v>0.04</v>
      </c>
      <c r="N271" s="9">
        <f>0.001*[99]Sheet1!$F$647</f>
        <v>4.1000000000000002E-2</v>
      </c>
      <c r="O271" s="9">
        <f>0.001*[99]Sheet1!$F$648</f>
        <v>0.04</v>
      </c>
      <c r="P271" s="9">
        <f>0.001*[99]Sheet1!$F$649</f>
        <v>0.04</v>
      </c>
      <c r="Q271" s="9">
        <f>0.001*[99]Sheet1!$F$650</f>
        <v>4.1000000000000002E-2</v>
      </c>
      <c r="R271" s="9">
        <f>0.001*[99]Sheet1!$F$651</f>
        <v>4.2000000000000003E-2</v>
      </c>
      <c r="S271" s="9">
        <f>0.001*[99]Sheet1!$F$652</f>
        <v>4.9000000000000002E-2</v>
      </c>
      <c r="T271" s="9">
        <f>0.001*[99]Sheet1!$F$653</f>
        <v>4.8000000000000001E-2</v>
      </c>
      <c r="U271" s="9">
        <f>0.001*[99]Sheet1!$F$654</f>
        <v>4.4999999999999998E-2</v>
      </c>
      <c r="V271" s="9">
        <f>0.001*[99]Sheet1!$F$655</f>
        <v>4.3999999999999997E-2</v>
      </c>
      <c r="W271" s="9">
        <f>0.001*[99]Sheet1!$F$656</f>
        <v>4.5999999999999999E-2</v>
      </c>
      <c r="X271" s="9">
        <f>0.001*[99]Sheet1!$F$657</f>
        <v>4.8000000000000001E-2</v>
      </c>
      <c r="Y271" s="9">
        <f>0.001*[99]Sheet1!$F$658</f>
        <v>4.4999999999999998E-2</v>
      </c>
      <c r="Z271" s="44">
        <f>0.001*[99]Sheet1!$F$659</f>
        <v>4.3000000000000003E-2</v>
      </c>
      <c r="AA271" s="35">
        <f t="shared" si="39"/>
        <v>4.9000000000000002E-2</v>
      </c>
      <c r="AB271" s="10">
        <f t="shared" si="40"/>
        <v>0.04</v>
      </c>
      <c r="AC271" s="14">
        <f t="shared" si="41"/>
        <v>4.275000000000001E-2</v>
      </c>
    </row>
    <row r="272" spans="2:29" ht="15" customHeight="1">
      <c r="B272" s="26">
        <v>28</v>
      </c>
      <c r="C272" s="43">
        <f>0.001*[99]Sheet1!$F$660</f>
        <v>4.2000000000000003E-2</v>
      </c>
      <c r="D272" s="9">
        <f>0.001*[99]Sheet1!$F$661</f>
        <v>4.2000000000000003E-2</v>
      </c>
      <c r="E272" s="9">
        <f>0.001*[99]Sheet1!$F$662</f>
        <v>4.2000000000000003E-2</v>
      </c>
      <c r="F272" s="9">
        <f>0.001*[99]Sheet1!$F$663</f>
        <v>4.2000000000000003E-2</v>
      </c>
      <c r="G272" s="9">
        <f>0.001*[99]Sheet1!$F$664</f>
        <v>4.2000000000000003E-2</v>
      </c>
      <c r="H272" s="9">
        <f>0.001*[99]Sheet1!$F$665</f>
        <v>4.2000000000000003E-2</v>
      </c>
      <c r="I272" s="9">
        <f>0.001*[99]Sheet1!$F$666</f>
        <v>4.2000000000000003E-2</v>
      </c>
      <c r="J272" s="9">
        <f>0.001*[99]Sheet1!$F$667</f>
        <v>4.1000000000000002E-2</v>
      </c>
      <c r="K272" s="9">
        <f>0.001*[99]Sheet1!$F$668</f>
        <v>4.1000000000000002E-2</v>
      </c>
      <c r="L272" s="9">
        <f>0.001*[99]Sheet1!$F$669</f>
        <v>4.1000000000000002E-2</v>
      </c>
      <c r="M272" s="9">
        <f>0.001*[99]Sheet1!$F$670</f>
        <v>4.1000000000000002E-2</v>
      </c>
      <c r="N272" s="9">
        <f>0.001*[99]Sheet1!$F$671</f>
        <v>4.1000000000000002E-2</v>
      </c>
      <c r="O272" s="9">
        <f>0.001*[99]Sheet1!$F$672</f>
        <v>4.1000000000000002E-2</v>
      </c>
      <c r="P272" s="9">
        <f>0.001*[99]Sheet1!$F$673</f>
        <v>4.1000000000000002E-2</v>
      </c>
      <c r="Q272" s="9">
        <f>0.001*[99]Sheet1!$F$674</f>
        <v>4.1000000000000002E-2</v>
      </c>
      <c r="R272" s="9">
        <f>0.001*[99]Sheet1!$F$675</f>
        <v>4.1000000000000002E-2</v>
      </c>
      <c r="S272" s="9">
        <f>0.001*[99]Sheet1!$F$676</f>
        <v>4.1000000000000002E-2</v>
      </c>
      <c r="T272" s="9">
        <f>0.001*[99]Sheet1!$F$677</f>
        <v>4.1000000000000002E-2</v>
      </c>
      <c r="U272" s="9">
        <f>0.001*[99]Sheet1!$F$678</f>
        <v>4.1000000000000002E-2</v>
      </c>
      <c r="V272" s="9">
        <f>0.001*[99]Sheet1!$F$679</f>
        <v>4.1000000000000002E-2</v>
      </c>
      <c r="W272" s="9">
        <f>0.001*[99]Sheet1!$F$680</f>
        <v>4.1000000000000002E-2</v>
      </c>
      <c r="X272" s="9">
        <f>0.001*[99]Sheet1!$F$681</f>
        <v>4.1000000000000002E-2</v>
      </c>
      <c r="Y272" s="9">
        <f>0.001*[99]Sheet1!$F$682</f>
        <v>4.1000000000000002E-2</v>
      </c>
      <c r="Z272" s="44">
        <f>0.001*[99]Sheet1!$F$683</f>
        <v>4.2000000000000003E-2</v>
      </c>
      <c r="AA272" s="35">
        <f t="shared" si="39"/>
        <v>4.2000000000000003E-2</v>
      </c>
      <c r="AB272" s="10">
        <f t="shared" si="40"/>
        <v>4.1000000000000002E-2</v>
      </c>
      <c r="AC272" s="14">
        <f t="shared" si="41"/>
        <v>4.1333333333333347E-2</v>
      </c>
    </row>
    <row r="273" spans="2:29" ht="15" customHeight="1">
      <c r="B273" s="26">
        <v>29</v>
      </c>
      <c r="C273" s="43">
        <f>0.001*[99]Sheet1!$F$684</f>
        <v>4.2000000000000003E-2</v>
      </c>
      <c r="D273" s="9">
        <f>0.001*[99]Sheet1!$F$685</f>
        <v>4.3000000000000003E-2</v>
      </c>
      <c r="E273" s="9">
        <f>0.001*[99]Sheet1!$F$686</f>
        <v>4.3000000000000003E-2</v>
      </c>
      <c r="F273" s="9">
        <f>0.001*[99]Sheet1!$F$687</f>
        <v>4.3000000000000003E-2</v>
      </c>
      <c r="G273" s="9">
        <f>0.001*[99]Sheet1!$F$688</f>
        <v>4.3000000000000003E-2</v>
      </c>
      <c r="H273" s="9">
        <f>0.001*[99]Sheet1!$F$689</f>
        <v>4.3999999999999997E-2</v>
      </c>
      <c r="I273" s="9">
        <f>0.001*[99]Sheet1!$F$690</f>
        <v>4.3999999999999997E-2</v>
      </c>
      <c r="J273" s="9">
        <f>0.001*[99]Sheet1!$F$691</f>
        <v>4.3999999999999997E-2</v>
      </c>
      <c r="K273" s="9">
        <f>0.001*[99]Sheet1!$F$692</f>
        <v>4.3000000000000003E-2</v>
      </c>
      <c r="L273" s="9">
        <f>0.001*[99]Sheet1!$F$693</f>
        <v>4.3000000000000003E-2</v>
      </c>
      <c r="M273" s="9">
        <f>0.001*[99]Sheet1!$F$694</f>
        <v>4.2000000000000003E-2</v>
      </c>
      <c r="N273" s="9">
        <f>0.001*[99]Sheet1!$F$695</f>
        <v>4.2000000000000003E-2</v>
      </c>
      <c r="O273" s="9">
        <f>0.001*[99]Sheet1!$F$696</f>
        <v>4.2000000000000003E-2</v>
      </c>
      <c r="P273" s="9">
        <f>0.001*[99]Sheet1!$F$697</f>
        <v>4.2000000000000003E-2</v>
      </c>
      <c r="Q273" s="9">
        <f>0.001*[99]Sheet1!$F$698</f>
        <v>4.2000000000000003E-2</v>
      </c>
      <c r="R273" s="9">
        <f>0.001*[99]Sheet1!$F$699</f>
        <v>4.1000000000000002E-2</v>
      </c>
      <c r="S273" s="9">
        <f>0.001*[99]Sheet1!$F$700</f>
        <v>4.2000000000000003E-2</v>
      </c>
      <c r="T273" s="9">
        <f>0.001*[99]Sheet1!$F$701</f>
        <v>4.2000000000000003E-2</v>
      </c>
      <c r="U273" s="9">
        <f>0.001*[99]Sheet1!$F$702</f>
        <v>4.2000000000000003E-2</v>
      </c>
      <c r="V273" s="9">
        <f>0.001*[99]Sheet1!$F$703</f>
        <v>4.3000000000000003E-2</v>
      </c>
      <c r="W273" s="9">
        <f>0.001*[99]Sheet1!$F$704</f>
        <v>4.3000000000000003E-2</v>
      </c>
      <c r="X273" s="9">
        <f>0.001*[99]Sheet1!$F$705</f>
        <v>4.3000000000000003E-2</v>
      </c>
      <c r="Y273" s="9">
        <f>0.001*[99]Sheet1!$F$706</f>
        <v>4.3000000000000003E-2</v>
      </c>
      <c r="Z273" s="44">
        <f>0.001*[99]Sheet1!$F$707</f>
        <v>4.3000000000000003E-2</v>
      </c>
      <c r="AA273" s="35">
        <f t="shared" si="39"/>
        <v>4.3999999999999997E-2</v>
      </c>
      <c r="AB273" s="10">
        <f t="shared" si="40"/>
        <v>4.1000000000000002E-2</v>
      </c>
      <c r="AC273" s="14">
        <f t="shared" si="41"/>
        <v>4.2666666666666679E-2</v>
      </c>
    </row>
    <row r="274" spans="2:29" ht="15" customHeight="1">
      <c r="B274" s="28">
        <v>30</v>
      </c>
      <c r="C274" s="47">
        <f>0.001*[99]Sheet1!$F$708</f>
        <v>4.3000000000000003E-2</v>
      </c>
      <c r="D274" s="20">
        <f>0.001*[99]Sheet1!$F$709</f>
        <v>4.4999999999999998E-2</v>
      </c>
      <c r="E274" s="20">
        <f>0.001*[99]Sheet1!$F$710</f>
        <v>4.5999999999999999E-2</v>
      </c>
      <c r="F274" s="20">
        <f>0.001*[99]Sheet1!$F$711</f>
        <v>4.5999999999999999E-2</v>
      </c>
      <c r="G274" s="20">
        <f>0.001*[99]Sheet1!$F$712</f>
        <v>0.05</v>
      </c>
      <c r="H274" s="20">
        <f>0.001*[99]Sheet1!$F$713</f>
        <v>5.2000000000000005E-2</v>
      </c>
      <c r="I274" s="20">
        <f>0.001*[99]Sheet1!$F$714</f>
        <v>5.2999999999999999E-2</v>
      </c>
      <c r="J274" s="20">
        <f>0.001*[99]Sheet1!$F$715</f>
        <v>5.2000000000000005E-2</v>
      </c>
      <c r="K274" s="20">
        <f>0.001*[99]Sheet1!$F$716</f>
        <v>5.2000000000000005E-2</v>
      </c>
      <c r="L274" s="20">
        <f>0.001*[99]Sheet1!$F$717</f>
        <v>5.2000000000000005E-2</v>
      </c>
      <c r="M274" s="20">
        <f>0.001*[99]Sheet1!$F$718</f>
        <v>5.3999999999999999E-2</v>
      </c>
      <c r="N274" s="20">
        <f>0.001*[99]Sheet1!$F$719</f>
        <v>5.5E-2</v>
      </c>
      <c r="O274" s="20">
        <f>0.001*[99]Sheet1!$F$720</f>
        <v>0.05</v>
      </c>
      <c r="P274" s="20">
        <f>0.001*[99]Sheet1!$F$721</f>
        <v>4.8000000000000001E-2</v>
      </c>
      <c r="Q274" s="20">
        <f>0.001*[99]Sheet1!$F$722</f>
        <v>4.9000000000000002E-2</v>
      </c>
      <c r="R274" s="20">
        <f>0.001*[99]Sheet1!$F$723</f>
        <v>5.1000000000000004E-2</v>
      </c>
      <c r="S274" s="20">
        <f>0.001*[99]Sheet1!$F$724</f>
        <v>5.2000000000000005E-2</v>
      </c>
      <c r="T274" s="20">
        <f>0.001*[99]Sheet1!$F$725</f>
        <v>0.05</v>
      </c>
      <c r="U274" s="20">
        <f>0.001*[99]Sheet1!$F$726</f>
        <v>4.4999999999999998E-2</v>
      </c>
      <c r="V274" s="20">
        <f>0.001*[99]Sheet1!$F$727</f>
        <v>4.2000000000000003E-2</v>
      </c>
      <c r="W274" s="20">
        <f>0.001*[99]Sheet1!$F$728</f>
        <v>4.2000000000000003E-2</v>
      </c>
      <c r="X274" s="20">
        <f>0.001*[99]Sheet1!$F$729</f>
        <v>4.2000000000000003E-2</v>
      </c>
      <c r="Y274" s="20">
        <f>0.001*[99]Sheet1!$F$730</f>
        <v>4.2000000000000003E-2</v>
      </c>
      <c r="Z274" s="48">
        <f>0.001*[99]Sheet1!$F$731</f>
        <v>4.2000000000000003E-2</v>
      </c>
      <c r="AA274" s="37">
        <f t="shared" si="39"/>
        <v>5.5E-2</v>
      </c>
      <c r="AB274" s="21">
        <f t="shared" si="40"/>
        <v>4.2000000000000003E-2</v>
      </c>
      <c r="AC274" s="22">
        <f t="shared" si="41"/>
        <v>4.8125000000000022E-2</v>
      </c>
    </row>
    <row r="275" spans="2:29" ht="15" customHeight="1">
      <c r="B275" s="29">
        <v>31</v>
      </c>
      <c r="C275" s="49">
        <f>0.001*[99]Sheet1!$F$732</f>
        <v>4.2000000000000003E-2</v>
      </c>
      <c r="D275" s="11">
        <f>0.001*[99]Sheet1!$F$733</f>
        <v>4.1000000000000002E-2</v>
      </c>
      <c r="E275" s="11">
        <f>0.001*[99]Sheet1!$F$734</f>
        <v>4.2000000000000003E-2</v>
      </c>
      <c r="F275" s="11">
        <f>0.001*[99]Sheet1!$F$735</f>
        <v>4.1000000000000002E-2</v>
      </c>
      <c r="G275" s="11">
        <f>0.001*[99]Sheet1!$F$736</f>
        <v>4.1000000000000002E-2</v>
      </c>
      <c r="H275" s="11">
        <f>0.001*[99]Sheet1!$F$737</f>
        <v>4.1000000000000002E-2</v>
      </c>
      <c r="I275" s="11">
        <f>0.001*[99]Sheet1!$F$738</f>
        <v>4.1000000000000002E-2</v>
      </c>
      <c r="J275" s="11">
        <f>0.001*[99]Sheet1!$F$739</f>
        <v>4.1000000000000002E-2</v>
      </c>
      <c r="K275" s="11">
        <f>0.001*[99]Sheet1!$F$740</f>
        <v>4.1000000000000002E-2</v>
      </c>
      <c r="L275" s="11">
        <f>0.001*[99]Sheet1!$F$741</f>
        <v>4.1000000000000002E-2</v>
      </c>
      <c r="M275" s="11">
        <f>0.001*[99]Sheet1!$F$742</f>
        <v>4.1000000000000002E-2</v>
      </c>
      <c r="N275" s="11">
        <f>0.001*[99]Sheet1!$F$743</f>
        <v>4.1000000000000002E-2</v>
      </c>
      <c r="O275" s="11">
        <f>0.001*[99]Sheet1!$F$744</f>
        <v>4.1000000000000002E-2</v>
      </c>
      <c r="P275" s="11">
        <f>0.001*[99]Sheet1!$F$745</f>
        <v>4.1000000000000002E-2</v>
      </c>
      <c r="Q275" s="11">
        <f>0.001*[99]Sheet1!$F$746</f>
        <v>4.1000000000000002E-2</v>
      </c>
      <c r="R275" s="11">
        <f>0.001*[99]Sheet1!$F$747</f>
        <v>4.1000000000000002E-2</v>
      </c>
      <c r="S275" s="11">
        <f>0.001*[99]Sheet1!$F$748</f>
        <v>4.1000000000000002E-2</v>
      </c>
      <c r="T275" s="11">
        <f>0.001*[99]Sheet1!$F$749</f>
        <v>4.1000000000000002E-2</v>
      </c>
      <c r="U275" s="11">
        <f>0.001*[99]Sheet1!$F$750</f>
        <v>4.1000000000000002E-2</v>
      </c>
      <c r="V275" s="11">
        <f>0.001*[99]Sheet1!$F$751</f>
        <v>4.2000000000000003E-2</v>
      </c>
      <c r="W275" s="11">
        <f>0.001*[99]Sheet1!$F$752</f>
        <v>4.2000000000000003E-2</v>
      </c>
      <c r="X275" s="11">
        <f>0.001*[99]Sheet1!$F$753</f>
        <v>4.2000000000000003E-2</v>
      </c>
      <c r="Y275" s="11">
        <f>0.001*[99]Sheet1!$F$754</f>
        <v>4.2000000000000003E-2</v>
      </c>
      <c r="Z275" s="50">
        <f>0.001*[99]Sheet1!$F$755</f>
        <v>4.2000000000000003E-2</v>
      </c>
      <c r="AA275" s="38">
        <f t="shared" si="39"/>
        <v>4.2000000000000003E-2</v>
      </c>
      <c r="AB275" s="8">
        <f t="shared" si="40"/>
        <v>4.1000000000000002E-2</v>
      </c>
      <c r="AC275" s="15">
        <f t="shared" si="41"/>
        <v>4.1291666666666678E-2</v>
      </c>
    </row>
    <row r="276" spans="2:29" ht="15" customHeight="1">
      <c r="B276" s="30" t="s">
        <v>0</v>
      </c>
      <c r="C276" s="47">
        <f t="shared" ref="C276:Z276" si="42">MAX(C245:C275)</f>
        <v>4.7E-2</v>
      </c>
      <c r="D276" s="20">
        <f t="shared" si="42"/>
        <v>4.8000000000000001E-2</v>
      </c>
      <c r="E276" s="20">
        <f t="shared" si="42"/>
        <v>0.05</v>
      </c>
      <c r="F276" s="20">
        <f t="shared" si="42"/>
        <v>5.2999999999999999E-2</v>
      </c>
      <c r="G276" s="20">
        <f t="shared" si="42"/>
        <v>5.8000000000000003E-2</v>
      </c>
      <c r="H276" s="20">
        <f t="shared" si="42"/>
        <v>6.0999999999999999E-2</v>
      </c>
      <c r="I276" s="20">
        <f t="shared" si="42"/>
        <v>6.0999999999999999E-2</v>
      </c>
      <c r="J276" s="20">
        <f t="shared" si="42"/>
        <v>5.9000000000000004E-2</v>
      </c>
      <c r="K276" s="20">
        <f t="shared" si="42"/>
        <v>5.9000000000000004E-2</v>
      </c>
      <c r="L276" s="20">
        <f t="shared" si="42"/>
        <v>5.5E-2</v>
      </c>
      <c r="M276" s="20">
        <f t="shared" si="42"/>
        <v>5.3999999999999999E-2</v>
      </c>
      <c r="N276" s="20">
        <f t="shared" si="42"/>
        <v>5.5E-2</v>
      </c>
      <c r="O276" s="20">
        <f t="shared" si="42"/>
        <v>0.05</v>
      </c>
      <c r="P276" s="20">
        <f t="shared" si="42"/>
        <v>4.8000000000000001E-2</v>
      </c>
      <c r="Q276" s="20">
        <f t="shared" si="42"/>
        <v>4.9000000000000002E-2</v>
      </c>
      <c r="R276" s="20">
        <f t="shared" si="42"/>
        <v>5.1000000000000004E-2</v>
      </c>
      <c r="S276" s="20">
        <f t="shared" si="42"/>
        <v>5.2000000000000005E-2</v>
      </c>
      <c r="T276" s="20">
        <f t="shared" si="42"/>
        <v>5.1000000000000004E-2</v>
      </c>
      <c r="U276" s="20">
        <f t="shared" si="42"/>
        <v>4.5999999999999999E-2</v>
      </c>
      <c r="V276" s="20">
        <f t="shared" si="42"/>
        <v>4.5999999999999999E-2</v>
      </c>
      <c r="W276" s="20">
        <f t="shared" si="42"/>
        <v>4.5999999999999999E-2</v>
      </c>
      <c r="X276" s="20">
        <f t="shared" si="42"/>
        <v>4.8000000000000001E-2</v>
      </c>
      <c r="Y276" s="20">
        <f t="shared" si="42"/>
        <v>4.5999999999999999E-2</v>
      </c>
      <c r="Z276" s="48">
        <f t="shared" si="42"/>
        <v>4.4999999999999998E-2</v>
      </c>
      <c r="AA276" s="162" t="s">
        <v>15</v>
      </c>
      <c r="AB276" s="163"/>
      <c r="AC276" s="164"/>
    </row>
    <row r="277" spans="2:29" ht="15" customHeight="1">
      <c r="B277" s="31" t="s">
        <v>1</v>
      </c>
      <c r="C277" s="51">
        <f t="shared" ref="C277:Z277" si="43">MIN(C245:C275)</f>
        <v>3.7999999999999999E-2</v>
      </c>
      <c r="D277" s="5">
        <f t="shared" si="43"/>
        <v>3.7999999999999999E-2</v>
      </c>
      <c r="E277" s="5">
        <f t="shared" si="43"/>
        <v>3.7999999999999999E-2</v>
      </c>
      <c r="F277" s="5">
        <f t="shared" si="43"/>
        <v>3.7999999999999999E-2</v>
      </c>
      <c r="G277" s="5">
        <f t="shared" si="43"/>
        <v>3.9E-2</v>
      </c>
      <c r="H277" s="5">
        <f t="shared" si="43"/>
        <v>3.9E-2</v>
      </c>
      <c r="I277" s="5">
        <f t="shared" si="43"/>
        <v>3.9E-2</v>
      </c>
      <c r="J277" s="5">
        <f t="shared" si="43"/>
        <v>3.9E-2</v>
      </c>
      <c r="K277" s="5">
        <f t="shared" si="43"/>
        <v>3.9E-2</v>
      </c>
      <c r="L277" s="5">
        <f t="shared" si="43"/>
        <v>3.7999999999999999E-2</v>
      </c>
      <c r="M277" s="5">
        <f t="shared" si="43"/>
        <v>3.7999999999999999E-2</v>
      </c>
      <c r="N277" s="5">
        <f t="shared" si="43"/>
        <v>3.7999999999999999E-2</v>
      </c>
      <c r="O277" s="5">
        <f t="shared" si="43"/>
        <v>3.7999999999999999E-2</v>
      </c>
      <c r="P277" s="5">
        <f t="shared" si="43"/>
        <v>3.7999999999999999E-2</v>
      </c>
      <c r="Q277" s="5">
        <f t="shared" si="43"/>
        <v>3.7999999999999999E-2</v>
      </c>
      <c r="R277" s="5">
        <f t="shared" si="43"/>
        <v>3.7999999999999999E-2</v>
      </c>
      <c r="S277" s="5">
        <f t="shared" si="43"/>
        <v>3.7999999999999999E-2</v>
      </c>
      <c r="T277" s="5">
        <f t="shared" si="43"/>
        <v>3.9E-2</v>
      </c>
      <c r="U277" s="5">
        <f t="shared" si="43"/>
        <v>3.9E-2</v>
      </c>
      <c r="V277" s="5">
        <f t="shared" si="43"/>
        <v>3.9E-2</v>
      </c>
      <c r="W277" s="5">
        <f t="shared" si="43"/>
        <v>3.9E-2</v>
      </c>
      <c r="X277" s="5">
        <f t="shared" si="43"/>
        <v>3.7999999999999999E-2</v>
      </c>
      <c r="Y277" s="5">
        <f t="shared" si="43"/>
        <v>3.9E-2</v>
      </c>
      <c r="Z277" s="52">
        <f t="shared" si="43"/>
        <v>3.7999999999999999E-2</v>
      </c>
      <c r="AA277" s="156">
        <f>AVERAGE(AA245:AA275)</f>
        <v>4.5354838709677422E-2</v>
      </c>
      <c r="AB277" s="158">
        <f>AVERAGE(AB245:AB275)</f>
        <v>4.0903225806451615E-2</v>
      </c>
      <c r="AC277" s="160">
        <f>AVERAGE(AC245:AC275)</f>
        <v>4.2669354838709699E-2</v>
      </c>
    </row>
    <row r="278" spans="2:29" ht="15" customHeight="1" thickBot="1">
      <c r="B278" s="32" t="s">
        <v>14</v>
      </c>
      <c r="C278" s="53">
        <f t="shared" ref="C278:Z278" si="44">AVERAGE(C245:C275)</f>
        <v>4.2838709677419373E-2</v>
      </c>
      <c r="D278" s="6">
        <f t="shared" si="44"/>
        <v>4.2903225806451624E-2</v>
      </c>
      <c r="E278" s="6">
        <f t="shared" si="44"/>
        <v>4.3096774193548397E-2</v>
      </c>
      <c r="F278" s="6">
        <f t="shared" si="44"/>
        <v>4.3161290322580655E-2</v>
      </c>
      <c r="G278" s="6">
        <f t="shared" si="44"/>
        <v>4.3419354838709678E-2</v>
      </c>
      <c r="H278" s="6">
        <f t="shared" si="44"/>
        <v>4.358064516129033E-2</v>
      </c>
      <c r="I278" s="6">
        <f t="shared" si="44"/>
        <v>4.364516129032258E-2</v>
      </c>
      <c r="J278" s="6">
        <f t="shared" si="44"/>
        <v>4.3451612903225814E-2</v>
      </c>
      <c r="K278" s="6">
        <f t="shared" si="44"/>
        <v>4.3161290322580648E-2</v>
      </c>
      <c r="L278" s="6">
        <f t="shared" si="44"/>
        <v>4.2741935483870973E-2</v>
      </c>
      <c r="M278" s="6">
        <f t="shared" si="44"/>
        <v>4.2516129032258071E-2</v>
      </c>
      <c r="N278" s="6">
        <f t="shared" si="44"/>
        <v>4.216129032258064E-2</v>
      </c>
      <c r="O278" s="6">
        <f t="shared" si="44"/>
        <v>4.1838709677419365E-2</v>
      </c>
      <c r="P278" s="6">
        <f t="shared" si="44"/>
        <v>4.1580645161290335E-2</v>
      </c>
      <c r="Q278" s="6">
        <f t="shared" si="44"/>
        <v>4.1645161290322585E-2</v>
      </c>
      <c r="R278" s="6">
        <f t="shared" si="44"/>
        <v>4.1838709677419358E-2</v>
      </c>
      <c r="S278" s="6">
        <f t="shared" si="44"/>
        <v>4.2451612903225813E-2</v>
      </c>
      <c r="T278" s="6">
        <f t="shared" si="44"/>
        <v>4.2580645161290329E-2</v>
      </c>
      <c r="U278" s="6">
        <f t="shared" si="44"/>
        <v>4.2290322580645162E-2</v>
      </c>
      <c r="V278" s="6">
        <f t="shared" si="44"/>
        <v>4.2354838709677427E-2</v>
      </c>
      <c r="W278" s="6">
        <f t="shared" si="44"/>
        <v>4.2516129032258064E-2</v>
      </c>
      <c r="X278" s="6">
        <f t="shared" si="44"/>
        <v>4.25483870967742E-2</v>
      </c>
      <c r="Y278" s="6">
        <f t="shared" si="44"/>
        <v>4.2870967741935488E-2</v>
      </c>
      <c r="Z278" s="54">
        <f t="shared" si="44"/>
        <v>4.2870967741935495E-2</v>
      </c>
      <c r="AA278" s="157"/>
      <c r="AB278" s="159"/>
      <c r="AC278" s="161"/>
    </row>
    <row r="280" spans="2:29" ht="268.5" customHeight="1"/>
    <row r="282" spans="2:29" ht="18" customHeight="1">
      <c r="B282" s="165" t="s">
        <v>86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0.001*[100]Sheet1!$F$12</f>
        <v>4.8000000000000001E-2</v>
      </c>
      <c r="D285" s="12">
        <f>0.001*[100]Sheet1!$F$13</f>
        <v>4.9000000000000002E-2</v>
      </c>
      <c r="E285" s="12">
        <f>0.001*[100]Sheet1!$F$14</f>
        <v>4.8000000000000001E-2</v>
      </c>
      <c r="F285" s="12">
        <f>0.001*[100]Sheet1!$F$15</f>
        <v>4.9000000000000002E-2</v>
      </c>
      <c r="G285" s="12">
        <f>0.001*[100]Sheet1!$F$16</f>
        <v>4.9000000000000002E-2</v>
      </c>
      <c r="H285" s="12">
        <f>0.001*[100]Sheet1!$F$17</f>
        <v>4.9000000000000002E-2</v>
      </c>
      <c r="I285" s="12">
        <f>0.001*[100]Sheet1!$F$18</f>
        <v>0.05</v>
      </c>
      <c r="J285" s="12">
        <f>0.001*[100]Sheet1!$F$19</f>
        <v>4.9000000000000002E-2</v>
      </c>
      <c r="K285" s="12">
        <f>0.001*[100]Sheet1!$F$20</f>
        <v>0.05</v>
      </c>
      <c r="L285" s="12">
        <f>0.001*[100]Sheet1!$F$21</f>
        <v>4.9000000000000002E-2</v>
      </c>
      <c r="M285" s="12">
        <f>0.001*[100]Sheet1!$F$22</f>
        <v>4.9000000000000002E-2</v>
      </c>
      <c r="N285" s="12">
        <f>0.001*[100]Sheet1!$F$23</f>
        <v>4.8000000000000001E-2</v>
      </c>
      <c r="O285" s="12">
        <f>0.001*[100]Sheet1!$F$24</f>
        <v>4.7E-2</v>
      </c>
      <c r="P285" s="12">
        <f>0.001*[100]Sheet1!$F$25</f>
        <v>4.5999999999999999E-2</v>
      </c>
      <c r="Q285" s="12">
        <f>0.001*[100]Sheet1!$F$26</f>
        <v>4.5999999999999999E-2</v>
      </c>
      <c r="R285" s="12">
        <f>0.001*[100]Sheet1!$F$27</f>
        <v>4.5999999999999999E-2</v>
      </c>
      <c r="S285" s="12">
        <f>0.001*[100]Sheet1!$F$28</f>
        <v>4.7E-2</v>
      </c>
      <c r="T285" s="12">
        <f>0.001*[100]Sheet1!$F$29</f>
        <v>4.7E-2</v>
      </c>
      <c r="U285" s="12">
        <f>0.001*[100]Sheet1!$F$30</f>
        <v>4.7E-2</v>
      </c>
      <c r="V285" s="12">
        <f>0.001*[100]Sheet1!$F$31</f>
        <v>4.7E-2</v>
      </c>
      <c r="W285" s="12">
        <f>0.001*[100]Sheet1!$F$32</f>
        <v>4.7E-2</v>
      </c>
      <c r="X285" s="12">
        <f>0.001*[100]Sheet1!$F$33</f>
        <v>4.8000000000000001E-2</v>
      </c>
      <c r="Y285" s="12">
        <f>0.001*[100]Sheet1!$F$34</f>
        <v>4.8000000000000001E-2</v>
      </c>
      <c r="Z285" s="42">
        <f>0.001*[100]Sheet1!$F$35</f>
        <v>4.8000000000000001E-2</v>
      </c>
      <c r="AA285" s="34">
        <f>MAX(C285:Z285)</f>
        <v>0.05</v>
      </c>
      <c r="AB285" s="13">
        <f>MIN(C285:Z285)</f>
        <v>4.5999999999999999E-2</v>
      </c>
      <c r="AC285" s="16">
        <f>AVERAGE(C285:Z285)</f>
        <v>4.7958333333333353E-2</v>
      </c>
    </row>
    <row r="286" spans="2:29" ht="15" customHeight="1">
      <c r="B286" s="26">
        <v>2</v>
      </c>
      <c r="C286" s="43">
        <f>0.001*[100]Sheet1!$F$36</f>
        <v>4.8000000000000001E-2</v>
      </c>
      <c r="D286" s="9">
        <f>0.001*[100]Sheet1!$F$37</f>
        <v>4.8000000000000001E-2</v>
      </c>
      <c r="E286" s="9">
        <f>0.001*[100]Sheet1!$F$38</f>
        <v>4.8000000000000001E-2</v>
      </c>
      <c r="F286" s="9">
        <f>0.001*[100]Sheet1!$F$39</f>
        <v>4.8000000000000001E-2</v>
      </c>
      <c r="G286" s="9">
        <f>0.001*[100]Sheet1!$F$40</f>
        <v>4.8000000000000001E-2</v>
      </c>
      <c r="H286" s="9">
        <f>0.001*[100]Sheet1!$F$41</f>
        <v>4.9000000000000002E-2</v>
      </c>
      <c r="I286" s="9">
        <f>0.001*[100]Sheet1!$F$42</f>
        <v>4.9000000000000002E-2</v>
      </c>
      <c r="J286" s="9">
        <f>0.001*[100]Sheet1!$F$43</f>
        <v>4.9000000000000002E-2</v>
      </c>
      <c r="K286" s="9">
        <f>0.001*[100]Sheet1!$F$44</f>
        <v>4.9000000000000002E-2</v>
      </c>
      <c r="L286" s="9">
        <f>0.001*[100]Sheet1!$F$45</f>
        <v>4.8000000000000001E-2</v>
      </c>
      <c r="M286" s="9">
        <f>0.001*[100]Sheet1!$F$46</f>
        <v>4.9000000000000002E-2</v>
      </c>
      <c r="N286" s="9">
        <f>0.001*[100]Sheet1!$F$47</f>
        <v>4.9000000000000002E-2</v>
      </c>
      <c r="O286" s="9">
        <f>0.001*[100]Sheet1!$F$48</f>
        <v>4.8000000000000001E-2</v>
      </c>
      <c r="P286" s="9">
        <f>0.001*[100]Sheet1!$F$49</f>
        <v>4.7E-2</v>
      </c>
      <c r="Q286" s="9">
        <f>0.001*[100]Sheet1!$F$50</f>
        <v>4.7E-2</v>
      </c>
      <c r="R286" s="9">
        <f>0.001*[100]Sheet1!$F$51</f>
        <v>4.7E-2</v>
      </c>
      <c r="S286" s="9">
        <f>0.001*[100]Sheet1!$F$52</f>
        <v>4.7E-2</v>
      </c>
      <c r="T286" s="9">
        <f>0.001*[100]Sheet1!$F$53</f>
        <v>4.8000000000000001E-2</v>
      </c>
      <c r="U286" s="9">
        <f>0.001*[100]Sheet1!$F$54</f>
        <v>4.8000000000000001E-2</v>
      </c>
      <c r="V286" s="9">
        <f>0.001*[100]Sheet1!$F$55</f>
        <v>4.9000000000000002E-2</v>
      </c>
      <c r="W286" s="9">
        <f>0.001*[100]Sheet1!$F$56</f>
        <v>4.9000000000000002E-2</v>
      </c>
      <c r="X286" s="9">
        <f>0.001*[100]Sheet1!$F$57</f>
        <v>4.9000000000000002E-2</v>
      </c>
      <c r="Y286" s="9">
        <f>0.001*[100]Sheet1!$F$58</f>
        <v>0.05</v>
      </c>
      <c r="Z286" s="44">
        <f>0.001*[100]Sheet1!$F$59</f>
        <v>5.1000000000000004E-2</v>
      </c>
      <c r="AA286" s="35">
        <f t="shared" ref="AA286:AA315" si="45">MAX(C286:Z286)</f>
        <v>5.1000000000000004E-2</v>
      </c>
      <c r="AB286" s="10">
        <f t="shared" ref="AB286:AB315" si="46">MIN(C286:Z286)</f>
        <v>4.7E-2</v>
      </c>
      <c r="AC286" s="14">
        <f t="shared" ref="AC286:AC315" si="47">AVERAGE(C286:Z286)</f>
        <v>4.841666666666667E-2</v>
      </c>
    </row>
    <row r="287" spans="2:29" ht="15" customHeight="1">
      <c r="B287" s="26">
        <v>3</v>
      </c>
      <c r="C287" s="43">
        <f>0.001*[100]Sheet1!$F$60</f>
        <v>0.05</v>
      </c>
      <c r="D287" s="9">
        <f>0.001*[100]Sheet1!$F$61</f>
        <v>0.05</v>
      </c>
      <c r="E287" s="9">
        <f>0.001*[100]Sheet1!$F$62</f>
        <v>0.05</v>
      </c>
      <c r="F287" s="9">
        <f>0.001*[100]Sheet1!$F$63</f>
        <v>0.05</v>
      </c>
      <c r="G287" s="9">
        <f>0.001*[100]Sheet1!$F$64</f>
        <v>0.05</v>
      </c>
      <c r="H287" s="9">
        <f>0.001*[100]Sheet1!$F$65</f>
        <v>0.05</v>
      </c>
      <c r="I287" s="9">
        <f>0.001*[100]Sheet1!$F$66</f>
        <v>0.05</v>
      </c>
      <c r="J287" s="9">
        <f>0.001*[100]Sheet1!$F$67</f>
        <v>0.05</v>
      </c>
      <c r="K287" s="9">
        <f>0.001*[100]Sheet1!$F$68</f>
        <v>4.9000000000000002E-2</v>
      </c>
      <c r="L287" s="9">
        <f>0.001*[100]Sheet1!$F$69</f>
        <v>4.9000000000000002E-2</v>
      </c>
      <c r="M287" s="9">
        <f>0.001*[100]Sheet1!$F$70</f>
        <v>4.7E-2</v>
      </c>
      <c r="N287" s="9">
        <f>0.001*[100]Sheet1!$F$71</f>
        <v>4.7E-2</v>
      </c>
      <c r="O287" s="9">
        <f>0.001*[100]Sheet1!$F$72</f>
        <v>4.7E-2</v>
      </c>
      <c r="P287" s="9">
        <f>0.001*[100]Sheet1!$F$73</f>
        <v>4.7E-2</v>
      </c>
      <c r="Q287" s="9">
        <f>0.001*[100]Sheet1!$F$74</f>
        <v>4.7E-2</v>
      </c>
      <c r="R287" s="9">
        <f>0.001*[100]Sheet1!$F$75</f>
        <v>4.7E-2</v>
      </c>
      <c r="S287" s="9">
        <f>0.001*[100]Sheet1!$F$76</f>
        <v>4.8000000000000001E-2</v>
      </c>
      <c r="T287" s="9">
        <f>0.001*[100]Sheet1!$F$77</f>
        <v>4.8000000000000001E-2</v>
      </c>
      <c r="U287" s="9">
        <f>0.001*[100]Sheet1!$F$78</f>
        <v>4.8000000000000001E-2</v>
      </c>
      <c r="V287" s="9">
        <f>0.001*[100]Sheet1!$F$79</f>
        <v>4.9000000000000002E-2</v>
      </c>
      <c r="W287" s="9">
        <f>0.001*[100]Sheet1!$F$80</f>
        <v>4.9000000000000002E-2</v>
      </c>
      <c r="X287" s="9">
        <f>0.001*[100]Sheet1!$F$81</f>
        <v>4.9000000000000002E-2</v>
      </c>
      <c r="Y287" s="9">
        <f>0.001*[100]Sheet1!$F$82</f>
        <v>4.9000000000000002E-2</v>
      </c>
      <c r="Z287" s="44">
        <f>0.001*[100]Sheet1!$F$83</f>
        <v>4.9000000000000002E-2</v>
      </c>
      <c r="AA287" s="35">
        <f t="shared" si="45"/>
        <v>0.05</v>
      </c>
      <c r="AB287" s="10">
        <f t="shared" si="46"/>
        <v>4.7E-2</v>
      </c>
      <c r="AC287" s="14">
        <f t="shared" si="47"/>
        <v>4.8708333333333333E-2</v>
      </c>
    </row>
    <row r="288" spans="2:29" ht="15" customHeight="1">
      <c r="B288" s="26">
        <v>4</v>
      </c>
      <c r="C288" s="43">
        <f>0.001*[100]Sheet1!$F$84</f>
        <v>4.9000000000000002E-2</v>
      </c>
      <c r="D288" s="9">
        <f>0.001*[100]Sheet1!$F$85</f>
        <v>0.05</v>
      </c>
      <c r="E288" s="9">
        <f>0.001*[100]Sheet1!$F$86</f>
        <v>0.05</v>
      </c>
      <c r="F288" s="9">
        <f>0.001*[100]Sheet1!$F$87</f>
        <v>0.05</v>
      </c>
      <c r="G288" s="9">
        <f>0.001*[100]Sheet1!$F$88</f>
        <v>0.05</v>
      </c>
      <c r="H288" s="9">
        <f>0.001*[100]Sheet1!$F$89</f>
        <v>0.05</v>
      </c>
      <c r="I288" s="9">
        <f>0.001*[100]Sheet1!$F$90</f>
        <v>0.05</v>
      </c>
      <c r="J288" s="9">
        <f>0.001*[100]Sheet1!$F$91</f>
        <v>0.05</v>
      </c>
      <c r="K288" s="9">
        <f>0.001*[100]Sheet1!$F$92</f>
        <v>0.05</v>
      </c>
      <c r="L288" s="9">
        <f>0.001*[100]Sheet1!$F$93</f>
        <v>0.05</v>
      </c>
      <c r="M288" s="9">
        <f>0.001*[100]Sheet1!$F$94</f>
        <v>0.05</v>
      </c>
      <c r="N288" s="9">
        <f>0.001*[100]Sheet1!$F$95</f>
        <v>4.9000000000000002E-2</v>
      </c>
      <c r="O288" s="9">
        <f>0.001*[100]Sheet1!$F$96</f>
        <v>4.7E-2</v>
      </c>
      <c r="P288" s="9">
        <f>0.001*[100]Sheet1!$F$97</f>
        <v>4.7E-2</v>
      </c>
      <c r="Q288" s="9">
        <f>0.001*[100]Sheet1!$F$98</f>
        <v>4.7E-2</v>
      </c>
      <c r="R288" s="9">
        <f>0.001*[100]Sheet1!$F$99</f>
        <v>4.7E-2</v>
      </c>
      <c r="S288" s="9">
        <f>0.001*[100]Sheet1!$F$100</f>
        <v>4.7E-2</v>
      </c>
      <c r="T288" s="9">
        <f>0.001*[100]Sheet1!$F$101</f>
        <v>4.7E-2</v>
      </c>
      <c r="U288" s="9">
        <f>0.001*[100]Sheet1!$F$102</f>
        <v>4.8000000000000001E-2</v>
      </c>
      <c r="V288" s="9">
        <f>0.001*[100]Sheet1!$F$103</f>
        <v>4.8000000000000001E-2</v>
      </c>
      <c r="W288" s="9">
        <f>0.001*[100]Sheet1!$F$104</f>
        <v>4.8000000000000001E-2</v>
      </c>
      <c r="X288" s="9">
        <f>0.001*[100]Sheet1!$F$105</f>
        <v>4.8000000000000001E-2</v>
      </c>
      <c r="Y288" s="9">
        <f>0.001*[100]Sheet1!$F$106</f>
        <v>4.8000000000000001E-2</v>
      </c>
      <c r="Z288" s="44">
        <f>0.001*[100]Sheet1!$F$107</f>
        <v>4.8000000000000001E-2</v>
      </c>
      <c r="AA288" s="35">
        <f t="shared" si="45"/>
        <v>0.05</v>
      </c>
      <c r="AB288" s="10">
        <f t="shared" si="46"/>
        <v>4.7E-2</v>
      </c>
      <c r="AC288" s="14">
        <f t="shared" si="47"/>
        <v>4.8666666666666684E-2</v>
      </c>
    </row>
    <row r="289" spans="2:29" ht="15" customHeight="1">
      <c r="B289" s="26">
        <v>5</v>
      </c>
      <c r="C289" s="43">
        <f>0.001*[100]Sheet1!$F$108</f>
        <v>4.9000000000000002E-2</v>
      </c>
      <c r="D289" s="9">
        <f>0.001*[100]Sheet1!$F$109</f>
        <v>4.8000000000000001E-2</v>
      </c>
      <c r="E289" s="9">
        <f>0.001*[100]Sheet1!$F$110</f>
        <v>4.8000000000000001E-2</v>
      </c>
      <c r="F289" s="9">
        <f>0.001*[100]Sheet1!$F$111</f>
        <v>4.8000000000000001E-2</v>
      </c>
      <c r="G289" s="9">
        <f>0.001*[100]Sheet1!$F$112</f>
        <v>4.7E-2</v>
      </c>
      <c r="H289" s="9">
        <f>0.001*[100]Sheet1!$F$113</f>
        <v>4.7E-2</v>
      </c>
      <c r="I289" s="9">
        <f>0.001*[100]Sheet1!$F$114</f>
        <v>4.7E-2</v>
      </c>
      <c r="J289" s="9">
        <f>0.001*[100]Sheet1!$F$115</f>
        <v>4.7E-2</v>
      </c>
      <c r="K289" s="9">
        <f>0.001*[100]Sheet1!$F$116</f>
        <v>4.7E-2</v>
      </c>
      <c r="L289" s="9">
        <f>0.001*[100]Sheet1!$F$117</f>
        <v>4.7E-2</v>
      </c>
      <c r="M289" s="9">
        <f>0.001*[100]Sheet1!$F$118</f>
        <v>4.7E-2</v>
      </c>
      <c r="N289" s="9">
        <f>0.001*[100]Sheet1!$F$119</f>
        <v>4.7E-2</v>
      </c>
      <c r="O289" s="9">
        <f>0.001*[100]Sheet1!$F$120</f>
        <v>4.7E-2</v>
      </c>
      <c r="P289" s="9">
        <f>0.001*[100]Sheet1!$F$121</f>
        <v>4.8000000000000001E-2</v>
      </c>
      <c r="Q289" s="9">
        <f>0.001*[100]Sheet1!$F$122</f>
        <v>4.7E-2</v>
      </c>
      <c r="R289" s="9">
        <f>0.001*[100]Sheet1!$F$123</f>
        <v>4.7E-2</v>
      </c>
      <c r="S289" s="9">
        <f>0.001*[100]Sheet1!$F$124</f>
        <v>4.7E-2</v>
      </c>
      <c r="T289" s="9">
        <f>0.001*[100]Sheet1!$F$125</f>
        <v>4.7E-2</v>
      </c>
      <c r="U289" s="9">
        <f>0.001*[100]Sheet1!$F$126</f>
        <v>4.7E-2</v>
      </c>
      <c r="V289" s="9">
        <f>0.001*[100]Sheet1!$F$127</f>
        <v>4.7E-2</v>
      </c>
      <c r="W289" s="9">
        <f>0.001*[100]Sheet1!$F$128</f>
        <v>4.7E-2</v>
      </c>
      <c r="X289" s="9">
        <f>0.001*[100]Sheet1!$F$129</f>
        <v>4.7E-2</v>
      </c>
      <c r="Y289" s="9">
        <f>0.001*[100]Sheet1!$F$130</f>
        <v>4.7E-2</v>
      </c>
      <c r="Z289" s="44">
        <f>0.001*[100]Sheet1!$F$131</f>
        <v>4.7E-2</v>
      </c>
      <c r="AA289" s="35">
        <f t="shared" si="45"/>
        <v>4.9000000000000002E-2</v>
      </c>
      <c r="AB289" s="10">
        <f t="shared" si="46"/>
        <v>4.7E-2</v>
      </c>
      <c r="AC289" s="14">
        <f t="shared" si="47"/>
        <v>4.7250000000000007E-2</v>
      </c>
    </row>
    <row r="290" spans="2:29" ht="15" customHeight="1">
      <c r="B290" s="27">
        <v>6</v>
      </c>
      <c r="C290" s="45">
        <f>0.001*[100]Sheet1!$F$132</f>
        <v>4.7E-2</v>
      </c>
      <c r="D290" s="17">
        <f>0.001*[100]Sheet1!$F$133</f>
        <v>4.7E-2</v>
      </c>
      <c r="E290" s="17">
        <f>0.001*[100]Sheet1!$F$134</f>
        <v>4.7E-2</v>
      </c>
      <c r="F290" s="17">
        <f>0.001*[100]Sheet1!$F$135</f>
        <v>4.7E-2</v>
      </c>
      <c r="G290" s="17">
        <f>0.001*[100]Sheet1!$F$136</f>
        <v>4.7E-2</v>
      </c>
      <c r="H290" s="17">
        <f>0.001*[100]Sheet1!$F$137</f>
        <v>4.7E-2</v>
      </c>
      <c r="I290" s="17">
        <f>0.001*[100]Sheet1!$F$138</f>
        <v>4.7E-2</v>
      </c>
      <c r="J290" s="17">
        <f>0.001*[100]Sheet1!$F$139</f>
        <v>4.7E-2</v>
      </c>
      <c r="K290" s="17">
        <f>0.001*[100]Sheet1!$F$140</f>
        <v>4.7E-2</v>
      </c>
      <c r="L290" s="17">
        <f>0.001*[100]Sheet1!$F$141</f>
        <v>4.7E-2</v>
      </c>
      <c r="M290" s="17">
        <f>0.001*[100]Sheet1!$F$142</f>
        <v>4.7E-2</v>
      </c>
      <c r="N290" s="17">
        <f>0.001*[100]Sheet1!$F$143</f>
        <v>4.7E-2</v>
      </c>
      <c r="O290" s="17">
        <f>0.001*[100]Sheet1!$F$144</f>
        <v>4.7E-2</v>
      </c>
      <c r="P290" s="17">
        <f>0.001*[100]Sheet1!$F$145</f>
        <v>4.7E-2</v>
      </c>
      <c r="Q290" s="17">
        <f>0.001*[100]Sheet1!$F$146</f>
        <v>4.5999999999999999E-2</v>
      </c>
      <c r="R290" s="17">
        <f>0.001*[100]Sheet1!$F$147</f>
        <v>4.5999999999999999E-2</v>
      </c>
      <c r="S290" s="17">
        <f>0.001*[100]Sheet1!$F$148</f>
        <v>4.7E-2</v>
      </c>
      <c r="T290" s="17">
        <f>0.001*[100]Sheet1!$F$149</f>
        <v>4.7E-2</v>
      </c>
      <c r="U290" s="17">
        <f>0.001*[100]Sheet1!$F$150</f>
        <v>4.7E-2</v>
      </c>
      <c r="V290" s="17">
        <f>0.001*[100]Sheet1!$F$151</f>
        <v>4.7E-2</v>
      </c>
      <c r="W290" s="17">
        <f>0.001*[100]Sheet1!$F$152</f>
        <v>4.8000000000000001E-2</v>
      </c>
      <c r="X290" s="17">
        <f>0.001*[100]Sheet1!$F$153</f>
        <v>4.8000000000000001E-2</v>
      </c>
      <c r="Y290" s="17">
        <f>0.001*[100]Sheet1!$F$154</f>
        <v>4.9000000000000002E-2</v>
      </c>
      <c r="Z290" s="46">
        <f>0.001*[100]Sheet1!$F$155</f>
        <v>4.9000000000000002E-2</v>
      </c>
      <c r="AA290" s="36">
        <f t="shared" si="45"/>
        <v>4.9000000000000002E-2</v>
      </c>
      <c r="AB290" s="18">
        <f t="shared" si="46"/>
        <v>4.5999999999999999E-2</v>
      </c>
      <c r="AC290" s="19">
        <f t="shared" si="47"/>
        <v>4.7166666666666669E-2</v>
      </c>
    </row>
    <row r="291" spans="2:29" ht="15" customHeight="1">
      <c r="B291" s="26">
        <v>7</v>
      </c>
      <c r="C291" s="43">
        <f>0.001*[100]Sheet1!$F$156</f>
        <v>4.9000000000000002E-2</v>
      </c>
      <c r="D291" s="9">
        <f>0.001*[100]Sheet1!$F$157</f>
        <v>4.9000000000000002E-2</v>
      </c>
      <c r="E291" s="9">
        <f>0.001*[100]Sheet1!$F$158</f>
        <v>0.05</v>
      </c>
      <c r="F291" s="9">
        <f>0.001*[100]Sheet1!$F$159</f>
        <v>4.9000000000000002E-2</v>
      </c>
      <c r="G291" s="9">
        <f>0.001*[100]Sheet1!$F$160</f>
        <v>4.9000000000000002E-2</v>
      </c>
      <c r="H291" s="9">
        <f>0.001*[100]Sheet1!$F$161</f>
        <v>4.9000000000000002E-2</v>
      </c>
      <c r="I291" s="9">
        <f>0.001*[100]Sheet1!$F$162</f>
        <v>4.9000000000000002E-2</v>
      </c>
      <c r="J291" s="9">
        <f>0.001*[100]Sheet1!$F$163</f>
        <v>4.9000000000000002E-2</v>
      </c>
      <c r="K291" s="9">
        <f>0.001*[100]Sheet1!$F$164</f>
        <v>4.9000000000000002E-2</v>
      </c>
      <c r="L291" s="9">
        <f>0.001*[100]Sheet1!$F$165</f>
        <v>4.9000000000000002E-2</v>
      </c>
      <c r="M291" s="9">
        <f>0.001*[100]Sheet1!$F$166</f>
        <v>4.7E-2</v>
      </c>
      <c r="N291" s="9">
        <f>0.001*[100]Sheet1!$F$167</f>
        <v>4.7E-2</v>
      </c>
      <c r="O291" s="9">
        <f>0.001*[100]Sheet1!$F$168</f>
        <v>4.5999999999999999E-2</v>
      </c>
      <c r="P291" s="9">
        <f>0.001*[100]Sheet1!$F$169</f>
        <v>4.5999999999999999E-2</v>
      </c>
      <c r="Q291" s="9">
        <f>0.001*[100]Sheet1!$F$170</f>
        <v>4.5999999999999999E-2</v>
      </c>
      <c r="R291" s="9">
        <f>0.001*[100]Sheet1!$F$171</f>
        <v>4.7E-2</v>
      </c>
      <c r="S291" s="9">
        <f>0.001*[100]Sheet1!$F$172</f>
        <v>4.7E-2</v>
      </c>
      <c r="T291" s="9">
        <f>0.001*[100]Sheet1!$F$173</f>
        <v>4.7E-2</v>
      </c>
      <c r="U291" s="9">
        <f>0.001*[100]Sheet1!$F$174</f>
        <v>4.7E-2</v>
      </c>
      <c r="V291" s="9">
        <f>0.001*[100]Sheet1!$F$175</f>
        <v>4.8000000000000001E-2</v>
      </c>
      <c r="W291" s="9">
        <f>0.001*[100]Sheet1!$F$176</f>
        <v>4.8000000000000001E-2</v>
      </c>
      <c r="X291" s="9">
        <f>0.001*[100]Sheet1!$F$177</f>
        <v>4.8000000000000001E-2</v>
      </c>
      <c r="Y291" s="9">
        <f>0.001*[100]Sheet1!$F$178</f>
        <v>4.8000000000000001E-2</v>
      </c>
      <c r="Z291" s="44">
        <f>0.001*[100]Sheet1!$F$179</f>
        <v>4.8000000000000001E-2</v>
      </c>
      <c r="AA291" s="35">
        <f t="shared" si="45"/>
        <v>0.05</v>
      </c>
      <c r="AB291" s="10">
        <f t="shared" si="46"/>
        <v>4.5999999999999999E-2</v>
      </c>
      <c r="AC291" s="14">
        <f t="shared" si="47"/>
        <v>4.7958333333333353E-2</v>
      </c>
    </row>
    <row r="292" spans="2:29" ht="15" customHeight="1">
      <c r="B292" s="26">
        <v>8</v>
      </c>
      <c r="C292" s="43">
        <f>0.001*[100]Sheet1!$F$180</f>
        <v>4.8000000000000001E-2</v>
      </c>
      <c r="D292" s="9">
        <f>0.001*[100]Sheet1!$F$181</f>
        <v>4.9000000000000002E-2</v>
      </c>
      <c r="E292" s="9">
        <f>0.001*[100]Sheet1!$F$182</f>
        <v>4.9000000000000002E-2</v>
      </c>
      <c r="F292" s="9">
        <f>0.001*[100]Sheet1!$F$183</f>
        <v>4.8000000000000001E-2</v>
      </c>
      <c r="G292" s="9">
        <f>0.001*[100]Sheet1!$F$184</f>
        <v>4.7E-2</v>
      </c>
      <c r="H292" s="9">
        <f>0.001*[100]Sheet1!$F$185</f>
        <v>4.8000000000000001E-2</v>
      </c>
      <c r="I292" s="9">
        <f>0.001*[100]Sheet1!$F$186</f>
        <v>4.8000000000000001E-2</v>
      </c>
      <c r="J292" s="9">
        <f>0.001*[100]Sheet1!$F$187</f>
        <v>4.9000000000000002E-2</v>
      </c>
      <c r="K292" s="9">
        <f>0.001*[100]Sheet1!$F$188</f>
        <v>4.9000000000000002E-2</v>
      </c>
      <c r="L292" s="9">
        <f>0.001*[100]Sheet1!$F$189</f>
        <v>4.9000000000000002E-2</v>
      </c>
      <c r="M292" s="9">
        <f>0.001*[100]Sheet1!$F$190</f>
        <v>4.7E-2</v>
      </c>
      <c r="N292" s="9">
        <f>0.001*[100]Sheet1!$F$191</f>
        <v>4.7E-2</v>
      </c>
      <c r="O292" s="9">
        <f>0.001*[100]Sheet1!$F$192</f>
        <v>4.7E-2</v>
      </c>
      <c r="P292" s="9">
        <f>0.001*[100]Sheet1!$F$193</f>
        <v>4.7E-2</v>
      </c>
      <c r="Q292" s="9">
        <f>0.001*[100]Sheet1!$F$194</f>
        <v>4.7E-2</v>
      </c>
      <c r="R292" s="9">
        <f>0.001*[100]Sheet1!$F$195</f>
        <v>4.7E-2</v>
      </c>
      <c r="S292" s="9">
        <f>0.001*[100]Sheet1!$F$196</f>
        <v>4.7E-2</v>
      </c>
      <c r="T292" s="9">
        <f>0.001*[100]Sheet1!$F$197</f>
        <v>4.7E-2</v>
      </c>
      <c r="U292" s="9">
        <f>0.001*[100]Sheet1!$F$198</f>
        <v>4.8000000000000001E-2</v>
      </c>
      <c r="V292" s="9">
        <f>0.001*[100]Sheet1!$F$199</f>
        <v>4.8000000000000001E-2</v>
      </c>
      <c r="W292" s="9">
        <f>0.001*[100]Sheet1!$F$200</f>
        <v>4.8000000000000001E-2</v>
      </c>
      <c r="X292" s="9">
        <f>0.001*[100]Sheet1!$F$201</f>
        <v>4.9000000000000002E-2</v>
      </c>
      <c r="Y292" s="9">
        <f>0.001*[100]Sheet1!$F$202</f>
        <v>4.9000000000000002E-2</v>
      </c>
      <c r="Z292" s="44">
        <f>0.001*[100]Sheet1!$F$203</f>
        <v>4.9000000000000002E-2</v>
      </c>
      <c r="AA292" s="35">
        <f t="shared" si="45"/>
        <v>4.9000000000000002E-2</v>
      </c>
      <c r="AB292" s="10">
        <f t="shared" si="46"/>
        <v>4.7E-2</v>
      </c>
      <c r="AC292" s="14">
        <f t="shared" si="47"/>
        <v>4.7958333333333332E-2</v>
      </c>
    </row>
    <row r="293" spans="2:29" ht="15" customHeight="1">
      <c r="B293" s="26">
        <v>9</v>
      </c>
      <c r="C293" s="43">
        <f>0.001*[100]Sheet1!$F$204</f>
        <v>0.05</v>
      </c>
      <c r="D293" s="9">
        <f>0.001*[100]Sheet1!$F$205</f>
        <v>5.2000000000000005E-2</v>
      </c>
      <c r="E293" s="9">
        <f>0.001*[100]Sheet1!$F$206</f>
        <v>5.2999999999999999E-2</v>
      </c>
      <c r="F293" s="9">
        <f>0.001*[100]Sheet1!$F$207</f>
        <v>5.3999999999999999E-2</v>
      </c>
      <c r="G293" s="9">
        <f>0.001*[100]Sheet1!$F$208</f>
        <v>5.6000000000000001E-2</v>
      </c>
      <c r="H293" s="9">
        <f>0.001*[100]Sheet1!$F$209</f>
        <v>5.8000000000000003E-2</v>
      </c>
      <c r="I293" s="9">
        <f>0.001*[100]Sheet1!$F$210</f>
        <v>5.8000000000000003E-2</v>
      </c>
      <c r="J293" s="9">
        <f>0.001*[100]Sheet1!$F$211</f>
        <v>5.8000000000000003E-2</v>
      </c>
      <c r="K293" s="9">
        <f>0.001*[100]Sheet1!$F$212</f>
        <v>5.6000000000000001E-2</v>
      </c>
      <c r="L293" s="9">
        <f>0.001*[100]Sheet1!$F$213</f>
        <v>5.2999999999999999E-2</v>
      </c>
      <c r="M293" s="9">
        <f>0.001*[100]Sheet1!$F$214</f>
        <v>5.2999999999999999E-2</v>
      </c>
      <c r="N293" s="9">
        <f>0.001*[100]Sheet1!$F$215</f>
        <v>5.2999999999999999E-2</v>
      </c>
      <c r="O293" s="9">
        <f>0.001*[100]Sheet1!$F$216</f>
        <v>5.1000000000000004E-2</v>
      </c>
      <c r="P293" s="9">
        <f>0.001*[100]Sheet1!$F$217</f>
        <v>0.05</v>
      </c>
      <c r="Q293" s="9">
        <f>0.001*[100]Sheet1!$F$218</f>
        <v>4.9000000000000002E-2</v>
      </c>
      <c r="R293" s="9">
        <f>0.001*[100]Sheet1!$F$219</f>
        <v>4.8000000000000001E-2</v>
      </c>
      <c r="S293" s="9">
        <f>0.001*[100]Sheet1!$F$220</f>
        <v>4.8000000000000001E-2</v>
      </c>
      <c r="T293" s="9">
        <f>0.001*[100]Sheet1!$F$221</f>
        <v>4.9000000000000002E-2</v>
      </c>
      <c r="U293" s="9">
        <f>0.001*[100]Sheet1!$F$222</f>
        <v>0.05</v>
      </c>
      <c r="V293" s="9">
        <f>0.001*[100]Sheet1!$F$223</f>
        <v>4.9000000000000002E-2</v>
      </c>
      <c r="W293" s="9">
        <f>0.001*[100]Sheet1!$F$224</f>
        <v>0.05</v>
      </c>
      <c r="X293" s="9">
        <f>0.001*[100]Sheet1!$F$225</f>
        <v>4.9000000000000002E-2</v>
      </c>
      <c r="Y293" s="9">
        <f>0.001*[100]Sheet1!$F$226</f>
        <v>4.8000000000000001E-2</v>
      </c>
      <c r="Z293" s="44">
        <f>0.001*[100]Sheet1!$F$227</f>
        <v>4.8000000000000001E-2</v>
      </c>
      <c r="AA293" s="35">
        <f t="shared" si="45"/>
        <v>5.8000000000000003E-2</v>
      </c>
      <c r="AB293" s="10">
        <f t="shared" si="46"/>
        <v>4.8000000000000001E-2</v>
      </c>
      <c r="AC293" s="14">
        <f t="shared" si="47"/>
        <v>5.1791666666666687E-2</v>
      </c>
    </row>
    <row r="294" spans="2:29" ht="15" customHeight="1">
      <c r="B294" s="28">
        <v>10</v>
      </c>
      <c r="C294" s="47">
        <f>0.001*[100]Sheet1!$F$228</f>
        <v>4.8000000000000001E-2</v>
      </c>
      <c r="D294" s="20">
        <f>0.001*[100]Sheet1!$F$229</f>
        <v>4.8000000000000001E-2</v>
      </c>
      <c r="E294" s="20">
        <f>0.001*[100]Sheet1!$F$230</f>
        <v>4.8000000000000001E-2</v>
      </c>
      <c r="F294" s="20">
        <f>0.001*[100]Sheet1!$F$231</f>
        <v>4.7E-2</v>
      </c>
      <c r="G294" s="20">
        <f>0.001*[100]Sheet1!$F$232</f>
        <v>4.7E-2</v>
      </c>
      <c r="H294" s="20">
        <f>0.001*[100]Sheet1!$F$233</f>
        <v>4.7E-2</v>
      </c>
      <c r="I294" s="20">
        <f>0.001*[100]Sheet1!$F$234</f>
        <v>4.5999999999999999E-2</v>
      </c>
      <c r="J294" s="20">
        <f>0.001*[100]Sheet1!$F$235</f>
        <v>4.5999999999999999E-2</v>
      </c>
      <c r="K294" s="20">
        <f>0.001*[100]Sheet1!$F$236</f>
        <v>4.5999999999999999E-2</v>
      </c>
      <c r="L294" s="20">
        <f>0.001*[100]Sheet1!$F$237</f>
        <v>4.5999999999999999E-2</v>
      </c>
      <c r="M294" s="20">
        <f>0.001*[100]Sheet1!$F$238</f>
        <v>4.5999999999999999E-2</v>
      </c>
      <c r="N294" s="20">
        <f>0.001*[100]Sheet1!$F$239</f>
        <v>4.5999999999999999E-2</v>
      </c>
      <c r="O294" s="20">
        <f>0.001*[100]Sheet1!$F$240</f>
        <v>4.5999999999999999E-2</v>
      </c>
      <c r="P294" s="20">
        <f>0.001*[100]Sheet1!$F$241</f>
        <v>4.7E-2</v>
      </c>
      <c r="Q294" s="20">
        <f>0.001*[100]Sheet1!$F$242</f>
        <v>4.5999999999999999E-2</v>
      </c>
      <c r="R294" s="20">
        <f>0.001*[100]Sheet1!$F$243</f>
        <v>4.5999999999999999E-2</v>
      </c>
      <c r="S294" s="20">
        <f>0.001*[100]Sheet1!$F$244</f>
        <v>4.9000000000000002E-2</v>
      </c>
      <c r="T294" s="20">
        <f>0.001*[100]Sheet1!$F$245</f>
        <v>5.3999999999999999E-2</v>
      </c>
      <c r="U294" s="20">
        <f>0.001*[100]Sheet1!$F$246</f>
        <v>0.05</v>
      </c>
      <c r="V294" s="20">
        <f>0.001*[100]Sheet1!$F$247</f>
        <v>4.7E-2</v>
      </c>
      <c r="W294" s="20">
        <f>0.001*[100]Sheet1!$F$248</f>
        <v>4.7E-2</v>
      </c>
      <c r="X294" s="20">
        <f>0.001*[100]Sheet1!$F$249</f>
        <v>4.7E-2</v>
      </c>
      <c r="Y294" s="20">
        <f>0.001*[100]Sheet1!$F$250</f>
        <v>4.7E-2</v>
      </c>
      <c r="Z294" s="48">
        <f>0.001*[100]Sheet1!$F$251</f>
        <v>4.7E-2</v>
      </c>
      <c r="AA294" s="37">
        <f t="shared" si="45"/>
        <v>5.3999999999999999E-2</v>
      </c>
      <c r="AB294" s="21">
        <f t="shared" si="46"/>
        <v>4.5999999999999999E-2</v>
      </c>
      <c r="AC294" s="22">
        <f t="shared" si="47"/>
        <v>4.7250000000000007E-2</v>
      </c>
    </row>
    <row r="295" spans="2:29" ht="15" customHeight="1">
      <c r="B295" s="26">
        <v>11</v>
      </c>
      <c r="C295" s="43">
        <f>0.001*[100]Sheet1!$F$252</f>
        <v>4.7E-2</v>
      </c>
      <c r="D295" s="9">
        <f>0.001*[100]Sheet1!$F$253</f>
        <v>4.7E-2</v>
      </c>
      <c r="E295" s="9">
        <f>0.001*[100]Sheet1!$F$254</f>
        <v>4.5999999999999999E-2</v>
      </c>
      <c r="F295" s="9">
        <f>0.001*[100]Sheet1!$F$255</f>
        <v>4.7E-2</v>
      </c>
      <c r="G295" s="9">
        <f>0.001*[100]Sheet1!$F$256</f>
        <v>4.5999999999999999E-2</v>
      </c>
      <c r="H295" s="9">
        <f>0.001*[100]Sheet1!$F$257</f>
        <v>4.5999999999999999E-2</v>
      </c>
      <c r="I295" s="9">
        <f>0.001*[100]Sheet1!$F$258</f>
        <v>4.5999999999999999E-2</v>
      </c>
      <c r="J295" s="9">
        <f>0.001*[100]Sheet1!$F$259</f>
        <v>4.5999999999999999E-2</v>
      </c>
      <c r="K295" s="9">
        <f>0.001*[100]Sheet1!$F$260</f>
        <v>4.5999999999999999E-2</v>
      </c>
      <c r="L295" s="9">
        <f>0.001*[100]Sheet1!$F$261</f>
        <v>4.5999999999999999E-2</v>
      </c>
      <c r="M295" s="9">
        <f>0.001*[100]Sheet1!$F$262</f>
        <v>4.5999999999999999E-2</v>
      </c>
      <c r="N295" s="9">
        <f>0.001*[100]Sheet1!$F$263</f>
        <v>4.5999999999999999E-2</v>
      </c>
      <c r="O295" s="9">
        <f>0.001*[100]Sheet1!$F$264</f>
        <v>4.5999999999999999E-2</v>
      </c>
      <c r="P295" s="9">
        <f>0.001*[100]Sheet1!$F$265</f>
        <v>4.5999999999999999E-2</v>
      </c>
      <c r="Q295" s="9">
        <f>0.001*[100]Sheet1!$F$266</f>
        <v>4.5999999999999999E-2</v>
      </c>
      <c r="R295" s="9">
        <f>0.001*[100]Sheet1!$F$267</f>
        <v>4.5999999999999999E-2</v>
      </c>
      <c r="S295" s="9">
        <f>0.001*[100]Sheet1!$F$268</f>
        <v>4.5999999999999999E-2</v>
      </c>
      <c r="T295" s="9">
        <f>0.001*[100]Sheet1!$F$269</f>
        <v>4.5999999999999999E-2</v>
      </c>
      <c r="U295" s="9">
        <f>0.001*[100]Sheet1!$F$270</f>
        <v>4.5999999999999999E-2</v>
      </c>
      <c r="V295" s="9">
        <f>0.001*[100]Sheet1!$F$271</f>
        <v>4.7E-2</v>
      </c>
      <c r="W295" s="9">
        <f>0.001*[100]Sheet1!$F$272</f>
        <v>4.5999999999999999E-2</v>
      </c>
      <c r="X295" s="9">
        <f>0.001*[100]Sheet1!$F$273</f>
        <v>4.5999999999999999E-2</v>
      </c>
      <c r="Y295" s="9">
        <f>0.001*[100]Sheet1!$F$274</f>
        <v>4.5999999999999999E-2</v>
      </c>
      <c r="Z295" s="44">
        <f>0.001*[100]Sheet1!$F$275</f>
        <v>4.7E-2</v>
      </c>
      <c r="AA295" s="35">
        <f t="shared" si="45"/>
        <v>4.7E-2</v>
      </c>
      <c r="AB295" s="10">
        <f t="shared" si="46"/>
        <v>4.5999999999999999E-2</v>
      </c>
      <c r="AC295" s="14">
        <f t="shared" si="47"/>
        <v>4.6208333333333344E-2</v>
      </c>
    </row>
    <row r="296" spans="2:29" ht="15" customHeight="1">
      <c r="B296" s="26">
        <v>12</v>
      </c>
      <c r="C296" s="43">
        <f>0.001*[100]Sheet1!$F$276</f>
        <v>4.5999999999999999E-2</v>
      </c>
      <c r="D296" s="9">
        <f>0.001*[100]Sheet1!$F$277</f>
        <v>4.7E-2</v>
      </c>
      <c r="E296" s="9">
        <f>0.001*[100]Sheet1!$F$278</f>
        <v>4.5999999999999999E-2</v>
      </c>
      <c r="F296" s="9">
        <f>0.001*[100]Sheet1!$F$279</f>
        <v>4.5999999999999999E-2</v>
      </c>
      <c r="G296" s="9">
        <f>0.001*[100]Sheet1!$F$280</f>
        <v>4.5999999999999999E-2</v>
      </c>
      <c r="H296" s="9">
        <f>0.001*[100]Sheet1!$F$281</f>
        <v>4.7E-2</v>
      </c>
      <c r="I296" s="9">
        <f>0.001*[100]Sheet1!$F$282</f>
        <v>4.5999999999999999E-2</v>
      </c>
      <c r="J296" s="9">
        <f>0.001*[100]Sheet1!$F$283</f>
        <v>4.5999999999999999E-2</v>
      </c>
      <c r="K296" s="9">
        <f>0.001*[100]Sheet1!$F$284</f>
        <v>4.7E-2</v>
      </c>
      <c r="L296" s="9">
        <f>0.001*[100]Sheet1!$F$285</f>
        <v>4.5999999999999999E-2</v>
      </c>
      <c r="M296" s="9">
        <f>0.001*[100]Sheet1!$F$286</f>
        <v>4.5999999999999999E-2</v>
      </c>
      <c r="N296" s="9">
        <f>0.001*[100]Sheet1!$F$287</f>
        <v>4.5999999999999999E-2</v>
      </c>
      <c r="O296" s="9">
        <f>0.001*[100]Sheet1!$F$288</f>
        <v>4.5999999999999999E-2</v>
      </c>
      <c r="P296" s="9">
        <f>0.001*[100]Sheet1!$F$289</f>
        <v>4.5999999999999999E-2</v>
      </c>
      <c r="Q296" s="9">
        <f>0.001*[100]Sheet1!$F$290</f>
        <v>4.5999999999999999E-2</v>
      </c>
      <c r="R296" s="9">
        <f>0.001*[100]Sheet1!$F$291</f>
        <v>4.5999999999999999E-2</v>
      </c>
      <c r="S296" s="9">
        <f>0.001*[100]Sheet1!$F$292</f>
        <v>4.5999999999999999E-2</v>
      </c>
      <c r="T296" s="9">
        <f>0.001*[100]Sheet1!$F$293</f>
        <v>4.7E-2</v>
      </c>
      <c r="U296" s="9">
        <f>0.001*[100]Sheet1!$F$294</f>
        <v>4.7E-2</v>
      </c>
      <c r="V296" s="9">
        <f>0.001*[100]Sheet1!$F$295</f>
        <v>4.5999999999999999E-2</v>
      </c>
      <c r="W296" s="9">
        <f>0.001*[100]Sheet1!$F$296</f>
        <v>4.7E-2</v>
      </c>
      <c r="X296" s="9">
        <f>0.001*[100]Sheet1!$F$297</f>
        <v>4.7E-2</v>
      </c>
      <c r="Y296" s="9">
        <f>0.001*[100]Sheet1!$F$298</f>
        <v>4.7E-2</v>
      </c>
      <c r="Z296" s="44">
        <f>0.001*[100]Sheet1!$F$299</f>
        <v>4.7E-2</v>
      </c>
      <c r="AA296" s="35">
        <f t="shared" si="45"/>
        <v>4.7E-2</v>
      </c>
      <c r="AB296" s="10">
        <f t="shared" si="46"/>
        <v>4.5999999999999999E-2</v>
      </c>
      <c r="AC296" s="14">
        <f t="shared" si="47"/>
        <v>4.6375000000000006E-2</v>
      </c>
    </row>
    <row r="297" spans="2:29" ht="15" customHeight="1">
      <c r="B297" s="26">
        <v>13</v>
      </c>
      <c r="C297" s="43">
        <f>0.001*[100]Sheet1!$F$300</f>
        <v>4.7E-2</v>
      </c>
      <c r="D297" s="9">
        <f>0.001*[100]Sheet1!$F$301</f>
        <v>4.7E-2</v>
      </c>
      <c r="E297" s="9">
        <f>0.001*[100]Sheet1!$F$302</f>
        <v>4.7E-2</v>
      </c>
      <c r="F297" s="9">
        <f>0.001*[100]Sheet1!$F$303</f>
        <v>4.8000000000000001E-2</v>
      </c>
      <c r="G297" s="9">
        <f>0.001*[100]Sheet1!$F$304</f>
        <v>4.7E-2</v>
      </c>
      <c r="H297" s="9">
        <f>0.001*[100]Sheet1!$F$305</f>
        <v>4.7E-2</v>
      </c>
      <c r="I297" s="9">
        <f>0.001*[100]Sheet1!$F$306</f>
        <v>4.7E-2</v>
      </c>
      <c r="J297" s="9">
        <f>0.001*[100]Sheet1!$F$307</f>
        <v>4.7E-2</v>
      </c>
      <c r="K297" s="9">
        <f>0.001*[100]Sheet1!$F$308</f>
        <v>4.7E-2</v>
      </c>
      <c r="L297" s="9">
        <f>0.001*[100]Sheet1!$F$309</f>
        <v>4.7E-2</v>
      </c>
      <c r="M297" s="9">
        <f>0.001*[100]Sheet1!$F$310</f>
        <v>4.5999999999999999E-2</v>
      </c>
      <c r="N297" s="9">
        <f>0.001*[100]Sheet1!$F$311</f>
        <v>4.5999999999999999E-2</v>
      </c>
      <c r="O297" s="9">
        <f>0.001*[100]Sheet1!$F$312</f>
        <v>4.7E-2</v>
      </c>
      <c r="P297" s="9">
        <f>0.001*[100]Sheet1!$F$313</f>
        <v>4.5999999999999999E-2</v>
      </c>
      <c r="Q297" s="9">
        <f>0.001*[100]Sheet1!$F$314</f>
        <v>4.5999999999999999E-2</v>
      </c>
      <c r="R297" s="9">
        <f>0.001*[100]Sheet1!$F$315</f>
        <v>4.5999999999999999E-2</v>
      </c>
      <c r="S297" s="9">
        <f>0.001*[100]Sheet1!$F$316</f>
        <v>4.5999999999999999E-2</v>
      </c>
      <c r="T297" s="9">
        <f>0.001*[100]Sheet1!$F$317</f>
        <v>4.5999999999999999E-2</v>
      </c>
      <c r="U297" s="9">
        <f>0.001*[100]Sheet1!$F$318</f>
        <v>4.7E-2</v>
      </c>
      <c r="V297" s="9">
        <f>0.001*[100]Sheet1!$F$319</f>
        <v>4.7E-2</v>
      </c>
      <c r="W297" s="9">
        <f>0.001*[100]Sheet1!$F$320</f>
        <v>4.7E-2</v>
      </c>
      <c r="X297" s="9">
        <f>0.001*[100]Sheet1!$F$321</f>
        <v>4.8000000000000001E-2</v>
      </c>
      <c r="Y297" s="9">
        <f>0.001*[100]Sheet1!$F$322</f>
        <v>4.8000000000000001E-2</v>
      </c>
      <c r="Z297" s="44">
        <f>0.001*[100]Sheet1!$F$323</f>
        <v>4.8000000000000001E-2</v>
      </c>
      <c r="AA297" s="35">
        <f t="shared" si="45"/>
        <v>4.8000000000000001E-2</v>
      </c>
      <c r="AB297" s="10">
        <f t="shared" si="46"/>
        <v>4.5999999999999999E-2</v>
      </c>
      <c r="AC297" s="14">
        <f t="shared" si="47"/>
        <v>4.6875000000000021E-2</v>
      </c>
    </row>
    <row r="298" spans="2:29" ht="15" customHeight="1">
      <c r="B298" s="26">
        <v>14</v>
      </c>
      <c r="C298" s="43">
        <f>0.001*[100]Sheet1!$F$324</f>
        <v>4.9000000000000002E-2</v>
      </c>
      <c r="D298" s="9">
        <f>0.001*[100]Sheet1!$F$325</f>
        <v>4.9000000000000002E-2</v>
      </c>
      <c r="E298" s="9">
        <f>0.001*[100]Sheet1!$F$326</f>
        <v>4.9000000000000002E-2</v>
      </c>
      <c r="F298" s="9">
        <f>0.001*[100]Sheet1!$F$327</f>
        <v>4.9000000000000002E-2</v>
      </c>
      <c r="G298" s="9">
        <f>0.001*[100]Sheet1!$F$328</f>
        <v>4.9000000000000002E-2</v>
      </c>
      <c r="H298" s="9">
        <f>0.001*[100]Sheet1!$F$329</f>
        <v>4.9000000000000002E-2</v>
      </c>
      <c r="I298" s="9">
        <f>0.001*[100]Sheet1!$F$330</f>
        <v>4.8000000000000001E-2</v>
      </c>
      <c r="J298" s="9">
        <f>0.001*[100]Sheet1!$F$331</f>
        <v>4.9000000000000002E-2</v>
      </c>
      <c r="K298" s="9">
        <f>0.001*[100]Sheet1!$F$332</f>
        <v>4.8000000000000001E-2</v>
      </c>
      <c r="L298" s="9">
        <f>0.001*[100]Sheet1!$F$333</f>
        <v>4.8000000000000001E-2</v>
      </c>
      <c r="M298" s="9">
        <f>0.001*[100]Sheet1!$F$334</f>
        <v>4.7E-2</v>
      </c>
      <c r="N298" s="9">
        <f>0.001*[100]Sheet1!$F$335</f>
        <v>4.7E-2</v>
      </c>
      <c r="O298" s="9">
        <f>0.001*[100]Sheet1!$F$336</f>
        <v>4.7E-2</v>
      </c>
      <c r="P298" s="9">
        <f>0.001*[100]Sheet1!$F$337</f>
        <v>4.7E-2</v>
      </c>
      <c r="Q298" s="9">
        <f>0.001*[100]Sheet1!$F$338</f>
        <v>4.7E-2</v>
      </c>
      <c r="R298" s="9">
        <f>0.001*[100]Sheet1!$F$339</f>
        <v>4.7E-2</v>
      </c>
      <c r="S298" s="9">
        <f>0.001*[100]Sheet1!$F$340</f>
        <v>4.7E-2</v>
      </c>
      <c r="T298" s="9">
        <f>0.001*[100]Sheet1!$F$341</f>
        <v>4.7E-2</v>
      </c>
      <c r="U298" s="9">
        <f>0.001*[100]Sheet1!$F$342</f>
        <v>4.7E-2</v>
      </c>
      <c r="V298" s="9">
        <f>0.001*[100]Sheet1!$F$343</f>
        <v>4.7E-2</v>
      </c>
      <c r="W298" s="9">
        <f>0.001*[100]Sheet1!$F$344</f>
        <v>4.7E-2</v>
      </c>
      <c r="X298" s="9">
        <f>0.001*[100]Sheet1!$F$345</f>
        <v>4.8000000000000001E-2</v>
      </c>
      <c r="Y298" s="9">
        <f>0.001*[100]Sheet1!$F$346</f>
        <v>4.8000000000000001E-2</v>
      </c>
      <c r="Z298" s="44">
        <f>0.001*[100]Sheet1!$F$347</f>
        <v>4.8000000000000001E-2</v>
      </c>
      <c r="AA298" s="35">
        <f t="shared" si="45"/>
        <v>4.9000000000000002E-2</v>
      </c>
      <c r="AB298" s="10">
        <f t="shared" si="46"/>
        <v>4.7E-2</v>
      </c>
      <c r="AC298" s="14">
        <f t="shared" si="47"/>
        <v>4.7833333333333346E-2</v>
      </c>
    </row>
    <row r="299" spans="2:29" ht="15" customHeight="1">
      <c r="B299" s="26">
        <v>15</v>
      </c>
      <c r="C299" s="43">
        <f>0.001*[100]Sheet1!$F$348</f>
        <v>4.9000000000000002E-2</v>
      </c>
      <c r="D299" s="9">
        <f>0.001*[100]Sheet1!$F$349</f>
        <v>4.8000000000000001E-2</v>
      </c>
      <c r="E299" s="9">
        <f>0.001*[100]Sheet1!$F$350</f>
        <v>4.8000000000000001E-2</v>
      </c>
      <c r="F299" s="9">
        <f>0.001*[100]Sheet1!$F$351</f>
        <v>4.8000000000000001E-2</v>
      </c>
      <c r="G299" s="9">
        <f>0.001*[100]Sheet1!$F$352</f>
        <v>4.8000000000000001E-2</v>
      </c>
      <c r="H299" s="9">
        <f>0.001*[100]Sheet1!$F$353</f>
        <v>4.8000000000000001E-2</v>
      </c>
      <c r="I299" s="9">
        <f>0.001*[100]Sheet1!$F$354</f>
        <v>4.8000000000000001E-2</v>
      </c>
      <c r="J299" s="9">
        <f>0.001*[100]Sheet1!$F$355</f>
        <v>4.8000000000000001E-2</v>
      </c>
      <c r="K299" s="9">
        <f>0.001*[100]Sheet1!$F$356</f>
        <v>5.2000000000000005E-2</v>
      </c>
      <c r="L299" s="9">
        <f>0.001*[100]Sheet1!$F$357</f>
        <v>5.1000000000000004E-2</v>
      </c>
      <c r="M299" s="9">
        <f>0.001*[100]Sheet1!$F$358</f>
        <v>4.8000000000000001E-2</v>
      </c>
      <c r="N299" s="9">
        <f>0.001*[100]Sheet1!$F$359</f>
        <v>4.7E-2</v>
      </c>
      <c r="O299" s="9">
        <f>0.001*[100]Sheet1!$F$360</f>
        <v>4.7E-2</v>
      </c>
      <c r="P299" s="9">
        <f>0.001*[100]Sheet1!$F$361</f>
        <v>4.7E-2</v>
      </c>
      <c r="Q299" s="9">
        <f>0.001*[100]Sheet1!$F$362</f>
        <v>4.7E-2</v>
      </c>
      <c r="R299" s="9">
        <f>0.001*[100]Sheet1!$F$363</f>
        <v>4.7E-2</v>
      </c>
      <c r="S299" s="9">
        <f>0.001*[100]Sheet1!$F$364</f>
        <v>4.7E-2</v>
      </c>
      <c r="T299" s="9">
        <f>0.001*[100]Sheet1!$F$365</f>
        <v>4.7E-2</v>
      </c>
      <c r="U299" s="9">
        <f>0.001*[100]Sheet1!$F$366</f>
        <v>4.7E-2</v>
      </c>
      <c r="V299" s="9">
        <f>0.001*[100]Sheet1!$F$367</f>
        <v>4.5999999999999999E-2</v>
      </c>
      <c r="W299" s="9">
        <f>0.001*[100]Sheet1!$F$368</f>
        <v>4.5999999999999999E-2</v>
      </c>
      <c r="X299" s="9">
        <f>0.001*[100]Sheet1!$F$369</f>
        <v>4.5999999999999999E-2</v>
      </c>
      <c r="Y299" s="9">
        <f>0.001*[100]Sheet1!$F$370</f>
        <v>4.7E-2</v>
      </c>
      <c r="Z299" s="44">
        <f>0.001*[100]Sheet1!$F$371</f>
        <v>4.7E-2</v>
      </c>
      <c r="AA299" s="35">
        <f t="shared" si="45"/>
        <v>5.2000000000000005E-2</v>
      </c>
      <c r="AB299" s="10">
        <f t="shared" si="46"/>
        <v>4.5999999999999999E-2</v>
      </c>
      <c r="AC299" s="14">
        <f t="shared" si="47"/>
        <v>4.766666666666667E-2</v>
      </c>
    </row>
    <row r="300" spans="2:29" ht="15" customHeight="1">
      <c r="B300" s="27">
        <v>16</v>
      </c>
      <c r="C300" s="45">
        <f>0.001*[100]Sheet1!$F$372</f>
        <v>4.5999999999999999E-2</v>
      </c>
      <c r="D300" s="17">
        <f>0.001*[100]Sheet1!$F$373</f>
        <v>4.5999999999999999E-2</v>
      </c>
      <c r="E300" s="17">
        <f>0.001*[100]Sheet1!$F$374</f>
        <v>4.5999999999999999E-2</v>
      </c>
      <c r="F300" s="17">
        <f>0.001*[100]Sheet1!$F$375</f>
        <v>4.7E-2</v>
      </c>
      <c r="G300" s="17">
        <f>0.001*[100]Sheet1!$F$376</f>
        <v>4.7E-2</v>
      </c>
      <c r="H300" s="17">
        <f>0.001*[100]Sheet1!$F$377</f>
        <v>4.7E-2</v>
      </c>
      <c r="I300" s="17">
        <f>0.001*[100]Sheet1!$F$378</f>
        <v>4.7E-2</v>
      </c>
      <c r="J300" s="17">
        <f>0.001*[100]Sheet1!$F$379</f>
        <v>4.7E-2</v>
      </c>
      <c r="K300" s="17">
        <f>0.001*[100]Sheet1!$F$380</f>
        <v>4.7E-2</v>
      </c>
      <c r="L300" s="17">
        <f>0.001*[100]Sheet1!$F$381</f>
        <v>4.5999999999999999E-2</v>
      </c>
      <c r="M300" s="17">
        <f>0.001*[100]Sheet1!$F$382</f>
        <v>4.5999999999999999E-2</v>
      </c>
      <c r="N300" s="17">
        <f>0.001*[100]Sheet1!$F$383</f>
        <v>4.5999999999999999E-2</v>
      </c>
      <c r="O300" s="17">
        <f>0.001*[100]Sheet1!$F$384</f>
        <v>4.8000000000000001E-2</v>
      </c>
      <c r="P300" s="17">
        <f>0.001*[100]Sheet1!$F$385</f>
        <v>5.2000000000000005E-2</v>
      </c>
      <c r="Q300" s="17">
        <f>0.001*[100]Sheet1!$F$386</f>
        <v>5.2000000000000005E-2</v>
      </c>
      <c r="R300" s="17">
        <f>0.001*[100]Sheet1!$F$387</f>
        <v>4.9000000000000002E-2</v>
      </c>
      <c r="S300" s="17">
        <f>0.001*[100]Sheet1!$F$388</f>
        <v>4.8000000000000001E-2</v>
      </c>
      <c r="T300" s="17">
        <f>0.001*[100]Sheet1!$F$389</f>
        <v>4.7E-2</v>
      </c>
      <c r="U300" s="17">
        <f>0.001*[100]Sheet1!$F$390</f>
        <v>4.7E-2</v>
      </c>
      <c r="V300" s="17">
        <f>0.001*[100]Sheet1!$F$391</f>
        <v>4.4999999999999998E-2</v>
      </c>
      <c r="W300" s="17">
        <f>0.001*[100]Sheet1!$F$392</f>
        <v>4.3000000000000003E-2</v>
      </c>
      <c r="X300" s="17">
        <f>0.001*[100]Sheet1!$F$393</f>
        <v>4.3999999999999997E-2</v>
      </c>
      <c r="Y300" s="17">
        <f>0.001*[100]Sheet1!$F$394</f>
        <v>4.3000000000000003E-2</v>
      </c>
      <c r="Z300" s="46">
        <f>0.001*[100]Sheet1!$F$395</f>
        <v>4.3000000000000003E-2</v>
      </c>
      <c r="AA300" s="36">
        <f t="shared" si="45"/>
        <v>5.2000000000000005E-2</v>
      </c>
      <c r="AB300" s="18">
        <f t="shared" si="46"/>
        <v>4.3000000000000003E-2</v>
      </c>
      <c r="AC300" s="19">
        <f t="shared" si="47"/>
        <v>4.6625000000000007E-2</v>
      </c>
    </row>
    <row r="301" spans="2:29" ht="15" customHeight="1">
      <c r="B301" s="26">
        <v>17</v>
      </c>
      <c r="C301" s="43">
        <f>0.001*[100]Sheet1!$F$396</f>
        <v>4.3000000000000003E-2</v>
      </c>
      <c r="D301" s="9">
        <f>0.001*[100]Sheet1!$F$397</f>
        <v>4.3999999999999997E-2</v>
      </c>
      <c r="E301" s="9">
        <f>0.001*[100]Sheet1!$F$398</f>
        <v>4.3000000000000003E-2</v>
      </c>
      <c r="F301" s="9">
        <f>0.001*[100]Sheet1!$F$399</f>
        <v>4.3000000000000003E-2</v>
      </c>
      <c r="G301" s="9">
        <f>0.001*[100]Sheet1!$F$400</f>
        <v>4.2000000000000003E-2</v>
      </c>
      <c r="H301" s="9">
        <f>0.001*[100]Sheet1!$F$401</f>
        <v>4.2000000000000003E-2</v>
      </c>
      <c r="I301" s="9">
        <f>0.001*[100]Sheet1!$F$402</f>
        <v>4.2000000000000003E-2</v>
      </c>
      <c r="J301" s="9">
        <f>0.001*[100]Sheet1!$F$403</f>
        <v>4.2000000000000003E-2</v>
      </c>
      <c r="K301" s="9">
        <f>0.001*[100]Sheet1!$F$404</f>
        <v>4.2000000000000003E-2</v>
      </c>
      <c r="L301" s="9">
        <f>0.001*[100]Sheet1!$F$405</f>
        <v>4.2000000000000003E-2</v>
      </c>
      <c r="M301" s="9">
        <f>0.001*[100]Sheet1!$F$406</f>
        <v>4.2000000000000003E-2</v>
      </c>
      <c r="N301" s="9">
        <f>0.001*[100]Sheet1!$F$407</f>
        <v>4.2000000000000003E-2</v>
      </c>
      <c r="O301" s="9">
        <f>0.001*[100]Sheet1!$F$408</f>
        <v>4.2000000000000003E-2</v>
      </c>
      <c r="P301" s="9">
        <f>0.001*[100]Sheet1!$F$409</f>
        <v>4.2000000000000003E-2</v>
      </c>
      <c r="Q301" s="9">
        <f>0.001*[100]Sheet1!$F$400</f>
        <v>4.2000000000000003E-2</v>
      </c>
      <c r="R301" s="9">
        <f>0.001*[100]Sheet1!$F$411</f>
        <v>4.2000000000000003E-2</v>
      </c>
      <c r="S301" s="9">
        <f>0.001*[100]Sheet1!$F$412</f>
        <v>4.3000000000000003E-2</v>
      </c>
      <c r="T301" s="9">
        <f>0.001*[100]Sheet1!$F$413</f>
        <v>4.2000000000000003E-2</v>
      </c>
      <c r="U301" s="9">
        <f>0.001*[100]Sheet1!$F$414</f>
        <v>4.3000000000000003E-2</v>
      </c>
      <c r="V301" s="9">
        <f>0.001*[100]Sheet1!$F$415</f>
        <v>4.3000000000000003E-2</v>
      </c>
      <c r="W301" s="9">
        <f>0.001*[100]Sheet1!$F$416</f>
        <v>4.3999999999999997E-2</v>
      </c>
      <c r="X301" s="9">
        <f>0.001*[100]Sheet1!$F$417</f>
        <v>4.3999999999999997E-2</v>
      </c>
      <c r="Y301" s="9">
        <f>0.001*[100]Sheet1!$F$418</f>
        <v>4.3999999999999997E-2</v>
      </c>
      <c r="Z301" s="44">
        <f>0.001*[100]Sheet1!$F$419</f>
        <v>4.3999999999999997E-2</v>
      </c>
      <c r="AA301" s="35">
        <f t="shared" si="45"/>
        <v>4.3999999999999997E-2</v>
      </c>
      <c r="AB301" s="10">
        <f t="shared" si="46"/>
        <v>4.2000000000000003E-2</v>
      </c>
      <c r="AC301" s="14">
        <f t="shared" si="47"/>
        <v>4.2666666666666679E-2</v>
      </c>
    </row>
    <row r="302" spans="2:29" ht="15" customHeight="1">
      <c r="B302" s="26">
        <v>18</v>
      </c>
      <c r="C302" s="43">
        <f>0.001*[100]Sheet1!$F$420</f>
        <v>4.4999999999999998E-2</v>
      </c>
      <c r="D302" s="9">
        <f>0.001*[100]Sheet1!$F$421</f>
        <v>4.4999999999999998E-2</v>
      </c>
      <c r="E302" s="9">
        <f>0.001*[100]Sheet1!$F$422</f>
        <v>4.4999999999999998E-2</v>
      </c>
      <c r="F302" s="9">
        <f>0.001*[100]Sheet1!$F$423</f>
        <v>4.4999999999999998E-2</v>
      </c>
      <c r="G302" s="9">
        <f>0.001*[100]Sheet1!$F$424</f>
        <v>4.5999999999999999E-2</v>
      </c>
      <c r="H302" s="9">
        <f>0.001*[100]Sheet1!$F$425</f>
        <v>4.5999999999999999E-2</v>
      </c>
      <c r="I302" s="9">
        <f>0.001*[100]Sheet1!$F$426</f>
        <v>4.5999999999999999E-2</v>
      </c>
      <c r="J302" s="9">
        <f>0.001*[100]Sheet1!$F$427</f>
        <v>4.5999999999999999E-2</v>
      </c>
      <c r="K302" s="9">
        <f>0.001*[100]Sheet1!$F$428</f>
        <v>4.5999999999999999E-2</v>
      </c>
      <c r="L302" s="9">
        <f>0.001*[100]Sheet1!$F$429</f>
        <v>4.5999999999999999E-2</v>
      </c>
      <c r="M302" s="9">
        <f>0.001*[100]Sheet1!$F$430</f>
        <v>4.4999999999999998E-2</v>
      </c>
      <c r="N302" s="9">
        <f>0.001*[100]Sheet1!$F$431</f>
        <v>4.3000000000000003E-2</v>
      </c>
      <c r="O302" s="9">
        <f>0.001*[100]Sheet1!$F$432</f>
        <v>4.3000000000000003E-2</v>
      </c>
      <c r="P302" s="9">
        <f>0.001*[100]Sheet1!$F$433</f>
        <v>4.3000000000000003E-2</v>
      </c>
      <c r="Q302" s="9">
        <f>0.001*[100]Sheet1!$F$434</f>
        <v>4.3000000000000003E-2</v>
      </c>
      <c r="R302" s="9">
        <f>0.001*[100]Sheet1!$F$435</f>
        <v>4.3000000000000003E-2</v>
      </c>
      <c r="S302" s="9">
        <f>0.001*[100]Sheet1!$F$436</f>
        <v>4.3000000000000003E-2</v>
      </c>
      <c r="T302" s="9">
        <f>0.001*[100]Sheet1!$F$437</f>
        <v>4.3000000000000003E-2</v>
      </c>
      <c r="U302" s="9">
        <f>0.001*[100]Sheet1!$F$438</f>
        <v>4.3999999999999997E-2</v>
      </c>
      <c r="V302" s="9">
        <f>0.001*[100]Sheet1!$F$439</f>
        <v>4.3999999999999997E-2</v>
      </c>
      <c r="W302" s="9">
        <f>0.001*[100]Sheet1!$F$440</f>
        <v>4.3999999999999997E-2</v>
      </c>
      <c r="X302" s="9">
        <f>0.001*[100]Sheet1!$F$441</f>
        <v>4.4999999999999998E-2</v>
      </c>
      <c r="Y302" s="9">
        <f>0.001*[100]Sheet1!$F$442</f>
        <v>4.5999999999999999E-2</v>
      </c>
      <c r="Z302" s="44">
        <f>0.001*[100]Sheet1!$F$443</f>
        <v>4.7E-2</v>
      </c>
      <c r="AA302" s="35">
        <f t="shared" si="45"/>
        <v>4.7E-2</v>
      </c>
      <c r="AB302" s="10">
        <f t="shared" si="46"/>
        <v>4.3000000000000003E-2</v>
      </c>
      <c r="AC302" s="14">
        <f t="shared" si="47"/>
        <v>4.4666666666666681E-2</v>
      </c>
    </row>
    <row r="303" spans="2:29" ht="15" customHeight="1">
      <c r="B303" s="26">
        <v>19</v>
      </c>
      <c r="C303" s="43">
        <f>0.001*[100]Sheet1!$F$444</f>
        <v>4.5999999999999999E-2</v>
      </c>
      <c r="D303" s="9">
        <f>0.001*[100]Sheet1!$F$445</f>
        <v>4.4999999999999998E-2</v>
      </c>
      <c r="E303" s="9">
        <f>0.001*[100]Sheet1!$F$446</f>
        <v>4.4999999999999998E-2</v>
      </c>
      <c r="F303" s="9">
        <f>0.001*[100]Sheet1!$F$447</f>
        <v>4.4999999999999998E-2</v>
      </c>
      <c r="G303" s="9">
        <f>0.001*[100]Sheet1!$F$448</f>
        <v>4.3999999999999997E-2</v>
      </c>
      <c r="H303" s="9">
        <f>0.001*[100]Sheet1!$F$449</f>
        <v>4.3000000000000003E-2</v>
      </c>
      <c r="I303" s="9">
        <f>0.001*[100]Sheet1!$F$450</f>
        <v>4.3999999999999997E-2</v>
      </c>
      <c r="J303" s="9">
        <f>0.001*[100]Sheet1!$F$451</f>
        <v>4.3000000000000003E-2</v>
      </c>
      <c r="K303" s="9">
        <f>0.001*[100]Sheet1!$F$452</f>
        <v>4.3000000000000003E-2</v>
      </c>
      <c r="L303" s="9">
        <f>0.001*[100]Sheet1!$F$453</f>
        <v>4.3000000000000003E-2</v>
      </c>
      <c r="M303" s="9">
        <f>0.001*[100]Sheet1!$F$454</f>
        <v>4.3000000000000003E-2</v>
      </c>
      <c r="N303" s="9">
        <f>0.001*[100]Sheet1!$F$455</f>
        <v>4.3000000000000003E-2</v>
      </c>
      <c r="O303" s="9">
        <f>0.001*[100]Sheet1!$F$456</f>
        <v>4.3000000000000003E-2</v>
      </c>
      <c r="P303" s="9">
        <f>0.001*[100]Sheet1!$F$457</f>
        <v>4.3999999999999997E-2</v>
      </c>
      <c r="Q303" s="9">
        <f>0.001*[100]Sheet1!$F$458</f>
        <v>4.3999999999999997E-2</v>
      </c>
      <c r="R303" s="9">
        <f>0.001*[100]Sheet1!$F$459</f>
        <v>4.3000000000000003E-2</v>
      </c>
      <c r="S303" s="9">
        <f>0.001*[100]Sheet1!$F$460</f>
        <v>4.3999999999999997E-2</v>
      </c>
      <c r="T303" s="9">
        <f>0.001*[100]Sheet1!$F$461</f>
        <v>4.3000000000000003E-2</v>
      </c>
      <c r="U303" s="9">
        <f>0.001*[100]Sheet1!$F$462</f>
        <v>4.3999999999999997E-2</v>
      </c>
      <c r="V303" s="9">
        <f>0.001*[100]Sheet1!$F$463</f>
        <v>4.3999999999999997E-2</v>
      </c>
      <c r="W303" s="9">
        <f>0.001*[100]Sheet1!$F$464</f>
        <v>4.4999999999999998E-2</v>
      </c>
      <c r="X303" s="9">
        <f>0.001*[100]Sheet1!$F$465</f>
        <v>4.4999999999999998E-2</v>
      </c>
      <c r="Y303" s="9">
        <f>0.001*[100]Sheet1!$F$466</f>
        <v>4.5999999999999999E-2</v>
      </c>
      <c r="Z303" s="44">
        <f>0.001*[100]Sheet1!$F$467</f>
        <v>4.7E-2</v>
      </c>
      <c r="AA303" s="35">
        <f t="shared" si="45"/>
        <v>4.7E-2</v>
      </c>
      <c r="AB303" s="10">
        <f t="shared" si="46"/>
        <v>4.3000000000000003E-2</v>
      </c>
      <c r="AC303" s="14">
        <f t="shared" si="47"/>
        <v>4.4125000000000004E-2</v>
      </c>
    </row>
    <row r="304" spans="2:29" ht="15" customHeight="1">
      <c r="B304" s="28">
        <v>20</v>
      </c>
      <c r="C304" s="47">
        <f>0.001*[100]Sheet1!$F$468</f>
        <v>4.7E-2</v>
      </c>
      <c r="D304" s="20">
        <f>0.001*[100]Sheet1!$F$469</f>
        <v>4.7E-2</v>
      </c>
      <c r="E304" s="20">
        <f>0.001*[100]Sheet1!$F$470</f>
        <v>4.7E-2</v>
      </c>
      <c r="F304" s="20">
        <f>0.001*[100]Sheet1!$F$471</f>
        <v>4.7E-2</v>
      </c>
      <c r="G304" s="20">
        <f>0.001*[100]Sheet1!$F$472</f>
        <v>4.8000000000000001E-2</v>
      </c>
      <c r="H304" s="20">
        <f>0.001*[100]Sheet1!$F$473</f>
        <v>4.8000000000000001E-2</v>
      </c>
      <c r="I304" s="20">
        <f>0.001*[100]Sheet1!$F$474</f>
        <v>4.8000000000000001E-2</v>
      </c>
      <c r="J304" s="20">
        <f>0.001*[100]Sheet1!$F$475</f>
        <v>4.8000000000000001E-2</v>
      </c>
      <c r="K304" s="20">
        <f>0.001*[100]Sheet1!$F$476</f>
        <v>4.8000000000000001E-2</v>
      </c>
      <c r="L304" s="20">
        <f>0.001*[100]Sheet1!$F$477</f>
        <v>4.7E-2</v>
      </c>
      <c r="M304" s="20">
        <f>0.001*[100]Sheet1!$F$478</f>
        <v>4.5999999999999999E-2</v>
      </c>
      <c r="N304" s="20">
        <f>0.001*[100]Sheet1!$F$479</f>
        <v>4.4999999999999998E-2</v>
      </c>
      <c r="O304" s="20">
        <f>0.001*[100]Sheet1!$F$480</f>
        <v>4.4999999999999998E-2</v>
      </c>
      <c r="P304" s="20">
        <f>0.001*[100]Sheet1!$F$481</f>
        <v>4.3999999999999997E-2</v>
      </c>
      <c r="Q304" s="20">
        <f>0.001*[100]Sheet1!$F$482</f>
        <v>4.3999999999999997E-2</v>
      </c>
      <c r="R304" s="20">
        <f>0.001*[100]Sheet1!$F$483</f>
        <v>4.3999999999999997E-2</v>
      </c>
      <c r="S304" s="20">
        <f>0.001*[100]Sheet1!$F$484</f>
        <v>4.4999999999999998E-2</v>
      </c>
      <c r="T304" s="20">
        <f>0.001*[100]Sheet1!$F$485</f>
        <v>4.4999999999999998E-2</v>
      </c>
      <c r="U304" s="20">
        <f>0.001*[100]Sheet1!$F$486</f>
        <v>4.4999999999999998E-2</v>
      </c>
      <c r="V304" s="20">
        <f>0.001*[100]Sheet1!$F$487</f>
        <v>4.3999999999999997E-2</v>
      </c>
      <c r="W304" s="20">
        <f>0.001*[100]Sheet1!$F$488</f>
        <v>4.3999999999999997E-2</v>
      </c>
      <c r="X304" s="20">
        <f>0.001*[100]Sheet1!$F$489</f>
        <v>4.4999999999999998E-2</v>
      </c>
      <c r="Y304" s="20">
        <f>0.001*[100]Sheet1!$F$490</f>
        <v>4.4999999999999998E-2</v>
      </c>
      <c r="Z304" s="48">
        <f>0.001*[100]Sheet1!$F$491</f>
        <v>4.5999999999999999E-2</v>
      </c>
      <c r="AA304" s="37">
        <f t="shared" si="45"/>
        <v>4.8000000000000001E-2</v>
      </c>
      <c r="AB304" s="21">
        <f t="shared" si="46"/>
        <v>4.3999999999999997E-2</v>
      </c>
      <c r="AC304" s="22">
        <f t="shared" si="47"/>
        <v>4.5916666666666682E-2</v>
      </c>
    </row>
    <row r="305" spans="2:29" ht="15" customHeight="1">
      <c r="B305" s="26">
        <v>21</v>
      </c>
      <c r="C305" s="43">
        <f>0.001*[100]Sheet1!$F$492</f>
        <v>4.4999999999999998E-2</v>
      </c>
      <c r="D305" s="9">
        <f>0.001*[100]Sheet1!$F$493</f>
        <v>4.4999999999999998E-2</v>
      </c>
      <c r="E305" s="9">
        <f>0.001*[100]Sheet1!$F$494</f>
        <v>4.3999999999999997E-2</v>
      </c>
      <c r="F305" s="9">
        <f>0.001*[100]Sheet1!$F$495</f>
        <v>4.4999999999999998E-2</v>
      </c>
      <c r="G305" s="9">
        <f>0.001*[100]Sheet1!$F$496</f>
        <v>4.5999999999999999E-2</v>
      </c>
      <c r="H305" s="9">
        <f>0.001*[100]Sheet1!$F$497</f>
        <v>4.4999999999999998E-2</v>
      </c>
      <c r="I305" s="9">
        <f>0.001*[100]Sheet1!$F$498</f>
        <v>4.5999999999999999E-2</v>
      </c>
      <c r="J305" s="9">
        <f>0.001*[100]Sheet1!$F$499</f>
        <v>4.8000000000000001E-2</v>
      </c>
      <c r="K305" s="9">
        <f>0.001*[100]Sheet1!$F$500</f>
        <v>4.9000000000000002E-2</v>
      </c>
      <c r="L305" s="9">
        <f>0.001*[100]Sheet1!$F$501</f>
        <v>0.05</v>
      </c>
      <c r="M305" s="9">
        <f>0.001*[100]Sheet1!$F$502</f>
        <v>0.05</v>
      </c>
      <c r="N305" s="9">
        <f>0.001*[100]Sheet1!$F$503</f>
        <v>4.7E-2</v>
      </c>
      <c r="O305" s="9">
        <f>0.001*[100]Sheet1!$F$504</f>
        <v>4.4999999999999998E-2</v>
      </c>
      <c r="P305" s="9">
        <f>0.001*[100]Sheet1!$F$505</f>
        <v>4.3999999999999997E-2</v>
      </c>
      <c r="Q305" s="9">
        <f>0.001*[100]Sheet1!$F$506</f>
        <v>4.3000000000000003E-2</v>
      </c>
      <c r="R305" s="9">
        <f>0.001*[100]Sheet1!$F$507</f>
        <v>4.3999999999999997E-2</v>
      </c>
      <c r="S305" s="9">
        <f>0.001*[100]Sheet1!$F$508</f>
        <v>4.3999999999999997E-2</v>
      </c>
      <c r="T305" s="9">
        <f>0.001*[100]Sheet1!$F$509</f>
        <v>4.3999999999999997E-2</v>
      </c>
      <c r="U305" s="9">
        <f>0.001*[100]Sheet1!$F$510</f>
        <v>4.3999999999999997E-2</v>
      </c>
      <c r="V305" s="9">
        <f>0.001*[100]Sheet1!$F$511</f>
        <v>4.4999999999999998E-2</v>
      </c>
      <c r="W305" s="9">
        <f>0.001*[100]Sheet1!$F$512</f>
        <v>4.4999999999999998E-2</v>
      </c>
      <c r="X305" s="9">
        <f>0.001*[100]Sheet1!$F$513</f>
        <v>4.5999999999999999E-2</v>
      </c>
      <c r="Y305" s="9">
        <f>0.001*[100]Sheet1!$F$514</f>
        <v>4.5999999999999999E-2</v>
      </c>
      <c r="Z305" s="44">
        <f>0.001*[100]Sheet1!$F$515</f>
        <v>4.7E-2</v>
      </c>
      <c r="AA305" s="35">
        <f t="shared" si="45"/>
        <v>0.05</v>
      </c>
      <c r="AB305" s="10">
        <f t="shared" si="46"/>
        <v>4.3000000000000003E-2</v>
      </c>
      <c r="AC305" s="14">
        <f t="shared" si="47"/>
        <v>4.5708333333333344E-2</v>
      </c>
    </row>
    <row r="306" spans="2:29" ht="15" customHeight="1">
      <c r="B306" s="26">
        <v>22</v>
      </c>
      <c r="C306" s="43">
        <f>0.001*[100]Sheet1!$F$516</f>
        <v>4.5999999999999999E-2</v>
      </c>
      <c r="D306" s="9">
        <f>0.001*[100]Sheet1!$F$517</f>
        <v>4.7E-2</v>
      </c>
      <c r="E306" s="9">
        <f>0.001*[100]Sheet1!$F$518</f>
        <v>4.7E-2</v>
      </c>
      <c r="F306" s="9">
        <f>0.001*[100]Sheet1!$F$519</f>
        <v>4.7E-2</v>
      </c>
      <c r="G306" s="9">
        <f>0.001*[100]Sheet1!$F$520</f>
        <v>4.7E-2</v>
      </c>
      <c r="H306" s="9">
        <f>0.001*[100]Sheet1!$F$521</f>
        <v>4.7E-2</v>
      </c>
      <c r="I306" s="9">
        <f>0.001*[100]Sheet1!$F$522</f>
        <v>4.7E-2</v>
      </c>
      <c r="J306" s="9">
        <f>0.001*[100]Sheet1!$F$523</f>
        <v>4.7E-2</v>
      </c>
      <c r="K306" s="9">
        <f>0.001*[100]Sheet1!$F$524</f>
        <v>4.7E-2</v>
      </c>
      <c r="L306" s="9">
        <f>0.001*[100]Sheet1!$F$525</f>
        <v>4.7E-2</v>
      </c>
      <c r="M306" s="9">
        <f>0.001*[100]Sheet1!$F$526</f>
        <v>4.7E-2</v>
      </c>
      <c r="N306" s="9">
        <f>0.001*[100]Sheet1!$F$527</f>
        <v>4.9000000000000002E-2</v>
      </c>
      <c r="O306" s="9">
        <f>0.001*[100]Sheet1!$F$528</f>
        <v>4.9000000000000002E-2</v>
      </c>
      <c r="P306" s="9">
        <f>0.001*[100]Sheet1!$F$529</f>
        <v>4.7E-2</v>
      </c>
      <c r="Q306" s="9">
        <f>0.001*[100]Sheet1!$F$530</f>
        <v>4.4999999999999998E-2</v>
      </c>
      <c r="R306" s="9">
        <f>0.001*[100]Sheet1!$F$531</f>
        <v>4.3999999999999997E-2</v>
      </c>
      <c r="S306" s="9">
        <f>0.001*[100]Sheet1!$F$532</f>
        <v>4.3999999999999997E-2</v>
      </c>
      <c r="T306" s="9">
        <f>0.001*[100]Sheet1!$F$533</f>
        <v>4.3999999999999997E-2</v>
      </c>
      <c r="U306" s="9">
        <f>0.001*[100]Sheet1!$F$534</f>
        <v>4.4999999999999998E-2</v>
      </c>
      <c r="V306" s="9">
        <f>0.001*[100]Sheet1!$F$535</f>
        <v>4.4999999999999998E-2</v>
      </c>
      <c r="W306" s="9">
        <f>0.001*[100]Sheet1!$F$536</f>
        <v>4.5999999999999999E-2</v>
      </c>
      <c r="X306" s="9">
        <f>0.001*[100]Sheet1!$F$537</f>
        <v>4.4999999999999998E-2</v>
      </c>
      <c r="Y306" s="9">
        <f>0.001*[100]Sheet1!$F$538</f>
        <v>4.4999999999999998E-2</v>
      </c>
      <c r="Z306" s="44">
        <f>0.001*[100]Sheet1!$F$539</f>
        <v>4.4999999999999998E-2</v>
      </c>
      <c r="AA306" s="35">
        <f t="shared" si="45"/>
        <v>4.9000000000000002E-2</v>
      </c>
      <c r="AB306" s="10">
        <f t="shared" si="46"/>
        <v>4.3999999999999997E-2</v>
      </c>
      <c r="AC306" s="14">
        <f t="shared" si="47"/>
        <v>4.6208333333333344E-2</v>
      </c>
    </row>
    <row r="307" spans="2:29" ht="15" customHeight="1">
      <c r="B307" s="26">
        <v>23</v>
      </c>
      <c r="C307" s="43">
        <f>0.001*[100]Sheet1!$F$540</f>
        <v>4.5999999999999999E-2</v>
      </c>
      <c r="D307" s="9">
        <f>0.001*[100]Sheet1!$F$541</f>
        <v>4.5999999999999999E-2</v>
      </c>
      <c r="E307" s="9">
        <f>0.001*[100]Sheet1!$F$542</f>
        <v>4.5999999999999999E-2</v>
      </c>
      <c r="F307" s="9">
        <f>0.001*[100]Sheet1!$F$543</f>
        <v>4.5999999999999999E-2</v>
      </c>
      <c r="G307" s="9">
        <f>0.001*[100]Sheet1!$F$544</f>
        <v>4.5999999999999999E-2</v>
      </c>
      <c r="H307" s="9">
        <f>0.001*[100]Sheet1!$F$545</f>
        <v>4.5999999999999999E-2</v>
      </c>
      <c r="I307" s="9">
        <f>0.001*[100]Sheet1!$F$546</f>
        <v>4.5999999999999999E-2</v>
      </c>
      <c r="J307" s="9">
        <f>0.001*[100]Sheet1!$F$547</f>
        <v>4.5999999999999999E-2</v>
      </c>
      <c r="K307" s="9">
        <f>0.001*[100]Sheet1!$F$548</f>
        <v>4.4999999999999998E-2</v>
      </c>
      <c r="L307" s="9">
        <f>0.001*[100]Sheet1!$F$549</f>
        <v>4.4999999999999998E-2</v>
      </c>
      <c r="M307" s="9">
        <f>0.001*[100]Sheet1!$F$550</f>
        <v>4.4999999999999998E-2</v>
      </c>
      <c r="N307" s="9">
        <f>0.001*[100]Sheet1!$F$551</f>
        <v>4.4999999999999998E-2</v>
      </c>
      <c r="O307" s="9">
        <f>0.001*[100]Sheet1!$F$552</f>
        <v>4.4999999999999998E-2</v>
      </c>
      <c r="P307" s="9">
        <f>0.001*[100]Sheet1!$F$553</f>
        <v>4.4999999999999998E-2</v>
      </c>
      <c r="Q307" s="9">
        <f>0.001*[100]Sheet1!$F$554</f>
        <v>4.7E-2</v>
      </c>
      <c r="R307" s="9">
        <f>0.001*[100]Sheet1!$F$555</f>
        <v>4.5999999999999999E-2</v>
      </c>
      <c r="S307" s="9">
        <f>0.001*[100]Sheet1!$F$556</f>
        <v>4.4999999999999998E-2</v>
      </c>
      <c r="T307" s="9">
        <f>0.001*[100]Sheet1!$F$557</f>
        <v>4.4999999999999998E-2</v>
      </c>
      <c r="U307" s="9">
        <f>0.001*[100]Sheet1!$F$558</f>
        <v>4.4999999999999998E-2</v>
      </c>
      <c r="V307" s="9">
        <f>0.001*[100]Sheet1!$F$559</f>
        <v>4.4999999999999998E-2</v>
      </c>
      <c r="W307" s="9">
        <f>0.001*[100]Sheet1!$F$560</f>
        <v>4.4999999999999998E-2</v>
      </c>
      <c r="X307" s="9">
        <f>0.001*[100]Sheet1!$F$561</f>
        <v>4.4999999999999998E-2</v>
      </c>
      <c r="Y307" s="9">
        <f>0.001*[100]Sheet1!$F$562</f>
        <v>4.4999999999999998E-2</v>
      </c>
      <c r="Z307" s="44">
        <f>0.001*[100]Sheet1!$F$563</f>
        <v>4.4999999999999998E-2</v>
      </c>
      <c r="AA307" s="35">
        <f t="shared" si="45"/>
        <v>4.7E-2</v>
      </c>
      <c r="AB307" s="10">
        <f t="shared" si="46"/>
        <v>4.4999999999999998E-2</v>
      </c>
      <c r="AC307" s="14">
        <f t="shared" si="47"/>
        <v>4.5458333333333344E-2</v>
      </c>
    </row>
    <row r="308" spans="2:29" ht="15" customHeight="1">
      <c r="B308" s="26">
        <v>24</v>
      </c>
      <c r="C308" s="43">
        <f>0.001*[100]Sheet1!$F$564</f>
        <v>4.5999999999999999E-2</v>
      </c>
      <c r="D308" s="9">
        <f>0.001*[100]Sheet1!$F$565</f>
        <v>4.5999999999999999E-2</v>
      </c>
      <c r="E308" s="9">
        <f>0.001*[100]Sheet1!$F$566</f>
        <v>4.7E-2</v>
      </c>
      <c r="F308" s="9">
        <f>0.001*[100]Sheet1!$F$567</f>
        <v>4.7E-2</v>
      </c>
      <c r="G308" s="9">
        <f>0.001*[100]Sheet1!$F$568</f>
        <v>4.7E-2</v>
      </c>
      <c r="H308" s="9">
        <f>0.001*[100]Sheet1!$F$569</f>
        <v>4.7E-2</v>
      </c>
      <c r="I308" s="9">
        <f>0.001*[100]Sheet1!$F$570</f>
        <v>4.7E-2</v>
      </c>
      <c r="J308" s="9">
        <f>0.001*[100]Sheet1!$F$571</f>
        <v>4.7E-2</v>
      </c>
      <c r="K308" s="9">
        <f>0.001*[100]Sheet1!$F$572</f>
        <v>4.4999999999999998E-2</v>
      </c>
      <c r="L308" s="9">
        <f>0.001*[100]Sheet1!$F$573</f>
        <v>4.5999999999999999E-2</v>
      </c>
      <c r="M308" s="9">
        <f>0.001*[100]Sheet1!$F$574</f>
        <v>4.4999999999999998E-2</v>
      </c>
      <c r="N308" s="9">
        <f>0.001*[100]Sheet1!$F$575</f>
        <v>4.4999999999999998E-2</v>
      </c>
      <c r="O308" s="9">
        <f>0.001*[100]Sheet1!$F$576</f>
        <v>4.4999999999999998E-2</v>
      </c>
      <c r="P308" s="9">
        <f>0.001*[100]Sheet1!$F$577</f>
        <v>4.4999999999999998E-2</v>
      </c>
      <c r="Q308" s="9">
        <f>0.001*[100]Sheet1!$F$578</f>
        <v>4.5999999999999999E-2</v>
      </c>
      <c r="R308" s="9">
        <f>0.001*[100]Sheet1!$F$579</f>
        <v>4.4999999999999998E-2</v>
      </c>
      <c r="S308" s="9">
        <f>0.001*[100]Sheet1!$F$580</f>
        <v>4.5999999999999999E-2</v>
      </c>
      <c r="T308" s="9">
        <f>0.001*[100]Sheet1!$F$581</f>
        <v>4.4999999999999998E-2</v>
      </c>
      <c r="U308" s="9">
        <f>0.001*[100]Sheet1!$F$582</f>
        <v>4.4999999999999998E-2</v>
      </c>
      <c r="V308" s="9">
        <f>0.001*[100]Sheet1!$F$583</f>
        <v>4.4999999999999998E-2</v>
      </c>
      <c r="W308" s="9">
        <f>0.001*[100]Sheet1!$F$584</f>
        <v>4.5999999999999999E-2</v>
      </c>
      <c r="X308" s="9">
        <f>0.001*[100]Sheet1!$F$585</f>
        <v>4.5999999999999999E-2</v>
      </c>
      <c r="Y308" s="9">
        <f>0.001*[100]Sheet1!$F$586</f>
        <v>4.5999999999999999E-2</v>
      </c>
      <c r="Z308" s="44">
        <f>0.001*[100]Sheet1!$F$587</f>
        <v>4.5999999999999999E-2</v>
      </c>
      <c r="AA308" s="35">
        <f t="shared" si="45"/>
        <v>4.7E-2</v>
      </c>
      <c r="AB308" s="10">
        <f t="shared" si="46"/>
        <v>4.4999999999999998E-2</v>
      </c>
      <c r="AC308" s="14">
        <f t="shared" si="47"/>
        <v>4.587500000000002E-2</v>
      </c>
    </row>
    <row r="309" spans="2:29" ht="15" customHeight="1">
      <c r="B309" s="26">
        <v>25</v>
      </c>
      <c r="C309" s="43">
        <f>0.001*[100]Sheet1!$F$588</f>
        <v>4.5999999999999999E-2</v>
      </c>
      <c r="D309" s="9">
        <f>0.001*[100]Sheet1!$F$589</f>
        <v>4.5999999999999999E-2</v>
      </c>
      <c r="E309" s="9">
        <f>0.001*[100]Sheet1!$F$590</f>
        <v>4.7E-2</v>
      </c>
      <c r="F309" s="9">
        <f>0.001*[100]Sheet1!$F$591</f>
        <v>4.7E-2</v>
      </c>
      <c r="G309" s="9">
        <f>0.001*[100]Sheet1!$F$592</f>
        <v>4.7E-2</v>
      </c>
      <c r="H309" s="9">
        <f>0.001*[100]Sheet1!$F$593</f>
        <v>4.7E-2</v>
      </c>
      <c r="I309" s="9">
        <f>0.001*[100]Sheet1!$F$594</f>
        <v>4.8000000000000001E-2</v>
      </c>
      <c r="J309" s="9">
        <f>0.001*[100]Sheet1!$F$595</f>
        <v>4.8000000000000001E-2</v>
      </c>
      <c r="K309" s="9">
        <f>0.001*[100]Sheet1!$F$596</f>
        <v>4.7E-2</v>
      </c>
      <c r="L309" s="9">
        <f>0.001*[100]Sheet1!$F$597</f>
        <v>4.7E-2</v>
      </c>
      <c r="M309" s="9">
        <f>0.001*[100]Sheet1!$F$598</f>
        <v>4.5999999999999999E-2</v>
      </c>
      <c r="N309" s="9">
        <f>0.001*[100]Sheet1!$F$599</f>
        <v>4.4999999999999998E-2</v>
      </c>
      <c r="O309" s="9">
        <f>0.001*[100]Sheet1!$F$600</f>
        <v>4.4999999999999998E-2</v>
      </c>
      <c r="P309" s="9">
        <f>0.001*[100]Sheet1!$F$601</f>
        <v>4.3999999999999997E-2</v>
      </c>
      <c r="Q309" s="9">
        <f>0.001*[100]Sheet1!$F$602</f>
        <v>4.4999999999999998E-2</v>
      </c>
      <c r="R309" s="9">
        <f>0.001*[100]Sheet1!$F$603</f>
        <v>4.4999999999999998E-2</v>
      </c>
      <c r="S309" s="9">
        <f>0.001*[100]Sheet1!$F$604</f>
        <v>4.3999999999999997E-2</v>
      </c>
      <c r="T309" s="9">
        <f>0.001*[100]Sheet1!$F$605</f>
        <v>4.4999999999999998E-2</v>
      </c>
      <c r="U309" s="9">
        <f>0.001*[100]Sheet1!$F$606</f>
        <v>4.4999999999999998E-2</v>
      </c>
      <c r="V309" s="9">
        <f>0.001*[100]Sheet1!$F$607</f>
        <v>4.4999999999999998E-2</v>
      </c>
      <c r="W309" s="9">
        <f>0.001*[100]Sheet1!$F$608</f>
        <v>4.5999999999999999E-2</v>
      </c>
      <c r="X309" s="9">
        <f>0.001*[100]Sheet1!$F$609</f>
        <v>4.5999999999999999E-2</v>
      </c>
      <c r="Y309" s="9">
        <f>0.001*[100]Sheet1!$F$610</f>
        <v>4.5999999999999999E-2</v>
      </c>
      <c r="Z309" s="44">
        <f>0.001*[100]Sheet1!$F$611</f>
        <v>4.5999999999999999E-2</v>
      </c>
      <c r="AA309" s="35">
        <f t="shared" si="45"/>
        <v>4.8000000000000001E-2</v>
      </c>
      <c r="AB309" s="10">
        <f t="shared" si="46"/>
        <v>4.3999999999999997E-2</v>
      </c>
      <c r="AC309" s="14">
        <f t="shared" si="47"/>
        <v>4.5958333333333351E-2</v>
      </c>
    </row>
    <row r="310" spans="2:29" ht="15" customHeight="1">
      <c r="B310" s="27">
        <v>26</v>
      </c>
      <c r="C310" s="45">
        <f>0.001*[100]Sheet1!$F$612</f>
        <v>4.5999999999999999E-2</v>
      </c>
      <c r="D310" s="17">
        <f>0.001*[100]Sheet1!$F$613</f>
        <v>4.5999999999999999E-2</v>
      </c>
      <c r="E310" s="17">
        <f>0.001*[100]Sheet1!$F$614</f>
        <v>4.7E-2</v>
      </c>
      <c r="F310" s="17">
        <f>0.001*[100]Sheet1!$F$615</f>
        <v>4.7E-2</v>
      </c>
      <c r="G310" s="17">
        <f>0.001*[100]Sheet1!$F$616</f>
        <v>4.7E-2</v>
      </c>
      <c r="H310" s="17">
        <f>0.001*[100]Sheet1!$F$617</f>
        <v>4.7E-2</v>
      </c>
      <c r="I310" s="17">
        <f>0.001*[100]Sheet1!$F$618</f>
        <v>4.7E-2</v>
      </c>
      <c r="J310" s="17">
        <f>0.001*[100]Sheet1!$F$619</f>
        <v>4.7E-2</v>
      </c>
      <c r="K310" s="17">
        <f>0.001*[100]Sheet1!$F$620</f>
        <v>4.7E-2</v>
      </c>
      <c r="L310" s="17">
        <f>0.001*[100]Sheet1!$F$621</f>
        <v>4.5999999999999999E-2</v>
      </c>
      <c r="M310" s="17">
        <f>0.001*[100]Sheet1!$F$622</f>
        <v>4.3999999999999997E-2</v>
      </c>
      <c r="N310" s="17">
        <f>0.001*[100]Sheet1!$F$623</f>
        <v>4.3999999999999997E-2</v>
      </c>
      <c r="O310" s="17">
        <f>0.001*[100]Sheet1!$F$624</f>
        <v>4.3999999999999997E-2</v>
      </c>
      <c r="P310" s="17">
        <f>0.001*[100]Sheet1!$F$625</f>
        <v>4.3999999999999997E-2</v>
      </c>
      <c r="Q310" s="17">
        <f>0.001*[100]Sheet1!$F$626</f>
        <v>4.3999999999999997E-2</v>
      </c>
      <c r="R310" s="17">
        <f>0.001*[100]Sheet1!$F$627</f>
        <v>4.3999999999999997E-2</v>
      </c>
      <c r="S310" s="17">
        <f>0.001*[100]Sheet1!$F$628</f>
        <v>4.4999999999999998E-2</v>
      </c>
      <c r="T310" s="17">
        <f>0.001*[100]Sheet1!$F$629</f>
        <v>4.4999999999999998E-2</v>
      </c>
      <c r="U310" s="17">
        <f>0.001*[100]Sheet1!$F$630</f>
        <v>4.4999999999999998E-2</v>
      </c>
      <c r="V310" s="17">
        <f>0.001*[100]Sheet1!$F$631</f>
        <v>4.4999999999999998E-2</v>
      </c>
      <c r="W310" s="17">
        <f>0.001*[100]Sheet1!$F$632</f>
        <v>4.4999999999999998E-2</v>
      </c>
      <c r="X310" s="17">
        <f>0.001*[100]Sheet1!$F$633</f>
        <v>4.4999999999999998E-2</v>
      </c>
      <c r="Y310" s="17">
        <f>0.001*[100]Sheet1!$F$634</f>
        <v>4.5999999999999999E-2</v>
      </c>
      <c r="Z310" s="46">
        <f>0.001*[100]Sheet1!$F$635</f>
        <v>4.5999999999999999E-2</v>
      </c>
      <c r="AA310" s="36">
        <f t="shared" si="45"/>
        <v>4.7E-2</v>
      </c>
      <c r="AB310" s="18">
        <f t="shared" si="46"/>
        <v>4.3999999999999997E-2</v>
      </c>
      <c r="AC310" s="19">
        <f t="shared" si="47"/>
        <v>4.5541666666666682E-2</v>
      </c>
    </row>
    <row r="311" spans="2:29" ht="15" customHeight="1">
      <c r="B311" s="26">
        <v>27</v>
      </c>
      <c r="C311" s="43">
        <f>0.001*[100]Sheet1!$F$636</f>
        <v>4.5999999999999999E-2</v>
      </c>
      <c r="D311" s="9">
        <f>0.001*[100]Sheet1!$F$637</f>
        <v>4.5999999999999999E-2</v>
      </c>
      <c r="E311" s="9">
        <f>0.001*[100]Sheet1!$F$638</f>
        <v>4.7E-2</v>
      </c>
      <c r="F311" s="9">
        <f>0.001*[100]Sheet1!$F$639</f>
        <v>4.5999999999999999E-2</v>
      </c>
      <c r="G311" s="9">
        <f>0.001*[100]Sheet1!$F$640</f>
        <v>4.5999999999999999E-2</v>
      </c>
      <c r="H311" s="9">
        <f>0.001*[100]Sheet1!$F$641</f>
        <v>4.5999999999999999E-2</v>
      </c>
      <c r="I311" s="9">
        <f>0.001*[100]Sheet1!$F$642</f>
        <v>4.5999999999999999E-2</v>
      </c>
      <c r="J311" s="9">
        <f>0.001*[100]Sheet1!$F$643</f>
        <v>4.7E-2</v>
      </c>
      <c r="K311" s="9">
        <f>0.001*[100]Sheet1!$F$644</f>
        <v>4.7E-2</v>
      </c>
      <c r="L311" s="9">
        <f>0.001*[100]Sheet1!$F$645</f>
        <v>4.5999999999999999E-2</v>
      </c>
      <c r="M311" s="9">
        <f>0.001*[100]Sheet1!$F$646</f>
        <v>4.4999999999999998E-2</v>
      </c>
      <c r="N311" s="9">
        <f>0.001*[100]Sheet1!$F$647</f>
        <v>4.4999999999999998E-2</v>
      </c>
      <c r="O311" s="9">
        <f>0.001*[100]Sheet1!$F$648</f>
        <v>4.4999999999999998E-2</v>
      </c>
      <c r="P311" s="9">
        <f>0.001*[100]Sheet1!$F$649</f>
        <v>4.4999999999999998E-2</v>
      </c>
      <c r="Q311" s="9">
        <f>0.001*[100]Sheet1!$F$650</f>
        <v>4.4999999999999998E-2</v>
      </c>
      <c r="R311" s="9">
        <f>0.001*[100]Sheet1!$F$651</f>
        <v>4.8000000000000001E-2</v>
      </c>
      <c r="S311" s="9">
        <f>0.001*[100]Sheet1!$F$652</f>
        <v>5.2999999999999999E-2</v>
      </c>
      <c r="T311" s="9">
        <f>0.001*[100]Sheet1!$F$653</f>
        <v>5.2999999999999999E-2</v>
      </c>
      <c r="U311" s="9">
        <f>0.001*[100]Sheet1!$F$654</f>
        <v>5.6000000000000001E-2</v>
      </c>
      <c r="V311" s="9">
        <f>0.001*[100]Sheet1!$F$655</f>
        <v>5.2999999999999999E-2</v>
      </c>
      <c r="W311" s="9">
        <f>0.001*[100]Sheet1!$F$656</f>
        <v>4.9000000000000002E-2</v>
      </c>
      <c r="X311" s="9">
        <f>0.001*[100]Sheet1!$F$657</f>
        <v>4.7E-2</v>
      </c>
      <c r="Y311" s="9">
        <f>0.001*[100]Sheet1!$F$658</f>
        <v>4.5999999999999999E-2</v>
      </c>
      <c r="Z311" s="44">
        <f>0.001*[100]Sheet1!$F$659</f>
        <v>4.5999999999999999E-2</v>
      </c>
      <c r="AA311" s="35">
        <f t="shared" si="45"/>
        <v>5.6000000000000001E-2</v>
      </c>
      <c r="AB311" s="10">
        <f t="shared" si="46"/>
        <v>4.4999999999999998E-2</v>
      </c>
      <c r="AC311" s="14">
        <f t="shared" si="47"/>
        <v>4.7458333333333345E-2</v>
      </c>
    </row>
    <row r="312" spans="2:29" ht="15" customHeight="1">
      <c r="B312" s="26">
        <v>28</v>
      </c>
      <c r="C312" s="43">
        <f>0.001*[100]Sheet1!$F$660</f>
        <v>4.5999999999999999E-2</v>
      </c>
      <c r="D312" s="9">
        <f>0.001*[100]Sheet1!$F$661</f>
        <v>4.5999999999999999E-2</v>
      </c>
      <c r="E312" s="9">
        <f>0.001*[100]Sheet1!$F$662</f>
        <v>4.5999999999999999E-2</v>
      </c>
      <c r="F312" s="9">
        <f>0.001*[100]Sheet1!$F$663</f>
        <v>4.5999999999999999E-2</v>
      </c>
      <c r="G312" s="9">
        <f>0.001*[100]Sheet1!$F$664</f>
        <v>4.5999999999999999E-2</v>
      </c>
      <c r="H312" s="9">
        <f>0.001*[100]Sheet1!$F$665</f>
        <v>4.5999999999999999E-2</v>
      </c>
      <c r="I312" s="9">
        <f>0.001*[100]Sheet1!$F$666</f>
        <v>4.4999999999999998E-2</v>
      </c>
      <c r="J312" s="9">
        <f>0.001*[100]Sheet1!$F$667</f>
        <v>4.4999999999999998E-2</v>
      </c>
      <c r="K312" s="9">
        <f>0.001*[100]Sheet1!$F$668</f>
        <v>4.4999999999999998E-2</v>
      </c>
      <c r="L312" s="9">
        <f>0.001*[100]Sheet1!$F$669</f>
        <v>4.4999999999999998E-2</v>
      </c>
      <c r="M312" s="9">
        <f>0.001*[100]Sheet1!$F$670</f>
        <v>4.4999999999999998E-2</v>
      </c>
      <c r="N312" s="9">
        <f>0.001*[100]Sheet1!$F$671</f>
        <v>4.4999999999999998E-2</v>
      </c>
      <c r="O312" s="9">
        <f>0.001*[100]Sheet1!$F$672</f>
        <v>4.4999999999999998E-2</v>
      </c>
      <c r="P312" s="9">
        <f>0.001*[100]Sheet1!$F$673</f>
        <v>4.5999999999999999E-2</v>
      </c>
      <c r="Q312" s="9">
        <f>0.001*[100]Sheet1!$F$674</f>
        <v>4.4999999999999998E-2</v>
      </c>
      <c r="R312" s="9">
        <f>0.001*[100]Sheet1!$F$675</f>
        <v>4.5999999999999999E-2</v>
      </c>
      <c r="S312" s="9">
        <f>0.001*[100]Sheet1!$F$676</f>
        <v>4.4999999999999998E-2</v>
      </c>
      <c r="T312" s="9">
        <f>0.001*[100]Sheet1!$F$677</f>
        <v>4.4999999999999998E-2</v>
      </c>
      <c r="U312" s="9">
        <f>0.001*[100]Sheet1!$F$678</f>
        <v>4.5999999999999999E-2</v>
      </c>
      <c r="V312" s="9">
        <f>0.001*[100]Sheet1!$F$679</f>
        <v>4.4999999999999998E-2</v>
      </c>
      <c r="W312" s="9">
        <f>0.001*[100]Sheet1!$F$680</f>
        <v>4.5999999999999999E-2</v>
      </c>
      <c r="X312" s="9">
        <f>0.001*[100]Sheet1!$F$681</f>
        <v>4.5999999999999999E-2</v>
      </c>
      <c r="Y312" s="9">
        <f>0.001*[100]Sheet1!$F$682</f>
        <v>4.5999999999999999E-2</v>
      </c>
      <c r="Z312" s="44">
        <f>0.001*[100]Sheet1!$F$683</f>
        <v>4.5999999999999999E-2</v>
      </c>
      <c r="AA312" s="35">
        <f t="shared" si="45"/>
        <v>4.5999999999999999E-2</v>
      </c>
      <c r="AB312" s="10">
        <f t="shared" si="46"/>
        <v>4.4999999999999998E-2</v>
      </c>
      <c r="AC312" s="14">
        <f t="shared" si="47"/>
        <v>4.5541666666666682E-2</v>
      </c>
    </row>
    <row r="313" spans="2:29" ht="15" customHeight="1">
      <c r="B313" s="26">
        <v>29</v>
      </c>
      <c r="C313" s="43">
        <f>0.001*[100]Sheet1!$F$684</f>
        <v>4.7E-2</v>
      </c>
      <c r="D313" s="9">
        <f>0.001*[100]Sheet1!$F$685</f>
        <v>4.7E-2</v>
      </c>
      <c r="E313" s="9">
        <f>0.001*[100]Sheet1!$F$686</f>
        <v>4.7E-2</v>
      </c>
      <c r="F313" s="9">
        <f>0.001*[100]Sheet1!$F$687</f>
        <v>4.7E-2</v>
      </c>
      <c r="G313" s="9">
        <f>0.001*[100]Sheet1!$F$688</f>
        <v>4.7E-2</v>
      </c>
      <c r="H313" s="9">
        <f>0.001*[100]Sheet1!$F$689</f>
        <v>4.8000000000000001E-2</v>
      </c>
      <c r="I313" s="9">
        <f>0.001*[100]Sheet1!$F$690</f>
        <v>4.7E-2</v>
      </c>
      <c r="J313" s="9">
        <f>0.001*[100]Sheet1!$F$691</f>
        <v>4.8000000000000001E-2</v>
      </c>
      <c r="K313" s="9">
        <f>0.001*[100]Sheet1!$F$692</f>
        <v>4.7E-2</v>
      </c>
      <c r="L313" s="9">
        <f>0.001*[100]Sheet1!$F$693</f>
        <v>4.7E-2</v>
      </c>
      <c r="M313" s="9">
        <f>0.001*[100]Sheet1!$F$694</f>
        <v>4.7E-2</v>
      </c>
      <c r="N313" s="9">
        <f>0.001*[100]Sheet1!$F$695</f>
        <v>4.7E-2</v>
      </c>
      <c r="O313" s="9">
        <f>0.001*[100]Sheet1!$F$696</f>
        <v>4.5999999999999999E-2</v>
      </c>
      <c r="P313" s="9">
        <f>0.001*[100]Sheet1!$F$697</f>
        <v>4.5999999999999999E-2</v>
      </c>
      <c r="Q313" s="9">
        <f>0.001*[100]Sheet1!$F$698</f>
        <v>4.5999999999999999E-2</v>
      </c>
      <c r="R313" s="9">
        <f>0.001*[100]Sheet1!$F$699</f>
        <v>4.5999999999999999E-2</v>
      </c>
      <c r="S313" s="9">
        <f>0.001*[100]Sheet1!$F$700</f>
        <v>4.5999999999999999E-2</v>
      </c>
      <c r="T313" s="9">
        <f>0.001*[100]Sheet1!$F$701</f>
        <v>4.5999999999999999E-2</v>
      </c>
      <c r="U313" s="9">
        <f>0.001*[100]Sheet1!$F$702</f>
        <v>4.7E-2</v>
      </c>
      <c r="V313" s="9">
        <f>0.001*[100]Sheet1!$F$703</f>
        <v>4.7E-2</v>
      </c>
      <c r="W313" s="9">
        <f>0.001*[100]Sheet1!$F$704</f>
        <v>4.5999999999999999E-2</v>
      </c>
      <c r="X313" s="9">
        <f>0.001*[100]Sheet1!$F$705</f>
        <v>4.7E-2</v>
      </c>
      <c r="Y313" s="9">
        <f>0.001*[100]Sheet1!$F$706</f>
        <v>4.7E-2</v>
      </c>
      <c r="Z313" s="44">
        <f>0.001*[100]Sheet1!$F$707</f>
        <v>4.7E-2</v>
      </c>
      <c r="AA313" s="35">
        <f t="shared" si="45"/>
        <v>4.8000000000000001E-2</v>
      </c>
      <c r="AB313" s="10">
        <f t="shared" si="46"/>
        <v>4.5999999999999999E-2</v>
      </c>
      <c r="AC313" s="14">
        <f t="shared" si="47"/>
        <v>4.6791666666666676E-2</v>
      </c>
    </row>
    <row r="314" spans="2:29" ht="15" customHeight="1">
      <c r="B314" s="28">
        <v>30</v>
      </c>
      <c r="C314" s="47">
        <f>0.001*[100]Sheet1!$F$708</f>
        <v>4.7E-2</v>
      </c>
      <c r="D314" s="20">
        <f>0.001*[100]Sheet1!$F$709</f>
        <v>4.7E-2</v>
      </c>
      <c r="E314" s="20">
        <f>0.001*[100]Sheet1!$F$710</f>
        <v>4.8000000000000001E-2</v>
      </c>
      <c r="F314" s="20">
        <f>0.001*[100]Sheet1!$F$711</f>
        <v>4.8000000000000001E-2</v>
      </c>
      <c r="G314" s="20">
        <f>0.001*[100]Sheet1!$F$712</f>
        <v>4.9000000000000002E-2</v>
      </c>
      <c r="H314" s="20">
        <f>0.001*[100]Sheet1!$F$713</f>
        <v>0.05</v>
      </c>
      <c r="I314" s="20">
        <f>0.001*[100]Sheet1!$F$714</f>
        <v>5.2999999999999999E-2</v>
      </c>
      <c r="J314" s="20">
        <f>0.001*[100]Sheet1!$F$715</f>
        <v>5.5E-2</v>
      </c>
      <c r="K314" s="20">
        <f>0.001*[100]Sheet1!$F$716</f>
        <v>5.7000000000000002E-2</v>
      </c>
      <c r="L314" s="20">
        <f>0.001*[100]Sheet1!$F$717</f>
        <v>5.8000000000000003E-2</v>
      </c>
      <c r="M314" s="20">
        <f>0.001*[100]Sheet1!$F$718</f>
        <v>5.7000000000000002E-2</v>
      </c>
      <c r="N314" s="20">
        <f>0.001*[100]Sheet1!$F$719</f>
        <v>5.3999999999999999E-2</v>
      </c>
      <c r="O314" s="20">
        <f>0.001*[100]Sheet1!$F$720</f>
        <v>5.1000000000000004E-2</v>
      </c>
      <c r="P314" s="20">
        <f>0.001*[100]Sheet1!$F$721</f>
        <v>4.7E-2</v>
      </c>
      <c r="Q314" s="20">
        <f>0.001*[100]Sheet1!$F$722</f>
        <v>4.5999999999999999E-2</v>
      </c>
      <c r="R314" s="20">
        <f>0.001*[100]Sheet1!$F$723</f>
        <v>4.5999999999999999E-2</v>
      </c>
      <c r="S314" s="20">
        <f>0.001*[100]Sheet1!$F$724</f>
        <v>4.5999999999999999E-2</v>
      </c>
      <c r="T314" s="20">
        <f>0.001*[100]Sheet1!$F$725</f>
        <v>4.5999999999999999E-2</v>
      </c>
      <c r="U314" s="20">
        <f>0.001*[100]Sheet1!$F$726</f>
        <v>4.5999999999999999E-2</v>
      </c>
      <c r="V314" s="20">
        <f>0.001*[100]Sheet1!$F$727</f>
        <v>4.5999999999999999E-2</v>
      </c>
      <c r="W314" s="20">
        <f>0.001*[100]Sheet1!$F$728</f>
        <v>4.5999999999999999E-2</v>
      </c>
      <c r="X314" s="20">
        <f>0.001*[100]Sheet1!$F$729</f>
        <v>4.5999999999999999E-2</v>
      </c>
      <c r="Y314" s="20">
        <f>0.001*[100]Sheet1!$F$730</f>
        <v>4.5999999999999999E-2</v>
      </c>
      <c r="Z314" s="48">
        <f>0.001*[100]Sheet1!$F$731</f>
        <v>4.5999999999999999E-2</v>
      </c>
      <c r="AA314" s="37">
        <f t="shared" si="45"/>
        <v>5.8000000000000003E-2</v>
      </c>
      <c r="AB314" s="21">
        <f t="shared" si="46"/>
        <v>4.5999999999999999E-2</v>
      </c>
      <c r="AC314" s="22">
        <f t="shared" si="47"/>
        <v>4.9208333333333354E-2</v>
      </c>
    </row>
    <row r="315" spans="2:29" ht="15" customHeight="1">
      <c r="B315" s="29">
        <v>31</v>
      </c>
      <c r="C315" s="49">
        <f>0.001*[100]Sheet1!$F$732</f>
        <v>4.5999999999999999E-2</v>
      </c>
      <c r="D315" s="11">
        <f>0.001*[100]Sheet1!$F$733</f>
        <v>4.5999999999999999E-2</v>
      </c>
      <c r="E315" s="11">
        <f>0.001*[100]Sheet1!$F$734</f>
        <v>4.4999999999999998E-2</v>
      </c>
      <c r="F315" s="11">
        <f>0.001*[100]Sheet1!$F$735</f>
        <v>4.5999999999999999E-2</v>
      </c>
      <c r="G315" s="11">
        <f>0.001*[100]Sheet1!$F$736</f>
        <v>4.5999999999999999E-2</v>
      </c>
      <c r="H315" s="11">
        <f>0.001*[100]Sheet1!$F$737</f>
        <v>4.5999999999999999E-2</v>
      </c>
      <c r="I315" s="11">
        <f>0.001*[100]Sheet1!$F$738</f>
        <v>4.4999999999999998E-2</v>
      </c>
      <c r="J315" s="11">
        <f>0.001*[100]Sheet1!$F$739</f>
        <v>4.5999999999999999E-2</v>
      </c>
      <c r="K315" s="11">
        <f>0.001*[100]Sheet1!$F$740</f>
        <v>4.4999999999999998E-2</v>
      </c>
      <c r="L315" s="11">
        <f>0.001*[100]Sheet1!$F$741</f>
        <v>4.5999999999999999E-2</v>
      </c>
      <c r="M315" s="11">
        <f>0.001*[100]Sheet1!$F$742</f>
        <v>4.5999999999999999E-2</v>
      </c>
      <c r="N315" s="11">
        <f>0.001*[100]Sheet1!$F$743</f>
        <v>4.4999999999999998E-2</v>
      </c>
      <c r="O315" s="11">
        <f>0.001*[100]Sheet1!$F$744</f>
        <v>4.4999999999999998E-2</v>
      </c>
      <c r="P315" s="11">
        <f>0.001*[100]Sheet1!$F$745</f>
        <v>4.5999999999999999E-2</v>
      </c>
      <c r="Q315" s="11">
        <f>0.001*[100]Sheet1!$F$746</f>
        <v>4.4999999999999998E-2</v>
      </c>
      <c r="R315" s="11">
        <f>0.001*[100]Sheet1!$F$747</f>
        <v>4.5999999999999999E-2</v>
      </c>
      <c r="S315" s="11">
        <f>0.001*[100]Sheet1!$F$748</f>
        <v>4.4999999999999998E-2</v>
      </c>
      <c r="T315" s="11">
        <f>0.001*[100]Sheet1!$F$749</f>
        <v>4.4999999999999998E-2</v>
      </c>
      <c r="U315" s="11">
        <f>0.001*[100]Sheet1!$F$750</f>
        <v>4.5999999999999999E-2</v>
      </c>
      <c r="V315" s="11">
        <f>0.001*[100]Sheet1!$F$751</f>
        <v>4.5999999999999999E-2</v>
      </c>
      <c r="W315" s="11">
        <f>0.001*[100]Sheet1!$F$752</f>
        <v>4.5999999999999999E-2</v>
      </c>
      <c r="X315" s="11">
        <f>0.001*[100]Sheet1!$F$753</f>
        <v>4.7E-2</v>
      </c>
      <c r="Y315" s="11">
        <f>0.001*[100]Sheet1!$F$754</f>
        <v>4.5999999999999999E-2</v>
      </c>
      <c r="Z315" s="50">
        <f>0.001*[100]Sheet1!$F$755</f>
        <v>4.7E-2</v>
      </c>
      <c r="AA315" s="38">
        <f t="shared" si="45"/>
        <v>4.7E-2</v>
      </c>
      <c r="AB315" s="8">
        <f t="shared" si="46"/>
        <v>4.4999999999999998E-2</v>
      </c>
      <c r="AC315" s="15">
        <f t="shared" si="47"/>
        <v>4.5750000000000013E-2</v>
      </c>
    </row>
    <row r="316" spans="2:29" ht="15" customHeight="1">
      <c r="B316" s="30" t="s">
        <v>0</v>
      </c>
      <c r="C316" s="47">
        <f t="shared" ref="C316:Z316" si="48">MAX(C285:C315)</f>
        <v>0.05</v>
      </c>
      <c r="D316" s="20">
        <f t="shared" si="48"/>
        <v>5.2000000000000005E-2</v>
      </c>
      <c r="E316" s="20">
        <f t="shared" si="48"/>
        <v>5.2999999999999999E-2</v>
      </c>
      <c r="F316" s="20">
        <f t="shared" si="48"/>
        <v>5.3999999999999999E-2</v>
      </c>
      <c r="G316" s="20">
        <f t="shared" si="48"/>
        <v>5.6000000000000001E-2</v>
      </c>
      <c r="H316" s="20">
        <f t="shared" si="48"/>
        <v>5.8000000000000003E-2</v>
      </c>
      <c r="I316" s="20">
        <f t="shared" si="48"/>
        <v>5.8000000000000003E-2</v>
      </c>
      <c r="J316" s="20">
        <f t="shared" si="48"/>
        <v>5.8000000000000003E-2</v>
      </c>
      <c r="K316" s="20">
        <f t="shared" si="48"/>
        <v>5.7000000000000002E-2</v>
      </c>
      <c r="L316" s="20">
        <f t="shared" si="48"/>
        <v>5.8000000000000003E-2</v>
      </c>
      <c r="M316" s="20">
        <f t="shared" si="48"/>
        <v>5.7000000000000002E-2</v>
      </c>
      <c r="N316" s="20">
        <f t="shared" si="48"/>
        <v>5.3999999999999999E-2</v>
      </c>
      <c r="O316" s="20">
        <f t="shared" si="48"/>
        <v>5.1000000000000004E-2</v>
      </c>
      <c r="P316" s="20">
        <f t="shared" si="48"/>
        <v>5.2000000000000005E-2</v>
      </c>
      <c r="Q316" s="20">
        <f t="shared" si="48"/>
        <v>5.2000000000000005E-2</v>
      </c>
      <c r="R316" s="20">
        <f t="shared" si="48"/>
        <v>4.9000000000000002E-2</v>
      </c>
      <c r="S316" s="20">
        <f t="shared" si="48"/>
        <v>5.2999999999999999E-2</v>
      </c>
      <c r="T316" s="20">
        <f t="shared" si="48"/>
        <v>5.3999999999999999E-2</v>
      </c>
      <c r="U316" s="20">
        <f t="shared" si="48"/>
        <v>5.6000000000000001E-2</v>
      </c>
      <c r="V316" s="20">
        <f t="shared" si="48"/>
        <v>5.2999999999999999E-2</v>
      </c>
      <c r="W316" s="20">
        <f t="shared" si="48"/>
        <v>0.05</v>
      </c>
      <c r="X316" s="20">
        <f t="shared" si="48"/>
        <v>4.9000000000000002E-2</v>
      </c>
      <c r="Y316" s="20">
        <f t="shared" si="48"/>
        <v>0.05</v>
      </c>
      <c r="Z316" s="48">
        <f t="shared" si="48"/>
        <v>5.1000000000000004E-2</v>
      </c>
      <c r="AA316" s="162" t="s">
        <v>15</v>
      </c>
      <c r="AB316" s="163"/>
      <c r="AC316" s="164"/>
    </row>
    <row r="317" spans="2:29" ht="15" customHeight="1">
      <c r="B317" s="31" t="s">
        <v>1</v>
      </c>
      <c r="C317" s="51">
        <f t="shared" ref="C317:Z317" si="49">MIN(C285:C315)</f>
        <v>4.3000000000000003E-2</v>
      </c>
      <c r="D317" s="5">
        <f t="shared" si="49"/>
        <v>4.3999999999999997E-2</v>
      </c>
      <c r="E317" s="5">
        <f t="shared" si="49"/>
        <v>4.3000000000000003E-2</v>
      </c>
      <c r="F317" s="5">
        <f t="shared" si="49"/>
        <v>4.3000000000000003E-2</v>
      </c>
      <c r="G317" s="5">
        <f t="shared" si="49"/>
        <v>4.2000000000000003E-2</v>
      </c>
      <c r="H317" s="5">
        <f t="shared" si="49"/>
        <v>4.2000000000000003E-2</v>
      </c>
      <c r="I317" s="5">
        <f t="shared" si="49"/>
        <v>4.2000000000000003E-2</v>
      </c>
      <c r="J317" s="5">
        <f t="shared" si="49"/>
        <v>4.2000000000000003E-2</v>
      </c>
      <c r="K317" s="5">
        <f t="shared" si="49"/>
        <v>4.2000000000000003E-2</v>
      </c>
      <c r="L317" s="5">
        <f t="shared" si="49"/>
        <v>4.2000000000000003E-2</v>
      </c>
      <c r="M317" s="5">
        <f t="shared" si="49"/>
        <v>4.2000000000000003E-2</v>
      </c>
      <c r="N317" s="5">
        <f t="shared" si="49"/>
        <v>4.2000000000000003E-2</v>
      </c>
      <c r="O317" s="5">
        <f t="shared" si="49"/>
        <v>4.2000000000000003E-2</v>
      </c>
      <c r="P317" s="5">
        <f t="shared" si="49"/>
        <v>4.2000000000000003E-2</v>
      </c>
      <c r="Q317" s="5">
        <f t="shared" si="49"/>
        <v>4.2000000000000003E-2</v>
      </c>
      <c r="R317" s="5">
        <f t="shared" si="49"/>
        <v>4.2000000000000003E-2</v>
      </c>
      <c r="S317" s="5">
        <f t="shared" si="49"/>
        <v>4.3000000000000003E-2</v>
      </c>
      <c r="T317" s="5">
        <f t="shared" si="49"/>
        <v>4.2000000000000003E-2</v>
      </c>
      <c r="U317" s="5">
        <f t="shared" si="49"/>
        <v>4.3000000000000003E-2</v>
      </c>
      <c r="V317" s="5">
        <f t="shared" si="49"/>
        <v>4.3000000000000003E-2</v>
      </c>
      <c r="W317" s="5">
        <f t="shared" si="49"/>
        <v>4.3000000000000003E-2</v>
      </c>
      <c r="X317" s="5">
        <f t="shared" si="49"/>
        <v>4.3999999999999997E-2</v>
      </c>
      <c r="Y317" s="5">
        <f t="shared" si="49"/>
        <v>4.3000000000000003E-2</v>
      </c>
      <c r="Z317" s="52">
        <f t="shared" si="49"/>
        <v>4.3000000000000003E-2</v>
      </c>
      <c r="AA317" s="156">
        <f>AVERAGE(AA285:AA315)</f>
        <v>4.9483870967741941E-2</v>
      </c>
      <c r="AB317" s="158">
        <f>AVERAGE(AB285:AB315)</f>
        <v>4.5322580645161294E-2</v>
      </c>
      <c r="AC317" s="160">
        <f>AVERAGE(AC285:AC315)</f>
        <v>4.6825268817204307E-2</v>
      </c>
    </row>
    <row r="318" spans="2:29" ht="15" customHeight="1" thickBot="1">
      <c r="B318" s="32" t="s">
        <v>14</v>
      </c>
      <c r="C318" s="53">
        <f t="shared" ref="C318:Z318" si="50">AVERAGE(C285:C315)</f>
        <v>4.7032258064516143E-2</v>
      </c>
      <c r="D318" s="6">
        <f t="shared" si="50"/>
        <v>4.7193548387096787E-2</v>
      </c>
      <c r="E318" s="6">
        <f t="shared" si="50"/>
        <v>4.7225806451612902E-2</v>
      </c>
      <c r="F318" s="6">
        <f t="shared" si="50"/>
        <v>4.7322580645161295E-2</v>
      </c>
      <c r="G318" s="6">
        <f t="shared" si="50"/>
        <v>4.7322580645161295E-2</v>
      </c>
      <c r="H318" s="6">
        <f t="shared" si="50"/>
        <v>4.748387096774194E-2</v>
      </c>
      <c r="I318" s="6">
        <f t="shared" si="50"/>
        <v>4.7516129032258062E-2</v>
      </c>
      <c r="J318" s="6">
        <f t="shared" si="50"/>
        <v>4.774193548387097E-2</v>
      </c>
      <c r="K318" s="6">
        <f t="shared" si="50"/>
        <v>4.7709677419354828E-2</v>
      </c>
      <c r="L318" s="6">
        <f t="shared" si="50"/>
        <v>4.748387096774194E-2</v>
      </c>
      <c r="M318" s="6">
        <f t="shared" si="50"/>
        <v>4.6903225806451614E-2</v>
      </c>
      <c r="N318" s="6">
        <f t="shared" si="50"/>
        <v>4.6516129032258061E-2</v>
      </c>
      <c r="O318" s="6">
        <f t="shared" si="50"/>
        <v>4.6193548387096772E-2</v>
      </c>
      <c r="P318" s="6">
        <f t="shared" si="50"/>
        <v>4.6064516129032264E-2</v>
      </c>
      <c r="Q318" s="6">
        <f t="shared" si="50"/>
        <v>4.5870967741935491E-2</v>
      </c>
      <c r="R318" s="6">
        <f t="shared" si="50"/>
        <v>4.5838709677419369E-2</v>
      </c>
      <c r="S318" s="6">
        <f t="shared" si="50"/>
        <v>4.6193548387096779E-2</v>
      </c>
      <c r="T318" s="6">
        <f t="shared" si="50"/>
        <v>4.6354838709677416E-2</v>
      </c>
      <c r="U318" s="6">
        <f t="shared" si="50"/>
        <v>4.6677419354838712E-2</v>
      </c>
      <c r="V318" s="6">
        <f t="shared" si="50"/>
        <v>4.6419354838709674E-2</v>
      </c>
      <c r="W318" s="6">
        <f t="shared" si="50"/>
        <v>4.6451612903225817E-2</v>
      </c>
      <c r="X318" s="6">
        <f t="shared" si="50"/>
        <v>4.6645161290322583E-2</v>
      </c>
      <c r="Y318" s="6">
        <f t="shared" si="50"/>
        <v>4.6709677419354854E-2</v>
      </c>
      <c r="Z318" s="54">
        <f t="shared" si="50"/>
        <v>4.6935483870967749E-2</v>
      </c>
      <c r="AA318" s="157"/>
      <c r="AB318" s="159"/>
      <c r="AC318" s="161"/>
    </row>
    <row r="320" spans="2:29" ht="268.5" customHeight="1"/>
    <row r="322" spans="2:29" ht="18" customHeight="1">
      <c r="B322" s="165" t="s">
        <v>86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0.001*[101]Sheet1!$F$12</f>
        <v>4.9000000000000002E-2</v>
      </c>
      <c r="D325" s="12">
        <f>0.001*[101]Sheet1!$F$13</f>
        <v>4.8000000000000001E-2</v>
      </c>
      <c r="E325" s="12">
        <f>0.001*[101]Sheet1!$F$14</f>
        <v>4.9000000000000002E-2</v>
      </c>
      <c r="F325" s="12">
        <f>0.001*[101]Sheet1!$F$15</f>
        <v>0.05</v>
      </c>
      <c r="G325" s="12">
        <f>0.001*[101]Sheet1!$F$16</f>
        <v>0.05</v>
      </c>
      <c r="H325" s="12">
        <f>0.001*[101]Sheet1!$F$17</f>
        <v>0.05</v>
      </c>
      <c r="I325" s="12">
        <f>0.001*[101]Sheet1!$F$18</f>
        <v>5.1000000000000004E-2</v>
      </c>
      <c r="J325" s="12">
        <f>0.001*[101]Sheet1!$F$19</f>
        <v>5.1000000000000004E-2</v>
      </c>
      <c r="K325" s="12">
        <f>0.001*[101]Sheet1!$F$20</f>
        <v>5.1000000000000004E-2</v>
      </c>
      <c r="L325" s="12">
        <f>0.001*[101]Sheet1!$F$21</f>
        <v>0.05</v>
      </c>
      <c r="M325" s="12">
        <f>0.001*[101]Sheet1!$F$22</f>
        <v>4.9000000000000002E-2</v>
      </c>
      <c r="N325" s="12">
        <f>0.001*[101]Sheet1!$F$23</f>
        <v>4.8000000000000001E-2</v>
      </c>
      <c r="O325" s="12">
        <f>0.001*[101]Sheet1!$F$24</f>
        <v>4.7E-2</v>
      </c>
      <c r="P325" s="12">
        <f>0.001*[101]Sheet1!$F$25</f>
        <v>4.7E-2</v>
      </c>
      <c r="Q325" s="12">
        <f>0.001*[101]Sheet1!$F$26</f>
        <v>4.7E-2</v>
      </c>
      <c r="R325" s="12">
        <f>0.001*[101]Sheet1!$F$27</f>
        <v>4.7E-2</v>
      </c>
      <c r="S325" s="12">
        <f>0.001*[101]Sheet1!$F$28</f>
        <v>4.7E-2</v>
      </c>
      <c r="T325" s="12">
        <f>0.001*[101]Sheet1!$F$29</f>
        <v>4.7E-2</v>
      </c>
      <c r="U325" s="12">
        <f>0.001*[101]Sheet1!$F$30</f>
        <v>4.7E-2</v>
      </c>
      <c r="V325" s="12">
        <f>0.001*[101]Sheet1!$F$31</f>
        <v>4.7E-2</v>
      </c>
      <c r="W325" s="12">
        <f>0.001*[101]Sheet1!$F$32</f>
        <v>4.7E-2</v>
      </c>
      <c r="X325" s="12">
        <f>0.001*[101]Sheet1!$F$33</f>
        <v>4.8000000000000001E-2</v>
      </c>
      <c r="Y325" s="12">
        <f>0.001*[101]Sheet1!$F$34</f>
        <v>4.7E-2</v>
      </c>
      <c r="Z325" s="42">
        <f>0.001*[101]Sheet1!$F$35</f>
        <v>4.7E-2</v>
      </c>
      <c r="AA325" s="34">
        <f>MAX(C325:Z325)</f>
        <v>5.1000000000000004E-2</v>
      </c>
      <c r="AB325" s="13">
        <f>MIN(C325:Z325)</f>
        <v>4.7E-2</v>
      </c>
      <c r="AC325" s="16">
        <f>AVERAGE(C325:Z325)</f>
        <v>4.8375000000000008E-2</v>
      </c>
    </row>
    <row r="326" spans="2:29" ht="15" customHeight="1">
      <c r="B326" s="26">
        <v>2</v>
      </c>
      <c r="C326" s="43">
        <f>0.001*[101]Sheet1!$F$36</f>
        <v>4.8000000000000001E-2</v>
      </c>
      <c r="D326" s="9">
        <f>0.001*[101]Sheet1!$F$37</f>
        <v>4.8000000000000001E-2</v>
      </c>
      <c r="E326" s="9">
        <f>0.001*[101]Sheet1!$F$38</f>
        <v>4.7E-2</v>
      </c>
      <c r="F326" s="9">
        <f>0.001*[101]Sheet1!$F$39</f>
        <v>4.7E-2</v>
      </c>
      <c r="G326" s="9">
        <f>0.001*[101]Sheet1!$F$40</f>
        <v>4.8000000000000001E-2</v>
      </c>
      <c r="H326" s="9">
        <f>0.001*[101]Sheet1!$F$41</f>
        <v>4.7E-2</v>
      </c>
      <c r="I326" s="9">
        <f>0.001*[101]Sheet1!$F$42</f>
        <v>4.8000000000000001E-2</v>
      </c>
      <c r="J326" s="9">
        <f>0.001*[101]Sheet1!$F$43</f>
        <v>4.9000000000000002E-2</v>
      </c>
      <c r="K326" s="9">
        <f>0.001*[101]Sheet1!$F$44</f>
        <v>4.9000000000000002E-2</v>
      </c>
      <c r="L326" s="9">
        <f>0.001*[101]Sheet1!$F$45</f>
        <v>4.9000000000000002E-2</v>
      </c>
      <c r="M326" s="9">
        <f>0.001*[101]Sheet1!$F$46</f>
        <v>4.8000000000000001E-2</v>
      </c>
      <c r="N326" s="9">
        <f>0.001*[101]Sheet1!$F$47</f>
        <v>4.8000000000000001E-2</v>
      </c>
      <c r="O326" s="9">
        <f>0.001*[101]Sheet1!$F$48</f>
        <v>4.8000000000000001E-2</v>
      </c>
      <c r="P326" s="9">
        <f>0.001*[101]Sheet1!$F$49</f>
        <v>4.7E-2</v>
      </c>
      <c r="Q326" s="9">
        <f>0.001*[101]Sheet1!$F$50</f>
        <v>4.8000000000000001E-2</v>
      </c>
      <c r="R326" s="9">
        <f>0.001*[101]Sheet1!$F$51</f>
        <v>4.8000000000000001E-2</v>
      </c>
      <c r="S326" s="9">
        <f>0.001*[101]Sheet1!$F$52</f>
        <v>4.8000000000000001E-2</v>
      </c>
      <c r="T326" s="9">
        <f>0.001*[101]Sheet1!$F$53</f>
        <v>4.9000000000000002E-2</v>
      </c>
      <c r="U326" s="9">
        <f>0.001*[101]Sheet1!$F$54</f>
        <v>5.1000000000000004E-2</v>
      </c>
      <c r="V326" s="9">
        <f>0.001*[101]Sheet1!$F$55</f>
        <v>0.05</v>
      </c>
      <c r="W326" s="9">
        <f>0.001*[101]Sheet1!$F$56</f>
        <v>4.9000000000000002E-2</v>
      </c>
      <c r="X326" s="9">
        <f>0.001*[101]Sheet1!$F$57</f>
        <v>4.9000000000000002E-2</v>
      </c>
      <c r="Y326" s="9">
        <f>0.001*[101]Sheet1!$F$58</f>
        <v>4.9000000000000002E-2</v>
      </c>
      <c r="Z326" s="44">
        <f>0.001*[101]Sheet1!$F$59</f>
        <v>5.1000000000000004E-2</v>
      </c>
      <c r="AA326" s="35">
        <f t="shared" ref="AA326:AA355" si="51">MAX(C326:Z326)</f>
        <v>5.1000000000000004E-2</v>
      </c>
      <c r="AB326" s="10">
        <f t="shared" ref="AB326:AB355" si="52">MIN(C326:Z326)</f>
        <v>4.7E-2</v>
      </c>
      <c r="AC326" s="14">
        <f t="shared" ref="AC326:AC355" si="53">AVERAGE(C326:Z326)</f>
        <v>4.8458333333333332E-2</v>
      </c>
    </row>
    <row r="327" spans="2:29" ht="15" customHeight="1">
      <c r="B327" s="26">
        <v>3</v>
      </c>
      <c r="C327" s="43">
        <f>0.001*[101]Sheet1!$F$60</f>
        <v>5.1000000000000004E-2</v>
      </c>
      <c r="D327" s="9">
        <f>0.001*[101]Sheet1!$F$61</f>
        <v>0.05</v>
      </c>
      <c r="E327" s="9">
        <f>0.001*[101]Sheet1!$F$62</f>
        <v>4.8000000000000001E-2</v>
      </c>
      <c r="F327" s="9">
        <f>0.001*[101]Sheet1!$F$63</f>
        <v>5.2999999999999999E-2</v>
      </c>
      <c r="G327" s="9">
        <f>0.001*[101]Sheet1!$F$64</f>
        <v>5.1000000000000004E-2</v>
      </c>
      <c r="H327" s="9">
        <f>0.001*[101]Sheet1!$F$65</f>
        <v>4.9000000000000002E-2</v>
      </c>
      <c r="I327" s="9">
        <f>0.001*[101]Sheet1!$F$66</f>
        <v>4.8000000000000001E-2</v>
      </c>
      <c r="J327" s="9">
        <f>0.001*[101]Sheet1!$F$67</f>
        <v>4.8000000000000001E-2</v>
      </c>
      <c r="K327" s="9">
        <f>0.001*[101]Sheet1!$F$68</f>
        <v>4.9000000000000002E-2</v>
      </c>
      <c r="L327" s="9">
        <f>0.001*[101]Sheet1!$F$69</f>
        <v>4.8000000000000001E-2</v>
      </c>
      <c r="M327" s="9">
        <f>0.001*[101]Sheet1!$F$70</f>
        <v>4.8000000000000001E-2</v>
      </c>
      <c r="N327" s="9">
        <f>0.001*[101]Sheet1!$F$71</f>
        <v>4.8000000000000001E-2</v>
      </c>
      <c r="O327" s="9">
        <f>0.001*[101]Sheet1!$F$72</f>
        <v>4.8000000000000001E-2</v>
      </c>
      <c r="P327" s="9">
        <f>0.001*[101]Sheet1!$F$73</f>
        <v>4.8000000000000001E-2</v>
      </c>
      <c r="Q327" s="9">
        <f>0.001*[101]Sheet1!$F$74</f>
        <v>4.8000000000000001E-2</v>
      </c>
      <c r="R327" s="9">
        <f>0.001*[101]Sheet1!$F$75</f>
        <v>4.8000000000000001E-2</v>
      </c>
      <c r="S327" s="9">
        <f>0.001*[101]Sheet1!$F$76</f>
        <v>4.8000000000000001E-2</v>
      </c>
      <c r="T327" s="9">
        <f>0.001*[101]Sheet1!$F$77</f>
        <v>4.8000000000000001E-2</v>
      </c>
      <c r="U327" s="9">
        <f>0.001*[101]Sheet1!$F$78</f>
        <v>4.9000000000000002E-2</v>
      </c>
      <c r="V327" s="9">
        <f>0.001*[101]Sheet1!$F$79</f>
        <v>4.9000000000000002E-2</v>
      </c>
      <c r="W327" s="9">
        <f>0.001*[101]Sheet1!$F$80</f>
        <v>4.9000000000000002E-2</v>
      </c>
      <c r="X327" s="9">
        <f>0.001*[101]Sheet1!$F$81</f>
        <v>4.9000000000000002E-2</v>
      </c>
      <c r="Y327" s="9">
        <f>0.001*[101]Sheet1!$F$82</f>
        <v>4.8000000000000001E-2</v>
      </c>
      <c r="Z327" s="44">
        <f>0.001*[101]Sheet1!$F$83</f>
        <v>4.8000000000000001E-2</v>
      </c>
      <c r="AA327" s="35">
        <f t="shared" si="51"/>
        <v>5.2999999999999999E-2</v>
      </c>
      <c r="AB327" s="10">
        <f t="shared" si="52"/>
        <v>4.8000000000000001E-2</v>
      </c>
      <c r="AC327" s="14">
        <f t="shared" si="53"/>
        <v>4.8791666666666678E-2</v>
      </c>
    </row>
    <row r="328" spans="2:29" ht="15" customHeight="1">
      <c r="B328" s="26">
        <v>4</v>
      </c>
      <c r="C328" s="43">
        <f>0.001*[101]Sheet1!$F$84</f>
        <v>4.8000000000000001E-2</v>
      </c>
      <c r="D328" s="9">
        <f>0.001*[101]Sheet1!$F$85</f>
        <v>4.8000000000000001E-2</v>
      </c>
      <c r="E328" s="9">
        <f>0.001*[101]Sheet1!$F$86</f>
        <v>4.9000000000000002E-2</v>
      </c>
      <c r="F328" s="9">
        <f>0.001*[101]Sheet1!$F$87</f>
        <v>4.8000000000000001E-2</v>
      </c>
      <c r="G328" s="9">
        <f>0.001*[101]Sheet1!$F$88</f>
        <v>4.9000000000000002E-2</v>
      </c>
      <c r="H328" s="9">
        <f>0.001*[101]Sheet1!$F$89</f>
        <v>4.9000000000000002E-2</v>
      </c>
      <c r="I328" s="9">
        <f>0.001*[101]Sheet1!$F$90</f>
        <v>4.9000000000000002E-2</v>
      </c>
      <c r="J328" s="9">
        <f>0.001*[101]Sheet1!$F$91</f>
        <v>4.9000000000000002E-2</v>
      </c>
      <c r="K328" s="9">
        <f>0.001*[101]Sheet1!$F$92</f>
        <v>0.05</v>
      </c>
      <c r="L328" s="9">
        <f>0.001*[101]Sheet1!$F$93</f>
        <v>0.05</v>
      </c>
      <c r="M328" s="9">
        <f>0.001*[101]Sheet1!$F$94</f>
        <v>0.05</v>
      </c>
      <c r="N328" s="9">
        <f>0.001*[101]Sheet1!$F$95</f>
        <v>4.9000000000000002E-2</v>
      </c>
      <c r="O328" s="9">
        <f>0.001*[101]Sheet1!$F$96</f>
        <v>4.8000000000000001E-2</v>
      </c>
      <c r="P328" s="9">
        <f>0.001*[101]Sheet1!$F$97</f>
        <v>4.7E-2</v>
      </c>
      <c r="Q328" s="9">
        <f>0.001*[101]Sheet1!$F$98</f>
        <v>4.7E-2</v>
      </c>
      <c r="R328" s="9">
        <f>0.001*[101]Sheet1!$F$99</f>
        <v>4.7E-2</v>
      </c>
      <c r="S328" s="9">
        <f>0.001*[101]Sheet1!$F$100</f>
        <v>4.8000000000000001E-2</v>
      </c>
      <c r="T328" s="9">
        <f>0.001*[101]Sheet1!$F$101</f>
        <v>4.8000000000000001E-2</v>
      </c>
      <c r="U328" s="9">
        <f>0.001*[101]Sheet1!$F$102</f>
        <v>4.8000000000000001E-2</v>
      </c>
      <c r="V328" s="9">
        <f>0.001*[101]Sheet1!$F$103</f>
        <v>4.8000000000000001E-2</v>
      </c>
      <c r="W328" s="9">
        <f>0.001*[101]Sheet1!$F$104</f>
        <v>4.8000000000000001E-2</v>
      </c>
      <c r="X328" s="9">
        <f>0.001*[101]Sheet1!$F$105</f>
        <v>4.8000000000000001E-2</v>
      </c>
      <c r="Y328" s="9">
        <f>0.001*[101]Sheet1!$F$106</f>
        <v>4.8000000000000001E-2</v>
      </c>
      <c r="Z328" s="44">
        <f>0.001*[101]Sheet1!$F$107</f>
        <v>4.8000000000000001E-2</v>
      </c>
      <c r="AA328" s="35">
        <f t="shared" si="51"/>
        <v>0.05</v>
      </c>
      <c r="AB328" s="10">
        <f t="shared" si="52"/>
        <v>4.7E-2</v>
      </c>
      <c r="AC328" s="14">
        <f t="shared" si="53"/>
        <v>4.8375000000000022E-2</v>
      </c>
    </row>
    <row r="329" spans="2:29" ht="15" customHeight="1">
      <c r="B329" s="26">
        <v>5</v>
      </c>
      <c r="C329" s="43">
        <f>0.001*[101]Sheet1!$F$108</f>
        <v>4.8000000000000001E-2</v>
      </c>
      <c r="D329" s="9">
        <f>0.001*[101]Sheet1!$F$109</f>
        <v>4.8000000000000001E-2</v>
      </c>
      <c r="E329" s="9">
        <f>0.001*[101]Sheet1!$F$110</f>
        <v>4.8000000000000001E-2</v>
      </c>
      <c r="F329" s="9">
        <f>0.001*[101]Sheet1!$F$111</f>
        <v>4.8000000000000001E-2</v>
      </c>
      <c r="G329" s="9">
        <f>0.001*[101]Sheet1!$F$112</f>
        <v>4.8000000000000001E-2</v>
      </c>
      <c r="H329" s="9">
        <f>0.001*[101]Sheet1!$F$113</f>
        <v>4.8000000000000001E-2</v>
      </c>
      <c r="I329" s="9">
        <f>0.001*[101]Sheet1!$F$114</f>
        <v>4.8000000000000001E-2</v>
      </c>
      <c r="J329" s="9">
        <f>0.001*[101]Sheet1!$F$115</f>
        <v>4.8000000000000001E-2</v>
      </c>
      <c r="K329" s="9">
        <f>0.001*[101]Sheet1!$F$116</f>
        <v>4.8000000000000001E-2</v>
      </c>
      <c r="L329" s="9">
        <f>0.001*[101]Sheet1!$F$117</f>
        <v>4.7E-2</v>
      </c>
      <c r="M329" s="9">
        <f>0.001*[101]Sheet1!$F$118</f>
        <v>4.8000000000000001E-2</v>
      </c>
      <c r="N329" s="9">
        <f>0.001*[101]Sheet1!$F$119</f>
        <v>4.8000000000000001E-2</v>
      </c>
      <c r="O329" s="9">
        <f>0.001*[101]Sheet1!$F$120</f>
        <v>4.8000000000000001E-2</v>
      </c>
      <c r="P329" s="9">
        <f>0.001*[101]Sheet1!$F$121</f>
        <v>0.05</v>
      </c>
      <c r="Q329" s="9">
        <f>0.001*[101]Sheet1!$F$122</f>
        <v>5.6000000000000001E-2</v>
      </c>
      <c r="R329" s="9">
        <f>0.001*[101]Sheet1!$F$123</f>
        <v>5.9000000000000004E-2</v>
      </c>
      <c r="S329" s="9">
        <f>0.001*[101]Sheet1!$F$124</f>
        <v>5.8000000000000003E-2</v>
      </c>
      <c r="T329" s="9">
        <f>0.001*[101]Sheet1!$F$125</f>
        <v>6.0999999999999999E-2</v>
      </c>
      <c r="U329" s="9">
        <f>0.001*[101]Sheet1!$F$126</f>
        <v>5.5E-2</v>
      </c>
      <c r="V329" s="9">
        <f>0.001*[101]Sheet1!$F$127</f>
        <v>4.9000000000000002E-2</v>
      </c>
      <c r="W329" s="9">
        <f>0.001*[101]Sheet1!$F$128</f>
        <v>4.8000000000000001E-2</v>
      </c>
      <c r="X329" s="9">
        <f>0.001*[101]Sheet1!$F$129</f>
        <v>4.7E-2</v>
      </c>
      <c r="Y329" s="9">
        <f>0.001*[101]Sheet1!$F$130</f>
        <v>4.7E-2</v>
      </c>
      <c r="Z329" s="44">
        <f>0.001*[101]Sheet1!$F$131</f>
        <v>4.7E-2</v>
      </c>
      <c r="AA329" s="35">
        <f t="shared" si="51"/>
        <v>6.0999999999999999E-2</v>
      </c>
      <c r="AB329" s="10">
        <f t="shared" si="52"/>
        <v>4.7E-2</v>
      </c>
      <c r="AC329" s="14">
        <f t="shared" si="53"/>
        <v>5.000000000000001E-2</v>
      </c>
    </row>
    <row r="330" spans="2:29" ht="15" customHeight="1">
      <c r="B330" s="27">
        <v>6</v>
      </c>
      <c r="C330" s="45">
        <f>0.001*[101]Sheet1!$F$132</f>
        <v>4.7E-2</v>
      </c>
      <c r="D330" s="17">
        <f>0.001*[101]Sheet1!$F$133</f>
        <v>4.7E-2</v>
      </c>
      <c r="E330" s="17">
        <f>0.001*[101]Sheet1!$F$134</f>
        <v>4.7E-2</v>
      </c>
      <c r="F330" s="17">
        <f>0.001*[101]Sheet1!$F$135</f>
        <v>4.7E-2</v>
      </c>
      <c r="G330" s="17">
        <f>0.001*[101]Sheet1!$F$136</f>
        <v>4.7E-2</v>
      </c>
      <c r="H330" s="17">
        <f>0.001*[101]Sheet1!$F$137</f>
        <v>4.7E-2</v>
      </c>
      <c r="I330" s="17">
        <f>0.001*[101]Sheet1!$F$138</f>
        <v>4.7E-2</v>
      </c>
      <c r="J330" s="17">
        <f>0.001*[101]Sheet1!$F$139</f>
        <v>4.7E-2</v>
      </c>
      <c r="K330" s="17">
        <f>0.001*[101]Sheet1!$F$140</f>
        <v>4.7E-2</v>
      </c>
      <c r="L330" s="17">
        <f>0.001*[101]Sheet1!$F$141</f>
        <v>4.5999999999999999E-2</v>
      </c>
      <c r="M330" s="17">
        <f>0.001*[101]Sheet1!$F$142</f>
        <v>4.7E-2</v>
      </c>
      <c r="N330" s="17">
        <f>0.001*[101]Sheet1!$F$143</f>
        <v>4.5999999999999999E-2</v>
      </c>
      <c r="O330" s="17">
        <f>0.001*[101]Sheet1!$F$144</f>
        <v>4.5999999999999999E-2</v>
      </c>
      <c r="P330" s="17">
        <f>0.001*[101]Sheet1!$F$145</f>
        <v>4.5999999999999999E-2</v>
      </c>
      <c r="Q330" s="17">
        <f>0.001*[101]Sheet1!$F$146</f>
        <v>4.5999999999999999E-2</v>
      </c>
      <c r="R330" s="17">
        <f>0.001*[101]Sheet1!$F$147</f>
        <v>4.5999999999999999E-2</v>
      </c>
      <c r="S330" s="17">
        <f>0.001*[101]Sheet1!$F$148</f>
        <v>4.5999999999999999E-2</v>
      </c>
      <c r="T330" s="17">
        <f>0.001*[101]Sheet1!$F$149</f>
        <v>4.5999999999999999E-2</v>
      </c>
      <c r="U330" s="17">
        <f>0.001*[101]Sheet1!$F$150</f>
        <v>4.5999999999999999E-2</v>
      </c>
      <c r="V330" s="17">
        <f>0.001*[101]Sheet1!$F$151</f>
        <v>4.7E-2</v>
      </c>
      <c r="W330" s="17">
        <f>0.001*[101]Sheet1!$F$152</f>
        <v>4.7E-2</v>
      </c>
      <c r="X330" s="17">
        <f>0.001*[101]Sheet1!$F$153</f>
        <v>4.7E-2</v>
      </c>
      <c r="Y330" s="17">
        <f>0.001*[101]Sheet1!$F$154</f>
        <v>4.8000000000000001E-2</v>
      </c>
      <c r="Z330" s="46">
        <f>0.001*[101]Sheet1!$F$155</f>
        <v>4.8000000000000001E-2</v>
      </c>
      <c r="AA330" s="36">
        <f t="shared" si="51"/>
        <v>4.8000000000000001E-2</v>
      </c>
      <c r="AB330" s="18">
        <f t="shared" si="52"/>
        <v>4.5999999999999999E-2</v>
      </c>
      <c r="AC330" s="19">
        <f t="shared" si="53"/>
        <v>4.6708333333333352E-2</v>
      </c>
    </row>
    <row r="331" spans="2:29" ht="15" customHeight="1">
      <c r="B331" s="26">
        <v>7</v>
      </c>
      <c r="C331" s="43">
        <f>0.001*[101]Sheet1!$F$156</f>
        <v>4.8000000000000001E-2</v>
      </c>
      <c r="D331" s="9">
        <f>0.001*[101]Sheet1!$F$157</f>
        <v>4.8000000000000001E-2</v>
      </c>
      <c r="E331" s="9">
        <f>0.001*[101]Sheet1!$F$158</f>
        <v>4.9000000000000002E-2</v>
      </c>
      <c r="F331" s="9">
        <f>0.001*[101]Sheet1!$F$159</f>
        <v>4.8000000000000001E-2</v>
      </c>
      <c r="G331" s="9">
        <f>0.001*[101]Sheet1!$F$160</f>
        <v>4.8000000000000001E-2</v>
      </c>
      <c r="H331" s="9">
        <f>0.001*[101]Sheet1!$F$161</f>
        <v>4.8000000000000001E-2</v>
      </c>
      <c r="I331" s="9">
        <f>0.001*[101]Sheet1!$F$162</f>
        <v>4.9000000000000002E-2</v>
      </c>
      <c r="J331" s="9">
        <f>0.001*[101]Sheet1!$F$163</f>
        <v>4.9000000000000002E-2</v>
      </c>
      <c r="K331" s="9">
        <f>0.001*[101]Sheet1!$F$164</f>
        <v>4.8000000000000001E-2</v>
      </c>
      <c r="L331" s="9">
        <f>0.001*[101]Sheet1!$F$165</f>
        <v>4.9000000000000002E-2</v>
      </c>
      <c r="M331" s="9">
        <f>0.001*[101]Sheet1!$F$166</f>
        <v>4.8000000000000001E-2</v>
      </c>
      <c r="N331" s="9">
        <f>0.001*[101]Sheet1!$F$167</f>
        <v>4.7E-2</v>
      </c>
      <c r="O331" s="9">
        <f>0.001*[101]Sheet1!$F$168</f>
        <v>4.5999999999999999E-2</v>
      </c>
      <c r="P331" s="9">
        <f>0.001*[101]Sheet1!$F$169</f>
        <v>4.5999999999999999E-2</v>
      </c>
      <c r="Q331" s="9">
        <f>0.001*[101]Sheet1!$F$170</f>
        <v>4.5999999999999999E-2</v>
      </c>
      <c r="R331" s="9">
        <f>0.001*[101]Sheet1!$F$171</f>
        <v>4.7E-2</v>
      </c>
      <c r="S331" s="9">
        <f>0.001*[101]Sheet1!$F$172</f>
        <v>4.7E-2</v>
      </c>
      <c r="T331" s="9">
        <f>0.001*[101]Sheet1!$F$173</f>
        <v>4.7E-2</v>
      </c>
      <c r="U331" s="9">
        <f>0.001*[101]Sheet1!$F$174</f>
        <v>4.5999999999999999E-2</v>
      </c>
      <c r="V331" s="9">
        <f>0.001*[101]Sheet1!$F$175</f>
        <v>4.7E-2</v>
      </c>
      <c r="W331" s="9">
        <f>0.001*[101]Sheet1!$F$176</f>
        <v>4.7E-2</v>
      </c>
      <c r="X331" s="9">
        <f>0.001*[101]Sheet1!$F$177</f>
        <v>4.7E-2</v>
      </c>
      <c r="Y331" s="9">
        <f>0.001*[101]Sheet1!$F$178</f>
        <v>4.7E-2</v>
      </c>
      <c r="Z331" s="44">
        <f>0.001*[101]Sheet1!$F$179</f>
        <v>4.7E-2</v>
      </c>
      <c r="AA331" s="35">
        <f t="shared" si="51"/>
        <v>4.9000000000000002E-2</v>
      </c>
      <c r="AB331" s="10">
        <f t="shared" si="52"/>
        <v>4.5999999999999999E-2</v>
      </c>
      <c r="AC331" s="14">
        <f t="shared" si="53"/>
        <v>4.7458333333333345E-2</v>
      </c>
    </row>
    <row r="332" spans="2:29" ht="15" customHeight="1">
      <c r="B332" s="26">
        <v>8</v>
      </c>
      <c r="C332" s="43">
        <f>0.001*[101]Sheet1!$F$180</f>
        <v>4.7E-2</v>
      </c>
      <c r="D332" s="9">
        <f>0.001*[101]Sheet1!$F$181</f>
        <v>4.7E-2</v>
      </c>
      <c r="E332" s="9">
        <f>0.001*[101]Sheet1!$F$182</f>
        <v>4.7E-2</v>
      </c>
      <c r="F332" s="9">
        <f>0.001*[101]Sheet1!$F$183</f>
        <v>4.8000000000000001E-2</v>
      </c>
      <c r="G332" s="9">
        <f>0.001*[101]Sheet1!$F$184</f>
        <v>4.8000000000000001E-2</v>
      </c>
      <c r="H332" s="9">
        <f>0.001*[101]Sheet1!$F$185</f>
        <v>4.8000000000000001E-2</v>
      </c>
      <c r="I332" s="9">
        <f>0.001*[101]Sheet1!$F$186</f>
        <v>4.8000000000000001E-2</v>
      </c>
      <c r="J332" s="9">
        <f>0.001*[101]Sheet1!$F$187</f>
        <v>4.8000000000000001E-2</v>
      </c>
      <c r="K332" s="9">
        <f>0.001*[101]Sheet1!$F$188</f>
        <v>4.8000000000000001E-2</v>
      </c>
      <c r="L332" s="9">
        <f>0.001*[101]Sheet1!$F$189</f>
        <v>4.8000000000000001E-2</v>
      </c>
      <c r="M332" s="9">
        <f>0.001*[101]Sheet1!$F$190</f>
        <v>4.8000000000000001E-2</v>
      </c>
      <c r="N332" s="9">
        <f>0.001*[101]Sheet1!$F$191</f>
        <v>4.7E-2</v>
      </c>
      <c r="O332" s="9">
        <f>0.001*[101]Sheet1!$F$192</f>
        <v>4.7E-2</v>
      </c>
      <c r="P332" s="9">
        <f>0.001*[101]Sheet1!$F$193</f>
        <v>4.7E-2</v>
      </c>
      <c r="Q332" s="9">
        <f>0.001*[101]Sheet1!$F$194</f>
        <v>4.7E-2</v>
      </c>
      <c r="R332" s="9">
        <f>0.001*[101]Sheet1!$F$195</f>
        <v>4.7E-2</v>
      </c>
      <c r="S332" s="9">
        <f>0.001*[101]Sheet1!$F$196</f>
        <v>4.7E-2</v>
      </c>
      <c r="T332" s="9">
        <f>0.001*[101]Sheet1!$F$197</f>
        <v>4.7E-2</v>
      </c>
      <c r="U332" s="9">
        <f>0.001*[101]Sheet1!$F$198</f>
        <v>4.7E-2</v>
      </c>
      <c r="V332" s="9">
        <f>0.001*[101]Sheet1!$F$199</f>
        <v>4.8000000000000001E-2</v>
      </c>
      <c r="W332" s="9">
        <f>0.001*[101]Sheet1!$F$200</f>
        <v>4.8000000000000001E-2</v>
      </c>
      <c r="X332" s="9">
        <f>0.001*[101]Sheet1!$F$201</f>
        <v>4.8000000000000001E-2</v>
      </c>
      <c r="Y332" s="9">
        <f>0.001*[101]Sheet1!$F$202</f>
        <v>4.8000000000000001E-2</v>
      </c>
      <c r="Z332" s="44">
        <f>0.001*[101]Sheet1!$F$203</f>
        <v>4.8000000000000001E-2</v>
      </c>
      <c r="AA332" s="35">
        <f t="shared" si="51"/>
        <v>4.8000000000000001E-2</v>
      </c>
      <c r="AB332" s="10">
        <f t="shared" si="52"/>
        <v>4.7E-2</v>
      </c>
      <c r="AC332" s="14">
        <f t="shared" si="53"/>
        <v>4.7541666666666683E-2</v>
      </c>
    </row>
    <row r="333" spans="2:29" ht="15" customHeight="1">
      <c r="B333" s="26">
        <v>9</v>
      </c>
      <c r="C333" s="43">
        <f>0.001*[101]Sheet1!$F$204</f>
        <v>4.9000000000000002E-2</v>
      </c>
      <c r="D333" s="9">
        <f>0.001*[101]Sheet1!$F$205</f>
        <v>4.9000000000000002E-2</v>
      </c>
      <c r="E333" s="9">
        <f>0.001*[101]Sheet1!$F$206</f>
        <v>4.9000000000000002E-2</v>
      </c>
      <c r="F333" s="9">
        <f>0.001*[101]Sheet1!$F$207</f>
        <v>5.1000000000000004E-2</v>
      </c>
      <c r="G333" s="9">
        <f>0.001*[101]Sheet1!$F$208</f>
        <v>5.1000000000000004E-2</v>
      </c>
      <c r="H333" s="9">
        <f>0.001*[101]Sheet1!$F$209</f>
        <v>5.1000000000000004E-2</v>
      </c>
      <c r="I333" s="9">
        <f>0.001*[101]Sheet1!$F$210</f>
        <v>5.1000000000000004E-2</v>
      </c>
      <c r="J333" s="9">
        <f>0.001*[101]Sheet1!$F$211</f>
        <v>5.2000000000000005E-2</v>
      </c>
      <c r="K333" s="9">
        <f>0.001*[101]Sheet1!$F$212</f>
        <v>5.2000000000000005E-2</v>
      </c>
      <c r="L333" s="9">
        <f>0.001*[101]Sheet1!$F$213</f>
        <v>0.05</v>
      </c>
      <c r="M333" s="9">
        <f>0.001*[101]Sheet1!$F$214</f>
        <v>0.05</v>
      </c>
      <c r="N333" s="9">
        <f>0.001*[101]Sheet1!$F$215</f>
        <v>4.9000000000000002E-2</v>
      </c>
      <c r="O333" s="9">
        <f>0.001*[101]Sheet1!$F$216</f>
        <v>4.9000000000000002E-2</v>
      </c>
      <c r="P333" s="9">
        <f>0.001*[101]Sheet1!$F$217</f>
        <v>4.8000000000000001E-2</v>
      </c>
      <c r="Q333" s="9">
        <f>0.001*[101]Sheet1!$F$218</f>
        <v>4.7E-2</v>
      </c>
      <c r="R333" s="9">
        <f>0.001*[101]Sheet1!$F$219</f>
        <v>4.7E-2</v>
      </c>
      <c r="S333" s="9">
        <f>0.001*[101]Sheet1!$F$220</f>
        <v>4.8000000000000001E-2</v>
      </c>
      <c r="T333" s="9">
        <f>0.001*[101]Sheet1!$F$221</f>
        <v>4.9000000000000002E-2</v>
      </c>
      <c r="U333" s="9">
        <f>0.001*[101]Sheet1!$F$222</f>
        <v>0.05</v>
      </c>
      <c r="V333" s="9">
        <f>0.001*[101]Sheet1!$F$223</f>
        <v>5.1000000000000004E-2</v>
      </c>
      <c r="W333" s="9">
        <f>0.001*[101]Sheet1!$F$224</f>
        <v>0.05</v>
      </c>
      <c r="X333" s="9">
        <f>0.001*[101]Sheet1!$F$225</f>
        <v>4.9000000000000002E-2</v>
      </c>
      <c r="Y333" s="9">
        <f>0.001*[101]Sheet1!$F$226</f>
        <v>4.9000000000000002E-2</v>
      </c>
      <c r="Z333" s="44">
        <f>0.001*[101]Sheet1!$F$227</f>
        <v>4.8000000000000001E-2</v>
      </c>
      <c r="AA333" s="35">
        <f t="shared" si="51"/>
        <v>5.2000000000000005E-2</v>
      </c>
      <c r="AB333" s="10">
        <f t="shared" si="52"/>
        <v>4.7E-2</v>
      </c>
      <c r="AC333" s="14">
        <f t="shared" si="53"/>
        <v>4.9541666666666678E-2</v>
      </c>
    </row>
    <row r="334" spans="2:29" ht="15" customHeight="1">
      <c r="B334" s="28">
        <v>10</v>
      </c>
      <c r="C334" s="47">
        <f>0.001*[101]Sheet1!$F$228</f>
        <v>4.8000000000000001E-2</v>
      </c>
      <c r="D334" s="20">
        <f>0.001*[101]Sheet1!$F$229</f>
        <v>4.7E-2</v>
      </c>
      <c r="E334" s="20">
        <f>0.001*[101]Sheet1!$F$230</f>
        <v>4.7E-2</v>
      </c>
      <c r="F334" s="20">
        <f>0.001*[101]Sheet1!$F$231</f>
        <v>4.8000000000000001E-2</v>
      </c>
      <c r="G334" s="20">
        <f>0.001*[101]Sheet1!$F$232</f>
        <v>4.8000000000000001E-2</v>
      </c>
      <c r="H334" s="20">
        <f>0.001*[101]Sheet1!$F$233</f>
        <v>4.8000000000000001E-2</v>
      </c>
      <c r="I334" s="20">
        <f>0.001*[101]Sheet1!$F$234</f>
        <v>4.8000000000000001E-2</v>
      </c>
      <c r="J334" s="20">
        <f>0.001*[101]Sheet1!$F$235</f>
        <v>4.8000000000000001E-2</v>
      </c>
      <c r="K334" s="20">
        <f>0.001*[101]Sheet1!$F$236</f>
        <v>4.7E-2</v>
      </c>
      <c r="L334" s="20">
        <f>0.001*[101]Sheet1!$F$237</f>
        <v>4.7E-2</v>
      </c>
      <c r="M334" s="20">
        <f>0.001*[101]Sheet1!$F$238</f>
        <v>4.7E-2</v>
      </c>
      <c r="N334" s="20">
        <f>0.001*[101]Sheet1!$F$239</f>
        <v>4.7E-2</v>
      </c>
      <c r="O334" s="20">
        <f>0.001*[101]Sheet1!$F$240</f>
        <v>4.7E-2</v>
      </c>
      <c r="P334" s="20">
        <f>0.001*[101]Sheet1!$F$241</f>
        <v>4.7E-2</v>
      </c>
      <c r="Q334" s="20">
        <f>0.001*[101]Sheet1!$F$242</f>
        <v>4.8000000000000001E-2</v>
      </c>
      <c r="R334" s="20">
        <f>0.001*[101]Sheet1!$F$243</f>
        <v>0.05</v>
      </c>
      <c r="S334" s="20">
        <f>0.001*[101]Sheet1!$F$244</f>
        <v>5.1000000000000004E-2</v>
      </c>
      <c r="T334" s="20">
        <f>0.001*[101]Sheet1!$F$245</f>
        <v>4.9000000000000002E-2</v>
      </c>
      <c r="U334" s="20">
        <f>0.001*[101]Sheet1!$F$246</f>
        <v>4.8000000000000001E-2</v>
      </c>
      <c r="V334" s="20">
        <f>0.001*[101]Sheet1!$F$247</f>
        <v>4.8000000000000001E-2</v>
      </c>
      <c r="W334" s="20">
        <f>0.001*[101]Sheet1!$F$248</f>
        <v>4.7E-2</v>
      </c>
      <c r="X334" s="20">
        <f>0.001*[101]Sheet1!$F$249</f>
        <v>4.8000000000000001E-2</v>
      </c>
      <c r="Y334" s="20">
        <f>0.001*[101]Sheet1!$F$250</f>
        <v>4.8000000000000001E-2</v>
      </c>
      <c r="Z334" s="48">
        <f>0.001*[101]Sheet1!$F$251</f>
        <v>4.8000000000000001E-2</v>
      </c>
      <c r="AA334" s="37">
        <f t="shared" si="51"/>
        <v>5.1000000000000004E-2</v>
      </c>
      <c r="AB334" s="21">
        <f t="shared" si="52"/>
        <v>4.7E-2</v>
      </c>
      <c r="AC334" s="22">
        <f t="shared" si="53"/>
        <v>4.7875000000000022E-2</v>
      </c>
    </row>
    <row r="335" spans="2:29" ht="15" customHeight="1">
      <c r="B335" s="26">
        <v>11</v>
      </c>
      <c r="C335" s="43">
        <f>0.001*[101]Sheet1!$F$252</f>
        <v>4.8000000000000001E-2</v>
      </c>
      <c r="D335" s="9">
        <f>0.001*[101]Sheet1!$F$253</f>
        <v>4.8000000000000001E-2</v>
      </c>
      <c r="E335" s="9">
        <f>0.001*[101]Sheet1!$F$254</f>
        <v>4.8000000000000001E-2</v>
      </c>
      <c r="F335" s="9">
        <f>0.001*[101]Sheet1!$F$255</f>
        <v>4.7E-2</v>
      </c>
      <c r="G335" s="9">
        <f>0.001*[101]Sheet1!$F$256</f>
        <v>4.7E-2</v>
      </c>
      <c r="H335" s="9">
        <f>0.001*[101]Sheet1!$F$257</f>
        <v>4.7E-2</v>
      </c>
      <c r="I335" s="9">
        <f>0.001*[101]Sheet1!$F$258</f>
        <v>4.7E-2</v>
      </c>
      <c r="J335" s="9">
        <f>0.001*[101]Sheet1!$F$259</f>
        <v>4.7E-2</v>
      </c>
      <c r="K335" s="9">
        <f>0.001*[101]Sheet1!$F$260</f>
        <v>4.7E-2</v>
      </c>
      <c r="L335" s="9">
        <f>0.001*[101]Sheet1!$F$261</f>
        <v>4.7E-2</v>
      </c>
      <c r="M335" s="9">
        <f>0.001*[101]Sheet1!$F$262</f>
        <v>4.7E-2</v>
      </c>
      <c r="N335" s="9">
        <f>0.001*[101]Sheet1!$F$263</f>
        <v>4.7E-2</v>
      </c>
      <c r="O335" s="9">
        <f>0.001*[101]Sheet1!$F$264</f>
        <v>4.7E-2</v>
      </c>
      <c r="P335" s="9">
        <f>0.001*[101]Sheet1!$F$265</f>
        <v>4.7E-2</v>
      </c>
      <c r="Q335" s="9">
        <f>0.001*[101]Sheet1!$F$266</f>
        <v>4.7E-2</v>
      </c>
      <c r="R335" s="9">
        <f>0.001*[101]Sheet1!$F$267</f>
        <v>4.7E-2</v>
      </c>
      <c r="S335" s="9">
        <f>0.001*[101]Sheet1!$F$268</f>
        <v>4.8000000000000001E-2</v>
      </c>
      <c r="T335" s="9">
        <f>0.001*[101]Sheet1!$F$269</f>
        <v>4.8000000000000001E-2</v>
      </c>
      <c r="U335" s="9">
        <f>0.001*[101]Sheet1!$F$270</f>
        <v>4.7E-2</v>
      </c>
      <c r="V335" s="9">
        <f>0.001*[101]Sheet1!$F$271</f>
        <v>4.8000000000000001E-2</v>
      </c>
      <c r="W335" s="9">
        <f>0.001*[101]Sheet1!$F$272</f>
        <v>4.8000000000000001E-2</v>
      </c>
      <c r="X335" s="9">
        <f>0.001*[101]Sheet1!$F$273</f>
        <v>4.7E-2</v>
      </c>
      <c r="Y335" s="9">
        <f>0.001*[101]Sheet1!$F$274</f>
        <v>4.7E-2</v>
      </c>
      <c r="Z335" s="44">
        <f>0.001*[101]Sheet1!$F$275</f>
        <v>4.7E-2</v>
      </c>
      <c r="AA335" s="35">
        <f t="shared" si="51"/>
        <v>4.8000000000000001E-2</v>
      </c>
      <c r="AB335" s="10">
        <f t="shared" si="52"/>
        <v>4.7E-2</v>
      </c>
      <c r="AC335" s="14">
        <f t="shared" si="53"/>
        <v>4.7291666666666676E-2</v>
      </c>
    </row>
    <row r="336" spans="2:29" ht="15" customHeight="1">
      <c r="B336" s="26">
        <v>12</v>
      </c>
      <c r="C336" s="43">
        <f>0.001*[101]Sheet1!$F$276</f>
        <v>4.7E-2</v>
      </c>
      <c r="D336" s="9">
        <f>0.001*[101]Sheet1!$F$277</f>
        <v>4.7E-2</v>
      </c>
      <c r="E336" s="9">
        <f>0.001*[101]Sheet1!$F$278</f>
        <v>4.7E-2</v>
      </c>
      <c r="F336" s="9">
        <f>0.001*[101]Sheet1!$F$279</f>
        <v>4.7E-2</v>
      </c>
      <c r="G336" s="9">
        <f>0.001*[101]Sheet1!$F$280</f>
        <v>4.7E-2</v>
      </c>
      <c r="H336" s="9">
        <f>0.001*[101]Sheet1!$F$281</f>
        <v>4.7E-2</v>
      </c>
      <c r="I336" s="9">
        <f>0.001*[101]Sheet1!$F$282</f>
        <v>4.9000000000000002E-2</v>
      </c>
      <c r="J336" s="9">
        <f>0.001*[101]Sheet1!$F$283</f>
        <v>4.9000000000000002E-2</v>
      </c>
      <c r="K336" s="9">
        <f>0.001*[101]Sheet1!$F$284</f>
        <v>4.8000000000000001E-2</v>
      </c>
      <c r="L336" s="9">
        <f>0.001*[101]Sheet1!$F$285</f>
        <v>4.7E-2</v>
      </c>
      <c r="M336" s="9">
        <f>0.001*[101]Sheet1!$F$286</f>
        <v>4.7E-2</v>
      </c>
      <c r="N336" s="9">
        <f>0.001*[101]Sheet1!$F$287</f>
        <v>4.7E-2</v>
      </c>
      <c r="O336" s="9">
        <f>0.001*[101]Sheet1!$F$288</f>
        <v>4.7E-2</v>
      </c>
      <c r="P336" s="9">
        <f>0.001*[101]Sheet1!$F$289</f>
        <v>4.7E-2</v>
      </c>
      <c r="Q336" s="9">
        <f>0.001*[101]Sheet1!$F$290</f>
        <v>4.8000000000000001E-2</v>
      </c>
      <c r="R336" s="9">
        <f>0.001*[101]Sheet1!$F$291</f>
        <v>4.7E-2</v>
      </c>
      <c r="S336" s="9">
        <f>0.001*[101]Sheet1!$F$292</f>
        <v>4.7E-2</v>
      </c>
      <c r="T336" s="9">
        <f>0.001*[101]Sheet1!$F$293</f>
        <v>4.7E-2</v>
      </c>
      <c r="U336" s="9">
        <f>0.001*[101]Sheet1!$F$294</f>
        <v>4.7E-2</v>
      </c>
      <c r="V336" s="9">
        <f>0.001*[101]Sheet1!$F$295</f>
        <v>4.7E-2</v>
      </c>
      <c r="W336" s="9">
        <f>0.001*[101]Sheet1!$F$296</f>
        <v>4.7E-2</v>
      </c>
      <c r="X336" s="9">
        <f>0.001*[101]Sheet1!$F$297</f>
        <v>4.8000000000000001E-2</v>
      </c>
      <c r="Y336" s="9">
        <f>0.001*[101]Sheet1!$F$298</f>
        <v>4.9000000000000002E-2</v>
      </c>
      <c r="Z336" s="44">
        <f>0.001*[101]Sheet1!$F$299</f>
        <v>4.8000000000000001E-2</v>
      </c>
      <c r="AA336" s="35">
        <f t="shared" si="51"/>
        <v>4.9000000000000002E-2</v>
      </c>
      <c r="AB336" s="10">
        <f t="shared" si="52"/>
        <v>4.7E-2</v>
      </c>
      <c r="AC336" s="14">
        <f t="shared" si="53"/>
        <v>4.7416666666666683E-2</v>
      </c>
    </row>
    <row r="337" spans="2:29" ht="15" customHeight="1">
      <c r="B337" s="26">
        <v>13</v>
      </c>
      <c r="C337" s="43">
        <f>0.001*[101]Sheet1!$F$300</f>
        <v>4.8000000000000001E-2</v>
      </c>
      <c r="D337" s="9">
        <f>0.001*[101]Sheet1!$F$301</f>
        <v>4.8000000000000001E-2</v>
      </c>
      <c r="E337" s="9">
        <f>0.001*[101]Sheet1!$F$302</f>
        <v>4.8000000000000001E-2</v>
      </c>
      <c r="F337" s="9">
        <f>0.001*[101]Sheet1!$F$303</f>
        <v>0.05</v>
      </c>
      <c r="G337" s="9">
        <f>0.001*[101]Sheet1!$F$304</f>
        <v>0.05</v>
      </c>
      <c r="H337" s="9">
        <f>0.001*[101]Sheet1!$F$305</f>
        <v>5.1000000000000004E-2</v>
      </c>
      <c r="I337" s="9">
        <f>0.001*[101]Sheet1!$F$306</f>
        <v>5.1000000000000004E-2</v>
      </c>
      <c r="J337" s="9">
        <f>0.001*[101]Sheet1!$F$307</f>
        <v>0.05</v>
      </c>
      <c r="K337" s="9">
        <f>0.001*[101]Sheet1!$F$308</f>
        <v>4.8000000000000001E-2</v>
      </c>
      <c r="L337" s="9">
        <f>0.001*[101]Sheet1!$F$309</f>
        <v>4.7E-2</v>
      </c>
      <c r="M337" s="9">
        <f>0.001*[101]Sheet1!$F$310</f>
        <v>4.7E-2</v>
      </c>
      <c r="N337" s="9">
        <f>0.001*[101]Sheet1!$F$311</f>
        <v>4.7E-2</v>
      </c>
      <c r="O337" s="9">
        <f>0.001*[101]Sheet1!$F$312</f>
        <v>4.7E-2</v>
      </c>
      <c r="P337" s="9">
        <f>0.001*[101]Sheet1!$F$313</f>
        <v>4.7E-2</v>
      </c>
      <c r="Q337" s="9">
        <f>0.001*[101]Sheet1!$F$314</f>
        <v>4.7E-2</v>
      </c>
      <c r="R337" s="9">
        <f>0.001*[101]Sheet1!$F$315</f>
        <v>4.7E-2</v>
      </c>
      <c r="S337" s="9">
        <f>0.001*[101]Sheet1!$F$316</f>
        <v>4.7E-2</v>
      </c>
      <c r="T337" s="9">
        <f>0.001*[101]Sheet1!$F$317</f>
        <v>4.7E-2</v>
      </c>
      <c r="U337" s="9">
        <f>0.001*[101]Sheet1!$F$318</f>
        <v>4.7E-2</v>
      </c>
      <c r="V337" s="9">
        <f>0.001*[101]Sheet1!$F$319</f>
        <v>4.7E-2</v>
      </c>
      <c r="W337" s="9">
        <f>0.001*[101]Sheet1!$F$320</f>
        <v>4.7E-2</v>
      </c>
      <c r="X337" s="9">
        <f>0.001*[101]Sheet1!$F$321</f>
        <v>4.7E-2</v>
      </c>
      <c r="Y337" s="9">
        <f>0.001*[101]Sheet1!$F$322</f>
        <v>4.7E-2</v>
      </c>
      <c r="Z337" s="44">
        <f>0.001*[101]Sheet1!$F$323</f>
        <v>4.8000000000000001E-2</v>
      </c>
      <c r="AA337" s="35">
        <f t="shared" si="51"/>
        <v>5.1000000000000004E-2</v>
      </c>
      <c r="AB337" s="10">
        <f t="shared" si="52"/>
        <v>4.7E-2</v>
      </c>
      <c r="AC337" s="14">
        <f t="shared" si="53"/>
        <v>4.791666666666667E-2</v>
      </c>
    </row>
    <row r="338" spans="2:29" ht="15" customHeight="1">
      <c r="B338" s="26">
        <v>14</v>
      </c>
      <c r="C338" s="43">
        <f>0.001*[101]Sheet1!$F$324</f>
        <v>4.8000000000000001E-2</v>
      </c>
      <c r="D338" s="9">
        <f>0.001*[101]Sheet1!$F$325</f>
        <v>4.8000000000000001E-2</v>
      </c>
      <c r="E338" s="9">
        <f>0.001*[101]Sheet1!$F$326</f>
        <v>4.8000000000000001E-2</v>
      </c>
      <c r="F338" s="9">
        <f>0.001*[101]Sheet1!$F$327</f>
        <v>4.9000000000000002E-2</v>
      </c>
      <c r="G338" s="9">
        <f>0.001*[101]Sheet1!$F$328</f>
        <v>4.9000000000000002E-2</v>
      </c>
      <c r="H338" s="9">
        <f>0.001*[101]Sheet1!$F$329</f>
        <v>4.9000000000000002E-2</v>
      </c>
      <c r="I338" s="9">
        <f>0.001*[101]Sheet1!$F$330</f>
        <v>0.05</v>
      </c>
      <c r="J338" s="9">
        <f>0.001*[101]Sheet1!$F$331</f>
        <v>4.9000000000000002E-2</v>
      </c>
      <c r="K338" s="9">
        <f>0.001*[101]Sheet1!$F$332</f>
        <v>4.9000000000000002E-2</v>
      </c>
      <c r="L338" s="9">
        <f>0.001*[101]Sheet1!$F$333</f>
        <v>4.8000000000000001E-2</v>
      </c>
      <c r="M338" s="9">
        <f>0.001*[101]Sheet1!$F$334</f>
        <v>4.8000000000000001E-2</v>
      </c>
      <c r="N338" s="9">
        <f>0.001*[101]Sheet1!$F$335</f>
        <v>4.8000000000000001E-2</v>
      </c>
      <c r="O338" s="9">
        <f>0.001*[101]Sheet1!$F$336</f>
        <v>4.8000000000000001E-2</v>
      </c>
      <c r="P338" s="9">
        <f>0.001*[101]Sheet1!$F$337</f>
        <v>4.8000000000000001E-2</v>
      </c>
      <c r="Q338" s="9">
        <f>0.001*[101]Sheet1!$F$338</f>
        <v>4.8000000000000001E-2</v>
      </c>
      <c r="R338" s="9">
        <f>0.001*[101]Sheet1!$F$339</f>
        <v>4.8000000000000001E-2</v>
      </c>
      <c r="S338" s="9">
        <f>0.001*[101]Sheet1!$F$340</f>
        <v>4.8000000000000001E-2</v>
      </c>
      <c r="T338" s="9">
        <f>0.001*[101]Sheet1!$F$341</f>
        <v>4.8000000000000001E-2</v>
      </c>
      <c r="U338" s="9">
        <f>0.001*[101]Sheet1!$F$342</f>
        <v>4.8000000000000001E-2</v>
      </c>
      <c r="V338" s="9">
        <f>0.001*[101]Sheet1!$F$343</f>
        <v>4.8000000000000001E-2</v>
      </c>
      <c r="W338" s="9">
        <f>0.001*[101]Sheet1!$F$344</f>
        <v>4.8000000000000001E-2</v>
      </c>
      <c r="X338" s="9">
        <f>0.001*[101]Sheet1!$F$345</f>
        <v>4.8000000000000001E-2</v>
      </c>
      <c r="Y338" s="9">
        <f>0.001*[101]Sheet1!$F$346</f>
        <v>4.8000000000000001E-2</v>
      </c>
      <c r="Z338" s="44">
        <f>0.001*[101]Sheet1!$F$347</f>
        <v>4.8000000000000001E-2</v>
      </c>
      <c r="AA338" s="35">
        <f t="shared" si="51"/>
        <v>0.05</v>
      </c>
      <c r="AB338" s="10">
        <f t="shared" si="52"/>
        <v>4.8000000000000001E-2</v>
      </c>
      <c r="AC338" s="14">
        <f t="shared" si="53"/>
        <v>4.8291666666666684E-2</v>
      </c>
    </row>
    <row r="339" spans="2:29" ht="15" customHeight="1">
      <c r="B339" s="26">
        <v>15</v>
      </c>
      <c r="C339" s="43">
        <f>0.001*[101]Sheet1!$F$348</f>
        <v>4.8000000000000001E-2</v>
      </c>
      <c r="D339" s="9">
        <f>0.001*[101]Sheet1!$F$349</f>
        <v>4.8000000000000001E-2</v>
      </c>
      <c r="E339" s="9">
        <f>0.001*[101]Sheet1!$F$350</f>
        <v>4.8000000000000001E-2</v>
      </c>
      <c r="F339" s="9">
        <f>0.001*[101]Sheet1!$F$351</f>
        <v>4.8000000000000001E-2</v>
      </c>
      <c r="G339" s="9">
        <f>0.001*[101]Sheet1!$F$352</f>
        <v>4.8000000000000001E-2</v>
      </c>
      <c r="H339" s="9">
        <f>0.001*[101]Sheet1!$F$353</f>
        <v>4.8000000000000001E-2</v>
      </c>
      <c r="I339" s="9">
        <f>0.001*[101]Sheet1!$F$354</f>
        <v>5.3999999999999999E-2</v>
      </c>
      <c r="J339" s="9">
        <f>0.001*[101]Sheet1!$F$355</f>
        <v>6.4000000000000001E-2</v>
      </c>
      <c r="K339" s="9">
        <f>0.001*[101]Sheet1!$F$356</f>
        <v>0.06</v>
      </c>
      <c r="L339" s="9">
        <f>0.001*[101]Sheet1!$F$357</f>
        <v>5.1000000000000004E-2</v>
      </c>
      <c r="M339" s="9">
        <f>0.001*[101]Sheet1!$F$358</f>
        <v>4.8000000000000001E-2</v>
      </c>
      <c r="N339" s="9">
        <f>0.001*[101]Sheet1!$F$359</f>
        <v>4.7E-2</v>
      </c>
      <c r="O339" s="9">
        <f>0.001*[101]Sheet1!$F$360</f>
        <v>4.5999999999999999E-2</v>
      </c>
      <c r="P339" s="9">
        <f>0.001*[101]Sheet1!$F$361</f>
        <v>4.5999999999999999E-2</v>
      </c>
      <c r="Q339" s="9">
        <f>0.001*[101]Sheet1!$F$362</f>
        <v>4.7E-2</v>
      </c>
      <c r="R339" s="9">
        <f>0.001*[101]Sheet1!$F$363</f>
        <v>4.7E-2</v>
      </c>
      <c r="S339" s="9">
        <f>0.001*[101]Sheet1!$F$364</f>
        <v>4.7E-2</v>
      </c>
      <c r="T339" s="9">
        <f>0.001*[101]Sheet1!$F$365</f>
        <v>4.7E-2</v>
      </c>
      <c r="U339" s="9">
        <f>0.001*[101]Sheet1!$F$366</f>
        <v>4.7E-2</v>
      </c>
      <c r="V339" s="9">
        <f>0.001*[101]Sheet1!$F$367</f>
        <v>4.5999999999999999E-2</v>
      </c>
      <c r="W339" s="9">
        <f>0.001*[101]Sheet1!$F$368</f>
        <v>4.5999999999999999E-2</v>
      </c>
      <c r="X339" s="9">
        <f>0.001*[101]Sheet1!$F$369</f>
        <v>4.5999999999999999E-2</v>
      </c>
      <c r="Y339" s="9">
        <f>0.001*[101]Sheet1!$F$370</f>
        <v>4.7E-2</v>
      </c>
      <c r="Z339" s="44">
        <f>0.001*[101]Sheet1!$F$371</f>
        <v>4.5999999999999999E-2</v>
      </c>
      <c r="AA339" s="35">
        <f t="shared" si="51"/>
        <v>6.4000000000000001E-2</v>
      </c>
      <c r="AB339" s="10">
        <f t="shared" si="52"/>
        <v>4.5999999999999999E-2</v>
      </c>
      <c r="AC339" s="14">
        <f t="shared" si="53"/>
        <v>4.8750000000000016E-2</v>
      </c>
    </row>
    <row r="340" spans="2:29" ht="15" customHeight="1">
      <c r="B340" s="27">
        <v>16</v>
      </c>
      <c r="C340" s="45">
        <f>0.001*[101]Sheet1!$F$372</f>
        <v>4.5999999999999999E-2</v>
      </c>
      <c r="D340" s="17">
        <f>0.001*[101]Sheet1!$F$373</f>
        <v>4.5999999999999999E-2</v>
      </c>
      <c r="E340" s="17">
        <f>0.001*[101]Sheet1!$F$374</f>
        <v>4.5999999999999999E-2</v>
      </c>
      <c r="F340" s="17">
        <f>0.001*[101]Sheet1!$F$375</f>
        <v>4.5999999999999999E-2</v>
      </c>
      <c r="G340" s="17">
        <f>0.001*[101]Sheet1!$F$376</f>
        <v>4.7E-2</v>
      </c>
      <c r="H340" s="17">
        <f>0.001*[101]Sheet1!$F$377</f>
        <v>4.7E-2</v>
      </c>
      <c r="I340" s="17">
        <f>0.001*[101]Sheet1!$F$378</f>
        <v>4.5999999999999999E-2</v>
      </c>
      <c r="J340" s="17">
        <f>0.001*[101]Sheet1!$F$379</f>
        <v>4.5999999999999999E-2</v>
      </c>
      <c r="K340" s="17">
        <f>0.001*[101]Sheet1!$F$380</f>
        <v>4.5999999999999999E-2</v>
      </c>
      <c r="L340" s="17">
        <f>0.001*[101]Sheet1!$F$381</f>
        <v>4.7E-2</v>
      </c>
      <c r="M340" s="17">
        <f>0.001*[101]Sheet1!$F$382</f>
        <v>4.9000000000000002E-2</v>
      </c>
      <c r="N340" s="17">
        <f>0.001*[101]Sheet1!$F$383</f>
        <v>5.1000000000000004E-2</v>
      </c>
      <c r="O340" s="17">
        <f>0.001*[101]Sheet1!$F$384</f>
        <v>4.9000000000000002E-2</v>
      </c>
      <c r="P340" s="17">
        <f>0.001*[101]Sheet1!$F$385</f>
        <v>4.5999999999999999E-2</v>
      </c>
      <c r="Q340" s="17">
        <f>0.001*[101]Sheet1!$F$386</f>
        <v>4.4999999999999998E-2</v>
      </c>
      <c r="R340" s="17">
        <f>0.001*[101]Sheet1!$F$387</f>
        <v>4.4999999999999998E-2</v>
      </c>
      <c r="S340" s="17">
        <f>0.001*[101]Sheet1!$F$388</f>
        <v>4.4999999999999998E-2</v>
      </c>
      <c r="T340" s="17">
        <f>0.001*[101]Sheet1!$F$389</f>
        <v>4.4999999999999998E-2</v>
      </c>
      <c r="U340" s="17">
        <f>0.001*[101]Sheet1!$F$390</f>
        <v>4.4999999999999998E-2</v>
      </c>
      <c r="V340" s="17">
        <f>0.001*[101]Sheet1!$F$391</f>
        <v>4.4999999999999998E-2</v>
      </c>
      <c r="W340" s="17">
        <f>0.001*[101]Sheet1!$F$392</f>
        <v>4.4999999999999998E-2</v>
      </c>
      <c r="X340" s="17">
        <f>0.001*[101]Sheet1!$F$393</f>
        <v>4.4999999999999998E-2</v>
      </c>
      <c r="Y340" s="17">
        <f>0.001*[101]Sheet1!$F$394</f>
        <v>4.4999999999999998E-2</v>
      </c>
      <c r="Z340" s="46">
        <f>0.001*[101]Sheet1!$F$395</f>
        <v>4.4999999999999998E-2</v>
      </c>
      <c r="AA340" s="36">
        <f t="shared" si="51"/>
        <v>5.1000000000000004E-2</v>
      </c>
      <c r="AB340" s="18">
        <f t="shared" si="52"/>
        <v>4.4999999999999998E-2</v>
      </c>
      <c r="AC340" s="19">
        <f t="shared" si="53"/>
        <v>4.6166666666666668E-2</v>
      </c>
    </row>
    <row r="341" spans="2:29" ht="15" customHeight="1">
      <c r="B341" s="26">
        <v>17</v>
      </c>
      <c r="C341" s="43">
        <f>0.001*[101]Sheet1!$F$396</f>
        <v>4.4999999999999998E-2</v>
      </c>
      <c r="D341" s="9">
        <f>0.001*[101]Sheet1!$F$397</f>
        <v>4.5999999999999999E-2</v>
      </c>
      <c r="E341" s="9">
        <f>0.001*[101]Sheet1!$F$398</f>
        <v>4.7E-2</v>
      </c>
      <c r="F341" s="9">
        <f>0.001*[101]Sheet1!$F$399</f>
        <v>4.5999999999999999E-2</v>
      </c>
      <c r="G341" s="9">
        <f>0.001*[101]Sheet1!$F$400</f>
        <v>4.3999999999999997E-2</v>
      </c>
      <c r="H341" s="9">
        <f>0.001*[101]Sheet1!$F$401</f>
        <v>4.3999999999999997E-2</v>
      </c>
      <c r="I341" s="9">
        <f>0.001*[101]Sheet1!$F$402</f>
        <v>4.3999999999999997E-2</v>
      </c>
      <c r="J341" s="9">
        <f>0.001*[101]Sheet1!$F$403</f>
        <v>4.3999999999999997E-2</v>
      </c>
      <c r="K341" s="9">
        <f>0.001*[101]Sheet1!$F$404</f>
        <v>4.3999999999999997E-2</v>
      </c>
      <c r="L341" s="9">
        <f>0.001*[101]Sheet1!$F$405</f>
        <v>4.3999999999999997E-2</v>
      </c>
      <c r="M341" s="9">
        <f>0.001*[101]Sheet1!$F$406</f>
        <v>4.3999999999999997E-2</v>
      </c>
      <c r="N341" s="9">
        <f>0.001*[101]Sheet1!$F$407</f>
        <v>4.3999999999999997E-2</v>
      </c>
      <c r="O341" s="9">
        <f>0.001*[101]Sheet1!$F$408</f>
        <v>4.3999999999999997E-2</v>
      </c>
      <c r="P341" s="9">
        <f>0.001*[101]Sheet1!$F$409</f>
        <v>4.3999999999999997E-2</v>
      </c>
      <c r="Q341" s="9">
        <f>0.001*[101]Sheet1!$F$400</f>
        <v>4.3999999999999997E-2</v>
      </c>
      <c r="R341" s="9">
        <f>0.001*[101]Sheet1!$F$411</f>
        <v>4.3999999999999997E-2</v>
      </c>
      <c r="S341" s="9">
        <f>0.001*[101]Sheet1!$F$412</f>
        <v>4.3999999999999997E-2</v>
      </c>
      <c r="T341" s="9">
        <f>0.001*[101]Sheet1!$F$413</f>
        <v>4.3999999999999997E-2</v>
      </c>
      <c r="U341" s="9">
        <f>0.001*[101]Sheet1!$F$414</f>
        <v>4.3999999999999997E-2</v>
      </c>
      <c r="V341" s="9">
        <f>0.001*[101]Sheet1!$F$415</f>
        <v>4.4999999999999998E-2</v>
      </c>
      <c r="W341" s="9">
        <f>0.001*[101]Sheet1!$F$416</f>
        <v>4.4999999999999998E-2</v>
      </c>
      <c r="X341" s="9">
        <f>0.001*[101]Sheet1!$F$417</f>
        <v>4.4999999999999998E-2</v>
      </c>
      <c r="Y341" s="9">
        <f>0.001*[101]Sheet1!$F$418</f>
        <v>4.4999999999999998E-2</v>
      </c>
      <c r="Z341" s="44">
        <f>0.001*[101]Sheet1!$F$419</f>
        <v>4.4999999999999998E-2</v>
      </c>
      <c r="AA341" s="35">
        <f t="shared" si="51"/>
        <v>4.7E-2</v>
      </c>
      <c r="AB341" s="10">
        <f t="shared" si="52"/>
        <v>4.3999999999999997E-2</v>
      </c>
      <c r="AC341" s="14">
        <f t="shared" si="53"/>
        <v>4.4541666666666674E-2</v>
      </c>
    </row>
    <row r="342" spans="2:29" ht="15" customHeight="1">
      <c r="B342" s="26">
        <v>18</v>
      </c>
      <c r="C342" s="43">
        <f>0.001*[101]Sheet1!$F$420</f>
        <v>4.4999999999999998E-2</v>
      </c>
      <c r="D342" s="9">
        <f>0.001*[101]Sheet1!$F$421</f>
        <v>4.5999999999999999E-2</v>
      </c>
      <c r="E342" s="9">
        <f>0.001*[101]Sheet1!$F$422</f>
        <v>4.5999999999999999E-2</v>
      </c>
      <c r="F342" s="9">
        <f>0.001*[101]Sheet1!$F$423</f>
        <v>4.5999999999999999E-2</v>
      </c>
      <c r="G342" s="9">
        <f>0.001*[101]Sheet1!$F$424</f>
        <v>4.5999999999999999E-2</v>
      </c>
      <c r="H342" s="9">
        <f>0.001*[101]Sheet1!$F$425</f>
        <v>4.5999999999999999E-2</v>
      </c>
      <c r="I342" s="9">
        <f>0.001*[101]Sheet1!$F$426</f>
        <v>4.5999999999999999E-2</v>
      </c>
      <c r="J342" s="9">
        <f>0.001*[101]Sheet1!$F$427</f>
        <v>4.7E-2</v>
      </c>
      <c r="K342" s="9">
        <f>0.001*[101]Sheet1!$F$428</f>
        <v>4.7E-2</v>
      </c>
      <c r="L342" s="9">
        <f>0.001*[101]Sheet1!$F$429</f>
        <v>4.5999999999999999E-2</v>
      </c>
      <c r="M342" s="9">
        <f>0.001*[101]Sheet1!$F$430</f>
        <v>4.4999999999999998E-2</v>
      </c>
      <c r="N342" s="9">
        <f>0.001*[101]Sheet1!$F$431</f>
        <v>4.3999999999999997E-2</v>
      </c>
      <c r="O342" s="9">
        <f>0.001*[101]Sheet1!$F$432</f>
        <v>4.3999999999999997E-2</v>
      </c>
      <c r="P342" s="9">
        <f>0.001*[101]Sheet1!$F$433</f>
        <v>4.3999999999999997E-2</v>
      </c>
      <c r="Q342" s="9">
        <f>0.001*[101]Sheet1!$F$434</f>
        <v>4.3999999999999997E-2</v>
      </c>
      <c r="R342" s="9">
        <f>0.001*[101]Sheet1!$F$435</f>
        <v>4.3999999999999997E-2</v>
      </c>
      <c r="S342" s="9">
        <f>0.001*[101]Sheet1!$F$436</f>
        <v>4.3999999999999997E-2</v>
      </c>
      <c r="T342" s="9">
        <f>0.001*[101]Sheet1!$F$437</f>
        <v>4.3999999999999997E-2</v>
      </c>
      <c r="U342" s="9">
        <f>0.001*[101]Sheet1!$F$438</f>
        <v>4.4999999999999998E-2</v>
      </c>
      <c r="V342" s="9">
        <f>0.001*[101]Sheet1!$F$439</f>
        <v>4.4999999999999998E-2</v>
      </c>
      <c r="W342" s="9">
        <f>0.001*[101]Sheet1!$F$440</f>
        <v>4.4999999999999998E-2</v>
      </c>
      <c r="X342" s="9">
        <f>0.001*[101]Sheet1!$F$441</f>
        <v>4.5999999999999999E-2</v>
      </c>
      <c r="Y342" s="9">
        <f>0.001*[101]Sheet1!$F$442</f>
        <v>4.5999999999999999E-2</v>
      </c>
      <c r="Z342" s="44">
        <f>0.001*[101]Sheet1!$F$443</f>
        <v>4.4999999999999998E-2</v>
      </c>
      <c r="AA342" s="35">
        <f t="shared" si="51"/>
        <v>4.7E-2</v>
      </c>
      <c r="AB342" s="10">
        <f t="shared" si="52"/>
        <v>4.3999999999999997E-2</v>
      </c>
      <c r="AC342" s="14">
        <f t="shared" si="53"/>
        <v>4.5250000000000012E-2</v>
      </c>
    </row>
    <row r="343" spans="2:29" ht="15" customHeight="1">
      <c r="B343" s="26">
        <v>19</v>
      </c>
      <c r="C343" s="43">
        <f>0.001*[101]Sheet1!$F$444</f>
        <v>4.5999999999999999E-2</v>
      </c>
      <c r="D343" s="9">
        <f>0.001*[101]Sheet1!$F$445</f>
        <v>4.5999999999999999E-2</v>
      </c>
      <c r="E343" s="9">
        <f>0.001*[101]Sheet1!$F$446</f>
        <v>4.7E-2</v>
      </c>
      <c r="F343" s="9">
        <f>0.001*[101]Sheet1!$F$447</f>
        <v>4.7E-2</v>
      </c>
      <c r="G343" s="9">
        <f>0.001*[101]Sheet1!$F$448</f>
        <v>4.5999999999999999E-2</v>
      </c>
      <c r="H343" s="9">
        <f>0.001*[101]Sheet1!$F$449</f>
        <v>4.4999999999999998E-2</v>
      </c>
      <c r="I343" s="9">
        <f>0.001*[101]Sheet1!$F$450</f>
        <v>4.4999999999999998E-2</v>
      </c>
      <c r="J343" s="9">
        <f>0.001*[101]Sheet1!$F$451</f>
        <v>4.4999999999999998E-2</v>
      </c>
      <c r="K343" s="9">
        <f>0.001*[101]Sheet1!$F$452</f>
        <v>4.3999999999999997E-2</v>
      </c>
      <c r="L343" s="9">
        <f>0.001*[101]Sheet1!$F$453</f>
        <v>4.3999999999999997E-2</v>
      </c>
      <c r="M343" s="9">
        <f>0.001*[101]Sheet1!$F$454</f>
        <v>4.3999999999999997E-2</v>
      </c>
      <c r="N343" s="9">
        <f>0.001*[101]Sheet1!$F$455</f>
        <v>4.3999999999999997E-2</v>
      </c>
      <c r="O343" s="9">
        <f>0.001*[101]Sheet1!$F$456</f>
        <v>4.3999999999999997E-2</v>
      </c>
      <c r="P343" s="9">
        <f>0.001*[101]Sheet1!$F$457</f>
        <v>4.3999999999999997E-2</v>
      </c>
      <c r="Q343" s="9">
        <f>0.001*[101]Sheet1!$F$458</f>
        <v>4.3999999999999997E-2</v>
      </c>
      <c r="R343" s="9">
        <f>0.001*[101]Sheet1!$F$459</f>
        <v>4.3999999999999997E-2</v>
      </c>
      <c r="S343" s="9">
        <f>0.001*[101]Sheet1!$F$460</f>
        <v>4.3999999999999997E-2</v>
      </c>
      <c r="T343" s="9">
        <f>0.001*[101]Sheet1!$F$461</f>
        <v>4.3999999999999997E-2</v>
      </c>
      <c r="U343" s="9">
        <f>0.001*[101]Sheet1!$F$462</f>
        <v>4.3999999999999997E-2</v>
      </c>
      <c r="V343" s="9">
        <f>0.001*[101]Sheet1!$F$463</f>
        <v>4.4999999999999998E-2</v>
      </c>
      <c r="W343" s="9">
        <f>0.001*[101]Sheet1!$F$464</f>
        <v>4.3999999999999997E-2</v>
      </c>
      <c r="X343" s="9">
        <f>0.001*[101]Sheet1!$F$465</f>
        <v>4.4999999999999998E-2</v>
      </c>
      <c r="Y343" s="9">
        <f>0.001*[101]Sheet1!$F$466</f>
        <v>4.5999999999999999E-2</v>
      </c>
      <c r="Z343" s="44">
        <f>0.001*[101]Sheet1!$F$467</f>
        <v>4.5999999999999999E-2</v>
      </c>
      <c r="AA343" s="35">
        <f t="shared" si="51"/>
        <v>4.7E-2</v>
      </c>
      <c r="AB343" s="10">
        <f t="shared" si="52"/>
        <v>4.3999999999999997E-2</v>
      </c>
      <c r="AC343" s="14">
        <f t="shared" si="53"/>
        <v>4.4875000000000019E-2</v>
      </c>
    </row>
    <row r="344" spans="2:29" ht="15" customHeight="1">
      <c r="B344" s="28">
        <v>20</v>
      </c>
      <c r="C344" s="47">
        <f>0.001*[101]Sheet1!$F$468</f>
        <v>4.7E-2</v>
      </c>
      <c r="D344" s="20">
        <f>0.001*[101]Sheet1!$F$469</f>
        <v>4.7E-2</v>
      </c>
      <c r="E344" s="20">
        <f>0.001*[101]Sheet1!$F$470</f>
        <v>4.7E-2</v>
      </c>
      <c r="F344" s="20">
        <f>0.001*[101]Sheet1!$F$471</f>
        <v>4.7E-2</v>
      </c>
      <c r="G344" s="20">
        <f>0.001*[101]Sheet1!$F$472</f>
        <v>4.8000000000000001E-2</v>
      </c>
      <c r="H344" s="20">
        <f>0.001*[101]Sheet1!$F$473</f>
        <v>4.8000000000000001E-2</v>
      </c>
      <c r="I344" s="20">
        <f>0.001*[101]Sheet1!$F$474</f>
        <v>4.8000000000000001E-2</v>
      </c>
      <c r="J344" s="20">
        <f>0.001*[101]Sheet1!$F$475</f>
        <v>4.8000000000000001E-2</v>
      </c>
      <c r="K344" s="20">
        <f>0.001*[101]Sheet1!$F$476</f>
        <v>4.8000000000000001E-2</v>
      </c>
      <c r="L344" s="20">
        <f>0.001*[101]Sheet1!$F$477</f>
        <v>4.7E-2</v>
      </c>
      <c r="M344" s="20">
        <f>0.001*[101]Sheet1!$F$478</f>
        <v>4.5999999999999999E-2</v>
      </c>
      <c r="N344" s="20">
        <f>0.001*[101]Sheet1!$F$479</f>
        <v>4.4999999999999998E-2</v>
      </c>
      <c r="O344" s="20">
        <f>0.001*[101]Sheet1!$F$480</f>
        <v>4.4999999999999998E-2</v>
      </c>
      <c r="P344" s="20">
        <f>0.001*[101]Sheet1!$F$481</f>
        <v>4.4999999999999998E-2</v>
      </c>
      <c r="Q344" s="20">
        <f>0.001*[101]Sheet1!$F$482</f>
        <v>4.4999999999999998E-2</v>
      </c>
      <c r="R344" s="20">
        <f>0.001*[101]Sheet1!$F$483</f>
        <v>4.4999999999999998E-2</v>
      </c>
      <c r="S344" s="20">
        <f>0.001*[101]Sheet1!$F$484</f>
        <v>4.4999999999999998E-2</v>
      </c>
      <c r="T344" s="20">
        <f>0.001*[101]Sheet1!$F$485</f>
        <v>4.4999999999999998E-2</v>
      </c>
      <c r="U344" s="20">
        <f>0.001*[101]Sheet1!$F$486</f>
        <v>4.5999999999999999E-2</v>
      </c>
      <c r="V344" s="20">
        <f>0.001*[101]Sheet1!$F$487</f>
        <v>0.05</v>
      </c>
      <c r="W344" s="20">
        <f>0.001*[101]Sheet1!$F$488</f>
        <v>4.8000000000000001E-2</v>
      </c>
      <c r="X344" s="20">
        <f>0.001*[101]Sheet1!$F$489</f>
        <v>4.5999999999999999E-2</v>
      </c>
      <c r="Y344" s="20">
        <f>0.001*[101]Sheet1!$F$490</f>
        <v>4.4999999999999998E-2</v>
      </c>
      <c r="Z344" s="48">
        <f>0.001*[101]Sheet1!$F$491</f>
        <v>4.4999999999999998E-2</v>
      </c>
      <c r="AA344" s="37">
        <f t="shared" si="51"/>
        <v>0.05</v>
      </c>
      <c r="AB344" s="21">
        <f t="shared" si="52"/>
        <v>4.4999999999999998E-2</v>
      </c>
      <c r="AC344" s="22">
        <f t="shared" si="53"/>
        <v>4.6500000000000007E-2</v>
      </c>
    </row>
    <row r="345" spans="2:29" ht="15" customHeight="1">
      <c r="B345" s="26">
        <v>21</v>
      </c>
      <c r="C345" s="43">
        <f>0.001*[101]Sheet1!$F$492</f>
        <v>4.5999999999999999E-2</v>
      </c>
      <c r="D345" s="9">
        <f>0.001*[101]Sheet1!$F$493</f>
        <v>0.05</v>
      </c>
      <c r="E345" s="9">
        <f>0.001*[101]Sheet1!$F$494</f>
        <v>5.1000000000000004E-2</v>
      </c>
      <c r="F345" s="9">
        <f>0.001*[101]Sheet1!$F$495</f>
        <v>5.1000000000000004E-2</v>
      </c>
      <c r="G345" s="9">
        <f>0.001*[101]Sheet1!$F$496</f>
        <v>5.1000000000000004E-2</v>
      </c>
      <c r="H345" s="9">
        <f>0.001*[101]Sheet1!$F$497</f>
        <v>5.2000000000000005E-2</v>
      </c>
      <c r="I345" s="9">
        <f>0.001*[101]Sheet1!$F$498</f>
        <v>5.1000000000000004E-2</v>
      </c>
      <c r="J345" s="9">
        <f>0.001*[101]Sheet1!$F$499</f>
        <v>5.1000000000000004E-2</v>
      </c>
      <c r="K345" s="9">
        <f>0.001*[101]Sheet1!$F$500</f>
        <v>5.1000000000000004E-2</v>
      </c>
      <c r="L345" s="9">
        <f>0.001*[101]Sheet1!$F$501</f>
        <v>4.9000000000000002E-2</v>
      </c>
      <c r="M345" s="9">
        <f>0.001*[101]Sheet1!$F$502</f>
        <v>4.3999999999999997E-2</v>
      </c>
      <c r="N345" s="9">
        <f>0.001*[101]Sheet1!$F$503</f>
        <v>0.04</v>
      </c>
      <c r="O345" s="9">
        <f>0.001*[101]Sheet1!$F$504</f>
        <v>3.9E-2</v>
      </c>
      <c r="P345" s="9">
        <f>0.001*[101]Sheet1!$F$505</f>
        <v>3.7999999999999999E-2</v>
      </c>
      <c r="Q345" s="9">
        <f>0.001*[101]Sheet1!$F$506</f>
        <v>3.7999999999999999E-2</v>
      </c>
      <c r="R345" s="9">
        <f>0.001*[101]Sheet1!$F$507</f>
        <v>3.7999999999999999E-2</v>
      </c>
      <c r="S345" s="9">
        <f>0.001*[101]Sheet1!$F$508</f>
        <v>3.7999999999999999E-2</v>
      </c>
      <c r="T345" s="9">
        <f>0.001*[101]Sheet1!$F$509</f>
        <v>3.7999999999999999E-2</v>
      </c>
      <c r="U345" s="9">
        <f>0.001*[101]Sheet1!$F$510</f>
        <v>3.7999999999999999E-2</v>
      </c>
      <c r="V345" s="9">
        <f>0.001*[101]Sheet1!$F$511</f>
        <v>3.9E-2</v>
      </c>
      <c r="W345" s="9">
        <f>0.001*[101]Sheet1!$F$512</f>
        <v>3.9E-2</v>
      </c>
      <c r="X345" s="9">
        <f>0.001*[101]Sheet1!$F$513</f>
        <v>0.04</v>
      </c>
      <c r="Y345" s="9">
        <f>0.001*[101]Sheet1!$F$514</f>
        <v>0.04</v>
      </c>
      <c r="Z345" s="44">
        <f>0.001*[101]Sheet1!$F$515</f>
        <v>4.1000000000000002E-2</v>
      </c>
      <c r="AA345" s="35">
        <f t="shared" si="51"/>
        <v>5.2000000000000005E-2</v>
      </c>
      <c r="AB345" s="10">
        <f t="shared" si="52"/>
        <v>3.7999999999999999E-2</v>
      </c>
      <c r="AC345" s="14">
        <f t="shared" si="53"/>
        <v>4.3875000000000018E-2</v>
      </c>
    </row>
    <row r="346" spans="2:29" ht="15" customHeight="1">
      <c r="B346" s="26">
        <v>22</v>
      </c>
      <c r="C346" s="43">
        <f>0.001*[101]Sheet1!$F$516</f>
        <v>4.2000000000000003E-2</v>
      </c>
      <c r="D346" s="9">
        <f>0.001*[101]Sheet1!$F$517</f>
        <v>4.1000000000000002E-2</v>
      </c>
      <c r="E346" s="9">
        <f>0.001*[101]Sheet1!$F$518</f>
        <v>4.2000000000000003E-2</v>
      </c>
      <c r="F346" s="9">
        <f>0.001*[101]Sheet1!$F$519</f>
        <v>4.1000000000000002E-2</v>
      </c>
      <c r="G346" s="9">
        <f>0.001*[101]Sheet1!$F$520</f>
        <v>4.2000000000000003E-2</v>
      </c>
      <c r="H346" s="9">
        <f>0.001*[101]Sheet1!$F$521</f>
        <v>4.2000000000000003E-2</v>
      </c>
      <c r="I346" s="9">
        <f>0.001*[101]Sheet1!$F$522</f>
        <v>4.2000000000000003E-2</v>
      </c>
      <c r="J346" s="9">
        <f>0.001*[101]Sheet1!$F$523</f>
        <v>4.3000000000000003E-2</v>
      </c>
      <c r="K346" s="9">
        <f>0.001*[101]Sheet1!$F$524</f>
        <v>4.3000000000000003E-2</v>
      </c>
      <c r="L346" s="9">
        <f>0.001*[101]Sheet1!$F$525</f>
        <v>4.2000000000000003E-2</v>
      </c>
      <c r="M346" s="9">
        <f>0.001*[101]Sheet1!$F$526</f>
        <v>4.1000000000000002E-2</v>
      </c>
      <c r="N346" s="9">
        <f>0.001*[101]Sheet1!$F$527</f>
        <v>3.9E-2</v>
      </c>
      <c r="O346" s="9">
        <f>0.001*[101]Sheet1!$F$528</f>
        <v>3.9E-2</v>
      </c>
      <c r="P346" s="9">
        <f>0.001*[101]Sheet1!$F$529</f>
        <v>3.7999999999999999E-2</v>
      </c>
      <c r="Q346" s="9">
        <f>0.001*[101]Sheet1!$F$530</f>
        <v>3.7999999999999999E-2</v>
      </c>
      <c r="R346" s="9">
        <f>0.001*[101]Sheet1!$F$531</f>
        <v>3.7999999999999999E-2</v>
      </c>
      <c r="S346" s="9">
        <f>0.001*[101]Sheet1!$F$532</f>
        <v>3.7999999999999999E-2</v>
      </c>
      <c r="T346" s="9">
        <f>0.001*[101]Sheet1!$F$533</f>
        <v>3.7999999999999999E-2</v>
      </c>
      <c r="U346" s="9">
        <f>0.001*[101]Sheet1!$F$534</f>
        <v>3.7999999999999999E-2</v>
      </c>
      <c r="V346" s="9">
        <f>0.001*[101]Sheet1!$F$535</f>
        <v>3.9E-2</v>
      </c>
      <c r="W346" s="9">
        <f>0.001*[101]Sheet1!$F$536</f>
        <v>3.9E-2</v>
      </c>
      <c r="X346" s="9">
        <f>0.001*[101]Sheet1!$F$537</f>
        <v>3.7999999999999999E-2</v>
      </c>
      <c r="Y346" s="9">
        <f>0.001*[101]Sheet1!$F$538</f>
        <v>3.9E-2</v>
      </c>
      <c r="Z346" s="44">
        <f>0.001*[101]Sheet1!$F$539</f>
        <v>3.7999999999999999E-2</v>
      </c>
      <c r="AA346" s="35">
        <f t="shared" si="51"/>
        <v>4.3000000000000003E-2</v>
      </c>
      <c r="AB346" s="10">
        <f t="shared" si="52"/>
        <v>3.7999999999999999E-2</v>
      </c>
      <c r="AC346" s="14">
        <f t="shared" si="53"/>
        <v>4.0000000000000015E-2</v>
      </c>
    </row>
    <row r="347" spans="2:29" ht="15" customHeight="1">
      <c r="B347" s="26">
        <v>23</v>
      </c>
      <c r="C347" s="43">
        <f>0.001*[101]Sheet1!$F$540</f>
        <v>3.9E-2</v>
      </c>
      <c r="D347" s="9">
        <f>0.001*[101]Sheet1!$F$541</f>
        <v>3.9E-2</v>
      </c>
      <c r="E347" s="9">
        <f>0.001*[101]Sheet1!$F$542</f>
        <v>3.9E-2</v>
      </c>
      <c r="F347" s="9">
        <f>0.001*[101]Sheet1!$F$543</f>
        <v>0.04</v>
      </c>
      <c r="G347" s="9">
        <f>0.001*[101]Sheet1!$F$544</f>
        <v>0.04</v>
      </c>
      <c r="H347" s="9">
        <f>0.001*[101]Sheet1!$F$545</f>
        <v>0.04</v>
      </c>
      <c r="I347" s="9">
        <f>0.001*[101]Sheet1!$F$546</f>
        <v>3.9E-2</v>
      </c>
      <c r="J347" s="9">
        <f>0.001*[101]Sheet1!$F$547</f>
        <v>3.9E-2</v>
      </c>
      <c r="K347" s="9">
        <f>0.001*[101]Sheet1!$F$548</f>
        <v>3.9E-2</v>
      </c>
      <c r="L347" s="9">
        <f>0.001*[101]Sheet1!$F$549</f>
        <v>3.9E-2</v>
      </c>
      <c r="M347" s="9">
        <f>0.001*[101]Sheet1!$F$550</f>
        <v>3.9E-2</v>
      </c>
      <c r="N347" s="9">
        <f>0.001*[101]Sheet1!$F$551</f>
        <v>4.1000000000000002E-2</v>
      </c>
      <c r="O347" s="9">
        <f>0.001*[101]Sheet1!$F$552</f>
        <v>4.1000000000000002E-2</v>
      </c>
      <c r="P347" s="9">
        <f>0.001*[101]Sheet1!$F$553</f>
        <v>3.9E-2</v>
      </c>
      <c r="Q347" s="9">
        <f>0.001*[101]Sheet1!$F$554</f>
        <v>3.9E-2</v>
      </c>
      <c r="R347" s="9">
        <f>0.001*[101]Sheet1!$F$555</f>
        <v>3.9E-2</v>
      </c>
      <c r="S347" s="9">
        <f>0.001*[101]Sheet1!$F$556</f>
        <v>3.7999999999999999E-2</v>
      </c>
      <c r="T347" s="9">
        <f>0.001*[101]Sheet1!$F$557</f>
        <v>3.7999999999999999E-2</v>
      </c>
      <c r="U347" s="9">
        <f>0.001*[101]Sheet1!$F$558</f>
        <v>3.7999999999999999E-2</v>
      </c>
      <c r="V347" s="9">
        <f>0.001*[101]Sheet1!$F$559</f>
        <v>3.7999999999999999E-2</v>
      </c>
      <c r="W347" s="9">
        <f>0.001*[101]Sheet1!$F$560</f>
        <v>3.7999999999999999E-2</v>
      </c>
      <c r="X347" s="9">
        <f>0.001*[101]Sheet1!$F$561</f>
        <v>3.9E-2</v>
      </c>
      <c r="Y347" s="9">
        <f>0.001*[101]Sheet1!$F$562</f>
        <v>3.9E-2</v>
      </c>
      <c r="Z347" s="44">
        <f>0.001*[101]Sheet1!$F$563</f>
        <v>3.9E-2</v>
      </c>
      <c r="AA347" s="35">
        <f t="shared" si="51"/>
        <v>4.1000000000000002E-2</v>
      </c>
      <c r="AB347" s="10">
        <f t="shared" si="52"/>
        <v>3.7999999999999999E-2</v>
      </c>
      <c r="AC347" s="14">
        <f t="shared" si="53"/>
        <v>3.9083333333333345E-2</v>
      </c>
    </row>
    <row r="348" spans="2:29" ht="15" customHeight="1">
      <c r="B348" s="26">
        <v>24</v>
      </c>
      <c r="C348" s="43">
        <f>0.001*[101]Sheet1!$F$564</f>
        <v>0.04</v>
      </c>
      <c r="D348" s="9">
        <f>0.001*[101]Sheet1!$F$565</f>
        <v>0.04</v>
      </c>
      <c r="E348" s="9">
        <f>0.001*[101]Sheet1!$F$566</f>
        <v>0.04</v>
      </c>
      <c r="F348" s="9">
        <f>0.001*[101]Sheet1!$F$567</f>
        <v>4.3999999999999997E-2</v>
      </c>
      <c r="G348" s="9">
        <f>0.001*[101]Sheet1!$F$568</f>
        <v>4.4999999999999998E-2</v>
      </c>
      <c r="H348" s="9">
        <f>0.001*[101]Sheet1!$F$569</f>
        <v>4.4999999999999998E-2</v>
      </c>
      <c r="I348" s="9">
        <f>0.001*[101]Sheet1!$F$570</f>
        <v>4.3999999999999997E-2</v>
      </c>
      <c r="J348" s="9">
        <f>0.001*[101]Sheet1!$F$571</f>
        <v>4.1000000000000002E-2</v>
      </c>
      <c r="K348" s="9">
        <f>0.001*[101]Sheet1!$F$572</f>
        <v>3.9E-2</v>
      </c>
      <c r="L348" s="9">
        <f>0.001*[101]Sheet1!$F$573</f>
        <v>3.7999999999999999E-2</v>
      </c>
      <c r="M348" s="9">
        <f>0.001*[101]Sheet1!$F$574</f>
        <v>3.7999999999999999E-2</v>
      </c>
      <c r="N348" s="9">
        <f>0.001*[101]Sheet1!$F$575</f>
        <v>3.9E-2</v>
      </c>
      <c r="O348" s="9">
        <f>0.001*[101]Sheet1!$F$576</f>
        <v>3.7999999999999999E-2</v>
      </c>
      <c r="P348" s="9">
        <f>0.001*[101]Sheet1!$F$577</f>
        <v>3.7999999999999999E-2</v>
      </c>
      <c r="Q348" s="9">
        <f>0.001*[101]Sheet1!$F$578</f>
        <v>3.7999999999999999E-2</v>
      </c>
      <c r="R348" s="9">
        <f>0.001*[101]Sheet1!$F$579</f>
        <v>3.7999999999999999E-2</v>
      </c>
      <c r="S348" s="9">
        <f>0.001*[101]Sheet1!$F$580</f>
        <v>3.7999999999999999E-2</v>
      </c>
      <c r="T348" s="9">
        <f>0.001*[101]Sheet1!$F$581</f>
        <v>3.7999999999999999E-2</v>
      </c>
      <c r="U348" s="9">
        <f>0.001*[101]Sheet1!$F$582</f>
        <v>3.7999999999999999E-2</v>
      </c>
      <c r="V348" s="9">
        <f>0.001*[101]Sheet1!$F$583</f>
        <v>3.7999999999999999E-2</v>
      </c>
      <c r="W348" s="9">
        <f>0.001*[101]Sheet1!$F$584</f>
        <v>3.9E-2</v>
      </c>
      <c r="X348" s="9">
        <f>0.001*[101]Sheet1!$F$585</f>
        <v>3.7999999999999999E-2</v>
      </c>
      <c r="Y348" s="9">
        <f>0.001*[101]Sheet1!$F$586</f>
        <v>3.7999999999999999E-2</v>
      </c>
      <c r="Z348" s="44">
        <f>0.001*[101]Sheet1!$F$587</f>
        <v>3.7999999999999999E-2</v>
      </c>
      <c r="AA348" s="35">
        <f t="shared" si="51"/>
        <v>4.4999999999999998E-2</v>
      </c>
      <c r="AB348" s="10">
        <f t="shared" si="52"/>
        <v>3.7999999999999999E-2</v>
      </c>
      <c r="AC348" s="14">
        <f t="shared" si="53"/>
        <v>3.9583333333333338E-2</v>
      </c>
    </row>
    <row r="349" spans="2:29" ht="15" customHeight="1">
      <c r="B349" s="26">
        <v>25</v>
      </c>
      <c r="C349" s="43">
        <f>0.001*[101]Sheet1!$F$588</f>
        <v>3.9E-2</v>
      </c>
      <c r="D349" s="9">
        <f>0.001*[101]Sheet1!$F$589</f>
        <v>3.9E-2</v>
      </c>
      <c r="E349" s="9">
        <f>0.001*[101]Sheet1!$F$590</f>
        <v>3.9E-2</v>
      </c>
      <c r="F349" s="9">
        <f>0.001*[101]Sheet1!$F$591</f>
        <v>3.9E-2</v>
      </c>
      <c r="G349" s="9">
        <f>0.001*[101]Sheet1!$F$592</f>
        <v>3.9E-2</v>
      </c>
      <c r="H349" s="9">
        <f>0.001*[101]Sheet1!$F$593</f>
        <v>3.9E-2</v>
      </c>
      <c r="I349" s="9">
        <f>0.001*[101]Sheet1!$F$594</f>
        <v>3.9E-2</v>
      </c>
      <c r="J349" s="9">
        <f>0.001*[101]Sheet1!$F$595</f>
        <v>0.04</v>
      </c>
      <c r="K349" s="9">
        <f>0.001*[101]Sheet1!$F$596</f>
        <v>0.04</v>
      </c>
      <c r="L349" s="9">
        <f>0.001*[101]Sheet1!$F$597</f>
        <v>3.9E-2</v>
      </c>
      <c r="M349" s="9">
        <f>0.001*[101]Sheet1!$F$598</f>
        <v>3.7999999999999999E-2</v>
      </c>
      <c r="N349" s="9">
        <f>0.001*[101]Sheet1!$F$599</f>
        <v>3.7999999999999999E-2</v>
      </c>
      <c r="O349" s="9">
        <f>0.001*[101]Sheet1!$F$600</f>
        <v>3.7999999999999999E-2</v>
      </c>
      <c r="P349" s="9">
        <f>0.001*[101]Sheet1!$F$601</f>
        <v>3.7999999999999999E-2</v>
      </c>
      <c r="Q349" s="9">
        <f>0.001*[101]Sheet1!$F$602</f>
        <v>3.7999999999999999E-2</v>
      </c>
      <c r="R349" s="9">
        <f>0.001*[101]Sheet1!$F$603</f>
        <v>3.7999999999999999E-2</v>
      </c>
      <c r="S349" s="9">
        <f>0.001*[101]Sheet1!$F$604</f>
        <v>3.7999999999999999E-2</v>
      </c>
      <c r="T349" s="9">
        <f>0.001*[101]Sheet1!$F$605</f>
        <v>3.7999999999999999E-2</v>
      </c>
      <c r="U349" s="9">
        <f>0.001*[101]Sheet1!$F$606</f>
        <v>3.7999999999999999E-2</v>
      </c>
      <c r="V349" s="9">
        <f>0.001*[101]Sheet1!$F$607</f>
        <v>3.7999999999999999E-2</v>
      </c>
      <c r="W349" s="9">
        <f>0.001*[101]Sheet1!$F$608</f>
        <v>3.7999999999999999E-2</v>
      </c>
      <c r="X349" s="9">
        <f>0.001*[101]Sheet1!$F$609</f>
        <v>3.7999999999999999E-2</v>
      </c>
      <c r="Y349" s="9">
        <f>0.001*[101]Sheet1!$F$610</f>
        <v>3.7999999999999999E-2</v>
      </c>
      <c r="Z349" s="44">
        <f>0.001*[101]Sheet1!$F$611</f>
        <v>3.9E-2</v>
      </c>
      <c r="AA349" s="35">
        <f t="shared" si="51"/>
        <v>0.04</v>
      </c>
      <c r="AB349" s="10">
        <f t="shared" si="52"/>
        <v>3.7999999999999999E-2</v>
      </c>
      <c r="AC349" s="14">
        <f t="shared" si="53"/>
        <v>3.8541666666666675E-2</v>
      </c>
    </row>
    <row r="350" spans="2:29" ht="15" customHeight="1">
      <c r="B350" s="27">
        <v>26</v>
      </c>
      <c r="C350" s="45">
        <f>0.001*[101]Sheet1!$F$612</f>
        <v>3.7999999999999999E-2</v>
      </c>
      <c r="D350" s="17">
        <f>0.001*[101]Sheet1!$F$613</f>
        <v>3.7999999999999999E-2</v>
      </c>
      <c r="E350" s="17">
        <f>0.001*[101]Sheet1!$F$614</f>
        <v>3.9E-2</v>
      </c>
      <c r="F350" s="17">
        <f>0.001*[101]Sheet1!$F$615</f>
        <v>3.9E-2</v>
      </c>
      <c r="G350" s="17">
        <f>0.001*[101]Sheet1!$F$616</f>
        <v>3.9E-2</v>
      </c>
      <c r="H350" s="17">
        <f>0.001*[101]Sheet1!$F$617</f>
        <v>3.9E-2</v>
      </c>
      <c r="I350" s="17">
        <f>0.001*[101]Sheet1!$F$618</f>
        <v>3.9E-2</v>
      </c>
      <c r="J350" s="17">
        <f>0.001*[101]Sheet1!$F$619</f>
        <v>3.9E-2</v>
      </c>
      <c r="K350" s="17">
        <f>0.001*[101]Sheet1!$F$620</f>
        <v>3.9E-2</v>
      </c>
      <c r="L350" s="17">
        <f>0.001*[101]Sheet1!$F$621</f>
        <v>3.7999999999999999E-2</v>
      </c>
      <c r="M350" s="17">
        <f>0.001*[101]Sheet1!$F$622</f>
        <v>3.7999999999999999E-2</v>
      </c>
      <c r="N350" s="17">
        <f>0.001*[101]Sheet1!$F$623</f>
        <v>3.7999999999999999E-2</v>
      </c>
      <c r="O350" s="17">
        <f>0.001*[101]Sheet1!$F$624</f>
        <v>3.7999999999999999E-2</v>
      </c>
      <c r="P350" s="17">
        <f>0.001*[101]Sheet1!$F$625</f>
        <v>3.6999999999999998E-2</v>
      </c>
      <c r="Q350" s="17">
        <f>0.001*[101]Sheet1!$F$626</f>
        <v>3.7999999999999999E-2</v>
      </c>
      <c r="R350" s="17">
        <f>0.001*[101]Sheet1!$F$627</f>
        <v>3.7999999999999999E-2</v>
      </c>
      <c r="S350" s="17">
        <f>0.001*[101]Sheet1!$F$628</f>
        <v>3.7999999999999999E-2</v>
      </c>
      <c r="T350" s="17">
        <f>0.001*[101]Sheet1!$F$629</f>
        <v>3.7999999999999999E-2</v>
      </c>
      <c r="U350" s="17">
        <f>0.001*[101]Sheet1!$F$630</f>
        <v>3.7999999999999999E-2</v>
      </c>
      <c r="V350" s="17">
        <f>0.001*[101]Sheet1!$F$631</f>
        <v>3.9E-2</v>
      </c>
      <c r="W350" s="17">
        <f>0.001*[101]Sheet1!$F$632</f>
        <v>3.9E-2</v>
      </c>
      <c r="X350" s="17">
        <f>0.001*[101]Sheet1!$F$633</f>
        <v>3.9E-2</v>
      </c>
      <c r="Y350" s="17">
        <f>0.001*[101]Sheet1!$F$634</f>
        <v>3.9E-2</v>
      </c>
      <c r="Z350" s="46">
        <f>0.001*[101]Sheet1!$F$635</f>
        <v>0.04</v>
      </c>
      <c r="AA350" s="36">
        <f t="shared" si="51"/>
        <v>0.04</v>
      </c>
      <c r="AB350" s="18">
        <f t="shared" si="52"/>
        <v>3.6999999999999998E-2</v>
      </c>
      <c r="AC350" s="19">
        <f t="shared" si="53"/>
        <v>3.8500000000000013E-2</v>
      </c>
    </row>
    <row r="351" spans="2:29" ht="15" customHeight="1">
      <c r="B351" s="26">
        <v>27</v>
      </c>
      <c r="C351" s="43">
        <f>0.001*[101]Sheet1!$F$636</f>
        <v>0.04</v>
      </c>
      <c r="D351" s="9">
        <f>0.001*[101]Sheet1!$F$637</f>
        <v>0.04</v>
      </c>
      <c r="E351" s="9">
        <f>0.001*[101]Sheet1!$F$638</f>
        <v>0.04</v>
      </c>
      <c r="F351" s="9">
        <f>0.001*[101]Sheet1!$F$639</f>
        <v>0.04</v>
      </c>
      <c r="G351" s="9">
        <f>0.001*[101]Sheet1!$F$640</f>
        <v>4.1000000000000002E-2</v>
      </c>
      <c r="H351" s="9">
        <f>0.001*[101]Sheet1!$F$641</f>
        <v>0.04</v>
      </c>
      <c r="I351" s="9">
        <f>0.001*[101]Sheet1!$F$642</f>
        <v>0.04</v>
      </c>
      <c r="J351" s="9">
        <f>0.001*[101]Sheet1!$F$643</f>
        <v>0.04</v>
      </c>
      <c r="K351" s="9">
        <f>0.001*[101]Sheet1!$F$644</f>
        <v>0.04</v>
      </c>
      <c r="L351" s="9">
        <f>0.001*[101]Sheet1!$F$645</f>
        <v>0.04</v>
      </c>
      <c r="M351" s="9">
        <f>0.001*[101]Sheet1!$F$646</f>
        <v>3.9E-2</v>
      </c>
      <c r="N351" s="9">
        <f>0.001*[101]Sheet1!$F$647</f>
        <v>3.7999999999999999E-2</v>
      </c>
      <c r="O351" s="9">
        <f>0.001*[101]Sheet1!$F$648</f>
        <v>3.7999999999999999E-2</v>
      </c>
      <c r="P351" s="9">
        <f>0.001*[101]Sheet1!$F$649</f>
        <v>3.7999999999999999E-2</v>
      </c>
      <c r="Q351" s="9">
        <f>0.001*[101]Sheet1!$F$650</f>
        <v>0.04</v>
      </c>
      <c r="R351" s="9">
        <f>0.001*[101]Sheet1!$F$651</f>
        <v>4.9000000000000002E-2</v>
      </c>
      <c r="S351" s="9">
        <f>0.001*[101]Sheet1!$F$652</f>
        <v>5.5E-2</v>
      </c>
      <c r="T351" s="9">
        <f>0.001*[101]Sheet1!$F$653</f>
        <v>5.1000000000000004E-2</v>
      </c>
      <c r="U351" s="9">
        <f>0.001*[101]Sheet1!$F$654</f>
        <v>4.4999999999999998E-2</v>
      </c>
      <c r="V351" s="9">
        <f>0.001*[101]Sheet1!$F$655</f>
        <v>4.3000000000000003E-2</v>
      </c>
      <c r="W351" s="9">
        <f>0.001*[101]Sheet1!$F$656</f>
        <v>4.2000000000000003E-2</v>
      </c>
      <c r="X351" s="9">
        <f>0.001*[101]Sheet1!$F$657</f>
        <v>4.1000000000000002E-2</v>
      </c>
      <c r="Y351" s="9">
        <f>0.001*[101]Sheet1!$F$658</f>
        <v>4.1000000000000002E-2</v>
      </c>
      <c r="Z351" s="44">
        <f>0.001*[101]Sheet1!$F$659</f>
        <v>4.2000000000000003E-2</v>
      </c>
      <c r="AA351" s="35">
        <f t="shared" si="51"/>
        <v>5.5E-2</v>
      </c>
      <c r="AB351" s="10">
        <f t="shared" si="52"/>
        <v>3.7999999999999999E-2</v>
      </c>
      <c r="AC351" s="14">
        <f t="shared" si="53"/>
        <v>4.1791666666666678E-2</v>
      </c>
    </row>
    <row r="352" spans="2:29" ht="15" customHeight="1">
      <c r="B352" s="26">
        <v>28</v>
      </c>
      <c r="C352" s="43">
        <f>0.001*[101]Sheet1!$F$660</f>
        <v>4.3000000000000003E-2</v>
      </c>
      <c r="D352" s="9">
        <f>0.001*[101]Sheet1!$F$661</f>
        <v>4.3000000000000003E-2</v>
      </c>
      <c r="E352" s="9">
        <f>0.001*[101]Sheet1!$F$662</f>
        <v>4.2000000000000003E-2</v>
      </c>
      <c r="F352" s="9">
        <f>0.001*[101]Sheet1!$F$663</f>
        <v>4.1000000000000002E-2</v>
      </c>
      <c r="G352" s="9">
        <f>0.001*[101]Sheet1!$F$664</f>
        <v>4.1000000000000002E-2</v>
      </c>
      <c r="H352" s="9">
        <f>0.001*[101]Sheet1!$F$665</f>
        <v>4.1000000000000002E-2</v>
      </c>
      <c r="I352" s="9">
        <f>0.001*[101]Sheet1!$F$666</f>
        <v>4.1000000000000002E-2</v>
      </c>
      <c r="J352" s="9">
        <f>0.001*[101]Sheet1!$F$667</f>
        <v>0.04</v>
      </c>
      <c r="K352" s="9">
        <f>0.001*[101]Sheet1!$F$668</f>
        <v>0.04</v>
      </c>
      <c r="L352" s="9">
        <f>0.001*[101]Sheet1!$F$669</f>
        <v>0.04</v>
      </c>
      <c r="M352" s="9">
        <f>0.001*[101]Sheet1!$F$670</f>
        <v>0.04</v>
      </c>
      <c r="N352" s="9">
        <f>0.001*[101]Sheet1!$F$671</f>
        <v>0.04</v>
      </c>
      <c r="O352" s="9">
        <f>0.001*[101]Sheet1!$F$672</f>
        <v>0.04</v>
      </c>
      <c r="P352" s="9">
        <f>0.001*[101]Sheet1!$F$673</f>
        <v>0.04</v>
      </c>
      <c r="Q352" s="9">
        <f>0.001*[101]Sheet1!$F$674</f>
        <v>4.1000000000000002E-2</v>
      </c>
      <c r="R352" s="9">
        <f>0.001*[101]Sheet1!$F$675</f>
        <v>4.1000000000000002E-2</v>
      </c>
      <c r="S352" s="9">
        <f>0.001*[101]Sheet1!$F$676</f>
        <v>4.1000000000000002E-2</v>
      </c>
      <c r="T352" s="9">
        <f>0.001*[101]Sheet1!$F$677</f>
        <v>4.1000000000000002E-2</v>
      </c>
      <c r="U352" s="9">
        <f>0.001*[101]Sheet1!$F$678</f>
        <v>4.1000000000000002E-2</v>
      </c>
      <c r="V352" s="9">
        <f>0.001*[101]Sheet1!$F$679</f>
        <v>4.1000000000000002E-2</v>
      </c>
      <c r="W352" s="9">
        <f>0.001*[101]Sheet1!$F$680</f>
        <v>4.1000000000000002E-2</v>
      </c>
      <c r="X352" s="9">
        <f>0.001*[101]Sheet1!$F$681</f>
        <v>4.1000000000000002E-2</v>
      </c>
      <c r="Y352" s="9">
        <f>0.001*[101]Sheet1!$F$682</f>
        <v>4.1000000000000002E-2</v>
      </c>
      <c r="Z352" s="44">
        <f>0.001*[101]Sheet1!$F$683</f>
        <v>4.1000000000000002E-2</v>
      </c>
      <c r="AA352" s="35">
        <f t="shared" si="51"/>
        <v>4.3000000000000003E-2</v>
      </c>
      <c r="AB352" s="10">
        <f t="shared" si="52"/>
        <v>0.04</v>
      </c>
      <c r="AC352" s="14">
        <f t="shared" si="53"/>
        <v>4.0916666666666678E-2</v>
      </c>
    </row>
    <row r="353" spans="2:29" ht="15" customHeight="1">
      <c r="B353" s="26">
        <v>29</v>
      </c>
      <c r="C353" s="43">
        <f>0.001*[101]Sheet1!$F$684</f>
        <v>4.1000000000000002E-2</v>
      </c>
      <c r="D353" s="9">
        <f>0.001*[101]Sheet1!$F$685</f>
        <v>4.1000000000000002E-2</v>
      </c>
      <c r="E353" s="9">
        <f>0.001*[101]Sheet1!$F$686</f>
        <v>4.1000000000000002E-2</v>
      </c>
      <c r="F353" s="9">
        <f>0.001*[101]Sheet1!$F$687</f>
        <v>4.1000000000000002E-2</v>
      </c>
      <c r="G353" s="9">
        <f>0.001*[101]Sheet1!$F$688</f>
        <v>4.1000000000000002E-2</v>
      </c>
      <c r="H353" s="9">
        <f>0.001*[101]Sheet1!$F$689</f>
        <v>4.2000000000000003E-2</v>
      </c>
      <c r="I353" s="9">
        <f>0.001*[101]Sheet1!$F$690</f>
        <v>4.2000000000000003E-2</v>
      </c>
      <c r="J353" s="9">
        <f>0.001*[101]Sheet1!$F$691</f>
        <v>4.3000000000000003E-2</v>
      </c>
      <c r="K353" s="9">
        <f>0.001*[101]Sheet1!$F$692</f>
        <v>4.3000000000000003E-2</v>
      </c>
      <c r="L353" s="9">
        <f>0.001*[101]Sheet1!$F$693</f>
        <v>4.2000000000000003E-2</v>
      </c>
      <c r="M353" s="9">
        <f>0.001*[101]Sheet1!$F$694</f>
        <v>4.1000000000000002E-2</v>
      </c>
      <c r="N353" s="9">
        <f>0.001*[101]Sheet1!$F$695</f>
        <v>4.1000000000000002E-2</v>
      </c>
      <c r="O353" s="9">
        <f>0.001*[101]Sheet1!$F$696</f>
        <v>4.1000000000000002E-2</v>
      </c>
      <c r="P353" s="9">
        <f>0.001*[101]Sheet1!$F$697</f>
        <v>4.1000000000000002E-2</v>
      </c>
      <c r="Q353" s="9">
        <f>0.001*[101]Sheet1!$F$698</f>
        <v>4.1000000000000002E-2</v>
      </c>
      <c r="R353" s="9">
        <f>0.001*[101]Sheet1!$F$699</f>
        <v>4.1000000000000002E-2</v>
      </c>
      <c r="S353" s="9">
        <f>0.001*[101]Sheet1!$F$700</f>
        <v>4.1000000000000002E-2</v>
      </c>
      <c r="T353" s="9">
        <f>0.001*[101]Sheet1!$F$701</f>
        <v>4.2000000000000003E-2</v>
      </c>
      <c r="U353" s="9">
        <f>0.001*[101]Sheet1!$F$702</f>
        <v>4.3000000000000003E-2</v>
      </c>
      <c r="V353" s="9">
        <f>0.001*[101]Sheet1!$F$703</f>
        <v>4.2000000000000003E-2</v>
      </c>
      <c r="W353" s="9">
        <f>0.001*[101]Sheet1!$F$704</f>
        <v>4.2000000000000003E-2</v>
      </c>
      <c r="X353" s="9">
        <f>0.001*[101]Sheet1!$F$705</f>
        <v>4.2000000000000003E-2</v>
      </c>
      <c r="Y353" s="9">
        <f>0.001*[101]Sheet1!$F$706</f>
        <v>4.3000000000000003E-2</v>
      </c>
      <c r="Z353" s="44">
        <f>0.001*[101]Sheet1!$F$707</f>
        <v>4.3000000000000003E-2</v>
      </c>
      <c r="AA353" s="35">
        <f t="shared" si="51"/>
        <v>4.3000000000000003E-2</v>
      </c>
      <c r="AB353" s="10">
        <f t="shared" si="52"/>
        <v>4.1000000000000002E-2</v>
      </c>
      <c r="AC353" s="14">
        <f t="shared" si="53"/>
        <v>4.1708333333333347E-2</v>
      </c>
    </row>
    <row r="354" spans="2:29" ht="15" customHeight="1">
      <c r="B354" s="28">
        <v>30</v>
      </c>
      <c r="C354" s="47">
        <f>0.001*[101]Sheet1!$F$708</f>
        <v>4.3999999999999997E-2</v>
      </c>
      <c r="D354" s="20">
        <f>0.001*[101]Sheet1!$F$709</f>
        <v>4.3999999999999997E-2</v>
      </c>
      <c r="E354" s="20">
        <f>0.001*[101]Sheet1!$F$710</f>
        <v>4.3999999999999997E-2</v>
      </c>
      <c r="F354" s="20">
        <f>0.001*[101]Sheet1!$F$711</f>
        <v>4.3999999999999997E-2</v>
      </c>
      <c r="G354" s="20">
        <f>0.001*[101]Sheet1!$F$712</f>
        <v>4.3999999999999997E-2</v>
      </c>
      <c r="H354" s="20">
        <f>0.001*[101]Sheet1!$F$713</f>
        <v>4.5999999999999999E-2</v>
      </c>
      <c r="I354" s="20">
        <f>0.001*[101]Sheet1!$F$714</f>
        <v>4.8000000000000001E-2</v>
      </c>
      <c r="J354" s="20">
        <f>0.001*[101]Sheet1!$F$715</f>
        <v>5.2000000000000005E-2</v>
      </c>
      <c r="K354" s="20">
        <f>0.001*[101]Sheet1!$F$716</f>
        <v>5.2000000000000005E-2</v>
      </c>
      <c r="L354" s="20">
        <f>0.001*[101]Sheet1!$F$717</f>
        <v>0.05</v>
      </c>
      <c r="M354" s="20">
        <f>0.001*[101]Sheet1!$F$718</f>
        <v>4.7E-2</v>
      </c>
      <c r="N354" s="20">
        <f>0.001*[101]Sheet1!$F$719</f>
        <v>4.7E-2</v>
      </c>
      <c r="O354" s="20">
        <f>0.001*[101]Sheet1!$F$720</f>
        <v>4.5999999999999999E-2</v>
      </c>
      <c r="P354" s="20">
        <f>0.001*[101]Sheet1!$F$721</f>
        <v>4.4999999999999998E-2</v>
      </c>
      <c r="Q354" s="20">
        <f>0.001*[101]Sheet1!$F$722</f>
        <v>4.3999999999999997E-2</v>
      </c>
      <c r="R354" s="20">
        <f>0.001*[101]Sheet1!$F$723</f>
        <v>4.4999999999999998E-2</v>
      </c>
      <c r="S354" s="20">
        <f>0.001*[101]Sheet1!$F$724</f>
        <v>4.4999999999999998E-2</v>
      </c>
      <c r="T354" s="20">
        <f>0.001*[101]Sheet1!$F$725</f>
        <v>4.2000000000000003E-2</v>
      </c>
      <c r="U354" s="20">
        <f>0.001*[101]Sheet1!$F$726</f>
        <v>4.1000000000000002E-2</v>
      </c>
      <c r="V354" s="20">
        <f>0.001*[101]Sheet1!$F$727</f>
        <v>0.04</v>
      </c>
      <c r="W354" s="20">
        <f>0.001*[101]Sheet1!$F$728</f>
        <v>0.04</v>
      </c>
      <c r="X354" s="20">
        <f>0.001*[101]Sheet1!$F$729</f>
        <v>0.04</v>
      </c>
      <c r="Y354" s="20">
        <f>0.001*[101]Sheet1!$F$730</f>
        <v>3.9E-2</v>
      </c>
      <c r="Z354" s="48">
        <f>0.001*[101]Sheet1!$F$731</f>
        <v>0.04</v>
      </c>
      <c r="AA354" s="37">
        <f t="shared" si="51"/>
        <v>5.2000000000000005E-2</v>
      </c>
      <c r="AB354" s="21">
        <f t="shared" si="52"/>
        <v>3.9E-2</v>
      </c>
      <c r="AC354" s="22">
        <f t="shared" si="53"/>
        <v>4.4541666666666681E-2</v>
      </c>
    </row>
    <row r="355" spans="2:29" ht="15" customHeight="1">
      <c r="B355" s="29">
        <v>31</v>
      </c>
      <c r="C355" s="49">
        <f>0.001*[101]Sheet1!$F$732</f>
        <v>0.04</v>
      </c>
      <c r="D355" s="11">
        <f>0.001*[101]Sheet1!$F$733</f>
        <v>0.04</v>
      </c>
      <c r="E355" s="11">
        <f>0.001*[101]Sheet1!$F$734</f>
        <v>0.04</v>
      </c>
      <c r="F355" s="11">
        <f>0.001*[101]Sheet1!$F$735</f>
        <v>0.04</v>
      </c>
      <c r="G355" s="11">
        <f>0.001*[101]Sheet1!$F$736</f>
        <v>0.04</v>
      </c>
      <c r="H355" s="11">
        <f>0.001*[101]Sheet1!$F$737</f>
        <v>0.04</v>
      </c>
      <c r="I355" s="11">
        <f>0.001*[101]Sheet1!$F$738</f>
        <v>0.04</v>
      </c>
      <c r="J355" s="11">
        <f>0.001*[101]Sheet1!$F$739</f>
        <v>0.04</v>
      </c>
      <c r="K355" s="11">
        <f>0.001*[101]Sheet1!$F$740</f>
        <v>0.04</v>
      </c>
      <c r="L355" s="11">
        <f>0.001*[101]Sheet1!$F$741</f>
        <v>0.04</v>
      </c>
      <c r="M355" s="11">
        <f>0.001*[101]Sheet1!$F$742</f>
        <v>0.04</v>
      </c>
      <c r="N355" s="11">
        <f>0.001*[101]Sheet1!$F$743</f>
        <v>0.04</v>
      </c>
      <c r="O355" s="11">
        <f>0.001*[101]Sheet1!$F$744</f>
        <v>0.04</v>
      </c>
      <c r="P355" s="11">
        <f>0.001*[101]Sheet1!$F$745</f>
        <v>0.04</v>
      </c>
      <c r="Q355" s="11">
        <f>0.001*[101]Sheet1!$F$746</f>
        <v>0.04</v>
      </c>
      <c r="R355" s="11">
        <f>0.001*[101]Sheet1!$F$747</f>
        <v>0.04</v>
      </c>
      <c r="S355" s="11">
        <f>0.001*[101]Sheet1!$F$748</f>
        <v>0.04</v>
      </c>
      <c r="T355" s="11">
        <f>0.001*[101]Sheet1!$F$749</f>
        <v>0.04</v>
      </c>
      <c r="U355" s="11">
        <f>0.001*[101]Sheet1!$F$750</f>
        <v>0.04</v>
      </c>
      <c r="V355" s="11">
        <f>0.001*[101]Sheet1!$F$751</f>
        <v>0.04</v>
      </c>
      <c r="W355" s="11">
        <f>0.001*[101]Sheet1!$F$752</f>
        <v>0.04</v>
      </c>
      <c r="X355" s="11">
        <f>0.001*[101]Sheet1!$F$753</f>
        <v>0.04</v>
      </c>
      <c r="Y355" s="11">
        <f>0.001*[101]Sheet1!$F$754</f>
        <v>0.04</v>
      </c>
      <c r="Z355" s="50">
        <f>0.001*[101]Sheet1!$F$755</f>
        <v>0.04</v>
      </c>
      <c r="AA355" s="38">
        <f t="shared" si="51"/>
        <v>0.04</v>
      </c>
      <c r="AB355" s="8">
        <f t="shared" si="52"/>
        <v>0.04</v>
      </c>
      <c r="AC355" s="15">
        <f t="shared" si="53"/>
        <v>4.0000000000000015E-2</v>
      </c>
    </row>
    <row r="356" spans="2:29" ht="15" customHeight="1">
      <c r="B356" s="30" t="s">
        <v>0</v>
      </c>
      <c r="C356" s="47">
        <f t="shared" ref="C356:Z356" si="54">MAX(C325:C355)</f>
        <v>5.1000000000000004E-2</v>
      </c>
      <c r="D356" s="20">
        <f t="shared" si="54"/>
        <v>0.05</v>
      </c>
      <c r="E356" s="20">
        <f t="shared" si="54"/>
        <v>5.1000000000000004E-2</v>
      </c>
      <c r="F356" s="20">
        <f t="shared" si="54"/>
        <v>5.2999999999999999E-2</v>
      </c>
      <c r="G356" s="20">
        <f t="shared" si="54"/>
        <v>5.1000000000000004E-2</v>
      </c>
      <c r="H356" s="20">
        <f t="shared" si="54"/>
        <v>5.2000000000000005E-2</v>
      </c>
      <c r="I356" s="20">
        <f t="shared" si="54"/>
        <v>5.3999999999999999E-2</v>
      </c>
      <c r="J356" s="20">
        <f t="shared" si="54"/>
        <v>6.4000000000000001E-2</v>
      </c>
      <c r="K356" s="20">
        <f t="shared" si="54"/>
        <v>0.06</v>
      </c>
      <c r="L356" s="20">
        <f t="shared" si="54"/>
        <v>5.1000000000000004E-2</v>
      </c>
      <c r="M356" s="20">
        <f t="shared" si="54"/>
        <v>0.05</v>
      </c>
      <c r="N356" s="20">
        <f t="shared" si="54"/>
        <v>5.1000000000000004E-2</v>
      </c>
      <c r="O356" s="20">
        <f t="shared" si="54"/>
        <v>4.9000000000000002E-2</v>
      </c>
      <c r="P356" s="20">
        <f t="shared" si="54"/>
        <v>0.05</v>
      </c>
      <c r="Q356" s="20">
        <f t="shared" si="54"/>
        <v>5.6000000000000001E-2</v>
      </c>
      <c r="R356" s="20">
        <f t="shared" si="54"/>
        <v>5.9000000000000004E-2</v>
      </c>
      <c r="S356" s="20">
        <f t="shared" si="54"/>
        <v>5.8000000000000003E-2</v>
      </c>
      <c r="T356" s="20">
        <f t="shared" si="54"/>
        <v>6.0999999999999999E-2</v>
      </c>
      <c r="U356" s="20">
        <f t="shared" si="54"/>
        <v>5.5E-2</v>
      </c>
      <c r="V356" s="20">
        <f t="shared" si="54"/>
        <v>5.1000000000000004E-2</v>
      </c>
      <c r="W356" s="20">
        <f t="shared" si="54"/>
        <v>0.05</v>
      </c>
      <c r="X356" s="20">
        <f t="shared" si="54"/>
        <v>4.9000000000000002E-2</v>
      </c>
      <c r="Y356" s="20">
        <f t="shared" si="54"/>
        <v>4.9000000000000002E-2</v>
      </c>
      <c r="Z356" s="48">
        <f t="shared" si="54"/>
        <v>5.1000000000000004E-2</v>
      </c>
      <c r="AA356" s="162" t="s">
        <v>15</v>
      </c>
      <c r="AB356" s="163"/>
      <c r="AC356" s="164"/>
    </row>
    <row r="357" spans="2:29" ht="15" customHeight="1">
      <c r="B357" s="31" t="s">
        <v>1</v>
      </c>
      <c r="C357" s="51">
        <f t="shared" ref="C357:Z357" si="55">MIN(C325:C355)</f>
        <v>3.7999999999999999E-2</v>
      </c>
      <c r="D357" s="5">
        <f t="shared" si="55"/>
        <v>3.7999999999999999E-2</v>
      </c>
      <c r="E357" s="5">
        <f t="shared" si="55"/>
        <v>3.9E-2</v>
      </c>
      <c r="F357" s="5">
        <f t="shared" si="55"/>
        <v>3.9E-2</v>
      </c>
      <c r="G357" s="5">
        <f t="shared" si="55"/>
        <v>3.9E-2</v>
      </c>
      <c r="H357" s="5">
        <f t="shared" si="55"/>
        <v>3.9E-2</v>
      </c>
      <c r="I357" s="5">
        <f t="shared" si="55"/>
        <v>3.9E-2</v>
      </c>
      <c r="J357" s="5">
        <f t="shared" si="55"/>
        <v>3.9E-2</v>
      </c>
      <c r="K357" s="5">
        <f t="shared" si="55"/>
        <v>3.9E-2</v>
      </c>
      <c r="L357" s="5">
        <f t="shared" si="55"/>
        <v>3.7999999999999999E-2</v>
      </c>
      <c r="M357" s="5">
        <f t="shared" si="55"/>
        <v>3.7999999999999999E-2</v>
      </c>
      <c r="N357" s="5">
        <f t="shared" si="55"/>
        <v>3.7999999999999999E-2</v>
      </c>
      <c r="O357" s="5">
        <f t="shared" si="55"/>
        <v>3.7999999999999999E-2</v>
      </c>
      <c r="P357" s="5">
        <f t="shared" si="55"/>
        <v>3.6999999999999998E-2</v>
      </c>
      <c r="Q357" s="5">
        <f t="shared" si="55"/>
        <v>3.7999999999999999E-2</v>
      </c>
      <c r="R357" s="5">
        <f t="shared" si="55"/>
        <v>3.7999999999999999E-2</v>
      </c>
      <c r="S357" s="5">
        <f t="shared" si="55"/>
        <v>3.7999999999999999E-2</v>
      </c>
      <c r="T357" s="5">
        <f t="shared" si="55"/>
        <v>3.7999999999999999E-2</v>
      </c>
      <c r="U357" s="5">
        <f t="shared" si="55"/>
        <v>3.7999999999999999E-2</v>
      </c>
      <c r="V357" s="5">
        <f t="shared" si="55"/>
        <v>3.7999999999999999E-2</v>
      </c>
      <c r="W357" s="5">
        <f t="shared" si="55"/>
        <v>3.7999999999999999E-2</v>
      </c>
      <c r="X357" s="5">
        <f t="shared" si="55"/>
        <v>3.7999999999999999E-2</v>
      </c>
      <c r="Y357" s="5">
        <f t="shared" si="55"/>
        <v>3.7999999999999999E-2</v>
      </c>
      <c r="Z357" s="52">
        <f t="shared" si="55"/>
        <v>3.7999999999999999E-2</v>
      </c>
      <c r="AA357" s="156">
        <f>AVERAGE(AA325:AA355)</f>
        <v>4.8774193548387107E-2</v>
      </c>
      <c r="AB357" s="158">
        <f>AVERAGE(AB325:AB355)</f>
        <v>4.358064516129033E-2</v>
      </c>
      <c r="AC357" s="160">
        <f>AVERAGE(AC325:AC355)</f>
        <v>4.5118279569892485E-2</v>
      </c>
    </row>
    <row r="358" spans="2:29" ht="15" customHeight="1" thickBot="1">
      <c r="B358" s="32" t="s">
        <v>14</v>
      </c>
      <c r="C358" s="53">
        <f t="shared" ref="C358:Z358" si="56">AVERAGE(C325:C355)</f>
        <v>4.5258064516129043E-2</v>
      </c>
      <c r="D358" s="6">
        <f t="shared" si="56"/>
        <v>4.5322580645161294E-2</v>
      </c>
      <c r="E358" s="6">
        <f t="shared" si="56"/>
        <v>4.5451612903225816E-2</v>
      </c>
      <c r="F358" s="6">
        <f t="shared" si="56"/>
        <v>4.5838709677419355E-2</v>
      </c>
      <c r="G358" s="6">
        <f t="shared" si="56"/>
        <v>4.5903225806451613E-2</v>
      </c>
      <c r="H358" s="6">
        <f t="shared" si="56"/>
        <v>4.590322580645162E-2</v>
      </c>
      <c r="I358" s="6">
        <f t="shared" si="56"/>
        <v>4.6193548387096779E-2</v>
      </c>
      <c r="J358" s="6">
        <f t="shared" si="56"/>
        <v>4.6645161290322576E-2</v>
      </c>
      <c r="K358" s="6">
        <f t="shared" si="56"/>
        <v>4.6322580645161295E-2</v>
      </c>
      <c r="L358" s="6">
        <f t="shared" si="56"/>
        <v>4.5451612903225823E-2</v>
      </c>
      <c r="M358" s="6">
        <f t="shared" si="56"/>
        <v>4.4935483870967748E-2</v>
      </c>
      <c r="N358" s="6">
        <f t="shared" si="56"/>
        <v>4.4580645161290323E-2</v>
      </c>
      <c r="O358" s="6">
        <f t="shared" si="56"/>
        <v>4.4290322580645178E-2</v>
      </c>
      <c r="P358" s="6">
        <f t="shared" si="56"/>
        <v>4.3967741935483876E-2</v>
      </c>
      <c r="Q358" s="6">
        <f t="shared" si="56"/>
        <v>4.43225806451613E-2</v>
      </c>
      <c r="R358" s="6">
        <f t="shared" si="56"/>
        <v>4.4806451612903225E-2</v>
      </c>
      <c r="S358" s="6">
        <f t="shared" si="56"/>
        <v>4.5064516129032263E-2</v>
      </c>
      <c r="T358" s="6">
        <f t="shared" si="56"/>
        <v>4.4967741935483883E-2</v>
      </c>
      <c r="U358" s="6">
        <f t="shared" si="56"/>
        <v>4.4677419354838717E-2</v>
      </c>
      <c r="V358" s="6">
        <f t="shared" si="56"/>
        <v>4.4741935483870975E-2</v>
      </c>
      <c r="W358" s="6">
        <f t="shared" si="56"/>
        <v>4.4516129032258073E-2</v>
      </c>
      <c r="X358" s="6">
        <f t="shared" si="56"/>
        <v>4.4483870967741944E-2</v>
      </c>
      <c r="Y358" s="6">
        <f t="shared" si="56"/>
        <v>4.4548387096774195E-2</v>
      </c>
      <c r="Z358" s="54">
        <f t="shared" si="56"/>
        <v>4.4645161290322581E-2</v>
      </c>
      <c r="AA358" s="157"/>
      <c r="AB358" s="159"/>
      <c r="AC358" s="161"/>
    </row>
    <row r="360" spans="2:29" ht="268.5" customHeight="1"/>
    <row r="362" spans="2:29" ht="18" customHeight="1">
      <c r="B362" s="165" t="s">
        <v>86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0.001*[102]Sheet1!$F$12</f>
        <v>2.6000000000000002E-2</v>
      </c>
      <c r="D365" s="12">
        <f>0.001*[102]Sheet1!$F$13</f>
        <v>2.6000000000000002E-2</v>
      </c>
      <c r="E365" s="12">
        <f>0.001*[102]Sheet1!$F$14</f>
        <v>2.7E-2</v>
      </c>
      <c r="F365" s="12">
        <f>0.001*[102]Sheet1!$F$15</f>
        <v>2.7E-2</v>
      </c>
      <c r="G365" s="12">
        <f>0.001*[102]Sheet1!$F$16</f>
        <v>2.7E-2</v>
      </c>
      <c r="H365" s="12">
        <f>0.001*[102]Sheet1!$F$17</f>
        <v>2.7E-2</v>
      </c>
      <c r="I365" s="12">
        <f>0.001*[102]Sheet1!$F$18</f>
        <v>2.8000000000000001E-2</v>
      </c>
      <c r="J365" s="12">
        <f>0.001*[102]Sheet1!$F$19</f>
        <v>2.8000000000000001E-2</v>
      </c>
      <c r="K365" s="12">
        <f>0.001*[102]Sheet1!$F$20</f>
        <v>2.8000000000000001E-2</v>
      </c>
      <c r="L365" s="12">
        <f>0.001*[102]Sheet1!$F$21</f>
        <v>2.8000000000000001E-2</v>
      </c>
      <c r="M365" s="12">
        <f>0.001*[102]Sheet1!$F$22</f>
        <v>2.7E-2</v>
      </c>
      <c r="N365" s="12">
        <f>0.001*[102]Sheet1!$F$23</f>
        <v>2.7E-2</v>
      </c>
      <c r="O365" s="12">
        <f>0.001*[102]Sheet1!$F$24</f>
        <v>2.6000000000000002E-2</v>
      </c>
      <c r="P365" s="12">
        <f>0.001*[102]Sheet1!$F$25</f>
        <v>2.5000000000000001E-2</v>
      </c>
      <c r="Q365" s="12">
        <f>0.001*[102]Sheet1!$F$26</f>
        <v>2.6000000000000002E-2</v>
      </c>
      <c r="R365" s="12">
        <f>0.001*[102]Sheet1!$F$27</f>
        <v>2.6000000000000002E-2</v>
      </c>
      <c r="S365" s="12">
        <f>0.001*[102]Sheet1!$F$28</f>
        <v>2.6000000000000002E-2</v>
      </c>
      <c r="T365" s="12">
        <f>0.001*[102]Sheet1!$F$29</f>
        <v>2.5000000000000001E-2</v>
      </c>
      <c r="U365" s="12">
        <f>0.001*[102]Sheet1!$F$30</f>
        <v>2.5000000000000001E-2</v>
      </c>
      <c r="V365" s="12">
        <f>0.001*[102]Sheet1!$F$31</f>
        <v>2.5000000000000001E-2</v>
      </c>
      <c r="W365" s="12">
        <f>0.001*[102]Sheet1!$F$32</f>
        <v>2.5000000000000001E-2</v>
      </c>
      <c r="X365" s="12">
        <f>0.001*[102]Sheet1!$F$33</f>
        <v>2.5000000000000001E-2</v>
      </c>
      <c r="Y365" s="12">
        <f>0.001*[102]Sheet1!$F$34</f>
        <v>2.5000000000000001E-2</v>
      </c>
      <c r="Z365" s="42">
        <f>0.001*[102]Sheet1!$F$35</f>
        <v>2.5000000000000001E-2</v>
      </c>
      <c r="AA365" s="34">
        <f>MAX(C365:Z365)</f>
        <v>2.8000000000000001E-2</v>
      </c>
      <c r="AB365" s="13">
        <f>MIN(C365:Z365)</f>
        <v>2.5000000000000001E-2</v>
      </c>
      <c r="AC365" s="16">
        <f>AVERAGE(C365:Z365)</f>
        <v>2.6250000000000013E-2</v>
      </c>
    </row>
    <row r="366" spans="2:29" ht="15" customHeight="1">
      <c r="B366" s="26">
        <v>2</v>
      </c>
      <c r="C366" s="43">
        <f>0.001*[102]Sheet1!$F$36</f>
        <v>2.5000000000000001E-2</v>
      </c>
      <c r="D366" s="9">
        <f>0.001*[102]Sheet1!$F$37</f>
        <v>2.5000000000000001E-2</v>
      </c>
      <c r="E366" s="9">
        <f>0.001*[102]Sheet1!$F$38</f>
        <v>2.5000000000000001E-2</v>
      </c>
      <c r="F366" s="9">
        <f>0.001*[102]Sheet1!$F$39</f>
        <v>2.6000000000000002E-2</v>
      </c>
      <c r="G366" s="9">
        <f>0.001*[102]Sheet1!$F$40</f>
        <v>2.6000000000000002E-2</v>
      </c>
      <c r="H366" s="9">
        <f>0.001*[102]Sheet1!$F$41</f>
        <v>2.6000000000000002E-2</v>
      </c>
      <c r="I366" s="9">
        <f>0.001*[102]Sheet1!$F$42</f>
        <v>2.6000000000000002E-2</v>
      </c>
      <c r="J366" s="9">
        <f>0.001*[102]Sheet1!$F$43</f>
        <v>2.7E-2</v>
      </c>
      <c r="K366" s="9">
        <f>0.001*[102]Sheet1!$F$44</f>
        <v>2.6000000000000002E-2</v>
      </c>
      <c r="L366" s="9">
        <f>0.001*[102]Sheet1!$F$45</f>
        <v>2.6000000000000002E-2</v>
      </c>
      <c r="M366" s="9">
        <f>0.001*[102]Sheet1!$F$46</f>
        <v>2.5000000000000001E-2</v>
      </c>
      <c r="N366" s="9">
        <f>0.001*[102]Sheet1!$F$47</f>
        <v>2.5000000000000001E-2</v>
      </c>
      <c r="O366" s="9">
        <f>0.001*[102]Sheet1!$F$48</f>
        <v>2.5000000000000001E-2</v>
      </c>
      <c r="P366" s="9">
        <f>0.001*[102]Sheet1!$F$49</f>
        <v>2.5000000000000001E-2</v>
      </c>
      <c r="Q366" s="9">
        <f>0.001*[102]Sheet1!$F$50</f>
        <v>2.7E-2</v>
      </c>
      <c r="R366" s="9">
        <f>0.001*[102]Sheet1!$F$51</f>
        <v>2.9000000000000001E-2</v>
      </c>
      <c r="S366" s="9">
        <f>0.001*[102]Sheet1!$F$52</f>
        <v>0.03</v>
      </c>
      <c r="T366" s="9">
        <f>0.001*[102]Sheet1!$F$53</f>
        <v>3.3000000000000002E-2</v>
      </c>
      <c r="U366" s="9">
        <f>0.001*[102]Sheet1!$F$54</f>
        <v>3.1E-2</v>
      </c>
      <c r="V366" s="9">
        <f>0.001*[102]Sheet1!$F$55</f>
        <v>2.8000000000000001E-2</v>
      </c>
      <c r="W366" s="9">
        <f>0.001*[102]Sheet1!$F$56</f>
        <v>2.6000000000000002E-2</v>
      </c>
      <c r="X366" s="9">
        <f>0.001*[102]Sheet1!$F$57</f>
        <v>2.8000000000000001E-2</v>
      </c>
      <c r="Y366" s="9">
        <f>0.001*[102]Sheet1!$F$58</f>
        <v>3.3000000000000002E-2</v>
      </c>
      <c r="Z366" s="44">
        <f>0.001*[102]Sheet1!$F$59</f>
        <v>3.3000000000000002E-2</v>
      </c>
      <c r="AA366" s="35">
        <f t="shared" ref="AA366:AA395" si="57">MAX(C366:Z366)</f>
        <v>3.3000000000000002E-2</v>
      </c>
      <c r="AB366" s="10">
        <f t="shared" ref="AB366:AB395" si="58">MIN(C366:Z366)</f>
        <v>2.5000000000000001E-2</v>
      </c>
      <c r="AC366" s="14">
        <f t="shared" ref="AC366:AC395" si="59">AVERAGE(C366:Z366)</f>
        <v>2.7333333333333348E-2</v>
      </c>
    </row>
    <row r="367" spans="2:29" ht="15" customHeight="1">
      <c r="B367" s="26">
        <v>3</v>
      </c>
      <c r="C367" s="43">
        <f>0.001*[102]Sheet1!$F$60</f>
        <v>2.9000000000000001E-2</v>
      </c>
      <c r="D367" s="9">
        <f>0.001*[102]Sheet1!$F$61</f>
        <v>2.8000000000000001E-2</v>
      </c>
      <c r="E367" s="9">
        <f>0.001*[102]Sheet1!$F$62</f>
        <v>3.2000000000000001E-2</v>
      </c>
      <c r="F367" s="9">
        <f>0.001*[102]Sheet1!$F$63</f>
        <v>3.2000000000000001E-2</v>
      </c>
      <c r="G367" s="9">
        <f>0.001*[102]Sheet1!$F$64</f>
        <v>2.8000000000000001E-2</v>
      </c>
      <c r="H367" s="9">
        <f>0.001*[102]Sheet1!$F$65</f>
        <v>2.6000000000000002E-2</v>
      </c>
      <c r="I367" s="9">
        <f>0.001*[102]Sheet1!$F$66</f>
        <v>2.6000000000000002E-2</v>
      </c>
      <c r="J367" s="9">
        <f>0.001*[102]Sheet1!$F$67</f>
        <v>2.6000000000000002E-2</v>
      </c>
      <c r="K367" s="9">
        <f>0.001*[102]Sheet1!$F$68</f>
        <v>2.6000000000000002E-2</v>
      </c>
      <c r="L367" s="9">
        <f>0.001*[102]Sheet1!$F$69</f>
        <v>2.7E-2</v>
      </c>
      <c r="M367" s="9">
        <f>0.001*[102]Sheet1!$F$70</f>
        <v>2.6000000000000002E-2</v>
      </c>
      <c r="N367" s="9">
        <f>0.001*[102]Sheet1!$F$71</f>
        <v>2.7E-2</v>
      </c>
      <c r="O367" s="9">
        <f>0.001*[102]Sheet1!$F$72</f>
        <v>3.1E-2</v>
      </c>
      <c r="P367" s="9">
        <f>0.001*[102]Sheet1!$F$73</f>
        <v>2.8000000000000001E-2</v>
      </c>
      <c r="Q367" s="9">
        <f>0.001*[102]Sheet1!$F$74</f>
        <v>2.6000000000000002E-2</v>
      </c>
      <c r="R367" s="9">
        <f>0.001*[102]Sheet1!$F$75</f>
        <v>2.6000000000000002E-2</v>
      </c>
      <c r="S367" s="9">
        <f>0.001*[102]Sheet1!$F$76</f>
        <v>2.6000000000000002E-2</v>
      </c>
      <c r="T367" s="9">
        <f>0.001*[102]Sheet1!$F$77</f>
        <v>2.6000000000000002E-2</v>
      </c>
      <c r="U367" s="9">
        <f>0.001*[102]Sheet1!$F$78</f>
        <v>2.6000000000000002E-2</v>
      </c>
      <c r="V367" s="9">
        <f>0.001*[102]Sheet1!$F$79</f>
        <v>2.6000000000000002E-2</v>
      </c>
      <c r="W367" s="9">
        <f>0.001*[102]Sheet1!$F$80</f>
        <v>2.6000000000000002E-2</v>
      </c>
      <c r="X367" s="9">
        <f>0.001*[102]Sheet1!$F$81</f>
        <v>2.6000000000000002E-2</v>
      </c>
      <c r="Y367" s="9">
        <f>0.001*[102]Sheet1!$F$82</f>
        <v>2.6000000000000002E-2</v>
      </c>
      <c r="Z367" s="44">
        <f>0.001*[102]Sheet1!$F$83</f>
        <v>2.6000000000000002E-2</v>
      </c>
      <c r="AA367" s="35">
        <f t="shared" si="57"/>
        <v>3.2000000000000001E-2</v>
      </c>
      <c r="AB367" s="10">
        <f t="shared" si="58"/>
        <v>2.6000000000000002E-2</v>
      </c>
      <c r="AC367" s="14">
        <f t="shared" si="59"/>
        <v>2.7166666666666683E-2</v>
      </c>
    </row>
    <row r="368" spans="2:29" ht="15" customHeight="1">
      <c r="B368" s="26">
        <v>4</v>
      </c>
      <c r="C368" s="43">
        <f>0.001*[102]Sheet1!$F$84</f>
        <v>2.6000000000000002E-2</v>
      </c>
      <c r="D368" s="9">
        <f>0.001*[102]Sheet1!$F$85</f>
        <v>2.6000000000000002E-2</v>
      </c>
      <c r="E368" s="9">
        <f>0.001*[102]Sheet1!$F$86</f>
        <v>2.6000000000000002E-2</v>
      </c>
      <c r="F368" s="9">
        <f>0.001*[102]Sheet1!$F$87</f>
        <v>2.6000000000000002E-2</v>
      </c>
      <c r="G368" s="9">
        <f>0.001*[102]Sheet1!$F$88</f>
        <v>2.7E-2</v>
      </c>
      <c r="H368" s="9">
        <f>0.001*[102]Sheet1!$F$89</f>
        <v>2.7E-2</v>
      </c>
      <c r="I368" s="9">
        <f>0.001*[102]Sheet1!$F$90</f>
        <v>2.7E-2</v>
      </c>
      <c r="J368" s="9">
        <f>0.001*[102]Sheet1!$F$91</f>
        <v>2.8000000000000001E-2</v>
      </c>
      <c r="K368" s="9">
        <f>0.001*[102]Sheet1!$F$92</f>
        <v>2.7E-2</v>
      </c>
      <c r="L368" s="9">
        <f>0.001*[102]Sheet1!$F$93</f>
        <v>2.7E-2</v>
      </c>
      <c r="M368" s="9">
        <f>0.001*[102]Sheet1!$F$94</f>
        <v>2.6000000000000002E-2</v>
      </c>
      <c r="N368" s="9">
        <f>0.001*[102]Sheet1!$F$95</f>
        <v>2.6000000000000002E-2</v>
      </c>
      <c r="O368" s="9">
        <f>0.001*[102]Sheet1!$F$96</f>
        <v>2.5000000000000001E-2</v>
      </c>
      <c r="P368" s="9">
        <f>0.001*[102]Sheet1!$F$97</f>
        <v>2.5000000000000001E-2</v>
      </c>
      <c r="Q368" s="9">
        <f>0.001*[102]Sheet1!$F$98</f>
        <v>2.5000000000000001E-2</v>
      </c>
      <c r="R368" s="9">
        <f>0.001*[102]Sheet1!$F$99</f>
        <v>2.5000000000000001E-2</v>
      </c>
      <c r="S368" s="9">
        <f>0.001*[102]Sheet1!$F$100</f>
        <v>2.5000000000000001E-2</v>
      </c>
      <c r="T368" s="9">
        <f>0.001*[102]Sheet1!$F$101</f>
        <v>2.6000000000000002E-2</v>
      </c>
      <c r="U368" s="9">
        <f>0.001*[102]Sheet1!$F$102</f>
        <v>2.6000000000000002E-2</v>
      </c>
      <c r="V368" s="9">
        <f>0.001*[102]Sheet1!$F$103</f>
        <v>2.6000000000000002E-2</v>
      </c>
      <c r="W368" s="9">
        <f>0.001*[102]Sheet1!$F$104</f>
        <v>2.6000000000000002E-2</v>
      </c>
      <c r="X368" s="9">
        <f>0.001*[102]Sheet1!$F$105</f>
        <v>2.6000000000000002E-2</v>
      </c>
      <c r="Y368" s="9">
        <f>0.001*[102]Sheet1!$F$106</f>
        <v>2.7E-2</v>
      </c>
      <c r="Z368" s="44">
        <f>0.001*[102]Sheet1!$F$107</f>
        <v>2.6000000000000002E-2</v>
      </c>
      <c r="AA368" s="35">
        <f t="shared" si="57"/>
        <v>2.8000000000000001E-2</v>
      </c>
      <c r="AB368" s="10">
        <f t="shared" si="58"/>
        <v>2.5000000000000001E-2</v>
      </c>
      <c r="AC368" s="14">
        <f t="shared" si="59"/>
        <v>2.6125000000000013E-2</v>
      </c>
    </row>
    <row r="369" spans="2:29" ht="15" customHeight="1">
      <c r="B369" s="26">
        <v>5</v>
      </c>
      <c r="C369" s="43">
        <f>0.001*[102]Sheet1!$F$108</f>
        <v>2.6000000000000002E-2</v>
      </c>
      <c r="D369" s="9">
        <f>0.001*[102]Sheet1!$F$109</f>
        <v>2.6000000000000002E-2</v>
      </c>
      <c r="E369" s="9">
        <f>0.001*[102]Sheet1!$F$110</f>
        <v>2.6000000000000002E-2</v>
      </c>
      <c r="F369" s="9">
        <f>0.001*[102]Sheet1!$F$111</f>
        <v>2.6000000000000002E-2</v>
      </c>
      <c r="G369" s="9">
        <f>0.001*[102]Sheet1!$F$112</f>
        <v>2.7E-2</v>
      </c>
      <c r="H369" s="9">
        <f>0.001*[102]Sheet1!$F$113</f>
        <v>2.6000000000000002E-2</v>
      </c>
      <c r="I369" s="9">
        <f>0.001*[102]Sheet1!$F$114</f>
        <v>2.6000000000000002E-2</v>
      </c>
      <c r="J369" s="9">
        <f>0.001*[102]Sheet1!$F$115</f>
        <v>2.6000000000000002E-2</v>
      </c>
      <c r="K369" s="9">
        <f>0.001*[102]Sheet1!$F$116</f>
        <v>2.6000000000000002E-2</v>
      </c>
      <c r="L369" s="9">
        <f>0.001*[102]Sheet1!$F$117</f>
        <v>2.5000000000000001E-2</v>
      </c>
      <c r="M369" s="9">
        <f>0.001*[102]Sheet1!$F$118</f>
        <v>2.5000000000000001E-2</v>
      </c>
      <c r="N369" s="9">
        <f>0.001*[102]Sheet1!$F$119</f>
        <v>2.5000000000000001E-2</v>
      </c>
      <c r="O369" s="9">
        <f>0.001*[102]Sheet1!$F$120</f>
        <v>2.7E-2</v>
      </c>
      <c r="P369" s="9">
        <f>0.001*[102]Sheet1!$F$121</f>
        <v>3.1E-2</v>
      </c>
      <c r="Q369" s="9">
        <f>0.001*[102]Sheet1!$F$122</f>
        <v>2.9000000000000001E-2</v>
      </c>
      <c r="R369" s="9">
        <f>0.001*[102]Sheet1!$F$123</f>
        <v>2.7E-2</v>
      </c>
      <c r="S369" s="9">
        <f>0.001*[102]Sheet1!$F$124</f>
        <v>2.6000000000000002E-2</v>
      </c>
      <c r="T369" s="9">
        <f>0.001*[102]Sheet1!$F$125</f>
        <v>2.6000000000000002E-2</v>
      </c>
      <c r="U369" s="9">
        <f>0.001*[102]Sheet1!$F$126</f>
        <v>2.5000000000000001E-2</v>
      </c>
      <c r="V369" s="9">
        <f>0.001*[102]Sheet1!$F$127</f>
        <v>2.5000000000000001E-2</v>
      </c>
      <c r="W369" s="9">
        <f>0.001*[102]Sheet1!$F$128</f>
        <v>2.6000000000000002E-2</v>
      </c>
      <c r="X369" s="9">
        <f>0.001*[102]Sheet1!$F$129</f>
        <v>2.6000000000000002E-2</v>
      </c>
      <c r="Y369" s="9">
        <f>0.001*[102]Sheet1!$F$130</f>
        <v>2.6000000000000002E-2</v>
      </c>
      <c r="Z369" s="44">
        <f>0.001*[102]Sheet1!$F$131</f>
        <v>2.6000000000000002E-2</v>
      </c>
      <c r="AA369" s="35">
        <f t="shared" si="57"/>
        <v>3.1E-2</v>
      </c>
      <c r="AB369" s="10">
        <f t="shared" si="58"/>
        <v>2.5000000000000001E-2</v>
      </c>
      <c r="AC369" s="14">
        <f t="shared" si="59"/>
        <v>2.6250000000000013E-2</v>
      </c>
    </row>
    <row r="370" spans="2:29" ht="15" customHeight="1">
      <c r="B370" s="27">
        <v>6</v>
      </c>
      <c r="C370" s="45">
        <f>0.001*[102]Sheet1!$F$132</f>
        <v>2.6000000000000002E-2</v>
      </c>
      <c r="D370" s="17">
        <f>0.001*[102]Sheet1!$F$133</f>
        <v>2.6000000000000002E-2</v>
      </c>
      <c r="E370" s="17">
        <f>0.001*[102]Sheet1!$F$134</f>
        <v>2.6000000000000002E-2</v>
      </c>
      <c r="F370" s="17">
        <f>0.001*[102]Sheet1!$F$135</f>
        <v>2.6000000000000002E-2</v>
      </c>
      <c r="G370" s="17">
        <f>0.001*[102]Sheet1!$F$136</f>
        <v>2.6000000000000002E-2</v>
      </c>
      <c r="H370" s="17">
        <f>0.001*[102]Sheet1!$F$137</f>
        <v>2.6000000000000002E-2</v>
      </c>
      <c r="I370" s="17">
        <f>0.001*[102]Sheet1!$F$138</f>
        <v>2.6000000000000002E-2</v>
      </c>
      <c r="J370" s="17">
        <f>0.001*[102]Sheet1!$F$139</f>
        <v>2.7E-2</v>
      </c>
      <c r="K370" s="17">
        <f>0.001*[102]Sheet1!$F$140</f>
        <v>2.7E-2</v>
      </c>
      <c r="L370" s="17">
        <f>0.001*[102]Sheet1!$F$141</f>
        <v>2.6000000000000002E-2</v>
      </c>
      <c r="M370" s="17">
        <f>0.001*[102]Sheet1!$F$142</f>
        <v>2.6000000000000002E-2</v>
      </c>
      <c r="N370" s="17">
        <f>0.001*[102]Sheet1!$F$143</f>
        <v>2.5000000000000001E-2</v>
      </c>
      <c r="O370" s="17">
        <f>0.001*[102]Sheet1!$F$144</f>
        <v>2.4E-2</v>
      </c>
      <c r="P370" s="17">
        <f>0.001*[102]Sheet1!$F$145</f>
        <v>2.5000000000000001E-2</v>
      </c>
      <c r="Q370" s="17">
        <f>0.001*[102]Sheet1!$F$146</f>
        <v>2.4E-2</v>
      </c>
      <c r="R370" s="17">
        <f>0.001*[102]Sheet1!$F$147</f>
        <v>2.5000000000000001E-2</v>
      </c>
      <c r="S370" s="17">
        <f>0.001*[102]Sheet1!$F$148</f>
        <v>2.5000000000000001E-2</v>
      </c>
      <c r="T370" s="17">
        <f>0.001*[102]Sheet1!$F$149</f>
        <v>2.5000000000000001E-2</v>
      </c>
      <c r="U370" s="17">
        <f>0.001*[102]Sheet1!$F$150</f>
        <v>2.5000000000000001E-2</v>
      </c>
      <c r="V370" s="17">
        <f>0.001*[102]Sheet1!$F$151</f>
        <v>2.5000000000000001E-2</v>
      </c>
      <c r="W370" s="17">
        <f>0.001*[102]Sheet1!$F$152</f>
        <v>2.6000000000000002E-2</v>
      </c>
      <c r="X370" s="17">
        <f>0.001*[102]Sheet1!$F$153</f>
        <v>2.6000000000000002E-2</v>
      </c>
      <c r="Y370" s="17">
        <f>0.001*[102]Sheet1!$F$154</f>
        <v>2.6000000000000002E-2</v>
      </c>
      <c r="Z370" s="46">
        <f>0.001*[102]Sheet1!$F$155</f>
        <v>2.6000000000000002E-2</v>
      </c>
      <c r="AA370" s="36">
        <f t="shared" si="57"/>
        <v>2.7E-2</v>
      </c>
      <c r="AB370" s="18">
        <f t="shared" si="58"/>
        <v>2.4E-2</v>
      </c>
      <c r="AC370" s="19">
        <f t="shared" si="59"/>
        <v>2.5625000000000012E-2</v>
      </c>
    </row>
    <row r="371" spans="2:29" ht="15" customHeight="1">
      <c r="B371" s="26">
        <v>7</v>
      </c>
      <c r="C371" s="43">
        <f>0.001*[102]Sheet1!$F$156</f>
        <v>2.6000000000000002E-2</v>
      </c>
      <c r="D371" s="9">
        <f>0.001*[102]Sheet1!$F$157</f>
        <v>2.6000000000000002E-2</v>
      </c>
      <c r="E371" s="9">
        <f>0.001*[102]Sheet1!$F$158</f>
        <v>2.6000000000000002E-2</v>
      </c>
      <c r="F371" s="9">
        <f>0.001*[102]Sheet1!$F$159</f>
        <v>2.6000000000000002E-2</v>
      </c>
      <c r="G371" s="9">
        <f>0.001*[102]Sheet1!$F$160</f>
        <v>2.6000000000000002E-2</v>
      </c>
      <c r="H371" s="9">
        <f>0.001*[102]Sheet1!$F$161</f>
        <v>2.6000000000000002E-2</v>
      </c>
      <c r="I371" s="9">
        <f>0.001*[102]Sheet1!$F$162</f>
        <v>2.7E-2</v>
      </c>
      <c r="J371" s="9">
        <f>0.001*[102]Sheet1!$F$163</f>
        <v>2.6000000000000002E-2</v>
      </c>
      <c r="K371" s="9">
        <f>0.001*[102]Sheet1!$F$164</f>
        <v>2.6000000000000002E-2</v>
      </c>
      <c r="L371" s="9">
        <f>0.001*[102]Sheet1!$F$165</f>
        <v>2.6000000000000002E-2</v>
      </c>
      <c r="M371" s="9">
        <f>0.001*[102]Sheet1!$F$166</f>
        <v>2.5000000000000001E-2</v>
      </c>
      <c r="N371" s="9">
        <f>0.001*[102]Sheet1!$F$167</f>
        <v>2.5000000000000001E-2</v>
      </c>
      <c r="O371" s="9">
        <f>0.001*[102]Sheet1!$F$168</f>
        <v>2.5000000000000001E-2</v>
      </c>
      <c r="P371" s="9">
        <f>0.001*[102]Sheet1!$F$169</f>
        <v>2.5000000000000001E-2</v>
      </c>
      <c r="Q371" s="9">
        <f>0.001*[102]Sheet1!$F$170</f>
        <v>2.5000000000000001E-2</v>
      </c>
      <c r="R371" s="9">
        <f>0.001*[102]Sheet1!$F$171</f>
        <v>2.4E-2</v>
      </c>
      <c r="S371" s="9">
        <f>0.001*[102]Sheet1!$F$172</f>
        <v>2.5000000000000001E-2</v>
      </c>
      <c r="T371" s="9">
        <f>0.001*[102]Sheet1!$F$173</f>
        <v>2.5000000000000001E-2</v>
      </c>
      <c r="U371" s="9">
        <f>0.001*[102]Sheet1!$F$174</f>
        <v>2.5000000000000001E-2</v>
      </c>
      <c r="V371" s="9">
        <f>0.001*[102]Sheet1!$F$175</f>
        <v>2.5000000000000001E-2</v>
      </c>
      <c r="W371" s="9">
        <f>0.001*[102]Sheet1!$F$176</f>
        <v>2.5000000000000001E-2</v>
      </c>
      <c r="X371" s="9">
        <f>0.001*[102]Sheet1!$F$177</f>
        <v>2.5000000000000001E-2</v>
      </c>
      <c r="Y371" s="9">
        <f>0.001*[102]Sheet1!$F$178</f>
        <v>2.5000000000000001E-2</v>
      </c>
      <c r="Z371" s="44">
        <f>0.001*[102]Sheet1!$F$179</f>
        <v>2.5000000000000001E-2</v>
      </c>
      <c r="AA371" s="35">
        <f t="shared" si="57"/>
        <v>2.7E-2</v>
      </c>
      <c r="AB371" s="10">
        <f t="shared" si="58"/>
        <v>2.4E-2</v>
      </c>
      <c r="AC371" s="14">
        <f t="shared" si="59"/>
        <v>2.5416666666666681E-2</v>
      </c>
    </row>
    <row r="372" spans="2:29" ht="15" customHeight="1">
      <c r="B372" s="26">
        <v>8</v>
      </c>
      <c r="C372" s="43">
        <f>0.001*[102]Sheet1!$F$180</f>
        <v>2.5000000000000001E-2</v>
      </c>
      <c r="D372" s="9">
        <f>0.001*[102]Sheet1!$F$181</f>
        <v>2.5000000000000001E-2</v>
      </c>
      <c r="E372" s="9">
        <f>0.001*[102]Sheet1!$F$182</f>
        <v>2.5000000000000001E-2</v>
      </c>
      <c r="F372" s="9">
        <f>0.001*[102]Sheet1!$F$183</f>
        <v>2.6000000000000002E-2</v>
      </c>
      <c r="G372" s="9">
        <f>0.001*[102]Sheet1!$F$184</f>
        <v>2.6000000000000002E-2</v>
      </c>
      <c r="H372" s="9">
        <f>0.001*[102]Sheet1!$F$185</f>
        <v>2.6000000000000002E-2</v>
      </c>
      <c r="I372" s="9">
        <f>0.001*[102]Sheet1!$F$186</f>
        <v>2.7E-2</v>
      </c>
      <c r="J372" s="9">
        <f>0.001*[102]Sheet1!$F$187</f>
        <v>2.7E-2</v>
      </c>
      <c r="K372" s="9">
        <f>0.001*[102]Sheet1!$F$188</f>
        <v>2.7E-2</v>
      </c>
      <c r="L372" s="9">
        <f>0.001*[102]Sheet1!$F$189</f>
        <v>2.7E-2</v>
      </c>
      <c r="M372" s="9">
        <f>0.001*[102]Sheet1!$F$190</f>
        <v>2.6000000000000002E-2</v>
      </c>
      <c r="N372" s="9">
        <f>0.001*[102]Sheet1!$F$191</f>
        <v>2.5000000000000001E-2</v>
      </c>
      <c r="O372" s="9">
        <f>0.001*[102]Sheet1!$F$192</f>
        <v>2.5000000000000001E-2</v>
      </c>
      <c r="P372" s="9">
        <f>0.001*[102]Sheet1!$F$193</f>
        <v>2.5000000000000001E-2</v>
      </c>
      <c r="Q372" s="9">
        <f>0.001*[102]Sheet1!$F$194</f>
        <v>2.5000000000000001E-2</v>
      </c>
      <c r="R372" s="9">
        <f>0.001*[102]Sheet1!$F$195</f>
        <v>2.5000000000000001E-2</v>
      </c>
      <c r="S372" s="9">
        <f>0.001*[102]Sheet1!$F$196</f>
        <v>2.5000000000000001E-2</v>
      </c>
      <c r="T372" s="9">
        <f>0.001*[102]Sheet1!$F$197</f>
        <v>2.5000000000000001E-2</v>
      </c>
      <c r="U372" s="9">
        <f>0.001*[102]Sheet1!$F$198</f>
        <v>2.6000000000000002E-2</v>
      </c>
      <c r="V372" s="9">
        <f>0.001*[102]Sheet1!$F$199</f>
        <v>2.6000000000000002E-2</v>
      </c>
      <c r="W372" s="9">
        <f>0.001*[102]Sheet1!$F$200</f>
        <v>2.6000000000000002E-2</v>
      </c>
      <c r="X372" s="9">
        <f>0.001*[102]Sheet1!$F$201</f>
        <v>2.6000000000000002E-2</v>
      </c>
      <c r="Y372" s="9">
        <f>0.001*[102]Sheet1!$F$202</f>
        <v>2.6000000000000002E-2</v>
      </c>
      <c r="Z372" s="44">
        <f>0.001*[102]Sheet1!$F$203</f>
        <v>2.6000000000000002E-2</v>
      </c>
      <c r="AA372" s="35">
        <f t="shared" si="57"/>
        <v>2.7E-2</v>
      </c>
      <c r="AB372" s="10">
        <f t="shared" si="58"/>
        <v>2.5000000000000001E-2</v>
      </c>
      <c r="AC372" s="14">
        <f t="shared" si="59"/>
        <v>2.5750000000000012E-2</v>
      </c>
    </row>
    <row r="373" spans="2:29" ht="15" customHeight="1">
      <c r="B373" s="26">
        <v>9</v>
      </c>
      <c r="C373" s="43">
        <f>0.001*[102]Sheet1!$F$204</f>
        <v>2.7E-2</v>
      </c>
      <c r="D373" s="9">
        <f>0.001*[102]Sheet1!$F$205</f>
        <v>2.7E-2</v>
      </c>
      <c r="E373" s="9">
        <f>0.001*[102]Sheet1!$F$206</f>
        <v>2.7E-2</v>
      </c>
      <c r="F373" s="9">
        <f>0.001*[102]Sheet1!$F$207</f>
        <v>2.7E-2</v>
      </c>
      <c r="G373" s="9">
        <f>0.001*[102]Sheet1!$F$208</f>
        <v>2.7E-2</v>
      </c>
      <c r="H373" s="9">
        <f>0.001*[102]Sheet1!$F$209</f>
        <v>2.8000000000000001E-2</v>
      </c>
      <c r="I373" s="9">
        <f>0.001*[102]Sheet1!$F$210</f>
        <v>2.7E-2</v>
      </c>
      <c r="J373" s="9">
        <f>0.001*[102]Sheet1!$F$211</f>
        <v>2.8000000000000001E-2</v>
      </c>
      <c r="K373" s="9">
        <f>0.001*[102]Sheet1!$F$212</f>
        <v>2.9000000000000001E-2</v>
      </c>
      <c r="L373" s="9">
        <f>0.001*[102]Sheet1!$F$213</f>
        <v>2.8000000000000001E-2</v>
      </c>
      <c r="M373" s="9">
        <f>0.001*[102]Sheet1!$F$214</f>
        <v>2.8000000000000001E-2</v>
      </c>
      <c r="N373" s="9">
        <f>0.001*[102]Sheet1!$F$215</f>
        <v>2.7E-2</v>
      </c>
      <c r="O373" s="9">
        <f>0.001*[102]Sheet1!$F$216</f>
        <v>2.7E-2</v>
      </c>
      <c r="P373" s="9">
        <f>0.001*[102]Sheet1!$F$217</f>
        <v>2.6000000000000002E-2</v>
      </c>
      <c r="Q373" s="9">
        <f>0.001*[102]Sheet1!$F$218</f>
        <v>2.6000000000000002E-2</v>
      </c>
      <c r="R373" s="9">
        <f>0.001*[102]Sheet1!$F$219</f>
        <v>2.7E-2</v>
      </c>
      <c r="S373" s="9">
        <f>0.001*[102]Sheet1!$F$220</f>
        <v>2.9000000000000001E-2</v>
      </c>
      <c r="T373" s="9">
        <f>0.001*[102]Sheet1!$F$221</f>
        <v>3.5000000000000003E-2</v>
      </c>
      <c r="U373" s="9">
        <f>0.001*[102]Sheet1!$F$222</f>
        <v>3.5000000000000003E-2</v>
      </c>
      <c r="V373" s="9">
        <f>0.001*[102]Sheet1!$F$223</f>
        <v>0.03</v>
      </c>
      <c r="W373" s="9">
        <f>0.001*[102]Sheet1!$F$224</f>
        <v>2.7E-2</v>
      </c>
      <c r="X373" s="9">
        <f>0.001*[102]Sheet1!$F$225</f>
        <v>2.8000000000000001E-2</v>
      </c>
      <c r="Y373" s="9">
        <f>0.001*[102]Sheet1!$F$226</f>
        <v>2.9000000000000001E-2</v>
      </c>
      <c r="Z373" s="44">
        <f>0.001*[102]Sheet1!$F$227</f>
        <v>2.7E-2</v>
      </c>
      <c r="AA373" s="35">
        <f t="shared" si="57"/>
        <v>3.5000000000000003E-2</v>
      </c>
      <c r="AB373" s="10">
        <f t="shared" si="58"/>
        <v>2.6000000000000002E-2</v>
      </c>
      <c r="AC373" s="14">
        <f t="shared" si="59"/>
        <v>2.8166666666666684E-2</v>
      </c>
    </row>
    <row r="374" spans="2:29" ht="15" customHeight="1">
      <c r="B374" s="28">
        <v>10</v>
      </c>
      <c r="C374" s="47">
        <f>0.001*[102]Sheet1!$F$228</f>
        <v>2.6000000000000002E-2</v>
      </c>
      <c r="D374" s="20">
        <f>0.001*[102]Sheet1!$F$229</f>
        <v>2.5000000000000001E-2</v>
      </c>
      <c r="E374" s="20">
        <f>0.001*[102]Sheet1!$F$230</f>
        <v>2.7E-2</v>
      </c>
      <c r="F374" s="20">
        <f>0.001*[102]Sheet1!$F$231</f>
        <v>2.7E-2</v>
      </c>
      <c r="G374" s="20">
        <f>0.001*[102]Sheet1!$F$232</f>
        <v>2.6000000000000002E-2</v>
      </c>
      <c r="H374" s="20">
        <f>0.001*[102]Sheet1!$F$233</f>
        <v>2.6000000000000002E-2</v>
      </c>
      <c r="I374" s="20">
        <f>0.001*[102]Sheet1!$F$234</f>
        <v>2.5000000000000001E-2</v>
      </c>
      <c r="J374" s="20">
        <f>0.001*[102]Sheet1!$F$235</f>
        <v>2.5000000000000001E-2</v>
      </c>
      <c r="K374" s="20">
        <f>0.001*[102]Sheet1!$F$236</f>
        <v>2.5000000000000001E-2</v>
      </c>
      <c r="L374" s="20">
        <f>0.001*[102]Sheet1!$F$237</f>
        <v>2.5000000000000001E-2</v>
      </c>
      <c r="M374" s="20">
        <f>0.001*[102]Sheet1!$F$238</f>
        <v>2.5000000000000001E-2</v>
      </c>
      <c r="N374" s="20">
        <f>0.001*[102]Sheet1!$F$239</f>
        <v>2.5000000000000001E-2</v>
      </c>
      <c r="O374" s="20">
        <f>0.001*[102]Sheet1!$F$240</f>
        <v>2.5000000000000001E-2</v>
      </c>
      <c r="P374" s="20">
        <f>0.001*[102]Sheet1!$F$241</f>
        <v>2.6000000000000002E-2</v>
      </c>
      <c r="Q374" s="20">
        <f>0.001*[102]Sheet1!$F$242</f>
        <v>2.8000000000000001E-2</v>
      </c>
      <c r="R374" s="20">
        <f>0.001*[102]Sheet1!$F$243</f>
        <v>0.03</v>
      </c>
      <c r="S374" s="20">
        <f>0.001*[102]Sheet1!$F$244</f>
        <v>2.9000000000000001E-2</v>
      </c>
      <c r="T374" s="20">
        <f>0.001*[102]Sheet1!$F$245</f>
        <v>2.6000000000000002E-2</v>
      </c>
      <c r="U374" s="20">
        <f>0.001*[102]Sheet1!$F$246</f>
        <v>2.5000000000000001E-2</v>
      </c>
      <c r="V374" s="20">
        <f>0.001*[102]Sheet1!$F$247</f>
        <v>2.5000000000000001E-2</v>
      </c>
      <c r="W374" s="20">
        <f>0.001*[102]Sheet1!$F$248</f>
        <v>2.5000000000000001E-2</v>
      </c>
      <c r="X374" s="20">
        <f>0.001*[102]Sheet1!$F$249</f>
        <v>2.7E-2</v>
      </c>
      <c r="Y374" s="20">
        <f>0.001*[102]Sheet1!$F$250</f>
        <v>2.7E-2</v>
      </c>
      <c r="Z374" s="48">
        <f>0.001*[102]Sheet1!$F$251</f>
        <v>2.7E-2</v>
      </c>
      <c r="AA374" s="37">
        <f t="shared" si="57"/>
        <v>0.03</v>
      </c>
      <c r="AB374" s="21">
        <f t="shared" si="58"/>
        <v>2.5000000000000001E-2</v>
      </c>
      <c r="AC374" s="22">
        <f t="shared" si="59"/>
        <v>2.6125000000000013E-2</v>
      </c>
    </row>
    <row r="375" spans="2:29" ht="15" customHeight="1">
      <c r="B375" s="26">
        <v>11</v>
      </c>
      <c r="C375" s="43">
        <f>0.001*[102]Sheet1!$F$252</f>
        <v>2.7E-2</v>
      </c>
      <c r="D375" s="9">
        <f>0.001*[102]Sheet1!$F$253</f>
        <v>2.7E-2</v>
      </c>
      <c r="E375" s="9">
        <f>0.001*[102]Sheet1!$F$254</f>
        <v>2.6000000000000002E-2</v>
      </c>
      <c r="F375" s="9">
        <f>0.001*[102]Sheet1!$F$255</f>
        <v>2.5000000000000001E-2</v>
      </c>
      <c r="G375" s="9">
        <f>0.001*[102]Sheet1!$F$256</f>
        <v>2.6000000000000002E-2</v>
      </c>
      <c r="H375" s="9">
        <f>0.001*[102]Sheet1!$F$257</f>
        <v>2.6000000000000002E-2</v>
      </c>
      <c r="I375" s="9">
        <f>0.001*[102]Sheet1!$F$258</f>
        <v>2.6000000000000002E-2</v>
      </c>
      <c r="J375" s="9">
        <f>0.001*[102]Sheet1!$F$259</f>
        <v>2.6000000000000002E-2</v>
      </c>
      <c r="K375" s="9">
        <f>0.001*[102]Sheet1!$F$260</f>
        <v>2.5000000000000001E-2</v>
      </c>
      <c r="L375" s="9">
        <f>0.001*[102]Sheet1!$F$261</f>
        <v>2.5000000000000001E-2</v>
      </c>
      <c r="M375" s="9">
        <f>0.001*[102]Sheet1!$F$262</f>
        <v>2.5000000000000001E-2</v>
      </c>
      <c r="N375" s="9">
        <f>0.001*[102]Sheet1!$F$263</f>
        <v>2.4E-2</v>
      </c>
      <c r="O375" s="9">
        <f>0.001*[102]Sheet1!$F$264</f>
        <v>2.5000000000000001E-2</v>
      </c>
      <c r="P375" s="9">
        <f>0.001*[102]Sheet1!$F$265</f>
        <v>2.4E-2</v>
      </c>
      <c r="Q375" s="9">
        <f>0.001*[102]Sheet1!$F$266</f>
        <v>2.4E-2</v>
      </c>
      <c r="R375" s="9">
        <f>0.001*[102]Sheet1!$F$267</f>
        <v>2.5000000000000001E-2</v>
      </c>
      <c r="S375" s="9">
        <f>0.001*[102]Sheet1!$F$268</f>
        <v>2.5000000000000001E-2</v>
      </c>
      <c r="T375" s="9">
        <f>0.001*[102]Sheet1!$F$269</f>
        <v>2.5000000000000001E-2</v>
      </c>
      <c r="U375" s="9">
        <f>0.001*[102]Sheet1!$F$270</f>
        <v>2.5000000000000001E-2</v>
      </c>
      <c r="V375" s="9">
        <f>0.001*[102]Sheet1!$F$271</f>
        <v>2.5000000000000001E-2</v>
      </c>
      <c r="W375" s="9">
        <f>0.001*[102]Sheet1!$F$272</f>
        <v>2.5000000000000001E-2</v>
      </c>
      <c r="X375" s="9">
        <f>0.001*[102]Sheet1!$F$273</f>
        <v>2.5000000000000001E-2</v>
      </c>
      <c r="Y375" s="9">
        <f>0.001*[102]Sheet1!$F$274</f>
        <v>2.5000000000000001E-2</v>
      </c>
      <c r="Z375" s="44">
        <f>0.001*[102]Sheet1!$F$275</f>
        <v>2.5000000000000001E-2</v>
      </c>
      <c r="AA375" s="35">
        <f t="shared" si="57"/>
        <v>2.7E-2</v>
      </c>
      <c r="AB375" s="10">
        <f t="shared" si="58"/>
        <v>2.4E-2</v>
      </c>
      <c r="AC375" s="14">
        <f t="shared" si="59"/>
        <v>2.5250000000000012E-2</v>
      </c>
    </row>
    <row r="376" spans="2:29" ht="15" customHeight="1">
      <c r="B376" s="26">
        <v>12</v>
      </c>
      <c r="C376" s="43">
        <f>0.001*[102]Sheet1!$F$276</f>
        <v>2.5000000000000001E-2</v>
      </c>
      <c r="D376" s="9">
        <f>0.001*[102]Sheet1!$F$277</f>
        <v>2.5000000000000001E-2</v>
      </c>
      <c r="E376" s="9">
        <f>0.001*[102]Sheet1!$F$278</f>
        <v>2.5000000000000001E-2</v>
      </c>
      <c r="F376" s="9">
        <f>0.001*[102]Sheet1!$F$279</f>
        <v>2.5000000000000001E-2</v>
      </c>
      <c r="G376" s="9">
        <f>0.001*[102]Sheet1!$F$280</f>
        <v>2.5000000000000001E-2</v>
      </c>
      <c r="H376" s="9">
        <f>0.001*[102]Sheet1!$F$281</f>
        <v>2.8000000000000001E-2</v>
      </c>
      <c r="I376" s="9">
        <f>0.001*[102]Sheet1!$F$282</f>
        <v>3.3000000000000002E-2</v>
      </c>
      <c r="J376" s="9">
        <f>0.001*[102]Sheet1!$F$283</f>
        <v>0.03</v>
      </c>
      <c r="K376" s="9">
        <f>0.001*[102]Sheet1!$F$284</f>
        <v>2.9000000000000001E-2</v>
      </c>
      <c r="L376" s="9">
        <f>0.001*[102]Sheet1!$F$285</f>
        <v>2.6000000000000002E-2</v>
      </c>
      <c r="M376" s="9">
        <f>0.001*[102]Sheet1!$F$286</f>
        <v>2.5000000000000001E-2</v>
      </c>
      <c r="N376" s="9">
        <f>0.001*[102]Sheet1!$F$287</f>
        <v>2.5000000000000001E-2</v>
      </c>
      <c r="O376" s="9">
        <f>0.001*[102]Sheet1!$F$288</f>
        <v>2.6000000000000002E-2</v>
      </c>
      <c r="P376" s="9">
        <f>0.001*[102]Sheet1!$F$289</f>
        <v>2.5000000000000001E-2</v>
      </c>
      <c r="Q376" s="9">
        <f>0.001*[102]Sheet1!$F$290</f>
        <v>2.5000000000000001E-2</v>
      </c>
      <c r="R376" s="9">
        <f>0.001*[102]Sheet1!$F$291</f>
        <v>2.5000000000000001E-2</v>
      </c>
      <c r="S376" s="9">
        <f>0.001*[102]Sheet1!$F$292</f>
        <v>2.5000000000000001E-2</v>
      </c>
      <c r="T376" s="9">
        <f>0.001*[102]Sheet1!$F$293</f>
        <v>2.6000000000000002E-2</v>
      </c>
      <c r="U376" s="9">
        <f>0.001*[102]Sheet1!$F$294</f>
        <v>2.6000000000000002E-2</v>
      </c>
      <c r="V376" s="9">
        <f>0.001*[102]Sheet1!$F$295</f>
        <v>2.6000000000000002E-2</v>
      </c>
      <c r="W376" s="9">
        <f>0.001*[102]Sheet1!$F$296</f>
        <v>2.8000000000000001E-2</v>
      </c>
      <c r="X376" s="9">
        <f>0.001*[102]Sheet1!$F$297</f>
        <v>0.03</v>
      </c>
      <c r="Y376" s="9">
        <f>0.001*[102]Sheet1!$F$298</f>
        <v>2.7E-2</v>
      </c>
      <c r="Z376" s="44">
        <f>0.001*[102]Sheet1!$F$299</f>
        <v>2.6000000000000002E-2</v>
      </c>
      <c r="AA376" s="35">
        <f t="shared" si="57"/>
        <v>3.3000000000000002E-2</v>
      </c>
      <c r="AB376" s="10">
        <f t="shared" si="58"/>
        <v>2.5000000000000001E-2</v>
      </c>
      <c r="AC376" s="14">
        <f t="shared" si="59"/>
        <v>2.6500000000000013E-2</v>
      </c>
    </row>
    <row r="377" spans="2:29" ht="15" customHeight="1">
      <c r="B377" s="26">
        <v>13</v>
      </c>
      <c r="C377" s="43">
        <f>0.001*[102]Sheet1!$F$300</f>
        <v>2.6000000000000002E-2</v>
      </c>
      <c r="D377" s="9">
        <f>0.001*[102]Sheet1!$F$301</f>
        <v>2.7E-2</v>
      </c>
      <c r="E377" s="9">
        <f>0.001*[102]Sheet1!$F$302</f>
        <v>2.7E-2</v>
      </c>
      <c r="F377" s="9">
        <f>0.001*[102]Sheet1!$F$303</f>
        <v>2.7E-2</v>
      </c>
      <c r="G377" s="9">
        <f>0.001*[102]Sheet1!$F$304</f>
        <v>2.8000000000000001E-2</v>
      </c>
      <c r="H377" s="9">
        <f>0.001*[102]Sheet1!$F$305</f>
        <v>2.7E-2</v>
      </c>
      <c r="I377" s="9">
        <f>0.001*[102]Sheet1!$F$306</f>
        <v>2.9000000000000001E-2</v>
      </c>
      <c r="J377" s="9">
        <f>0.001*[102]Sheet1!$F$307</f>
        <v>2.6000000000000002E-2</v>
      </c>
      <c r="K377" s="9">
        <f>0.001*[102]Sheet1!$F$308</f>
        <v>2.5000000000000001E-2</v>
      </c>
      <c r="L377" s="9">
        <f>0.001*[102]Sheet1!$F$309</f>
        <v>2.4E-2</v>
      </c>
      <c r="M377" s="9">
        <f>0.001*[102]Sheet1!$F$310</f>
        <v>2.4E-2</v>
      </c>
      <c r="N377" s="9">
        <f>0.001*[102]Sheet1!$F$311</f>
        <v>2.4E-2</v>
      </c>
      <c r="O377" s="9">
        <f>0.001*[102]Sheet1!$F$312</f>
        <v>2.4E-2</v>
      </c>
      <c r="P377" s="9">
        <f>0.001*[102]Sheet1!$F$313</f>
        <v>2.4E-2</v>
      </c>
      <c r="Q377" s="9">
        <f>0.001*[102]Sheet1!$F$314</f>
        <v>2.4E-2</v>
      </c>
      <c r="R377" s="9">
        <f>0.001*[102]Sheet1!$F$315</f>
        <v>2.4E-2</v>
      </c>
      <c r="S377" s="9">
        <f>0.001*[102]Sheet1!$F$316</f>
        <v>2.4E-2</v>
      </c>
      <c r="T377" s="9">
        <f>0.001*[102]Sheet1!$F$317</f>
        <v>2.4E-2</v>
      </c>
      <c r="U377" s="9">
        <f>0.001*[102]Sheet1!$F$318</f>
        <v>2.4E-2</v>
      </c>
      <c r="V377" s="9">
        <f>0.001*[102]Sheet1!$F$319</f>
        <v>2.5000000000000001E-2</v>
      </c>
      <c r="W377" s="9">
        <f>0.001*[102]Sheet1!$F$320</f>
        <v>2.5000000000000001E-2</v>
      </c>
      <c r="X377" s="9">
        <f>0.001*[102]Sheet1!$F$321</f>
        <v>2.5000000000000001E-2</v>
      </c>
      <c r="Y377" s="9">
        <f>0.001*[102]Sheet1!$F$322</f>
        <v>2.5000000000000001E-2</v>
      </c>
      <c r="Z377" s="44">
        <f>0.001*[102]Sheet1!$F$323</f>
        <v>2.6000000000000002E-2</v>
      </c>
      <c r="AA377" s="35">
        <f t="shared" si="57"/>
        <v>2.9000000000000001E-2</v>
      </c>
      <c r="AB377" s="10">
        <f t="shared" si="58"/>
        <v>2.4E-2</v>
      </c>
      <c r="AC377" s="14">
        <f t="shared" si="59"/>
        <v>2.5333333333333347E-2</v>
      </c>
    </row>
    <row r="378" spans="2:29" ht="15" customHeight="1">
      <c r="B378" s="26">
        <v>14</v>
      </c>
      <c r="C378" s="43">
        <f>0.001*[102]Sheet1!$F$324</f>
        <v>2.6000000000000002E-2</v>
      </c>
      <c r="D378" s="9">
        <f>0.001*[102]Sheet1!$F$325</f>
        <v>2.7E-2</v>
      </c>
      <c r="E378" s="9">
        <f>0.001*[102]Sheet1!$F$326</f>
        <v>2.6000000000000002E-2</v>
      </c>
      <c r="F378" s="9">
        <f>0.001*[102]Sheet1!$F$327</f>
        <v>2.7E-2</v>
      </c>
      <c r="G378" s="9">
        <f>0.001*[102]Sheet1!$F$328</f>
        <v>2.7E-2</v>
      </c>
      <c r="H378" s="9">
        <f>0.001*[102]Sheet1!$F$329</f>
        <v>2.7E-2</v>
      </c>
      <c r="I378" s="9">
        <f>0.001*[102]Sheet1!$F$330</f>
        <v>2.7E-2</v>
      </c>
      <c r="J378" s="9">
        <f>0.001*[102]Sheet1!$F$331</f>
        <v>2.8000000000000001E-2</v>
      </c>
      <c r="K378" s="9">
        <f>0.001*[102]Sheet1!$F$332</f>
        <v>2.7E-2</v>
      </c>
      <c r="L378" s="9">
        <f>0.001*[102]Sheet1!$F$333</f>
        <v>2.6000000000000002E-2</v>
      </c>
      <c r="M378" s="9">
        <f>0.001*[102]Sheet1!$F$334</f>
        <v>2.6000000000000002E-2</v>
      </c>
      <c r="N378" s="9">
        <f>0.001*[102]Sheet1!$F$335</f>
        <v>2.6000000000000002E-2</v>
      </c>
      <c r="O378" s="9">
        <f>0.001*[102]Sheet1!$F$336</f>
        <v>2.7E-2</v>
      </c>
      <c r="P378" s="9">
        <f>0.001*[102]Sheet1!$F$337</f>
        <v>2.7E-2</v>
      </c>
      <c r="Q378" s="9">
        <f>0.001*[102]Sheet1!$F$338</f>
        <v>2.5000000000000001E-2</v>
      </c>
      <c r="R378" s="9">
        <f>0.001*[102]Sheet1!$F$339</f>
        <v>2.4E-2</v>
      </c>
      <c r="S378" s="9">
        <f>0.001*[102]Sheet1!$F$340</f>
        <v>2.4E-2</v>
      </c>
      <c r="T378" s="9">
        <f>0.001*[102]Sheet1!$F$341</f>
        <v>2.4E-2</v>
      </c>
      <c r="U378" s="9">
        <f>0.001*[102]Sheet1!$F$342</f>
        <v>2.4E-2</v>
      </c>
      <c r="V378" s="9">
        <f>0.001*[102]Sheet1!$F$343</f>
        <v>2.4E-2</v>
      </c>
      <c r="W378" s="9">
        <f>0.001*[102]Sheet1!$F$344</f>
        <v>2.4E-2</v>
      </c>
      <c r="X378" s="9">
        <f>0.001*[102]Sheet1!$F$345</f>
        <v>2.5000000000000001E-2</v>
      </c>
      <c r="Y378" s="9">
        <f>0.001*[102]Sheet1!$F$346</f>
        <v>2.5000000000000001E-2</v>
      </c>
      <c r="Z378" s="44">
        <f>0.001*[102]Sheet1!$F$347</f>
        <v>2.5000000000000001E-2</v>
      </c>
      <c r="AA378" s="35">
        <f t="shared" si="57"/>
        <v>2.8000000000000001E-2</v>
      </c>
      <c r="AB378" s="10">
        <f t="shared" si="58"/>
        <v>2.4E-2</v>
      </c>
      <c r="AC378" s="14">
        <f t="shared" si="59"/>
        <v>2.5750000000000012E-2</v>
      </c>
    </row>
    <row r="379" spans="2:29" ht="15" customHeight="1">
      <c r="B379" s="26">
        <v>15</v>
      </c>
      <c r="C379" s="43">
        <f>0.001*[102]Sheet1!$F$348</f>
        <v>2.5000000000000001E-2</v>
      </c>
      <c r="D379" s="9">
        <f>0.001*[102]Sheet1!$F$349</f>
        <v>2.5000000000000001E-2</v>
      </c>
      <c r="E379" s="9">
        <f>0.001*[102]Sheet1!$F$350</f>
        <v>2.5000000000000001E-2</v>
      </c>
      <c r="F379" s="9">
        <f>0.001*[102]Sheet1!$F$351</f>
        <v>2.5000000000000001E-2</v>
      </c>
      <c r="G379" s="9">
        <f>0.001*[102]Sheet1!$F$352</f>
        <v>2.6000000000000002E-2</v>
      </c>
      <c r="H379" s="9">
        <f>0.001*[102]Sheet1!$F$353</f>
        <v>2.6000000000000002E-2</v>
      </c>
      <c r="I379" s="9">
        <f>0.001*[102]Sheet1!$F$354</f>
        <v>2.7E-2</v>
      </c>
      <c r="J379" s="9">
        <f>0.001*[102]Sheet1!$F$355</f>
        <v>2.6000000000000002E-2</v>
      </c>
      <c r="K379" s="9">
        <f>0.001*[102]Sheet1!$F$356</f>
        <v>2.6000000000000002E-2</v>
      </c>
      <c r="L379" s="9">
        <f>0.001*[102]Sheet1!$F$357</f>
        <v>2.6000000000000002E-2</v>
      </c>
      <c r="M379" s="9">
        <f>0.001*[102]Sheet1!$F$358</f>
        <v>2.4E-2</v>
      </c>
      <c r="N379" s="9">
        <f>0.001*[102]Sheet1!$F$359</f>
        <v>2.4E-2</v>
      </c>
      <c r="O379" s="9">
        <f>0.001*[102]Sheet1!$F$360</f>
        <v>2.4E-2</v>
      </c>
      <c r="P379" s="9">
        <f>0.001*[102]Sheet1!$F$361</f>
        <v>2.4E-2</v>
      </c>
      <c r="Q379" s="9">
        <f>0.001*[102]Sheet1!$F$362</f>
        <v>2.4E-2</v>
      </c>
      <c r="R379" s="9">
        <f>0.001*[102]Sheet1!$F$363</f>
        <v>2.4E-2</v>
      </c>
      <c r="S379" s="9">
        <f>0.001*[102]Sheet1!$F$364</f>
        <v>2.4E-2</v>
      </c>
      <c r="T379" s="9">
        <f>0.001*[102]Sheet1!$F$365</f>
        <v>2.4E-2</v>
      </c>
      <c r="U379" s="9">
        <f>0.001*[102]Sheet1!$F$366</f>
        <v>2.4E-2</v>
      </c>
      <c r="V379" s="9">
        <f>0.001*[102]Sheet1!$F$367</f>
        <v>2.4E-2</v>
      </c>
      <c r="W379" s="9">
        <f>0.001*[102]Sheet1!$F$368</f>
        <v>2.4E-2</v>
      </c>
      <c r="X379" s="9">
        <f>0.001*[102]Sheet1!$F$369</f>
        <v>2.5000000000000001E-2</v>
      </c>
      <c r="Y379" s="9">
        <f>0.001*[102]Sheet1!$F$370</f>
        <v>2.4E-2</v>
      </c>
      <c r="Z379" s="44">
        <f>0.001*[102]Sheet1!$F$371</f>
        <v>2.4E-2</v>
      </c>
      <c r="AA379" s="35">
        <f t="shared" si="57"/>
        <v>2.7E-2</v>
      </c>
      <c r="AB379" s="10">
        <f t="shared" si="58"/>
        <v>2.4E-2</v>
      </c>
      <c r="AC379" s="14">
        <f t="shared" si="59"/>
        <v>2.4750000000000012E-2</v>
      </c>
    </row>
    <row r="380" spans="2:29" ht="15" customHeight="1">
      <c r="B380" s="27">
        <v>16</v>
      </c>
      <c r="C380" s="45">
        <f>0.001*[102]Sheet1!$F$372</f>
        <v>2.4E-2</v>
      </c>
      <c r="D380" s="17">
        <f>0.001*[102]Sheet1!$F$373</f>
        <v>2.4E-2</v>
      </c>
      <c r="E380" s="17">
        <f>0.001*[102]Sheet1!$F$374</f>
        <v>2.4E-2</v>
      </c>
      <c r="F380" s="17">
        <f>0.001*[102]Sheet1!$F$375</f>
        <v>2.4E-2</v>
      </c>
      <c r="G380" s="17">
        <f>0.001*[102]Sheet1!$F$376</f>
        <v>2.7E-2</v>
      </c>
      <c r="H380" s="17">
        <f>0.001*[102]Sheet1!$F$377</f>
        <v>2.7E-2</v>
      </c>
      <c r="I380" s="17">
        <f>0.001*[102]Sheet1!$F$378</f>
        <v>2.7E-2</v>
      </c>
      <c r="J380" s="17">
        <f>0.001*[102]Sheet1!$F$379</f>
        <v>2.6000000000000002E-2</v>
      </c>
      <c r="K380" s="17">
        <f>0.001*[102]Sheet1!$F$380</f>
        <v>2.6000000000000002E-2</v>
      </c>
      <c r="L380" s="17">
        <f>0.001*[102]Sheet1!$F$381</f>
        <v>2.5000000000000001E-2</v>
      </c>
      <c r="M380" s="17">
        <f>0.001*[102]Sheet1!$F$382</f>
        <v>2.6000000000000002E-2</v>
      </c>
      <c r="N380" s="17">
        <f>0.001*[102]Sheet1!$F$383</f>
        <v>3.1E-2</v>
      </c>
      <c r="O380" s="17">
        <f>0.001*[102]Sheet1!$F$384</f>
        <v>3.4000000000000002E-2</v>
      </c>
      <c r="P380" s="17">
        <f>0.001*[102]Sheet1!$F$385</f>
        <v>3.2000000000000001E-2</v>
      </c>
      <c r="Q380" s="17">
        <f>0.001*[102]Sheet1!$F$386</f>
        <v>2.7E-2</v>
      </c>
      <c r="R380" s="17">
        <f>0.001*[102]Sheet1!$F$387</f>
        <v>2.5000000000000001E-2</v>
      </c>
      <c r="S380" s="17">
        <f>0.001*[102]Sheet1!$F$388</f>
        <v>2.6000000000000002E-2</v>
      </c>
      <c r="T380" s="17">
        <f>0.001*[102]Sheet1!$F$389</f>
        <v>2.5000000000000001E-2</v>
      </c>
      <c r="U380" s="17">
        <f>0.001*[102]Sheet1!$F$390</f>
        <v>2.3E-2</v>
      </c>
      <c r="V380" s="17">
        <f>0.001*[102]Sheet1!$F$391</f>
        <v>2.3E-2</v>
      </c>
      <c r="W380" s="17">
        <f>0.001*[102]Sheet1!$F$392</f>
        <v>2.3E-2</v>
      </c>
      <c r="X380" s="17">
        <f>0.001*[102]Sheet1!$F$393</f>
        <v>2.1999999999999999E-2</v>
      </c>
      <c r="Y380" s="17">
        <f>0.001*[102]Sheet1!$F$394</f>
        <v>2.3E-2</v>
      </c>
      <c r="Z380" s="46">
        <f>0.001*[102]Sheet1!$F$395</f>
        <v>2.3E-2</v>
      </c>
      <c r="AA380" s="36">
        <f t="shared" si="57"/>
        <v>3.4000000000000002E-2</v>
      </c>
      <c r="AB380" s="18">
        <f t="shared" si="58"/>
        <v>2.1999999999999999E-2</v>
      </c>
      <c r="AC380" s="19">
        <f t="shared" si="59"/>
        <v>2.5708333333333347E-2</v>
      </c>
    </row>
    <row r="381" spans="2:29" ht="15" customHeight="1">
      <c r="B381" s="26">
        <v>17</v>
      </c>
      <c r="C381" s="43">
        <f>0.001*[102]Sheet1!$F$396</f>
        <v>2.4E-2</v>
      </c>
      <c r="D381" s="9">
        <f>0.001*[102]Sheet1!$F$397</f>
        <v>2.4E-2</v>
      </c>
      <c r="E381" s="9">
        <f>0.001*[102]Sheet1!$F$398</f>
        <v>2.1999999999999999E-2</v>
      </c>
      <c r="F381" s="9">
        <f>0.001*[102]Sheet1!$F$399</f>
        <v>2.1000000000000001E-2</v>
      </c>
      <c r="G381" s="9">
        <f>0.001*[102]Sheet1!$F$400</f>
        <v>2.1000000000000001E-2</v>
      </c>
      <c r="H381" s="9">
        <f>0.001*[102]Sheet1!$F$401</f>
        <v>2.1000000000000001E-2</v>
      </c>
      <c r="I381" s="9">
        <f>0.001*[102]Sheet1!$F$402</f>
        <v>2.1000000000000001E-2</v>
      </c>
      <c r="J381" s="9">
        <f>0.001*[102]Sheet1!$F$403</f>
        <v>2.1000000000000001E-2</v>
      </c>
      <c r="K381" s="9">
        <f>0.001*[102]Sheet1!$F$404</f>
        <v>2.1000000000000001E-2</v>
      </c>
      <c r="L381" s="9">
        <f>0.001*[102]Sheet1!$F$405</f>
        <v>2.1000000000000001E-2</v>
      </c>
      <c r="M381" s="9">
        <f>0.001*[102]Sheet1!$F$406</f>
        <v>2.1000000000000001E-2</v>
      </c>
      <c r="N381" s="9">
        <f>0.001*[102]Sheet1!$F$407</f>
        <v>0.02</v>
      </c>
      <c r="O381" s="9">
        <f>0.001*[102]Sheet1!$F$408</f>
        <v>0.02</v>
      </c>
      <c r="P381" s="9">
        <f>0.001*[102]Sheet1!$F$409</f>
        <v>0.02</v>
      </c>
      <c r="Q381" s="9">
        <f>0.001*[102]Sheet1!$F$400</f>
        <v>2.1000000000000001E-2</v>
      </c>
      <c r="R381" s="9">
        <f>0.001*[102]Sheet1!$F$411</f>
        <v>0.02</v>
      </c>
      <c r="S381" s="9">
        <f>0.001*[102]Sheet1!$F$412</f>
        <v>0.02</v>
      </c>
      <c r="T381" s="9">
        <f>0.001*[102]Sheet1!$F$413</f>
        <v>0.02</v>
      </c>
      <c r="U381" s="9">
        <f>0.001*[102]Sheet1!$F$414</f>
        <v>2.1000000000000001E-2</v>
      </c>
      <c r="V381" s="9">
        <f>0.001*[102]Sheet1!$F$415</f>
        <v>2.1000000000000001E-2</v>
      </c>
      <c r="W381" s="9">
        <f>0.001*[102]Sheet1!$F$416</f>
        <v>2.1000000000000001E-2</v>
      </c>
      <c r="X381" s="9">
        <f>0.001*[102]Sheet1!$F$417</f>
        <v>2.1000000000000001E-2</v>
      </c>
      <c r="Y381" s="9">
        <f>0.001*[102]Sheet1!$F$418</f>
        <v>2.1999999999999999E-2</v>
      </c>
      <c r="Z381" s="44">
        <f>0.001*[102]Sheet1!$F$419</f>
        <v>2.1999999999999999E-2</v>
      </c>
      <c r="AA381" s="35">
        <f t="shared" si="57"/>
        <v>2.4E-2</v>
      </c>
      <c r="AB381" s="10">
        <f t="shared" si="58"/>
        <v>0.02</v>
      </c>
      <c r="AC381" s="14">
        <f t="shared" si="59"/>
        <v>2.1125000000000005E-2</v>
      </c>
    </row>
    <row r="382" spans="2:29" ht="15" customHeight="1">
      <c r="B382" s="26">
        <v>18</v>
      </c>
      <c r="C382" s="43">
        <f>0.001*[102]Sheet1!$F$420</f>
        <v>2.1999999999999999E-2</v>
      </c>
      <c r="D382" s="9">
        <f>0.001*[102]Sheet1!$F$421</f>
        <v>2.3E-2</v>
      </c>
      <c r="E382" s="9">
        <f>0.001*[102]Sheet1!$F$422</f>
        <v>2.3E-2</v>
      </c>
      <c r="F382" s="9">
        <f>0.001*[102]Sheet1!$F$423</f>
        <v>2.3E-2</v>
      </c>
      <c r="G382" s="9">
        <f>0.001*[102]Sheet1!$F$424</f>
        <v>2.4E-2</v>
      </c>
      <c r="H382" s="9">
        <f>0.001*[102]Sheet1!$F$425</f>
        <v>2.4E-2</v>
      </c>
      <c r="I382" s="9">
        <f>0.001*[102]Sheet1!$F$426</f>
        <v>2.5000000000000001E-2</v>
      </c>
      <c r="J382" s="9">
        <f>0.001*[102]Sheet1!$F$427</f>
        <v>2.5000000000000001E-2</v>
      </c>
      <c r="K382" s="9">
        <f>0.001*[102]Sheet1!$F$428</f>
        <v>2.4E-2</v>
      </c>
      <c r="L382" s="9">
        <f>0.001*[102]Sheet1!$F$429</f>
        <v>2.4E-2</v>
      </c>
      <c r="M382" s="9">
        <f>0.001*[102]Sheet1!$F$430</f>
        <v>2.3E-2</v>
      </c>
      <c r="N382" s="9">
        <f>0.001*[102]Sheet1!$F$431</f>
        <v>2.1999999999999999E-2</v>
      </c>
      <c r="O382" s="9">
        <f>0.001*[102]Sheet1!$F$432</f>
        <v>2.1000000000000001E-2</v>
      </c>
      <c r="P382" s="9">
        <f>0.001*[102]Sheet1!$F$433</f>
        <v>0.02</v>
      </c>
      <c r="Q382" s="9">
        <f>0.001*[102]Sheet1!$F$434</f>
        <v>2.1000000000000001E-2</v>
      </c>
      <c r="R382" s="9">
        <f>0.001*[102]Sheet1!$F$435</f>
        <v>2.1000000000000001E-2</v>
      </c>
      <c r="S382" s="9">
        <f>0.001*[102]Sheet1!$F$436</f>
        <v>2.1000000000000001E-2</v>
      </c>
      <c r="T382" s="9">
        <f>0.001*[102]Sheet1!$F$437</f>
        <v>2.1000000000000001E-2</v>
      </c>
      <c r="U382" s="9">
        <f>0.001*[102]Sheet1!$F$438</f>
        <v>2.1000000000000001E-2</v>
      </c>
      <c r="V382" s="9">
        <f>0.001*[102]Sheet1!$F$439</f>
        <v>2.1999999999999999E-2</v>
      </c>
      <c r="W382" s="9">
        <f>0.001*[102]Sheet1!$F$440</f>
        <v>2.1999999999999999E-2</v>
      </c>
      <c r="X382" s="9">
        <f>0.001*[102]Sheet1!$F$441</f>
        <v>2.1999999999999999E-2</v>
      </c>
      <c r="Y382" s="9">
        <f>0.001*[102]Sheet1!$F$442</f>
        <v>2.1999999999999999E-2</v>
      </c>
      <c r="Z382" s="44">
        <f>0.001*[102]Sheet1!$F$443</f>
        <v>2.3E-2</v>
      </c>
      <c r="AA382" s="35">
        <f t="shared" si="57"/>
        <v>2.5000000000000001E-2</v>
      </c>
      <c r="AB382" s="10">
        <f t="shared" si="58"/>
        <v>0.02</v>
      </c>
      <c r="AC382" s="14">
        <f t="shared" si="59"/>
        <v>2.2458333333333341E-2</v>
      </c>
    </row>
    <row r="383" spans="2:29" ht="15" customHeight="1">
      <c r="B383" s="26">
        <v>19</v>
      </c>
      <c r="C383" s="43">
        <f>0.001*[102]Sheet1!$F$444</f>
        <v>2.4E-2</v>
      </c>
      <c r="D383" s="9">
        <f>0.001*[102]Sheet1!$F$445</f>
        <v>2.1999999999999999E-2</v>
      </c>
      <c r="E383" s="9">
        <f>0.001*[102]Sheet1!$F$446</f>
        <v>2.4E-2</v>
      </c>
      <c r="F383" s="9">
        <f>0.001*[102]Sheet1!$F$447</f>
        <v>2.4E-2</v>
      </c>
      <c r="G383" s="9">
        <f>0.001*[102]Sheet1!$F$448</f>
        <v>2.3E-2</v>
      </c>
      <c r="H383" s="9">
        <f>0.001*[102]Sheet1!$F$449</f>
        <v>2.1999999999999999E-2</v>
      </c>
      <c r="I383" s="9">
        <f>0.001*[102]Sheet1!$F$450</f>
        <v>2.3E-2</v>
      </c>
      <c r="J383" s="9">
        <f>0.001*[102]Sheet1!$F$451</f>
        <v>2.4E-2</v>
      </c>
      <c r="K383" s="9">
        <f>0.001*[102]Sheet1!$F$452</f>
        <v>2.1999999999999999E-2</v>
      </c>
      <c r="L383" s="9">
        <f>0.001*[102]Sheet1!$F$453</f>
        <v>2.1000000000000001E-2</v>
      </c>
      <c r="M383" s="9">
        <f>0.001*[102]Sheet1!$F$454</f>
        <v>2.1000000000000001E-2</v>
      </c>
      <c r="N383" s="9">
        <f>0.001*[102]Sheet1!$F$455</f>
        <v>2.1000000000000001E-2</v>
      </c>
      <c r="O383" s="9">
        <f>0.001*[102]Sheet1!$F$456</f>
        <v>0.02</v>
      </c>
      <c r="P383" s="9">
        <f>0.001*[102]Sheet1!$F$457</f>
        <v>0.02</v>
      </c>
      <c r="Q383" s="9">
        <f>0.001*[102]Sheet1!$F$458</f>
        <v>2.1000000000000001E-2</v>
      </c>
      <c r="R383" s="9">
        <f>0.001*[102]Sheet1!$F$459</f>
        <v>0.02</v>
      </c>
      <c r="S383" s="9">
        <f>0.001*[102]Sheet1!$F$460</f>
        <v>2.1000000000000001E-2</v>
      </c>
      <c r="T383" s="9">
        <f>0.001*[102]Sheet1!$F$461</f>
        <v>2.1000000000000001E-2</v>
      </c>
      <c r="U383" s="9">
        <f>0.001*[102]Sheet1!$F$462</f>
        <v>2.1000000000000001E-2</v>
      </c>
      <c r="V383" s="9">
        <f>0.001*[102]Sheet1!$F$463</f>
        <v>2.1000000000000001E-2</v>
      </c>
      <c r="W383" s="9">
        <f>0.001*[102]Sheet1!$F$464</f>
        <v>2.1000000000000001E-2</v>
      </c>
      <c r="X383" s="9">
        <f>0.001*[102]Sheet1!$F$465</f>
        <v>2.1999999999999999E-2</v>
      </c>
      <c r="Y383" s="9">
        <f>0.001*[102]Sheet1!$F$466</f>
        <v>2.1999999999999999E-2</v>
      </c>
      <c r="Z383" s="44">
        <f>0.001*[102]Sheet1!$F$467</f>
        <v>2.1999999999999999E-2</v>
      </c>
      <c r="AA383" s="35">
        <f t="shared" si="57"/>
        <v>2.4E-2</v>
      </c>
      <c r="AB383" s="10">
        <f t="shared" si="58"/>
        <v>0.02</v>
      </c>
      <c r="AC383" s="14">
        <f t="shared" si="59"/>
        <v>2.1791666666666671E-2</v>
      </c>
    </row>
    <row r="384" spans="2:29" ht="15" customHeight="1">
      <c r="B384" s="28">
        <v>20</v>
      </c>
      <c r="C384" s="47">
        <f>0.001*[102]Sheet1!$F$468</f>
        <v>2.1999999999999999E-2</v>
      </c>
      <c r="D384" s="20">
        <f>0.001*[102]Sheet1!$F$469</f>
        <v>2.3E-2</v>
      </c>
      <c r="E384" s="20">
        <f>0.001*[102]Sheet1!$F$470</f>
        <v>2.3E-2</v>
      </c>
      <c r="F384" s="20">
        <f>0.001*[102]Sheet1!$F$471</f>
        <v>2.3E-2</v>
      </c>
      <c r="G384" s="20">
        <f>0.001*[102]Sheet1!$F$472</f>
        <v>2.3E-2</v>
      </c>
      <c r="H384" s="20">
        <f>0.001*[102]Sheet1!$F$473</f>
        <v>2.4E-2</v>
      </c>
      <c r="I384" s="20">
        <f>0.001*[102]Sheet1!$F$474</f>
        <v>2.4E-2</v>
      </c>
      <c r="J384" s="20">
        <f>0.001*[102]Sheet1!$F$475</f>
        <v>2.5000000000000001E-2</v>
      </c>
      <c r="K384" s="20">
        <f>0.001*[102]Sheet1!$F$476</f>
        <v>2.4E-2</v>
      </c>
      <c r="L384" s="20">
        <f>0.001*[102]Sheet1!$F$477</f>
        <v>2.3E-2</v>
      </c>
      <c r="M384" s="20">
        <f>0.001*[102]Sheet1!$F$478</f>
        <v>2.1999999999999999E-2</v>
      </c>
      <c r="N384" s="20">
        <f>0.001*[102]Sheet1!$F$479</f>
        <v>2.1999999999999999E-2</v>
      </c>
      <c r="O384" s="20">
        <f>0.001*[102]Sheet1!$F$480</f>
        <v>2.1999999999999999E-2</v>
      </c>
      <c r="P384" s="20">
        <f>0.001*[102]Sheet1!$F$481</f>
        <v>2.1999999999999999E-2</v>
      </c>
      <c r="Q384" s="20">
        <f>0.001*[102]Sheet1!$F$482</f>
        <v>2.1000000000000001E-2</v>
      </c>
      <c r="R384" s="20">
        <f>0.001*[102]Sheet1!$F$483</f>
        <v>2.1000000000000001E-2</v>
      </c>
      <c r="S384" s="20">
        <f>0.001*[102]Sheet1!$F$484</f>
        <v>2.1000000000000001E-2</v>
      </c>
      <c r="T384" s="20">
        <f>0.001*[102]Sheet1!$F$485</f>
        <v>2.1000000000000001E-2</v>
      </c>
      <c r="U384" s="20">
        <f>0.001*[102]Sheet1!$F$486</f>
        <v>2.1000000000000001E-2</v>
      </c>
      <c r="V384" s="20">
        <f>0.001*[102]Sheet1!$F$487</f>
        <v>2.1000000000000001E-2</v>
      </c>
      <c r="W384" s="20">
        <f>0.001*[102]Sheet1!$F$488</f>
        <v>2.1000000000000001E-2</v>
      </c>
      <c r="X384" s="20">
        <f>0.001*[102]Sheet1!$F$489</f>
        <v>2.3E-2</v>
      </c>
      <c r="Y384" s="20">
        <f>0.001*[102]Sheet1!$F$490</f>
        <v>2.1999999999999999E-2</v>
      </c>
      <c r="Z384" s="48">
        <f>0.001*[102]Sheet1!$F$491</f>
        <v>2.3E-2</v>
      </c>
      <c r="AA384" s="37">
        <f t="shared" si="57"/>
        <v>2.5000000000000001E-2</v>
      </c>
      <c r="AB384" s="21">
        <f t="shared" si="58"/>
        <v>2.1000000000000001E-2</v>
      </c>
      <c r="AC384" s="22">
        <f t="shared" si="59"/>
        <v>2.2375000000000006E-2</v>
      </c>
    </row>
    <row r="385" spans="2:29" ht="15" customHeight="1">
      <c r="B385" s="26">
        <v>21</v>
      </c>
      <c r="C385" s="43">
        <f>0.001*[102]Sheet1!$F$492</f>
        <v>2.4E-2</v>
      </c>
      <c r="D385" s="9">
        <f>0.001*[102]Sheet1!$F$493</f>
        <v>2.3E-2</v>
      </c>
      <c r="E385" s="9">
        <f>0.001*[102]Sheet1!$F$494</f>
        <v>2.1999999999999999E-2</v>
      </c>
      <c r="F385" s="9">
        <f>0.001*[102]Sheet1!$F$495</f>
        <v>2.1999999999999999E-2</v>
      </c>
      <c r="G385" s="9">
        <f>0.001*[102]Sheet1!$F$496</f>
        <v>2.1999999999999999E-2</v>
      </c>
      <c r="H385" s="9">
        <f>0.001*[102]Sheet1!$F$497</f>
        <v>2.5000000000000001E-2</v>
      </c>
      <c r="I385" s="9">
        <f>0.001*[102]Sheet1!$F$498</f>
        <v>2.7E-2</v>
      </c>
      <c r="J385" s="9">
        <f>0.001*[102]Sheet1!$F$499</f>
        <v>2.7E-2</v>
      </c>
      <c r="K385" s="9">
        <f>0.001*[102]Sheet1!$F$500</f>
        <v>2.4E-2</v>
      </c>
      <c r="L385" s="9">
        <f>0.001*[102]Sheet1!$F$501</f>
        <v>2.3E-2</v>
      </c>
      <c r="M385" s="9">
        <f>0.001*[102]Sheet1!$F$502</f>
        <v>2.1999999999999999E-2</v>
      </c>
      <c r="N385" s="9">
        <f>0.001*[102]Sheet1!$F$503</f>
        <v>2.1999999999999999E-2</v>
      </c>
      <c r="O385" s="9">
        <f>0.001*[102]Sheet1!$F$504</f>
        <v>2.1000000000000001E-2</v>
      </c>
      <c r="P385" s="9">
        <f>0.001*[102]Sheet1!$F$505</f>
        <v>2.1000000000000001E-2</v>
      </c>
      <c r="Q385" s="9">
        <f>0.001*[102]Sheet1!$F$506</f>
        <v>2.1999999999999999E-2</v>
      </c>
      <c r="R385" s="9">
        <f>0.001*[102]Sheet1!$F$507</f>
        <v>2.1000000000000001E-2</v>
      </c>
      <c r="S385" s="9">
        <f>0.001*[102]Sheet1!$F$508</f>
        <v>2.1000000000000001E-2</v>
      </c>
      <c r="T385" s="9">
        <f>0.001*[102]Sheet1!$F$509</f>
        <v>2.1000000000000001E-2</v>
      </c>
      <c r="U385" s="9">
        <f>0.001*[102]Sheet1!$F$510</f>
        <v>2.1000000000000001E-2</v>
      </c>
      <c r="V385" s="9">
        <f>0.001*[102]Sheet1!$F$511</f>
        <v>2.1999999999999999E-2</v>
      </c>
      <c r="W385" s="9">
        <f>0.001*[102]Sheet1!$F$512</f>
        <v>2.1999999999999999E-2</v>
      </c>
      <c r="X385" s="9">
        <f>0.001*[102]Sheet1!$F$513</f>
        <v>2.1999999999999999E-2</v>
      </c>
      <c r="Y385" s="9">
        <f>0.001*[102]Sheet1!$F$514</f>
        <v>2.3E-2</v>
      </c>
      <c r="Z385" s="44">
        <f>0.001*[102]Sheet1!$F$515</f>
        <v>2.1999999999999999E-2</v>
      </c>
      <c r="AA385" s="35">
        <f t="shared" si="57"/>
        <v>2.7E-2</v>
      </c>
      <c r="AB385" s="10">
        <f t="shared" si="58"/>
        <v>2.1000000000000001E-2</v>
      </c>
      <c r="AC385" s="14">
        <f t="shared" si="59"/>
        <v>2.2583333333333341E-2</v>
      </c>
    </row>
    <row r="386" spans="2:29" ht="15" customHeight="1">
      <c r="B386" s="26">
        <v>22</v>
      </c>
      <c r="C386" s="43">
        <f>0.001*[102]Sheet1!$F$516</f>
        <v>2.3E-2</v>
      </c>
      <c r="D386" s="9">
        <f>0.001*[102]Sheet1!$F$517</f>
        <v>2.3E-2</v>
      </c>
      <c r="E386" s="9">
        <f>0.001*[102]Sheet1!$F$518</f>
        <v>2.3E-2</v>
      </c>
      <c r="F386" s="9">
        <f>0.001*[102]Sheet1!$F$519</f>
        <v>2.3E-2</v>
      </c>
      <c r="G386" s="9">
        <f>0.001*[102]Sheet1!$F$520</f>
        <v>2.3E-2</v>
      </c>
      <c r="H386" s="9">
        <f>0.001*[102]Sheet1!$F$521</f>
        <v>2.4E-2</v>
      </c>
      <c r="I386" s="9">
        <f>0.001*[102]Sheet1!$F$522</f>
        <v>2.4E-2</v>
      </c>
      <c r="J386" s="9">
        <f>0.001*[102]Sheet1!$F$523</f>
        <v>2.4E-2</v>
      </c>
      <c r="K386" s="9">
        <f>0.001*[102]Sheet1!$F$524</f>
        <v>2.4E-2</v>
      </c>
      <c r="L386" s="9">
        <f>0.001*[102]Sheet1!$F$525</f>
        <v>2.3E-2</v>
      </c>
      <c r="M386" s="9">
        <f>0.001*[102]Sheet1!$F$526</f>
        <v>2.1999999999999999E-2</v>
      </c>
      <c r="N386" s="9">
        <f>0.001*[102]Sheet1!$F$527</f>
        <v>2.1000000000000001E-2</v>
      </c>
      <c r="O386" s="9">
        <f>0.001*[102]Sheet1!$F$528</f>
        <v>2.1999999999999999E-2</v>
      </c>
      <c r="P386" s="9">
        <f>0.001*[102]Sheet1!$F$529</f>
        <v>2.3E-2</v>
      </c>
      <c r="Q386" s="9">
        <f>0.001*[102]Sheet1!$F$530</f>
        <v>2.3E-2</v>
      </c>
      <c r="R386" s="9">
        <f>0.001*[102]Sheet1!$F$531</f>
        <v>2.1999999999999999E-2</v>
      </c>
      <c r="S386" s="9">
        <f>0.001*[102]Sheet1!$F$532</f>
        <v>2.1000000000000001E-2</v>
      </c>
      <c r="T386" s="9">
        <f>0.001*[102]Sheet1!$F$533</f>
        <v>2.1000000000000001E-2</v>
      </c>
      <c r="U386" s="9">
        <f>0.001*[102]Sheet1!$F$534</f>
        <v>2.1000000000000001E-2</v>
      </c>
      <c r="V386" s="9">
        <f>0.001*[102]Sheet1!$F$535</f>
        <v>2.1000000000000001E-2</v>
      </c>
      <c r="W386" s="9">
        <f>0.001*[102]Sheet1!$F$536</f>
        <v>2.1000000000000001E-2</v>
      </c>
      <c r="X386" s="9">
        <f>0.001*[102]Sheet1!$F$537</f>
        <v>2.1999999999999999E-2</v>
      </c>
      <c r="Y386" s="9">
        <f>0.001*[102]Sheet1!$F$538</f>
        <v>2.1999999999999999E-2</v>
      </c>
      <c r="Z386" s="44">
        <f>0.001*[102]Sheet1!$F$539</f>
        <v>2.1000000000000001E-2</v>
      </c>
      <c r="AA386" s="35">
        <f t="shared" si="57"/>
        <v>2.4E-2</v>
      </c>
      <c r="AB386" s="10">
        <f t="shared" si="58"/>
        <v>2.1000000000000001E-2</v>
      </c>
      <c r="AC386" s="14">
        <f t="shared" si="59"/>
        <v>2.2375000000000006E-2</v>
      </c>
    </row>
    <row r="387" spans="2:29" ht="15" customHeight="1">
      <c r="B387" s="26">
        <v>23</v>
      </c>
      <c r="C387" s="43">
        <f>0.001*[102]Sheet1!$F$540</f>
        <v>2.1000000000000001E-2</v>
      </c>
      <c r="D387" s="9">
        <f>0.001*[102]Sheet1!$F$541</f>
        <v>2.1000000000000001E-2</v>
      </c>
      <c r="E387" s="9">
        <f>0.001*[102]Sheet1!$F$542</f>
        <v>2.4E-2</v>
      </c>
      <c r="F387" s="9">
        <f>0.001*[102]Sheet1!$F$543</f>
        <v>2.5000000000000001E-2</v>
      </c>
      <c r="G387" s="9">
        <f>0.001*[102]Sheet1!$F$544</f>
        <v>2.4E-2</v>
      </c>
      <c r="H387" s="9">
        <f>0.001*[102]Sheet1!$F$545</f>
        <v>2.4E-2</v>
      </c>
      <c r="I387" s="9">
        <f>0.001*[102]Sheet1!$F$546</f>
        <v>2.5000000000000001E-2</v>
      </c>
      <c r="J387" s="9">
        <f>0.001*[102]Sheet1!$F$547</f>
        <v>2.8000000000000001E-2</v>
      </c>
      <c r="K387" s="9">
        <f>0.001*[102]Sheet1!$F$548</f>
        <v>2.4E-2</v>
      </c>
      <c r="L387" s="9">
        <f>0.001*[102]Sheet1!$F$549</f>
        <v>2.1999999999999999E-2</v>
      </c>
      <c r="M387" s="9">
        <f>0.001*[102]Sheet1!$F$550</f>
        <v>2.3E-2</v>
      </c>
      <c r="N387" s="9">
        <f>0.001*[102]Sheet1!$F$551</f>
        <v>2.9000000000000001E-2</v>
      </c>
      <c r="O387" s="9">
        <f>0.001*[102]Sheet1!$F$552</f>
        <v>2.9000000000000001E-2</v>
      </c>
      <c r="P387" s="9">
        <f>0.001*[102]Sheet1!$F$553</f>
        <v>2.5000000000000001E-2</v>
      </c>
      <c r="Q387" s="9">
        <f>0.001*[102]Sheet1!$F$554</f>
        <v>2.3E-2</v>
      </c>
      <c r="R387" s="9">
        <f>0.001*[102]Sheet1!$F$555</f>
        <v>2.3E-2</v>
      </c>
      <c r="S387" s="9">
        <f>0.001*[102]Sheet1!$F$556</f>
        <v>2.1999999999999999E-2</v>
      </c>
      <c r="T387" s="9">
        <f>0.001*[102]Sheet1!$F$557</f>
        <v>2.1000000000000001E-2</v>
      </c>
      <c r="U387" s="9">
        <f>0.001*[102]Sheet1!$F$558</f>
        <v>2.1000000000000001E-2</v>
      </c>
      <c r="V387" s="9">
        <f>0.001*[102]Sheet1!$F$559</f>
        <v>2.1000000000000001E-2</v>
      </c>
      <c r="W387" s="9">
        <f>0.001*[102]Sheet1!$F$560</f>
        <v>2.1999999999999999E-2</v>
      </c>
      <c r="X387" s="9">
        <f>0.001*[102]Sheet1!$F$561</f>
        <v>2.1999999999999999E-2</v>
      </c>
      <c r="Y387" s="9">
        <f>0.001*[102]Sheet1!$F$562</f>
        <v>2.1999999999999999E-2</v>
      </c>
      <c r="Z387" s="44">
        <f>0.001*[102]Sheet1!$F$563</f>
        <v>2.1999999999999999E-2</v>
      </c>
      <c r="AA387" s="35">
        <f t="shared" si="57"/>
        <v>2.9000000000000001E-2</v>
      </c>
      <c r="AB387" s="10">
        <f t="shared" si="58"/>
        <v>2.1000000000000001E-2</v>
      </c>
      <c r="AC387" s="14">
        <f t="shared" si="59"/>
        <v>2.3458333333333341E-2</v>
      </c>
    </row>
    <row r="388" spans="2:29" ht="15" customHeight="1">
      <c r="B388" s="26">
        <v>24</v>
      </c>
      <c r="C388" s="43">
        <f>0.001*[102]Sheet1!$F$564</f>
        <v>2.3E-2</v>
      </c>
      <c r="D388" s="9">
        <f>0.001*[102]Sheet1!$F$565</f>
        <v>2.3E-2</v>
      </c>
      <c r="E388" s="9">
        <f>0.001*[102]Sheet1!$F$566</f>
        <v>2.5000000000000001E-2</v>
      </c>
      <c r="F388" s="9">
        <f>0.001*[102]Sheet1!$F$567</f>
        <v>2.6000000000000002E-2</v>
      </c>
      <c r="G388" s="9">
        <f>0.001*[102]Sheet1!$F$568</f>
        <v>2.5000000000000001E-2</v>
      </c>
      <c r="H388" s="9">
        <f>0.001*[102]Sheet1!$F$569</f>
        <v>2.4E-2</v>
      </c>
      <c r="I388" s="9">
        <f>0.001*[102]Sheet1!$F$570</f>
        <v>2.4E-2</v>
      </c>
      <c r="J388" s="9">
        <f>0.001*[102]Sheet1!$F$571</f>
        <v>2.3E-2</v>
      </c>
      <c r="K388" s="9">
        <f>0.001*[102]Sheet1!$F$572</f>
        <v>2.4E-2</v>
      </c>
      <c r="L388" s="9">
        <f>0.001*[102]Sheet1!$F$573</f>
        <v>2.3E-2</v>
      </c>
      <c r="M388" s="9">
        <f>0.001*[102]Sheet1!$F$574</f>
        <v>2.1000000000000001E-2</v>
      </c>
      <c r="N388" s="9">
        <f>0.001*[102]Sheet1!$F$575</f>
        <v>2.3E-2</v>
      </c>
      <c r="O388" s="9">
        <f>0.001*[102]Sheet1!$F$576</f>
        <v>2.3E-2</v>
      </c>
      <c r="P388" s="9">
        <f>0.001*[102]Sheet1!$F$577</f>
        <v>2.4E-2</v>
      </c>
      <c r="Q388" s="9">
        <f>0.001*[102]Sheet1!$F$578</f>
        <v>2.4E-2</v>
      </c>
      <c r="R388" s="9">
        <f>0.001*[102]Sheet1!$F$579</f>
        <v>2.1999999999999999E-2</v>
      </c>
      <c r="S388" s="9">
        <f>0.001*[102]Sheet1!$F$580</f>
        <v>2.1999999999999999E-2</v>
      </c>
      <c r="T388" s="9">
        <f>0.001*[102]Sheet1!$F$581</f>
        <v>2.1000000000000001E-2</v>
      </c>
      <c r="U388" s="9">
        <f>0.001*[102]Sheet1!$F$582</f>
        <v>2.1000000000000001E-2</v>
      </c>
      <c r="V388" s="9">
        <f>0.001*[102]Sheet1!$F$583</f>
        <v>2.1000000000000001E-2</v>
      </c>
      <c r="W388" s="9">
        <f>0.001*[102]Sheet1!$F$584</f>
        <v>2.1000000000000001E-2</v>
      </c>
      <c r="X388" s="9">
        <f>0.001*[102]Sheet1!$F$585</f>
        <v>2.1000000000000001E-2</v>
      </c>
      <c r="Y388" s="9">
        <f>0.001*[102]Sheet1!$F$586</f>
        <v>2.1000000000000001E-2</v>
      </c>
      <c r="Z388" s="44">
        <f>0.001*[102]Sheet1!$F$587</f>
        <v>2.1000000000000001E-2</v>
      </c>
      <c r="AA388" s="35">
        <f t="shared" si="57"/>
        <v>2.6000000000000002E-2</v>
      </c>
      <c r="AB388" s="10">
        <f t="shared" si="58"/>
        <v>2.1000000000000001E-2</v>
      </c>
      <c r="AC388" s="14">
        <f t="shared" si="59"/>
        <v>2.2750000000000006E-2</v>
      </c>
    </row>
    <row r="389" spans="2:29" ht="15" customHeight="1">
      <c r="B389" s="26">
        <v>25</v>
      </c>
      <c r="C389" s="43">
        <f>0.001*[102]Sheet1!$F$588</f>
        <v>2.1000000000000001E-2</v>
      </c>
      <c r="D389" s="9">
        <f>0.001*[102]Sheet1!$F$589</f>
        <v>2.1000000000000001E-2</v>
      </c>
      <c r="E389" s="9">
        <f>0.001*[102]Sheet1!$F$590</f>
        <v>2.1999999999999999E-2</v>
      </c>
      <c r="F389" s="9">
        <f>0.001*[102]Sheet1!$F$591</f>
        <v>2.1999999999999999E-2</v>
      </c>
      <c r="G389" s="9">
        <f>0.001*[102]Sheet1!$F$592</f>
        <v>2.1999999999999999E-2</v>
      </c>
      <c r="H389" s="9">
        <f>0.001*[102]Sheet1!$F$593</f>
        <v>2.1999999999999999E-2</v>
      </c>
      <c r="I389" s="9">
        <f>0.001*[102]Sheet1!$F$594</f>
        <v>2.3E-2</v>
      </c>
      <c r="J389" s="9">
        <f>0.001*[102]Sheet1!$F$595</f>
        <v>2.4E-2</v>
      </c>
      <c r="K389" s="9">
        <f>0.001*[102]Sheet1!$F$596</f>
        <v>2.3E-2</v>
      </c>
      <c r="L389" s="9">
        <f>0.001*[102]Sheet1!$F$597</f>
        <v>2.3E-2</v>
      </c>
      <c r="M389" s="9">
        <f>0.001*[102]Sheet1!$F$598</f>
        <v>2.1999999999999999E-2</v>
      </c>
      <c r="N389" s="9">
        <f>0.001*[102]Sheet1!$F$599</f>
        <v>2.1000000000000001E-2</v>
      </c>
      <c r="O389" s="9">
        <f>0.001*[102]Sheet1!$F$600</f>
        <v>0.02</v>
      </c>
      <c r="P389" s="9">
        <f>0.001*[102]Sheet1!$F$601</f>
        <v>0.02</v>
      </c>
      <c r="Q389" s="9">
        <f>0.001*[102]Sheet1!$F$602</f>
        <v>0.02</v>
      </c>
      <c r="R389" s="9">
        <f>0.001*[102]Sheet1!$F$603</f>
        <v>0.02</v>
      </c>
      <c r="S389" s="9">
        <f>0.001*[102]Sheet1!$F$604</f>
        <v>0.02</v>
      </c>
      <c r="T389" s="9">
        <f>0.001*[102]Sheet1!$F$605</f>
        <v>0.02</v>
      </c>
      <c r="U389" s="9">
        <f>0.001*[102]Sheet1!$F$606</f>
        <v>0.02</v>
      </c>
      <c r="V389" s="9">
        <f>0.001*[102]Sheet1!$F$607</f>
        <v>2.1000000000000001E-2</v>
      </c>
      <c r="W389" s="9">
        <f>0.001*[102]Sheet1!$F$608</f>
        <v>2.1000000000000001E-2</v>
      </c>
      <c r="X389" s="9">
        <f>0.001*[102]Sheet1!$F$609</f>
        <v>2.1000000000000001E-2</v>
      </c>
      <c r="Y389" s="9">
        <f>0.001*[102]Sheet1!$F$610</f>
        <v>2.1000000000000001E-2</v>
      </c>
      <c r="Z389" s="44">
        <f>0.001*[102]Sheet1!$F$611</f>
        <v>0.02</v>
      </c>
      <c r="AA389" s="35">
        <f t="shared" si="57"/>
        <v>2.4E-2</v>
      </c>
      <c r="AB389" s="10">
        <f t="shared" si="58"/>
        <v>0.02</v>
      </c>
      <c r="AC389" s="14">
        <f t="shared" si="59"/>
        <v>2.1250000000000005E-2</v>
      </c>
    </row>
    <row r="390" spans="2:29" ht="15" customHeight="1">
      <c r="B390" s="27">
        <v>26</v>
      </c>
      <c r="C390" s="45">
        <f>0.001*[102]Sheet1!$F$612</f>
        <v>2.1000000000000001E-2</v>
      </c>
      <c r="D390" s="17">
        <f>0.001*[102]Sheet1!$F$613</f>
        <v>2.1000000000000001E-2</v>
      </c>
      <c r="E390" s="17">
        <f>0.001*[102]Sheet1!$F$614</f>
        <v>0.02</v>
      </c>
      <c r="F390" s="17">
        <f>0.001*[102]Sheet1!$F$615</f>
        <v>2.1000000000000001E-2</v>
      </c>
      <c r="G390" s="17">
        <f>0.001*[102]Sheet1!$F$616</f>
        <v>2.1000000000000001E-2</v>
      </c>
      <c r="H390" s="17">
        <f>0.001*[102]Sheet1!$F$617</f>
        <v>2.1000000000000001E-2</v>
      </c>
      <c r="I390" s="17">
        <f>0.001*[102]Sheet1!$F$618</f>
        <v>2.1000000000000001E-2</v>
      </c>
      <c r="J390" s="17">
        <f>0.001*[102]Sheet1!$F$619</f>
        <v>2.1000000000000001E-2</v>
      </c>
      <c r="K390" s="17">
        <f>0.001*[102]Sheet1!$F$620</f>
        <v>0.02</v>
      </c>
      <c r="L390" s="17">
        <f>0.001*[102]Sheet1!$F$621</f>
        <v>2.1000000000000001E-2</v>
      </c>
      <c r="M390" s="17">
        <f>0.001*[102]Sheet1!$F$622</f>
        <v>2.1000000000000001E-2</v>
      </c>
      <c r="N390" s="17">
        <f>0.001*[102]Sheet1!$F$623</f>
        <v>0.02</v>
      </c>
      <c r="O390" s="17">
        <f>0.001*[102]Sheet1!$F$624</f>
        <v>2.1000000000000001E-2</v>
      </c>
      <c r="P390" s="17">
        <f>0.001*[102]Sheet1!$F$625</f>
        <v>2.1000000000000001E-2</v>
      </c>
      <c r="Q390" s="17">
        <f>0.001*[102]Sheet1!$F$626</f>
        <v>2.1000000000000001E-2</v>
      </c>
      <c r="R390" s="17">
        <f>0.001*[102]Sheet1!$F$627</f>
        <v>2.1000000000000001E-2</v>
      </c>
      <c r="S390" s="17">
        <f>0.001*[102]Sheet1!$F$628</f>
        <v>2.1000000000000001E-2</v>
      </c>
      <c r="T390" s="17">
        <f>0.001*[102]Sheet1!$F$629</f>
        <v>2.1000000000000001E-2</v>
      </c>
      <c r="U390" s="17">
        <f>0.001*[102]Sheet1!$F$630</f>
        <v>2.1000000000000001E-2</v>
      </c>
      <c r="V390" s="17">
        <f>0.001*[102]Sheet1!$F$631</f>
        <v>2.1000000000000001E-2</v>
      </c>
      <c r="W390" s="17">
        <f>0.001*[102]Sheet1!$F$632</f>
        <v>2.1000000000000001E-2</v>
      </c>
      <c r="X390" s="17">
        <f>0.001*[102]Sheet1!$F$633</f>
        <v>2.1000000000000001E-2</v>
      </c>
      <c r="Y390" s="17">
        <f>0.001*[102]Sheet1!$F$634</f>
        <v>2.1000000000000001E-2</v>
      </c>
      <c r="Z390" s="46">
        <f>0.001*[102]Sheet1!$F$635</f>
        <v>2.1000000000000001E-2</v>
      </c>
      <c r="AA390" s="36">
        <f t="shared" si="57"/>
        <v>2.1000000000000001E-2</v>
      </c>
      <c r="AB390" s="18">
        <f t="shared" si="58"/>
        <v>0.02</v>
      </c>
      <c r="AC390" s="19">
        <f t="shared" si="59"/>
        <v>2.0875000000000005E-2</v>
      </c>
    </row>
    <row r="391" spans="2:29" ht="15" customHeight="1">
      <c r="B391" s="26">
        <v>27</v>
      </c>
      <c r="C391" s="43">
        <f>0.001*[102]Sheet1!$F$636</f>
        <v>2.1000000000000001E-2</v>
      </c>
      <c r="D391" s="9">
        <f>0.001*[102]Sheet1!$F$637</f>
        <v>2.1000000000000001E-2</v>
      </c>
      <c r="E391" s="9">
        <f>0.001*[102]Sheet1!$F$638</f>
        <v>2.1000000000000001E-2</v>
      </c>
      <c r="F391" s="9">
        <f>0.001*[102]Sheet1!$F$639</f>
        <v>2.1000000000000001E-2</v>
      </c>
      <c r="G391" s="9">
        <f>0.001*[102]Sheet1!$F$640</f>
        <v>2.1000000000000001E-2</v>
      </c>
      <c r="H391" s="9">
        <f>0.001*[102]Sheet1!$F$641</f>
        <v>2.1000000000000001E-2</v>
      </c>
      <c r="I391" s="9">
        <f>0.001*[102]Sheet1!$F$642</f>
        <v>2.1999999999999999E-2</v>
      </c>
      <c r="J391" s="9">
        <f>0.001*[102]Sheet1!$F$643</f>
        <v>2.1000000000000001E-2</v>
      </c>
      <c r="K391" s="9">
        <f>0.001*[102]Sheet1!$F$644</f>
        <v>2.1999999999999999E-2</v>
      </c>
      <c r="L391" s="9">
        <f>0.001*[102]Sheet1!$F$645</f>
        <v>2.1000000000000001E-2</v>
      </c>
      <c r="M391" s="9">
        <f>0.001*[102]Sheet1!$F$646</f>
        <v>2.1000000000000001E-2</v>
      </c>
      <c r="N391" s="9">
        <f>0.001*[102]Sheet1!$F$647</f>
        <v>2.1000000000000001E-2</v>
      </c>
      <c r="O391" s="9">
        <f>0.001*[102]Sheet1!$F$648</f>
        <v>2.1000000000000001E-2</v>
      </c>
      <c r="P391" s="9">
        <f>0.001*[102]Sheet1!$F$649</f>
        <v>2.4E-2</v>
      </c>
      <c r="Q391" s="9">
        <f>0.001*[102]Sheet1!$F$650</f>
        <v>3.4000000000000002E-2</v>
      </c>
      <c r="R391" s="9">
        <f>0.001*[102]Sheet1!$F$651</f>
        <v>4.1000000000000002E-2</v>
      </c>
      <c r="S391" s="9">
        <f>0.001*[102]Sheet1!$F$652</f>
        <v>4.2000000000000003E-2</v>
      </c>
      <c r="T391" s="9">
        <f>0.001*[102]Sheet1!$F$653</f>
        <v>3.4000000000000002E-2</v>
      </c>
      <c r="U391" s="9">
        <f>0.001*[102]Sheet1!$F$654</f>
        <v>2.9000000000000001E-2</v>
      </c>
      <c r="V391" s="9">
        <f>0.001*[102]Sheet1!$F$655</f>
        <v>2.6000000000000002E-2</v>
      </c>
      <c r="W391" s="9">
        <f>0.001*[102]Sheet1!$F$656</f>
        <v>2.4E-2</v>
      </c>
      <c r="X391" s="9">
        <f>0.001*[102]Sheet1!$F$657</f>
        <v>2.7E-2</v>
      </c>
      <c r="Y391" s="9">
        <f>0.001*[102]Sheet1!$F$658</f>
        <v>2.7E-2</v>
      </c>
      <c r="Z391" s="44">
        <f>0.001*[102]Sheet1!$F$659</f>
        <v>2.4E-2</v>
      </c>
      <c r="AA391" s="35">
        <f t="shared" si="57"/>
        <v>4.2000000000000003E-2</v>
      </c>
      <c r="AB391" s="10">
        <f t="shared" si="58"/>
        <v>2.1000000000000001E-2</v>
      </c>
      <c r="AC391" s="14">
        <f t="shared" si="59"/>
        <v>2.5291666666666671E-2</v>
      </c>
    </row>
    <row r="392" spans="2:29" ht="15" customHeight="1">
      <c r="B392" s="26">
        <v>28</v>
      </c>
      <c r="C392" s="43">
        <f>0.001*[102]Sheet1!$F$660</f>
        <v>2.5000000000000001E-2</v>
      </c>
      <c r="D392" s="9">
        <f>0.001*[102]Sheet1!$F$661</f>
        <v>2.7E-2</v>
      </c>
      <c r="E392" s="9">
        <f>0.001*[102]Sheet1!$F$662</f>
        <v>0.03</v>
      </c>
      <c r="F392" s="9">
        <f>0.001*[102]Sheet1!$F$663</f>
        <v>2.9000000000000001E-2</v>
      </c>
      <c r="G392" s="9">
        <f>0.001*[102]Sheet1!$F$664</f>
        <v>2.5000000000000001E-2</v>
      </c>
      <c r="H392" s="9">
        <f>0.001*[102]Sheet1!$F$665</f>
        <v>2.4E-2</v>
      </c>
      <c r="I392" s="9">
        <f>0.001*[102]Sheet1!$F$666</f>
        <v>2.3E-2</v>
      </c>
      <c r="J392" s="9">
        <f>0.001*[102]Sheet1!$F$667</f>
        <v>2.3E-2</v>
      </c>
      <c r="K392" s="9">
        <f>0.001*[102]Sheet1!$F$668</f>
        <v>2.3E-2</v>
      </c>
      <c r="L392" s="9">
        <f>0.001*[102]Sheet1!$F$669</f>
        <v>2.1999999999999999E-2</v>
      </c>
      <c r="M392" s="9">
        <f>0.001*[102]Sheet1!$F$670</f>
        <v>2.1999999999999999E-2</v>
      </c>
      <c r="N392" s="9">
        <f>0.001*[102]Sheet1!$F$671</f>
        <v>2.1000000000000001E-2</v>
      </c>
      <c r="O392" s="9">
        <f>0.001*[102]Sheet1!$F$672</f>
        <v>2.1000000000000001E-2</v>
      </c>
      <c r="P392" s="9">
        <f>0.001*[102]Sheet1!$F$673</f>
        <v>2.1000000000000001E-2</v>
      </c>
      <c r="Q392" s="9">
        <f>0.001*[102]Sheet1!$F$674</f>
        <v>2.1000000000000001E-2</v>
      </c>
      <c r="R392" s="9">
        <f>0.001*[102]Sheet1!$F$675</f>
        <v>2.1000000000000001E-2</v>
      </c>
      <c r="S392" s="9">
        <f>0.001*[102]Sheet1!$F$676</f>
        <v>2.1000000000000001E-2</v>
      </c>
      <c r="T392" s="9">
        <f>0.001*[102]Sheet1!$F$677</f>
        <v>2.1000000000000001E-2</v>
      </c>
      <c r="U392" s="9">
        <f>0.001*[102]Sheet1!$F$678</f>
        <v>2.1000000000000001E-2</v>
      </c>
      <c r="V392" s="9">
        <f>0.001*[102]Sheet1!$F$679</f>
        <v>2.1000000000000001E-2</v>
      </c>
      <c r="W392" s="9">
        <f>0.001*[102]Sheet1!$F$680</f>
        <v>2.1000000000000001E-2</v>
      </c>
      <c r="X392" s="9">
        <f>0.001*[102]Sheet1!$F$681</f>
        <v>2.1999999999999999E-2</v>
      </c>
      <c r="Y392" s="9">
        <f>0.001*[102]Sheet1!$F$682</f>
        <v>2.1000000000000001E-2</v>
      </c>
      <c r="Z392" s="44">
        <f>0.001*[102]Sheet1!$F$683</f>
        <v>2.1999999999999999E-2</v>
      </c>
      <c r="AA392" s="35">
        <f t="shared" si="57"/>
        <v>0.03</v>
      </c>
      <c r="AB392" s="10">
        <f t="shared" si="58"/>
        <v>2.1000000000000001E-2</v>
      </c>
      <c r="AC392" s="14">
        <f t="shared" si="59"/>
        <v>2.2833333333333344E-2</v>
      </c>
    </row>
    <row r="393" spans="2:29" ht="15" customHeight="1">
      <c r="B393" s="26">
        <v>29</v>
      </c>
      <c r="C393" s="43">
        <f>0.001*[102]Sheet1!$F$684</f>
        <v>2.1000000000000001E-2</v>
      </c>
      <c r="D393" s="9">
        <f>0.001*[102]Sheet1!$F$685</f>
        <v>2.1000000000000001E-2</v>
      </c>
      <c r="E393" s="9">
        <f>0.001*[102]Sheet1!$F$686</f>
        <v>2.1999999999999999E-2</v>
      </c>
      <c r="F393" s="9">
        <f>0.001*[102]Sheet1!$F$687</f>
        <v>2.1999999999999999E-2</v>
      </c>
      <c r="G393" s="9">
        <f>0.001*[102]Sheet1!$F$688</f>
        <v>2.1999999999999999E-2</v>
      </c>
      <c r="H393" s="9">
        <f>0.001*[102]Sheet1!$F$689</f>
        <v>2.1999999999999999E-2</v>
      </c>
      <c r="I393" s="9">
        <f>0.001*[102]Sheet1!$F$690</f>
        <v>2.3E-2</v>
      </c>
      <c r="J393" s="9">
        <f>0.001*[102]Sheet1!$F$691</f>
        <v>2.3E-2</v>
      </c>
      <c r="K393" s="9">
        <f>0.001*[102]Sheet1!$F$692</f>
        <v>2.3E-2</v>
      </c>
      <c r="L393" s="9">
        <f>0.001*[102]Sheet1!$F$693</f>
        <v>2.1999999999999999E-2</v>
      </c>
      <c r="M393" s="9">
        <f>0.001*[102]Sheet1!$F$694</f>
        <v>2.1999999999999999E-2</v>
      </c>
      <c r="N393" s="9">
        <f>0.001*[102]Sheet1!$F$695</f>
        <v>2.1999999999999999E-2</v>
      </c>
      <c r="O393" s="9">
        <f>0.001*[102]Sheet1!$F$696</f>
        <v>2.1999999999999999E-2</v>
      </c>
      <c r="P393" s="9">
        <f>0.001*[102]Sheet1!$F$697</f>
        <v>2.1999999999999999E-2</v>
      </c>
      <c r="Q393" s="9">
        <f>0.001*[102]Sheet1!$F$698</f>
        <v>2.1999999999999999E-2</v>
      </c>
      <c r="R393" s="9">
        <f>0.001*[102]Sheet1!$F$699</f>
        <v>2.1999999999999999E-2</v>
      </c>
      <c r="S393" s="9">
        <f>0.001*[102]Sheet1!$F$700</f>
        <v>2.1999999999999999E-2</v>
      </c>
      <c r="T393" s="9">
        <f>0.001*[102]Sheet1!$F$701</f>
        <v>2.1999999999999999E-2</v>
      </c>
      <c r="U393" s="9">
        <f>0.001*[102]Sheet1!$F$702</f>
        <v>2.3E-2</v>
      </c>
      <c r="V393" s="9">
        <f>0.001*[102]Sheet1!$F$703</f>
        <v>2.3E-2</v>
      </c>
      <c r="W393" s="9">
        <f>0.001*[102]Sheet1!$F$704</f>
        <v>2.3E-2</v>
      </c>
      <c r="X393" s="9">
        <f>0.001*[102]Sheet1!$F$705</f>
        <v>2.4E-2</v>
      </c>
      <c r="Y393" s="9">
        <f>0.001*[102]Sheet1!$F$706</f>
        <v>2.3E-2</v>
      </c>
      <c r="Z393" s="44">
        <f>0.001*[102]Sheet1!$F$707</f>
        <v>2.3E-2</v>
      </c>
      <c r="AA393" s="35">
        <f t="shared" si="57"/>
        <v>2.4E-2</v>
      </c>
      <c r="AB393" s="10">
        <f t="shared" si="58"/>
        <v>2.1000000000000001E-2</v>
      </c>
      <c r="AC393" s="14">
        <f t="shared" si="59"/>
        <v>2.233333333333334E-2</v>
      </c>
    </row>
    <row r="394" spans="2:29" ht="15" customHeight="1">
      <c r="B394" s="28">
        <v>30</v>
      </c>
      <c r="C394" s="47">
        <f>0.001*[102]Sheet1!$F$708</f>
        <v>2.3E-2</v>
      </c>
      <c r="D394" s="20">
        <f>0.001*[102]Sheet1!$F$709</f>
        <v>2.3E-2</v>
      </c>
      <c r="E394" s="20">
        <f>0.001*[102]Sheet1!$F$710</f>
        <v>2.3E-2</v>
      </c>
      <c r="F394" s="20">
        <f>0.001*[102]Sheet1!$F$711</f>
        <v>2.3E-2</v>
      </c>
      <c r="G394" s="20">
        <f>0.001*[102]Sheet1!$F$712</f>
        <v>2.4E-2</v>
      </c>
      <c r="H394" s="20">
        <f>0.001*[102]Sheet1!$F$713</f>
        <v>2.6000000000000002E-2</v>
      </c>
      <c r="I394" s="20">
        <f>0.001*[102]Sheet1!$F$714</f>
        <v>2.8000000000000001E-2</v>
      </c>
      <c r="J394" s="20">
        <f>0.001*[102]Sheet1!$F$715</f>
        <v>0.03</v>
      </c>
      <c r="K394" s="20">
        <f>0.001*[102]Sheet1!$F$716</f>
        <v>0.03</v>
      </c>
      <c r="L394" s="20">
        <f>0.001*[102]Sheet1!$F$717</f>
        <v>2.9000000000000001E-2</v>
      </c>
      <c r="M394" s="20">
        <f>0.001*[102]Sheet1!$F$718</f>
        <v>2.9000000000000001E-2</v>
      </c>
      <c r="N394" s="20">
        <f>0.001*[102]Sheet1!$F$719</f>
        <v>2.8000000000000001E-2</v>
      </c>
      <c r="O394" s="20">
        <f>0.001*[102]Sheet1!$F$720</f>
        <v>2.7E-2</v>
      </c>
      <c r="P394" s="20">
        <f>0.001*[102]Sheet1!$F$721</f>
        <v>2.6000000000000002E-2</v>
      </c>
      <c r="Q394" s="20">
        <f>0.001*[102]Sheet1!$F$722</f>
        <v>2.5000000000000001E-2</v>
      </c>
      <c r="R394" s="20">
        <f>0.001*[102]Sheet1!$F$723</f>
        <v>2.4E-2</v>
      </c>
      <c r="S394" s="20">
        <f>0.001*[102]Sheet1!$F$724</f>
        <v>2.4E-2</v>
      </c>
      <c r="T394" s="20">
        <f>0.001*[102]Sheet1!$F$725</f>
        <v>2.1999999999999999E-2</v>
      </c>
      <c r="U394" s="20">
        <f>0.001*[102]Sheet1!$F$726</f>
        <v>2.1999999999999999E-2</v>
      </c>
      <c r="V394" s="20">
        <f>0.001*[102]Sheet1!$F$727</f>
        <v>2.1000000000000001E-2</v>
      </c>
      <c r="W394" s="20">
        <f>0.001*[102]Sheet1!$F$728</f>
        <v>2.1000000000000001E-2</v>
      </c>
      <c r="X394" s="20">
        <f>0.001*[102]Sheet1!$F$729</f>
        <v>2.1000000000000001E-2</v>
      </c>
      <c r="Y394" s="20">
        <f>0.001*[102]Sheet1!$F$730</f>
        <v>0.02</v>
      </c>
      <c r="Z394" s="48">
        <f>0.001*[102]Sheet1!$F$731</f>
        <v>2.1000000000000001E-2</v>
      </c>
      <c r="AA394" s="37">
        <f t="shared" si="57"/>
        <v>0.03</v>
      </c>
      <c r="AB394" s="21">
        <f t="shared" si="58"/>
        <v>0.02</v>
      </c>
      <c r="AC394" s="22">
        <f t="shared" si="59"/>
        <v>2.4583333333333346E-2</v>
      </c>
    </row>
    <row r="395" spans="2:29" ht="15" customHeight="1">
      <c r="B395" s="29">
        <v>31</v>
      </c>
      <c r="C395" s="49">
        <f>0.001*[102]Sheet1!$F$732</f>
        <v>2.1000000000000001E-2</v>
      </c>
      <c r="D395" s="11">
        <f>0.001*[102]Sheet1!$F$733</f>
        <v>2.1000000000000001E-2</v>
      </c>
      <c r="E395" s="11">
        <f>0.001*[102]Sheet1!$F$734</f>
        <v>2.1999999999999999E-2</v>
      </c>
      <c r="F395" s="11">
        <f>0.001*[102]Sheet1!$F$735</f>
        <v>2.1000000000000001E-2</v>
      </c>
      <c r="G395" s="11">
        <f>0.001*[102]Sheet1!$F$736</f>
        <v>2.1000000000000001E-2</v>
      </c>
      <c r="H395" s="11">
        <f>0.001*[102]Sheet1!$F$737</f>
        <v>2.1000000000000001E-2</v>
      </c>
      <c r="I395" s="11">
        <f>0.001*[102]Sheet1!$F$738</f>
        <v>2.1000000000000001E-2</v>
      </c>
      <c r="J395" s="11">
        <f>0.001*[102]Sheet1!$F$739</f>
        <v>2.1000000000000001E-2</v>
      </c>
      <c r="K395" s="11">
        <f>0.001*[102]Sheet1!$F$740</f>
        <v>2.1000000000000001E-2</v>
      </c>
      <c r="L395" s="11">
        <f>0.001*[102]Sheet1!$F$741</f>
        <v>2.1000000000000001E-2</v>
      </c>
      <c r="M395" s="11">
        <f>0.001*[102]Sheet1!$F$742</f>
        <v>0.02</v>
      </c>
      <c r="N395" s="11">
        <f>0.001*[102]Sheet1!$F$743</f>
        <v>0.02</v>
      </c>
      <c r="O395" s="11">
        <f>0.001*[102]Sheet1!$F$744</f>
        <v>0.02</v>
      </c>
      <c r="P395" s="11">
        <f>0.001*[102]Sheet1!$F$745</f>
        <v>2.1000000000000001E-2</v>
      </c>
      <c r="Q395" s="11">
        <f>0.001*[102]Sheet1!$F$746</f>
        <v>2.1000000000000001E-2</v>
      </c>
      <c r="R395" s="11">
        <f>0.001*[102]Sheet1!$F$747</f>
        <v>2.1000000000000001E-2</v>
      </c>
      <c r="S395" s="11">
        <f>0.001*[102]Sheet1!$F$748</f>
        <v>2.1000000000000001E-2</v>
      </c>
      <c r="T395" s="11">
        <f>0.001*[102]Sheet1!$F$749</f>
        <v>0.02</v>
      </c>
      <c r="U395" s="11">
        <f>0.001*[102]Sheet1!$F$750</f>
        <v>2.1000000000000001E-2</v>
      </c>
      <c r="V395" s="11">
        <f>0.001*[102]Sheet1!$F$751</f>
        <v>2.1000000000000001E-2</v>
      </c>
      <c r="W395" s="11">
        <f>0.001*[102]Sheet1!$F$752</f>
        <v>2.1000000000000001E-2</v>
      </c>
      <c r="X395" s="11">
        <f>0.001*[102]Sheet1!$F$753</f>
        <v>2.1000000000000001E-2</v>
      </c>
      <c r="Y395" s="11">
        <f>0.001*[102]Sheet1!$F$754</f>
        <v>2.1000000000000001E-2</v>
      </c>
      <c r="Z395" s="50">
        <f>0.001*[102]Sheet1!$F$755</f>
        <v>2.1000000000000001E-2</v>
      </c>
      <c r="AA395" s="38">
        <f t="shared" si="57"/>
        <v>2.1999999999999999E-2</v>
      </c>
      <c r="AB395" s="8">
        <f t="shared" si="58"/>
        <v>0.02</v>
      </c>
      <c r="AC395" s="15">
        <f t="shared" si="59"/>
        <v>2.0875000000000005E-2</v>
      </c>
    </row>
    <row r="396" spans="2:29" ht="15" customHeight="1">
      <c r="B396" s="30" t="s">
        <v>0</v>
      </c>
      <c r="C396" s="47">
        <f t="shared" ref="C396:Z396" si="60">MAX(C365:C395)</f>
        <v>2.9000000000000001E-2</v>
      </c>
      <c r="D396" s="20">
        <f t="shared" si="60"/>
        <v>2.8000000000000001E-2</v>
      </c>
      <c r="E396" s="20">
        <f t="shared" si="60"/>
        <v>3.2000000000000001E-2</v>
      </c>
      <c r="F396" s="20">
        <f t="shared" si="60"/>
        <v>3.2000000000000001E-2</v>
      </c>
      <c r="G396" s="20">
        <f t="shared" si="60"/>
        <v>2.8000000000000001E-2</v>
      </c>
      <c r="H396" s="20">
        <f t="shared" si="60"/>
        <v>2.8000000000000001E-2</v>
      </c>
      <c r="I396" s="20">
        <f t="shared" si="60"/>
        <v>3.3000000000000002E-2</v>
      </c>
      <c r="J396" s="20">
        <f t="shared" si="60"/>
        <v>0.03</v>
      </c>
      <c r="K396" s="20">
        <f t="shared" si="60"/>
        <v>0.03</v>
      </c>
      <c r="L396" s="20">
        <f t="shared" si="60"/>
        <v>2.9000000000000001E-2</v>
      </c>
      <c r="M396" s="20">
        <f t="shared" si="60"/>
        <v>2.9000000000000001E-2</v>
      </c>
      <c r="N396" s="20">
        <f t="shared" si="60"/>
        <v>3.1E-2</v>
      </c>
      <c r="O396" s="20">
        <f t="shared" si="60"/>
        <v>3.4000000000000002E-2</v>
      </c>
      <c r="P396" s="20">
        <f t="shared" si="60"/>
        <v>3.2000000000000001E-2</v>
      </c>
      <c r="Q396" s="20">
        <f t="shared" si="60"/>
        <v>3.4000000000000002E-2</v>
      </c>
      <c r="R396" s="20">
        <f t="shared" si="60"/>
        <v>4.1000000000000002E-2</v>
      </c>
      <c r="S396" s="20">
        <f t="shared" si="60"/>
        <v>4.2000000000000003E-2</v>
      </c>
      <c r="T396" s="20">
        <f t="shared" si="60"/>
        <v>3.5000000000000003E-2</v>
      </c>
      <c r="U396" s="20">
        <f t="shared" si="60"/>
        <v>3.5000000000000003E-2</v>
      </c>
      <c r="V396" s="20">
        <f t="shared" si="60"/>
        <v>0.03</v>
      </c>
      <c r="W396" s="20">
        <f t="shared" si="60"/>
        <v>2.8000000000000001E-2</v>
      </c>
      <c r="X396" s="20">
        <f t="shared" si="60"/>
        <v>0.03</v>
      </c>
      <c r="Y396" s="20">
        <f t="shared" si="60"/>
        <v>3.3000000000000002E-2</v>
      </c>
      <c r="Z396" s="48">
        <f t="shared" si="60"/>
        <v>3.3000000000000002E-2</v>
      </c>
      <c r="AA396" s="162" t="s">
        <v>15</v>
      </c>
      <c r="AB396" s="163"/>
      <c r="AC396" s="164"/>
    </row>
    <row r="397" spans="2:29" ht="15" customHeight="1">
      <c r="B397" s="31" t="s">
        <v>1</v>
      </c>
      <c r="C397" s="51">
        <f t="shared" ref="C397:Z397" si="61">MIN(C365:C395)</f>
        <v>2.1000000000000001E-2</v>
      </c>
      <c r="D397" s="5">
        <f t="shared" si="61"/>
        <v>2.1000000000000001E-2</v>
      </c>
      <c r="E397" s="5">
        <f t="shared" si="61"/>
        <v>0.02</v>
      </c>
      <c r="F397" s="5">
        <f t="shared" si="61"/>
        <v>2.1000000000000001E-2</v>
      </c>
      <c r="G397" s="5">
        <f t="shared" si="61"/>
        <v>2.1000000000000001E-2</v>
      </c>
      <c r="H397" s="5">
        <f t="shared" si="61"/>
        <v>2.1000000000000001E-2</v>
      </c>
      <c r="I397" s="5">
        <f t="shared" si="61"/>
        <v>2.1000000000000001E-2</v>
      </c>
      <c r="J397" s="5">
        <f t="shared" si="61"/>
        <v>2.1000000000000001E-2</v>
      </c>
      <c r="K397" s="5">
        <f t="shared" si="61"/>
        <v>0.02</v>
      </c>
      <c r="L397" s="5">
        <f t="shared" si="61"/>
        <v>2.1000000000000001E-2</v>
      </c>
      <c r="M397" s="5">
        <f t="shared" si="61"/>
        <v>0.02</v>
      </c>
      <c r="N397" s="5">
        <f t="shared" si="61"/>
        <v>0.02</v>
      </c>
      <c r="O397" s="5">
        <f t="shared" si="61"/>
        <v>0.02</v>
      </c>
      <c r="P397" s="5">
        <f t="shared" si="61"/>
        <v>0.02</v>
      </c>
      <c r="Q397" s="5">
        <f t="shared" si="61"/>
        <v>0.02</v>
      </c>
      <c r="R397" s="5">
        <f t="shared" si="61"/>
        <v>0.02</v>
      </c>
      <c r="S397" s="5">
        <f t="shared" si="61"/>
        <v>0.02</v>
      </c>
      <c r="T397" s="5">
        <f t="shared" si="61"/>
        <v>0.02</v>
      </c>
      <c r="U397" s="5">
        <f t="shared" si="61"/>
        <v>0.02</v>
      </c>
      <c r="V397" s="5">
        <f t="shared" si="61"/>
        <v>2.1000000000000001E-2</v>
      </c>
      <c r="W397" s="5">
        <f t="shared" si="61"/>
        <v>2.1000000000000001E-2</v>
      </c>
      <c r="X397" s="5">
        <f t="shared" si="61"/>
        <v>2.1000000000000001E-2</v>
      </c>
      <c r="Y397" s="5">
        <f t="shared" si="61"/>
        <v>0.02</v>
      </c>
      <c r="Z397" s="52">
        <f t="shared" si="61"/>
        <v>0.02</v>
      </c>
      <c r="AA397" s="156">
        <f>AVERAGE(AA365:AA395)</f>
        <v>2.8161290322580662E-2</v>
      </c>
      <c r="AB397" s="158">
        <f>AVERAGE(AB365:AB395)</f>
        <v>2.2612903225806461E-2</v>
      </c>
      <c r="AC397" s="160">
        <f>AVERAGE(AC365:AC395)</f>
        <v>2.4337365591397861E-2</v>
      </c>
    </row>
    <row r="398" spans="2:29" ht="15" customHeight="1" thickBot="1">
      <c r="B398" s="32" t="s">
        <v>14</v>
      </c>
      <c r="C398" s="53">
        <f t="shared" ref="C398:Z398" si="62">AVERAGE(C365:C395)</f>
        <v>2.4225806451612916E-2</v>
      </c>
      <c r="D398" s="6">
        <f t="shared" si="62"/>
        <v>2.4258064516129045E-2</v>
      </c>
      <c r="E398" s="6">
        <f t="shared" si="62"/>
        <v>2.4709677419354852E-2</v>
      </c>
      <c r="F398" s="6">
        <f t="shared" si="62"/>
        <v>2.477419354838711E-2</v>
      </c>
      <c r="G398" s="6">
        <f t="shared" si="62"/>
        <v>2.4709677419354852E-2</v>
      </c>
      <c r="H398" s="6">
        <f t="shared" si="62"/>
        <v>2.4838709677419371E-2</v>
      </c>
      <c r="I398" s="6">
        <f t="shared" si="62"/>
        <v>2.5419354838709694E-2</v>
      </c>
      <c r="J398" s="6">
        <f t="shared" si="62"/>
        <v>2.5483870967741951E-2</v>
      </c>
      <c r="K398" s="6">
        <f t="shared" si="62"/>
        <v>2.4967741935483886E-2</v>
      </c>
      <c r="L398" s="6">
        <f t="shared" si="62"/>
        <v>2.4387096774193564E-2</v>
      </c>
      <c r="M398" s="6">
        <f t="shared" si="62"/>
        <v>2.3903225806451628E-2</v>
      </c>
      <c r="N398" s="6">
        <f t="shared" si="62"/>
        <v>2.4000000000000014E-2</v>
      </c>
      <c r="O398" s="6">
        <f t="shared" si="62"/>
        <v>2.4193548387096787E-2</v>
      </c>
      <c r="P398" s="6">
        <f t="shared" si="62"/>
        <v>2.4096774193548401E-2</v>
      </c>
      <c r="Q398" s="6">
        <f t="shared" si="62"/>
        <v>2.4193548387096787E-2</v>
      </c>
      <c r="R398" s="6">
        <f t="shared" si="62"/>
        <v>2.4225806451612916E-2</v>
      </c>
      <c r="S398" s="6">
        <f t="shared" si="62"/>
        <v>2.4322580645161306E-2</v>
      </c>
      <c r="T398" s="6">
        <f t="shared" si="62"/>
        <v>2.4096774193548401E-2</v>
      </c>
      <c r="U398" s="6">
        <f t="shared" si="62"/>
        <v>2.3870967741935499E-2</v>
      </c>
      <c r="V398" s="6">
        <f t="shared" si="62"/>
        <v>2.3612903225806465E-2</v>
      </c>
      <c r="W398" s="6">
        <f t="shared" si="62"/>
        <v>2.3548387096774207E-2</v>
      </c>
      <c r="X398" s="6">
        <f t="shared" si="62"/>
        <v>2.4096774193548401E-2</v>
      </c>
      <c r="Y398" s="6">
        <f t="shared" si="62"/>
        <v>2.4161290322580659E-2</v>
      </c>
      <c r="Z398" s="54">
        <f t="shared" si="62"/>
        <v>2.4000000000000014E-2</v>
      </c>
      <c r="AA398" s="157"/>
      <c r="AB398" s="159"/>
      <c r="AC398" s="161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T14" sqref="T14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165" t="s">
        <v>87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0.001*[103]Sheet1!$F$12</f>
        <v>1.9E-2</v>
      </c>
      <c r="D5" s="12">
        <f>0.001*[103]Sheet1!$F$13</f>
        <v>1.9E-2</v>
      </c>
      <c r="E5" s="12">
        <f>0.001*[103]Sheet1!$F$14</f>
        <v>1.9E-2</v>
      </c>
      <c r="F5" s="12">
        <f>0.001*[103]Sheet1!$F$15</f>
        <v>1.9E-2</v>
      </c>
      <c r="G5" s="12">
        <f>0.001*[103]Sheet1!$F$16</f>
        <v>1.9E-2</v>
      </c>
      <c r="H5" s="12">
        <f>0.001*[103]Sheet1!$F$17</f>
        <v>1.9E-2</v>
      </c>
      <c r="I5" s="12">
        <f>0.001*[103]Sheet1!$F$18</f>
        <v>1.9E-2</v>
      </c>
      <c r="J5" s="12">
        <f>0.001*[103]Sheet1!$F$19</f>
        <v>1.9E-2</v>
      </c>
      <c r="K5" s="12">
        <f>0.001*[103]Sheet1!$F$20</f>
        <v>1.9E-2</v>
      </c>
      <c r="L5" s="12">
        <f>0.001*[103]Sheet1!$F$21</f>
        <v>1.9E-2</v>
      </c>
      <c r="M5" s="12">
        <f>0.001*[103]Sheet1!$F$22</f>
        <v>1.9E-2</v>
      </c>
      <c r="N5" s="12">
        <f>0.001*[103]Sheet1!$F$23</f>
        <v>1.9E-2</v>
      </c>
      <c r="O5" s="12">
        <f>0.001*[103]Sheet1!$F$24</f>
        <v>0.02</v>
      </c>
      <c r="P5" s="12">
        <f>0.001*[103]Sheet1!$F$25</f>
        <v>0.02</v>
      </c>
      <c r="Q5" s="12">
        <f>0.001*[103]Sheet1!$F$26</f>
        <v>2.4E-2</v>
      </c>
      <c r="R5" s="12">
        <f>0.001*[103]Sheet1!$F$27</f>
        <v>0.03</v>
      </c>
      <c r="S5" s="12">
        <f>0.001*[103]Sheet1!$F$28</f>
        <v>2.7E-2</v>
      </c>
      <c r="T5" s="12">
        <f>0.001*[103]Sheet1!$F$29</f>
        <v>2.3E-2</v>
      </c>
      <c r="U5" s="12">
        <f>0.001*[103]Sheet1!$F$30</f>
        <v>2.1000000000000001E-2</v>
      </c>
      <c r="V5" s="12">
        <f>0.001*[103]Sheet1!$F$31</f>
        <v>2.1000000000000001E-2</v>
      </c>
      <c r="W5" s="12">
        <f>0.001*[103]Sheet1!$F$32</f>
        <v>2.1000000000000001E-2</v>
      </c>
      <c r="X5" s="12">
        <f>0.001*[103]Sheet1!$F$33</f>
        <v>0.02</v>
      </c>
      <c r="Y5" s="12">
        <f>0.001*[103]Sheet1!$F$34</f>
        <v>2.1000000000000001E-2</v>
      </c>
      <c r="Z5" s="42">
        <f>0.001*[103]Sheet1!$F$35</f>
        <v>2.3E-2</v>
      </c>
      <c r="AA5" s="34">
        <f>MAX(C5:Z5)</f>
        <v>0.03</v>
      </c>
      <c r="AB5" s="13">
        <f>MIN(C5:Z5)</f>
        <v>1.9E-2</v>
      </c>
      <c r="AC5" s="16">
        <f>AVERAGE(C5:Z5)</f>
        <v>2.079166666666667E-2</v>
      </c>
    </row>
    <row r="6" spans="2:29" ht="15" customHeight="1">
      <c r="B6" s="26">
        <v>2</v>
      </c>
      <c r="C6" s="43">
        <f>0.001*[103]Sheet1!$F$36</f>
        <v>0.03</v>
      </c>
      <c r="D6" s="9">
        <f>0.001*[103]Sheet1!$F$37</f>
        <v>3.1E-2</v>
      </c>
      <c r="E6" s="9">
        <f>0.001*[103]Sheet1!$F$38</f>
        <v>3.4000000000000002E-2</v>
      </c>
      <c r="F6" s="9">
        <f>0.001*[103]Sheet1!$F$39</f>
        <v>2.7E-2</v>
      </c>
      <c r="G6" s="9">
        <f>0.001*[103]Sheet1!$F$40</f>
        <v>2.1999999999999999E-2</v>
      </c>
      <c r="H6" s="9">
        <f>0.001*[103]Sheet1!$F$41</f>
        <v>2.3E-2</v>
      </c>
      <c r="I6" s="9">
        <f>0.001*[103]Sheet1!$F$42</f>
        <v>2.1999999999999999E-2</v>
      </c>
      <c r="J6" s="9">
        <f>0.001*[103]Sheet1!$F$43</f>
        <v>0.02</v>
      </c>
      <c r="K6" s="9">
        <f>0.001*[103]Sheet1!$F$44</f>
        <v>0.02</v>
      </c>
      <c r="L6" s="9">
        <f>0.001*[103]Sheet1!$F$45</f>
        <v>0.02</v>
      </c>
      <c r="M6" s="9">
        <f>0.001*[103]Sheet1!$F$46</f>
        <v>1.9E-2</v>
      </c>
      <c r="N6" s="9">
        <f>0.001*[103]Sheet1!$F$47</f>
        <v>1.9E-2</v>
      </c>
      <c r="O6" s="9">
        <f>0.001*[103]Sheet1!$F$48</f>
        <v>1.9E-2</v>
      </c>
      <c r="P6" s="9">
        <f>0.001*[103]Sheet1!$F$49</f>
        <v>1.9E-2</v>
      </c>
      <c r="Q6" s="9">
        <f>0.001*[103]Sheet1!$F$50</f>
        <v>1.9E-2</v>
      </c>
      <c r="R6" s="9">
        <f>0.001*[103]Sheet1!$F$51</f>
        <v>0.02</v>
      </c>
      <c r="S6" s="9">
        <f>0.001*[103]Sheet1!$F$52</f>
        <v>0.02</v>
      </c>
      <c r="T6" s="9">
        <f>0.001*[103]Sheet1!$F$53</f>
        <v>0.02</v>
      </c>
      <c r="U6" s="9">
        <f>0.001*[103]Sheet1!$F$54</f>
        <v>0.02</v>
      </c>
      <c r="V6" s="9">
        <f>0.001*[103]Sheet1!$F$55</f>
        <v>0.02</v>
      </c>
      <c r="W6" s="9">
        <f>0.001*[103]Sheet1!$F$56</f>
        <v>0.02</v>
      </c>
      <c r="X6" s="9">
        <f>0.001*[103]Sheet1!$F$57</f>
        <v>0.02</v>
      </c>
      <c r="Y6" s="9">
        <f>0.001*[103]Sheet1!$F$58</f>
        <v>0.02</v>
      </c>
      <c r="Z6" s="44">
        <f>0.001*[103]Sheet1!$F$59</f>
        <v>1.9E-2</v>
      </c>
      <c r="AA6" s="35">
        <f t="shared" ref="AA6:AA33" si="0">MAX(C6:Z6)</f>
        <v>3.4000000000000002E-2</v>
      </c>
      <c r="AB6" s="10">
        <f t="shared" ref="AB6:AB33" si="1">MIN(C6:Z6)</f>
        <v>1.9E-2</v>
      </c>
      <c r="AC6" s="14">
        <f t="shared" ref="AC6:AC32" si="2">AVERAGE(C6:Z6)</f>
        <v>2.1791666666666671E-2</v>
      </c>
    </row>
    <row r="7" spans="2:29" ht="15" customHeight="1">
      <c r="B7" s="26">
        <v>3</v>
      </c>
      <c r="C7" s="43">
        <f>0.001*[103]Sheet1!$F$60</f>
        <v>1.9E-2</v>
      </c>
      <c r="D7" s="9">
        <f>0.001*[103]Sheet1!$F$61</f>
        <v>0.02</v>
      </c>
      <c r="E7" s="9">
        <f>0.001*[103]Sheet1!$F$62</f>
        <v>0.02</v>
      </c>
      <c r="F7" s="9">
        <f>0.001*[103]Sheet1!$F$63</f>
        <v>2.1000000000000001E-2</v>
      </c>
      <c r="G7" s="9">
        <f>0.001*[103]Sheet1!$F$64</f>
        <v>2.1000000000000001E-2</v>
      </c>
      <c r="H7" s="9">
        <f>0.001*[103]Sheet1!$F$65</f>
        <v>2.1000000000000001E-2</v>
      </c>
      <c r="I7" s="9">
        <f>0.001*[103]Sheet1!$F$66</f>
        <v>0.02</v>
      </c>
      <c r="J7" s="9">
        <f>0.001*[103]Sheet1!$F$67</f>
        <v>0.02</v>
      </c>
      <c r="K7" s="9">
        <f>0.001*[103]Sheet1!$F$68</f>
        <v>1.9E-2</v>
      </c>
      <c r="L7" s="9">
        <f>0.001*[103]Sheet1!$F$69</f>
        <v>0.02</v>
      </c>
      <c r="M7" s="9">
        <f>0.001*[103]Sheet1!$F$70</f>
        <v>0.02</v>
      </c>
      <c r="N7" s="9">
        <f>0.001*[103]Sheet1!$F$71</f>
        <v>0.02</v>
      </c>
      <c r="O7" s="9">
        <f>0.001*[103]Sheet1!$F$72</f>
        <v>0.02</v>
      </c>
      <c r="P7" s="9">
        <f>0.001*[103]Sheet1!$F$73</f>
        <v>1.9E-2</v>
      </c>
      <c r="Q7" s="9">
        <f>0.001*[103]Sheet1!$F$74</f>
        <v>1.9E-2</v>
      </c>
      <c r="R7" s="9">
        <f>0.001*[103]Sheet1!$F$75</f>
        <v>1.9E-2</v>
      </c>
      <c r="S7" s="9">
        <f>0.001*[103]Sheet1!$F$76</f>
        <v>1.9E-2</v>
      </c>
      <c r="T7" s="9">
        <f>0.001*[103]Sheet1!$F$77</f>
        <v>1.9E-2</v>
      </c>
      <c r="U7" s="9">
        <f>0.001*[103]Sheet1!$F$78</f>
        <v>1.9E-2</v>
      </c>
      <c r="V7" s="9">
        <f>0.001*[103]Sheet1!$F$79</f>
        <v>0.02</v>
      </c>
      <c r="W7" s="9">
        <f>0.001*[103]Sheet1!$F$80</f>
        <v>0.02</v>
      </c>
      <c r="X7" s="9">
        <f>0.001*[103]Sheet1!$F$81</f>
        <v>0.02</v>
      </c>
      <c r="Y7" s="9">
        <f>0.001*[103]Sheet1!$F$82</f>
        <v>0.02</v>
      </c>
      <c r="Z7" s="44">
        <f>0.001*[103]Sheet1!$F$83</f>
        <v>1.9E-2</v>
      </c>
      <c r="AA7" s="35">
        <f t="shared" si="0"/>
        <v>2.1000000000000001E-2</v>
      </c>
      <c r="AB7" s="10">
        <f t="shared" si="1"/>
        <v>1.9E-2</v>
      </c>
      <c r="AC7" s="14">
        <f t="shared" si="2"/>
        <v>1.9750000000000007E-2</v>
      </c>
    </row>
    <row r="8" spans="2:29" ht="15" customHeight="1">
      <c r="B8" s="26">
        <v>4</v>
      </c>
      <c r="C8" s="43">
        <f>0.001*[103]Sheet1!$F$84</f>
        <v>0.02</v>
      </c>
      <c r="D8" s="9">
        <f>0.001*[103]Sheet1!$F$85</f>
        <v>0.02</v>
      </c>
      <c r="E8" s="9">
        <f>0.001*[103]Sheet1!$F$86</f>
        <v>0.02</v>
      </c>
      <c r="F8" s="9">
        <f>0.001*[103]Sheet1!$F$87</f>
        <v>0.02</v>
      </c>
      <c r="G8" s="9">
        <f>0.001*[103]Sheet1!$F$88</f>
        <v>0.02</v>
      </c>
      <c r="H8" s="9">
        <f>0.001*[103]Sheet1!$F$89</f>
        <v>1.9E-2</v>
      </c>
      <c r="I8" s="9">
        <f>0.001*[103]Sheet1!$F$90</f>
        <v>1.9E-2</v>
      </c>
      <c r="J8" s="9">
        <f>0.001*[103]Sheet1!$F$91</f>
        <v>1.9E-2</v>
      </c>
      <c r="K8" s="9">
        <f>0.001*[103]Sheet1!$F$92</f>
        <v>1.9E-2</v>
      </c>
      <c r="L8" s="9">
        <f>0.001*[103]Sheet1!$F$93</f>
        <v>1.9E-2</v>
      </c>
      <c r="M8" s="9">
        <f>0.001*[103]Sheet1!$F$94</f>
        <v>1.9E-2</v>
      </c>
      <c r="N8" s="9">
        <f>0.001*[103]Sheet1!$F$95</f>
        <v>0.02</v>
      </c>
      <c r="O8" s="9">
        <f>0.001*[103]Sheet1!$F$96</f>
        <v>0.02</v>
      </c>
      <c r="P8" s="9">
        <f>0.001*[103]Sheet1!$F$97</f>
        <v>0.02</v>
      </c>
      <c r="Q8" s="9">
        <f>0.001*[103]Sheet1!$F$98</f>
        <v>1.9E-2</v>
      </c>
      <c r="R8" s="9">
        <f>0.001*[103]Sheet1!$F$99</f>
        <v>0.02</v>
      </c>
      <c r="S8" s="9">
        <f>0.001*[103]Sheet1!$F$100</f>
        <v>0.02</v>
      </c>
      <c r="T8" s="9">
        <f>0.001*[103]Sheet1!$F$101</f>
        <v>0.02</v>
      </c>
      <c r="U8" s="9">
        <f>0.001*[103]Sheet1!$F$102</f>
        <v>0.02</v>
      </c>
      <c r="V8" s="9">
        <f>0.001*[103]Sheet1!$F$103</f>
        <v>0.02</v>
      </c>
      <c r="W8" s="9">
        <f>0.001*[103]Sheet1!$F$104</f>
        <v>0.02</v>
      </c>
      <c r="X8" s="9">
        <f>0.001*[103]Sheet1!$F$105</f>
        <v>0.02</v>
      </c>
      <c r="Y8" s="9">
        <f>0.001*[103]Sheet1!$F$106</f>
        <v>0.02</v>
      </c>
      <c r="Z8" s="44">
        <f>0.001*[103]Sheet1!$F$107</f>
        <v>0.02</v>
      </c>
      <c r="AA8" s="35">
        <f t="shared" si="0"/>
        <v>0.02</v>
      </c>
      <c r="AB8" s="10">
        <f t="shared" si="1"/>
        <v>1.9E-2</v>
      </c>
      <c r="AC8" s="14">
        <f t="shared" si="2"/>
        <v>1.9708333333333338E-2</v>
      </c>
    </row>
    <row r="9" spans="2:29" ht="15" customHeight="1">
      <c r="B9" s="26">
        <v>5</v>
      </c>
      <c r="C9" s="43">
        <f>0.001*[103]Sheet1!$F$108</f>
        <v>0.02</v>
      </c>
      <c r="D9" s="9">
        <f>0.001*[103]Sheet1!$F$109</f>
        <v>0.02</v>
      </c>
      <c r="E9" s="9">
        <f>0.001*[103]Sheet1!$F$110</f>
        <v>0.02</v>
      </c>
      <c r="F9" s="9">
        <f>0.001*[103]Sheet1!$F$111</f>
        <v>2.1000000000000001E-2</v>
      </c>
      <c r="G9" s="9">
        <f>0.001*[103]Sheet1!$F$112</f>
        <v>2.1000000000000001E-2</v>
      </c>
      <c r="H9" s="9">
        <f>0.001*[103]Sheet1!$F$113</f>
        <v>2.1000000000000001E-2</v>
      </c>
      <c r="I9" s="9">
        <f>0.001*[103]Sheet1!$F$114</f>
        <v>2.1000000000000001E-2</v>
      </c>
      <c r="J9" s="9">
        <f>0.001*[103]Sheet1!$F$115</f>
        <v>2.1000000000000001E-2</v>
      </c>
      <c r="K9" s="9">
        <f>0.001*[103]Sheet1!$F$116</f>
        <v>2.1000000000000001E-2</v>
      </c>
      <c r="L9" s="9">
        <f>0.001*[103]Sheet1!$F$117</f>
        <v>2.1000000000000001E-2</v>
      </c>
      <c r="M9" s="9">
        <f>0.001*[103]Sheet1!$F$118</f>
        <v>2.1000000000000001E-2</v>
      </c>
      <c r="N9" s="9">
        <f>0.001*[103]Sheet1!$F$119</f>
        <v>0.02</v>
      </c>
      <c r="O9" s="9">
        <f>0.001*[103]Sheet1!$F$120</f>
        <v>0.02</v>
      </c>
      <c r="P9" s="9">
        <f>0.001*[103]Sheet1!$F$121</f>
        <v>0.02</v>
      </c>
      <c r="Q9" s="9">
        <f>0.001*[103]Sheet1!$F$122</f>
        <v>0.02</v>
      </c>
      <c r="R9" s="9">
        <f>0.001*[103]Sheet1!$F$123</f>
        <v>0.02</v>
      </c>
      <c r="S9" s="9">
        <f>0.001*[103]Sheet1!$F$124</f>
        <v>0.02</v>
      </c>
      <c r="T9" s="9">
        <f>0.001*[103]Sheet1!$F$125</f>
        <v>0.02</v>
      </c>
      <c r="U9" s="9">
        <f>0.001*[103]Sheet1!$F$126</f>
        <v>0.02</v>
      </c>
      <c r="V9" s="9">
        <f>0.001*[103]Sheet1!$F$127</f>
        <v>2.1000000000000001E-2</v>
      </c>
      <c r="W9" s="9">
        <f>0.001*[103]Sheet1!$F$128</f>
        <v>2.1000000000000001E-2</v>
      </c>
      <c r="X9" s="9">
        <f>0.001*[103]Sheet1!$F$129</f>
        <v>2.4E-2</v>
      </c>
      <c r="Y9" s="9">
        <f>0.001*[103]Sheet1!$F$130</f>
        <v>2.5000000000000001E-2</v>
      </c>
      <c r="Z9" s="44">
        <f>0.001*[103]Sheet1!$F$131</f>
        <v>2.9000000000000001E-2</v>
      </c>
      <c r="AA9" s="35">
        <f t="shared" si="0"/>
        <v>2.9000000000000001E-2</v>
      </c>
      <c r="AB9" s="10">
        <f t="shared" si="1"/>
        <v>0.02</v>
      </c>
      <c r="AC9" s="14">
        <f t="shared" si="2"/>
        <v>2.116666666666667E-2</v>
      </c>
    </row>
    <row r="10" spans="2:29" ht="15" customHeight="1">
      <c r="B10" s="27">
        <v>6</v>
      </c>
      <c r="C10" s="45">
        <f>0.001*[103]Sheet1!$F$132</f>
        <v>2.7E-2</v>
      </c>
      <c r="D10" s="17">
        <f>0.001*[103]Sheet1!$F$133</f>
        <v>2.4E-2</v>
      </c>
      <c r="E10" s="17">
        <f>0.001*[103]Sheet1!$F$134</f>
        <v>2.9000000000000001E-2</v>
      </c>
      <c r="F10" s="17">
        <f>0.001*[103]Sheet1!$F$135</f>
        <v>3.1E-2</v>
      </c>
      <c r="G10" s="17">
        <f>0.001*[103]Sheet1!$F$136</f>
        <v>2.5000000000000001E-2</v>
      </c>
      <c r="H10" s="17">
        <f>0.001*[103]Sheet1!$F$137</f>
        <v>2.3E-2</v>
      </c>
      <c r="I10" s="17">
        <f>0.001*[103]Sheet1!$F$138</f>
        <v>2.3E-2</v>
      </c>
      <c r="J10" s="17">
        <f>0.001*[103]Sheet1!$F$139</f>
        <v>2.3E-2</v>
      </c>
      <c r="K10" s="17">
        <f>0.001*[103]Sheet1!$F$140</f>
        <v>2.3E-2</v>
      </c>
      <c r="L10" s="17">
        <f>0.001*[103]Sheet1!$F$141</f>
        <v>2.6000000000000002E-2</v>
      </c>
      <c r="M10" s="17">
        <f>0.001*[103]Sheet1!$F$142</f>
        <v>2.3E-2</v>
      </c>
      <c r="N10" s="17">
        <f>0.001*[103]Sheet1!$F$143</f>
        <v>2.1000000000000001E-2</v>
      </c>
      <c r="O10" s="17">
        <f>0.001*[103]Sheet1!$F$144</f>
        <v>2.3E-2</v>
      </c>
      <c r="P10" s="17">
        <f>0.001*[103]Sheet1!$F$145</f>
        <v>2.7E-2</v>
      </c>
      <c r="Q10" s="17">
        <f>0.001*[103]Sheet1!$F$146</f>
        <v>3.2000000000000001E-2</v>
      </c>
      <c r="R10" s="17">
        <f>0.001*[103]Sheet1!$F$147</f>
        <v>2.9000000000000001E-2</v>
      </c>
      <c r="S10" s="17">
        <f>0.001*[103]Sheet1!$F$148</f>
        <v>2.3E-2</v>
      </c>
      <c r="T10" s="17">
        <f>0.001*[103]Sheet1!$F$149</f>
        <v>0.02</v>
      </c>
      <c r="U10" s="17">
        <f>0.001*[103]Sheet1!$F$150</f>
        <v>0.02</v>
      </c>
      <c r="V10" s="17">
        <f>0.001*[103]Sheet1!$F$151</f>
        <v>0.02</v>
      </c>
      <c r="W10" s="17">
        <f>0.001*[103]Sheet1!$F$152</f>
        <v>1.9E-2</v>
      </c>
      <c r="X10" s="17">
        <f>0.001*[103]Sheet1!$F$153</f>
        <v>0.02</v>
      </c>
      <c r="Y10" s="17">
        <f>0.001*[103]Sheet1!$F$154</f>
        <v>0.02</v>
      </c>
      <c r="Z10" s="46">
        <f>0.001*[103]Sheet1!$F$155</f>
        <v>0.02</v>
      </c>
      <c r="AA10" s="36">
        <f t="shared" si="0"/>
        <v>3.2000000000000001E-2</v>
      </c>
      <c r="AB10" s="18">
        <f t="shared" si="1"/>
        <v>1.9E-2</v>
      </c>
      <c r="AC10" s="19">
        <f t="shared" si="2"/>
        <v>2.379166666666668E-2</v>
      </c>
    </row>
    <row r="11" spans="2:29" ht="15" customHeight="1">
      <c r="B11" s="26">
        <v>7</v>
      </c>
      <c r="C11" s="43">
        <f>0.001*[103]Sheet1!$F$156</f>
        <v>0.02</v>
      </c>
      <c r="D11" s="9">
        <f>0.001*[103]Sheet1!$F$157</f>
        <v>0.02</v>
      </c>
      <c r="E11" s="9">
        <f>0.001*[103]Sheet1!$F$158</f>
        <v>2.1000000000000001E-2</v>
      </c>
      <c r="F11" s="9">
        <f>0.001*[103]Sheet1!$F$159</f>
        <v>0.02</v>
      </c>
      <c r="G11" s="9">
        <f>0.001*[103]Sheet1!$F$160</f>
        <v>2.1999999999999999E-2</v>
      </c>
      <c r="H11" s="9">
        <f>0.001*[103]Sheet1!$F$161</f>
        <v>2.6000000000000002E-2</v>
      </c>
      <c r="I11" s="9">
        <f>0.001*[103]Sheet1!$F$162</f>
        <v>0.03</v>
      </c>
      <c r="J11" s="9">
        <f>0.001*[103]Sheet1!$F$163</f>
        <v>2.5000000000000001E-2</v>
      </c>
      <c r="K11" s="9">
        <f>0.001*[103]Sheet1!$F$164</f>
        <v>2.1999999999999999E-2</v>
      </c>
      <c r="L11" s="9">
        <f>0.001*[103]Sheet1!$F$165</f>
        <v>2.1000000000000001E-2</v>
      </c>
      <c r="M11" s="9">
        <f>0.001*[103]Sheet1!$F$166</f>
        <v>2.1000000000000001E-2</v>
      </c>
      <c r="N11" s="9">
        <f>0.001*[103]Sheet1!$F$167</f>
        <v>2.1000000000000001E-2</v>
      </c>
      <c r="O11" s="9">
        <f>0.001*[103]Sheet1!$F$168</f>
        <v>2.1999999999999999E-2</v>
      </c>
      <c r="P11" s="9">
        <f>0.001*[103]Sheet1!$F$169</f>
        <v>2.1999999999999999E-2</v>
      </c>
      <c r="Q11" s="9">
        <f>0.001*[103]Sheet1!$F$170</f>
        <v>2.1000000000000001E-2</v>
      </c>
      <c r="R11" s="9">
        <f>0.001*[103]Sheet1!$F$171</f>
        <v>0.02</v>
      </c>
      <c r="S11" s="9">
        <f>0.001*[103]Sheet1!$F$172</f>
        <v>2.1000000000000001E-2</v>
      </c>
      <c r="T11" s="9">
        <f>0.001*[103]Sheet1!$F$173</f>
        <v>0.02</v>
      </c>
      <c r="U11" s="9">
        <f>0.001*[103]Sheet1!$F$174</f>
        <v>0.02</v>
      </c>
      <c r="V11" s="9">
        <f>0.001*[103]Sheet1!$F$175</f>
        <v>0.02</v>
      </c>
      <c r="W11" s="9">
        <f>0.001*[103]Sheet1!$F$176</f>
        <v>0.02</v>
      </c>
      <c r="X11" s="9">
        <f>0.001*[103]Sheet1!$F$177</f>
        <v>0.02</v>
      </c>
      <c r="Y11" s="9">
        <f>0.001*[103]Sheet1!$F$178</f>
        <v>0.02</v>
      </c>
      <c r="Z11" s="44">
        <f>0.001*[103]Sheet1!$F$179</f>
        <v>0.02</v>
      </c>
      <c r="AA11" s="35">
        <f t="shared" si="0"/>
        <v>0.03</v>
      </c>
      <c r="AB11" s="10">
        <f t="shared" si="1"/>
        <v>0.02</v>
      </c>
      <c r="AC11" s="14">
        <f t="shared" si="2"/>
        <v>2.145833333333334E-2</v>
      </c>
    </row>
    <row r="12" spans="2:29" ht="15" customHeight="1">
      <c r="B12" s="75">
        <v>8</v>
      </c>
      <c r="C12" s="74">
        <f>0.001*[103]Sheet1!$F$180</f>
        <v>0.02</v>
      </c>
      <c r="D12" s="9">
        <f>0.001*[103]Sheet1!$F$181</f>
        <v>0.02</v>
      </c>
      <c r="E12" s="9">
        <f>0.001*[103]Sheet1!$F$182</f>
        <v>0.02</v>
      </c>
      <c r="F12" s="9">
        <f>0.001*[103]Sheet1!$F$183</f>
        <v>0.02</v>
      </c>
      <c r="G12" s="9">
        <f>0.001*[103]Sheet1!$F$184</f>
        <v>0.02</v>
      </c>
      <c r="H12" s="9">
        <f>0.001*[103]Sheet1!$F$185</f>
        <v>0.02</v>
      </c>
      <c r="I12" s="9">
        <f>0.001*[103]Sheet1!$F$186</f>
        <v>2.1000000000000001E-2</v>
      </c>
      <c r="J12" s="9">
        <f>0.001*[103]Sheet1!$F$187</f>
        <v>0.02</v>
      </c>
      <c r="K12" s="9">
        <f>0.001*[103]Sheet1!$F$188</f>
        <v>0.02</v>
      </c>
      <c r="L12" s="9">
        <f>0.001*[103]Sheet1!$F$189</f>
        <v>0.02</v>
      </c>
      <c r="M12" s="9">
        <f>0.001*[103]Sheet1!$F$190</f>
        <v>0.02</v>
      </c>
      <c r="N12" s="141">
        <f>0.001*[103]Sheet1!$F$191</f>
        <v>0.02</v>
      </c>
      <c r="O12" s="141">
        <f>0.001*[103]Sheet1!$F$192</f>
        <v>1.9E-2</v>
      </c>
      <c r="P12" s="141">
        <f>0.001*[103]Sheet1!$F$193</f>
        <v>0.02</v>
      </c>
      <c r="Q12" s="141">
        <f>0.001*[103]Sheet1!$F$194</f>
        <v>1.9E-2</v>
      </c>
      <c r="R12" s="141">
        <f>0.001*[103]Sheet1!$F$195</f>
        <v>1.9E-2</v>
      </c>
      <c r="S12" s="141">
        <f>0.001*[103]Sheet1!$F$196</f>
        <v>1.9E-2</v>
      </c>
      <c r="T12" s="141">
        <f>0.001*[103]Sheet1!$F$197</f>
        <v>1.9E-2</v>
      </c>
      <c r="U12" s="141">
        <f>0.001*[103]Sheet1!$F$198</f>
        <v>1.9E-2</v>
      </c>
      <c r="V12" s="141">
        <f>0.001*[103]Sheet1!$F$199</f>
        <v>1.9E-2</v>
      </c>
      <c r="W12" s="141">
        <f>0.001*[103]Sheet1!$F$200</f>
        <v>1.9E-2</v>
      </c>
      <c r="X12" s="141">
        <f>0.001*[103]Sheet1!$F$201</f>
        <v>1.9E-2</v>
      </c>
      <c r="Y12" s="141">
        <f>0.001*[103]Sheet1!$F$202</f>
        <v>0.02</v>
      </c>
      <c r="Z12" s="150">
        <f>0.001*[103]Sheet1!$F$203</f>
        <v>0.02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1.9666666666666673E-2</v>
      </c>
    </row>
    <row r="13" spans="2:29" ht="15" customHeight="1">
      <c r="B13" s="75">
        <v>9</v>
      </c>
      <c r="C13" s="141">
        <f>0.001*[103]Sheet1!$F$204</f>
        <v>0.02</v>
      </c>
      <c r="D13" s="141">
        <f>0.001*[103]Sheet1!$F$205</f>
        <v>0.02</v>
      </c>
      <c r="E13" s="141">
        <f>0.001*[103]Sheet1!$F$206</f>
        <v>0.02</v>
      </c>
      <c r="F13" s="141">
        <f>0.001*[103]Sheet1!$F$207</f>
        <v>0.02</v>
      </c>
      <c r="G13" s="141">
        <f>0.001*[103]Sheet1!$F$208</f>
        <v>2.1000000000000001E-2</v>
      </c>
      <c r="H13" s="141">
        <f>0.001*[103]Sheet1!$F$209</f>
        <v>2.1000000000000001E-2</v>
      </c>
      <c r="I13" s="141">
        <f>0.001*[103]Sheet1!$F$210</f>
        <v>2.1000000000000001E-2</v>
      </c>
      <c r="J13" s="141">
        <f>0.001*[103]Sheet1!$F$211</f>
        <v>2.1000000000000001E-2</v>
      </c>
      <c r="K13" s="141">
        <f>0.001*[103]Sheet1!$F$212</f>
        <v>2.1000000000000001E-2</v>
      </c>
      <c r="L13" s="141">
        <f>0.001*[103]Sheet1!$F$213</f>
        <v>2.1000000000000001E-2</v>
      </c>
      <c r="M13" s="141">
        <f>0.001*[103]Sheet1!$F$214</f>
        <v>2.1000000000000001E-2</v>
      </c>
      <c r="N13" s="141">
        <f>0.001*[103]Sheet1!$F$215</f>
        <v>0.02</v>
      </c>
      <c r="O13" s="141">
        <f>0.001*[103]Sheet1!$F$216</f>
        <v>0.02</v>
      </c>
      <c r="P13" s="141">
        <f>0.001*[103]Sheet1!$F$217</f>
        <v>1.9E-2</v>
      </c>
      <c r="Q13" s="141">
        <f>0.001*[103]Sheet1!$F$218</f>
        <v>1.9E-2</v>
      </c>
      <c r="R13" s="141">
        <f>0.001*[103]Sheet1!$F$219</f>
        <v>1.9E-2</v>
      </c>
      <c r="S13" s="141">
        <f>0.001*[103]Sheet1!$F$220</f>
        <v>1.9E-2</v>
      </c>
      <c r="T13" s="141">
        <f>0.001*[103]Sheet1!$F$221</f>
        <v>1.9E-2</v>
      </c>
      <c r="U13" s="141">
        <f>0.001*[103]Sheet1!$F$222</f>
        <v>0.02</v>
      </c>
      <c r="V13" s="141">
        <f>0.001*[103]Sheet1!$F$223</f>
        <v>0.02</v>
      </c>
      <c r="W13" s="141">
        <f>0.001*[103]Sheet1!$F$224</f>
        <v>2.1000000000000001E-2</v>
      </c>
      <c r="X13" s="141">
        <f>0.001*[103]Sheet1!$F$225</f>
        <v>2.1000000000000001E-2</v>
      </c>
      <c r="Y13" s="141">
        <f>0.001*[103]Sheet1!$F$226</f>
        <v>2.1999999999999999E-2</v>
      </c>
      <c r="Z13" s="150">
        <f>0.001*[103]Sheet1!$F$227</f>
        <v>2.1000000000000001E-2</v>
      </c>
      <c r="AA13" s="147">
        <f t="shared" ref="AA13" si="3">MAX(C13:Z13)</f>
        <v>2.1999999999999999E-2</v>
      </c>
      <c r="AB13" s="142">
        <f t="shared" ref="AB13" si="4">MIN(C13:Z13)</f>
        <v>1.9E-2</v>
      </c>
      <c r="AC13" s="143">
        <f t="shared" ref="AC13" si="5">AVERAGE(C13:Z13)</f>
        <v>2.0291666666666673E-2</v>
      </c>
    </row>
    <row r="14" spans="2:29" ht="15" customHeight="1">
      <c r="B14" s="76">
        <v>10</v>
      </c>
      <c r="C14" s="141">
        <f>0.001*[103]Sheet1!$F$228</f>
        <v>2.1000000000000001E-2</v>
      </c>
      <c r="D14" s="141">
        <f>0.001*[103]Sheet1!$F$229</f>
        <v>2.1000000000000001E-2</v>
      </c>
      <c r="E14" s="141">
        <f>0.001*[103]Sheet1!$F$230</f>
        <v>2.1999999999999999E-2</v>
      </c>
      <c r="F14" s="141">
        <f>0.001*[103]Sheet1!$F$231</f>
        <v>2.1999999999999999E-2</v>
      </c>
      <c r="G14" s="141">
        <f>0.001*[103]Sheet1!$F$232</f>
        <v>2.3E-2</v>
      </c>
      <c r="H14" s="141">
        <f>0.001*[103]Sheet1!$F$233</f>
        <v>2.3E-2</v>
      </c>
      <c r="I14" s="141">
        <f>0.001*[103]Sheet1!$F$234</f>
        <v>2.3E-2</v>
      </c>
      <c r="J14" s="141">
        <f>0.001*[103]Sheet1!$F$235</f>
        <v>2.1999999999999999E-2</v>
      </c>
      <c r="K14" s="141">
        <f>0.001*[103]Sheet1!$F$236</f>
        <v>2.1000000000000001E-2</v>
      </c>
      <c r="L14" s="141">
        <f>0.001*[103]Sheet1!$F$237</f>
        <v>2.1000000000000001E-2</v>
      </c>
      <c r="M14" s="141">
        <f>0.001*[103]Sheet1!$F$238</f>
        <v>2.1000000000000001E-2</v>
      </c>
      <c r="N14" s="141">
        <f>0.001*[103]Sheet1!$F$239</f>
        <v>2.3E-2</v>
      </c>
      <c r="O14" s="141">
        <f>0.001*[103]Sheet1!$F$240</f>
        <v>2.4E-2</v>
      </c>
      <c r="P14" s="20">
        <f>0.001*[103]Sheet1!$F$241</f>
        <v>2.6000000000000002E-2</v>
      </c>
      <c r="Q14" s="20">
        <f>0.001*[103]Sheet1!$F$242</f>
        <v>2.5000000000000001E-2</v>
      </c>
      <c r="R14" s="20">
        <f>0.001*[103]Sheet1!$F$243</f>
        <v>2.1000000000000001E-2</v>
      </c>
      <c r="S14" s="20">
        <f>0.001*[103]Sheet1!$F$244</f>
        <v>0.02</v>
      </c>
      <c r="T14" s="20">
        <f>0.001*[103]Sheet1!$F$245</f>
        <v>0.02</v>
      </c>
      <c r="U14" s="20">
        <f>0.001*[103]Sheet1!$F$246</f>
        <v>0.02</v>
      </c>
      <c r="V14" s="20">
        <f>0.001*[103]Sheet1!$F$247</f>
        <v>0.02</v>
      </c>
      <c r="W14" s="20">
        <f>0.001*[103]Sheet1!$F$248</f>
        <v>0.02</v>
      </c>
      <c r="X14" s="20">
        <f>0.001*[103]Sheet1!$F$249</f>
        <v>0.02</v>
      </c>
      <c r="Y14" s="20">
        <f>0.001*[103]Sheet1!$F$250</f>
        <v>0.02</v>
      </c>
      <c r="Z14" s="48">
        <f>0.001*[103]Sheet1!$F$251</f>
        <v>0.02</v>
      </c>
      <c r="AA14" s="37">
        <f t="shared" si="0"/>
        <v>2.6000000000000002E-2</v>
      </c>
      <c r="AB14" s="21">
        <f t="shared" si="1"/>
        <v>0.02</v>
      </c>
      <c r="AC14" s="22">
        <f t="shared" si="2"/>
        <v>2.1625000000000005E-2</v>
      </c>
    </row>
    <row r="15" spans="2:29" ht="15" customHeight="1">
      <c r="B15" s="26">
        <v>11</v>
      </c>
      <c r="C15" s="43">
        <f>0.001*[103]Sheet1!$F$252</f>
        <v>0.02</v>
      </c>
      <c r="D15" s="9">
        <f>0.001*[103]Sheet1!$F$253</f>
        <v>2.1999999999999999E-2</v>
      </c>
      <c r="E15" s="9">
        <f>0.001*[103]Sheet1!$F$254</f>
        <v>2.1000000000000001E-2</v>
      </c>
      <c r="F15" s="9">
        <f>0.001*[103]Sheet1!$F$255</f>
        <v>0.02</v>
      </c>
      <c r="G15" s="9">
        <f>0.001*[103]Sheet1!$F$256</f>
        <v>0.02</v>
      </c>
      <c r="H15" s="9">
        <f>0.001*[103]Sheet1!$F$257</f>
        <v>0.02</v>
      </c>
      <c r="I15" s="9">
        <f>0.001*[103]Sheet1!$F$258</f>
        <v>0.02</v>
      </c>
      <c r="J15" s="9">
        <f>0.001*[103]Sheet1!$F$259</f>
        <v>0.02</v>
      </c>
      <c r="K15" s="9">
        <f>0.001*[103]Sheet1!$F$260</f>
        <v>0.02</v>
      </c>
      <c r="L15" s="9">
        <f>0.001*[103]Sheet1!$F$261</f>
        <v>0.02</v>
      </c>
      <c r="M15" s="9">
        <f>0.001*[103]Sheet1!$F$262</f>
        <v>0.02</v>
      </c>
      <c r="N15" s="9">
        <f>0.001*[103]Sheet1!$F$263</f>
        <v>0.02</v>
      </c>
      <c r="O15" s="9">
        <f>0.001*[103]Sheet1!$F$264</f>
        <v>2.1999999999999999E-2</v>
      </c>
      <c r="P15" s="9">
        <f>0.001*[103]Sheet1!$F$265</f>
        <v>2.1000000000000001E-2</v>
      </c>
      <c r="Q15" s="9">
        <f>0.001*[103]Sheet1!$F$266</f>
        <v>2.1000000000000001E-2</v>
      </c>
      <c r="R15" s="9">
        <f>0.001*[103]Sheet1!$F$267</f>
        <v>2.3E-2</v>
      </c>
      <c r="S15" s="9">
        <f>0.001*[103]Sheet1!$F$268</f>
        <v>2.6000000000000002E-2</v>
      </c>
      <c r="T15" s="9">
        <f>0.001*[103]Sheet1!$F$269</f>
        <v>2.5000000000000001E-2</v>
      </c>
      <c r="U15" s="9">
        <f>0.001*[103]Sheet1!$F$270</f>
        <v>2.4E-2</v>
      </c>
      <c r="V15" s="9">
        <f>0.001*[103]Sheet1!$F$271</f>
        <v>2.5000000000000001E-2</v>
      </c>
      <c r="W15" s="9">
        <f>0.001*[103]Sheet1!$F$272</f>
        <v>2.4E-2</v>
      </c>
      <c r="X15" s="9">
        <f>0.001*[103]Sheet1!$F$273</f>
        <v>2.1000000000000001E-2</v>
      </c>
      <c r="Y15" s="9">
        <f>0.001*[103]Sheet1!$F$274</f>
        <v>0.02</v>
      </c>
      <c r="Z15" s="44">
        <f>0.001*[103]Sheet1!$F$275</f>
        <v>0.02</v>
      </c>
      <c r="AA15" s="35">
        <f t="shared" si="0"/>
        <v>2.6000000000000002E-2</v>
      </c>
      <c r="AB15" s="10">
        <f t="shared" si="1"/>
        <v>0.02</v>
      </c>
      <c r="AC15" s="14">
        <f t="shared" si="2"/>
        <v>2.145833333333334E-2</v>
      </c>
    </row>
    <row r="16" spans="2:29" ht="15" customHeight="1">
      <c r="B16" s="26">
        <v>12</v>
      </c>
      <c r="C16" s="43">
        <f>0.001*[103]Sheet1!$F$276</f>
        <v>0.02</v>
      </c>
      <c r="D16" s="9">
        <f>0.001*[103]Sheet1!$F$277</f>
        <v>0.02</v>
      </c>
      <c r="E16" s="9">
        <f>0.001*[103]Sheet1!$F$278</f>
        <v>2.1000000000000001E-2</v>
      </c>
      <c r="F16" s="9">
        <f>0.001*[103]Sheet1!$F$279</f>
        <v>2.1000000000000001E-2</v>
      </c>
      <c r="G16" s="9">
        <f>0.001*[103]Sheet1!$F$280</f>
        <v>2.1000000000000001E-2</v>
      </c>
      <c r="H16" s="9">
        <f>0.001*[103]Sheet1!$F$281</f>
        <v>2.1000000000000001E-2</v>
      </c>
      <c r="I16" s="9">
        <f>0.001*[103]Sheet1!$F$282</f>
        <v>2.1000000000000001E-2</v>
      </c>
      <c r="J16" s="9">
        <f>0.001*[103]Sheet1!$F$283</f>
        <v>2.1000000000000001E-2</v>
      </c>
      <c r="K16" s="9">
        <f>0.001*[103]Sheet1!$F$284</f>
        <v>2.1999999999999999E-2</v>
      </c>
      <c r="L16" s="9">
        <f>0.001*[103]Sheet1!$F$285</f>
        <v>2.1000000000000001E-2</v>
      </c>
      <c r="M16" s="9">
        <f>0.001*[103]Sheet1!$F$286</f>
        <v>2.1000000000000001E-2</v>
      </c>
      <c r="N16" s="9">
        <f>0.001*[103]Sheet1!$F$287</f>
        <v>0.02</v>
      </c>
      <c r="O16" s="9">
        <f>0.001*[103]Sheet1!$F$288</f>
        <v>0.02</v>
      </c>
      <c r="P16" s="9">
        <f>0.001*[103]Sheet1!$F$289</f>
        <v>0.02</v>
      </c>
      <c r="Q16" s="9">
        <f>0.001*[103]Sheet1!$F$290</f>
        <v>0.02</v>
      </c>
      <c r="R16" s="9">
        <f>0.001*[103]Sheet1!$F$291</f>
        <v>0.02</v>
      </c>
      <c r="S16" s="9">
        <f>0.001*[103]Sheet1!$F$292</f>
        <v>0.02</v>
      </c>
      <c r="T16" s="9">
        <f>0.001*[103]Sheet1!$F$293</f>
        <v>0.02</v>
      </c>
      <c r="U16" s="9">
        <f>0.001*[103]Sheet1!$F$294</f>
        <v>0.02</v>
      </c>
      <c r="V16" s="9">
        <f>0.001*[103]Sheet1!$F$295</f>
        <v>0.02</v>
      </c>
      <c r="W16" s="9">
        <f>0.001*[103]Sheet1!$F$296</f>
        <v>0.02</v>
      </c>
      <c r="X16" s="9">
        <f>0.001*[103]Sheet1!$F$297</f>
        <v>0.02</v>
      </c>
      <c r="Y16" s="9">
        <f>0.001*[103]Sheet1!$F$298</f>
        <v>0.02</v>
      </c>
      <c r="Z16" s="44">
        <f>0.001*[103]Sheet1!$F$299</f>
        <v>0.02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2.0416666666666673E-2</v>
      </c>
    </row>
    <row r="17" spans="2:29" ht="15" customHeight="1">
      <c r="B17" s="26">
        <v>13</v>
      </c>
      <c r="C17" s="43">
        <f>0.001*[103]Sheet1!$F$300</f>
        <v>0.02</v>
      </c>
      <c r="D17" s="9">
        <f>0.001*[103]Sheet1!$F$301</f>
        <v>0.02</v>
      </c>
      <c r="E17" s="9">
        <f>0.001*[103]Sheet1!$F$302</f>
        <v>0.02</v>
      </c>
      <c r="F17" s="9">
        <f>0.001*[103]Sheet1!$F$303</f>
        <v>0.02</v>
      </c>
      <c r="G17" s="9">
        <f>0.001*[103]Sheet1!$F$304</f>
        <v>0.02</v>
      </c>
      <c r="H17" s="9">
        <f>0.001*[103]Sheet1!$F$305</f>
        <v>0.02</v>
      </c>
      <c r="I17" s="9">
        <f>0.001*[103]Sheet1!$F$306</f>
        <v>0.02</v>
      </c>
      <c r="J17" s="9">
        <f>0.001*[103]Sheet1!$F$307</f>
        <v>2.1000000000000001E-2</v>
      </c>
      <c r="K17" s="9">
        <f>0.001*[103]Sheet1!$F$308</f>
        <v>0.02</v>
      </c>
      <c r="L17" s="9">
        <f>0.001*[103]Sheet1!$F$309</f>
        <v>0.02</v>
      </c>
      <c r="M17" s="9">
        <f>0.001*[103]Sheet1!$F$310</f>
        <v>0.02</v>
      </c>
      <c r="N17" s="9">
        <f>0.001*[103]Sheet1!$F$311</f>
        <v>0.02</v>
      </c>
      <c r="O17" s="9">
        <f>0.001*[103]Sheet1!$F$312</f>
        <v>0.02</v>
      </c>
      <c r="P17" s="9">
        <f>0.001*[103]Sheet1!$F$313</f>
        <v>0.02</v>
      </c>
      <c r="Q17" s="9">
        <f>0.001*[103]Sheet1!$F$314</f>
        <v>0.02</v>
      </c>
      <c r="R17" s="9">
        <f>0.001*[103]Sheet1!$F$315</f>
        <v>1.9E-2</v>
      </c>
      <c r="S17" s="9">
        <f>0.001*[103]Sheet1!$F$316</f>
        <v>1.9E-2</v>
      </c>
      <c r="T17" s="9">
        <f>0.001*[103]Sheet1!$F$317</f>
        <v>1.9E-2</v>
      </c>
      <c r="U17" s="9">
        <f>0.001*[103]Sheet1!$F$318</f>
        <v>1.9E-2</v>
      </c>
      <c r="V17" s="9">
        <f>0.001*[103]Sheet1!$F$319</f>
        <v>0.02</v>
      </c>
      <c r="W17" s="9">
        <f>0.001*[103]Sheet1!$F$320</f>
        <v>1.9E-2</v>
      </c>
      <c r="X17" s="9">
        <f>0.001*[103]Sheet1!$F$321</f>
        <v>0.02</v>
      </c>
      <c r="Y17" s="9">
        <f>0.001*[103]Sheet1!$F$322</f>
        <v>0.02</v>
      </c>
      <c r="Z17" s="44">
        <f>0.001*[103]Sheet1!$F$323</f>
        <v>0.02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1.9833333333333338E-2</v>
      </c>
    </row>
    <row r="18" spans="2:29" ht="15" customHeight="1">
      <c r="B18" s="26">
        <v>14</v>
      </c>
      <c r="C18" s="43">
        <f>0.001*[103]Sheet1!$F$324</f>
        <v>0.02</v>
      </c>
      <c r="D18" s="9">
        <f>0.001*[103]Sheet1!$F$325</f>
        <v>0.02</v>
      </c>
      <c r="E18" s="9">
        <f>0.001*[103]Sheet1!$F$326</f>
        <v>2.1000000000000001E-2</v>
      </c>
      <c r="F18" s="9">
        <f>0.001*[103]Sheet1!$F$327</f>
        <v>2.1000000000000001E-2</v>
      </c>
      <c r="G18" s="9">
        <f>0.001*[103]Sheet1!$F$328</f>
        <v>2.1000000000000001E-2</v>
      </c>
      <c r="H18" s="9">
        <f>0.001*[103]Sheet1!$F$329</f>
        <v>2.1000000000000001E-2</v>
      </c>
      <c r="I18" s="9">
        <f>0.001*[103]Sheet1!$F$330</f>
        <v>2.1999999999999999E-2</v>
      </c>
      <c r="J18" s="9">
        <f>0.001*[103]Sheet1!$F$331</f>
        <v>2.1999999999999999E-2</v>
      </c>
      <c r="K18" s="9">
        <f>0.001*[103]Sheet1!$F$332</f>
        <v>2.1999999999999999E-2</v>
      </c>
      <c r="L18" s="9">
        <f>0.001*[103]Sheet1!$F$333</f>
        <v>0.02</v>
      </c>
      <c r="M18" s="9">
        <f>0.001*[103]Sheet1!$F$334</f>
        <v>0.02</v>
      </c>
      <c r="N18" s="9">
        <f>0.001*[103]Sheet1!$F$335</f>
        <v>0.02</v>
      </c>
      <c r="O18" s="9">
        <f>0.001*[103]Sheet1!$F$336</f>
        <v>1.9E-2</v>
      </c>
      <c r="P18" s="9">
        <f>0.001*[103]Sheet1!$F$337</f>
        <v>2.1000000000000001E-2</v>
      </c>
      <c r="Q18" s="9">
        <f>0.001*[103]Sheet1!$F$338</f>
        <v>2.1000000000000001E-2</v>
      </c>
      <c r="R18" s="9">
        <f>0.001*[103]Sheet1!$F$339</f>
        <v>0.02</v>
      </c>
      <c r="S18" s="9">
        <f>0.001*[103]Sheet1!$F$340</f>
        <v>0.02</v>
      </c>
      <c r="T18" s="9">
        <f>0.001*[103]Sheet1!$F$341</f>
        <v>0.02</v>
      </c>
      <c r="U18" s="9">
        <f>0.001*[103]Sheet1!$F$342</f>
        <v>0.02</v>
      </c>
      <c r="V18" s="9">
        <f>0.001*[103]Sheet1!$F$343</f>
        <v>2.1000000000000001E-2</v>
      </c>
      <c r="W18" s="9">
        <f>0.001*[103]Sheet1!$F$344</f>
        <v>2.1999999999999999E-2</v>
      </c>
      <c r="X18" s="9">
        <f>0.001*[103]Sheet1!$F$345</f>
        <v>2.1000000000000001E-2</v>
      </c>
      <c r="Y18" s="9">
        <f>0.001*[103]Sheet1!$F$346</f>
        <v>0.02</v>
      </c>
      <c r="Z18" s="44">
        <f>0.001*[103]Sheet1!$F$347</f>
        <v>2.1000000000000001E-2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2.0666666666666673E-2</v>
      </c>
    </row>
    <row r="19" spans="2:29" ht="15" customHeight="1">
      <c r="B19" s="26">
        <v>15</v>
      </c>
      <c r="C19" s="43">
        <f>0.001*[103]Sheet1!$F$348</f>
        <v>0.02</v>
      </c>
      <c r="D19" s="9">
        <f>0.001*[103]Sheet1!$F$349</f>
        <v>0.02</v>
      </c>
      <c r="E19" s="9">
        <f>0.001*[103]Sheet1!$F$350</f>
        <v>0.02</v>
      </c>
      <c r="F19" s="9">
        <f>0.001*[103]Sheet1!$F$351</f>
        <v>2.1000000000000001E-2</v>
      </c>
      <c r="G19" s="9">
        <f>0.001*[103]Sheet1!$F$352</f>
        <v>2.1000000000000001E-2</v>
      </c>
      <c r="H19" s="9">
        <f>0.001*[103]Sheet1!$F$353</f>
        <v>2.1000000000000001E-2</v>
      </c>
      <c r="I19" s="9">
        <f>0.001*[103]Sheet1!$F$354</f>
        <v>2.1000000000000001E-2</v>
      </c>
      <c r="J19" s="9">
        <f>0.001*[103]Sheet1!$F$355</f>
        <v>2.1000000000000001E-2</v>
      </c>
      <c r="K19" s="9">
        <f>0.001*[103]Sheet1!$F$356</f>
        <v>2.1000000000000001E-2</v>
      </c>
      <c r="L19" s="9">
        <f>0.001*[103]Sheet1!$F$357</f>
        <v>0.02</v>
      </c>
      <c r="M19" s="9">
        <f>0.001*[103]Sheet1!$F$358</f>
        <v>0.02</v>
      </c>
      <c r="N19" s="9">
        <f>0.001*[103]Sheet1!$F$359</f>
        <v>1.9E-2</v>
      </c>
      <c r="O19" s="9">
        <f>0.001*[103]Sheet1!$F$360</f>
        <v>1.9E-2</v>
      </c>
      <c r="P19" s="9">
        <f>0.001*[103]Sheet1!$F$361</f>
        <v>0.02</v>
      </c>
      <c r="Q19" s="9">
        <f>0.001*[103]Sheet1!$F$362</f>
        <v>1.9E-2</v>
      </c>
      <c r="R19" s="9">
        <f>0.001*[103]Sheet1!$F$363</f>
        <v>0.02</v>
      </c>
      <c r="S19" s="9">
        <f>0.001*[103]Sheet1!$F$364</f>
        <v>0.02</v>
      </c>
      <c r="T19" s="9">
        <f>0.001*[103]Sheet1!$F$365</f>
        <v>1.9E-2</v>
      </c>
      <c r="U19" s="9">
        <f>0.001*[103]Sheet1!$F$366</f>
        <v>1.9E-2</v>
      </c>
      <c r="V19" s="9">
        <f>0.001*[103]Sheet1!$F$367</f>
        <v>0.02</v>
      </c>
      <c r="W19" s="9">
        <f>0.001*[103]Sheet1!$F$368</f>
        <v>1.9E-2</v>
      </c>
      <c r="X19" s="9">
        <f>0.001*[103]Sheet1!$F$369</f>
        <v>1.9E-2</v>
      </c>
      <c r="Y19" s="9">
        <f>0.001*[103]Sheet1!$F$370</f>
        <v>1.9E-2</v>
      </c>
      <c r="Z19" s="44">
        <f>0.001*[103]Sheet1!$F$371</f>
        <v>1.9E-2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1.9875000000000007E-2</v>
      </c>
    </row>
    <row r="20" spans="2:29" ht="15" customHeight="1">
      <c r="B20" s="27">
        <v>16</v>
      </c>
      <c r="C20" s="45">
        <f>0.001*[103]Sheet1!$F$372</f>
        <v>1.9E-2</v>
      </c>
      <c r="D20" s="17">
        <f>0.001*[103]Sheet1!$F$373</f>
        <v>0.02</v>
      </c>
      <c r="E20" s="17">
        <f>0.001*[103]Sheet1!$F$374</f>
        <v>0.02</v>
      </c>
      <c r="F20" s="17">
        <f>0.001*[103]Sheet1!$F$375</f>
        <v>0.02</v>
      </c>
      <c r="G20" s="17">
        <f>0.001*[103]Sheet1!$F$376</f>
        <v>0.02</v>
      </c>
      <c r="H20" s="17">
        <f>0.001*[103]Sheet1!$F$377</f>
        <v>0.02</v>
      </c>
      <c r="I20" s="17">
        <f>0.001*[103]Sheet1!$F$378</f>
        <v>0.02</v>
      </c>
      <c r="J20" s="17">
        <f>0.001*[103]Sheet1!$F$379</f>
        <v>2.1000000000000001E-2</v>
      </c>
      <c r="K20" s="17">
        <f>0.001*[103]Sheet1!$F$380</f>
        <v>2.1000000000000001E-2</v>
      </c>
      <c r="L20" s="17">
        <f>0.001*[103]Sheet1!$F$381</f>
        <v>0.02</v>
      </c>
      <c r="M20" s="17">
        <f>0.001*[103]Sheet1!$F$382</f>
        <v>0.02</v>
      </c>
      <c r="N20" s="17">
        <f>0.001*[103]Sheet1!$F$383</f>
        <v>0.02</v>
      </c>
      <c r="O20" s="17">
        <f>0.001*[103]Sheet1!$F$384</f>
        <v>0.02</v>
      </c>
      <c r="P20" s="17">
        <f>0.001*[103]Sheet1!$F$385</f>
        <v>0.02</v>
      </c>
      <c r="Q20" s="17">
        <f>0.001*[103]Sheet1!$F$386</f>
        <v>0.02</v>
      </c>
      <c r="R20" s="17">
        <f>0.001*[103]Sheet1!$F$387</f>
        <v>0.02</v>
      </c>
      <c r="S20" s="17">
        <f>0.001*[103]Sheet1!$F$388</f>
        <v>0.02</v>
      </c>
      <c r="T20" s="17">
        <f>0.001*[103]Sheet1!$F$389</f>
        <v>0.02</v>
      </c>
      <c r="U20" s="17">
        <f>0.001*[103]Sheet1!$F$390</f>
        <v>0.02</v>
      </c>
      <c r="V20" s="17">
        <f>0.001*[103]Sheet1!$F$391</f>
        <v>0.02</v>
      </c>
      <c r="W20" s="17">
        <f>0.001*[103]Sheet1!$F$392</f>
        <v>0.02</v>
      </c>
      <c r="X20" s="17">
        <f>0.001*[103]Sheet1!$F$393</f>
        <v>0.02</v>
      </c>
      <c r="Y20" s="17">
        <f>0.001*[103]Sheet1!$F$394</f>
        <v>0.02</v>
      </c>
      <c r="Z20" s="46">
        <f>0.001*[103]Sheet1!$F$395</f>
        <v>0.02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2.0041666666666673E-2</v>
      </c>
    </row>
    <row r="21" spans="2:29" ht="15" customHeight="1">
      <c r="B21" s="26">
        <v>17</v>
      </c>
      <c r="C21" s="43">
        <f>0.001*[103]Sheet1!$F$396</f>
        <v>0.02</v>
      </c>
      <c r="D21" s="9">
        <f>0.001*[103]Sheet1!$F$397</f>
        <v>0.02</v>
      </c>
      <c r="E21" s="9">
        <f>0.001*[103]Sheet1!$F$398</f>
        <v>0.02</v>
      </c>
      <c r="F21" s="9">
        <f>0.001*[103]Sheet1!$F$399</f>
        <v>0.02</v>
      </c>
      <c r="G21" s="9">
        <f>0.001*[103]Sheet1!$F$400</f>
        <v>0.02</v>
      </c>
      <c r="H21" s="9">
        <f>0.001*[103]Sheet1!$F$401</f>
        <v>0.02</v>
      </c>
      <c r="I21" s="9">
        <f>0.001*[103]Sheet1!$F$402</f>
        <v>2.1000000000000001E-2</v>
      </c>
      <c r="J21" s="9">
        <f>0.001*[103]Sheet1!$F$403</f>
        <v>0.02</v>
      </c>
      <c r="K21" s="9">
        <f>0.001*[103]Sheet1!$F$404</f>
        <v>0.02</v>
      </c>
      <c r="L21" s="9">
        <f>0.001*[103]Sheet1!$F$405</f>
        <v>0.02</v>
      </c>
      <c r="M21" s="9">
        <f>0.001*[103]Sheet1!$F$406</f>
        <v>2.1999999999999999E-2</v>
      </c>
      <c r="N21" s="9">
        <f>0.001*[103]Sheet1!$F$407</f>
        <v>2.4E-2</v>
      </c>
      <c r="O21" s="9">
        <f>0.001*[103]Sheet1!$F$408</f>
        <v>3.2000000000000001E-2</v>
      </c>
      <c r="P21" s="9">
        <f>0.001*[103]Sheet1!$F$409</f>
        <v>3.6999999999999998E-2</v>
      </c>
      <c r="Q21" s="9">
        <f>0.001*[103]Sheet1!$F$400</f>
        <v>0.02</v>
      </c>
      <c r="R21" s="9">
        <f>0.001*[103]Sheet1!$F$411</f>
        <v>0.04</v>
      </c>
      <c r="S21" s="9">
        <f>0.001*[103]Sheet1!$F$412</f>
        <v>3.6999999999999998E-2</v>
      </c>
      <c r="T21" s="9">
        <f>0.001*[103]Sheet1!$F$413</f>
        <v>2.8000000000000001E-2</v>
      </c>
      <c r="U21" s="9">
        <f>0.001*[103]Sheet1!$F$414</f>
        <v>2.4E-2</v>
      </c>
      <c r="V21" s="9">
        <f>0.001*[103]Sheet1!$F$415</f>
        <v>2.6000000000000002E-2</v>
      </c>
      <c r="W21" s="9">
        <f>0.001*[103]Sheet1!$F$416</f>
        <v>2.3E-2</v>
      </c>
      <c r="X21" s="9">
        <f>0.001*[103]Sheet1!$F$417</f>
        <v>2.1999999999999999E-2</v>
      </c>
      <c r="Y21" s="9">
        <f>0.001*[103]Sheet1!$F$418</f>
        <v>2.1000000000000001E-2</v>
      </c>
      <c r="Z21" s="44">
        <f>0.001*[103]Sheet1!$F$419</f>
        <v>2.1000000000000001E-2</v>
      </c>
      <c r="AA21" s="35">
        <f t="shared" si="0"/>
        <v>0.04</v>
      </c>
      <c r="AB21" s="10">
        <f t="shared" si="1"/>
        <v>0.02</v>
      </c>
      <c r="AC21" s="14">
        <f t="shared" si="2"/>
        <v>2.4083333333333335E-2</v>
      </c>
    </row>
    <row r="22" spans="2:29" ht="15" customHeight="1">
      <c r="B22" s="26">
        <v>18</v>
      </c>
      <c r="C22" s="43">
        <f>0.001*[103]Sheet1!$F$420</f>
        <v>2.1000000000000001E-2</v>
      </c>
      <c r="D22" s="9">
        <f>0.001*[103]Sheet1!$F$421</f>
        <v>2.1000000000000001E-2</v>
      </c>
      <c r="E22" s="9">
        <f>0.001*[103]Sheet1!$F$422</f>
        <v>2.1000000000000001E-2</v>
      </c>
      <c r="F22" s="9">
        <f>0.001*[103]Sheet1!$F$423</f>
        <v>2.1000000000000001E-2</v>
      </c>
      <c r="G22" s="9">
        <f>0.001*[103]Sheet1!$F$424</f>
        <v>2.1000000000000001E-2</v>
      </c>
      <c r="H22" s="9">
        <f>0.001*[103]Sheet1!$F$425</f>
        <v>2.1000000000000001E-2</v>
      </c>
      <c r="I22" s="9">
        <f>0.001*[103]Sheet1!$F$426</f>
        <v>2.1000000000000001E-2</v>
      </c>
      <c r="J22" s="9">
        <f>0.001*[103]Sheet1!$F$427</f>
        <v>2.1000000000000001E-2</v>
      </c>
      <c r="K22" s="9">
        <f>0.001*[103]Sheet1!$F$428</f>
        <v>0.02</v>
      </c>
      <c r="L22" s="9">
        <f>0.001*[103]Sheet1!$F$429</f>
        <v>0.02</v>
      </c>
      <c r="M22" s="9">
        <f>0.001*[103]Sheet1!$F$430</f>
        <v>0.02</v>
      </c>
      <c r="N22" s="9">
        <f>0.001*[103]Sheet1!$F$431</f>
        <v>0.02</v>
      </c>
      <c r="O22" s="9">
        <f>0.001*[103]Sheet1!$F$432</f>
        <v>0.02</v>
      </c>
      <c r="P22" s="9">
        <f>0.001*[103]Sheet1!$F$433</f>
        <v>0.02</v>
      </c>
      <c r="Q22" s="9">
        <f>0.001*[103]Sheet1!$F$434</f>
        <v>0.02</v>
      </c>
      <c r="R22" s="9">
        <f>0.001*[103]Sheet1!$F$435</f>
        <v>0.02</v>
      </c>
      <c r="S22" s="9">
        <f>0.001*[103]Sheet1!$F$436</f>
        <v>0.02</v>
      </c>
      <c r="T22" s="9">
        <f>0.001*[103]Sheet1!$F$437</f>
        <v>0.02</v>
      </c>
      <c r="U22" s="9">
        <f>0.001*[103]Sheet1!$F$438</f>
        <v>0.02</v>
      </c>
      <c r="V22" s="9">
        <f>0.001*[103]Sheet1!$F$439</f>
        <v>0.02</v>
      </c>
      <c r="W22" s="9">
        <f>0.001*[103]Sheet1!$F$440</f>
        <v>0.02</v>
      </c>
      <c r="X22" s="9">
        <f>0.001*[103]Sheet1!$F$441</f>
        <v>0.02</v>
      </c>
      <c r="Y22" s="9">
        <f>0.001*[103]Sheet1!$F$442</f>
        <v>0.02</v>
      </c>
      <c r="Z22" s="44">
        <f>0.001*[103]Sheet1!$F$443</f>
        <v>0.02</v>
      </c>
      <c r="AA22" s="35">
        <f t="shared" si="0"/>
        <v>2.1000000000000001E-2</v>
      </c>
      <c r="AB22" s="10">
        <f t="shared" si="1"/>
        <v>0.02</v>
      </c>
      <c r="AC22" s="14">
        <f t="shared" si="2"/>
        <v>2.0333333333333339E-2</v>
      </c>
    </row>
    <row r="23" spans="2:29" ht="15" customHeight="1">
      <c r="B23" s="26">
        <v>19</v>
      </c>
      <c r="C23" s="43">
        <f>0.001*[103]Sheet1!$F$444</f>
        <v>0.02</v>
      </c>
      <c r="D23" s="9">
        <f>0.001*[103]Sheet1!$F$445</f>
        <v>0.02</v>
      </c>
      <c r="E23" s="9">
        <f>0.001*[103]Sheet1!$F$446</f>
        <v>0.02</v>
      </c>
      <c r="F23" s="9">
        <f>0.001*[103]Sheet1!$F$447</f>
        <v>0.02</v>
      </c>
      <c r="G23" s="9">
        <f>0.001*[103]Sheet1!$F$448</f>
        <v>0.02</v>
      </c>
      <c r="H23" s="9">
        <f>0.001*[103]Sheet1!$F$449</f>
        <v>0.02</v>
      </c>
      <c r="I23" s="9">
        <f>0.001*[103]Sheet1!$F$450</f>
        <v>0.02</v>
      </c>
      <c r="J23" s="9">
        <f>0.001*[103]Sheet1!$F$451</f>
        <v>0.02</v>
      </c>
      <c r="K23" s="9">
        <f>0.001*[103]Sheet1!$F$452</f>
        <v>0.02</v>
      </c>
      <c r="L23" s="9">
        <f>0.001*[103]Sheet1!$F$453</f>
        <v>0.02</v>
      </c>
      <c r="M23" s="9">
        <f>0.001*[103]Sheet1!$F$454</f>
        <v>0.02</v>
      </c>
      <c r="N23" s="9">
        <f>0.001*[103]Sheet1!$F$455</f>
        <v>0.02</v>
      </c>
      <c r="O23" s="9">
        <f>0.001*[103]Sheet1!$F$456</f>
        <v>0.02</v>
      </c>
      <c r="P23" s="9">
        <f>0.001*[103]Sheet1!$F$457</f>
        <v>0.02</v>
      </c>
      <c r="Q23" s="9">
        <f>0.001*[103]Sheet1!$F$458</f>
        <v>0.02</v>
      </c>
      <c r="R23" s="9">
        <f>0.001*[103]Sheet1!$F$459</f>
        <v>0.02</v>
      </c>
      <c r="S23" s="9">
        <f>0.001*[103]Sheet1!$F$460</f>
        <v>0.02</v>
      </c>
      <c r="T23" s="9">
        <f>0.001*[103]Sheet1!$F$461</f>
        <v>0.02</v>
      </c>
      <c r="U23" s="9">
        <f>0.001*[103]Sheet1!$F$462</f>
        <v>0.02</v>
      </c>
      <c r="V23" s="9">
        <f>0.001*[103]Sheet1!$F$463</f>
        <v>0.02</v>
      </c>
      <c r="W23" s="9">
        <f>0.001*[103]Sheet1!$F$464</f>
        <v>0.02</v>
      </c>
      <c r="X23" s="9">
        <f>0.001*[103]Sheet1!$F$465</f>
        <v>0.02</v>
      </c>
      <c r="Y23" s="9">
        <f>0.001*[103]Sheet1!$F$466</f>
        <v>0.02</v>
      </c>
      <c r="Z23" s="44">
        <f>0.001*[103]Sheet1!$F$467</f>
        <v>0.02</v>
      </c>
      <c r="AA23" s="35">
        <f t="shared" si="0"/>
        <v>0.02</v>
      </c>
      <c r="AB23" s="10">
        <f t="shared" si="1"/>
        <v>0.02</v>
      </c>
      <c r="AC23" s="14">
        <f t="shared" si="2"/>
        <v>2.0000000000000007E-2</v>
      </c>
    </row>
    <row r="24" spans="2:29" ht="15" customHeight="1">
      <c r="B24" s="28">
        <v>20</v>
      </c>
      <c r="C24" s="47">
        <f>0.001*[103]Sheet1!$F$468</f>
        <v>1.9E-2</v>
      </c>
      <c r="D24" s="20">
        <f>0.001*[103]Sheet1!$F$469</f>
        <v>0.02</v>
      </c>
      <c r="E24" s="20">
        <f>0.001*[103]Sheet1!$F$470</f>
        <v>0.02</v>
      </c>
      <c r="F24" s="20">
        <f>0.001*[103]Sheet1!$F$471</f>
        <v>0.02</v>
      </c>
      <c r="G24" s="20">
        <f>0.001*[103]Sheet1!$F$472</f>
        <v>2.1000000000000001E-2</v>
      </c>
      <c r="H24" s="20">
        <f>0.001*[103]Sheet1!$F$473</f>
        <v>2.3E-2</v>
      </c>
      <c r="I24" s="20">
        <f>0.001*[103]Sheet1!$F$474</f>
        <v>2.4E-2</v>
      </c>
      <c r="J24" s="20">
        <f>0.001*[103]Sheet1!$F$475</f>
        <v>2.3E-2</v>
      </c>
      <c r="K24" s="20">
        <f>0.001*[103]Sheet1!$F$476</f>
        <v>2.3E-2</v>
      </c>
      <c r="L24" s="20">
        <f>0.001*[103]Sheet1!$F$477</f>
        <v>2.1999999999999999E-2</v>
      </c>
      <c r="M24" s="20">
        <f>0.001*[103]Sheet1!$F$478</f>
        <v>2.3E-2</v>
      </c>
      <c r="N24" s="20">
        <f>0.001*[103]Sheet1!$F$479</f>
        <v>2.7E-2</v>
      </c>
      <c r="O24" s="20">
        <f>0.001*[103]Sheet1!$F$480</f>
        <v>2.7E-2</v>
      </c>
      <c r="P24" s="20">
        <f>0.001*[103]Sheet1!$F$481</f>
        <v>2.9000000000000001E-2</v>
      </c>
      <c r="Q24" s="20">
        <f>0.001*[103]Sheet1!$F$482</f>
        <v>2.8000000000000001E-2</v>
      </c>
      <c r="R24" s="20">
        <f>0.001*[103]Sheet1!$F$483</f>
        <v>2.7E-2</v>
      </c>
      <c r="S24" s="20">
        <f>0.001*[103]Sheet1!$F$484</f>
        <v>2.9000000000000001E-2</v>
      </c>
      <c r="T24" s="20">
        <f>0.001*[103]Sheet1!$F$485</f>
        <v>3.1E-2</v>
      </c>
      <c r="U24" s="20">
        <f>0.001*[103]Sheet1!$F$486</f>
        <v>3.5000000000000003E-2</v>
      </c>
      <c r="V24" s="20">
        <f>0.001*[103]Sheet1!$F$487</f>
        <v>2.8000000000000001E-2</v>
      </c>
      <c r="W24" s="20">
        <f>0.001*[103]Sheet1!$F$488</f>
        <v>2.3E-2</v>
      </c>
      <c r="X24" s="20">
        <f>0.001*[103]Sheet1!$F$489</f>
        <v>2.1999999999999999E-2</v>
      </c>
      <c r="Y24" s="20">
        <f>0.001*[103]Sheet1!$F$490</f>
        <v>2.1999999999999999E-2</v>
      </c>
      <c r="Z24" s="48">
        <f>0.001*[103]Sheet1!$F$491</f>
        <v>2.6000000000000002E-2</v>
      </c>
      <c r="AA24" s="37">
        <f t="shared" si="0"/>
        <v>3.5000000000000003E-2</v>
      </c>
      <c r="AB24" s="21">
        <f t="shared" si="1"/>
        <v>1.9E-2</v>
      </c>
      <c r="AC24" s="22">
        <f t="shared" si="2"/>
        <v>2.4666666666666674E-2</v>
      </c>
    </row>
    <row r="25" spans="2:29" ht="15" customHeight="1">
      <c r="B25" s="26">
        <v>21</v>
      </c>
      <c r="C25" s="43">
        <f>0.001*[103]Sheet1!$F$492</f>
        <v>2.4E-2</v>
      </c>
      <c r="D25" s="9">
        <f>0.001*[103]Sheet1!$F$493</f>
        <v>0.02</v>
      </c>
      <c r="E25" s="9">
        <f>0.001*[103]Sheet1!$F$494</f>
        <v>1.9E-2</v>
      </c>
      <c r="F25" s="9">
        <f>0.001*[103]Sheet1!$F$495</f>
        <v>1.9E-2</v>
      </c>
      <c r="G25" s="9">
        <f>0.001*[103]Sheet1!$F$496</f>
        <v>1.8000000000000002E-2</v>
      </c>
      <c r="H25" s="9">
        <f>0.001*[103]Sheet1!$F$497</f>
        <v>1.8000000000000002E-2</v>
      </c>
      <c r="I25" s="9">
        <f>0.001*[103]Sheet1!$F$498</f>
        <v>1.8000000000000002E-2</v>
      </c>
      <c r="J25" s="9">
        <f>0.001*[103]Sheet1!$F$499</f>
        <v>1.8000000000000002E-2</v>
      </c>
      <c r="K25" s="9">
        <f>0.001*[103]Sheet1!$F$500</f>
        <v>1.8000000000000002E-2</v>
      </c>
      <c r="L25" s="9">
        <f>0.001*[103]Sheet1!$F$501</f>
        <v>1.8000000000000002E-2</v>
      </c>
      <c r="M25" s="9">
        <f>0.001*[103]Sheet1!$F$502</f>
        <v>1.8000000000000002E-2</v>
      </c>
      <c r="N25" s="9">
        <f>0.001*[103]Sheet1!$F$503</f>
        <v>1.8000000000000002E-2</v>
      </c>
      <c r="O25" s="9">
        <f>0.001*[103]Sheet1!$F$504</f>
        <v>1.8000000000000002E-2</v>
      </c>
      <c r="P25" s="9">
        <f>0.001*[103]Sheet1!$F$505</f>
        <v>1.9E-2</v>
      </c>
      <c r="Q25" s="9">
        <f>0.001*[103]Sheet1!$F$506</f>
        <v>1.8000000000000002E-2</v>
      </c>
      <c r="R25" s="9">
        <f>0.001*[103]Sheet1!$F$507</f>
        <v>1.8000000000000002E-2</v>
      </c>
      <c r="S25" s="9">
        <f>0.001*[103]Sheet1!$F$508</f>
        <v>1.8000000000000002E-2</v>
      </c>
      <c r="T25" s="9">
        <f>0.001*[103]Sheet1!$F$509</f>
        <v>1.8000000000000002E-2</v>
      </c>
      <c r="U25" s="9">
        <f>0.001*[103]Sheet1!$F$510</f>
        <v>1.8000000000000002E-2</v>
      </c>
      <c r="V25" s="9">
        <f>0.001*[103]Sheet1!$F$511</f>
        <v>1.8000000000000002E-2</v>
      </c>
      <c r="W25" s="9">
        <f>0.001*[103]Sheet1!$F$512</f>
        <v>1.8000000000000002E-2</v>
      </c>
      <c r="X25" s="9">
        <f>0.001*[103]Sheet1!$F$513</f>
        <v>1.8000000000000002E-2</v>
      </c>
      <c r="Y25" s="9">
        <f>0.001*[103]Sheet1!$F$514</f>
        <v>1.8000000000000002E-2</v>
      </c>
      <c r="Z25" s="44">
        <f>0.001*[103]Sheet1!$F$515</f>
        <v>1.8000000000000002E-2</v>
      </c>
      <c r="AA25" s="35">
        <f t="shared" si="0"/>
        <v>2.4E-2</v>
      </c>
      <c r="AB25" s="10">
        <f t="shared" si="1"/>
        <v>1.8000000000000002E-2</v>
      </c>
      <c r="AC25" s="14">
        <f t="shared" si="2"/>
        <v>1.8458333333333344E-2</v>
      </c>
    </row>
    <row r="26" spans="2:29" ht="15" customHeight="1">
      <c r="B26" s="26">
        <v>22</v>
      </c>
      <c r="C26" s="43">
        <f>0.001*[103]Sheet1!$F$516</f>
        <v>1.8000000000000002E-2</v>
      </c>
      <c r="D26" s="9">
        <f>0.001*[103]Sheet1!$F$517</f>
        <v>1.8000000000000002E-2</v>
      </c>
      <c r="E26" s="9">
        <f>0.001*[103]Sheet1!$F$518</f>
        <v>1.8000000000000002E-2</v>
      </c>
      <c r="F26" s="9">
        <f>0.001*[103]Sheet1!$F$519</f>
        <v>1.9E-2</v>
      </c>
      <c r="G26" s="9">
        <f>0.001*[103]Sheet1!$F$520</f>
        <v>1.9E-2</v>
      </c>
      <c r="H26" s="9">
        <f>0.001*[103]Sheet1!$F$521</f>
        <v>1.9E-2</v>
      </c>
      <c r="I26" s="9">
        <f>0.001*[103]Sheet1!$F$522</f>
        <v>1.9E-2</v>
      </c>
      <c r="J26" s="9">
        <f>0.001*[103]Sheet1!$F$523</f>
        <v>0.02</v>
      </c>
      <c r="K26" s="9">
        <f>0.001*[103]Sheet1!$F$524</f>
        <v>1.9E-2</v>
      </c>
      <c r="L26" s="9">
        <f>0.001*[103]Sheet1!$F$525</f>
        <v>1.9E-2</v>
      </c>
      <c r="M26" s="9">
        <f>0.001*[103]Sheet1!$F$526</f>
        <v>1.8000000000000002E-2</v>
      </c>
      <c r="N26" s="9">
        <f>0.001*[103]Sheet1!$F$527</f>
        <v>1.8000000000000002E-2</v>
      </c>
      <c r="O26" s="9">
        <f>0.001*[103]Sheet1!$F$528</f>
        <v>1.8000000000000002E-2</v>
      </c>
      <c r="P26" s="9">
        <f>0.001*[103]Sheet1!$F$529</f>
        <v>1.8000000000000002E-2</v>
      </c>
      <c r="Q26" s="9">
        <f>0.001*[103]Sheet1!$F$530</f>
        <v>1.8000000000000002E-2</v>
      </c>
      <c r="R26" s="9">
        <f>0.001*[103]Sheet1!$F$531</f>
        <v>1.8000000000000002E-2</v>
      </c>
      <c r="S26" s="9">
        <f>0.001*[103]Sheet1!$F$532</f>
        <v>1.8000000000000002E-2</v>
      </c>
      <c r="T26" s="9">
        <f>0.001*[103]Sheet1!$F$533</f>
        <v>1.8000000000000002E-2</v>
      </c>
      <c r="U26" s="9">
        <f>0.001*[103]Sheet1!$F$534</f>
        <v>1.8000000000000002E-2</v>
      </c>
      <c r="V26" s="9">
        <f>0.001*[103]Sheet1!$F$535</f>
        <v>1.8000000000000002E-2</v>
      </c>
      <c r="W26" s="9">
        <f>0.001*[103]Sheet1!$F$536</f>
        <v>1.8000000000000002E-2</v>
      </c>
      <c r="X26" s="9">
        <f>0.001*[103]Sheet1!$F$537</f>
        <v>1.8000000000000002E-2</v>
      </c>
      <c r="Y26" s="9">
        <f>0.001*[103]Sheet1!$F$538</f>
        <v>1.8000000000000002E-2</v>
      </c>
      <c r="Z26" s="44">
        <f>0.001*[103]Sheet1!$F$539</f>
        <v>1.8000000000000002E-2</v>
      </c>
      <c r="AA26" s="35">
        <f t="shared" si="0"/>
        <v>0.02</v>
      </c>
      <c r="AB26" s="10">
        <f t="shared" si="1"/>
        <v>1.8000000000000002E-2</v>
      </c>
      <c r="AC26" s="14">
        <f t="shared" si="2"/>
        <v>1.833333333333334E-2</v>
      </c>
    </row>
    <row r="27" spans="2:29" ht="15" customHeight="1">
      <c r="B27" s="26">
        <v>23</v>
      </c>
      <c r="C27" s="43">
        <f>0.001*[103]Sheet1!$F$540</f>
        <v>1.8000000000000002E-2</v>
      </c>
      <c r="D27" s="9">
        <f>0.001*[103]Sheet1!$F$541</f>
        <v>1.9E-2</v>
      </c>
      <c r="E27" s="9">
        <f>0.001*[103]Sheet1!$F$542</f>
        <v>1.9E-2</v>
      </c>
      <c r="F27" s="9">
        <f>0.001*[103]Sheet1!$F$543</f>
        <v>0.02</v>
      </c>
      <c r="G27" s="9">
        <f>0.001*[103]Sheet1!$F$544</f>
        <v>2.1000000000000001E-2</v>
      </c>
      <c r="H27" s="9">
        <f>0.001*[103]Sheet1!$F$545</f>
        <v>2.4E-2</v>
      </c>
      <c r="I27" s="9">
        <f>0.001*[103]Sheet1!$F$546</f>
        <v>2.4E-2</v>
      </c>
      <c r="J27" s="9">
        <f>0.001*[103]Sheet1!$F$547</f>
        <v>2.5000000000000001E-2</v>
      </c>
      <c r="K27" s="9">
        <f>0.001*[103]Sheet1!$F$548</f>
        <v>2.7E-2</v>
      </c>
      <c r="L27" s="9">
        <f>0.001*[103]Sheet1!$F$549</f>
        <v>2.9000000000000001E-2</v>
      </c>
      <c r="M27" s="9">
        <f>0.001*[103]Sheet1!$F$550</f>
        <v>2.6000000000000002E-2</v>
      </c>
      <c r="N27" s="9">
        <f>0.001*[103]Sheet1!$F$551</f>
        <v>2.5000000000000001E-2</v>
      </c>
      <c r="O27" s="9">
        <f>0.001*[103]Sheet1!$F$552</f>
        <v>2.1999999999999999E-2</v>
      </c>
      <c r="P27" s="9">
        <f>0.001*[103]Sheet1!$F$553</f>
        <v>2.1000000000000001E-2</v>
      </c>
      <c r="Q27" s="9">
        <f>0.001*[103]Sheet1!$F$554</f>
        <v>0.02</v>
      </c>
      <c r="R27" s="9">
        <f>0.001*[103]Sheet1!$F$555</f>
        <v>0.02</v>
      </c>
      <c r="S27" s="9">
        <f>0.001*[103]Sheet1!$F$556</f>
        <v>1.9E-2</v>
      </c>
      <c r="T27" s="9">
        <f>0.001*[103]Sheet1!$F$557</f>
        <v>2.1000000000000001E-2</v>
      </c>
      <c r="U27" s="9">
        <f>0.001*[103]Sheet1!$F$558</f>
        <v>2.1000000000000001E-2</v>
      </c>
      <c r="V27" s="9">
        <f>0.001*[103]Sheet1!$F$559</f>
        <v>1.9E-2</v>
      </c>
      <c r="W27" s="9">
        <f>0.001*[103]Sheet1!$F$560</f>
        <v>1.9E-2</v>
      </c>
      <c r="X27" s="9">
        <f>0.001*[103]Sheet1!$F$561</f>
        <v>1.9E-2</v>
      </c>
      <c r="Y27" s="9">
        <f>0.001*[103]Sheet1!$F$562</f>
        <v>0.02</v>
      </c>
      <c r="Z27" s="44">
        <f>0.001*[103]Sheet1!$F$563</f>
        <v>0.02</v>
      </c>
      <c r="AA27" s="35">
        <f t="shared" si="0"/>
        <v>2.9000000000000001E-2</v>
      </c>
      <c r="AB27" s="10">
        <f t="shared" si="1"/>
        <v>1.8000000000000002E-2</v>
      </c>
      <c r="AC27" s="14">
        <f t="shared" si="2"/>
        <v>2.1583333333333343E-2</v>
      </c>
    </row>
    <row r="28" spans="2:29" ht="15" customHeight="1">
      <c r="B28" s="26">
        <v>24</v>
      </c>
      <c r="C28" s="43">
        <f>0.001*[103]Sheet1!$F$564</f>
        <v>2.3E-2</v>
      </c>
      <c r="D28" s="9">
        <f>0.001*[103]Sheet1!$F$565</f>
        <v>2.6000000000000002E-2</v>
      </c>
      <c r="E28" s="9">
        <f>0.001*[103]Sheet1!$F$566</f>
        <v>2.6000000000000002E-2</v>
      </c>
      <c r="F28" s="9">
        <f>0.001*[103]Sheet1!$F$567</f>
        <v>2.6000000000000002E-2</v>
      </c>
      <c r="G28" s="9">
        <f>0.001*[103]Sheet1!$F$568</f>
        <v>2.4E-2</v>
      </c>
      <c r="H28" s="9">
        <f>0.001*[103]Sheet1!$F$569</f>
        <v>2.1999999999999999E-2</v>
      </c>
      <c r="I28" s="9">
        <f>0.001*[103]Sheet1!$F$570</f>
        <v>2.1000000000000001E-2</v>
      </c>
      <c r="J28" s="9">
        <f>0.001*[103]Sheet1!$F$571</f>
        <v>0.02</v>
      </c>
      <c r="K28" s="9">
        <f>0.001*[103]Sheet1!$F$572</f>
        <v>1.9E-2</v>
      </c>
      <c r="L28" s="9">
        <f>0.001*[103]Sheet1!$F$573</f>
        <v>1.9E-2</v>
      </c>
      <c r="M28" s="9">
        <f>0.001*[103]Sheet1!$F$574</f>
        <v>1.9E-2</v>
      </c>
      <c r="N28" s="9">
        <f>0.001*[103]Sheet1!$F$575</f>
        <v>1.9E-2</v>
      </c>
      <c r="O28" s="9">
        <f>0.001*[103]Sheet1!$F$576</f>
        <v>1.9E-2</v>
      </c>
      <c r="P28" s="9">
        <f>0.001*[103]Sheet1!$F$577</f>
        <v>1.9E-2</v>
      </c>
      <c r="Q28" s="9">
        <f>0.001*[103]Sheet1!$F$578</f>
        <v>1.9E-2</v>
      </c>
      <c r="R28" s="9">
        <f>0.001*[103]Sheet1!$F$579</f>
        <v>1.9E-2</v>
      </c>
      <c r="S28" s="9">
        <f>0.001*[103]Sheet1!$F$580</f>
        <v>1.9E-2</v>
      </c>
      <c r="T28" s="9">
        <f>0.001*[103]Sheet1!$F$581</f>
        <v>1.9E-2</v>
      </c>
      <c r="U28" s="9">
        <f>0.001*[103]Sheet1!$F$582</f>
        <v>1.9E-2</v>
      </c>
      <c r="V28" s="9">
        <f>0.001*[103]Sheet1!$F$583</f>
        <v>1.9E-2</v>
      </c>
      <c r="W28" s="9">
        <f>0.001*[103]Sheet1!$F$584</f>
        <v>1.9E-2</v>
      </c>
      <c r="X28" s="9">
        <f>0.001*[103]Sheet1!$F$585</f>
        <v>1.9E-2</v>
      </c>
      <c r="Y28" s="9">
        <f>0.001*[103]Sheet1!$F$586</f>
        <v>1.9E-2</v>
      </c>
      <c r="Z28" s="44">
        <f>0.001*[103]Sheet1!$F$587</f>
        <v>1.9E-2</v>
      </c>
      <c r="AA28" s="35">
        <f t="shared" si="0"/>
        <v>2.6000000000000002E-2</v>
      </c>
      <c r="AB28" s="10">
        <f t="shared" si="1"/>
        <v>1.9E-2</v>
      </c>
      <c r="AC28" s="14">
        <f t="shared" si="2"/>
        <v>2.0500000000000008E-2</v>
      </c>
    </row>
    <row r="29" spans="2:29" ht="15" customHeight="1">
      <c r="B29" s="26">
        <v>25</v>
      </c>
      <c r="C29" s="43">
        <f>0.001*[103]Sheet1!$F$588</f>
        <v>1.9E-2</v>
      </c>
      <c r="D29" s="9">
        <f>0.001*[103]Sheet1!$F$589</f>
        <v>1.9E-2</v>
      </c>
      <c r="E29" s="9">
        <f>0.001*[103]Sheet1!$F$590</f>
        <v>0.02</v>
      </c>
      <c r="F29" s="9">
        <f>0.001*[103]Sheet1!$F$591</f>
        <v>2.1999999999999999E-2</v>
      </c>
      <c r="G29" s="9">
        <f>0.001*[103]Sheet1!$F$592</f>
        <v>0.02</v>
      </c>
      <c r="H29" s="9">
        <f>0.001*[103]Sheet1!$F$593</f>
        <v>1.9E-2</v>
      </c>
      <c r="I29" s="9">
        <f>0.001*[103]Sheet1!$F$594</f>
        <v>0.02</v>
      </c>
      <c r="J29" s="9">
        <f>0.001*[103]Sheet1!$F$595</f>
        <v>1.9E-2</v>
      </c>
      <c r="K29" s="9">
        <f>0.001*[103]Sheet1!$F$596</f>
        <v>1.9E-2</v>
      </c>
      <c r="L29" s="9">
        <f>0.001*[103]Sheet1!$F$597</f>
        <v>1.9E-2</v>
      </c>
      <c r="M29" s="9">
        <f>0.001*[103]Sheet1!$F$598</f>
        <v>1.9E-2</v>
      </c>
      <c r="N29" s="9">
        <f>0.001*[103]Sheet1!$F$599</f>
        <v>1.9E-2</v>
      </c>
      <c r="O29" s="9">
        <f>0.001*[103]Sheet1!$F$600</f>
        <v>1.9E-2</v>
      </c>
      <c r="P29" s="9">
        <f>0.001*[103]Sheet1!$F$601</f>
        <v>1.9E-2</v>
      </c>
      <c r="Q29" s="9">
        <f>0.001*[103]Sheet1!$F$602</f>
        <v>1.9E-2</v>
      </c>
      <c r="R29" s="9">
        <f>0.001*[103]Sheet1!$F$603</f>
        <v>1.9E-2</v>
      </c>
      <c r="S29" s="9">
        <f>0.001*[103]Sheet1!$F$604</f>
        <v>1.9E-2</v>
      </c>
      <c r="T29" s="9">
        <f>0.001*[103]Sheet1!$F$605</f>
        <v>1.9E-2</v>
      </c>
      <c r="U29" s="9">
        <f>0.001*[103]Sheet1!$F$606</f>
        <v>1.9E-2</v>
      </c>
      <c r="V29" s="9">
        <f>0.001*[103]Sheet1!$F$607</f>
        <v>1.9E-2</v>
      </c>
      <c r="W29" s="9">
        <f>0.001*[103]Sheet1!$F$608</f>
        <v>0.02</v>
      </c>
      <c r="X29" s="9">
        <f>0.001*[103]Sheet1!$F$609</f>
        <v>0.02</v>
      </c>
      <c r="Y29" s="9">
        <f>0.001*[103]Sheet1!$F$610</f>
        <v>2.1999999999999999E-2</v>
      </c>
      <c r="Z29" s="44">
        <f>0.001*[103]Sheet1!$F$611</f>
        <v>2.5000000000000001E-2</v>
      </c>
      <c r="AA29" s="35">
        <f t="shared" si="0"/>
        <v>2.5000000000000001E-2</v>
      </c>
      <c r="AB29" s="10">
        <f t="shared" si="1"/>
        <v>1.9E-2</v>
      </c>
      <c r="AC29" s="14">
        <f t="shared" si="2"/>
        <v>1.9708333333333338E-2</v>
      </c>
    </row>
    <row r="30" spans="2:29" ht="15" customHeight="1">
      <c r="B30" s="27">
        <v>26</v>
      </c>
      <c r="C30" s="45">
        <f>0.001*[103]Sheet1!$F$612</f>
        <v>2.9000000000000001E-2</v>
      </c>
      <c r="D30" s="17">
        <f>0.001*[103]Sheet1!$F$613</f>
        <v>2.8000000000000001E-2</v>
      </c>
      <c r="E30" s="17">
        <f>0.001*[103]Sheet1!$F$614</f>
        <v>2.5000000000000001E-2</v>
      </c>
      <c r="F30" s="17">
        <f>0.001*[103]Sheet1!$F$615</f>
        <v>2.1000000000000001E-2</v>
      </c>
      <c r="G30" s="17">
        <f>0.001*[103]Sheet1!$F$616</f>
        <v>2.1000000000000001E-2</v>
      </c>
      <c r="H30" s="17">
        <f>0.001*[103]Sheet1!$F$617</f>
        <v>0.02</v>
      </c>
      <c r="I30" s="17">
        <f>0.001*[103]Sheet1!$F$618</f>
        <v>0.02</v>
      </c>
      <c r="J30" s="17">
        <f>0.001*[103]Sheet1!$F$619</f>
        <v>0.02</v>
      </c>
      <c r="K30" s="17">
        <f>0.001*[103]Sheet1!$F$620</f>
        <v>0.02</v>
      </c>
      <c r="L30" s="17">
        <f>0.001*[103]Sheet1!$F$621</f>
        <v>0.02</v>
      </c>
      <c r="M30" s="17">
        <f>0.001*[103]Sheet1!$F$622</f>
        <v>0.02</v>
      </c>
      <c r="N30" s="17">
        <f>0.001*[103]Sheet1!$F$623</f>
        <v>0.02</v>
      </c>
      <c r="O30" s="17">
        <f>0.001*[103]Sheet1!$F$624</f>
        <v>0.02</v>
      </c>
      <c r="P30" s="17">
        <f>0.001*[103]Sheet1!$F$625</f>
        <v>0.02</v>
      </c>
      <c r="Q30" s="17">
        <f>0.001*[103]Sheet1!$F$626</f>
        <v>0.02</v>
      </c>
      <c r="R30" s="17">
        <f>0.001*[103]Sheet1!$F$627</f>
        <v>0.02</v>
      </c>
      <c r="S30" s="17">
        <f>0.001*[103]Sheet1!$F$628</f>
        <v>0.02</v>
      </c>
      <c r="T30" s="17">
        <f>0.001*[103]Sheet1!$F$629</f>
        <v>0.02</v>
      </c>
      <c r="U30" s="17">
        <f>0.001*[103]Sheet1!$F$630</f>
        <v>0.02</v>
      </c>
      <c r="V30" s="17">
        <f>0.001*[103]Sheet1!$F$631</f>
        <v>0.02</v>
      </c>
      <c r="W30" s="17">
        <f>0.001*[103]Sheet1!$F$632</f>
        <v>0.02</v>
      </c>
      <c r="X30" s="17">
        <f>0.001*[103]Sheet1!$F$633</f>
        <v>0.02</v>
      </c>
      <c r="Y30" s="17">
        <f>0.001*[103]Sheet1!$F$634</f>
        <v>0.02</v>
      </c>
      <c r="Z30" s="46">
        <f>0.001*[103]Sheet1!$F$635</f>
        <v>0.02</v>
      </c>
      <c r="AA30" s="36">
        <f t="shared" si="0"/>
        <v>2.9000000000000001E-2</v>
      </c>
      <c r="AB30" s="18">
        <f t="shared" si="1"/>
        <v>0.02</v>
      </c>
      <c r="AC30" s="19">
        <f t="shared" si="2"/>
        <v>2.1000000000000005E-2</v>
      </c>
    </row>
    <row r="31" spans="2:29" ht="15" customHeight="1">
      <c r="B31" s="26">
        <v>27</v>
      </c>
      <c r="C31" s="43">
        <f>0.001*[103]Sheet1!$F$636</f>
        <v>0.02</v>
      </c>
      <c r="D31" s="9">
        <f>0.001*[103]Sheet1!$F$637</f>
        <v>0.02</v>
      </c>
      <c r="E31" s="9">
        <f>0.001*[103]Sheet1!$F$638</f>
        <v>0.02</v>
      </c>
      <c r="F31" s="9">
        <f>0.001*[103]Sheet1!$F$639</f>
        <v>0.02</v>
      </c>
      <c r="G31" s="9">
        <f>0.001*[103]Sheet1!$F$640</f>
        <v>0.02</v>
      </c>
      <c r="H31" s="9">
        <f>0.001*[103]Sheet1!$F$641</f>
        <v>0.02</v>
      </c>
      <c r="I31" s="9">
        <f>0.001*[103]Sheet1!$F$642</f>
        <v>0.02</v>
      </c>
      <c r="J31" s="9">
        <f>0.001*[103]Sheet1!$F$643</f>
        <v>0.02</v>
      </c>
      <c r="K31" s="9">
        <f>0.001*[103]Sheet1!$F$644</f>
        <v>0.02</v>
      </c>
      <c r="L31" s="9">
        <f>0.001*[103]Sheet1!$F$645</f>
        <v>1.9E-2</v>
      </c>
      <c r="M31" s="9">
        <f>0.001*[103]Sheet1!$F$646</f>
        <v>1.9E-2</v>
      </c>
      <c r="N31" s="9">
        <f>0.001*[103]Sheet1!$F$647</f>
        <v>1.9E-2</v>
      </c>
      <c r="O31" s="9">
        <f>0.001*[103]Sheet1!$F$648</f>
        <v>1.9E-2</v>
      </c>
      <c r="P31" s="9">
        <f>0.001*[103]Sheet1!$F$649</f>
        <v>0.02</v>
      </c>
      <c r="Q31" s="9">
        <f>0.001*[103]Sheet1!$F$650</f>
        <v>1.9E-2</v>
      </c>
      <c r="R31" s="9">
        <f>0.001*[103]Sheet1!$F$651</f>
        <v>1.9E-2</v>
      </c>
      <c r="S31" s="9">
        <f>0.001*[103]Sheet1!$F$652</f>
        <v>1.9E-2</v>
      </c>
      <c r="T31" s="9">
        <f>0.001*[103]Sheet1!$F$653</f>
        <v>0.02</v>
      </c>
      <c r="U31" s="9">
        <f>0.001*[103]Sheet1!$F$654</f>
        <v>1.9E-2</v>
      </c>
      <c r="V31" s="9">
        <f>0.001*[103]Sheet1!$F$655</f>
        <v>0.02</v>
      </c>
      <c r="W31" s="9">
        <f>0.001*[103]Sheet1!$F$656</f>
        <v>0.02</v>
      </c>
      <c r="X31" s="9">
        <f>0.001*[103]Sheet1!$F$657</f>
        <v>0.02</v>
      </c>
      <c r="Y31" s="9">
        <f>0.001*[103]Sheet1!$F$658</f>
        <v>2.1000000000000001E-2</v>
      </c>
      <c r="Z31" s="44">
        <f>0.001*[103]Sheet1!$F$659</f>
        <v>2.1000000000000001E-2</v>
      </c>
      <c r="AA31" s="35">
        <f t="shared" si="0"/>
        <v>2.1000000000000001E-2</v>
      </c>
      <c r="AB31" s="10">
        <f t="shared" si="1"/>
        <v>1.9E-2</v>
      </c>
      <c r="AC31" s="14">
        <f t="shared" si="2"/>
        <v>1.9750000000000007E-2</v>
      </c>
    </row>
    <row r="32" spans="2:29" ht="15" customHeight="1">
      <c r="B32" s="26">
        <v>28</v>
      </c>
      <c r="C32" s="43">
        <f>0.001*[103]Sheet1!$F$660</f>
        <v>2.1000000000000001E-2</v>
      </c>
      <c r="D32" s="9">
        <f>0.001*[103]Sheet1!$F$661</f>
        <v>2.1999999999999999E-2</v>
      </c>
      <c r="E32" s="9">
        <f>0.001*[103]Sheet1!$F$662</f>
        <v>2.1999999999999999E-2</v>
      </c>
      <c r="F32" s="9">
        <f>0.001*[103]Sheet1!$F$663</f>
        <v>2.1999999999999999E-2</v>
      </c>
      <c r="G32" s="9">
        <f>0.001*[103]Sheet1!$F$664</f>
        <v>2.1999999999999999E-2</v>
      </c>
      <c r="H32" s="9">
        <f>0.001*[103]Sheet1!$F$665</f>
        <v>2.1999999999999999E-2</v>
      </c>
      <c r="I32" s="9">
        <f>0.001*[103]Sheet1!$F$666</f>
        <v>2.1999999999999999E-2</v>
      </c>
      <c r="J32" s="9">
        <f>0.001*[103]Sheet1!$F$667</f>
        <v>2.1999999999999999E-2</v>
      </c>
      <c r="K32" s="9">
        <f>0.001*[103]Sheet1!$F$668</f>
        <v>2.1999999999999999E-2</v>
      </c>
      <c r="L32" s="9">
        <f>0.001*[103]Sheet1!$F$669</f>
        <v>2.1000000000000001E-2</v>
      </c>
      <c r="M32" s="9">
        <f>0.001*[103]Sheet1!$F$670</f>
        <v>0.02</v>
      </c>
      <c r="N32" s="9">
        <f>0.001*[103]Sheet1!$F$671</f>
        <v>0.02</v>
      </c>
      <c r="O32" s="9">
        <f>0.001*[103]Sheet1!$F$672</f>
        <v>1.9E-2</v>
      </c>
      <c r="P32" s="9">
        <f>0.001*[103]Sheet1!$F$673</f>
        <v>1.9E-2</v>
      </c>
      <c r="Q32" s="9">
        <f>0.001*[103]Sheet1!$F$674</f>
        <v>1.9E-2</v>
      </c>
      <c r="R32" s="9">
        <f>0.001*[103]Sheet1!$F$675</f>
        <v>1.9E-2</v>
      </c>
      <c r="S32" s="9">
        <f>0.001*[103]Sheet1!$F$676</f>
        <v>0.02</v>
      </c>
      <c r="T32" s="9">
        <f>0.001*[103]Sheet1!$F$677</f>
        <v>0.02</v>
      </c>
      <c r="U32" s="9">
        <f>0.001*[103]Sheet1!$F$678</f>
        <v>0.02</v>
      </c>
      <c r="V32" s="9">
        <f>0.001*[103]Sheet1!$F$679</f>
        <v>0.02</v>
      </c>
      <c r="W32" s="9">
        <f>0.001*[103]Sheet1!$F$680</f>
        <v>0.02</v>
      </c>
      <c r="X32" s="9">
        <f>0.001*[103]Sheet1!$F$681</f>
        <v>0.02</v>
      </c>
      <c r="Y32" s="9">
        <f>0.001*[103]Sheet1!$F$682</f>
        <v>0.02</v>
      </c>
      <c r="Z32" s="44">
        <f>0.001*[103]Sheet1!$F$683</f>
        <v>0.02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2.0583333333333339E-2</v>
      </c>
    </row>
    <row r="33" spans="2:29" ht="15" customHeight="1">
      <c r="B33" s="26">
        <v>29</v>
      </c>
      <c r="C33" s="43">
        <f>0.001*[103]Sheet1!$F$684</f>
        <v>0</v>
      </c>
      <c r="D33" s="9">
        <f>0.001*[103]Sheet1!$F$685</f>
        <v>0</v>
      </c>
      <c r="E33" s="9">
        <f>0.001*[103]Sheet1!$F$686</f>
        <v>0</v>
      </c>
      <c r="F33" s="9">
        <f>0.001*[103]Sheet1!$F$687</f>
        <v>0</v>
      </c>
      <c r="G33" s="9">
        <f>0.001*[103]Sheet1!$F$688</f>
        <v>0</v>
      </c>
      <c r="H33" s="9">
        <f>0.001*[103]Sheet1!$F$689</f>
        <v>0</v>
      </c>
      <c r="I33" s="9">
        <f>0.001*[103]Sheet1!$F$690</f>
        <v>0</v>
      </c>
      <c r="J33" s="9">
        <f>0.001*[103]Sheet1!$F$691</f>
        <v>0</v>
      </c>
      <c r="K33" s="9">
        <f>0.001*[103]Sheet1!$F$692</f>
        <v>0</v>
      </c>
      <c r="L33" s="9">
        <f>0.001*[103]Sheet1!$F$693</f>
        <v>0</v>
      </c>
      <c r="M33" s="9">
        <f>0.001*[103]Sheet1!$F$694</f>
        <v>0</v>
      </c>
      <c r="N33" s="9">
        <f>0.001*[103]Sheet1!$F$695</f>
        <v>0</v>
      </c>
      <c r="O33" s="9">
        <f>0.001*[103]Sheet1!$F$696</f>
        <v>0</v>
      </c>
      <c r="P33" s="9">
        <f>0.001*[103]Sheet1!$F$697</f>
        <v>0</v>
      </c>
      <c r="Q33" s="9">
        <f>0.001*[103]Sheet1!$F$698</f>
        <v>0</v>
      </c>
      <c r="R33" s="9">
        <f>0.001*[103]Sheet1!$F$699</f>
        <v>0</v>
      </c>
      <c r="S33" s="9">
        <f>0.001*[103]Sheet1!$F$700</f>
        <v>0</v>
      </c>
      <c r="T33" s="9">
        <f>0.001*[103]Sheet1!$F$701</f>
        <v>0</v>
      </c>
      <c r="U33" s="9">
        <f>0.001*[103]Sheet1!$F$702</f>
        <v>0</v>
      </c>
      <c r="V33" s="9">
        <f>0.001*[103]Sheet1!$F$703</f>
        <v>0</v>
      </c>
      <c r="W33" s="9">
        <f>0.001*[103]Sheet1!$F$704</f>
        <v>0</v>
      </c>
      <c r="X33" s="9">
        <f>0.001*[103]Sheet1!$F$705</f>
        <v>0</v>
      </c>
      <c r="Y33" s="9">
        <f>0.001*[103]Sheet1!$F$706</f>
        <v>0</v>
      </c>
      <c r="Z33" s="44">
        <f>0.001*[103]Sheet1!$F$707</f>
        <v>0</v>
      </c>
      <c r="AA33" s="35">
        <f t="shared" si="0"/>
        <v>0</v>
      </c>
      <c r="AB33" s="10">
        <f t="shared" si="1"/>
        <v>0</v>
      </c>
      <c r="AC33" s="14"/>
    </row>
    <row r="34" spans="2:29" ht="15" customHeight="1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>
      <c r="B36" s="30" t="s">
        <v>0</v>
      </c>
      <c r="C36" s="47">
        <f t="shared" ref="C36:Z36" si="6">MAX(C5:C35)</f>
        <v>0.03</v>
      </c>
      <c r="D36" s="20">
        <f t="shared" si="6"/>
        <v>3.1E-2</v>
      </c>
      <c r="E36" s="20">
        <f t="shared" si="6"/>
        <v>3.4000000000000002E-2</v>
      </c>
      <c r="F36" s="20">
        <f t="shared" si="6"/>
        <v>3.1E-2</v>
      </c>
      <c r="G36" s="20">
        <f t="shared" si="6"/>
        <v>2.5000000000000001E-2</v>
      </c>
      <c r="H36" s="20">
        <f t="shared" si="6"/>
        <v>2.6000000000000002E-2</v>
      </c>
      <c r="I36" s="20">
        <f t="shared" si="6"/>
        <v>0.03</v>
      </c>
      <c r="J36" s="20">
        <f t="shared" si="6"/>
        <v>2.5000000000000001E-2</v>
      </c>
      <c r="K36" s="20">
        <f t="shared" si="6"/>
        <v>2.7E-2</v>
      </c>
      <c r="L36" s="20">
        <f t="shared" si="6"/>
        <v>2.9000000000000001E-2</v>
      </c>
      <c r="M36" s="20">
        <f t="shared" si="6"/>
        <v>2.6000000000000002E-2</v>
      </c>
      <c r="N36" s="20">
        <f t="shared" si="6"/>
        <v>2.7E-2</v>
      </c>
      <c r="O36" s="20">
        <f t="shared" si="6"/>
        <v>3.2000000000000001E-2</v>
      </c>
      <c r="P36" s="20">
        <f t="shared" si="6"/>
        <v>3.6999999999999998E-2</v>
      </c>
      <c r="Q36" s="20">
        <f t="shared" si="6"/>
        <v>3.2000000000000001E-2</v>
      </c>
      <c r="R36" s="20">
        <f t="shared" si="6"/>
        <v>0.04</v>
      </c>
      <c r="S36" s="20">
        <f t="shared" si="6"/>
        <v>3.6999999999999998E-2</v>
      </c>
      <c r="T36" s="20">
        <f t="shared" si="6"/>
        <v>3.1E-2</v>
      </c>
      <c r="U36" s="20">
        <f t="shared" si="6"/>
        <v>3.5000000000000003E-2</v>
      </c>
      <c r="V36" s="20">
        <f t="shared" si="6"/>
        <v>2.8000000000000001E-2</v>
      </c>
      <c r="W36" s="20">
        <f t="shared" si="6"/>
        <v>2.4E-2</v>
      </c>
      <c r="X36" s="20">
        <f t="shared" si="6"/>
        <v>2.4E-2</v>
      </c>
      <c r="Y36" s="20">
        <f t="shared" si="6"/>
        <v>2.5000000000000001E-2</v>
      </c>
      <c r="Z36" s="48">
        <f t="shared" si="6"/>
        <v>2.9000000000000001E-2</v>
      </c>
      <c r="AA36" s="162" t="s">
        <v>15</v>
      </c>
      <c r="AB36" s="163"/>
      <c r="AC36" s="164"/>
    </row>
    <row r="37" spans="2:29" ht="15" customHeight="1">
      <c r="B37" s="31" t="s">
        <v>1</v>
      </c>
      <c r="C37" s="51">
        <f t="shared" ref="C37:Z37" si="7">MIN(C5:C35)</f>
        <v>0</v>
      </c>
      <c r="D37" s="5">
        <f t="shared" si="7"/>
        <v>0</v>
      </c>
      <c r="E37" s="5">
        <f t="shared" si="7"/>
        <v>0</v>
      </c>
      <c r="F37" s="5">
        <f t="shared" si="7"/>
        <v>0</v>
      </c>
      <c r="G37" s="5">
        <f t="shared" si="7"/>
        <v>0</v>
      </c>
      <c r="H37" s="5">
        <f t="shared" si="7"/>
        <v>0</v>
      </c>
      <c r="I37" s="5">
        <f t="shared" si="7"/>
        <v>0</v>
      </c>
      <c r="J37" s="5">
        <f t="shared" si="7"/>
        <v>0</v>
      </c>
      <c r="K37" s="5">
        <f t="shared" si="7"/>
        <v>0</v>
      </c>
      <c r="L37" s="5">
        <f t="shared" si="7"/>
        <v>0</v>
      </c>
      <c r="M37" s="5">
        <f t="shared" si="7"/>
        <v>0</v>
      </c>
      <c r="N37" s="5">
        <f t="shared" si="7"/>
        <v>0</v>
      </c>
      <c r="O37" s="5">
        <f t="shared" si="7"/>
        <v>0</v>
      </c>
      <c r="P37" s="5">
        <f t="shared" si="7"/>
        <v>0</v>
      </c>
      <c r="Q37" s="5">
        <f t="shared" si="7"/>
        <v>0</v>
      </c>
      <c r="R37" s="5">
        <f t="shared" si="7"/>
        <v>0</v>
      </c>
      <c r="S37" s="5">
        <f t="shared" si="7"/>
        <v>0</v>
      </c>
      <c r="T37" s="5">
        <f t="shared" si="7"/>
        <v>0</v>
      </c>
      <c r="U37" s="5">
        <f t="shared" si="7"/>
        <v>0</v>
      </c>
      <c r="V37" s="5">
        <f t="shared" si="7"/>
        <v>0</v>
      </c>
      <c r="W37" s="5">
        <f t="shared" si="7"/>
        <v>0</v>
      </c>
      <c r="X37" s="5">
        <f t="shared" si="7"/>
        <v>0</v>
      </c>
      <c r="Y37" s="5">
        <f t="shared" si="7"/>
        <v>0</v>
      </c>
      <c r="Z37" s="52">
        <f t="shared" si="7"/>
        <v>0</v>
      </c>
      <c r="AA37" s="156">
        <f>AVERAGE(AA5:AA35)</f>
        <v>2.4482758620689667E-2</v>
      </c>
      <c r="AB37" s="158">
        <f>AVERAGE(AB5:AB35)</f>
        <v>1.855172413793104E-2</v>
      </c>
      <c r="AC37" s="160">
        <f>AVERAGE(AC5:AC35)</f>
        <v>2.0761904761904766E-2</v>
      </c>
    </row>
    <row r="38" spans="2:29" ht="15" customHeight="1" thickBot="1">
      <c r="B38" s="32" t="s">
        <v>14</v>
      </c>
      <c r="C38" s="53">
        <f t="shared" ref="C38:Z38" si="8">AVERAGE(C5:C35)</f>
        <v>2.0241379310344833E-2</v>
      </c>
      <c r="D38" s="6">
        <f t="shared" si="8"/>
        <v>2.0344827586206902E-2</v>
      </c>
      <c r="E38" s="6">
        <f t="shared" si="8"/>
        <v>2.0620689655172421E-2</v>
      </c>
      <c r="F38" s="6">
        <f t="shared" si="8"/>
        <v>2.0482758620689663E-2</v>
      </c>
      <c r="G38" s="6">
        <f t="shared" si="8"/>
        <v>2.0137931034482765E-2</v>
      </c>
      <c r="H38" s="6">
        <f t="shared" si="8"/>
        <v>2.0241379310344833E-2</v>
      </c>
      <c r="I38" s="6">
        <f t="shared" si="8"/>
        <v>2.0448275862068974E-2</v>
      </c>
      <c r="J38" s="6">
        <f t="shared" si="8"/>
        <v>2.0137931034482765E-2</v>
      </c>
      <c r="K38" s="6">
        <f t="shared" si="8"/>
        <v>1.9931034482758628E-2</v>
      </c>
      <c r="L38" s="6">
        <f t="shared" si="8"/>
        <v>1.9827586206896557E-2</v>
      </c>
      <c r="M38" s="6">
        <f t="shared" si="8"/>
        <v>1.962068965517242E-2</v>
      </c>
      <c r="N38" s="6">
        <f t="shared" si="8"/>
        <v>1.9689655172413799E-2</v>
      </c>
      <c r="O38" s="6">
        <f t="shared" si="8"/>
        <v>2.0000000000000007E-2</v>
      </c>
      <c r="P38" s="6">
        <f t="shared" si="8"/>
        <v>2.0517241379310353E-2</v>
      </c>
      <c r="Q38" s="6">
        <f t="shared" si="8"/>
        <v>1.9931034482758628E-2</v>
      </c>
      <c r="R38" s="6">
        <f t="shared" si="8"/>
        <v>2.0620689655172421E-2</v>
      </c>
      <c r="S38" s="6">
        <f t="shared" si="8"/>
        <v>2.0379310344827591E-2</v>
      </c>
      <c r="T38" s="6">
        <f t="shared" si="8"/>
        <v>1.9896551724137936E-2</v>
      </c>
      <c r="U38" s="6">
        <f t="shared" si="8"/>
        <v>1.9793103448275867E-2</v>
      </c>
      <c r="V38" s="6">
        <f t="shared" si="8"/>
        <v>1.9793103448275867E-2</v>
      </c>
      <c r="W38" s="6">
        <f t="shared" si="8"/>
        <v>1.9482758620689662E-2</v>
      </c>
      <c r="X38" s="6">
        <f t="shared" si="8"/>
        <v>1.9413793103448283E-2</v>
      </c>
      <c r="Y38" s="6">
        <f t="shared" si="8"/>
        <v>1.9586206896551731E-2</v>
      </c>
      <c r="Z38" s="54">
        <f t="shared" si="8"/>
        <v>1.9965517241379318E-2</v>
      </c>
      <c r="AA38" s="157"/>
      <c r="AB38" s="159"/>
      <c r="AC38" s="161"/>
    </row>
    <row r="40" spans="2:29" ht="268.5" customHeight="1"/>
    <row r="42" spans="2:29" ht="18" customHeight="1">
      <c r="B42" s="165" t="s">
        <v>87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0.001*[104]Sheet1!$F$12</f>
        <v>2.8000000000000001E-2</v>
      </c>
      <c r="D45" s="12">
        <f>0.001*[104]Sheet1!$F$13</f>
        <v>2.8000000000000001E-2</v>
      </c>
      <c r="E45" s="12">
        <f>0.001*[104]Sheet1!$F$14</f>
        <v>2.8000000000000001E-2</v>
      </c>
      <c r="F45" s="12">
        <f>0.001*[104]Sheet1!$F$15</f>
        <v>2.8000000000000001E-2</v>
      </c>
      <c r="G45" s="12">
        <f>0.001*[104]Sheet1!$F$16</f>
        <v>2.8000000000000001E-2</v>
      </c>
      <c r="H45" s="12">
        <f>0.001*[104]Sheet1!$F$17</f>
        <v>2.8000000000000001E-2</v>
      </c>
      <c r="I45" s="12">
        <f>0.001*[104]Sheet1!$F$18</f>
        <v>2.8000000000000001E-2</v>
      </c>
      <c r="J45" s="12">
        <f>0.001*[104]Sheet1!$F$19</f>
        <v>2.8000000000000001E-2</v>
      </c>
      <c r="K45" s="12">
        <f>0.001*[104]Sheet1!$F$20</f>
        <v>2.8000000000000001E-2</v>
      </c>
      <c r="L45" s="12">
        <f>0.001*[104]Sheet1!$F$21</f>
        <v>2.8000000000000001E-2</v>
      </c>
      <c r="M45" s="12">
        <f>0.001*[104]Sheet1!$F$22</f>
        <v>2.8000000000000001E-2</v>
      </c>
      <c r="N45" s="12">
        <f>0.001*[104]Sheet1!$F$23</f>
        <v>2.8000000000000001E-2</v>
      </c>
      <c r="O45" s="12">
        <f>0.001*[104]Sheet1!$F$24</f>
        <v>2.9000000000000001E-2</v>
      </c>
      <c r="P45" s="12">
        <f>0.001*[104]Sheet1!$F$25</f>
        <v>0.03</v>
      </c>
      <c r="Q45" s="12">
        <f>0.001*[104]Sheet1!$F$26</f>
        <v>3.9E-2</v>
      </c>
      <c r="R45" s="12">
        <f>0.001*[104]Sheet1!$F$27</f>
        <v>4.3999999999999997E-2</v>
      </c>
      <c r="S45" s="12">
        <f>0.001*[104]Sheet1!$F$28</f>
        <v>3.7999999999999999E-2</v>
      </c>
      <c r="T45" s="12">
        <f>0.001*[104]Sheet1!$F$29</f>
        <v>3.2000000000000001E-2</v>
      </c>
      <c r="U45" s="12">
        <f>0.001*[104]Sheet1!$F$30</f>
        <v>0.03</v>
      </c>
      <c r="V45" s="12">
        <f>0.001*[104]Sheet1!$F$31</f>
        <v>2.9000000000000001E-2</v>
      </c>
      <c r="W45" s="12">
        <f>0.001*[104]Sheet1!$F$32</f>
        <v>2.8000000000000001E-2</v>
      </c>
      <c r="X45" s="12">
        <f>0.001*[104]Sheet1!$F$33</f>
        <v>3.1E-2</v>
      </c>
      <c r="Y45" s="12">
        <f>0.001*[104]Sheet1!$F$34</f>
        <v>3.3000000000000002E-2</v>
      </c>
      <c r="Z45" s="42">
        <f>0.001*[104]Sheet1!$F$35</f>
        <v>4.2000000000000003E-2</v>
      </c>
      <c r="AA45" s="34">
        <f>MAX(C45:Z45)</f>
        <v>4.3999999999999997E-2</v>
      </c>
      <c r="AB45" s="13">
        <f>MIN(C45:Z45)</f>
        <v>2.8000000000000001E-2</v>
      </c>
      <c r="AC45" s="16">
        <f>AVERAGE(C45:Z45)</f>
        <v>3.0875000000000014E-2</v>
      </c>
    </row>
    <row r="46" spans="2:29" ht="15" customHeight="1">
      <c r="B46" s="26">
        <v>2</v>
      </c>
      <c r="C46" s="43">
        <f>0.001*[104]Sheet1!$F$36</f>
        <v>4.5999999999999999E-2</v>
      </c>
      <c r="D46" s="9">
        <f>0.001*[104]Sheet1!$F$37</f>
        <v>3.9E-2</v>
      </c>
      <c r="E46" s="9">
        <f>0.001*[104]Sheet1!$F$38</f>
        <v>0.04</v>
      </c>
      <c r="F46" s="9">
        <f>0.001*[104]Sheet1!$F$39</f>
        <v>3.5000000000000003E-2</v>
      </c>
      <c r="G46" s="9">
        <f>0.001*[104]Sheet1!$F$40</f>
        <v>3.6000000000000004E-2</v>
      </c>
      <c r="H46" s="9">
        <f>0.001*[104]Sheet1!$F$41</f>
        <v>3.6999999999999998E-2</v>
      </c>
      <c r="I46" s="9">
        <f>0.001*[104]Sheet1!$F$42</f>
        <v>3.2000000000000001E-2</v>
      </c>
      <c r="J46" s="9">
        <f>0.001*[104]Sheet1!$F$43</f>
        <v>3.1E-2</v>
      </c>
      <c r="K46" s="9">
        <f>0.001*[104]Sheet1!$F$44</f>
        <v>0.03</v>
      </c>
      <c r="L46" s="9">
        <f>0.001*[104]Sheet1!$F$45</f>
        <v>2.8000000000000001E-2</v>
      </c>
      <c r="M46" s="9">
        <f>0.001*[104]Sheet1!$F$46</f>
        <v>2.7E-2</v>
      </c>
      <c r="N46" s="9">
        <f>0.001*[104]Sheet1!$F$47</f>
        <v>2.7E-2</v>
      </c>
      <c r="O46" s="9">
        <f>0.001*[104]Sheet1!$F$48</f>
        <v>2.7E-2</v>
      </c>
      <c r="P46" s="9">
        <f>0.001*[104]Sheet1!$F$49</f>
        <v>2.8000000000000001E-2</v>
      </c>
      <c r="Q46" s="9">
        <f>0.001*[104]Sheet1!$F$50</f>
        <v>0.03</v>
      </c>
      <c r="R46" s="9">
        <f>0.001*[104]Sheet1!$F$51</f>
        <v>2.9000000000000001E-2</v>
      </c>
      <c r="S46" s="9">
        <f>0.001*[104]Sheet1!$F$52</f>
        <v>2.9000000000000001E-2</v>
      </c>
      <c r="T46" s="9">
        <f>0.001*[104]Sheet1!$F$53</f>
        <v>2.8000000000000001E-2</v>
      </c>
      <c r="U46" s="9">
        <f>0.001*[104]Sheet1!$F$54</f>
        <v>2.8000000000000001E-2</v>
      </c>
      <c r="V46" s="9">
        <f>0.001*[104]Sheet1!$F$55</f>
        <v>2.7E-2</v>
      </c>
      <c r="W46" s="9">
        <f>0.001*[104]Sheet1!$F$56</f>
        <v>2.8000000000000001E-2</v>
      </c>
      <c r="X46" s="9">
        <f>0.001*[104]Sheet1!$F$57</f>
        <v>2.7E-2</v>
      </c>
      <c r="Y46" s="9">
        <f>0.001*[104]Sheet1!$F$58</f>
        <v>2.7E-2</v>
      </c>
      <c r="Z46" s="44">
        <f>0.001*[104]Sheet1!$F$59</f>
        <v>2.7E-2</v>
      </c>
      <c r="AA46" s="35">
        <f t="shared" ref="AA46:AA73" si="9">MAX(C46:Z46)</f>
        <v>4.5999999999999999E-2</v>
      </c>
      <c r="AB46" s="10">
        <f t="shared" ref="AB46:AB73" si="10">MIN(C46:Z46)</f>
        <v>2.7E-2</v>
      </c>
      <c r="AC46" s="14">
        <f t="shared" ref="AC46:AC72" si="11">AVERAGE(C46:Z46)</f>
        <v>3.0958333333333352E-2</v>
      </c>
    </row>
    <row r="47" spans="2:29" ht="15" customHeight="1">
      <c r="B47" s="26">
        <v>3</v>
      </c>
      <c r="C47" s="43">
        <f>0.001*[104]Sheet1!$F$60</f>
        <v>2.7E-2</v>
      </c>
      <c r="D47" s="9">
        <f>0.001*[104]Sheet1!$F$61</f>
        <v>2.7E-2</v>
      </c>
      <c r="E47" s="9">
        <f>0.001*[104]Sheet1!$F$62</f>
        <v>2.7E-2</v>
      </c>
      <c r="F47" s="9">
        <f>0.001*[104]Sheet1!$F$63</f>
        <v>2.7E-2</v>
      </c>
      <c r="G47" s="9">
        <f>0.001*[104]Sheet1!$F$64</f>
        <v>2.9000000000000001E-2</v>
      </c>
      <c r="H47" s="9">
        <f>0.001*[104]Sheet1!$F$65</f>
        <v>2.8000000000000001E-2</v>
      </c>
      <c r="I47" s="9">
        <f>0.001*[104]Sheet1!$F$66</f>
        <v>2.8000000000000001E-2</v>
      </c>
      <c r="J47" s="9">
        <f>0.001*[104]Sheet1!$F$67</f>
        <v>2.7E-2</v>
      </c>
      <c r="K47" s="9">
        <f>0.001*[104]Sheet1!$F$68</f>
        <v>2.7E-2</v>
      </c>
      <c r="L47" s="9">
        <f>0.001*[104]Sheet1!$F$69</f>
        <v>2.7E-2</v>
      </c>
      <c r="M47" s="9">
        <f>0.001*[104]Sheet1!$F$70</f>
        <v>2.7E-2</v>
      </c>
      <c r="N47" s="9">
        <f>0.001*[104]Sheet1!$F$71</f>
        <v>2.7E-2</v>
      </c>
      <c r="O47" s="9">
        <f>0.001*[104]Sheet1!$F$72</f>
        <v>2.7E-2</v>
      </c>
      <c r="P47" s="9">
        <f>0.001*[104]Sheet1!$F$73</f>
        <v>2.7E-2</v>
      </c>
      <c r="Q47" s="9">
        <f>0.001*[104]Sheet1!$F$74</f>
        <v>2.7E-2</v>
      </c>
      <c r="R47" s="9">
        <f>0.001*[104]Sheet1!$F$75</f>
        <v>2.7E-2</v>
      </c>
      <c r="S47" s="9">
        <f>0.001*[104]Sheet1!$F$76</f>
        <v>2.7E-2</v>
      </c>
      <c r="T47" s="9">
        <f>0.001*[104]Sheet1!$F$77</f>
        <v>2.7E-2</v>
      </c>
      <c r="U47" s="9">
        <f>0.001*[104]Sheet1!$F$78</f>
        <v>2.7E-2</v>
      </c>
      <c r="V47" s="9">
        <f>0.001*[104]Sheet1!$F$79</f>
        <v>2.7E-2</v>
      </c>
      <c r="W47" s="9">
        <f>0.001*[104]Sheet1!$F$80</f>
        <v>2.7E-2</v>
      </c>
      <c r="X47" s="9">
        <f>0.001*[104]Sheet1!$F$81</f>
        <v>2.7E-2</v>
      </c>
      <c r="Y47" s="9">
        <f>0.001*[104]Sheet1!$F$82</f>
        <v>2.7E-2</v>
      </c>
      <c r="Z47" s="44">
        <f>0.001*[104]Sheet1!$F$83</f>
        <v>2.7E-2</v>
      </c>
      <c r="AA47" s="35">
        <f t="shared" si="9"/>
        <v>2.9000000000000001E-2</v>
      </c>
      <c r="AB47" s="10">
        <f t="shared" si="10"/>
        <v>2.7E-2</v>
      </c>
      <c r="AC47" s="14">
        <f t="shared" si="11"/>
        <v>2.7166666666666683E-2</v>
      </c>
    </row>
    <row r="48" spans="2:29" ht="15" customHeight="1">
      <c r="B48" s="26">
        <v>4</v>
      </c>
      <c r="C48" s="43">
        <f>0.001*[104]Sheet1!$F$84</f>
        <v>2.7E-2</v>
      </c>
      <c r="D48" s="9">
        <f>0.001*[104]Sheet1!$F$85</f>
        <v>2.7E-2</v>
      </c>
      <c r="E48" s="9">
        <f>0.001*[104]Sheet1!$F$86</f>
        <v>2.7E-2</v>
      </c>
      <c r="F48" s="9">
        <f>0.001*[104]Sheet1!$F$87</f>
        <v>2.7E-2</v>
      </c>
      <c r="G48" s="9">
        <f>0.001*[104]Sheet1!$F$88</f>
        <v>2.7E-2</v>
      </c>
      <c r="H48" s="9">
        <f>0.001*[104]Sheet1!$F$89</f>
        <v>2.7E-2</v>
      </c>
      <c r="I48" s="9">
        <f>0.001*[104]Sheet1!$F$90</f>
        <v>2.7E-2</v>
      </c>
      <c r="J48" s="9">
        <f>0.001*[104]Sheet1!$F$91</f>
        <v>2.7E-2</v>
      </c>
      <c r="K48" s="9">
        <f>0.001*[104]Sheet1!$F$92</f>
        <v>2.7E-2</v>
      </c>
      <c r="L48" s="9">
        <f>0.001*[104]Sheet1!$F$93</f>
        <v>2.7E-2</v>
      </c>
      <c r="M48" s="9">
        <f>0.001*[104]Sheet1!$F$94</f>
        <v>2.7E-2</v>
      </c>
      <c r="N48" s="9">
        <f>0.001*[104]Sheet1!$F$95</f>
        <v>2.7E-2</v>
      </c>
      <c r="O48" s="9">
        <f>0.001*[104]Sheet1!$F$96</f>
        <v>2.7E-2</v>
      </c>
      <c r="P48" s="9">
        <f>0.001*[104]Sheet1!$F$97</f>
        <v>2.7E-2</v>
      </c>
      <c r="Q48" s="9">
        <f>0.001*[104]Sheet1!$F$98</f>
        <v>2.7E-2</v>
      </c>
      <c r="R48" s="9">
        <f>0.001*[104]Sheet1!$F$99</f>
        <v>2.7E-2</v>
      </c>
      <c r="S48" s="9">
        <f>0.001*[104]Sheet1!$F$100</f>
        <v>2.7E-2</v>
      </c>
      <c r="T48" s="9">
        <f>0.001*[104]Sheet1!$F$101</f>
        <v>2.7E-2</v>
      </c>
      <c r="U48" s="9">
        <f>0.001*[104]Sheet1!$F$102</f>
        <v>2.7E-2</v>
      </c>
      <c r="V48" s="9">
        <f>0.001*[104]Sheet1!$F$103</f>
        <v>2.7E-2</v>
      </c>
      <c r="W48" s="9">
        <f>0.001*[104]Sheet1!$F$104</f>
        <v>2.7E-2</v>
      </c>
      <c r="X48" s="9">
        <f>0.001*[104]Sheet1!$F$105</f>
        <v>2.7E-2</v>
      </c>
      <c r="Y48" s="9">
        <f>0.001*[104]Sheet1!$F$106</f>
        <v>2.7E-2</v>
      </c>
      <c r="Z48" s="44">
        <f>0.001*[104]Sheet1!$F$107</f>
        <v>2.7E-2</v>
      </c>
      <c r="AA48" s="35">
        <f t="shared" si="9"/>
        <v>2.7E-2</v>
      </c>
      <c r="AB48" s="10">
        <f t="shared" si="10"/>
        <v>2.7E-2</v>
      </c>
      <c r="AC48" s="14">
        <f t="shared" si="11"/>
        <v>2.7000000000000014E-2</v>
      </c>
    </row>
    <row r="49" spans="2:29" ht="15" customHeight="1">
      <c r="B49" s="26">
        <v>5</v>
      </c>
      <c r="C49" s="43">
        <f>0.001*[104]Sheet1!$F$108</f>
        <v>2.7E-2</v>
      </c>
      <c r="D49" s="9">
        <f>0.001*[104]Sheet1!$F$109</f>
        <v>2.7E-2</v>
      </c>
      <c r="E49" s="9">
        <f>0.001*[104]Sheet1!$F$110</f>
        <v>2.7E-2</v>
      </c>
      <c r="F49" s="9">
        <f>0.001*[104]Sheet1!$F$111</f>
        <v>2.7E-2</v>
      </c>
      <c r="G49" s="9">
        <f>0.001*[104]Sheet1!$F$112</f>
        <v>2.8000000000000001E-2</v>
      </c>
      <c r="H49" s="9">
        <f>0.001*[104]Sheet1!$F$113</f>
        <v>2.7E-2</v>
      </c>
      <c r="I49" s="9">
        <f>0.001*[104]Sheet1!$F$114</f>
        <v>2.8000000000000001E-2</v>
      </c>
      <c r="J49" s="9">
        <f>0.001*[104]Sheet1!$F$115</f>
        <v>2.8000000000000001E-2</v>
      </c>
      <c r="K49" s="9">
        <f>0.001*[104]Sheet1!$F$116</f>
        <v>2.8000000000000001E-2</v>
      </c>
      <c r="L49" s="9">
        <f>0.001*[104]Sheet1!$F$117</f>
        <v>2.8000000000000001E-2</v>
      </c>
      <c r="M49" s="9">
        <f>0.001*[104]Sheet1!$F$118</f>
        <v>2.8000000000000001E-2</v>
      </c>
      <c r="N49" s="9">
        <f>0.001*[104]Sheet1!$F$119</f>
        <v>2.8000000000000001E-2</v>
      </c>
      <c r="O49" s="9">
        <f>0.001*[104]Sheet1!$F$120</f>
        <v>2.7E-2</v>
      </c>
      <c r="P49" s="9">
        <f>0.001*[104]Sheet1!$F$121</f>
        <v>2.8000000000000001E-2</v>
      </c>
      <c r="Q49" s="9">
        <f>0.001*[104]Sheet1!$F$122</f>
        <v>2.7E-2</v>
      </c>
      <c r="R49" s="9">
        <f>0.001*[104]Sheet1!$F$123</f>
        <v>2.7E-2</v>
      </c>
      <c r="S49" s="9">
        <f>0.001*[104]Sheet1!$F$124</f>
        <v>2.7E-2</v>
      </c>
      <c r="T49" s="9">
        <f>0.001*[104]Sheet1!$F$125</f>
        <v>2.7E-2</v>
      </c>
      <c r="U49" s="9">
        <f>0.001*[104]Sheet1!$F$126</f>
        <v>2.7E-2</v>
      </c>
      <c r="V49" s="9">
        <f>0.001*[104]Sheet1!$F$127</f>
        <v>2.7E-2</v>
      </c>
      <c r="W49" s="9">
        <f>0.001*[104]Sheet1!$F$128</f>
        <v>2.8000000000000001E-2</v>
      </c>
      <c r="X49" s="9">
        <f>0.001*[104]Sheet1!$F$129</f>
        <v>0.03</v>
      </c>
      <c r="Y49" s="9">
        <f>0.001*[104]Sheet1!$F$130</f>
        <v>3.2000000000000001E-2</v>
      </c>
      <c r="Z49" s="44">
        <f>0.001*[104]Sheet1!$F$131</f>
        <v>3.4000000000000002E-2</v>
      </c>
      <c r="AA49" s="35">
        <f t="shared" si="9"/>
        <v>3.4000000000000002E-2</v>
      </c>
      <c r="AB49" s="10">
        <f t="shared" si="10"/>
        <v>2.7E-2</v>
      </c>
      <c r="AC49" s="14">
        <f t="shared" si="11"/>
        <v>2.8000000000000014E-2</v>
      </c>
    </row>
    <row r="50" spans="2:29" ht="15" customHeight="1">
      <c r="B50" s="27">
        <v>6</v>
      </c>
      <c r="C50" s="45">
        <f>0.001*[104]Sheet1!$F$132</f>
        <v>3.5000000000000003E-2</v>
      </c>
      <c r="D50" s="17">
        <f>0.001*[104]Sheet1!$F$133</f>
        <v>3.2000000000000001E-2</v>
      </c>
      <c r="E50" s="17">
        <f>0.001*[104]Sheet1!$F$134</f>
        <v>3.6999999999999998E-2</v>
      </c>
      <c r="F50" s="17">
        <f>0.001*[104]Sheet1!$F$135</f>
        <v>4.2000000000000003E-2</v>
      </c>
      <c r="G50" s="17">
        <f>0.001*[104]Sheet1!$F$136</f>
        <v>3.6000000000000004E-2</v>
      </c>
      <c r="H50" s="17">
        <f>0.001*[104]Sheet1!$F$137</f>
        <v>3.4000000000000002E-2</v>
      </c>
      <c r="I50" s="17">
        <f>0.001*[104]Sheet1!$F$138</f>
        <v>3.3000000000000002E-2</v>
      </c>
      <c r="J50" s="17">
        <f>0.001*[104]Sheet1!$F$139</f>
        <v>3.3000000000000002E-2</v>
      </c>
      <c r="K50" s="17">
        <f>0.001*[104]Sheet1!$F$140</f>
        <v>3.4000000000000002E-2</v>
      </c>
      <c r="L50" s="17">
        <f>0.001*[104]Sheet1!$F$141</f>
        <v>3.5000000000000003E-2</v>
      </c>
      <c r="M50" s="17">
        <f>0.001*[104]Sheet1!$F$142</f>
        <v>3.3000000000000002E-2</v>
      </c>
      <c r="N50" s="17">
        <f>0.001*[104]Sheet1!$F$143</f>
        <v>3.1E-2</v>
      </c>
      <c r="O50" s="17">
        <f>0.001*[104]Sheet1!$F$144</f>
        <v>2.9000000000000001E-2</v>
      </c>
      <c r="P50" s="17">
        <f>0.001*[104]Sheet1!$F$145</f>
        <v>3.7999999999999999E-2</v>
      </c>
      <c r="Q50" s="17">
        <f>0.001*[104]Sheet1!$F$146</f>
        <v>3.9E-2</v>
      </c>
      <c r="R50" s="17">
        <f>0.001*[104]Sheet1!$F$147</f>
        <v>3.1E-2</v>
      </c>
      <c r="S50" s="17">
        <f>0.001*[104]Sheet1!$F$148</f>
        <v>2.7E-2</v>
      </c>
      <c r="T50" s="17">
        <f>0.001*[104]Sheet1!$F$149</f>
        <v>2.6000000000000002E-2</v>
      </c>
      <c r="U50" s="17">
        <f>0.001*[104]Sheet1!$F$150</f>
        <v>2.7E-2</v>
      </c>
      <c r="V50" s="17">
        <f>0.001*[104]Sheet1!$F$151</f>
        <v>2.7E-2</v>
      </c>
      <c r="W50" s="17">
        <f>0.001*[104]Sheet1!$F$152</f>
        <v>2.7E-2</v>
      </c>
      <c r="X50" s="17">
        <f>0.001*[104]Sheet1!$F$153</f>
        <v>2.6000000000000002E-2</v>
      </c>
      <c r="Y50" s="17">
        <f>0.001*[104]Sheet1!$F$154</f>
        <v>2.6000000000000002E-2</v>
      </c>
      <c r="Z50" s="46">
        <f>0.001*[104]Sheet1!$F$155</f>
        <v>2.7E-2</v>
      </c>
      <c r="AA50" s="36">
        <f t="shared" si="9"/>
        <v>4.2000000000000003E-2</v>
      </c>
      <c r="AB50" s="18">
        <f t="shared" si="10"/>
        <v>2.6000000000000002E-2</v>
      </c>
      <c r="AC50" s="19">
        <f t="shared" si="11"/>
        <v>3.1875000000000014E-2</v>
      </c>
    </row>
    <row r="51" spans="2:29" ht="15" customHeight="1">
      <c r="B51" s="26">
        <v>7</v>
      </c>
      <c r="C51" s="43">
        <f>0.001*[104]Sheet1!$F$156</f>
        <v>2.6000000000000002E-2</v>
      </c>
      <c r="D51" s="9">
        <f>0.001*[104]Sheet1!$F$157</f>
        <v>2.6000000000000002E-2</v>
      </c>
      <c r="E51" s="9">
        <f>0.001*[104]Sheet1!$F$158</f>
        <v>2.6000000000000002E-2</v>
      </c>
      <c r="F51" s="9">
        <f>0.001*[104]Sheet1!$F$159</f>
        <v>2.7E-2</v>
      </c>
      <c r="G51" s="9">
        <f>0.001*[104]Sheet1!$F$160</f>
        <v>2.8000000000000001E-2</v>
      </c>
      <c r="H51" s="9">
        <f>0.001*[104]Sheet1!$F$161</f>
        <v>0.03</v>
      </c>
      <c r="I51" s="9">
        <f>0.001*[104]Sheet1!$F$162</f>
        <v>2.9000000000000001E-2</v>
      </c>
      <c r="J51" s="9">
        <f>0.001*[104]Sheet1!$F$163</f>
        <v>2.9000000000000001E-2</v>
      </c>
      <c r="K51" s="9">
        <f>0.001*[104]Sheet1!$F$164</f>
        <v>0.03</v>
      </c>
      <c r="L51" s="9">
        <f>0.001*[104]Sheet1!$F$165</f>
        <v>3.5000000000000003E-2</v>
      </c>
      <c r="M51" s="9">
        <f>0.001*[104]Sheet1!$F$166</f>
        <v>0.03</v>
      </c>
      <c r="N51" s="9">
        <f>0.001*[104]Sheet1!$F$167</f>
        <v>2.7E-2</v>
      </c>
      <c r="O51" s="9">
        <f>0.001*[104]Sheet1!$F$168</f>
        <v>2.7E-2</v>
      </c>
      <c r="P51" s="9">
        <f>0.001*[104]Sheet1!$F$169</f>
        <v>2.6000000000000002E-2</v>
      </c>
      <c r="Q51" s="9">
        <f>0.001*[104]Sheet1!$F$170</f>
        <v>2.6000000000000002E-2</v>
      </c>
      <c r="R51" s="9">
        <f>0.001*[104]Sheet1!$F$171</f>
        <v>2.6000000000000002E-2</v>
      </c>
      <c r="S51" s="9">
        <f>0.001*[104]Sheet1!$F$172</f>
        <v>2.6000000000000002E-2</v>
      </c>
      <c r="T51" s="9">
        <f>0.001*[104]Sheet1!$F$173</f>
        <v>2.6000000000000002E-2</v>
      </c>
      <c r="U51" s="9">
        <f>0.001*[104]Sheet1!$F$174</f>
        <v>2.6000000000000002E-2</v>
      </c>
      <c r="V51" s="9">
        <f>0.001*[104]Sheet1!$F$175</f>
        <v>2.8000000000000001E-2</v>
      </c>
      <c r="W51" s="9">
        <f>0.001*[104]Sheet1!$F$176</f>
        <v>2.8000000000000001E-2</v>
      </c>
      <c r="X51" s="9">
        <f>0.001*[104]Sheet1!$F$177</f>
        <v>2.7E-2</v>
      </c>
      <c r="Y51" s="9">
        <f>0.001*[104]Sheet1!$F$178</f>
        <v>2.6000000000000002E-2</v>
      </c>
      <c r="Z51" s="44">
        <f>0.001*[104]Sheet1!$F$179</f>
        <v>2.6000000000000002E-2</v>
      </c>
      <c r="AA51" s="35">
        <f t="shared" si="9"/>
        <v>3.5000000000000003E-2</v>
      </c>
      <c r="AB51" s="10">
        <f t="shared" si="10"/>
        <v>2.6000000000000002E-2</v>
      </c>
      <c r="AC51" s="14">
        <f t="shared" si="11"/>
        <v>2.7541666666666683E-2</v>
      </c>
    </row>
    <row r="52" spans="2:29" ht="15" customHeight="1">
      <c r="B52" s="26">
        <v>8</v>
      </c>
      <c r="C52" s="43">
        <f>0.001*[104]Sheet1!$F$180</f>
        <v>2.6000000000000002E-2</v>
      </c>
      <c r="D52" s="9">
        <f>0.001*[104]Sheet1!$F$181</f>
        <v>2.6000000000000002E-2</v>
      </c>
      <c r="E52" s="9">
        <f>0.001*[104]Sheet1!$F$182</f>
        <v>2.6000000000000002E-2</v>
      </c>
      <c r="F52" s="9">
        <f>0.001*[104]Sheet1!$F$183</f>
        <v>2.6000000000000002E-2</v>
      </c>
      <c r="G52" s="9">
        <f>0.001*[104]Sheet1!$F$184</f>
        <v>2.6000000000000002E-2</v>
      </c>
      <c r="H52" s="9">
        <f>0.001*[104]Sheet1!$F$185</f>
        <v>2.6000000000000002E-2</v>
      </c>
      <c r="I52" s="9">
        <f>0.001*[104]Sheet1!$F$186</f>
        <v>2.6000000000000002E-2</v>
      </c>
      <c r="J52" s="9">
        <f>0.001*[104]Sheet1!$F$187</f>
        <v>2.6000000000000002E-2</v>
      </c>
      <c r="K52" s="9">
        <f>0.001*[104]Sheet1!$F$188</f>
        <v>2.6000000000000002E-2</v>
      </c>
      <c r="L52" s="9">
        <f>0.001*[104]Sheet1!$F$189</f>
        <v>2.6000000000000002E-2</v>
      </c>
      <c r="M52" s="9">
        <f>0.001*[104]Sheet1!$F$190</f>
        <v>2.6000000000000002E-2</v>
      </c>
      <c r="N52" s="9">
        <f>0.001*[104]Sheet1!$F$191</f>
        <v>2.6000000000000002E-2</v>
      </c>
      <c r="O52" s="9">
        <f>0.001*[104]Sheet1!$F$192</f>
        <v>2.6000000000000002E-2</v>
      </c>
      <c r="P52" s="9">
        <f>0.001*[104]Sheet1!$F$193</f>
        <v>2.6000000000000002E-2</v>
      </c>
      <c r="Q52" s="9">
        <f>0.001*[104]Sheet1!$F$194</f>
        <v>2.6000000000000002E-2</v>
      </c>
      <c r="R52" s="9">
        <f>0.001*[104]Sheet1!$F$195</f>
        <v>2.6000000000000002E-2</v>
      </c>
      <c r="S52" s="9">
        <f>0.001*[104]Sheet1!$F$196</f>
        <v>2.5000000000000001E-2</v>
      </c>
      <c r="T52" s="9">
        <f>0.001*[104]Sheet1!$F$197</f>
        <v>2.5000000000000001E-2</v>
      </c>
      <c r="U52" s="9">
        <f>0.001*[104]Sheet1!$F$198</f>
        <v>2.6000000000000002E-2</v>
      </c>
      <c r="V52" s="9">
        <f>0.001*[104]Sheet1!$F$199</f>
        <v>2.6000000000000002E-2</v>
      </c>
      <c r="W52" s="9">
        <f>0.001*[104]Sheet1!$F$200</f>
        <v>2.6000000000000002E-2</v>
      </c>
      <c r="X52" s="9">
        <f>0.001*[104]Sheet1!$F$201</f>
        <v>2.6000000000000002E-2</v>
      </c>
      <c r="Y52" s="9">
        <f>0.001*[104]Sheet1!$F$202</f>
        <v>2.6000000000000002E-2</v>
      </c>
      <c r="Z52" s="44">
        <f>0.001*[104]Sheet1!$F$203</f>
        <v>2.6000000000000002E-2</v>
      </c>
      <c r="AA52" s="35">
        <f t="shared" si="9"/>
        <v>2.6000000000000002E-2</v>
      </c>
      <c r="AB52" s="10">
        <f t="shared" si="10"/>
        <v>2.5000000000000001E-2</v>
      </c>
      <c r="AC52" s="14">
        <f t="shared" si="11"/>
        <v>2.5916666666666682E-2</v>
      </c>
    </row>
    <row r="53" spans="2:29" ht="15" customHeight="1">
      <c r="B53" s="26">
        <v>9</v>
      </c>
      <c r="C53" s="43">
        <f>0.001*[104]Sheet1!$F$204</f>
        <v>2.6000000000000002E-2</v>
      </c>
      <c r="D53" s="9">
        <f>0.001*[104]Sheet1!$F$205</f>
        <v>2.6000000000000002E-2</v>
      </c>
      <c r="E53" s="9">
        <f>0.001*[104]Sheet1!$F$206</f>
        <v>2.7E-2</v>
      </c>
      <c r="F53" s="9">
        <f>0.001*[104]Sheet1!$F$207</f>
        <v>2.6000000000000002E-2</v>
      </c>
      <c r="G53" s="9">
        <f>0.001*[104]Sheet1!$F$208</f>
        <v>2.7E-2</v>
      </c>
      <c r="H53" s="9">
        <f>0.001*[104]Sheet1!$F$209</f>
        <v>2.7E-2</v>
      </c>
      <c r="I53" s="9">
        <f>0.001*[104]Sheet1!$F$210</f>
        <v>2.7E-2</v>
      </c>
      <c r="J53" s="9">
        <f>0.001*[104]Sheet1!$F$211</f>
        <v>2.7E-2</v>
      </c>
      <c r="K53" s="9">
        <f>0.001*[104]Sheet1!$F$212</f>
        <v>2.7E-2</v>
      </c>
      <c r="L53" s="9">
        <f>0.001*[104]Sheet1!$F$213</f>
        <v>2.7E-2</v>
      </c>
      <c r="M53" s="9">
        <f>0.001*[104]Sheet1!$F$214</f>
        <v>2.7E-2</v>
      </c>
      <c r="N53" s="9">
        <f>0.001*[104]Sheet1!$F$215</f>
        <v>2.7E-2</v>
      </c>
      <c r="O53" s="9">
        <f>0.001*[104]Sheet1!$F$216</f>
        <v>2.6000000000000002E-2</v>
      </c>
      <c r="P53" s="9">
        <f>0.001*[104]Sheet1!$F$217</f>
        <v>2.6000000000000002E-2</v>
      </c>
      <c r="Q53" s="9">
        <f>0.001*[104]Sheet1!$F$218</f>
        <v>2.6000000000000002E-2</v>
      </c>
      <c r="R53" s="9">
        <f>0.001*[104]Sheet1!$F$219</f>
        <v>2.6000000000000002E-2</v>
      </c>
      <c r="S53" s="9">
        <f>0.001*[104]Sheet1!$F$220</f>
        <v>2.6000000000000002E-2</v>
      </c>
      <c r="T53" s="9">
        <f>0.001*[104]Sheet1!$F$221</f>
        <v>2.6000000000000002E-2</v>
      </c>
      <c r="U53" s="9">
        <f>0.001*[104]Sheet1!$F$222</f>
        <v>2.6000000000000002E-2</v>
      </c>
      <c r="V53" s="9">
        <f>0.001*[104]Sheet1!$F$223</f>
        <v>2.6000000000000002E-2</v>
      </c>
      <c r="W53" s="9">
        <f>0.001*[104]Sheet1!$F$224</f>
        <v>2.6000000000000002E-2</v>
      </c>
      <c r="X53" s="9">
        <f>0.001*[104]Sheet1!$F$225</f>
        <v>2.6000000000000002E-2</v>
      </c>
      <c r="Y53" s="9">
        <f>0.001*[104]Sheet1!$F$226</f>
        <v>2.7E-2</v>
      </c>
      <c r="Z53" s="44">
        <f>0.001*[104]Sheet1!$F$227</f>
        <v>2.6000000000000002E-2</v>
      </c>
      <c r="AA53" s="35">
        <f t="shared" si="9"/>
        <v>2.7E-2</v>
      </c>
      <c r="AB53" s="10">
        <f t="shared" si="10"/>
        <v>2.6000000000000002E-2</v>
      </c>
      <c r="AC53" s="14">
        <f t="shared" si="11"/>
        <v>2.6416666666666682E-2</v>
      </c>
    </row>
    <row r="54" spans="2:29" ht="15" customHeight="1">
      <c r="B54" s="28">
        <v>10</v>
      </c>
      <c r="C54" s="47">
        <f>0.001*[104]Sheet1!$F$228</f>
        <v>2.7E-2</v>
      </c>
      <c r="D54" s="20">
        <f>0.001*[104]Sheet1!$F$229</f>
        <v>2.7E-2</v>
      </c>
      <c r="E54" s="20">
        <f>0.001*[104]Sheet1!$F$230</f>
        <v>2.8000000000000001E-2</v>
      </c>
      <c r="F54" s="20">
        <f>0.001*[104]Sheet1!$F$231</f>
        <v>2.9000000000000001E-2</v>
      </c>
      <c r="G54" s="20">
        <f>0.001*[104]Sheet1!$F$232</f>
        <v>2.9000000000000001E-2</v>
      </c>
      <c r="H54" s="20">
        <f>0.001*[104]Sheet1!$F$233</f>
        <v>0.03</v>
      </c>
      <c r="I54" s="20">
        <f>0.001*[104]Sheet1!$F$234</f>
        <v>3.1E-2</v>
      </c>
      <c r="J54" s="20">
        <f>0.001*[104]Sheet1!$F$235</f>
        <v>0.03</v>
      </c>
      <c r="K54" s="20">
        <f>0.001*[104]Sheet1!$F$236</f>
        <v>2.9000000000000001E-2</v>
      </c>
      <c r="L54" s="20">
        <f>0.001*[104]Sheet1!$F$237</f>
        <v>2.8000000000000001E-2</v>
      </c>
      <c r="M54" s="20">
        <f>0.001*[104]Sheet1!$F$238</f>
        <v>2.9000000000000001E-2</v>
      </c>
      <c r="N54" s="20">
        <f>0.001*[104]Sheet1!$F$239</f>
        <v>3.2000000000000001E-2</v>
      </c>
      <c r="O54" s="20">
        <f>0.001*[104]Sheet1!$F$240</f>
        <v>3.4000000000000002E-2</v>
      </c>
      <c r="P54" s="20">
        <f>0.001*[104]Sheet1!$F$241</f>
        <v>3.3000000000000002E-2</v>
      </c>
      <c r="Q54" s="20">
        <f>0.001*[104]Sheet1!$F$242</f>
        <v>3.3000000000000002E-2</v>
      </c>
      <c r="R54" s="20">
        <f>0.001*[104]Sheet1!$F$243</f>
        <v>2.9000000000000001E-2</v>
      </c>
      <c r="S54" s="20">
        <f>0.001*[104]Sheet1!$F$244</f>
        <v>2.6000000000000002E-2</v>
      </c>
      <c r="T54" s="20">
        <f>0.001*[104]Sheet1!$F$245</f>
        <v>2.7E-2</v>
      </c>
      <c r="U54" s="20">
        <f>0.001*[104]Sheet1!$F$246</f>
        <v>2.6000000000000002E-2</v>
      </c>
      <c r="V54" s="20">
        <f>0.001*[104]Sheet1!$F$247</f>
        <v>2.6000000000000002E-2</v>
      </c>
      <c r="W54" s="20">
        <f>0.001*[104]Sheet1!$F$248</f>
        <v>2.5000000000000001E-2</v>
      </c>
      <c r="X54" s="20">
        <f>0.001*[104]Sheet1!$F$249</f>
        <v>2.5000000000000001E-2</v>
      </c>
      <c r="Y54" s="20">
        <f>0.001*[104]Sheet1!$F$250</f>
        <v>2.5000000000000001E-2</v>
      </c>
      <c r="Z54" s="48">
        <f>0.001*[104]Sheet1!$F$251</f>
        <v>2.5000000000000001E-2</v>
      </c>
      <c r="AA54" s="37">
        <f t="shared" si="9"/>
        <v>3.4000000000000002E-2</v>
      </c>
      <c r="AB54" s="21">
        <f t="shared" si="10"/>
        <v>2.5000000000000001E-2</v>
      </c>
      <c r="AC54" s="22">
        <f t="shared" si="11"/>
        <v>2.8458333333333349E-2</v>
      </c>
    </row>
    <row r="55" spans="2:29" ht="15" customHeight="1">
      <c r="B55" s="26">
        <v>11</v>
      </c>
      <c r="C55" s="43">
        <f>0.001*[104]Sheet1!$F$252</f>
        <v>2.6000000000000002E-2</v>
      </c>
      <c r="D55" s="9">
        <f>0.001*[104]Sheet1!$F$253</f>
        <v>2.7E-2</v>
      </c>
      <c r="E55" s="9">
        <f>0.001*[104]Sheet1!$F$254</f>
        <v>2.6000000000000002E-2</v>
      </c>
      <c r="F55" s="9">
        <f>0.001*[104]Sheet1!$F$255</f>
        <v>2.7E-2</v>
      </c>
      <c r="G55" s="9">
        <f>0.001*[104]Sheet1!$F$256</f>
        <v>2.6000000000000002E-2</v>
      </c>
      <c r="H55" s="9">
        <f>0.001*[104]Sheet1!$F$257</f>
        <v>2.6000000000000002E-2</v>
      </c>
      <c r="I55" s="9">
        <f>0.001*[104]Sheet1!$F$258</f>
        <v>2.6000000000000002E-2</v>
      </c>
      <c r="J55" s="9">
        <f>0.001*[104]Sheet1!$F$259</f>
        <v>2.6000000000000002E-2</v>
      </c>
      <c r="K55" s="9">
        <f>0.001*[104]Sheet1!$F$260</f>
        <v>2.6000000000000002E-2</v>
      </c>
      <c r="L55" s="9">
        <f>0.001*[104]Sheet1!$F$261</f>
        <v>2.6000000000000002E-2</v>
      </c>
      <c r="M55" s="9">
        <f>0.001*[104]Sheet1!$F$262</f>
        <v>2.6000000000000002E-2</v>
      </c>
      <c r="N55" s="9">
        <f>0.001*[104]Sheet1!$F$263</f>
        <v>2.7E-2</v>
      </c>
      <c r="O55" s="9">
        <f>0.001*[104]Sheet1!$F$264</f>
        <v>0.03</v>
      </c>
      <c r="P55" s="9">
        <f>0.001*[104]Sheet1!$F$265</f>
        <v>2.9000000000000001E-2</v>
      </c>
      <c r="Q55" s="9">
        <f>0.001*[104]Sheet1!$F$266</f>
        <v>2.8000000000000001E-2</v>
      </c>
      <c r="R55" s="9">
        <f>0.001*[104]Sheet1!$F$267</f>
        <v>0.03</v>
      </c>
      <c r="S55" s="9">
        <f>0.001*[104]Sheet1!$F$268</f>
        <v>3.2000000000000001E-2</v>
      </c>
      <c r="T55" s="9">
        <f>0.001*[104]Sheet1!$F$269</f>
        <v>2.9000000000000001E-2</v>
      </c>
      <c r="U55" s="9">
        <f>0.001*[104]Sheet1!$F$270</f>
        <v>2.9000000000000001E-2</v>
      </c>
      <c r="V55" s="9">
        <f>0.001*[104]Sheet1!$F$271</f>
        <v>2.8000000000000001E-2</v>
      </c>
      <c r="W55" s="9">
        <f>0.001*[104]Sheet1!$F$272</f>
        <v>2.8000000000000001E-2</v>
      </c>
      <c r="X55" s="9">
        <f>0.001*[104]Sheet1!$F$273</f>
        <v>2.6000000000000002E-2</v>
      </c>
      <c r="Y55" s="9">
        <f>0.001*[104]Sheet1!$F$274</f>
        <v>2.6000000000000002E-2</v>
      </c>
      <c r="Z55" s="44">
        <f>0.001*[104]Sheet1!$F$275</f>
        <v>2.6000000000000002E-2</v>
      </c>
      <c r="AA55" s="35">
        <f t="shared" si="9"/>
        <v>3.2000000000000001E-2</v>
      </c>
      <c r="AB55" s="10">
        <f t="shared" si="10"/>
        <v>2.6000000000000002E-2</v>
      </c>
      <c r="AC55" s="14">
        <f t="shared" si="11"/>
        <v>2.7333333333333348E-2</v>
      </c>
    </row>
    <row r="56" spans="2:29" ht="15" customHeight="1">
      <c r="B56" s="26">
        <v>12</v>
      </c>
      <c r="C56" s="43">
        <f>0.001*[104]Sheet1!$F$276</f>
        <v>2.5000000000000001E-2</v>
      </c>
      <c r="D56" s="9">
        <f>0.001*[104]Sheet1!$F$277</f>
        <v>2.5000000000000001E-2</v>
      </c>
      <c r="E56" s="9">
        <f>0.001*[104]Sheet1!$F$278</f>
        <v>2.6000000000000002E-2</v>
      </c>
      <c r="F56" s="9">
        <f>0.001*[104]Sheet1!$F$279</f>
        <v>2.6000000000000002E-2</v>
      </c>
      <c r="G56" s="9">
        <f>0.001*[104]Sheet1!$F$280</f>
        <v>2.6000000000000002E-2</v>
      </c>
      <c r="H56" s="9">
        <f>0.001*[104]Sheet1!$F$281</f>
        <v>2.6000000000000002E-2</v>
      </c>
      <c r="I56" s="9">
        <f>0.001*[104]Sheet1!$F$282</f>
        <v>2.6000000000000002E-2</v>
      </c>
      <c r="J56" s="9">
        <f>0.001*[104]Sheet1!$F$283</f>
        <v>2.6000000000000002E-2</v>
      </c>
      <c r="K56" s="9">
        <f>0.001*[104]Sheet1!$F$284</f>
        <v>2.8000000000000001E-2</v>
      </c>
      <c r="L56" s="9">
        <f>0.001*[104]Sheet1!$F$285</f>
        <v>2.8000000000000001E-2</v>
      </c>
      <c r="M56" s="9">
        <f>0.001*[104]Sheet1!$F$286</f>
        <v>2.6000000000000002E-2</v>
      </c>
      <c r="N56" s="9">
        <f>0.001*[104]Sheet1!$F$287</f>
        <v>2.6000000000000002E-2</v>
      </c>
      <c r="O56" s="9">
        <f>0.001*[104]Sheet1!$F$288</f>
        <v>2.5000000000000001E-2</v>
      </c>
      <c r="P56" s="9">
        <f>0.001*[104]Sheet1!$F$289</f>
        <v>2.5000000000000001E-2</v>
      </c>
      <c r="Q56" s="9">
        <f>0.001*[104]Sheet1!$F$290</f>
        <v>2.5000000000000001E-2</v>
      </c>
      <c r="R56" s="9">
        <f>0.001*[104]Sheet1!$F$291</f>
        <v>2.5000000000000001E-2</v>
      </c>
      <c r="S56" s="9">
        <f>0.001*[104]Sheet1!$F$292</f>
        <v>2.5000000000000001E-2</v>
      </c>
      <c r="T56" s="9">
        <f>0.001*[104]Sheet1!$F$293</f>
        <v>2.5000000000000001E-2</v>
      </c>
      <c r="U56" s="9">
        <f>0.001*[104]Sheet1!$F$294</f>
        <v>2.5000000000000001E-2</v>
      </c>
      <c r="V56" s="9">
        <f>0.001*[104]Sheet1!$F$295</f>
        <v>2.5000000000000001E-2</v>
      </c>
      <c r="W56" s="9">
        <f>0.001*[104]Sheet1!$F$296</f>
        <v>2.5000000000000001E-2</v>
      </c>
      <c r="X56" s="9">
        <f>0.001*[104]Sheet1!$F$297</f>
        <v>2.6000000000000002E-2</v>
      </c>
      <c r="Y56" s="9">
        <f>0.001*[104]Sheet1!$F$298</f>
        <v>2.6000000000000002E-2</v>
      </c>
      <c r="Z56" s="44">
        <f>0.001*[104]Sheet1!$F$299</f>
        <v>2.5000000000000001E-2</v>
      </c>
      <c r="AA56" s="35">
        <f t="shared" si="9"/>
        <v>2.8000000000000001E-2</v>
      </c>
      <c r="AB56" s="10">
        <f t="shared" si="10"/>
        <v>2.5000000000000001E-2</v>
      </c>
      <c r="AC56" s="14">
        <f t="shared" si="11"/>
        <v>2.5666666666666681E-2</v>
      </c>
    </row>
    <row r="57" spans="2:29" ht="15" customHeight="1">
      <c r="B57" s="26">
        <v>13</v>
      </c>
      <c r="C57" s="43">
        <f>0.001*[104]Sheet1!$F$300</f>
        <v>2.5000000000000001E-2</v>
      </c>
      <c r="D57" s="9">
        <f>0.001*[104]Sheet1!$F$301</f>
        <v>2.5000000000000001E-2</v>
      </c>
      <c r="E57" s="9">
        <f>0.001*[104]Sheet1!$F$302</f>
        <v>2.5000000000000001E-2</v>
      </c>
      <c r="F57" s="9">
        <f>0.001*[104]Sheet1!$F$303</f>
        <v>2.5000000000000001E-2</v>
      </c>
      <c r="G57" s="9">
        <f>0.001*[104]Sheet1!$F$304</f>
        <v>2.5000000000000001E-2</v>
      </c>
      <c r="H57" s="9">
        <f>0.001*[104]Sheet1!$F$305</f>
        <v>2.5000000000000001E-2</v>
      </c>
      <c r="I57" s="9">
        <f>0.001*[104]Sheet1!$F$306</f>
        <v>2.5000000000000001E-2</v>
      </c>
      <c r="J57" s="9">
        <f>0.001*[104]Sheet1!$F$307</f>
        <v>2.6000000000000002E-2</v>
      </c>
      <c r="K57" s="9">
        <f>0.001*[104]Sheet1!$F$308</f>
        <v>2.6000000000000002E-2</v>
      </c>
      <c r="L57" s="9">
        <f>0.001*[104]Sheet1!$F$309</f>
        <v>2.6000000000000002E-2</v>
      </c>
      <c r="M57" s="9">
        <f>0.001*[104]Sheet1!$F$310</f>
        <v>2.8000000000000001E-2</v>
      </c>
      <c r="N57" s="9">
        <f>0.001*[104]Sheet1!$F$311</f>
        <v>3.2000000000000001E-2</v>
      </c>
      <c r="O57" s="9">
        <f>0.001*[104]Sheet1!$F$312</f>
        <v>2.9000000000000001E-2</v>
      </c>
      <c r="P57" s="9">
        <f>0.001*[104]Sheet1!$F$313</f>
        <v>2.7E-2</v>
      </c>
      <c r="Q57" s="9">
        <f>0.001*[104]Sheet1!$F$314</f>
        <v>2.5000000000000001E-2</v>
      </c>
      <c r="R57" s="9">
        <f>0.001*[104]Sheet1!$F$315</f>
        <v>2.5000000000000001E-2</v>
      </c>
      <c r="S57" s="9">
        <f>0.001*[104]Sheet1!$F$316</f>
        <v>2.5000000000000001E-2</v>
      </c>
      <c r="T57" s="9">
        <f>0.001*[104]Sheet1!$F$317</f>
        <v>2.5000000000000001E-2</v>
      </c>
      <c r="U57" s="9">
        <f>0.001*[104]Sheet1!$F$318</f>
        <v>2.5000000000000001E-2</v>
      </c>
      <c r="V57" s="9">
        <f>0.001*[104]Sheet1!$F$319</f>
        <v>2.5000000000000001E-2</v>
      </c>
      <c r="W57" s="9">
        <f>0.001*[104]Sheet1!$F$320</f>
        <v>2.5000000000000001E-2</v>
      </c>
      <c r="X57" s="9">
        <f>0.001*[104]Sheet1!$F$321</f>
        <v>2.5000000000000001E-2</v>
      </c>
      <c r="Y57" s="9">
        <f>0.001*[104]Sheet1!$F$322</f>
        <v>2.5000000000000001E-2</v>
      </c>
      <c r="Z57" s="44">
        <f>0.001*[104]Sheet1!$F$323</f>
        <v>2.6000000000000002E-2</v>
      </c>
      <c r="AA57" s="35">
        <f t="shared" si="9"/>
        <v>3.2000000000000001E-2</v>
      </c>
      <c r="AB57" s="10">
        <f t="shared" si="10"/>
        <v>2.5000000000000001E-2</v>
      </c>
      <c r="AC57" s="14">
        <f t="shared" si="11"/>
        <v>2.5833333333333347E-2</v>
      </c>
    </row>
    <row r="58" spans="2:29" ht="15" customHeight="1">
      <c r="B58" s="26">
        <v>14</v>
      </c>
      <c r="C58" s="43">
        <f>0.001*[104]Sheet1!$F$324</f>
        <v>2.6000000000000002E-2</v>
      </c>
      <c r="D58" s="9">
        <f>0.001*[104]Sheet1!$F$325</f>
        <v>2.6000000000000002E-2</v>
      </c>
      <c r="E58" s="9">
        <f>0.001*[104]Sheet1!$F$326</f>
        <v>2.6000000000000002E-2</v>
      </c>
      <c r="F58" s="9">
        <f>0.001*[104]Sheet1!$F$327</f>
        <v>2.6000000000000002E-2</v>
      </c>
      <c r="G58" s="9">
        <f>0.001*[104]Sheet1!$F$328</f>
        <v>2.5000000000000001E-2</v>
      </c>
      <c r="H58" s="9">
        <f>0.001*[104]Sheet1!$F$329</f>
        <v>2.6000000000000002E-2</v>
      </c>
      <c r="I58" s="9">
        <f>0.001*[104]Sheet1!$F$330</f>
        <v>2.6000000000000002E-2</v>
      </c>
      <c r="J58" s="9">
        <f>0.001*[104]Sheet1!$F$331</f>
        <v>2.6000000000000002E-2</v>
      </c>
      <c r="K58" s="9">
        <f>0.001*[104]Sheet1!$F$332</f>
        <v>2.6000000000000002E-2</v>
      </c>
      <c r="L58" s="9">
        <f>0.001*[104]Sheet1!$F$333</f>
        <v>2.6000000000000002E-2</v>
      </c>
      <c r="M58" s="9">
        <f>0.001*[104]Sheet1!$F$334</f>
        <v>2.6000000000000002E-2</v>
      </c>
      <c r="N58" s="9">
        <f>0.001*[104]Sheet1!$F$335</f>
        <v>2.5000000000000001E-2</v>
      </c>
      <c r="O58" s="9">
        <f>0.001*[104]Sheet1!$F$336</f>
        <v>2.6000000000000002E-2</v>
      </c>
      <c r="P58" s="9">
        <f>0.001*[104]Sheet1!$F$337</f>
        <v>2.7E-2</v>
      </c>
      <c r="Q58" s="9">
        <f>0.001*[104]Sheet1!$F$338</f>
        <v>2.6000000000000002E-2</v>
      </c>
      <c r="R58" s="9">
        <f>0.001*[104]Sheet1!$F$339</f>
        <v>2.6000000000000002E-2</v>
      </c>
      <c r="S58" s="9">
        <f>0.001*[104]Sheet1!$F$340</f>
        <v>2.6000000000000002E-2</v>
      </c>
      <c r="T58" s="9">
        <f>0.001*[104]Sheet1!$F$341</f>
        <v>2.6000000000000002E-2</v>
      </c>
      <c r="U58" s="9">
        <f>0.001*[104]Sheet1!$F$342</f>
        <v>2.6000000000000002E-2</v>
      </c>
      <c r="V58" s="9">
        <f>0.001*[104]Sheet1!$F$343</f>
        <v>2.7E-2</v>
      </c>
      <c r="W58" s="9">
        <f>0.001*[104]Sheet1!$F$344</f>
        <v>2.6000000000000002E-2</v>
      </c>
      <c r="X58" s="9">
        <f>0.001*[104]Sheet1!$F$345</f>
        <v>2.6000000000000002E-2</v>
      </c>
      <c r="Y58" s="9">
        <f>0.001*[104]Sheet1!$F$346</f>
        <v>2.7E-2</v>
      </c>
      <c r="Z58" s="44">
        <f>0.001*[104]Sheet1!$F$347</f>
        <v>2.7E-2</v>
      </c>
      <c r="AA58" s="35">
        <f t="shared" si="9"/>
        <v>2.7E-2</v>
      </c>
      <c r="AB58" s="10">
        <f t="shared" si="10"/>
        <v>2.5000000000000001E-2</v>
      </c>
      <c r="AC58" s="14">
        <f t="shared" si="11"/>
        <v>2.6083333333333347E-2</v>
      </c>
    </row>
    <row r="59" spans="2:29" ht="15" customHeight="1">
      <c r="B59" s="26">
        <v>15</v>
      </c>
      <c r="C59" s="43">
        <f>0.001*[104]Sheet1!$F$348</f>
        <v>2.6000000000000002E-2</v>
      </c>
      <c r="D59" s="9">
        <f>0.001*[104]Sheet1!$F$349</f>
        <v>2.6000000000000002E-2</v>
      </c>
      <c r="E59" s="9">
        <f>0.001*[104]Sheet1!$F$350</f>
        <v>2.6000000000000002E-2</v>
      </c>
      <c r="F59" s="9">
        <f>0.001*[104]Sheet1!$F$351</f>
        <v>2.6000000000000002E-2</v>
      </c>
      <c r="G59" s="9">
        <f>0.001*[104]Sheet1!$F$352</f>
        <v>2.6000000000000002E-2</v>
      </c>
      <c r="H59" s="9">
        <f>0.001*[104]Sheet1!$F$353</f>
        <v>2.6000000000000002E-2</v>
      </c>
      <c r="I59" s="9">
        <f>0.001*[104]Sheet1!$F$354</f>
        <v>2.6000000000000002E-2</v>
      </c>
      <c r="J59" s="9">
        <f>0.001*[104]Sheet1!$F$355</f>
        <v>2.6000000000000002E-2</v>
      </c>
      <c r="K59" s="9">
        <f>0.001*[104]Sheet1!$F$356</f>
        <v>2.7E-2</v>
      </c>
      <c r="L59" s="9">
        <f>0.001*[104]Sheet1!$F$357</f>
        <v>2.6000000000000002E-2</v>
      </c>
      <c r="M59" s="9">
        <f>0.001*[104]Sheet1!$F$358</f>
        <v>2.6000000000000002E-2</v>
      </c>
      <c r="N59" s="9">
        <f>0.001*[104]Sheet1!$F$359</f>
        <v>2.6000000000000002E-2</v>
      </c>
      <c r="O59" s="9">
        <f>0.001*[104]Sheet1!$F$360</f>
        <v>2.5000000000000001E-2</v>
      </c>
      <c r="P59" s="9">
        <f>0.001*[104]Sheet1!$F$361</f>
        <v>2.5000000000000001E-2</v>
      </c>
      <c r="Q59" s="9">
        <f>0.001*[104]Sheet1!$F$362</f>
        <v>2.5000000000000001E-2</v>
      </c>
      <c r="R59" s="9">
        <f>0.001*[104]Sheet1!$F$363</f>
        <v>2.5000000000000001E-2</v>
      </c>
      <c r="S59" s="9">
        <f>0.001*[104]Sheet1!$F$364</f>
        <v>2.6000000000000002E-2</v>
      </c>
      <c r="T59" s="9">
        <f>0.001*[104]Sheet1!$F$365</f>
        <v>2.5000000000000001E-2</v>
      </c>
      <c r="U59" s="9">
        <f>0.001*[104]Sheet1!$F$366</f>
        <v>2.5000000000000001E-2</v>
      </c>
      <c r="V59" s="9">
        <f>0.001*[104]Sheet1!$F$367</f>
        <v>2.5000000000000001E-2</v>
      </c>
      <c r="W59" s="9">
        <f>0.001*[104]Sheet1!$F$368</f>
        <v>2.5000000000000001E-2</v>
      </c>
      <c r="X59" s="9">
        <f>0.001*[104]Sheet1!$F$369</f>
        <v>2.6000000000000002E-2</v>
      </c>
      <c r="Y59" s="9">
        <f>0.001*[104]Sheet1!$F$370</f>
        <v>2.6000000000000002E-2</v>
      </c>
      <c r="Z59" s="44">
        <f>0.001*[104]Sheet1!$F$371</f>
        <v>2.5000000000000001E-2</v>
      </c>
      <c r="AA59" s="35">
        <f t="shared" si="9"/>
        <v>2.7E-2</v>
      </c>
      <c r="AB59" s="10">
        <f t="shared" si="10"/>
        <v>2.5000000000000001E-2</v>
      </c>
      <c r="AC59" s="14">
        <f t="shared" si="11"/>
        <v>2.5666666666666681E-2</v>
      </c>
    </row>
    <row r="60" spans="2:29" ht="15" customHeight="1">
      <c r="B60" s="27">
        <v>16</v>
      </c>
      <c r="C60" s="45">
        <f>0.001*[104]Sheet1!$F$372</f>
        <v>2.5000000000000001E-2</v>
      </c>
      <c r="D60" s="17">
        <f>0.001*[104]Sheet1!$F$373</f>
        <v>2.5000000000000001E-2</v>
      </c>
      <c r="E60" s="17">
        <f>0.001*[104]Sheet1!$F$374</f>
        <v>2.5000000000000001E-2</v>
      </c>
      <c r="F60" s="17">
        <f>0.001*[104]Sheet1!$F$375</f>
        <v>2.6000000000000002E-2</v>
      </c>
      <c r="G60" s="17">
        <f>0.001*[104]Sheet1!$F$376</f>
        <v>2.6000000000000002E-2</v>
      </c>
      <c r="H60" s="17">
        <f>0.001*[104]Sheet1!$F$377</f>
        <v>2.6000000000000002E-2</v>
      </c>
      <c r="I60" s="17">
        <f>0.001*[104]Sheet1!$F$378</f>
        <v>2.6000000000000002E-2</v>
      </c>
      <c r="J60" s="17">
        <f>0.001*[104]Sheet1!$F$379</f>
        <v>2.6000000000000002E-2</v>
      </c>
      <c r="K60" s="17">
        <f>0.001*[104]Sheet1!$F$380</f>
        <v>2.7E-2</v>
      </c>
      <c r="L60" s="17">
        <f>0.001*[104]Sheet1!$F$381</f>
        <v>2.7E-2</v>
      </c>
      <c r="M60" s="17">
        <f>0.001*[104]Sheet1!$F$382</f>
        <v>2.7E-2</v>
      </c>
      <c r="N60" s="17">
        <f>0.001*[104]Sheet1!$F$383</f>
        <v>2.7E-2</v>
      </c>
      <c r="O60" s="17">
        <f>0.001*[104]Sheet1!$F$384</f>
        <v>2.6000000000000002E-2</v>
      </c>
      <c r="P60" s="17">
        <f>0.001*[104]Sheet1!$F$385</f>
        <v>2.6000000000000002E-2</v>
      </c>
      <c r="Q60" s="17">
        <f>0.001*[104]Sheet1!$F$386</f>
        <v>2.6000000000000002E-2</v>
      </c>
      <c r="R60" s="17">
        <f>0.001*[104]Sheet1!$F$387</f>
        <v>2.6000000000000002E-2</v>
      </c>
      <c r="S60" s="17">
        <f>0.001*[104]Sheet1!$F$388</f>
        <v>2.6000000000000002E-2</v>
      </c>
      <c r="T60" s="17">
        <f>0.001*[104]Sheet1!$F$389</f>
        <v>2.6000000000000002E-2</v>
      </c>
      <c r="U60" s="17">
        <f>0.001*[104]Sheet1!$F$390</f>
        <v>2.6000000000000002E-2</v>
      </c>
      <c r="V60" s="17">
        <f>0.001*[104]Sheet1!$F$391</f>
        <v>2.6000000000000002E-2</v>
      </c>
      <c r="W60" s="17">
        <f>0.001*[104]Sheet1!$F$392</f>
        <v>2.6000000000000002E-2</v>
      </c>
      <c r="X60" s="17">
        <f>0.001*[104]Sheet1!$F$393</f>
        <v>2.6000000000000002E-2</v>
      </c>
      <c r="Y60" s="17">
        <f>0.001*[104]Sheet1!$F$394</f>
        <v>2.5000000000000001E-2</v>
      </c>
      <c r="Z60" s="46">
        <f>0.001*[104]Sheet1!$F$395</f>
        <v>2.6000000000000002E-2</v>
      </c>
      <c r="AA60" s="36">
        <f t="shared" si="9"/>
        <v>2.7E-2</v>
      </c>
      <c r="AB60" s="18">
        <f t="shared" si="10"/>
        <v>2.5000000000000001E-2</v>
      </c>
      <c r="AC60" s="19">
        <f t="shared" si="11"/>
        <v>2.6000000000000013E-2</v>
      </c>
    </row>
    <row r="61" spans="2:29" ht="15" customHeight="1">
      <c r="B61" s="26">
        <v>17</v>
      </c>
      <c r="C61" s="43">
        <f>0.001*[104]Sheet1!$F$396</f>
        <v>2.6000000000000002E-2</v>
      </c>
      <c r="D61" s="9">
        <f>0.001*[104]Sheet1!$F$397</f>
        <v>2.6000000000000002E-2</v>
      </c>
      <c r="E61" s="9">
        <f>0.001*[104]Sheet1!$F$398</f>
        <v>2.6000000000000002E-2</v>
      </c>
      <c r="F61" s="9">
        <f>0.001*[104]Sheet1!$F$399</f>
        <v>2.6000000000000002E-2</v>
      </c>
      <c r="G61" s="9">
        <f>0.001*[104]Sheet1!$F$400</f>
        <v>2.7E-2</v>
      </c>
      <c r="H61" s="9">
        <f>0.001*[104]Sheet1!$F$401</f>
        <v>2.6000000000000002E-2</v>
      </c>
      <c r="I61" s="9">
        <f>0.001*[104]Sheet1!$F$402</f>
        <v>2.7E-2</v>
      </c>
      <c r="J61" s="9">
        <f>0.001*[104]Sheet1!$F$403</f>
        <v>2.6000000000000002E-2</v>
      </c>
      <c r="K61" s="9">
        <f>0.001*[104]Sheet1!$F$404</f>
        <v>2.6000000000000002E-2</v>
      </c>
      <c r="L61" s="9">
        <f>0.001*[104]Sheet1!$F$405</f>
        <v>2.7E-2</v>
      </c>
      <c r="M61" s="9">
        <f>0.001*[104]Sheet1!$F$406</f>
        <v>0.03</v>
      </c>
      <c r="N61" s="9">
        <f>0.001*[104]Sheet1!$F$407</f>
        <v>3.3000000000000002E-2</v>
      </c>
      <c r="O61" s="9">
        <f>0.001*[104]Sheet1!$F$408</f>
        <v>0.04</v>
      </c>
      <c r="P61" s="9">
        <f>0.001*[104]Sheet1!$F$409</f>
        <v>4.8000000000000001E-2</v>
      </c>
      <c r="Q61" s="9">
        <f>0.001*[104]Sheet1!$F$400</f>
        <v>2.7E-2</v>
      </c>
      <c r="R61" s="9">
        <f>0.001*[104]Sheet1!$F$411</f>
        <v>4.9000000000000002E-2</v>
      </c>
      <c r="S61" s="9">
        <f>0.001*[104]Sheet1!$F$412</f>
        <v>3.9E-2</v>
      </c>
      <c r="T61" s="9">
        <f>0.001*[104]Sheet1!$F$413</f>
        <v>3.2000000000000001E-2</v>
      </c>
      <c r="U61" s="9">
        <f>0.001*[104]Sheet1!$F$414</f>
        <v>2.9000000000000001E-2</v>
      </c>
      <c r="V61" s="9">
        <f>0.001*[104]Sheet1!$F$415</f>
        <v>0.03</v>
      </c>
      <c r="W61" s="9">
        <f>0.001*[104]Sheet1!$F$416</f>
        <v>2.9000000000000001E-2</v>
      </c>
      <c r="X61" s="9">
        <f>0.001*[104]Sheet1!$F$417</f>
        <v>2.8000000000000001E-2</v>
      </c>
      <c r="Y61" s="9">
        <f>0.001*[104]Sheet1!$F$418</f>
        <v>2.8000000000000001E-2</v>
      </c>
      <c r="Z61" s="44">
        <f>0.001*[104]Sheet1!$F$419</f>
        <v>2.8000000000000001E-2</v>
      </c>
      <c r="AA61" s="35">
        <f t="shared" si="9"/>
        <v>4.9000000000000002E-2</v>
      </c>
      <c r="AB61" s="10">
        <f t="shared" si="10"/>
        <v>2.6000000000000002E-2</v>
      </c>
      <c r="AC61" s="14">
        <f t="shared" si="11"/>
        <v>3.0541666666666675E-2</v>
      </c>
    </row>
    <row r="62" spans="2:29" ht="15" customHeight="1">
      <c r="B62" s="26">
        <v>18</v>
      </c>
      <c r="C62" s="43">
        <f>0.001*[104]Sheet1!$F$420</f>
        <v>2.8000000000000001E-2</v>
      </c>
      <c r="D62" s="9">
        <f>0.001*[104]Sheet1!$F$421</f>
        <v>2.8000000000000001E-2</v>
      </c>
      <c r="E62" s="9">
        <f>0.001*[104]Sheet1!$F$422</f>
        <v>2.8000000000000001E-2</v>
      </c>
      <c r="F62" s="9">
        <f>0.001*[104]Sheet1!$F$423</f>
        <v>2.9000000000000001E-2</v>
      </c>
      <c r="G62" s="9">
        <f>0.001*[104]Sheet1!$F$424</f>
        <v>2.9000000000000001E-2</v>
      </c>
      <c r="H62" s="9">
        <f>0.001*[104]Sheet1!$F$425</f>
        <v>2.8000000000000001E-2</v>
      </c>
      <c r="I62" s="9">
        <f>0.001*[104]Sheet1!$F$426</f>
        <v>2.8000000000000001E-2</v>
      </c>
      <c r="J62" s="9">
        <f>0.001*[104]Sheet1!$F$427</f>
        <v>2.8000000000000001E-2</v>
      </c>
      <c r="K62" s="9">
        <f>0.001*[104]Sheet1!$F$428</f>
        <v>2.8000000000000001E-2</v>
      </c>
      <c r="L62" s="9">
        <f>0.001*[104]Sheet1!$F$429</f>
        <v>2.8000000000000001E-2</v>
      </c>
      <c r="M62" s="9">
        <f>0.001*[104]Sheet1!$F$430</f>
        <v>2.8000000000000001E-2</v>
      </c>
      <c r="N62" s="9">
        <f>0.001*[104]Sheet1!$F$431</f>
        <v>2.8000000000000001E-2</v>
      </c>
      <c r="O62" s="9">
        <f>0.001*[104]Sheet1!$F$432</f>
        <v>2.8000000000000001E-2</v>
      </c>
      <c r="P62" s="9">
        <f>0.001*[104]Sheet1!$F$433</f>
        <v>2.8000000000000001E-2</v>
      </c>
      <c r="Q62" s="9">
        <f>0.001*[104]Sheet1!$F$434</f>
        <v>2.8000000000000001E-2</v>
      </c>
      <c r="R62" s="9">
        <f>0.001*[104]Sheet1!$F$435</f>
        <v>2.8000000000000001E-2</v>
      </c>
      <c r="S62" s="9">
        <f>0.001*[104]Sheet1!$F$436</f>
        <v>2.8000000000000001E-2</v>
      </c>
      <c r="T62" s="9">
        <f>0.001*[104]Sheet1!$F$437</f>
        <v>2.8000000000000001E-2</v>
      </c>
      <c r="U62" s="9">
        <f>0.001*[104]Sheet1!$F$438</f>
        <v>2.8000000000000001E-2</v>
      </c>
      <c r="V62" s="9">
        <f>0.001*[104]Sheet1!$F$439</f>
        <v>2.8000000000000001E-2</v>
      </c>
      <c r="W62" s="9">
        <f>0.001*[104]Sheet1!$F$440</f>
        <v>2.8000000000000001E-2</v>
      </c>
      <c r="X62" s="9">
        <f>0.001*[104]Sheet1!$F$441</f>
        <v>2.8000000000000001E-2</v>
      </c>
      <c r="Y62" s="9">
        <f>0.001*[104]Sheet1!$F$442</f>
        <v>2.8000000000000001E-2</v>
      </c>
      <c r="Z62" s="44">
        <f>0.001*[104]Sheet1!$F$443</f>
        <v>2.8000000000000001E-2</v>
      </c>
      <c r="AA62" s="35">
        <f t="shared" si="9"/>
        <v>2.9000000000000001E-2</v>
      </c>
      <c r="AB62" s="10">
        <f t="shared" si="10"/>
        <v>2.8000000000000001E-2</v>
      </c>
      <c r="AC62" s="14">
        <f t="shared" si="11"/>
        <v>2.8083333333333349E-2</v>
      </c>
    </row>
    <row r="63" spans="2:29" ht="15" customHeight="1">
      <c r="B63" s="26">
        <v>19</v>
      </c>
      <c r="C63" s="43">
        <f>0.001*[104]Sheet1!$F$444</f>
        <v>2.8000000000000001E-2</v>
      </c>
      <c r="D63" s="9">
        <f>0.001*[104]Sheet1!$F$445</f>
        <v>2.8000000000000001E-2</v>
      </c>
      <c r="E63" s="9">
        <f>0.001*[104]Sheet1!$F$446</f>
        <v>2.8000000000000001E-2</v>
      </c>
      <c r="F63" s="9">
        <f>0.001*[104]Sheet1!$F$447</f>
        <v>2.8000000000000001E-2</v>
      </c>
      <c r="G63" s="9">
        <f>0.001*[104]Sheet1!$F$448</f>
        <v>2.8000000000000001E-2</v>
      </c>
      <c r="H63" s="9">
        <f>0.001*[104]Sheet1!$F$449</f>
        <v>2.8000000000000001E-2</v>
      </c>
      <c r="I63" s="9">
        <f>0.001*[104]Sheet1!$F$450</f>
        <v>2.8000000000000001E-2</v>
      </c>
      <c r="J63" s="9">
        <f>0.001*[104]Sheet1!$F$451</f>
        <v>2.8000000000000001E-2</v>
      </c>
      <c r="K63" s="9">
        <f>0.001*[104]Sheet1!$F$452</f>
        <v>2.8000000000000001E-2</v>
      </c>
      <c r="L63" s="9">
        <f>0.001*[104]Sheet1!$F$453</f>
        <v>2.8000000000000001E-2</v>
      </c>
      <c r="M63" s="9">
        <f>0.001*[104]Sheet1!$F$454</f>
        <v>2.8000000000000001E-2</v>
      </c>
      <c r="N63" s="9">
        <f>0.001*[104]Sheet1!$F$455</f>
        <v>2.8000000000000001E-2</v>
      </c>
      <c r="O63" s="9">
        <f>0.001*[104]Sheet1!$F$456</f>
        <v>2.8000000000000001E-2</v>
      </c>
      <c r="P63" s="9">
        <f>0.001*[104]Sheet1!$F$457</f>
        <v>2.8000000000000001E-2</v>
      </c>
      <c r="Q63" s="9">
        <f>0.001*[104]Sheet1!$F$458</f>
        <v>2.8000000000000001E-2</v>
      </c>
      <c r="R63" s="9">
        <f>0.001*[104]Sheet1!$F$459</f>
        <v>2.8000000000000001E-2</v>
      </c>
      <c r="S63" s="9">
        <f>0.001*[104]Sheet1!$F$460</f>
        <v>2.8000000000000001E-2</v>
      </c>
      <c r="T63" s="9">
        <f>0.001*[104]Sheet1!$F$461</f>
        <v>2.8000000000000001E-2</v>
      </c>
      <c r="U63" s="9">
        <f>0.001*[104]Sheet1!$F$462</f>
        <v>2.8000000000000001E-2</v>
      </c>
      <c r="V63" s="9">
        <f>0.001*[104]Sheet1!$F$463</f>
        <v>2.8000000000000001E-2</v>
      </c>
      <c r="W63" s="9">
        <f>0.001*[104]Sheet1!$F$464</f>
        <v>2.8000000000000001E-2</v>
      </c>
      <c r="X63" s="9">
        <f>0.001*[104]Sheet1!$F$465</f>
        <v>2.8000000000000001E-2</v>
      </c>
      <c r="Y63" s="9">
        <f>0.001*[104]Sheet1!$F$466</f>
        <v>2.8000000000000001E-2</v>
      </c>
      <c r="Z63" s="44">
        <f>0.001*[104]Sheet1!$F$467</f>
        <v>2.8000000000000001E-2</v>
      </c>
      <c r="AA63" s="35">
        <f t="shared" si="9"/>
        <v>2.8000000000000001E-2</v>
      </c>
      <c r="AB63" s="10">
        <f t="shared" si="10"/>
        <v>2.8000000000000001E-2</v>
      </c>
      <c r="AC63" s="14">
        <f t="shared" si="11"/>
        <v>2.8000000000000014E-2</v>
      </c>
    </row>
    <row r="64" spans="2:29" ht="15" customHeight="1">
      <c r="B64" s="28">
        <v>20</v>
      </c>
      <c r="C64" s="47">
        <f>0.001*[104]Sheet1!$F$468</f>
        <v>2.8000000000000001E-2</v>
      </c>
      <c r="D64" s="20">
        <f>0.001*[104]Sheet1!$F$469</f>
        <v>2.8000000000000001E-2</v>
      </c>
      <c r="E64" s="20">
        <f>0.001*[104]Sheet1!$F$470</f>
        <v>2.8000000000000001E-2</v>
      </c>
      <c r="F64" s="20">
        <f>0.001*[104]Sheet1!$F$471</f>
        <v>2.9000000000000001E-2</v>
      </c>
      <c r="G64" s="20">
        <f>0.001*[104]Sheet1!$F$472</f>
        <v>0.03</v>
      </c>
      <c r="H64" s="20">
        <f>0.001*[104]Sheet1!$F$473</f>
        <v>3.2000000000000001E-2</v>
      </c>
      <c r="I64" s="20">
        <f>0.001*[104]Sheet1!$F$474</f>
        <v>3.3000000000000002E-2</v>
      </c>
      <c r="J64" s="20">
        <f>0.001*[104]Sheet1!$F$475</f>
        <v>3.3000000000000002E-2</v>
      </c>
      <c r="K64" s="20">
        <f>0.001*[104]Sheet1!$F$476</f>
        <v>3.3000000000000002E-2</v>
      </c>
      <c r="L64" s="20">
        <f>0.001*[104]Sheet1!$F$477</f>
        <v>3.3000000000000002E-2</v>
      </c>
      <c r="M64" s="20">
        <f>0.001*[104]Sheet1!$F$478</f>
        <v>3.4000000000000002E-2</v>
      </c>
      <c r="N64" s="20">
        <f>0.001*[104]Sheet1!$F$479</f>
        <v>3.6000000000000004E-2</v>
      </c>
      <c r="O64" s="20">
        <f>0.001*[104]Sheet1!$F$480</f>
        <v>3.7999999999999999E-2</v>
      </c>
      <c r="P64" s="20">
        <f>0.001*[104]Sheet1!$F$481</f>
        <v>4.3999999999999997E-2</v>
      </c>
      <c r="Q64" s="20">
        <f>0.001*[104]Sheet1!$F$482</f>
        <v>4.3999999999999997E-2</v>
      </c>
      <c r="R64" s="20">
        <f>0.001*[104]Sheet1!$F$483</f>
        <v>4.2000000000000003E-2</v>
      </c>
      <c r="S64" s="20">
        <f>0.001*[104]Sheet1!$F$484</f>
        <v>4.3000000000000003E-2</v>
      </c>
      <c r="T64" s="20">
        <f>0.001*[104]Sheet1!$F$485</f>
        <v>4.4999999999999998E-2</v>
      </c>
      <c r="U64" s="20">
        <f>0.001*[104]Sheet1!$F$486</f>
        <v>4.8000000000000001E-2</v>
      </c>
      <c r="V64" s="20">
        <f>0.001*[104]Sheet1!$F$487</f>
        <v>4.2000000000000003E-2</v>
      </c>
      <c r="W64" s="20">
        <f>0.001*[104]Sheet1!$F$488</f>
        <v>4.2000000000000003E-2</v>
      </c>
      <c r="X64" s="20">
        <f>0.001*[104]Sheet1!$F$489</f>
        <v>4.2000000000000003E-2</v>
      </c>
      <c r="Y64" s="20">
        <f>0.001*[104]Sheet1!$F$490</f>
        <v>3.4000000000000002E-2</v>
      </c>
      <c r="Z64" s="48">
        <f>0.001*[104]Sheet1!$F$491</f>
        <v>4.1000000000000002E-2</v>
      </c>
      <c r="AA64" s="37">
        <f t="shared" si="9"/>
        <v>4.8000000000000001E-2</v>
      </c>
      <c r="AB64" s="21">
        <f t="shared" si="10"/>
        <v>2.8000000000000001E-2</v>
      </c>
      <c r="AC64" s="22">
        <f t="shared" si="11"/>
        <v>3.6750000000000019E-2</v>
      </c>
    </row>
    <row r="65" spans="2:29" ht="15" customHeight="1">
      <c r="B65" s="26">
        <v>21</v>
      </c>
      <c r="C65" s="43">
        <f>0.001*[104]Sheet1!$F$492</f>
        <v>3.7999999999999999E-2</v>
      </c>
      <c r="D65" s="9">
        <f>0.001*[104]Sheet1!$F$493</f>
        <v>0.03</v>
      </c>
      <c r="E65" s="9">
        <f>0.001*[104]Sheet1!$F$494</f>
        <v>2.6000000000000002E-2</v>
      </c>
      <c r="F65" s="9">
        <f>0.001*[104]Sheet1!$F$495</f>
        <v>2.5000000000000001E-2</v>
      </c>
      <c r="G65" s="9">
        <f>0.001*[104]Sheet1!$F$496</f>
        <v>2.6000000000000002E-2</v>
      </c>
      <c r="H65" s="9">
        <f>0.001*[104]Sheet1!$F$497</f>
        <v>2.5000000000000001E-2</v>
      </c>
      <c r="I65" s="9">
        <f>0.001*[104]Sheet1!$F$498</f>
        <v>2.4E-2</v>
      </c>
      <c r="J65" s="9">
        <f>0.001*[104]Sheet1!$F$499</f>
        <v>2.4E-2</v>
      </c>
      <c r="K65" s="9">
        <f>0.001*[104]Sheet1!$F$500</f>
        <v>2.4E-2</v>
      </c>
      <c r="L65" s="9">
        <f>0.001*[104]Sheet1!$F$501</f>
        <v>2.4E-2</v>
      </c>
      <c r="M65" s="9">
        <f>0.001*[104]Sheet1!$F$502</f>
        <v>2.4E-2</v>
      </c>
      <c r="N65" s="9">
        <f>0.001*[104]Sheet1!$F$503</f>
        <v>2.4E-2</v>
      </c>
      <c r="O65" s="9">
        <f>0.001*[104]Sheet1!$F$504</f>
        <v>2.4E-2</v>
      </c>
      <c r="P65" s="9">
        <f>0.001*[104]Sheet1!$F$505</f>
        <v>2.4E-2</v>
      </c>
      <c r="Q65" s="9">
        <f>0.001*[104]Sheet1!$F$506</f>
        <v>2.4E-2</v>
      </c>
      <c r="R65" s="9">
        <f>0.001*[104]Sheet1!$F$507</f>
        <v>2.5000000000000001E-2</v>
      </c>
      <c r="S65" s="9">
        <f>0.001*[104]Sheet1!$F$508</f>
        <v>2.4E-2</v>
      </c>
      <c r="T65" s="9">
        <f>0.001*[104]Sheet1!$F$509</f>
        <v>2.4E-2</v>
      </c>
      <c r="U65" s="9">
        <f>0.001*[104]Sheet1!$F$510</f>
        <v>2.4E-2</v>
      </c>
      <c r="V65" s="9">
        <f>0.001*[104]Sheet1!$F$511</f>
        <v>2.4E-2</v>
      </c>
      <c r="W65" s="9">
        <f>0.001*[104]Sheet1!$F$512</f>
        <v>2.4E-2</v>
      </c>
      <c r="X65" s="9">
        <f>0.001*[104]Sheet1!$F$513</f>
        <v>2.4E-2</v>
      </c>
      <c r="Y65" s="9">
        <f>0.001*[104]Sheet1!$F$514</f>
        <v>2.4E-2</v>
      </c>
      <c r="Z65" s="46">
        <f>0.001*[104]Sheet1!$F$515</f>
        <v>2.4E-2</v>
      </c>
      <c r="AA65" s="35">
        <f t="shared" si="9"/>
        <v>3.7999999999999999E-2</v>
      </c>
      <c r="AB65" s="10">
        <f t="shared" si="10"/>
        <v>2.4E-2</v>
      </c>
      <c r="AC65" s="14">
        <f t="shared" si="11"/>
        <v>2.5125000000000008E-2</v>
      </c>
    </row>
    <row r="66" spans="2:29" ht="15" customHeight="1">
      <c r="B66" s="26">
        <v>22</v>
      </c>
      <c r="C66" s="43">
        <f>0.001*[104]Sheet1!$F$516</f>
        <v>2.4E-2</v>
      </c>
      <c r="D66" s="9">
        <f>0.001*[104]Sheet1!$F$517</f>
        <v>2.4E-2</v>
      </c>
      <c r="E66" s="9">
        <f>0.001*[104]Sheet1!$F$518</f>
        <v>2.4E-2</v>
      </c>
      <c r="F66" s="9">
        <f>0.001*[104]Sheet1!$F$519</f>
        <v>2.4E-2</v>
      </c>
      <c r="G66" s="9">
        <f>0.001*[104]Sheet1!$F$520</f>
        <v>2.4E-2</v>
      </c>
      <c r="H66" s="9">
        <f>0.001*[104]Sheet1!$F$521</f>
        <v>2.4E-2</v>
      </c>
      <c r="I66" s="9">
        <f>0.001*[104]Sheet1!$F$522</f>
        <v>2.4E-2</v>
      </c>
      <c r="J66" s="9">
        <f>0.001*[104]Sheet1!$F$523</f>
        <v>2.4E-2</v>
      </c>
      <c r="K66" s="9">
        <f>0.001*[104]Sheet1!$F$524</f>
        <v>2.5000000000000001E-2</v>
      </c>
      <c r="L66" s="9">
        <f>0.001*[104]Sheet1!$F$525</f>
        <v>2.5000000000000001E-2</v>
      </c>
      <c r="M66" s="9">
        <f>0.001*[104]Sheet1!$F$526</f>
        <v>2.4E-2</v>
      </c>
      <c r="N66" s="9">
        <f>0.001*[104]Sheet1!$F$527</f>
        <v>2.4E-2</v>
      </c>
      <c r="O66" s="9">
        <f>0.001*[104]Sheet1!$F$528</f>
        <v>2.4E-2</v>
      </c>
      <c r="P66" s="9">
        <f>0.001*[104]Sheet1!$F$529</f>
        <v>2.4E-2</v>
      </c>
      <c r="Q66" s="9">
        <f>0.001*[104]Sheet1!$F$530</f>
        <v>2.4E-2</v>
      </c>
      <c r="R66" s="9">
        <f>0.001*[104]Sheet1!$F$531</f>
        <v>2.4E-2</v>
      </c>
      <c r="S66" s="9">
        <f>0.001*[104]Sheet1!$F$532</f>
        <v>2.4E-2</v>
      </c>
      <c r="T66" s="9">
        <f>0.001*[104]Sheet1!$F$533</f>
        <v>2.4E-2</v>
      </c>
      <c r="U66" s="9">
        <f>0.001*[104]Sheet1!$F$534</f>
        <v>2.4E-2</v>
      </c>
      <c r="V66" s="9">
        <f>0.001*[104]Sheet1!$F$535</f>
        <v>2.4E-2</v>
      </c>
      <c r="W66" s="9">
        <f>0.001*[104]Sheet1!$F$536</f>
        <v>2.4E-2</v>
      </c>
      <c r="X66" s="9">
        <f>0.001*[104]Sheet1!$F$537</f>
        <v>2.4E-2</v>
      </c>
      <c r="Y66" s="9">
        <f>0.001*[104]Sheet1!$F$538</f>
        <v>2.4E-2</v>
      </c>
      <c r="Z66" s="44">
        <f>0.001*[104]Sheet1!$F$539</f>
        <v>2.4E-2</v>
      </c>
      <c r="AA66" s="35">
        <f t="shared" si="9"/>
        <v>2.5000000000000001E-2</v>
      </c>
      <c r="AB66" s="10">
        <f t="shared" si="10"/>
        <v>2.4E-2</v>
      </c>
      <c r="AC66" s="14">
        <f t="shared" si="11"/>
        <v>2.4083333333333342E-2</v>
      </c>
    </row>
    <row r="67" spans="2:29" ht="15" customHeight="1">
      <c r="B67" s="26">
        <v>23</v>
      </c>
      <c r="C67" s="43">
        <f>0.001*[104]Sheet1!$F$540</f>
        <v>2.4E-2</v>
      </c>
      <c r="D67" s="9">
        <f>0.001*[104]Sheet1!$F$541</f>
        <v>2.4E-2</v>
      </c>
      <c r="E67" s="9">
        <f>0.001*[104]Sheet1!$F$542</f>
        <v>2.5000000000000001E-2</v>
      </c>
      <c r="F67" s="9">
        <f>0.001*[104]Sheet1!$F$543</f>
        <v>2.9000000000000001E-2</v>
      </c>
      <c r="G67" s="9">
        <f>0.001*[104]Sheet1!$F$544</f>
        <v>3.1E-2</v>
      </c>
      <c r="H67" s="9">
        <f>0.001*[104]Sheet1!$F$545</f>
        <v>3.3000000000000002E-2</v>
      </c>
      <c r="I67" s="9">
        <f>0.001*[104]Sheet1!$F$546</f>
        <v>3.2000000000000001E-2</v>
      </c>
      <c r="J67" s="9">
        <f>0.001*[104]Sheet1!$F$547</f>
        <v>3.5000000000000003E-2</v>
      </c>
      <c r="K67" s="9">
        <f>0.001*[104]Sheet1!$F$548</f>
        <v>3.6999999999999998E-2</v>
      </c>
      <c r="L67" s="9">
        <f>0.001*[104]Sheet1!$F$549</f>
        <v>0.04</v>
      </c>
      <c r="M67" s="9">
        <f>0.001*[104]Sheet1!$F$550</f>
        <v>3.9E-2</v>
      </c>
      <c r="N67" s="9">
        <f>0.001*[104]Sheet1!$F$551</f>
        <v>3.7999999999999999E-2</v>
      </c>
      <c r="O67" s="9">
        <f>0.001*[104]Sheet1!$F$552</f>
        <v>3.3000000000000002E-2</v>
      </c>
      <c r="P67" s="9">
        <f>0.001*[104]Sheet1!$F$553</f>
        <v>0.03</v>
      </c>
      <c r="Q67" s="9">
        <f>0.001*[104]Sheet1!$F$554</f>
        <v>2.7E-2</v>
      </c>
      <c r="R67" s="9">
        <f>0.001*[104]Sheet1!$F$555</f>
        <v>2.5000000000000001E-2</v>
      </c>
      <c r="S67" s="9">
        <f>0.001*[104]Sheet1!$F$556</f>
        <v>2.5000000000000001E-2</v>
      </c>
      <c r="T67" s="9">
        <f>0.001*[104]Sheet1!$F$557</f>
        <v>2.6000000000000002E-2</v>
      </c>
      <c r="U67" s="9">
        <f>0.001*[104]Sheet1!$F$558</f>
        <v>2.6000000000000002E-2</v>
      </c>
      <c r="V67" s="9">
        <f>0.001*[104]Sheet1!$F$559</f>
        <v>2.7E-2</v>
      </c>
      <c r="W67" s="9">
        <f>0.001*[104]Sheet1!$F$560</f>
        <v>2.6000000000000002E-2</v>
      </c>
      <c r="X67" s="9">
        <f>0.001*[104]Sheet1!$F$561</f>
        <v>2.8000000000000001E-2</v>
      </c>
      <c r="Y67" s="9">
        <f>0.001*[104]Sheet1!$F$562</f>
        <v>2.6000000000000002E-2</v>
      </c>
      <c r="Z67" s="44">
        <f>0.001*[104]Sheet1!$F$563</f>
        <v>2.5000000000000001E-2</v>
      </c>
      <c r="AA67" s="35">
        <f t="shared" si="9"/>
        <v>0.04</v>
      </c>
      <c r="AB67" s="10">
        <f t="shared" si="10"/>
        <v>2.4E-2</v>
      </c>
      <c r="AC67" s="14">
        <f t="shared" si="11"/>
        <v>2.9625000000000009E-2</v>
      </c>
    </row>
    <row r="68" spans="2:29" ht="15" customHeight="1">
      <c r="B68" s="26">
        <v>24</v>
      </c>
      <c r="C68" s="43">
        <f>0.001*[104]Sheet1!$F$564</f>
        <v>2.5000000000000001E-2</v>
      </c>
      <c r="D68" s="9">
        <f>0.001*[104]Sheet1!$F$565</f>
        <v>3.3000000000000002E-2</v>
      </c>
      <c r="E68" s="9">
        <f>0.001*[104]Sheet1!$F$566</f>
        <v>3.3000000000000002E-2</v>
      </c>
      <c r="F68" s="9">
        <f>0.001*[104]Sheet1!$F$567</f>
        <v>3.3000000000000002E-2</v>
      </c>
      <c r="G68" s="9">
        <f>0.001*[104]Sheet1!$F$568</f>
        <v>2.9000000000000001E-2</v>
      </c>
      <c r="H68" s="9">
        <f>0.001*[104]Sheet1!$F$569</f>
        <v>2.5000000000000001E-2</v>
      </c>
      <c r="I68" s="9">
        <f>0.001*[104]Sheet1!$F$570</f>
        <v>2.4E-2</v>
      </c>
      <c r="J68" s="9">
        <f>0.001*[104]Sheet1!$F$571</f>
        <v>2.4E-2</v>
      </c>
      <c r="K68" s="9">
        <f>0.001*[104]Sheet1!$F$572</f>
        <v>2.3E-2</v>
      </c>
      <c r="L68" s="9">
        <f>0.001*[104]Sheet1!$F$573</f>
        <v>2.3E-2</v>
      </c>
      <c r="M68" s="9">
        <f>0.001*[104]Sheet1!$F$574</f>
        <v>2.3E-2</v>
      </c>
      <c r="N68" s="9">
        <f>0.001*[104]Sheet1!$F$575</f>
        <v>2.3E-2</v>
      </c>
      <c r="O68" s="9">
        <f>0.001*[104]Sheet1!$F$576</f>
        <v>2.3E-2</v>
      </c>
      <c r="P68" s="9">
        <f>0.001*[104]Sheet1!$F$577</f>
        <v>2.3E-2</v>
      </c>
      <c r="Q68" s="9">
        <f>0.001*[104]Sheet1!$F$578</f>
        <v>2.3E-2</v>
      </c>
      <c r="R68" s="9">
        <f>0.001*[104]Sheet1!$F$579</f>
        <v>2.3E-2</v>
      </c>
      <c r="S68" s="9">
        <f>0.001*[104]Sheet1!$F$580</f>
        <v>2.3E-2</v>
      </c>
      <c r="T68" s="9">
        <f>0.001*[104]Sheet1!$F$581</f>
        <v>2.3E-2</v>
      </c>
      <c r="U68" s="9">
        <f>0.001*[104]Sheet1!$F$582</f>
        <v>2.3E-2</v>
      </c>
      <c r="V68" s="9">
        <f>0.001*[104]Sheet1!$F$583</f>
        <v>2.3E-2</v>
      </c>
      <c r="W68" s="9">
        <f>0.001*[104]Sheet1!$F$584</f>
        <v>2.3E-2</v>
      </c>
      <c r="X68" s="9">
        <f>0.001*[104]Sheet1!$F$585</f>
        <v>2.3E-2</v>
      </c>
      <c r="Y68" s="9">
        <f>0.001*[104]Sheet1!$F$586</f>
        <v>2.3E-2</v>
      </c>
      <c r="Z68" s="44">
        <f>0.001*[104]Sheet1!$F$587</f>
        <v>2.3E-2</v>
      </c>
      <c r="AA68" s="35">
        <f t="shared" si="9"/>
        <v>3.3000000000000002E-2</v>
      </c>
      <c r="AB68" s="10">
        <f t="shared" si="10"/>
        <v>2.3E-2</v>
      </c>
      <c r="AC68" s="14">
        <f t="shared" si="11"/>
        <v>2.4750000000000008E-2</v>
      </c>
    </row>
    <row r="69" spans="2:29" ht="15" customHeight="1">
      <c r="B69" s="26">
        <v>25</v>
      </c>
      <c r="C69" s="43">
        <f>0.001*[104]Sheet1!$F$588</f>
        <v>2.4E-2</v>
      </c>
      <c r="D69" s="9">
        <f>0.001*[104]Sheet1!$F$589</f>
        <v>2.3E-2</v>
      </c>
      <c r="E69" s="9">
        <f>0.001*[104]Sheet1!$F$590</f>
        <v>2.5000000000000001E-2</v>
      </c>
      <c r="F69" s="9">
        <f>0.001*[104]Sheet1!$F$591</f>
        <v>2.5000000000000001E-2</v>
      </c>
      <c r="G69" s="9">
        <f>0.001*[104]Sheet1!$F$592</f>
        <v>2.4E-2</v>
      </c>
      <c r="H69" s="9">
        <f>0.001*[104]Sheet1!$F$593</f>
        <v>2.4E-2</v>
      </c>
      <c r="I69" s="9">
        <f>0.001*[104]Sheet1!$F$594</f>
        <v>2.4E-2</v>
      </c>
      <c r="J69" s="9">
        <f>0.001*[104]Sheet1!$F$595</f>
        <v>2.4E-2</v>
      </c>
      <c r="K69" s="9">
        <f>0.001*[104]Sheet1!$F$596</f>
        <v>2.4E-2</v>
      </c>
      <c r="L69" s="9">
        <f>0.001*[104]Sheet1!$F$597</f>
        <v>2.4E-2</v>
      </c>
      <c r="M69" s="9">
        <f>0.001*[104]Sheet1!$F$598</f>
        <v>2.4E-2</v>
      </c>
      <c r="N69" s="9">
        <f>0.001*[104]Sheet1!$F$599</f>
        <v>2.4E-2</v>
      </c>
      <c r="O69" s="9">
        <f>0.001*[104]Sheet1!$F$600</f>
        <v>2.4E-2</v>
      </c>
      <c r="P69" s="9">
        <f>0.001*[104]Sheet1!$F$601</f>
        <v>2.4E-2</v>
      </c>
      <c r="Q69" s="9">
        <f>0.001*[104]Sheet1!$F$602</f>
        <v>2.4E-2</v>
      </c>
      <c r="R69" s="9">
        <f>0.001*[104]Sheet1!$F$603</f>
        <v>2.4E-2</v>
      </c>
      <c r="S69" s="9">
        <f>0.001*[104]Sheet1!$F$604</f>
        <v>2.4E-2</v>
      </c>
      <c r="T69" s="9">
        <f>0.001*[104]Sheet1!$F$605</f>
        <v>2.4E-2</v>
      </c>
      <c r="U69" s="9">
        <f>0.001*[104]Sheet1!$F$606</f>
        <v>2.3E-2</v>
      </c>
      <c r="V69" s="9">
        <f>0.001*[104]Sheet1!$F$607</f>
        <v>2.3E-2</v>
      </c>
      <c r="W69" s="9">
        <f>0.001*[104]Sheet1!$F$608</f>
        <v>2.4E-2</v>
      </c>
      <c r="X69" s="9">
        <f>0.001*[104]Sheet1!$F$609</f>
        <v>2.4E-2</v>
      </c>
      <c r="Y69" s="9">
        <f>0.001*[104]Sheet1!$F$610</f>
        <v>2.7E-2</v>
      </c>
      <c r="Z69" s="44">
        <f>0.001*[104]Sheet1!$F$611</f>
        <v>3.3000000000000002E-2</v>
      </c>
      <c r="AA69" s="35">
        <f t="shared" si="9"/>
        <v>3.3000000000000002E-2</v>
      </c>
      <c r="AB69" s="10">
        <f t="shared" si="10"/>
        <v>2.3E-2</v>
      </c>
      <c r="AC69" s="14">
        <f t="shared" si="11"/>
        <v>2.4458333333333342E-2</v>
      </c>
    </row>
    <row r="70" spans="2:29" ht="15" customHeight="1">
      <c r="B70" s="27">
        <v>26</v>
      </c>
      <c r="C70" s="45">
        <f>0.001*[104]Sheet1!$F$612</f>
        <v>3.7999999999999999E-2</v>
      </c>
      <c r="D70" s="17">
        <f>0.001*[104]Sheet1!$F$613</f>
        <v>3.6999999999999998E-2</v>
      </c>
      <c r="E70" s="17">
        <f>0.001*[104]Sheet1!$F$614</f>
        <v>3.3000000000000002E-2</v>
      </c>
      <c r="F70" s="17">
        <f>0.001*[104]Sheet1!$F$615</f>
        <v>2.7E-2</v>
      </c>
      <c r="G70" s="17">
        <f>0.001*[104]Sheet1!$F$616</f>
        <v>2.5000000000000001E-2</v>
      </c>
      <c r="H70" s="17">
        <f>0.001*[104]Sheet1!$F$617</f>
        <v>2.5000000000000001E-2</v>
      </c>
      <c r="I70" s="17">
        <f>0.001*[104]Sheet1!$F$618</f>
        <v>2.4E-2</v>
      </c>
      <c r="J70" s="17">
        <f>0.001*[104]Sheet1!$F$619</f>
        <v>2.4E-2</v>
      </c>
      <c r="K70" s="17">
        <f>0.001*[104]Sheet1!$F$620</f>
        <v>2.4E-2</v>
      </c>
      <c r="L70" s="17">
        <f>0.001*[104]Sheet1!$F$621</f>
        <v>2.4E-2</v>
      </c>
      <c r="M70" s="17">
        <f>0.001*[104]Sheet1!$F$622</f>
        <v>2.4E-2</v>
      </c>
      <c r="N70" s="17">
        <f>0.001*[104]Sheet1!$F$623</f>
        <v>2.4E-2</v>
      </c>
      <c r="O70" s="17">
        <f>0.001*[104]Sheet1!$F$624</f>
        <v>2.4E-2</v>
      </c>
      <c r="P70" s="17">
        <f>0.001*[104]Sheet1!$F$625</f>
        <v>2.4E-2</v>
      </c>
      <c r="Q70" s="17">
        <f>0.001*[104]Sheet1!$F$626</f>
        <v>2.4E-2</v>
      </c>
      <c r="R70" s="17">
        <f>0.001*[104]Sheet1!$F$627</f>
        <v>2.4E-2</v>
      </c>
      <c r="S70" s="17">
        <f>0.001*[104]Sheet1!$F$628</f>
        <v>2.4E-2</v>
      </c>
      <c r="T70" s="17">
        <f>0.001*[104]Sheet1!$F$629</f>
        <v>2.4E-2</v>
      </c>
      <c r="U70" s="17">
        <f>0.001*[104]Sheet1!$F$630</f>
        <v>2.4E-2</v>
      </c>
      <c r="V70" s="17">
        <f>0.001*[104]Sheet1!$F$631</f>
        <v>2.4E-2</v>
      </c>
      <c r="W70" s="17">
        <f>0.001*[104]Sheet1!$F$632</f>
        <v>2.4E-2</v>
      </c>
      <c r="X70" s="17">
        <f>0.001*[104]Sheet1!$F$633</f>
        <v>2.4E-2</v>
      </c>
      <c r="Y70" s="17">
        <f>0.001*[104]Sheet1!$F$634</f>
        <v>2.4E-2</v>
      </c>
      <c r="Z70" s="46">
        <f>0.001*[104]Sheet1!$F$635</f>
        <v>2.4E-2</v>
      </c>
      <c r="AA70" s="36">
        <f t="shared" si="9"/>
        <v>3.7999999999999999E-2</v>
      </c>
      <c r="AB70" s="18">
        <f t="shared" si="10"/>
        <v>2.4E-2</v>
      </c>
      <c r="AC70" s="19">
        <f t="shared" si="11"/>
        <v>2.5708333333333347E-2</v>
      </c>
    </row>
    <row r="71" spans="2:29" ht="15" customHeight="1">
      <c r="B71" s="26">
        <v>27</v>
      </c>
      <c r="C71" s="43">
        <f>0.001*[104]Sheet1!$F$636</f>
        <v>2.4E-2</v>
      </c>
      <c r="D71" s="9">
        <f>0.001*[104]Sheet1!$F$637</f>
        <v>2.4E-2</v>
      </c>
      <c r="E71" s="9">
        <f>0.001*[104]Sheet1!$F$638</f>
        <v>2.4E-2</v>
      </c>
      <c r="F71" s="9">
        <f>0.001*[104]Sheet1!$F$639</f>
        <v>2.4E-2</v>
      </c>
      <c r="G71" s="9">
        <f>0.001*[104]Sheet1!$F$640</f>
        <v>2.4E-2</v>
      </c>
      <c r="H71" s="9">
        <f>0.001*[104]Sheet1!$F$641</f>
        <v>2.4E-2</v>
      </c>
      <c r="I71" s="9">
        <f>0.001*[104]Sheet1!$F$642</f>
        <v>2.4E-2</v>
      </c>
      <c r="J71" s="9">
        <f>0.001*[104]Sheet1!$F$643</f>
        <v>2.3E-2</v>
      </c>
      <c r="K71" s="9">
        <f>0.001*[104]Sheet1!$F$644</f>
        <v>2.4E-2</v>
      </c>
      <c r="L71" s="9">
        <f>0.001*[104]Sheet1!$F$645</f>
        <v>2.3E-2</v>
      </c>
      <c r="M71" s="9">
        <f>0.001*[104]Sheet1!$F$646</f>
        <v>2.4E-2</v>
      </c>
      <c r="N71" s="9">
        <f>0.001*[104]Sheet1!$F$647</f>
        <v>2.4E-2</v>
      </c>
      <c r="O71" s="9">
        <f>0.001*[104]Sheet1!$F$648</f>
        <v>2.4E-2</v>
      </c>
      <c r="P71" s="9">
        <f>0.001*[104]Sheet1!$F$649</f>
        <v>2.3E-2</v>
      </c>
      <c r="Q71" s="9">
        <f>0.001*[104]Sheet1!$F$650</f>
        <v>2.3E-2</v>
      </c>
      <c r="R71" s="9">
        <f>0.001*[104]Sheet1!$F$651</f>
        <v>2.4E-2</v>
      </c>
      <c r="S71" s="9">
        <f>0.001*[104]Sheet1!$F$652</f>
        <v>2.4E-2</v>
      </c>
      <c r="T71" s="9">
        <f>0.001*[104]Sheet1!$F$653</f>
        <v>2.3E-2</v>
      </c>
      <c r="U71" s="9">
        <f>0.001*[104]Sheet1!$F$654</f>
        <v>2.3E-2</v>
      </c>
      <c r="V71" s="9">
        <f>0.001*[104]Sheet1!$F$655</f>
        <v>2.4E-2</v>
      </c>
      <c r="W71" s="9">
        <f>0.001*[104]Sheet1!$F$656</f>
        <v>2.4E-2</v>
      </c>
      <c r="X71" s="9">
        <f>0.001*[104]Sheet1!$F$657</f>
        <v>2.4E-2</v>
      </c>
      <c r="Y71" s="9">
        <f>0.001*[104]Sheet1!$F$658</f>
        <v>2.4E-2</v>
      </c>
      <c r="Z71" s="44">
        <f>0.001*[104]Sheet1!$F$659</f>
        <v>2.4E-2</v>
      </c>
      <c r="AA71" s="35">
        <f t="shared" si="9"/>
        <v>2.4E-2</v>
      </c>
      <c r="AB71" s="10">
        <f t="shared" si="10"/>
        <v>2.3E-2</v>
      </c>
      <c r="AC71" s="14">
        <f t="shared" si="11"/>
        <v>2.3750000000000007E-2</v>
      </c>
    </row>
    <row r="72" spans="2:29" ht="15" customHeight="1">
      <c r="B72" s="26">
        <v>28</v>
      </c>
      <c r="C72" s="43">
        <f>0.001*[104]Sheet1!$F$660</f>
        <v>2.4E-2</v>
      </c>
      <c r="D72" s="9">
        <f>0.001*[104]Sheet1!$F$661</f>
        <v>2.4E-2</v>
      </c>
      <c r="E72" s="9">
        <f>0.001*[104]Sheet1!$F$662</f>
        <v>2.5000000000000001E-2</v>
      </c>
      <c r="F72" s="9">
        <f>0.001*[104]Sheet1!$F$663</f>
        <v>2.5000000000000001E-2</v>
      </c>
      <c r="G72" s="9">
        <f>0.001*[104]Sheet1!$F$664</f>
        <v>2.5000000000000001E-2</v>
      </c>
      <c r="H72" s="9">
        <f>0.001*[104]Sheet1!$F$665</f>
        <v>2.5000000000000001E-2</v>
      </c>
      <c r="I72" s="9">
        <f>0.001*[104]Sheet1!$F$666</f>
        <v>2.5000000000000001E-2</v>
      </c>
      <c r="J72" s="9">
        <f>0.001*[104]Sheet1!$F$667</f>
        <v>2.5000000000000001E-2</v>
      </c>
      <c r="K72" s="9">
        <f>0.001*[104]Sheet1!$F$668</f>
        <v>2.5000000000000001E-2</v>
      </c>
      <c r="L72" s="9">
        <f>0.001*[104]Sheet1!$F$669</f>
        <v>2.5000000000000001E-2</v>
      </c>
      <c r="M72" s="9">
        <f>0.001*[104]Sheet1!$F$670</f>
        <v>2.4E-2</v>
      </c>
      <c r="N72" s="9">
        <f>0.001*[104]Sheet1!$F$671</f>
        <v>2.4E-2</v>
      </c>
      <c r="O72" s="9">
        <f>0.001*[104]Sheet1!$F$672</f>
        <v>2.4E-2</v>
      </c>
      <c r="P72" s="9">
        <f>0.001*[104]Sheet1!$F$673</f>
        <v>2.4E-2</v>
      </c>
      <c r="Q72" s="9">
        <f>0.001*[104]Sheet1!$F$674</f>
        <v>2.4E-2</v>
      </c>
      <c r="R72" s="9">
        <f>0.001*[104]Sheet1!$F$675</f>
        <v>2.4E-2</v>
      </c>
      <c r="S72" s="9">
        <f>0.001*[104]Sheet1!$F$676</f>
        <v>2.4E-2</v>
      </c>
      <c r="T72" s="9">
        <f>0.001*[104]Sheet1!$F$677</f>
        <v>2.4E-2</v>
      </c>
      <c r="U72" s="9">
        <f>0.001*[104]Sheet1!$F$678</f>
        <v>2.4E-2</v>
      </c>
      <c r="V72" s="9">
        <f>0.001*[104]Sheet1!$F$679</f>
        <v>2.4E-2</v>
      </c>
      <c r="W72" s="9">
        <f>0.001*[104]Sheet1!$F$680</f>
        <v>2.4E-2</v>
      </c>
      <c r="X72" s="9">
        <f>0.001*[104]Sheet1!$F$681</f>
        <v>2.4E-2</v>
      </c>
      <c r="Y72" s="9">
        <f>0.001*[104]Sheet1!$F$682</f>
        <v>2.4E-2</v>
      </c>
      <c r="Z72" s="44">
        <f>0.001*[104]Sheet1!$F$683</f>
        <v>2.4E-2</v>
      </c>
      <c r="AA72" s="35">
        <f t="shared" si="9"/>
        <v>2.5000000000000001E-2</v>
      </c>
      <c r="AB72" s="10">
        <f t="shared" si="10"/>
        <v>2.4E-2</v>
      </c>
      <c r="AC72" s="14">
        <f t="shared" si="11"/>
        <v>2.4333333333333342E-2</v>
      </c>
    </row>
    <row r="73" spans="2:29" ht="15" customHeight="1">
      <c r="B73" s="26">
        <v>29</v>
      </c>
      <c r="C73" s="43">
        <f>0.001*[104]Sheet1!$F$684</f>
        <v>0</v>
      </c>
      <c r="D73" s="9">
        <f>0.001*[104]Sheet1!$F$685</f>
        <v>0</v>
      </c>
      <c r="E73" s="9">
        <f>0.001*[104]Sheet1!$F$686</f>
        <v>0</v>
      </c>
      <c r="F73" s="9">
        <f>0.001*[104]Sheet1!$F$687</f>
        <v>0</v>
      </c>
      <c r="G73" s="9">
        <f>0.001*[104]Sheet1!$F$688</f>
        <v>0</v>
      </c>
      <c r="H73" s="9">
        <f>0.001*[104]Sheet1!$F$689</f>
        <v>0</v>
      </c>
      <c r="I73" s="9">
        <f>0.001*[104]Sheet1!$F$690</f>
        <v>0</v>
      </c>
      <c r="J73" s="9">
        <f>0.001*[104]Sheet1!$F$691</f>
        <v>0</v>
      </c>
      <c r="K73" s="9">
        <f>0.001*[104]Sheet1!$F$692</f>
        <v>0</v>
      </c>
      <c r="L73" s="9">
        <f>0.001*[104]Sheet1!$F$693</f>
        <v>0</v>
      </c>
      <c r="M73" s="9">
        <f>0.001*[104]Sheet1!$F$694</f>
        <v>0</v>
      </c>
      <c r="N73" s="9">
        <f>0.001*[104]Sheet1!$F$695</f>
        <v>0</v>
      </c>
      <c r="O73" s="9">
        <f>0.001*[104]Sheet1!$F$696</f>
        <v>0</v>
      </c>
      <c r="P73" s="9">
        <f>0.001*[104]Sheet1!$F$697</f>
        <v>0</v>
      </c>
      <c r="Q73" s="9">
        <f>0.001*[104]Sheet1!$F$698</f>
        <v>0</v>
      </c>
      <c r="R73" s="9">
        <f>0.001*[104]Sheet1!$F$699</f>
        <v>0</v>
      </c>
      <c r="S73" s="9">
        <f>0.001*[104]Sheet1!$F$700</f>
        <v>0</v>
      </c>
      <c r="T73" s="9">
        <f>0.001*[104]Sheet1!$F$701</f>
        <v>0</v>
      </c>
      <c r="U73" s="9">
        <f>0.001*[104]Sheet1!$F$702</f>
        <v>0</v>
      </c>
      <c r="V73" s="9">
        <f>0.001*[104]Sheet1!$F$703</f>
        <v>0</v>
      </c>
      <c r="W73" s="9">
        <f>0.001*[104]Sheet1!$F$704</f>
        <v>0</v>
      </c>
      <c r="X73" s="9">
        <f>0.001*[104]Sheet1!$F$705</f>
        <v>0</v>
      </c>
      <c r="Y73" s="9">
        <f>0.001*[104]Sheet1!$F$706</f>
        <v>0</v>
      </c>
      <c r="Z73" s="44">
        <f>0.001*[104]Sheet1!$F$707</f>
        <v>0</v>
      </c>
      <c r="AA73" s="35">
        <f t="shared" si="9"/>
        <v>0</v>
      </c>
      <c r="AB73" s="10">
        <f t="shared" si="10"/>
        <v>0</v>
      </c>
      <c r="AC73" s="14"/>
    </row>
    <row r="74" spans="2:29" ht="15" customHeight="1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>
      <c r="B76" s="30" t="s">
        <v>0</v>
      </c>
      <c r="C76" s="47">
        <f t="shared" ref="C76:Z76" si="12">MAX(C45:C75)</f>
        <v>4.5999999999999999E-2</v>
      </c>
      <c r="D76" s="20">
        <f t="shared" si="12"/>
        <v>3.9E-2</v>
      </c>
      <c r="E76" s="20">
        <f t="shared" si="12"/>
        <v>0.04</v>
      </c>
      <c r="F76" s="20">
        <f t="shared" si="12"/>
        <v>4.2000000000000003E-2</v>
      </c>
      <c r="G76" s="20">
        <f t="shared" si="12"/>
        <v>3.6000000000000004E-2</v>
      </c>
      <c r="H76" s="20">
        <f t="shared" si="12"/>
        <v>3.6999999999999998E-2</v>
      </c>
      <c r="I76" s="20">
        <f t="shared" si="12"/>
        <v>3.3000000000000002E-2</v>
      </c>
      <c r="J76" s="20">
        <f t="shared" si="12"/>
        <v>3.5000000000000003E-2</v>
      </c>
      <c r="K76" s="20">
        <f t="shared" si="12"/>
        <v>3.6999999999999998E-2</v>
      </c>
      <c r="L76" s="20">
        <f t="shared" si="12"/>
        <v>0.04</v>
      </c>
      <c r="M76" s="20">
        <f t="shared" si="12"/>
        <v>3.9E-2</v>
      </c>
      <c r="N76" s="20">
        <f t="shared" si="12"/>
        <v>3.7999999999999999E-2</v>
      </c>
      <c r="O76" s="20">
        <f t="shared" si="12"/>
        <v>0.04</v>
      </c>
      <c r="P76" s="20">
        <f t="shared" si="12"/>
        <v>4.8000000000000001E-2</v>
      </c>
      <c r="Q76" s="20">
        <f t="shared" si="12"/>
        <v>4.3999999999999997E-2</v>
      </c>
      <c r="R76" s="20">
        <f t="shared" si="12"/>
        <v>4.9000000000000002E-2</v>
      </c>
      <c r="S76" s="20">
        <f t="shared" si="12"/>
        <v>4.3000000000000003E-2</v>
      </c>
      <c r="T76" s="20">
        <f t="shared" si="12"/>
        <v>4.4999999999999998E-2</v>
      </c>
      <c r="U76" s="20">
        <f t="shared" si="12"/>
        <v>4.8000000000000001E-2</v>
      </c>
      <c r="V76" s="20">
        <f t="shared" si="12"/>
        <v>4.2000000000000003E-2</v>
      </c>
      <c r="W76" s="20">
        <f t="shared" si="12"/>
        <v>4.2000000000000003E-2</v>
      </c>
      <c r="X76" s="20">
        <f t="shared" si="12"/>
        <v>4.2000000000000003E-2</v>
      </c>
      <c r="Y76" s="20">
        <f t="shared" si="12"/>
        <v>3.4000000000000002E-2</v>
      </c>
      <c r="Z76" s="48">
        <f t="shared" si="12"/>
        <v>4.2000000000000003E-2</v>
      </c>
      <c r="AA76" s="162" t="s">
        <v>15</v>
      </c>
      <c r="AB76" s="163"/>
      <c r="AC76" s="164"/>
    </row>
    <row r="77" spans="2:29" ht="15" customHeight="1">
      <c r="B77" s="31" t="s">
        <v>1</v>
      </c>
      <c r="C77" s="51">
        <f t="shared" ref="C77:Z77" si="13">MIN(C45:C75)</f>
        <v>0</v>
      </c>
      <c r="D77" s="5">
        <f t="shared" si="13"/>
        <v>0</v>
      </c>
      <c r="E77" s="5">
        <f t="shared" si="13"/>
        <v>0</v>
      </c>
      <c r="F77" s="5">
        <f t="shared" si="13"/>
        <v>0</v>
      </c>
      <c r="G77" s="5">
        <f t="shared" si="13"/>
        <v>0</v>
      </c>
      <c r="H77" s="5">
        <f t="shared" si="13"/>
        <v>0</v>
      </c>
      <c r="I77" s="5">
        <f t="shared" si="13"/>
        <v>0</v>
      </c>
      <c r="J77" s="5">
        <f t="shared" si="13"/>
        <v>0</v>
      </c>
      <c r="K77" s="5">
        <f t="shared" si="13"/>
        <v>0</v>
      </c>
      <c r="L77" s="5">
        <f t="shared" si="13"/>
        <v>0</v>
      </c>
      <c r="M77" s="5">
        <f t="shared" si="13"/>
        <v>0</v>
      </c>
      <c r="N77" s="5">
        <f t="shared" si="13"/>
        <v>0</v>
      </c>
      <c r="O77" s="5">
        <f t="shared" si="13"/>
        <v>0</v>
      </c>
      <c r="P77" s="5">
        <f t="shared" si="13"/>
        <v>0</v>
      </c>
      <c r="Q77" s="5">
        <f t="shared" si="13"/>
        <v>0</v>
      </c>
      <c r="R77" s="5">
        <f t="shared" si="13"/>
        <v>0</v>
      </c>
      <c r="S77" s="5">
        <f t="shared" si="13"/>
        <v>0</v>
      </c>
      <c r="T77" s="5">
        <f t="shared" si="13"/>
        <v>0</v>
      </c>
      <c r="U77" s="5">
        <f t="shared" si="13"/>
        <v>0</v>
      </c>
      <c r="V77" s="5">
        <f t="shared" si="13"/>
        <v>0</v>
      </c>
      <c r="W77" s="5">
        <f t="shared" si="13"/>
        <v>0</v>
      </c>
      <c r="X77" s="5">
        <f t="shared" si="13"/>
        <v>0</v>
      </c>
      <c r="Y77" s="5">
        <f t="shared" si="13"/>
        <v>0</v>
      </c>
      <c r="Z77" s="52">
        <f t="shared" si="13"/>
        <v>0</v>
      </c>
      <c r="AA77" s="156">
        <f>AVERAGE(AA45:AA75)</f>
        <v>3.1965517241379332E-2</v>
      </c>
      <c r="AB77" s="158">
        <f>AVERAGE(AB45:AB75)</f>
        <v>2.4620689655172428E-2</v>
      </c>
      <c r="AC77" s="160">
        <f>AVERAGE(AC45:AC75)</f>
        <v>2.7357142857142875E-2</v>
      </c>
    </row>
    <row r="78" spans="2:29" ht="15" customHeight="1" thickBot="1">
      <c r="B78" s="32" t="s">
        <v>14</v>
      </c>
      <c r="C78" s="53">
        <f t="shared" ref="C78:Z78" si="14">AVERAGE(C45:C75)</f>
        <v>2.6862068965517259E-2</v>
      </c>
      <c r="D78" s="6">
        <f t="shared" si="14"/>
        <v>2.6482758620689672E-2</v>
      </c>
      <c r="E78" s="6">
        <f t="shared" si="14"/>
        <v>2.662068965517243E-2</v>
      </c>
      <c r="F78" s="6">
        <f t="shared" si="14"/>
        <v>2.6689655172413809E-2</v>
      </c>
      <c r="G78" s="6">
        <f t="shared" si="14"/>
        <v>2.6551724137931051E-2</v>
      </c>
      <c r="H78" s="6">
        <f t="shared" si="14"/>
        <v>2.6482758620689672E-2</v>
      </c>
      <c r="I78" s="6">
        <f t="shared" si="14"/>
        <v>2.6241379310344842E-2</v>
      </c>
      <c r="J78" s="6">
        <f t="shared" si="14"/>
        <v>2.6206896551724153E-2</v>
      </c>
      <c r="K78" s="6">
        <f t="shared" si="14"/>
        <v>2.6448275862068982E-2</v>
      </c>
      <c r="L78" s="6">
        <f t="shared" si="14"/>
        <v>2.662068965517243E-2</v>
      </c>
      <c r="M78" s="6">
        <f t="shared" si="14"/>
        <v>2.6448275862068982E-2</v>
      </c>
      <c r="N78" s="6">
        <f t="shared" si="14"/>
        <v>2.6655172413793119E-2</v>
      </c>
      <c r="O78" s="6">
        <f t="shared" si="14"/>
        <v>2.6689655172413805E-2</v>
      </c>
      <c r="P78" s="6">
        <f t="shared" si="14"/>
        <v>2.7310344827586219E-2</v>
      </c>
      <c r="Q78" s="6">
        <f t="shared" si="14"/>
        <v>2.6724137931034498E-2</v>
      </c>
      <c r="R78" s="6">
        <f t="shared" si="14"/>
        <v>2.720689655172415E-2</v>
      </c>
      <c r="S78" s="6">
        <f t="shared" si="14"/>
        <v>2.6482758620689668E-2</v>
      </c>
      <c r="T78" s="6">
        <f t="shared" si="14"/>
        <v>2.5931034482758634E-2</v>
      </c>
      <c r="U78" s="6">
        <f t="shared" si="14"/>
        <v>2.5862068965517251E-2</v>
      </c>
      <c r="V78" s="6">
        <f t="shared" si="14"/>
        <v>2.5758620689655187E-2</v>
      </c>
      <c r="W78" s="6">
        <f t="shared" si="14"/>
        <v>2.5689655172413808E-2</v>
      </c>
      <c r="X78" s="6">
        <f t="shared" si="14"/>
        <v>2.5793103448275873E-2</v>
      </c>
      <c r="Y78" s="6">
        <f t="shared" si="14"/>
        <v>2.5689655172413808E-2</v>
      </c>
      <c r="Z78" s="54">
        <f t="shared" si="14"/>
        <v>2.6482758620689672E-2</v>
      </c>
      <c r="AA78" s="157"/>
      <c r="AB78" s="159"/>
      <c r="AC78" s="161"/>
    </row>
    <row r="80" spans="2:29" ht="268.5" customHeight="1"/>
    <row r="82" spans="2:29" ht="18" customHeight="1">
      <c r="B82" s="165" t="s">
        <v>87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0.001*[105]Sheet1!$F$12</f>
        <v>2.5000000000000001E-2</v>
      </c>
      <c r="D85" s="12">
        <f>0.001*[105]Sheet1!$F$13</f>
        <v>2.5000000000000001E-2</v>
      </c>
      <c r="E85" s="12">
        <f>0.001*[105]Sheet1!$F$14</f>
        <v>2.5000000000000001E-2</v>
      </c>
      <c r="F85" s="12">
        <f>0.001*[105]Sheet1!$F$15</f>
        <v>2.5000000000000001E-2</v>
      </c>
      <c r="G85" s="12">
        <f>0.001*[105]Sheet1!$F$16</f>
        <v>2.5000000000000001E-2</v>
      </c>
      <c r="H85" s="12">
        <f>0.001*[105]Sheet1!$F$17</f>
        <v>2.5000000000000001E-2</v>
      </c>
      <c r="I85" s="12">
        <f>0.001*[105]Sheet1!$F$18</f>
        <v>2.5000000000000001E-2</v>
      </c>
      <c r="J85" s="12">
        <f>0.001*[105]Sheet1!$F$19</f>
        <v>2.5000000000000001E-2</v>
      </c>
      <c r="K85" s="12">
        <f>0.001*[105]Sheet1!$F$20</f>
        <v>2.5000000000000001E-2</v>
      </c>
      <c r="L85" s="12">
        <f>0.001*[105]Sheet1!$F$21</f>
        <v>2.5000000000000001E-2</v>
      </c>
      <c r="M85" s="12">
        <f>0.001*[105]Sheet1!$F$22</f>
        <v>2.5000000000000001E-2</v>
      </c>
      <c r="N85" s="12">
        <f>0.001*[105]Sheet1!$F$23</f>
        <v>2.5000000000000001E-2</v>
      </c>
      <c r="O85" s="12">
        <f>0.001*[105]Sheet1!$F$24</f>
        <v>2.5000000000000001E-2</v>
      </c>
      <c r="P85" s="12">
        <f>0.001*[105]Sheet1!$F$25</f>
        <v>2.5000000000000001E-2</v>
      </c>
      <c r="Q85" s="12">
        <f>0.001*[105]Sheet1!$F$26</f>
        <v>2.5000000000000001E-2</v>
      </c>
      <c r="R85" s="12">
        <f>0.001*[105]Sheet1!$F$27</f>
        <v>3.2000000000000001E-2</v>
      </c>
      <c r="S85" s="12">
        <f>0.001*[105]Sheet1!$F$28</f>
        <v>3.5000000000000003E-2</v>
      </c>
      <c r="T85" s="12">
        <f>0.001*[105]Sheet1!$F$29</f>
        <v>3.2000000000000001E-2</v>
      </c>
      <c r="U85" s="12">
        <f>0.001*[105]Sheet1!$F$30</f>
        <v>3.1E-2</v>
      </c>
      <c r="V85" s="12">
        <f>0.001*[105]Sheet1!$F$31</f>
        <v>0.03</v>
      </c>
      <c r="W85" s="12">
        <f>0.001*[105]Sheet1!$F$32</f>
        <v>3.6000000000000004E-2</v>
      </c>
      <c r="X85" s="12">
        <f>0.001*[105]Sheet1!$F$33</f>
        <v>3.7999999999999999E-2</v>
      </c>
      <c r="Y85" s="12">
        <f>0.001*[105]Sheet1!$F$34</f>
        <v>4.3999999999999997E-2</v>
      </c>
      <c r="Z85" s="42">
        <f>0.001*[105]Sheet1!$F$35</f>
        <v>5.1000000000000004E-2</v>
      </c>
      <c r="AA85" s="34">
        <f>MAX(C85:Z85)</f>
        <v>5.1000000000000004E-2</v>
      </c>
      <c r="AB85" s="13">
        <f>MIN(C85:Z85)</f>
        <v>2.5000000000000001E-2</v>
      </c>
      <c r="AC85" s="16">
        <f>AVERAGE(C85:Z85)</f>
        <v>2.9333333333333347E-2</v>
      </c>
    </row>
    <row r="86" spans="2:29" ht="15" customHeight="1">
      <c r="B86" s="26">
        <v>2</v>
      </c>
      <c r="C86" s="43">
        <f>0.001*[105]Sheet1!$F$36</f>
        <v>5.1000000000000004E-2</v>
      </c>
      <c r="D86" s="9">
        <f>0.001*[105]Sheet1!$F$37</f>
        <v>4.3000000000000003E-2</v>
      </c>
      <c r="E86" s="9">
        <f>0.001*[105]Sheet1!$F$38</f>
        <v>3.3000000000000002E-2</v>
      </c>
      <c r="F86" s="9">
        <f>0.001*[105]Sheet1!$F$39</f>
        <v>2.9000000000000001E-2</v>
      </c>
      <c r="G86" s="9">
        <f>0.001*[105]Sheet1!$F$40</f>
        <v>2.8000000000000001E-2</v>
      </c>
      <c r="H86" s="9">
        <f>0.001*[105]Sheet1!$F$41</f>
        <v>2.6000000000000002E-2</v>
      </c>
      <c r="I86" s="9">
        <f>0.001*[105]Sheet1!$F$42</f>
        <v>2.6000000000000002E-2</v>
      </c>
      <c r="J86" s="9">
        <f>0.001*[105]Sheet1!$F$43</f>
        <v>2.5000000000000001E-2</v>
      </c>
      <c r="K86" s="9">
        <f>0.001*[105]Sheet1!$F$44</f>
        <v>2.5000000000000001E-2</v>
      </c>
      <c r="L86" s="9">
        <f>0.001*[105]Sheet1!$F$45</f>
        <v>2.5000000000000001E-2</v>
      </c>
      <c r="M86" s="9">
        <f>0.001*[105]Sheet1!$F$46</f>
        <v>2.5000000000000001E-2</v>
      </c>
      <c r="N86" s="9">
        <f>0.001*[105]Sheet1!$F$47</f>
        <v>2.5000000000000001E-2</v>
      </c>
      <c r="O86" s="9">
        <f>0.001*[105]Sheet1!$F$48</f>
        <v>2.5000000000000001E-2</v>
      </c>
      <c r="P86" s="9">
        <f>0.001*[105]Sheet1!$F$49</f>
        <v>2.6000000000000002E-2</v>
      </c>
      <c r="Q86" s="9">
        <f>0.001*[105]Sheet1!$F$50</f>
        <v>2.7E-2</v>
      </c>
      <c r="R86" s="9">
        <f>0.001*[105]Sheet1!$F$51</f>
        <v>2.7E-2</v>
      </c>
      <c r="S86" s="9">
        <f>0.001*[105]Sheet1!$F$52</f>
        <v>2.7E-2</v>
      </c>
      <c r="T86" s="9">
        <f>0.001*[105]Sheet1!$F$53</f>
        <v>2.7E-2</v>
      </c>
      <c r="U86" s="9">
        <f>0.001*[105]Sheet1!$F$54</f>
        <v>2.7E-2</v>
      </c>
      <c r="V86" s="9">
        <f>0.001*[105]Sheet1!$F$55</f>
        <v>2.7E-2</v>
      </c>
      <c r="W86" s="9">
        <f>0.001*[105]Sheet1!$F$56</f>
        <v>2.7E-2</v>
      </c>
      <c r="X86" s="9">
        <f>0.001*[105]Sheet1!$F$57</f>
        <v>2.7E-2</v>
      </c>
      <c r="Y86" s="9">
        <f>0.001*[105]Sheet1!$F$58</f>
        <v>2.7E-2</v>
      </c>
      <c r="Z86" s="44">
        <f>0.001*[105]Sheet1!$F$59</f>
        <v>2.7E-2</v>
      </c>
      <c r="AA86" s="35">
        <f t="shared" ref="AA86:AA113" si="15">MAX(C86:Z86)</f>
        <v>5.1000000000000004E-2</v>
      </c>
      <c r="AB86" s="10">
        <f t="shared" ref="AB86:AB113" si="16">MIN(C86:Z86)</f>
        <v>2.5000000000000001E-2</v>
      </c>
      <c r="AC86" s="14">
        <f t="shared" ref="AC86:AC112" si="17">AVERAGE(C86:Z86)</f>
        <v>2.8416666666666684E-2</v>
      </c>
    </row>
    <row r="87" spans="2:29" ht="15" customHeight="1">
      <c r="B87" s="26">
        <v>3</v>
      </c>
      <c r="C87" s="43">
        <f>0.001*[105]Sheet1!$F$60</f>
        <v>2.7E-2</v>
      </c>
      <c r="D87" s="9">
        <f>0.001*[105]Sheet1!$F$61</f>
        <v>2.7E-2</v>
      </c>
      <c r="E87" s="9">
        <f>0.001*[105]Sheet1!$F$62</f>
        <v>2.6000000000000002E-2</v>
      </c>
      <c r="F87" s="9">
        <f>0.001*[105]Sheet1!$F$63</f>
        <v>2.7E-2</v>
      </c>
      <c r="G87" s="9">
        <f>0.001*[105]Sheet1!$F$64</f>
        <v>2.7E-2</v>
      </c>
      <c r="H87" s="9">
        <f>0.001*[105]Sheet1!$F$65</f>
        <v>2.7E-2</v>
      </c>
      <c r="I87" s="9">
        <f>0.001*[105]Sheet1!$F$66</f>
        <v>2.6000000000000002E-2</v>
      </c>
      <c r="J87" s="9">
        <f>0.001*[105]Sheet1!$F$67</f>
        <v>2.6000000000000002E-2</v>
      </c>
      <c r="K87" s="9">
        <f>0.001*[105]Sheet1!$F$68</f>
        <v>2.6000000000000002E-2</v>
      </c>
      <c r="L87" s="9">
        <f>0.001*[105]Sheet1!$F$69</f>
        <v>2.6000000000000002E-2</v>
      </c>
      <c r="M87" s="9">
        <f>0.001*[105]Sheet1!$F$70</f>
        <v>2.6000000000000002E-2</v>
      </c>
      <c r="N87" s="9">
        <f>0.001*[105]Sheet1!$F$71</f>
        <v>2.6000000000000002E-2</v>
      </c>
      <c r="O87" s="9">
        <f>0.001*[105]Sheet1!$F$72</f>
        <v>2.6000000000000002E-2</v>
      </c>
      <c r="P87" s="9">
        <f>0.001*[105]Sheet1!$F$73</f>
        <v>2.6000000000000002E-2</v>
      </c>
      <c r="Q87" s="9">
        <f>0.001*[105]Sheet1!$F$74</f>
        <v>2.6000000000000002E-2</v>
      </c>
      <c r="R87" s="9">
        <f>0.001*[105]Sheet1!$F$75</f>
        <v>2.6000000000000002E-2</v>
      </c>
      <c r="S87" s="9">
        <f>0.001*[105]Sheet1!$F$76</f>
        <v>2.6000000000000002E-2</v>
      </c>
      <c r="T87" s="9">
        <f>0.001*[105]Sheet1!$F$77</f>
        <v>2.6000000000000002E-2</v>
      </c>
      <c r="U87" s="9">
        <f>0.001*[105]Sheet1!$F$78</f>
        <v>2.6000000000000002E-2</v>
      </c>
      <c r="V87" s="9">
        <f>0.001*[105]Sheet1!$F$79</f>
        <v>2.7E-2</v>
      </c>
      <c r="W87" s="9">
        <f>0.001*[105]Sheet1!$F$80</f>
        <v>2.7E-2</v>
      </c>
      <c r="X87" s="9">
        <f>0.001*[105]Sheet1!$F$81</f>
        <v>2.7E-2</v>
      </c>
      <c r="Y87" s="9">
        <f>0.001*[105]Sheet1!$F$82</f>
        <v>2.6000000000000002E-2</v>
      </c>
      <c r="Z87" s="44">
        <f>0.001*[105]Sheet1!$F$83</f>
        <v>2.7E-2</v>
      </c>
      <c r="AA87" s="35">
        <f t="shared" si="15"/>
        <v>2.7E-2</v>
      </c>
      <c r="AB87" s="10">
        <f t="shared" si="16"/>
        <v>2.6000000000000002E-2</v>
      </c>
      <c r="AC87" s="14">
        <f t="shared" si="17"/>
        <v>2.6375000000000013E-2</v>
      </c>
    </row>
    <row r="88" spans="2:29" ht="15" customHeight="1">
      <c r="B88" s="26">
        <v>4</v>
      </c>
      <c r="C88" s="43">
        <f>0.001*[105]Sheet1!$F$84</f>
        <v>2.7E-2</v>
      </c>
      <c r="D88" s="9">
        <f>0.001*[105]Sheet1!$F$85</f>
        <v>2.6000000000000002E-2</v>
      </c>
      <c r="E88" s="9">
        <f>0.001*[105]Sheet1!$F$86</f>
        <v>2.6000000000000002E-2</v>
      </c>
      <c r="F88" s="9">
        <f>0.001*[105]Sheet1!$F$87</f>
        <v>2.7E-2</v>
      </c>
      <c r="G88" s="9">
        <f>0.001*[105]Sheet1!$F$88</f>
        <v>2.7E-2</v>
      </c>
      <c r="H88" s="9">
        <f>0.001*[105]Sheet1!$F$89</f>
        <v>2.6000000000000002E-2</v>
      </c>
      <c r="I88" s="9">
        <f>0.001*[105]Sheet1!$F$90</f>
        <v>2.7E-2</v>
      </c>
      <c r="J88" s="9">
        <f>0.001*[105]Sheet1!$F$91</f>
        <v>2.7E-2</v>
      </c>
      <c r="K88" s="9">
        <f>0.001*[105]Sheet1!$F$92</f>
        <v>2.7E-2</v>
      </c>
      <c r="L88" s="9">
        <f>0.001*[105]Sheet1!$F$93</f>
        <v>2.7E-2</v>
      </c>
      <c r="M88" s="9">
        <f>0.001*[105]Sheet1!$F$94</f>
        <v>2.7E-2</v>
      </c>
      <c r="N88" s="9">
        <f>0.001*[105]Sheet1!$F$95</f>
        <v>2.7E-2</v>
      </c>
      <c r="O88" s="9">
        <f>0.001*[105]Sheet1!$F$96</f>
        <v>2.7E-2</v>
      </c>
      <c r="P88" s="9">
        <f>0.001*[105]Sheet1!$F$97</f>
        <v>2.7E-2</v>
      </c>
      <c r="Q88" s="9">
        <f>0.001*[105]Sheet1!$F$98</f>
        <v>2.7E-2</v>
      </c>
      <c r="R88" s="9">
        <f>0.001*[105]Sheet1!$F$99</f>
        <v>2.7E-2</v>
      </c>
      <c r="S88" s="9">
        <f>0.001*[105]Sheet1!$F$100</f>
        <v>2.7E-2</v>
      </c>
      <c r="T88" s="9">
        <f>0.001*[105]Sheet1!$F$101</f>
        <v>2.7E-2</v>
      </c>
      <c r="U88" s="9">
        <f>0.001*[105]Sheet1!$F$102</f>
        <v>2.7E-2</v>
      </c>
      <c r="V88" s="9">
        <f>0.001*[105]Sheet1!$F$103</f>
        <v>2.7E-2</v>
      </c>
      <c r="W88" s="9">
        <f>0.001*[105]Sheet1!$F$104</f>
        <v>2.7E-2</v>
      </c>
      <c r="X88" s="9">
        <f>0.001*[105]Sheet1!$F$105</f>
        <v>2.7E-2</v>
      </c>
      <c r="Y88" s="9">
        <f>0.001*[105]Sheet1!$F$106</f>
        <v>2.7E-2</v>
      </c>
      <c r="Z88" s="44">
        <f>0.001*[105]Sheet1!$F$107</f>
        <v>2.7E-2</v>
      </c>
      <c r="AA88" s="35">
        <f t="shared" si="15"/>
        <v>2.7E-2</v>
      </c>
      <c r="AB88" s="10">
        <f t="shared" si="16"/>
        <v>2.6000000000000002E-2</v>
      </c>
      <c r="AC88" s="14">
        <f t="shared" si="17"/>
        <v>2.6875000000000013E-2</v>
      </c>
    </row>
    <row r="89" spans="2:29" ht="15" customHeight="1">
      <c r="B89" s="26">
        <v>5</v>
      </c>
      <c r="C89" s="43">
        <f>0.001*[105]Sheet1!$F$108</f>
        <v>2.7E-2</v>
      </c>
      <c r="D89" s="9">
        <f>0.001*[105]Sheet1!$F$109</f>
        <v>2.7E-2</v>
      </c>
      <c r="E89" s="9">
        <f>0.001*[105]Sheet1!$F$110</f>
        <v>2.7E-2</v>
      </c>
      <c r="F89" s="9">
        <f>0.001*[105]Sheet1!$F$111</f>
        <v>2.7E-2</v>
      </c>
      <c r="G89" s="9">
        <f>0.001*[105]Sheet1!$F$112</f>
        <v>2.8000000000000001E-2</v>
      </c>
      <c r="H89" s="9">
        <f>0.001*[105]Sheet1!$F$113</f>
        <v>2.8000000000000001E-2</v>
      </c>
      <c r="I89" s="9">
        <f>0.001*[105]Sheet1!$F$114</f>
        <v>2.8000000000000001E-2</v>
      </c>
      <c r="J89" s="9">
        <f>0.001*[105]Sheet1!$F$115</f>
        <v>2.8000000000000001E-2</v>
      </c>
      <c r="K89" s="9">
        <f>0.001*[105]Sheet1!$F$116</f>
        <v>2.8000000000000001E-2</v>
      </c>
      <c r="L89" s="9">
        <f>0.001*[105]Sheet1!$F$117</f>
        <v>2.8000000000000001E-2</v>
      </c>
      <c r="M89" s="9">
        <f>0.001*[105]Sheet1!$F$118</f>
        <v>2.8000000000000001E-2</v>
      </c>
      <c r="N89" s="9">
        <f>0.001*[105]Sheet1!$F$119</f>
        <v>2.8000000000000001E-2</v>
      </c>
      <c r="O89" s="9">
        <f>0.001*[105]Sheet1!$F$120</f>
        <v>2.7E-2</v>
      </c>
      <c r="P89" s="9">
        <f>0.001*[105]Sheet1!$F$121</f>
        <v>2.7E-2</v>
      </c>
      <c r="Q89" s="9">
        <f>0.001*[105]Sheet1!$F$122</f>
        <v>2.8000000000000001E-2</v>
      </c>
      <c r="R89" s="9">
        <f>0.001*[105]Sheet1!$F$123</f>
        <v>2.7E-2</v>
      </c>
      <c r="S89" s="9">
        <f>0.001*[105]Sheet1!$F$124</f>
        <v>2.8000000000000001E-2</v>
      </c>
      <c r="T89" s="9">
        <f>0.001*[105]Sheet1!$F$125</f>
        <v>2.7E-2</v>
      </c>
      <c r="U89" s="9">
        <f>0.001*[105]Sheet1!$F$126</f>
        <v>2.9000000000000001E-2</v>
      </c>
      <c r="V89" s="9">
        <f>0.001*[105]Sheet1!$F$127</f>
        <v>3.1E-2</v>
      </c>
      <c r="W89" s="9">
        <f>0.001*[105]Sheet1!$F$128</f>
        <v>3.1E-2</v>
      </c>
      <c r="X89" s="9">
        <f>0.001*[105]Sheet1!$F$129</f>
        <v>3.3000000000000002E-2</v>
      </c>
      <c r="Y89" s="9">
        <f>0.001*[105]Sheet1!$F$130</f>
        <v>4.2000000000000003E-2</v>
      </c>
      <c r="Z89" s="44">
        <f>0.001*[105]Sheet1!$F$131</f>
        <v>4.7E-2</v>
      </c>
      <c r="AA89" s="35">
        <f t="shared" si="15"/>
        <v>4.7E-2</v>
      </c>
      <c r="AB89" s="10">
        <f t="shared" si="16"/>
        <v>2.7E-2</v>
      </c>
      <c r="AC89" s="14">
        <f t="shared" si="17"/>
        <v>2.9541666666666685E-2</v>
      </c>
    </row>
    <row r="90" spans="2:29" ht="15" customHeight="1">
      <c r="B90" s="27">
        <v>6</v>
      </c>
      <c r="C90" s="45">
        <f>0.001*[105]Sheet1!$F$132</f>
        <v>3.6999999999999998E-2</v>
      </c>
      <c r="D90" s="17">
        <f>0.001*[105]Sheet1!$F$133</f>
        <v>3.9E-2</v>
      </c>
      <c r="E90" s="17">
        <f>0.001*[105]Sheet1!$F$134</f>
        <v>4.3999999999999997E-2</v>
      </c>
      <c r="F90" s="17">
        <f>0.001*[105]Sheet1!$F$135</f>
        <v>3.7999999999999999E-2</v>
      </c>
      <c r="G90" s="17">
        <f>0.001*[105]Sheet1!$F$136</f>
        <v>3.2000000000000001E-2</v>
      </c>
      <c r="H90" s="17">
        <f>0.001*[105]Sheet1!$F$137</f>
        <v>3.1E-2</v>
      </c>
      <c r="I90" s="17">
        <f>0.001*[105]Sheet1!$F$138</f>
        <v>3.3000000000000002E-2</v>
      </c>
      <c r="J90" s="17">
        <f>0.001*[105]Sheet1!$F$139</f>
        <v>3.2000000000000001E-2</v>
      </c>
      <c r="K90" s="17">
        <f>0.001*[105]Sheet1!$F$140</f>
        <v>3.1E-2</v>
      </c>
      <c r="L90" s="17">
        <f>0.001*[105]Sheet1!$F$141</f>
        <v>0.03</v>
      </c>
      <c r="M90" s="17">
        <f>0.001*[105]Sheet1!$F$142</f>
        <v>2.8000000000000001E-2</v>
      </c>
      <c r="N90" s="17">
        <f>0.001*[105]Sheet1!$F$143</f>
        <v>2.8000000000000001E-2</v>
      </c>
      <c r="O90" s="17">
        <f>0.001*[105]Sheet1!$F$144</f>
        <v>3.1E-2</v>
      </c>
      <c r="P90" s="17">
        <f>0.001*[105]Sheet1!$F$145</f>
        <v>0.04</v>
      </c>
      <c r="Q90" s="17">
        <f>0.001*[105]Sheet1!$F$146</f>
        <v>4.3999999999999997E-2</v>
      </c>
      <c r="R90" s="17">
        <f>0.001*[105]Sheet1!$F$147</f>
        <v>4.5999999999999999E-2</v>
      </c>
      <c r="S90" s="17">
        <f>0.001*[105]Sheet1!$F$148</f>
        <v>0.04</v>
      </c>
      <c r="T90" s="17">
        <f>0.001*[105]Sheet1!$F$149</f>
        <v>3.1E-2</v>
      </c>
      <c r="U90" s="17">
        <f>0.001*[105]Sheet1!$F$150</f>
        <v>2.8000000000000001E-2</v>
      </c>
      <c r="V90" s="17">
        <f>0.001*[105]Sheet1!$F$151</f>
        <v>2.7E-2</v>
      </c>
      <c r="W90" s="17">
        <f>0.001*[105]Sheet1!$F$152</f>
        <v>2.7E-2</v>
      </c>
      <c r="X90" s="17">
        <f>0.001*[105]Sheet1!$F$153</f>
        <v>2.7E-2</v>
      </c>
      <c r="Y90" s="17">
        <f>0.001*[105]Sheet1!$F$154</f>
        <v>2.7E-2</v>
      </c>
      <c r="Z90" s="46">
        <f>0.001*[105]Sheet1!$F$155</f>
        <v>2.7E-2</v>
      </c>
      <c r="AA90" s="36">
        <f t="shared" si="15"/>
        <v>4.5999999999999999E-2</v>
      </c>
      <c r="AB90" s="18">
        <f t="shared" si="16"/>
        <v>2.7E-2</v>
      </c>
      <c r="AC90" s="19">
        <f t="shared" si="17"/>
        <v>3.3250000000000016E-2</v>
      </c>
    </row>
    <row r="91" spans="2:29" ht="15" customHeight="1">
      <c r="B91" s="26">
        <v>7</v>
      </c>
      <c r="C91" s="43">
        <f>0.001*[105]Sheet1!$F$156</f>
        <v>2.7E-2</v>
      </c>
      <c r="D91" s="9">
        <f>0.001*[105]Sheet1!$F$157</f>
        <v>2.7E-2</v>
      </c>
      <c r="E91" s="9">
        <f>0.001*[105]Sheet1!$F$158</f>
        <v>2.8000000000000001E-2</v>
      </c>
      <c r="F91" s="9">
        <f>0.001*[105]Sheet1!$F$159</f>
        <v>2.8000000000000001E-2</v>
      </c>
      <c r="G91" s="9">
        <f>0.001*[105]Sheet1!$F$160</f>
        <v>2.8000000000000001E-2</v>
      </c>
      <c r="H91" s="9">
        <f>0.001*[105]Sheet1!$F$161</f>
        <v>2.7E-2</v>
      </c>
      <c r="I91" s="9">
        <f>0.001*[105]Sheet1!$F$162</f>
        <v>2.8000000000000001E-2</v>
      </c>
      <c r="J91" s="9">
        <f>0.001*[105]Sheet1!$F$163</f>
        <v>2.8000000000000001E-2</v>
      </c>
      <c r="K91" s="9">
        <f>0.001*[105]Sheet1!$F$164</f>
        <v>0.03</v>
      </c>
      <c r="L91" s="9">
        <f>0.001*[105]Sheet1!$F$165</f>
        <v>0.03</v>
      </c>
      <c r="M91" s="9">
        <f>0.001*[105]Sheet1!$F$166</f>
        <v>2.8000000000000001E-2</v>
      </c>
      <c r="N91" s="9">
        <f>0.001*[105]Sheet1!$F$167</f>
        <v>2.8000000000000001E-2</v>
      </c>
      <c r="O91" s="9">
        <f>0.001*[105]Sheet1!$F$168</f>
        <v>2.8000000000000001E-2</v>
      </c>
      <c r="P91" s="9">
        <f>0.001*[105]Sheet1!$F$169</f>
        <v>2.8000000000000001E-2</v>
      </c>
      <c r="Q91" s="9">
        <f>0.001*[105]Sheet1!$F$170</f>
        <v>2.8000000000000001E-2</v>
      </c>
      <c r="R91" s="9">
        <f>0.001*[105]Sheet1!$F$171</f>
        <v>3.2000000000000001E-2</v>
      </c>
      <c r="S91" s="9">
        <f>0.001*[105]Sheet1!$F$172</f>
        <v>3.3000000000000002E-2</v>
      </c>
      <c r="T91" s="9">
        <f>0.001*[105]Sheet1!$F$173</f>
        <v>0.03</v>
      </c>
      <c r="U91" s="9">
        <f>0.001*[105]Sheet1!$F$174</f>
        <v>3.1E-2</v>
      </c>
      <c r="V91" s="9">
        <f>0.001*[105]Sheet1!$F$175</f>
        <v>0.03</v>
      </c>
      <c r="W91" s="9">
        <f>0.001*[105]Sheet1!$F$176</f>
        <v>2.9000000000000001E-2</v>
      </c>
      <c r="X91" s="9">
        <f>0.001*[105]Sheet1!$F$177</f>
        <v>2.8000000000000001E-2</v>
      </c>
      <c r="Y91" s="9">
        <f>0.001*[105]Sheet1!$F$178</f>
        <v>2.8000000000000001E-2</v>
      </c>
      <c r="Z91" s="44">
        <f>0.001*[105]Sheet1!$F$179</f>
        <v>2.8000000000000001E-2</v>
      </c>
      <c r="AA91" s="35">
        <f t="shared" si="15"/>
        <v>3.3000000000000002E-2</v>
      </c>
      <c r="AB91" s="10">
        <f t="shared" si="16"/>
        <v>2.7E-2</v>
      </c>
      <c r="AC91" s="14">
        <f t="shared" si="17"/>
        <v>2.8750000000000015E-2</v>
      </c>
    </row>
    <row r="92" spans="2:29" ht="15" customHeight="1">
      <c r="B92" s="26">
        <v>8</v>
      </c>
      <c r="C92" s="43">
        <f>0.001*[105]Sheet1!$F$180</f>
        <v>2.8000000000000001E-2</v>
      </c>
      <c r="D92" s="9">
        <f>0.001*[105]Sheet1!$F$181</f>
        <v>2.8000000000000001E-2</v>
      </c>
      <c r="E92" s="9">
        <f>0.001*[105]Sheet1!$F$182</f>
        <v>2.8000000000000001E-2</v>
      </c>
      <c r="F92" s="9">
        <f>0.001*[105]Sheet1!$F$183</f>
        <v>2.8000000000000001E-2</v>
      </c>
      <c r="G92" s="9">
        <f>0.001*[105]Sheet1!$F$184</f>
        <v>2.8000000000000001E-2</v>
      </c>
      <c r="H92" s="9">
        <f>0.001*[105]Sheet1!$F$185</f>
        <v>2.8000000000000001E-2</v>
      </c>
      <c r="I92" s="9">
        <f>0.001*[105]Sheet1!$F$186</f>
        <v>2.8000000000000001E-2</v>
      </c>
      <c r="J92" s="9">
        <f>0.001*[105]Sheet1!$F$187</f>
        <v>2.8000000000000001E-2</v>
      </c>
      <c r="K92" s="9">
        <f>0.001*[105]Sheet1!$F$188</f>
        <v>2.8000000000000001E-2</v>
      </c>
      <c r="L92" s="9">
        <f>0.001*[105]Sheet1!$F$189</f>
        <v>2.8000000000000001E-2</v>
      </c>
      <c r="M92" s="9">
        <f>0.001*[105]Sheet1!$F$190</f>
        <v>2.7E-2</v>
      </c>
      <c r="N92" s="9">
        <f>0.001*[105]Sheet1!$F$191</f>
        <v>2.7E-2</v>
      </c>
      <c r="O92" s="9">
        <f>0.001*[105]Sheet1!$F$192</f>
        <v>2.7E-2</v>
      </c>
      <c r="P92" s="9">
        <f>0.001*[105]Sheet1!$F$193</f>
        <v>2.7E-2</v>
      </c>
      <c r="Q92" s="9">
        <f>0.001*[105]Sheet1!$F$194</f>
        <v>2.7E-2</v>
      </c>
      <c r="R92" s="9">
        <f>0.001*[105]Sheet1!$F$195</f>
        <v>2.7E-2</v>
      </c>
      <c r="S92" s="9">
        <f>0.001*[105]Sheet1!$F$196</f>
        <v>2.7E-2</v>
      </c>
      <c r="T92" s="9">
        <f>0.001*[105]Sheet1!$F$197</f>
        <v>2.7E-2</v>
      </c>
      <c r="U92" s="9">
        <f>0.001*[105]Sheet1!$F$198</f>
        <v>2.7E-2</v>
      </c>
      <c r="V92" s="9">
        <f>0.001*[105]Sheet1!$F$199</f>
        <v>2.8000000000000001E-2</v>
      </c>
      <c r="W92" s="9">
        <f>0.001*[105]Sheet1!$F$200</f>
        <v>2.8000000000000001E-2</v>
      </c>
      <c r="X92" s="9">
        <f>0.001*[105]Sheet1!$F$201</f>
        <v>2.8000000000000001E-2</v>
      </c>
      <c r="Y92" s="9">
        <f>0.001*[105]Sheet1!$F$202</f>
        <v>2.8000000000000001E-2</v>
      </c>
      <c r="Z92" s="44">
        <f>0.001*[105]Sheet1!$F$203</f>
        <v>2.8000000000000001E-2</v>
      </c>
      <c r="AA92" s="35">
        <f t="shared" si="15"/>
        <v>2.8000000000000001E-2</v>
      </c>
      <c r="AB92" s="10">
        <f t="shared" si="16"/>
        <v>2.7E-2</v>
      </c>
      <c r="AC92" s="14">
        <f t="shared" si="17"/>
        <v>2.7625000000000014E-2</v>
      </c>
    </row>
    <row r="93" spans="2:29" ht="15" customHeight="1">
      <c r="B93" s="26">
        <v>9</v>
      </c>
      <c r="C93" s="43">
        <f>0.001*[105]Sheet1!$F$204</f>
        <v>2.8000000000000001E-2</v>
      </c>
      <c r="D93" s="9">
        <f>0.001*[105]Sheet1!$F$205</f>
        <v>2.8000000000000001E-2</v>
      </c>
      <c r="E93" s="9">
        <f>0.001*[105]Sheet1!$F$206</f>
        <v>2.8000000000000001E-2</v>
      </c>
      <c r="F93" s="9">
        <f>0.001*[105]Sheet1!$F$207</f>
        <v>2.8000000000000001E-2</v>
      </c>
      <c r="G93" s="9">
        <f>0.001*[105]Sheet1!$F$208</f>
        <v>2.8000000000000001E-2</v>
      </c>
      <c r="H93" s="9">
        <f>0.001*[105]Sheet1!$F$209</f>
        <v>2.8000000000000001E-2</v>
      </c>
      <c r="I93" s="9">
        <f>0.001*[105]Sheet1!$F$210</f>
        <v>2.8000000000000001E-2</v>
      </c>
      <c r="J93" s="9">
        <f>0.001*[105]Sheet1!$F$211</f>
        <v>2.8000000000000001E-2</v>
      </c>
      <c r="K93" s="9">
        <f>0.001*[105]Sheet1!$F$212</f>
        <v>2.8000000000000001E-2</v>
      </c>
      <c r="L93" s="9">
        <f>0.001*[105]Sheet1!$F$213</f>
        <v>2.8000000000000001E-2</v>
      </c>
      <c r="M93" s="9">
        <f>0.001*[105]Sheet1!$F$214</f>
        <v>2.8000000000000001E-2</v>
      </c>
      <c r="N93" s="9">
        <f>0.001*[105]Sheet1!$F$215</f>
        <v>2.9000000000000001E-2</v>
      </c>
      <c r="O93" s="9">
        <f>0.001*[105]Sheet1!$F$216</f>
        <v>2.8000000000000001E-2</v>
      </c>
      <c r="P93" s="9">
        <f>0.001*[105]Sheet1!$F$217</f>
        <v>2.8000000000000001E-2</v>
      </c>
      <c r="Q93" s="9">
        <f>0.001*[105]Sheet1!$F$218</f>
        <v>2.8000000000000001E-2</v>
      </c>
      <c r="R93" s="9">
        <f>0.001*[105]Sheet1!$F$219</f>
        <v>2.7E-2</v>
      </c>
      <c r="S93" s="9">
        <f>0.001*[105]Sheet1!$F$220</f>
        <v>2.7E-2</v>
      </c>
      <c r="T93" s="9">
        <f>0.001*[105]Sheet1!$F$221</f>
        <v>2.7E-2</v>
      </c>
      <c r="U93" s="9">
        <f>0.001*[105]Sheet1!$F$222</f>
        <v>2.8000000000000001E-2</v>
      </c>
      <c r="V93" s="9">
        <f>0.001*[105]Sheet1!$F$223</f>
        <v>2.8000000000000001E-2</v>
      </c>
      <c r="W93" s="9">
        <f>0.001*[105]Sheet1!$F$224</f>
        <v>2.8000000000000001E-2</v>
      </c>
      <c r="X93" s="9">
        <f>0.001*[105]Sheet1!$F$225</f>
        <v>2.8000000000000001E-2</v>
      </c>
      <c r="Y93" s="9">
        <f>0.001*[105]Sheet1!$F$226</f>
        <v>2.8000000000000001E-2</v>
      </c>
      <c r="Z93" s="44">
        <f>0.001*[105]Sheet1!$F$227</f>
        <v>2.8000000000000001E-2</v>
      </c>
      <c r="AA93" s="35">
        <f t="shared" si="15"/>
        <v>2.9000000000000001E-2</v>
      </c>
      <c r="AB93" s="10">
        <f t="shared" si="16"/>
        <v>2.7E-2</v>
      </c>
      <c r="AC93" s="14">
        <f t="shared" si="17"/>
        <v>2.7916666666666683E-2</v>
      </c>
    </row>
    <row r="94" spans="2:29" ht="15" customHeight="1">
      <c r="B94" s="28">
        <v>10</v>
      </c>
      <c r="C94" s="47">
        <f>0.001*[105]Sheet1!$F$228</f>
        <v>2.9000000000000001E-2</v>
      </c>
      <c r="D94" s="20">
        <f>0.001*[105]Sheet1!$F$229</f>
        <v>0.03</v>
      </c>
      <c r="E94" s="20">
        <f>0.001*[105]Sheet1!$F$230</f>
        <v>0.03</v>
      </c>
      <c r="F94" s="20">
        <f>0.001*[105]Sheet1!$F$231</f>
        <v>0.03</v>
      </c>
      <c r="G94" s="20">
        <f>0.001*[105]Sheet1!$F$232</f>
        <v>3.1E-2</v>
      </c>
      <c r="H94" s="20">
        <f>0.001*[105]Sheet1!$F$233</f>
        <v>3.2000000000000001E-2</v>
      </c>
      <c r="I94" s="20">
        <f>0.001*[105]Sheet1!$F$234</f>
        <v>3.3000000000000002E-2</v>
      </c>
      <c r="J94" s="20">
        <f>0.001*[105]Sheet1!$F$235</f>
        <v>3.1E-2</v>
      </c>
      <c r="K94" s="20">
        <f>0.001*[105]Sheet1!$F$236</f>
        <v>0.03</v>
      </c>
      <c r="L94" s="20">
        <f>0.001*[105]Sheet1!$F$237</f>
        <v>0.03</v>
      </c>
      <c r="M94" s="20">
        <f>0.001*[105]Sheet1!$F$238</f>
        <v>0.03</v>
      </c>
      <c r="N94" s="20">
        <f>0.001*[105]Sheet1!$F$239</f>
        <v>3.3000000000000002E-2</v>
      </c>
      <c r="O94" s="20">
        <f>0.001*[105]Sheet1!$F$240</f>
        <v>3.4000000000000002E-2</v>
      </c>
      <c r="P94" s="20">
        <f>0.001*[105]Sheet1!$F$241</f>
        <v>3.6000000000000004E-2</v>
      </c>
      <c r="Q94" s="20">
        <f>0.001*[105]Sheet1!$F$242</f>
        <v>0.03</v>
      </c>
      <c r="R94" s="20">
        <f>0.001*[105]Sheet1!$F$243</f>
        <v>2.7E-2</v>
      </c>
      <c r="S94" s="20">
        <f>0.001*[105]Sheet1!$F$244</f>
        <v>2.6000000000000002E-2</v>
      </c>
      <c r="T94" s="20">
        <f>0.001*[105]Sheet1!$F$245</f>
        <v>2.6000000000000002E-2</v>
      </c>
      <c r="U94" s="20">
        <f>0.001*[105]Sheet1!$F$246</f>
        <v>2.7E-2</v>
      </c>
      <c r="V94" s="20">
        <f>0.001*[105]Sheet1!$F$247</f>
        <v>2.7E-2</v>
      </c>
      <c r="W94" s="20">
        <f>0.001*[105]Sheet1!$F$248</f>
        <v>2.7E-2</v>
      </c>
      <c r="X94" s="20">
        <f>0.001*[105]Sheet1!$F$249</f>
        <v>2.7E-2</v>
      </c>
      <c r="Y94" s="20">
        <f>0.001*[105]Sheet1!$F$250</f>
        <v>2.7E-2</v>
      </c>
      <c r="Z94" s="48">
        <f>0.001*[105]Sheet1!$F$251</f>
        <v>2.7E-2</v>
      </c>
      <c r="AA94" s="37">
        <f t="shared" si="15"/>
        <v>3.6000000000000004E-2</v>
      </c>
      <c r="AB94" s="21">
        <f t="shared" si="16"/>
        <v>2.6000000000000002E-2</v>
      </c>
      <c r="AC94" s="22">
        <f t="shared" si="17"/>
        <v>2.958333333333335E-2</v>
      </c>
    </row>
    <row r="95" spans="2:29" ht="15" customHeight="1">
      <c r="B95" s="26">
        <v>11</v>
      </c>
      <c r="C95" s="43">
        <f>0.001*[105]Sheet1!$F$252</f>
        <v>2.7E-2</v>
      </c>
      <c r="D95" s="9">
        <f>0.001*[105]Sheet1!$F$253</f>
        <v>2.7E-2</v>
      </c>
      <c r="E95" s="9">
        <f>0.001*[105]Sheet1!$F$254</f>
        <v>2.7E-2</v>
      </c>
      <c r="F95" s="9">
        <f>0.001*[105]Sheet1!$F$255</f>
        <v>2.7E-2</v>
      </c>
      <c r="G95" s="9">
        <f>0.001*[105]Sheet1!$F$256</f>
        <v>2.7E-2</v>
      </c>
      <c r="H95" s="9">
        <f>0.001*[105]Sheet1!$F$257</f>
        <v>2.7E-2</v>
      </c>
      <c r="I95" s="9">
        <f>0.001*[105]Sheet1!$F$258</f>
        <v>2.7E-2</v>
      </c>
      <c r="J95" s="9">
        <f>0.001*[105]Sheet1!$F$259</f>
        <v>2.7E-2</v>
      </c>
      <c r="K95" s="9">
        <f>0.001*[105]Sheet1!$F$260</f>
        <v>2.8000000000000001E-2</v>
      </c>
      <c r="L95" s="9">
        <f>0.001*[105]Sheet1!$F$261</f>
        <v>2.9000000000000001E-2</v>
      </c>
      <c r="M95" s="9">
        <f>0.001*[105]Sheet1!$F$262</f>
        <v>2.9000000000000001E-2</v>
      </c>
      <c r="N95" s="9">
        <f>0.001*[105]Sheet1!$F$263</f>
        <v>2.8000000000000001E-2</v>
      </c>
      <c r="O95" s="9">
        <f>0.001*[105]Sheet1!$F$264</f>
        <v>2.8000000000000001E-2</v>
      </c>
      <c r="P95" s="9">
        <f>0.001*[105]Sheet1!$F$265</f>
        <v>3.1E-2</v>
      </c>
      <c r="Q95" s="9">
        <f>0.001*[105]Sheet1!$F$266</f>
        <v>3.3000000000000002E-2</v>
      </c>
      <c r="R95" s="9">
        <f>0.001*[105]Sheet1!$F$267</f>
        <v>3.1E-2</v>
      </c>
      <c r="S95" s="9">
        <f>0.001*[105]Sheet1!$F$268</f>
        <v>3.3000000000000002E-2</v>
      </c>
      <c r="T95" s="9">
        <f>0.001*[105]Sheet1!$F$269</f>
        <v>2.9000000000000001E-2</v>
      </c>
      <c r="U95" s="9">
        <f>0.001*[105]Sheet1!$F$270</f>
        <v>3.2000000000000001E-2</v>
      </c>
      <c r="V95" s="9">
        <f>0.001*[105]Sheet1!$F$271</f>
        <v>3.3000000000000002E-2</v>
      </c>
      <c r="W95" s="9">
        <f>0.001*[105]Sheet1!$F$272</f>
        <v>3.1E-2</v>
      </c>
      <c r="X95" s="9">
        <f>0.001*[105]Sheet1!$F$273</f>
        <v>2.9000000000000001E-2</v>
      </c>
      <c r="Y95" s="9">
        <f>0.001*[105]Sheet1!$F$274</f>
        <v>2.8000000000000001E-2</v>
      </c>
      <c r="Z95" s="44">
        <f>0.001*[105]Sheet1!$F$275</f>
        <v>2.8000000000000001E-2</v>
      </c>
      <c r="AA95" s="35">
        <f t="shared" si="15"/>
        <v>3.3000000000000002E-2</v>
      </c>
      <c r="AB95" s="10">
        <f t="shared" si="16"/>
        <v>2.7E-2</v>
      </c>
      <c r="AC95" s="14">
        <f t="shared" si="17"/>
        <v>2.9000000000000015E-2</v>
      </c>
    </row>
    <row r="96" spans="2:29" ht="15" customHeight="1">
      <c r="B96" s="26">
        <v>12</v>
      </c>
      <c r="C96" s="43">
        <f>0.001*[105]Sheet1!$F$276</f>
        <v>2.8000000000000001E-2</v>
      </c>
      <c r="D96" s="9">
        <f>0.001*[105]Sheet1!$F$277</f>
        <v>2.7E-2</v>
      </c>
      <c r="E96" s="9">
        <f>0.001*[105]Sheet1!$F$278</f>
        <v>2.8000000000000001E-2</v>
      </c>
      <c r="F96" s="9">
        <f>0.001*[105]Sheet1!$F$279</f>
        <v>2.8000000000000001E-2</v>
      </c>
      <c r="G96" s="9">
        <f>0.001*[105]Sheet1!$F$280</f>
        <v>2.8000000000000001E-2</v>
      </c>
      <c r="H96" s="9">
        <f>0.001*[105]Sheet1!$F$281</f>
        <v>2.8000000000000001E-2</v>
      </c>
      <c r="I96" s="9">
        <f>0.001*[105]Sheet1!$F$282</f>
        <v>2.8000000000000001E-2</v>
      </c>
      <c r="J96" s="9">
        <f>0.001*[105]Sheet1!$F$283</f>
        <v>2.8000000000000001E-2</v>
      </c>
      <c r="K96" s="9">
        <f>0.001*[105]Sheet1!$F$284</f>
        <v>2.8000000000000001E-2</v>
      </c>
      <c r="L96" s="9">
        <f>0.001*[105]Sheet1!$F$285</f>
        <v>2.8000000000000001E-2</v>
      </c>
      <c r="M96" s="9">
        <f>0.001*[105]Sheet1!$F$286</f>
        <v>2.8000000000000001E-2</v>
      </c>
      <c r="N96" s="9">
        <f>0.001*[105]Sheet1!$F$287</f>
        <v>2.7E-2</v>
      </c>
      <c r="O96" s="9">
        <f>0.001*[105]Sheet1!$F$288</f>
        <v>2.7E-2</v>
      </c>
      <c r="P96" s="9">
        <f>0.001*[105]Sheet1!$F$289</f>
        <v>2.7E-2</v>
      </c>
      <c r="Q96" s="9">
        <f>0.001*[105]Sheet1!$F$290</f>
        <v>2.7E-2</v>
      </c>
      <c r="R96" s="9">
        <f>0.001*[105]Sheet1!$F$291</f>
        <v>2.8000000000000001E-2</v>
      </c>
      <c r="S96" s="9">
        <f>0.001*[105]Sheet1!$F$292</f>
        <v>2.8000000000000001E-2</v>
      </c>
      <c r="T96" s="9">
        <f>0.001*[105]Sheet1!$F$293</f>
        <v>2.8000000000000001E-2</v>
      </c>
      <c r="U96" s="9">
        <f>0.001*[105]Sheet1!$F$294</f>
        <v>2.8000000000000001E-2</v>
      </c>
      <c r="V96" s="9">
        <f>0.001*[105]Sheet1!$F$295</f>
        <v>2.8000000000000001E-2</v>
      </c>
      <c r="W96" s="9">
        <f>0.001*[105]Sheet1!$F$296</f>
        <v>2.8000000000000001E-2</v>
      </c>
      <c r="X96" s="9">
        <f>0.001*[105]Sheet1!$F$297</f>
        <v>2.8000000000000001E-2</v>
      </c>
      <c r="Y96" s="9">
        <f>0.001*[105]Sheet1!$F$298</f>
        <v>2.8000000000000001E-2</v>
      </c>
      <c r="Z96" s="44">
        <f>0.001*[105]Sheet1!$F$299</f>
        <v>2.8000000000000001E-2</v>
      </c>
      <c r="AA96" s="35">
        <f t="shared" si="15"/>
        <v>2.8000000000000001E-2</v>
      </c>
      <c r="AB96" s="10">
        <f t="shared" si="16"/>
        <v>2.7E-2</v>
      </c>
      <c r="AC96" s="14">
        <f t="shared" si="17"/>
        <v>2.7791666666666683E-2</v>
      </c>
    </row>
    <row r="97" spans="2:29" ht="15" customHeight="1">
      <c r="B97" s="26">
        <v>13</v>
      </c>
      <c r="C97" s="43">
        <f>0.001*[105]Sheet1!$F$300</f>
        <v>2.8000000000000001E-2</v>
      </c>
      <c r="D97" s="9">
        <f>0.001*[105]Sheet1!$F$301</f>
        <v>2.8000000000000001E-2</v>
      </c>
      <c r="E97" s="9">
        <f>0.001*[105]Sheet1!$F$302</f>
        <v>2.8000000000000001E-2</v>
      </c>
      <c r="F97" s="9">
        <f>0.001*[105]Sheet1!$F$303</f>
        <v>2.8000000000000001E-2</v>
      </c>
      <c r="G97" s="9">
        <f>0.001*[105]Sheet1!$F$304</f>
        <v>2.8000000000000001E-2</v>
      </c>
      <c r="H97" s="9">
        <f>0.001*[105]Sheet1!$F$305</f>
        <v>2.8000000000000001E-2</v>
      </c>
      <c r="I97" s="9">
        <f>0.001*[105]Sheet1!$F$306</f>
        <v>2.8000000000000001E-2</v>
      </c>
      <c r="J97" s="9">
        <f>0.001*[105]Sheet1!$F$307</f>
        <v>2.8000000000000001E-2</v>
      </c>
      <c r="K97" s="9">
        <f>0.001*[105]Sheet1!$F$308</f>
        <v>2.8000000000000001E-2</v>
      </c>
      <c r="L97" s="9">
        <f>0.001*[105]Sheet1!$F$309</f>
        <v>2.7E-2</v>
      </c>
      <c r="M97" s="9">
        <f>0.001*[105]Sheet1!$F$310</f>
        <v>2.7E-2</v>
      </c>
      <c r="N97" s="9">
        <f>0.001*[105]Sheet1!$F$311</f>
        <v>2.7E-2</v>
      </c>
      <c r="O97" s="9">
        <f>0.001*[105]Sheet1!$F$312</f>
        <v>2.7E-2</v>
      </c>
      <c r="P97" s="9">
        <f>0.001*[105]Sheet1!$F$313</f>
        <v>2.7E-2</v>
      </c>
      <c r="Q97" s="9">
        <f>0.001*[105]Sheet1!$F$314</f>
        <v>2.7E-2</v>
      </c>
      <c r="R97" s="9">
        <f>0.001*[105]Sheet1!$F$315</f>
        <v>2.8000000000000001E-2</v>
      </c>
      <c r="S97" s="9">
        <f>0.001*[105]Sheet1!$F$316</f>
        <v>2.8000000000000001E-2</v>
      </c>
      <c r="T97" s="9">
        <f>0.001*[105]Sheet1!$F$317</f>
        <v>2.8000000000000001E-2</v>
      </c>
      <c r="U97" s="9">
        <f>0.001*[105]Sheet1!$F$318</f>
        <v>2.8000000000000001E-2</v>
      </c>
      <c r="V97" s="9">
        <f>0.001*[105]Sheet1!$F$319</f>
        <v>2.8000000000000001E-2</v>
      </c>
      <c r="W97" s="9">
        <f>0.001*[105]Sheet1!$F$320</f>
        <v>2.8000000000000001E-2</v>
      </c>
      <c r="X97" s="9">
        <f>0.001*[105]Sheet1!$F$321</f>
        <v>2.8000000000000001E-2</v>
      </c>
      <c r="Y97" s="9">
        <f>0.001*[105]Sheet1!$F$322</f>
        <v>2.8000000000000001E-2</v>
      </c>
      <c r="Z97" s="44">
        <f>0.001*[105]Sheet1!$F$323</f>
        <v>2.8000000000000001E-2</v>
      </c>
      <c r="AA97" s="35">
        <f t="shared" si="15"/>
        <v>2.8000000000000001E-2</v>
      </c>
      <c r="AB97" s="10">
        <f t="shared" si="16"/>
        <v>2.7E-2</v>
      </c>
      <c r="AC97" s="14">
        <f t="shared" si="17"/>
        <v>2.7750000000000014E-2</v>
      </c>
    </row>
    <row r="98" spans="2:29" ht="15" customHeight="1">
      <c r="B98" s="26">
        <v>14</v>
      </c>
      <c r="C98" s="43">
        <f>0.001*[105]Sheet1!$F$324</f>
        <v>2.8000000000000001E-2</v>
      </c>
      <c r="D98" s="9">
        <f>0.001*[105]Sheet1!$F$325</f>
        <v>2.8000000000000001E-2</v>
      </c>
      <c r="E98" s="9">
        <f>0.001*[105]Sheet1!$F$326</f>
        <v>2.8000000000000001E-2</v>
      </c>
      <c r="F98" s="9">
        <f>0.001*[105]Sheet1!$F$327</f>
        <v>2.9000000000000001E-2</v>
      </c>
      <c r="G98" s="9">
        <f>0.001*[105]Sheet1!$F$328</f>
        <v>2.9000000000000001E-2</v>
      </c>
      <c r="H98" s="9">
        <f>0.001*[105]Sheet1!$F$329</f>
        <v>2.9000000000000001E-2</v>
      </c>
      <c r="I98" s="9">
        <f>0.001*[105]Sheet1!$F$330</f>
        <v>2.9000000000000001E-2</v>
      </c>
      <c r="J98" s="9">
        <f>0.001*[105]Sheet1!$F$331</f>
        <v>2.9000000000000001E-2</v>
      </c>
      <c r="K98" s="9">
        <f>0.001*[105]Sheet1!$F$332</f>
        <v>2.9000000000000001E-2</v>
      </c>
      <c r="L98" s="9">
        <f>0.001*[105]Sheet1!$F$333</f>
        <v>2.9000000000000001E-2</v>
      </c>
      <c r="M98" s="9">
        <f>0.001*[105]Sheet1!$F$334</f>
        <v>2.8000000000000001E-2</v>
      </c>
      <c r="N98" s="9">
        <f>0.001*[105]Sheet1!$F$335</f>
        <v>2.8000000000000001E-2</v>
      </c>
      <c r="O98" s="9">
        <f>0.001*[105]Sheet1!$F$336</f>
        <v>2.8000000000000001E-2</v>
      </c>
      <c r="P98" s="9">
        <f>0.001*[105]Sheet1!$F$337</f>
        <v>2.8000000000000001E-2</v>
      </c>
      <c r="Q98" s="9">
        <f>0.001*[105]Sheet1!$F$338</f>
        <v>2.8000000000000001E-2</v>
      </c>
      <c r="R98" s="9">
        <f>0.001*[105]Sheet1!$F$339</f>
        <v>2.8000000000000001E-2</v>
      </c>
      <c r="S98" s="9">
        <f>0.001*[105]Sheet1!$F$340</f>
        <v>2.8000000000000001E-2</v>
      </c>
      <c r="T98" s="9">
        <f>0.001*[105]Sheet1!$F$341</f>
        <v>2.8000000000000001E-2</v>
      </c>
      <c r="U98" s="9">
        <f>0.001*[105]Sheet1!$F$342</f>
        <v>2.8000000000000001E-2</v>
      </c>
      <c r="V98" s="9">
        <f>0.001*[105]Sheet1!$F$343</f>
        <v>2.9000000000000001E-2</v>
      </c>
      <c r="W98" s="9">
        <f>0.001*[105]Sheet1!$F$344</f>
        <v>2.9000000000000001E-2</v>
      </c>
      <c r="X98" s="9">
        <f>0.001*[105]Sheet1!$F$345</f>
        <v>2.8000000000000001E-2</v>
      </c>
      <c r="Y98" s="9">
        <f>0.001*[105]Sheet1!$F$346</f>
        <v>2.8000000000000001E-2</v>
      </c>
      <c r="Z98" s="44">
        <f>0.001*[105]Sheet1!$F$347</f>
        <v>2.9000000000000001E-2</v>
      </c>
      <c r="AA98" s="35">
        <f t="shared" si="15"/>
        <v>2.9000000000000001E-2</v>
      </c>
      <c r="AB98" s="10">
        <f t="shared" si="16"/>
        <v>2.8000000000000001E-2</v>
      </c>
      <c r="AC98" s="14">
        <f t="shared" si="17"/>
        <v>2.8416666666666684E-2</v>
      </c>
    </row>
    <row r="99" spans="2:29" ht="15" customHeight="1">
      <c r="B99" s="26">
        <v>15</v>
      </c>
      <c r="C99" s="43">
        <f>0.001*[105]Sheet1!$F$348</f>
        <v>2.8000000000000001E-2</v>
      </c>
      <c r="D99" s="9">
        <f>0.001*[105]Sheet1!$F$349</f>
        <v>2.9000000000000001E-2</v>
      </c>
      <c r="E99" s="9">
        <f>0.001*[105]Sheet1!$F$350</f>
        <v>2.9000000000000001E-2</v>
      </c>
      <c r="F99" s="9">
        <f>0.001*[105]Sheet1!$F$351</f>
        <v>2.9000000000000001E-2</v>
      </c>
      <c r="G99" s="9">
        <f>0.001*[105]Sheet1!$F$352</f>
        <v>2.9000000000000001E-2</v>
      </c>
      <c r="H99" s="9">
        <f>0.001*[105]Sheet1!$F$353</f>
        <v>2.9000000000000001E-2</v>
      </c>
      <c r="I99" s="9">
        <f>0.001*[105]Sheet1!$F$354</f>
        <v>2.9000000000000001E-2</v>
      </c>
      <c r="J99" s="9">
        <f>0.001*[105]Sheet1!$F$355</f>
        <v>2.9000000000000001E-2</v>
      </c>
      <c r="K99" s="9">
        <f>0.001*[105]Sheet1!$F$356</f>
        <v>2.9000000000000001E-2</v>
      </c>
      <c r="L99" s="9">
        <f>0.001*[105]Sheet1!$F$357</f>
        <v>2.8000000000000001E-2</v>
      </c>
      <c r="M99" s="9">
        <f>0.001*[105]Sheet1!$F$358</f>
        <v>2.9000000000000001E-2</v>
      </c>
      <c r="N99" s="9">
        <f>0.001*[105]Sheet1!$F$359</f>
        <v>2.8000000000000001E-2</v>
      </c>
      <c r="O99" s="9">
        <f>0.001*[105]Sheet1!$F$360</f>
        <v>2.8000000000000001E-2</v>
      </c>
      <c r="P99" s="9">
        <f>0.001*[105]Sheet1!$F$361</f>
        <v>2.8000000000000001E-2</v>
      </c>
      <c r="Q99" s="9">
        <f>0.001*[105]Sheet1!$F$362</f>
        <v>2.8000000000000001E-2</v>
      </c>
      <c r="R99" s="9">
        <f>0.001*[105]Sheet1!$F$363</f>
        <v>2.9000000000000001E-2</v>
      </c>
      <c r="S99" s="9">
        <f>0.001*[105]Sheet1!$F$364</f>
        <v>2.9000000000000001E-2</v>
      </c>
      <c r="T99" s="9">
        <f>0.001*[105]Sheet1!$F$365</f>
        <v>2.8000000000000001E-2</v>
      </c>
      <c r="U99" s="9">
        <f>0.001*[105]Sheet1!$F$366</f>
        <v>2.8000000000000001E-2</v>
      </c>
      <c r="V99" s="9">
        <f>0.001*[105]Sheet1!$F$367</f>
        <v>2.8000000000000001E-2</v>
      </c>
      <c r="W99" s="9">
        <f>0.001*[105]Sheet1!$F$368</f>
        <v>2.8000000000000001E-2</v>
      </c>
      <c r="X99" s="9">
        <f>0.001*[105]Sheet1!$F$369</f>
        <v>2.8000000000000001E-2</v>
      </c>
      <c r="Y99" s="9">
        <f>0.001*[105]Sheet1!$F$370</f>
        <v>2.8000000000000001E-2</v>
      </c>
      <c r="Z99" s="44">
        <f>0.001*[105]Sheet1!$F$371</f>
        <v>2.8000000000000001E-2</v>
      </c>
      <c r="AA99" s="35">
        <f t="shared" si="15"/>
        <v>2.9000000000000001E-2</v>
      </c>
      <c r="AB99" s="10">
        <f t="shared" si="16"/>
        <v>2.8000000000000001E-2</v>
      </c>
      <c r="AC99" s="14">
        <f t="shared" si="17"/>
        <v>2.8458333333333349E-2</v>
      </c>
    </row>
    <row r="100" spans="2:29" ht="15" customHeight="1">
      <c r="B100" s="27">
        <v>16</v>
      </c>
      <c r="C100" s="45">
        <f>0.001*[105]Sheet1!$F$372</f>
        <v>2.8000000000000001E-2</v>
      </c>
      <c r="D100" s="17">
        <f>0.001*[105]Sheet1!$F$373</f>
        <v>2.8000000000000001E-2</v>
      </c>
      <c r="E100" s="17">
        <f>0.001*[105]Sheet1!$F$374</f>
        <v>2.9000000000000001E-2</v>
      </c>
      <c r="F100" s="17">
        <f>0.001*[105]Sheet1!$F$375</f>
        <v>2.9000000000000001E-2</v>
      </c>
      <c r="G100" s="17">
        <f>0.001*[105]Sheet1!$F$376</f>
        <v>2.9000000000000001E-2</v>
      </c>
      <c r="H100" s="17">
        <f>0.001*[105]Sheet1!$F$377</f>
        <v>2.9000000000000001E-2</v>
      </c>
      <c r="I100" s="17">
        <f>0.001*[105]Sheet1!$F$378</f>
        <v>2.9000000000000001E-2</v>
      </c>
      <c r="J100" s="17">
        <f>0.001*[105]Sheet1!$F$379</f>
        <v>2.9000000000000001E-2</v>
      </c>
      <c r="K100" s="17">
        <f>0.001*[105]Sheet1!$F$380</f>
        <v>2.9000000000000001E-2</v>
      </c>
      <c r="L100" s="17">
        <f>0.001*[105]Sheet1!$F$381</f>
        <v>2.9000000000000001E-2</v>
      </c>
      <c r="M100" s="17">
        <f>0.001*[105]Sheet1!$F$382</f>
        <v>2.8000000000000001E-2</v>
      </c>
      <c r="N100" s="17">
        <f>0.001*[105]Sheet1!$F$383</f>
        <v>2.8000000000000001E-2</v>
      </c>
      <c r="O100" s="17">
        <f>0.001*[105]Sheet1!$F$384</f>
        <v>2.8000000000000001E-2</v>
      </c>
      <c r="P100" s="17">
        <f>0.001*[105]Sheet1!$F$385</f>
        <v>2.8000000000000001E-2</v>
      </c>
      <c r="Q100" s="17">
        <f>0.001*[105]Sheet1!$F$386</f>
        <v>2.9000000000000001E-2</v>
      </c>
      <c r="R100" s="17">
        <f>0.001*[105]Sheet1!$F$387</f>
        <v>2.9000000000000001E-2</v>
      </c>
      <c r="S100" s="17">
        <f>0.001*[105]Sheet1!$F$388</f>
        <v>2.8000000000000001E-2</v>
      </c>
      <c r="T100" s="17">
        <f>0.001*[105]Sheet1!$F$389</f>
        <v>2.9000000000000001E-2</v>
      </c>
      <c r="U100" s="17">
        <f>0.001*[105]Sheet1!$F$390</f>
        <v>2.9000000000000001E-2</v>
      </c>
      <c r="V100" s="17">
        <f>0.001*[105]Sheet1!$F$391</f>
        <v>2.9000000000000001E-2</v>
      </c>
      <c r="W100" s="17">
        <f>0.001*[105]Sheet1!$F$392</f>
        <v>2.9000000000000001E-2</v>
      </c>
      <c r="X100" s="17">
        <f>0.001*[105]Sheet1!$F$393</f>
        <v>2.9000000000000001E-2</v>
      </c>
      <c r="Y100" s="17">
        <f>0.001*[105]Sheet1!$F$394</f>
        <v>2.9000000000000001E-2</v>
      </c>
      <c r="Z100" s="46">
        <f>0.001*[105]Sheet1!$F$395</f>
        <v>2.9000000000000001E-2</v>
      </c>
      <c r="AA100" s="36">
        <f t="shared" si="15"/>
        <v>2.9000000000000001E-2</v>
      </c>
      <c r="AB100" s="18">
        <f t="shared" si="16"/>
        <v>2.8000000000000001E-2</v>
      </c>
      <c r="AC100" s="19">
        <f t="shared" si="17"/>
        <v>2.870833333333335E-2</v>
      </c>
    </row>
    <row r="101" spans="2:29" ht="15" customHeight="1">
      <c r="B101" s="26">
        <v>17</v>
      </c>
      <c r="C101" s="43">
        <f>0.001*[105]Sheet1!$F$396</f>
        <v>0.03</v>
      </c>
      <c r="D101" s="9">
        <f>0.001*[105]Sheet1!$F$397</f>
        <v>2.9000000000000001E-2</v>
      </c>
      <c r="E101" s="9">
        <f>0.001*[105]Sheet1!$F$398</f>
        <v>2.9000000000000001E-2</v>
      </c>
      <c r="F101" s="9">
        <f>0.001*[105]Sheet1!$F$399</f>
        <v>2.9000000000000001E-2</v>
      </c>
      <c r="G101" s="9">
        <f>0.001*[105]Sheet1!$F$400</f>
        <v>2.9000000000000001E-2</v>
      </c>
      <c r="H101" s="9">
        <f>0.001*[105]Sheet1!$F$401</f>
        <v>2.9000000000000001E-2</v>
      </c>
      <c r="I101" s="9">
        <f>0.001*[105]Sheet1!$F$402</f>
        <v>2.9000000000000001E-2</v>
      </c>
      <c r="J101" s="9">
        <f>0.001*[105]Sheet1!$F$403</f>
        <v>2.9000000000000001E-2</v>
      </c>
      <c r="K101" s="9">
        <f>0.001*[105]Sheet1!$F$404</f>
        <v>2.9000000000000001E-2</v>
      </c>
      <c r="L101" s="9">
        <f>0.001*[105]Sheet1!$F$405</f>
        <v>2.9000000000000001E-2</v>
      </c>
      <c r="M101" s="9">
        <f>0.001*[105]Sheet1!$F$406</f>
        <v>2.9000000000000001E-2</v>
      </c>
      <c r="N101" s="9">
        <f>0.001*[105]Sheet1!$F$407</f>
        <v>3.2000000000000001E-2</v>
      </c>
      <c r="O101" s="9">
        <f>0.001*[105]Sheet1!$F$408</f>
        <v>3.7999999999999999E-2</v>
      </c>
      <c r="P101" s="9">
        <f>0.001*[105]Sheet1!$F$409</f>
        <v>4.3999999999999997E-2</v>
      </c>
      <c r="Q101" s="9">
        <f>0.001*[105]Sheet1!$F$400</f>
        <v>2.9000000000000001E-2</v>
      </c>
      <c r="R101" s="9">
        <f>0.001*[105]Sheet1!$F$411</f>
        <v>4.5999999999999999E-2</v>
      </c>
      <c r="S101" s="9">
        <f>0.001*[105]Sheet1!$F$412</f>
        <v>4.8000000000000001E-2</v>
      </c>
      <c r="T101" s="9">
        <f>0.001*[105]Sheet1!$F$413</f>
        <v>4.2000000000000003E-2</v>
      </c>
      <c r="U101" s="9">
        <f>0.001*[105]Sheet1!$F$414</f>
        <v>3.5000000000000003E-2</v>
      </c>
      <c r="V101" s="9">
        <f>0.001*[105]Sheet1!$F$415</f>
        <v>3.3000000000000002E-2</v>
      </c>
      <c r="W101" s="9">
        <f>0.001*[105]Sheet1!$F$416</f>
        <v>3.1E-2</v>
      </c>
      <c r="X101" s="9">
        <f>0.001*[105]Sheet1!$F$417</f>
        <v>0.03</v>
      </c>
      <c r="Y101" s="9">
        <f>0.001*[105]Sheet1!$F$418</f>
        <v>0.03</v>
      </c>
      <c r="Z101" s="44">
        <f>0.001*[105]Sheet1!$F$419</f>
        <v>0.03</v>
      </c>
      <c r="AA101" s="35">
        <f t="shared" si="15"/>
        <v>4.8000000000000001E-2</v>
      </c>
      <c r="AB101" s="10">
        <f t="shared" si="16"/>
        <v>2.9000000000000001E-2</v>
      </c>
      <c r="AC101" s="14">
        <f t="shared" si="17"/>
        <v>3.2833333333333346E-2</v>
      </c>
    </row>
    <row r="102" spans="2:29" ht="15" customHeight="1">
      <c r="B102" s="26">
        <v>18</v>
      </c>
      <c r="C102" s="43">
        <f>0.001*[105]Sheet1!$F$420</f>
        <v>0.03</v>
      </c>
      <c r="D102" s="9">
        <f>0.001*[105]Sheet1!$F$421</f>
        <v>0.03</v>
      </c>
      <c r="E102" s="9">
        <f>0.001*[105]Sheet1!$F$422</f>
        <v>3.1E-2</v>
      </c>
      <c r="F102" s="9">
        <f>0.001*[105]Sheet1!$F$423</f>
        <v>0.03</v>
      </c>
      <c r="G102" s="9">
        <f>0.001*[105]Sheet1!$F$424</f>
        <v>0.03</v>
      </c>
      <c r="H102" s="9">
        <f>0.001*[105]Sheet1!$F$425</f>
        <v>0.03</v>
      </c>
      <c r="I102" s="9">
        <f>0.001*[105]Sheet1!$F$426</f>
        <v>0.03</v>
      </c>
      <c r="J102" s="9">
        <f>0.001*[105]Sheet1!$F$427</f>
        <v>0.03</v>
      </c>
      <c r="K102" s="9">
        <f>0.001*[105]Sheet1!$F$428</f>
        <v>2.9000000000000001E-2</v>
      </c>
      <c r="L102" s="9">
        <f>0.001*[105]Sheet1!$F$429</f>
        <v>2.9000000000000001E-2</v>
      </c>
      <c r="M102" s="9">
        <f>0.001*[105]Sheet1!$F$430</f>
        <v>2.9000000000000001E-2</v>
      </c>
      <c r="N102" s="9">
        <f>0.001*[105]Sheet1!$F$431</f>
        <v>2.9000000000000001E-2</v>
      </c>
      <c r="O102" s="9">
        <f>0.001*[105]Sheet1!$F$432</f>
        <v>2.9000000000000001E-2</v>
      </c>
      <c r="P102" s="9">
        <f>0.001*[105]Sheet1!$F$433</f>
        <v>2.9000000000000001E-2</v>
      </c>
      <c r="Q102" s="9">
        <f>0.001*[105]Sheet1!$F$434</f>
        <v>2.9000000000000001E-2</v>
      </c>
      <c r="R102" s="9">
        <f>0.001*[105]Sheet1!$F$435</f>
        <v>2.9000000000000001E-2</v>
      </c>
      <c r="S102" s="9">
        <f>0.001*[105]Sheet1!$F$436</f>
        <v>2.9000000000000001E-2</v>
      </c>
      <c r="T102" s="9">
        <f>0.001*[105]Sheet1!$F$437</f>
        <v>2.9000000000000001E-2</v>
      </c>
      <c r="U102" s="9">
        <f>0.001*[105]Sheet1!$F$438</f>
        <v>2.9000000000000001E-2</v>
      </c>
      <c r="V102" s="9">
        <f>0.001*[105]Sheet1!$F$439</f>
        <v>2.9000000000000001E-2</v>
      </c>
      <c r="W102" s="9">
        <f>0.001*[105]Sheet1!$F$440</f>
        <v>0.03</v>
      </c>
      <c r="X102" s="9">
        <f>0.001*[105]Sheet1!$F$441</f>
        <v>0.03</v>
      </c>
      <c r="Y102" s="9">
        <f>0.001*[105]Sheet1!$F$442</f>
        <v>3.1E-2</v>
      </c>
      <c r="Z102" s="44">
        <f>0.001*[105]Sheet1!$F$443</f>
        <v>0.03</v>
      </c>
      <c r="AA102" s="35">
        <f t="shared" si="15"/>
        <v>3.1E-2</v>
      </c>
      <c r="AB102" s="10">
        <f t="shared" si="16"/>
        <v>2.9000000000000001E-2</v>
      </c>
      <c r="AC102" s="14">
        <f t="shared" si="17"/>
        <v>2.958333333333335E-2</v>
      </c>
    </row>
    <row r="103" spans="2:29" ht="15" customHeight="1">
      <c r="B103" s="26">
        <v>19</v>
      </c>
      <c r="C103" s="43">
        <f>0.001*[105]Sheet1!$F$444</f>
        <v>2.9000000000000001E-2</v>
      </c>
      <c r="D103" s="9">
        <f>0.001*[105]Sheet1!$F$445</f>
        <v>2.9000000000000001E-2</v>
      </c>
      <c r="E103" s="9">
        <f>0.001*[105]Sheet1!$F$446</f>
        <v>3.1E-2</v>
      </c>
      <c r="F103" s="9">
        <f>0.001*[105]Sheet1!$F$447</f>
        <v>3.1E-2</v>
      </c>
      <c r="G103" s="9">
        <f>0.001*[105]Sheet1!$F$448</f>
        <v>3.1E-2</v>
      </c>
      <c r="H103" s="9">
        <f>0.001*[105]Sheet1!$F$449</f>
        <v>3.1E-2</v>
      </c>
      <c r="I103" s="9">
        <f>0.001*[105]Sheet1!$F$450</f>
        <v>3.2000000000000001E-2</v>
      </c>
      <c r="J103" s="9">
        <f>0.001*[105]Sheet1!$F$451</f>
        <v>3.1E-2</v>
      </c>
      <c r="K103" s="9">
        <f>0.001*[105]Sheet1!$F$452</f>
        <v>0.03</v>
      </c>
      <c r="L103" s="9">
        <f>0.001*[105]Sheet1!$F$453</f>
        <v>2.9000000000000001E-2</v>
      </c>
      <c r="M103" s="9">
        <f>0.001*[105]Sheet1!$F$454</f>
        <v>2.9000000000000001E-2</v>
      </c>
      <c r="N103" s="9">
        <f>0.001*[105]Sheet1!$F$455</f>
        <v>2.9000000000000001E-2</v>
      </c>
      <c r="O103" s="9">
        <f>0.001*[105]Sheet1!$F$456</f>
        <v>2.9000000000000001E-2</v>
      </c>
      <c r="P103" s="9">
        <f>0.001*[105]Sheet1!$F$457</f>
        <v>2.9000000000000001E-2</v>
      </c>
      <c r="Q103" s="9">
        <f>0.001*[105]Sheet1!$F$458</f>
        <v>2.9000000000000001E-2</v>
      </c>
      <c r="R103" s="9">
        <f>0.001*[105]Sheet1!$F$459</f>
        <v>0.03</v>
      </c>
      <c r="S103" s="9">
        <f>0.001*[105]Sheet1!$F$460</f>
        <v>0.03</v>
      </c>
      <c r="T103" s="9">
        <f>0.001*[105]Sheet1!$F$461</f>
        <v>2.9000000000000001E-2</v>
      </c>
      <c r="U103" s="9">
        <f>0.001*[105]Sheet1!$F$462</f>
        <v>2.9000000000000001E-2</v>
      </c>
      <c r="V103" s="9">
        <f>0.001*[105]Sheet1!$F$463</f>
        <v>2.9000000000000001E-2</v>
      </c>
      <c r="W103" s="9">
        <f>0.001*[105]Sheet1!$F$464</f>
        <v>2.9000000000000001E-2</v>
      </c>
      <c r="X103" s="9">
        <f>0.001*[105]Sheet1!$F$465</f>
        <v>2.9000000000000001E-2</v>
      </c>
      <c r="Y103" s="9">
        <f>0.001*[105]Sheet1!$F$466</f>
        <v>2.9000000000000001E-2</v>
      </c>
      <c r="Z103" s="44">
        <f>0.001*[105]Sheet1!$F$467</f>
        <v>2.9000000000000001E-2</v>
      </c>
      <c r="AA103" s="35">
        <f t="shared" si="15"/>
        <v>3.2000000000000001E-2</v>
      </c>
      <c r="AB103" s="10">
        <f t="shared" si="16"/>
        <v>2.9000000000000001E-2</v>
      </c>
      <c r="AC103" s="14">
        <f t="shared" si="17"/>
        <v>2.9666666666666685E-2</v>
      </c>
    </row>
    <row r="104" spans="2:29" ht="15" customHeight="1">
      <c r="B104" s="28">
        <v>20</v>
      </c>
      <c r="C104" s="47">
        <f>0.001*[105]Sheet1!$F$468</f>
        <v>2.9000000000000001E-2</v>
      </c>
      <c r="D104" s="20">
        <f>0.001*[105]Sheet1!$F$469</f>
        <v>2.9000000000000001E-2</v>
      </c>
      <c r="E104" s="20">
        <f>0.001*[105]Sheet1!$F$470</f>
        <v>2.9000000000000001E-2</v>
      </c>
      <c r="F104" s="20">
        <f>0.001*[105]Sheet1!$F$471</f>
        <v>0.03</v>
      </c>
      <c r="G104" s="20">
        <f>0.001*[105]Sheet1!$F$472</f>
        <v>0.03</v>
      </c>
      <c r="H104" s="20">
        <f>0.001*[105]Sheet1!$F$473</f>
        <v>3.1E-2</v>
      </c>
      <c r="I104" s="20">
        <f>0.001*[105]Sheet1!$F$474</f>
        <v>3.1E-2</v>
      </c>
      <c r="J104" s="20">
        <f>0.001*[105]Sheet1!$F$475</f>
        <v>0.03</v>
      </c>
      <c r="K104" s="20">
        <f>0.001*[105]Sheet1!$F$476</f>
        <v>2.9000000000000001E-2</v>
      </c>
      <c r="L104" s="20">
        <f>0.001*[105]Sheet1!$F$477</f>
        <v>2.9000000000000001E-2</v>
      </c>
      <c r="M104" s="20">
        <f>0.001*[105]Sheet1!$F$478</f>
        <v>3.1E-2</v>
      </c>
      <c r="N104" s="20">
        <f>0.001*[105]Sheet1!$F$479</f>
        <v>3.5000000000000003E-2</v>
      </c>
      <c r="O104" s="20">
        <f>0.001*[105]Sheet1!$F$480</f>
        <v>3.6999999999999998E-2</v>
      </c>
      <c r="P104" s="20">
        <f>0.001*[105]Sheet1!$F$481</f>
        <v>0.04</v>
      </c>
      <c r="Q104" s="20">
        <f>0.001*[105]Sheet1!$F$482</f>
        <v>4.3000000000000003E-2</v>
      </c>
      <c r="R104" s="20">
        <f>0.001*[105]Sheet1!$F$483</f>
        <v>0.04</v>
      </c>
      <c r="S104" s="20">
        <f>0.001*[105]Sheet1!$F$484</f>
        <v>4.3000000000000003E-2</v>
      </c>
      <c r="T104" s="20">
        <f>0.001*[105]Sheet1!$F$485</f>
        <v>4.7E-2</v>
      </c>
      <c r="U104" s="20">
        <f>0.001*[105]Sheet1!$F$486</f>
        <v>4.4999999999999998E-2</v>
      </c>
      <c r="V104" s="20">
        <f>0.001*[105]Sheet1!$F$487</f>
        <v>3.6000000000000004E-2</v>
      </c>
      <c r="W104" s="20">
        <f>0.001*[105]Sheet1!$F$488</f>
        <v>0.03</v>
      </c>
      <c r="X104" s="20">
        <f>0.001*[105]Sheet1!$F$489</f>
        <v>3.3000000000000002E-2</v>
      </c>
      <c r="Y104" s="20">
        <f>0.001*[105]Sheet1!$F$490</f>
        <v>3.4000000000000002E-2</v>
      </c>
      <c r="Z104" s="48">
        <f>0.001*[105]Sheet1!$F$491</f>
        <v>3.1E-2</v>
      </c>
      <c r="AA104" s="37">
        <f t="shared" si="15"/>
        <v>4.7E-2</v>
      </c>
      <c r="AB104" s="21">
        <f t="shared" si="16"/>
        <v>2.9000000000000001E-2</v>
      </c>
      <c r="AC104" s="22">
        <f t="shared" si="17"/>
        <v>3.425000000000001E-2</v>
      </c>
    </row>
    <row r="105" spans="2:29" ht="15" customHeight="1">
      <c r="B105" s="26">
        <v>21</v>
      </c>
      <c r="C105" s="43">
        <f>0.001*[105]Sheet1!$F$492</f>
        <v>3.2000000000000001E-2</v>
      </c>
      <c r="D105" s="9">
        <f>0.001*[105]Sheet1!$F$493</f>
        <v>3.1E-2</v>
      </c>
      <c r="E105" s="9">
        <f>0.001*[105]Sheet1!$F$494</f>
        <v>2.9000000000000001E-2</v>
      </c>
      <c r="F105" s="9">
        <f>0.001*[105]Sheet1!$F$495</f>
        <v>2.8000000000000001E-2</v>
      </c>
      <c r="G105" s="9">
        <f>0.001*[105]Sheet1!$F$496</f>
        <v>2.7E-2</v>
      </c>
      <c r="H105" s="9">
        <f>0.001*[105]Sheet1!$F$497</f>
        <v>2.7E-2</v>
      </c>
      <c r="I105" s="9">
        <f>0.001*[105]Sheet1!$F$498</f>
        <v>2.7E-2</v>
      </c>
      <c r="J105" s="9">
        <f>0.001*[105]Sheet1!$F$499</f>
        <v>2.7E-2</v>
      </c>
      <c r="K105" s="9">
        <f>0.001*[105]Sheet1!$F$500</f>
        <v>2.7E-2</v>
      </c>
      <c r="L105" s="9">
        <f>0.001*[105]Sheet1!$F$501</f>
        <v>2.7E-2</v>
      </c>
      <c r="M105" s="9">
        <f>0.001*[105]Sheet1!$F$502</f>
        <v>2.7E-2</v>
      </c>
      <c r="N105" s="9">
        <f>0.001*[105]Sheet1!$F$503</f>
        <v>2.8000000000000001E-2</v>
      </c>
      <c r="O105" s="9">
        <f>0.001*[105]Sheet1!$F$504</f>
        <v>2.8000000000000001E-2</v>
      </c>
      <c r="P105" s="9">
        <f>0.001*[105]Sheet1!$F$505</f>
        <v>2.8000000000000001E-2</v>
      </c>
      <c r="Q105" s="9">
        <f>0.001*[105]Sheet1!$F$506</f>
        <v>0.03</v>
      </c>
      <c r="R105" s="9">
        <f>0.001*[105]Sheet1!$F$507</f>
        <v>2.9000000000000001E-2</v>
      </c>
      <c r="S105" s="9">
        <f>0.001*[105]Sheet1!$F$508</f>
        <v>2.8000000000000001E-2</v>
      </c>
      <c r="T105" s="9">
        <f>0.001*[105]Sheet1!$F$509</f>
        <v>2.8000000000000001E-2</v>
      </c>
      <c r="U105" s="9">
        <f>0.001*[105]Sheet1!$F$510</f>
        <v>2.8000000000000001E-2</v>
      </c>
      <c r="V105" s="9">
        <f>0.001*[105]Sheet1!$F$511</f>
        <v>2.8000000000000001E-2</v>
      </c>
      <c r="W105" s="9">
        <f>0.001*[105]Sheet1!$F$512</f>
        <v>2.8000000000000001E-2</v>
      </c>
      <c r="X105" s="9">
        <f>0.001*[105]Sheet1!$F$513</f>
        <v>2.8000000000000001E-2</v>
      </c>
      <c r="Y105" s="9">
        <f>0.001*[105]Sheet1!$F$514</f>
        <v>2.8000000000000001E-2</v>
      </c>
      <c r="Z105" s="44">
        <f>0.001*[105]Sheet1!$F$515</f>
        <v>2.8000000000000001E-2</v>
      </c>
      <c r="AA105" s="35">
        <f t="shared" si="15"/>
        <v>3.2000000000000001E-2</v>
      </c>
      <c r="AB105" s="10">
        <f t="shared" si="16"/>
        <v>2.7E-2</v>
      </c>
      <c r="AC105" s="14">
        <f t="shared" si="17"/>
        <v>2.8166666666666684E-2</v>
      </c>
    </row>
    <row r="106" spans="2:29" ht="15" customHeight="1">
      <c r="B106" s="26">
        <v>22</v>
      </c>
      <c r="C106" s="43">
        <f>0.001*[105]Sheet1!$F$516</f>
        <v>2.8000000000000001E-2</v>
      </c>
      <c r="D106" s="9">
        <f>0.001*[105]Sheet1!$F$517</f>
        <v>2.8000000000000001E-2</v>
      </c>
      <c r="E106" s="9">
        <f>0.001*[105]Sheet1!$F$518</f>
        <v>2.8000000000000001E-2</v>
      </c>
      <c r="F106" s="9">
        <f>0.001*[105]Sheet1!$F$519</f>
        <v>2.8000000000000001E-2</v>
      </c>
      <c r="G106" s="9">
        <f>0.001*[105]Sheet1!$F$520</f>
        <v>2.8000000000000001E-2</v>
      </c>
      <c r="H106" s="9">
        <f>0.001*[105]Sheet1!$F$521</f>
        <v>2.8000000000000001E-2</v>
      </c>
      <c r="I106" s="9">
        <f>0.001*[105]Sheet1!$F$522</f>
        <v>2.8000000000000001E-2</v>
      </c>
      <c r="J106" s="9">
        <f>0.001*[105]Sheet1!$F$523</f>
        <v>2.8000000000000001E-2</v>
      </c>
      <c r="K106" s="9">
        <f>0.001*[105]Sheet1!$F$524</f>
        <v>2.8000000000000001E-2</v>
      </c>
      <c r="L106" s="9">
        <f>0.001*[105]Sheet1!$F$525</f>
        <v>2.8000000000000001E-2</v>
      </c>
      <c r="M106" s="9">
        <f>0.001*[105]Sheet1!$F$526</f>
        <v>2.8000000000000001E-2</v>
      </c>
      <c r="N106" s="9">
        <f>0.001*[105]Sheet1!$F$527</f>
        <v>2.8000000000000001E-2</v>
      </c>
      <c r="O106" s="9">
        <f>0.001*[105]Sheet1!$F$528</f>
        <v>2.8000000000000001E-2</v>
      </c>
      <c r="P106" s="9">
        <f>0.001*[105]Sheet1!$F$529</f>
        <v>2.8000000000000001E-2</v>
      </c>
      <c r="Q106" s="9">
        <f>0.001*[105]Sheet1!$F$530</f>
        <v>2.8000000000000001E-2</v>
      </c>
      <c r="R106" s="9">
        <f>0.001*[105]Sheet1!$F$531</f>
        <v>2.8000000000000001E-2</v>
      </c>
      <c r="S106" s="9">
        <f>0.001*[105]Sheet1!$F$532</f>
        <v>2.8000000000000001E-2</v>
      </c>
      <c r="T106" s="9">
        <f>0.001*[105]Sheet1!$F$533</f>
        <v>2.8000000000000001E-2</v>
      </c>
      <c r="U106" s="9">
        <f>0.001*[105]Sheet1!$F$534</f>
        <v>2.8000000000000001E-2</v>
      </c>
      <c r="V106" s="9">
        <f>0.001*[105]Sheet1!$F$535</f>
        <v>2.8000000000000001E-2</v>
      </c>
      <c r="W106" s="9">
        <f>0.001*[105]Sheet1!$F$536</f>
        <v>2.9000000000000001E-2</v>
      </c>
      <c r="X106" s="9">
        <f>0.001*[105]Sheet1!$F$537</f>
        <v>2.9000000000000001E-2</v>
      </c>
      <c r="Y106" s="9">
        <f>0.001*[105]Sheet1!$F$538</f>
        <v>2.9000000000000001E-2</v>
      </c>
      <c r="Z106" s="44">
        <f>0.001*[105]Sheet1!$F$539</f>
        <v>2.9000000000000001E-2</v>
      </c>
      <c r="AA106" s="35">
        <f t="shared" si="15"/>
        <v>2.9000000000000001E-2</v>
      </c>
      <c r="AB106" s="10">
        <f t="shared" si="16"/>
        <v>2.8000000000000001E-2</v>
      </c>
      <c r="AC106" s="14">
        <f t="shared" si="17"/>
        <v>2.8166666666666684E-2</v>
      </c>
    </row>
    <row r="107" spans="2:29" ht="15" customHeight="1">
      <c r="B107" s="26">
        <v>23</v>
      </c>
      <c r="C107" s="43">
        <f>0.001*[105]Sheet1!$F$540</f>
        <v>2.9000000000000001E-2</v>
      </c>
      <c r="D107" s="9">
        <f>0.001*[105]Sheet1!$F$541</f>
        <v>2.9000000000000001E-2</v>
      </c>
      <c r="E107" s="9">
        <f>0.001*[105]Sheet1!$F$542</f>
        <v>2.9000000000000001E-2</v>
      </c>
      <c r="F107" s="9">
        <f>0.001*[105]Sheet1!$F$543</f>
        <v>2.9000000000000001E-2</v>
      </c>
      <c r="G107" s="9">
        <f>0.001*[105]Sheet1!$F$544</f>
        <v>2.9000000000000001E-2</v>
      </c>
      <c r="H107" s="9">
        <f>0.001*[105]Sheet1!$F$545</f>
        <v>3.3000000000000002E-2</v>
      </c>
      <c r="I107" s="9">
        <f>0.001*[105]Sheet1!$F$546</f>
        <v>3.4000000000000002E-2</v>
      </c>
      <c r="J107" s="9">
        <f>0.001*[105]Sheet1!$F$547</f>
        <v>3.6999999999999998E-2</v>
      </c>
      <c r="K107" s="9">
        <f>0.001*[105]Sheet1!$F$548</f>
        <v>3.9E-2</v>
      </c>
      <c r="L107" s="9">
        <f>0.001*[105]Sheet1!$F$549</f>
        <v>3.9E-2</v>
      </c>
      <c r="M107" s="9">
        <f>0.001*[105]Sheet1!$F$550</f>
        <v>3.6000000000000004E-2</v>
      </c>
      <c r="N107" s="9">
        <f>0.001*[105]Sheet1!$F$551</f>
        <v>3.6000000000000004E-2</v>
      </c>
      <c r="O107" s="9">
        <f>0.001*[105]Sheet1!$F$552</f>
        <v>3.5000000000000003E-2</v>
      </c>
      <c r="P107" s="9">
        <f>0.001*[105]Sheet1!$F$553</f>
        <v>3.4000000000000002E-2</v>
      </c>
      <c r="Q107" s="9">
        <f>0.001*[105]Sheet1!$F$554</f>
        <v>3.6000000000000004E-2</v>
      </c>
      <c r="R107" s="9">
        <f>0.001*[105]Sheet1!$F$555</f>
        <v>3.5000000000000003E-2</v>
      </c>
      <c r="S107" s="9">
        <f>0.001*[105]Sheet1!$F$556</f>
        <v>3.5000000000000003E-2</v>
      </c>
      <c r="T107" s="9">
        <f>0.001*[105]Sheet1!$F$557</f>
        <v>3.5000000000000003E-2</v>
      </c>
      <c r="U107" s="9">
        <f>0.001*[105]Sheet1!$F$558</f>
        <v>3.3000000000000002E-2</v>
      </c>
      <c r="V107" s="9">
        <f>0.001*[105]Sheet1!$F$559</f>
        <v>3.1E-2</v>
      </c>
      <c r="W107" s="9">
        <f>0.001*[105]Sheet1!$F$560</f>
        <v>3.1E-2</v>
      </c>
      <c r="X107" s="9">
        <f>0.001*[105]Sheet1!$F$561</f>
        <v>2.9000000000000001E-2</v>
      </c>
      <c r="Y107" s="9">
        <f>0.001*[105]Sheet1!$F$562</f>
        <v>3.4000000000000002E-2</v>
      </c>
      <c r="Z107" s="44">
        <f>0.001*[105]Sheet1!$F$563</f>
        <v>3.6999999999999998E-2</v>
      </c>
      <c r="AA107" s="35">
        <f t="shared" si="15"/>
        <v>3.9E-2</v>
      </c>
      <c r="AB107" s="10">
        <f t="shared" si="16"/>
        <v>2.9000000000000001E-2</v>
      </c>
      <c r="AC107" s="14">
        <f t="shared" si="17"/>
        <v>3.3500000000000016E-2</v>
      </c>
    </row>
    <row r="108" spans="2:29" ht="15" customHeight="1">
      <c r="B108" s="26">
        <v>24</v>
      </c>
      <c r="C108" s="43">
        <f>0.001*[105]Sheet1!$F$564</f>
        <v>3.2000000000000001E-2</v>
      </c>
      <c r="D108" s="9">
        <f>0.001*[105]Sheet1!$F$565</f>
        <v>3.1E-2</v>
      </c>
      <c r="E108" s="9">
        <f>0.001*[105]Sheet1!$F$566</f>
        <v>3.3000000000000002E-2</v>
      </c>
      <c r="F108" s="9">
        <f>0.001*[105]Sheet1!$F$567</f>
        <v>5.1000000000000004E-2</v>
      </c>
      <c r="G108" s="9">
        <f>0.001*[105]Sheet1!$F$568</f>
        <v>5.8000000000000003E-2</v>
      </c>
      <c r="H108" s="9">
        <f>0.001*[105]Sheet1!$F$569</f>
        <v>4.5999999999999999E-2</v>
      </c>
      <c r="I108" s="9">
        <f>0.001*[105]Sheet1!$F$570</f>
        <v>4.4999999999999998E-2</v>
      </c>
      <c r="J108" s="9">
        <f>0.001*[105]Sheet1!$F$571</f>
        <v>0.04</v>
      </c>
      <c r="K108" s="9">
        <f>0.001*[105]Sheet1!$F$572</f>
        <v>3.2000000000000001E-2</v>
      </c>
      <c r="L108" s="9">
        <f>0.001*[105]Sheet1!$F$573</f>
        <v>2.9000000000000001E-2</v>
      </c>
      <c r="M108" s="9">
        <f>0.001*[105]Sheet1!$F$574</f>
        <v>2.8000000000000001E-2</v>
      </c>
      <c r="N108" s="9">
        <f>0.001*[105]Sheet1!$F$575</f>
        <v>2.8000000000000001E-2</v>
      </c>
      <c r="O108" s="9">
        <f>0.001*[105]Sheet1!$F$576</f>
        <v>2.8000000000000001E-2</v>
      </c>
      <c r="P108" s="9">
        <f>0.001*[105]Sheet1!$F$577</f>
        <v>2.9000000000000001E-2</v>
      </c>
      <c r="Q108" s="9">
        <f>0.001*[105]Sheet1!$F$578</f>
        <v>2.9000000000000001E-2</v>
      </c>
      <c r="R108" s="9">
        <f>0.001*[105]Sheet1!$F$579</f>
        <v>2.9000000000000001E-2</v>
      </c>
      <c r="S108" s="9">
        <f>0.001*[105]Sheet1!$F$580</f>
        <v>2.9000000000000001E-2</v>
      </c>
      <c r="T108" s="9">
        <f>0.001*[105]Sheet1!$F$581</f>
        <v>2.8000000000000001E-2</v>
      </c>
      <c r="U108" s="9">
        <f>0.001*[105]Sheet1!$F$582</f>
        <v>2.8000000000000001E-2</v>
      </c>
      <c r="V108" s="9">
        <f>0.001*[105]Sheet1!$F$583</f>
        <v>2.8000000000000001E-2</v>
      </c>
      <c r="W108" s="9">
        <f>0.001*[105]Sheet1!$F$584</f>
        <v>2.8000000000000001E-2</v>
      </c>
      <c r="X108" s="9">
        <f>0.001*[105]Sheet1!$F$585</f>
        <v>2.9000000000000001E-2</v>
      </c>
      <c r="Y108" s="9">
        <f>0.001*[105]Sheet1!$F$586</f>
        <v>0.03</v>
      </c>
      <c r="Z108" s="44">
        <f>0.001*[105]Sheet1!$F$587</f>
        <v>2.9000000000000001E-2</v>
      </c>
      <c r="AA108" s="35">
        <f t="shared" si="15"/>
        <v>5.8000000000000003E-2</v>
      </c>
      <c r="AB108" s="10">
        <f t="shared" si="16"/>
        <v>2.8000000000000001E-2</v>
      </c>
      <c r="AC108" s="14">
        <f t="shared" si="17"/>
        <v>3.3208333333333347E-2</v>
      </c>
    </row>
    <row r="109" spans="2:29" ht="15" customHeight="1">
      <c r="B109" s="26">
        <v>25</v>
      </c>
      <c r="C109" s="43">
        <f>0.001*[105]Sheet1!$F$588</f>
        <v>0.03</v>
      </c>
      <c r="D109" s="9">
        <f>0.001*[105]Sheet1!$F$589</f>
        <v>2.9000000000000001E-2</v>
      </c>
      <c r="E109" s="9">
        <f>0.001*[105]Sheet1!$F$590</f>
        <v>3.1E-2</v>
      </c>
      <c r="F109" s="9">
        <f>0.001*[105]Sheet1!$F$591</f>
        <v>3.6000000000000004E-2</v>
      </c>
      <c r="G109" s="9">
        <f>0.001*[105]Sheet1!$F$592</f>
        <v>3.5000000000000003E-2</v>
      </c>
      <c r="H109" s="9">
        <f>0.001*[105]Sheet1!$F$593</f>
        <v>3.1E-2</v>
      </c>
      <c r="I109" s="9">
        <f>0.001*[105]Sheet1!$F$594</f>
        <v>0.03</v>
      </c>
      <c r="J109" s="9">
        <f>0.001*[105]Sheet1!$F$595</f>
        <v>2.9000000000000001E-2</v>
      </c>
      <c r="K109" s="9">
        <f>0.001*[105]Sheet1!$F$596</f>
        <v>2.9000000000000001E-2</v>
      </c>
      <c r="L109" s="9">
        <f>0.001*[105]Sheet1!$F$597</f>
        <v>2.8000000000000001E-2</v>
      </c>
      <c r="M109" s="9">
        <f>0.001*[105]Sheet1!$F$598</f>
        <v>2.8000000000000001E-2</v>
      </c>
      <c r="N109" s="9">
        <f>0.001*[105]Sheet1!$F$599</f>
        <v>2.8000000000000001E-2</v>
      </c>
      <c r="O109" s="9">
        <f>0.001*[105]Sheet1!$F$600</f>
        <v>2.8000000000000001E-2</v>
      </c>
      <c r="P109" s="9">
        <f>0.001*[105]Sheet1!$F$601</f>
        <v>2.8000000000000001E-2</v>
      </c>
      <c r="Q109" s="9">
        <f>0.001*[105]Sheet1!$F$602</f>
        <v>2.8000000000000001E-2</v>
      </c>
      <c r="R109" s="9">
        <f>0.001*[105]Sheet1!$F$603</f>
        <v>2.9000000000000001E-2</v>
      </c>
      <c r="S109" s="9">
        <f>0.001*[105]Sheet1!$F$604</f>
        <v>2.9000000000000001E-2</v>
      </c>
      <c r="T109" s="9">
        <f>0.001*[105]Sheet1!$F$605</f>
        <v>2.8000000000000001E-2</v>
      </c>
      <c r="U109" s="9">
        <f>0.001*[105]Sheet1!$F$606</f>
        <v>2.9000000000000001E-2</v>
      </c>
      <c r="V109" s="9">
        <f>0.001*[105]Sheet1!$F$607</f>
        <v>2.9000000000000001E-2</v>
      </c>
      <c r="W109" s="9">
        <f>0.001*[105]Sheet1!$F$608</f>
        <v>2.9000000000000001E-2</v>
      </c>
      <c r="X109" s="9">
        <f>0.001*[105]Sheet1!$F$609</f>
        <v>2.9000000000000001E-2</v>
      </c>
      <c r="Y109" s="9">
        <f>0.001*[105]Sheet1!$F$610</f>
        <v>0.03</v>
      </c>
      <c r="Z109" s="44">
        <f>0.001*[105]Sheet1!$F$611</f>
        <v>3.2000000000000001E-2</v>
      </c>
      <c r="AA109" s="35">
        <f t="shared" si="15"/>
        <v>3.6000000000000004E-2</v>
      </c>
      <c r="AB109" s="10">
        <f t="shared" si="16"/>
        <v>2.8000000000000001E-2</v>
      </c>
      <c r="AC109" s="14">
        <f t="shared" si="17"/>
        <v>2.9666666666666685E-2</v>
      </c>
    </row>
    <row r="110" spans="2:29" ht="15" customHeight="1">
      <c r="B110" s="27">
        <v>26</v>
      </c>
      <c r="C110" s="45">
        <f>0.001*[105]Sheet1!$F$612</f>
        <v>3.2000000000000001E-2</v>
      </c>
      <c r="D110" s="17">
        <f>0.001*[105]Sheet1!$F$613</f>
        <v>3.9E-2</v>
      </c>
      <c r="E110" s="17">
        <f>0.001*[105]Sheet1!$F$614</f>
        <v>0.04</v>
      </c>
      <c r="F110" s="17">
        <f>0.001*[105]Sheet1!$F$615</f>
        <v>3.4000000000000002E-2</v>
      </c>
      <c r="G110" s="17">
        <f>0.001*[105]Sheet1!$F$616</f>
        <v>3.1E-2</v>
      </c>
      <c r="H110" s="17">
        <f>0.001*[105]Sheet1!$F$617</f>
        <v>0.03</v>
      </c>
      <c r="I110" s="17">
        <f>0.001*[105]Sheet1!$F$618</f>
        <v>2.9000000000000001E-2</v>
      </c>
      <c r="J110" s="17">
        <f>0.001*[105]Sheet1!$F$619</f>
        <v>2.9000000000000001E-2</v>
      </c>
      <c r="K110" s="17">
        <f>0.001*[105]Sheet1!$F$620</f>
        <v>2.9000000000000001E-2</v>
      </c>
      <c r="L110" s="17">
        <f>0.001*[105]Sheet1!$F$621</f>
        <v>2.9000000000000001E-2</v>
      </c>
      <c r="M110" s="17">
        <f>0.001*[105]Sheet1!$F$622</f>
        <v>2.9000000000000001E-2</v>
      </c>
      <c r="N110" s="17">
        <f>0.001*[105]Sheet1!$F$623</f>
        <v>2.9000000000000001E-2</v>
      </c>
      <c r="O110" s="17">
        <f>0.001*[105]Sheet1!$F$624</f>
        <v>2.9000000000000001E-2</v>
      </c>
      <c r="P110" s="17">
        <f>0.001*[105]Sheet1!$F$625</f>
        <v>3.1E-2</v>
      </c>
      <c r="Q110" s="17">
        <f>0.001*[105]Sheet1!$F$626</f>
        <v>0.03</v>
      </c>
      <c r="R110" s="17">
        <f>0.001*[105]Sheet1!$F$627</f>
        <v>0.03</v>
      </c>
      <c r="S110" s="17">
        <f>0.001*[105]Sheet1!$F$628</f>
        <v>0.03</v>
      </c>
      <c r="T110" s="17">
        <f>0.001*[105]Sheet1!$F$629</f>
        <v>0.03</v>
      </c>
      <c r="U110" s="17">
        <f>0.001*[105]Sheet1!$F$630</f>
        <v>0.03</v>
      </c>
      <c r="V110" s="17">
        <f>0.001*[105]Sheet1!$F$631</f>
        <v>0.03</v>
      </c>
      <c r="W110" s="17">
        <f>0.001*[105]Sheet1!$F$632</f>
        <v>0.03</v>
      </c>
      <c r="X110" s="17">
        <f>0.001*[105]Sheet1!$F$633</f>
        <v>0.03</v>
      </c>
      <c r="Y110" s="17">
        <f>0.001*[105]Sheet1!$F$634</f>
        <v>2.9000000000000001E-2</v>
      </c>
      <c r="Z110" s="46">
        <f>0.001*[105]Sheet1!$F$635</f>
        <v>2.9000000000000001E-2</v>
      </c>
      <c r="AA110" s="36">
        <f t="shared" si="15"/>
        <v>0.04</v>
      </c>
      <c r="AB110" s="18">
        <f t="shared" si="16"/>
        <v>2.9000000000000001E-2</v>
      </c>
      <c r="AC110" s="19">
        <f t="shared" si="17"/>
        <v>3.0750000000000017E-2</v>
      </c>
    </row>
    <row r="111" spans="2:29" ht="15" customHeight="1">
      <c r="B111" s="26">
        <v>27</v>
      </c>
      <c r="C111" s="43">
        <f>0.001*[105]Sheet1!$F$636</f>
        <v>2.9000000000000001E-2</v>
      </c>
      <c r="D111" s="9">
        <f>0.001*[105]Sheet1!$F$637</f>
        <v>2.9000000000000001E-2</v>
      </c>
      <c r="E111" s="9">
        <f>0.001*[105]Sheet1!$F$638</f>
        <v>2.9000000000000001E-2</v>
      </c>
      <c r="F111" s="9">
        <f>0.001*[105]Sheet1!$F$639</f>
        <v>2.9000000000000001E-2</v>
      </c>
      <c r="G111" s="9">
        <f>0.001*[105]Sheet1!$F$640</f>
        <v>2.9000000000000001E-2</v>
      </c>
      <c r="H111" s="9">
        <f>0.001*[105]Sheet1!$F$641</f>
        <v>2.9000000000000001E-2</v>
      </c>
      <c r="I111" s="9">
        <f>0.001*[105]Sheet1!$F$642</f>
        <v>2.9000000000000001E-2</v>
      </c>
      <c r="J111" s="9">
        <f>0.001*[105]Sheet1!$F$643</f>
        <v>2.9000000000000001E-2</v>
      </c>
      <c r="K111" s="9">
        <f>0.001*[105]Sheet1!$F$644</f>
        <v>2.9000000000000001E-2</v>
      </c>
      <c r="L111" s="9">
        <f>0.001*[105]Sheet1!$F$645</f>
        <v>2.8000000000000001E-2</v>
      </c>
      <c r="M111" s="9">
        <f>0.001*[105]Sheet1!$F$646</f>
        <v>2.8000000000000001E-2</v>
      </c>
      <c r="N111" s="9">
        <f>0.001*[105]Sheet1!$F$647</f>
        <v>2.8000000000000001E-2</v>
      </c>
      <c r="O111" s="9">
        <f>0.001*[105]Sheet1!$F$648</f>
        <v>2.9000000000000001E-2</v>
      </c>
      <c r="P111" s="9">
        <f>0.001*[105]Sheet1!$F$649</f>
        <v>2.8000000000000001E-2</v>
      </c>
      <c r="Q111" s="9">
        <f>0.001*[105]Sheet1!$F$650</f>
        <v>2.8000000000000001E-2</v>
      </c>
      <c r="R111" s="9">
        <f>0.001*[105]Sheet1!$F$651</f>
        <v>2.8000000000000001E-2</v>
      </c>
      <c r="S111" s="9">
        <f>0.001*[105]Sheet1!$F$652</f>
        <v>2.8000000000000001E-2</v>
      </c>
      <c r="T111" s="9">
        <f>0.001*[105]Sheet1!$F$653</f>
        <v>2.9000000000000001E-2</v>
      </c>
      <c r="U111" s="9">
        <f>0.001*[105]Sheet1!$F$654</f>
        <v>2.9000000000000001E-2</v>
      </c>
      <c r="V111" s="9">
        <f>0.001*[105]Sheet1!$F$655</f>
        <v>2.9000000000000001E-2</v>
      </c>
      <c r="W111" s="9">
        <f>0.001*[105]Sheet1!$F$656</f>
        <v>2.9000000000000001E-2</v>
      </c>
      <c r="X111" s="9">
        <f>0.001*[105]Sheet1!$F$657</f>
        <v>2.9000000000000001E-2</v>
      </c>
      <c r="Y111" s="9">
        <f>0.001*[105]Sheet1!$F$658</f>
        <v>2.9000000000000001E-2</v>
      </c>
      <c r="Z111" s="44">
        <f>0.001*[105]Sheet1!$F$659</f>
        <v>2.9000000000000001E-2</v>
      </c>
      <c r="AA111" s="35">
        <f t="shared" si="15"/>
        <v>2.9000000000000001E-2</v>
      </c>
      <c r="AB111" s="10">
        <f t="shared" si="16"/>
        <v>2.8000000000000001E-2</v>
      </c>
      <c r="AC111" s="14">
        <f t="shared" si="17"/>
        <v>2.870833333333335E-2</v>
      </c>
    </row>
    <row r="112" spans="2:29" ht="15" customHeight="1">
      <c r="B112" s="26">
        <v>28</v>
      </c>
      <c r="C112" s="43">
        <f>0.001*[105]Sheet1!$F$660</f>
        <v>2.9000000000000001E-2</v>
      </c>
      <c r="D112" s="9">
        <f>0.001*[105]Sheet1!$F$661</f>
        <v>0.03</v>
      </c>
      <c r="E112" s="9">
        <f>0.001*[105]Sheet1!$F$662</f>
        <v>0.03</v>
      </c>
      <c r="F112" s="9">
        <f>0.001*[105]Sheet1!$F$663</f>
        <v>3.1E-2</v>
      </c>
      <c r="G112" s="9">
        <f>0.001*[105]Sheet1!$F$664</f>
        <v>3.1E-2</v>
      </c>
      <c r="H112" s="9">
        <f>0.001*[105]Sheet1!$F$665</f>
        <v>3.1E-2</v>
      </c>
      <c r="I112" s="9">
        <f>0.001*[105]Sheet1!$F$666</f>
        <v>0.03</v>
      </c>
      <c r="J112" s="9">
        <f>0.001*[105]Sheet1!$F$667</f>
        <v>3.1E-2</v>
      </c>
      <c r="K112" s="9">
        <f>0.001*[105]Sheet1!$F$668</f>
        <v>0.03</v>
      </c>
      <c r="L112" s="9">
        <f>0.001*[105]Sheet1!$F$669</f>
        <v>0.03</v>
      </c>
      <c r="M112" s="9">
        <f>0.001*[105]Sheet1!$F$670</f>
        <v>0.03</v>
      </c>
      <c r="N112" s="9">
        <f>0.001*[105]Sheet1!$F$671</f>
        <v>2.9000000000000001E-2</v>
      </c>
      <c r="O112" s="9">
        <f>0.001*[105]Sheet1!$F$672</f>
        <v>2.9000000000000001E-2</v>
      </c>
      <c r="P112" s="9">
        <f>0.001*[105]Sheet1!$F$673</f>
        <v>2.9000000000000001E-2</v>
      </c>
      <c r="Q112" s="9">
        <f>0.001*[105]Sheet1!$F$674</f>
        <v>2.9000000000000001E-2</v>
      </c>
      <c r="R112" s="9">
        <f>0.001*[105]Sheet1!$F$675</f>
        <v>2.9000000000000001E-2</v>
      </c>
      <c r="S112" s="9">
        <f>0.001*[105]Sheet1!$F$676</f>
        <v>2.9000000000000001E-2</v>
      </c>
      <c r="T112" s="9">
        <f>0.001*[105]Sheet1!$F$677</f>
        <v>2.9000000000000001E-2</v>
      </c>
      <c r="U112" s="9">
        <f>0.001*[105]Sheet1!$F$678</f>
        <v>2.9000000000000001E-2</v>
      </c>
      <c r="V112" s="9">
        <f>0.001*[105]Sheet1!$F$679</f>
        <v>2.9000000000000001E-2</v>
      </c>
      <c r="W112" s="9">
        <f>0.001*[105]Sheet1!$F$680</f>
        <v>2.9000000000000001E-2</v>
      </c>
      <c r="X112" s="9">
        <f>0.001*[105]Sheet1!$F$681</f>
        <v>2.9000000000000001E-2</v>
      </c>
      <c r="Y112" s="9">
        <f>0.001*[105]Sheet1!$F$682</f>
        <v>2.9000000000000001E-2</v>
      </c>
      <c r="Z112" s="44">
        <f>0.001*[105]Sheet1!$F$683</f>
        <v>2.9000000000000001E-2</v>
      </c>
      <c r="AA112" s="35">
        <f t="shared" si="15"/>
        <v>3.1E-2</v>
      </c>
      <c r="AB112" s="10">
        <f t="shared" si="16"/>
        <v>2.9000000000000001E-2</v>
      </c>
      <c r="AC112" s="14">
        <f t="shared" si="17"/>
        <v>2.958333333333335E-2</v>
      </c>
    </row>
    <row r="113" spans="2:29" ht="15" customHeight="1">
      <c r="B113" s="26">
        <v>29</v>
      </c>
      <c r="C113" s="43">
        <f>0.001*[105]Sheet1!$F$684</f>
        <v>0</v>
      </c>
      <c r="D113" s="9">
        <f>0.001*[105]Sheet1!$F$685</f>
        <v>0</v>
      </c>
      <c r="E113" s="9">
        <f>0.001*[105]Sheet1!$F$686</f>
        <v>0</v>
      </c>
      <c r="F113" s="9">
        <f>0.001*[105]Sheet1!$F$687</f>
        <v>0</v>
      </c>
      <c r="G113" s="9">
        <f>0.001*[105]Sheet1!$F$688</f>
        <v>0</v>
      </c>
      <c r="H113" s="9">
        <f>0.001*[105]Sheet1!$F$689</f>
        <v>0</v>
      </c>
      <c r="I113" s="9">
        <f>0.001*[105]Sheet1!$F$690</f>
        <v>0</v>
      </c>
      <c r="J113" s="9">
        <f>0.001*[105]Sheet1!$F$691</f>
        <v>0</v>
      </c>
      <c r="K113" s="9">
        <f>0.001*[105]Sheet1!$F$692</f>
        <v>0</v>
      </c>
      <c r="L113" s="9">
        <f>0.001*[105]Sheet1!$F$693</f>
        <v>0</v>
      </c>
      <c r="M113" s="9">
        <f>0.001*[105]Sheet1!$F$694</f>
        <v>0</v>
      </c>
      <c r="N113" s="9">
        <f>0.001*[105]Sheet1!$F$695</f>
        <v>0</v>
      </c>
      <c r="O113" s="9">
        <f>0.001*[105]Sheet1!$F$696</f>
        <v>0</v>
      </c>
      <c r="P113" s="9">
        <f>0.001*[105]Sheet1!$F$697</f>
        <v>0</v>
      </c>
      <c r="Q113" s="9">
        <f>0.001*[105]Sheet1!$F$698</f>
        <v>0</v>
      </c>
      <c r="R113" s="9">
        <f>0.001*[105]Sheet1!$F$699</f>
        <v>0</v>
      </c>
      <c r="S113" s="9">
        <f>0.001*[105]Sheet1!$F$700</f>
        <v>0</v>
      </c>
      <c r="T113" s="9">
        <f>0.001*[105]Sheet1!$F$701</f>
        <v>0</v>
      </c>
      <c r="U113" s="9">
        <f>0.001*[105]Sheet1!$F$702</f>
        <v>0</v>
      </c>
      <c r="V113" s="9">
        <f>0.001*[105]Sheet1!$F$703</f>
        <v>0</v>
      </c>
      <c r="W113" s="9">
        <f>0.001*[105]Sheet1!$F$704</f>
        <v>0</v>
      </c>
      <c r="X113" s="9">
        <f>0.001*[105]Sheet1!$F$705</f>
        <v>0</v>
      </c>
      <c r="Y113" s="9">
        <f>0.001*[105]Sheet1!$F$706</f>
        <v>0</v>
      </c>
      <c r="Z113" s="44">
        <f>0.001*[105]Sheet1!$F$707</f>
        <v>0</v>
      </c>
      <c r="AA113" s="35">
        <f t="shared" si="15"/>
        <v>0</v>
      </c>
      <c r="AB113" s="10">
        <f t="shared" si="16"/>
        <v>0</v>
      </c>
      <c r="AC113" s="14"/>
    </row>
    <row r="114" spans="2:29" ht="15" customHeight="1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>
      <c r="B116" s="30" t="s">
        <v>0</v>
      </c>
      <c r="C116" s="47">
        <f t="shared" ref="C116:Z116" si="18">MAX(C85:C115)</f>
        <v>5.1000000000000004E-2</v>
      </c>
      <c r="D116" s="20">
        <f t="shared" si="18"/>
        <v>4.3000000000000003E-2</v>
      </c>
      <c r="E116" s="20">
        <f t="shared" si="18"/>
        <v>4.3999999999999997E-2</v>
      </c>
      <c r="F116" s="20">
        <f t="shared" si="18"/>
        <v>5.1000000000000004E-2</v>
      </c>
      <c r="G116" s="20">
        <f t="shared" si="18"/>
        <v>5.8000000000000003E-2</v>
      </c>
      <c r="H116" s="20">
        <f t="shared" si="18"/>
        <v>4.5999999999999999E-2</v>
      </c>
      <c r="I116" s="20">
        <f t="shared" si="18"/>
        <v>4.4999999999999998E-2</v>
      </c>
      <c r="J116" s="20">
        <f t="shared" si="18"/>
        <v>0.04</v>
      </c>
      <c r="K116" s="20">
        <f t="shared" si="18"/>
        <v>3.9E-2</v>
      </c>
      <c r="L116" s="20">
        <f t="shared" si="18"/>
        <v>3.9E-2</v>
      </c>
      <c r="M116" s="20">
        <f t="shared" si="18"/>
        <v>3.6000000000000004E-2</v>
      </c>
      <c r="N116" s="20">
        <f t="shared" si="18"/>
        <v>3.6000000000000004E-2</v>
      </c>
      <c r="O116" s="20">
        <f t="shared" si="18"/>
        <v>3.7999999999999999E-2</v>
      </c>
      <c r="P116" s="20">
        <f t="shared" si="18"/>
        <v>4.3999999999999997E-2</v>
      </c>
      <c r="Q116" s="20">
        <f t="shared" si="18"/>
        <v>4.3999999999999997E-2</v>
      </c>
      <c r="R116" s="20">
        <f t="shared" si="18"/>
        <v>4.5999999999999999E-2</v>
      </c>
      <c r="S116" s="20">
        <f t="shared" si="18"/>
        <v>4.8000000000000001E-2</v>
      </c>
      <c r="T116" s="20">
        <f t="shared" si="18"/>
        <v>4.7E-2</v>
      </c>
      <c r="U116" s="20">
        <f t="shared" si="18"/>
        <v>4.4999999999999998E-2</v>
      </c>
      <c r="V116" s="20">
        <f t="shared" si="18"/>
        <v>3.6000000000000004E-2</v>
      </c>
      <c r="W116" s="20">
        <f t="shared" si="18"/>
        <v>3.6000000000000004E-2</v>
      </c>
      <c r="X116" s="20">
        <f t="shared" si="18"/>
        <v>3.7999999999999999E-2</v>
      </c>
      <c r="Y116" s="20">
        <f t="shared" si="18"/>
        <v>4.3999999999999997E-2</v>
      </c>
      <c r="Z116" s="48">
        <f t="shared" si="18"/>
        <v>5.1000000000000004E-2</v>
      </c>
      <c r="AA116" s="162" t="s">
        <v>15</v>
      </c>
      <c r="AB116" s="163"/>
      <c r="AC116" s="164"/>
    </row>
    <row r="117" spans="2:29" ht="15" customHeight="1">
      <c r="B117" s="31" t="s">
        <v>1</v>
      </c>
      <c r="C117" s="51">
        <f t="shared" ref="C117:Z117" si="19">MIN(C85:C115)</f>
        <v>0</v>
      </c>
      <c r="D117" s="5">
        <f t="shared" si="19"/>
        <v>0</v>
      </c>
      <c r="E117" s="5">
        <f t="shared" si="19"/>
        <v>0</v>
      </c>
      <c r="F117" s="5">
        <f t="shared" si="19"/>
        <v>0</v>
      </c>
      <c r="G117" s="5">
        <f t="shared" si="19"/>
        <v>0</v>
      </c>
      <c r="H117" s="5">
        <f t="shared" si="19"/>
        <v>0</v>
      </c>
      <c r="I117" s="5">
        <f t="shared" si="19"/>
        <v>0</v>
      </c>
      <c r="J117" s="5">
        <f t="shared" si="19"/>
        <v>0</v>
      </c>
      <c r="K117" s="5">
        <f t="shared" si="19"/>
        <v>0</v>
      </c>
      <c r="L117" s="5">
        <f t="shared" si="19"/>
        <v>0</v>
      </c>
      <c r="M117" s="5">
        <f t="shared" si="19"/>
        <v>0</v>
      </c>
      <c r="N117" s="5">
        <f t="shared" si="19"/>
        <v>0</v>
      </c>
      <c r="O117" s="5">
        <f t="shared" si="19"/>
        <v>0</v>
      </c>
      <c r="P117" s="5">
        <f t="shared" si="19"/>
        <v>0</v>
      </c>
      <c r="Q117" s="5">
        <f t="shared" si="19"/>
        <v>0</v>
      </c>
      <c r="R117" s="5">
        <f t="shared" si="19"/>
        <v>0</v>
      </c>
      <c r="S117" s="5">
        <f t="shared" si="19"/>
        <v>0</v>
      </c>
      <c r="T117" s="5">
        <f t="shared" si="19"/>
        <v>0</v>
      </c>
      <c r="U117" s="5">
        <f t="shared" si="19"/>
        <v>0</v>
      </c>
      <c r="V117" s="5">
        <f t="shared" si="19"/>
        <v>0</v>
      </c>
      <c r="W117" s="5">
        <f t="shared" si="19"/>
        <v>0</v>
      </c>
      <c r="X117" s="5">
        <f t="shared" si="19"/>
        <v>0</v>
      </c>
      <c r="Y117" s="5">
        <f t="shared" si="19"/>
        <v>0</v>
      </c>
      <c r="Z117" s="52">
        <f t="shared" si="19"/>
        <v>0</v>
      </c>
      <c r="AA117" s="156">
        <f>AVERAGE(AA85:AA115)</f>
        <v>3.4586206896551744E-2</v>
      </c>
      <c r="AB117" s="158">
        <f>AVERAGE(AB85:AB115)</f>
        <v>2.6551724137931051E-2</v>
      </c>
      <c r="AC117" s="160">
        <f>AVERAGE(AC85:AC115)</f>
        <v>2.9495535714285735E-2</v>
      </c>
    </row>
    <row r="118" spans="2:29" ht="15" customHeight="1" thickBot="1">
      <c r="B118" s="32" t="s">
        <v>14</v>
      </c>
      <c r="C118" s="53">
        <f t="shared" ref="C118:Z118" si="20">AVERAGE(C85:C115)</f>
        <v>2.868965517241381E-2</v>
      </c>
      <c r="D118" s="6">
        <f t="shared" si="20"/>
        <v>2.8620689655172431E-2</v>
      </c>
      <c r="E118" s="6">
        <f t="shared" si="20"/>
        <v>2.87241379310345E-2</v>
      </c>
      <c r="F118" s="6">
        <f t="shared" si="20"/>
        <v>2.9068965517241398E-2</v>
      </c>
      <c r="G118" s="6">
        <f t="shared" si="20"/>
        <v>2.8965517241379329E-2</v>
      </c>
      <c r="H118" s="6">
        <f t="shared" si="20"/>
        <v>2.8413793103448295E-2</v>
      </c>
      <c r="I118" s="6">
        <f t="shared" si="20"/>
        <v>2.8482758620689674E-2</v>
      </c>
      <c r="J118" s="6">
        <f t="shared" si="20"/>
        <v>2.8206896551724155E-2</v>
      </c>
      <c r="K118" s="6">
        <f t="shared" si="20"/>
        <v>2.789655172413795E-2</v>
      </c>
      <c r="L118" s="6">
        <f t="shared" si="20"/>
        <v>2.7620689655172431E-2</v>
      </c>
      <c r="M118" s="6">
        <f t="shared" si="20"/>
        <v>2.7344827586206912E-2</v>
      </c>
      <c r="N118" s="6">
        <f t="shared" si="20"/>
        <v>2.7620689655172431E-2</v>
      </c>
      <c r="O118" s="6">
        <f t="shared" si="20"/>
        <v>2.7965517241379325E-2</v>
      </c>
      <c r="P118" s="6">
        <f t="shared" si="20"/>
        <v>2.8827586206896568E-2</v>
      </c>
      <c r="Q118" s="6">
        <f t="shared" si="20"/>
        <v>2.8620689655172431E-2</v>
      </c>
      <c r="R118" s="6">
        <f t="shared" si="20"/>
        <v>2.9413793103448296E-2</v>
      </c>
      <c r="S118" s="6">
        <f t="shared" si="20"/>
        <v>2.9517241379310364E-2</v>
      </c>
      <c r="T118" s="6">
        <f t="shared" si="20"/>
        <v>2.8689655172413807E-2</v>
      </c>
      <c r="U118" s="6">
        <f t="shared" si="20"/>
        <v>2.8482758620689674E-2</v>
      </c>
      <c r="V118" s="6">
        <f t="shared" si="20"/>
        <v>2.8137931034482776E-2</v>
      </c>
      <c r="W118" s="6">
        <f t="shared" si="20"/>
        <v>2.8034482758620707E-2</v>
      </c>
      <c r="X118" s="6">
        <f t="shared" si="20"/>
        <v>2.8068965517241397E-2</v>
      </c>
      <c r="Y118" s="6">
        <f t="shared" si="20"/>
        <v>2.8793103448275879E-2</v>
      </c>
      <c r="Z118" s="54">
        <f t="shared" si="20"/>
        <v>2.9275862068965534E-2</v>
      </c>
      <c r="AA118" s="157"/>
      <c r="AB118" s="159"/>
      <c r="AC118" s="161"/>
    </row>
    <row r="120" spans="2:29" ht="268.5" customHeight="1"/>
    <row r="122" spans="2:29" ht="18" customHeight="1">
      <c r="B122" s="165" t="s">
        <v>87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0.001*[106]Sheet1!$F$12</f>
        <v>4.3000000000000003E-2</v>
      </c>
      <c r="D125" s="12">
        <f>0.001*[106]Sheet1!$F$13</f>
        <v>4.3000000000000003E-2</v>
      </c>
      <c r="E125" s="12">
        <f>0.001*[106]Sheet1!$F$14</f>
        <v>4.3000000000000003E-2</v>
      </c>
      <c r="F125" s="12">
        <f>0.001*[106]Sheet1!$F$15</f>
        <v>4.2000000000000003E-2</v>
      </c>
      <c r="G125" s="12">
        <f>0.001*[106]Sheet1!$F$16</f>
        <v>4.2000000000000003E-2</v>
      </c>
      <c r="H125" s="12">
        <f>0.001*[106]Sheet1!$F$17</f>
        <v>4.2000000000000003E-2</v>
      </c>
      <c r="I125" s="12">
        <f>0.001*[106]Sheet1!$F$18</f>
        <v>4.2000000000000003E-2</v>
      </c>
      <c r="J125" s="12">
        <f>0.001*[106]Sheet1!$F$19</f>
        <v>4.2000000000000003E-2</v>
      </c>
      <c r="K125" s="12">
        <f>0.001*[106]Sheet1!$F$20</f>
        <v>4.2000000000000003E-2</v>
      </c>
      <c r="L125" s="12">
        <f>0.001*[106]Sheet1!$F$21</f>
        <v>4.2000000000000003E-2</v>
      </c>
      <c r="M125" s="12">
        <f>0.001*[106]Sheet1!$F$22</f>
        <v>4.2000000000000003E-2</v>
      </c>
      <c r="N125" s="12">
        <f>0.001*[106]Sheet1!$F$23</f>
        <v>4.1000000000000002E-2</v>
      </c>
      <c r="O125" s="12">
        <f>0.001*[106]Sheet1!$F$24</f>
        <v>4.2000000000000003E-2</v>
      </c>
      <c r="P125" s="12">
        <f>0.001*[106]Sheet1!$F$25</f>
        <v>4.2000000000000003E-2</v>
      </c>
      <c r="Q125" s="12">
        <f>0.001*[106]Sheet1!$F$26</f>
        <v>4.2000000000000003E-2</v>
      </c>
      <c r="R125" s="12">
        <f>0.001*[106]Sheet1!$F$27</f>
        <v>4.3000000000000003E-2</v>
      </c>
      <c r="S125" s="12">
        <f>0.001*[106]Sheet1!$F$28</f>
        <v>4.3999999999999997E-2</v>
      </c>
      <c r="T125" s="12">
        <f>0.001*[106]Sheet1!$F$29</f>
        <v>4.5999999999999999E-2</v>
      </c>
      <c r="U125" s="12">
        <f>0.001*[106]Sheet1!$F$30</f>
        <v>4.8000000000000001E-2</v>
      </c>
      <c r="V125" s="12">
        <f>0.001*[106]Sheet1!$F$31</f>
        <v>4.9000000000000002E-2</v>
      </c>
      <c r="W125" s="12">
        <f>0.001*[106]Sheet1!$F$32</f>
        <v>5.3999999999999999E-2</v>
      </c>
      <c r="X125" s="12">
        <f>0.001*[106]Sheet1!$F$33</f>
        <v>5.5E-2</v>
      </c>
      <c r="Y125" s="12">
        <f>0.001*[106]Sheet1!$F$34</f>
        <v>5.2999999999999999E-2</v>
      </c>
      <c r="Z125" s="42">
        <f>0.001*[106]Sheet1!$F$35</f>
        <v>5.5E-2</v>
      </c>
      <c r="AA125" s="34">
        <f>MAX(C125:Z125)</f>
        <v>5.5E-2</v>
      </c>
      <c r="AB125" s="13">
        <f>MIN(C125:Z125)</f>
        <v>4.1000000000000002E-2</v>
      </c>
      <c r="AC125" s="16">
        <f>AVERAGE(C125:Z125)</f>
        <v>4.4958333333333343E-2</v>
      </c>
    </row>
    <row r="126" spans="2:29" ht="15" customHeight="1">
      <c r="B126" s="26">
        <v>2</v>
      </c>
      <c r="C126" s="43">
        <f>0.001*[106]Sheet1!$F$36</f>
        <v>0.06</v>
      </c>
      <c r="D126" s="9">
        <f>0.001*[106]Sheet1!$F$37</f>
        <v>6.2E-2</v>
      </c>
      <c r="E126" s="9">
        <f>0.001*[106]Sheet1!$F$38</f>
        <v>5.8000000000000003E-2</v>
      </c>
      <c r="F126" s="9">
        <f>0.001*[106]Sheet1!$F$39</f>
        <v>4.8000000000000001E-2</v>
      </c>
      <c r="G126" s="9">
        <f>0.001*[106]Sheet1!$F$40</f>
        <v>4.3999999999999997E-2</v>
      </c>
      <c r="H126" s="9">
        <f>0.001*[106]Sheet1!$F$41</f>
        <v>4.5999999999999999E-2</v>
      </c>
      <c r="I126" s="9">
        <f>0.001*[106]Sheet1!$F$42</f>
        <v>4.9000000000000002E-2</v>
      </c>
      <c r="J126" s="9">
        <f>0.001*[106]Sheet1!$F$43</f>
        <v>5.2999999999999999E-2</v>
      </c>
      <c r="K126" s="9">
        <f>0.001*[106]Sheet1!$F$44</f>
        <v>4.9000000000000002E-2</v>
      </c>
      <c r="L126" s="9">
        <f>0.001*[106]Sheet1!$F$45</f>
        <v>4.5999999999999999E-2</v>
      </c>
      <c r="M126" s="9">
        <f>0.001*[106]Sheet1!$F$46</f>
        <v>4.3000000000000003E-2</v>
      </c>
      <c r="N126" s="9">
        <f>0.001*[106]Sheet1!$F$47</f>
        <v>4.1000000000000002E-2</v>
      </c>
      <c r="O126" s="9">
        <f>0.001*[106]Sheet1!$F$48</f>
        <v>4.1000000000000002E-2</v>
      </c>
      <c r="P126" s="9">
        <f>0.001*[106]Sheet1!$F$49</f>
        <v>4.1000000000000002E-2</v>
      </c>
      <c r="Q126" s="9">
        <f>0.001*[106]Sheet1!$F$50</f>
        <v>4.1000000000000002E-2</v>
      </c>
      <c r="R126" s="9">
        <f>0.001*[106]Sheet1!$F$51</f>
        <v>0.04</v>
      </c>
      <c r="S126" s="9">
        <f>0.001*[106]Sheet1!$F$52</f>
        <v>4.5999999999999999E-2</v>
      </c>
      <c r="T126" s="9">
        <f>0.001*[106]Sheet1!$F$53</f>
        <v>0.05</v>
      </c>
      <c r="U126" s="9">
        <f>0.001*[106]Sheet1!$F$54</f>
        <v>4.8000000000000001E-2</v>
      </c>
      <c r="V126" s="9">
        <f>0.001*[106]Sheet1!$F$55</f>
        <v>4.7E-2</v>
      </c>
      <c r="W126" s="9">
        <f>0.001*[106]Sheet1!$F$56</f>
        <v>4.4999999999999998E-2</v>
      </c>
      <c r="X126" s="9">
        <f>0.001*[106]Sheet1!$F$57</f>
        <v>4.2000000000000003E-2</v>
      </c>
      <c r="Y126" s="9">
        <f>0.001*[106]Sheet1!$F$58</f>
        <v>4.2000000000000003E-2</v>
      </c>
      <c r="Z126" s="44">
        <f>0.001*[106]Sheet1!$F$59</f>
        <v>4.2000000000000003E-2</v>
      </c>
      <c r="AA126" s="35">
        <f t="shared" ref="AA126:AA153" si="21">MAX(C126:Z126)</f>
        <v>6.2E-2</v>
      </c>
      <c r="AB126" s="10">
        <f t="shared" ref="AB126:AB153" si="22">MIN(C126:Z126)</f>
        <v>0.04</v>
      </c>
      <c r="AC126" s="14">
        <f t="shared" ref="AC126:AC152" si="23">AVERAGE(C126:Z126)</f>
        <v>4.6833333333333345E-2</v>
      </c>
    </row>
    <row r="127" spans="2:29" ht="15" customHeight="1">
      <c r="B127" s="26">
        <v>3</v>
      </c>
      <c r="C127" s="43">
        <f>0.001*[106]Sheet1!$F$60</f>
        <v>4.1000000000000002E-2</v>
      </c>
      <c r="D127" s="9">
        <f>0.001*[106]Sheet1!$F$61</f>
        <v>0.04</v>
      </c>
      <c r="E127" s="9">
        <f>0.001*[106]Sheet1!$F$62</f>
        <v>4.1000000000000002E-2</v>
      </c>
      <c r="F127" s="9">
        <f>0.001*[106]Sheet1!$F$63</f>
        <v>4.1000000000000002E-2</v>
      </c>
      <c r="G127" s="9">
        <f>0.001*[106]Sheet1!$F$64</f>
        <v>4.2000000000000003E-2</v>
      </c>
      <c r="H127" s="9">
        <f>0.001*[106]Sheet1!$F$65</f>
        <v>4.1000000000000002E-2</v>
      </c>
      <c r="I127" s="9">
        <f>0.001*[106]Sheet1!$F$66</f>
        <v>3.9E-2</v>
      </c>
      <c r="J127" s="9">
        <f>0.001*[106]Sheet1!$F$67</f>
        <v>3.9E-2</v>
      </c>
      <c r="K127" s="9">
        <f>0.001*[106]Sheet1!$F$68</f>
        <v>3.9E-2</v>
      </c>
      <c r="L127" s="9">
        <f>0.001*[106]Sheet1!$F$69</f>
        <v>3.9E-2</v>
      </c>
      <c r="M127" s="9">
        <f>0.001*[106]Sheet1!$F$70</f>
        <v>0.04</v>
      </c>
      <c r="N127" s="9">
        <f>0.001*[106]Sheet1!$F$71</f>
        <v>3.9E-2</v>
      </c>
      <c r="O127" s="9">
        <f>0.001*[106]Sheet1!$F$72</f>
        <v>3.9E-2</v>
      </c>
      <c r="P127" s="9">
        <f>0.001*[106]Sheet1!$F$73</f>
        <v>3.9E-2</v>
      </c>
      <c r="Q127" s="9">
        <f>0.001*[106]Sheet1!$F$74</f>
        <v>3.9E-2</v>
      </c>
      <c r="R127" s="9">
        <f>0.001*[106]Sheet1!$F$75</f>
        <v>3.9E-2</v>
      </c>
      <c r="S127" s="9">
        <f>0.001*[106]Sheet1!$F$76</f>
        <v>3.9E-2</v>
      </c>
      <c r="T127" s="9">
        <f>0.001*[106]Sheet1!$F$77</f>
        <v>3.9E-2</v>
      </c>
      <c r="U127" s="9">
        <f>0.001*[106]Sheet1!$F$78</f>
        <v>3.9E-2</v>
      </c>
      <c r="V127" s="9">
        <f>0.001*[106]Sheet1!$F$79</f>
        <v>0.04</v>
      </c>
      <c r="W127" s="9">
        <f>0.001*[106]Sheet1!$F$80</f>
        <v>3.9E-2</v>
      </c>
      <c r="X127" s="9">
        <f>0.001*[106]Sheet1!$F$81</f>
        <v>0.04</v>
      </c>
      <c r="Y127" s="9">
        <f>0.001*[106]Sheet1!$F$82</f>
        <v>0.04</v>
      </c>
      <c r="Z127" s="44">
        <f>0.001*[106]Sheet1!$F$83</f>
        <v>0.04</v>
      </c>
      <c r="AA127" s="35">
        <f t="shared" si="21"/>
        <v>4.2000000000000003E-2</v>
      </c>
      <c r="AB127" s="10">
        <f t="shared" si="22"/>
        <v>3.9E-2</v>
      </c>
      <c r="AC127" s="14">
        <f t="shared" si="23"/>
        <v>3.9708333333333345E-2</v>
      </c>
    </row>
    <row r="128" spans="2:29" ht="15" customHeight="1">
      <c r="B128" s="26">
        <v>4</v>
      </c>
      <c r="C128" s="43">
        <f>0.001*[106]Sheet1!$F$84</f>
        <v>0.04</v>
      </c>
      <c r="D128" s="9">
        <f>0.001*[106]Sheet1!$F$85</f>
        <v>0.04</v>
      </c>
      <c r="E128" s="9">
        <f>0.001*[106]Sheet1!$F$86</f>
        <v>0.04</v>
      </c>
      <c r="F128" s="9">
        <f>0.001*[106]Sheet1!$F$87</f>
        <v>3.9E-2</v>
      </c>
      <c r="G128" s="9">
        <f>0.001*[106]Sheet1!$F$88</f>
        <v>0.04</v>
      </c>
      <c r="H128" s="9">
        <f>0.001*[106]Sheet1!$F$89</f>
        <v>0.04</v>
      </c>
      <c r="I128" s="9">
        <f>0.001*[106]Sheet1!$F$90</f>
        <v>0.04</v>
      </c>
      <c r="J128" s="9">
        <f>0.001*[106]Sheet1!$F$91</f>
        <v>0.04</v>
      </c>
      <c r="K128" s="9">
        <f>0.001*[106]Sheet1!$F$92</f>
        <v>4.1000000000000002E-2</v>
      </c>
      <c r="L128" s="9">
        <f>0.001*[106]Sheet1!$F$93</f>
        <v>4.1000000000000002E-2</v>
      </c>
      <c r="M128" s="9">
        <f>0.001*[106]Sheet1!$F$94</f>
        <v>4.1000000000000002E-2</v>
      </c>
      <c r="N128" s="9">
        <f>0.001*[106]Sheet1!$F$95</f>
        <v>4.1000000000000002E-2</v>
      </c>
      <c r="O128" s="9">
        <f>0.001*[106]Sheet1!$F$96</f>
        <v>4.2000000000000003E-2</v>
      </c>
      <c r="P128" s="9">
        <f>0.001*[106]Sheet1!$F$97</f>
        <v>4.2000000000000003E-2</v>
      </c>
      <c r="Q128" s="9">
        <f>0.001*[106]Sheet1!$F$98</f>
        <v>4.1000000000000002E-2</v>
      </c>
      <c r="R128" s="9">
        <f>0.001*[106]Sheet1!$F$99</f>
        <v>4.1000000000000002E-2</v>
      </c>
      <c r="S128" s="9">
        <f>0.001*[106]Sheet1!$F$100</f>
        <v>4.1000000000000002E-2</v>
      </c>
      <c r="T128" s="9">
        <f>0.001*[106]Sheet1!$F$101</f>
        <v>4.1000000000000002E-2</v>
      </c>
      <c r="U128" s="9">
        <f>0.001*[106]Sheet1!$F$102</f>
        <v>4.1000000000000002E-2</v>
      </c>
      <c r="V128" s="9">
        <f>0.001*[106]Sheet1!$F$103</f>
        <v>4.1000000000000002E-2</v>
      </c>
      <c r="W128" s="9">
        <f>0.001*[106]Sheet1!$F$104</f>
        <v>4.1000000000000002E-2</v>
      </c>
      <c r="X128" s="9">
        <f>0.001*[106]Sheet1!$F$105</f>
        <v>4.1000000000000002E-2</v>
      </c>
      <c r="Y128" s="9">
        <f>0.001*[106]Sheet1!$F$106</f>
        <v>4.1000000000000002E-2</v>
      </c>
      <c r="Z128" s="44">
        <f>0.001*[106]Sheet1!$F$107</f>
        <v>4.1000000000000002E-2</v>
      </c>
      <c r="AA128" s="35">
        <f t="shared" si="21"/>
        <v>4.2000000000000003E-2</v>
      </c>
      <c r="AB128" s="10">
        <f t="shared" si="22"/>
        <v>3.9E-2</v>
      </c>
      <c r="AC128" s="14">
        <f t="shared" si="23"/>
        <v>4.0708333333333346E-2</v>
      </c>
    </row>
    <row r="129" spans="2:29" ht="15" customHeight="1">
      <c r="B129" s="26">
        <v>5</v>
      </c>
      <c r="C129" s="43">
        <f>0.001*[106]Sheet1!$F$108</f>
        <v>4.1000000000000002E-2</v>
      </c>
      <c r="D129" s="9">
        <f>0.001*[106]Sheet1!$F$109</f>
        <v>4.1000000000000002E-2</v>
      </c>
      <c r="E129" s="9">
        <f>0.001*[106]Sheet1!$F$110</f>
        <v>4.1000000000000002E-2</v>
      </c>
      <c r="F129" s="9">
        <f>0.001*[106]Sheet1!$F$111</f>
        <v>4.2000000000000003E-2</v>
      </c>
      <c r="G129" s="9">
        <f>0.001*[106]Sheet1!$F$112</f>
        <v>4.2000000000000003E-2</v>
      </c>
      <c r="H129" s="9">
        <f>0.001*[106]Sheet1!$F$113</f>
        <v>4.1000000000000002E-2</v>
      </c>
      <c r="I129" s="9">
        <f>0.001*[106]Sheet1!$F$114</f>
        <v>4.2000000000000003E-2</v>
      </c>
      <c r="J129" s="9">
        <f>0.001*[106]Sheet1!$F$115</f>
        <v>4.1000000000000002E-2</v>
      </c>
      <c r="K129" s="9">
        <f>0.001*[106]Sheet1!$F$116</f>
        <v>4.2000000000000003E-2</v>
      </c>
      <c r="L129" s="9">
        <f>0.001*[106]Sheet1!$F$117</f>
        <v>4.2000000000000003E-2</v>
      </c>
      <c r="M129" s="9">
        <f>0.001*[106]Sheet1!$F$118</f>
        <v>4.2000000000000003E-2</v>
      </c>
      <c r="N129" s="9">
        <f>0.001*[106]Sheet1!$F$119</f>
        <v>4.2000000000000003E-2</v>
      </c>
      <c r="O129" s="9">
        <f>0.001*[106]Sheet1!$F$120</f>
        <v>4.2000000000000003E-2</v>
      </c>
      <c r="P129" s="9">
        <f>0.001*[106]Sheet1!$F$121</f>
        <v>4.2000000000000003E-2</v>
      </c>
      <c r="Q129" s="9">
        <f>0.001*[106]Sheet1!$F$122</f>
        <v>4.2000000000000003E-2</v>
      </c>
      <c r="R129" s="9">
        <f>0.001*[106]Sheet1!$F$123</f>
        <v>4.2000000000000003E-2</v>
      </c>
      <c r="S129" s="9">
        <f>0.001*[106]Sheet1!$F$124</f>
        <v>4.2000000000000003E-2</v>
      </c>
      <c r="T129" s="9">
        <f>0.001*[106]Sheet1!$F$125</f>
        <v>4.2000000000000003E-2</v>
      </c>
      <c r="U129" s="9">
        <f>0.001*[106]Sheet1!$F$126</f>
        <v>4.5999999999999999E-2</v>
      </c>
      <c r="V129" s="9">
        <f>0.001*[106]Sheet1!$F$127</f>
        <v>4.5999999999999999E-2</v>
      </c>
      <c r="W129" s="9">
        <f>0.001*[106]Sheet1!$F$128</f>
        <v>4.4999999999999998E-2</v>
      </c>
      <c r="X129" s="9">
        <f>0.001*[106]Sheet1!$F$129</f>
        <v>4.4999999999999998E-2</v>
      </c>
      <c r="Y129" s="9">
        <f>0.001*[106]Sheet1!$F$130</f>
        <v>0.05</v>
      </c>
      <c r="Z129" s="44">
        <f>0.001*[106]Sheet1!$F$131</f>
        <v>4.8000000000000001E-2</v>
      </c>
      <c r="AA129" s="35">
        <f t="shared" si="21"/>
        <v>0.05</v>
      </c>
      <c r="AB129" s="10">
        <f t="shared" si="22"/>
        <v>4.1000000000000002E-2</v>
      </c>
      <c r="AC129" s="14">
        <f t="shared" si="23"/>
        <v>4.2958333333333348E-2</v>
      </c>
    </row>
    <row r="130" spans="2:29" ht="15" customHeight="1">
      <c r="B130" s="27">
        <v>6</v>
      </c>
      <c r="C130" s="45">
        <f>0.001*[106]Sheet1!$F$132</f>
        <v>4.7E-2</v>
      </c>
      <c r="D130" s="17">
        <f>0.001*[106]Sheet1!$F$133</f>
        <v>5.1000000000000004E-2</v>
      </c>
      <c r="E130" s="17">
        <f>0.001*[106]Sheet1!$F$134</f>
        <v>5.3999999999999999E-2</v>
      </c>
      <c r="F130" s="17">
        <f>0.001*[106]Sheet1!$F$135</f>
        <v>4.7E-2</v>
      </c>
      <c r="G130" s="17">
        <f>0.001*[106]Sheet1!$F$136</f>
        <v>4.4999999999999998E-2</v>
      </c>
      <c r="H130" s="17">
        <f>0.001*[106]Sheet1!$F$137</f>
        <v>4.4999999999999998E-2</v>
      </c>
      <c r="I130" s="17">
        <f>0.001*[106]Sheet1!$F$138</f>
        <v>4.3999999999999997E-2</v>
      </c>
      <c r="J130" s="17">
        <f>0.001*[106]Sheet1!$F$139</f>
        <v>4.3000000000000003E-2</v>
      </c>
      <c r="K130" s="17">
        <f>0.001*[106]Sheet1!$F$140</f>
        <v>4.2000000000000003E-2</v>
      </c>
      <c r="L130" s="17">
        <f>0.001*[106]Sheet1!$F$141</f>
        <v>4.2000000000000003E-2</v>
      </c>
      <c r="M130" s="17">
        <f>0.001*[106]Sheet1!$F$142</f>
        <v>4.2000000000000003E-2</v>
      </c>
      <c r="N130" s="17">
        <f>0.001*[106]Sheet1!$F$143</f>
        <v>4.2000000000000003E-2</v>
      </c>
      <c r="O130" s="17">
        <f>0.001*[106]Sheet1!$F$144</f>
        <v>4.2000000000000003E-2</v>
      </c>
      <c r="P130" s="17">
        <f>0.001*[106]Sheet1!$F$145</f>
        <v>4.3000000000000003E-2</v>
      </c>
      <c r="Q130" s="17">
        <f>0.001*[106]Sheet1!$F$146</f>
        <v>4.7E-2</v>
      </c>
      <c r="R130" s="17">
        <f>0.001*[106]Sheet1!$F$147</f>
        <v>4.8000000000000001E-2</v>
      </c>
      <c r="S130" s="17">
        <f>0.001*[106]Sheet1!$F$148</f>
        <v>5.1000000000000004E-2</v>
      </c>
      <c r="T130" s="17">
        <f>0.001*[106]Sheet1!$F$149</f>
        <v>4.8000000000000001E-2</v>
      </c>
      <c r="U130" s="17">
        <f>0.001*[106]Sheet1!$F$150</f>
        <v>4.3999999999999997E-2</v>
      </c>
      <c r="V130" s="17">
        <f>0.001*[106]Sheet1!$F$151</f>
        <v>4.3000000000000003E-2</v>
      </c>
      <c r="W130" s="17">
        <f>0.001*[106]Sheet1!$F$152</f>
        <v>4.2000000000000003E-2</v>
      </c>
      <c r="X130" s="17">
        <f>0.001*[106]Sheet1!$F$153</f>
        <v>4.2000000000000003E-2</v>
      </c>
      <c r="Y130" s="17">
        <f>0.001*[106]Sheet1!$F$154</f>
        <v>4.2000000000000003E-2</v>
      </c>
      <c r="Z130" s="46">
        <f>0.001*[106]Sheet1!$F$155</f>
        <v>4.2000000000000003E-2</v>
      </c>
      <c r="AA130" s="36">
        <f t="shared" si="21"/>
        <v>5.3999999999999999E-2</v>
      </c>
      <c r="AB130" s="18">
        <f t="shared" si="22"/>
        <v>4.2000000000000003E-2</v>
      </c>
      <c r="AC130" s="19">
        <f t="shared" si="23"/>
        <v>4.4916666666666681E-2</v>
      </c>
    </row>
    <row r="131" spans="2:29" ht="15" customHeight="1">
      <c r="B131" s="26">
        <v>7</v>
      </c>
      <c r="C131" s="43">
        <f>0.001*[106]Sheet1!$F$156</f>
        <v>4.2000000000000003E-2</v>
      </c>
      <c r="D131" s="9">
        <f>0.001*[106]Sheet1!$F$157</f>
        <v>4.2000000000000003E-2</v>
      </c>
      <c r="E131" s="9">
        <f>0.001*[106]Sheet1!$F$158</f>
        <v>4.2000000000000003E-2</v>
      </c>
      <c r="F131" s="9">
        <f>0.001*[106]Sheet1!$F$159</f>
        <v>4.3000000000000003E-2</v>
      </c>
      <c r="G131" s="9">
        <f>0.001*[106]Sheet1!$F$160</f>
        <v>4.3999999999999997E-2</v>
      </c>
      <c r="H131" s="9">
        <f>0.001*[106]Sheet1!$F$161</f>
        <v>4.8000000000000001E-2</v>
      </c>
      <c r="I131" s="9">
        <f>0.001*[106]Sheet1!$F$162</f>
        <v>0.05</v>
      </c>
      <c r="J131" s="9">
        <f>0.001*[106]Sheet1!$F$163</f>
        <v>4.8000000000000001E-2</v>
      </c>
      <c r="K131" s="9">
        <f>0.001*[106]Sheet1!$F$164</f>
        <v>4.3999999999999997E-2</v>
      </c>
      <c r="L131" s="9">
        <f>0.001*[106]Sheet1!$F$165</f>
        <v>4.2000000000000003E-2</v>
      </c>
      <c r="M131" s="9">
        <f>0.001*[106]Sheet1!$F$166</f>
        <v>4.2000000000000003E-2</v>
      </c>
      <c r="N131" s="9">
        <f>0.001*[106]Sheet1!$F$167</f>
        <v>4.2000000000000003E-2</v>
      </c>
      <c r="O131" s="9">
        <f>0.001*[106]Sheet1!$F$168</f>
        <v>4.2000000000000003E-2</v>
      </c>
      <c r="P131" s="9">
        <f>0.001*[106]Sheet1!$F$169</f>
        <v>4.2000000000000003E-2</v>
      </c>
      <c r="Q131" s="9">
        <f>0.001*[106]Sheet1!$F$170</f>
        <v>4.2000000000000003E-2</v>
      </c>
      <c r="R131" s="9">
        <f>0.001*[106]Sheet1!$F$171</f>
        <v>4.5999999999999999E-2</v>
      </c>
      <c r="S131" s="9">
        <f>0.001*[106]Sheet1!$F$172</f>
        <v>5.3999999999999999E-2</v>
      </c>
      <c r="T131" s="9">
        <f>0.001*[106]Sheet1!$F$173</f>
        <v>4.8000000000000001E-2</v>
      </c>
      <c r="U131" s="9">
        <f>0.001*[106]Sheet1!$F$174</f>
        <v>4.4999999999999998E-2</v>
      </c>
      <c r="V131" s="9">
        <f>0.001*[106]Sheet1!$F$175</f>
        <v>4.5999999999999999E-2</v>
      </c>
      <c r="W131" s="9">
        <f>0.001*[106]Sheet1!$F$176</f>
        <v>4.3999999999999997E-2</v>
      </c>
      <c r="X131" s="9">
        <f>0.001*[106]Sheet1!$F$177</f>
        <v>4.3000000000000003E-2</v>
      </c>
      <c r="Y131" s="9">
        <f>0.001*[106]Sheet1!$F$178</f>
        <v>4.3999999999999997E-2</v>
      </c>
      <c r="Z131" s="44">
        <f>0.001*[106]Sheet1!$F$179</f>
        <v>4.3999999999999997E-2</v>
      </c>
      <c r="AA131" s="35">
        <f t="shared" si="21"/>
        <v>5.3999999999999999E-2</v>
      </c>
      <c r="AB131" s="10">
        <f t="shared" si="22"/>
        <v>4.2000000000000003E-2</v>
      </c>
      <c r="AC131" s="14">
        <f t="shared" si="23"/>
        <v>4.4541666666666681E-2</v>
      </c>
    </row>
    <row r="132" spans="2:29" ht="15" customHeight="1">
      <c r="B132" s="26">
        <v>8</v>
      </c>
      <c r="C132" s="43">
        <f>0.001*[106]Sheet1!$F$180</f>
        <v>4.3999999999999997E-2</v>
      </c>
      <c r="D132" s="9">
        <f>0.001*[106]Sheet1!$F$181</f>
        <v>4.3000000000000003E-2</v>
      </c>
      <c r="E132" s="9">
        <f>0.001*[106]Sheet1!$F$182</f>
        <v>4.3999999999999997E-2</v>
      </c>
      <c r="F132" s="9">
        <f>0.001*[106]Sheet1!$F$183</f>
        <v>4.3999999999999997E-2</v>
      </c>
      <c r="G132" s="9">
        <f>0.001*[106]Sheet1!$F$184</f>
        <v>4.3000000000000003E-2</v>
      </c>
      <c r="H132" s="9">
        <f>0.001*[106]Sheet1!$F$185</f>
        <v>4.2000000000000003E-2</v>
      </c>
      <c r="I132" s="9">
        <f>0.001*[106]Sheet1!$F$186</f>
        <v>4.2000000000000003E-2</v>
      </c>
      <c r="J132" s="9">
        <f>0.001*[106]Sheet1!$F$187</f>
        <v>4.2000000000000003E-2</v>
      </c>
      <c r="K132" s="9">
        <f>0.001*[106]Sheet1!$F$188</f>
        <v>4.1000000000000002E-2</v>
      </c>
      <c r="L132" s="9">
        <f>0.001*[106]Sheet1!$F$189</f>
        <v>4.1000000000000002E-2</v>
      </c>
      <c r="M132" s="9">
        <f>0.001*[106]Sheet1!$F$190</f>
        <v>4.1000000000000002E-2</v>
      </c>
      <c r="N132" s="9">
        <f>0.001*[106]Sheet1!$F$191</f>
        <v>4.1000000000000002E-2</v>
      </c>
      <c r="O132" s="9">
        <f>0.001*[106]Sheet1!$F$192</f>
        <v>4.1000000000000002E-2</v>
      </c>
      <c r="P132" s="9">
        <f>0.001*[106]Sheet1!$F$193</f>
        <v>4.1000000000000002E-2</v>
      </c>
      <c r="Q132" s="9">
        <f>0.001*[106]Sheet1!$F$194</f>
        <v>4.1000000000000002E-2</v>
      </c>
      <c r="R132" s="9">
        <f>0.001*[106]Sheet1!$F$195</f>
        <v>4.1000000000000002E-2</v>
      </c>
      <c r="S132" s="9">
        <f>0.001*[106]Sheet1!$F$196</f>
        <v>4.2000000000000003E-2</v>
      </c>
      <c r="T132" s="9">
        <f>0.001*[106]Sheet1!$F$197</f>
        <v>4.2000000000000003E-2</v>
      </c>
      <c r="U132" s="9">
        <f>0.001*[106]Sheet1!$F$198</f>
        <v>4.2000000000000003E-2</v>
      </c>
      <c r="V132" s="9">
        <f>0.001*[106]Sheet1!$F$199</f>
        <v>4.2000000000000003E-2</v>
      </c>
      <c r="W132" s="9">
        <f>0.001*[106]Sheet1!$F$200</f>
        <v>4.2000000000000003E-2</v>
      </c>
      <c r="X132" s="9">
        <f>0.001*[106]Sheet1!$F$201</f>
        <v>4.2000000000000003E-2</v>
      </c>
      <c r="Y132" s="9">
        <f>0.001*[106]Sheet1!$F$202</f>
        <v>4.2000000000000003E-2</v>
      </c>
      <c r="Z132" s="44">
        <f>0.001*[106]Sheet1!$F$203</f>
        <v>4.2000000000000003E-2</v>
      </c>
      <c r="AA132" s="35">
        <f t="shared" si="21"/>
        <v>4.3999999999999997E-2</v>
      </c>
      <c r="AB132" s="10">
        <f t="shared" si="22"/>
        <v>4.1000000000000002E-2</v>
      </c>
      <c r="AC132" s="14">
        <f t="shared" si="23"/>
        <v>4.200000000000001E-2</v>
      </c>
    </row>
    <row r="133" spans="2:29" ht="15" customHeight="1">
      <c r="B133" s="26">
        <v>9</v>
      </c>
      <c r="C133" s="43">
        <f>0.001*[106]Sheet1!$F$204</f>
        <v>4.2000000000000003E-2</v>
      </c>
      <c r="D133" s="9">
        <f>0.001*[106]Sheet1!$F$205</f>
        <v>4.2000000000000003E-2</v>
      </c>
      <c r="E133" s="9">
        <f>0.001*[106]Sheet1!$F$206</f>
        <v>4.2000000000000003E-2</v>
      </c>
      <c r="F133" s="9">
        <f>0.001*[106]Sheet1!$F$207</f>
        <v>4.2000000000000003E-2</v>
      </c>
      <c r="G133" s="9">
        <f>0.001*[106]Sheet1!$F$208</f>
        <v>4.2000000000000003E-2</v>
      </c>
      <c r="H133" s="9">
        <f>0.001*[106]Sheet1!$F$209</f>
        <v>4.2000000000000003E-2</v>
      </c>
      <c r="I133" s="9">
        <f>0.001*[106]Sheet1!$F$210</f>
        <v>4.3000000000000003E-2</v>
      </c>
      <c r="J133" s="9">
        <f>0.001*[106]Sheet1!$F$211</f>
        <v>4.3000000000000003E-2</v>
      </c>
      <c r="K133" s="9">
        <f>0.001*[106]Sheet1!$F$212</f>
        <v>4.2000000000000003E-2</v>
      </c>
      <c r="L133" s="9">
        <f>0.001*[106]Sheet1!$F$213</f>
        <v>4.2000000000000003E-2</v>
      </c>
      <c r="M133" s="9">
        <f>0.001*[106]Sheet1!$F$214</f>
        <v>4.2000000000000003E-2</v>
      </c>
      <c r="N133" s="9">
        <f>0.001*[106]Sheet1!$F$215</f>
        <v>4.2000000000000003E-2</v>
      </c>
      <c r="O133" s="9">
        <f>0.001*[106]Sheet1!$F$216</f>
        <v>4.2000000000000003E-2</v>
      </c>
      <c r="P133" s="9">
        <f>0.001*[106]Sheet1!$F$217</f>
        <v>4.2000000000000003E-2</v>
      </c>
      <c r="Q133" s="9">
        <f>0.001*[106]Sheet1!$F$218</f>
        <v>4.2000000000000003E-2</v>
      </c>
      <c r="R133" s="9">
        <f>0.001*[106]Sheet1!$F$219</f>
        <v>4.2000000000000003E-2</v>
      </c>
      <c r="S133" s="9">
        <f>0.001*[106]Sheet1!$F$220</f>
        <v>4.1000000000000002E-2</v>
      </c>
      <c r="T133" s="9">
        <f>0.001*[106]Sheet1!$F$221</f>
        <v>4.2000000000000003E-2</v>
      </c>
      <c r="U133" s="9">
        <f>0.001*[106]Sheet1!$F$222</f>
        <v>4.2000000000000003E-2</v>
      </c>
      <c r="V133" s="9">
        <f>0.001*[106]Sheet1!$F$223</f>
        <v>4.3000000000000003E-2</v>
      </c>
      <c r="W133" s="9">
        <f>0.001*[106]Sheet1!$F$224</f>
        <v>4.3000000000000003E-2</v>
      </c>
      <c r="X133" s="9">
        <f>0.001*[106]Sheet1!$F$225</f>
        <v>4.2000000000000003E-2</v>
      </c>
      <c r="Y133" s="9">
        <f>0.001*[106]Sheet1!$F$226</f>
        <v>4.3000000000000003E-2</v>
      </c>
      <c r="Z133" s="44">
        <f>0.001*[106]Sheet1!$F$227</f>
        <v>4.3000000000000003E-2</v>
      </c>
      <c r="AA133" s="35">
        <f t="shared" si="21"/>
        <v>4.3000000000000003E-2</v>
      </c>
      <c r="AB133" s="10">
        <f t="shared" si="22"/>
        <v>4.1000000000000002E-2</v>
      </c>
      <c r="AC133" s="14">
        <f t="shared" si="23"/>
        <v>4.2208333333333348E-2</v>
      </c>
    </row>
    <row r="134" spans="2:29" ht="15" customHeight="1">
      <c r="B134" s="28">
        <v>10</v>
      </c>
      <c r="C134" s="47">
        <f>0.001*[106]Sheet1!$F$228</f>
        <v>4.2000000000000003E-2</v>
      </c>
      <c r="D134" s="20">
        <f>0.001*[106]Sheet1!$F$229</f>
        <v>4.3000000000000003E-2</v>
      </c>
      <c r="E134" s="20">
        <f>0.001*[106]Sheet1!$F$230</f>
        <v>4.3000000000000003E-2</v>
      </c>
      <c r="F134" s="20">
        <f>0.001*[106]Sheet1!$F$231</f>
        <v>4.3999999999999997E-2</v>
      </c>
      <c r="G134" s="20">
        <f>0.001*[106]Sheet1!$F$232</f>
        <v>4.3999999999999997E-2</v>
      </c>
      <c r="H134" s="20">
        <f>0.001*[106]Sheet1!$F$233</f>
        <v>4.3999999999999997E-2</v>
      </c>
      <c r="I134" s="20">
        <f>0.001*[106]Sheet1!$F$234</f>
        <v>4.4999999999999998E-2</v>
      </c>
      <c r="J134" s="20">
        <f>0.001*[106]Sheet1!$F$235</f>
        <v>4.3000000000000003E-2</v>
      </c>
      <c r="K134" s="20">
        <f>0.001*[106]Sheet1!$F$236</f>
        <v>4.2000000000000003E-2</v>
      </c>
      <c r="L134" s="20">
        <f>0.001*[106]Sheet1!$F$237</f>
        <v>4.2000000000000003E-2</v>
      </c>
      <c r="M134" s="20">
        <f>0.001*[106]Sheet1!$F$238</f>
        <v>4.3000000000000003E-2</v>
      </c>
      <c r="N134" s="20">
        <f>0.001*[106]Sheet1!$F$239</f>
        <v>4.3999999999999997E-2</v>
      </c>
      <c r="O134" s="20">
        <f>0.001*[106]Sheet1!$F$240</f>
        <v>4.5999999999999999E-2</v>
      </c>
      <c r="P134" s="20">
        <f>0.001*[106]Sheet1!$F$241</f>
        <v>4.4999999999999998E-2</v>
      </c>
      <c r="Q134" s="20">
        <f>0.001*[106]Sheet1!$F$242</f>
        <v>4.2000000000000003E-2</v>
      </c>
      <c r="R134" s="20">
        <f>0.001*[106]Sheet1!$F$243</f>
        <v>4.1000000000000002E-2</v>
      </c>
      <c r="S134" s="20">
        <f>0.001*[106]Sheet1!$F$244</f>
        <v>4.1000000000000002E-2</v>
      </c>
      <c r="T134" s="20">
        <f>0.001*[106]Sheet1!$F$245</f>
        <v>4.1000000000000002E-2</v>
      </c>
      <c r="U134" s="20">
        <f>0.001*[106]Sheet1!$F$246</f>
        <v>4.1000000000000002E-2</v>
      </c>
      <c r="V134" s="20">
        <f>0.001*[106]Sheet1!$F$247</f>
        <v>4.1000000000000002E-2</v>
      </c>
      <c r="W134" s="20">
        <f>0.001*[106]Sheet1!$F$248</f>
        <v>4.1000000000000002E-2</v>
      </c>
      <c r="X134" s="20">
        <f>0.001*[106]Sheet1!$F$249</f>
        <v>4.1000000000000002E-2</v>
      </c>
      <c r="Y134" s="20">
        <f>0.001*[106]Sheet1!$F$250</f>
        <v>4.2000000000000003E-2</v>
      </c>
      <c r="Z134" s="48">
        <f>0.001*[106]Sheet1!$F$251</f>
        <v>4.1000000000000002E-2</v>
      </c>
      <c r="AA134" s="37">
        <f t="shared" si="21"/>
        <v>4.5999999999999999E-2</v>
      </c>
      <c r="AB134" s="21">
        <f t="shared" si="22"/>
        <v>4.1000000000000002E-2</v>
      </c>
      <c r="AC134" s="22">
        <f t="shared" si="23"/>
        <v>4.2583333333333341E-2</v>
      </c>
    </row>
    <row r="135" spans="2:29" ht="15" customHeight="1">
      <c r="B135" s="26">
        <v>11</v>
      </c>
      <c r="C135" s="43">
        <f>0.001*[106]Sheet1!$F$252</f>
        <v>4.1000000000000002E-2</v>
      </c>
      <c r="D135" s="9">
        <f>0.001*[106]Sheet1!$F$253</f>
        <v>4.1000000000000002E-2</v>
      </c>
      <c r="E135" s="9">
        <f>0.001*[106]Sheet1!$F$254</f>
        <v>4.1000000000000002E-2</v>
      </c>
      <c r="F135" s="9">
        <f>0.001*[106]Sheet1!$F$255</f>
        <v>4.1000000000000002E-2</v>
      </c>
      <c r="G135" s="9">
        <f>0.001*[106]Sheet1!$F$256</f>
        <v>4.2000000000000003E-2</v>
      </c>
      <c r="H135" s="9">
        <f>0.001*[106]Sheet1!$F$257</f>
        <v>4.1000000000000002E-2</v>
      </c>
      <c r="I135" s="9">
        <f>0.001*[106]Sheet1!$F$258</f>
        <v>4.2000000000000003E-2</v>
      </c>
      <c r="J135" s="9">
        <f>0.001*[106]Sheet1!$F$259</f>
        <v>4.2000000000000003E-2</v>
      </c>
      <c r="K135" s="9">
        <f>0.001*[106]Sheet1!$F$260</f>
        <v>4.2000000000000003E-2</v>
      </c>
      <c r="L135" s="9">
        <f>0.001*[106]Sheet1!$F$261</f>
        <v>4.1000000000000002E-2</v>
      </c>
      <c r="M135" s="9">
        <f>0.001*[106]Sheet1!$F$262</f>
        <v>4.1000000000000002E-2</v>
      </c>
      <c r="N135" s="9">
        <f>0.001*[106]Sheet1!$F$263</f>
        <v>4.2000000000000003E-2</v>
      </c>
      <c r="O135" s="9">
        <f>0.001*[106]Sheet1!$F$264</f>
        <v>4.2000000000000003E-2</v>
      </c>
      <c r="P135" s="9">
        <f>0.001*[106]Sheet1!$F$265</f>
        <v>4.2000000000000003E-2</v>
      </c>
      <c r="Q135" s="9">
        <f>0.001*[106]Sheet1!$F$266</f>
        <v>4.2000000000000003E-2</v>
      </c>
      <c r="R135" s="9">
        <f>0.001*[106]Sheet1!$F$267</f>
        <v>4.2000000000000003E-2</v>
      </c>
      <c r="S135" s="9">
        <f>0.001*[106]Sheet1!$F$268</f>
        <v>4.2000000000000003E-2</v>
      </c>
      <c r="T135" s="9">
        <f>0.001*[106]Sheet1!$F$269</f>
        <v>4.2000000000000003E-2</v>
      </c>
      <c r="U135" s="9">
        <f>0.001*[106]Sheet1!$F$270</f>
        <v>4.2000000000000003E-2</v>
      </c>
      <c r="V135" s="9">
        <f>0.001*[106]Sheet1!$F$271</f>
        <v>4.3000000000000003E-2</v>
      </c>
      <c r="W135" s="9">
        <f>0.001*[106]Sheet1!$F$272</f>
        <v>4.3999999999999997E-2</v>
      </c>
      <c r="X135" s="9">
        <f>0.001*[106]Sheet1!$F$273</f>
        <v>4.3000000000000003E-2</v>
      </c>
      <c r="Y135" s="9">
        <f>0.001*[106]Sheet1!$F$274</f>
        <v>4.2000000000000003E-2</v>
      </c>
      <c r="Z135" s="44">
        <f>0.001*[106]Sheet1!$F$275</f>
        <v>4.2000000000000003E-2</v>
      </c>
      <c r="AA135" s="35">
        <f t="shared" si="21"/>
        <v>4.3999999999999997E-2</v>
      </c>
      <c r="AB135" s="10">
        <f t="shared" si="22"/>
        <v>4.1000000000000002E-2</v>
      </c>
      <c r="AC135" s="14">
        <f t="shared" si="23"/>
        <v>4.1875000000000016E-2</v>
      </c>
    </row>
    <row r="136" spans="2:29" ht="15" customHeight="1">
      <c r="B136" s="26">
        <v>12</v>
      </c>
      <c r="C136" s="43">
        <f>0.001*[106]Sheet1!$F$276</f>
        <v>4.2000000000000003E-2</v>
      </c>
      <c r="D136" s="9">
        <f>0.001*[106]Sheet1!$F$277</f>
        <v>4.2000000000000003E-2</v>
      </c>
      <c r="E136" s="9">
        <f>0.001*[106]Sheet1!$F$278</f>
        <v>4.2000000000000003E-2</v>
      </c>
      <c r="F136" s="9">
        <f>0.001*[106]Sheet1!$F$279</f>
        <v>4.2000000000000003E-2</v>
      </c>
      <c r="G136" s="9">
        <f>0.001*[106]Sheet1!$F$280</f>
        <v>4.2000000000000003E-2</v>
      </c>
      <c r="H136" s="9">
        <f>0.001*[106]Sheet1!$F$281</f>
        <v>4.2000000000000003E-2</v>
      </c>
      <c r="I136" s="9">
        <f>0.001*[106]Sheet1!$F$282</f>
        <v>4.3000000000000003E-2</v>
      </c>
      <c r="J136" s="9">
        <f>0.001*[106]Sheet1!$F$283</f>
        <v>4.2000000000000003E-2</v>
      </c>
      <c r="K136" s="9">
        <f>0.001*[106]Sheet1!$F$284</f>
        <v>4.2000000000000003E-2</v>
      </c>
      <c r="L136" s="9">
        <f>0.001*[106]Sheet1!$F$285</f>
        <v>4.2000000000000003E-2</v>
      </c>
      <c r="M136" s="9">
        <f>0.001*[106]Sheet1!$F$286</f>
        <v>4.2000000000000003E-2</v>
      </c>
      <c r="N136" s="9">
        <f>0.001*[106]Sheet1!$F$287</f>
        <v>4.2000000000000003E-2</v>
      </c>
      <c r="O136" s="9">
        <f>0.001*[106]Sheet1!$F$288</f>
        <v>4.2000000000000003E-2</v>
      </c>
      <c r="P136" s="9">
        <f>0.001*[106]Sheet1!$F$289</f>
        <v>4.2000000000000003E-2</v>
      </c>
      <c r="Q136" s="9">
        <f>0.001*[106]Sheet1!$F$290</f>
        <v>4.2000000000000003E-2</v>
      </c>
      <c r="R136" s="9">
        <f>0.001*[106]Sheet1!$F$291</f>
        <v>4.2000000000000003E-2</v>
      </c>
      <c r="S136" s="9">
        <f>0.001*[106]Sheet1!$F$292</f>
        <v>4.2000000000000003E-2</v>
      </c>
      <c r="T136" s="9">
        <f>0.001*[106]Sheet1!$F$293</f>
        <v>4.2000000000000003E-2</v>
      </c>
      <c r="U136" s="9">
        <f>0.001*[106]Sheet1!$F$294</f>
        <v>4.2000000000000003E-2</v>
      </c>
      <c r="V136" s="9">
        <f>0.001*[106]Sheet1!$F$295</f>
        <v>4.2000000000000003E-2</v>
      </c>
      <c r="W136" s="9">
        <f>0.001*[106]Sheet1!$F$296</f>
        <v>4.2000000000000003E-2</v>
      </c>
      <c r="X136" s="9">
        <f>0.001*[106]Sheet1!$F$297</f>
        <v>4.2000000000000003E-2</v>
      </c>
      <c r="Y136" s="9">
        <f>0.001*[106]Sheet1!$F$298</f>
        <v>4.3000000000000003E-2</v>
      </c>
      <c r="Z136" s="44">
        <f>0.001*[106]Sheet1!$F$299</f>
        <v>4.3000000000000003E-2</v>
      </c>
      <c r="AA136" s="35">
        <f t="shared" si="21"/>
        <v>4.3000000000000003E-2</v>
      </c>
      <c r="AB136" s="10">
        <f t="shared" si="22"/>
        <v>4.2000000000000003E-2</v>
      </c>
      <c r="AC136" s="14">
        <f t="shared" si="23"/>
        <v>4.2125000000000017E-2</v>
      </c>
    </row>
    <row r="137" spans="2:29" ht="15" customHeight="1">
      <c r="B137" s="26">
        <v>13</v>
      </c>
      <c r="C137" s="43">
        <f>0.001*[106]Sheet1!$F$300</f>
        <v>4.3000000000000003E-2</v>
      </c>
      <c r="D137" s="9">
        <f>0.001*[106]Sheet1!$F$301</f>
        <v>4.2000000000000003E-2</v>
      </c>
      <c r="E137" s="9">
        <f>0.001*[106]Sheet1!$F$302</f>
        <v>4.3000000000000003E-2</v>
      </c>
      <c r="F137" s="9">
        <f>0.001*[106]Sheet1!$F$303</f>
        <v>4.2000000000000003E-2</v>
      </c>
      <c r="G137" s="9">
        <f>0.001*[106]Sheet1!$F$304</f>
        <v>4.2000000000000003E-2</v>
      </c>
      <c r="H137" s="9">
        <f>0.001*[106]Sheet1!$F$305</f>
        <v>4.3000000000000003E-2</v>
      </c>
      <c r="I137" s="9">
        <f>0.001*[106]Sheet1!$F$306</f>
        <v>4.3000000000000003E-2</v>
      </c>
      <c r="J137" s="9">
        <f>0.001*[106]Sheet1!$F$307</f>
        <v>4.3000000000000003E-2</v>
      </c>
      <c r="K137" s="9">
        <f>0.001*[106]Sheet1!$F$308</f>
        <v>4.3000000000000003E-2</v>
      </c>
      <c r="L137" s="9">
        <f>0.001*[106]Sheet1!$F$309</f>
        <v>4.2000000000000003E-2</v>
      </c>
      <c r="M137" s="9">
        <f>0.001*[106]Sheet1!$F$310</f>
        <v>4.1000000000000002E-2</v>
      </c>
      <c r="N137" s="9">
        <f>0.001*[106]Sheet1!$F$311</f>
        <v>4.2000000000000003E-2</v>
      </c>
      <c r="O137" s="9">
        <f>0.001*[106]Sheet1!$F$312</f>
        <v>4.2000000000000003E-2</v>
      </c>
      <c r="P137" s="9">
        <f>0.001*[106]Sheet1!$F$313</f>
        <v>4.1000000000000002E-2</v>
      </c>
      <c r="Q137" s="9">
        <f>0.001*[106]Sheet1!$F$314</f>
        <v>4.1000000000000002E-2</v>
      </c>
      <c r="R137" s="9">
        <f>0.001*[106]Sheet1!$F$315</f>
        <v>4.2000000000000003E-2</v>
      </c>
      <c r="S137" s="9">
        <f>0.001*[106]Sheet1!$F$316</f>
        <v>4.2000000000000003E-2</v>
      </c>
      <c r="T137" s="9">
        <f>0.001*[106]Sheet1!$F$317</f>
        <v>4.2000000000000003E-2</v>
      </c>
      <c r="U137" s="9">
        <f>0.001*[106]Sheet1!$F$318</f>
        <v>4.2000000000000003E-2</v>
      </c>
      <c r="V137" s="9">
        <f>0.001*[106]Sheet1!$F$319</f>
        <v>4.2000000000000003E-2</v>
      </c>
      <c r="W137" s="9">
        <f>0.001*[106]Sheet1!$F$320</f>
        <v>4.2000000000000003E-2</v>
      </c>
      <c r="X137" s="9">
        <f>0.001*[106]Sheet1!$F$321</f>
        <v>4.2000000000000003E-2</v>
      </c>
      <c r="Y137" s="9">
        <f>0.001*[106]Sheet1!$F$322</f>
        <v>4.3000000000000003E-2</v>
      </c>
      <c r="Z137" s="44">
        <f>0.001*[106]Sheet1!$F$323</f>
        <v>4.2000000000000003E-2</v>
      </c>
      <c r="AA137" s="35">
        <f t="shared" si="21"/>
        <v>4.3000000000000003E-2</v>
      </c>
      <c r="AB137" s="10">
        <f t="shared" si="22"/>
        <v>4.1000000000000002E-2</v>
      </c>
      <c r="AC137" s="14">
        <f t="shared" si="23"/>
        <v>4.2166666666666679E-2</v>
      </c>
    </row>
    <row r="138" spans="2:29" ht="15" customHeight="1">
      <c r="B138" s="26">
        <v>14</v>
      </c>
      <c r="C138" s="43">
        <f>0.001*[106]Sheet1!$F$324</f>
        <v>4.2000000000000003E-2</v>
      </c>
      <c r="D138" s="9">
        <f>0.001*[106]Sheet1!$F$325</f>
        <v>4.3000000000000003E-2</v>
      </c>
      <c r="E138" s="9">
        <f>0.001*[106]Sheet1!$F$326</f>
        <v>4.2000000000000003E-2</v>
      </c>
      <c r="F138" s="9">
        <f>0.001*[106]Sheet1!$F$327</f>
        <v>4.2000000000000003E-2</v>
      </c>
      <c r="G138" s="9">
        <f>0.001*[106]Sheet1!$F$328</f>
        <v>4.2000000000000003E-2</v>
      </c>
      <c r="H138" s="9">
        <f>0.001*[106]Sheet1!$F$329</f>
        <v>4.2000000000000003E-2</v>
      </c>
      <c r="I138" s="9">
        <f>0.001*[106]Sheet1!$F$330</f>
        <v>4.3000000000000003E-2</v>
      </c>
      <c r="J138" s="9">
        <f>0.001*[106]Sheet1!$F$331</f>
        <v>4.3000000000000003E-2</v>
      </c>
      <c r="K138" s="9">
        <f>0.001*[106]Sheet1!$F$332</f>
        <v>4.2000000000000003E-2</v>
      </c>
      <c r="L138" s="9">
        <f>0.001*[106]Sheet1!$F$333</f>
        <v>4.2000000000000003E-2</v>
      </c>
      <c r="M138" s="9">
        <f>0.001*[106]Sheet1!$F$334</f>
        <v>4.2000000000000003E-2</v>
      </c>
      <c r="N138" s="9">
        <f>0.001*[106]Sheet1!$F$335</f>
        <v>4.2000000000000003E-2</v>
      </c>
      <c r="O138" s="9">
        <f>0.001*[106]Sheet1!$F$336</f>
        <v>4.2000000000000003E-2</v>
      </c>
      <c r="P138" s="9">
        <f>0.001*[106]Sheet1!$F$337</f>
        <v>4.2000000000000003E-2</v>
      </c>
      <c r="Q138" s="9">
        <f>0.001*[106]Sheet1!$F$338</f>
        <v>4.1000000000000002E-2</v>
      </c>
      <c r="R138" s="9">
        <f>0.001*[106]Sheet1!$F$339</f>
        <v>4.2000000000000003E-2</v>
      </c>
      <c r="S138" s="9">
        <f>0.001*[106]Sheet1!$F$340</f>
        <v>4.2000000000000003E-2</v>
      </c>
      <c r="T138" s="9">
        <f>0.001*[106]Sheet1!$F$341</f>
        <v>4.2000000000000003E-2</v>
      </c>
      <c r="U138" s="9">
        <f>0.001*[106]Sheet1!$F$342</f>
        <v>4.2000000000000003E-2</v>
      </c>
      <c r="V138" s="9">
        <f>0.001*[106]Sheet1!$F$343</f>
        <v>4.3000000000000003E-2</v>
      </c>
      <c r="W138" s="9">
        <f>0.001*[106]Sheet1!$F$344</f>
        <v>4.3000000000000003E-2</v>
      </c>
      <c r="X138" s="9">
        <f>0.001*[106]Sheet1!$F$345</f>
        <v>4.3000000000000003E-2</v>
      </c>
      <c r="Y138" s="9">
        <f>0.001*[106]Sheet1!$F$346</f>
        <v>4.2000000000000003E-2</v>
      </c>
      <c r="Z138" s="44">
        <f>0.001*[106]Sheet1!$F$347</f>
        <v>4.2000000000000003E-2</v>
      </c>
      <c r="AA138" s="35">
        <f t="shared" si="21"/>
        <v>4.3000000000000003E-2</v>
      </c>
      <c r="AB138" s="10">
        <f t="shared" si="22"/>
        <v>4.1000000000000002E-2</v>
      </c>
      <c r="AC138" s="14">
        <f t="shared" si="23"/>
        <v>4.2208333333333348E-2</v>
      </c>
    </row>
    <row r="139" spans="2:29" ht="15" customHeight="1">
      <c r="B139" s="26">
        <v>15</v>
      </c>
      <c r="C139" s="43">
        <f>0.001*[106]Sheet1!$F$348</f>
        <v>4.2000000000000003E-2</v>
      </c>
      <c r="D139" s="9">
        <f>0.001*[106]Sheet1!$F$349</f>
        <v>4.2000000000000003E-2</v>
      </c>
      <c r="E139" s="9">
        <f>0.001*[106]Sheet1!$F$350</f>
        <v>4.2000000000000003E-2</v>
      </c>
      <c r="F139" s="9">
        <f>0.001*[106]Sheet1!$F$351</f>
        <v>4.2000000000000003E-2</v>
      </c>
      <c r="G139" s="9">
        <f>0.001*[106]Sheet1!$F$352</f>
        <v>4.2000000000000003E-2</v>
      </c>
      <c r="H139" s="9">
        <f>0.001*[106]Sheet1!$F$353</f>
        <v>4.2000000000000003E-2</v>
      </c>
      <c r="I139" s="9">
        <f>0.001*[106]Sheet1!$F$354</f>
        <v>4.2000000000000003E-2</v>
      </c>
      <c r="J139" s="9">
        <f>0.001*[106]Sheet1!$F$355</f>
        <v>4.3000000000000003E-2</v>
      </c>
      <c r="K139" s="9">
        <f>0.001*[106]Sheet1!$F$356</f>
        <v>4.2000000000000003E-2</v>
      </c>
      <c r="L139" s="9">
        <f>0.001*[106]Sheet1!$F$357</f>
        <v>4.2000000000000003E-2</v>
      </c>
      <c r="M139" s="9">
        <f>0.001*[106]Sheet1!$F$358</f>
        <v>4.2000000000000003E-2</v>
      </c>
      <c r="N139" s="9">
        <f>0.001*[106]Sheet1!$F$359</f>
        <v>4.3000000000000003E-2</v>
      </c>
      <c r="O139" s="9">
        <f>0.001*[106]Sheet1!$F$360</f>
        <v>4.2000000000000003E-2</v>
      </c>
      <c r="P139" s="9">
        <f>0.001*[106]Sheet1!$F$361</f>
        <v>4.2000000000000003E-2</v>
      </c>
      <c r="Q139" s="9">
        <f>0.001*[106]Sheet1!$F$362</f>
        <v>4.1000000000000002E-2</v>
      </c>
      <c r="R139" s="9">
        <f>0.001*[106]Sheet1!$F$363</f>
        <v>4.2000000000000003E-2</v>
      </c>
      <c r="S139" s="9">
        <f>0.001*[106]Sheet1!$F$364</f>
        <v>4.2000000000000003E-2</v>
      </c>
      <c r="T139" s="9">
        <f>0.001*[106]Sheet1!$F$365</f>
        <v>4.2000000000000003E-2</v>
      </c>
      <c r="U139" s="9">
        <f>0.001*[106]Sheet1!$F$366</f>
        <v>4.2000000000000003E-2</v>
      </c>
      <c r="V139" s="9">
        <f>0.001*[106]Sheet1!$F$367</f>
        <v>4.2000000000000003E-2</v>
      </c>
      <c r="W139" s="9">
        <f>0.001*[106]Sheet1!$F$368</f>
        <v>4.2000000000000003E-2</v>
      </c>
      <c r="X139" s="9">
        <f>0.001*[106]Sheet1!$F$369</f>
        <v>4.2000000000000003E-2</v>
      </c>
      <c r="Y139" s="9">
        <f>0.001*[106]Sheet1!$F$370</f>
        <v>4.2000000000000003E-2</v>
      </c>
      <c r="Z139" s="44">
        <f>0.001*[106]Sheet1!$F$371</f>
        <v>4.2000000000000003E-2</v>
      </c>
      <c r="AA139" s="35">
        <f t="shared" si="21"/>
        <v>4.3000000000000003E-2</v>
      </c>
      <c r="AB139" s="10">
        <f t="shared" si="22"/>
        <v>4.1000000000000002E-2</v>
      </c>
      <c r="AC139" s="14">
        <f t="shared" si="23"/>
        <v>4.2041666666666679E-2</v>
      </c>
    </row>
    <row r="140" spans="2:29" ht="15" customHeight="1">
      <c r="B140" s="27">
        <v>16</v>
      </c>
      <c r="C140" s="45">
        <f>0.001*[106]Sheet1!$F$372</f>
        <v>4.2000000000000003E-2</v>
      </c>
      <c r="D140" s="17">
        <f>0.001*[106]Sheet1!$F$373</f>
        <v>4.2000000000000003E-2</v>
      </c>
      <c r="E140" s="17">
        <f>0.001*[106]Sheet1!$F$374</f>
        <v>4.2000000000000003E-2</v>
      </c>
      <c r="F140" s="17">
        <f>0.001*[106]Sheet1!$F$375</f>
        <v>4.2000000000000003E-2</v>
      </c>
      <c r="G140" s="17">
        <f>0.001*[106]Sheet1!$F$376</f>
        <v>4.2000000000000003E-2</v>
      </c>
      <c r="H140" s="17">
        <f>0.001*[106]Sheet1!$F$377</f>
        <v>4.2000000000000003E-2</v>
      </c>
      <c r="I140" s="17">
        <f>0.001*[106]Sheet1!$F$378</f>
        <v>4.2000000000000003E-2</v>
      </c>
      <c r="J140" s="17">
        <f>0.001*[106]Sheet1!$F$379</f>
        <v>4.2000000000000003E-2</v>
      </c>
      <c r="K140" s="17">
        <f>0.001*[106]Sheet1!$F$380</f>
        <v>4.2000000000000003E-2</v>
      </c>
      <c r="L140" s="17">
        <f>0.001*[106]Sheet1!$F$381</f>
        <v>4.2000000000000003E-2</v>
      </c>
      <c r="M140" s="17">
        <f>0.001*[106]Sheet1!$F$382</f>
        <v>4.2000000000000003E-2</v>
      </c>
      <c r="N140" s="17">
        <f>0.001*[106]Sheet1!$F$383</f>
        <v>4.2000000000000003E-2</v>
      </c>
      <c r="O140" s="17">
        <f>0.001*[106]Sheet1!$F$384</f>
        <v>4.2000000000000003E-2</v>
      </c>
      <c r="P140" s="17">
        <f>0.001*[106]Sheet1!$F$385</f>
        <v>4.2000000000000003E-2</v>
      </c>
      <c r="Q140" s="17">
        <f>0.001*[106]Sheet1!$F$386</f>
        <v>4.2000000000000003E-2</v>
      </c>
      <c r="R140" s="17">
        <f>0.001*[106]Sheet1!$F$387</f>
        <v>4.2000000000000003E-2</v>
      </c>
      <c r="S140" s="17">
        <f>0.001*[106]Sheet1!$F$388</f>
        <v>4.2000000000000003E-2</v>
      </c>
      <c r="T140" s="17">
        <f>0.001*[106]Sheet1!$F$389</f>
        <v>4.2000000000000003E-2</v>
      </c>
      <c r="U140" s="17">
        <f>0.001*[106]Sheet1!$F$390</f>
        <v>4.2000000000000003E-2</v>
      </c>
      <c r="V140" s="17">
        <f>0.001*[106]Sheet1!$F$391</f>
        <v>4.2000000000000003E-2</v>
      </c>
      <c r="W140" s="17">
        <f>0.001*[106]Sheet1!$F$392</f>
        <v>4.3000000000000003E-2</v>
      </c>
      <c r="X140" s="17">
        <f>0.001*[106]Sheet1!$F$393</f>
        <v>4.3000000000000003E-2</v>
      </c>
      <c r="Y140" s="17">
        <f>0.001*[106]Sheet1!$F$394</f>
        <v>4.3000000000000003E-2</v>
      </c>
      <c r="Z140" s="46">
        <f>0.001*[106]Sheet1!$F$395</f>
        <v>4.3000000000000003E-2</v>
      </c>
      <c r="AA140" s="36">
        <f t="shared" si="21"/>
        <v>4.3000000000000003E-2</v>
      </c>
      <c r="AB140" s="18">
        <f t="shared" si="22"/>
        <v>4.2000000000000003E-2</v>
      </c>
      <c r="AC140" s="19">
        <f t="shared" si="23"/>
        <v>4.2166666666666679E-2</v>
      </c>
    </row>
    <row r="141" spans="2:29" ht="15" customHeight="1">
      <c r="B141" s="26">
        <v>17</v>
      </c>
      <c r="C141" s="43">
        <f>0.001*[106]Sheet1!$F$396</f>
        <v>4.3000000000000003E-2</v>
      </c>
      <c r="D141" s="9">
        <f>0.001*[106]Sheet1!$F$397</f>
        <v>4.2000000000000003E-2</v>
      </c>
      <c r="E141" s="9">
        <f>0.001*[106]Sheet1!$F$398</f>
        <v>4.3000000000000003E-2</v>
      </c>
      <c r="F141" s="9">
        <f>0.001*[106]Sheet1!$F$399</f>
        <v>4.3000000000000003E-2</v>
      </c>
      <c r="G141" s="9">
        <f>0.001*[106]Sheet1!$F$400</f>
        <v>4.3000000000000003E-2</v>
      </c>
      <c r="H141" s="9">
        <f>0.001*[106]Sheet1!$F$401</f>
        <v>4.3000000000000003E-2</v>
      </c>
      <c r="I141" s="9">
        <f>0.001*[106]Sheet1!$F$402</f>
        <v>4.3000000000000003E-2</v>
      </c>
      <c r="J141" s="9">
        <f>0.001*[106]Sheet1!$F$403</f>
        <v>4.3000000000000003E-2</v>
      </c>
      <c r="K141" s="9">
        <f>0.001*[106]Sheet1!$F$404</f>
        <v>4.2000000000000003E-2</v>
      </c>
      <c r="L141" s="9">
        <f>0.001*[106]Sheet1!$F$405</f>
        <v>4.2000000000000003E-2</v>
      </c>
      <c r="M141" s="9">
        <f>0.001*[106]Sheet1!$F$406</f>
        <v>4.3000000000000003E-2</v>
      </c>
      <c r="N141" s="9">
        <f>0.001*[106]Sheet1!$F$407</f>
        <v>4.3000000000000003E-2</v>
      </c>
      <c r="O141" s="9">
        <f>0.001*[106]Sheet1!$F$408</f>
        <v>4.5999999999999999E-2</v>
      </c>
      <c r="P141" s="9">
        <f>0.001*[106]Sheet1!$F$409</f>
        <v>4.8000000000000001E-2</v>
      </c>
      <c r="Q141" s="9">
        <f>0.001*[106]Sheet1!$F$400</f>
        <v>4.3000000000000003E-2</v>
      </c>
      <c r="R141" s="9">
        <f>0.001*[106]Sheet1!$F$411</f>
        <v>5.2000000000000005E-2</v>
      </c>
      <c r="S141" s="9">
        <f>0.001*[106]Sheet1!$F$412</f>
        <v>5.6000000000000001E-2</v>
      </c>
      <c r="T141" s="9">
        <f>0.001*[106]Sheet1!$F$413</f>
        <v>4.8000000000000001E-2</v>
      </c>
      <c r="U141" s="9">
        <f>0.001*[106]Sheet1!$F$414</f>
        <v>4.4999999999999998E-2</v>
      </c>
      <c r="V141" s="9">
        <f>0.001*[106]Sheet1!$F$415</f>
        <v>4.3000000000000003E-2</v>
      </c>
      <c r="W141" s="9">
        <f>0.001*[106]Sheet1!$F$416</f>
        <v>4.3999999999999997E-2</v>
      </c>
      <c r="X141" s="9">
        <f>0.001*[106]Sheet1!$F$417</f>
        <v>4.3000000000000003E-2</v>
      </c>
      <c r="Y141" s="9">
        <f>0.001*[106]Sheet1!$F$418</f>
        <v>4.3000000000000003E-2</v>
      </c>
      <c r="Z141" s="44">
        <f>0.001*[106]Sheet1!$F$419</f>
        <v>4.3000000000000003E-2</v>
      </c>
      <c r="AA141" s="35">
        <f t="shared" si="21"/>
        <v>5.6000000000000001E-2</v>
      </c>
      <c r="AB141" s="10">
        <f t="shared" si="22"/>
        <v>4.2000000000000003E-2</v>
      </c>
      <c r="AC141" s="14">
        <f t="shared" si="23"/>
        <v>4.4458333333333343E-2</v>
      </c>
    </row>
    <row r="142" spans="2:29" ht="15" customHeight="1">
      <c r="B142" s="26">
        <v>18</v>
      </c>
      <c r="C142" s="43">
        <f>0.001*[106]Sheet1!$F$420</f>
        <v>4.3000000000000003E-2</v>
      </c>
      <c r="D142" s="9">
        <f>0.001*[106]Sheet1!$F$421</f>
        <v>4.3000000000000003E-2</v>
      </c>
      <c r="E142" s="9">
        <f>0.001*[106]Sheet1!$F$422</f>
        <v>4.3000000000000003E-2</v>
      </c>
      <c r="F142" s="9">
        <f>0.001*[106]Sheet1!$F$423</f>
        <v>4.3000000000000003E-2</v>
      </c>
      <c r="G142" s="9">
        <f>0.001*[106]Sheet1!$F$424</f>
        <v>4.3000000000000003E-2</v>
      </c>
      <c r="H142" s="9">
        <f>0.001*[106]Sheet1!$F$425</f>
        <v>4.3000000000000003E-2</v>
      </c>
      <c r="I142" s="9">
        <f>0.001*[106]Sheet1!$F$426</f>
        <v>4.3000000000000003E-2</v>
      </c>
      <c r="J142" s="9">
        <f>0.001*[106]Sheet1!$F$427</f>
        <v>4.3000000000000003E-2</v>
      </c>
      <c r="K142" s="9">
        <f>0.001*[106]Sheet1!$F$428</f>
        <v>4.3000000000000003E-2</v>
      </c>
      <c r="L142" s="9">
        <f>0.001*[106]Sheet1!$F$429</f>
        <v>4.3000000000000003E-2</v>
      </c>
      <c r="M142" s="9">
        <f>0.001*[106]Sheet1!$F$430</f>
        <v>4.3000000000000003E-2</v>
      </c>
      <c r="N142" s="9">
        <f>0.001*[106]Sheet1!$F$431</f>
        <v>4.2000000000000003E-2</v>
      </c>
      <c r="O142" s="9">
        <f>0.001*[106]Sheet1!$F$432</f>
        <v>4.3000000000000003E-2</v>
      </c>
      <c r="P142" s="9">
        <f>0.001*[106]Sheet1!$F$433</f>
        <v>4.3000000000000003E-2</v>
      </c>
      <c r="Q142" s="9">
        <f>0.001*[106]Sheet1!$F$434</f>
        <v>4.3000000000000003E-2</v>
      </c>
      <c r="R142" s="9">
        <f>0.001*[106]Sheet1!$F$435</f>
        <v>4.2000000000000003E-2</v>
      </c>
      <c r="S142" s="9">
        <f>0.001*[106]Sheet1!$F$436</f>
        <v>4.2000000000000003E-2</v>
      </c>
      <c r="T142" s="9">
        <f>0.001*[106]Sheet1!$F$437</f>
        <v>4.3000000000000003E-2</v>
      </c>
      <c r="U142" s="9">
        <f>0.001*[106]Sheet1!$F$438</f>
        <v>4.3000000000000003E-2</v>
      </c>
      <c r="V142" s="9">
        <f>0.001*[106]Sheet1!$F$439</f>
        <v>4.2000000000000003E-2</v>
      </c>
      <c r="W142" s="9">
        <f>0.001*[106]Sheet1!$F$440</f>
        <v>4.3000000000000003E-2</v>
      </c>
      <c r="X142" s="9">
        <f>0.001*[106]Sheet1!$F$441</f>
        <v>4.3000000000000003E-2</v>
      </c>
      <c r="Y142" s="9">
        <f>0.001*[106]Sheet1!$F$442</f>
        <v>4.2000000000000003E-2</v>
      </c>
      <c r="Z142" s="44">
        <f>0.001*[106]Sheet1!$F$443</f>
        <v>4.3000000000000003E-2</v>
      </c>
      <c r="AA142" s="35">
        <f t="shared" si="21"/>
        <v>4.3000000000000003E-2</v>
      </c>
      <c r="AB142" s="10">
        <f t="shared" si="22"/>
        <v>4.2000000000000003E-2</v>
      </c>
      <c r="AC142" s="14">
        <f t="shared" si="23"/>
        <v>4.2791666666666679E-2</v>
      </c>
    </row>
    <row r="143" spans="2:29" ht="15" customHeight="1">
      <c r="B143" s="26">
        <v>19</v>
      </c>
      <c r="C143" s="43">
        <f>0.001*[106]Sheet1!$F$444</f>
        <v>4.2000000000000003E-2</v>
      </c>
      <c r="D143" s="9">
        <f>0.001*[106]Sheet1!$F$445</f>
        <v>4.3000000000000003E-2</v>
      </c>
      <c r="E143" s="9">
        <f>0.001*[106]Sheet1!$F$446</f>
        <v>4.3000000000000003E-2</v>
      </c>
      <c r="F143" s="9">
        <f>0.001*[106]Sheet1!$F$447</f>
        <v>4.3000000000000003E-2</v>
      </c>
      <c r="G143" s="9">
        <f>0.001*[106]Sheet1!$F$448</f>
        <v>4.3000000000000003E-2</v>
      </c>
      <c r="H143" s="9">
        <f>0.001*[106]Sheet1!$F$449</f>
        <v>4.3999999999999997E-2</v>
      </c>
      <c r="I143" s="9">
        <f>0.001*[106]Sheet1!$F$450</f>
        <v>4.7E-2</v>
      </c>
      <c r="J143" s="9">
        <f>0.001*[106]Sheet1!$F$451</f>
        <v>4.8000000000000001E-2</v>
      </c>
      <c r="K143" s="9">
        <f>0.001*[106]Sheet1!$F$452</f>
        <v>4.7E-2</v>
      </c>
      <c r="L143" s="9">
        <f>0.001*[106]Sheet1!$F$453</f>
        <v>4.5999999999999999E-2</v>
      </c>
      <c r="M143" s="9">
        <f>0.001*[106]Sheet1!$F$454</f>
        <v>4.3999999999999997E-2</v>
      </c>
      <c r="N143" s="9">
        <f>0.001*[106]Sheet1!$F$455</f>
        <v>4.3000000000000003E-2</v>
      </c>
      <c r="O143" s="9">
        <f>0.001*[106]Sheet1!$F$456</f>
        <v>4.3999999999999997E-2</v>
      </c>
      <c r="P143" s="9">
        <f>0.001*[106]Sheet1!$F$457</f>
        <v>4.4999999999999998E-2</v>
      </c>
      <c r="Q143" s="9">
        <f>0.001*[106]Sheet1!$F$458</f>
        <v>4.3000000000000003E-2</v>
      </c>
      <c r="R143" s="9">
        <f>0.001*[106]Sheet1!$F$459</f>
        <v>4.2000000000000003E-2</v>
      </c>
      <c r="S143" s="9">
        <f>0.001*[106]Sheet1!$F$460</f>
        <v>4.1000000000000002E-2</v>
      </c>
      <c r="T143" s="9">
        <f>0.001*[106]Sheet1!$F$461</f>
        <v>4.1000000000000002E-2</v>
      </c>
      <c r="U143" s="9">
        <f>0.001*[106]Sheet1!$F$462</f>
        <v>4.1000000000000002E-2</v>
      </c>
      <c r="V143" s="9">
        <f>0.001*[106]Sheet1!$F$463</f>
        <v>4.1000000000000002E-2</v>
      </c>
      <c r="W143" s="9">
        <f>0.001*[106]Sheet1!$F$464</f>
        <v>4.1000000000000002E-2</v>
      </c>
      <c r="X143" s="9">
        <f>0.001*[106]Sheet1!$F$465</f>
        <v>4.1000000000000002E-2</v>
      </c>
      <c r="Y143" s="9">
        <f>0.001*[106]Sheet1!$F$466</f>
        <v>4.1000000000000002E-2</v>
      </c>
      <c r="Z143" s="44">
        <f>0.001*[106]Sheet1!$F$467</f>
        <v>4.2000000000000003E-2</v>
      </c>
      <c r="AA143" s="35">
        <f t="shared" si="21"/>
        <v>4.8000000000000001E-2</v>
      </c>
      <c r="AB143" s="10">
        <f t="shared" si="22"/>
        <v>4.1000000000000002E-2</v>
      </c>
      <c r="AC143" s="14">
        <f t="shared" si="23"/>
        <v>4.316666666666668E-2</v>
      </c>
    </row>
    <row r="144" spans="2:29" ht="15" customHeight="1">
      <c r="B144" s="28">
        <v>20</v>
      </c>
      <c r="C144" s="47">
        <f>0.001*[106]Sheet1!$F$468</f>
        <v>4.2000000000000003E-2</v>
      </c>
      <c r="D144" s="20">
        <f>0.001*[106]Sheet1!$F$469</f>
        <v>4.2000000000000003E-2</v>
      </c>
      <c r="E144" s="20">
        <f>0.001*[106]Sheet1!$F$470</f>
        <v>4.2000000000000003E-2</v>
      </c>
      <c r="F144" s="20">
        <f>0.001*[106]Sheet1!$F$471</f>
        <v>4.2000000000000003E-2</v>
      </c>
      <c r="G144" s="20">
        <f>0.001*[106]Sheet1!$F$472</f>
        <v>4.2000000000000003E-2</v>
      </c>
      <c r="H144" s="20">
        <f>0.001*[106]Sheet1!$F$473</f>
        <v>4.2000000000000003E-2</v>
      </c>
      <c r="I144" s="20">
        <f>0.001*[106]Sheet1!$F$474</f>
        <v>4.2000000000000003E-2</v>
      </c>
      <c r="J144" s="20">
        <f>0.001*[106]Sheet1!$F$475</f>
        <v>4.2000000000000003E-2</v>
      </c>
      <c r="K144" s="20">
        <f>0.001*[106]Sheet1!$F$476</f>
        <v>4.1000000000000002E-2</v>
      </c>
      <c r="L144" s="20">
        <f>0.001*[106]Sheet1!$F$477</f>
        <v>4.2000000000000003E-2</v>
      </c>
      <c r="M144" s="20">
        <f>0.001*[106]Sheet1!$F$478</f>
        <v>4.2000000000000003E-2</v>
      </c>
      <c r="N144" s="20">
        <f>0.001*[106]Sheet1!$F$479</f>
        <v>4.2000000000000003E-2</v>
      </c>
      <c r="O144" s="20">
        <f>0.001*[106]Sheet1!$F$480</f>
        <v>4.2000000000000003E-2</v>
      </c>
      <c r="P144" s="20">
        <f>0.001*[106]Sheet1!$F$481</f>
        <v>4.4999999999999998E-2</v>
      </c>
      <c r="Q144" s="20">
        <f>0.001*[106]Sheet1!$F$482</f>
        <v>4.7E-2</v>
      </c>
      <c r="R144" s="20">
        <f>0.001*[106]Sheet1!$F$483</f>
        <v>4.5999999999999999E-2</v>
      </c>
      <c r="S144" s="20">
        <f>0.001*[106]Sheet1!$F$484</f>
        <v>4.7E-2</v>
      </c>
      <c r="T144" s="20">
        <f>0.001*[106]Sheet1!$F$485</f>
        <v>4.9000000000000002E-2</v>
      </c>
      <c r="U144" s="20">
        <f>0.001*[106]Sheet1!$F$486</f>
        <v>4.8000000000000001E-2</v>
      </c>
      <c r="V144" s="20">
        <f>0.001*[106]Sheet1!$F$487</f>
        <v>4.9000000000000002E-2</v>
      </c>
      <c r="W144" s="20">
        <f>0.001*[106]Sheet1!$F$488</f>
        <v>4.3999999999999997E-2</v>
      </c>
      <c r="X144" s="20">
        <f>0.001*[106]Sheet1!$F$489</f>
        <v>4.3000000000000003E-2</v>
      </c>
      <c r="Y144" s="20">
        <f>0.001*[106]Sheet1!$F$490</f>
        <v>4.4999999999999998E-2</v>
      </c>
      <c r="Z144" s="48">
        <f>0.001*[106]Sheet1!$F$491</f>
        <v>4.3999999999999997E-2</v>
      </c>
      <c r="AA144" s="37">
        <f t="shared" si="21"/>
        <v>4.9000000000000002E-2</v>
      </c>
      <c r="AB144" s="21">
        <f t="shared" si="22"/>
        <v>4.1000000000000002E-2</v>
      </c>
      <c r="AC144" s="22">
        <f t="shared" si="23"/>
        <v>4.3833333333333342E-2</v>
      </c>
    </row>
    <row r="145" spans="2:29" ht="15" customHeight="1">
      <c r="B145" s="26">
        <v>21</v>
      </c>
      <c r="C145" s="43">
        <f>0.001*[106]Sheet1!$F$492</f>
        <v>4.3000000000000003E-2</v>
      </c>
      <c r="D145" s="9">
        <f>0.001*[106]Sheet1!$F$493</f>
        <v>4.3000000000000003E-2</v>
      </c>
      <c r="E145" s="9">
        <f>0.001*[106]Sheet1!$F$494</f>
        <v>4.2000000000000003E-2</v>
      </c>
      <c r="F145" s="9">
        <f>0.001*[106]Sheet1!$F$495</f>
        <v>4.2000000000000003E-2</v>
      </c>
      <c r="G145" s="9">
        <f>0.001*[106]Sheet1!$F$496</f>
        <v>4.2000000000000003E-2</v>
      </c>
      <c r="H145" s="9">
        <f>0.001*[106]Sheet1!$F$497</f>
        <v>4.2000000000000003E-2</v>
      </c>
      <c r="I145" s="9">
        <f>0.001*[106]Sheet1!$F$498</f>
        <v>4.2000000000000003E-2</v>
      </c>
      <c r="J145" s="9">
        <f>0.001*[106]Sheet1!$F$499</f>
        <v>4.2000000000000003E-2</v>
      </c>
      <c r="K145" s="9">
        <f>0.001*[106]Sheet1!$F$500</f>
        <v>4.1000000000000002E-2</v>
      </c>
      <c r="L145" s="9">
        <f>0.001*[106]Sheet1!$F$501</f>
        <v>4.2000000000000003E-2</v>
      </c>
      <c r="M145" s="9">
        <f>0.001*[106]Sheet1!$F$502</f>
        <v>4.1000000000000002E-2</v>
      </c>
      <c r="N145" s="9">
        <f>0.001*[106]Sheet1!$F$503</f>
        <v>4.2000000000000003E-2</v>
      </c>
      <c r="O145" s="9">
        <f>0.001*[106]Sheet1!$F$504</f>
        <v>4.2000000000000003E-2</v>
      </c>
      <c r="P145" s="9">
        <f>0.001*[106]Sheet1!$F$505</f>
        <v>4.2000000000000003E-2</v>
      </c>
      <c r="Q145" s="9">
        <f>0.001*[106]Sheet1!$F$506</f>
        <v>4.2000000000000003E-2</v>
      </c>
      <c r="R145" s="9">
        <f>0.001*[106]Sheet1!$F$507</f>
        <v>4.2000000000000003E-2</v>
      </c>
      <c r="S145" s="9">
        <f>0.001*[106]Sheet1!$F$508</f>
        <v>4.2000000000000003E-2</v>
      </c>
      <c r="T145" s="9">
        <f>0.001*[106]Sheet1!$F$509</f>
        <v>4.2000000000000003E-2</v>
      </c>
      <c r="U145" s="9">
        <f>0.001*[106]Sheet1!$F$510</f>
        <v>4.2000000000000003E-2</v>
      </c>
      <c r="V145" s="9">
        <f>0.001*[106]Sheet1!$F$511</f>
        <v>4.2000000000000003E-2</v>
      </c>
      <c r="W145" s="9">
        <f>0.001*[106]Sheet1!$F$512</f>
        <v>4.2000000000000003E-2</v>
      </c>
      <c r="X145" s="9">
        <f>0.001*[106]Sheet1!$F$513</f>
        <v>4.2000000000000003E-2</v>
      </c>
      <c r="Y145" s="9">
        <f>0.001*[106]Sheet1!$F$514</f>
        <v>4.2000000000000003E-2</v>
      </c>
      <c r="Z145" s="44">
        <f>0.001*[106]Sheet1!$F$515</f>
        <v>4.2000000000000003E-2</v>
      </c>
      <c r="AA145" s="35">
        <f t="shared" si="21"/>
        <v>4.3000000000000003E-2</v>
      </c>
      <c r="AB145" s="10">
        <f t="shared" si="22"/>
        <v>4.1000000000000002E-2</v>
      </c>
      <c r="AC145" s="14">
        <f t="shared" si="23"/>
        <v>4.200000000000001E-2</v>
      </c>
    </row>
    <row r="146" spans="2:29" ht="15" customHeight="1">
      <c r="B146" s="26">
        <v>22</v>
      </c>
      <c r="C146" s="43">
        <f>0.001*[106]Sheet1!$F$516</f>
        <v>4.2000000000000003E-2</v>
      </c>
      <c r="D146" s="9">
        <f>0.001*[106]Sheet1!$F$517</f>
        <v>4.2000000000000003E-2</v>
      </c>
      <c r="E146" s="9">
        <f>0.001*[106]Sheet1!$F$518</f>
        <v>4.2000000000000003E-2</v>
      </c>
      <c r="F146" s="9">
        <f>0.001*[106]Sheet1!$F$519</f>
        <v>4.2000000000000003E-2</v>
      </c>
      <c r="G146" s="9">
        <f>0.001*[106]Sheet1!$F$520</f>
        <v>4.2000000000000003E-2</v>
      </c>
      <c r="H146" s="9">
        <f>0.001*[106]Sheet1!$F$521</f>
        <v>4.2000000000000003E-2</v>
      </c>
      <c r="I146" s="9">
        <f>0.001*[106]Sheet1!$F$522</f>
        <v>4.2000000000000003E-2</v>
      </c>
      <c r="J146" s="9">
        <f>0.001*[106]Sheet1!$F$523</f>
        <v>4.2000000000000003E-2</v>
      </c>
      <c r="K146" s="9">
        <f>0.001*[106]Sheet1!$F$524</f>
        <v>4.2000000000000003E-2</v>
      </c>
      <c r="L146" s="9">
        <f>0.001*[106]Sheet1!$F$525</f>
        <v>4.1000000000000002E-2</v>
      </c>
      <c r="M146" s="9">
        <f>0.001*[106]Sheet1!$F$526</f>
        <v>4.2000000000000003E-2</v>
      </c>
      <c r="N146" s="9">
        <f>0.001*[106]Sheet1!$F$527</f>
        <v>4.2000000000000003E-2</v>
      </c>
      <c r="O146" s="9">
        <f>0.001*[106]Sheet1!$F$528</f>
        <v>4.2000000000000003E-2</v>
      </c>
      <c r="P146" s="9">
        <f>0.001*[106]Sheet1!$F$529</f>
        <v>4.1000000000000002E-2</v>
      </c>
      <c r="Q146" s="9">
        <f>0.001*[106]Sheet1!$F$530</f>
        <v>4.2000000000000003E-2</v>
      </c>
      <c r="R146" s="9">
        <f>0.001*[106]Sheet1!$F$531</f>
        <v>4.2000000000000003E-2</v>
      </c>
      <c r="S146" s="9">
        <f>0.001*[106]Sheet1!$F$532</f>
        <v>4.2000000000000003E-2</v>
      </c>
      <c r="T146" s="9">
        <f>0.001*[106]Sheet1!$F$533</f>
        <v>4.2000000000000003E-2</v>
      </c>
      <c r="U146" s="9">
        <f>0.001*[106]Sheet1!$F$534</f>
        <v>4.2000000000000003E-2</v>
      </c>
      <c r="V146" s="9">
        <f>0.001*[106]Sheet1!$F$535</f>
        <v>4.2000000000000003E-2</v>
      </c>
      <c r="W146" s="9">
        <f>0.001*[106]Sheet1!$F$536</f>
        <v>4.2000000000000003E-2</v>
      </c>
      <c r="X146" s="9">
        <f>0.001*[106]Sheet1!$F$537</f>
        <v>4.2000000000000003E-2</v>
      </c>
      <c r="Y146" s="9">
        <f>0.001*[106]Sheet1!$F$538</f>
        <v>4.2000000000000003E-2</v>
      </c>
      <c r="Z146" s="44">
        <f>0.001*[106]Sheet1!$F$539</f>
        <v>4.3000000000000003E-2</v>
      </c>
      <c r="AA146" s="35">
        <f t="shared" si="21"/>
        <v>4.3000000000000003E-2</v>
      </c>
      <c r="AB146" s="10">
        <f t="shared" si="22"/>
        <v>4.1000000000000002E-2</v>
      </c>
      <c r="AC146" s="14">
        <f t="shared" si="23"/>
        <v>4.1958333333333347E-2</v>
      </c>
    </row>
    <row r="147" spans="2:29" ht="15" customHeight="1">
      <c r="B147" s="26">
        <v>23</v>
      </c>
      <c r="C147" s="43">
        <f>0.001*[106]Sheet1!$F$540</f>
        <v>4.3000000000000003E-2</v>
      </c>
      <c r="D147" s="9">
        <f>0.001*[106]Sheet1!$F$541</f>
        <v>4.3000000000000003E-2</v>
      </c>
      <c r="E147" s="9">
        <f>0.001*[106]Sheet1!$F$542</f>
        <v>4.2000000000000003E-2</v>
      </c>
      <c r="F147" s="9">
        <f>0.001*[106]Sheet1!$F$543</f>
        <v>4.3000000000000003E-2</v>
      </c>
      <c r="G147" s="9">
        <f>0.001*[106]Sheet1!$F$544</f>
        <v>4.3999999999999997E-2</v>
      </c>
      <c r="H147" s="9">
        <f>0.001*[106]Sheet1!$F$545</f>
        <v>4.5999999999999999E-2</v>
      </c>
      <c r="I147" s="9">
        <f>0.001*[106]Sheet1!$F$546</f>
        <v>4.5999999999999999E-2</v>
      </c>
      <c r="J147" s="9">
        <f>0.001*[106]Sheet1!$F$547</f>
        <v>4.7E-2</v>
      </c>
      <c r="K147" s="9">
        <f>0.001*[106]Sheet1!$F$548</f>
        <v>4.8000000000000001E-2</v>
      </c>
      <c r="L147" s="9">
        <f>0.001*[106]Sheet1!$F$549</f>
        <v>4.7E-2</v>
      </c>
      <c r="M147" s="9">
        <f>0.001*[106]Sheet1!$F$550</f>
        <v>4.5999999999999999E-2</v>
      </c>
      <c r="N147" s="9">
        <f>0.001*[106]Sheet1!$F$551</f>
        <v>4.7E-2</v>
      </c>
      <c r="O147" s="9">
        <f>0.001*[106]Sheet1!$F$552</f>
        <v>4.5999999999999999E-2</v>
      </c>
      <c r="P147" s="9">
        <f>0.001*[106]Sheet1!$F$553</f>
        <v>4.5999999999999999E-2</v>
      </c>
      <c r="Q147" s="9">
        <f>0.001*[106]Sheet1!$F$554</f>
        <v>4.5999999999999999E-2</v>
      </c>
      <c r="R147" s="9">
        <f>0.001*[106]Sheet1!$F$555</f>
        <v>4.5999999999999999E-2</v>
      </c>
      <c r="S147" s="9">
        <f>0.001*[106]Sheet1!$F$556</f>
        <v>4.3999999999999997E-2</v>
      </c>
      <c r="T147" s="9">
        <f>0.001*[106]Sheet1!$F$557</f>
        <v>4.3999999999999997E-2</v>
      </c>
      <c r="U147" s="9">
        <f>0.001*[106]Sheet1!$F$558</f>
        <v>4.4999999999999998E-2</v>
      </c>
      <c r="V147" s="9">
        <f>0.001*[106]Sheet1!$F$559</f>
        <v>4.3999999999999997E-2</v>
      </c>
      <c r="W147" s="9">
        <f>0.001*[106]Sheet1!$F$560</f>
        <v>4.3999999999999997E-2</v>
      </c>
      <c r="X147" s="9">
        <f>0.001*[106]Sheet1!$F$561</f>
        <v>4.7E-2</v>
      </c>
      <c r="Y147" s="9">
        <f>0.001*[106]Sheet1!$F$562</f>
        <v>4.7E-2</v>
      </c>
      <c r="Z147" s="44">
        <f>0.001*[106]Sheet1!$F$563</f>
        <v>4.9000000000000002E-2</v>
      </c>
      <c r="AA147" s="35">
        <f t="shared" si="21"/>
        <v>4.9000000000000002E-2</v>
      </c>
      <c r="AB147" s="10">
        <f t="shared" si="22"/>
        <v>4.2000000000000003E-2</v>
      </c>
      <c r="AC147" s="14">
        <f t="shared" si="23"/>
        <v>4.5416666666666682E-2</v>
      </c>
    </row>
    <row r="148" spans="2:29" ht="15" customHeight="1">
      <c r="B148" s="26">
        <v>24</v>
      </c>
      <c r="C148" s="43">
        <f>0.001*[106]Sheet1!$F$564</f>
        <v>4.5999999999999999E-2</v>
      </c>
      <c r="D148" s="9">
        <f>0.001*[106]Sheet1!$F$565</f>
        <v>4.3999999999999997E-2</v>
      </c>
      <c r="E148" s="9">
        <f>0.001*[106]Sheet1!$F$566</f>
        <v>4.5999999999999999E-2</v>
      </c>
      <c r="F148" s="9">
        <f>0.001*[106]Sheet1!$F$567</f>
        <v>4.9000000000000002E-2</v>
      </c>
      <c r="G148" s="9">
        <f>0.001*[106]Sheet1!$F$568</f>
        <v>4.7E-2</v>
      </c>
      <c r="H148" s="9">
        <f>0.001*[106]Sheet1!$F$569</f>
        <v>5.1000000000000004E-2</v>
      </c>
      <c r="I148" s="9">
        <f>0.001*[106]Sheet1!$F$570</f>
        <v>5.6000000000000001E-2</v>
      </c>
      <c r="J148" s="9">
        <f>0.001*[106]Sheet1!$F$571</f>
        <v>5.6000000000000001E-2</v>
      </c>
      <c r="K148" s="9">
        <f>0.001*[106]Sheet1!$F$572</f>
        <v>4.5999999999999999E-2</v>
      </c>
      <c r="L148" s="9">
        <f>0.001*[106]Sheet1!$F$573</f>
        <v>4.2000000000000003E-2</v>
      </c>
      <c r="M148" s="9">
        <f>0.001*[106]Sheet1!$F$574</f>
        <v>4.2000000000000003E-2</v>
      </c>
      <c r="N148" s="9">
        <f>0.001*[106]Sheet1!$F$575</f>
        <v>4.2000000000000003E-2</v>
      </c>
      <c r="O148" s="9">
        <f>0.001*[106]Sheet1!$F$576</f>
        <v>4.2000000000000003E-2</v>
      </c>
      <c r="P148" s="9">
        <f>0.001*[106]Sheet1!$F$577</f>
        <v>4.2000000000000003E-2</v>
      </c>
      <c r="Q148" s="9">
        <f>0.001*[106]Sheet1!$F$578</f>
        <v>4.2000000000000003E-2</v>
      </c>
      <c r="R148" s="9">
        <f>0.001*[106]Sheet1!$F$579</f>
        <v>4.2000000000000003E-2</v>
      </c>
      <c r="S148" s="9">
        <f>0.001*[106]Sheet1!$F$580</f>
        <v>4.2000000000000003E-2</v>
      </c>
      <c r="T148" s="9">
        <f>0.001*[106]Sheet1!$F$581</f>
        <v>4.2000000000000003E-2</v>
      </c>
      <c r="U148" s="9">
        <f>0.001*[106]Sheet1!$F$582</f>
        <v>4.2000000000000003E-2</v>
      </c>
      <c r="V148" s="9">
        <f>0.001*[106]Sheet1!$F$583</f>
        <v>4.2000000000000003E-2</v>
      </c>
      <c r="W148" s="9">
        <f>0.001*[106]Sheet1!$F$584</f>
        <v>4.2000000000000003E-2</v>
      </c>
      <c r="X148" s="9">
        <f>0.001*[106]Sheet1!$F$585</f>
        <v>4.2000000000000003E-2</v>
      </c>
      <c r="Y148" s="9">
        <f>0.001*[106]Sheet1!$F$586</f>
        <v>4.3000000000000003E-2</v>
      </c>
      <c r="Z148" s="44">
        <f>0.001*[106]Sheet1!$F$587</f>
        <v>4.3000000000000003E-2</v>
      </c>
      <c r="AA148" s="35">
        <f t="shared" si="21"/>
        <v>5.6000000000000001E-2</v>
      </c>
      <c r="AB148" s="10">
        <f t="shared" si="22"/>
        <v>4.2000000000000003E-2</v>
      </c>
      <c r="AC148" s="14">
        <f t="shared" si="23"/>
        <v>4.4708333333333343E-2</v>
      </c>
    </row>
    <row r="149" spans="2:29" ht="15" customHeight="1">
      <c r="B149" s="26">
        <v>25</v>
      </c>
      <c r="C149" s="43">
        <f>0.001*[106]Sheet1!$F$588</f>
        <v>4.3000000000000003E-2</v>
      </c>
      <c r="D149" s="9">
        <f>0.001*[106]Sheet1!$F$589</f>
        <v>4.2000000000000003E-2</v>
      </c>
      <c r="E149" s="9">
        <f>0.001*[106]Sheet1!$F$590</f>
        <v>4.2000000000000003E-2</v>
      </c>
      <c r="F149" s="9">
        <f>0.001*[106]Sheet1!$F$591</f>
        <v>4.3000000000000003E-2</v>
      </c>
      <c r="G149" s="9">
        <f>0.001*[106]Sheet1!$F$592</f>
        <v>4.3999999999999997E-2</v>
      </c>
      <c r="H149" s="9">
        <f>0.001*[106]Sheet1!$F$593</f>
        <v>4.7E-2</v>
      </c>
      <c r="I149" s="9">
        <f>0.001*[106]Sheet1!$F$594</f>
        <v>4.4999999999999998E-2</v>
      </c>
      <c r="J149" s="9">
        <f>0.001*[106]Sheet1!$F$595</f>
        <v>4.3999999999999997E-2</v>
      </c>
      <c r="K149" s="9">
        <f>0.001*[106]Sheet1!$F$596</f>
        <v>4.3000000000000003E-2</v>
      </c>
      <c r="L149" s="9">
        <f>0.001*[106]Sheet1!$F$597</f>
        <v>4.2000000000000003E-2</v>
      </c>
      <c r="M149" s="9">
        <f>0.001*[106]Sheet1!$F$598</f>
        <v>4.2000000000000003E-2</v>
      </c>
      <c r="N149" s="9">
        <f>0.001*[106]Sheet1!$F$599</f>
        <v>4.2000000000000003E-2</v>
      </c>
      <c r="O149" s="9">
        <f>0.001*[106]Sheet1!$F$600</f>
        <v>4.3000000000000003E-2</v>
      </c>
      <c r="P149" s="9">
        <f>0.001*[106]Sheet1!$F$601</f>
        <v>4.2000000000000003E-2</v>
      </c>
      <c r="Q149" s="9">
        <f>0.001*[106]Sheet1!$F$602</f>
        <v>4.2000000000000003E-2</v>
      </c>
      <c r="R149" s="9">
        <f>0.001*[106]Sheet1!$F$603</f>
        <v>4.3000000000000003E-2</v>
      </c>
      <c r="S149" s="9">
        <f>0.001*[106]Sheet1!$F$604</f>
        <v>4.2000000000000003E-2</v>
      </c>
      <c r="T149" s="9">
        <f>0.001*[106]Sheet1!$F$605</f>
        <v>4.2000000000000003E-2</v>
      </c>
      <c r="U149" s="9">
        <f>0.001*[106]Sheet1!$F$606</f>
        <v>4.2000000000000003E-2</v>
      </c>
      <c r="V149" s="9">
        <f>0.001*[106]Sheet1!$F$607</f>
        <v>4.2000000000000003E-2</v>
      </c>
      <c r="W149" s="9">
        <f>0.001*[106]Sheet1!$F$608</f>
        <v>4.2000000000000003E-2</v>
      </c>
      <c r="X149" s="9">
        <f>0.001*[106]Sheet1!$F$609</f>
        <v>4.3000000000000003E-2</v>
      </c>
      <c r="Y149" s="9">
        <f>0.001*[106]Sheet1!$F$610</f>
        <v>4.2000000000000003E-2</v>
      </c>
      <c r="Z149" s="44">
        <f>0.001*[106]Sheet1!$F$611</f>
        <v>4.2000000000000003E-2</v>
      </c>
      <c r="AA149" s="35">
        <f t="shared" si="21"/>
        <v>4.7E-2</v>
      </c>
      <c r="AB149" s="10">
        <f t="shared" si="22"/>
        <v>4.2000000000000003E-2</v>
      </c>
      <c r="AC149" s="14">
        <f t="shared" si="23"/>
        <v>4.275000000000001E-2</v>
      </c>
    </row>
    <row r="150" spans="2:29" ht="15" customHeight="1">
      <c r="B150" s="27">
        <v>26</v>
      </c>
      <c r="C150" s="45">
        <f>0.001*[106]Sheet1!$F$612</f>
        <v>4.3999999999999997E-2</v>
      </c>
      <c r="D150" s="17">
        <f>0.001*[106]Sheet1!$F$613</f>
        <v>4.3999999999999997E-2</v>
      </c>
      <c r="E150" s="17">
        <f>0.001*[106]Sheet1!$F$614</f>
        <v>4.3000000000000003E-2</v>
      </c>
      <c r="F150" s="17">
        <f>0.001*[106]Sheet1!$F$615</f>
        <v>4.3000000000000003E-2</v>
      </c>
      <c r="G150" s="17">
        <f>0.001*[106]Sheet1!$F$616</f>
        <v>4.3999999999999997E-2</v>
      </c>
      <c r="H150" s="17">
        <f>0.001*[106]Sheet1!$F$617</f>
        <v>4.3000000000000003E-2</v>
      </c>
      <c r="I150" s="17">
        <f>0.001*[106]Sheet1!$F$618</f>
        <v>4.3000000000000003E-2</v>
      </c>
      <c r="J150" s="17">
        <f>0.001*[106]Sheet1!$F$619</f>
        <v>4.3000000000000003E-2</v>
      </c>
      <c r="K150" s="17">
        <f>0.001*[106]Sheet1!$F$620</f>
        <v>4.3000000000000003E-2</v>
      </c>
      <c r="L150" s="17">
        <f>0.001*[106]Sheet1!$F$621</f>
        <v>4.3000000000000003E-2</v>
      </c>
      <c r="M150" s="17">
        <f>0.001*[106]Sheet1!$F$622</f>
        <v>4.3000000000000003E-2</v>
      </c>
      <c r="N150" s="17">
        <f>0.001*[106]Sheet1!$F$623</f>
        <v>4.3000000000000003E-2</v>
      </c>
      <c r="O150" s="17">
        <f>0.001*[106]Sheet1!$F$624</f>
        <v>4.3000000000000003E-2</v>
      </c>
      <c r="P150" s="17">
        <f>0.001*[106]Sheet1!$F$625</f>
        <v>4.3000000000000003E-2</v>
      </c>
      <c r="Q150" s="17">
        <f>0.001*[106]Sheet1!$F$626</f>
        <v>4.3000000000000003E-2</v>
      </c>
      <c r="R150" s="17">
        <f>0.001*[106]Sheet1!$F$627</f>
        <v>4.3000000000000003E-2</v>
      </c>
      <c r="S150" s="17">
        <f>0.001*[106]Sheet1!$F$628</f>
        <v>4.3000000000000003E-2</v>
      </c>
      <c r="T150" s="17">
        <f>0.001*[106]Sheet1!$F$629</f>
        <v>4.3000000000000003E-2</v>
      </c>
      <c r="U150" s="17">
        <f>0.001*[106]Sheet1!$F$630</f>
        <v>4.3000000000000003E-2</v>
      </c>
      <c r="V150" s="17">
        <f>0.001*[106]Sheet1!$F$631</f>
        <v>4.3000000000000003E-2</v>
      </c>
      <c r="W150" s="17">
        <f>0.001*[106]Sheet1!$F$632</f>
        <v>4.3000000000000003E-2</v>
      </c>
      <c r="X150" s="17">
        <f>0.001*[106]Sheet1!$F$633</f>
        <v>4.3000000000000003E-2</v>
      </c>
      <c r="Y150" s="17">
        <f>0.001*[106]Sheet1!$F$634</f>
        <v>4.3000000000000003E-2</v>
      </c>
      <c r="Z150" s="46">
        <f>0.001*[106]Sheet1!$F$635</f>
        <v>4.3000000000000003E-2</v>
      </c>
      <c r="AA150" s="36">
        <f t="shared" si="21"/>
        <v>4.3999999999999997E-2</v>
      </c>
      <c r="AB150" s="18">
        <f t="shared" si="22"/>
        <v>4.3000000000000003E-2</v>
      </c>
      <c r="AC150" s="19">
        <f t="shared" si="23"/>
        <v>4.3125000000000017E-2</v>
      </c>
    </row>
    <row r="151" spans="2:29" ht="15" customHeight="1">
      <c r="B151" s="26">
        <v>27</v>
      </c>
      <c r="C151" s="43">
        <f>0.001*[106]Sheet1!$F$636</f>
        <v>4.2000000000000003E-2</v>
      </c>
      <c r="D151" s="9">
        <f>0.001*[106]Sheet1!$F$637</f>
        <v>4.3000000000000003E-2</v>
      </c>
      <c r="E151" s="9">
        <f>0.001*[106]Sheet1!$F$638</f>
        <v>4.3000000000000003E-2</v>
      </c>
      <c r="F151" s="9">
        <f>0.001*[106]Sheet1!$F$639</f>
        <v>4.3000000000000003E-2</v>
      </c>
      <c r="G151" s="9">
        <f>0.001*[106]Sheet1!$F$640</f>
        <v>4.2000000000000003E-2</v>
      </c>
      <c r="H151" s="9">
        <f>0.001*[106]Sheet1!$F$641</f>
        <v>4.2000000000000003E-2</v>
      </c>
      <c r="I151" s="9">
        <f>0.001*[106]Sheet1!$F$642</f>
        <v>4.2000000000000003E-2</v>
      </c>
      <c r="J151" s="9">
        <f>0.001*[106]Sheet1!$F$643</f>
        <v>4.2000000000000003E-2</v>
      </c>
      <c r="K151" s="9">
        <f>0.001*[106]Sheet1!$F$644</f>
        <v>4.2000000000000003E-2</v>
      </c>
      <c r="L151" s="9">
        <f>0.001*[106]Sheet1!$F$645</f>
        <v>4.2000000000000003E-2</v>
      </c>
      <c r="M151" s="9">
        <f>0.001*[106]Sheet1!$F$646</f>
        <v>4.2000000000000003E-2</v>
      </c>
      <c r="N151" s="9">
        <f>0.001*[106]Sheet1!$F$647</f>
        <v>4.2000000000000003E-2</v>
      </c>
      <c r="O151" s="9">
        <f>0.001*[106]Sheet1!$F$648</f>
        <v>4.2000000000000003E-2</v>
      </c>
      <c r="P151" s="9">
        <f>0.001*[106]Sheet1!$F$649</f>
        <v>4.1000000000000002E-2</v>
      </c>
      <c r="Q151" s="9">
        <f>0.001*[106]Sheet1!$F$650</f>
        <v>4.2000000000000003E-2</v>
      </c>
      <c r="R151" s="9">
        <f>0.001*[106]Sheet1!$F$651</f>
        <v>4.1000000000000002E-2</v>
      </c>
      <c r="S151" s="9">
        <f>0.001*[106]Sheet1!$F$652</f>
        <v>4.2000000000000003E-2</v>
      </c>
      <c r="T151" s="9">
        <f>0.001*[106]Sheet1!$F$653</f>
        <v>4.2000000000000003E-2</v>
      </c>
      <c r="U151" s="9">
        <f>0.001*[106]Sheet1!$F$654</f>
        <v>4.2000000000000003E-2</v>
      </c>
      <c r="V151" s="9">
        <f>0.001*[106]Sheet1!$F$655</f>
        <v>4.2000000000000003E-2</v>
      </c>
      <c r="W151" s="9">
        <f>0.001*[106]Sheet1!$F$656</f>
        <v>4.2000000000000003E-2</v>
      </c>
      <c r="X151" s="9">
        <f>0.001*[106]Sheet1!$F$657</f>
        <v>4.3000000000000003E-2</v>
      </c>
      <c r="Y151" s="9">
        <f>0.001*[106]Sheet1!$F$658</f>
        <v>4.3000000000000003E-2</v>
      </c>
      <c r="Z151" s="44">
        <f>0.001*[106]Sheet1!$F$659</f>
        <v>4.3000000000000003E-2</v>
      </c>
      <c r="AA151" s="35">
        <f t="shared" si="21"/>
        <v>4.3000000000000003E-2</v>
      </c>
      <c r="AB151" s="10">
        <f t="shared" si="22"/>
        <v>4.1000000000000002E-2</v>
      </c>
      <c r="AC151" s="14">
        <f t="shared" si="23"/>
        <v>4.2166666666666679E-2</v>
      </c>
    </row>
    <row r="152" spans="2:29" ht="15" customHeight="1">
      <c r="B152" s="26">
        <v>28</v>
      </c>
      <c r="C152" s="43">
        <f>0.001*[106]Sheet1!$F$660</f>
        <v>4.3000000000000003E-2</v>
      </c>
      <c r="D152" s="9">
        <f>0.001*[106]Sheet1!$F$661</f>
        <v>4.3000000000000003E-2</v>
      </c>
      <c r="E152" s="9">
        <f>0.001*[106]Sheet1!$F$662</f>
        <v>4.3000000000000003E-2</v>
      </c>
      <c r="F152" s="9">
        <f>0.001*[106]Sheet1!$F$663</f>
        <v>4.3000000000000003E-2</v>
      </c>
      <c r="G152" s="9">
        <f>0.001*[106]Sheet1!$F$664</f>
        <v>4.3000000000000003E-2</v>
      </c>
      <c r="H152" s="9">
        <f>0.001*[106]Sheet1!$F$665</f>
        <v>4.3000000000000003E-2</v>
      </c>
      <c r="I152" s="9">
        <f>0.001*[106]Sheet1!$F$666</f>
        <v>4.3999999999999997E-2</v>
      </c>
      <c r="J152" s="9">
        <f>0.001*[106]Sheet1!$F$667</f>
        <v>4.3999999999999997E-2</v>
      </c>
      <c r="K152" s="9">
        <f>0.001*[106]Sheet1!$F$668</f>
        <v>4.3000000000000003E-2</v>
      </c>
      <c r="L152" s="9">
        <f>0.001*[106]Sheet1!$F$669</f>
        <v>4.3000000000000003E-2</v>
      </c>
      <c r="M152" s="9">
        <f>0.001*[106]Sheet1!$F$670</f>
        <v>4.3000000000000003E-2</v>
      </c>
      <c r="N152" s="9">
        <f>0.001*[106]Sheet1!$F$671</f>
        <v>4.2000000000000003E-2</v>
      </c>
      <c r="O152" s="9">
        <f>0.001*[106]Sheet1!$F$672</f>
        <v>4.2000000000000003E-2</v>
      </c>
      <c r="P152" s="9">
        <f>0.001*[106]Sheet1!$F$673</f>
        <v>4.2000000000000003E-2</v>
      </c>
      <c r="Q152" s="9">
        <f>0.001*[106]Sheet1!$F$674</f>
        <v>4.1000000000000002E-2</v>
      </c>
      <c r="R152" s="9">
        <f>0.001*[106]Sheet1!$F$675</f>
        <v>4.1000000000000002E-2</v>
      </c>
      <c r="S152" s="9">
        <f>0.001*[106]Sheet1!$F$676</f>
        <v>4.2000000000000003E-2</v>
      </c>
      <c r="T152" s="9">
        <f>0.001*[106]Sheet1!$F$677</f>
        <v>4.2000000000000003E-2</v>
      </c>
      <c r="U152" s="9">
        <f>0.001*[106]Sheet1!$F$678</f>
        <v>4.2000000000000003E-2</v>
      </c>
      <c r="V152" s="9">
        <f>0.001*[106]Sheet1!$F$679</f>
        <v>4.2000000000000003E-2</v>
      </c>
      <c r="W152" s="9">
        <f>0.001*[106]Sheet1!$F$680</f>
        <v>4.2000000000000003E-2</v>
      </c>
      <c r="X152" s="9">
        <f>0.001*[106]Sheet1!$F$681</f>
        <v>4.3000000000000003E-2</v>
      </c>
      <c r="Y152" s="9">
        <f>0.001*[106]Sheet1!$F$682</f>
        <v>4.2000000000000003E-2</v>
      </c>
      <c r="Z152" s="44">
        <f>0.001*[106]Sheet1!$F$683</f>
        <v>4.3000000000000003E-2</v>
      </c>
      <c r="AA152" s="35">
        <f t="shared" si="21"/>
        <v>4.3999999999999997E-2</v>
      </c>
      <c r="AB152" s="10">
        <f t="shared" si="22"/>
        <v>4.1000000000000002E-2</v>
      </c>
      <c r="AC152" s="14">
        <f t="shared" si="23"/>
        <v>4.2541666666666679E-2</v>
      </c>
    </row>
    <row r="153" spans="2:29" ht="15" customHeight="1">
      <c r="B153" s="26">
        <v>29</v>
      </c>
      <c r="C153" s="43">
        <f>0.001*[106]Sheet1!$F$684</f>
        <v>0</v>
      </c>
      <c r="D153" s="9">
        <f>0.001*[106]Sheet1!$F$685</f>
        <v>0</v>
      </c>
      <c r="E153" s="9">
        <f>0.001*[106]Sheet1!$F$686</f>
        <v>0</v>
      </c>
      <c r="F153" s="9">
        <f>0.001*[106]Sheet1!$F$687</f>
        <v>0</v>
      </c>
      <c r="G153" s="9">
        <f>0.001*[106]Sheet1!$F$688</f>
        <v>0</v>
      </c>
      <c r="H153" s="9">
        <f>0.001*[106]Sheet1!$F$689</f>
        <v>0</v>
      </c>
      <c r="I153" s="9">
        <f>0.001*[106]Sheet1!$F$690</f>
        <v>0</v>
      </c>
      <c r="J153" s="9">
        <f>0.001*[106]Sheet1!$F$691</f>
        <v>0</v>
      </c>
      <c r="K153" s="9">
        <f>0.001*[106]Sheet1!$F$692</f>
        <v>0</v>
      </c>
      <c r="L153" s="9">
        <f>0.001*[106]Sheet1!$F$693</f>
        <v>0</v>
      </c>
      <c r="M153" s="9">
        <f>0.001*[106]Sheet1!$F$694</f>
        <v>0</v>
      </c>
      <c r="N153" s="9">
        <f>0.001*[106]Sheet1!$F$695</f>
        <v>0</v>
      </c>
      <c r="O153" s="9">
        <f>0.001*[106]Sheet1!$F$696</f>
        <v>0</v>
      </c>
      <c r="P153" s="9">
        <f>0.001*[106]Sheet1!$F$697</f>
        <v>0</v>
      </c>
      <c r="Q153" s="9">
        <f>0.001*[106]Sheet1!$F$698</f>
        <v>0</v>
      </c>
      <c r="R153" s="9">
        <f>0.001*[106]Sheet1!$F$699</f>
        <v>0</v>
      </c>
      <c r="S153" s="9">
        <f>0.001*[106]Sheet1!$F$700</f>
        <v>0</v>
      </c>
      <c r="T153" s="9">
        <f>0.001*[106]Sheet1!$F$701</f>
        <v>0</v>
      </c>
      <c r="U153" s="9">
        <f>0.001*[106]Sheet1!$F$702</f>
        <v>0</v>
      </c>
      <c r="V153" s="9">
        <f>0.001*[106]Sheet1!$F$703</f>
        <v>0</v>
      </c>
      <c r="W153" s="9">
        <f>0.001*[106]Sheet1!$F$704</f>
        <v>0</v>
      </c>
      <c r="X153" s="9">
        <f>0.001*[106]Sheet1!$F$705</f>
        <v>0</v>
      </c>
      <c r="Y153" s="9">
        <f>0.001*[106]Sheet1!$F$706</f>
        <v>0</v>
      </c>
      <c r="Z153" s="44">
        <f>0.001*[106]Sheet1!$F$707</f>
        <v>0</v>
      </c>
      <c r="AA153" s="35">
        <f t="shared" si="21"/>
        <v>0</v>
      </c>
      <c r="AB153" s="10">
        <f t="shared" si="22"/>
        <v>0</v>
      </c>
      <c r="AC153" s="14"/>
    </row>
    <row r="154" spans="2:29" ht="15" customHeight="1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>
      <c r="B156" s="30" t="s">
        <v>0</v>
      </c>
      <c r="C156" s="47">
        <f t="shared" ref="C156:Z156" si="24">MAX(C125:C155)</f>
        <v>0.06</v>
      </c>
      <c r="D156" s="20">
        <f t="shared" si="24"/>
        <v>6.2E-2</v>
      </c>
      <c r="E156" s="20">
        <f t="shared" si="24"/>
        <v>5.8000000000000003E-2</v>
      </c>
      <c r="F156" s="20">
        <f t="shared" si="24"/>
        <v>4.9000000000000002E-2</v>
      </c>
      <c r="G156" s="20">
        <f t="shared" si="24"/>
        <v>4.7E-2</v>
      </c>
      <c r="H156" s="20">
        <f t="shared" si="24"/>
        <v>5.1000000000000004E-2</v>
      </c>
      <c r="I156" s="20">
        <f t="shared" si="24"/>
        <v>5.6000000000000001E-2</v>
      </c>
      <c r="J156" s="20">
        <f t="shared" si="24"/>
        <v>5.6000000000000001E-2</v>
      </c>
      <c r="K156" s="20">
        <f t="shared" si="24"/>
        <v>4.9000000000000002E-2</v>
      </c>
      <c r="L156" s="20">
        <f t="shared" si="24"/>
        <v>4.7E-2</v>
      </c>
      <c r="M156" s="20">
        <f t="shared" si="24"/>
        <v>4.5999999999999999E-2</v>
      </c>
      <c r="N156" s="20">
        <f t="shared" si="24"/>
        <v>4.7E-2</v>
      </c>
      <c r="O156" s="20">
        <f t="shared" si="24"/>
        <v>4.5999999999999999E-2</v>
      </c>
      <c r="P156" s="20">
        <f t="shared" si="24"/>
        <v>4.8000000000000001E-2</v>
      </c>
      <c r="Q156" s="20">
        <f t="shared" si="24"/>
        <v>4.7E-2</v>
      </c>
      <c r="R156" s="20">
        <f t="shared" si="24"/>
        <v>5.2000000000000005E-2</v>
      </c>
      <c r="S156" s="20">
        <f t="shared" si="24"/>
        <v>5.6000000000000001E-2</v>
      </c>
      <c r="T156" s="20">
        <f t="shared" si="24"/>
        <v>0.05</v>
      </c>
      <c r="U156" s="20">
        <f t="shared" si="24"/>
        <v>4.8000000000000001E-2</v>
      </c>
      <c r="V156" s="20">
        <f t="shared" si="24"/>
        <v>4.9000000000000002E-2</v>
      </c>
      <c r="W156" s="20">
        <f t="shared" si="24"/>
        <v>5.3999999999999999E-2</v>
      </c>
      <c r="X156" s="20">
        <f t="shared" si="24"/>
        <v>5.5E-2</v>
      </c>
      <c r="Y156" s="20">
        <f t="shared" si="24"/>
        <v>5.2999999999999999E-2</v>
      </c>
      <c r="Z156" s="48">
        <f t="shared" si="24"/>
        <v>5.5E-2</v>
      </c>
      <c r="AA156" s="162" t="s">
        <v>15</v>
      </c>
      <c r="AB156" s="163"/>
      <c r="AC156" s="164"/>
    </row>
    <row r="157" spans="2:29" ht="15" customHeight="1">
      <c r="B157" s="31" t="s">
        <v>1</v>
      </c>
      <c r="C157" s="51">
        <f t="shared" ref="C157:Z157" si="25">MIN(C125:C155)</f>
        <v>0</v>
      </c>
      <c r="D157" s="5">
        <f t="shared" si="25"/>
        <v>0</v>
      </c>
      <c r="E157" s="5">
        <f t="shared" si="25"/>
        <v>0</v>
      </c>
      <c r="F157" s="5">
        <f t="shared" si="25"/>
        <v>0</v>
      </c>
      <c r="G157" s="5">
        <f t="shared" si="25"/>
        <v>0</v>
      </c>
      <c r="H157" s="5">
        <f t="shared" si="25"/>
        <v>0</v>
      </c>
      <c r="I157" s="5">
        <f t="shared" si="25"/>
        <v>0</v>
      </c>
      <c r="J157" s="5">
        <f t="shared" si="25"/>
        <v>0</v>
      </c>
      <c r="K157" s="5">
        <f t="shared" si="25"/>
        <v>0</v>
      </c>
      <c r="L157" s="5">
        <f t="shared" si="25"/>
        <v>0</v>
      </c>
      <c r="M157" s="5">
        <f t="shared" si="25"/>
        <v>0</v>
      </c>
      <c r="N157" s="5">
        <f t="shared" si="25"/>
        <v>0</v>
      </c>
      <c r="O157" s="5">
        <f t="shared" si="25"/>
        <v>0</v>
      </c>
      <c r="P157" s="5">
        <f t="shared" si="25"/>
        <v>0</v>
      </c>
      <c r="Q157" s="5">
        <f t="shared" si="25"/>
        <v>0</v>
      </c>
      <c r="R157" s="5">
        <f t="shared" si="25"/>
        <v>0</v>
      </c>
      <c r="S157" s="5">
        <f t="shared" si="25"/>
        <v>0</v>
      </c>
      <c r="T157" s="5">
        <f t="shared" si="25"/>
        <v>0</v>
      </c>
      <c r="U157" s="5">
        <f t="shared" si="25"/>
        <v>0</v>
      </c>
      <c r="V157" s="5">
        <f t="shared" si="25"/>
        <v>0</v>
      </c>
      <c r="W157" s="5">
        <f t="shared" si="25"/>
        <v>0</v>
      </c>
      <c r="X157" s="5">
        <f t="shared" si="25"/>
        <v>0</v>
      </c>
      <c r="Y157" s="5">
        <f t="shared" si="25"/>
        <v>0</v>
      </c>
      <c r="Z157" s="52">
        <f t="shared" si="25"/>
        <v>0</v>
      </c>
      <c r="AA157" s="156">
        <f>AVERAGE(AA125:AA155)</f>
        <v>4.5379310344827596E-2</v>
      </c>
      <c r="AB157" s="158">
        <f>AVERAGE(AB125:AB155)</f>
        <v>3.9793103448275864E-2</v>
      </c>
      <c r="AC157" s="160">
        <f>AVERAGE(AC125:AC155)</f>
        <v>4.296130952380954E-2</v>
      </c>
    </row>
    <row r="158" spans="2:29" ht="15" customHeight="1" thickBot="1">
      <c r="B158" s="32" t="s">
        <v>14</v>
      </c>
      <c r="C158" s="53">
        <f t="shared" ref="C158:Z158" si="26">AVERAGE(C125:C155)</f>
        <v>4.1724137931034487E-2</v>
      </c>
      <c r="D158" s="6">
        <f t="shared" si="26"/>
        <v>4.1827586206896562E-2</v>
      </c>
      <c r="E158" s="6">
        <f t="shared" si="26"/>
        <v>4.1862068965517245E-2</v>
      </c>
      <c r="F158" s="6">
        <f t="shared" si="26"/>
        <v>4.1448275862068965E-2</v>
      </c>
      <c r="G158" s="6">
        <f t="shared" si="26"/>
        <v>4.1344827586206903E-2</v>
      </c>
      <c r="H158" s="6">
        <f t="shared" si="26"/>
        <v>4.1758620689655176E-2</v>
      </c>
      <c r="I158" s="6">
        <f t="shared" si="26"/>
        <v>4.2275862068965525E-2</v>
      </c>
      <c r="J158" s="6">
        <f t="shared" si="26"/>
        <v>4.2241379310344836E-2</v>
      </c>
      <c r="K158" s="6">
        <f t="shared" si="26"/>
        <v>4.1310344827586214E-2</v>
      </c>
      <c r="L158" s="6">
        <f t="shared" si="26"/>
        <v>4.0862068965517251E-2</v>
      </c>
      <c r="M158" s="6">
        <f t="shared" si="26"/>
        <v>4.0724137931034493E-2</v>
      </c>
      <c r="N158" s="6">
        <f t="shared" si="26"/>
        <v>4.0689655172413804E-2</v>
      </c>
      <c r="O158" s="6">
        <f t="shared" si="26"/>
        <v>4.0965517241379326E-2</v>
      </c>
      <c r="P158" s="6">
        <f t="shared" si="26"/>
        <v>4.1034482758620705E-2</v>
      </c>
      <c r="Q158" s="6">
        <f t="shared" si="26"/>
        <v>4.0827586206896554E-2</v>
      </c>
      <c r="R158" s="6">
        <f t="shared" si="26"/>
        <v>4.1275862068965517E-2</v>
      </c>
      <c r="S158" s="6">
        <f t="shared" si="26"/>
        <v>4.2000000000000016E-2</v>
      </c>
      <c r="T158" s="6">
        <f t="shared" si="26"/>
        <v>4.1758620689655183E-2</v>
      </c>
      <c r="U158" s="6">
        <f t="shared" si="26"/>
        <v>4.1551724137931047E-2</v>
      </c>
      <c r="V158" s="6">
        <f t="shared" si="26"/>
        <v>4.1586206896551736E-2</v>
      </c>
      <c r="W158" s="6">
        <f t="shared" si="26"/>
        <v>4.1482758620689668E-2</v>
      </c>
      <c r="X158" s="6">
        <f t="shared" si="26"/>
        <v>4.1482758620689661E-2</v>
      </c>
      <c r="Y158" s="6">
        <f t="shared" si="26"/>
        <v>4.1689655172413805E-2</v>
      </c>
      <c r="Z158" s="54">
        <f t="shared" si="26"/>
        <v>4.1793103448275866E-2</v>
      </c>
      <c r="AA158" s="157"/>
      <c r="AB158" s="159"/>
      <c r="AC158" s="161"/>
    </row>
    <row r="160" spans="2:29" ht="268.5" customHeight="1"/>
    <row r="162" spans="2:29" ht="18" customHeight="1">
      <c r="B162" s="165" t="s">
        <v>87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0.001*[107]Sheet1!$F$12</f>
        <v>4.7E-2</v>
      </c>
      <c r="D165" s="12">
        <f>0.001*[107]Sheet1!$F$13</f>
        <v>4.5999999999999999E-2</v>
      </c>
      <c r="E165" s="12">
        <f>0.001*[107]Sheet1!$F$14</f>
        <v>4.7E-2</v>
      </c>
      <c r="F165" s="12">
        <f>0.001*[107]Sheet1!$F$15</f>
        <v>4.7E-2</v>
      </c>
      <c r="G165" s="12">
        <f>0.001*[107]Sheet1!$F$16</f>
        <v>4.5999999999999999E-2</v>
      </c>
      <c r="H165" s="12">
        <f>0.001*[107]Sheet1!$F$17</f>
        <v>4.7E-2</v>
      </c>
      <c r="I165" s="12">
        <f>0.001*[107]Sheet1!$F$18</f>
        <v>4.7E-2</v>
      </c>
      <c r="J165" s="12">
        <f>0.001*[107]Sheet1!$F$19</f>
        <v>4.7E-2</v>
      </c>
      <c r="K165" s="12">
        <f>0.001*[107]Sheet1!$F$20</f>
        <v>4.5999999999999999E-2</v>
      </c>
      <c r="L165" s="12">
        <f>0.001*[107]Sheet1!$F$21</f>
        <v>4.5999999999999999E-2</v>
      </c>
      <c r="M165" s="12">
        <f>0.001*[107]Sheet1!$F$22</f>
        <v>4.5999999999999999E-2</v>
      </c>
      <c r="N165" s="12">
        <f>0.001*[107]Sheet1!$F$23</f>
        <v>4.5999999999999999E-2</v>
      </c>
      <c r="O165" s="12">
        <f>0.001*[107]Sheet1!$F$24</f>
        <v>4.5999999999999999E-2</v>
      </c>
      <c r="P165" s="12">
        <f>0.001*[107]Sheet1!$F$25</f>
        <v>4.5999999999999999E-2</v>
      </c>
      <c r="Q165" s="12">
        <f>0.001*[107]Sheet1!$F$26</f>
        <v>4.7E-2</v>
      </c>
      <c r="R165" s="12">
        <f>0.001*[107]Sheet1!$F$27</f>
        <v>4.9000000000000002E-2</v>
      </c>
      <c r="S165" s="12">
        <f>0.001*[107]Sheet1!$F$28</f>
        <v>0.05</v>
      </c>
      <c r="T165" s="12">
        <f>0.001*[107]Sheet1!$F$29</f>
        <v>4.9000000000000002E-2</v>
      </c>
      <c r="U165" s="12">
        <f>0.001*[107]Sheet1!$F$30</f>
        <v>0.05</v>
      </c>
      <c r="V165" s="12">
        <f>0.001*[107]Sheet1!$F$31</f>
        <v>5.2000000000000005E-2</v>
      </c>
      <c r="W165" s="12">
        <f>0.001*[107]Sheet1!$F$32</f>
        <v>5.6000000000000001E-2</v>
      </c>
      <c r="X165" s="12">
        <f>0.001*[107]Sheet1!$F$33</f>
        <v>5.3999999999999999E-2</v>
      </c>
      <c r="Y165" s="12">
        <f>0.001*[107]Sheet1!$F$34</f>
        <v>5.2000000000000005E-2</v>
      </c>
      <c r="Z165" s="42">
        <f>0.001*[107]Sheet1!$F$35</f>
        <v>5.7000000000000002E-2</v>
      </c>
      <c r="AA165" s="34">
        <f>MAX(C165:Z165)</f>
        <v>5.7000000000000002E-2</v>
      </c>
      <c r="AB165" s="13">
        <f>MIN(C165:Z165)</f>
        <v>4.5999999999999999E-2</v>
      </c>
      <c r="AC165" s="16">
        <f>AVERAGE(C165:Z165)</f>
        <v>4.8583333333333346E-2</v>
      </c>
    </row>
    <row r="166" spans="2:29" ht="15" customHeight="1">
      <c r="B166" s="26">
        <v>2</v>
      </c>
      <c r="C166" s="43">
        <f>0.001*[107]Sheet1!$F$36</f>
        <v>5.7000000000000002E-2</v>
      </c>
      <c r="D166" s="9">
        <f>0.001*[107]Sheet1!$F$37</f>
        <v>5.7000000000000002E-2</v>
      </c>
      <c r="E166" s="9">
        <f>0.001*[107]Sheet1!$F$38</f>
        <v>6.6000000000000003E-2</v>
      </c>
      <c r="F166" s="9">
        <f>0.001*[107]Sheet1!$F$39</f>
        <v>6.2E-2</v>
      </c>
      <c r="G166" s="9">
        <f>0.001*[107]Sheet1!$F$40</f>
        <v>5.2000000000000005E-2</v>
      </c>
      <c r="H166" s="9">
        <f>0.001*[107]Sheet1!$F$41</f>
        <v>4.8000000000000001E-2</v>
      </c>
      <c r="I166" s="9">
        <f>0.001*[107]Sheet1!$F$42</f>
        <v>4.8000000000000001E-2</v>
      </c>
      <c r="J166" s="9">
        <f>0.001*[107]Sheet1!$F$43</f>
        <v>4.5999999999999999E-2</v>
      </c>
      <c r="K166" s="9">
        <f>0.001*[107]Sheet1!$F$44</f>
        <v>4.5999999999999999E-2</v>
      </c>
      <c r="L166" s="9">
        <f>0.001*[107]Sheet1!$F$45</f>
        <v>4.5999999999999999E-2</v>
      </c>
      <c r="M166" s="9">
        <f>0.001*[107]Sheet1!$F$46</f>
        <v>4.5999999999999999E-2</v>
      </c>
      <c r="N166" s="9">
        <f>0.001*[107]Sheet1!$F$47</f>
        <v>4.5999999999999999E-2</v>
      </c>
      <c r="O166" s="9">
        <f>0.001*[107]Sheet1!$F$48</f>
        <v>4.5999999999999999E-2</v>
      </c>
      <c r="P166" s="9">
        <f>0.001*[107]Sheet1!$F$49</f>
        <v>4.9000000000000002E-2</v>
      </c>
      <c r="Q166" s="9">
        <f>0.001*[107]Sheet1!$F$50</f>
        <v>0.05</v>
      </c>
      <c r="R166" s="9">
        <f>0.001*[107]Sheet1!$F$51</f>
        <v>5.2000000000000005E-2</v>
      </c>
      <c r="S166" s="9">
        <f>0.001*[107]Sheet1!$F$52</f>
        <v>5.8000000000000003E-2</v>
      </c>
      <c r="T166" s="9">
        <f>0.001*[107]Sheet1!$F$53</f>
        <v>6.3E-2</v>
      </c>
      <c r="U166" s="9">
        <f>0.001*[107]Sheet1!$F$54</f>
        <v>6.6000000000000003E-2</v>
      </c>
      <c r="V166" s="9">
        <f>0.001*[107]Sheet1!$F$55</f>
        <v>6.8000000000000005E-2</v>
      </c>
      <c r="W166" s="9">
        <f>0.001*[107]Sheet1!$F$56</f>
        <v>6.8000000000000005E-2</v>
      </c>
      <c r="X166" s="9">
        <f>0.001*[107]Sheet1!$F$57</f>
        <v>5.9000000000000004E-2</v>
      </c>
      <c r="Y166" s="9">
        <f>0.001*[107]Sheet1!$F$58</f>
        <v>4.9000000000000002E-2</v>
      </c>
      <c r="Z166" s="44">
        <f>0.001*[107]Sheet1!$F$59</f>
        <v>4.3999999999999997E-2</v>
      </c>
      <c r="AA166" s="35">
        <f t="shared" ref="AA166:AA193" si="27">MAX(C166:Z166)</f>
        <v>6.8000000000000005E-2</v>
      </c>
      <c r="AB166" s="10">
        <f t="shared" ref="AB166:AB193" si="28">MIN(C166:Z166)</f>
        <v>4.3999999999999997E-2</v>
      </c>
      <c r="AC166" s="14">
        <f t="shared" ref="AC166:AC192" si="29">AVERAGE(C166:Z166)</f>
        <v>5.3833333333333344E-2</v>
      </c>
    </row>
    <row r="167" spans="2:29" ht="15" customHeight="1">
      <c r="B167" s="26">
        <v>3</v>
      </c>
      <c r="C167" s="43">
        <f>0.001*[107]Sheet1!$F$60</f>
        <v>4.4999999999999998E-2</v>
      </c>
      <c r="D167" s="9">
        <f>0.001*[107]Sheet1!$F$61</f>
        <v>4.4999999999999998E-2</v>
      </c>
      <c r="E167" s="9">
        <f>0.001*[107]Sheet1!$F$62</f>
        <v>4.5999999999999999E-2</v>
      </c>
      <c r="F167" s="9">
        <f>0.001*[107]Sheet1!$F$63</f>
        <v>4.4999999999999998E-2</v>
      </c>
      <c r="G167" s="9">
        <f>0.001*[107]Sheet1!$F$64</f>
        <v>4.3999999999999997E-2</v>
      </c>
      <c r="H167" s="9">
        <f>0.001*[107]Sheet1!$F$65</f>
        <v>4.3000000000000003E-2</v>
      </c>
      <c r="I167" s="9">
        <f>0.001*[107]Sheet1!$F$66</f>
        <v>4.3000000000000003E-2</v>
      </c>
      <c r="J167" s="9">
        <f>0.001*[107]Sheet1!$F$67</f>
        <v>4.1000000000000002E-2</v>
      </c>
      <c r="K167" s="9">
        <f>0.001*[107]Sheet1!$F$68</f>
        <v>4.1000000000000002E-2</v>
      </c>
      <c r="L167" s="9">
        <f>0.001*[107]Sheet1!$F$69</f>
        <v>4.1000000000000002E-2</v>
      </c>
      <c r="M167" s="9">
        <f>0.001*[107]Sheet1!$F$70</f>
        <v>0.04</v>
      </c>
      <c r="N167" s="9">
        <f>0.001*[107]Sheet1!$F$71</f>
        <v>0.04</v>
      </c>
      <c r="O167" s="9">
        <f>0.001*[107]Sheet1!$F$72</f>
        <v>0.04</v>
      </c>
      <c r="P167" s="9">
        <f>0.001*[107]Sheet1!$F$73</f>
        <v>0.04</v>
      </c>
      <c r="Q167" s="9">
        <f>0.001*[107]Sheet1!$F$74</f>
        <v>0.04</v>
      </c>
      <c r="R167" s="9">
        <f>0.001*[107]Sheet1!$F$75</f>
        <v>4.1000000000000002E-2</v>
      </c>
      <c r="S167" s="9">
        <f>0.001*[107]Sheet1!$F$76</f>
        <v>0.04</v>
      </c>
      <c r="T167" s="9">
        <f>0.001*[107]Sheet1!$F$77</f>
        <v>4.1000000000000002E-2</v>
      </c>
      <c r="U167" s="9">
        <f>0.001*[107]Sheet1!$F$78</f>
        <v>4.1000000000000002E-2</v>
      </c>
      <c r="V167" s="9">
        <f>0.001*[107]Sheet1!$F$79</f>
        <v>4.1000000000000002E-2</v>
      </c>
      <c r="W167" s="9">
        <f>0.001*[107]Sheet1!$F$80</f>
        <v>4.1000000000000002E-2</v>
      </c>
      <c r="X167" s="9">
        <f>0.001*[107]Sheet1!$F$81</f>
        <v>4.1000000000000002E-2</v>
      </c>
      <c r="Y167" s="9">
        <f>0.001*[107]Sheet1!$F$82</f>
        <v>4.1000000000000002E-2</v>
      </c>
      <c r="Z167" s="44">
        <f>0.001*[107]Sheet1!$F$83</f>
        <v>4.1000000000000002E-2</v>
      </c>
      <c r="AA167" s="35">
        <f t="shared" si="27"/>
        <v>4.5999999999999999E-2</v>
      </c>
      <c r="AB167" s="10">
        <f t="shared" si="28"/>
        <v>0.04</v>
      </c>
      <c r="AC167" s="14">
        <f t="shared" si="29"/>
        <v>4.1750000000000009E-2</v>
      </c>
    </row>
    <row r="168" spans="2:29" ht="15" customHeight="1">
      <c r="B168" s="26">
        <v>4</v>
      </c>
      <c r="C168" s="43">
        <f>0.001*[107]Sheet1!$F$84</f>
        <v>4.2000000000000003E-2</v>
      </c>
      <c r="D168" s="9">
        <f>0.001*[107]Sheet1!$F$85</f>
        <v>4.1000000000000002E-2</v>
      </c>
      <c r="E168" s="9">
        <f>0.001*[107]Sheet1!$F$86</f>
        <v>4.2000000000000003E-2</v>
      </c>
      <c r="F168" s="9">
        <f>0.001*[107]Sheet1!$F$87</f>
        <v>4.2000000000000003E-2</v>
      </c>
      <c r="G168" s="9">
        <f>0.001*[107]Sheet1!$F$88</f>
        <v>4.2000000000000003E-2</v>
      </c>
      <c r="H168" s="9">
        <f>0.001*[107]Sheet1!$F$89</f>
        <v>4.2000000000000003E-2</v>
      </c>
      <c r="I168" s="9">
        <f>0.001*[107]Sheet1!$F$90</f>
        <v>4.2000000000000003E-2</v>
      </c>
      <c r="J168" s="9">
        <f>0.001*[107]Sheet1!$F$91</f>
        <v>4.3000000000000003E-2</v>
      </c>
      <c r="K168" s="9">
        <f>0.001*[107]Sheet1!$F$92</f>
        <v>4.2000000000000003E-2</v>
      </c>
      <c r="L168" s="9">
        <f>0.001*[107]Sheet1!$F$93</f>
        <v>4.2000000000000003E-2</v>
      </c>
      <c r="M168" s="9">
        <f>0.001*[107]Sheet1!$F$94</f>
        <v>4.2000000000000003E-2</v>
      </c>
      <c r="N168" s="9">
        <f>0.001*[107]Sheet1!$F$95</f>
        <v>4.3000000000000003E-2</v>
      </c>
      <c r="O168" s="9">
        <f>0.001*[107]Sheet1!$F$96</f>
        <v>4.3000000000000003E-2</v>
      </c>
      <c r="P168" s="9">
        <f>0.001*[107]Sheet1!$F$97</f>
        <v>4.3000000000000003E-2</v>
      </c>
      <c r="Q168" s="9">
        <f>0.001*[107]Sheet1!$F$98</f>
        <v>4.3999999999999997E-2</v>
      </c>
      <c r="R168" s="9">
        <f>0.001*[107]Sheet1!$F$99</f>
        <v>4.3999999999999997E-2</v>
      </c>
      <c r="S168" s="9">
        <f>0.001*[107]Sheet1!$F$100</f>
        <v>4.3999999999999997E-2</v>
      </c>
      <c r="T168" s="9">
        <f>0.001*[107]Sheet1!$F$101</f>
        <v>4.3999999999999997E-2</v>
      </c>
      <c r="U168" s="9">
        <f>0.001*[107]Sheet1!$F$102</f>
        <v>4.3999999999999997E-2</v>
      </c>
      <c r="V168" s="9">
        <f>0.001*[107]Sheet1!$F$103</f>
        <v>4.4999999999999998E-2</v>
      </c>
      <c r="W168" s="9">
        <f>0.001*[107]Sheet1!$F$104</f>
        <v>4.4999999999999998E-2</v>
      </c>
      <c r="X168" s="9">
        <f>0.001*[107]Sheet1!$F$105</f>
        <v>4.4999999999999998E-2</v>
      </c>
      <c r="Y168" s="9">
        <f>0.001*[107]Sheet1!$F$106</f>
        <v>4.4999999999999998E-2</v>
      </c>
      <c r="Z168" s="44">
        <f>0.001*[107]Sheet1!$F$107</f>
        <v>4.4999999999999998E-2</v>
      </c>
      <c r="AA168" s="35">
        <f t="shared" si="27"/>
        <v>4.4999999999999998E-2</v>
      </c>
      <c r="AB168" s="10">
        <f t="shared" si="28"/>
        <v>4.1000000000000002E-2</v>
      </c>
      <c r="AC168" s="14">
        <f t="shared" si="29"/>
        <v>4.316666666666668E-2</v>
      </c>
    </row>
    <row r="169" spans="2:29" ht="15" customHeight="1">
      <c r="B169" s="26">
        <v>5</v>
      </c>
      <c r="C169" s="43">
        <f>0.001*[107]Sheet1!$F$108</f>
        <v>4.4999999999999998E-2</v>
      </c>
      <c r="D169" s="9">
        <f>0.001*[107]Sheet1!$F$109</f>
        <v>4.4999999999999998E-2</v>
      </c>
      <c r="E169" s="9">
        <f>0.001*[107]Sheet1!$F$110</f>
        <v>4.4999999999999998E-2</v>
      </c>
      <c r="F169" s="9">
        <f>0.001*[107]Sheet1!$F$111</f>
        <v>4.5999999999999999E-2</v>
      </c>
      <c r="G169" s="9">
        <f>0.001*[107]Sheet1!$F$112</f>
        <v>4.5999999999999999E-2</v>
      </c>
      <c r="H169" s="9">
        <f>0.001*[107]Sheet1!$F$113</f>
        <v>4.5999999999999999E-2</v>
      </c>
      <c r="I169" s="9">
        <f>0.001*[107]Sheet1!$F$114</f>
        <v>4.5999999999999999E-2</v>
      </c>
      <c r="J169" s="9">
        <f>0.001*[107]Sheet1!$F$115</f>
        <v>4.7E-2</v>
      </c>
      <c r="K169" s="9">
        <f>0.001*[107]Sheet1!$F$116</f>
        <v>4.5999999999999999E-2</v>
      </c>
      <c r="L169" s="9">
        <f>0.001*[107]Sheet1!$F$117</f>
        <v>4.5999999999999999E-2</v>
      </c>
      <c r="M169" s="9">
        <f>0.001*[107]Sheet1!$F$118</f>
        <v>4.4999999999999998E-2</v>
      </c>
      <c r="N169" s="9">
        <f>0.001*[107]Sheet1!$F$119</f>
        <v>4.5999999999999999E-2</v>
      </c>
      <c r="O169" s="9">
        <f>0.001*[107]Sheet1!$F$120</f>
        <v>4.4999999999999998E-2</v>
      </c>
      <c r="P169" s="9">
        <f>0.001*[107]Sheet1!$F$121</f>
        <v>4.4999999999999998E-2</v>
      </c>
      <c r="Q169" s="9">
        <f>0.001*[107]Sheet1!$F$122</f>
        <v>4.4999999999999998E-2</v>
      </c>
      <c r="R169" s="9">
        <f>0.001*[107]Sheet1!$F$123</f>
        <v>4.5999999999999999E-2</v>
      </c>
      <c r="S169" s="9">
        <f>0.001*[107]Sheet1!$F$124</f>
        <v>4.5999999999999999E-2</v>
      </c>
      <c r="T169" s="9">
        <f>0.001*[107]Sheet1!$F$125</f>
        <v>4.5999999999999999E-2</v>
      </c>
      <c r="U169" s="9">
        <f>0.001*[107]Sheet1!$F$126</f>
        <v>4.8000000000000001E-2</v>
      </c>
      <c r="V169" s="9">
        <f>0.001*[107]Sheet1!$F$127</f>
        <v>0.05</v>
      </c>
      <c r="W169" s="9">
        <f>0.001*[107]Sheet1!$F$128</f>
        <v>0.05</v>
      </c>
      <c r="X169" s="9">
        <f>0.001*[107]Sheet1!$F$129</f>
        <v>5.2000000000000005E-2</v>
      </c>
      <c r="Y169" s="9">
        <f>0.001*[107]Sheet1!$F$130</f>
        <v>5.1000000000000004E-2</v>
      </c>
      <c r="Z169" s="44">
        <f>0.001*[107]Sheet1!$F$131</f>
        <v>0.05</v>
      </c>
      <c r="AA169" s="35">
        <f t="shared" si="27"/>
        <v>5.2000000000000005E-2</v>
      </c>
      <c r="AB169" s="10">
        <f t="shared" si="28"/>
        <v>4.4999999999999998E-2</v>
      </c>
      <c r="AC169" s="14">
        <f t="shared" si="29"/>
        <v>4.6791666666666676E-2</v>
      </c>
    </row>
    <row r="170" spans="2:29" ht="15" customHeight="1">
      <c r="B170" s="27">
        <v>6</v>
      </c>
      <c r="C170" s="45">
        <f>0.001*[107]Sheet1!$F$132</f>
        <v>5.2999999999999999E-2</v>
      </c>
      <c r="D170" s="17">
        <f>0.001*[107]Sheet1!$F$133</f>
        <v>5.9000000000000004E-2</v>
      </c>
      <c r="E170" s="17">
        <f>0.001*[107]Sheet1!$F$134</f>
        <v>5.7000000000000002E-2</v>
      </c>
      <c r="F170" s="17">
        <f>0.001*[107]Sheet1!$F$135</f>
        <v>5.1000000000000004E-2</v>
      </c>
      <c r="G170" s="17">
        <f>0.001*[107]Sheet1!$F$136</f>
        <v>4.9000000000000002E-2</v>
      </c>
      <c r="H170" s="17">
        <f>0.001*[107]Sheet1!$F$137</f>
        <v>4.8000000000000001E-2</v>
      </c>
      <c r="I170" s="17">
        <f>0.001*[107]Sheet1!$F$138</f>
        <v>4.7E-2</v>
      </c>
      <c r="J170" s="17">
        <f>0.001*[107]Sheet1!$F$139</f>
        <v>4.5999999999999999E-2</v>
      </c>
      <c r="K170" s="17">
        <f>0.001*[107]Sheet1!$F$140</f>
        <v>4.5999999999999999E-2</v>
      </c>
      <c r="L170" s="17">
        <f>0.001*[107]Sheet1!$F$141</f>
        <v>4.5999999999999999E-2</v>
      </c>
      <c r="M170" s="17">
        <f>0.001*[107]Sheet1!$F$142</f>
        <v>4.5999999999999999E-2</v>
      </c>
      <c r="N170" s="17">
        <f>0.001*[107]Sheet1!$F$143</f>
        <v>4.7E-2</v>
      </c>
      <c r="O170" s="17">
        <f>0.001*[107]Sheet1!$F$144</f>
        <v>4.5999999999999999E-2</v>
      </c>
      <c r="P170" s="17">
        <f>0.001*[107]Sheet1!$F$145</f>
        <v>4.5999999999999999E-2</v>
      </c>
      <c r="Q170" s="17">
        <f>0.001*[107]Sheet1!$F$146</f>
        <v>4.5999999999999999E-2</v>
      </c>
      <c r="R170" s="17">
        <f>0.001*[107]Sheet1!$F$147</f>
        <v>4.8000000000000001E-2</v>
      </c>
      <c r="S170" s="17">
        <f>0.001*[107]Sheet1!$F$148</f>
        <v>5.2999999999999999E-2</v>
      </c>
      <c r="T170" s="17">
        <f>0.001*[107]Sheet1!$F$149</f>
        <v>5.5E-2</v>
      </c>
      <c r="U170" s="17">
        <f>0.001*[107]Sheet1!$F$150</f>
        <v>5.3999999999999999E-2</v>
      </c>
      <c r="V170" s="17">
        <f>0.001*[107]Sheet1!$F$151</f>
        <v>4.9000000000000002E-2</v>
      </c>
      <c r="W170" s="17">
        <f>0.001*[107]Sheet1!$F$152</f>
        <v>4.7E-2</v>
      </c>
      <c r="X170" s="17">
        <f>0.001*[107]Sheet1!$F$153</f>
        <v>4.5999999999999999E-2</v>
      </c>
      <c r="Y170" s="17">
        <f>0.001*[107]Sheet1!$F$154</f>
        <v>4.5999999999999999E-2</v>
      </c>
      <c r="Z170" s="46">
        <f>0.001*[107]Sheet1!$F$155</f>
        <v>4.5999999999999999E-2</v>
      </c>
      <c r="AA170" s="36">
        <f t="shared" si="27"/>
        <v>5.9000000000000004E-2</v>
      </c>
      <c r="AB170" s="18">
        <f t="shared" si="28"/>
        <v>4.5999999999999999E-2</v>
      </c>
      <c r="AC170" s="19">
        <f t="shared" si="29"/>
        <v>4.9041666666666685E-2</v>
      </c>
    </row>
    <row r="171" spans="2:29" ht="15" customHeight="1">
      <c r="B171" s="26">
        <v>7</v>
      </c>
      <c r="C171" s="43">
        <f>0.001*[107]Sheet1!$F$156</f>
        <v>4.7E-2</v>
      </c>
      <c r="D171" s="9">
        <f>0.001*[107]Sheet1!$F$157</f>
        <v>4.8000000000000001E-2</v>
      </c>
      <c r="E171" s="9">
        <f>0.001*[107]Sheet1!$F$158</f>
        <v>4.8000000000000001E-2</v>
      </c>
      <c r="F171" s="9">
        <f>0.001*[107]Sheet1!$F$159</f>
        <v>4.9000000000000002E-2</v>
      </c>
      <c r="G171" s="9">
        <f>0.001*[107]Sheet1!$F$160</f>
        <v>5.3999999999999999E-2</v>
      </c>
      <c r="H171" s="9">
        <f>0.001*[107]Sheet1!$F$161</f>
        <v>5.2999999999999999E-2</v>
      </c>
      <c r="I171" s="9">
        <f>0.001*[107]Sheet1!$F$162</f>
        <v>4.9000000000000002E-2</v>
      </c>
      <c r="J171" s="9">
        <f>0.001*[107]Sheet1!$F$163</f>
        <v>4.8000000000000001E-2</v>
      </c>
      <c r="K171" s="9">
        <f>0.001*[107]Sheet1!$F$164</f>
        <v>4.7E-2</v>
      </c>
      <c r="L171" s="9">
        <f>0.001*[107]Sheet1!$F$165</f>
        <v>4.5999999999999999E-2</v>
      </c>
      <c r="M171" s="9">
        <f>0.001*[107]Sheet1!$F$166</f>
        <v>4.5999999999999999E-2</v>
      </c>
      <c r="N171" s="9">
        <f>0.001*[107]Sheet1!$F$167</f>
        <v>4.5999999999999999E-2</v>
      </c>
      <c r="O171" s="9">
        <f>0.001*[107]Sheet1!$F$168</f>
        <v>4.5999999999999999E-2</v>
      </c>
      <c r="P171" s="9">
        <f>0.001*[107]Sheet1!$F$169</f>
        <v>4.5999999999999999E-2</v>
      </c>
      <c r="Q171" s="9">
        <f>0.001*[107]Sheet1!$F$170</f>
        <v>4.5999999999999999E-2</v>
      </c>
      <c r="R171" s="9">
        <f>0.001*[107]Sheet1!$F$171</f>
        <v>4.9000000000000002E-2</v>
      </c>
      <c r="S171" s="9">
        <f>0.001*[107]Sheet1!$F$172</f>
        <v>6.3E-2</v>
      </c>
      <c r="T171" s="9">
        <f>0.001*[107]Sheet1!$F$173</f>
        <v>7.2999999999999995E-2</v>
      </c>
      <c r="U171" s="9">
        <f>0.001*[107]Sheet1!$F$174</f>
        <v>6.3E-2</v>
      </c>
      <c r="V171" s="9">
        <f>0.001*[107]Sheet1!$F$175</f>
        <v>5.2000000000000005E-2</v>
      </c>
      <c r="W171" s="9">
        <f>0.001*[107]Sheet1!$F$176</f>
        <v>0.05</v>
      </c>
      <c r="X171" s="9">
        <f>0.001*[107]Sheet1!$F$177</f>
        <v>4.8000000000000001E-2</v>
      </c>
      <c r="Y171" s="9">
        <f>0.001*[107]Sheet1!$F$178</f>
        <v>4.9000000000000002E-2</v>
      </c>
      <c r="Z171" s="44">
        <f>0.001*[107]Sheet1!$F$179</f>
        <v>4.5999999999999999E-2</v>
      </c>
      <c r="AA171" s="35">
        <f t="shared" si="27"/>
        <v>7.2999999999999995E-2</v>
      </c>
      <c r="AB171" s="10">
        <f t="shared" si="28"/>
        <v>4.5999999999999999E-2</v>
      </c>
      <c r="AC171" s="14">
        <f t="shared" si="29"/>
        <v>5.050000000000001E-2</v>
      </c>
    </row>
    <row r="172" spans="2:29" ht="15" customHeight="1">
      <c r="B172" s="26">
        <v>8</v>
      </c>
      <c r="C172" s="43">
        <f>0.001*[107]Sheet1!$F$180</f>
        <v>4.5999999999999999E-2</v>
      </c>
      <c r="D172" s="9">
        <f>0.001*[107]Sheet1!$F$181</f>
        <v>4.5999999999999999E-2</v>
      </c>
      <c r="E172" s="9">
        <f>0.001*[107]Sheet1!$F$182</f>
        <v>4.5999999999999999E-2</v>
      </c>
      <c r="F172" s="9">
        <f>0.001*[107]Sheet1!$F$183</f>
        <v>4.4999999999999998E-2</v>
      </c>
      <c r="G172" s="9">
        <f>0.001*[107]Sheet1!$F$184</f>
        <v>4.4999999999999998E-2</v>
      </c>
      <c r="H172" s="9">
        <f>0.001*[107]Sheet1!$F$185</f>
        <v>4.4999999999999998E-2</v>
      </c>
      <c r="I172" s="9">
        <f>0.001*[107]Sheet1!$F$186</f>
        <v>4.4999999999999998E-2</v>
      </c>
      <c r="J172" s="9">
        <f>0.001*[107]Sheet1!$F$187</f>
        <v>4.4999999999999998E-2</v>
      </c>
      <c r="K172" s="9">
        <f>0.001*[107]Sheet1!$F$188</f>
        <v>4.4999999999999998E-2</v>
      </c>
      <c r="L172" s="9">
        <f>0.001*[107]Sheet1!$F$189</f>
        <v>4.4999999999999998E-2</v>
      </c>
      <c r="M172" s="9">
        <f>0.001*[107]Sheet1!$F$190</f>
        <v>4.4999999999999998E-2</v>
      </c>
      <c r="N172" s="9">
        <f>0.001*[107]Sheet1!$F$191</f>
        <v>4.4999999999999998E-2</v>
      </c>
      <c r="O172" s="9">
        <f>0.001*[107]Sheet1!$F$192</f>
        <v>4.4999999999999998E-2</v>
      </c>
      <c r="P172" s="9">
        <f>0.001*[107]Sheet1!$F$193</f>
        <v>4.4999999999999998E-2</v>
      </c>
      <c r="Q172" s="9">
        <f>0.001*[107]Sheet1!$F$194</f>
        <v>4.4999999999999998E-2</v>
      </c>
      <c r="R172" s="9">
        <f>0.001*[107]Sheet1!$F$195</f>
        <v>4.5999999999999999E-2</v>
      </c>
      <c r="S172" s="9">
        <f>0.001*[107]Sheet1!$F$196</f>
        <v>4.4999999999999998E-2</v>
      </c>
      <c r="T172" s="9">
        <f>0.001*[107]Sheet1!$F$197</f>
        <v>4.5999999999999999E-2</v>
      </c>
      <c r="U172" s="9">
        <f>0.001*[107]Sheet1!$F$198</f>
        <v>4.5999999999999999E-2</v>
      </c>
      <c r="V172" s="9">
        <f>0.001*[107]Sheet1!$F$199</f>
        <v>4.5999999999999999E-2</v>
      </c>
      <c r="W172" s="9">
        <f>0.001*[107]Sheet1!$F$200</f>
        <v>4.5999999999999999E-2</v>
      </c>
      <c r="X172" s="9">
        <f>0.001*[107]Sheet1!$F$201</f>
        <v>4.5999999999999999E-2</v>
      </c>
      <c r="Y172" s="9">
        <f>0.001*[107]Sheet1!$F$202</f>
        <v>4.5999999999999999E-2</v>
      </c>
      <c r="Z172" s="44">
        <f>0.001*[107]Sheet1!$F$203</f>
        <v>4.5999999999999999E-2</v>
      </c>
      <c r="AA172" s="35">
        <f t="shared" si="27"/>
        <v>4.5999999999999999E-2</v>
      </c>
      <c r="AB172" s="10">
        <f t="shared" si="28"/>
        <v>4.4999999999999998E-2</v>
      </c>
      <c r="AC172" s="14">
        <f t="shared" si="29"/>
        <v>4.5458333333333351E-2</v>
      </c>
    </row>
    <row r="173" spans="2:29" ht="15" customHeight="1">
      <c r="B173" s="26">
        <v>9</v>
      </c>
      <c r="C173" s="43">
        <f>0.001*[107]Sheet1!$F$204</f>
        <v>4.5999999999999999E-2</v>
      </c>
      <c r="D173" s="9">
        <f>0.001*[107]Sheet1!$F$205</f>
        <v>4.7E-2</v>
      </c>
      <c r="E173" s="9">
        <f>0.001*[107]Sheet1!$F$206</f>
        <v>4.7E-2</v>
      </c>
      <c r="F173" s="9">
        <f>0.001*[107]Sheet1!$F$207</f>
        <v>4.7E-2</v>
      </c>
      <c r="G173" s="9">
        <f>0.001*[107]Sheet1!$F$208</f>
        <v>4.7E-2</v>
      </c>
      <c r="H173" s="9">
        <f>0.001*[107]Sheet1!$F$209</f>
        <v>4.7E-2</v>
      </c>
      <c r="I173" s="9">
        <f>0.001*[107]Sheet1!$F$210</f>
        <v>4.7E-2</v>
      </c>
      <c r="J173" s="9">
        <f>0.001*[107]Sheet1!$F$211</f>
        <v>4.8000000000000001E-2</v>
      </c>
      <c r="K173" s="9">
        <f>0.001*[107]Sheet1!$F$212</f>
        <v>4.7E-2</v>
      </c>
      <c r="L173" s="9">
        <f>0.001*[107]Sheet1!$F$213</f>
        <v>4.7E-2</v>
      </c>
      <c r="M173" s="9">
        <f>0.001*[107]Sheet1!$F$214</f>
        <v>4.7E-2</v>
      </c>
      <c r="N173" s="9">
        <f>0.001*[107]Sheet1!$F$215</f>
        <v>4.7E-2</v>
      </c>
      <c r="O173" s="9">
        <f>0.001*[107]Sheet1!$F$216</f>
        <v>4.7E-2</v>
      </c>
      <c r="P173" s="9">
        <f>0.001*[107]Sheet1!$F$217</f>
        <v>4.5999999999999999E-2</v>
      </c>
      <c r="Q173" s="9">
        <f>0.001*[107]Sheet1!$F$218</f>
        <v>4.5999999999999999E-2</v>
      </c>
      <c r="R173" s="9">
        <f>0.001*[107]Sheet1!$F$219</f>
        <v>4.5999999999999999E-2</v>
      </c>
      <c r="S173" s="9">
        <f>0.001*[107]Sheet1!$F$220</f>
        <v>4.5999999999999999E-2</v>
      </c>
      <c r="T173" s="9">
        <f>0.001*[107]Sheet1!$F$221</f>
        <v>4.5999999999999999E-2</v>
      </c>
      <c r="U173" s="9">
        <f>0.001*[107]Sheet1!$F$222</f>
        <v>4.7E-2</v>
      </c>
      <c r="V173" s="9">
        <f>0.001*[107]Sheet1!$F$223</f>
        <v>4.7E-2</v>
      </c>
      <c r="W173" s="9">
        <f>0.001*[107]Sheet1!$F$224</f>
        <v>4.7E-2</v>
      </c>
      <c r="X173" s="9">
        <f>0.001*[107]Sheet1!$F$225</f>
        <v>4.7E-2</v>
      </c>
      <c r="Y173" s="9">
        <f>0.001*[107]Sheet1!$F$226</f>
        <v>4.7E-2</v>
      </c>
      <c r="Z173" s="44">
        <f>0.001*[107]Sheet1!$F$227</f>
        <v>4.5999999999999999E-2</v>
      </c>
      <c r="AA173" s="35">
        <f t="shared" si="27"/>
        <v>4.8000000000000001E-2</v>
      </c>
      <c r="AB173" s="10">
        <f t="shared" si="28"/>
        <v>4.5999999999999999E-2</v>
      </c>
      <c r="AC173" s="14">
        <f t="shared" si="29"/>
        <v>4.6750000000000014E-2</v>
      </c>
    </row>
    <row r="174" spans="2:29" ht="15" customHeight="1">
      <c r="B174" s="28">
        <v>10</v>
      </c>
      <c r="C174" s="47">
        <f>0.001*[107]Sheet1!$F$228</f>
        <v>4.7E-2</v>
      </c>
      <c r="D174" s="20">
        <f>0.001*[107]Sheet1!$F$229</f>
        <v>4.7E-2</v>
      </c>
      <c r="E174" s="20">
        <f>0.001*[107]Sheet1!$F$230</f>
        <v>4.7E-2</v>
      </c>
      <c r="F174" s="20">
        <f>0.001*[107]Sheet1!$F$231</f>
        <v>4.8000000000000001E-2</v>
      </c>
      <c r="G174" s="20">
        <f>0.001*[107]Sheet1!$F$232</f>
        <v>4.8000000000000001E-2</v>
      </c>
      <c r="H174" s="20">
        <f>0.001*[107]Sheet1!$F$233</f>
        <v>4.8000000000000001E-2</v>
      </c>
      <c r="I174" s="20">
        <f>0.001*[107]Sheet1!$F$234</f>
        <v>4.7E-2</v>
      </c>
      <c r="J174" s="20">
        <f>0.001*[107]Sheet1!$F$235</f>
        <v>4.5999999999999999E-2</v>
      </c>
      <c r="K174" s="20">
        <f>0.001*[107]Sheet1!$F$236</f>
        <v>4.7E-2</v>
      </c>
      <c r="L174" s="20">
        <f>0.001*[107]Sheet1!$F$237</f>
        <v>4.7E-2</v>
      </c>
      <c r="M174" s="20">
        <f>0.001*[107]Sheet1!$F$238</f>
        <v>4.9000000000000002E-2</v>
      </c>
      <c r="N174" s="20">
        <f>0.001*[107]Sheet1!$F$239</f>
        <v>4.9000000000000002E-2</v>
      </c>
      <c r="O174" s="20">
        <f>0.001*[107]Sheet1!$F$240</f>
        <v>4.8000000000000001E-2</v>
      </c>
      <c r="P174" s="20">
        <f>0.001*[107]Sheet1!$F$241</f>
        <v>4.5999999999999999E-2</v>
      </c>
      <c r="Q174" s="20">
        <f>0.001*[107]Sheet1!$F$242</f>
        <v>4.4999999999999998E-2</v>
      </c>
      <c r="R174" s="20">
        <f>0.001*[107]Sheet1!$F$243</f>
        <v>4.4999999999999998E-2</v>
      </c>
      <c r="S174" s="20">
        <f>0.001*[107]Sheet1!$F$244</f>
        <v>4.4999999999999998E-2</v>
      </c>
      <c r="T174" s="20">
        <f>0.001*[107]Sheet1!$F$245</f>
        <v>4.4999999999999998E-2</v>
      </c>
      <c r="U174" s="20">
        <f>0.001*[107]Sheet1!$F$246</f>
        <v>4.4999999999999998E-2</v>
      </c>
      <c r="V174" s="20">
        <f>0.001*[107]Sheet1!$F$247</f>
        <v>4.4999999999999998E-2</v>
      </c>
      <c r="W174" s="20">
        <f>0.001*[107]Sheet1!$F$248</f>
        <v>4.5999999999999999E-2</v>
      </c>
      <c r="X174" s="20">
        <f>0.001*[107]Sheet1!$F$249</f>
        <v>4.5999999999999999E-2</v>
      </c>
      <c r="Y174" s="20">
        <f>0.001*[107]Sheet1!$F$250</f>
        <v>4.5999999999999999E-2</v>
      </c>
      <c r="Z174" s="48">
        <f>0.001*[107]Sheet1!$F$251</f>
        <v>4.5999999999999999E-2</v>
      </c>
      <c r="AA174" s="37">
        <f t="shared" si="27"/>
        <v>4.9000000000000002E-2</v>
      </c>
      <c r="AB174" s="21">
        <f t="shared" si="28"/>
        <v>4.4999999999999998E-2</v>
      </c>
      <c r="AC174" s="22">
        <f t="shared" si="29"/>
        <v>4.6583333333333345E-2</v>
      </c>
    </row>
    <row r="175" spans="2:29" ht="15" customHeight="1">
      <c r="B175" s="26">
        <v>11</v>
      </c>
      <c r="C175" s="43">
        <f>0.001*[107]Sheet1!$F$252</f>
        <v>4.5999999999999999E-2</v>
      </c>
      <c r="D175" s="9">
        <f>0.001*[107]Sheet1!$F$253</f>
        <v>4.5999999999999999E-2</v>
      </c>
      <c r="E175" s="9">
        <f>0.001*[107]Sheet1!$F$254</f>
        <v>4.5999999999999999E-2</v>
      </c>
      <c r="F175" s="9">
        <f>0.001*[107]Sheet1!$F$255</f>
        <v>4.5999999999999999E-2</v>
      </c>
      <c r="G175" s="9">
        <f>0.001*[107]Sheet1!$F$256</f>
        <v>4.5999999999999999E-2</v>
      </c>
      <c r="H175" s="9">
        <f>0.001*[107]Sheet1!$F$257</f>
        <v>4.5999999999999999E-2</v>
      </c>
      <c r="I175" s="9">
        <f>0.001*[107]Sheet1!$F$258</f>
        <v>4.5999999999999999E-2</v>
      </c>
      <c r="J175" s="9">
        <f>0.001*[107]Sheet1!$F$259</f>
        <v>4.5999999999999999E-2</v>
      </c>
      <c r="K175" s="9">
        <f>0.001*[107]Sheet1!$F$260</f>
        <v>4.5999999999999999E-2</v>
      </c>
      <c r="L175" s="9">
        <f>0.001*[107]Sheet1!$F$261</f>
        <v>4.4999999999999998E-2</v>
      </c>
      <c r="M175" s="9">
        <f>0.001*[107]Sheet1!$F$262</f>
        <v>4.5999999999999999E-2</v>
      </c>
      <c r="N175" s="9">
        <f>0.001*[107]Sheet1!$F$263</f>
        <v>4.5999999999999999E-2</v>
      </c>
      <c r="O175" s="9">
        <f>0.001*[107]Sheet1!$F$264</f>
        <v>4.4999999999999998E-2</v>
      </c>
      <c r="P175" s="9">
        <f>0.001*[107]Sheet1!$F$265</f>
        <v>4.5999999999999999E-2</v>
      </c>
      <c r="Q175" s="9">
        <f>0.001*[107]Sheet1!$F$266</f>
        <v>4.5999999999999999E-2</v>
      </c>
      <c r="R175" s="9">
        <f>0.001*[107]Sheet1!$F$267</f>
        <v>4.5999999999999999E-2</v>
      </c>
      <c r="S175" s="9">
        <f>0.001*[107]Sheet1!$F$268</f>
        <v>4.5999999999999999E-2</v>
      </c>
      <c r="T175" s="9">
        <f>0.001*[107]Sheet1!$F$269</f>
        <v>4.7E-2</v>
      </c>
      <c r="U175" s="9">
        <f>0.001*[107]Sheet1!$F$270</f>
        <v>4.5999999999999999E-2</v>
      </c>
      <c r="V175" s="9">
        <f>0.001*[107]Sheet1!$F$271</f>
        <v>4.5999999999999999E-2</v>
      </c>
      <c r="W175" s="9">
        <f>0.001*[107]Sheet1!$F$272</f>
        <v>4.7E-2</v>
      </c>
      <c r="X175" s="9">
        <f>0.001*[107]Sheet1!$F$273</f>
        <v>4.8000000000000001E-2</v>
      </c>
      <c r="Y175" s="9">
        <f>0.001*[107]Sheet1!$F$274</f>
        <v>4.8000000000000001E-2</v>
      </c>
      <c r="Z175" s="44">
        <f>0.001*[107]Sheet1!$F$275</f>
        <v>4.7E-2</v>
      </c>
      <c r="AA175" s="35">
        <f t="shared" si="27"/>
        <v>4.8000000000000001E-2</v>
      </c>
      <c r="AB175" s="10">
        <f t="shared" si="28"/>
        <v>4.4999999999999998E-2</v>
      </c>
      <c r="AC175" s="14">
        <f t="shared" si="29"/>
        <v>4.6208333333333344E-2</v>
      </c>
    </row>
    <row r="176" spans="2:29" ht="15" customHeight="1">
      <c r="B176" s="26">
        <v>12</v>
      </c>
      <c r="C176" s="43">
        <f>0.001*[107]Sheet1!$F$276</f>
        <v>4.7E-2</v>
      </c>
      <c r="D176" s="9">
        <f>0.001*[107]Sheet1!$F$277</f>
        <v>4.7E-2</v>
      </c>
      <c r="E176" s="9">
        <f>0.001*[107]Sheet1!$F$278</f>
        <v>4.7E-2</v>
      </c>
      <c r="F176" s="9">
        <f>0.001*[107]Sheet1!$F$279</f>
        <v>4.7E-2</v>
      </c>
      <c r="G176" s="9">
        <f>0.001*[107]Sheet1!$F$280</f>
        <v>4.5999999999999999E-2</v>
      </c>
      <c r="H176" s="9">
        <f>0.001*[107]Sheet1!$F$281</f>
        <v>4.7E-2</v>
      </c>
      <c r="I176" s="9">
        <f>0.001*[107]Sheet1!$F$282</f>
        <v>4.7E-2</v>
      </c>
      <c r="J176" s="9">
        <f>0.001*[107]Sheet1!$F$283</f>
        <v>4.5999999999999999E-2</v>
      </c>
      <c r="K176" s="9">
        <f>0.001*[107]Sheet1!$F$284</f>
        <v>4.5999999999999999E-2</v>
      </c>
      <c r="L176" s="9">
        <f>0.001*[107]Sheet1!$F$285</f>
        <v>4.5999999999999999E-2</v>
      </c>
      <c r="M176" s="9">
        <f>0.001*[107]Sheet1!$F$286</f>
        <v>4.5999999999999999E-2</v>
      </c>
      <c r="N176" s="9">
        <f>0.001*[107]Sheet1!$F$287</f>
        <v>4.5999999999999999E-2</v>
      </c>
      <c r="O176" s="9">
        <f>0.001*[107]Sheet1!$F$288</f>
        <v>4.5999999999999999E-2</v>
      </c>
      <c r="P176" s="9">
        <f>0.001*[107]Sheet1!$F$289</f>
        <v>4.5999999999999999E-2</v>
      </c>
      <c r="Q176" s="9">
        <f>0.001*[107]Sheet1!$F$290</f>
        <v>4.5999999999999999E-2</v>
      </c>
      <c r="R176" s="9">
        <f>0.001*[107]Sheet1!$F$291</f>
        <v>4.5999999999999999E-2</v>
      </c>
      <c r="S176" s="9">
        <f>0.001*[107]Sheet1!$F$292</f>
        <v>4.7E-2</v>
      </c>
      <c r="T176" s="9">
        <f>0.001*[107]Sheet1!$F$293</f>
        <v>4.7E-2</v>
      </c>
      <c r="U176" s="9">
        <f>0.001*[107]Sheet1!$F$294</f>
        <v>4.7E-2</v>
      </c>
      <c r="V176" s="9">
        <f>0.001*[107]Sheet1!$F$295</f>
        <v>4.7E-2</v>
      </c>
      <c r="W176" s="9">
        <f>0.001*[107]Sheet1!$F$296</f>
        <v>4.7E-2</v>
      </c>
      <c r="X176" s="9">
        <f>0.001*[107]Sheet1!$F$297</f>
        <v>4.7E-2</v>
      </c>
      <c r="Y176" s="9">
        <f>0.001*[107]Sheet1!$F$298</f>
        <v>4.7E-2</v>
      </c>
      <c r="Z176" s="44">
        <f>0.001*[107]Sheet1!$F$299</f>
        <v>4.7E-2</v>
      </c>
      <c r="AA176" s="35">
        <f t="shared" si="27"/>
        <v>4.7E-2</v>
      </c>
      <c r="AB176" s="10">
        <f t="shared" si="28"/>
        <v>4.5999999999999999E-2</v>
      </c>
      <c r="AC176" s="14">
        <f t="shared" si="29"/>
        <v>4.6583333333333338E-2</v>
      </c>
    </row>
    <row r="177" spans="2:29" ht="15" customHeight="1">
      <c r="B177" s="26">
        <v>13</v>
      </c>
      <c r="C177" s="43">
        <f>0.001*[107]Sheet1!$F$300</f>
        <v>4.7E-2</v>
      </c>
      <c r="D177" s="9">
        <f>0.001*[107]Sheet1!$F$301</f>
        <v>4.7E-2</v>
      </c>
      <c r="E177" s="9">
        <f>0.001*[107]Sheet1!$F$302</f>
        <v>4.7E-2</v>
      </c>
      <c r="F177" s="9">
        <f>0.001*[107]Sheet1!$F$303</f>
        <v>4.7E-2</v>
      </c>
      <c r="G177" s="9">
        <f>0.001*[107]Sheet1!$F$304</f>
        <v>4.8000000000000001E-2</v>
      </c>
      <c r="H177" s="9">
        <f>0.001*[107]Sheet1!$F$305</f>
        <v>4.8000000000000001E-2</v>
      </c>
      <c r="I177" s="9">
        <f>0.001*[107]Sheet1!$F$306</f>
        <v>4.7E-2</v>
      </c>
      <c r="J177" s="9">
        <f>0.001*[107]Sheet1!$F$307</f>
        <v>4.7E-2</v>
      </c>
      <c r="K177" s="9">
        <f>0.001*[107]Sheet1!$F$308</f>
        <v>4.5999999999999999E-2</v>
      </c>
      <c r="L177" s="9">
        <f>0.001*[107]Sheet1!$F$309</f>
        <v>4.5999999999999999E-2</v>
      </c>
      <c r="M177" s="9">
        <f>0.001*[107]Sheet1!$F$310</f>
        <v>4.5999999999999999E-2</v>
      </c>
      <c r="N177" s="9">
        <f>0.001*[107]Sheet1!$F$311</f>
        <v>4.7E-2</v>
      </c>
      <c r="O177" s="9">
        <f>0.001*[107]Sheet1!$F$312</f>
        <v>4.5999999999999999E-2</v>
      </c>
      <c r="P177" s="9">
        <f>0.001*[107]Sheet1!$F$313</f>
        <v>4.5999999999999999E-2</v>
      </c>
      <c r="Q177" s="9">
        <f>0.001*[107]Sheet1!$F$314</f>
        <v>4.5999999999999999E-2</v>
      </c>
      <c r="R177" s="9">
        <f>0.001*[107]Sheet1!$F$315</f>
        <v>4.5999999999999999E-2</v>
      </c>
      <c r="S177" s="9">
        <f>0.001*[107]Sheet1!$F$316</f>
        <v>4.5999999999999999E-2</v>
      </c>
      <c r="T177" s="9">
        <f>0.001*[107]Sheet1!$F$317</f>
        <v>4.5999999999999999E-2</v>
      </c>
      <c r="U177" s="9">
        <f>0.001*[107]Sheet1!$F$318</f>
        <v>4.5999999999999999E-2</v>
      </c>
      <c r="V177" s="9">
        <f>0.001*[107]Sheet1!$F$319</f>
        <v>4.5999999999999999E-2</v>
      </c>
      <c r="W177" s="9">
        <f>0.001*[107]Sheet1!$F$320</f>
        <v>4.5999999999999999E-2</v>
      </c>
      <c r="X177" s="9">
        <f>0.001*[107]Sheet1!$F$321</f>
        <v>4.7E-2</v>
      </c>
      <c r="Y177" s="9">
        <f>0.001*[107]Sheet1!$F$322</f>
        <v>4.7E-2</v>
      </c>
      <c r="Z177" s="44">
        <f>0.001*[107]Sheet1!$F$323</f>
        <v>4.7E-2</v>
      </c>
      <c r="AA177" s="35">
        <f t="shared" si="27"/>
        <v>4.8000000000000001E-2</v>
      </c>
      <c r="AB177" s="10">
        <f t="shared" si="28"/>
        <v>4.5999999999999999E-2</v>
      </c>
      <c r="AC177" s="14">
        <f t="shared" si="29"/>
        <v>4.6583333333333338E-2</v>
      </c>
    </row>
    <row r="178" spans="2:29" ht="15" customHeight="1">
      <c r="B178" s="26">
        <v>14</v>
      </c>
      <c r="C178" s="43">
        <f>0.001*[107]Sheet1!$F$324</f>
        <v>4.7E-2</v>
      </c>
      <c r="D178" s="9">
        <f>0.001*[107]Sheet1!$F$325</f>
        <v>4.7E-2</v>
      </c>
      <c r="E178" s="9">
        <f>0.001*[107]Sheet1!$F$326</f>
        <v>4.8000000000000001E-2</v>
      </c>
      <c r="F178" s="9">
        <f>0.001*[107]Sheet1!$F$327</f>
        <v>4.8000000000000001E-2</v>
      </c>
      <c r="G178" s="9">
        <f>0.001*[107]Sheet1!$F$328</f>
        <v>4.8000000000000001E-2</v>
      </c>
      <c r="H178" s="9">
        <f>0.001*[107]Sheet1!$F$329</f>
        <v>4.8000000000000001E-2</v>
      </c>
      <c r="I178" s="9">
        <f>0.001*[107]Sheet1!$F$330</f>
        <v>4.8000000000000001E-2</v>
      </c>
      <c r="J178" s="9">
        <f>0.001*[107]Sheet1!$F$331</f>
        <v>4.8000000000000001E-2</v>
      </c>
      <c r="K178" s="9">
        <f>0.001*[107]Sheet1!$F$332</f>
        <v>4.7E-2</v>
      </c>
      <c r="L178" s="9">
        <f>0.001*[107]Sheet1!$F$333</f>
        <v>4.7E-2</v>
      </c>
      <c r="M178" s="9">
        <f>0.001*[107]Sheet1!$F$334</f>
        <v>4.7E-2</v>
      </c>
      <c r="N178" s="9">
        <f>0.001*[107]Sheet1!$F$335</f>
        <v>4.5999999999999999E-2</v>
      </c>
      <c r="O178" s="9">
        <f>0.001*[107]Sheet1!$F$336</f>
        <v>4.7E-2</v>
      </c>
      <c r="P178" s="9">
        <f>0.001*[107]Sheet1!$F$337</f>
        <v>4.7E-2</v>
      </c>
      <c r="Q178" s="9">
        <f>0.001*[107]Sheet1!$F$338</f>
        <v>4.7E-2</v>
      </c>
      <c r="R178" s="9">
        <f>0.001*[107]Sheet1!$F$339</f>
        <v>4.7E-2</v>
      </c>
      <c r="S178" s="9">
        <f>0.001*[107]Sheet1!$F$340</f>
        <v>4.5999999999999999E-2</v>
      </c>
      <c r="T178" s="9">
        <f>0.001*[107]Sheet1!$F$341</f>
        <v>4.5999999999999999E-2</v>
      </c>
      <c r="U178" s="9">
        <f>0.001*[107]Sheet1!$F$342</f>
        <v>4.7E-2</v>
      </c>
      <c r="V178" s="9">
        <f>0.001*[107]Sheet1!$F$343</f>
        <v>4.7E-2</v>
      </c>
      <c r="W178" s="9">
        <f>0.001*[107]Sheet1!$F$344</f>
        <v>4.7E-2</v>
      </c>
      <c r="X178" s="9">
        <f>0.001*[107]Sheet1!$F$345</f>
        <v>4.7E-2</v>
      </c>
      <c r="Y178" s="9">
        <f>0.001*[107]Sheet1!$F$346</f>
        <v>4.8000000000000001E-2</v>
      </c>
      <c r="Z178" s="44">
        <f>0.001*[107]Sheet1!$F$347</f>
        <v>4.7E-2</v>
      </c>
      <c r="AA178" s="35">
        <f t="shared" si="27"/>
        <v>4.8000000000000001E-2</v>
      </c>
      <c r="AB178" s="10">
        <f t="shared" si="28"/>
        <v>4.5999999999999999E-2</v>
      </c>
      <c r="AC178" s="14">
        <f t="shared" si="29"/>
        <v>4.7166666666666683E-2</v>
      </c>
    </row>
    <row r="179" spans="2:29" ht="15" customHeight="1">
      <c r="B179" s="26">
        <v>15</v>
      </c>
      <c r="C179" s="43">
        <f>0.001*[107]Sheet1!$F$348</f>
        <v>4.7E-2</v>
      </c>
      <c r="D179" s="9">
        <f>0.001*[107]Sheet1!$F$349</f>
        <v>4.8000000000000001E-2</v>
      </c>
      <c r="E179" s="9">
        <f>0.001*[107]Sheet1!$F$350</f>
        <v>4.8000000000000001E-2</v>
      </c>
      <c r="F179" s="9">
        <f>0.001*[107]Sheet1!$F$351</f>
        <v>4.7E-2</v>
      </c>
      <c r="G179" s="9">
        <f>0.001*[107]Sheet1!$F$352</f>
        <v>4.7E-2</v>
      </c>
      <c r="H179" s="9">
        <f>0.001*[107]Sheet1!$F$353</f>
        <v>4.7E-2</v>
      </c>
      <c r="I179" s="9">
        <f>0.001*[107]Sheet1!$F$354</f>
        <v>4.7E-2</v>
      </c>
      <c r="J179" s="9">
        <f>0.001*[107]Sheet1!$F$355</f>
        <v>4.7E-2</v>
      </c>
      <c r="K179" s="9">
        <f>0.001*[107]Sheet1!$F$356</f>
        <v>4.7E-2</v>
      </c>
      <c r="L179" s="9">
        <f>0.001*[107]Sheet1!$F$357</f>
        <v>4.5999999999999999E-2</v>
      </c>
      <c r="M179" s="9">
        <f>0.001*[107]Sheet1!$F$358</f>
        <v>4.5999999999999999E-2</v>
      </c>
      <c r="N179" s="9">
        <f>0.001*[107]Sheet1!$F$359</f>
        <v>4.7E-2</v>
      </c>
      <c r="O179" s="9">
        <f>0.001*[107]Sheet1!$F$360</f>
        <v>4.7E-2</v>
      </c>
      <c r="P179" s="9">
        <f>0.001*[107]Sheet1!$F$361</f>
        <v>4.7E-2</v>
      </c>
      <c r="Q179" s="9">
        <f>0.001*[107]Sheet1!$F$362</f>
        <v>4.5999999999999999E-2</v>
      </c>
      <c r="R179" s="9">
        <f>0.001*[107]Sheet1!$F$363</f>
        <v>4.5999999999999999E-2</v>
      </c>
      <c r="S179" s="9">
        <f>0.001*[107]Sheet1!$F$364</f>
        <v>4.9000000000000002E-2</v>
      </c>
      <c r="T179" s="9">
        <f>0.001*[107]Sheet1!$F$365</f>
        <v>5.1000000000000004E-2</v>
      </c>
      <c r="U179" s="9">
        <f>0.001*[107]Sheet1!$F$366</f>
        <v>5.2000000000000005E-2</v>
      </c>
      <c r="V179" s="9">
        <f>0.001*[107]Sheet1!$F$367</f>
        <v>5.1000000000000004E-2</v>
      </c>
      <c r="W179" s="9">
        <f>0.001*[107]Sheet1!$F$368</f>
        <v>5.1000000000000004E-2</v>
      </c>
      <c r="X179" s="9">
        <f>0.001*[107]Sheet1!$F$369</f>
        <v>0.05</v>
      </c>
      <c r="Y179" s="9">
        <f>0.001*[107]Sheet1!$F$370</f>
        <v>0.05</v>
      </c>
      <c r="Z179" s="44">
        <f>0.001*[107]Sheet1!$F$371</f>
        <v>5.1000000000000004E-2</v>
      </c>
      <c r="AA179" s="35">
        <f t="shared" si="27"/>
        <v>5.2000000000000005E-2</v>
      </c>
      <c r="AB179" s="10">
        <f t="shared" si="28"/>
        <v>4.5999999999999999E-2</v>
      </c>
      <c r="AC179" s="14">
        <f t="shared" si="29"/>
        <v>4.8125000000000008E-2</v>
      </c>
    </row>
    <row r="180" spans="2:29" ht="15" customHeight="1">
      <c r="B180" s="27">
        <v>16</v>
      </c>
      <c r="C180" s="45">
        <f>0.001*[107]Sheet1!$F$372</f>
        <v>5.1000000000000004E-2</v>
      </c>
      <c r="D180" s="17">
        <f>0.001*[107]Sheet1!$F$373</f>
        <v>5.1000000000000004E-2</v>
      </c>
      <c r="E180" s="17">
        <f>0.001*[107]Sheet1!$F$374</f>
        <v>5.1000000000000004E-2</v>
      </c>
      <c r="F180" s="17">
        <f>0.001*[107]Sheet1!$F$375</f>
        <v>5.1000000000000004E-2</v>
      </c>
      <c r="G180" s="17">
        <f>0.001*[107]Sheet1!$F$376</f>
        <v>5.2000000000000005E-2</v>
      </c>
      <c r="H180" s="17">
        <f>0.001*[107]Sheet1!$F$377</f>
        <v>5.1000000000000004E-2</v>
      </c>
      <c r="I180" s="17">
        <f>0.001*[107]Sheet1!$F$378</f>
        <v>5.2000000000000005E-2</v>
      </c>
      <c r="J180" s="17">
        <f>0.001*[107]Sheet1!$F$379</f>
        <v>5.2000000000000005E-2</v>
      </c>
      <c r="K180" s="17">
        <f>0.001*[107]Sheet1!$F$380</f>
        <v>5.1000000000000004E-2</v>
      </c>
      <c r="L180" s="17">
        <f>0.001*[107]Sheet1!$F$381</f>
        <v>5.1000000000000004E-2</v>
      </c>
      <c r="M180" s="17">
        <f>0.001*[107]Sheet1!$F$382</f>
        <v>5.1000000000000004E-2</v>
      </c>
      <c r="N180" s="17">
        <f>0.001*[107]Sheet1!$F$383</f>
        <v>5.1000000000000004E-2</v>
      </c>
      <c r="O180" s="17">
        <f>0.001*[107]Sheet1!$F$384</f>
        <v>4.9000000000000002E-2</v>
      </c>
      <c r="P180" s="17">
        <f>0.001*[107]Sheet1!$F$385</f>
        <v>0.05</v>
      </c>
      <c r="Q180" s="17">
        <f>0.001*[107]Sheet1!$F$386</f>
        <v>5.2000000000000005E-2</v>
      </c>
      <c r="R180" s="17">
        <f>0.001*[107]Sheet1!$F$387</f>
        <v>5.2000000000000005E-2</v>
      </c>
      <c r="S180" s="17">
        <f>0.001*[107]Sheet1!$F$388</f>
        <v>5.2000000000000005E-2</v>
      </c>
      <c r="T180" s="17">
        <f>0.001*[107]Sheet1!$F$389</f>
        <v>5.2000000000000005E-2</v>
      </c>
      <c r="U180" s="17">
        <f>0.001*[107]Sheet1!$F$390</f>
        <v>5.2000000000000005E-2</v>
      </c>
      <c r="V180" s="17">
        <f>0.001*[107]Sheet1!$F$391</f>
        <v>5.2000000000000005E-2</v>
      </c>
      <c r="W180" s="17">
        <f>0.001*[107]Sheet1!$F$392</f>
        <v>5.2000000000000005E-2</v>
      </c>
      <c r="X180" s="17">
        <f>0.001*[107]Sheet1!$F$393</f>
        <v>5.2000000000000005E-2</v>
      </c>
      <c r="Y180" s="17">
        <f>0.001*[107]Sheet1!$F$394</f>
        <v>5.2999999999999999E-2</v>
      </c>
      <c r="Z180" s="46">
        <f>0.001*[107]Sheet1!$F$395</f>
        <v>5.2999999999999999E-2</v>
      </c>
      <c r="AA180" s="36">
        <f t="shared" si="27"/>
        <v>5.2999999999999999E-2</v>
      </c>
      <c r="AB180" s="18">
        <f t="shared" si="28"/>
        <v>4.9000000000000002E-2</v>
      </c>
      <c r="AC180" s="19">
        <f t="shared" si="29"/>
        <v>5.1500000000000018E-2</v>
      </c>
    </row>
    <row r="181" spans="2:29" ht="15" customHeight="1">
      <c r="B181" s="26">
        <v>17</v>
      </c>
      <c r="C181" s="43">
        <f>0.001*[107]Sheet1!$F$396</f>
        <v>5.3999999999999999E-2</v>
      </c>
      <c r="D181" s="9">
        <f>0.001*[107]Sheet1!$F$397</f>
        <v>5.2999999999999999E-2</v>
      </c>
      <c r="E181" s="9">
        <f>0.001*[107]Sheet1!$F$398</f>
        <v>5.2999999999999999E-2</v>
      </c>
      <c r="F181" s="9">
        <f>0.001*[107]Sheet1!$F$399</f>
        <v>5.3999999999999999E-2</v>
      </c>
      <c r="G181" s="9">
        <f>0.001*[107]Sheet1!$F$400</f>
        <v>5.3999999999999999E-2</v>
      </c>
      <c r="H181" s="9">
        <f>0.001*[107]Sheet1!$F$401</f>
        <v>5.3999999999999999E-2</v>
      </c>
      <c r="I181" s="9">
        <f>0.001*[107]Sheet1!$F$402</f>
        <v>5.3999999999999999E-2</v>
      </c>
      <c r="J181" s="9">
        <f>0.001*[107]Sheet1!$F$403</f>
        <v>5.3999999999999999E-2</v>
      </c>
      <c r="K181" s="9">
        <f>0.001*[107]Sheet1!$F$404</f>
        <v>5.2999999999999999E-2</v>
      </c>
      <c r="L181" s="9">
        <f>0.001*[107]Sheet1!$F$405</f>
        <v>5.2999999999999999E-2</v>
      </c>
      <c r="M181" s="9">
        <f>0.001*[107]Sheet1!$F$406</f>
        <v>5.2000000000000005E-2</v>
      </c>
      <c r="N181" s="9">
        <f>0.001*[107]Sheet1!$F$407</f>
        <v>5.2000000000000005E-2</v>
      </c>
      <c r="O181" s="9">
        <f>0.001*[107]Sheet1!$F$408</f>
        <v>5.5E-2</v>
      </c>
      <c r="P181" s="9">
        <f>0.001*[107]Sheet1!$F$409</f>
        <v>5.6000000000000001E-2</v>
      </c>
      <c r="Q181" s="9">
        <f>0.001*[107]Sheet1!$F$400</f>
        <v>5.3999999999999999E-2</v>
      </c>
      <c r="R181" s="9">
        <f>0.001*[107]Sheet1!$F$411</f>
        <v>5.9000000000000004E-2</v>
      </c>
      <c r="S181" s="9">
        <f>0.001*[107]Sheet1!$F$412</f>
        <v>6.6000000000000003E-2</v>
      </c>
      <c r="T181" s="9">
        <f>0.001*[107]Sheet1!$F$413</f>
        <v>6.4000000000000001E-2</v>
      </c>
      <c r="U181" s="9">
        <f>0.001*[107]Sheet1!$F$414</f>
        <v>5.7000000000000002E-2</v>
      </c>
      <c r="V181" s="9">
        <f>0.001*[107]Sheet1!$F$415</f>
        <v>5.2999999999999999E-2</v>
      </c>
      <c r="W181" s="9">
        <f>0.001*[107]Sheet1!$F$416</f>
        <v>5.7000000000000002E-2</v>
      </c>
      <c r="X181" s="9">
        <f>0.001*[107]Sheet1!$F$417</f>
        <v>5.8000000000000003E-2</v>
      </c>
      <c r="Y181" s="9">
        <f>0.001*[107]Sheet1!$F$418</f>
        <v>5.3999999999999999E-2</v>
      </c>
      <c r="Z181" s="44">
        <f>0.001*[107]Sheet1!$F$419</f>
        <v>5.2000000000000005E-2</v>
      </c>
      <c r="AA181" s="35">
        <f t="shared" si="27"/>
        <v>6.6000000000000003E-2</v>
      </c>
      <c r="AB181" s="10">
        <f t="shared" si="28"/>
        <v>5.2000000000000005E-2</v>
      </c>
      <c r="AC181" s="14">
        <f t="shared" si="29"/>
        <v>5.5208333333333352E-2</v>
      </c>
    </row>
    <row r="182" spans="2:29" ht="15" customHeight="1">
      <c r="B182" s="26">
        <v>18</v>
      </c>
      <c r="C182" s="43">
        <f>0.001*[107]Sheet1!$F$420</f>
        <v>5.2000000000000005E-2</v>
      </c>
      <c r="D182" s="9">
        <f>0.001*[107]Sheet1!$F$421</f>
        <v>5.1000000000000004E-2</v>
      </c>
      <c r="E182" s="9">
        <f>0.001*[107]Sheet1!$F$422</f>
        <v>5.1000000000000004E-2</v>
      </c>
      <c r="F182" s="9">
        <f>0.001*[107]Sheet1!$F$423</f>
        <v>5.1000000000000004E-2</v>
      </c>
      <c r="G182" s="9">
        <f>0.001*[107]Sheet1!$F$424</f>
        <v>5.1000000000000004E-2</v>
      </c>
      <c r="H182" s="9">
        <f>0.001*[107]Sheet1!$F$425</f>
        <v>5.1000000000000004E-2</v>
      </c>
      <c r="I182" s="9">
        <f>0.001*[107]Sheet1!$F$426</f>
        <v>5.2000000000000005E-2</v>
      </c>
      <c r="J182" s="9">
        <f>0.001*[107]Sheet1!$F$427</f>
        <v>5.1000000000000004E-2</v>
      </c>
      <c r="K182" s="9">
        <f>0.001*[107]Sheet1!$F$428</f>
        <v>5.1000000000000004E-2</v>
      </c>
      <c r="L182" s="9">
        <f>0.001*[107]Sheet1!$F$429</f>
        <v>5.1000000000000004E-2</v>
      </c>
      <c r="M182" s="9">
        <f>0.001*[107]Sheet1!$F$430</f>
        <v>5.1000000000000004E-2</v>
      </c>
      <c r="N182" s="9">
        <f>0.001*[107]Sheet1!$F$431</f>
        <v>5.1000000000000004E-2</v>
      </c>
      <c r="O182" s="9">
        <f>0.001*[107]Sheet1!$F$432</f>
        <v>5.1000000000000004E-2</v>
      </c>
      <c r="P182" s="9">
        <f>0.001*[107]Sheet1!$F$433</f>
        <v>5.1000000000000004E-2</v>
      </c>
      <c r="Q182" s="9">
        <f>0.001*[107]Sheet1!$F$434</f>
        <v>5.1000000000000004E-2</v>
      </c>
      <c r="R182" s="9">
        <f>0.001*[107]Sheet1!$F$435</f>
        <v>5.1000000000000004E-2</v>
      </c>
      <c r="S182" s="9">
        <f>0.001*[107]Sheet1!$F$436</f>
        <v>5.1000000000000004E-2</v>
      </c>
      <c r="T182" s="9">
        <f>0.001*[107]Sheet1!$F$437</f>
        <v>5.1000000000000004E-2</v>
      </c>
      <c r="U182" s="9">
        <f>0.001*[107]Sheet1!$F$438</f>
        <v>5.1000000000000004E-2</v>
      </c>
      <c r="V182" s="9">
        <f>0.001*[107]Sheet1!$F$439</f>
        <v>5.1000000000000004E-2</v>
      </c>
      <c r="W182" s="9">
        <f>0.001*[107]Sheet1!$F$440</f>
        <v>5.1000000000000004E-2</v>
      </c>
      <c r="X182" s="9">
        <f>0.001*[107]Sheet1!$F$441</f>
        <v>5.1000000000000004E-2</v>
      </c>
      <c r="Y182" s="9">
        <f>0.001*[107]Sheet1!$F$442</f>
        <v>5.1000000000000004E-2</v>
      </c>
      <c r="Z182" s="44">
        <f>0.001*[107]Sheet1!$F$443</f>
        <v>5.1000000000000004E-2</v>
      </c>
      <c r="AA182" s="35">
        <f t="shared" si="27"/>
        <v>5.2000000000000005E-2</v>
      </c>
      <c r="AB182" s="10">
        <f t="shared" si="28"/>
        <v>5.1000000000000004E-2</v>
      </c>
      <c r="AC182" s="14">
        <f t="shared" si="29"/>
        <v>5.1083333333333342E-2</v>
      </c>
    </row>
    <row r="183" spans="2:29" ht="15" customHeight="1">
      <c r="B183" s="26">
        <v>19</v>
      </c>
      <c r="C183" s="43">
        <f>0.001*[107]Sheet1!$F$444</f>
        <v>5.1000000000000004E-2</v>
      </c>
      <c r="D183" s="9">
        <f>0.001*[107]Sheet1!$F$445</f>
        <v>5.1000000000000004E-2</v>
      </c>
      <c r="E183" s="9">
        <f>0.001*[107]Sheet1!$F$446</f>
        <v>5.1000000000000004E-2</v>
      </c>
      <c r="F183" s="9">
        <f>0.001*[107]Sheet1!$F$447</f>
        <v>5.2000000000000005E-2</v>
      </c>
      <c r="G183" s="9">
        <f>0.001*[107]Sheet1!$F$448</f>
        <v>5.2999999999999999E-2</v>
      </c>
      <c r="H183" s="9">
        <f>0.001*[107]Sheet1!$F$449</f>
        <v>5.3999999999999999E-2</v>
      </c>
      <c r="I183" s="9">
        <f>0.001*[107]Sheet1!$F$450</f>
        <v>5.2999999999999999E-2</v>
      </c>
      <c r="J183" s="9">
        <f>0.001*[107]Sheet1!$F$451</f>
        <v>5.2000000000000005E-2</v>
      </c>
      <c r="K183" s="9">
        <f>0.001*[107]Sheet1!$F$452</f>
        <v>5.5E-2</v>
      </c>
      <c r="L183" s="9">
        <f>0.001*[107]Sheet1!$F$453</f>
        <v>5.6000000000000001E-2</v>
      </c>
      <c r="M183" s="9">
        <f>0.001*[107]Sheet1!$F$454</f>
        <v>5.3999999999999999E-2</v>
      </c>
      <c r="N183" s="9">
        <f>0.001*[107]Sheet1!$F$455</f>
        <v>5.2999999999999999E-2</v>
      </c>
      <c r="O183" s="9">
        <f>0.001*[107]Sheet1!$F$456</f>
        <v>5.2000000000000005E-2</v>
      </c>
      <c r="P183" s="9">
        <f>0.001*[107]Sheet1!$F$457</f>
        <v>5.2000000000000005E-2</v>
      </c>
      <c r="Q183" s="9">
        <f>0.001*[107]Sheet1!$F$458</f>
        <v>5.1000000000000004E-2</v>
      </c>
      <c r="R183" s="9">
        <f>0.001*[107]Sheet1!$F$459</f>
        <v>5.1000000000000004E-2</v>
      </c>
      <c r="S183" s="9">
        <f>0.001*[107]Sheet1!$F$460</f>
        <v>0.05</v>
      </c>
      <c r="T183" s="9">
        <f>0.001*[107]Sheet1!$F$461</f>
        <v>0.05</v>
      </c>
      <c r="U183" s="9">
        <f>0.001*[107]Sheet1!$F$462</f>
        <v>5.1000000000000004E-2</v>
      </c>
      <c r="V183" s="9">
        <f>0.001*[107]Sheet1!$F$463</f>
        <v>5.1000000000000004E-2</v>
      </c>
      <c r="W183" s="9">
        <f>0.001*[107]Sheet1!$F$464</f>
        <v>5.1000000000000004E-2</v>
      </c>
      <c r="X183" s="9">
        <f>0.001*[107]Sheet1!$F$465</f>
        <v>5.1000000000000004E-2</v>
      </c>
      <c r="Y183" s="9">
        <f>0.001*[107]Sheet1!$F$466</f>
        <v>5.1000000000000004E-2</v>
      </c>
      <c r="Z183" s="44">
        <f>0.001*[107]Sheet1!$F$467</f>
        <v>5.1000000000000004E-2</v>
      </c>
      <c r="AA183" s="35">
        <f t="shared" si="27"/>
        <v>5.6000000000000001E-2</v>
      </c>
      <c r="AB183" s="10">
        <f t="shared" si="28"/>
        <v>0.05</v>
      </c>
      <c r="AC183" s="14">
        <f t="shared" si="29"/>
        <v>5.1958333333333336E-2</v>
      </c>
    </row>
    <row r="184" spans="2:29" ht="15" customHeight="1">
      <c r="B184" s="28">
        <v>20</v>
      </c>
      <c r="C184" s="47">
        <f>0.001*[107]Sheet1!$F$468</f>
        <v>5.1000000000000004E-2</v>
      </c>
      <c r="D184" s="20">
        <f>0.001*[107]Sheet1!$F$469</f>
        <v>5.1000000000000004E-2</v>
      </c>
      <c r="E184" s="20">
        <f>0.001*[107]Sheet1!$F$470</f>
        <v>5.2000000000000005E-2</v>
      </c>
      <c r="F184" s="20">
        <f>0.001*[107]Sheet1!$F$471</f>
        <v>5.2000000000000005E-2</v>
      </c>
      <c r="G184" s="20">
        <f>0.001*[107]Sheet1!$F$472</f>
        <v>5.2000000000000005E-2</v>
      </c>
      <c r="H184" s="20">
        <f>0.001*[107]Sheet1!$F$473</f>
        <v>5.2000000000000005E-2</v>
      </c>
      <c r="I184" s="20">
        <f>0.001*[107]Sheet1!$F$474</f>
        <v>5.2000000000000005E-2</v>
      </c>
      <c r="J184" s="20">
        <f>0.001*[107]Sheet1!$F$475</f>
        <v>5.2000000000000005E-2</v>
      </c>
      <c r="K184" s="20">
        <f>0.001*[107]Sheet1!$F$476</f>
        <v>5.1000000000000004E-2</v>
      </c>
      <c r="L184" s="20">
        <f>0.001*[107]Sheet1!$F$477</f>
        <v>5.2000000000000005E-2</v>
      </c>
      <c r="M184" s="20">
        <f>0.001*[107]Sheet1!$F$478</f>
        <v>5.2000000000000005E-2</v>
      </c>
      <c r="N184" s="20">
        <f>0.001*[107]Sheet1!$F$479</f>
        <v>5.2000000000000005E-2</v>
      </c>
      <c r="O184" s="20">
        <f>0.001*[107]Sheet1!$F$480</f>
        <v>5.3999999999999999E-2</v>
      </c>
      <c r="P184" s="20">
        <f>0.001*[107]Sheet1!$F$481</f>
        <v>5.8000000000000003E-2</v>
      </c>
      <c r="Q184" s="20">
        <f>0.001*[107]Sheet1!$F$482</f>
        <v>5.8000000000000003E-2</v>
      </c>
      <c r="R184" s="20">
        <f>0.001*[107]Sheet1!$F$483</f>
        <v>0.06</v>
      </c>
      <c r="S184" s="20">
        <f>0.001*[107]Sheet1!$F$484</f>
        <v>6.0999999999999999E-2</v>
      </c>
      <c r="T184" s="20">
        <f>0.001*[107]Sheet1!$F$485</f>
        <v>5.6000000000000001E-2</v>
      </c>
      <c r="U184" s="20">
        <f>0.001*[107]Sheet1!$F$486</f>
        <v>5.2999999999999999E-2</v>
      </c>
      <c r="V184" s="20">
        <f>0.001*[107]Sheet1!$F$487</f>
        <v>5.2000000000000005E-2</v>
      </c>
      <c r="W184" s="20">
        <f>0.001*[107]Sheet1!$F$488</f>
        <v>5.1000000000000004E-2</v>
      </c>
      <c r="X184" s="20">
        <f>0.001*[107]Sheet1!$F$489</f>
        <v>5.2000000000000005E-2</v>
      </c>
      <c r="Y184" s="20">
        <f>0.001*[107]Sheet1!$F$490</f>
        <v>5.3999999999999999E-2</v>
      </c>
      <c r="Z184" s="48">
        <f>0.001*[107]Sheet1!$F$491</f>
        <v>5.7000000000000002E-2</v>
      </c>
      <c r="AA184" s="37">
        <f t="shared" si="27"/>
        <v>6.0999999999999999E-2</v>
      </c>
      <c r="AB184" s="21">
        <f t="shared" si="28"/>
        <v>5.1000000000000004E-2</v>
      </c>
      <c r="AC184" s="22">
        <f t="shared" si="29"/>
        <v>5.3625000000000006E-2</v>
      </c>
    </row>
    <row r="185" spans="2:29" ht="15" customHeight="1">
      <c r="B185" s="26">
        <v>21</v>
      </c>
      <c r="C185" s="43">
        <f>0.001*[107]Sheet1!$F$492</f>
        <v>5.5E-2</v>
      </c>
      <c r="D185" s="9">
        <f>0.001*[107]Sheet1!$F$493</f>
        <v>5.2999999999999999E-2</v>
      </c>
      <c r="E185" s="9">
        <f>0.001*[107]Sheet1!$F$494</f>
        <v>5.1000000000000004E-2</v>
      </c>
      <c r="F185" s="9">
        <f>0.001*[107]Sheet1!$F$495</f>
        <v>5.1000000000000004E-2</v>
      </c>
      <c r="G185" s="9">
        <f>0.001*[107]Sheet1!$F$496</f>
        <v>5.1000000000000004E-2</v>
      </c>
      <c r="H185" s="9">
        <f>0.001*[107]Sheet1!$F$497</f>
        <v>5.1000000000000004E-2</v>
      </c>
      <c r="I185" s="9">
        <f>0.001*[107]Sheet1!$F$498</f>
        <v>5.1000000000000004E-2</v>
      </c>
      <c r="J185" s="9">
        <f>0.001*[107]Sheet1!$F$499</f>
        <v>5.1000000000000004E-2</v>
      </c>
      <c r="K185" s="9">
        <f>0.001*[107]Sheet1!$F$500</f>
        <v>5.1000000000000004E-2</v>
      </c>
      <c r="L185" s="9">
        <f>0.001*[107]Sheet1!$F$501</f>
        <v>5.2000000000000005E-2</v>
      </c>
      <c r="M185" s="9">
        <f>0.001*[107]Sheet1!$F$502</f>
        <v>5.5E-2</v>
      </c>
      <c r="N185" s="9">
        <f>0.001*[107]Sheet1!$F$503</f>
        <v>5.2999999999999999E-2</v>
      </c>
      <c r="O185" s="9">
        <f>0.001*[107]Sheet1!$F$504</f>
        <v>5.2999999999999999E-2</v>
      </c>
      <c r="P185" s="9">
        <f>0.001*[107]Sheet1!$F$505</f>
        <v>5.5E-2</v>
      </c>
      <c r="Q185" s="9">
        <f>0.001*[107]Sheet1!$F$506</f>
        <v>5.3999999999999999E-2</v>
      </c>
      <c r="R185" s="9">
        <f>0.001*[107]Sheet1!$F$507</f>
        <v>5.2000000000000005E-2</v>
      </c>
      <c r="S185" s="9">
        <f>0.001*[107]Sheet1!$F$508</f>
        <v>5.1000000000000004E-2</v>
      </c>
      <c r="T185" s="9">
        <f>0.001*[107]Sheet1!$F$509</f>
        <v>5.1000000000000004E-2</v>
      </c>
      <c r="U185" s="9">
        <f>0.001*[107]Sheet1!$F$510</f>
        <v>5.1000000000000004E-2</v>
      </c>
      <c r="V185" s="9">
        <f>0.001*[107]Sheet1!$F$511</f>
        <v>0.05</v>
      </c>
      <c r="W185" s="9">
        <f>0.001*[107]Sheet1!$F$512</f>
        <v>0.05</v>
      </c>
      <c r="X185" s="9">
        <f>0.001*[107]Sheet1!$F$513</f>
        <v>5.1000000000000004E-2</v>
      </c>
      <c r="Y185" s="9">
        <f>0.001*[107]Sheet1!$F$514</f>
        <v>5.1000000000000004E-2</v>
      </c>
      <c r="Z185" s="44">
        <f>0.001*[107]Sheet1!$F$515</f>
        <v>5.1000000000000004E-2</v>
      </c>
      <c r="AA185" s="35">
        <f t="shared" si="27"/>
        <v>5.5E-2</v>
      </c>
      <c r="AB185" s="10">
        <f t="shared" si="28"/>
        <v>0.05</v>
      </c>
      <c r="AC185" s="14">
        <f t="shared" si="29"/>
        <v>5.1875000000000011E-2</v>
      </c>
    </row>
    <row r="186" spans="2:29" ht="15" customHeight="1">
      <c r="B186" s="26">
        <v>22</v>
      </c>
      <c r="C186" s="43">
        <f>0.001*[107]Sheet1!$F$516</f>
        <v>5.1000000000000004E-2</v>
      </c>
      <c r="D186" s="9">
        <f>0.001*[107]Sheet1!$F$517</f>
        <v>5.1000000000000004E-2</v>
      </c>
      <c r="E186" s="9">
        <f>0.001*[107]Sheet1!$F$518</f>
        <v>5.1000000000000004E-2</v>
      </c>
      <c r="F186" s="9">
        <f>0.001*[107]Sheet1!$F$519</f>
        <v>5.1000000000000004E-2</v>
      </c>
      <c r="G186" s="9">
        <f>0.001*[107]Sheet1!$F$520</f>
        <v>5.1000000000000004E-2</v>
      </c>
      <c r="H186" s="9">
        <f>0.001*[107]Sheet1!$F$521</f>
        <v>5.1000000000000004E-2</v>
      </c>
      <c r="I186" s="9">
        <f>0.001*[107]Sheet1!$F$522</f>
        <v>5.1000000000000004E-2</v>
      </c>
      <c r="J186" s="9">
        <f>0.001*[107]Sheet1!$F$523</f>
        <v>5.1000000000000004E-2</v>
      </c>
      <c r="K186" s="9">
        <f>0.001*[107]Sheet1!$F$524</f>
        <v>5.1000000000000004E-2</v>
      </c>
      <c r="L186" s="9">
        <f>0.001*[107]Sheet1!$F$525</f>
        <v>0.05</v>
      </c>
      <c r="M186" s="9">
        <f>0.001*[107]Sheet1!$F$526</f>
        <v>0.05</v>
      </c>
      <c r="N186" s="9">
        <f>0.001*[107]Sheet1!$F$527</f>
        <v>0.05</v>
      </c>
      <c r="O186" s="9">
        <f>0.001*[107]Sheet1!$F$528</f>
        <v>0.05</v>
      </c>
      <c r="P186" s="9">
        <f>0.001*[107]Sheet1!$F$529</f>
        <v>0.05</v>
      </c>
      <c r="Q186" s="9">
        <f>0.001*[107]Sheet1!$F$530</f>
        <v>0.05</v>
      </c>
      <c r="R186" s="9">
        <f>0.001*[107]Sheet1!$F$531</f>
        <v>0.05</v>
      </c>
      <c r="S186" s="9">
        <f>0.001*[107]Sheet1!$F$532</f>
        <v>0.05</v>
      </c>
      <c r="T186" s="9">
        <f>0.001*[107]Sheet1!$F$533</f>
        <v>5.1000000000000004E-2</v>
      </c>
      <c r="U186" s="9">
        <f>0.001*[107]Sheet1!$F$534</f>
        <v>5.1000000000000004E-2</v>
      </c>
      <c r="V186" s="9">
        <f>0.001*[107]Sheet1!$F$535</f>
        <v>5.1000000000000004E-2</v>
      </c>
      <c r="W186" s="9">
        <f>0.001*[107]Sheet1!$F$536</f>
        <v>5.1000000000000004E-2</v>
      </c>
      <c r="X186" s="9">
        <f>0.001*[107]Sheet1!$F$537</f>
        <v>5.1000000000000004E-2</v>
      </c>
      <c r="Y186" s="9">
        <f>0.001*[107]Sheet1!$F$538</f>
        <v>5.2000000000000005E-2</v>
      </c>
      <c r="Z186" s="44">
        <f>0.001*[107]Sheet1!$F$539</f>
        <v>5.2000000000000005E-2</v>
      </c>
      <c r="AA186" s="35">
        <f t="shared" si="27"/>
        <v>5.2000000000000005E-2</v>
      </c>
      <c r="AB186" s="10">
        <f t="shared" si="28"/>
        <v>0.05</v>
      </c>
      <c r="AC186" s="14">
        <f t="shared" si="29"/>
        <v>5.0750000000000017E-2</v>
      </c>
    </row>
    <row r="187" spans="2:29" ht="15" customHeight="1">
      <c r="B187" s="26">
        <v>23</v>
      </c>
      <c r="C187" s="43">
        <f>0.001*[107]Sheet1!$F$540</f>
        <v>5.2000000000000005E-2</v>
      </c>
      <c r="D187" s="9">
        <f>0.001*[107]Sheet1!$F$541</f>
        <v>5.2000000000000005E-2</v>
      </c>
      <c r="E187" s="9">
        <f>0.001*[107]Sheet1!$F$542</f>
        <v>5.2000000000000005E-2</v>
      </c>
      <c r="F187" s="9">
        <f>0.001*[107]Sheet1!$F$543</f>
        <v>5.2000000000000005E-2</v>
      </c>
      <c r="G187" s="9">
        <f>0.001*[107]Sheet1!$F$544</f>
        <v>5.3999999999999999E-2</v>
      </c>
      <c r="H187" s="9">
        <f>0.001*[107]Sheet1!$F$545</f>
        <v>5.8000000000000003E-2</v>
      </c>
      <c r="I187" s="9">
        <f>0.001*[107]Sheet1!$F$546</f>
        <v>5.6000000000000001E-2</v>
      </c>
      <c r="J187" s="9">
        <f>0.001*[107]Sheet1!$F$547</f>
        <v>5.8000000000000003E-2</v>
      </c>
      <c r="K187" s="9">
        <f>0.001*[107]Sheet1!$F$548</f>
        <v>0.06</v>
      </c>
      <c r="L187" s="9">
        <f>0.001*[107]Sheet1!$F$549</f>
        <v>5.8000000000000003E-2</v>
      </c>
      <c r="M187" s="9">
        <f>0.001*[107]Sheet1!$F$550</f>
        <v>5.7000000000000002E-2</v>
      </c>
      <c r="N187" s="9">
        <f>0.001*[107]Sheet1!$F$551</f>
        <v>5.8000000000000003E-2</v>
      </c>
      <c r="O187" s="9">
        <f>0.001*[107]Sheet1!$F$552</f>
        <v>5.5E-2</v>
      </c>
      <c r="P187" s="9">
        <f>0.001*[107]Sheet1!$F$553</f>
        <v>5.5E-2</v>
      </c>
      <c r="Q187" s="9">
        <f>0.001*[107]Sheet1!$F$554</f>
        <v>5.3999999999999999E-2</v>
      </c>
      <c r="R187" s="9">
        <f>0.001*[107]Sheet1!$F$555</f>
        <v>5.3999999999999999E-2</v>
      </c>
      <c r="S187" s="9">
        <f>0.001*[107]Sheet1!$F$556</f>
        <v>5.2000000000000005E-2</v>
      </c>
      <c r="T187" s="9">
        <f>0.001*[107]Sheet1!$F$557</f>
        <v>5.2000000000000005E-2</v>
      </c>
      <c r="U187" s="9">
        <f>0.001*[107]Sheet1!$F$558</f>
        <v>5.1000000000000004E-2</v>
      </c>
      <c r="V187" s="9">
        <f>0.001*[107]Sheet1!$F$559</f>
        <v>5.1000000000000004E-2</v>
      </c>
      <c r="W187" s="9">
        <f>0.001*[107]Sheet1!$F$560</f>
        <v>5.1000000000000004E-2</v>
      </c>
      <c r="X187" s="9">
        <f>0.001*[107]Sheet1!$F$561</f>
        <v>5.1000000000000004E-2</v>
      </c>
      <c r="Y187" s="9">
        <f>0.001*[107]Sheet1!$F$562</f>
        <v>5.2000000000000005E-2</v>
      </c>
      <c r="Z187" s="44">
        <f>0.001*[107]Sheet1!$F$563</f>
        <v>5.7000000000000002E-2</v>
      </c>
      <c r="AA187" s="35">
        <f t="shared" si="27"/>
        <v>0.06</v>
      </c>
      <c r="AB187" s="10">
        <f t="shared" si="28"/>
        <v>5.1000000000000004E-2</v>
      </c>
      <c r="AC187" s="14">
        <f t="shared" si="29"/>
        <v>5.4250000000000013E-2</v>
      </c>
    </row>
    <row r="188" spans="2:29" ht="15" customHeight="1">
      <c r="B188" s="26">
        <v>24</v>
      </c>
      <c r="C188" s="43">
        <f>0.001*[107]Sheet1!$F$564</f>
        <v>5.8000000000000003E-2</v>
      </c>
      <c r="D188" s="9">
        <f>0.001*[107]Sheet1!$F$565</f>
        <v>6.5000000000000002E-2</v>
      </c>
      <c r="E188" s="9">
        <f>0.001*[107]Sheet1!$F$566</f>
        <v>5.9000000000000004E-2</v>
      </c>
      <c r="F188" s="9">
        <f>0.001*[107]Sheet1!$F$567</f>
        <v>5.7000000000000002E-2</v>
      </c>
      <c r="G188" s="9">
        <f>0.001*[107]Sheet1!$F$568</f>
        <v>5.3999999999999999E-2</v>
      </c>
      <c r="H188" s="9">
        <f>0.001*[107]Sheet1!$F$569</f>
        <v>5.2000000000000005E-2</v>
      </c>
      <c r="I188" s="9">
        <f>0.001*[107]Sheet1!$F$570</f>
        <v>5.2000000000000005E-2</v>
      </c>
      <c r="J188" s="9">
        <f>0.001*[107]Sheet1!$F$571</f>
        <v>5.2000000000000005E-2</v>
      </c>
      <c r="K188" s="9">
        <f>0.001*[107]Sheet1!$F$572</f>
        <v>5.2000000000000005E-2</v>
      </c>
      <c r="L188" s="9">
        <f>0.001*[107]Sheet1!$F$573</f>
        <v>5.1000000000000004E-2</v>
      </c>
      <c r="M188" s="9">
        <f>0.001*[107]Sheet1!$F$574</f>
        <v>0.05</v>
      </c>
      <c r="N188" s="9">
        <f>0.001*[107]Sheet1!$F$575</f>
        <v>0.05</v>
      </c>
      <c r="O188" s="9">
        <f>0.001*[107]Sheet1!$F$576</f>
        <v>5.1000000000000004E-2</v>
      </c>
      <c r="P188" s="9">
        <f>0.001*[107]Sheet1!$F$577</f>
        <v>0.05</v>
      </c>
      <c r="Q188" s="9">
        <f>0.001*[107]Sheet1!$F$578</f>
        <v>0.05</v>
      </c>
      <c r="R188" s="9">
        <f>0.001*[107]Sheet1!$F$579</f>
        <v>5.1000000000000004E-2</v>
      </c>
      <c r="S188" s="9">
        <f>0.001*[107]Sheet1!$F$580</f>
        <v>0.05</v>
      </c>
      <c r="T188" s="9">
        <f>0.001*[107]Sheet1!$F$581</f>
        <v>5.1000000000000004E-2</v>
      </c>
      <c r="U188" s="9">
        <f>0.001*[107]Sheet1!$F$582</f>
        <v>0.05</v>
      </c>
      <c r="V188" s="9">
        <f>0.001*[107]Sheet1!$F$583</f>
        <v>0.05</v>
      </c>
      <c r="W188" s="9">
        <f>0.001*[107]Sheet1!$F$584</f>
        <v>5.1000000000000004E-2</v>
      </c>
      <c r="X188" s="9">
        <f>0.001*[107]Sheet1!$F$585</f>
        <v>5.1000000000000004E-2</v>
      </c>
      <c r="Y188" s="9">
        <f>0.001*[107]Sheet1!$F$586</f>
        <v>5.1000000000000004E-2</v>
      </c>
      <c r="Z188" s="44">
        <f>0.001*[107]Sheet1!$F$587</f>
        <v>5.1000000000000004E-2</v>
      </c>
      <c r="AA188" s="35">
        <f t="shared" si="27"/>
        <v>6.5000000000000002E-2</v>
      </c>
      <c r="AB188" s="10">
        <f t="shared" si="28"/>
        <v>0.05</v>
      </c>
      <c r="AC188" s="14">
        <f t="shared" si="29"/>
        <v>5.2458333333333336E-2</v>
      </c>
    </row>
    <row r="189" spans="2:29" ht="15" customHeight="1">
      <c r="B189" s="26">
        <v>25</v>
      </c>
      <c r="C189" s="43">
        <f>0.001*[107]Sheet1!$F$588</f>
        <v>5.1000000000000004E-2</v>
      </c>
      <c r="D189" s="9">
        <f>0.001*[107]Sheet1!$F$589</f>
        <v>5.1000000000000004E-2</v>
      </c>
      <c r="E189" s="9">
        <f>0.001*[107]Sheet1!$F$590</f>
        <v>5.1000000000000004E-2</v>
      </c>
      <c r="F189" s="9">
        <f>0.001*[107]Sheet1!$F$591</f>
        <v>5.1000000000000004E-2</v>
      </c>
      <c r="G189" s="9">
        <f>0.001*[107]Sheet1!$F$592</f>
        <v>5.1000000000000004E-2</v>
      </c>
      <c r="H189" s="9">
        <f>0.001*[107]Sheet1!$F$593</f>
        <v>5.1000000000000004E-2</v>
      </c>
      <c r="I189" s="9">
        <f>0.001*[107]Sheet1!$F$594</f>
        <v>5.2000000000000005E-2</v>
      </c>
      <c r="J189" s="9">
        <f>0.001*[107]Sheet1!$F$595</f>
        <v>5.2000000000000005E-2</v>
      </c>
      <c r="K189" s="9">
        <f>0.001*[107]Sheet1!$F$596</f>
        <v>5.2000000000000005E-2</v>
      </c>
      <c r="L189" s="9">
        <f>0.001*[107]Sheet1!$F$597</f>
        <v>5.1000000000000004E-2</v>
      </c>
      <c r="M189" s="9">
        <f>0.001*[107]Sheet1!$F$598</f>
        <v>5.1000000000000004E-2</v>
      </c>
      <c r="N189" s="9">
        <f>0.001*[107]Sheet1!$F$599</f>
        <v>5.1000000000000004E-2</v>
      </c>
      <c r="O189" s="9">
        <f>0.001*[107]Sheet1!$F$600</f>
        <v>5.1000000000000004E-2</v>
      </c>
      <c r="P189" s="9">
        <f>0.001*[107]Sheet1!$F$601</f>
        <v>0.05</v>
      </c>
      <c r="Q189" s="9">
        <f>0.001*[107]Sheet1!$F$602</f>
        <v>5.1000000000000004E-2</v>
      </c>
      <c r="R189" s="9">
        <f>0.001*[107]Sheet1!$F$603</f>
        <v>5.1000000000000004E-2</v>
      </c>
      <c r="S189" s="9">
        <f>0.001*[107]Sheet1!$F$604</f>
        <v>5.1000000000000004E-2</v>
      </c>
      <c r="T189" s="9">
        <f>0.001*[107]Sheet1!$F$605</f>
        <v>5.1000000000000004E-2</v>
      </c>
      <c r="U189" s="9">
        <f>0.001*[107]Sheet1!$F$606</f>
        <v>5.1000000000000004E-2</v>
      </c>
      <c r="V189" s="9">
        <f>0.001*[107]Sheet1!$F$607</f>
        <v>5.1000000000000004E-2</v>
      </c>
      <c r="W189" s="9">
        <f>0.001*[107]Sheet1!$F$608</f>
        <v>5.1000000000000004E-2</v>
      </c>
      <c r="X189" s="9">
        <f>0.001*[107]Sheet1!$F$609</f>
        <v>5.1000000000000004E-2</v>
      </c>
      <c r="Y189" s="9">
        <f>0.001*[107]Sheet1!$F$610</f>
        <v>5.1000000000000004E-2</v>
      </c>
      <c r="Z189" s="44">
        <f>0.001*[107]Sheet1!$F$611</f>
        <v>5.2000000000000005E-2</v>
      </c>
      <c r="AA189" s="35">
        <f t="shared" si="27"/>
        <v>5.2000000000000005E-2</v>
      </c>
      <c r="AB189" s="10">
        <f t="shared" si="28"/>
        <v>0.05</v>
      </c>
      <c r="AC189" s="14">
        <f t="shared" si="29"/>
        <v>5.1125000000000011E-2</v>
      </c>
    </row>
    <row r="190" spans="2:29" ht="15" customHeight="1">
      <c r="B190" s="27">
        <v>26</v>
      </c>
      <c r="C190" s="45">
        <f>0.001*[107]Sheet1!$F$612</f>
        <v>5.2000000000000005E-2</v>
      </c>
      <c r="D190" s="17">
        <f>0.001*[107]Sheet1!$F$613</f>
        <v>5.2000000000000005E-2</v>
      </c>
      <c r="E190" s="17">
        <f>0.001*[107]Sheet1!$F$614</f>
        <v>5.2000000000000005E-2</v>
      </c>
      <c r="F190" s="17">
        <f>0.001*[107]Sheet1!$F$615</f>
        <v>5.2000000000000005E-2</v>
      </c>
      <c r="G190" s="17">
        <f>0.001*[107]Sheet1!$F$616</f>
        <v>5.2000000000000005E-2</v>
      </c>
      <c r="H190" s="17">
        <f>0.001*[107]Sheet1!$F$617</f>
        <v>5.2000000000000005E-2</v>
      </c>
      <c r="I190" s="17">
        <f>0.001*[107]Sheet1!$F$618</f>
        <v>5.2000000000000005E-2</v>
      </c>
      <c r="J190" s="17">
        <f>0.001*[107]Sheet1!$F$619</f>
        <v>5.2000000000000005E-2</v>
      </c>
      <c r="K190" s="17">
        <f>0.001*[107]Sheet1!$F$620</f>
        <v>5.1000000000000004E-2</v>
      </c>
      <c r="L190" s="17">
        <f>0.001*[107]Sheet1!$F$621</f>
        <v>5.1000000000000004E-2</v>
      </c>
      <c r="M190" s="17">
        <f>0.001*[107]Sheet1!$F$622</f>
        <v>5.1000000000000004E-2</v>
      </c>
      <c r="N190" s="17">
        <f>0.001*[107]Sheet1!$F$623</f>
        <v>5.1000000000000004E-2</v>
      </c>
      <c r="O190" s="17">
        <f>0.001*[107]Sheet1!$F$624</f>
        <v>5.1000000000000004E-2</v>
      </c>
      <c r="P190" s="17">
        <f>0.001*[107]Sheet1!$F$625</f>
        <v>5.1000000000000004E-2</v>
      </c>
      <c r="Q190" s="17">
        <f>0.001*[107]Sheet1!$F$626</f>
        <v>5.1000000000000004E-2</v>
      </c>
      <c r="R190" s="17">
        <f>0.001*[107]Sheet1!$F$627</f>
        <v>5.2000000000000005E-2</v>
      </c>
      <c r="S190" s="17">
        <f>0.001*[107]Sheet1!$F$628</f>
        <v>5.1000000000000004E-2</v>
      </c>
      <c r="T190" s="17">
        <f>0.001*[107]Sheet1!$F$629</f>
        <v>5.1000000000000004E-2</v>
      </c>
      <c r="U190" s="17">
        <f>0.001*[107]Sheet1!$F$630</f>
        <v>5.1000000000000004E-2</v>
      </c>
      <c r="V190" s="17">
        <f>0.001*[107]Sheet1!$F$631</f>
        <v>5.2000000000000005E-2</v>
      </c>
      <c r="W190" s="17">
        <f>0.001*[107]Sheet1!$F$632</f>
        <v>5.1000000000000004E-2</v>
      </c>
      <c r="X190" s="17">
        <f>0.001*[107]Sheet1!$F$633</f>
        <v>5.2000000000000005E-2</v>
      </c>
      <c r="Y190" s="17">
        <f>0.001*[107]Sheet1!$F$634</f>
        <v>5.2000000000000005E-2</v>
      </c>
      <c r="Z190" s="46">
        <f>0.001*[107]Sheet1!$F$635</f>
        <v>5.1000000000000004E-2</v>
      </c>
      <c r="AA190" s="36">
        <f t="shared" si="27"/>
        <v>5.2000000000000005E-2</v>
      </c>
      <c r="AB190" s="18">
        <f t="shared" si="28"/>
        <v>5.1000000000000004E-2</v>
      </c>
      <c r="AC190" s="19">
        <f t="shared" si="29"/>
        <v>5.1500000000000018E-2</v>
      </c>
    </row>
    <row r="191" spans="2:29" ht="15" customHeight="1">
      <c r="B191" s="26">
        <v>27</v>
      </c>
      <c r="C191" s="43">
        <f>0.001*[107]Sheet1!$F$636</f>
        <v>5.1000000000000004E-2</v>
      </c>
      <c r="D191" s="9">
        <f>0.001*[107]Sheet1!$F$637</f>
        <v>5.1000000000000004E-2</v>
      </c>
      <c r="E191" s="9">
        <f>0.001*[107]Sheet1!$F$638</f>
        <v>5.1000000000000004E-2</v>
      </c>
      <c r="F191" s="9">
        <f>0.001*[107]Sheet1!$F$639</f>
        <v>5.2000000000000005E-2</v>
      </c>
      <c r="G191" s="9">
        <f>0.001*[107]Sheet1!$F$640</f>
        <v>5.2000000000000005E-2</v>
      </c>
      <c r="H191" s="9">
        <f>0.001*[107]Sheet1!$F$641</f>
        <v>5.1000000000000004E-2</v>
      </c>
      <c r="I191" s="9">
        <f>0.001*[107]Sheet1!$F$642</f>
        <v>5.1000000000000004E-2</v>
      </c>
      <c r="J191" s="9">
        <f>0.001*[107]Sheet1!$F$643</f>
        <v>5.1000000000000004E-2</v>
      </c>
      <c r="K191" s="9">
        <f>0.001*[107]Sheet1!$F$644</f>
        <v>5.1000000000000004E-2</v>
      </c>
      <c r="L191" s="9">
        <f>0.001*[107]Sheet1!$F$645</f>
        <v>5.1000000000000004E-2</v>
      </c>
      <c r="M191" s="9">
        <f>0.001*[107]Sheet1!$F$646</f>
        <v>5.1000000000000004E-2</v>
      </c>
      <c r="N191" s="9">
        <f>0.001*[107]Sheet1!$F$647</f>
        <v>5.1000000000000004E-2</v>
      </c>
      <c r="O191" s="9">
        <f>0.001*[107]Sheet1!$F$648</f>
        <v>5.1000000000000004E-2</v>
      </c>
      <c r="P191" s="9">
        <f>0.001*[107]Sheet1!$F$649</f>
        <v>5.1000000000000004E-2</v>
      </c>
      <c r="Q191" s="9">
        <f>0.001*[107]Sheet1!$F$650</f>
        <v>4.9000000000000002E-2</v>
      </c>
      <c r="R191" s="9">
        <f>0.001*[107]Sheet1!$F$651</f>
        <v>4.5999999999999999E-2</v>
      </c>
      <c r="S191" s="9">
        <f>0.001*[107]Sheet1!$F$652</f>
        <v>4.4999999999999998E-2</v>
      </c>
      <c r="T191" s="9">
        <f>0.001*[107]Sheet1!$F$653</f>
        <v>4.4999999999999998E-2</v>
      </c>
      <c r="U191" s="9">
        <f>0.001*[107]Sheet1!$F$654</f>
        <v>4.5999999999999999E-2</v>
      </c>
      <c r="V191" s="9">
        <f>0.001*[107]Sheet1!$F$655</f>
        <v>4.5999999999999999E-2</v>
      </c>
      <c r="W191" s="9">
        <f>0.001*[107]Sheet1!$F$656</f>
        <v>4.5999999999999999E-2</v>
      </c>
      <c r="X191" s="9">
        <f>0.001*[107]Sheet1!$F$657</f>
        <v>4.5999999999999999E-2</v>
      </c>
      <c r="Y191" s="9">
        <f>0.001*[107]Sheet1!$F$658</f>
        <v>4.5999999999999999E-2</v>
      </c>
      <c r="Z191" s="44">
        <f>0.001*[107]Sheet1!$F$659</f>
        <v>4.7E-2</v>
      </c>
      <c r="AA191" s="35">
        <f t="shared" si="27"/>
        <v>5.2000000000000005E-2</v>
      </c>
      <c r="AB191" s="10">
        <f t="shared" si="28"/>
        <v>4.4999999999999998E-2</v>
      </c>
      <c r="AC191" s="14">
        <f t="shared" si="29"/>
        <v>4.9083333333333347E-2</v>
      </c>
    </row>
    <row r="192" spans="2:29" ht="15" customHeight="1">
      <c r="B192" s="26">
        <v>28</v>
      </c>
      <c r="C192" s="43">
        <f>0.001*[107]Sheet1!$F$660</f>
        <v>4.7E-2</v>
      </c>
      <c r="D192" s="9">
        <f>0.001*[107]Sheet1!$F$661</f>
        <v>4.7E-2</v>
      </c>
      <c r="E192" s="9">
        <f>0.001*[107]Sheet1!$F$662</f>
        <v>4.7E-2</v>
      </c>
      <c r="F192" s="9">
        <f>0.001*[107]Sheet1!$F$663</f>
        <v>4.7E-2</v>
      </c>
      <c r="G192" s="9">
        <f>0.001*[107]Sheet1!$F$664</f>
        <v>4.7E-2</v>
      </c>
      <c r="H192" s="9">
        <f>0.001*[107]Sheet1!$F$665</f>
        <v>4.7E-2</v>
      </c>
      <c r="I192" s="9">
        <f>0.001*[107]Sheet1!$F$666</f>
        <v>4.7E-2</v>
      </c>
      <c r="J192" s="9">
        <f>0.001*[107]Sheet1!$F$667</f>
        <v>4.7E-2</v>
      </c>
      <c r="K192" s="9">
        <f>0.001*[107]Sheet1!$F$668</f>
        <v>4.7E-2</v>
      </c>
      <c r="L192" s="9">
        <f>0.001*[107]Sheet1!$F$669</f>
        <v>4.7E-2</v>
      </c>
      <c r="M192" s="9">
        <f>0.001*[107]Sheet1!$F$670</f>
        <v>4.5999999999999999E-2</v>
      </c>
      <c r="N192" s="9">
        <f>0.001*[107]Sheet1!$F$671</f>
        <v>4.5999999999999999E-2</v>
      </c>
      <c r="O192" s="9">
        <f>0.001*[107]Sheet1!$F$672</f>
        <v>4.5999999999999999E-2</v>
      </c>
      <c r="P192" s="9">
        <f>0.001*[107]Sheet1!$F$673</f>
        <v>4.5999999999999999E-2</v>
      </c>
      <c r="Q192" s="9">
        <f>0.001*[107]Sheet1!$F$674</f>
        <v>4.5999999999999999E-2</v>
      </c>
      <c r="R192" s="9">
        <f>0.001*[107]Sheet1!$F$675</f>
        <v>4.5999999999999999E-2</v>
      </c>
      <c r="S192" s="9">
        <f>0.001*[107]Sheet1!$F$676</f>
        <v>4.5999999999999999E-2</v>
      </c>
      <c r="T192" s="9">
        <f>0.001*[107]Sheet1!$F$677</f>
        <v>4.5999999999999999E-2</v>
      </c>
      <c r="U192" s="9">
        <f>0.001*[107]Sheet1!$F$678</f>
        <v>4.5999999999999999E-2</v>
      </c>
      <c r="V192" s="9">
        <f>0.001*[107]Sheet1!$F$679</f>
        <v>4.5999999999999999E-2</v>
      </c>
      <c r="W192" s="9">
        <f>0.001*[107]Sheet1!$F$680</f>
        <v>4.5999999999999999E-2</v>
      </c>
      <c r="X192" s="9">
        <f>0.001*[107]Sheet1!$F$681</f>
        <v>4.5999999999999999E-2</v>
      </c>
      <c r="Y192" s="9">
        <f>0.001*[107]Sheet1!$F$682</f>
        <v>4.7E-2</v>
      </c>
      <c r="Z192" s="44">
        <f>0.001*[107]Sheet1!$F$683</f>
        <v>4.7E-2</v>
      </c>
      <c r="AA192" s="35">
        <f t="shared" si="27"/>
        <v>4.7E-2</v>
      </c>
      <c r="AB192" s="10">
        <f t="shared" si="28"/>
        <v>4.5999999999999999E-2</v>
      </c>
      <c r="AC192" s="14">
        <f t="shared" si="29"/>
        <v>4.6500000000000007E-2</v>
      </c>
    </row>
    <row r="193" spans="2:29" ht="15" customHeight="1">
      <c r="B193" s="26">
        <v>29</v>
      </c>
      <c r="C193" s="43">
        <f>0.001*[107]Sheet1!$F$684</f>
        <v>0</v>
      </c>
      <c r="D193" s="9">
        <f>0.001*[107]Sheet1!$F$685</f>
        <v>0</v>
      </c>
      <c r="E193" s="9">
        <f>0.001*[107]Sheet1!$F$686</f>
        <v>0</v>
      </c>
      <c r="F193" s="9">
        <f>0.001*[107]Sheet1!$F$687</f>
        <v>0</v>
      </c>
      <c r="G193" s="9">
        <f>0.001*[107]Sheet1!$F$688</f>
        <v>0</v>
      </c>
      <c r="H193" s="9">
        <f>0.001*[107]Sheet1!$F$689</f>
        <v>0</v>
      </c>
      <c r="I193" s="9">
        <f>0.001*[107]Sheet1!$F$690</f>
        <v>0</v>
      </c>
      <c r="J193" s="9">
        <f>0.001*[107]Sheet1!$F$691</f>
        <v>0</v>
      </c>
      <c r="K193" s="9">
        <f>0.001*[107]Sheet1!$F$692</f>
        <v>0</v>
      </c>
      <c r="L193" s="9">
        <f>0.001*[107]Sheet1!$F$693</f>
        <v>0</v>
      </c>
      <c r="M193" s="9">
        <f>0.001*[107]Sheet1!$F$694</f>
        <v>0</v>
      </c>
      <c r="N193" s="9">
        <f>0.001*[107]Sheet1!$F$695</f>
        <v>0</v>
      </c>
      <c r="O193" s="9">
        <f>0.001*[107]Sheet1!$F$696</f>
        <v>0</v>
      </c>
      <c r="P193" s="9">
        <f>0.001*[107]Sheet1!$F$697</f>
        <v>0</v>
      </c>
      <c r="Q193" s="9">
        <f>0.001*[107]Sheet1!$F$698</f>
        <v>0</v>
      </c>
      <c r="R193" s="9">
        <f>0.001*[107]Sheet1!$F$699</f>
        <v>0</v>
      </c>
      <c r="S193" s="9">
        <f>0.001*[107]Sheet1!$F$700</f>
        <v>0</v>
      </c>
      <c r="T193" s="9">
        <f>0.001*[107]Sheet1!$F$701</f>
        <v>0</v>
      </c>
      <c r="U193" s="9">
        <f>0.001*[107]Sheet1!$F$702</f>
        <v>0</v>
      </c>
      <c r="V193" s="9">
        <f>0.001*[107]Sheet1!$F$703</f>
        <v>0</v>
      </c>
      <c r="W193" s="9">
        <f>0.001*[107]Sheet1!$F$704</f>
        <v>0</v>
      </c>
      <c r="X193" s="9">
        <f>0.001*[107]Sheet1!$F$705</f>
        <v>0</v>
      </c>
      <c r="Y193" s="9">
        <f>0.001*[107]Sheet1!$F$706</f>
        <v>0</v>
      </c>
      <c r="Z193" s="44">
        <f>0.001*[107]Sheet1!$F$707</f>
        <v>0</v>
      </c>
      <c r="AA193" s="35">
        <f t="shared" si="27"/>
        <v>0</v>
      </c>
      <c r="AB193" s="10">
        <f t="shared" si="28"/>
        <v>0</v>
      </c>
      <c r="AC193" s="14"/>
    </row>
    <row r="194" spans="2:29" ht="15" customHeight="1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>
      <c r="B196" s="30" t="s">
        <v>0</v>
      </c>
      <c r="C196" s="47">
        <f t="shared" ref="C196:Z196" si="30">MAX(C165:C195)</f>
        <v>5.8000000000000003E-2</v>
      </c>
      <c r="D196" s="20">
        <f t="shared" si="30"/>
        <v>6.5000000000000002E-2</v>
      </c>
      <c r="E196" s="20">
        <f t="shared" si="30"/>
        <v>6.6000000000000003E-2</v>
      </c>
      <c r="F196" s="20">
        <f t="shared" si="30"/>
        <v>6.2E-2</v>
      </c>
      <c r="G196" s="20">
        <f t="shared" si="30"/>
        <v>5.3999999999999999E-2</v>
      </c>
      <c r="H196" s="20">
        <f t="shared" si="30"/>
        <v>5.8000000000000003E-2</v>
      </c>
      <c r="I196" s="20">
        <f t="shared" si="30"/>
        <v>5.6000000000000001E-2</v>
      </c>
      <c r="J196" s="20">
        <f t="shared" si="30"/>
        <v>5.8000000000000003E-2</v>
      </c>
      <c r="K196" s="20">
        <f t="shared" si="30"/>
        <v>0.06</v>
      </c>
      <c r="L196" s="20">
        <f t="shared" si="30"/>
        <v>5.8000000000000003E-2</v>
      </c>
      <c r="M196" s="20">
        <f t="shared" si="30"/>
        <v>5.7000000000000002E-2</v>
      </c>
      <c r="N196" s="20">
        <f t="shared" si="30"/>
        <v>5.8000000000000003E-2</v>
      </c>
      <c r="O196" s="20">
        <f t="shared" si="30"/>
        <v>5.5E-2</v>
      </c>
      <c r="P196" s="20">
        <f t="shared" si="30"/>
        <v>5.8000000000000003E-2</v>
      </c>
      <c r="Q196" s="20">
        <f t="shared" si="30"/>
        <v>5.8000000000000003E-2</v>
      </c>
      <c r="R196" s="20">
        <f t="shared" si="30"/>
        <v>0.06</v>
      </c>
      <c r="S196" s="20">
        <f t="shared" si="30"/>
        <v>6.6000000000000003E-2</v>
      </c>
      <c r="T196" s="20">
        <f t="shared" si="30"/>
        <v>7.2999999999999995E-2</v>
      </c>
      <c r="U196" s="20">
        <f t="shared" si="30"/>
        <v>6.6000000000000003E-2</v>
      </c>
      <c r="V196" s="20">
        <f t="shared" si="30"/>
        <v>6.8000000000000005E-2</v>
      </c>
      <c r="W196" s="20">
        <f t="shared" si="30"/>
        <v>6.8000000000000005E-2</v>
      </c>
      <c r="X196" s="20">
        <f t="shared" si="30"/>
        <v>5.9000000000000004E-2</v>
      </c>
      <c r="Y196" s="20">
        <f t="shared" si="30"/>
        <v>5.3999999999999999E-2</v>
      </c>
      <c r="Z196" s="48">
        <f t="shared" si="30"/>
        <v>5.7000000000000002E-2</v>
      </c>
      <c r="AA196" s="162" t="s">
        <v>15</v>
      </c>
      <c r="AB196" s="163"/>
      <c r="AC196" s="164"/>
    </row>
    <row r="197" spans="2:29" ht="15" customHeight="1">
      <c r="B197" s="31" t="s">
        <v>1</v>
      </c>
      <c r="C197" s="51">
        <f t="shared" ref="C197:Z197" si="31">MIN(C165:C195)</f>
        <v>0</v>
      </c>
      <c r="D197" s="5">
        <f t="shared" si="31"/>
        <v>0</v>
      </c>
      <c r="E197" s="5">
        <f t="shared" si="31"/>
        <v>0</v>
      </c>
      <c r="F197" s="5">
        <f t="shared" si="31"/>
        <v>0</v>
      </c>
      <c r="G197" s="5">
        <f t="shared" si="31"/>
        <v>0</v>
      </c>
      <c r="H197" s="5">
        <f t="shared" si="31"/>
        <v>0</v>
      </c>
      <c r="I197" s="5">
        <f t="shared" si="31"/>
        <v>0</v>
      </c>
      <c r="J197" s="5">
        <f t="shared" si="31"/>
        <v>0</v>
      </c>
      <c r="K197" s="5">
        <f t="shared" si="31"/>
        <v>0</v>
      </c>
      <c r="L197" s="5">
        <f t="shared" si="31"/>
        <v>0</v>
      </c>
      <c r="M197" s="5">
        <f t="shared" si="31"/>
        <v>0</v>
      </c>
      <c r="N197" s="5">
        <f t="shared" si="31"/>
        <v>0</v>
      </c>
      <c r="O197" s="5">
        <f t="shared" si="31"/>
        <v>0</v>
      </c>
      <c r="P197" s="5">
        <f t="shared" si="31"/>
        <v>0</v>
      </c>
      <c r="Q197" s="5">
        <f t="shared" si="31"/>
        <v>0</v>
      </c>
      <c r="R197" s="5">
        <f t="shared" si="31"/>
        <v>0</v>
      </c>
      <c r="S197" s="5">
        <f t="shared" si="31"/>
        <v>0</v>
      </c>
      <c r="T197" s="5">
        <f t="shared" si="31"/>
        <v>0</v>
      </c>
      <c r="U197" s="5">
        <f t="shared" si="31"/>
        <v>0</v>
      </c>
      <c r="V197" s="5">
        <f t="shared" si="31"/>
        <v>0</v>
      </c>
      <c r="W197" s="5">
        <f t="shared" si="31"/>
        <v>0</v>
      </c>
      <c r="X197" s="5">
        <f t="shared" si="31"/>
        <v>0</v>
      </c>
      <c r="Y197" s="5">
        <f t="shared" si="31"/>
        <v>0</v>
      </c>
      <c r="Z197" s="52">
        <f t="shared" si="31"/>
        <v>0</v>
      </c>
      <c r="AA197" s="156">
        <f>AVERAGE(AA165:AA195)</f>
        <v>5.2034482758620701E-2</v>
      </c>
      <c r="AB197" s="158">
        <f>AVERAGE(AB165:AB195)</f>
        <v>4.5482758620689664E-2</v>
      </c>
      <c r="AC197" s="160">
        <f>AVERAGE(AC165:AC195)</f>
        <v>4.9215773809523813E-2</v>
      </c>
    </row>
    <row r="198" spans="2:29" ht="15" customHeight="1" thickBot="1">
      <c r="B198" s="32" t="s">
        <v>14</v>
      </c>
      <c r="C198" s="53">
        <f t="shared" ref="C198:Z198" si="32">AVERAGE(C165:C195)</f>
        <v>4.7758620689655182E-2</v>
      </c>
      <c r="D198" s="6">
        <f t="shared" si="32"/>
        <v>4.8103448275862076E-2</v>
      </c>
      <c r="E198" s="6">
        <f t="shared" si="32"/>
        <v>4.8241379310344827E-2</v>
      </c>
      <c r="F198" s="6">
        <f t="shared" si="32"/>
        <v>4.7931034482758622E-2</v>
      </c>
      <c r="G198" s="6">
        <f t="shared" si="32"/>
        <v>4.7655172413793113E-2</v>
      </c>
      <c r="H198" s="6">
        <f t="shared" si="32"/>
        <v>4.7517241379310356E-2</v>
      </c>
      <c r="I198" s="6">
        <f t="shared" si="32"/>
        <v>4.727586206896553E-2</v>
      </c>
      <c r="J198" s="6">
        <f t="shared" si="32"/>
        <v>4.7103448275862082E-2</v>
      </c>
      <c r="K198" s="6">
        <f t="shared" si="32"/>
        <v>4.6931034482758628E-2</v>
      </c>
      <c r="L198" s="6">
        <f t="shared" si="32"/>
        <v>4.6758620689655174E-2</v>
      </c>
      <c r="M198" s="6">
        <f t="shared" si="32"/>
        <v>4.6689655172413795E-2</v>
      </c>
      <c r="N198" s="6">
        <f t="shared" si="32"/>
        <v>4.6758620689655181E-2</v>
      </c>
      <c r="O198" s="6">
        <f t="shared" si="32"/>
        <v>4.6620689655172416E-2</v>
      </c>
      <c r="P198" s="6">
        <f t="shared" si="32"/>
        <v>4.6862068965517249E-2</v>
      </c>
      <c r="Q198" s="6">
        <f t="shared" si="32"/>
        <v>4.6758620689655181E-2</v>
      </c>
      <c r="R198" s="6">
        <f t="shared" si="32"/>
        <v>4.7310344827586219E-2</v>
      </c>
      <c r="S198" s="6">
        <f t="shared" si="32"/>
        <v>4.8275862068965524E-2</v>
      </c>
      <c r="T198" s="6">
        <f t="shared" si="32"/>
        <v>4.8827586206896548E-2</v>
      </c>
      <c r="U198" s="6">
        <f t="shared" si="32"/>
        <v>4.8379310344827592E-2</v>
      </c>
      <c r="V198" s="6">
        <f t="shared" si="32"/>
        <v>4.786206896551725E-2</v>
      </c>
      <c r="W198" s="6">
        <f t="shared" si="32"/>
        <v>4.803448275862069E-2</v>
      </c>
      <c r="X198" s="6">
        <f t="shared" si="32"/>
        <v>4.7793103448275864E-2</v>
      </c>
      <c r="Y198" s="6">
        <f t="shared" si="32"/>
        <v>4.7482758620689666E-2</v>
      </c>
      <c r="Z198" s="54">
        <f t="shared" si="32"/>
        <v>4.7517241379310349E-2</v>
      </c>
      <c r="AA198" s="157"/>
      <c r="AB198" s="159"/>
      <c r="AC198" s="161"/>
    </row>
    <row r="200" spans="2:29" ht="268.5" customHeight="1"/>
    <row r="202" spans="2:29" ht="18" customHeight="1">
      <c r="B202" s="165" t="s">
        <v>87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0.001*[108]Sheet1!$F$12</f>
        <v>4.7E-2</v>
      </c>
      <c r="D205" s="12">
        <f>0.001*[108]Sheet1!$F$13</f>
        <v>4.8000000000000001E-2</v>
      </c>
      <c r="E205" s="12">
        <f>0.001*[108]Sheet1!$F$14</f>
        <v>4.7E-2</v>
      </c>
      <c r="F205" s="12">
        <f>0.001*[108]Sheet1!$F$15</f>
        <v>4.7E-2</v>
      </c>
      <c r="G205" s="12">
        <f>0.001*[108]Sheet1!$F$16</f>
        <v>4.7E-2</v>
      </c>
      <c r="H205" s="12">
        <f>0.001*[108]Sheet1!$F$17</f>
        <v>4.7E-2</v>
      </c>
      <c r="I205" s="12">
        <f>0.001*[108]Sheet1!$F$18</f>
        <v>4.8000000000000001E-2</v>
      </c>
      <c r="J205" s="12">
        <f>0.001*[108]Sheet1!$F$19</f>
        <v>4.8000000000000001E-2</v>
      </c>
      <c r="K205" s="12">
        <f>0.001*[108]Sheet1!$F$20</f>
        <v>4.7E-2</v>
      </c>
      <c r="L205" s="12">
        <f>0.001*[108]Sheet1!$F$21</f>
        <v>4.7E-2</v>
      </c>
      <c r="M205" s="12">
        <f>0.001*[108]Sheet1!$F$22</f>
        <v>4.7E-2</v>
      </c>
      <c r="N205" s="12">
        <f>0.001*[108]Sheet1!$F$23</f>
        <v>4.7E-2</v>
      </c>
      <c r="O205" s="12">
        <f>0.001*[108]Sheet1!$F$24</f>
        <v>4.7E-2</v>
      </c>
      <c r="P205" s="12">
        <f>0.001*[108]Sheet1!$F$25</f>
        <v>4.7E-2</v>
      </c>
      <c r="Q205" s="12">
        <f>0.001*[108]Sheet1!$F$26</f>
        <v>4.7E-2</v>
      </c>
      <c r="R205" s="12">
        <f>0.001*[108]Sheet1!$F$27</f>
        <v>4.7E-2</v>
      </c>
      <c r="S205" s="12">
        <f>0.001*[108]Sheet1!$F$28</f>
        <v>0.05</v>
      </c>
      <c r="T205" s="12">
        <f>0.001*[108]Sheet1!$F$29</f>
        <v>4.9000000000000002E-2</v>
      </c>
      <c r="U205" s="12">
        <f>0.001*[108]Sheet1!$F$30</f>
        <v>0.05</v>
      </c>
      <c r="V205" s="12">
        <f>0.001*[108]Sheet1!$F$31</f>
        <v>4.9000000000000002E-2</v>
      </c>
      <c r="W205" s="12">
        <f>0.001*[108]Sheet1!$F$32</f>
        <v>4.9000000000000002E-2</v>
      </c>
      <c r="X205" s="12">
        <f>0.001*[108]Sheet1!$F$33</f>
        <v>0.05</v>
      </c>
      <c r="Y205" s="12">
        <f>0.001*[108]Sheet1!$F$34</f>
        <v>0.05</v>
      </c>
      <c r="Z205" s="42">
        <f>0.001*[108]Sheet1!$F$35</f>
        <v>0.05</v>
      </c>
      <c r="AA205" s="34">
        <f>MAX(C205:Z205)</f>
        <v>0.05</v>
      </c>
      <c r="AB205" s="13">
        <f>MIN(C205:Z205)</f>
        <v>4.7E-2</v>
      </c>
      <c r="AC205" s="16">
        <f>AVERAGE(C205:Z205)</f>
        <v>4.8000000000000015E-2</v>
      </c>
    </row>
    <row r="206" spans="2:29" ht="15" customHeight="1">
      <c r="B206" s="26">
        <v>2</v>
      </c>
      <c r="C206" s="43">
        <f>0.001*[108]Sheet1!$F$36</f>
        <v>5.6000000000000001E-2</v>
      </c>
      <c r="D206" s="9">
        <f>0.001*[108]Sheet1!$F$37</f>
        <v>5.2999999999999999E-2</v>
      </c>
      <c r="E206" s="9">
        <f>0.001*[108]Sheet1!$F$38</f>
        <v>5.1000000000000004E-2</v>
      </c>
      <c r="F206" s="9">
        <f>0.001*[108]Sheet1!$F$39</f>
        <v>4.9000000000000002E-2</v>
      </c>
      <c r="G206" s="9">
        <f>0.001*[108]Sheet1!$F$40</f>
        <v>4.9000000000000002E-2</v>
      </c>
      <c r="H206" s="9">
        <f>0.001*[108]Sheet1!$F$41</f>
        <v>4.9000000000000002E-2</v>
      </c>
      <c r="I206" s="9">
        <f>0.001*[108]Sheet1!$F$42</f>
        <v>4.8000000000000001E-2</v>
      </c>
      <c r="J206" s="9">
        <f>0.001*[108]Sheet1!$F$43</f>
        <v>4.8000000000000001E-2</v>
      </c>
      <c r="K206" s="9">
        <f>0.001*[108]Sheet1!$F$44</f>
        <v>4.7E-2</v>
      </c>
      <c r="L206" s="9">
        <f>0.001*[108]Sheet1!$F$45</f>
        <v>4.7E-2</v>
      </c>
      <c r="M206" s="9">
        <f>0.001*[108]Sheet1!$F$46</f>
        <v>4.7E-2</v>
      </c>
      <c r="N206" s="9">
        <f>0.001*[108]Sheet1!$F$47</f>
        <v>4.5999999999999999E-2</v>
      </c>
      <c r="O206" s="9">
        <f>0.001*[108]Sheet1!$F$48</f>
        <v>4.5999999999999999E-2</v>
      </c>
      <c r="P206" s="9">
        <f>0.001*[108]Sheet1!$F$49</f>
        <v>4.5999999999999999E-2</v>
      </c>
      <c r="Q206" s="9">
        <f>0.001*[108]Sheet1!$F$50</f>
        <v>4.7E-2</v>
      </c>
      <c r="R206" s="9">
        <f>0.001*[108]Sheet1!$F$51</f>
        <v>4.7E-2</v>
      </c>
      <c r="S206" s="9">
        <f>0.001*[108]Sheet1!$F$52</f>
        <v>4.8000000000000001E-2</v>
      </c>
      <c r="T206" s="9">
        <f>0.001*[108]Sheet1!$F$53</f>
        <v>4.8000000000000001E-2</v>
      </c>
      <c r="U206" s="9">
        <f>0.001*[108]Sheet1!$F$54</f>
        <v>4.8000000000000001E-2</v>
      </c>
      <c r="V206" s="9">
        <f>0.001*[108]Sheet1!$F$55</f>
        <v>4.8000000000000001E-2</v>
      </c>
      <c r="W206" s="9">
        <f>0.001*[108]Sheet1!$F$56</f>
        <v>4.9000000000000002E-2</v>
      </c>
      <c r="X206" s="9">
        <f>0.001*[108]Sheet1!$F$57</f>
        <v>4.8000000000000001E-2</v>
      </c>
      <c r="Y206" s="9">
        <f>0.001*[108]Sheet1!$F$58</f>
        <v>4.8000000000000001E-2</v>
      </c>
      <c r="Z206" s="44">
        <f>0.001*[108]Sheet1!$F$59</f>
        <v>4.8000000000000001E-2</v>
      </c>
      <c r="AA206" s="35">
        <f t="shared" ref="AA206:AA233" si="33">MAX(C206:Z206)</f>
        <v>5.6000000000000001E-2</v>
      </c>
      <c r="AB206" s="10">
        <f t="shared" ref="AB206:AB233" si="34">MIN(C206:Z206)</f>
        <v>4.5999999999999999E-2</v>
      </c>
      <c r="AC206" s="14">
        <f t="shared" ref="AC206:AC232" si="35">AVERAGE(C206:Z206)</f>
        <v>4.8375000000000022E-2</v>
      </c>
    </row>
    <row r="207" spans="2:29" ht="15" customHeight="1">
      <c r="B207" s="26">
        <v>3</v>
      </c>
      <c r="C207" s="43">
        <f>0.001*[108]Sheet1!$F$60</f>
        <v>4.8000000000000001E-2</v>
      </c>
      <c r="D207" s="9">
        <f>0.001*[108]Sheet1!$F$61</f>
        <v>4.8000000000000001E-2</v>
      </c>
      <c r="E207" s="9">
        <f>0.001*[108]Sheet1!$F$62</f>
        <v>4.8000000000000001E-2</v>
      </c>
      <c r="F207" s="9">
        <f>0.001*[108]Sheet1!$F$63</f>
        <v>4.8000000000000001E-2</v>
      </c>
      <c r="G207" s="9">
        <f>0.001*[108]Sheet1!$F$64</f>
        <v>4.8000000000000001E-2</v>
      </c>
      <c r="H207" s="9">
        <f>0.001*[108]Sheet1!$F$65</f>
        <v>4.8000000000000001E-2</v>
      </c>
      <c r="I207" s="9">
        <f>0.001*[108]Sheet1!$F$66</f>
        <v>4.8000000000000001E-2</v>
      </c>
      <c r="J207" s="9">
        <f>0.001*[108]Sheet1!$F$67</f>
        <v>4.8000000000000001E-2</v>
      </c>
      <c r="K207" s="9">
        <f>0.001*[108]Sheet1!$F$68</f>
        <v>4.8000000000000001E-2</v>
      </c>
      <c r="L207" s="9">
        <f>0.001*[108]Sheet1!$F$69</f>
        <v>4.7E-2</v>
      </c>
      <c r="M207" s="9">
        <f>0.001*[108]Sheet1!$F$70</f>
        <v>4.7E-2</v>
      </c>
      <c r="N207" s="9">
        <f>0.001*[108]Sheet1!$F$71</f>
        <v>4.7E-2</v>
      </c>
      <c r="O207" s="9">
        <f>0.001*[108]Sheet1!$F$72</f>
        <v>4.7E-2</v>
      </c>
      <c r="P207" s="9">
        <f>0.001*[108]Sheet1!$F$73</f>
        <v>4.7E-2</v>
      </c>
      <c r="Q207" s="9">
        <f>0.001*[108]Sheet1!$F$74</f>
        <v>4.7E-2</v>
      </c>
      <c r="R207" s="9">
        <f>0.001*[108]Sheet1!$F$75</f>
        <v>4.7E-2</v>
      </c>
      <c r="S207" s="9">
        <f>0.001*[108]Sheet1!$F$76</f>
        <v>4.7E-2</v>
      </c>
      <c r="T207" s="9">
        <f>0.001*[108]Sheet1!$F$77</f>
        <v>4.8000000000000001E-2</v>
      </c>
      <c r="U207" s="9">
        <f>0.001*[108]Sheet1!$F$78</f>
        <v>4.7E-2</v>
      </c>
      <c r="V207" s="9">
        <f>0.001*[108]Sheet1!$F$79</f>
        <v>4.7E-2</v>
      </c>
      <c r="W207" s="9">
        <f>0.001*[108]Sheet1!$F$80</f>
        <v>4.8000000000000001E-2</v>
      </c>
      <c r="X207" s="9">
        <f>0.001*[108]Sheet1!$F$81</f>
        <v>4.8000000000000001E-2</v>
      </c>
      <c r="Y207" s="9">
        <f>0.001*[108]Sheet1!$F$82</f>
        <v>4.8000000000000001E-2</v>
      </c>
      <c r="Z207" s="44">
        <f>0.001*[108]Sheet1!$F$83</f>
        <v>4.8000000000000001E-2</v>
      </c>
      <c r="AA207" s="35">
        <f t="shared" si="33"/>
        <v>4.8000000000000001E-2</v>
      </c>
      <c r="AB207" s="10">
        <f t="shared" si="34"/>
        <v>4.7E-2</v>
      </c>
      <c r="AC207" s="14">
        <f t="shared" si="35"/>
        <v>4.7583333333333346E-2</v>
      </c>
    </row>
    <row r="208" spans="2:29" ht="15" customHeight="1">
      <c r="B208" s="26">
        <v>4</v>
      </c>
      <c r="C208" s="43">
        <f>0.001*[108]Sheet1!$F$84</f>
        <v>4.7E-2</v>
      </c>
      <c r="D208" s="9">
        <f>0.001*[108]Sheet1!$F$85</f>
        <v>4.8000000000000001E-2</v>
      </c>
      <c r="E208" s="9">
        <f>0.001*[108]Sheet1!$F$86</f>
        <v>4.8000000000000001E-2</v>
      </c>
      <c r="F208" s="9">
        <f>0.001*[108]Sheet1!$F$87</f>
        <v>4.8000000000000001E-2</v>
      </c>
      <c r="G208" s="9">
        <f>0.001*[108]Sheet1!$F$88</f>
        <v>4.8000000000000001E-2</v>
      </c>
      <c r="H208" s="9">
        <f>0.001*[108]Sheet1!$F$89</f>
        <v>4.8000000000000001E-2</v>
      </c>
      <c r="I208" s="9">
        <f>0.001*[108]Sheet1!$F$90</f>
        <v>4.8000000000000001E-2</v>
      </c>
      <c r="J208" s="9">
        <f>0.001*[108]Sheet1!$F$91</f>
        <v>4.8000000000000001E-2</v>
      </c>
      <c r="K208" s="9">
        <f>0.001*[108]Sheet1!$F$92</f>
        <v>4.8000000000000001E-2</v>
      </c>
      <c r="L208" s="9">
        <f>0.001*[108]Sheet1!$F$93</f>
        <v>4.8000000000000001E-2</v>
      </c>
      <c r="M208" s="9">
        <f>0.001*[108]Sheet1!$F$94</f>
        <v>4.8000000000000001E-2</v>
      </c>
      <c r="N208" s="9">
        <f>0.001*[108]Sheet1!$F$95</f>
        <v>4.8000000000000001E-2</v>
      </c>
      <c r="O208" s="9">
        <f>0.001*[108]Sheet1!$F$96</f>
        <v>4.8000000000000001E-2</v>
      </c>
      <c r="P208" s="9">
        <f>0.001*[108]Sheet1!$F$97</f>
        <v>4.7E-2</v>
      </c>
      <c r="Q208" s="9">
        <f>0.001*[108]Sheet1!$F$98</f>
        <v>4.7E-2</v>
      </c>
      <c r="R208" s="9">
        <f>0.001*[108]Sheet1!$F$99</f>
        <v>4.7E-2</v>
      </c>
      <c r="S208" s="9">
        <f>0.001*[108]Sheet1!$F$100</f>
        <v>4.8000000000000001E-2</v>
      </c>
      <c r="T208" s="9">
        <f>0.001*[108]Sheet1!$F$101</f>
        <v>4.7E-2</v>
      </c>
      <c r="U208" s="9">
        <f>0.001*[108]Sheet1!$F$102</f>
        <v>4.8000000000000001E-2</v>
      </c>
      <c r="V208" s="9">
        <f>0.001*[108]Sheet1!$F$103</f>
        <v>4.8000000000000001E-2</v>
      </c>
      <c r="W208" s="9">
        <f>0.001*[108]Sheet1!$F$104</f>
        <v>4.8000000000000001E-2</v>
      </c>
      <c r="X208" s="9">
        <f>0.001*[108]Sheet1!$F$105</f>
        <v>4.8000000000000001E-2</v>
      </c>
      <c r="Y208" s="9">
        <f>0.001*[108]Sheet1!$F$106</f>
        <v>4.8000000000000001E-2</v>
      </c>
      <c r="Z208" s="44">
        <f>0.001*[108]Sheet1!$F$107</f>
        <v>4.8000000000000001E-2</v>
      </c>
      <c r="AA208" s="35">
        <f t="shared" si="33"/>
        <v>4.8000000000000001E-2</v>
      </c>
      <c r="AB208" s="10">
        <f t="shared" si="34"/>
        <v>4.7E-2</v>
      </c>
      <c r="AC208" s="14">
        <f t="shared" si="35"/>
        <v>4.7791666666666684E-2</v>
      </c>
    </row>
    <row r="209" spans="2:29" ht="15" customHeight="1">
      <c r="B209" s="26">
        <v>5</v>
      </c>
      <c r="C209" s="43">
        <f>0.001*[108]Sheet1!$F$108</f>
        <v>4.8000000000000001E-2</v>
      </c>
      <c r="D209" s="9">
        <f>0.001*[108]Sheet1!$F$109</f>
        <v>4.8000000000000001E-2</v>
      </c>
      <c r="E209" s="9">
        <f>0.001*[108]Sheet1!$F$110</f>
        <v>4.8000000000000001E-2</v>
      </c>
      <c r="F209" s="9">
        <f>0.001*[108]Sheet1!$F$111</f>
        <v>4.9000000000000002E-2</v>
      </c>
      <c r="G209" s="9">
        <f>0.001*[108]Sheet1!$F$112</f>
        <v>4.9000000000000002E-2</v>
      </c>
      <c r="H209" s="9">
        <f>0.001*[108]Sheet1!$F$113</f>
        <v>4.9000000000000002E-2</v>
      </c>
      <c r="I209" s="9">
        <f>0.001*[108]Sheet1!$F$114</f>
        <v>4.9000000000000002E-2</v>
      </c>
      <c r="J209" s="9">
        <f>0.001*[108]Sheet1!$F$115</f>
        <v>4.9000000000000002E-2</v>
      </c>
      <c r="K209" s="9">
        <f>0.001*[108]Sheet1!$F$116</f>
        <v>4.9000000000000002E-2</v>
      </c>
      <c r="L209" s="9">
        <f>0.001*[108]Sheet1!$F$117</f>
        <v>4.9000000000000002E-2</v>
      </c>
      <c r="M209" s="9">
        <f>0.001*[108]Sheet1!$F$118</f>
        <v>4.8000000000000001E-2</v>
      </c>
      <c r="N209" s="9">
        <f>0.001*[108]Sheet1!$F$119</f>
        <v>4.8000000000000001E-2</v>
      </c>
      <c r="O209" s="9">
        <f>0.001*[108]Sheet1!$F$120</f>
        <v>4.7E-2</v>
      </c>
      <c r="P209" s="9">
        <f>0.001*[108]Sheet1!$F$121</f>
        <v>4.8000000000000001E-2</v>
      </c>
      <c r="Q209" s="9">
        <f>0.001*[108]Sheet1!$F$122</f>
        <v>4.8000000000000001E-2</v>
      </c>
      <c r="R209" s="9">
        <f>0.001*[108]Sheet1!$F$123</f>
        <v>4.8000000000000001E-2</v>
      </c>
      <c r="S209" s="9">
        <f>0.001*[108]Sheet1!$F$124</f>
        <v>4.8000000000000001E-2</v>
      </c>
      <c r="T209" s="9">
        <f>0.001*[108]Sheet1!$F$125</f>
        <v>4.8000000000000001E-2</v>
      </c>
      <c r="U209" s="9">
        <f>0.001*[108]Sheet1!$F$126</f>
        <v>0.05</v>
      </c>
      <c r="V209" s="9">
        <f>0.001*[108]Sheet1!$F$127</f>
        <v>5.2000000000000005E-2</v>
      </c>
      <c r="W209" s="9">
        <f>0.001*[108]Sheet1!$F$128</f>
        <v>0.05</v>
      </c>
      <c r="X209" s="9">
        <f>0.001*[108]Sheet1!$F$129</f>
        <v>4.8000000000000001E-2</v>
      </c>
      <c r="Y209" s="9">
        <f>0.001*[108]Sheet1!$F$130</f>
        <v>4.8000000000000001E-2</v>
      </c>
      <c r="Z209" s="44">
        <f>0.001*[108]Sheet1!$F$131</f>
        <v>4.9000000000000002E-2</v>
      </c>
      <c r="AA209" s="35">
        <f t="shared" si="33"/>
        <v>5.2000000000000005E-2</v>
      </c>
      <c r="AB209" s="10">
        <f t="shared" si="34"/>
        <v>4.7E-2</v>
      </c>
      <c r="AC209" s="14">
        <f t="shared" si="35"/>
        <v>4.8625000000000008E-2</v>
      </c>
    </row>
    <row r="210" spans="2:29" ht="15" customHeight="1">
      <c r="B210" s="27">
        <v>6</v>
      </c>
      <c r="C210" s="45">
        <f>0.001*[108]Sheet1!$F$132</f>
        <v>4.9000000000000002E-2</v>
      </c>
      <c r="D210" s="17">
        <f>0.001*[108]Sheet1!$F$133</f>
        <v>5.6000000000000001E-2</v>
      </c>
      <c r="E210" s="17">
        <f>0.001*[108]Sheet1!$F$134</f>
        <v>5.6000000000000001E-2</v>
      </c>
      <c r="F210" s="17">
        <f>0.001*[108]Sheet1!$F$135</f>
        <v>5.1000000000000004E-2</v>
      </c>
      <c r="G210" s="17">
        <f>0.001*[108]Sheet1!$F$136</f>
        <v>4.9000000000000002E-2</v>
      </c>
      <c r="H210" s="17">
        <f>0.001*[108]Sheet1!$F$137</f>
        <v>4.8000000000000001E-2</v>
      </c>
      <c r="I210" s="17">
        <f>0.001*[108]Sheet1!$F$138</f>
        <v>4.8000000000000001E-2</v>
      </c>
      <c r="J210" s="17">
        <f>0.001*[108]Sheet1!$F$139</f>
        <v>4.8000000000000001E-2</v>
      </c>
      <c r="K210" s="17">
        <f>0.001*[108]Sheet1!$F$140</f>
        <v>4.8000000000000001E-2</v>
      </c>
      <c r="L210" s="17">
        <f>0.001*[108]Sheet1!$F$141</f>
        <v>4.7E-2</v>
      </c>
      <c r="M210" s="17">
        <f>0.001*[108]Sheet1!$F$142</f>
        <v>4.7E-2</v>
      </c>
      <c r="N210" s="17">
        <f>0.001*[108]Sheet1!$F$143</f>
        <v>4.7E-2</v>
      </c>
      <c r="O210" s="17">
        <f>0.001*[108]Sheet1!$F$144</f>
        <v>4.7E-2</v>
      </c>
      <c r="P210" s="17">
        <f>0.001*[108]Sheet1!$F$145</f>
        <v>4.7E-2</v>
      </c>
      <c r="Q210" s="17">
        <f>0.001*[108]Sheet1!$F$146</f>
        <v>0.05</v>
      </c>
      <c r="R210" s="17">
        <f>0.001*[108]Sheet1!$F$147</f>
        <v>5.3999999999999999E-2</v>
      </c>
      <c r="S210" s="17">
        <f>0.001*[108]Sheet1!$F$148</f>
        <v>5.2999999999999999E-2</v>
      </c>
      <c r="T210" s="17">
        <f>0.001*[108]Sheet1!$F$149</f>
        <v>4.9000000000000002E-2</v>
      </c>
      <c r="U210" s="17">
        <f>0.001*[108]Sheet1!$F$150</f>
        <v>4.8000000000000001E-2</v>
      </c>
      <c r="V210" s="17">
        <f>0.001*[108]Sheet1!$F$151</f>
        <v>4.7E-2</v>
      </c>
      <c r="W210" s="17">
        <f>0.001*[108]Sheet1!$F$152</f>
        <v>4.7E-2</v>
      </c>
      <c r="X210" s="17">
        <f>0.001*[108]Sheet1!$F$153</f>
        <v>4.7E-2</v>
      </c>
      <c r="Y210" s="17">
        <f>0.001*[108]Sheet1!$F$154</f>
        <v>4.8000000000000001E-2</v>
      </c>
      <c r="Z210" s="46">
        <f>0.001*[108]Sheet1!$F$155</f>
        <v>4.8000000000000001E-2</v>
      </c>
      <c r="AA210" s="36">
        <f t="shared" si="33"/>
        <v>5.6000000000000001E-2</v>
      </c>
      <c r="AB210" s="18">
        <f t="shared" si="34"/>
        <v>4.7E-2</v>
      </c>
      <c r="AC210" s="19">
        <f t="shared" si="35"/>
        <v>4.9125000000000009E-2</v>
      </c>
    </row>
    <row r="211" spans="2:29" ht="15" customHeight="1">
      <c r="B211" s="26">
        <v>7</v>
      </c>
      <c r="C211" s="43">
        <f>0.001*[108]Sheet1!$F$156</f>
        <v>4.8000000000000001E-2</v>
      </c>
      <c r="D211" s="9">
        <f>0.001*[108]Sheet1!$F$157</f>
        <v>4.8000000000000001E-2</v>
      </c>
      <c r="E211" s="9">
        <f>0.001*[108]Sheet1!$F$158</f>
        <v>4.8000000000000001E-2</v>
      </c>
      <c r="F211" s="9">
        <f>0.001*[108]Sheet1!$F$159</f>
        <v>4.8000000000000001E-2</v>
      </c>
      <c r="G211" s="9">
        <f>0.001*[108]Sheet1!$F$160</f>
        <v>4.8000000000000001E-2</v>
      </c>
      <c r="H211" s="9">
        <f>0.001*[108]Sheet1!$F$161</f>
        <v>4.8000000000000001E-2</v>
      </c>
      <c r="I211" s="9">
        <f>0.001*[108]Sheet1!$F$162</f>
        <v>4.8000000000000001E-2</v>
      </c>
      <c r="J211" s="9">
        <f>0.001*[108]Sheet1!$F$163</f>
        <v>4.8000000000000001E-2</v>
      </c>
      <c r="K211" s="9">
        <f>0.001*[108]Sheet1!$F$164</f>
        <v>4.9000000000000002E-2</v>
      </c>
      <c r="L211" s="9">
        <f>0.001*[108]Sheet1!$F$165</f>
        <v>4.8000000000000001E-2</v>
      </c>
      <c r="M211" s="9">
        <f>0.001*[108]Sheet1!$F$166</f>
        <v>4.7E-2</v>
      </c>
      <c r="N211" s="9">
        <f>0.001*[108]Sheet1!$F$167</f>
        <v>4.7E-2</v>
      </c>
      <c r="O211" s="9">
        <f>0.001*[108]Sheet1!$F$168</f>
        <v>4.7E-2</v>
      </c>
      <c r="P211" s="9">
        <f>0.001*[108]Sheet1!$F$169</f>
        <v>4.7E-2</v>
      </c>
      <c r="Q211" s="9">
        <f>0.001*[108]Sheet1!$F$170</f>
        <v>4.7E-2</v>
      </c>
      <c r="R211" s="9">
        <f>0.001*[108]Sheet1!$F$171</f>
        <v>4.7E-2</v>
      </c>
      <c r="S211" s="9">
        <f>0.001*[108]Sheet1!$F$172</f>
        <v>4.7E-2</v>
      </c>
      <c r="T211" s="9">
        <f>0.001*[108]Sheet1!$F$173</f>
        <v>4.9000000000000002E-2</v>
      </c>
      <c r="U211" s="9">
        <f>0.001*[108]Sheet1!$F$174</f>
        <v>4.8000000000000001E-2</v>
      </c>
      <c r="V211" s="9">
        <f>0.001*[108]Sheet1!$F$175</f>
        <v>4.8000000000000001E-2</v>
      </c>
      <c r="W211" s="9">
        <f>0.001*[108]Sheet1!$F$176</f>
        <v>4.9000000000000002E-2</v>
      </c>
      <c r="X211" s="9">
        <f>0.001*[108]Sheet1!$F$177</f>
        <v>4.8000000000000001E-2</v>
      </c>
      <c r="Y211" s="9">
        <f>0.001*[108]Sheet1!$F$178</f>
        <v>4.8000000000000001E-2</v>
      </c>
      <c r="Z211" s="44">
        <f>0.001*[108]Sheet1!$F$179</f>
        <v>4.7E-2</v>
      </c>
      <c r="AA211" s="35">
        <f t="shared" si="33"/>
        <v>4.9000000000000002E-2</v>
      </c>
      <c r="AB211" s="10">
        <f t="shared" si="34"/>
        <v>4.7E-2</v>
      </c>
      <c r="AC211" s="14">
        <f t="shared" si="35"/>
        <v>4.7791666666666677E-2</v>
      </c>
    </row>
    <row r="212" spans="2:29" ht="15" customHeight="1">
      <c r="B212" s="26">
        <v>8</v>
      </c>
      <c r="C212" s="43">
        <f>0.001*[108]Sheet1!$F$180</f>
        <v>4.8000000000000001E-2</v>
      </c>
      <c r="D212" s="9">
        <f>0.001*[108]Sheet1!$F$181</f>
        <v>4.8000000000000001E-2</v>
      </c>
      <c r="E212" s="9">
        <f>0.001*[108]Sheet1!$F$182</f>
        <v>4.8000000000000001E-2</v>
      </c>
      <c r="F212" s="9">
        <f>0.001*[108]Sheet1!$F$183</f>
        <v>4.8000000000000001E-2</v>
      </c>
      <c r="G212" s="9">
        <f>0.001*[108]Sheet1!$F$184</f>
        <v>4.8000000000000001E-2</v>
      </c>
      <c r="H212" s="9">
        <f>0.001*[108]Sheet1!$F$185</f>
        <v>4.8000000000000001E-2</v>
      </c>
      <c r="I212" s="9">
        <f>0.001*[108]Sheet1!$F$186</f>
        <v>4.8000000000000001E-2</v>
      </c>
      <c r="J212" s="9">
        <f>0.001*[108]Sheet1!$F$187</f>
        <v>4.8000000000000001E-2</v>
      </c>
      <c r="K212" s="9">
        <f>0.001*[108]Sheet1!$F$188</f>
        <v>4.7E-2</v>
      </c>
      <c r="L212" s="9">
        <f>0.001*[108]Sheet1!$F$189</f>
        <v>4.7E-2</v>
      </c>
      <c r="M212" s="9">
        <f>0.001*[108]Sheet1!$F$190</f>
        <v>4.7E-2</v>
      </c>
      <c r="N212" s="9">
        <f>0.001*[108]Sheet1!$F$191</f>
        <v>4.7E-2</v>
      </c>
      <c r="O212" s="9">
        <f>0.001*[108]Sheet1!$F$192</f>
        <v>4.7E-2</v>
      </c>
      <c r="P212" s="9">
        <f>0.001*[108]Sheet1!$F$193</f>
        <v>4.5999999999999999E-2</v>
      </c>
      <c r="Q212" s="9">
        <f>0.001*[108]Sheet1!$F$194</f>
        <v>4.5999999999999999E-2</v>
      </c>
      <c r="R212" s="9">
        <f>0.001*[108]Sheet1!$F$195</f>
        <v>4.5999999999999999E-2</v>
      </c>
      <c r="S212" s="9">
        <f>0.001*[108]Sheet1!$F$196</f>
        <v>4.7E-2</v>
      </c>
      <c r="T212" s="9">
        <f>0.001*[108]Sheet1!$F$197</f>
        <v>4.7E-2</v>
      </c>
      <c r="U212" s="9">
        <f>0.001*[108]Sheet1!$F$198</f>
        <v>4.7E-2</v>
      </c>
      <c r="V212" s="9">
        <f>0.001*[108]Sheet1!$F$199</f>
        <v>4.7E-2</v>
      </c>
      <c r="W212" s="9">
        <f>0.001*[108]Sheet1!$F$200</f>
        <v>4.7E-2</v>
      </c>
      <c r="X212" s="9">
        <f>0.001*[108]Sheet1!$F$201</f>
        <v>4.8000000000000001E-2</v>
      </c>
      <c r="Y212" s="9">
        <f>0.001*[108]Sheet1!$F$202</f>
        <v>4.8000000000000001E-2</v>
      </c>
      <c r="Z212" s="44">
        <f>0.001*[108]Sheet1!$F$203</f>
        <v>4.8000000000000001E-2</v>
      </c>
      <c r="AA212" s="35">
        <f t="shared" si="33"/>
        <v>4.8000000000000001E-2</v>
      </c>
      <c r="AB212" s="10">
        <f t="shared" si="34"/>
        <v>4.5999999999999999E-2</v>
      </c>
      <c r="AC212" s="14">
        <f t="shared" si="35"/>
        <v>4.7333333333333345E-2</v>
      </c>
    </row>
    <row r="213" spans="2:29" ht="15" customHeight="1">
      <c r="B213" s="26">
        <v>9</v>
      </c>
      <c r="C213" s="43">
        <f>0.001*[108]Sheet1!$F$204</f>
        <v>4.8000000000000001E-2</v>
      </c>
      <c r="D213" s="9">
        <f>0.001*[108]Sheet1!$F$205</f>
        <v>4.8000000000000001E-2</v>
      </c>
      <c r="E213" s="9">
        <f>0.001*[108]Sheet1!$F$206</f>
        <v>4.8000000000000001E-2</v>
      </c>
      <c r="F213" s="9">
        <f>0.001*[108]Sheet1!$F$207</f>
        <v>4.8000000000000001E-2</v>
      </c>
      <c r="G213" s="9">
        <f>0.001*[108]Sheet1!$F$208</f>
        <v>4.8000000000000001E-2</v>
      </c>
      <c r="H213" s="9">
        <f>0.001*[108]Sheet1!$F$209</f>
        <v>4.9000000000000002E-2</v>
      </c>
      <c r="I213" s="9">
        <f>0.001*[108]Sheet1!$F$210</f>
        <v>4.9000000000000002E-2</v>
      </c>
      <c r="J213" s="9">
        <f>0.001*[108]Sheet1!$F$211</f>
        <v>4.9000000000000002E-2</v>
      </c>
      <c r="K213" s="9">
        <f>0.001*[108]Sheet1!$F$212</f>
        <v>4.9000000000000002E-2</v>
      </c>
      <c r="L213" s="9">
        <f>0.001*[108]Sheet1!$F$213</f>
        <v>4.8000000000000001E-2</v>
      </c>
      <c r="M213" s="9">
        <f>0.001*[108]Sheet1!$F$214</f>
        <v>4.7E-2</v>
      </c>
      <c r="N213" s="9">
        <f>0.001*[108]Sheet1!$F$215</f>
        <v>4.7E-2</v>
      </c>
      <c r="O213" s="9">
        <f>0.001*[108]Sheet1!$F$216</f>
        <v>4.8000000000000001E-2</v>
      </c>
      <c r="P213" s="9">
        <f>0.001*[108]Sheet1!$F$217</f>
        <v>4.7E-2</v>
      </c>
      <c r="Q213" s="9">
        <f>0.001*[108]Sheet1!$F$218</f>
        <v>4.7E-2</v>
      </c>
      <c r="R213" s="9">
        <f>0.001*[108]Sheet1!$F$219</f>
        <v>4.7E-2</v>
      </c>
      <c r="S213" s="9">
        <f>0.001*[108]Sheet1!$F$220</f>
        <v>4.7E-2</v>
      </c>
      <c r="T213" s="9">
        <f>0.001*[108]Sheet1!$F$221</f>
        <v>4.7E-2</v>
      </c>
      <c r="U213" s="9">
        <f>0.001*[108]Sheet1!$F$222</f>
        <v>4.7E-2</v>
      </c>
      <c r="V213" s="9">
        <f>0.001*[108]Sheet1!$F$223</f>
        <v>4.8000000000000001E-2</v>
      </c>
      <c r="W213" s="9">
        <f>0.001*[108]Sheet1!$F$224</f>
        <v>4.8000000000000001E-2</v>
      </c>
      <c r="X213" s="9">
        <f>0.001*[108]Sheet1!$F$225</f>
        <v>4.8000000000000001E-2</v>
      </c>
      <c r="Y213" s="9">
        <f>0.001*[108]Sheet1!$F$226</f>
        <v>4.7E-2</v>
      </c>
      <c r="Z213" s="44">
        <f>0.001*[108]Sheet1!$F$227</f>
        <v>4.8000000000000001E-2</v>
      </c>
      <c r="AA213" s="35">
        <f t="shared" si="33"/>
        <v>4.9000000000000002E-2</v>
      </c>
      <c r="AB213" s="10">
        <f t="shared" si="34"/>
        <v>4.7E-2</v>
      </c>
      <c r="AC213" s="14">
        <f t="shared" si="35"/>
        <v>4.7791666666666677E-2</v>
      </c>
    </row>
    <row r="214" spans="2:29" ht="15" customHeight="1">
      <c r="B214" s="28">
        <v>10</v>
      </c>
      <c r="C214" s="47">
        <f>0.001*[108]Sheet1!$F$228</f>
        <v>4.8000000000000001E-2</v>
      </c>
      <c r="D214" s="20">
        <f>0.001*[108]Sheet1!$F$229</f>
        <v>4.8000000000000001E-2</v>
      </c>
      <c r="E214" s="20">
        <f>0.001*[108]Sheet1!$F$230</f>
        <v>0.05</v>
      </c>
      <c r="F214" s="20">
        <f>0.001*[108]Sheet1!$F$231</f>
        <v>0.05</v>
      </c>
      <c r="G214" s="20">
        <f>0.001*[108]Sheet1!$F$232</f>
        <v>0.05</v>
      </c>
      <c r="H214" s="20">
        <f>0.001*[108]Sheet1!$F$233</f>
        <v>4.9000000000000002E-2</v>
      </c>
      <c r="I214" s="20">
        <f>0.001*[108]Sheet1!$F$234</f>
        <v>4.9000000000000002E-2</v>
      </c>
      <c r="J214" s="20">
        <f>0.001*[108]Sheet1!$F$235</f>
        <v>0.05</v>
      </c>
      <c r="K214" s="20">
        <f>0.001*[108]Sheet1!$F$236</f>
        <v>0.05</v>
      </c>
      <c r="L214" s="20">
        <f>0.001*[108]Sheet1!$F$237</f>
        <v>4.9000000000000002E-2</v>
      </c>
      <c r="M214" s="20">
        <f>0.001*[108]Sheet1!$F$238</f>
        <v>0.05</v>
      </c>
      <c r="N214" s="20">
        <f>0.001*[108]Sheet1!$F$239</f>
        <v>5.2000000000000005E-2</v>
      </c>
      <c r="O214" s="20">
        <f>0.001*[108]Sheet1!$F$240</f>
        <v>5.2000000000000005E-2</v>
      </c>
      <c r="P214" s="20">
        <f>0.001*[108]Sheet1!$F$241</f>
        <v>5.1000000000000004E-2</v>
      </c>
      <c r="Q214" s="20">
        <f>0.001*[108]Sheet1!$F$242</f>
        <v>4.9000000000000002E-2</v>
      </c>
      <c r="R214" s="20">
        <f>0.001*[108]Sheet1!$F$243</f>
        <v>4.8000000000000001E-2</v>
      </c>
      <c r="S214" s="20">
        <f>0.001*[108]Sheet1!$F$244</f>
        <v>4.7E-2</v>
      </c>
      <c r="T214" s="20">
        <f>0.001*[108]Sheet1!$F$245</f>
        <v>4.7E-2</v>
      </c>
      <c r="U214" s="20">
        <f>0.001*[108]Sheet1!$F$246</f>
        <v>4.7E-2</v>
      </c>
      <c r="V214" s="20">
        <f>0.001*[108]Sheet1!$F$247</f>
        <v>4.7E-2</v>
      </c>
      <c r="W214" s="20">
        <f>0.001*[108]Sheet1!$F$248</f>
        <v>4.7E-2</v>
      </c>
      <c r="X214" s="20">
        <f>0.001*[108]Sheet1!$F$249</f>
        <v>4.7E-2</v>
      </c>
      <c r="Y214" s="20">
        <f>0.001*[108]Sheet1!$F$250</f>
        <v>4.8000000000000001E-2</v>
      </c>
      <c r="Z214" s="48">
        <f>0.001*[108]Sheet1!$F$251</f>
        <v>4.8000000000000001E-2</v>
      </c>
      <c r="AA214" s="37">
        <f t="shared" si="33"/>
        <v>5.2000000000000005E-2</v>
      </c>
      <c r="AB214" s="21">
        <f t="shared" si="34"/>
        <v>4.7E-2</v>
      </c>
      <c r="AC214" s="22">
        <f t="shared" si="35"/>
        <v>4.8875000000000009E-2</v>
      </c>
    </row>
    <row r="215" spans="2:29" ht="15" customHeight="1">
      <c r="B215" s="26">
        <v>11</v>
      </c>
      <c r="C215" s="43">
        <f>0.001*[108]Sheet1!$F$252</f>
        <v>4.7E-2</v>
      </c>
      <c r="D215" s="9">
        <f>0.001*[108]Sheet1!$F$253</f>
        <v>4.7E-2</v>
      </c>
      <c r="E215" s="9">
        <f>0.001*[108]Sheet1!$F$254</f>
        <v>4.7E-2</v>
      </c>
      <c r="F215" s="9">
        <f>0.001*[108]Sheet1!$F$255</f>
        <v>4.8000000000000001E-2</v>
      </c>
      <c r="G215" s="9">
        <f>0.001*[108]Sheet1!$F$256</f>
        <v>4.8000000000000001E-2</v>
      </c>
      <c r="H215" s="9">
        <f>0.001*[108]Sheet1!$F$257</f>
        <v>4.8000000000000001E-2</v>
      </c>
      <c r="I215" s="9">
        <f>0.001*[108]Sheet1!$F$258</f>
        <v>4.8000000000000001E-2</v>
      </c>
      <c r="J215" s="9">
        <f>0.001*[108]Sheet1!$F$259</f>
        <v>4.8000000000000001E-2</v>
      </c>
      <c r="K215" s="9">
        <f>0.001*[108]Sheet1!$F$260</f>
        <v>4.7E-2</v>
      </c>
      <c r="L215" s="9">
        <f>0.001*[108]Sheet1!$F$261</f>
        <v>4.7E-2</v>
      </c>
      <c r="M215" s="9">
        <f>0.001*[108]Sheet1!$F$262</f>
        <v>4.7E-2</v>
      </c>
      <c r="N215" s="9">
        <f>0.001*[108]Sheet1!$F$263</f>
        <v>4.7E-2</v>
      </c>
      <c r="O215" s="9">
        <f>0.001*[108]Sheet1!$F$264</f>
        <v>4.7E-2</v>
      </c>
      <c r="P215" s="9">
        <f>0.001*[108]Sheet1!$F$265</f>
        <v>4.7E-2</v>
      </c>
      <c r="Q215" s="9">
        <f>0.001*[108]Sheet1!$F$266</f>
        <v>4.7E-2</v>
      </c>
      <c r="R215" s="9">
        <f>0.001*[108]Sheet1!$F$267</f>
        <v>4.7E-2</v>
      </c>
      <c r="S215" s="9">
        <f>0.001*[108]Sheet1!$F$268</f>
        <v>4.7E-2</v>
      </c>
      <c r="T215" s="9">
        <f>0.001*[108]Sheet1!$F$269</f>
        <v>4.7E-2</v>
      </c>
      <c r="U215" s="9">
        <f>0.001*[108]Sheet1!$F$270</f>
        <v>4.8000000000000001E-2</v>
      </c>
      <c r="V215" s="9">
        <f>0.001*[108]Sheet1!$F$271</f>
        <v>4.8000000000000001E-2</v>
      </c>
      <c r="W215" s="9">
        <f>0.001*[108]Sheet1!$F$272</f>
        <v>4.8000000000000001E-2</v>
      </c>
      <c r="X215" s="9">
        <f>0.001*[108]Sheet1!$F$273</f>
        <v>4.8000000000000001E-2</v>
      </c>
      <c r="Y215" s="9">
        <f>0.001*[108]Sheet1!$F$274</f>
        <v>4.8000000000000001E-2</v>
      </c>
      <c r="Z215" s="44">
        <f>0.001*[108]Sheet1!$F$275</f>
        <v>4.8000000000000001E-2</v>
      </c>
      <c r="AA215" s="35">
        <f t="shared" si="33"/>
        <v>4.8000000000000001E-2</v>
      </c>
      <c r="AB215" s="10">
        <f t="shared" si="34"/>
        <v>4.7E-2</v>
      </c>
      <c r="AC215" s="14">
        <f t="shared" si="35"/>
        <v>4.7458333333333352E-2</v>
      </c>
    </row>
    <row r="216" spans="2:29" ht="15" customHeight="1">
      <c r="B216" s="26">
        <v>12</v>
      </c>
      <c r="C216" s="43">
        <f>0.001*[108]Sheet1!$F$276</f>
        <v>4.8000000000000001E-2</v>
      </c>
      <c r="D216" s="9">
        <f>0.001*[108]Sheet1!$F$277</f>
        <v>4.8000000000000001E-2</v>
      </c>
      <c r="E216" s="9">
        <f>0.001*[108]Sheet1!$F$278</f>
        <v>4.8000000000000001E-2</v>
      </c>
      <c r="F216" s="9">
        <f>0.001*[108]Sheet1!$F$279</f>
        <v>4.8000000000000001E-2</v>
      </c>
      <c r="G216" s="9">
        <f>0.001*[108]Sheet1!$F$280</f>
        <v>4.8000000000000001E-2</v>
      </c>
      <c r="H216" s="9">
        <f>0.001*[108]Sheet1!$F$281</f>
        <v>4.8000000000000001E-2</v>
      </c>
      <c r="I216" s="9">
        <f>0.001*[108]Sheet1!$F$282</f>
        <v>4.8000000000000001E-2</v>
      </c>
      <c r="J216" s="9">
        <f>0.001*[108]Sheet1!$F$283</f>
        <v>4.8000000000000001E-2</v>
      </c>
      <c r="K216" s="9">
        <f>0.001*[108]Sheet1!$F$284</f>
        <v>4.7E-2</v>
      </c>
      <c r="L216" s="9">
        <f>0.001*[108]Sheet1!$F$285</f>
        <v>4.8000000000000001E-2</v>
      </c>
      <c r="M216" s="9">
        <f>0.001*[108]Sheet1!$F$286</f>
        <v>4.8000000000000001E-2</v>
      </c>
      <c r="N216" s="9">
        <f>0.001*[108]Sheet1!$F$287</f>
        <v>4.7E-2</v>
      </c>
      <c r="O216" s="9">
        <f>0.001*[108]Sheet1!$F$288</f>
        <v>4.7E-2</v>
      </c>
      <c r="P216" s="9">
        <f>0.001*[108]Sheet1!$F$289</f>
        <v>4.7E-2</v>
      </c>
      <c r="Q216" s="9">
        <f>0.001*[108]Sheet1!$F$290</f>
        <v>4.7E-2</v>
      </c>
      <c r="R216" s="9">
        <f>0.001*[108]Sheet1!$F$291</f>
        <v>4.8000000000000001E-2</v>
      </c>
      <c r="S216" s="9">
        <f>0.001*[108]Sheet1!$F$292</f>
        <v>4.8000000000000001E-2</v>
      </c>
      <c r="T216" s="9">
        <f>0.001*[108]Sheet1!$F$293</f>
        <v>4.7E-2</v>
      </c>
      <c r="U216" s="9">
        <f>0.001*[108]Sheet1!$F$294</f>
        <v>4.7E-2</v>
      </c>
      <c r="V216" s="9">
        <f>0.001*[108]Sheet1!$F$295</f>
        <v>4.7E-2</v>
      </c>
      <c r="W216" s="9">
        <f>0.001*[108]Sheet1!$F$296</f>
        <v>4.8000000000000001E-2</v>
      </c>
      <c r="X216" s="9">
        <f>0.001*[108]Sheet1!$F$297</f>
        <v>4.8000000000000001E-2</v>
      </c>
      <c r="Y216" s="9">
        <f>0.001*[108]Sheet1!$F$298</f>
        <v>4.7E-2</v>
      </c>
      <c r="Z216" s="44">
        <f>0.001*[108]Sheet1!$F$299</f>
        <v>4.8000000000000001E-2</v>
      </c>
      <c r="AA216" s="35">
        <f t="shared" si="33"/>
        <v>4.8000000000000001E-2</v>
      </c>
      <c r="AB216" s="10">
        <f t="shared" si="34"/>
        <v>4.7E-2</v>
      </c>
      <c r="AC216" s="14">
        <f t="shared" si="35"/>
        <v>4.7625000000000008E-2</v>
      </c>
    </row>
    <row r="217" spans="2:29" ht="15" customHeight="1">
      <c r="B217" s="26">
        <v>13</v>
      </c>
      <c r="C217" s="43">
        <f>0.001*[108]Sheet1!$F$300</f>
        <v>4.8000000000000001E-2</v>
      </c>
      <c r="D217" s="9">
        <f>0.001*[108]Sheet1!$F$301</f>
        <v>4.8000000000000001E-2</v>
      </c>
      <c r="E217" s="9">
        <f>0.001*[108]Sheet1!$F$302</f>
        <v>4.7E-2</v>
      </c>
      <c r="F217" s="9">
        <f>0.001*[108]Sheet1!$F$303</f>
        <v>4.7E-2</v>
      </c>
      <c r="G217" s="9">
        <f>0.001*[108]Sheet1!$F$304</f>
        <v>4.8000000000000001E-2</v>
      </c>
      <c r="H217" s="9">
        <f>0.001*[108]Sheet1!$F$305</f>
        <v>4.7E-2</v>
      </c>
      <c r="I217" s="9">
        <f>0.001*[108]Sheet1!$F$306</f>
        <v>4.7E-2</v>
      </c>
      <c r="J217" s="9">
        <f>0.001*[108]Sheet1!$F$307</f>
        <v>4.8000000000000001E-2</v>
      </c>
      <c r="K217" s="9">
        <f>0.001*[108]Sheet1!$F$308</f>
        <v>4.7E-2</v>
      </c>
      <c r="L217" s="9">
        <f>0.001*[108]Sheet1!$F$309</f>
        <v>4.7E-2</v>
      </c>
      <c r="M217" s="9">
        <f>0.001*[108]Sheet1!$F$310</f>
        <v>4.7E-2</v>
      </c>
      <c r="N217" s="9">
        <f>0.001*[108]Sheet1!$F$311</f>
        <v>4.7E-2</v>
      </c>
      <c r="O217" s="9">
        <f>0.001*[108]Sheet1!$F$312</f>
        <v>4.7E-2</v>
      </c>
      <c r="P217" s="9">
        <f>0.001*[108]Sheet1!$F$313</f>
        <v>4.7E-2</v>
      </c>
      <c r="Q217" s="9">
        <f>0.001*[108]Sheet1!$F$314</f>
        <v>4.7E-2</v>
      </c>
      <c r="R217" s="9">
        <f>0.001*[108]Sheet1!$F$315</f>
        <v>4.5999999999999999E-2</v>
      </c>
      <c r="S217" s="9">
        <f>0.001*[108]Sheet1!$F$316</f>
        <v>4.7E-2</v>
      </c>
      <c r="T217" s="9">
        <f>0.001*[108]Sheet1!$F$317</f>
        <v>4.7E-2</v>
      </c>
      <c r="U217" s="9">
        <f>0.001*[108]Sheet1!$F$318</f>
        <v>4.8000000000000001E-2</v>
      </c>
      <c r="V217" s="9">
        <f>0.001*[108]Sheet1!$F$319</f>
        <v>4.7E-2</v>
      </c>
      <c r="W217" s="9">
        <f>0.001*[108]Sheet1!$F$320</f>
        <v>4.7E-2</v>
      </c>
      <c r="X217" s="9">
        <f>0.001*[108]Sheet1!$F$321</f>
        <v>4.8000000000000001E-2</v>
      </c>
      <c r="Y217" s="9">
        <f>0.001*[108]Sheet1!$F$322</f>
        <v>4.8000000000000001E-2</v>
      </c>
      <c r="Z217" s="44">
        <f>0.001*[108]Sheet1!$F$323</f>
        <v>4.7E-2</v>
      </c>
      <c r="AA217" s="35">
        <f t="shared" si="33"/>
        <v>4.8000000000000001E-2</v>
      </c>
      <c r="AB217" s="10">
        <f t="shared" si="34"/>
        <v>4.5999999999999999E-2</v>
      </c>
      <c r="AC217" s="14">
        <f t="shared" si="35"/>
        <v>4.7250000000000014E-2</v>
      </c>
    </row>
    <row r="218" spans="2:29" ht="15" customHeight="1">
      <c r="B218" s="26">
        <v>14</v>
      </c>
      <c r="C218" s="43">
        <f>0.001*[108]Sheet1!$F$324</f>
        <v>4.8000000000000001E-2</v>
      </c>
      <c r="D218" s="9">
        <f>0.001*[108]Sheet1!$F$325</f>
        <v>4.7E-2</v>
      </c>
      <c r="E218" s="9">
        <f>0.001*[108]Sheet1!$F$326</f>
        <v>4.8000000000000001E-2</v>
      </c>
      <c r="F218" s="9">
        <f>0.001*[108]Sheet1!$F$327</f>
        <v>4.8000000000000001E-2</v>
      </c>
      <c r="G218" s="9">
        <f>0.001*[108]Sheet1!$F$328</f>
        <v>4.8000000000000001E-2</v>
      </c>
      <c r="H218" s="9">
        <f>0.001*[108]Sheet1!$F$329</f>
        <v>4.8000000000000001E-2</v>
      </c>
      <c r="I218" s="9">
        <f>0.001*[108]Sheet1!$F$330</f>
        <v>4.8000000000000001E-2</v>
      </c>
      <c r="J218" s="9">
        <f>0.001*[108]Sheet1!$F$331</f>
        <v>4.8000000000000001E-2</v>
      </c>
      <c r="K218" s="9">
        <f>0.001*[108]Sheet1!$F$332</f>
        <v>4.7E-2</v>
      </c>
      <c r="L218" s="9">
        <f>0.001*[108]Sheet1!$F$333</f>
        <v>4.7E-2</v>
      </c>
      <c r="M218" s="9">
        <f>0.001*[108]Sheet1!$F$334</f>
        <v>4.7E-2</v>
      </c>
      <c r="N218" s="9">
        <f>0.001*[108]Sheet1!$F$335</f>
        <v>4.7E-2</v>
      </c>
      <c r="O218" s="9">
        <f>0.001*[108]Sheet1!$F$336</f>
        <v>4.7E-2</v>
      </c>
      <c r="P218" s="9">
        <f>0.001*[108]Sheet1!$F$337</f>
        <v>4.7E-2</v>
      </c>
      <c r="Q218" s="9">
        <f>0.001*[108]Sheet1!$F$338</f>
        <v>4.7E-2</v>
      </c>
      <c r="R218" s="9">
        <f>0.001*[108]Sheet1!$F$339</f>
        <v>4.7E-2</v>
      </c>
      <c r="S218" s="9">
        <f>0.001*[108]Sheet1!$F$340</f>
        <v>4.7E-2</v>
      </c>
      <c r="T218" s="9">
        <f>0.001*[108]Sheet1!$F$341</f>
        <v>4.7E-2</v>
      </c>
      <c r="U218" s="9">
        <f>0.001*[108]Sheet1!$F$342</f>
        <v>4.8000000000000001E-2</v>
      </c>
      <c r="V218" s="9">
        <f>0.001*[108]Sheet1!$F$343</f>
        <v>4.8000000000000001E-2</v>
      </c>
      <c r="W218" s="9">
        <f>0.001*[108]Sheet1!$F$344</f>
        <v>4.8000000000000001E-2</v>
      </c>
      <c r="X218" s="9">
        <f>0.001*[108]Sheet1!$F$345</f>
        <v>4.8000000000000001E-2</v>
      </c>
      <c r="Y218" s="9">
        <f>0.001*[108]Sheet1!$F$346</f>
        <v>4.8000000000000001E-2</v>
      </c>
      <c r="Z218" s="44">
        <f>0.001*[108]Sheet1!$F$347</f>
        <v>4.8000000000000001E-2</v>
      </c>
      <c r="AA218" s="35">
        <f t="shared" si="33"/>
        <v>4.8000000000000001E-2</v>
      </c>
      <c r="AB218" s="10">
        <f t="shared" si="34"/>
        <v>4.7E-2</v>
      </c>
      <c r="AC218" s="14">
        <f t="shared" si="35"/>
        <v>4.7541666666666683E-2</v>
      </c>
    </row>
    <row r="219" spans="2:29" ht="15" customHeight="1">
      <c r="B219" s="26">
        <v>15</v>
      </c>
      <c r="C219" s="43">
        <f>0.001*[108]Sheet1!$F$348</f>
        <v>4.8000000000000001E-2</v>
      </c>
      <c r="D219" s="9">
        <f>0.001*[108]Sheet1!$F$349</f>
        <v>4.9000000000000002E-2</v>
      </c>
      <c r="E219" s="9">
        <f>0.001*[108]Sheet1!$F$350</f>
        <v>4.9000000000000002E-2</v>
      </c>
      <c r="F219" s="9">
        <f>0.001*[108]Sheet1!$F$351</f>
        <v>4.9000000000000002E-2</v>
      </c>
      <c r="G219" s="9">
        <f>0.001*[108]Sheet1!$F$352</f>
        <v>4.9000000000000002E-2</v>
      </c>
      <c r="H219" s="9">
        <f>0.001*[108]Sheet1!$F$353</f>
        <v>4.8000000000000001E-2</v>
      </c>
      <c r="I219" s="9">
        <f>0.001*[108]Sheet1!$F$354</f>
        <v>4.8000000000000001E-2</v>
      </c>
      <c r="J219" s="9">
        <f>0.001*[108]Sheet1!$F$355</f>
        <v>4.9000000000000002E-2</v>
      </c>
      <c r="K219" s="9">
        <f>0.001*[108]Sheet1!$F$356</f>
        <v>4.8000000000000001E-2</v>
      </c>
      <c r="L219" s="9">
        <f>0.001*[108]Sheet1!$F$357</f>
        <v>4.8000000000000001E-2</v>
      </c>
      <c r="M219" s="9">
        <f>0.001*[108]Sheet1!$F$358</f>
        <v>4.7E-2</v>
      </c>
      <c r="N219" s="9">
        <f>0.001*[108]Sheet1!$F$359</f>
        <v>4.7E-2</v>
      </c>
      <c r="O219" s="9">
        <f>0.001*[108]Sheet1!$F$360</f>
        <v>4.7E-2</v>
      </c>
      <c r="P219" s="9">
        <f>0.001*[108]Sheet1!$F$361</f>
        <v>4.7E-2</v>
      </c>
      <c r="Q219" s="9">
        <f>0.001*[108]Sheet1!$F$362</f>
        <v>4.7E-2</v>
      </c>
      <c r="R219" s="9">
        <f>0.001*[108]Sheet1!$F$363</f>
        <v>4.7E-2</v>
      </c>
      <c r="S219" s="9">
        <f>0.001*[108]Sheet1!$F$364</f>
        <v>4.7E-2</v>
      </c>
      <c r="T219" s="9">
        <f>0.001*[108]Sheet1!$F$365</f>
        <v>4.7E-2</v>
      </c>
      <c r="U219" s="9">
        <f>0.001*[108]Sheet1!$F$366</f>
        <v>4.8000000000000001E-2</v>
      </c>
      <c r="V219" s="9">
        <f>0.001*[108]Sheet1!$F$367</f>
        <v>4.7E-2</v>
      </c>
      <c r="W219" s="9">
        <f>0.001*[108]Sheet1!$F$368</f>
        <v>4.7E-2</v>
      </c>
      <c r="X219" s="9">
        <f>0.001*[108]Sheet1!$F$369</f>
        <v>4.7E-2</v>
      </c>
      <c r="Y219" s="9">
        <f>0.001*[108]Sheet1!$F$370</f>
        <v>4.7E-2</v>
      </c>
      <c r="Z219" s="44">
        <f>0.001*[108]Sheet1!$F$371</f>
        <v>4.7E-2</v>
      </c>
      <c r="AA219" s="35">
        <f t="shared" si="33"/>
        <v>4.9000000000000002E-2</v>
      </c>
      <c r="AB219" s="10">
        <f t="shared" si="34"/>
        <v>4.7E-2</v>
      </c>
      <c r="AC219" s="14">
        <f t="shared" si="35"/>
        <v>4.766666666666667E-2</v>
      </c>
    </row>
    <row r="220" spans="2:29" ht="15" customHeight="1">
      <c r="B220" s="27">
        <v>16</v>
      </c>
      <c r="C220" s="45">
        <f>0.001*[108]Sheet1!$F$372</f>
        <v>4.7E-2</v>
      </c>
      <c r="D220" s="17">
        <f>0.001*[108]Sheet1!$F$373</f>
        <v>4.7E-2</v>
      </c>
      <c r="E220" s="17">
        <f>0.001*[108]Sheet1!$F$374</f>
        <v>4.8000000000000001E-2</v>
      </c>
      <c r="F220" s="17">
        <f>0.001*[108]Sheet1!$F$375</f>
        <v>4.8000000000000001E-2</v>
      </c>
      <c r="G220" s="17">
        <f>0.001*[108]Sheet1!$F$376</f>
        <v>4.8000000000000001E-2</v>
      </c>
      <c r="H220" s="17">
        <f>0.001*[108]Sheet1!$F$377</f>
        <v>4.8000000000000001E-2</v>
      </c>
      <c r="I220" s="17">
        <f>0.001*[108]Sheet1!$F$378</f>
        <v>4.8000000000000001E-2</v>
      </c>
      <c r="J220" s="17">
        <f>0.001*[108]Sheet1!$F$379</f>
        <v>4.8000000000000001E-2</v>
      </c>
      <c r="K220" s="17">
        <f>0.001*[108]Sheet1!$F$380</f>
        <v>4.7E-2</v>
      </c>
      <c r="L220" s="17">
        <f>0.001*[108]Sheet1!$F$381</f>
        <v>4.7E-2</v>
      </c>
      <c r="M220" s="17">
        <f>0.001*[108]Sheet1!$F$382</f>
        <v>4.7E-2</v>
      </c>
      <c r="N220" s="17">
        <f>0.001*[108]Sheet1!$F$383</f>
        <v>4.7E-2</v>
      </c>
      <c r="O220" s="17">
        <f>0.001*[108]Sheet1!$F$384</f>
        <v>4.7E-2</v>
      </c>
      <c r="P220" s="17">
        <f>0.001*[108]Sheet1!$F$385</f>
        <v>4.7E-2</v>
      </c>
      <c r="Q220" s="17">
        <f>0.001*[108]Sheet1!$F$386</f>
        <v>4.7E-2</v>
      </c>
      <c r="R220" s="17">
        <f>0.001*[108]Sheet1!$F$387</f>
        <v>4.7E-2</v>
      </c>
      <c r="S220" s="17">
        <f>0.001*[108]Sheet1!$F$388</f>
        <v>4.7E-2</v>
      </c>
      <c r="T220" s="17">
        <f>0.001*[108]Sheet1!$F$389</f>
        <v>4.7E-2</v>
      </c>
      <c r="U220" s="17">
        <f>0.001*[108]Sheet1!$F$390</f>
        <v>4.7E-2</v>
      </c>
      <c r="V220" s="17">
        <f>0.001*[108]Sheet1!$F$391</f>
        <v>4.8000000000000001E-2</v>
      </c>
      <c r="W220" s="17">
        <f>0.001*[108]Sheet1!$F$392</f>
        <v>4.8000000000000001E-2</v>
      </c>
      <c r="X220" s="17">
        <f>0.001*[108]Sheet1!$F$393</f>
        <v>4.9000000000000002E-2</v>
      </c>
      <c r="Y220" s="17">
        <f>0.001*[108]Sheet1!$F$394</f>
        <v>4.9000000000000002E-2</v>
      </c>
      <c r="Z220" s="46">
        <f>0.001*[108]Sheet1!$F$395</f>
        <v>4.8000000000000001E-2</v>
      </c>
      <c r="AA220" s="36">
        <f t="shared" si="33"/>
        <v>4.9000000000000002E-2</v>
      </c>
      <c r="AB220" s="18">
        <f t="shared" si="34"/>
        <v>4.7E-2</v>
      </c>
      <c r="AC220" s="19">
        <f t="shared" si="35"/>
        <v>4.7541666666666677E-2</v>
      </c>
    </row>
    <row r="221" spans="2:29" ht="15" customHeight="1">
      <c r="B221" s="26">
        <v>17</v>
      </c>
      <c r="C221" s="43">
        <f>0.001*[108]Sheet1!$F$396</f>
        <v>4.8000000000000001E-2</v>
      </c>
      <c r="D221" s="9">
        <f>0.001*[108]Sheet1!$F$397</f>
        <v>4.8000000000000001E-2</v>
      </c>
      <c r="E221" s="9">
        <f>0.001*[108]Sheet1!$F$398</f>
        <v>4.8000000000000001E-2</v>
      </c>
      <c r="F221" s="9">
        <f>0.001*[108]Sheet1!$F$399</f>
        <v>4.8000000000000001E-2</v>
      </c>
      <c r="G221" s="9">
        <f>0.001*[108]Sheet1!$F$400</f>
        <v>4.8000000000000001E-2</v>
      </c>
      <c r="H221" s="9">
        <f>0.001*[108]Sheet1!$F$401</f>
        <v>4.8000000000000001E-2</v>
      </c>
      <c r="I221" s="9">
        <f>0.001*[108]Sheet1!$F$402</f>
        <v>4.8000000000000001E-2</v>
      </c>
      <c r="J221" s="9">
        <f>0.001*[108]Sheet1!$F$403</f>
        <v>4.8000000000000001E-2</v>
      </c>
      <c r="K221" s="9">
        <f>0.001*[108]Sheet1!$F$404</f>
        <v>4.8000000000000001E-2</v>
      </c>
      <c r="L221" s="9">
        <f>0.001*[108]Sheet1!$F$405</f>
        <v>4.7E-2</v>
      </c>
      <c r="M221" s="9">
        <f>0.001*[108]Sheet1!$F$406</f>
        <v>4.7E-2</v>
      </c>
      <c r="N221" s="9">
        <f>0.001*[108]Sheet1!$F$407</f>
        <v>4.7E-2</v>
      </c>
      <c r="O221" s="9">
        <f>0.001*[108]Sheet1!$F$408</f>
        <v>4.8000000000000001E-2</v>
      </c>
      <c r="P221" s="9">
        <f>0.001*[108]Sheet1!$F$409</f>
        <v>0.05</v>
      </c>
      <c r="Q221" s="9">
        <f>0.001*[108]Sheet1!$F$400</f>
        <v>4.8000000000000001E-2</v>
      </c>
      <c r="R221" s="9">
        <f>0.001*[108]Sheet1!$F$411</f>
        <v>5.1000000000000004E-2</v>
      </c>
      <c r="S221" s="9">
        <f>0.001*[108]Sheet1!$F$412</f>
        <v>5.9000000000000004E-2</v>
      </c>
      <c r="T221" s="9">
        <f>0.001*[108]Sheet1!$F$413</f>
        <v>5.9000000000000004E-2</v>
      </c>
      <c r="U221" s="9">
        <f>0.001*[108]Sheet1!$F$414</f>
        <v>5.2000000000000005E-2</v>
      </c>
      <c r="V221" s="9">
        <f>0.001*[108]Sheet1!$F$415</f>
        <v>4.9000000000000002E-2</v>
      </c>
      <c r="W221" s="9">
        <f>0.001*[108]Sheet1!$F$416</f>
        <v>4.8000000000000001E-2</v>
      </c>
      <c r="X221" s="9">
        <f>0.001*[108]Sheet1!$F$417</f>
        <v>4.8000000000000001E-2</v>
      </c>
      <c r="Y221" s="9">
        <f>0.001*[108]Sheet1!$F$418</f>
        <v>4.8000000000000001E-2</v>
      </c>
      <c r="Z221" s="44">
        <f>0.001*[108]Sheet1!$F$419</f>
        <v>4.8000000000000001E-2</v>
      </c>
      <c r="AA221" s="35">
        <f t="shared" si="33"/>
        <v>5.9000000000000004E-2</v>
      </c>
      <c r="AB221" s="10">
        <f t="shared" si="34"/>
        <v>4.7E-2</v>
      </c>
      <c r="AC221" s="14">
        <f t="shared" si="35"/>
        <v>4.9208333333333354E-2</v>
      </c>
    </row>
    <row r="222" spans="2:29" ht="15" customHeight="1">
      <c r="B222" s="26">
        <v>18</v>
      </c>
      <c r="C222" s="43">
        <f>0.001*[108]Sheet1!$F$420</f>
        <v>4.8000000000000001E-2</v>
      </c>
      <c r="D222" s="9">
        <f>0.001*[108]Sheet1!$F$421</f>
        <v>4.8000000000000001E-2</v>
      </c>
      <c r="E222" s="9">
        <f>0.001*[108]Sheet1!$F$422</f>
        <v>4.8000000000000001E-2</v>
      </c>
      <c r="F222" s="9">
        <f>0.001*[108]Sheet1!$F$423</f>
        <v>4.8000000000000001E-2</v>
      </c>
      <c r="G222" s="9">
        <f>0.001*[108]Sheet1!$F$424</f>
        <v>4.8000000000000001E-2</v>
      </c>
      <c r="H222" s="9">
        <f>0.001*[108]Sheet1!$F$425</f>
        <v>4.8000000000000001E-2</v>
      </c>
      <c r="I222" s="9">
        <f>0.001*[108]Sheet1!$F$426</f>
        <v>4.8000000000000001E-2</v>
      </c>
      <c r="J222" s="9">
        <f>0.001*[108]Sheet1!$F$427</f>
        <v>4.8000000000000001E-2</v>
      </c>
      <c r="K222" s="9">
        <f>0.001*[108]Sheet1!$F$428</f>
        <v>4.8000000000000001E-2</v>
      </c>
      <c r="L222" s="9">
        <f>0.001*[108]Sheet1!$F$429</f>
        <v>4.8000000000000001E-2</v>
      </c>
      <c r="M222" s="9">
        <f>0.001*[108]Sheet1!$F$430</f>
        <v>4.8000000000000001E-2</v>
      </c>
      <c r="N222" s="9">
        <f>0.001*[108]Sheet1!$F$431</f>
        <v>4.8000000000000001E-2</v>
      </c>
      <c r="O222" s="9">
        <f>0.001*[108]Sheet1!$F$432</f>
        <v>4.7E-2</v>
      </c>
      <c r="P222" s="9">
        <f>0.001*[108]Sheet1!$F$433</f>
        <v>4.7E-2</v>
      </c>
      <c r="Q222" s="9">
        <f>0.001*[108]Sheet1!$F$434</f>
        <v>4.8000000000000001E-2</v>
      </c>
      <c r="R222" s="9">
        <f>0.001*[108]Sheet1!$F$435</f>
        <v>4.7E-2</v>
      </c>
      <c r="S222" s="9">
        <f>0.001*[108]Sheet1!$F$436</f>
        <v>4.8000000000000001E-2</v>
      </c>
      <c r="T222" s="9">
        <f>0.001*[108]Sheet1!$F$437</f>
        <v>4.7E-2</v>
      </c>
      <c r="U222" s="9">
        <f>0.001*[108]Sheet1!$F$438</f>
        <v>4.8000000000000001E-2</v>
      </c>
      <c r="V222" s="9">
        <f>0.001*[108]Sheet1!$F$439</f>
        <v>4.8000000000000001E-2</v>
      </c>
      <c r="W222" s="9">
        <f>0.001*[108]Sheet1!$F$440</f>
        <v>4.8000000000000001E-2</v>
      </c>
      <c r="X222" s="9">
        <f>0.001*[108]Sheet1!$F$441</f>
        <v>4.8000000000000001E-2</v>
      </c>
      <c r="Y222" s="9">
        <f>0.001*[108]Sheet1!$F$442</f>
        <v>4.7E-2</v>
      </c>
      <c r="Z222" s="44">
        <f>0.001*[108]Sheet1!$F$443</f>
        <v>4.7E-2</v>
      </c>
      <c r="AA222" s="35">
        <f t="shared" si="33"/>
        <v>4.8000000000000001E-2</v>
      </c>
      <c r="AB222" s="10">
        <f t="shared" si="34"/>
        <v>4.7E-2</v>
      </c>
      <c r="AC222" s="14">
        <f t="shared" si="35"/>
        <v>4.7750000000000008E-2</v>
      </c>
    </row>
    <row r="223" spans="2:29" ht="15" customHeight="1">
      <c r="B223" s="26">
        <v>19</v>
      </c>
      <c r="C223" s="43">
        <f>0.001*[108]Sheet1!$F$444</f>
        <v>4.8000000000000001E-2</v>
      </c>
      <c r="D223" s="9">
        <f>0.001*[108]Sheet1!$F$445</f>
        <v>4.8000000000000001E-2</v>
      </c>
      <c r="E223" s="9">
        <f>0.001*[108]Sheet1!$F$446</f>
        <v>4.8000000000000001E-2</v>
      </c>
      <c r="F223" s="9">
        <f>0.001*[108]Sheet1!$F$447</f>
        <v>4.8000000000000001E-2</v>
      </c>
      <c r="G223" s="9">
        <f>0.001*[108]Sheet1!$F$448</f>
        <v>4.8000000000000001E-2</v>
      </c>
      <c r="H223" s="9">
        <f>0.001*[108]Sheet1!$F$449</f>
        <v>4.8000000000000001E-2</v>
      </c>
      <c r="I223" s="9">
        <f>0.001*[108]Sheet1!$F$450</f>
        <v>4.8000000000000001E-2</v>
      </c>
      <c r="J223" s="9">
        <f>0.001*[108]Sheet1!$F$451</f>
        <v>4.8000000000000001E-2</v>
      </c>
      <c r="K223" s="9">
        <f>0.001*[108]Sheet1!$F$452</f>
        <v>4.8000000000000001E-2</v>
      </c>
      <c r="L223" s="9">
        <f>0.001*[108]Sheet1!$F$453</f>
        <v>4.7E-2</v>
      </c>
      <c r="M223" s="9">
        <f>0.001*[108]Sheet1!$F$454</f>
        <v>4.7E-2</v>
      </c>
      <c r="N223" s="9">
        <f>0.001*[108]Sheet1!$F$455</f>
        <v>4.8000000000000001E-2</v>
      </c>
      <c r="O223" s="9">
        <f>0.001*[108]Sheet1!$F$456</f>
        <v>4.8000000000000001E-2</v>
      </c>
      <c r="P223" s="9">
        <f>0.001*[108]Sheet1!$F$457</f>
        <v>4.8000000000000001E-2</v>
      </c>
      <c r="Q223" s="9">
        <f>0.001*[108]Sheet1!$F$458</f>
        <v>4.8000000000000001E-2</v>
      </c>
      <c r="R223" s="9">
        <f>0.001*[108]Sheet1!$F$459</f>
        <v>4.8000000000000001E-2</v>
      </c>
      <c r="S223" s="9">
        <f>0.001*[108]Sheet1!$F$460</f>
        <v>4.8000000000000001E-2</v>
      </c>
      <c r="T223" s="9">
        <f>0.001*[108]Sheet1!$F$461</f>
        <v>4.8000000000000001E-2</v>
      </c>
      <c r="U223" s="9">
        <f>0.001*[108]Sheet1!$F$462</f>
        <v>4.8000000000000001E-2</v>
      </c>
      <c r="V223" s="9">
        <f>0.001*[108]Sheet1!$F$463</f>
        <v>4.8000000000000001E-2</v>
      </c>
      <c r="W223" s="9">
        <f>0.001*[108]Sheet1!$F$464</f>
        <v>4.8000000000000001E-2</v>
      </c>
      <c r="X223" s="9">
        <f>0.001*[108]Sheet1!$F$465</f>
        <v>4.8000000000000001E-2</v>
      </c>
      <c r="Y223" s="9">
        <f>0.001*[108]Sheet1!$F$466</f>
        <v>4.8000000000000001E-2</v>
      </c>
      <c r="Z223" s="44">
        <f>0.001*[108]Sheet1!$F$467</f>
        <v>4.8000000000000001E-2</v>
      </c>
      <c r="AA223" s="35">
        <f t="shared" si="33"/>
        <v>4.8000000000000001E-2</v>
      </c>
      <c r="AB223" s="10">
        <f t="shared" si="34"/>
        <v>4.7E-2</v>
      </c>
      <c r="AC223" s="14">
        <f t="shared" si="35"/>
        <v>4.7916666666666684E-2</v>
      </c>
    </row>
    <row r="224" spans="2:29" ht="15" customHeight="1">
      <c r="B224" s="28">
        <v>20</v>
      </c>
      <c r="C224" s="47">
        <f>0.001*[108]Sheet1!$F$468</f>
        <v>4.8000000000000001E-2</v>
      </c>
      <c r="D224" s="20">
        <f>0.001*[108]Sheet1!$F$469</f>
        <v>4.9000000000000002E-2</v>
      </c>
      <c r="E224" s="20">
        <f>0.001*[108]Sheet1!$F$470</f>
        <v>4.9000000000000002E-2</v>
      </c>
      <c r="F224" s="20">
        <f>0.001*[108]Sheet1!$F$471</f>
        <v>4.9000000000000002E-2</v>
      </c>
      <c r="G224" s="20">
        <f>0.001*[108]Sheet1!$F$472</f>
        <v>4.9000000000000002E-2</v>
      </c>
      <c r="H224" s="20">
        <f>0.001*[108]Sheet1!$F$473</f>
        <v>4.9000000000000002E-2</v>
      </c>
      <c r="I224" s="20">
        <f>0.001*[108]Sheet1!$F$474</f>
        <v>4.9000000000000002E-2</v>
      </c>
      <c r="J224" s="20">
        <f>0.001*[108]Sheet1!$F$475</f>
        <v>4.9000000000000002E-2</v>
      </c>
      <c r="K224" s="20">
        <f>0.001*[108]Sheet1!$F$476</f>
        <v>4.8000000000000001E-2</v>
      </c>
      <c r="L224" s="20">
        <f>0.001*[108]Sheet1!$F$477</f>
        <v>4.8000000000000001E-2</v>
      </c>
      <c r="M224" s="20">
        <f>0.001*[108]Sheet1!$F$478</f>
        <v>4.7E-2</v>
      </c>
      <c r="N224" s="20">
        <f>0.001*[108]Sheet1!$F$479</f>
        <v>4.7E-2</v>
      </c>
      <c r="O224" s="20">
        <f>0.001*[108]Sheet1!$F$480</f>
        <v>4.8000000000000001E-2</v>
      </c>
      <c r="P224" s="20">
        <f>0.001*[108]Sheet1!$F$481</f>
        <v>4.9000000000000002E-2</v>
      </c>
      <c r="Q224" s="20">
        <f>0.001*[108]Sheet1!$F$482</f>
        <v>5.2000000000000005E-2</v>
      </c>
      <c r="R224" s="20">
        <f>0.001*[108]Sheet1!$F$483</f>
        <v>5.2000000000000005E-2</v>
      </c>
      <c r="S224" s="20">
        <f>0.001*[108]Sheet1!$F$484</f>
        <v>5.2000000000000005E-2</v>
      </c>
      <c r="T224" s="20">
        <f>0.001*[108]Sheet1!$F$485</f>
        <v>5.3999999999999999E-2</v>
      </c>
      <c r="U224" s="20">
        <f>0.001*[108]Sheet1!$F$486</f>
        <v>5.1000000000000004E-2</v>
      </c>
      <c r="V224" s="20">
        <f>0.001*[108]Sheet1!$F$487</f>
        <v>0.05</v>
      </c>
      <c r="W224" s="20">
        <f>0.001*[108]Sheet1!$F$488</f>
        <v>4.9000000000000002E-2</v>
      </c>
      <c r="X224" s="20">
        <f>0.001*[108]Sheet1!$F$489</f>
        <v>4.8000000000000001E-2</v>
      </c>
      <c r="Y224" s="20">
        <f>0.001*[108]Sheet1!$F$490</f>
        <v>4.8000000000000001E-2</v>
      </c>
      <c r="Z224" s="48">
        <f>0.001*[108]Sheet1!$F$491</f>
        <v>4.8000000000000001E-2</v>
      </c>
      <c r="AA224" s="37">
        <f t="shared" si="33"/>
        <v>5.3999999999999999E-2</v>
      </c>
      <c r="AB224" s="21">
        <f t="shared" si="34"/>
        <v>4.7E-2</v>
      </c>
      <c r="AC224" s="22">
        <f t="shared" si="35"/>
        <v>4.9250000000000016E-2</v>
      </c>
    </row>
    <row r="225" spans="2:29" ht="15" customHeight="1">
      <c r="B225" s="26">
        <v>21</v>
      </c>
      <c r="C225" s="43">
        <f>0.001*[108]Sheet1!$F$492</f>
        <v>4.9000000000000002E-2</v>
      </c>
      <c r="D225" s="9">
        <f>0.001*[108]Sheet1!$F$493</f>
        <v>0.05</v>
      </c>
      <c r="E225" s="9">
        <f>0.001*[108]Sheet1!$F$494</f>
        <v>4.8000000000000001E-2</v>
      </c>
      <c r="F225" s="9">
        <f>0.001*[108]Sheet1!$F$495</f>
        <v>4.9000000000000002E-2</v>
      </c>
      <c r="G225" s="9">
        <f>0.001*[108]Sheet1!$F$496</f>
        <v>4.8000000000000001E-2</v>
      </c>
      <c r="H225" s="9">
        <f>0.001*[108]Sheet1!$F$497</f>
        <v>4.8000000000000001E-2</v>
      </c>
      <c r="I225" s="9">
        <f>0.001*[108]Sheet1!$F$498</f>
        <v>4.8000000000000001E-2</v>
      </c>
      <c r="J225" s="9">
        <f>0.001*[108]Sheet1!$F$499</f>
        <v>4.8000000000000001E-2</v>
      </c>
      <c r="K225" s="9">
        <f>0.001*[108]Sheet1!$F$500</f>
        <v>4.7E-2</v>
      </c>
      <c r="L225" s="9">
        <f>0.001*[108]Sheet1!$F$501</f>
        <v>4.7E-2</v>
      </c>
      <c r="M225" s="9">
        <f>0.001*[108]Sheet1!$F$502</f>
        <v>4.7E-2</v>
      </c>
      <c r="N225" s="9">
        <f>0.001*[108]Sheet1!$F$503</f>
        <v>4.7E-2</v>
      </c>
      <c r="O225" s="9">
        <f>0.001*[108]Sheet1!$F$504</f>
        <v>4.9000000000000002E-2</v>
      </c>
      <c r="P225" s="9">
        <f>0.001*[108]Sheet1!$F$505</f>
        <v>0.05</v>
      </c>
      <c r="Q225" s="9">
        <f>0.001*[108]Sheet1!$F$506</f>
        <v>0.05</v>
      </c>
      <c r="R225" s="9">
        <f>0.001*[108]Sheet1!$F$507</f>
        <v>0.05</v>
      </c>
      <c r="S225" s="9">
        <f>0.001*[108]Sheet1!$F$508</f>
        <v>4.8000000000000001E-2</v>
      </c>
      <c r="T225" s="9">
        <f>0.001*[108]Sheet1!$F$509</f>
        <v>0.05</v>
      </c>
      <c r="U225" s="9">
        <f>0.001*[108]Sheet1!$F$510</f>
        <v>4.8000000000000001E-2</v>
      </c>
      <c r="V225" s="9">
        <f>0.001*[108]Sheet1!$F$511</f>
        <v>4.8000000000000001E-2</v>
      </c>
      <c r="W225" s="9">
        <f>0.001*[108]Sheet1!$F$512</f>
        <v>4.8000000000000001E-2</v>
      </c>
      <c r="X225" s="9">
        <f>0.001*[108]Sheet1!$F$513</f>
        <v>4.8000000000000001E-2</v>
      </c>
      <c r="Y225" s="9">
        <f>0.001*[108]Sheet1!$F$514</f>
        <v>4.8000000000000001E-2</v>
      </c>
      <c r="Z225" s="44">
        <f>0.001*[108]Sheet1!$F$515</f>
        <v>4.8000000000000001E-2</v>
      </c>
      <c r="AA225" s="35">
        <f t="shared" si="33"/>
        <v>0.05</v>
      </c>
      <c r="AB225" s="10">
        <f t="shared" si="34"/>
        <v>4.7E-2</v>
      </c>
      <c r="AC225" s="14">
        <f t="shared" si="35"/>
        <v>4.8375000000000022E-2</v>
      </c>
    </row>
    <row r="226" spans="2:29" ht="15" customHeight="1">
      <c r="B226" s="26">
        <v>22</v>
      </c>
      <c r="C226" s="43">
        <f>0.001*[108]Sheet1!$F$516</f>
        <v>4.8000000000000001E-2</v>
      </c>
      <c r="D226" s="9">
        <f>0.001*[108]Sheet1!$F$517</f>
        <v>4.8000000000000001E-2</v>
      </c>
      <c r="E226" s="9">
        <f>0.001*[108]Sheet1!$F$518</f>
        <v>4.7E-2</v>
      </c>
      <c r="F226" s="9">
        <f>0.001*[108]Sheet1!$F$519</f>
        <v>4.7E-2</v>
      </c>
      <c r="G226" s="9">
        <f>0.001*[108]Sheet1!$F$520</f>
        <v>4.8000000000000001E-2</v>
      </c>
      <c r="H226" s="9">
        <f>0.001*[108]Sheet1!$F$521</f>
        <v>4.8000000000000001E-2</v>
      </c>
      <c r="I226" s="9">
        <f>0.001*[108]Sheet1!$F$522</f>
        <v>4.8000000000000001E-2</v>
      </c>
      <c r="J226" s="9">
        <f>0.001*[108]Sheet1!$F$523</f>
        <v>4.8000000000000001E-2</v>
      </c>
      <c r="K226" s="9">
        <f>0.001*[108]Sheet1!$F$524</f>
        <v>4.7E-2</v>
      </c>
      <c r="L226" s="9">
        <f>0.001*[108]Sheet1!$F$525</f>
        <v>4.7E-2</v>
      </c>
      <c r="M226" s="9">
        <f>0.001*[108]Sheet1!$F$526</f>
        <v>4.7E-2</v>
      </c>
      <c r="N226" s="9">
        <f>0.001*[108]Sheet1!$F$527</f>
        <v>4.7E-2</v>
      </c>
      <c r="O226" s="9">
        <f>0.001*[108]Sheet1!$F$528</f>
        <v>4.7E-2</v>
      </c>
      <c r="P226" s="9">
        <f>0.001*[108]Sheet1!$F$529</f>
        <v>4.7E-2</v>
      </c>
      <c r="Q226" s="9">
        <f>0.001*[108]Sheet1!$F$530</f>
        <v>4.7E-2</v>
      </c>
      <c r="R226" s="9">
        <f>0.001*[108]Sheet1!$F$531</f>
        <v>4.7E-2</v>
      </c>
      <c r="S226" s="9">
        <f>0.001*[108]Sheet1!$F$532</f>
        <v>4.7E-2</v>
      </c>
      <c r="T226" s="9">
        <f>0.001*[108]Sheet1!$F$533</f>
        <v>4.7E-2</v>
      </c>
      <c r="U226" s="9">
        <f>0.001*[108]Sheet1!$F$534</f>
        <v>4.8000000000000001E-2</v>
      </c>
      <c r="V226" s="9">
        <f>0.001*[108]Sheet1!$F$535</f>
        <v>4.8000000000000001E-2</v>
      </c>
      <c r="W226" s="9">
        <f>0.001*[108]Sheet1!$F$536</f>
        <v>4.8000000000000001E-2</v>
      </c>
      <c r="X226" s="9">
        <f>0.001*[108]Sheet1!$F$537</f>
        <v>4.8000000000000001E-2</v>
      </c>
      <c r="Y226" s="9">
        <f>0.001*[108]Sheet1!$F$538</f>
        <v>4.8000000000000001E-2</v>
      </c>
      <c r="Z226" s="44">
        <f>0.001*[108]Sheet1!$F$539</f>
        <v>4.9000000000000002E-2</v>
      </c>
      <c r="AA226" s="35">
        <f t="shared" si="33"/>
        <v>4.9000000000000002E-2</v>
      </c>
      <c r="AB226" s="10">
        <f t="shared" si="34"/>
        <v>4.7E-2</v>
      </c>
      <c r="AC226" s="14">
        <f t="shared" si="35"/>
        <v>4.7541666666666677E-2</v>
      </c>
    </row>
    <row r="227" spans="2:29" ht="15" customHeight="1">
      <c r="B227" s="26">
        <v>23</v>
      </c>
      <c r="C227" s="43">
        <f>0.001*[108]Sheet1!$F$540</f>
        <v>4.9000000000000002E-2</v>
      </c>
      <c r="D227" s="9">
        <f>0.001*[108]Sheet1!$F$541</f>
        <v>4.9000000000000002E-2</v>
      </c>
      <c r="E227" s="9">
        <f>0.001*[108]Sheet1!$F$542</f>
        <v>4.9000000000000002E-2</v>
      </c>
      <c r="F227" s="9">
        <f>0.001*[108]Sheet1!$F$543</f>
        <v>0.05</v>
      </c>
      <c r="G227" s="9">
        <f>0.001*[108]Sheet1!$F$544</f>
        <v>5.2000000000000005E-2</v>
      </c>
      <c r="H227" s="9">
        <f>0.001*[108]Sheet1!$F$545</f>
        <v>5.5E-2</v>
      </c>
      <c r="I227" s="9">
        <f>0.001*[108]Sheet1!$F$546</f>
        <v>5.2999999999999999E-2</v>
      </c>
      <c r="J227" s="9">
        <f>0.001*[108]Sheet1!$F$547</f>
        <v>5.2999999999999999E-2</v>
      </c>
      <c r="K227" s="9">
        <f>0.001*[108]Sheet1!$F$548</f>
        <v>5.5E-2</v>
      </c>
      <c r="L227" s="9">
        <f>0.001*[108]Sheet1!$F$549</f>
        <v>5.2999999999999999E-2</v>
      </c>
      <c r="M227" s="9">
        <f>0.001*[108]Sheet1!$F$550</f>
        <v>5.1000000000000004E-2</v>
      </c>
      <c r="N227" s="9">
        <f>0.001*[108]Sheet1!$F$551</f>
        <v>0.05</v>
      </c>
      <c r="O227" s="9">
        <f>0.001*[108]Sheet1!$F$552</f>
        <v>4.9000000000000002E-2</v>
      </c>
      <c r="P227" s="9">
        <f>0.001*[108]Sheet1!$F$553</f>
        <v>4.8000000000000001E-2</v>
      </c>
      <c r="Q227" s="9">
        <f>0.001*[108]Sheet1!$F$554</f>
        <v>4.7E-2</v>
      </c>
      <c r="R227" s="9">
        <f>0.001*[108]Sheet1!$F$555</f>
        <v>4.7E-2</v>
      </c>
      <c r="S227" s="9">
        <f>0.001*[108]Sheet1!$F$556</f>
        <v>4.7E-2</v>
      </c>
      <c r="T227" s="9">
        <f>0.001*[108]Sheet1!$F$557</f>
        <v>4.8000000000000001E-2</v>
      </c>
      <c r="U227" s="9">
        <f>0.001*[108]Sheet1!$F$558</f>
        <v>4.9000000000000002E-2</v>
      </c>
      <c r="V227" s="9">
        <f>0.001*[108]Sheet1!$F$559</f>
        <v>0.05</v>
      </c>
      <c r="W227" s="9">
        <f>0.001*[108]Sheet1!$F$560</f>
        <v>0.05</v>
      </c>
      <c r="X227" s="9">
        <f>0.001*[108]Sheet1!$F$561</f>
        <v>5.1000000000000004E-2</v>
      </c>
      <c r="Y227" s="9">
        <f>0.001*[108]Sheet1!$F$562</f>
        <v>5.1000000000000004E-2</v>
      </c>
      <c r="Z227" s="44">
        <f>0.001*[108]Sheet1!$F$563</f>
        <v>5.1000000000000004E-2</v>
      </c>
      <c r="AA227" s="35">
        <f t="shared" si="33"/>
        <v>5.5E-2</v>
      </c>
      <c r="AB227" s="10">
        <f t="shared" si="34"/>
        <v>4.7E-2</v>
      </c>
      <c r="AC227" s="14">
        <f t="shared" si="35"/>
        <v>5.0291666666666679E-2</v>
      </c>
    </row>
    <row r="228" spans="2:29" ht="15" customHeight="1">
      <c r="B228" s="26">
        <v>24</v>
      </c>
      <c r="C228" s="43">
        <f>0.001*[108]Sheet1!$F$564</f>
        <v>5.2000000000000005E-2</v>
      </c>
      <c r="D228" s="9">
        <f>0.001*[108]Sheet1!$F$565</f>
        <v>0.05</v>
      </c>
      <c r="E228" s="9">
        <f>0.001*[108]Sheet1!$F$566</f>
        <v>4.9000000000000002E-2</v>
      </c>
      <c r="F228" s="9">
        <f>0.001*[108]Sheet1!$F$567</f>
        <v>0.05</v>
      </c>
      <c r="G228" s="9">
        <f>0.001*[108]Sheet1!$F$568</f>
        <v>5.1000000000000004E-2</v>
      </c>
      <c r="H228" s="9">
        <f>0.001*[108]Sheet1!$F$569</f>
        <v>5.3999999999999999E-2</v>
      </c>
      <c r="I228" s="9">
        <f>0.001*[108]Sheet1!$F$570</f>
        <v>5.7000000000000002E-2</v>
      </c>
      <c r="J228" s="9">
        <f>0.001*[108]Sheet1!$F$571</f>
        <v>5.2999999999999999E-2</v>
      </c>
      <c r="K228" s="9">
        <f>0.001*[108]Sheet1!$F$572</f>
        <v>4.9000000000000002E-2</v>
      </c>
      <c r="L228" s="9">
        <f>0.001*[108]Sheet1!$F$573</f>
        <v>4.7E-2</v>
      </c>
      <c r="M228" s="9">
        <f>0.001*[108]Sheet1!$F$574</f>
        <v>4.7E-2</v>
      </c>
      <c r="N228" s="9">
        <f>0.001*[108]Sheet1!$F$575</f>
        <v>4.7E-2</v>
      </c>
      <c r="O228" s="9">
        <f>0.001*[108]Sheet1!$F$576</f>
        <v>4.7E-2</v>
      </c>
      <c r="P228" s="9">
        <f>0.001*[108]Sheet1!$F$577</f>
        <v>4.7E-2</v>
      </c>
      <c r="Q228" s="9">
        <f>0.001*[108]Sheet1!$F$578</f>
        <v>4.7E-2</v>
      </c>
      <c r="R228" s="9">
        <f>0.001*[108]Sheet1!$F$579</f>
        <v>4.7E-2</v>
      </c>
      <c r="S228" s="9">
        <f>0.001*[108]Sheet1!$F$580</f>
        <v>4.7E-2</v>
      </c>
      <c r="T228" s="9">
        <f>0.001*[108]Sheet1!$F$581</f>
        <v>4.8000000000000001E-2</v>
      </c>
      <c r="U228" s="9">
        <f>0.001*[108]Sheet1!$F$582</f>
        <v>4.8000000000000001E-2</v>
      </c>
      <c r="V228" s="9">
        <f>0.001*[108]Sheet1!$F$583</f>
        <v>4.7E-2</v>
      </c>
      <c r="W228" s="9">
        <f>0.001*[108]Sheet1!$F$584</f>
        <v>4.7E-2</v>
      </c>
      <c r="X228" s="9">
        <f>0.001*[108]Sheet1!$F$585</f>
        <v>4.7E-2</v>
      </c>
      <c r="Y228" s="9">
        <f>0.001*[108]Sheet1!$F$586</f>
        <v>4.8000000000000001E-2</v>
      </c>
      <c r="Z228" s="44">
        <f>0.001*[108]Sheet1!$F$587</f>
        <v>4.8000000000000001E-2</v>
      </c>
      <c r="AA228" s="35">
        <f t="shared" si="33"/>
        <v>5.7000000000000002E-2</v>
      </c>
      <c r="AB228" s="10">
        <f t="shared" si="34"/>
        <v>4.7E-2</v>
      </c>
      <c r="AC228" s="14">
        <f t="shared" si="35"/>
        <v>4.8916666666666685E-2</v>
      </c>
    </row>
    <row r="229" spans="2:29" ht="15" customHeight="1">
      <c r="B229" s="26">
        <v>25</v>
      </c>
      <c r="C229" s="43">
        <f>0.001*[108]Sheet1!$F$588</f>
        <v>4.8000000000000001E-2</v>
      </c>
      <c r="D229" s="9">
        <f>0.001*[108]Sheet1!$F$589</f>
        <v>4.8000000000000001E-2</v>
      </c>
      <c r="E229" s="9">
        <f>0.001*[108]Sheet1!$F$590</f>
        <v>4.8000000000000001E-2</v>
      </c>
      <c r="F229" s="9">
        <f>0.001*[108]Sheet1!$F$591</f>
        <v>4.8000000000000001E-2</v>
      </c>
      <c r="G229" s="9">
        <f>0.001*[108]Sheet1!$F$592</f>
        <v>4.9000000000000002E-2</v>
      </c>
      <c r="H229" s="9">
        <f>0.001*[108]Sheet1!$F$593</f>
        <v>4.9000000000000002E-2</v>
      </c>
      <c r="I229" s="9">
        <f>0.001*[108]Sheet1!$F$594</f>
        <v>4.9000000000000002E-2</v>
      </c>
      <c r="J229" s="9">
        <f>0.001*[108]Sheet1!$F$595</f>
        <v>4.9000000000000002E-2</v>
      </c>
      <c r="K229" s="9">
        <f>0.001*[108]Sheet1!$F$596</f>
        <v>4.8000000000000001E-2</v>
      </c>
      <c r="L229" s="9">
        <f>0.001*[108]Sheet1!$F$597</f>
        <v>4.8000000000000001E-2</v>
      </c>
      <c r="M229" s="9">
        <f>0.001*[108]Sheet1!$F$598</f>
        <v>4.7E-2</v>
      </c>
      <c r="N229" s="9">
        <f>0.001*[108]Sheet1!$F$599</f>
        <v>4.8000000000000001E-2</v>
      </c>
      <c r="O229" s="9">
        <f>0.001*[108]Sheet1!$F$600</f>
        <v>4.8000000000000001E-2</v>
      </c>
      <c r="P229" s="9">
        <f>0.001*[108]Sheet1!$F$601</f>
        <v>4.8000000000000001E-2</v>
      </c>
      <c r="Q229" s="9">
        <f>0.001*[108]Sheet1!$F$602</f>
        <v>4.8000000000000001E-2</v>
      </c>
      <c r="R229" s="9">
        <f>0.001*[108]Sheet1!$F$603</f>
        <v>4.7E-2</v>
      </c>
      <c r="S229" s="9">
        <f>0.001*[108]Sheet1!$F$604</f>
        <v>4.7E-2</v>
      </c>
      <c r="T229" s="9">
        <f>0.001*[108]Sheet1!$F$605</f>
        <v>4.8000000000000001E-2</v>
      </c>
      <c r="U229" s="9">
        <f>0.001*[108]Sheet1!$F$606</f>
        <v>4.8000000000000001E-2</v>
      </c>
      <c r="V229" s="9">
        <f>0.001*[108]Sheet1!$F$607</f>
        <v>4.8000000000000001E-2</v>
      </c>
      <c r="W229" s="9">
        <f>0.001*[98]Sheet1!$F$608</f>
        <v>4.9000000000000002E-2</v>
      </c>
      <c r="X229" s="9">
        <f>0.001*[108]Sheet1!$F$609</f>
        <v>4.8000000000000001E-2</v>
      </c>
      <c r="Y229" s="9">
        <f>0.001*[108]Sheet1!$F$610</f>
        <v>4.9000000000000002E-2</v>
      </c>
      <c r="Z229" s="44">
        <f>0.001*[108]Sheet1!$F$611</f>
        <v>4.9000000000000002E-2</v>
      </c>
      <c r="AA229" s="35">
        <f t="shared" si="33"/>
        <v>4.9000000000000002E-2</v>
      </c>
      <c r="AB229" s="10">
        <f t="shared" si="34"/>
        <v>4.7E-2</v>
      </c>
      <c r="AC229" s="14">
        <f t="shared" si="35"/>
        <v>4.816666666666667E-2</v>
      </c>
    </row>
    <row r="230" spans="2:29" ht="15" customHeight="1">
      <c r="B230" s="27">
        <v>26</v>
      </c>
      <c r="C230" s="45">
        <f>0.001*[108]Sheet1!$F$612</f>
        <v>4.8000000000000001E-2</v>
      </c>
      <c r="D230" s="17">
        <f>0.001*[108]Sheet1!$F$613</f>
        <v>4.8000000000000001E-2</v>
      </c>
      <c r="E230" s="17">
        <f>0.001*[108]Sheet1!$F$614</f>
        <v>4.8000000000000001E-2</v>
      </c>
      <c r="F230" s="17">
        <f>0.001*[108]Sheet1!$F$615</f>
        <v>4.8000000000000001E-2</v>
      </c>
      <c r="G230" s="17">
        <f>0.001*[108]Sheet1!$F$616</f>
        <v>4.8000000000000001E-2</v>
      </c>
      <c r="H230" s="17">
        <f>0.001*[108]Sheet1!$F$617</f>
        <v>4.8000000000000001E-2</v>
      </c>
      <c r="I230" s="17">
        <f>0.001*[108]Sheet1!$F$618</f>
        <v>4.8000000000000001E-2</v>
      </c>
      <c r="J230" s="17">
        <f>0.001*[108]Sheet1!$F$619</f>
        <v>4.8000000000000001E-2</v>
      </c>
      <c r="K230" s="17">
        <f>0.001*[108]Sheet1!$F$620</f>
        <v>4.8000000000000001E-2</v>
      </c>
      <c r="L230" s="17">
        <f>0.001*[108]Sheet1!$F$621</f>
        <v>4.8000000000000001E-2</v>
      </c>
      <c r="M230" s="17">
        <f>0.001*[108]Sheet1!$F$622</f>
        <v>4.8000000000000001E-2</v>
      </c>
      <c r="N230" s="17">
        <f>0.001*[108]Sheet1!$F$623</f>
        <v>4.8000000000000001E-2</v>
      </c>
      <c r="O230" s="17">
        <f>0.001*[108]Sheet1!$F$624</f>
        <v>4.8000000000000001E-2</v>
      </c>
      <c r="P230" s="17">
        <f>0.001*[108]Sheet1!$F$625</f>
        <v>4.8000000000000001E-2</v>
      </c>
      <c r="Q230" s="17">
        <f>0.001*[108]Sheet1!$F$626</f>
        <v>4.8000000000000001E-2</v>
      </c>
      <c r="R230" s="17">
        <f>0.001*[108]Sheet1!$F$627</f>
        <v>4.8000000000000001E-2</v>
      </c>
      <c r="S230" s="17">
        <f>0.001*[108]Sheet1!$F$628</f>
        <v>4.8000000000000001E-2</v>
      </c>
      <c r="T230" s="17">
        <f>0.001*[108]Sheet1!$F$629</f>
        <v>4.8000000000000001E-2</v>
      </c>
      <c r="U230" s="17">
        <f>0.001*[108]Sheet1!$F$630</f>
        <v>4.8000000000000001E-2</v>
      </c>
      <c r="V230" s="17">
        <f>0.001*[108]Sheet1!$F$631</f>
        <v>4.8000000000000001E-2</v>
      </c>
      <c r="W230" s="17">
        <f>0.001*[108]Sheet1!$F$632</f>
        <v>4.8000000000000001E-2</v>
      </c>
      <c r="X230" s="17">
        <f>0.001*[108]Sheet1!$F$633</f>
        <v>4.8000000000000001E-2</v>
      </c>
      <c r="Y230" s="17">
        <f>0.001*[108]Sheet1!$F$634</f>
        <v>4.8000000000000001E-2</v>
      </c>
      <c r="Z230" s="46">
        <f>0.001*[108]Sheet1!$F$635</f>
        <v>4.8000000000000001E-2</v>
      </c>
      <c r="AA230" s="36">
        <f t="shared" si="33"/>
        <v>4.8000000000000001E-2</v>
      </c>
      <c r="AB230" s="18">
        <f t="shared" si="34"/>
        <v>4.8000000000000001E-2</v>
      </c>
      <c r="AC230" s="19">
        <f t="shared" si="35"/>
        <v>4.8000000000000015E-2</v>
      </c>
    </row>
    <row r="231" spans="2:29" ht="15" customHeight="1">
      <c r="B231" s="26">
        <v>27</v>
      </c>
      <c r="C231" s="43">
        <f>0.001*[108]Sheet1!$F$636</f>
        <v>4.8000000000000001E-2</v>
      </c>
      <c r="D231" s="9">
        <f>0.001*[108]Sheet1!$F$637</f>
        <v>4.8000000000000001E-2</v>
      </c>
      <c r="E231" s="9">
        <f>0.001*[108]Sheet1!$F$638</f>
        <v>4.8000000000000001E-2</v>
      </c>
      <c r="F231" s="9">
        <f>0.001*[108]Sheet1!$F$639</f>
        <v>4.8000000000000001E-2</v>
      </c>
      <c r="G231" s="9">
        <f>0.001*[108]Sheet1!$F$640</f>
        <v>4.8000000000000001E-2</v>
      </c>
      <c r="H231" s="9">
        <f>0.001*[108]Sheet1!$F$641</f>
        <v>4.8000000000000001E-2</v>
      </c>
      <c r="I231" s="9">
        <f>0.001*[108]Sheet1!$F$642</f>
        <v>4.8000000000000001E-2</v>
      </c>
      <c r="J231" s="9">
        <f>0.001*[108]Sheet1!$F$643</f>
        <v>4.8000000000000001E-2</v>
      </c>
      <c r="K231" s="9">
        <f>0.001*[108]Sheet1!$F$644</f>
        <v>4.7E-2</v>
      </c>
      <c r="L231" s="9">
        <f>0.001*[108]Sheet1!$F$645</f>
        <v>4.7E-2</v>
      </c>
      <c r="M231" s="9">
        <f>0.001*[108]Sheet1!$F$646</f>
        <v>4.7E-2</v>
      </c>
      <c r="N231" s="9">
        <f>0.001*[108]Sheet1!$F$647</f>
        <v>4.7E-2</v>
      </c>
      <c r="O231" s="9">
        <f>0.001*[108]Sheet1!$F$648</f>
        <v>4.7E-2</v>
      </c>
      <c r="P231" s="9">
        <f>0.001*[108]Sheet1!$F$649</f>
        <v>4.7E-2</v>
      </c>
      <c r="Q231" s="9">
        <f>0.001*[108]Sheet1!$F$650</f>
        <v>4.7E-2</v>
      </c>
      <c r="R231" s="9">
        <f>0.001*[108]Sheet1!$F$651</f>
        <v>4.5999999999999999E-2</v>
      </c>
      <c r="S231" s="9">
        <f>0.001*[108]Sheet1!$F$652</f>
        <v>4.7E-2</v>
      </c>
      <c r="T231" s="9">
        <f>0.001*[108]Sheet1!$F$653</f>
        <v>4.7E-2</v>
      </c>
      <c r="U231" s="9">
        <f>0.001*[108]Sheet1!$F$654</f>
        <v>4.7E-2</v>
      </c>
      <c r="V231" s="9">
        <f>0.001*[108]Sheet1!$F$655</f>
        <v>4.8000000000000001E-2</v>
      </c>
      <c r="W231" s="9">
        <f>0.001*[108]Sheet1!$F$656</f>
        <v>4.8000000000000001E-2</v>
      </c>
      <c r="X231" s="9">
        <f>0.001*[108]Sheet1!$F$657</f>
        <v>4.8000000000000001E-2</v>
      </c>
      <c r="Y231" s="9">
        <f>0.001*[108]Sheet1!$F$658</f>
        <v>4.8000000000000001E-2</v>
      </c>
      <c r="Z231" s="44">
        <f>0.001*[108]Sheet1!$F$659</f>
        <v>4.9000000000000002E-2</v>
      </c>
      <c r="AA231" s="35">
        <f t="shared" si="33"/>
        <v>4.9000000000000002E-2</v>
      </c>
      <c r="AB231" s="10">
        <f t="shared" si="34"/>
        <v>4.5999999999999999E-2</v>
      </c>
      <c r="AC231" s="14">
        <f t="shared" si="35"/>
        <v>4.7541666666666677E-2</v>
      </c>
    </row>
    <row r="232" spans="2:29" ht="15" customHeight="1">
      <c r="B232" s="26">
        <v>28</v>
      </c>
      <c r="C232" s="43">
        <f>0.001*[108]Sheet1!$F$660</f>
        <v>4.8000000000000001E-2</v>
      </c>
      <c r="D232" s="9">
        <f>0.001*[108]Sheet1!$F$661</f>
        <v>4.9000000000000002E-2</v>
      </c>
      <c r="E232" s="9">
        <f>0.001*[108]Sheet1!$F$662</f>
        <v>4.9000000000000002E-2</v>
      </c>
      <c r="F232" s="9">
        <f>0.001*[108]Sheet1!$F$663</f>
        <v>4.9000000000000002E-2</v>
      </c>
      <c r="G232" s="9">
        <f>0.001*[108]Sheet1!$F$664</f>
        <v>4.9000000000000002E-2</v>
      </c>
      <c r="H232" s="9">
        <f>0.001*[108]Sheet1!$F$665</f>
        <v>4.9000000000000002E-2</v>
      </c>
      <c r="I232" s="9">
        <f>0.001*[108]Sheet1!$F$666</f>
        <v>4.9000000000000002E-2</v>
      </c>
      <c r="J232" s="9">
        <f>0.001*[108]Sheet1!$F$667</f>
        <v>4.9000000000000002E-2</v>
      </c>
      <c r="K232" s="9">
        <f>0.001*[108]Sheet1!$F$668</f>
        <v>4.8000000000000001E-2</v>
      </c>
      <c r="L232" s="9">
        <f>0.001*[108]Sheet1!$F$669</f>
        <v>4.7E-2</v>
      </c>
      <c r="M232" s="9">
        <f>0.001*[108]Sheet1!$F$670</f>
        <v>4.7E-2</v>
      </c>
      <c r="N232" s="9">
        <f>0.001*[108]Sheet1!$F$671</f>
        <v>4.7E-2</v>
      </c>
      <c r="O232" s="9">
        <f>0.001*[108]Sheet1!$F$672</f>
        <v>4.7E-2</v>
      </c>
      <c r="P232" s="9">
        <f>0.001*[108]Sheet1!$F$673</f>
        <v>4.7E-2</v>
      </c>
      <c r="Q232" s="9">
        <f>0.001*[108]Sheet1!$F$674</f>
        <v>4.5999999999999999E-2</v>
      </c>
      <c r="R232" s="9">
        <f>0.001*[108]Sheet1!$F$675</f>
        <v>4.7E-2</v>
      </c>
      <c r="S232" s="9">
        <f>0.001*[108]Sheet1!$F$676</f>
        <v>4.7E-2</v>
      </c>
      <c r="T232" s="9">
        <f>0.001*[108]Sheet1!$F$677</f>
        <v>4.7E-2</v>
      </c>
      <c r="U232" s="9">
        <f>0.001*[108]Sheet1!$F$678</f>
        <v>4.7E-2</v>
      </c>
      <c r="V232" s="9">
        <f>0.001*[108]Sheet1!$F$679</f>
        <v>4.8000000000000001E-2</v>
      </c>
      <c r="W232" s="9">
        <f>0.001*[108]Sheet1!$F$680</f>
        <v>4.8000000000000001E-2</v>
      </c>
      <c r="X232" s="9">
        <f>0.001*[108]Sheet1!$F$681</f>
        <v>4.9000000000000002E-2</v>
      </c>
      <c r="Y232" s="9">
        <f>0.001*[108]Sheet1!$F$682</f>
        <v>4.9000000000000002E-2</v>
      </c>
      <c r="Z232" s="44">
        <f>0.001*[108]Sheet1!$F$683</f>
        <v>4.9000000000000002E-2</v>
      </c>
      <c r="AA232" s="35">
        <f t="shared" si="33"/>
        <v>4.9000000000000002E-2</v>
      </c>
      <c r="AB232" s="10">
        <f t="shared" si="34"/>
        <v>4.5999999999999999E-2</v>
      </c>
      <c r="AC232" s="14">
        <f t="shared" si="35"/>
        <v>4.7958333333333332E-2</v>
      </c>
    </row>
    <row r="233" spans="2:29" ht="15" customHeight="1">
      <c r="B233" s="26">
        <v>29</v>
      </c>
      <c r="C233" s="43">
        <f>0.001*[108]Sheet1!$F$684</f>
        <v>0</v>
      </c>
      <c r="D233" s="9">
        <f>0.001*[108]Sheet1!$F$685</f>
        <v>0</v>
      </c>
      <c r="E233" s="9">
        <f>0.001*[108]Sheet1!$F$686</f>
        <v>0</v>
      </c>
      <c r="F233" s="9">
        <f>0.001*[108]Sheet1!$F$687</f>
        <v>0</v>
      </c>
      <c r="G233" s="9">
        <f>0.001*[108]Sheet1!$F$688</f>
        <v>0</v>
      </c>
      <c r="H233" s="9">
        <f>0.001*[108]Sheet1!$F$689</f>
        <v>0</v>
      </c>
      <c r="I233" s="9">
        <f>0.001*[108]Sheet1!$F$690</f>
        <v>0</v>
      </c>
      <c r="J233" s="9">
        <f>0.001*[108]Sheet1!$F$691</f>
        <v>0</v>
      </c>
      <c r="K233" s="9">
        <f>0.001*[108]Sheet1!$F$692</f>
        <v>0</v>
      </c>
      <c r="L233" s="9">
        <f>0.001*[108]Sheet1!$F$693</f>
        <v>0</v>
      </c>
      <c r="M233" s="9">
        <f>0.001*[108]Sheet1!$F$694</f>
        <v>0</v>
      </c>
      <c r="N233" s="9">
        <f>0.001*[108]Sheet1!$F$695</f>
        <v>0</v>
      </c>
      <c r="O233" s="9">
        <f>0.001*[108]Sheet1!$F$696</f>
        <v>0</v>
      </c>
      <c r="P233" s="9">
        <f>0.001*[108]Sheet1!$F$697</f>
        <v>0</v>
      </c>
      <c r="Q233" s="9">
        <f>0.001*[108]Sheet1!$F$698</f>
        <v>0</v>
      </c>
      <c r="R233" s="9">
        <f>0.001*[108]Sheet1!$F$699</f>
        <v>0</v>
      </c>
      <c r="S233" s="9">
        <f>0.001*[108]Sheet1!$F$700</f>
        <v>0</v>
      </c>
      <c r="T233" s="9">
        <f>0.001*[108]Sheet1!$F$701</f>
        <v>0</v>
      </c>
      <c r="U233" s="9">
        <f>0.001*[108]Sheet1!$F$702</f>
        <v>0</v>
      </c>
      <c r="V233" s="9">
        <f>0.001*[108]Sheet1!$F$703</f>
        <v>0</v>
      </c>
      <c r="W233" s="9">
        <f>0.001*[108]Sheet1!$F$704</f>
        <v>0</v>
      </c>
      <c r="X233" s="9">
        <f>0.001*[108]Sheet1!$F$705</f>
        <v>0</v>
      </c>
      <c r="Y233" s="9">
        <f>0.001*[108]Sheet1!$F$706</f>
        <v>0</v>
      </c>
      <c r="Z233" s="44">
        <f>0.001*[108]Sheet1!$F$707</f>
        <v>0</v>
      </c>
      <c r="AA233" s="35">
        <f t="shared" si="33"/>
        <v>0</v>
      </c>
      <c r="AB233" s="10">
        <f t="shared" si="34"/>
        <v>0</v>
      </c>
      <c r="AC233" s="14"/>
    </row>
    <row r="234" spans="2:29" ht="15" customHeight="1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>
      <c r="B236" s="30" t="s">
        <v>0</v>
      </c>
      <c r="C236" s="47">
        <f t="shared" ref="C236:Z236" si="36">MAX(C205:C235)</f>
        <v>5.6000000000000001E-2</v>
      </c>
      <c r="D236" s="20">
        <f t="shared" si="36"/>
        <v>5.6000000000000001E-2</v>
      </c>
      <c r="E236" s="20">
        <f t="shared" si="36"/>
        <v>5.6000000000000001E-2</v>
      </c>
      <c r="F236" s="20">
        <f t="shared" si="36"/>
        <v>5.1000000000000004E-2</v>
      </c>
      <c r="G236" s="20">
        <f t="shared" si="36"/>
        <v>5.2000000000000005E-2</v>
      </c>
      <c r="H236" s="20">
        <f t="shared" si="36"/>
        <v>5.5E-2</v>
      </c>
      <c r="I236" s="20">
        <f t="shared" si="36"/>
        <v>5.7000000000000002E-2</v>
      </c>
      <c r="J236" s="20">
        <f t="shared" si="36"/>
        <v>5.2999999999999999E-2</v>
      </c>
      <c r="K236" s="20">
        <f t="shared" si="36"/>
        <v>5.5E-2</v>
      </c>
      <c r="L236" s="20">
        <f t="shared" si="36"/>
        <v>5.2999999999999999E-2</v>
      </c>
      <c r="M236" s="20">
        <f t="shared" si="36"/>
        <v>5.1000000000000004E-2</v>
      </c>
      <c r="N236" s="20">
        <f t="shared" si="36"/>
        <v>5.2000000000000005E-2</v>
      </c>
      <c r="O236" s="20">
        <f t="shared" si="36"/>
        <v>5.2000000000000005E-2</v>
      </c>
      <c r="P236" s="20">
        <f t="shared" si="36"/>
        <v>5.1000000000000004E-2</v>
      </c>
      <c r="Q236" s="20">
        <f t="shared" si="36"/>
        <v>5.2000000000000005E-2</v>
      </c>
      <c r="R236" s="20">
        <f t="shared" si="36"/>
        <v>5.3999999999999999E-2</v>
      </c>
      <c r="S236" s="20">
        <f t="shared" si="36"/>
        <v>5.9000000000000004E-2</v>
      </c>
      <c r="T236" s="20">
        <f t="shared" si="36"/>
        <v>5.9000000000000004E-2</v>
      </c>
      <c r="U236" s="20">
        <f t="shared" si="36"/>
        <v>5.2000000000000005E-2</v>
      </c>
      <c r="V236" s="20">
        <f t="shared" si="36"/>
        <v>5.2000000000000005E-2</v>
      </c>
      <c r="W236" s="20">
        <f t="shared" si="36"/>
        <v>0.05</v>
      </c>
      <c r="X236" s="20">
        <f t="shared" si="36"/>
        <v>5.1000000000000004E-2</v>
      </c>
      <c r="Y236" s="20">
        <f t="shared" si="36"/>
        <v>5.1000000000000004E-2</v>
      </c>
      <c r="Z236" s="48">
        <f t="shared" si="36"/>
        <v>5.1000000000000004E-2</v>
      </c>
      <c r="AA236" s="162" t="s">
        <v>15</v>
      </c>
      <c r="AB236" s="163"/>
      <c r="AC236" s="164"/>
    </row>
    <row r="237" spans="2:29" ht="15" customHeight="1">
      <c r="B237" s="31" t="s">
        <v>1</v>
      </c>
      <c r="C237" s="51">
        <f t="shared" ref="C237:Z237" si="37">MIN(C205:C235)</f>
        <v>0</v>
      </c>
      <c r="D237" s="5">
        <f t="shared" si="37"/>
        <v>0</v>
      </c>
      <c r="E237" s="5">
        <f t="shared" si="37"/>
        <v>0</v>
      </c>
      <c r="F237" s="5">
        <f t="shared" si="37"/>
        <v>0</v>
      </c>
      <c r="G237" s="5">
        <f t="shared" si="37"/>
        <v>0</v>
      </c>
      <c r="H237" s="5">
        <f t="shared" si="37"/>
        <v>0</v>
      </c>
      <c r="I237" s="5">
        <f t="shared" si="37"/>
        <v>0</v>
      </c>
      <c r="J237" s="5">
        <f t="shared" si="37"/>
        <v>0</v>
      </c>
      <c r="K237" s="5">
        <f t="shared" si="37"/>
        <v>0</v>
      </c>
      <c r="L237" s="5">
        <f t="shared" si="37"/>
        <v>0</v>
      </c>
      <c r="M237" s="5">
        <f t="shared" si="37"/>
        <v>0</v>
      </c>
      <c r="N237" s="5">
        <f t="shared" si="37"/>
        <v>0</v>
      </c>
      <c r="O237" s="5">
        <f t="shared" si="37"/>
        <v>0</v>
      </c>
      <c r="P237" s="5">
        <f t="shared" si="37"/>
        <v>0</v>
      </c>
      <c r="Q237" s="5">
        <f t="shared" si="37"/>
        <v>0</v>
      </c>
      <c r="R237" s="5">
        <f t="shared" si="37"/>
        <v>0</v>
      </c>
      <c r="S237" s="5">
        <f t="shared" si="37"/>
        <v>0</v>
      </c>
      <c r="T237" s="5">
        <f t="shared" si="37"/>
        <v>0</v>
      </c>
      <c r="U237" s="5">
        <f t="shared" si="37"/>
        <v>0</v>
      </c>
      <c r="V237" s="5">
        <f t="shared" si="37"/>
        <v>0</v>
      </c>
      <c r="W237" s="5">
        <f t="shared" si="37"/>
        <v>0</v>
      </c>
      <c r="X237" s="5">
        <f t="shared" si="37"/>
        <v>0</v>
      </c>
      <c r="Y237" s="5">
        <f t="shared" si="37"/>
        <v>0</v>
      </c>
      <c r="Z237" s="52">
        <f t="shared" si="37"/>
        <v>0</v>
      </c>
      <c r="AA237" s="156">
        <f>AVERAGE(AA205:AA235)</f>
        <v>4.8724137931034486E-2</v>
      </c>
      <c r="AB237" s="158">
        <f>AVERAGE(AB205:AB235)</f>
        <v>4.5241379310344838E-2</v>
      </c>
      <c r="AC237" s="160">
        <f>AVERAGE(AC205:AC235)</f>
        <v>4.8117559523809528E-2</v>
      </c>
    </row>
    <row r="238" spans="2:29" ht="15" customHeight="1" thickBot="1">
      <c r="B238" s="32" t="s">
        <v>14</v>
      </c>
      <c r="C238" s="53">
        <f t="shared" ref="C238:Z238" si="38">AVERAGE(C205:C235)</f>
        <v>4.6724137931034498E-2</v>
      </c>
      <c r="D238" s="6">
        <f t="shared" si="38"/>
        <v>4.6965517241379325E-2</v>
      </c>
      <c r="E238" s="6">
        <f t="shared" si="38"/>
        <v>4.6827586206896553E-2</v>
      </c>
      <c r="F238" s="6">
        <f t="shared" si="38"/>
        <v>4.6758620689655181E-2</v>
      </c>
      <c r="G238" s="6">
        <f t="shared" si="38"/>
        <v>4.6862068965517249E-2</v>
      </c>
      <c r="H238" s="6">
        <f t="shared" si="38"/>
        <v>4.6965517241379325E-2</v>
      </c>
      <c r="I238" s="6">
        <f t="shared" si="38"/>
        <v>4.7000000000000007E-2</v>
      </c>
      <c r="J238" s="6">
        <f t="shared" si="38"/>
        <v>4.6965517241379311E-2</v>
      </c>
      <c r="K238" s="6">
        <f t="shared" si="38"/>
        <v>4.641379310344828E-2</v>
      </c>
      <c r="L238" s="6">
        <f t="shared" si="38"/>
        <v>4.6034482758620696E-2</v>
      </c>
      <c r="M238" s="6">
        <f t="shared" si="38"/>
        <v>4.5793103448275863E-2</v>
      </c>
      <c r="N238" s="6">
        <f t="shared" si="38"/>
        <v>4.5827586206896559E-2</v>
      </c>
      <c r="O238" s="6">
        <f t="shared" si="38"/>
        <v>4.5896551724137938E-2</v>
      </c>
      <c r="P238" s="6">
        <f t="shared" si="38"/>
        <v>4.5896551724137938E-2</v>
      </c>
      <c r="Q238" s="6">
        <f t="shared" si="38"/>
        <v>4.5965517241379317E-2</v>
      </c>
      <c r="R238" s="6">
        <f t="shared" si="38"/>
        <v>4.6103448275862068E-2</v>
      </c>
      <c r="S238" s="6">
        <f t="shared" si="38"/>
        <v>4.655172413793103E-2</v>
      </c>
      <c r="T238" s="6">
        <f t="shared" si="38"/>
        <v>4.6620689655172423E-2</v>
      </c>
      <c r="U238" s="6">
        <f t="shared" si="38"/>
        <v>4.6482758620689665E-2</v>
      </c>
      <c r="V238" s="6">
        <f t="shared" si="38"/>
        <v>4.6413793103448293E-2</v>
      </c>
      <c r="W238" s="6">
        <f t="shared" si="38"/>
        <v>4.6448275862068983E-2</v>
      </c>
      <c r="X238" s="6">
        <f t="shared" si="38"/>
        <v>4.6448275862068969E-2</v>
      </c>
      <c r="Y238" s="6">
        <f t="shared" si="38"/>
        <v>4.6482758620689665E-2</v>
      </c>
      <c r="Z238" s="54">
        <f t="shared" si="38"/>
        <v>4.6551724137931037E-2</v>
      </c>
      <c r="AA238" s="157"/>
      <c r="AB238" s="159"/>
      <c r="AC238" s="161"/>
    </row>
    <row r="240" spans="2:29" ht="268.5" customHeight="1"/>
    <row r="242" spans="2:29" ht="18" customHeight="1">
      <c r="B242" s="165" t="s">
        <v>87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0.001*[109]Sheet1!$F$12</f>
        <v>4.2000000000000003E-2</v>
      </c>
      <c r="D245" s="12">
        <f>0.001*[109]Sheet1!$F$13</f>
        <v>4.2000000000000003E-2</v>
      </c>
      <c r="E245" s="12">
        <f>0.001*[109]Sheet1!$F$14</f>
        <v>4.2000000000000003E-2</v>
      </c>
      <c r="F245" s="12">
        <f>0.001*[109]Sheet1!$F$15</f>
        <v>4.3000000000000003E-2</v>
      </c>
      <c r="G245" s="12">
        <f>0.001*[109]Sheet1!$F$16</f>
        <v>4.2000000000000003E-2</v>
      </c>
      <c r="H245" s="12">
        <f>0.001*[109]Sheet1!$F$17</f>
        <v>4.3000000000000003E-2</v>
      </c>
      <c r="I245" s="12">
        <f>0.001*[109]Sheet1!$F$18</f>
        <v>4.3000000000000003E-2</v>
      </c>
      <c r="J245" s="12">
        <f>0.001*[109]Sheet1!$F$19</f>
        <v>4.3000000000000003E-2</v>
      </c>
      <c r="K245" s="12">
        <f>0.001*[109]Sheet1!$F$20</f>
        <v>4.1000000000000002E-2</v>
      </c>
      <c r="L245" s="12">
        <f>0.001*[109]Sheet1!$F$21</f>
        <v>4.1000000000000002E-2</v>
      </c>
      <c r="M245" s="12">
        <f>0.001*[109]Sheet1!$F$22</f>
        <v>4.1000000000000002E-2</v>
      </c>
      <c r="N245" s="12">
        <f>0.001*[109]Sheet1!$F$23</f>
        <v>4.1000000000000002E-2</v>
      </c>
      <c r="O245" s="12">
        <f>0.001*[109]Sheet1!$F$24</f>
        <v>4.1000000000000002E-2</v>
      </c>
      <c r="P245" s="12">
        <f>0.001*[109]Sheet1!$F$25</f>
        <v>4.1000000000000002E-2</v>
      </c>
      <c r="Q245" s="12">
        <f>0.001*[109]Sheet1!$F$26</f>
        <v>4.1000000000000002E-2</v>
      </c>
      <c r="R245" s="12">
        <f>0.001*[109]Sheet1!$F$27</f>
        <v>4.1000000000000002E-2</v>
      </c>
      <c r="S245" s="12">
        <f>0.001*[109]Sheet1!$F$28</f>
        <v>4.3999999999999997E-2</v>
      </c>
      <c r="T245" s="12">
        <f>0.001*[109]Sheet1!$F$29</f>
        <v>4.3999999999999997E-2</v>
      </c>
      <c r="U245" s="12">
        <f>0.001*[109]Sheet1!$F$30</f>
        <v>4.3999999999999997E-2</v>
      </c>
      <c r="V245" s="12">
        <f>0.001*[109]Sheet1!$F$31</f>
        <v>4.3000000000000003E-2</v>
      </c>
      <c r="W245" s="12">
        <f>0.001*[109]Sheet1!$F$32</f>
        <v>4.2000000000000003E-2</v>
      </c>
      <c r="X245" s="12">
        <f>0.001*[109]Sheet1!$F$33</f>
        <v>4.2000000000000003E-2</v>
      </c>
      <c r="Y245" s="12">
        <f>0.001*[109]Sheet1!$F$34</f>
        <v>4.2000000000000003E-2</v>
      </c>
      <c r="Z245" s="42">
        <f>0.001*[109]Sheet1!$F$35</f>
        <v>4.3000000000000003E-2</v>
      </c>
      <c r="AA245" s="34">
        <f>MAX(C245:Z245)</f>
        <v>4.3999999999999997E-2</v>
      </c>
      <c r="AB245" s="13">
        <f>MIN(C245:Z245)</f>
        <v>4.1000000000000002E-2</v>
      </c>
      <c r="AC245" s="16">
        <f>AVERAGE(C245:Z245)</f>
        <v>4.2166666666666679E-2</v>
      </c>
    </row>
    <row r="246" spans="2:29" ht="15" customHeight="1">
      <c r="B246" s="26">
        <v>2</v>
      </c>
      <c r="C246" s="43">
        <f>0.001*[109]Sheet1!$F$36</f>
        <v>4.3999999999999997E-2</v>
      </c>
      <c r="D246" s="9">
        <f>0.001*[109]Sheet1!$F$37</f>
        <v>4.3999999999999997E-2</v>
      </c>
      <c r="E246" s="9">
        <f>0.001*[109]Sheet1!$F$38</f>
        <v>4.7E-2</v>
      </c>
      <c r="F246" s="9">
        <f>0.001*[109]Sheet1!$F$39</f>
        <v>4.5999999999999999E-2</v>
      </c>
      <c r="G246" s="9">
        <f>0.001*[109]Sheet1!$F$40</f>
        <v>4.3999999999999997E-2</v>
      </c>
      <c r="H246" s="9">
        <f>0.001*[109]Sheet1!$F$41</f>
        <v>4.4999999999999998E-2</v>
      </c>
      <c r="I246" s="9">
        <f>0.001*[109]Sheet1!$F$42</f>
        <v>4.3000000000000003E-2</v>
      </c>
      <c r="J246" s="9">
        <f>0.001*[109]Sheet1!$F$43</f>
        <v>4.3000000000000003E-2</v>
      </c>
      <c r="K246" s="9">
        <f>0.001*[109]Sheet1!$F$44</f>
        <v>4.2000000000000003E-2</v>
      </c>
      <c r="L246" s="9">
        <f>0.001*[109]Sheet1!$F$45</f>
        <v>4.1000000000000002E-2</v>
      </c>
      <c r="M246" s="9">
        <f>0.001*[109]Sheet1!$F$46</f>
        <v>4.1000000000000002E-2</v>
      </c>
      <c r="N246" s="9">
        <f>0.001*[109]Sheet1!$F$47</f>
        <v>4.1000000000000002E-2</v>
      </c>
      <c r="O246" s="9">
        <f>0.001*[109]Sheet1!$F$48</f>
        <v>4.1000000000000002E-2</v>
      </c>
      <c r="P246" s="9">
        <f>0.001*[109]Sheet1!$F$49</f>
        <v>4.1000000000000002E-2</v>
      </c>
      <c r="Q246" s="9">
        <f>0.001*[109]Sheet1!$F$50</f>
        <v>4.1000000000000002E-2</v>
      </c>
      <c r="R246" s="9">
        <f>0.001*[109]Sheet1!$F$51</f>
        <v>4.1000000000000002E-2</v>
      </c>
      <c r="S246" s="9">
        <f>0.001*[109]Sheet1!$F$52</f>
        <v>4.1000000000000002E-2</v>
      </c>
      <c r="T246" s="9">
        <f>0.001*[109]Sheet1!$F$53</f>
        <v>4.2000000000000003E-2</v>
      </c>
      <c r="U246" s="9">
        <f>0.001*[109]Sheet1!$F$54</f>
        <v>4.2000000000000003E-2</v>
      </c>
      <c r="V246" s="9">
        <f>0.001*[109]Sheet1!$F$55</f>
        <v>4.2000000000000003E-2</v>
      </c>
      <c r="W246" s="9">
        <f>0.001*[109]Sheet1!$F$56</f>
        <v>4.2000000000000003E-2</v>
      </c>
      <c r="X246" s="9">
        <f>0.001*[109]Sheet1!$F$57</f>
        <v>4.2000000000000003E-2</v>
      </c>
      <c r="Y246" s="9">
        <f>0.001*[109]Sheet1!$F$58</f>
        <v>4.2000000000000003E-2</v>
      </c>
      <c r="Z246" s="44">
        <f>0.001*[109]Sheet1!$F$59</f>
        <v>4.2000000000000003E-2</v>
      </c>
      <c r="AA246" s="35">
        <f t="shared" ref="AA246:AA273" si="39">MAX(C246:Z246)</f>
        <v>4.7E-2</v>
      </c>
      <c r="AB246" s="10">
        <f t="shared" ref="AB246:AB273" si="40">MIN(C246:Z246)</f>
        <v>4.1000000000000002E-2</v>
      </c>
      <c r="AC246" s="14">
        <f t="shared" ref="AC246:AC272" si="41">AVERAGE(C246:Z246)</f>
        <v>4.250000000000001E-2</v>
      </c>
    </row>
    <row r="247" spans="2:29" ht="15" customHeight="1">
      <c r="B247" s="26">
        <v>3</v>
      </c>
      <c r="C247" s="43">
        <f>0.001*[109]Sheet1!$F$60</f>
        <v>4.2000000000000003E-2</v>
      </c>
      <c r="D247" s="9">
        <f>0.001*[109]Sheet1!$F$61</f>
        <v>4.2000000000000003E-2</v>
      </c>
      <c r="E247" s="9">
        <f>0.001*[109]Sheet1!$F$62</f>
        <v>4.2000000000000003E-2</v>
      </c>
      <c r="F247" s="9">
        <f>0.001*[109]Sheet1!$F$63</f>
        <v>4.2000000000000003E-2</v>
      </c>
      <c r="G247" s="9">
        <f>0.001*[109]Sheet1!$F$64</f>
        <v>4.2000000000000003E-2</v>
      </c>
      <c r="H247" s="9">
        <f>0.001*[109]Sheet1!$F$65</f>
        <v>4.2000000000000003E-2</v>
      </c>
      <c r="I247" s="9">
        <f>0.001*[109]Sheet1!$F$66</f>
        <v>4.2000000000000003E-2</v>
      </c>
      <c r="J247" s="9">
        <f>0.001*[109]Sheet1!$F$67</f>
        <v>4.2000000000000003E-2</v>
      </c>
      <c r="K247" s="9">
        <f>0.001*[109]Sheet1!$F$68</f>
        <v>4.2000000000000003E-2</v>
      </c>
      <c r="L247" s="9">
        <f>0.001*[109]Sheet1!$F$69</f>
        <v>4.2000000000000003E-2</v>
      </c>
      <c r="M247" s="9">
        <f>0.001*[109]Sheet1!$F$70</f>
        <v>4.1000000000000002E-2</v>
      </c>
      <c r="N247" s="9">
        <f>0.001*[109]Sheet1!$F$71</f>
        <v>4.2000000000000003E-2</v>
      </c>
      <c r="O247" s="9">
        <f>0.001*[109]Sheet1!$F$72</f>
        <v>4.2000000000000003E-2</v>
      </c>
      <c r="P247" s="9">
        <f>0.001*[109]Sheet1!$F$73</f>
        <v>4.2000000000000003E-2</v>
      </c>
      <c r="Q247" s="9">
        <f>0.001*[109]Sheet1!$F$74</f>
        <v>4.1000000000000002E-2</v>
      </c>
      <c r="R247" s="9">
        <f>0.001*[109]Sheet1!$F$75</f>
        <v>4.2000000000000003E-2</v>
      </c>
      <c r="S247" s="9">
        <f>0.001*[109]Sheet1!$F$76</f>
        <v>4.2000000000000003E-2</v>
      </c>
      <c r="T247" s="9">
        <f>0.001*[109]Sheet1!$F$77</f>
        <v>4.2000000000000003E-2</v>
      </c>
      <c r="U247" s="9">
        <f>0.001*[109]Sheet1!$F$78</f>
        <v>4.2000000000000003E-2</v>
      </c>
      <c r="V247" s="9">
        <f>0.001*[109]Sheet1!$F$79</f>
        <v>4.2000000000000003E-2</v>
      </c>
      <c r="W247" s="9">
        <f>0.001*[109]Sheet1!$F$80</f>
        <v>4.2000000000000003E-2</v>
      </c>
      <c r="X247" s="9">
        <f>0.001*[109]Sheet1!$F$81</f>
        <v>4.2000000000000003E-2</v>
      </c>
      <c r="Y247" s="9">
        <f>0.001*[109]Sheet1!$F$82</f>
        <v>4.2000000000000003E-2</v>
      </c>
      <c r="Z247" s="44">
        <f>0.001*[109]Sheet1!$F$83</f>
        <v>4.2000000000000003E-2</v>
      </c>
      <c r="AA247" s="35">
        <f t="shared" si="39"/>
        <v>4.2000000000000003E-2</v>
      </c>
      <c r="AB247" s="10">
        <f t="shared" si="40"/>
        <v>4.1000000000000002E-2</v>
      </c>
      <c r="AC247" s="14">
        <f t="shared" si="41"/>
        <v>4.1916666666666678E-2</v>
      </c>
    </row>
    <row r="248" spans="2:29" ht="15" customHeight="1">
      <c r="B248" s="26">
        <v>4</v>
      </c>
      <c r="C248" s="43">
        <f>0.001*[109]Sheet1!$F$84</f>
        <v>4.2000000000000003E-2</v>
      </c>
      <c r="D248" s="9">
        <f>0.001*[109]Sheet1!$F$85</f>
        <v>4.2000000000000003E-2</v>
      </c>
      <c r="E248" s="9">
        <f>0.001*[109]Sheet1!$F$86</f>
        <v>4.2000000000000003E-2</v>
      </c>
      <c r="F248" s="9">
        <f>0.001*[109]Sheet1!$F$87</f>
        <v>4.2000000000000003E-2</v>
      </c>
      <c r="G248" s="9">
        <f>0.001*[109]Sheet1!$F$88</f>
        <v>4.2000000000000003E-2</v>
      </c>
      <c r="H248" s="9">
        <f>0.001*[109]Sheet1!$F$89</f>
        <v>4.2000000000000003E-2</v>
      </c>
      <c r="I248" s="9">
        <f>0.001*[109]Sheet1!$F$90</f>
        <v>4.2000000000000003E-2</v>
      </c>
      <c r="J248" s="9">
        <f>0.001*[109]Sheet1!$F$91</f>
        <v>4.2000000000000003E-2</v>
      </c>
      <c r="K248" s="9">
        <f>0.001*[109]Sheet1!$F$92</f>
        <v>4.2000000000000003E-2</v>
      </c>
      <c r="L248" s="9">
        <f>0.001*[109]Sheet1!$F$93</f>
        <v>4.2000000000000003E-2</v>
      </c>
      <c r="M248" s="9">
        <f>0.001*[109]Sheet1!$F$94</f>
        <v>4.2000000000000003E-2</v>
      </c>
      <c r="N248" s="9">
        <f>0.001*[109]Sheet1!$F$95</f>
        <v>4.2000000000000003E-2</v>
      </c>
      <c r="O248" s="9">
        <f>0.001*[109]Sheet1!$F$96</f>
        <v>4.2000000000000003E-2</v>
      </c>
      <c r="P248" s="9">
        <f>0.001*[109]Sheet1!$F$97</f>
        <v>4.2000000000000003E-2</v>
      </c>
      <c r="Q248" s="9">
        <f>0.001*[109]Sheet1!$F$98</f>
        <v>4.2000000000000003E-2</v>
      </c>
      <c r="R248" s="9">
        <f>0.001*[109]Sheet1!$F$99</f>
        <v>4.2000000000000003E-2</v>
      </c>
      <c r="S248" s="9">
        <f>0.001*[109]Sheet1!$F$100</f>
        <v>4.2000000000000003E-2</v>
      </c>
      <c r="T248" s="9">
        <f>0.001*[109]Sheet1!$F$101</f>
        <v>4.2000000000000003E-2</v>
      </c>
      <c r="U248" s="9">
        <f>0.001*[109]Sheet1!$F$102</f>
        <v>4.2000000000000003E-2</v>
      </c>
      <c r="V248" s="9">
        <f>0.001*[109]Sheet1!$F$103</f>
        <v>4.2000000000000003E-2</v>
      </c>
      <c r="W248" s="9">
        <f>0.001*[109]Sheet1!$F$104</f>
        <v>4.2000000000000003E-2</v>
      </c>
      <c r="X248" s="9">
        <f>0.001*[109]Sheet1!$F$105</f>
        <v>4.2000000000000003E-2</v>
      </c>
      <c r="Y248" s="9">
        <f>0.001*[109]Sheet1!$F$106</f>
        <v>4.3000000000000003E-2</v>
      </c>
      <c r="Z248" s="44">
        <f>0.001*[109]Sheet1!$F$107</f>
        <v>4.3000000000000003E-2</v>
      </c>
      <c r="AA248" s="35">
        <f t="shared" si="39"/>
        <v>4.3000000000000003E-2</v>
      </c>
      <c r="AB248" s="10">
        <f t="shared" si="40"/>
        <v>4.2000000000000003E-2</v>
      </c>
      <c r="AC248" s="14">
        <f t="shared" si="41"/>
        <v>4.2083333333333341E-2</v>
      </c>
    </row>
    <row r="249" spans="2:29" ht="15" customHeight="1">
      <c r="B249" s="26">
        <v>5</v>
      </c>
      <c r="C249" s="43">
        <f>0.001*[109]Sheet1!$F$108</f>
        <v>4.3000000000000003E-2</v>
      </c>
      <c r="D249" s="9">
        <f>0.001*[109]Sheet1!$F$109</f>
        <v>4.3000000000000003E-2</v>
      </c>
      <c r="E249" s="9">
        <f>0.001*[109]Sheet1!$F$110</f>
        <v>4.3000000000000003E-2</v>
      </c>
      <c r="F249" s="9">
        <f>0.001*[109]Sheet1!$F$111</f>
        <v>4.3999999999999997E-2</v>
      </c>
      <c r="G249" s="9">
        <f>0.001*[109]Sheet1!$F$112</f>
        <v>4.3999999999999997E-2</v>
      </c>
      <c r="H249" s="9">
        <f>0.001*[109]Sheet1!$F$113</f>
        <v>4.3999999999999997E-2</v>
      </c>
      <c r="I249" s="9">
        <f>0.001*[109]Sheet1!$F$114</f>
        <v>4.3999999999999997E-2</v>
      </c>
      <c r="J249" s="9">
        <f>0.001*[109]Sheet1!$F$115</f>
        <v>4.3999999999999997E-2</v>
      </c>
      <c r="K249" s="9">
        <f>0.001*[109]Sheet1!$F$116</f>
        <v>4.3999999999999997E-2</v>
      </c>
      <c r="L249" s="9">
        <f>0.001*[109]Sheet1!$F$117</f>
        <v>4.3999999999999997E-2</v>
      </c>
      <c r="M249" s="9">
        <f>0.001*[109]Sheet1!$F$118</f>
        <v>4.3000000000000003E-2</v>
      </c>
      <c r="N249" s="9">
        <f>0.001*[109]Sheet1!$F$119</f>
        <v>4.3000000000000003E-2</v>
      </c>
      <c r="O249" s="9">
        <f>0.001*[109]Sheet1!$F$120</f>
        <v>4.2000000000000003E-2</v>
      </c>
      <c r="P249" s="9">
        <f>0.001*[109]Sheet1!$F$121</f>
        <v>4.2000000000000003E-2</v>
      </c>
      <c r="Q249" s="9">
        <f>0.001*[109]Sheet1!$F$122</f>
        <v>4.2000000000000003E-2</v>
      </c>
      <c r="R249" s="9">
        <f>0.001*[109]Sheet1!$F$123</f>
        <v>4.2000000000000003E-2</v>
      </c>
      <c r="S249" s="9">
        <f>0.001*[109]Sheet1!$F$124</f>
        <v>4.2000000000000003E-2</v>
      </c>
      <c r="T249" s="9">
        <f>0.001*[109]Sheet1!$F$125</f>
        <v>4.2000000000000003E-2</v>
      </c>
      <c r="U249" s="9">
        <f>0.001*[109]Sheet1!$F$126</f>
        <v>4.4999999999999998E-2</v>
      </c>
      <c r="V249" s="9">
        <f>0.001*[109]Sheet1!$F$127</f>
        <v>4.7E-2</v>
      </c>
      <c r="W249" s="9">
        <f>0.001*[109]Sheet1!$F$128</f>
        <v>4.4999999999999998E-2</v>
      </c>
      <c r="X249" s="9">
        <f>0.001*[109]Sheet1!$F$129</f>
        <v>4.4999999999999998E-2</v>
      </c>
      <c r="Y249" s="9">
        <f>0.001*[109]Sheet1!$F$130</f>
        <v>4.4999999999999998E-2</v>
      </c>
      <c r="Z249" s="44">
        <f>0.001*[109]Sheet1!$F$131</f>
        <v>4.8000000000000001E-2</v>
      </c>
      <c r="AA249" s="35">
        <f t="shared" si="39"/>
        <v>4.8000000000000001E-2</v>
      </c>
      <c r="AB249" s="10">
        <f t="shared" si="40"/>
        <v>4.2000000000000003E-2</v>
      </c>
      <c r="AC249" s="14">
        <f t="shared" si="41"/>
        <v>4.3750000000000011E-2</v>
      </c>
    </row>
    <row r="250" spans="2:29" ht="15" customHeight="1">
      <c r="B250" s="27">
        <v>6</v>
      </c>
      <c r="C250" s="45">
        <f>0.001*[109]Sheet1!$F$132</f>
        <v>5.1000000000000004E-2</v>
      </c>
      <c r="D250" s="17">
        <f>0.001*[109]Sheet1!$F$133</f>
        <v>5.3999999999999999E-2</v>
      </c>
      <c r="E250" s="17">
        <f>0.001*[109]Sheet1!$F$134</f>
        <v>6.2E-2</v>
      </c>
      <c r="F250" s="17">
        <f>0.001*[109]Sheet1!$F$135</f>
        <v>5.5E-2</v>
      </c>
      <c r="G250" s="17">
        <f>0.001*[109]Sheet1!$F$136</f>
        <v>4.7E-2</v>
      </c>
      <c r="H250" s="17">
        <f>0.001*[109]Sheet1!$F$137</f>
        <v>4.3999999999999997E-2</v>
      </c>
      <c r="I250" s="17">
        <f>0.001*[109]Sheet1!$F$138</f>
        <v>4.3999999999999997E-2</v>
      </c>
      <c r="J250" s="17">
        <f>0.001*[109]Sheet1!$F$139</f>
        <v>4.3999999999999997E-2</v>
      </c>
      <c r="K250" s="17">
        <f>0.001*[109]Sheet1!$F$140</f>
        <v>4.2000000000000003E-2</v>
      </c>
      <c r="L250" s="17">
        <f>0.001*[109]Sheet1!$F$141</f>
        <v>4.2000000000000003E-2</v>
      </c>
      <c r="M250" s="17">
        <f>0.001*[109]Sheet1!$F$142</f>
        <v>4.2000000000000003E-2</v>
      </c>
      <c r="N250" s="17">
        <f>0.001*[109]Sheet1!$F$143</f>
        <v>4.1000000000000002E-2</v>
      </c>
      <c r="O250" s="17">
        <f>0.001*[109]Sheet1!$F$144</f>
        <v>4.1000000000000002E-2</v>
      </c>
      <c r="P250" s="17">
        <f>0.001*[109]Sheet1!$F$145</f>
        <v>4.1000000000000002E-2</v>
      </c>
      <c r="Q250" s="17">
        <f>0.001*[109]Sheet1!$F$146</f>
        <v>0.05</v>
      </c>
      <c r="R250" s="17">
        <f>0.001*[109]Sheet1!$F$147</f>
        <v>5.9000000000000004E-2</v>
      </c>
      <c r="S250" s="17">
        <f>0.001*[109]Sheet1!$F$148</f>
        <v>5.1000000000000004E-2</v>
      </c>
      <c r="T250" s="17">
        <f>0.001*[109]Sheet1!$F$149</f>
        <v>4.3999999999999997E-2</v>
      </c>
      <c r="U250" s="17">
        <f>0.001*[109]Sheet1!$F$150</f>
        <v>4.2000000000000003E-2</v>
      </c>
      <c r="V250" s="17">
        <f>0.001*[109]Sheet1!$F$151</f>
        <v>4.1000000000000002E-2</v>
      </c>
      <c r="W250" s="17">
        <f>0.001*[109]Sheet1!$F$152</f>
        <v>4.1000000000000002E-2</v>
      </c>
      <c r="X250" s="17">
        <f>0.001*[109]Sheet1!$F$153</f>
        <v>4.2000000000000003E-2</v>
      </c>
      <c r="Y250" s="17">
        <f>0.001*[109]Sheet1!$F$154</f>
        <v>4.2000000000000003E-2</v>
      </c>
      <c r="Z250" s="46">
        <f>0.001*[109]Sheet1!$F$155</f>
        <v>4.3000000000000003E-2</v>
      </c>
      <c r="AA250" s="36">
        <f t="shared" si="39"/>
        <v>6.2E-2</v>
      </c>
      <c r="AB250" s="18">
        <f t="shared" si="40"/>
        <v>4.1000000000000002E-2</v>
      </c>
      <c r="AC250" s="19">
        <f t="shared" si="41"/>
        <v>4.6041666666666675E-2</v>
      </c>
    </row>
    <row r="251" spans="2:29" ht="15" customHeight="1">
      <c r="B251" s="26">
        <v>7</v>
      </c>
      <c r="C251" s="43">
        <f>0.001*[109]Sheet1!$F$156</f>
        <v>4.3000000000000003E-2</v>
      </c>
      <c r="D251" s="9">
        <f>0.001*[109]Sheet1!$F$157</f>
        <v>4.3000000000000003E-2</v>
      </c>
      <c r="E251" s="9">
        <f>0.001*[109]Sheet1!$F$158</f>
        <v>4.3000000000000003E-2</v>
      </c>
      <c r="F251" s="9">
        <f>0.001*[109]Sheet1!$F$159</f>
        <v>4.3000000000000003E-2</v>
      </c>
      <c r="G251" s="9">
        <f>0.001*[109]Sheet1!$F$160</f>
        <v>4.3000000000000003E-2</v>
      </c>
      <c r="H251" s="9">
        <f>0.001*[109]Sheet1!$F$161</f>
        <v>4.3999999999999997E-2</v>
      </c>
      <c r="I251" s="9">
        <f>0.001*[109]Sheet1!$F$162</f>
        <v>4.3000000000000003E-2</v>
      </c>
      <c r="J251" s="9">
        <f>0.001*[109]Sheet1!$F$163</f>
        <v>4.3000000000000003E-2</v>
      </c>
      <c r="K251" s="9">
        <f>0.001*[109]Sheet1!$F$164</f>
        <v>4.3999999999999997E-2</v>
      </c>
      <c r="L251" s="9">
        <f>0.001*[109]Sheet1!$F$165</f>
        <v>0.05</v>
      </c>
      <c r="M251" s="9">
        <f>0.001*[109]Sheet1!$F$166</f>
        <v>4.9000000000000002E-2</v>
      </c>
      <c r="N251" s="9">
        <f>0.001*[109]Sheet1!$F$167</f>
        <v>4.3999999999999997E-2</v>
      </c>
      <c r="O251" s="9">
        <f>0.001*[109]Sheet1!$F$168</f>
        <v>4.2000000000000003E-2</v>
      </c>
      <c r="P251" s="9">
        <f>0.001*[109]Sheet1!$F$169</f>
        <v>4.2000000000000003E-2</v>
      </c>
      <c r="Q251" s="9">
        <f>0.001*[109]Sheet1!$F$170</f>
        <v>4.2000000000000003E-2</v>
      </c>
      <c r="R251" s="9">
        <f>0.001*[109]Sheet1!$F$171</f>
        <v>4.2000000000000003E-2</v>
      </c>
      <c r="S251" s="9">
        <f>0.001*[109]Sheet1!$F$172</f>
        <v>4.2000000000000003E-2</v>
      </c>
      <c r="T251" s="9">
        <f>0.001*[109]Sheet1!$F$173</f>
        <v>4.2000000000000003E-2</v>
      </c>
      <c r="U251" s="9">
        <f>0.001*[109]Sheet1!$F$174</f>
        <v>4.2000000000000003E-2</v>
      </c>
      <c r="V251" s="9">
        <f>0.001*[109]Sheet1!$F$175</f>
        <v>4.2000000000000003E-2</v>
      </c>
      <c r="W251" s="9">
        <f>0.001*[109]Sheet1!$F$176</f>
        <v>4.3000000000000003E-2</v>
      </c>
      <c r="X251" s="9">
        <f>0.001*[109]Sheet1!$F$177</f>
        <v>4.9000000000000002E-2</v>
      </c>
      <c r="Y251" s="9">
        <f>0.001*[109]Sheet1!$F$178</f>
        <v>4.8000000000000001E-2</v>
      </c>
      <c r="Z251" s="44">
        <f>0.001*[109]Sheet1!$F$179</f>
        <v>4.3999999999999997E-2</v>
      </c>
      <c r="AA251" s="35">
        <f t="shared" si="39"/>
        <v>0.05</v>
      </c>
      <c r="AB251" s="10">
        <f t="shared" si="40"/>
        <v>4.2000000000000003E-2</v>
      </c>
      <c r="AC251" s="14">
        <f t="shared" si="41"/>
        <v>4.3833333333333342E-2</v>
      </c>
    </row>
    <row r="252" spans="2:29" ht="15" customHeight="1">
      <c r="B252" s="26">
        <v>8</v>
      </c>
      <c r="C252" s="43">
        <f>0.001*[109]Sheet1!$F$180</f>
        <v>4.3000000000000003E-2</v>
      </c>
      <c r="D252" s="9">
        <f>0.001*[109]Sheet1!$F$181</f>
        <v>4.2000000000000003E-2</v>
      </c>
      <c r="E252" s="9">
        <f>0.001*[109]Sheet1!$F$182</f>
        <v>4.2000000000000003E-2</v>
      </c>
      <c r="F252" s="9">
        <f>0.001*[109]Sheet1!$F$183</f>
        <v>4.2000000000000003E-2</v>
      </c>
      <c r="G252" s="9">
        <f>0.001*[109]Sheet1!$F$184</f>
        <v>4.2000000000000003E-2</v>
      </c>
      <c r="H252" s="9">
        <f>0.001*[109]Sheet1!$F$185</f>
        <v>4.2000000000000003E-2</v>
      </c>
      <c r="I252" s="9">
        <f>0.001*[109]Sheet1!$F$186</f>
        <v>4.2000000000000003E-2</v>
      </c>
      <c r="J252" s="9">
        <f>0.001*[109]Sheet1!$F$187</f>
        <v>4.2000000000000003E-2</v>
      </c>
      <c r="K252" s="9">
        <f>0.001*[109]Sheet1!$F$188</f>
        <v>4.1000000000000002E-2</v>
      </c>
      <c r="L252" s="9">
        <f>0.001*[109]Sheet1!$F$189</f>
        <v>4.1000000000000002E-2</v>
      </c>
      <c r="M252" s="9">
        <f>0.001*[109]Sheet1!$F$190</f>
        <v>4.1000000000000002E-2</v>
      </c>
      <c r="N252" s="9">
        <f>0.001*[109]Sheet1!$F$191</f>
        <v>4.1000000000000002E-2</v>
      </c>
      <c r="O252" s="9">
        <f>0.001*[109]Sheet1!$F$192</f>
        <v>4.1000000000000002E-2</v>
      </c>
      <c r="P252" s="9">
        <f>0.001*[109]Sheet1!$F$193</f>
        <v>4.1000000000000002E-2</v>
      </c>
      <c r="Q252" s="9">
        <f>0.001*[109]Sheet1!$F$194</f>
        <v>4.1000000000000002E-2</v>
      </c>
      <c r="R252" s="9">
        <f>0.001*[109]Sheet1!$F$195</f>
        <v>4.1000000000000002E-2</v>
      </c>
      <c r="S252" s="9">
        <f>0.001*[109]Sheet1!$F$196</f>
        <v>4.1000000000000002E-2</v>
      </c>
      <c r="T252" s="9">
        <f>0.001*[109]Sheet1!$F$197</f>
        <v>4.1000000000000002E-2</v>
      </c>
      <c r="U252" s="9">
        <f>0.001*[109]Sheet1!$F$198</f>
        <v>4.2000000000000003E-2</v>
      </c>
      <c r="V252" s="9">
        <f>0.001*[109]Sheet1!$F$199</f>
        <v>4.2000000000000003E-2</v>
      </c>
      <c r="W252" s="9">
        <f>0.001*[109]Sheet1!$F$200</f>
        <v>4.2000000000000003E-2</v>
      </c>
      <c r="X252" s="9">
        <f>0.001*[109]Sheet1!$F$201</f>
        <v>4.2000000000000003E-2</v>
      </c>
      <c r="Y252" s="9">
        <f>0.001*[109]Sheet1!$F$202</f>
        <v>4.3000000000000003E-2</v>
      </c>
      <c r="Z252" s="44">
        <f>0.001*[109]Sheet1!$F$203</f>
        <v>4.3000000000000003E-2</v>
      </c>
      <c r="AA252" s="35">
        <f t="shared" si="39"/>
        <v>4.3000000000000003E-2</v>
      </c>
      <c r="AB252" s="10">
        <f t="shared" si="40"/>
        <v>4.1000000000000002E-2</v>
      </c>
      <c r="AC252" s="14">
        <f t="shared" si="41"/>
        <v>4.1708333333333347E-2</v>
      </c>
    </row>
    <row r="253" spans="2:29" ht="15" customHeight="1">
      <c r="B253" s="26">
        <v>9</v>
      </c>
      <c r="C253" s="43">
        <f>0.001*[109]Sheet1!$F$204</f>
        <v>4.3000000000000003E-2</v>
      </c>
      <c r="D253" s="9">
        <f>0.001*[109]Sheet1!$F$205</f>
        <v>4.3000000000000003E-2</v>
      </c>
      <c r="E253" s="9">
        <f>0.001*[109]Sheet1!$F$206</f>
        <v>4.3999999999999997E-2</v>
      </c>
      <c r="F253" s="9">
        <f>0.001*[109]Sheet1!$F$207</f>
        <v>4.3999999999999997E-2</v>
      </c>
      <c r="G253" s="9">
        <f>0.001*[109]Sheet1!$F$208</f>
        <v>4.3999999999999997E-2</v>
      </c>
      <c r="H253" s="9">
        <f>0.001*[109]Sheet1!$F$209</f>
        <v>4.3999999999999997E-2</v>
      </c>
      <c r="I253" s="9">
        <f>0.001*[109]Sheet1!$F$210</f>
        <v>4.3999999999999997E-2</v>
      </c>
      <c r="J253" s="9">
        <f>0.001*[109]Sheet1!$F$211</f>
        <v>4.4999999999999998E-2</v>
      </c>
      <c r="K253" s="9">
        <f>0.001*[109]Sheet1!$F$212</f>
        <v>4.3000000000000003E-2</v>
      </c>
      <c r="L253" s="9">
        <f>0.001*[109]Sheet1!$F$213</f>
        <v>4.2000000000000003E-2</v>
      </c>
      <c r="M253" s="9">
        <f>0.001*[109]Sheet1!$F$214</f>
        <v>4.2000000000000003E-2</v>
      </c>
      <c r="N253" s="9">
        <f>0.001*[109]Sheet1!$F$215</f>
        <v>4.1000000000000002E-2</v>
      </c>
      <c r="O253" s="9">
        <f>0.001*[109]Sheet1!$F$216</f>
        <v>4.1000000000000002E-2</v>
      </c>
      <c r="P253" s="9">
        <f>0.001*[109]Sheet1!$F$217</f>
        <v>4.1000000000000002E-2</v>
      </c>
      <c r="Q253" s="9">
        <f>0.001*[109]Sheet1!$F$218</f>
        <v>4.1000000000000002E-2</v>
      </c>
      <c r="R253" s="9">
        <f>0.001*[109]Sheet1!$F$219</f>
        <v>4.1000000000000002E-2</v>
      </c>
      <c r="S253" s="9">
        <f>0.001*[109]Sheet1!$F$220</f>
        <v>4.1000000000000002E-2</v>
      </c>
      <c r="T253" s="9">
        <f>0.001*[109]Sheet1!$F$221</f>
        <v>4.1000000000000002E-2</v>
      </c>
      <c r="U253" s="9">
        <f>0.001*[109]Sheet1!$F$222</f>
        <v>4.2000000000000003E-2</v>
      </c>
      <c r="V253" s="9">
        <f>0.001*[109]Sheet1!$F$223</f>
        <v>4.3000000000000003E-2</v>
      </c>
      <c r="W253" s="9">
        <f>0.001*[109]Sheet1!$F$224</f>
        <v>4.3000000000000003E-2</v>
      </c>
      <c r="X253" s="9">
        <f>0.001*[109]Sheet1!$F$225</f>
        <v>4.3000000000000003E-2</v>
      </c>
      <c r="Y253" s="9">
        <f>0.001*[109]Sheet1!$F$226</f>
        <v>4.3000000000000003E-2</v>
      </c>
      <c r="Z253" s="44">
        <f>0.001*[109]Sheet1!$F$227</f>
        <v>4.3000000000000003E-2</v>
      </c>
      <c r="AA253" s="35">
        <f t="shared" si="39"/>
        <v>4.4999999999999998E-2</v>
      </c>
      <c r="AB253" s="10">
        <f t="shared" si="40"/>
        <v>4.1000000000000002E-2</v>
      </c>
      <c r="AC253" s="14">
        <f t="shared" si="41"/>
        <v>4.2583333333333341E-2</v>
      </c>
    </row>
    <row r="254" spans="2:29" ht="15" customHeight="1">
      <c r="B254" s="28">
        <v>10</v>
      </c>
      <c r="C254" s="47">
        <f>0.001*[109]Sheet1!$F$228</f>
        <v>4.3999999999999997E-2</v>
      </c>
      <c r="D254" s="20">
        <f>0.001*[109]Sheet1!$F$229</f>
        <v>4.4999999999999998E-2</v>
      </c>
      <c r="E254" s="20">
        <f>0.001*[109]Sheet1!$F$230</f>
        <v>4.7E-2</v>
      </c>
      <c r="F254" s="20">
        <f>0.001*[109]Sheet1!$F$231</f>
        <v>4.7E-2</v>
      </c>
      <c r="G254" s="20">
        <f>0.001*[109]Sheet1!$F$232</f>
        <v>4.5999999999999999E-2</v>
      </c>
      <c r="H254" s="20">
        <f>0.001*[109]Sheet1!$F$233</f>
        <v>4.5999999999999999E-2</v>
      </c>
      <c r="I254" s="20">
        <f>0.001*[109]Sheet1!$F$234</f>
        <v>4.3999999999999997E-2</v>
      </c>
      <c r="J254" s="20">
        <f>0.001*[109]Sheet1!$F$235</f>
        <v>4.3999999999999997E-2</v>
      </c>
      <c r="K254" s="20">
        <f>0.001*[109]Sheet1!$F$236</f>
        <v>4.3999999999999997E-2</v>
      </c>
      <c r="L254" s="20">
        <f>0.001*[109]Sheet1!$F$237</f>
        <v>4.3000000000000003E-2</v>
      </c>
      <c r="M254" s="20">
        <f>0.001*[109]Sheet1!$F$238</f>
        <v>4.3000000000000003E-2</v>
      </c>
      <c r="N254" s="20">
        <f>0.001*[109]Sheet1!$F$239</f>
        <v>4.3999999999999997E-2</v>
      </c>
      <c r="O254" s="20">
        <f>0.001*[109]Sheet1!$F$240</f>
        <v>4.5999999999999999E-2</v>
      </c>
      <c r="P254" s="20">
        <f>0.001*[109]Sheet1!$F$241</f>
        <v>4.8000000000000001E-2</v>
      </c>
      <c r="Q254" s="20">
        <f>0.001*[109]Sheet1!$F$242</f>
        <v>4.5999999999999999E-2</v>
      </c>
      <c r="R254" s="20">
        <f>0.001*[109]Sheet1!$F$243</f>
        <v>4.3000000000000003E-2</v>
      </c>
      <c r="S254" s="20">
        <f>0.001*[109]Sheet1!$F$244</f>
        <v>4.1000000000000002E-2</v>
      </c>
      <c r="T254" s="20">
        <f>0.001*[109]Sheet1!$F$245</f>
        <v>4.1000000000000002E-2</v>
      </c>
      <c r="U254" s="20">
        <f>0.001*[109]Sheet1!$F$246</f>
        <v>4.1000000000000002E-2</v>
      </c>
      <c r="V254" s="20">
        <f>0.001*[109]Sheet1!$F$247</f>
        <v>4.1000000000000002E-2</v>
      </c>
      <c r="W254" s="20">
        <f>0.001*[109]Sheet1!$F$248</f>
        <v>4.1000000000000002E-2</v>
      </c>
      <c r="X254" s="20">
        <f>0.001*[109]Sheet1!$F$249</f>
        <v>4.1000000000000002E-2</v>
      </c>
      <c r="Y254" s="20">
        <f>0.001*[109]Sheet1!$F$250</f>
        <v>4.1000000000000002E-2</v>
      </c>
      <c r="Z254" s="48">
        <f>0.001*[109]Sheet1!$F$251</f>
        <v>4.1000000000000002E-2</v>
      </c>
      <c r="AA254" s="37">
        <f t="shared" si="39"/>
        <v>4.8000000000000001E-2</v>
      </c>
      <c r="AB254" s="21">
        <f t="shared" si="40"/>
        <v>4.1000000000000002E-2</v>
      </c>
      <c r="AC254" s="22">
        <f t="shared" si="41"/>
        <v>4.366666666666668E-2</v>
      </c>
    </row>
    <row r="255" spans="2:29" ht="15" customHeight="1">
      <c r="B255" s="26">
        <v>11</v>
      </c>
      <c r="C255" s="43">
        <f>0.001*[109]Sheet1!$F$252</f>
        <v>4.1000000000000002E-2</v>
      </c>
      <c r="D255" s="9">
        <f>0.001*[109]Sheet1!$F$253</f>
        <v>4.1000000000000002E-2</v>
      </c>
      <c r="E255" s="9">
        <f>0.001*[109]Sheet1!$F$254</f>
        <v>4.1000000000000002E-2</v>
      </c>
      <c r="F255" s="9">
        <f>0.001*[109]Sheet1!$F$255</f>
        <v>4.1000000000000002E-2</v>
      </c>
      <c r="G255" s="9">
        <f>0.001*[109]Sheet1!$F$256</f>
        <v>4.1000000000000002E-2</v>
      </c>
      <c r="H255" s="9">
        <f>0.001*[109]Sheet1!$F$257</f>
        <v>4.1000000000000002E-2</v>
      </c>
      <c r="I255" s="9">
        <f>0.001*[109]Sheet1!$F$258</f>
        <v>4.2000000000000003E-2</v>
      </c>
      <c r="J255" s="9">
        <f>0.001*[109]Sheet1!$F$259</f>
        <v>4.1000000000000002E-2</v>
      </c>
      <c r="K255" s="9">
        <f>0.001*[109]Sheet1!$F$260</f>
        <v>4.1000000000000002E-2</v>
      </c>
      <c r="L255" s="9">
        <f>0.001*[109]Sheet1!$F$261</f>
        <v>4.1000000000000002E-2</v>
      </c>
      <c r="M255" s="9">
        <f>0.001*[109]Sheet1!$F$262</f>
        <v>4.1000000000000002E-2</v>
      </c>
      <c r="N255" s="9">
        <f>0.001*[109]Sheet1!$F$263</f>
        <v>4.1000000000000002E-2</v>
      </c>
      <c r="O255" s="9">
        <f>0.001*[109]Sheet1!$F$264</f>
        <v>4.1000000000000002E-2</v>
      </c>
      <c r="P255" s="9">
        <f>0.001*[109]Sheet1!$F$265</f>
        <v>4.2000000000000003E-2</v>
      </c>
      <c r="Q255" s="9">
        <f>0.001*[109]Sheet1!$F$266</f>
        <v>4.1000000000000002E-2</v>
      </c>
      <c r="R255" s="9">
        <f>0.001*[109]Sheet1!$F$267</f>
        <v>4.1000000000000002E-2</v>
      </c>
      <c r="S255" s="9">
        <f>0.001*[109]Sheet1!$F$268</f>
        <v>4.2000000000000003E-2</v>
      </c>
      <c r="T255" s="9">
        <f>0.001*[109]Sheet1!$F$269</f>
        <v>4.2000000000000003E-2</v>
      </c>
      <c r="U255" s="9">
        <f>0.001*[109]Sheet1!$F$270</f>
        <v>4.2000000000000003E-2</v>
      </c>
      <c r="V255" s="9">
        <f>0.001*[109]Sheet1!$F$271</f>
        <v>4.3000000000000003E-2</v>
      </c>
      <c r="W255" s="9">
        <f>0.001*[109]Sheet1!$F$272</f>
        <v>4.3000000000000003E-2</v>
      </c>
      <c r="X255" s="9">
        <f>0.001*[109]Sheet1!$F$273</f>
        <v>4.3000000000000003E-2</v>
      </c>
      <c r="Y255" s="9">
        <f>0.001*[109]Sheet1!$F$274</f>
        <v>4.3000000000000003E-2</v>
      </c>
      <c r="Z255" s="44">
        <f>0.001*[109]Sheet1!$F$275</f>
        <v>4.3000000000000003E-2</v>
      </c>
      <c r="AA255" s="35">
        <f t="shared" si="39"/>
        <v>4.3000000000000003E-2</v>
      </c>
      <c r="AB255" s="10">
        <f t="shared" si="40"/>
        <v>4.1000000000000002E-2</v>
      </c>
      <c r="AC255" s="14">
        <f t="shared" si="41"/>
        <v>4.1625000000000016E-2</v>
      </c>
    </row>
    <row r="256" spans="2:29" ht="15" customHeight="1">
      <c r="B256" s="26">
        <v>12</v>
      </c>
      <c r="C256" s="43">
        <f>0.001*[109]Sheet1!$F$276</f>
        <v>4.3000000000000003E-2</v>
      </c>
      <c r="D256" s="9">
        <f>0.001*[109]Sheet1!$F$277</f>
        <v>4.3000000000000003E-2</v>
      </c>
      <c r="E256" s="9">
        <f>0.001*[109]Sheet1!$F$278</f>
        <v>4.3999999999999997E-2</v>
      </c>
      <c r="F256" s="9">
        <f>0.001*[109]Sheet1!$F$279</f>
        <v>4.3000000000000003E-2</v>
      </c>
      <c r="G256" s="9">
        <f>0.001*[109]Sheet1!$F$280</f>
        <v>4.3999999999999997E-2</v>
      </c>
      <c r="H256" s="9">
        <f>0.001*[109]Sheet1!$F$281</f>
        <v>4.3000000000000003E-2</v>
      </c>
      <c r="I256" s="9">
        <f>0.001*[109]Sheet1!$F$282</f>
        <v>4.3000000000000003E-2</v>
      </c>
      <c r="J256" s="9">
        <f>0.001*[109]Sheet1!$F$283</f>
        <v>4.3000000000000003E-2</v>
      </c>
      <c r="K256" s="9">
        <f>0.001*[109]Sheet1!$F$284</f>
        <v>4.3000000000000003E-2</v>
      </c>
      <c r="L256" s="9">
        <f>0.001*[109]Sheet1!$F$285</f>
        <v>4.2000000000000003E-2</v>
      </c>
      <c r="M256" s="9">
        <f>0.001*[109]Sheet1!$F$286</f>
        <v>4.2000000000000003E-2</v>
      </c>
      <c r="N256" s="9">
        <f>0.001*[109]Sheet1!$F$287</f>
        <v>4.2000000000000003E-2</v>
      </c>
      <c r="O256" s="9">
        <f>0.001*[109]Sheet1!$F$288</f>
        <v>4.2000000000000003E-2</v>
      </c>
      <c r="P256" s="9">
        <f>0.001*[109]Sheet1!$F$289</f>
        <v>4.2000000000000003E-2</v>
      </c>
      <c r="Q256" s="9">
        <f>0.001*[109]Sheet1!$F$290</f>
        <v>4.2000000000000003E-2</v>
      </c>
      <c r="R256" s="9">
        <f>0.001*[109]Sheet1!$F$291</f>
        <v>4.2000000000000003E-2</v>
      </c>
      <c r="S256" s="9">
        <f>0.001*[109]Sheet1!$F$292</f>
        <v>4.2000000000000003E-2</v>
      </c>
      <c r="T256" s="9">
        <f>0.001*[109]Sheet1!$F$293</f>
        <v>4.2000000000000003E-2</v>
      </c>
      <c r="U256" s="9">
        <f>0.001*[109]Sheet1!$F$294</f>
        <v>4.2000000000000003E-2</v>
      </c>
      <c r="V256" s="9">
        <f>0.001*[109]Sheet1!$F$295</f>
        <v>4.2000000000000003E-2</v>
      </c>
      <c r="W256" s="9">
        <f>0.001*[109]Sheet1!$F$296</f>
        <v>4.2000000000000003E-2</v>
      </c>
      <c r="X256" s="9">
        <f>0.001*[109]Sheet1!$F$297</f>
        <v>4.2000000000000003E-2</v>
      </c>
      <c r="Y256" s="9">
        <f>0.001*[109]Sheet1!$F$298</f>
        <v>4.2000000000000003E-2</v>
      </c>
      <c r="Z256" s="44">
        <f>0.001*[109]Sheet1!$F$299</f>
        <v>4.2000000000000003E-2</v>
      </c>
      <c r="AA256" s="35">
        <f t="shared" si="39"/>
        <v>4.3999999999999997E-2</v>
      </c>
      <c r="AB256" s="10">
        <f t="shared" si="40"/>
        <v>4.2000000000000003E-2</v>
      </c>
      <c r="AC256" s="14">
        <f t="shared" si="41"/>
        <v>4.2458333333333348E-2</v>
      </c>
    </row>
    <row r="257" spans="2:29" ht="15" customHeight="1">
      <c r="B257" s="26">
        <v>13</v>
      </c>
      <c r="C257" s="43">
        <f>0.001*[109]Sheet1!$F$300</f>
        <v>4.2000000000000003E-2</v>
      </c>
      <c r="D257" s="9">
        <f>0.001*[109]Sheet1!$F$301</f>
        <v>4.2000000000000003E-2</v>
      </c>
      <c r="E257" s="9">
        <f>0.001*[109]Sheet1!$F$302</f>
        <v>4.2000000000000003E-2</v>
      </c>
      <c r="F257" s="9">
        <f>0.001*[109]Sheet1!$F$303</f>
        <v>4.3000000000000003E-2</v>
      </c>
      <c r="G257" s="9">
        <f>0.001*[109]Sheet1!$F$304</f>
        <v>4.2000000000000003E-2</v>
      </c>
      <c r="H257" s="9">
        <f>0.001*[109]Sheet1!$F$305</f>
        <v>4.2000000000000003E-2</v>
      </c>
      <c r="I257" s="9">
        <f>0.001*[109]Sheet1!$F$306</f>
        <v>4.2000000000000003E-2</v>
      </c>
      <c r="J257" s="9">
        <f>0.001*[109]Sheet1!$F$307</f>
        <v>4.3000000000000003E-2</v>
      </c>
      <c r="K257" s="9">
        <f>0.001*[109]Sheet1!$F$308</f>
        <v>4.2000000000000003E-2</v>
      </c>
      <c r="L257" s="9">
        <f>0.001*[109]Sheet1!$F$309</f>
        <v>4.1000000000000002E-2</v>
      </c>
      <c r="M257" s="9">
        <f>0.001*[109]Sheet1!$F$310</f>
        <v>4.1000000000000002E-2</v>
      </c>
      <c r="N257" s="9">
        <f>0.001*[109]Sheet1!$F$311</f>
        <v>4.1000000000000002E-2</v>
      </c>
      <c r="O257" s="9">
        <f>0.001*[109]Sheet1!$F$312</f>
        <v>4.1000000000000002E-2</v>
      </c>
      <c r="P257" s="9">
        <f>0.001*[109]Sheet1!$F$313</f>
        <v>4.1000000000000002E-2</v>
      </c>
      <c r="Q257" s="9">
        <f>0.001*[109]Sheet1!$F$314</f>
        <v>4.1000000000000002E-2</v>
      </c>
      <c r="R257" s="9">
        <f>0.001*[109]Sheet1!$F$315</f>
        <v>4.1000000000000002E-2</v>
      </c>
      <c r="S257" s="9">
        <f>0.001*[109]Sheet1!$F$316</f>
        <v>4.1000000000000002E-2</v>
      </c>
      <c r="T257" s="9">
        <f>0.001*[109]Sheet1!$F$317</f>
        <v>4.1000000000000002E-2</v>
      </c>
      <c r="U257" s="9">
        <f>0.001*[109]Sheet1!$F$318</f>
        <v>4.1000000000000002E-2</v>
      </c>
      <c r="V257" s="9">
        <f>0.001*[109]Sheet1!$F$319</f>
        <v>4.1000000000000002E-2</v>
      </c>
      <c r="W257" s="9">
        <f>0.001*[109]Sheet1!$F$320</f>
        <v>4.1000000000000002E-2</v>
      </c>
      <c r="X257" s="9">
        <f>0.001*[109]Sheet1!$F$321</f>
        <v>4.1000000000000002E-2</v>
      </c>
      <c r="Y257" s="9">
        <f>0.001*[109]Sheet1!$F$322</f>
        <v>4.2000000000000003E-2</v>
      </c>
      <c r="Z257" s="44">
        <f>0.001*[109]Sheet1!$F$323</f>
        <v>4.2000000000000003E-2</v>
      </c>
      <c r="AA257" s="35">
        <f t="shared" si="39"/>
        <v>4.3000000000000003E-2</v>
      </c>
      <c r="AB257" s="10">
        <f t="shared" si="40"/>
        <v>4.1000000000000002E-2</v>
      </c>
      <c r="AC257" s="14">
        <f t="shared" si="41"/>
        <v>4.1541666666666678E-2</v>
      </c>
    </row>
    <row r="258" spans="2:29" ht="15" customHeight="1">
      <c r="B258" s="26">
        <v>14</v>
      </c>
      <c r="C258" s="43">
        <f>0.001*[109]Sheet1!$F$324</f>
        <v>4.2000000000000003E-2</v>
      </c>
      <c r="D258" s="9">
        <f>0.001*[109]Sheet1!$F$325</f>
        <v>4.2000000000000003E-2</v>
      </c>
      <c r="E258" s="9">
        <f>0.001*[109]Sheet1!$F$326</f>
        <v>4.2000000000000003E-2</v>
      </c>
      <c r="F258" s="9">
        <f>0.001*[109]Sheet1!$F$327</f>
        <v>4.3000000000000003E-2</v>
      </c>
      <c r="G258" s="9">
        <f>0.001*[109]Sheet1!$F$328</f>
        <v>4.3000000000000003E-2</v>
      </c>
      <c r="H258" s="9">
        <f>0.001*[109]Sheet1!$F$329</f>
        <v>4.3000000000000003E-2</v>
      </c>
      <c r="I258" s="9">
        <f>0.001*[109]Sheet1!$F$330</f>
        <v>4.3999999999999997E-2</v>
      </c>
      <c r="J258" s="9">
        <f>0.001*[109]Sheet1!$F$331</f>
        <v>4.3999999999999997E-2</v>
      </c>
      <c r="K258" s="9">
        <f>0.001*[109]Sheet1!$F$332</f>
        <v>4.2000000000000003E-2</v>
      </c>
      <c r="L258" s="9">
        <f>0.001*[109]Sheet1!$F$333</f>
        <v>4.2000000000000003E-2</v>
      </c>
      <c r="M258" s="9">
        <f>0.001*[109]Sheet1!$F$334</f>
        <v>4.1000000000000002E-2</v>
      </c>
      <c r="N258" s="9">
        <f>0.001*[109]Sheet1!$F$335</f>
        <v>4.2000000000000003E-2</v>
      </c>
      <c r="O258" s="9">
        <f>0.001*[109]Sheet1!$F$336</f>
        <v>4.2000000000000003E-2</v>
      </c>
      <c r="P258" s="9">
        <f>0.001*[109]Sheet1!$F$337</f>
        <v>4.1000000000000002E-2</v>
      </c>
      <c r="Q258" s="9">
        <f>0.001*[109]Sheet1!$F$338</f>
        <v>4.1000000000000002E-2</v>
      </c>
      <c r="R258" s="9">
        <f>0.001*[109]Sheet1!$F$339</f>
        <v>4.2000000000000003E-2</v>
      </c>
      <c r="S258" s="9">
        <f>0.001*[109]Sheet1!$F$340</f>
        <v>4.2000000000000003E-2</v>
      </c>
      <c r="T258" s="9">
        <f>0.001*[109]Sheet1!$F$341</f>
        <v>4.2000000000000003E-2</v>
      </c>
      <c r="U258" s="9">
        <f>0.001*[109]Sheet1!$F$342</f>
        <v>4.2000000000000003E-2</v>
      </c>
      <c r="V258" s="9">
        <f>0.001*[109]Sheet1!$F$343</f>
        <v>4.3000000000000003E-2</v>
      </c>
      <c r="W258" s="9">
        <f>0.001*[109]Sheet1!$F$344</f>
        <v>4.3000000000000003E-2</v>
      </c>
      <c r="X258" s="9">
        <f>0.001*[109]Sheet1!$F$345</f>
        <v>4.3000000000000003E-2</v>
      </c>
      <c r="Y258" s="9">
        <f>0.001*[109]Sheet1!$F$346</f>
        <v>4.3000000000000003E-2</v>
      </c>
      <c r="Z258" s="44">
        <f>0.001*[109]Sheet1!$F$347</f>
        <v>4.3000000000000003E-2</v>
      </c>
      <c r="AA258" s="35">
        <f t="shared" si="39"/>
        <v>4.3999999999999997E-2</v>
      </c>
      <c r="AB258" s="10">
        <f t="shared" si="40"/>
        <v>4.1000000000000002E-2</v>
      </c>
      <c r="AC258" s="14">
        <f t="shared" si="41"/>
        <v>4.2375000000000017E-2</v>
      </c>
    </row>
    <row r="259" spans="2:29" ht="15" customHeight="1">
      <c r="B259" s="26">
        <v>15</v>
      </c>
      <c r="C259" s="43">
        <f>0.001*[109]Sheet1!$F$348</f>
        <v>4.3000000000000003E-2</v>
      </c>
      <c r="D259" s="9">
        <f>0.001*[109]Sheet1!$F$349</f>
        <v>4.3000000000000003E-2</v>
      </c>
      <c r="E259" s="9">
        <f>0.001*[109]Sheet1!$F$350</f>
        <v>4.3999999999999997E-2</v>
      </c>
      <c r="F259" s="9">
        <f>0.001*[109]Sheet1!$F$351</f>
        <v>4.3000000000000003E-2</v>
      </c>
      <c r="G259" s="9">
        <f>0.001*[109]Sheet1!$F$352</f>
        <v>4.3000000000000003E-2</v>
      </c>
      <c r="H259" s="9">
        <f>0.001*[109]Sheet1!$F$353</f>
        <v>4.3999999999999997E-2</v>
      </c>
      <c r="I259" s="9">
        <f>0.001*[109]Sheet1!$F$354</f>
        <v>4.3000000000000003E-2</v>
      </c>
      <c r="J259" s="9">
        <f>0.001*[109]Sheet1!$F$355</f>
        <v>4.3999999999999997E-2</v>
      </c>
      <c r="K259" s="9">
        <f>0.001*[109]Sheet1!$F$356</f>
        <v>4.3000000000000003E-2</v>
      </c>
      <c r="L259" s="9">
        <f>0.001*[109]Sheet1!$F$357</f>
        <v>4.1000000000000002E-2</v>
      </c>
      <c r="M259" s="9">
        <f>0.001*[109]Sheet1!$F$358</f>
        <v>4.1000000000000002E-2</v>
      </c>
      <c r="N259" s="9">
        <f>0.001*[109]Sheet1!$F$359</f>
        <v>4.1000000000000002E-2</v>
      </c>
      <c r="O259" s="9">
        <f>0.001*[109]Sheet1!$F$360</f>
        <v>4.1000000000000002E-2</v>
      </c>
      <c r="P259" s="9">
        <f>0.001*[109]Sheet1!$F$361</f>
        <v>4.1000000000000002E-2</v>
      </c>
      <c r="Q259" s="9">
        <f>0.001*[109]Sheet1!$F$362</f>
        <v>4.1000000000000002E-2</v>
      </c>
      <c r="R259" s="9">
        <f>0.001*[109]Sheet1!$F$363</f>
        <v>4.1000000000000002E-2</v>
      </c>
      <c r="S259" s="9">
        <f>0.001*[109]Sheet1!$F$364</f>
        <v>4.1000000000000002E-2</v>
      </c>
      <c r="T259" s="9">
        <f>0.001*[109]Sheet1!$F$365</f>
        <v>4.2000000000000003E-2</v>
      </c>
      <c r="U259" s="9">
        <f>0.001*[109]Sheet1!$F$366</f>
        <v>4.2000000000000003E-2</v>
      </c>
      <c r="V259" s="9">
        <f>0.001*[109]Sheet1!$F$367</f>
        <v>4.2000000000000003E-2</v>
      </c>
      <c r="W259" s="9">
        <f>0.001*[109]Sheet1!$F$368</f>
        <v>4.2000000000000003E-2</v>
      </c>
      <c r="X259" s="9">
        <f>0.001*[109]Sheet1!$F$369</f>
        <v>4.2000000000000003E-2</v>
      </c>
      <c r="Y259" s="9">
        <f>0.001*[109]Sheet1!$F$370</f>
        <v>4.2000000000000003E-2</v>
      </c>
      <c r="Z259" s="44">
        <f>0.001*[109]Sheet1!$F$371</f>
        <v>4.3000000000000003E-2</v>
      </c>
      <c r="AA259" s="35">
        <f t="shared" si="39"/>
        <v>4.3999999999999997E-2</v>
      </c>
      <c r="AB259" s="10">
        <f t="shared" si="40"/>
        <v>4.1000000000000002E-2</v>
      </c>
      <c r="AC259" s="14">
        <f t="shared" si="41"/>
        <v>4.2208333333333348E-2</v>
      </c>
    </row>
    <row r="260" spans="2:29" ht="15" customHeight="1">
      <c r="B260" s="27">
        <v>16</v>
      </c>
      <c r="C260" s="45">
        <f>0.001*[109]Sheet1!$F$372</f>
        <v>4.3000000000000003E-2</v>
      </c>
      <c r="D260" s="17">
        <f>0.001*[109]Sheet1!$F$373</f>
        <v>4.3000000000000003E-2</v>
      </c>
      <c r="E260" s="17">
        <f>0.001*[109]Sheet1!$F$374</f>
        <v>4.3000000000000003E-2</v>
      </c>
      <c r="F260" s="17">
        <f>0.001*[109]Sheet1!$F$375</f>
        <v>4.3000000000000003E-2</v>
      </c>
      <c r="G260" s="17">
        <f>0.001*[109]Sheet1!$F$376</f>
        <v>4.3000000000000003E-2</v>
      </c>
      <c r="H260" s="17">
        <f>0.001*[109]Sheet1!$F$377</f>
        <v>4.3000000000000003E-2</v>
      </c>
      <c r="I260" s="17">
        <f>0.001*[109]Sheet1!$F$378</f>
        <v>4.3000000000000003E-2</v>
      </c>
      <c r="J260" s="17">
        <f>0.001*[109]Sheet1!$F$379</f>
        <v>4.3999999999999997E-2</v>
      </c>
      <c r="K260" s="17">
        <f>0.001*[109]Sheet1!$F$380</f>
        <v>4.3000000000000003E-2</v>
      </c>
      <c r="L260" s="17">
        <f>0.001*[109]Sheet1!$F$381</f>
        <v>4.2000000000000003E-2</v>
      </c>
      <c r="M260" s="17">
        <f>0.001*[109]Sheet1!$F$382</f>
        <v>4.1000000000000002E-2</v>
      </c>
      <c r="N260" s="17">
        <f>0.001*[109]Sheet1!$F$383</f>
        <v>4.1000000000000002E-2</v>
      </c>
      <c r="O260" s="17">
        <f>0.001*[109]Sheet1!$F$384</f>
        <v>4.1000000000000002E-2</v>
      </c>
      <c r="P260" s="17">
        <f>0.001*[109]Sheet1!$F$385</f>
        <v>4.1000000000000002E-2</v>
      </c>
      <c r="Q260" s="17">
        <f>0.001*[109]Sheet1!$F$386</f>
        <v>4.1000000000000002E-2</v>
      </c>
      <c r="R260" s="17">
        <f>0.001*[109]Sheet1!$F$387</f>
        <v>4.1000000000000002E-2</v>
      </c>
      <c r="S260" s="17">
        <f>0.001*[109]Sheet1!$F$388</f>
        <v>4.1000000000000002E-2</v>
      </c>
      <c r="T260" s="17">
        <f>0.001*[109]Sheet1!$F$389</f>
        <v>4.2000000000000003E-2</v>
      </c>
      <c r="U260" s="17">
        <f>0.001*[109]Sheet1!$F$390</f>
        <v>4.2000000000000003E-2</v>
      </c>
      <c r="V260" s="17">
        <f>0.001*[109]Sheet1!$F$391</f>
        <v>4.2000000000000003E-2</v>
      </c>
      <c r="W260" s="17">
        <f>0.001*[109]Sheet1!$F$392</f>
        <v>4.2000000000000003E-2</v>
      </c>
      <c r="X260" s="17">
        <f>0.001*[109]Sheet1!$F$393</f>
        <v>4.2000000000000003E-2</v>
      </c>
      <c r="Y260" s="17">
        <f>0.001*[109]Sheet1!$F$394</f>
        <v>4.3000000000000003E-2</v>
      </c>
      <c r="Z260" s="46">
        <f>0.001*[109]Sheet1!$F$395</f>
        <v>4.3000000000000003E-2</v>
      </c>
      <c r="AA260" s="36">
        <f t="shared" si="39"/>
        <v>4.3999999999999997E-2</v>
      </c>
      <c r="AB260" s="18">
        <f t="shared" si="40"/>
        <v>4.1000000000000002E-2</v>
      </c>
      <c r="AC260" s="19">
        <f t="shared" si="41"/>
        <v>4.2208333333333348E-2</v>
      </c>
    </row>
    <row r="261" spans="2:29" ht="15" customHeight="1">
      <c r="B261" s="26">
        <v>17</v>
      </c>
      <c r="C261" s="43">
        <f>0.001*[109]Sheet1!$F$396</f>
        <v>4.3000000000000003E-2</v>
      </c>
      <c r="D261" s="9">
        <f>0.001*[109]Sheet1!$F$397</f>
        <v>4.3000000000000003E-2</v>
      </c>
      <c r="E261" s="9">
        <f>0.001*[109]Sheet1!$F$398</f>
        <v>4.2000000000000003E-2</v>
      </c>
      <c r="F261" s="9">
        <f>0.001*[109]Sheet1!$F$399</f>
        <v>4.2000000000000003E-2</v>
      </c>
      <c r="G261" s="9">
        <f>0.001*[109]Sheet1!$F$400</f>
        <v>4.2000000000000003E-2</v>
      </c>
      <c r="H261" s="9">
        <f>0.001*[109]Sheet1!$F$401</f>
        <v>4.2000000000000003E-2</v>
      </c>
      <c r="I261" s="9">
        <f>0.001*[109]Sheet1!$F$402</f>
        <v>4.2000000000000003E-2</v>
      </c>
      <c r="J261" s="9">
        <f>0.001*[109]Sheet1!$F$403</f>
        <v>4.2000000000000003E-2</v>
      </c>
      <c r="K261" s="9">
        <f>0.001*[109]Sheet1!$F$404</f>
        <v>4.1000000000000002E-2</v>
      </c>
      <c r="L261" s="9">
        <f>0.001*[109]Sheet1!$F$405</f>
        <v>4.1000000000000002E-2</v>
      </c>
      <c r="M261" s="9">
        <f>0.001*[109]Sheet1!$F$406</f>
        <v>4.1000000000000002E-2</v>
      </c>
      <c r="N261" s="9">
        <f>0.001*[109]Sheet1!$F$407</f>
        <v>4.2000000000000003E-2</v>
      </c>
      <c r="O261" s="9">
        <f>0.001*[109]Sheet1!$F$408</f>
        <v>4.3999999999999997E-2</v>
      </c>
      <c r="P261" s="9">
        <f>0.001*[109]Sheet1!$F$409</f>
        <v>0.05</v>
      </c>
      <c r="Q261" s="9">
        <f>0.001*[109]Sheet1!$F$400</f>
        <v>4.2000000000000003E-2</v>
      </c>
      <c r="R261" s="9">
        <f>0.001*[109]Sheet1!$F$411</f>
        <v>5.2999999999999999E-2</v>
      </c>
      <c r="S261" s="9">
        <f>0.001*[109]Sheet1!$F$412</f>
        <v>6.0999999999999999E-2</v>
      </c>
      <c r="T261" s="9">
        <f>0.001*[109]Sheet1!$F$413</f>
        <v>5.7000000000000002E-2</v>
      </c>
      <c r="U261" s="9">
        <f>0.001*[109]Sheet1!$F$414</f>
        <v>4.7E-2</v>
      </c>
      <c r="V261" s="9">
        <f>0.001*[109]Sheet1!$F$415</f>
        <v>4.3999999999999997E-2</v>
      </c>
      <c r="W261" s="9">
        <f>0.001*[109]Sheet1!$F$416</f>
        <v>4.3000000000000003E-2</v>
      </c>
      <c r="X261" s="9">
        <f>0.001*[109]Sheet1!$F$417</f>
        <v>4.3000000000000003E-2</v>
      </c>
      <c r="Y261" s="9">
        <f>0.001*[109]Sheet1!$F$418</f>
        <v>4.3000000000000003E-2</v>
      </c>
      <c r="Z261" s="44">
        <f>0.001*[109]Sheet1!$F$419</f>
        <v>4.3000000000000003E-2</v>
      </c>
      <c r="AA261" s="35">
        <f t="shared" si="39"/>
        <v>6.0999999999999999E-2</v>
      </c>
      <c r="AB261" s="10">
        <f t="shared" si="40"/>
        <v>4.1000000000000002E-2</v>
      </c>
      <c r="AC261" s="14">
        <f t="shared" si="41"/>
        <v>4.4708333333333343E-2</v>
      </c>
    </row>
    <row r="262" spans="2:29" ht="15" customHeight="1">
      <c r="B262" s="26">
        <v>18</v>
      </c>
      <c r="C262" s="43">
        <f>0.001*[109]Sheet1!$F$420</f>
        <v>4.3000000000000003E-2</v>
      </c>
      <c r="D262" s="9">
        <f>0.001*[109]Sheet1!$F$421</f>
        <v>4.3000000000000003E-2</v>
      </c>
      <c r="E262" s="9">
        <f>0.001*[109]Sheet1!$F$422</f>
        <v>4.3000000000000003E-2</v>
      </c>
      <c r="F262" s="9">
        <f>0.001*[109]Sheet1!$F$423</f>
        <v>4.3000000000000003E-2</v>
      </c>
      <c r="G262" s="9">
        <f>0.001*[109]Sheet1!$F$424</f>
        <v>4.2000000000000003E-2</v>
      </c>
      <c r="H262" s="9">
        <f>0.001*[109]Sheet1!$F$425</f>
        <v>4.3000000000000003E-2</v>
      </c>
      <c r="I262" s="9">
        <f>0.001*[109]Sheet1!$F$426</f>
        <v>4.3000000000000003E-2</v>
      </c>
      <c r="J262" s="9">
        <f>0.001*[109]Sheet1!$F$427</f>
        <v>4.3000000000000003E-2</v>
      </c>
      <c r="K262" s="9">
        <f>0.001*[109]Sheet1!$F$428</f>
        <v>4.2000000000000003E-2</v>
      </c>
      <c r="L262" s="9">
        <f>0.001*[109]Sheet1!$F$429</f>
        <v>4.2000000000000003E-2</v>
      </c>
      <c r="M262" s="9">
        <f>0.001*[109]Sheet1!$F$430</f>
        <v>4.2000000000000003E-2</v>
      </c>
      <c r="N262" s="9">
        <f>0.001*[109]Sheet1!$F$431</f>
        <v>4.2000000000000003E-2</v>
      </c>
      <c r="O262" s="9">
        <f>0.001*[109]Sheet1!$F$432</f>
        <v>4.2000000000000003E-2</v>
      </c>
      <c r="P262" s="9">
        <f>0.001*[109]Sheet1!$F$433</f>
        <v>4.2000000000000003E-2</v>
      </c>
      <c r="Q262" s="9">
        <f>0.001*[109]Sheet1!$F$434</f>
        <v>4.2000000000000003E-2</v>
      </c>
      <c r="R262" s="9">
        <f>0.001*[109]Sheet1!$F$435</f>
        <v>4.2000000000000003E-2</v>
      </c>
      <c r="S262" s="9">
        <f>0.001*[109]Sheet1!$F$436</f>
        <v>4.2000000000000003E-2</v>
      </c>
      <c r="T262" s="9">
        <f>0.001*[109]Sheet1!$F$437</f>
        <v>4.2000000000000003E-2</v>
      </c>
      <c r="U262" s="9">
        <f>0.001*[109]Sheet1!$F$438</f>
        <v>4.2000000000000003E-2</v>
      </c>
      <c r="V262" s="9">
        <f>0.001*[109]Sheet1!$F$439</f>
        <v>4.2000000000000003E-2</v>
      </c>
      <c r="W262" s="9">
        <f>0.001*[109]Sheet1!$F$440</f>
        <v>4.2000000000000003E-2</v>
      </c>
      <c r="X262" s="9">
        <f>0.001*[109]Sheet1!$F$441</f>
        <v>4.2000000000000003E-2</v>
      </c>
      <c r="Y262" s="9">
        <f>0.001*[109]Sheet1!$F$442</f>
        <v>4.2000000000000003E-2</v>
      </c>
      <c r="Z262" s="44">
        <f>0.001*[109]Sheet1!$F$443</f>
        <v>4.2000000000000003E-2</v>
      </c>
      <c r="AA262" s="35">
        <f t="shared" si="39"/>
        <v>4.3000000000000003E-2</v>
      </c>
      <c r="AB262" s="10">
        <f t="shared" si="40"/>
        <v>4.2000000000000003E-2</v>
      </c>
      <c r="AC262" s="14">
        <f t="shared" si="41"/>
        <v>4.2291666666666679E-2</v>
      </c>
    </row>
    <row r="263" spans="2:29" ht="15" customHeight="1">
      <c r="B263" s="26">
        <v>19</v>
      </c>
      <c r="C263" s="43">
        <f>0.001*[109]Sheet1!$F$444</f>
        <v>4.2000000000000003E-2</v>
      </c>
      <c r="D263" s="9">
        <f>0.001*[109]Sheet1!$F$445</f>
        <v>4.2000000000000003E-2</v>
      </c>
      <c r="E263" s="9">
        <f>0.001*[109]Sheet1!$F$446</f>
        <v>4.2000000000000003E-2</v>
      </c>
      <c r="F263" s="9">
        <f>0.001*[109]Sheet1!$F$447</f>
        <v>4.2000000000000003E-2</v>
      </c>
      <c r="G263" s="9">
        <f>0.001*[109]Sheet1!$F$448</f>
        <v>4.2000000000000003E-2</v>
      </c>
      <c r="H263" s="9">
        <f>0.001*[109]Sheet1!$F$449</f>
        <v>4.2000000000000003E-2</v>
      </c>
      <c r="I263" s="9">
        <f>0.001*[109]Sheet1!$F$450</f>
        <v>4.2000000000000003E-2</v>
      </c>
      <c r="J263" s="9">
        <f>0.001*[109]Sheet1!$F$451</f>
        <v>4.3000000000000003E-2</v>
      </c>
      <c r="K263" s="9">
        <f>0.001*[109]Sheet1!$F$452</f>
        <v>4.2000000000000003E-2</v>
      </c>
      <c r="L263" s="9">
        <f>0.001*[109]Sheet1!$F$453</f>
        <v>4.2000000000000003E-2</v>
      </c>
      <c r="M263" s="9">
        <f>0.001*[109]Sheet1!$F$454</f>
        <v>4.2000000000000003E-2</v>
      </c>
      <c r="N263" s="9">
        <f>0.001*[109]Sheet1!$F$455</f>
        <v>4.3000000000000003E-2</v>
      </c>
      <c r="O263" s="9">
        <f>0.001*[109]Sheet1!$F$456</f>
        <v>4.2000000000000003E-2</v>
      </c>
      <c r="P263" s="9">
        <f>0.001*[109]Sheet1!$F$457</f>
        <v>4.2000000000000003E-2</v>
      </c>
      <c r="Q263" s="9">
        <f>0.001*[109]Sheet1!$F$458</f>
        <v>4.2000000000000003E-2</v>
      </c>
      <c r="R263" s="9">
        <f>0.001*[109]Sheet1!$F$459</f>
        <v>4.2000000000000003E-2</v>
      </c>
      <c r="S263" s="9">
        <f>0.001*[109]Sheet1!$F$460</f>
        <v>4.2000000000000003E-2</v>
      </c>
      <c r="T263" s="9">
        <f>0.001*[109]Sheet1!$F$461</f>
        <v>4.2000000000000003E-2</v>
      </c>
      <c r="U263" s="9">
        <f>0.001*[109]Sheet1!$F$462</f>
        <v>4.2000000000000003E-2</v>
      </c>
      <c r="V263" s="9">
        <f>0.001*[109]Sheet1!$F$463</f>
        <v>4.2000000000000003E-2</v>
      </c>
      <c r="W263" s="9">
        <f>0.001*[109]Sheet1!$F$464</f>
        <v>4.2000000000000003E-2</v>
      </c>
      <c r="X263" s="9">
        <f>0.001*[109]Sheet1!$F$465</f>
        <v>4.2000000000000003E-2</v>
      </c>
      <c r="Y263" s="9">
        <f>0.001*[109]Sheet1!$F$466</f>
        <v>4.2000000000000003E-2</v>
      </c>
      <c r="Z263" s="44">
        <f>0.001*[109]Sheet1!$F$467</f>
        <v>4.2000000000000003E-2</v>
      </c>
      <c r="AA263" s="35">
        <f t="shared" si="39"/>
        <v>4.3000000000000003E-2</v>
      </c>
      <c r="AB263" s="10">
        <f t="shared" si="40"/>
        <v>4.2000000000000003E-2</v>
      </c>
      <c r="AC263" s="14">
        <f t="shared" si="41"/>
        <v>4.2083333333333341E-2</v>
      </c>
    </row>
    <row r="264" spans="2:29" ht="15" customHeight="1">
      <c r="B264" s="28">
        <v>20</v>
      </c>
      <c r="C264" s="47">
        <f>0.001*[109]Sheet1!$F$468</f>
        <v>4.2000000000000003E-2</v>
      </c>
      <c r="D264" s="20">
        <f>0.001*[109]Sheet1!$F$469</f>
        <v>4.3000000000000003E-2</v>
      </c>
      <c r="E264" s="20">
        <f>0.001*[109]Sheet1!$F$470</f>
        <v>4.3000000000000003E-2</v>
      </c>
      <c r="F264" s="20">
        <f>0.001*[109]Sheet1!$F$471</f>
        <v>4.3000000000000003E-2</v>
      </c>
      <c r="G264" s="20">
        <f>0.001*[109]Sheet1!$F$472</f>
        <v>4.3000000000000003E-2</v>
      </c>
      <c r="H264" s="20">
        <f>0.001*[109]Sheet1!$F$473</f>
        <v>4.3000000000000003E-2</v>
      </c>
      <c r="I264" s="20">
        <f>0.001*[109]Sheet1!$F$474</f>
        <v>4.3000000000000003E-2</v>
      </c>
      <c r="J264" s="20">
        <f>0.001*[109]Sheet1!$F$475</f>
        <v>4.3000000000000003E-2</v>
      </c>
      <c r="K264" s="20">
        <f>0.001*[109]Sheet1!$F$476</f>
        <v>4.2000000000000003E-2</v>
      </c>
      <c r="L264" s="20">
        <f>0.001*[109]Sheet1!$F$477</f>
        <v>4.2000000000000003E-2</v>
      </c>
      <c r="M264" s="20">
        <f>0.001*[109]Sheet1!$F$478</f>
        <v>4.1000000000000002E-2</v>
      </c>
      <c r="N264" s="20">
        <f>0.001*[109]Sheet1!$F$479</f>
        <v>4.2000000000000003E-2</v>
      </c>
      <c r="O264" s="20">
        <f>0.001*[109]Sheet1!$F$480</f>
        <v>4.4999999999999998E-2</v>
      </c>
      <c r="P264" s="20">
        <f>0.001*[109]Sheet1!$F$481</f>
        <v>4.5999999999999999E-2</v>
      </c>
      <c r="Q264" s="20">
        <f>0.001*[109]Sheet1!$F$482</f>
        <v>4.8000000000000001E-2</v>
      </c>
      <c r="R264" s="20">
        <f>0.001*[109]Sheet1!$F$483</f>
        <v>4.7E-2</v>
      </c>
      <c r="S264" s="20">
        <f>0.001*[109]Sheet1!$F$484</f>
        <v>4.7E-2</v>
      </c>
      <c r="T264" s="20">
        <f>0.001*[109]Sheet1!$F$485</f>
        <v>4.7E-2</v>
      </c>
      <c r="U264" s="20">
        <f>0.001*[109]Sheet1!$F$486</f>
        <v>4.5999999999999999E-2</v>
      </c>
      <c r="V264" s="20">
        <f>0.001*[109]Sheet1!$F$487</f>
        <v>4.3999999999999997E-2</v>
      </c>
      <c r="W264" s="20">
        <f>0.001*[109]Sheet1!$F$488</f>
        <v>4.3000000000000003E-2</v>
      </c>
      <c r="X264" s="20">
        <f>0.001*[109]Sheet1!$F$489</f>
        <v>4.2000000000000003E-2</v>
      </c>
      <c r="Y264" s="20">
        <f>0.001*[109]Sheet1!$F$490</f>
        <v>4.3000000000000003E-2</v>
      </c>
      <c r="Z264" s="48">
        <f>0.001*[109]Sheet1!$F$491</f>
        <v>4.3000000000000003E-2</v>
      </c>
      <c r="AA264" s="37">
        <f t="shared" si="39"/>
        <v>4.8000000000000001E-2</v>
      </c>
      <c r="AB264" s="21">
        <f t="shared" si="40"/>
        <v>4.1000000000000002E-2</v>
      </c>
      <c r="AC264" s="22">
        <f t="shared" si="41"/>
        <v>4.3791666666666673E-2</v>
      </c>
    </row>
    <row r="265" spans="2:29" ht="15" customHeight="1">
      <c r="B265" s="26">
        <v>21</v>
      </c>
      <c r="C265" s="43">
        <f>0.001*[109]Sheet1!$F$492</f>
        <v>4.9000000000000002E-2</v>
      </c>
      <c r="D265" s="9">
        <f>0.001*[109]Sheet1!$F$493</f>
        <v>4.5999999999999999E-2</v>
      </c>
      <c r="E265" s="9">
        <f>0.001*[109]Sheet1!$F$494</f>
        <v>4.3999999999999997E-2</v>
      </c>
      <c r="F265" s="9">
        <f>0.001*[109]Sheet1!$F$495</f>
        <v>4.3000000000000003E-2</v>
      </c>
      <c r="G265" s="9">
        <f>0.001*[109]Sheet1!$F$496</f>
        <v>4.2000000000000003E-2</v>
      </c>
      <c r="H265" s="9">
        <f>0.001*[109]Sheet1!$F$497</f>
        <v>4.2000000000000003E-2</v>
      </c>
      <c r="I265" s="9">
        <f>0.001*[109]Sheet1!$F$498</f>
        <v>4.2000000000000003E-2</v>
      </c>
      <c r="J265" s="9">
        <f>0.001*[109]Sheet1!$F$499</f>
        <v>4.2000000000000003E-2</v>
      </c>
      <c r="K265" s="9">
        <f>0.001*[109]Sheet1!$F$500</f>
        <v>4.1000000000000002E-2</v>
      </c>
      <c r="L265" s="9">
        <f>0.001*[109]Sheet1!$F$501</f>
        <v>4.1000000000000002E-2</v>
      </c>
      <c r="M265" s="9">
        <f>0.001*[109]Sheet1!$F$502</f>
        <v>4.1000000000000002E-2</v>
      </c>
      <c r="N265" s="9">
        <f>0.001*[109]Sheet1!$F$503</f>
        <v>4.1000000000000002E-2</v>
      </c>
      <c r="O265" s="9">
        <f>0.001*[109]Sheet1!$F$504</f>
        <v>4.2000000000000003E-2</v>
      </c>
      <c r="P265" s="9">
        <f>0.001*[109]Sheet1!$F$505</f>
        <v>4.1000000000000002E-2</v>
      </c>
      <c r="Q265" s="9">
        <f>0.001*[109]Sheet1!$F$506</f>
        <v>4.1000000000000002E-2</v>
      </c>
      <c r="R265" s="9">
        <f>0.001*[109]Sheet1!$F$507</f>
        <v>4.1000000000000002E-2</v>
      </c>
      <c r="S265" s="9">
        <f>0.001*[109]Sheet1!$F$508</f>
        <v>4.1000000000000002E-2</v>
      </c>
      <c r="T265" s="9">
        <f>0.001*[109]Sheet1!$F$509</f>
        <v>4.1000000000000002E-2</v>
      </c>
      <c r="U265" s="9">
        <f>0.001*[109]Sheet1!$F$510</f>
        <v>4.2000000000000003E-2</v>
      </c>
      <c r="V265" s="9">
        <f>0.001*[109]Sheet1!$F$511</f>
        <v>4.1000000000000002E-2</v>
      </c>
      <c r="W265" s="9">
        <f>0.001*[109]Sheet1!$F$512</f>
        <v>4.2000000000000003E-2</v>
      </c>
      <c r="X265" s="9">
        <f>0.001*[109]Sheet1!$F$513</f>
        <v>4.2000000000000003E-2</v>
      </c>
      <c r="Y265" s="9">
        <f>0.001*[109]Sheet1!$F$514</f>
        <v>4.2000000000000003E-2</v>
      </c>
      <c r="Z265" s="44">
        <f>0.001*[109]Sheet1!$F$515</f>
        <v>4.2000000000000003E-2</v>
      </c>
      <c r="AA265" s="35">
        <f t="shared" si="39"/>
        <v>4.9000000000000002E-2</v>
      </c>
      <c r="AB265" s="10">
        <f t="shared" si="40"/>
        <v>4.1000000000000002E-2</v>
      </c>
      <c r="AC265" s="14">
        <f t="shared" si="41"/>
        <v>4.2166666666666679E-2</v>
      </c>
    </row>
    <row r="266" spans="2:29" ht="15" customHeight="1">
      <c r="B266" s="26">
        <v>22</v>
      </c>
      <c r="C266" s="43">
        <f>0.001*[109]Sheet1!$F$516</f>
        <v>4.2000000000000003E-2</v>
      </c>
      <c r="D266" s="9">
        <f>0.001*[109]Sheet1!$F$517</f>
        <v>4.2000000000000003E-2</v>
      </c>
      <c r="E266" s="9">
        <f>0.001*[109]Sheet1!$F$518</f>
        <v>4.2000000000000003E-2</v>
      </c>
      <c r="F266" s="9">
        <f>0.001*[109]Sheet1!$F$519</f>
        <v>4.2000000000000003E-2</v>
      </c>
      <c r="G266" s="9">
        <f>0.001*[109]Sheet1!$F$520</f>
        <v>4.2000000000000003E-2</v>
      </c>
      <c r="H266" s="9">
        <f>0.001*[109]Sheet1!$F$521</f>
        <v>4.3000000000000003E-2</v>
      </c>
      <c r="I266" s="9">
        <f>0.001*[109]Sheet1!$F$522</f>
        <v>4.3000000000000003E-2</v>
      </c>
      <c r="J266" s="9">
        <f>0.001*[109]Sheet1!$F$523</f>
        <v>4.3000000000000003E-2</v>
      </c>
      <c r="K266" s="9">
        <f>0.001*[109]Sheet1!$F$524</f>
        <v>4.2000000000000003E-2</v>
      </c>
      <c r="L266" s="9">
        <f>0.001*[109]Sheet1!$F$525</f>
        <v>4.1000000000000002E-2</v>
      </c>
      <c r="M266" s="9">
        <f>0.001*[109]Sheet1!$F$526</f>
        <v>4.1000000000000002E-2</v>
      </c>
      <c r="N266" s="9">
        <f>0.001*[109]Sheet1!$F$527</f>
        <v>4.1000000000000002E-2</v>
      </c>
      <c r="O266" s="9">
        <f>0.001*[109]Sheet1!$F$528</f>
        <v>4.1000000000000002E-2</v>
      </c>
      <c r="P266" s="9">
        <f>0.001*[109]Sheet1!$F$529</f>
        <v>4.1000000000000002E-2</v>
      </c>
      <c r="Q266" s="9">
        <f>0.001*[109]Sheet1!$F$530</f>
        <v>4.1000000000000002E-2</v>
      </c>
      <c r="R266" s="9">
        <f>0.001*[109]Sheet1!$F$531</f>
        <v>4.1000000000000002E-2</v>
      </c>
      <c r="S266" s="9">
        <f>0.001*[109]Sheet1!$F$532</f>
        <v>4.1000000000000002E-2</v>
      </c>
      <c r="T266" s="9">
        <f>0.001*[109]Sheet1!$F$533</f>
        <v>4.1000000000000002E-2</v>
      </c>
      <c r="U266" s="9">
        <f>0.001*[109]Sheet1!$F$534</f>
        <v>4.2000000000000003E-2</v>
      </c>
      <c r="V266" s="9">
        <f>0.001*[109]Sheet1!$F$535</f>
        <v>4.2000000000000003E-2</v>
      </c>
      <c r="W266" s="9">
        <f>0.001*[109]Sheet1!$F$536</f>
        <v>4.2000000000000003E-2</v>
      </c>
      <c r="X266" s="9">
        <f>0.001*[109]Sheet1!$F$537</f>
        <v>4.2000000000000003E-2</v>
      </c>
      <c r="Y266" s="9">
        <f>0.001*[109]Sheet1!$F$538</f>
        <v>4.3000000000000003E-2</v>
      </c>
      <c r="Z266" s="44">
        <f>0.001*[109]Sheet1!$F$539</f>
        <v>4.3000000000000003E-2</v>
      </c>
      <c r="AA266" s="35">
        <f t="shared" si="39"/>
        <v>4.3000000000000003E-2</v>
      </c>
      <c r="AB266" s="10">
        <f t="shared" si="40"/>
        <v>4.1000000000000002E-2</v>
      </c>
      <c r="AC266" s="14">
        <f t="shared" si="41"/>
        <v>4.183333333333334E-2</v>
      </c>
    </row>
    <row r="267" spans="2:29" ht="15" customHeight="1">
      <c r="B267" s="26">
        <v>23</v>
      </c>
      <c r="C267" s="43">
        <f>0.001*[109]Sheet1!$F$540</f>
        <v>4.3000000000000003E-2</v>
      </c>
      <c r="D267" s="9">
        <f>0.001*[109]Sheet1!$F$541</f>
        <v>4.3999999999999997E-2</v>
      </c>
      <c r="E267" s="9">
        <f>0.001*[109]Sheet1!$F$542</f>
        <v>4.3999999999999997E-2</v>
      </c>
      <c r="F267" s="9">
        <f>0.001*[109]Sheet1!$F$543</f>
        <v>4.3999999999999997E-2</v>
      </c>
      <c r="G267" s="9">
        <f>0.001*[109]Sheet1!$F$544</f>
        <v>4.4999999999999998E-2</v>
      </c>
      <c r="H267" s="9">
        <f>0.001*[109]Sheet1!$F$545</f>
        <v>0.05</v>
      </c>
      <c r="I267" s="9">
        <f>0.001*[109]Sheet1!$F$546</f>
        <v>0.05</v>
      </c>
      <c r="J267" s="9">
        <f>0.001*[109]Sheet1!$F$547</f>
        <v>4.8000000000000001E-2</v>
      </c>
      <c r="K267" s="9">
        <f>0.001*[109]Sheet1!$F$548</f>
        <v>4.7E-2</v>
      </c>
      <c r="L267" s="9">
        <f>0.001*[109]Sheet1!$F$549</f>
        <v>4.5999999999999999E-2</v>
      </c>
      <c r="M267" s="9">
        <f>0.001*[109]Sheet1!$F$550</f>
        <v>4.4999999999999998E-2</v>
      </c>
      <c r="N267" s="9">
        <f>0.001*[109]Sheet1!$F$551</f>
        <v>4.5999999999999999E-2</v>
      </c>
      <c r="O267" s="9">
        <f>0.001*[109]Sheet1!$F$552</f>
        <v>4.3999999999999997E-2</v>
      </c>
      <c r="P267" s="9">
        <f>0.001*[109]Sheet1!$F$553</f>
        <v>4.3000000000000003E-2</v>
      </c>
      <c r="Q267" s="9">
        <f>0.001*[109]Sheet1!$F$554</f>
        <v>4.2000000000000003E-2</v>
      </c>
      <c r="R267" s="9">
        <f>0.001*[109]Sheet1!$F$555</f>
        <v>4.2000000000000003E-2</v>
      </c>
      <c r="S267" s="9">
        <f>0.001*[109]Sheet1!$F$556</f>
        <v>4.2000000000000003E-2</v>
      </c>
      <c r="T267" s="9">
        <f>0.001*[109]Sheet1!$F$557</f>
        <v>4.2000000000000003E-2</v>
      </c>
      <c r="U267" s="9">
        <f>0.001*[109]Sheet1!$F$558</f>
        <v>4.2000000000000003E-2</v>
      </c>
      <c r="V267" s="9">
        <f>0.001*[109]Sheet1!$F$559</f>
        <v>4.2000000000000003E-2</v>
      </c>
      <c r="W267" s="9">
        <f>0.001*[109]Sheet1!$F$560</f>
        <v>4.2000000000000003E-2</v>
      </c>
      <c r="X267" s="9">
        <f>0.001*[109]Sheet1!$F$561</f>
        <v>4.2000000000000003E-2</v>
      </c>
      <c r="Y267" s="9">
        <f>0.001*[109]Sheet1!$F$562</f>
        <v>4.2000000000000003E-2</v>
      </c>
      <c r="Z267" s="44">
        <f>0.001*[109]Sheet1!$F$563</f>
        <v>4.3999999999999997E-2</v>
      </c>
      <c r="AA267" s="35">
        <f t="shared" si="39"/>
        <v>0.05</v>
      </c>
      <c r="AB267" s="10">
        <f t="shared" si="40"/>
        <v>4.2000000000000003E-2</v>
      </c>
      <c r="AC267" s="14">
        <f t="shared" si="41"/>
        <v>4.4208333333333349E-2</v>
      </c>
    </row>
    <row r="268" spans="2:29" ht="15" customHeight="1">
      <c r="B268" s="26">
        <v>24</v>
      </c>
      <c r="C268" s="43">
        <f>0.001*[109]Sheet1!$F$564</f>
        <v>4.4999999999999998E-2</v>
      </c>
      <c r="D268" s="9">
        <f>0.001*[109]Sheet1!$F$565</f>
        <v>4.3000000000000003E-2</v>
      </c>
      <c r="E268" s="9">
        <f>0.001*[109]Sheet1!$F$566</f>
        <v>4.3000000000000003E-2</v>
      </c>
      <c r="F268" s="9">
        <f>0.001*[109]Sheet1!$F$567</f>
        <v>4.3000000000000003E-2</v>
      </c>
      <c r="G268" s="9">
        <f>0.001*[109]Sheet1!$F$568</f>
        <v>4.3000000000000003E-2</v>
      </c>
      <c r="H268" s="9">
        <f>0.001*[109]Sheet1!$F$569</f>
        <v>4.3999999999999997E-2</v>
      </c>
      <c r="I268" s="9">
        <f>0.001*[109]Sheet1!$F$570</f>
        <v>4.4999999999999998E-2</v>
      </c>
      <c r="J268" s="9">
        <f>0.001*[109]Sheet1!$F$571</f>
        <v>4.3000000000000003E-2</v>
      </c>
      <c r="K268" s="9">
        <f>0.001*[109]Sheet1!$F$572</f>
        <v>4.2000000000000003E-2</v>
      </c>
      <c r="L268" s="9">
        <f>0.001*[109]Sheet1!$F$573</f>
        <v>4.1000000000000002E-2</v>
      </c>
      <c r="M268" s="9">
        <f>0.001*[109]Sheet1!$F$574</f>
        <v>4.2000000000000003E-2</v>
      </c>
      <c r="N268" s="9">
        <f>0.001*[109]Sheet1!$F$575</f>
        <v>4.2000000000000003E-2</v>
      </c>
      <c r="O268" s="9">
        <f>0.001*[109]Sheet1!$F$576</f>
        <v>4.2000000000000003E-2</v>
      </c>
      <c r="P268" s="9">
        <f>0.001*[109]Sheet1!$F$577</f>
        <v>4.1000000000000002E-2</v>
      </c>
      <c r="Q268" s="9">
        <f>0.001*[109]Sheet1!$F$578</f>
        <v>4.2000000000000003E-2</v>
      </c>
      <c r="R268" s="9">
        <f>0.001*[109]Sheet1!$F$579</f>
        <v>4.1000000000000002E-2</v>
      </c>
      <c r="S268" s="9">
        <f>0.001*[109]Sheet1!$F$580</f>
        <v>4.2000000000000003E-2</v>
      </c>
      <c r="T268" s="9">
        <f>0.001*[109]Sheet1!$F$581</f>
        <v>4.2000000000000003E-2</v>
      </c>
      <c r="U268" s="9">
        <f>0.001*[109]Sheet1!$F$582</f>
        <v>4.1000000000000002E-2</v>
      </c>
      <c r="V268" s="9">
        <f>0.001*[109]Sheet1!$F$583</f>
        <v>4.2000000000000003E-2</v>
      </c>
      <c r="W268" s="9">
        <f>0.001*[109]Sheet1!$F$584</f>
        <v>4.2000000000000003E-2</v>
      </c>
      <c r="X268" s="9">
        <f>0.001*[109]Sheet1!$F$585</f>
        <v>4.2000000000000003E-2</v>
      </c>
      <c r="Y268" s="9">
        <f>0.001*[109]Sheet1!$F$586</f>
        <v>4.2000000000000003E-2</v>
      </c>
      <c r="Z268" s="44">
        <f>0.001*[109]Sheet1!$F$587</f>
        <v>4.2000000000000003E-2</v>
      </c>
      <c r="AA268" s="35">
        <f t="shared" si="39"/>
        <v>4.4999999999999998E-2</v>
      </c>
      <c r="AB268" s="10">
        <f t="shared" si="40"/>
        <v>4.1000000000000002E-2</v>
      </c>
      <c r="AC268" s="14">
        <f t="shared" si="41"/>
        <v>4.2375000000000017E-2</v>
      </c>
    </row>
    <row r="269" spans="2:29" ht="15" customHeight="1">
      <c r="B269" s="26">
        <v>25</v>
      </c>
      <c r="C269" s="43">
        <f>0.001*[109]Sheet1!$F$588</f>
        <v>4.2000000000000003E-2</v>
      </c>
      <c r="D269" s="9">
        <f>0.001*[109]Sheet1!$F$589</f>
        <v>4.2000000000000003E-2</v>
      </c>
      <c r="E269" s="9">
        <f>0.001*[109]Sheet1!$F$590</f>
        <v>4.2000000000000003E-2</v>
      </c>
      <c r="F269" s="9">
        <f>0.001*[109]Sheet1!$F$591</f>
        <v>4.2000000000000003E-2</v>
      </c>
      <c r="G269" s="9">
        <f>0.001*[109]Sheet1!$F$592</f>
        <v>4.3000000000000003E-2</v>
      </c>
      <c r="H269" s="9">
        <f>0.001*[109]Sheet1!$F$593</f>
        <v>4.3000000000000003E-2</v>
      </c>
      <c r="I269" s="9">
        <f>0.001*[109]Sheet1!$F$594</f>
        <v>4.3000000000000003E-2</v>
      </c>
      <c r="J269" s="9">
        <f>0.001*[109]Sheet1!$F$595</f>
        <v>4.3000000000000003E-2</v>
      </c>
      <c r="K269" s="9">
        <f>0.001*[109]Sheet1!$F$596</f>
        <v>4.3000000000000003E-2</v>
      </c>
      <c r="L269" s="9">
        <f>0.001*[109]Sheet1!$F$597</f>
        <v>4.2000000000000003E-2</v>
      </c>
      <c r="M269" s="9">
        <f>0.001*[109]Sheet1!$F$598</f>
        <v>4.2000000000000003E-2</v>
      </c>
      <c r="N269" s="9">
        <f>0.001*[109]Sheet1!$F$599</f>
        <v>4.2000000000000003E-2</v>
      </c>
      <c r="O269" s="9">
        <f>0.001*[109]Sheet1!$F$600</f>
        <v>4.2000000000000003E-2</v>
      </c>
      <c r="P269" s="9">
        <f>0.001*[109]Sheet1!$F$601</f>
        <v>4.2000000000000003E-2</v>
      </c>
      <c r="Q269" s="9">
        <f>0.001*[109]Sheet1!$F$602</f>
        <v>4.2000000000000003E-2</v>
      </c>
      <c r="R269" s="9">
        <f>0.001*[109]Sheet1!$F$603</f>
        <v>4.2000000000000003E-2</v>
      </c>
      <c r="S269" s="9">
        <f>0.001*[109]Sheet1!$F$604</f>
        <v>4.2000000000000003E-2</v>
      </c>
      <c r="T269" s="9">
        <f>0.001*[109]Sheet1!$F$605</f>
        <v>4.2000000000000003E-2</v>
      </c>
      <c r="U269" s="9">
        <f>0.001*[109]Sheet1!$F$606</f>
        <v>4.2000000000000003E-2</v>
      </c>
      <c r="V269" s="9">
        <f>0.001*[109]Sheet1!$F$607</f>
        <v>4.2000000000000003E-2</v>
      </c>
      <c r="W269" s="9">
        <f>0.001*[109]Sheet1!$F$608</f>
        <v>4.3000000000000003E-2</v>
      </c>
      <c r="X269" s="9">
        <f>0.001*[109]Sheet1!$F$609</f>
        <v>4.3000000000000003E-2</v>
      </c>
      <c r="Y269" s="9">
        <f>0.001*[109]Sheet1!$F$610</f>
        <v>4.3000000000000003E-2</v>
      </c>
      <c r="Z269" s="44">
        <f>0.001*[109]Sheet1!$F$611</f>
        <v>4.3999999999999997E-2</v>
      </c>
      <c r="AA269" s="35">
        <f t="shared" si="39"/>
        <v>4.3999999999999997E-2</v>
      </c>
      <c r="AB269" s="10">
        <f t="shared" si="40"/>
        <v>4.2000000000000003E-2</v>
      </c>
      <c r="AC269" s="14">
        <f t="shared" si="41"/>
        <v>4.2416666666666679E-2</v>
      </c>
    </row>
    <row r="270" spans="2:29" ht="15" customHeight="1">
      <c r="B270" s="27">
        <v>26</v>
      </c>
      <c r="C270" s="45">
        <f>0.001*[109]Sheet1!$F$612</f>
        <v>4.3000000000000003E-2</v>
      </c>
      <c r="D270" s="17">
        <f>0.001*[109]Sheet1!$F$613</f>
        <v>4.3000000000000003E-2</v>
      </c>
      <c r="E270" s="17">
        <f>0.001*[109]Sheet1!$F$614</f>
        <v>4.3000000000000003E-2</v>
      </c>
      <c r="F270" s="17">
        <f>0.001*[109]Sheet1!$F$615</f>
        <v>4.3000000000000003E-2</v>
      </c>
      <c r="G270" s="17">
        <f>0.001*[109]Sheet1!$F$616</f>
        <v>4.3000000000000003E-2</v>
      </c>
      <c r="H270" s="17">
        <f>0.001*[109]Sheet1!$F$617</f>
        <v>4.3000000000000003E-2</v>
      </c>
      <c r="I270" s="17">
        <f>0.001*[109]Sheet1!$F$618</f>
        <v>4.3000000000000003E-2</v>
      </c>
      <c r="J270" s="17">
        <f>0.001*[109]Sheet1!$F$619</f>
        <v>4.3000000000000003E-2</v>
      </c>
      <c r="K270" s="17">
        <f>0.001*[109]Sheet1!$F$620</f>
        <v>4.3000000000000003E-2</v>
      </c>
      <c r="L270" s="17">
        <f>0.001*[109]Sheet1!$F$621</f>
        <v>4.2000000000000003E-2</v>
      </c>
      <c r="M270" s="17">
        <f>0.001*[109]Sheet1!$F$622</f>
        <v>4.3000000000000003E-2</v>
      </c>
      <c r="N270" s="17">
        <f>0.001*[109]Sheet1!$F$623</f>
        <v>4.3000000000000003E-2</v>
      </c>
      <c r="O270" s="17">
        <f>0.001*[109]Sheet1!$F$624</f>
        <v>4.2000000000000003E-2</v>
      </c>
      <c r="P270" s="17">
        <f>0.001*[109]Sheet1!$F$625</f>
        <v>4.3000000000000003E-2</v>
      </c>
      <c r="Q270" s="17">
        <f>0.001*[109]Sheet1!$F$626</f>
        <v>4.3000000000000003E-2</v>
      </c>
      <c r="R270" s="17">
        <f>0.001*[109]Sheet1!$F$627</f>
        <v>4.3000000000000003E-2</v>
      </c>
      <c r="S270" s="17">
        <f>0.001*[109]Sheet1!$F$628</f>
        <v>4.2000000000000003E-2</v>
      </c>
      <c r="T270" s="17">
        <f>0.001*[109]Sheet1!$F$629</f>
        <v>4.2000000000000003E-2</v>
      </c>
      <c r="U270" s="17">
        <f>0.001*[109]Sheet1!$F$630</f>
        <v>4.3000000000000003E-2</v>
      </c>
      <c r="V270" s="17">
        <f>0.001*[109]Sheet1!$F$631</f>
        <v>4.3000000000000003E-2</v>
      </c>
      <c r="W270" s="17">
        <f>0.001*[109]Sheet1!$F$632</f>
        <v>4.3000000000000003E-2</v>
      </c>
      <c r="X270" s="17">
        <f>0.001*[109]Sheet1!$F$633</f>
        <v>4.3000000000000003E-2</v>
      </c>
      <c r="Y270" s="17">
        <f>0.001*[109]Sheet1!$F$634</f>
        <v>4.2000000000000003E-2</v>
      </c>
      <c r="Z270" s="46">
        <f>0.001*[109]Sheet1!$F$635</f>
        <v>4.2000000000000003E-2</v>
      </c>
      <c r="AA270" s="36">
        <f t="shared" si="39"/>
        <v>4.3000000000000003E-2</v>
      </c>
      <c r="AB270" s="18">
        <f t="shared" si="40"/>
        <v>4.2000000000000003E-2</v>
      </c>
      <c r="AC270" s="19">
        <f t="shared" si="41"/>
        <v>4.275000000000001E-2</v>
      </c>
    </row>
    <row r="271" spans="2:29" ht="15" customHeight="1">
      <c r="B271" s="26">
        <v>27</v>
      </c>
      <c r="C271" s="43">
        <f>0.001*[109]Sheet1!$F$636</f>
        <v>4.2000000000000003E-2</v>
      </c>
      <c r="D271" s="9">
        <f>0.001*[109]Sheet1!$F$637</f>
        <v>4.2000000000000003E-2</v>
      </c>
      <c r="E271" s="9">
        <f>0.001*[109]Sheet1!$F$638</f>
        <v>4.3000000000000003E-2</v>
      </c>
      <c r="F271" s="9">
        <f>0.001*[109]Sheet1!$F$639</f>
        <v>4.3000000000000003E-2</v>
      </c>
      <c r="G271" s="9">
        <f>0.001*[109]Sheet1!$F$640</f>
        <v>4.3000000000000003E-2</v>
      </c>
      <c r="H271" s="9">
        <f>0.001*[109]Sheet1!$F$641</f>
        <v>4.3000000000000003E-2</v>
      </c>
      <c r="I271" s="9">
        <f>0.001*[109]Sheet1!$F$642</f>
        <v>4.3000000000000003E-2</v>
      </c>
      <c r="J271" s="9">
        <f>0.001*[109]Sheet1!$F$643</f>
        <v>4.2000000000000003E-2</v>
      </c>
      <c r="K271" s="9">
        <f>0.001*[109]Sheet1!$F$644</f>
        <v>4.1000000000000002E-2</v>
      </c>
      <c r="L271" s="9">
        <f>0.001*[109]Sheet1!$F$645</f>
        <v>4.2000000000000003E-2</v>
      </c>
      <c r="M271" s="9">
        <f>0.001*[109]Sheet1!$F$646</f>
        <v>4.1000000000000002E-2</v>
      </c>
      <c r="N271" s="9">
        <f>0.001*[109]Sheet1!$F$647</f>
        <v>4.2000000000000003E-2</v>
      </c>
      <c r="O271" s="9">
        <f>0.001*[109]Sheet1!$F$648</f>
        <v>4.2000000000000003E-2</v>
      </c>
      <c r="P271" s="9">
        <f>0.001*[109]Sheet1!$F$649</f>
        <v>4.2000000000000003E-2</v>
      </c>
      <c r="Q271" s="9">
        <f>0.001*[109]Sheet1!$F$650</f>
        <v>4.2000000000000003E-2</v>
      </c>
      <c r="R271" s="9">
        <f>0.001*[109]Sheet1!$F$651</f>
        <v>4.1000000000000002E-2</v>
      </c>
      <c r="S271" s="9">
        <f>0.001*[109]Sheet1!$F$652</f>
        <v>4.2000000000000003E-2</v>
      </c>
      <c r="T271" s="9">
        <f>0.001*[109]Sheet1!$F$653</f>
        <v>4.1000000000000002E-2</v>
      </c>
      <c r="U271" s="9">
        <f>0.001*[109]Sheet1!$F$654</f>
        <v>4.2000000000000003E-2</v>
      </c>
      <c r="V271" s="9">
        <f>0.001*[109]Sheet1!$F$655</f>
        <v>4.2000000000000003E-2</v>
      </c>
      <c r="W271" s="9">
        <f>0.001*[109]Sheet1!$F$656</f>
        <v>4.2000000000000003E-2</v>
      </c>
      <c r="X271" s="9">
        <f>0.001*[109]Sheet1!$F$657</f>
        <v>4.3000000000000003E-2</v>
      </c>
      <c r="Y271" s="9">
        <f>0.001*[109]Sheet1!$F$658</f>
        <v>4.3999999999999997E-2</v>
      </c>
      <c r="Z271" s="44">
        <f>0.001*[109]Sheet1!$F$659</f>
        <v>4.3999999999999997E-2</v>
      </c>
      <c r="AA271" s="35">
        <f t="shared" si="39"/>
        <v>4.3999999999999997E-2</v>
      </c>
      <c r="AB271" s="10">
        <f t="shared" si="40"/>
        <v>4.1000000000000002E-2</v>
      </c>
      <c r="AC271" s="14">
        <f t="shared" si="41"/>
        <v>4.225000000000001E-2</v>
      </c>
    </row>
    <row r="272" spans="2:29" ht="15" customHeight="1">
      <c r="B272" s="26">
        <v>28</v>
      </c>
      <c r="C272" s="43">
        <f>0.001*[109]Sheet1!$F$660</f>
        <v>4.3999999999999997E-2</v>
      </c>
      <c r="D272" s="9">
        <f>0.001*[109]Sheet1!$F$661</f>
        <v>4.3999999999999997E-2</v>
      </c>
      <c r="E272" s="9">
        <f>0.001*[109]Sheet1!$F$662</f>
        <v>4.4999999999999998E-2</v>
      </c>
      <c r="F272" s="9">
        <f>0.001*[109]Sheet1!$F$663</f>
        <v>4.4999999999999998E-2</v>
      </c>
      <c r="G272" s="9">
        <f>0.001*[109]Sheet1!$F$664</f>
        <v>4.4999999999999998E-2</v>
      </c>
      <c r="H272" s="9">
        <f>0.001*[109]Sheet1!$F$665</f>
        <v>4.4999999999999998E-2</v>
      </c>
      <c r="I272" s="9">
        <f>0.001*[109]Sheet1!$F$666</f>
        <v>4.4999999999999998E-2</v>
      </c>
      <c r="J272" s="9">
        <f>0.001*[109]Sheet1!$F$667</f>
        <v>4.3999999999999997E-2</v>
      </c>
      <c r="K272" s="9">
        <f>0.001*[109]Sheet1!$F$668</f>
        <v>4.3000000000000003E-2</v>
      </c>
      <c r="L272" s="9">
        <f>0.001*[109]Sheet1!$F$669</f>
        <v>4.2000000000000003E-2</v>
      </c>
      <c r="M272" s="9">
        <f>0.001*[109]Sheet1!$F$670</f>
        <v>4.1000000000000002E-2</v>
      </c>
      <c r="N272" s="9">
        <f>0.001*[109]Sheet1!$F$671</f>
        <v>4.1000000000000002E-2</v>
      </c>
      <c r="O272" s="9">
        <f>0.001*[109]Sheet1!$F$672</f>
        <v>4.1000000000000002E-2</v>
      </c>
      <c r="P272" s="9">
        <f>0.001*[109]Sheet1!$F$673</f>
        <v>4.1000000000000002E-2</v>
      </c>
      <c r="Q272" s="9">
        <f>0.001*[109]Sheet1!$F$674</f>
        <v>4.1000000000000002E-2</v>
      </c>
      <c r="R272" s="9">
        <f>0.001*[109]Sheet1!$F$675</f>
        <v>4.1000000000000002E-2</v>
      </c>
      <c r="S272" s="9">
        <f>0.001*[109]Sheet1!$F$676</f>
        <v>4.1000000000000002E-2</v>
      </c>
      <c r="T272" s="9">
        <f>0.001*[109]Sheet1!$F$677</f>
        <v>4.1000000000000002E-2</v>
      </c>
      <c r="U272" s="9">
        <f>0.001*[109]Sheet1!$F$678</f>
        <v>4.1000000000000002E-2</v>
      </c>
      <c r="V272" s="9">
        <f>0.001*[109]Sheet1!$F$679</f>
        <v>4.2000000000000003E-2</v>
      </c>
      <c r="W272" s="9">
        <f>0.001*[109]Sheet1!$F$680</f>
        <v>4.3000000000000003E-2</v>
      </c>
      <c r="X272" s="9">
        <f>0.001*[109]Sheet1!$F$681</f>
        <v>4.3000000000000003E-2</v>
      </c>
      <c r="Y272" s="9">
        <f>0.001*[109]Sheet1!$F$682</f>
        <v>4.3999999999999997E-2</v>
      </c>
      <c r="Z272" s="44">
        <f>0.001*[109]Sheet1!$F$683</f>
        <v>4.3999999999999997E-2</v>
      </c>
      <c r="AA272" s="35">
        <f t="shared" si="39"/>
        <v>4.4999999999999998E-2</v>
      </c>
      <c r="AB272" s="10">
        <f t="shared" si="40"/>
        <v>4.1000000000000002E-2</v>
      </c>
      <c r="AC272" s="14">
        <f t="shared" si="41"/>
        <v>4.2791666666666679E-2</v>
      </c>
    </row>
    <row r="273" spans="2:29" ht="15" customHeight="1">
      <c r="B273" s="26">
        <v>29</v>
      </c>
      <c r="C273" s="43">
        <f>0.001*[109]Sheet1!$F$684</f>
        <v>0</v>
      </c>
      <c r="D273" s="9">
        <f>0.001*[109]Sheet1!$F$685</f>
        <v>0</v>
      </c>
      <c r="E273" s="9">
        <f>0.001*[109]Sheet1!$F$686</f>
        <v>0</v>
      </c>
      <c r="F273" s="9">
        <f>0.001*[109]Sheet1!$F$687</f>
        <v>0</v>
      </c>
      <c r="G273" s="9">
        <f>0.001*[109]Sheet1!$F$688</f>
        <v>0</v>
      </c>
      <c r="H273" s="9">
        <f>0.001*[109]Sheet1!$F$689</f>
        <v>0</v>
      </c>
      <c r="I273" s="9">
        <f>0.001*[109]Sheet1!$F$690</f>
        <v>0</v>
      </c>
      <c r="J273" s="9">
        <f>0.001*[109]Sheet1!$F$691</f>
        <v>0</v>
      </c>
      <c r="K273" s="9">
        <f>0.001*[109]Sheet1!$F$692</f>
        <v>0</v>
      </c>
      <c r="L273" s="9">
        <f>0.001*[109]Sheet1!$F$693</f>
        <v>0</v>
      </c>
      <c r="M273" s="9">
        <f>0.001*[109]Sheet1!$F$694</f>
        <v>0</v>
      </c>
      <c r="N273" s="9">
        <f>0.001*[109]Sheet1!$F$695</f>
        <v>0</v>
      </c>
      <c r="O273" s="9">
        <f>0.001*[109]Sheet1!$F$696</f>
        <v>0</v>
      </c>
      <c r="P273" s="9">
        <f>0.001*[109]Sheet1!$F$697</f>
        <v>0</v>
      </c>
      <c r="Q273" s="9">
        <f>0.001*[109]Sheet1!$F$698</f>
        <v>0</v>
      </c>
      <c r="R273" s="9">
        <f>0.001*[109]Sheet1!$F$699</f>
        <v>0</v>
      </c>
      <c r="S273" s="9">
        <f>0.001*[109]Sheet1!$F$700</f>
        <v>0</v>
      </c>
      <c r="T273" s="9">
        <f>0.001*[109]Sheet1!$F$701</f>
        <v>0</v>
      </c>
      <c r="U273" s="9">
        <f>0.001*[109]Sheet1!$F$702</f>
        <v>0</v>
      </c>
      <c r="V273" s="9">
        <f>0.001*[109]Sheet1!$F$703</f>
        <v>0</v>
      </c>
      <c r="W273" s="9">
        <f>0.001*[109]Sheet1!$F$704</f>
        <v>0</v>
      </c>
      <c r="X273" s="9">
        <f>0.001*[109]Sheet1!$F$705</f>
        <v>0</v>
      </c>
      <c r="Y273" s="9">
        <f>0.001*[109]Sheet1!$F$706</f>
        <v>0</v>
      </c>
      <c r="Z273" s="44">
        <f>0.001*[109]Sheet1!$F$707</f>
        <v>0</v>
      </c>
      <c r="AA273" s="35">
        <f t="shared" si="39"/>
        <v>0</v>
      </c>
      <c r="AB273" s="10">
        <f t="shared" si="40"/>
        <v>0</v>
      </c>
      <c r="AC273" s="14"/>
    </row>
    <row r="274" spans="2:29" ht="15" customHeight="1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>
      <c r="B276" s="30" t="s">
        <v>0</v>
      </c>
      <c r="C276" s="47">
        <f t="shared" ref="C276:Z276" si="42">MAX(C245:C275)</f>
        <v>5.1000000000000004E-2</v>
      </c>
      <c r="D276" s="20">
        <f t="shared" si="42"/>
        <v>5.3999999999999999E-2</v>
      </c>
      <c r="E276" s="20">
        <f t="shared" si="42"/>
        <v>6.2E-2</v>
      </c>
      <c r="F276" s="20">
        <f t="shared" si="42"/>
        <v>5.5E-2</v>
      </c>
      <c r="G276" s="20">
        <f t="shared" si="42"/>
        <v>4.7E-2</v>
      </c>
      <c r="H276" s="20">
        <f t="shared" si="42"/>
        <v>0.05</v>
      </c>
      <c r="I276" s="20">
        <f t="shared" si="42"/>
        <v>0.05</v>
      </c>
      <c r="J276" s="20">
        <f t="shared" si="42"/>
        <v>4.8000000000000001E-2</v>
      </c>
      <c r="K276" s="20">
        <f t="shared" si="42"/>
        <v>4.7E-2</v>
      </c>
      <c r="L276" s="20">
        <f t="shared" si="42"/>
        <v>0.05</v>
      </c>
      <c r="M276" s="20">
        <f t="shared" si="42"/>
        <v>4.9000000000000002E-2</v>
      </c>
      <c r="N276" s="20">
        <f t="shared" si="42"/>
        <v>4.5999999999999999E-2</v>
      </c>
      <c r="O276" s="20">
        <f t="shared" si="42"/>
        <v>4.5999999999999999E-2</v>
      </c>
      <c r="P276" s="20">
        <f t="shared" si="42"/>
        <v>0.05</v>
      </c>
      <c r="Q276" s="20">
        <f t="shared" si="42"/>
        <v>0.05</v>
      </c>
      <c r="R276" s="20">
        <f t="shared" si="42"/>
        <v>5.9000000000000004E-2</v>
      </c>
      <c r="S276" s="20">
        <f t="shared" si="42"/>
        <v>6.0999999999999999E-2</v>
      </c>
      <c r="T276" s="20">
        <f t="shared" si="42"/>
        <v>5.7000000000000002E-2</v>
      </c>
      <c r="U276" s="20">
        <f t="shared" si="42"/>
        <v>4.7E-2</v>
      </c>
      <c r="V276" s="20">
        <f t="shared" si="42"/>
        <v>4.7E-2</v>
      </c>
      <c r="W276" s="20">
        <f t="shared" si="42"/>
        <v>4.4999999999999998E-2</v>
      </c>
      <c r="X276" s="20">
        <f t="shared" si="42"/>
        <v>4.9000000000000002E-2</v>
      </c>
      <c r="Y276" s="20">
        <f t="shared" si="42"/>
        <v>4.8000000000000001E-2</v>
      </c>
      <c r="Z276" s="48">
        <f t="shared" si="42"/>
        <v>4.8000000000000001E-2</v>
      </c>
      <c r="AA276" s="162" t="s">
        <v>15</v>
      </c>
      <c r="AB276" s="163"/>
      <c r="AC276" s="164"/>
    </row>
    <row r="277" spans="2:29" ht="15" customHeight="1">
      <c r="B277" s="31" t="s">
        <v>1</v>
      </c>
      <c r="C277" s="51">
        <f t="shared" ref="C277:Z277" si="43">MIN(C245:C275)</f>
        <v>0</v>
      </c>
      <c r="D277" s="5">
        <f t="shared" si="43"/>
        <v>0</v>
      </c>
      <c r="E277" s="5">
        <f t="shared" si="43"/>
        <v>0</v>
      </c>
      <c r="F277" s="5">
        <f t="shared" si="43"/>
        <v>0</v>
      </c>
      <c r="G277" s="5">
        <f t="shared" si="43"/>
        <v>0</v>
      </c>
      <c r="H277" s="5">
        <f t="shared" si="43"/>
        <v>0</v>
      </c>
      <c r="I277" s="5">
        <f t="shared" si="43"/>
        <v>0</v>
      </c>
      <c r="J277" s="5">
        <f t="shared" si="43"/>
        <v>0</v>
      </c>
      <c r="K277" s="5">
        <f t="shared" si="43"/>
        <v>0</v>
      </c>
      <c r="L277" s="5">
        <f t="shared" si="43"/>
        <v>0</v>
      </c>
      <c r="M277" s="5">
        <f t="shared" si="43"/>
        <v>0</v>
      </c>
      <c r="N277" s="5">
        <f t="shared" si="43"/>
        <v>0</v>
      </c>
      <c r="O277" s="5">
        <f t="shared" si="43"/>
        <v>0</v>
      </c>
      <c r="P277" s="5">
        <f t="shared" si="43"/>
        <v>0</v>
      </c>
      <c r="Q277" s="5">
        <f t="shared" si="43"/>
        <v>0</v>
      </c>
      <c r="R277" s="5">
        <f t="shared" si="43"/>
        <v>0</v>
      </c>
      <c r="S277" s="5">
        <f t="shared" si="43"/>
        <v>0</v>
      </c>
      <c r="T277" s="5">
        <f t="shared" si="43"/>
        <v>0</v>
      </c>
      <c r="U277" s="5">
        <f t="shared" si="43"/>
        <v>0</v>
      </c>
      <c r="V277" s="5">
        <f t="shared" si="43"/>
        <v>0</v>
      </c>
      <c r="W277" s="5">
        <f t="shared" si="43"/>
        <v>0</v>
      </c>
      <c r="X277" s="5">
        <f t="shared" si="43"/>
        <v>0</v>
      </c>
      <c r="Y277" s="5">
        <f t="shared" si="43"/>
        <v>0</v>
      </c>
      <c r="Z277" s="52">
        <f t="shared" si="43"/>
        <v>0</v>
      </c>
      <c r="AA277" s="156">
        <f>AVERAGE(AA245:AA275)</f>
        <v>4.4551724137931042E-2</v>
      </c>
      <c r="AB277" s="158">
        <f>AVERAGE(AB245:AB275)</f>
        <v>3.9896551724137939E-2</v>
      </c>
      <c r="AC277" s="160">
        <f>AVERAGE(AC245:AC275)</f>
        <v>4.2726190476190508E-2</v>
      </c>
    </row>
    <row r="278" spans="2:29" ht="15" customHeight="1" thickBot="1">
      <c r="B278" s="32" t="s">
        <v>14</v>
      </c>
      <c r="C278" s="53">
        <f t="shared" ref="C278:Z278" si="44">AVERAGE(C245:C275)</f>
        <v>4.1758620689655183E-2</v>
      </c>
      <c r="D278" s="6">
        <f t="shared" si="44"/>
        <v>4.1758620689655183E-2</v>
      </c>
      <c r="E278" s="6">
        <f t="shared" si="44"/>
        <v>4.2275862068965518E-2</v>
      </c>
      <c r="F278" s="6">
        <f t="shared" si="44"/>
        <v>4.2034482758620692E-2</v>
      </c>
      <c r="G278" s="6">
        <f t="shared" si="44"/>
        <v>4.1620689655172419E-2</v>
      </c>
      <c r="H278" s="6">
        <f t="shared" si="44"/>
        <v>4.1896551724137934E-2</v>
      </c>
      <c r="I278" s="6">
        <f t="shared" si="44"/>
        <v>4.1793103448275859E-2</v>
      </c>
      <c r="J278" s="6">
        <f t="shared" si="44"/>
        <v>4.1724137931034487E-2</v>
      </c>
      <c r="K278" s="6">
        <f t="shared" si="44"/>
        <v>4.0965517241379305E-2</v>
      </c>
      <c r="L278" s="6">
        <f t="shared" si="44"/>
        <v>4.07241379310345E-2</v>
      </c>
      <c r="M278" s="6">
        <f t="shared" si="44"/>
        <v>4.048275862068966E-2</v>
      </c>
      <c r="N278" s="6">
        <f t="shared" si="44"/>
        <v>4.0517241379310356E-2</v>
      </c>
      <c r="O278" s="6">
        <f t="shared" si="44"/>
        <v>4.0551724137931046E-2</v>
      </c>
      <c r="P278" s="6">
        <f t="shared" si="44"/>
        <v>4.0793103448275872E-2</v>
      </c>
      <c r="Q278" s="6">
        <f t="shared" si="44"/>
        <v>4.0758620689655176E-2</v>
      </c>
      <c r="R278" s="6">
        <f t="shared" si="44"/>
        <v>4.1310344827586214E-2</v>
      </c>
      <c r="S278" s="6">
        <f t="shared" si="44"/>
        <v>4.1413793103448289E-2</v>
      </c>
      <c r="T278" s="6">
        <f t="shared" si="44"/>
        <v>4.1103448275862077E-2</v>
      </c>
      <c r="U278" s="6">
        <f t="shared" si="44"/>
        <v>4.093103448275863E-2</v>
      </c>
      <c r="V278" s="6">
        <f t="shared" si="44"/>
        <v>4.0896551724137947E-2</v>
      </c>
      <c r="W278" s="6">
        <f t="shared" si="44"/>
        <v>4.0862068965517244E-2</v>
      </c>
      <c r="X278" s="6">
        <f t="shared" si="44"/>
        <v>4.110344827586207E-2</v>
      </c>
      <c r="Y278" s="6">
        <f t="shared" si="44"/>
        <v>4.1310344827586221E-2</v>
      </c>
      <c r="Z278" s="54">
        <f t="shared" si="44"/>
        <v>4.1482758620689675E-2</v>
      </c>
      <c r="AA278" s="157"/>
      <c r="AB278" s="159"/>
      <c r="AC278" s="161"/>
    </row>
    <row r="280" spans="2:29" ht="268.5" customHeight="1"/>
    <row r="282" spans="2:29" ht="18" customHeight="1">
      <c r="B282" s="165" t="s">
        <v>87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0.001*[110]Sheet1!$F$12</f>
        <v>4.7E-2</v>
      </c>
      <c r="D285" s="12">
        <f>0.001*[110]Sheet1!$F$13</f>
        <v>4.7E-2</v>
      </c>
      <c r="E285" s="12">
        <f>0.001*[110]Sheet1!$F$14</f>
        <v>4.7E-2</v>
      </c>
      <c r="F285" s="12">
        <f>0.001*[110]Sheet1!$F$15</f>
        <v>4.7E-2</v>
      </c>
      <c r="G285" s="12">
        <f>0.001*[110]Sheet1!$F$16</f>
        <v>4.8000000000000001E-2</v>
      </c>
      <c r="H285" s="12">
        <f>0.001*[110]Sheet1!$F$17</f>
        <v>4.8000000000000001E-2</v>
      </c>
      <c r="I285" s="12">
        <f>0.001*[110]Sheet1!$F$18</f>
        <v>4.7E-2</v>
      </c>
      <c r="J285" s="12">
        <f>0.001*[110]Sheet1!$F$19</f>
        <v>4.7E-2</v>
      </c>
      <c r="K285" s="12">
        <f>0.001*[110]Sheet1!$F$20</f>
        <v>4.5999999999999999E-2</v>
      </c>
      <c r="L285" s="12">
        <f>0.001*[110]Sheet1!$F$21</f>
        <v>4.5999999999999999E-2</v>
      </c>
      <c r="M285" s="12">
        <f>0.001*[110]Sheet1!$F$22</f>
        <v>4.5999999999999999E-2</v>
      </c>
      <c r="N285" s="12">
        <f>0.001*[110]Sheet1!$F$23</f>
        <v>4.5999999999999999E-2</v>
      </c>
      <c r="O285" s="12">
        <f>0.001*[110]Sheet1!$F$24</f>
        <v>4.5999999999999999E-2</v>
      </c>
      <c r="P285" s="12">
        <f>0.001*[110]Sheet1!$F$25</f>
        <v>4.4999999999999998E-2</v>
      </c>
      <c r="Q285" s="12">
        <f>0.001*[110]Sheet1!$F$26</f>
        <v>4.5999999999999999E-2</v>
      </c>
      <c r="R285" s="12">
        <f>0.001*[110]Sheet1!$F$27</f>
        <v>4.7E-2</v>
      </c>
      <c r="S285" s="12">
        <f>0.001*[110]Sheet1!$F$28</f>
        <v>4.8000000000000001E-2</v>
      </c>
      <c r="T285" s="12">
        <f>0.001*[110]Sheet1!$F$29</f>
        <v>4.9000000000000002E-2</v>
      </c>
      <c r="U285" s="12">
        <f>0.001*[110]Sheet1!$F$30</f>
        <v>4.8000000000000001E-2</v>
      </c>
      <c r="V285" s="12">
        <f>0.001*[110]Sheet1!$F$31</f>
        <v>4.7E-2</v>
      </c>
      <c r="W285" s="12">
        <f>0.001*[110]Sheet1!$F$32</f>
        <v>4.7E-2</v>
      </c>
      <c r="X285" s="12">
        <f>0.001*[110]Sheet1!$F$33</f>
        <v>4.7E-2</v>
      </c>
      <c r="Y285" s="12">
        <f>0.001*[110]Sheet1!$F$34</f>
        <v>4.5999999999999999E-2</v>
      </c>
      <c r="Z285" s="42">
        <f>0.001*[110]Sheet1!$F$35</f>
        <v>4.5999999999999999E-2</v>
      </c>
      <c r="AA285" s="34">
        <f>MAX(C285:Z285)</f>
        <v>4.9000000000000002E-2</v>
      </c>
      <c r="AB285" s="13">
        <f>MIN(C285:Z285)</f>
        <v>4.4999999999999998E-2</v>
      </c>
      <c r="AC285" s="16">
        <f>AVERAGE(C285:Z285)</f>
        <v>4.6833333333333345E-2</v>
      </c>
    </row>
    <row r="286" spans="2:29" ht="15" customHeight="1">
      <c r="B286" s="26">
        <v>2</v>
      </c>
      <c r="C286" s="43">
        <f>0.001*[110]Sheet1!$F$36</f>
        <v>4.5999999999999999E-2</v>
      </c>
      <c r="D286" s="9">
        <f>0.001*[110]Sheet1!$F$37</f>
        <v>4.7E-2</v>
      </c>
      <c r="E286" s="9">
        <f>0.001*[110]Sheet1!$F$38</f>
        <v>4.7E-2</v>
      </c>
      <c r="F286" s="9">
        <f>0.001*[110]Sheet1!$F$39</f>
        <v>4.7E-2</v>
      </c>
      <c r="G286" s="9">
        <f>0.001*[110]Sheet1!$F$40</f>
        <v>4.5999999999999999E-2</v>
      </c>
      <c r="H286" s="9">
        <f>0.001*[110]Sheet1!$F$41</f>
        <v>4.5999999999999999E-2</v>
      </c>
      <c r="I286" s="9">
        <f>0.001*[110]Sheet1!$F$42</f>
        <v>4.5999999999999999E-2</v>
      </c>
      <c r="J286" s="9">
        <f>0.001*[110]Sheet1!$F$43</f>
        <v>4.5999999999999999E-2</v>
      </c>
      <c r="K286" s="9">
        <f>0.001*[110]Sheet1!$F$44</f>
        <v>4.5999999999999999E-2</v>
      </c>
      <c r="L286" s="9">
        <f>0.001*[110]Sheet1!$F$45</f>
        <v>4.5999999999999999E-2</v>
      </c>
      <c r="M286" s="9">
        <f>0.001*[110]Sheet1!$F$46</f>
        <v>4.5999999999999999E-2</v>
      </c>
      <c r="N286" s="9">
        <f>0.001*[110]Sheet1!$F$47</f>
        <v>4.5999999999999999E-2</v>
      </c>
      <c r="O286" s="9">
        <f>0.001*[110]Sheet1!$F$48</f>
        <v>4.5999999999999999E-2</v>
      </c>
      <c r="P286" s="9">
        <f>0.001*[110]Sheet1!$F$49</f>
        <v>4.5999999999999999E-2</v>
      </c>
      <c r="Q286" s="9">
        <f>0.001*[110]Sheet1!$F$50</f>
        <v>4.5999999999999999E-2</v>
      </c>
      <c r="R286" s="9">
        <f>0.001*[110]Sheet1!$F$51</f>
        <v>4.5999999999999999E-2</v>
      </c>
      <c r="S286" s="9">
        <f>0.001*[110]Sheet1!$F$52</f>
        <v>4.5999999999999999E-2</v>
      </c>
      <c r="T286" s="9">
        <f>0.001*[110]Sheet1!$F$53</f>
        <v>4.5999999999999999E-2</v>
      </c>
      <c r="U286" s="9">
        <f>0.001*[110]Sheet1!$F$54</f>
        <v>4.5999999999999999E-2</v>
      </c>
      <c r="V286" s="9">
        <f>0.001*[110]Sheet1!$F$55</f>
        <v>4.5999999999999999E-2</v>
      </c>
      <c r="W286" s="9">
        <f>0.001*[110]Sheet1!$F$56</f>
        <v>4.5999999999999999E-2</v>
      </c>
      <c r="X286" s="9">
        <f>0.001*[110]Sheet1!$F$57</f>
        <v>4.5999999999999999E-2</v>
      </c>
      <c r="Y286" s="9">
        <f>0.001*[110]Sheet1!$F$58</f>
        <v>4.5999999999999999E-2</v>
      </c>
      <c r="Z286" s="44">
        <f>0.001*[110]Sheet1!$F$59</f>
        <v>4.5999999999999999E-2</v>
      </c>
      <c r="AA286" s="35">
        <f t="shared" ref="AA286:AA313" si="45">MAX(C286:Z286)</f>
        <v>4.7E-2</v>
      </c>
      <c r="AB286" s="10">
        <f t="shared" ref="AB286:AB313" si="46">MIN(C286:Z286)</f>
        <v>4.5999999999999999E-2</v>
      </c>
      <c r="AC286" s="14">
        <f t="shared" ref="AC286:AC312" si="47">AVERAGE(C286:Z286)</f>
        <v>4.612500000000002E-2</v>
      </c>
    </row>
    <row r="287" spans="2:29" ht="15" customHeight="1">
      <c r="B287" s="26">
        <v>3</v>
      </c>
      <c r="C287" s="43">
        <f>0.001*[110]Sheet1!$F$60</f>
        <v>4.5999999999999999E-2</v>
      </c>
      <c r="D287" s="9">
        <f>0.001*[110]Sheet1!$F$61</f>
        <v>4.5999999999999999E-2</v>
      </c>
      <c r="E287" s="9">
        <f>0.001*[110]Sheet1!$F$62</f>
        <v>4.5999999999999999E-2</v>
      </c>
      <c r="F287" s="9">
        <f>0.001*[110]Sheet1!$F$63</f>
        <v>4.5999999999999999E-2</v>
      </c>
      <c r="G287" s="9">
        <f>0.001*[110]Sheet1!$F$64</f>
        <v>4.5999999999999999E-2</v>
      </c>
      <c r="H287" s="9">
        <f>0.001*[110]Sheet1!$F$65</f>
        <v>4.7E-2</v>
      </c>
      <c r="I287" s="9">
        <f>0.001*[110]Sheet1!$F$66</f>
        <v>4.7E-2</v>
      </c>
      <c r="J287" s="9">
        <f>0.001*[110]Sheet1!$F$67</f>
        <v>4.7E-2</v>
      </c>
      <c r="K287" s="9">
        <f>0.001*[110]Sheet1!$F$68</f>
        <v>4.5999999999999999E-2</v>
      </c>
      <c r="L287" s="9">
        <f>0.001*[110]Sheet1!$F$69</f>
        <v>4.5999999999999999E-2</v>
      </c>
      <c r="M287" s="9">
        <f>0.001*[110]Sheet1!$F$70</f>
        <v>4.5999999999999999E-2</v>
      </c>
      <c r="N287" s="9">
        <f>0.001*[110]Sheet1!$F$71</f>
        <v>4.5999999999999999E-2</v>
      </c>
      <c r="O287" s="9">
        <f>0.001*[110]Sheet1!$F$72</f>
        <v>4.5999999999999999E-2</v>
      </c>
      <c r="P287" s="9">
        <f>0.001*[110]Sheet1!$F$73</f>
        <v>4.5999999999999999E-2</v>
      </c>
      <c r="Q287" s="9">
        <f>0.001*[110]Sheet1!$F$74</f>
        <v>4.5999999999999999E-2</v>
      </c>
      <c r="R287" s="9">
        <f>0.001*[110]Sheet1!$F$75</f>
        <v>4.5999999999999999E-2</v>
      </c>
      <c r="S287" s="9">
        <f>0.001*[110]Sheet1!$F$76</f>
        <v>4.5999999999999999E-2</v>
      </c>
      <c r="T287" s="9">
        <f>0.001*[110]Sheet1!$F$77</f>
        <v>4.5999999999999999E-2</v>
      </c>
      <c r="U287" s="9">
        <f>0.001*[110]Sheet1!$F$78</f>
        <v>4.5999999999999999E-2</v>
      </c>
      <c r="V287" s="9">
        <f>0.001*[110]Sheet1!$F$79</f>
        <v>4.5999999999999999E-2</v>
      </c>
      <c r="W287" s="9">
        <f>0.001*[110]Sheet1!$F$80</f>
        <v>4.5999999999999999E-2</v>
      </c>
      <c r="X287" s="9">
        <f>0.001*[110]Sheet1!$F$81</f>
        <v>4.5999999999999999E-2</v>
      </c>
      <c r="Y287" s="9">
        <f>0.001*[110]Sheet1!$F$82</f>
        <v>4.5999999999999999E-2</v>
      </c>
      <c r="Z287" s="44">
        <f>0.001*[110]Sheet1!$F$83</f>
        <v>4.5999999999999999E-2</v>
      </c>
      <c r="AA287" s="35">
        <f t="shared" si="45"/>
        <v>4.7E-2</v>
      </c>
      <c r="AB287" s="10">
        <f t="shared" si="46"/>
        <v>4.5999999999999999E-2</v>
      </c>
      <c r="AC287" s="14">
        <f t="shared" si="47"/>
        <v>4.612500000000002E-2</v>
      </c>
    </row>
    <row r="288" spans="2:29" ht="15" customHeight="1">
      <c r="B288" s="26">
        <v>4</v>
      </c>
      <c r="C288" s="43">
        <f>0.001*[110]Sheet1!$F$84</f>
        <v>4.5999999999999999E-2</v>
      </c>
      <c r="D288" s="9">
        <f>0.001*[110]Sheet1!$F$85</f>
        <v>4.7E-2</v>
      </c>
      <c r="E288" s="9">
        <f>0.001*[110]Sheet1!$F$86</f>
        <v>4.5999999999999999E-2</v>
      </c>
      <c r="F288" s="9">
        <f>0.001*[110]Sheet1!$F$87</f>
        <v>4.5999999999999999E-2</v>
      </c>
      <c r="G288" s="9">
        <f>0.001*[110]Sheet1!$F$88</f>
        <v>4.5999999999999999E-2</v>
      </c>
      <c r="H288" s="9">
        <f>0.001*[110]Sheet1!$F$89</f>
        <v>4.5999999999999999E-2</v>
      </c>
      <c r="I288" s="9">
        <f>0.001*[110]Sheet1!$F$90</f>
        <v>4.7E-2</v>
      </c>
      <c r="J288" s="9">
        <f>0.001*[110]Sheet1!$F$91</f>
        <v>4.5999999999999999E-2</v>
      </c>
      <c r="K288" s="9">
        <f>0.001*[110]Sheet1!$F$92</f>
        <v>4.5999999999999999E-2</v>
      </c>
      <c r="L288" s="9">
        <f>0.001*[110]Sheet1!$F$93</f>
        <v>4.5999999999999999E-2</v>
      </c>
      <c r="M288" s="9">
        <f>0.001*[110]Sheet1!$F$94</f>
        <v>4.5999999999999999E-2</v>
      </c>
      <c r="N288" s="9">
        <f>0.001*[110]Sheet1!$F$95</f>
        <v>4.5999999999999999E-2</v>
      </c>
      <c r="O288" s="9">
        <f>0.001*[110]Sheet1!$F$96</f>
        <v>4.5999999999999999E-2</v>
      </c>
      <c r="P288" s="9">
        <f>0.001*[110]Sheet1!$F$97</f>
        <v>4.5999999999999999E-2</v>
      </c>
      <c r="Q288" s="9">
        <f>0.001*[110]Sheet1!$F$98</f>
        <v>4.5999999999999999E-2</v>
      </c>
      <c r="R288" s="9">
        <f>0.001*[110]Sheet1!$F$99</f>
        <v>4.5999999999999999E-2</v>
      </c>
      <c r="S288" s="9">
        <f>0.001*[110]Sheet1!$F$100</f>
        <v>4.5999999999999999E-2</v>
      </c>
      <c r="T288" s="9">
        <f>0.001*[110]Sheet1!$F$101</f>
        <v>4.5999999999999999E-2</v>
      </c>
      <c r="U288" s="9">
        <f>0.001*[110]Sheet1!$F$102</f>
        <v>4.5999999999999999E-2</v>
      </c>
      <c r="V288" s="9">
        <f>0.001*[110]Sheet1!$F$103</f>
        <v>4.5999999999999999E-2</v>
      </c>
      <c r="W288" s="9">
        <f>0.001*[110]Sheet1!$F$104</f>
        <v>4.7E-2</v>
      </c>
      <c r="X288" s="9">
        <f>0.001*[110]Sheet1!$F$105</f>
        <v>4.7E-2</v>
      </c>
      <c r="Y288" s="9">
        <f>0.001*[110]Sheet1!$F$106</f>
        <v>4.7E-2</v>
      </c>
      <c r="Z288" s="44">
        <f>0.001*[110]Sheet1!$F$107</f>
        <v>4.7E-2</v>
      </c>
      <c r="AA288" s="35">
        <f t="shared" si="45"/>
        <v>4.7E-2</v>
      </c>
      <c r="AB288" s="10">
        <f t="shared" si="46"/>
        <v>4.5999999999999999E-2</v>
      </c>
      <c r="AC288" s="14">
        <f t="shared" si="47"/>
        <v>4.6250000000000006E-2</v>
      </c>
    </row>
    <row r="289" spans="2:29" ht="15" customHeight="1">
      <c r="B289" s="26">
        <v>5</v>
      </c>
      <c r="C289" s="43">
        <f>0.001*[110]Sheet1!$F$108</f>
        <v>4.8000000000000001E-2</v>
      </c>
      <c r="D289" s="9">
        <f>0.001*[110]Sheet1!$F$109</f>
        <v>4.8000000000000001E-2</v>
      </c>
      <c r="E289" s="9">
        <f>0.001*[110]Sheet1!$F$110</f>
        <v>4.8000000000000001E-2</v>
      </c>
      <c r="F289" s="9">
        <f>0.001*[110]Sheet1!$F$111</f>
        <v>4.8000000000000001E-2</v>
      </c>
      <c r="G289" s="9">
        <f>0.001*[110]Sheet1!$F$112</f>
        <v>4.9000000000000002E-2</v>
      </c>
      <c r="H289" s="9">
        <f>0.001*[110]Sheet1!$F$113</f>
        <v>4.9000000000000002E-2</v>
      </c>
      <c r="I289" s="9">
        <f>0.001*[110]Sheet1!$F$114</f>
        <v>4.9000000000000002E-2</v>
      </c>
      <c r="J289" s="9">
        <f>0.001*[110]Sheet1!$F$115</f>
        <v>4.9000000000000002E-2</v>
      </c>
      <c r="K289" s="9">
        <f>0.001*[110]Sheet1!$F$116</f>
        <v>4.8000000000000001E-2</v>
      </c>
      <c r="L289" s="9">
        <f>0.001*[110]Sheet1!$F$117</f>
        <v>4.8000000000000001E-2</v>
      </c>
      <c r="M289" s="9">
        <f>0.001*[110]Sheet1!$F$118</f>
        <v>4.8000000000000001E-2</v>
      </c>
      <c r="N289" s="9">
        <f>0.001*[110]Sheet1!$F$119</f>
        <v>4.7E-2</v>
      </c>
      <c r="O289" s="9">
        <f>0.001*[110]Sheet1!$F$120</f>
        <v>4.7E-2</v>
      </c>
      <c r="P289" s="9">
        <f>0.001*[110]Sheet1!$F$121</f>
        <v>4.5999999999999999E-2</v>
      </c>
      <c r="Q289" s="9">
        <f>0.001*[110]Sheet1!$F$122</f>
        <v>4.5999999999999999E-2</v>
      </c>
      <c r="R289" s="9">
        <f>0.001*[110]Sheet1!$F$123</f>
        <v>4.5999999999999999E-2</v>
      </c>
      <c r="S289" s="9">
        <f>0.001*[110]Sheet1!$F$124</f>
        <v>4.5999999999999999E-2</v>
      </c>
      <c r="T289" s="9">
        <f>0.001*[110]Sheet1!$F$125</f>
        <v>4.5999999999999999E-2</v>
      </c>
      <c r="U289" s="9">
        <f>0.001*[110]Sheet1!$F$126</f>
        <v>4.8000000000000001E-2</v>
      </c>
      <c r="V289" s="9">
        <f>0.001*[110]Sheet1!$F$127</f>
        <v>0.05</v>
      </c>
      <c r="W289" s="9">
        <f>0.001*[110]Sheet1!$F$128</f>
        <v>4.9000000000000002E-2</v>
      </c>
      <c r="X289" s="9">
        <f>0.001*[110]Sheet1!$F$129</f>
        <v>4.9000000000000002E-2</v>
      </c>
      <c r="Y289" s="9">
        <f>0.001*[110]Sheet1!$F$130</f>
        <v>5.2000000000000005E-2</v>
      </c>
      <c r="Z289" s="44">
        <f>0.001*[110]Sheet1!$F$131</f>
        <v>5.9000000000000004E-2</v>
      </c>
      <c r="AA289" s="35">
        <f t="shared" si="45"/>
        <v>5.9000000000000004E-2</v>
      </c>
      <c r="AB289" s="10">
        <f t="shared" si="46"/>
        <v>4.5999999999999999E-2</v>
      </c>
      <c r="AC289" s="14">
        <f t="shared" si="47"/>
        <v>4.8458333333333346E-2</v>
      </c>
    </row>
    <row r="290" spans="2:29" ht="15" customHeight="1">
      <c r="B290" s="27">
        <v>6</v>
      </c>
      <c r="C290" s="45">
        <f>0.001*[110]Sheet1!$F$132</f>
        <v>5.9000000000000004E-2</v>
      </c>
      <c r="D290" s="17">
        <f>0.001*[110]Sheet1!$F$133</f>
        <v>5.6000000000000001E-2</v>
      </c>
      <c r="E290" s="17">
        <f>0.001*[110]Sheet1!$F$134</f>
        <v>5.8000000000000003E-2</v>
      </c>
      <c r="F290" s="17">
        <f>0.001*[110]Sheet1!$F$135</f>
        <v>6.0999999999999999E-2</v>
      </c>
      <c r="G290" s="17">
        <f>0.001*[110]Sheet1!$F$136</f>
        <v>5.6000000000000001E-2</v>
      </c>
      <c r="H290" s="17">
        <f>0.001*[110]Sheet1!$F$137</f>
        <v>0.05</v>
      </c>
      <c r="I290" s="17">
        <f>0.001*[110]Sheet1!$F$138</f>
        <v>4.8000000000000001E-2</v>
      </c>
      <c r="J290" s="17">
        <f>0.001*[110]Sheet1!$F$139</f>
        <v>4.8000000000000001E-2</v>
      </c>
      <c r="K290" s="17">
        <f>0.001*[110]Sheet1!$F$140</f>
        <v>4.7E-2</v>
      </c>
      <c r="L290" s="17">
        <f>0.001*[110]Sheet1!$F$141</f>
        <v>4.7E-2</v>
      </c>
      <c r="M290" s="17">
        <f>0.001*[110]Sheet1!$F$142</f>
        <v>4.7E-2</v>
      </c>
      <c r="N290" s="17">
        <f>0.001*[110]Sheet1!$F$143</f>
        <v>4.7E-2</v>
      </c>
      <c r="O290" s="17">
        <f>0.001*[110]Sheet1!$F$144</f>
        <v>4.7E-2</v>
      </c>
      <c r="P290" s="17">
        <f>0.001*[110]Sheet1!$F$145</f>
        <v>4.9000000000000002E-2</v>
      </c>
      <c r="Q290" s="17">
        <f>0.001*[110]Sheet1!$F$146</f>
        <v>4.8000000000000001E-2</v>
      </c>
      <c r="R290" s="17">
        <f>0.001*[110]Sheet1!$F$147</f>
        <v>5.2000000000000005E-2</v>
      </c>
      <c r="S290" s="17">
        <f>0.001*[110]Sheet1!$F$148</f>
        <v>5.2000000000000005E-2</v>
      </c>
      <c r="T290" s="17">
        <f>0.001*[110]Sheet1!$F$149</f>
        <v>4.9000000000000002E-2</v>
      </c>
      <c r="U290" s="17">
        <f>0.001*[110]Sheet1!$F$150</f>
        <v>4.7E-2</v>
      </c>
      <c r="V290" s="17">
        <f>0.001*[110]Sheet1!$F$151</f>
        <v>4.5999999999999999E-2</v>
      </c>
      <c r="W290" s="17">
        <f>0.001*[110]Sheet1!$F$152</f>
        <v>4.5999999999999999E-2</v>
      </c>
      <c r="X290" s="17">
        <f>0.001*[110]Sheet1!$F$153</f>
        <v>4.5999999999999999E-2</v>
      </c>
      <c r="Y290" s="17">
        <f>0.001*[110]Sheet1!$F$154</f>
        <v>4.5999999999999999E-2</v>
      </c>
      <c r="Z290" s="46">
        <f>0.001*[110]Sheet1!$F$155</f>
        <v>4.5999999999999999E-2</v>
      </c>
      <c r="AA290" s="36">
        <f t="shared" si="45"/>
        <v>6.0999999999999999E-2</v>
      </c>
      <c r="AB290" s="18">
        <f t="shared" si="46"/>
        <v>4.5999999999999999E-2</v>
      </c>
      <c r="AC290" s="19">
        <f t="shared" si="47"/>
        <v>4.9916666666666692E-2</v>
      </c>
    </row>
    <row r="291" spans="2:29" ht="15" customHeight="1">
      <c r="B291" s="26">
        <v>7</v>
      </c>
      <c r="C291" s="43">
        <f>0.001*[110]Sheet1!$F$156</f>
        <v>4.8000000000000001E-2</v>
      </c>
      <c r="D291" s="9">
        <f>0.001*[110]Sheet1!$F$157</f>
        <v>4.7E-2</v>
      </c>
      <c r="E291" s="9">
        <f>0.001*[110]Sheet1!$F$158</f>
        <v>4.5999999999999999E-2</v>
      </c>
      <c r="F291" s="9">
        <f>0.001*[110]Sheet1!$F$159</f>
        <v>4.5999999999999999E-2</v>
      </c>
      <c r="G291" s="9">
        <f>0.001*[110]Sheet1!$F$160</f>
        <v>4.7E-2</v>
      </c>
      <c r="H291" s="9">
        <f>0.001*[110]Sheet1!$F$161</f>
        <v>4.5999999999999999E-2</v>
      </c>
      <c r="I291" s="9">
        <f>0.001*[110]Sheet1!$F$162</f>
        <v>4.4999999999999998E-2</v>
      </c>
      <c r="J291" s="9">
        <f>0.001*[110]Sheet1!$F$163</f>
        <v>4.5999999999999999E-2</v>
      </c>
      <c r="K291" s="9">
        <f>0.001*[110]Sheet1!$F$164</f>
        <v>4.5999999999999999E-2</v>
      </c>
      <c r="L291" s="9">
        <f>0.001*[110]Sheet1!$F$165</f>
        <v>4.4999999999999998E-2</v>
      </c>
      <c r="M291" s="9">
        <f>0.001*[110]Sheet1!$F$166</f>
        <v>4.8000000000000001E-2</v>
      </c>
      <c r="N291" s="9">
        <f>0.001*[110]Sheet1!$F$167</f>
        <v>5.1000000000000004E-2</v>
      </c>
      <c r="O291" s="9">
        <f>0.001*[110]Sheet1!$F$168</f>
        <v>5.3999999999999999E-2</v>
      </c>
      <c r="P291" s="9">
        <f>0.001*[110]Sheet1!$F$169</f>
        <v>6.0999999999999999E-2</v>
      </c>
      <c r="Q291" s="9">
        <f>0.001*[110]Sheet1!$F$170</f>
        <v>6.6000000000000003E-2</v>
      </c>
      <c r="R291" s="9">
        <f>0.001*[110]Sheet1!$F$171</f>
        <v>6.5000000000000002E-2</v>
      </c>
      <c r="S291" s="9">
        <f>0.001*[110]Sheet1!$F$172</f>
        <v>5.2000000000000005E-2</v>
      </c>
      <c r="T291" s="9">
        <f>0.001*[110]Sheet1!$F$173</f>
        <v>4.7E-2</v>
      </c>
      <c r="U291" s="9">
        <f>0.001*[110]Sheet1!$F$174</f>
        <v>4.5999999999999999E-2</v>
      </c>
      <c r="V291" s="9">
        <f>0.001*[110]Sheet1!$F$175</f>
        <v>4.5999999999999999E-2</v>
      </c>
      <c r="W291" s="9">
        <f>0.001*[110]Sheet1!$F$176</f>
        <v>4.4999999999999998E-2</v>
      </c>
      <c r="X291" s="9">
        <f>0.001*[110]Sheet1!$F$177</f>
        <v>4.5999999999999999E-2</v>
      </c>
      <c r="Y291" s="9">
        <f>0.001*[110]Sheet1!$F$178</f>
        <v>4.9000000000000002E-2</v>
      </c>
      <c r="Z291" s="44">
        <f>0.001*[110]Sheet1!$F$179</f>
        <v>4.7E-2</v>
      </c>
      <c r="AA291" s="35">
        <f t="shared" si="45"/>
        <v>6.6000000000000003E-2</v>
      </c>
      <c r="AB291" s="10">
        <f t="shared" si="46"/>
        <v>4.4999999999999998E-2</v>
      </c>
      <c r="AC291" s="14">
        <f t="shared" si="47"/>
        <v>4.9375000000000002E-2</v>
      </c>
    </row>
    <row r="292" spans="2:29" ht="15" customHeight="1">
      <c r="B292" s="26">
        <v>8</v>
      </c>
      <c r="C292" s="43">
        <f>0.001*[110]Sheet1!$F$180</f>
        <v>4.5999999999999999E-2</v>
      </c>
      <c r="D292" s="9">
        <f>0.001*[110]Sheet1!$F$181</f>
        <v>4.4999999999999998E-2</v>
      </c>
      <c r="E292" s="9">
        <f>0.001*[110]Sheet1!$F$182</f>
        <v>4.4999999999999998E-2</v>
      </c>
      <c r="F292" s="9">
        <f>0.001*[110]Sheet1!$F$183</f>
        <v>4.4999999999999998E-2</v>
      </c>
      <c r="G292" s="9">
        <f>0.001*[110]Sheet1!$F$184</f>
        <v>4.4999999999999998E-2</v>
      </c>
      <c r="H292" s="9">
        <f>0.001*[110]Sheet1!$F$185</f>
        <v>4.4999999999999998E-2</v>
      </c>
      <c r="I292" s="9">
        <f>0.001*[110]Sheet1!$F$186</f>
        <v>4.4999999999999998E-2</v>
      </c>
      <c r="J292" s="9">
        <f>0.001*[110]Sheet1!$F$187</f>
        <v>4.5999999999999999E-2</v>
      </c>
      <c r="K292" s="9">
        <f>0.001*[110]Sheet1!$F$188</f>
        <v>4.5999999999999999E-2</v>
      </c>
      <c r="L292" s="9">
        <f>0.001*[110]Sheet1!$F$189</f>
        <v>4.5999999999999999E-2</v>
      </c>
      <c r="M292" s="9">
        <f>0.001*[110]Sheet1!$F$190</f>
        <v>4.5999999999999999E-2</v>
      </c>
      <c r="N292" s="9">
        <f>0.001*[110]Sheet1!$F$191</f>
        <v>4.5999999999999999E-2</v>
      </c>
      <c r="O292" s="9">
        <f>0.001*[110]Sheet1!$F$192</f>
        <v>4.4999999999999998E-2</v>
      </c>
      <c r="P292" s="9">
        <f>0.001*[110]Sheet1!$F$193</f>
        <v>4.4999999999999998E-2</v>
      </c>
      <c r="Q292" s="9">
        <f>0.001*[110]Sheet1!$F$194</f>
        <v>4.4999999999999998E-2</v>
      </c>
      <c r="R292" s="9">
        <f>0.001*[110]Sheet1!$F$195</f>
        <v>4.4999999999999998E-2</v>
      </c>
      <c r="S292" s="9">
        <f>0.001*[110]Sheet1!$F$196</f>
        <v>4.4999999999999998E-2</v>
      </c>
      <c r="T292" s="9">
        <f>0.001*[110]Sheet1!$F$197</f>
        <v>4.4999999999999998E-2</v>
      </c>
      <c r="U292" s="9">
        <f>0.001*[110]Sheet1!$F$198</f>
        <v>4.5999999999999999E-2</v>
      </c>
      <c r="V292" s="9">
        <f>0.001*[110]Sheet1!$F$199</f>
        <v>4.5999999999999999E-2</v>
      </c>
      <c r="W292" s="9">
        <f>0.001*[110]Sheet1!$F$200</f>
        <v>4.5999999999999999E-2</v>
      </c>
      <c r="X292" s="9">
        <f>0.001*[110]Sheet1!$F$201</f>
        <v>4.5999999999999999E-2</v>
      </c>
      <c r="Y292" s="9">
        <f>0.001*[110]Sheet1!$F$202</f>
        <v>4.5999999999999999E-2</v>
      </c>
      <c r="Z292" s="44">
        <f>0.001*[110]Sheet1!$F$203</f>
        <v>4.5999999999999999E-2</v>
      </c>
      <c r="AA292" s="35">
        <f t="shared" si="45"/>
        <v>4.5999999999999999E-2</v>
      </c>
      <c r="AB292" s="10">
        <f t="shared" si="46"/>
        <v>4.4999999999999998E-2</v>
      </c>
      <c r="AC292" s="14">
        <f t="shared" si="47"/>
        <v>4.5500000000000013E-2</v>
      </c>
    </row>
    <row r="293" spans="2:29" ht="15" customHeight="1">
      <c r="B293" s="26">
        <v>9</v>
      </c>
      <c r="C293" s="43">
        <f>0.001*[110]Sheet1!$F$204</f>
        <v>4.5999999999999999E-2</v>
      </c>
      <c r="D293" s="9">
        <f>0.001*[110]Sheet1!$F$205</f>
        <v>4.7E-2</v>
      </c>
      <c r="E293" s="9">
        <f>0.001*[110]Sheet1!$F$206</f>
        <v>4.7E-2</v>
      </c>
      <c r="F293" s="9">
        <f>0.001*[110]Sheet1!$F$207</f>
        <v>4.7E-2</v>
      </c>
      <c r="G293" s="9">
        <f>0.001*[110]Sheet1!$F$208</f>
        <v>4.7E-2</v>
      </c>
      <c r="H293" s="9">
        <f>0.001*[110]Sheet1!$F$209</f>
        <v>4.8000000000000001E-2</v>
      </c>
      <c r="I293" s="9">
        <f>0.001*[110]Sheet1!$F$210</f>
        <v>4.8000000000000001E-2</v>
      </c>
      <c r="J293" s="9">
        <f>0.001*[110]Sheet1!$F$211</f>
        <v>4.8000000000000001E-2</v>
      </c>
      <c r="K293" s="9">
        <f>0.001*[110]Sheet1!$F$212</f>
        <v>4.8000000000000001E-2</v>
      </c>
      <c r="L293" s="9">
        <f>0.001*[110]Sheet1!$F$213</f>
        <v>4.8000000000000001E-2</v>
      </c>
      <c r="M293" s="9">
        <f>0.001*[110]Sheet1!$F$214</f>
        <v>4.7E-2</v>
      </c>
      <c r="N293" s="9">
        <f>0.001*[110]Sheet1!$F$215</f>
        <v>4.5999999999999999E-2</v>
      </c>
      <c r="O293" s="9">
        <f>0.001*[110]Sheet1!$F$216</f>
        <v>4.5999999999999999E-2</v>
      </c>
      <c r="P293" s="9">
        <f>0.001*[110]Sheet1!$F$217</f>
        <v>4.5999999999999999E-2</v>
      </c>
      <c r="Q293" s="9">
        <f>0.001*[110]Sheet1!$F$218</f>
        <v>4.4999999999999998E-2</v>
      </c>
      <c r="R293" s="9">
        <f>0.001*[110]Sheet1!$F$219</f>
        <v>4.4999999999999998E-2</v>
      </c>
      <c r="S293" s="9">
        <f>0.001*[110]Sheet1!$F$220</f>
        <v>4.4999999999999998E-2</v>
      </c>
      <c r="T293" s="9">
        <f>0.001*[110]Sheet1!$F$221</f>
        <v>4.5999999999999999E-2</v>
      </c>
      <c r="U293" s="9">
        <f>0.001*[110]Sheet1!$F$222</f>
        <v>4.5999999999999999E-2</v>
      </c>
      <c r="V293" s="9">
        <f>0.001*[110]Sheet1!$F$223</f>
        <v>4.5999999999999999E-2</v>
      </c>
      <c r="W293" s="9">
        <f>0.001*[110]Sheet1!$F$224</f>
        <v>4.7E-2</v>
      </c>
      <c r="X293" s="9">
        <f>0.001*[110]Sheet1!$F$225</f>
        <v>4.7E-2</v>
      </c>
      <c r="Y293" s="9">
        <f>0.001*[110]Sheet1!$F$226</f>
        <v>4.7E-2</v>
      </c>
      <c r="Z293" s="44">
        <f>0.001*[110]Sheet1!$F$227</f>
        <v>4.8000000000000001E-2</v>
      </c>
      <c r="AA293" s="35">
        <f t="shared" si="45"/>
        <v>4.8000000000000001E-2</v>
      </c>
      <c r="AB293" s="10">
        <f t="shared" si="46"/>
        <v>4.4999999999999998E-2</v>
      </c>
      <c r="AC293" s="14">
        <f t="shared" si="47"/>
        <v>4.6708333333333345E-2</v>
      </c>
    </row>
    <row r="294" spans="2:29" ht="15" customHeight="1">
      <c r="B294" s="28">
        <v>10</v>
      </c>
      <c r="C294" s="47">
        <f>0.001*[110]Sheet1!$F$228</f>
        <v>4.8000000000000001E-2</v>
      </c>
      <c r="D294" s="20">
        <f>0.001*[110]Sheet1!$F$229</f>
        <v>4.9000000000000002E-2</v>
      </c>
      <c r="E294" s="20">
        <f>0.001*[110]Sheet1!$F$230</f>
        <v>5.1000000000000004E-2</v>
      </c>
      <c r="F294" s="20">
        <f>0.001*[110]Sheet1!$F$231</f>
        <v>5.1000000000000004E-2</v>
      </c>
      <c r="G294" s="20">
        <f>0.001*[110]Sheet1!$F$232</f>
        <v>0.05</v>
      </c>
      <c r="H294" s="20">
        <f>0.001*[110]Sheet1!$F$233</f>
        <v>0.05</v>
      </c>
      <c r="I294" s="20">
        <f>0.001*[110]Sheet1!$F$234</f>
        <v>5.1000000000000004E-2</v>
      </c>
      <c r="J294" s="20">
        <f>0.001*[110]Sheet1!$F$235</f>
        <v>5.2999999999999999E-2</v>
      </c>
      <c r="K294" s="20">
        <f>0.001*[110]Sheet1!$F$236</f>
        <v>5.2000000000000005E-2</v>
      </c>
      <c r="L294" s="20">
        <f>0.001*[110]Sheet1!$F$237</f>
        <v>5.2999999999999999E-2</v>
      </c>
      <c r="M294" s="20">
        <f>0.001*[110]Sheet1!$F$238</f>
        <v>5.2000000000000005E-2</v>
      </c>
      <c r="N294" s="20">
        <f>0.001*[110]Sheet1!$F$239</f>
        <v>4.8000000000000001E-2</v>
      </c>
      <c r="O294" s="20">
        <f>0.001*[110]Sheet1!$F$240</f>
        <v>4.7E-2</v>
      </c>
      <c r="P294" s="20">
        <f>0.001*[110]Sheet1!$F$241</f>
        <v>4.5999999999999999E-2</v>
      </c>
      <c r="Q294" s="20">
        <f>0.001*[110]Sheet1!$F$242</f>
        <v>4.4999999999999998E-2</v>
      </c>
      <c r="R294" s="20">
        <f>0.001*[110]Sheet1!$F$243</f>
        <v>4.7E-2</v>
      </c>
      <c r="S294" s="20">
        <f>0.001*[110]Sheet1!$F$244</f>
        <v>4.5999999999999999E-2</v>
      </c>
      <c r="T294" s="20">
        <f>0.001*[110]Sheet1!$F$245</f>
        <v>4.3999999999999997E-2</v>
      </c>
      <c r="U294" s="20">
        <f>0.001*[110]Sheet1!$F$246</f>
        <v>4.3000000000000003E-2</v>
      </c>
      <c r="V294" s="20">
        <f>0.001*[110]Sheet1!$F$247</f>
        <v>4.3000000000000003E-2</v>
      </c>
      <c r="W294" s="20">
        <f>0.001*[110]Sheet1!$F$248</f>
        <v>4.3000000000000003E-2</v>
      </c>
      <c r="X294" s="20">
        <f>0.001*[110]Sheet1!$F$249</f>
        <v>4.3000000000000003E-2</v>
      </c>
      <c r="Y294" s="20">
        <f>0.001*[110]Sheet1!$F$250</f>
        <v>4.3000000000000003E-2</v>
      </c>
      <c r="Z294" s="48">
        <f>0.001*[110]Sheet1!$F$251</f>
        <v>4.3000000000000003E-2</v>
      </c>
      <c r="AA294" s="37">
        <f t="shared" si="45"/>
        <v>5.2999999999999999E-2</v>
      </c>
      <c r="AB294" s="21">
        <f t="shared" si="46"/>
        <v>4.3000000000000003E-2</v>
      </c>
      <c r="AC294" s="22">
        <f t="shared" si="47"/>
        <v>4.7541666666666677E-2</v>
      </c>
    </row>
    <row r="295" spans="2:29" ht="15" customHeight="1">
      <c r="B295" s="26">
        <v>11</v>
      </c>
      <c r="C295" s="43">
        <f>0.001*[110]Sheet1!$F$252</f>
        <v>4.3000000000000003E-2</v>
      </c>
      <c r="D295" s="9">
        <f>0.001*[110]Sheet1!$F$253</f>
        <v>4.3000000000000003E-2</v>
      </c>
      <c r="E295" s="9">
        <f>0.001*[110]Sheet1!$F$254</f>
        <v>4.3000000000000003E-2</v>
      </c>
      <c r="F295" s="9">
        <f>0.001*[110]Sheet1!$F$255</f>
        <v>4.3000000000000003E-2</v>
      </c>
      <c r="G295" s="9">
        <f>0.001*[110]Sheet1!$F$256</f>
        <v>4.3000000000000003E-2</v>
      </c>
      <c r="H295" s="9">
        <f>0.001*[110]Sheet1!$F$257</f>
        <v>4.3000000000000003E-2</v>
      </c>
      <c r="I295" s="9">
        <f>0.001*[110]Sheet1!$F$258</f>
        <v>4.3000000000000003E-2</v>
      </c>
      <c r="J295" s="9">
        <f>0.001*[110]Sheet1!$F$259</f>
        <v>4.3000000000000003E-2</v>
      </c>
      <c r="K295" s="9">
        <f>0.001*[110]Sheet1!$F$260</f>
        <v>4.3000000000000003E-2</v>
      </c>
      <c r="L295" s="9">
        <f>0.001*[110]Sheet1!$F$261</f>
        <v>4.2000000000000003E-2</v>
      </c>
      <c r="M295" s="9">
        <f>0.001*[110]Sheet1!$F$262</f>
        <v>4.3000000000000003E-2</v>
      </c>
      <c r="N295" s="9">
        <f>0.001*[110]Sheet1!$F$263</f>
        <v>4.3000000000000003E-2</v>
      </c>
      <c r="O295" s="9">
        <f>0.001*[110]Sheet1!$F$264</f>
        <v>4.2000000000000003E-2</v>
      </c>
      <c r="P295" s="9">
        <f>0.001*[110]Sheet1!$F$265</f>
        <v>4.3999999999999997E-2</v>
      </c>
      <c r="Q295" s="9">
        <f>0.001*[110]Sheet1!$F$266</f>
        <v>4.3000000000000003E-2</v>
      </c>
      <c r="R295" s="9">
        <f>0.001*[110]Sheet1!$F$267</f>
        <v>4.3000000000000003E-2</v>
      </c>
      <c r="S295" s="9">
        <f>0.001*[110]Sheet1!$F$268</f>
        <v>4.3000000000000003E-2</v>
      </c>
      <c r="T295" s="9">
        <f>0.001*[110]Sheet1!$F$269</f>
        <v>4.3000000000000003E-2</v>
      </c>
      <c r="U295" s="9">
        <f>0.001*[110]Sheet1!$F$270</f>
        <v>4.3999999999999997E-2</v>
      </c>
      <c r="V295" s="9">
        <f>0.001*[110]Sheet1!$F$271</f>
        <v>4.3999999999999997E-2</v>
      </c>
      <c r="W295" s="9">
        <f>0.001*[110]Sheet1!$F$272</f>
        <v>4.3999999999999997E-2</v>
      </c>
      <c r="X295" s="9">
        <f>0.001*[110]Sheet1!$F$273</f>
        <v>4.3999999999999997E-2</v>
      </c>
      <c r="Y295" s="9">
        <f>0.001*[110]Sheet1!$F$274</f>
        <v>4.3999999999999997E-2</v>
      </c>
      <c r="Z295" s="44">
        <f>0.001*[110]Sheet1!$F$275</f>
        <v>4.3999999999999997E-2</v>
      </c>
      <c r="AA295" s="35">
        <f t="shared" si="45"/>
        <v>4.3999999999999997E-2</v>
      </c>
      <c r="AB295" s="10">
        <f t="shared" si="46"/>
        <v>4.2000000000000003E-2</v>
      </c>
      <c r="AC295" s="14">
        <f t="shared" si="47"/>
        <v>4.3208333333333349E-2</v>
      </c>
    </row>
    <row r="296" spans="2:29" ht="15" customHeight="1">
      <c r="B296" s="26">
        <v>12</v>
      </c>
      <c r="C296" s="43">
        <f>0.001*[110]Sheet1!$F$276</f>
        <v>4.4999999999999998E-2</v>
      </c>
      <c r="D296" s="9">
        <f>0.001*[110]Sheet1!$F$277</f>
        <v>4.4999999999999998E-2</v>
      </c>
      <c r="E296" s="9">
        <f>0.001*[110]Sheet1!$F$278</f>
        <v>4.4999999999999998E-2</v>
      </c>
      <c r="F296" s="9">
        <f>0.001*[110]Sheet1!$F$279</f>
        <v>4.4999999999999998E-2</v>
      </c>
      <c r="G296" s="9">
        <f>0.001*[110]Sheet1!$F$280</f>
        <v>4.3999999999999997E-2</v>
      </c>
      <c r="H296" s="9">
        <f>0.001*[110]Sheet1!$F$281</f>
        <v>4.3999999999999997E-2</v>
      </c>
      <c r="I296" s="9">
        <f>0.001*[110]Sheet1!$F$282</f>
        <v>4.4999999999999998E-2</v>
      </c>
      <c r="J296" s="9">
        <f>0.001*[110]Sheet1!$F$283</f>
        <v>4.3999999999999997E-2</v>
      </c>
      <c r="K296" s="9">
        <f>0.001*[110]Sheet1!$F$284</f>
        <v>4.3999999999999997E-2</v>
      </c>
      <c r="L296" s="9">
        <f>0.001*[110]Sheet1!$F$285</f>
        <v>4.3999999999999997E-2</v>
      </c>
      <c r="M296" s="9">
        <f>0.001*[110]Sheet1!$F$286</f>
        <v>4.3999999999999997E-2</v>
      </c>
      <c r="N296" s="9">
        <f>0.001*[110]Sheet1!$F$287</f>
        <v>4.3000000000000003E-2</v>
      </c>
      <c r="O296" s="9">
        <f>0.001*[110]Sheet1!$F$288</f>
        <v>4.3999999999999997E-2</v>
      </c>
      <c r="P296" s="9">
        <f>0.001*[110]Sheet1!$F$289</f>
        <v>4.3999999999999997E-2</v>
      </c>
      <c r="Q296" s="9">
        <f>0.001*[110]Sheet1!$F$290</f>
        <v>4.3999999999999997E-2</v>
      </c>
      <c r="R296" s="9">
        <f>0.001*[110]Sheet1!$F$291</f>
        <v>4.3999999999999997E-2</v>
      </c>
      <c r="S296" s="9">
        <f>0.001*[110]Sheet1!$F$292</f>
        <v>4.3999999999999997E-2</v>
      </c>
      <c r="T296" s="9">
        <f>0.001*[110]Sheet1!$F$293</f>
        <v>4.3999999999999997E-2</v>
      </c>
      <c r="U296" s="9">
        <f>0.001*[110]Sheet1!$F$294</f>
        <v>4.4999999999999998E-2</v>
      </c>
      <c r="V296" s="9">
        <f>0.001*[110]Sheet1!$F$295</f>
        <v>4.4999999999999998E-2</v>
      </c>
      <c r="W296" s="9">
        <f>0.001*[110]Sheet1!$F$296</f>
        <v>4.3999999999999997E-2</v>
      </c>
      <c r="X296" s="9">
        <f>0.001*[110]Sheet1!$F$297</f>
        <v>4.4999999999999998E-2</v>
      </c>
      <c r="Y296" s="9">
        <f>0.001*[110]Sheet1!$F$298</f>
        <v>4.4999999999999998E-2</v>
      </c>
      <c r="Z296" s="44">
        <f>0.001*[110]Sheet1!$F$299</f>
        <v>4.4999999999999998E-2</v>
      </c>
      <c r="AA296" s="35">
        <f t="shared" si="45"/>
        <v>4.4999999999999998E-2</v>
      </c>
      <c r="AB296" s="10">
        <f t="shared" si="46"/>
        <v>4.3000000000000003E-2</v>
      </c>
      <c r="AC296" s="14">
        <f t="shared" si="47"/>
        <v>4.4375000000000005E-2</v>
      </c>
    </row>
    <row r="297" spans="2:29" ht="15" customHeight="1">
      <c r="B297" s="26">
        <v>13</v>
      </c>
      <c r="C297" s="43">
        <f>0.001*[110]Sheet1!$F$300</f>
        <v>4.4999999999999998E-2</v>
      </c>
      <c r="D297" s="9">
        <f>0.001*[110]Sheet1!$F$301</f>
        <v>4.4999999999999998E-2</v>
      </c>
      <c r="E297" s="9">
        <f>0.001*[110]Sheet1!$F$302</f>
        <v>4.4999999999999998E-2</v>
      </c>
      <c r="F297" s="9">
        <f>0.001*[110]Sheet1!$F$303</f>
        <v>4.4999999999999998E-2</v>
      </c>
      <c r="G297" s="9">
        <f>0.001*[110]Sheet1!$F$304</f>
        <v>4.4999999999999998E-2</v>
      </c>
      <c r="H297" s="9">
        <f>0.001*[110]Sheet1!$F$305</f>
        <v>4.4999999999999998E-2</v>
      </c>
      <c r="I297" s="9">
        <f>0.001*[110]Sheet1!$F$306</f>
        <v>4.4999999999999998E-2</v>
      </c>
      <c r="J297" s="9">
        <f>0.001*[110]Sheet1!$F$307</f>
        <v>4.4999999999999998E-2</v>
      </c>
      <c r="K297" s="9">
        <f>0.001*[110]Sheet1!$F$308</f>
        <v>4.4999999999999998E-2</v>
      </c>
      <c r="L297" s="9">
        <f>0.001*[110]Sheet1!$F$309</f>
        <v>4.4999999999999998E-2</v>
      </c>
      <c r="M297" s="9">
        <f>0.001*[110]Sheet1!$F$310</f>
        <v>4.4999999999999998E-2</v>
      </c>
      <c r="N297" s="9">
        <f>0.001*[110]Sheet1!$F$311</f>
        <v>4.4999999999999998E-2</v>
      </c>
      <c r="O297" s="9">
        <f>0.001*[110]Sheet1!$F$312</f>
        <v>4.4999999999999998E-2</v>
      </c>
      <c r="P297" s="9">
        <f>0.001*[110]Sheet1!$F$313</f>
        <v>4.4999999999999998E-2</v>
      </c>
      <c r="Q297" s="9">
        <f>0.001*[110]Sheet1!$F$314</f>
        <v>4.4999999999999998E-2</v>
      </c>
      <c r="R297" s="9">
        <f>0.001*[110]Sheet1!$F$315</f>
        <v>4.4999999999999998E-2</v>
      </c>
      <c r="S297" s="9">
        <f>0.001*[110]Sheet1!$F$316</f>
        <v>4.4999999999999998E-2</v>
      </c>
      <c r="T297" s="9">
        <f>0.001*[110]Sheet1!$F$317</f>
        <v>4.4999999999999998E-2</v>
      </c>
      <c r="U297" s="9">
        <f>0.001*[110]Sheet1!$F$318</f>
        <v>4.4999999999999998E-2</v>
      </c>
      <c r="V297" s="9">
        <f>0.001*[110]Sheet1!$F$319</f>
        <v>4.4999999999999998E-2</v>
      </c>
      <c r="W297" s="9">
        <f>0.001*[110]Sheet1!$F$320</f>
        <v>4.5999999999999999E-2</v>
      </c>
      <c r="X297" s="9">
        <f>0.001*[110]Sheet1!$F$321</f>
        <v>4.5999999999999999E-2</v>
      </c>
      <c r="Y297" s="9">
        <f>0.001*[110]Sheet1!$F$322</f>
        <v>4.5999999999999999E-2</v>
      </c>
      <c r="Z297" s="44">
        <f>0.001*[110]Sheet1!$F$323</f>
        <v>4.5999999999999999E-2</v>
      </c>
      <c r="AA297" s="35">
        <f t="shared" si="45"/>
        <v>4.5999999999999999E-2</v>
      </c>
      <c r="AB297" s="10">
        <f t="shared" si="46"/>
        <v>4.4999999999999998E-2</v>
      </c>
      <c r="AC297" s="14">
        <f t="shared" si="47"/>
        <v>4.5166666666666681E-2</v>
      </c>
    </row>
    <row r="298" spans="2:29" ht="15" customHeight="1">
      <c r="B298" s="26">
        <v>14</v>
      </c>
      <c r="C298" s="43">
        <f>0.001*[110]Sheet1!$F$324</f>
        <v>4.5999999999999999E-2</v>
      </c>
      <c r="D298" s="9">
        <f>0.001*[110]Sheet1!$F$325</f>
        <v>4.5999999999999999E-2</v>
      </c>
      <c r="E298" s="9">
        <f>0.001*[110]Sheet1!$F$326</f>
        <v>4.5999999999999999E-2</v>
      </c>
      <c r="F298" s="9">
        <f>0.001*[110]Sheet1!$F$327</f>
        <v>4.5999999999999999E-2</v>
      </c>
      <c r="G298" s="9">
        <f>0.001*[110]Sheet1!$F$328</f>
        <v>4.7E-2</v>
      </c>
      <c r="H298" s="9">
        <f>0.001*[110]Sheet1!$F$329</f>
        <v>4.7E-2</v>
      </c>
      <c r="I298" s="9">
        <f>0.001*[110]Sheet1!$F$330</f>
        <v>4.7E-2</v>
      </c>
      <c r="J298" s="9">
        <f>0.001*[110]Sheet1!$F$331</f>
        <v>4.7E-2</v>
      </c>
      <c r="K298" s="9">
        <f>0.001*[110]Sheet1!$F$332</f>
        <v>4.7E-2</v>
      </c>
      <c r="L298" s="9">
        <f>0.001*[110]Sheet1!$F$333</f>
        <v>4.5999999999999999E-2</v>
      </c>
      <c r="M298" s="9">
        <f>0.001*[110]Sheet1!$F$334</f>
        <v>4.4999999999999998E-2</v>
      </c>
      <c r="N298" s="9">
        <f>0.001*[110]Sheet1!$F$335</f>
        <v>4.5999999999999999E-2</v>
      </c>
      <c r="O298" s="9">
        <f>0.001*[110]Sheet1!$F$336</f>
        <v>4.5999999999999999E-2</v>
      </c>
      <c r="P298" s="9">
        <f>0.001*[110]Sheet1!$F$337</f>
        <v>4.5999999999999999E-2</v>
      </c>
      <c r="Q298" s="9">
        <f>0.001*[110]Sheet1!$F$338</f>
        <v>4.5999999999999999E-2</v>
      </c>
      <c r="R298" s="9">
        <f>0.001*[110]Sheet1!$F$339</f>
        <v>4.5999999999999999E-2</v>
      </c>
      <c r="S298" s="9">
        <f>0.001*[110]Sheet1!$F$340</f>
        <v>4.5999999999999999E-2</v>
      </c>
      <c r="T298" s="9">
        <f>0.001*[110]Sheet1!$F$341</f>
        <v>4.9000000000000002E-2</v>
      </c>
      <c r="U298" s="9">
        <f>0.001*[110]Sheet1!$F$342</f>
        <v>4.7E-2</v>
      </c>
      <c r="V298" s="9">
        <f>0.001*[110]Sheet1!$F$343</f>
        <v>4.5999999999999999E-2</v>
      </c>
      <c r="W298" s="9">
        <f>0.001*[110]Sheet1!$F$344</f>
        <v>4.7E-2</v>
      </c>
      <c r="X298" s="9">
        <f>0.001*[110]Sheet1!$F$345</f>
        <v>4.5999999999999999E-2</v>
      </c>
      <c r="Y298" s="9">
        <f>0.001*[110]Sheet1!$F$346</f>
        <v>4.5999999999999999E-2</v>
      </c>
      <c r="Z298" s="44">
        <f>0.001*[110]Sheet1!$F$347</f>
        <v>4.5999999999999999E-2</v>
      </c>
      <c r="AA298" s="35">
        <f t="shared" si="45"/>
        <v>4.9000000000000002E-2</v>
      </c>
      <c r="AB298" s="10">
        <f t="shared" si="46"/>
        <v>4.4999999999999998E-2</v>
      </c>
      <c r="AC298" s="14">
        <f t="shared" si="47"/>
        <v>4.637500000000002E-2</v>
      </c>
    </row>
    <row r="299" spans="2:29" ht="15" customHeight="1">
      <c r="B299" s="26">
        <v>15</v>
      </c>
      <c r="C299" s="43">
        <f>0.001*[110]Sheet1!$F$348</f>
        <v>4.7E-2</v>
      </c>
      <c r="D299" s="9">
        <f>0.001*[110]Sheet1!$F$349</f>
        <v>4.7E-2</v>
      </c>
      <c r="E299" s="9">
        <f>0.001*[110]Sheet1!$F$350</f>
        <v>4.7E-2</v>
      </c>
      <c r="F299" s="9">
        <f>0.001*[110]Sheet1!$F$351</f>
        <v>4.7E-2</v>
      </c>
      <c r="G299" s="9">
        <f>0.001*[110]Sheet1!$F$352</f>
        <v>4.7E-2</v>
      </c>
      <c r="H299" s="9">
        <f>0.001*[110]Sheet1!$F$353</f>
        <v>4.7E-2</v>
      </c>
      <c r="I299" s="9">
        <f>0.001*[110]Sheet1!$F$354</f>
        <v>4.7E-2</v>
      </c>
      <c r="J299" s="9">
        <f>0.001*[110]Sheet1!$F$355</f>
        <v>4.7E-2</v>
      </c>
      <c r="K299" s="9">
        <f>0.001*[110]Sheet1!$F$356</f>
        <v>4.7E-2</v>
      </c>
      <c r="L299" s="9">
        <f>0.001*[110]Sheet1!$F$357</f>
        <v>4.5999999999999999E-2</v>
      </c>
      <c r="M299" s="9">
        <f>0.001*[110]Sheet1!$F$358</f>
        <v>4.5999999999999999E-2</v>
      </c>
      <c r="N299" s="9">
        <f>0.001*[110]Sheet1!$F$359</f>
        <v>4.4999999999999998E-2</v>
      </c>
      <c r="O299" s="9">
        <f>0.001*[110]Sheet1!$F$360</f>
        <v>4.4999999999999998E-2</v>
      </c>
      <c r="P299" s="9">
        <f>0.001*[110]Sheet1!$F$361</f>
        <v>4.5999999999999999E-2</v>
      </c>
      <c r="Q299" s="9">
        <f>0.001*[110]Sheet1!$F$362</f>
        <v>4.4999999999999998E-2</v>
      </c>
      <c r="R299" s="9">
        <f>0.001*[110]Sheet1!$F$363</f>
        <v>4.4999999999999998E-2</v>
      </c>
      <c r="S299" s="9">
        <f>0.001*[110]Sheet1!$F$364</f>
        <v>4.5999999999999999E-2</v>
      </c>
      <c r="T299" s="9">
        <f>0.001*[110]Sheet1!$F$365</f>
        <v>4.4999999999999998E-2</v>
      </c>
      <c r="U299" s="9">
        <f>0.001*[110]Sheet1!$F$366</f>
        <v>4.4999999999999998E-2</v>
      </c>
      <c r="V299" s="9">
        <f>0.001*[110]Sheet1!$F$367</f>
        <v>4.4999999999999998E-2</v>
      </c>
      <c r="W299" s="9">
        <f>0.001*[110]Sheet1!$F$368</f>
        <v>4.5999999999999999E-2</v>
      </c>
      <c r="X299" s="9">
        <f>0.001*[110]Sheet1!$F$369</f>
        <v>4.5999999999999999E-2</v>
      </c>
      <c r="Y299" s="9">
        <f>0.001*[110]Sheet1!$F$370</f>
        <v>4.5999999999999999E-2</v>
      </c>
      <c r="Z299" s="44">
        <f>0.001*[110]Sheet1!$F$371</f>
        <v>4.5999999999999999E-2</v>
      </c>
      <c r="AA299" s="35">
        <f t="shared" si="45"/>
        <v>4.7E-2</v>
      </c>
      <c r="AB299" s="10">
        <f t="shared" si="46"/>
        <v>4.4999999999999998E-2</v>
      </c>
      <c r="AC299" s="14">
        <f t="shared" si="47"/>
        <v>4.6083333333333344E-2</v>
      </c>
    </row>
    <row r="300" spans="2:29" ht="15" customHeight="1">
      <c r="B300" s="27">
        <v>16</v>
      </c>
      <c r="C300" s="45">
        <f>0.001*[110]Sheet1!$F$372</f>
        <v>4.5999999999999999E-2</v>
      </c>
      <c r="D300" s="17">
        <f>0.001*[110]Sheet1!$F$373</f>
        <v>4.7E-2</v>
      </c>
      <c r="E300" s="17">
        <f>0.001*[110]Sheet1!$F$374</f>
        <v>4.7E-2</v>
      </c>
      <c r="F300" s="17">
        <f>0.001*[110]Sheet1!$F$375</f>
        <v>4.7E-2</v>
      </c>
      <c r="G300" s="17">
        <f>0.001*[110]Sheet1!$F$376</f>
        <v>4.7E-2</v>
      </c>
      <c r="H300" s="17">
        <f>0.001*[110]Sheet1!$F$377</f>
        <v>4.7E-2</v>
      </c>
      <c r="I300" s="17">
        <f>0.001*[110]Sheet1!$F$378</f>
        <v>4.7E-2</v>
      </c>
      <c r="J300" s="17">
        <f>0.001*[110]Sheet1!$F$379</f>
        <v>4.7E-2</v>
      </c>
      <c r="K300" s="17">
        <f>0.001*[110]Sheet1!$F$380</f>
        <v>4.7E-2</v>
      </c>
      <c r="L300" s="17">
        <f>0.001*[110]Sheet1!$F$381</f>
        <v>4.7E-2</v>
      </c>
      <c r="M300" s="17">
        <f>0.001*[110]Sheet1!$F$382</f>
        <v>4.5999999999999999E-2</v>
      </c>
      <c r="N300" s="17">
        <f>0.001*[110]Sheet1!$F$383</f>
        <v>4.5999999999999999E-2</v>
      </c>
      <c r="O300" s="17">
        <f>0.001*[110]Sheet1!$F$384</f>
        <v>4.4999999999999998E-2</v>
      </c>
      <c r="P300" s="17">
        <f>0.001*[110]Sheet1!$F$385</f>
        <v>4.5999999999999999E-2</v>
      </c>
      <c r="Q300" s="17">
        <f>0.001*[110]Sheet1!$F$386</f>
        <v>4.5999999999999999E-2</v>
      </c>
      <c r="R300" s="17">
        <f>0.001*[110]Sheet1!$F$387</f>
        <v>4.5999999999999999E-2</v>
      </c>
      <c r="S300" s="17">
        <f>0.001*[110]Sheet1!$F$388</f>
        <v>4.5999999999999999E-2</v>
      </c>
      <c r="T300" s="17">
        <f>0.001*[110]Sheet1!$F$389</f>
        <v>4.5999999999999999E-2</v>
      </c>
      <c r="U300" s="17">
        <f>0.001*[110]Sheet1!$F$390</f>
        <v>4.5999999999999999E-2</v>
      </c>
      <c r="V300" s="17">
        <f>0.001*[110]Sheet1!$F$391</f>
        <v>4.5999999999999999E-2</v>
      </c>
      <c r="W300" s="17">
        <f>0.001*[110]Sheet1!$F$392</f>
        <v>4.5999999999999999E-2</v>
      </c>
      <c r="X300" s="17">
        <f>0.001*[110]Sheet1!$F$393</f>
        <v>4.5999999999999999E-2</v>
      </c>
      <c r="Y300" s="17">
        <f>0.001*[110]Sheet1!$F$394</f>
        <v>4.5999999999999999E-2</v>
      </c>
      <c r="Z300" s="46">
        <f>0.001*[110]Sheet1!$F$395</f>
        <v>4.5999999999999999E-2</v>
      </c>
      <c r="AA300" s="36">
        <f t="shared" si="45"/>
        <v>4.7E-2</v>
      </c>
      <c r="AB300" s="18">
        <f t="shared" si="46"/>
        <v>4.4999999999999998E-2</v>
      </c>
      <c r="AC300" s="19">
        <f t="shared" si="47"/>
        <v>4.6333333333333344E-2</v>
      </c>
    </row>
    <row r="301" spans="2:29" ht="15" customHeight="1">
      <c r="B301" s="26">
        <v>17</v>
      </c>
      <c r="C301" s="43">
        <f>0.001*[110]Sheet1!$F$396</f>
        <v>4.5999999999999999E-2</v>
      </c>
      <c r="D301" s="9">
        <f>0.001*[110]Sheet1!$F$397</f>
        <v>4.5999999999999999E-2</v>
      </c>
      <c r="E301" s="9">
        <f>0.001*[110]Sheet1!$F$398</f>
        <v>4.5999999999999999E-2</v>
      </c>
      <c r="F301" s="9">
        <f>0.001*[110]Sheet1!$F$399</f>
        <v>4.5999999999999999E-2</v>
      </c>
      <c r="G301" s="9">
        <f>0.001*[110]Sheet1!$F$400</f>
        <v>4.5999999999999999E-2</v>
      </c>
      <c r="H301" s="9">
        <f>0.001*[110]Sheet1!$F$401</f>
        <v>4.5999999999999999E-2</v>
      </c>
      <c r="I301" s="9">
        <f>0.001*[110]Sheet1!$F$402</f>
        <v>4.5999999999999999E-2</v>
      </c>
      <c r="J301" s="9">
        <f>0.001*[110]Sheet1!$F$403</f>
        <v>4.5999999999999999E-2</v>
      </c>
      <c r="K301" s="9">
        <f>0.001*[110]Sheet1!$F$404</f>
        <v>4.5999999999999999E-2</v>
      </c>
      <c r="L301" s="9">
        <f>0.001*[110]Sheet1!$F$405</f>
        <v>4.5999999999999999E-2</v>
      </c>
      <c r="M301" s="9">
        <f>0.001*[110]Sheet1!$F$406</f>
        <v>4.5999999999999999E-2</v>
      </c>
      <c r="N301" s="9">
        <f>0.001*[110]Sheet1!$F$407</f>
        <v>4.5999999999999999E-2</v>
      </c>
      <c r="O301" s="9">
        <f>0.001*[110]Sheet1!$F$408</f>
        <v>4.5999999999999999E-2</v>
      </c>
      <c r="P301" s="9">
        <f>0.001*[110]Sheet1!$F$409</f>
        <v>5.1000000000000004E-2</v>
      </c>
      <c r="Q301" s="9">
        <f>0.001*[110]Sheet1!$F$400</f>
        <v>4.5999999999999999E-2</v>
      </c>
      <c r="R301" s="9">
        <f>0.001*[110]Sheet1!$F$411</f>
        <v>5.5E-2</v>
      </c>
      <c r="S301" s="9">
        <f>0.001*[110]Sheet1!$F$412</f>
        <v>5.6000000000000001E-2</v>
      </c>
      <c r="T301" s="9">
        <f>0.001*[110]Sheet1!$F$413</f>
        <v>5.2000000000000005E-2</v>
      </c>
      <c r="U301" s="9">
        <f>0.001*[110]Sheet1!$F$414</f>
        <v>4.9000000000000002E-2</v>
      </c>
      <c r="V301" s="9">
        <f>0.001*[110]Sheet1!$F$415</f>
        <v>4.7E-2</v>
      </c>
      <c r="W301" s="9">
        <f>0.001*[110]Sheet1!$F$416</f>
        <v>4.7E-2</v>
      </c>
      <c r="X301" s="9">
        <f>0.001*[110]Sheet1!$F$417</f>
        <v>4.7E-2</v>
      </c>
      <c r="Y301" s="9">
        <f>0.001*[110]Sheet1!$F$418</f>
        <v>4.7E-2</v>
      </c>
      <c r="Z301" s="44">
        <f>0.001*[110]Sheet1!$F$419</f>
        <v>4.5999999999999999E-2</v>
      </c>
      <c r="AA301" s="35">
        <f t="shared" si="45"/>
        <v>5.6000000000000001E-2</v>
      </c>
      <c r="AB301" s="10">
        <f t="shared" si="46"/>
        <v>4.5999999999999999E-2</v>
      </c>
      <c r="AC301" s="14">
        <f t="shared" si="47"/>
        <v>4.7541666666666677E-2</v>
      </c>
    </row>
    <row r="302" spans="2:29" ht="15" customHeight="1">
      <c r="B302" s="26">
        <v>18</v>
      </c>
      <c r="C302" s="43">
        <f>0.001*[110]Sheet1!$F$420</f>
        <v>4.7E-2</v>
      </c>
      <c r="D302" s="9">
        <f>0.001*[110]Sheet1!$F$421</f>
        <v>4.7E-2</v>
      </c>
      <c r="E302" s="9">
        <f>0.001*[110]Sheet1!$F$422</f>
        <v>4.5999999999999999E-2</v>
      </c>
      <c r="F302" s="9">
        <f>0.001*[110]Sheet1!$F$423</f>
        <v>4.5999999999999999E-2</v>
      </c>
      <c r="G302" s="9">
        <f>0.001*[110]Sheet1!$F$424</f>
        <v>4.5999999999999999E-2</v>
      </c>
      <c r="H302" s="9">
        <f>0.001*[110]Sheet1!$F$425</f>
        <v>4.5999999999999999E-2</v>
      </c>
      <c r="I302" s="9">
        <f>0.001*[110]Sheet1!$F$426</f>
        <v>4.5999999999999999E-2</v>
      </c>
      <c r="J302" s="9">
        <f>0.001*[110]Sheet1!$F$427</f>
        <v>4.5999999999999999E-2</v>
      </c>
      <c r="K302" s="9">
        <f>0.001*[110]Sheet1!$F$428</f>
        <v>4.5999999999999999E-2</v>
      </c>
      <c r="L302" s="9">
        <f>0.001*[110]Sheet1!$F$429</f>
        <v>4.5999999999999999E-2</v>
      </c>
      <c r="M302" s="9">
        <f>0.001*[110]Sheet1!$F$430</f>
        <v>4.5999999999999999E-2</v>
      </c>
      <c r="N302" s="9">
        <f>0.001*[110]Sheet1!$F$431</f>
        <v>4.5999999999999999E-2</v>
      </c>
      <c r="O302" s="9">
        <f>0.001*[110]Sheet1!$F$432</f>
        <v>4.5999999999999999E-2</v>
      </c>
      <c r="P302" s="9">
        <f>0.001*[110]Sheet1!$F$433</f>
        <v>4.5999999999999999E-2</v>
      </c>
      <c r="Q302" s="9">
        <f>0.001*[110]Sheet1!$F$434</f>
        <v>4.5999999999999999E-2</v>
      </c>
      <c r="R302" s="9">
        <f>0.001*[110]Sheet1!$F$435</f>
        <v>4.5999999999999999E-2</v>
      </c>
      <c r="S302" s="9">
        <f>0.001*[110]Sheet1!$F$436</f>
        <v>4.5999999999999999E-2</v>
      </c>
      <c r="T302" s="9">
        <f>0.001*[110]Sheet1!$F$437</f>
        <v>4.5999999999999999E-2</v>
      </c>
      <c r="U302" s="9">
        <f>0.001*[110]Sheet1!$F$438</f>
        <v>4.5999999999999999E-2</v>
      </c>
      <c r="V302" s="9">
        <f>0.001*[110]Sheet1!$F$439</f>
        <v>4.5999999999999999E-2</v>
      </c>
      <c r="W302" s="9">
        <f>0.001*[110]Sheet1!$F$440</f>
        <v>4.5999999999999999E-2</v>
      </c>
      <c r="X302" s="9">
        <f>0.001*[110]Sheet1!$F$441</f>
        <v>4.5999999999999999E-2</v>
      </c>
      <c r="Y302" s="9">
        <f>0.001*[110]Sheet1!$F$442</f>
        <v>4.5999999999999999E-2</v>
      </c>
      <c r="Z302" s="44">
        <f>0.001*[110]Sheet1!$F$443</f>
        <v>4.5999999999999999E-2</v>
      </c>
      <c r="AA302" s="35">
        <f t="shared" si="45"/>
        <v>4.7E-2</v>
      </c>
      <c r="AB302" s="10">
        <f t="shared" si="46"/>
        <v>4.5999999999999999E-2</v>
      </c>
      <c r="AC302" s="14">
        <f t="shared" si="47"/>
        <v>4.6083333333333344E-2</v>
      </c>
    </row>
    <row r="303" spans="2:29" ht="15" customHeight="1">
      <c r="B303" s="26">
        <v>19</v>
      </c>
      <c r="C303" s="43">
        <f>0.001*[110]Sheet1!$F$444</f>
        <v>4.5999999999999999E-2</v>
      </c>
      <c r="D303" s="9">
        <f>0.001*[110]Sheet1!$F$445</f>
        <v>4.5999999999999999E-2</v>
      </c>
      <c r="E303" s="9">
        <f>0.001*[110]Sheet1!$F$446</f>
        <v>4.5999999999999999E-2</v>
      </c>
      <c r="F303" s="9">
        <f>0.001*[110]Sheet1!$F$447</f>
        <v>4.5999999999999999E-2</v>
      </c>
      <c r="G303" s="9">
        <f>0.001*[110]Sheet1!$F$448</f>
        <v>4.5999999999999999E-2</v>
      </c>
      <c r="H303" s="9">
        <f>0.001*[110]Sheet1!$F$449</f>
        <v>4.5999999999999999E-2</v>
      </c>
      <c r="I303" s="9">
        <f>0.001*[110]Sheet1!$F$450</f>
        <v>4.5999999999999999E-2</v>
      </c>
      <c r="J303" s="9">
        <f>0.001*[110]Sheet1!$F$451</f>
        <v>4.5999999999999999E-2</v>
      </c>
      <c r="K303" s="9">
        <f>0.001*[110]Sheet1!$F$452</f>
        <v>4.5999999999999999E-2</v>
      </c>
      <c r="L303" s="9">
        <f>0.001*[110]Sheet1!$F$453</f>
        <v>4.5999999999999999E-2</v>
      </c>
      <c r="M303" s="9">
        <f>0.001*[110]Sheet1!$F$454</f>
        <v>4.5999999999999999E-2</v>
      </c>
      <c r="N303" s="9">
        <f>0.001*[110]Sheet1!$F$455</f>
        <v>4.5999999999999999E-2</v>
      </c>
      <c r="O303" s="9">
        <f>0.001*[110]Sheet1!$F$456</f>
        <v>4.5999999999999999E-2</v>
      </c>
      <c r="P303" s="9">
        <f>0.001*[110]Sheet1!$F$457</f>
        <v>4.5999999999999999E-2</v>
      </c>
      <c r="Q303" s="9">
        <f>0.001*[110]Sheet1!$F$458</f>
        <v>4.5999999999999999E-2</v>
      </c>
      <c r="R303" s="9">
        <f>0.001*[110]Sheet1!$F$459</f>
        <v>4.7E-2</v>
      </c>
      <c r="S303" s="9">
        <f>0.001*[110]Sheet1!$F$460</f>
        <v>4.5999999999999999E-2</v>
      </c>
      <c r="T303" s="9">
        <f>0.001*[110]Sheet1!$F$461</f>
        <v>4.5999999999999999E-2</v>
      </c>
      <c r="U303" s="9">
        <f>0.001*[110]Sheet1!$F$462</f>
        <v>4.5999999999999999E-2</v>
      </c>
      <c r="V303" s="9">
        <f>0.001*[110]Sheet1!$F$463</f>
        <v>4.5999999999999999E-2</v>
      </c>
      <c r="W303" s="9">
        <f>0.001*[110]Sheet1!$F$464</f>
        <v>4.5999999999999999E-2</v>
      </c>
      <c r="X303" s="9">
        <f>0.001*[110]Sheet1!$F$465</f>
        <v>4.5999999999999999E-2</v>
      </c>
      <c r="Y303" s="9">
        <f>0.001*[110]Sheet1!$F$466</f>
        <v>4.7E-2</v>
      </c>
      <c r="Z303" s="44">
        <f>0.001*[110]Sheet1!$F$467</f>
        <v>4.7E-2</v>
      </c>
      <c r="AA303" s="35">
        <f t="shared" si="45"/>
        <v>4.7E-2</v>
      </c>
      <c r="AB303" s="10">
        <f t="shared" si="46"/>
        <v>4.5999999999999999E-2</v>
      </c>
      <c r="AC303" s="14">
        <f t="shared" si="47"/>
        <v>4.6125000000000006E-2</v>
      </c>
    </row>
    <row r="304" spans="2:29" ht="15" customHeight="1">
      <c r="B304" s="28">
        <v>20</v>
      </c>
      <c r="C304" s="47">
        <f>0.001*[110]Sheet1!$F$468</f>
        <v>4.7E-2</v>
      </c>
      <c r="D304" s="20">
        <f>0.001*[110]Sheet1!$F$469</f>
        <v>4.7E-2</v>
      </c>
      <c r="E304" s="20">
        <f>0.001*[110]Sheet1!$F$470</f>
        <v>4.8000000000000001E-2</v>
      </c>
      <c r="F304" s="20">
        <f>0.001*[110]Sheet1!$F$471</f>
        <v>4.8000000000000001E-2</v>
      </c>
      <c r="G304" s="20">
        <f>0.001*[110]Sheet1!$F$472</f>
        <v>4.8000000000000001E-2</v>
      </c>
      <c r="H304" s="20">
        <f>0.001*[110]Sheet1!$F$473</f>
        <v>4.8000000000000001E-2</v>
      </c>
      <c r="I304" s="20">
        <f>0.001*[110]Sheet1!$F$474</f>
        <v>4.8000000000000001E-2</v>
      </c>
      <c r="J304" s="20">
        <f>0.001*[110]Sheet1!$F$475</f>
        <v>4.9000000000000002E-2</v>
      </c>
      <c r="K304" s="20">
        <f>0.001*[110]Sheet1!$F$476</f>
        <v>4.8000000000000001E-2</v>
      </c>
      <c r="L304" s="20">
        <f>0.001*[110]Sheet1!$F$477</f>
        <v>4.7E-2</v>
      </c>
      <c r="M304" s="20">
        <f>0.001*[110]Sheet1!$F$478</f>
        <v>4.7E-2</v>
      </c>
      <c r="N304" s="20">
        <f>0.001*[110]Sheet1!$F$479</f>
        <v>4.7E-2</v>
      </c>
      <c r="O304" s="20">
        <f>0.001*[110]Sheet1!$F$480</f>
        <v>4.8000000000000001E-2</v>
      </c>
      <c r="P304" s="20">
        <f>0.001*[110]Sheet1!$F$481</f>
        <v>4.8000000000000001E-2</v>
      </c>
      <c r="Q304" s="20">
        <f>0.001*[110]Sheet1!$F$482</f>
        <v>4.9000000000000002E-2</v>
      </c>
      <c r="R304" s="20">
        <f>0.001*[110]Sheet1!$F$483</f>
        <v>4.9000000000000002E-2</v>
      </c>
      <c r="S304" s="20">
        <f>0.001*[110]Sheet1!$F$484</f>
        <v>4.7E-2</v>
      </c>
      <c r="T304" s="20">
        <f>0.001*[110]Sheet1!$F$485</f>
        <v>4.7E-2</v>
      </c>
      <c r="U304" s="20">
        <f>0.001*[110]Sheet1!$F$486</f>
        <v>4.5999999999999999E-2</v>
      </c>
      <c r="V304" s="20">
        <f>0.001*[110]Sheet1!$F$487</f>
        <v>4.7E-2</v>
      </c>
      <c r="W304" s="20">
        <f>0.001*[110]Sheet1!$F$488</f>
        <v>4.7E-2</v>
      </c>
      <c r="X304" s="20">
        <f>0.001*[110]Sheet1!$F$489</f>
        <v>4.5999999999999999E-2</v>
      </c>
      <c r="Y304" s="20">
        <f>0.001*[110]Sheet1!$F$490</f>
        <v>4.5999999999999999E-2</v>
      </c>
      <c r="Z304" s="48">
        <f>0.001*[110]Sheet1!$F$491</f>
        <v>4.8000000000000001E-2</v>
      </c>
      <c r="AA304" s="37">
        <f t="shared" si="45"/>
        <v>4.9000000000000002E-2</v>
      </c>
      <c r="AB304" s="21">
        <f t="shared" si="46"/>
        <v>4.5999999999999999E-2</v>
      </c>
      <c r="AC304" s="22">
        <f t="shared" si="47"/>
        <v>4.7500000000000014E-2</v>
      </c>
    </row>
    <row r="305" spans="2:29" ht="15" customHeight="1">
      <c r="B305" s="26">
        <v>21</v>
      </c>
      <c r="C305" s="43">
        <f>0.001*[110]Sheet1!$F$492</f>
        <v>0.05</v>
      </c>
      <c r="D305" s="9">
        <f>0.001*[110]Sheet1!$F$493</f>
        <v>5.2000000000000005E-2</v>
      </c>
      <c r="E305" s="9">
        <f>0.001*[110]Sheet1!$F$494</f>
        <v>4.9000000000000002E-2</v>
      </c>
      <c r="F305" s="9">
        <f>0.001*[110]Sheet1!$F$495</f>
        <v>4.7E-2</v>
      </c>
      <c r="G305" s="9">
        <f>0.001*[110]Sheet1!$F$496</f>
        <v>4.9000000000000002E-2</v>
      </c>
      <c r="H305" s="9">
        <f>0.001*[110]Sheet1!$F$497</f>
        <v>4.9000000000000002E-2</v>
      </c>
      <c r="I305" s="9">
        <f>0.001*[110]Sheet1!$F$498</f>
        <v>4.7E-2</v>
      </c>
      <c r="J305" s="9">
        <f>0.001*[110]Sheet1!$F$499</f>
        <v>4.5999999999999999E-2</v>
      </c>
      <c r="K305" s="9">
        <f>0.001*[110]Sheet1!$F$500</f>
        <v>4.5999999999999999E-2</v>
      </c>
      <c r="L305" s="9">
        <f>0.001*[110]Sheet1!$F$501</f>
        <v>4.5999999999999999E-2</v>
      </c>
      <c r="M305" s="9">
        <f>0.001*[110]Sheet1!$F$502</f>
        <v>4.5999999999999999E-2</v>
      </c>
      <c r="N305" s="9">
        <f>0.001*[110]Sheet1!$F$503</f>
        <v>4.5999999999999999E-2</v>
      </c>
      <c r="O305" s="9">
        <f>0.001*[110]Sheet1!$F$504</f>
        <v>4.7E-2</v>
      </c>
      <c r="P305" s="9">
        <f>0.001*[110]Sheet1!$F$505</f>
        <v>4.5999999999999999E-2</v>
      </c>
      <c r="Q305" s="9">
        <f>0.001*[110]Sheet1!$F$506</f>
        <v>4.5999999999999999E-2</v>
      </c>
      <c r="R305" s="9">
        <f>0.001*[110]Sheet1!$F$507</f>
        <v>4.5999999999999999E-2</v>
      </c>
      <c r="S305" s="9">
        <f>0.001*[110]Sheet1!$F$508</f>
        <v>4.7E-2</v>
      </c>
      <c r="T305" s="9">
        <f>0.001*[110]Sheet1!$F$509</f>
        <v>4.5999999999999999E-2</v>
      </c>
      <c r="U305" s="9">
        <f>0.001*[110]Sheet1!$F$510</f>
        <v>4.5999999999999999E-2</v>
      </c>
      <c r="V305" s="9">
        <f>0.001*[110]Sheet1!$F$511</f>
        <v>4.5999999999999999E-2</v>
      </c>
      <c r="W305" s="9">
        <f>0.001*[110]Sheet1!$F$512</f>
        <v>4.5999999999999999E-2</v>
      </c>
      <c r="X305" s="9">
        <f>0.001*[110]Sheet1!$F$513</f>
        <v>4.5999999999999999E-2</v>
      </c>
      <c r="Y305" s="9">
        <f>0.001*[110]Sheet1!$F$514</f>
        <v>4.5999999999999999E-2</v>
      </c>
      <c r="Z305" s="44">
        <f>0.001*[110]Sheet1!$F$515</f>
        <v>4.5999999999999999E-2</v>
      </c>
      <c r="AA305" s="35">
        <f t="shared" si="45"/>
        <v>5.2000000000000005E-2</v>
      </c>
      <c r="AB305" s="10">
        <f t="shared" si="46"/>
        <v>4.5999999999999999E-2</v>
      </c>
      <c r="AC305" s="14">
        <f t="shared" si="47"/>
        <v>4.6958333333333352E-2</v>
      </c>
    </row>
    <row r="306" spans="2:29" ht="15" customHeight="1">
      <c r="B306" s="26">
        <v>22</v>
      </c>
      <c r="C306" s="43">
        <f>0.001*[110]Sheet1!$F$516</f>
        <v>4.5999999999999999E-2</v>
      </c>
      <c r="D306" s="9">
        <f>0.001*[110]Sheet1!$F$517</f>
        <v>4.5999999999999999E-2</v>
      </c>
      <c r="E306" s="9">
        <f>0.001*[110]Sheet1!$F$518</f>
        <v>4.5999999999999999E-2</v>
      </c>
      <c r="F306" s="9">
        <f>0.001*[110]Sheet1!$F$519</f>
        <v>4.5999999999999999E-2</v>
      </c>
      <c r="G306" s="9">
        <f>0.001*[110]Sheet1!$F$520</f>
        <v>4.7E-2</v>
      </c>
      <c r="H306" s="9">
        <f>0.001*[110]Sheet1!$F$521</f>
        <v>4.7E-2</v>
      </c>
      <c r="I306" s="9">
        <f>0.001*[110]Sheet1!$F$522</f>
        <v>4.7E-2</v>
      </c>
      <c r="J306" s="9">
        <f>0.001*[110]Sheet1!$F$523</f>
        <v>4.7E-2</v>
      </c>
      <c r="K306" s="9">
        <f>0.001*[110]Sheet1!$F$524</f>
        <v>4.7E-2</v>
      </c>
      <c r="L306" s="9">
        <f>0.001*[110]Sheet1!$F$525</f>
        <v>4.5999999999999999E-2</v>
      </c>
      <c r="M306" s="9">
        <f>0.001*[110]Sheet1!$F$526</f>
        <v>4.5999999999999999E-2</v>
      </c>
      <c r="N306" s="9">
        <f>0.001*[110]Sheet1!$F$527</f>
        <v>4.5999999999999999E-2</v>
      </c>
      <c r="O306" s="9">
        <f>0.001*[110]Sheet1!$F$528</f>
        <v>4.5999999999999999E-2</v>
      </c>
      <c r="P306" s="9">
        <f>0.001*[110]Sheet1!$F$529</f>
        <v>4.5999999999999999E-2</v>
      </c>
      <c r="Q306" s="9">
        <f>0.001*[110]Sheet1!$F$530</f>
        <v>4.5999999999999999E-2</v>
      </c>
      <c r="R306" s="9">
        <f>0.001*[110]Sheet1!$F$531</f>
        <v>4.5999999999999999E-2</v>
      </c>
      <c r="S306" s="9">
        <f>0.001*[110]Sheet1!$F$532</f>
        <v>4.5999999999999999E-2</v>
      </c>
      <c r="T306" s="9">
        <f>0.001*[110]Sheet1!$F$533</f>
        <v>4.5999999999999999E-2</v>
      </c>
      <c r="U306" s="9">
        <f>0.001*[110]Sheet1!$F$534</f>
        <v>4.5999999999999999E-2</v>
      </c>
      <c r="V306" s="9">
        <f>0.001*[110]Sheet1!$F$535</f>
        <v>4.5999999999999999E-2</v>
      </c>
      <c r="W306" s="9">
        <f>0.001*[110]Sheet1!$F$536</f>
        <v>4.5999999999999999E-2</v>
      </c>
      <c r="X306" s="9">
        <f>0.001*[110]Sheet1!$F$537</f>
        <v>4.5999999999999999E-2</v>
      </c>
      <c r="Y306" s="9">
        <f>0.001*[110]Sheet1!$F$538</f>
        <v>4.5999999999999999E-2</v>
      </c>
      <c r="Z306" s="44">
        <f>0.001*[110]Sheet1!$F$539</f>
        <v>4.5999999999999999E-2</v>
      </c>
      <c r="AA306" s="35">
        <f t="shared" si="45"/>
        <v>4.7E-2</v>
      </c>
      <c r="AB306" s="10">
        <f t="shared" si="46"/>
        <v>4.5999999999999999E-2</v>
      </c>
      <c r="AC306" s="14">
        <f t="shared" si="47"/>
        <v>4.6208333333333351E-2</v>
      </c>
    </row>
    <row r="307" spans="2:29" ht="15" customHeight="1">
      <c r="B307" s="26">
        <v>23</v>
      </c>
      <c r="C307" s="43">
        <f>0.001*[110]Sheet1!$F$540</f>
        <v>4.5999999999999999E-2</v>
      </c>
      <c r="D307" s="9">
        <f>0.001*[110]Sheet1!$F$541</f>
        <v>4.7E-2</v>
      </c>
      <c r="E307" s="9">
        <f>0.001*[110]Sheet1!$F$542</f>
        <v>4.7E-2</v>
      </c>
      <c r="F307" s="9">
        <f>0.001*[110]Sheet1!$F$543</f>
        <v>4.7E-2</v>
      </c>
      <c r="G307" s="9">
        <f>0.001*[110]Sheet1!$F$544</f>
        <v>4.8000000000000001E-2</v>
      </c>
      <c r="H307" s="9">
        <f>0.001*[110]Sheet1!$F$545</f>
        <v>4.9000000000000002E-2</v>
      </c>
      <c r="I307" s="9">
        <f>0.001*[110]Sheet1!$F$546</f>
        <v>5.2000000000000005E-2</v>
      </c>
      <c r="J307" s="9">
        <f>0.001*[110]Sheet1!$F$547</f>
        <v>5.1000000000000004E-2</v>
      </c>
      <c r="K307" s="9">
        <f>0.001*[110]Sheet1!$F$548</f>
        <v>0.05</v>
      </c>
      <c r="L307" s="9">
        <f>0.001*[110]Sheet1!$F$549</f>
        <v>5.1000000000000004E-2</v>
      </c>
      <c r="M307" s="9">
        <f>0.001*[110]Sheet1!$F$550</f>
        <v>0.05</v>
      </c>
      <c r="N307" s="9">
        <f>0.001*[110]Sheet1!$F$551</f>
        <v>4.8000000000000001E-2</v>
      </c>
      <c r="O307" s="9">
        <f>0.001*[110]Sheet1!$F$552</f>
        <v>4.7E-2</v>
      </c>
      <c r="P307" s="9">
        <f>0.001*[110]Sheet1!$F$553</f>
        <v>4.7E-2</v>
      </c>
      <c r="Q307" s="9">
        <f>0.001*[110]Sheet1!$F$554</f>
        <v>4.5999999999999999E-2</v>
      </c>
      <c r="R307" s="9">
        <f>0.001*[110]Sheet1!$F$555</f>
        <v>4.5999999999999999E-2</v>
      </c>
      <c r="S307" s="9">
        <f>0.001*[110]Sheet1!$F$556</f>
        <v>4.5999999999999999E-2</v>
      </c>
      <c r="T307" s="9">
        <f>0.001*[110]Sheet1!$F$557</f>
        <v>4.5999999999999999E-2</v>
      </c>
      <c r="U307" s="9">
        <f>0.001*[110]Sheet1!$F$558</f>
        <v>4.7E-2</v>
      </c>
      <c r="V307" s="9">
        <f>0.001*[110]Sheet1!$F$559</f>
        <v>4.7E-2</v>
      </c>
      <c r="W307" s="9">
        <f>0.001*[110]Sheet1!$F$560</f>
        <v>4.5999999999999999E-2</v>
      </c>
      <c r="X307" s="9">
        <f>0.001*[110]Sheet1!$F$561</f>
        <v>4.5999999999999999E-2</v>
      </c>
      <c r="Y307" s="9">
        <f>0.001*[110]Sheet1!$F$562</f>
        <v>4.5999999999999999E-2</v>
      </c>
      <c r="Z307" s="44">
        <f>0.001*[110]Sheet1!$F$563</f>
        <v>4.7E-2</v>
      </c>
      <c r="AA307" s="35">
        <f t="shared" si="45"/>
        <v>5.2000000000000005E-2</v>
      </c>
      <c r="AB307" s="10">
        <f t="shared" si="46"/>
        <v>4.5999999999999999E-2</v>
      </c>
      <c r="AC307" s="14">
        <f t="shared" si="47"/>
        <v>4.7625000000000008E-2</v>
      </c>
    </row>
    <row r="308" spans="2:29" ht="15" customHeight="1">
      <c r="B308" s="26">
        <v>24</v>
      </c>
      <c r="C308" s="43">
        <f>0.001*[110]Sheet1!$F$564</f>
        <v>4.8000000000000001E-2</v>
      </c>
      <c r="D308" s="9">
        <f>0.001*[110]Sheet1!$F$565</f>
        <v>4.9000000000000002E-2</v>
      </c>
      <c r="E308" s="9">
        <f>0.001*[110]Sheet1!$F$566</f>
        <v>4.8000000000000001E-2</v>
      </c>
      <c r="F308" s="9">
        <f>0.001*[110]Sheet1!$F$567</f>
        <v>4.7E-2</v>
      </c>
      <c r="G308" s="9">
        <f>0.001*[110]Sheet1!$F$568</f>
        <v>4.7E-2</v>
      </c>
      <c r="H308" s="9">
        <f>0.001*[110]Sheet1!$F$569</f>
        <v>4.8000000000000001E-2</v>
      </c>
      <c r="I308" s="9">
        <f>0.001*[110]Sheet1!$F$570</f>
        <v>4.8000000000000001E-2</v>
      </c>
      <c r="J308" s="9">
        <f>0.001*[110]Sheet1!$F$571</f>
        <v>4.7E-2</v>
      </c>
      <c r="K308" s="9">
        <f>0.001*[110]Sheet1!$F$572</f>
        <v>4.7E-2</v>
      </c>
      <c r="L308" s="9">
        <f>0.001*[110]Sheet1!$F$573</f>
        <v>4.5999999999999999E-2</v>
      </c>
      <c r="M308" s="9">
        <f>0.001*[110]Sheet1!$F$574</f>
        <v>4.5999999999999999E-2</v>
      </c>
      <c r="N308" s="9">
        <f>0.001*[110]Sheet1!$F$575</f>
        <v>4.5999999999999999E-2</v>
      </c>
      <c r="O308" s="9">
        <f>0.001*[110]Sheet1!$F$576</f>
        <v>4.5999999999999999E-2</v>
      </c>
      <c r="P308" s="9">
        <f>0.001*[110]Sheet1!$F$577</f>
        <v>4.5999999999999999E-2</v>
      </c>
      <c r="Q308" s="9">
        <f>0.001*[110]Sheet1!$F$578</f>
        <v>4.5999999999999999E-2</v>
      </c>
      <c r="R308" s="9">
        <f>0.001*[110]Sheet1!$F$579</f>
        <v>4.7E-2</v>
      </c>
      <c r="S308" s="9">
        <f>0.001*[110]Sheet1!$F$580</f>
        <v>4.5999999999999999E-2</v>
      </c>
      <c r="T308" s="9">
        <f>0.001*[110]Sheet1!$F$581</f>
        <v>4.5999999999999999E-2</v>
      </c>
      <c r="U308" s="9">
        <f>0.001*[110]Sheet1!$F$582</f>
        <v>4.5999999999999999E-2</v>
      </c>
      <c r="V308" s="9">
        <f>0.001*[110]Sheet1!$F$583</f>
        <v>4.5999999999999999E-2</v>
      </c>
      <c r="W308" s="9">
        <f>0.001*[110]Sheet1!$F$584</f>
        <v>4.5999999999999999E-2</v>
      </c>
      <c r="X308" s="9">
        <f>0.001*[110]Sheet1!$F$585</f>
        <v>4.5999999999999999E-2</v>
      </c>
      <c r="Y308" s="9">
        <f>0.001*[110]Sheet1!$F$586</f>
        <v>4.5999999999999999E-2</v>
      </c>
      <c r="Z308" s="44">
        <f>0.001*[110]Sheet1!$F$587</f>
        <v>4.7E-2</v>
      </c>
      <c r="AA308" s="35">
        <f t="shared" si="45"/>
        <v>4.9000000000000002E-2</v>
      </c>
      <c r="AB308" s="10">
        <f t="shared" si="46"/>
        <v>4.5999999999999999E-2</v>
      </c>
      <c r="AC308" s="14">
        <f t="shared" si="47"/>
        <v>4.6708333333333345E-2</v>
      </c>
    </row>
    <row r="309" spans="2:29" ht="15" customHeight="1">
      <c r="B309" s="26">
        <v>25</v>
      </c>
      <c r="C309" s="43">
        <f>0.001*[110]Sheet1!$F$588</f>
        <v>4.5999999999999999E-2</v>
      </c>
      <c r="D309" s="9">
        <f>0.001*[110]Sheet1!$F$589</f>
        <v>4.5999999999999999E-2</v>
      </c>
      <c r="E309" s="9">
        <f>0.001*[110]Sheet1!$F$590</f>
        <v>4.5999999999999999E-2</v>
      </c>
      <c r="F309" s="9">
        <f>0.001*[110]Sheet1!$F$591</f>
        <v>4.5999999999999999E-2</v>
      </c>
      <c r="G309" s="9">
        <f>0.001*[110]Sheet1!$F$592</f>
        <v>4.7E-2</v>
      </c>
      <c r="H309" s="9">
        <f>0.001*[110]Sheet1!$F$593</f>
        <v>4.7E-2</v>
      </c>
      <c r="I309" s="9">
        <f>0.001*[110]Sheet1!$F$594</f>
        <v>4.7E-2</v>
      </c>
      <c r="J309" s="9">
        <f>0.001*[110]Sheet1!$F$595</f>
        <v>4.7E-2</v>
      </c>
      <c r="K309" s="9">
        <f>0.001*[110]Sheet1!$F$596</f>
        <v>4.7E-2</v>
      </c>
      <c r="L309" s="9">
        <f>0.001*[110]Sheet1!$F$597</f>
        <v>4.5999999999999999E-2</v>
      </c>
      <c r="M309" s="9">
        <f>0.001*[110]Sheet1!$F$598</f>
        <v>4.5999999999999999E-2</v>
      </c>
      <c r="N309" s="9">
        <f>0.001*[110]Sheet1!$F$599</f>
        <v>4.5999999999999999E-2</v>
      </c>
      <c r="O309" s="9">
        <f>0.001*[110]Sheet1!$F$600</f>
        <v>4.5999999999999999E-2</v>
      </c>
      <c r="P309" s="9">
        <f>0.001*[110]Sheet1!$F$601</f>
        <v>4.5999999999999999E-2</v>
      </c>
      <c r="Q309" s="9">
        <f>0.001*[110]Sheet1!$F$602</f>
        <v>4.5999999999999999E-2</v>
      </c>
      <c r="R309" s="9">
        <f>0.001*[110]Sheet1!$F$603</f>
        <v>4.5999999999999999E-2</v>
      </c>
      <c r="S309" s="9">
        <f>0.001*[110]Sheet1!$F$604</f>
        <v>4.5999999999999999E-2</v>
      </c>
      <c r="T309" s="9">
        <f>0.001*[110]Sheet1!$F$605</f>
        <v>4.5999999999999999E-2</v>
      </c>
      <c r="U309" s="9">
        <f>0.001*[110]Sheet1!$F$606</f>
        <v>4.5999999999999999E-2</v>
      </c>
      <c r="V309" s="9">
        <f>0.001*[110]Sheet1!$F$607</f>
        <v>4.5999999999999999E-2</v>
      </c>
      <c r="W309" s="9">
        <f>0.001*[110]Sheet1!$F$608</f>
        <v>4.7E-2</v>
      </c>
      <c r="X309" s="9">
        <f>0.001*[110]Sheet1!$F$609</f>
        <v>4.7E-2</v>
      </c>
      <c r="Y309" s="9">
        <f>0.001*[110]Sheet1!$F$610</f>
        <v>4.7E-2</v>
      </c>
      <c r="Z309" s="44">
        <f>0.001*[110]Sheet1!$F$611</f>
        <v>4.7E-2</v>
      </c>
      <c r="AA309" s="35">
        <f t="shared" si="45"/>
        <v>4.7E-2</v>
      </c>
      <c r="AB309" s="10">
        <f t="shared" si="46"/>
        <v>4.5999999999999999E-2</v>
      </c>
      <c r="AC309" s="14">
        <f t="shared" si="47"/>
        <v>4.6375000000000006E-2</v>
      </c>
    </row>
    <row r="310" spans="2:29" ht="15" customHeight="1">
      <c r="B310" s="27">
        <v>26</v>
      </c>
      <c r="C310" s="45">
        <f>0.001*[110]Sheet1!$F$612</f>
        <v>4.7E-2</v>
      </c>
      <c r="D310" s="17">
        <f>0.001*[110]Sheet1!$F$613</f>
        <v>4.5999999999999999E-2</v>
      </c>
      <c r="E310" s="17">
        <f>0.001*[110]Sheet1!$F$614</f>
        <v>4.7E-2</v>
      </c>
      <c r="F310" s="17">
        <f>0.001*[110]Sheet1!$F$615</f>
        <v>4.7E-2</v>
      </c>
      <c r="G310" s="17">
        <f>0.001*[110]Sheet1!$F$616</f>
        <v>4.7E-2</v>
      </c>
      <c r="H310" s="17">
        <f>0.001*[110]Sheet1!$F$617</f>
        <v>4.7E-2</v>
      </c>
      <c r="I310" s="17">
        <f>0.001*[110]Sheet1!$F$618</f>
        <v>4.7E-2</v>
      </c>
      <c r="J310" s="17">
        <f>0.001*[110]Sheet1!$F$619</f>
        <v>4.7E-2</v>
      </c>
      <c r="K310" s="17">
        <f>0.001*[110]Sheet1!$F$620</f>
        <v>4.7E-2</v>
      </c>
      <c r="L310" s="17">
        <f>0.001*[110]Sheet1!$F$621</f>
        <v>4.7E-2</v>
      </c>
      <c r="M310" s="17">
        <f>0.001*[110]Sheet1!$F$622</f>
        <v>4.7E-2</v>
      </c>
      <c r="N310" s="17">
        <f>0.001*[110]Sheet1!$F$623</f>
        <v>4.7E-2</v>
      </c>
      <c r="O310" s="17">
        <f>0.001*[110]Sheet1!$F$624</f>
        <v>4.7E-2</v>
      </c>
      <c r="P310" s="17">
        <f>0.001*[110]Sheet1!$F$625</f>
        <v>4.5999999999999999E-2</v>
      </c>
      <c r="Q310" s="17">
        <f>0.001*[110]Sheet1!$F$626</f>
        <v>4.5999999999999999E-2</v>
      </c>
      <c r="R310" s="17">
        <f>0.001*[110]Sheet1!$F$627</f>
        <v>4.5999999999999999E-2</v>
      </c>
      <c r="S310" s="17">
        <f>0.001*[110]Sheet1!$F$628</f>
        <v>4.7E-2</v>
      </c>
      <c r="T310" s="17">
        <f>0.001*[110]Sheet1!$F$629</f>
        <v>4.7E-2</v>
      </c>
      <c r="U310" s="17">
        <f>0.001*[110]Sheet1!$F$630</f>
        <v>4.7E-2</v>
      </c>
      <c r="V310" s="17">
        <f>0.001*[110]Sheet1!$F$631</f>
        <v>4.7E-2</v>
      </c>
      <c r="W310" s="17">
        <f>0.001*[110]Sheet1!$F$632</f>
        <v>4.5999999999999999E-2</v>
      </c>
      <c r="X310" s="17">
        <f>0.001*[110]Sheet1!$F$633</f>
        <v>4.7E-2</v>
      </c>
      <c r="Y310" s="17">
        <f>0.001*[110]Sheet1!$F$634</f>
        <v>4.7E-2</v>
      </c>
      <c r="Z310" s="46">
        <f>0.001*[110]Sheet1!$F$635</f>
        <v>4.7E-2</v>
      </c>
      <c r="AA310" s="36">
        <f t="shared" si="45"/>
        <v>4.7E-2</v>
      </c>
      <c r="AB310" s="18">
        <f t="shared" si="46"/>
        <v>4.5999999999999999E-2</v>
      </c>
      <c r="AC310" s="19">
        <f t="shared" si="47"/>
        <v>4.6791666666666676E-2</v>
      </c>
    </row>
    <row r="311" spans="2:29" ht="15" customHeight="1">
      <c r="B311" s="26">
        <v>27</v>
      </c>
      <c r="C311" s="43">
        <f>0.001*[110]Sheet1!$F$636</f>
        <v>4.7E-2</v>
      </c>
      <c r="D311" s="9">
        <f>0.001*[110]Sheet1!$F$637</f>
        <v>4.7E-2</v>
      </c>
      <c r="E311" s="9">
        <f>0.001*[110]Sheet1!$F$638</f>
        <v>4.7E-2</v>
      </c>
      <c r="F311" s="9">
        <f>0.001*[110]Sheet1!$F$639</f>
        <v>4.7E-2</v>
      </c>
      <c r="G311" s="9">
        <f>0.001*[110]Sheet1!$F$640</f>
        <v>4.7E-2</v>
      </c>
      <c r="H311" s="9">
        <f>0.001*[110]Sheet1!$F$641</f>
        <v>4.7E-2</v>
      </c>
      <c r="I311" s="9">
        <f>0.001*[110]Sheet1!$F$642</f>
        <v>4.7E-2</v>
      </c>
      <c r="J311" s="9">
        <f>0.001*[110]Sheet1!$F$643</f>
        <v>4.5999999999999999E-2</v>
      </c>
      <c r="K311" s="9">
        <f>0.001*[110]Sheet1!$F$644</f>
        <v>4.5999999999999999E-2</v>
      </c>
      <c r="L311" s="9">
        <f>0.001*[110]Sheet1!$F$645</f>
        <v>4.5999999999999999E-2</v>
      </c>
      <c r="M311" s="9">
        <f>0.001*[110]Sheet1!$F$646</f>
        <v>4.5999999999999999E-2</v>
      </c>
      <c r="N311" s="9">
        <f>0.001*[110]Sheet1!$F$647</f>
        <v>4.5999999999999999E-2</v>
      </c>
      <c r="O311" s="9">
        <f>0.001*[110]Sheet1!$F$648</f>
        <v>4.5999999999999999E-2</v>
      </c>
      <c r="P311" s="9">
        <f>0.001*[110]Sheet1!$F$649</f>
        <v>4.5999999999999999E-2</v>
      </c>
      <c r="Q311" s="9">
        <f>0.001*[110]Sheet1!$F$650</f>
        <v>4.5999999999999999E-2</v>
      </c>
      <c r="R311" s="9">
        <f>0.001*[110]Sheet1!$F$651</f>
        <v>4.5999999999999999E-2</v>
      </c>
      <c r="S311" s="9">
        <f>0.001*[110]Sheet1!$F$652</f>
        <v>4.5999999999999999E-2</v>
      </c>
      <c r="T311" s="9">
        <f>0.001*[110]Sheet1!$F$653</f>
        <v>4.5999999999999999E-2</v>
      </c>
      <c r="U311" s="9">
        <f>0.001*[110]Sheet1!$F$654</f>
        <v>4.5999999999999999E-2</v>
      </c>
      <c r="V311" s="9">
        <f>0.001*[110]Sheet1!$F$655</f>
        <v>4.7E-2</v>
      </c>
      <c r="W311" s="9">
        <f>0.001*[110]Sheet1!$F$656</f>
        <v>4.7E-2</v>
      </c>
      <c r="X311" s="9">
        <f>0.001*[110]Sheet1!$F$657</f>
        <v>4.7E-2</v>
      </c>
      <c r="Y311" s="9">
        <f>0.001*[110]Sheet1!$F$658</f>
        <v>4.8000000000000001E-2</v>
      </c>
      <c r="Z311" s="44">
        <f>0.001*[110]Sheet1!$F$659</f>
        <v>4.8000000000000001E-2</v>
      </c>
      <c r="AA311" s="35">
        <f t="shared" si="45"/>
        <v>4.8000000000000001E-2</v>
      </c>
      <c r="AB311" s="10">
        <f t="shared" si="46"/>
        <v>4.5999999999999999E-2</v>
      </c>
      <c r="AC311" s="14">
        <f t="shared" si="47"/>
        <v>4.6583333333333345E-2</v>
      </c>
    </row>
    <row r="312" spans="2:29" ht="15" customHeight="1">
      <c r="B312" s="26">
        <v>28</v>
      </c>
      <c r="C312" s="43">
        <f>0.001*[110]Sheet1!$F$660</f>
        <v>4.8000000000000001E-2</v>
      </c>
      <c r="D312" s="9">
        <f>0.001*[110]Sheet1!$F$661</f>
        <v>4.9000000000000002E-2</v>
      </c>
      <c r="E312" s="9">
        <f>0.001*[110]Sheet1!$F$662</f>
        <v>4.9000000000000002E-2</v>
      </c>
      <c r="F312" s="9">
        <f>0.001*[110]Sheet1!$F$663</f>
        <v>4.9000000000000002E-2</v>
      </c>
      <c r="G312" s="9">
        <f>0.001*[110]Sheet1!$F$664</f>
        <v>4.9000000000000002E-2</v>
      </c>
      <c r="H312" s="9">
        <f>0.001*[110]Sheet1!$F$665</f>
        <v>4.9000000000000002E-2</v>
      </c>
      <c r="I312" s="9">
        <f>0.001*[110]Sheet1!$F$666</f>
        <v>4.9000000000000002E-2</v>
      </c>
      <c r="J312" s="9">
        <f>0.001*[110]Sheet1!$F$667</f>
        <v>4.9000000000000002E-2</v>
      </c>
      <c r="K312" s="9">
        <f>0.001*[110]Sheet1!$F$668</f>
        <v>4.9000000000000002E-2</v>
      </c>
      <c r="L312" s="9">
        <f>0.001*[110]Sheet1!$F$669</f>
        <v>4.7E-2</v>
      </c>
      <c r="M312" s="9">
        <f>0.001*[110]Sheet1!$F$670</f>
        <v>4.7E-2</v>
      </c>
      <c r="N312" s="9">
        <f>0.001*[110]Sheet1!$F$671</f>
        <v>4.7E-2</v>
      </c>
      <c r="O312" s="9">
        <f>0.001*[110]Sheet1!$F$672</f>
        <v>4.5999999999999999E-2</v>
      </c>
      <c r="P312" s="9">
        <f>0.001*[110]Sheet1!$F$673</f>
        <v>4.5999999999999999E-2</v>
      </c>
      <c r="Q312" s="9">
        <f>0.001*[110]Sheet1!$F$674</f>
        <v>4.5999999999999999E-2</v>
      </c>
      <c r="R312" s="9">
        <f>0.001*[110]Sheet1!$F$675</f>
        <v>4.5999999999999999E-2</v>
      </c>
      <c r="S312" s="9">
        <f>0.001*[110]Sheet1!$F$676</f>
        <v>4.5999999999999999E-2</v>
      </c>
      <c r="T312" s="9">
        <f>0.001*[110]Sheet1!$F$677</f>
        <v>4.5999999999999999E-2</v>
      </c>
      <c r="U312" s="9">
        <f>0.001*[110]Sheet1!$F$678</f>
        <v>4.5999999999999999E-2</v>
      </c>
      <c r="V312" s="9">
        <f>0.001*[110]Sheet1!$F$679</f>
        <v>4.7E-2</v>
      </c>
      <c r="W312" s="9">
        <f>0.001*[110]Sheet1!$F$680</f>
        <v>4.7E-2</v>
      </c>
      <c r="X312" s="9">
        <f>0.001*[110]Sheet1!$F$681</f>
        <v>4.7E-2</v>
      </c>
      <c r="Y312" s="9">
        <f>0.001*[110]Sheet1!$F$682</f>
        <v>4.8000000000000001E-2</v>
      </c>
      <c r="Z312" s="44">
        <f>0.001*[110]Sheet1!$F$683</f>
        <v>4.8000000000000001E-2</v>
      </c>
      <c r="AA312" s="35">
        <f t="shared" si="45"/>
        <v>4.9000000000000002E-2</v>
      </c>
      <c r="AB312" s="10">
        <f t="shared" si="46"/>
        <v>4.5999999999999999E-2</v>
      </c>
      <c r="AC312" s="14">
        <f t="shared" si="47"/>
        <v>4.7500000000000014E-2</v>
      </c>
    </row>
    <row r="313" spans="2:29" ht="15" customHeight="1">
      <c r="B313" s="26">
        <v>29</v>
      </c>
      <c r="C313" s="43">
        <f>0.001*[110]Sheet1!$F$684</f>
        <v>0</v>
      </c>
      <c r="D313" s="9">
        <f>0.001*[110]Sheet1!$F$685</f>
        <v>0</v>
      </c>
      <c r="E313" s="9">
        <f>0.001*[110]Sheet1!$F$686</f>
        <v>0</v>
      </c>
      <c r="F313" s="9">
        <f>0.001*[110]Sheet1!$F$687</f>
        <v>0</v>
      </c>
      <c r="G313" s="9">
        <f>0.001*[110]Sheet1!$F$688</f>
        <v>0</v>
      </c>
      <c r="H313" s="9">
        <f>0.001*[110]Sheet1!$F$689</f>
        <v>0</v>
      </c>
      <c r="I313" s="9">
        <f>0.001*[110]Sheet1!$F$690</f>
        <v>0</v>
      </c>
      <c r="J313" s="9">
        <f>0.001*[110]Sheet1!$F$691</f>
        <v>0</v>
      </c>
      <c r="K313" s="9">
        <f>0.001*[110]Sheet1!$F$692</f>
        <v>0</v>
      </c>
      <c r="L313" s="9">
        <f>0.001*[110]Sheet1!$F$693</f>
        <v>0</v>
      </c>
      <c r="M313" s="9">
        <f>0.001*[110]Sheet1!$F$694</f>
        <v>0</v>
      </c>
      <c r="N313" s="9">
        <f>0.001*[110]Sheet1!$F$695</f>
        <v>0</v>
      </c>
      <c r="O313" s="9">
        <f>0.001*[110]Sheet1!$F$696</f>
        <v>0</v>
      </c>
      <c r="P313" s="9">
        <f>0.001*[110]Sheet1!$F$697</f>
        <v>0</v>
      </c>
      <c r="Q313" s="9">
        <f>0.001*[110]Sheet1!$F$698</f>
        <v>0</v>
      </c>
      <c r="R313" s="9">
        <f>0.001*[110]Sheet1!$F$699</f>
        <v>0</v>
      </c>
      <c r="S313" s="9">
        <f>0.001*[110]Sheet1!$F$700</f>
        <v>0</v>
      </c>
      <c r="T313" s="9">
        <f>0.001*[110]Sheet1!$F$701</f>
        <v>0</v>
      </c>
      <c r="U313" s="9">
        <f>0.001*[110]Sheet1!$F$702</f>
        <v>0</v>
      </c>
      <c r="V313" s="9">
        <f>0.001*[110]Sheet1!$F$703</f>
        <v>0</v>
      </c>
      <c r="W313" s="9">
        <f>0.001*[110]Sheet1!$F$704</f>
        <v>0</v>
      </c>
      <c r="X313" s="9">
        <f>0.001*[110]Sheet1!$F$705</f>
        <v>0</v>
      </c>
      <c r="Y313" s="9">
        <f>0.001*[110]Sheet1!$F$706</f>
        <v>0</v>
      </c>
      <c r="Z313" s="44">
        <f>0.001*[110]Sheet1!$F$707</f>
        <v>0</v>
      </c>
      <c r="AA313" s="35">
        <f t="shared" si="45"/>
        <v>0</v>
      </c>
      <c r="AB313" s="10">
        <f t="shared" si="46"/>
        <v>0</v>
      </c>
      <c r="AC313" s="14"/>
    </row>
    <row r="314" spans="2:29" ht="15" customHeight="1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>
      <c r="B316" s="30" t="s">
        <v>0</v>
      </c>
      <c r="C316" s="47">
        <f t="shared" ref="C316:Z316" si="48">MAX(C285:C315)</f>
        <v>5.9000000000000004E-2</v>
      </c>
      <c r="D316" s="20">
        <f t="shared" si="48"/>
        <v>5.6000000000000001E-2</v>
      </c>
      <c r="E316" s="20">
        <f t="shared" si="48"/>
        <v>5.8000000000000003E-2</v>
      </c>
      <c r="F316" s="20">
        <f t="shared" si="48"/>
        <v>6.0999999999999999E-2</v>
      </c>
      <c r="G316" s="20">
        <f t="shared" si="48"/>
        <v>5.6000000000000001E-2</v>
      </c>
      <c r="H316" s="20">
        <f t="shared" si="48"/>
        <v>0.05</v>
      </c>
      <c r="I316" s="20">
        <f t="shared" si="48"/>
        <v>5.2000000000000005E-2</v>
      </c>
      <c r="J316" s="20">
        <f t="shared" si="48"/>
        <v>5.2999999999999999E-2</v>
      </c>
      <c r="K316" s="20">
        <f t="shared" si="48"/>
        <v>5.2000000000000005E-2</v>
      </c>
      <c r="L316" s="20">
        <f t="shared" si="48"/>
        <v>5.2999999999999999E-2</v>
      </c>
      <c r="M316" s="20">
        <f t="shared" si="48"/>
        <v>5.2000000000000005E-2</v>
      </c>
      <c r="N316" s="20">
        <f t="shared" si="48"/>
        <v>5.1000000000000004E-2</v>
      </c>
      <c r="O316" s="20">
        <f t="shared" si="48"/>
        <v>5.3999999999999999E-2</v>
      </c>
      <c r="P316" s="20">
        <f t="shared" si="48"/>
        <v>6.0999999999999999E-2</v>
      </c>
      <c r="Q316" s="20">
        <f t="shared" si="48"/>
        <v>6.6000000000000003E-2</v>
      </c>
      <c r="R316" s="20">
        <f t="shared" si="48"/>
        <v>6.5000000000000002E-2</v>
      </c>
      <c r="S316" s="20">
        <f t="shared" si="48"/>
        <v>5.6000000000000001E-2</v>
      </c>
      <c r="T316" s="20">
        <f t="shared" si="48"/>
        <v>5.2000000000000005E-2</v>
      </c>
      <c r="U316" s="20">
        <f t="shared" si="48"/>
        <v>4.9000000000000002E-2</v>
      </c>
      <c r="V316" s="20">
        <f t="shared" si="48"/>
        <v>0.05</v>
      </c>
      <c r="W316" s="20">
        <f t="shared" si="48"/>
        <v>4.9000000000000002E-2</v>
      </c>
      <c r="X316" s="20">
        <f t="shared" si="48"/>
        <v>4.9000000000000002E-2</v>
      </c>
      <c r="Y316" s="20">
        <f t="shared" si="48"/>
        <v>5.2000000000000005E-2</v>
      </c>
      <c r="Z316" s="48">
        <f t="shared" si="48"/>
        <v>5.9000000000000004E-2</v>
      </c>
      <c r="AA316" s="162" t="s">
        <v>15</v>
      </c>
      <c r="AB316" s="163"/>
      <c r="AC316" s="164"/>
    </row>
    <row r="317" spans="2:29" ht="15" customHeight="1">
      <c r="B317" s="31" t="s">
        <v>1</v>
      </c>
      <c r="C317" s="51">
        <f t="shared" ref="C317:Z317" si="49">MIN(C285:C315)</f>
        <v>0</v>
      </c>
      <c r="D317" s="5">
        <f t="shared" si="49"/>
        <v>0</v>
      </c>
      <c r="E317" s="5">
        <f t="shared" si="49"/>
        <v>0</v>
      </c>
      <c r="F317" s="5">
        <f t="shared" si="49"/>
        <v>0</v>
      </c>
      <c r="G317" s="5">
        <f t="shared" si="49"/>
        <v>0</v>
      </c>
      <c r="H317" s="5">
        <f t="shared" si="49"/>
        <v>0</v>
      </c>
      <c r="I317" s="5">
        <f t="shared" si="49"/>
        <v>0</v>
      </c>
      <c r="J317" s="5">
        <f t="shared" si="49"/>
        <v>0</v>
      </c>
      <c r="K317" s="5">
        <f t="shared" si="49"/>
        <v>0</v>
      </c>
      <c r="L317" s="5">
        <f t="shared" si="49"/>
        <v>0</v>
      </c>
      <c r="M317" s="5">
        <f t="shared" si="49"/>
        <v>0</v>
      </c>
      <c r="N317" s="5">
        <f t="shared" si="49"/>
        <v>0</v>
      </c>
      <c r="O317" s="5">
        <f t="shared" si="49"/>
        <v>0</v>
      </c>
      <c r="P317" s="5">
        <f t="shared" si="49"/>
        <v>0</v>
      </c>
      <c r="Q317" s="5">
        <f t="shared" si="49"/>
        <v>0</v>
      </c>
      <c r="R317" s="5">
        <f t="shared" si="49"/>
        <v>0</v>
      </c>
      <c r="S317" s="5">
        <f t="shared" si="49"/>
        <v>0</v>
      </c>
      <c r="T317" s="5">
        <f t="shared" si="49"/>
        <v>0</v>
      </c>
      <c r="U317" s="5">
        <f t="shared" si="49"/>
        <v>0</v>
      </c>
      <c r="V317" s="5">
        <f t="shared" si="49"/>
        <v>0</v>
      </c>
      <c r="W317" s="5">
        <f t="shared" si="49"/>
        <v>0</v>
      </c>
      <c r="X317" s="5">
        <f t="shared" si="49"/>
        <v>0</v>
      </c>
      <c r="Y317" s="5">
        <f t="shared" si="49"/>
        <v>0</v>
      </c>
      <c r="Z317" s="52">
        <f t="shared" si="49"/>
        <v>0</v>
      </c>
      <c r="AA317" s="156">
        <f>AVERAGE(AA285:AA315)</f>
        <v>4.7965517241379318E-2</v>
      </c>
      <c r="AB317" s="158">
        <f>AVERAGE(AB285:AB315)</f>
        <v>4.3793103448275875E-2</v>
      </c>
      <c r="AC317" s="160">
        <f>AVERAGE(AC285:AC315)</f>
        <v>4.6656250000000024E-2</v>
      </c>
    </row>
    <row r="318" spans="2:29" ht="15" customHeight="1" thickBot="1">
      <c r="B318" s="32" t="s">
        <v>14</v>
      </c>
      <c r="C318" s="53">
        <f t="shared" ref="C318:Z318" si="50">AVERAGE(C285:C315)</f>
        <v>4.5379310344827596E-2</v>
      </c>
      <c r="D318" s="6">
        <f t="shared" si="50"/>
        <v>4.5517241379310347E-2</v>
      </c>
      <c r="E318" s="6">
        <f t="shared" si="50"/>
        <v>4.5482758620689664E-2</v>
      </c>
      <c r="F318" s="6">
        <f t="shared" si="50"/>
        <v>4.5482758620689651E-2</v>
      </c>
      <c r="G318" s="6">
        <f t="shared" si="50"/>
        <v>4.5517241379310347E-2</v>
      </c>
      <c r="H318" s="6">
        <f t="shared" si="50"/>
        <v>4.5413793103448272E-2</v>
      </c>
      <c r="I318" s="6">
        <f t="shared" si="50"/>
        <v>4.5413793103448279E-2</v>
      </c>
      <c r="J318" s="6">
        <f t="shared" si="50"/>
        <v>4.5379310344827589E-2</v>
      </c>
      <c r="K318" s="6">
        <f t="shared" si="50"/>
        <v>4.5137931034482763E-2</v>
      </c>
      <c r="L318" s="6">
        <f t="shared" si="50"/>
        <v>4.4862068965517247E-2</v>
      </c>
      <c r="M318" s="6">
        <f t="shared" si="50"/>
        <v>4.4827586206896558E-2</v>
      </c>
      <c r="N318" s="6">
        <f t="shared" si="50"/>
        <v>4.4620689655172421E-2</v>
      </c>
      <c r="O318" s="6">
        <f t="shared" si="50"/>
        <v>4.4620689655172421E-2</v>
      </c>
      <c r="P318" s="6">
        <f t="shared" si="50"/>
        <v>4.5068965517241391E-2</v>
      </c>
      <c r="Q318" s="6">
        <f t="shared" si="50"/>
        <v>4.493103448275864E-2</v>
      </c>
      <c r="R318" s="6">
        <f t="shared" si="50"/>
        <v>4.5517241379310361E-2</v>
      </c>
      <c r="S318" s="6">
        <f t="shared" si="50"/>
        <v>4.5068965517241391E-2</v>
      </c>
      <c r="T318" s="6">
        <f t="shared" si="50"/>
        <v>4.4689655172413807E-2</v>
      </c>
      <c r="U318" s="6">
        <f t="shared" si="50"/>
        <v>4.451724137931036E-2</v>
      </c>
      <c r="V318" s="6">
        <f t="shared" si="50"/>
        <v>4.4517241379310353E-2</v>
      </c>
      <c r="W318" s="6">
        <f t="shared" si="50"/>
        <v>4.4551724137931042E-2</v>
      </c>
      <c r="X318" s="6">
        <f t="shared" si="50"/>
        <v>4.4586206896551732E-2</v>
      </c>
      <c r="Y318" s="6">
        <f t="shared" si="50"/>
        <v>4.4862068965517254E-2</v>
      </c>
      <c r="Z318" s="54">
        <f t="shared" si="50"/>
        <v>4.5172413793103453E-2</v>
      </c>
      <c r="AA318" s="157"/>
      <c r="AB318" s="159"/>
      <c r="AC318" s="161"/>
    </row>
    <row r="320" spans="2:29" ht="268.5" customHeight="1"/>
    <row r="322" spans="2:29" ht="18" customHeight="1">
      <c r="B322" s="165" t="s">
        <v>87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0.001*[111]Sheet1!$F$12</f>
        <v>4.1000000000000002E-2</v>
      </c>
      <c r="D325" s="12">
        <f>0.001*[111]Sheet1!$F$13</f>
        <v>4.1000000000000002E-2</v>
      </c>
      <c r="E325" s="12">
        <f>0.001*[111]Sheet1!$F$14</f>
        <v>4.1000000000000002E-2</v>
      </c>
      <c r="F325" s="12">
        <f>0.001*[111]Sheet1!$F$15</f>
        <v>4.1000000000000002E-2</v>
      </c>
      <c r="G325" s="12">
        <f>0.001*[111]Sheet1!$F$16</f>
        <v>4.1000000000000002E-2</v>
      </c>
      <c r="H325" s="12">
        <f>0.001*[111]Sheet1!$F$17</f>
        <v>4.1000000000000002E-2</v>
      </c>
      <c r="I325" s="12">
        <f>0.001*[111]Sheet1!$F$18</f>
        <v>4.1000000000000002E-2</v>
      </c>
      <c r="J325" s="12">
        <f>0.001*[111]Sheet1!$F$19</f>
        <v>4.1000000000000002E-2</v>
      </c>
      <c r="K325" s="12">
        <f>0.001*[111]Sheet1!$F$20</f>
        <v>4.1000000000000002E-2</v>
      </c>
      <c r="L325" s="12">
        <f>0.001*[111]Sheet1!$F$21</f>
        <v>4.1000000000000002E-2</v>
      </c>
      <c r="M325" s="12">
        <f>0.001*[111]Sheet1!$F$22</f>
        <v>0.04</v>
      </c>
      <c r="N325" s="12">
        <f>0.001*[111]Sheet1!$F$23</f>
        <v>0.04</v>
      </c>
      <c r="O325" s="12">
        <f>0.001*[111]Sheet1!$F$24</f>
        <v>0.04</v>
      </c>
      <c r="P325" s="12">
        <f>0.001*[111]Sheet1!$F$25</f>
        <v>0.04</v>
      </c>
      <c r="Q325" s="12">
        <f>0.001*[111]Sheet1!$F$26</f>
        <v>0.04</v>
      </c>
      <c r="R325" s="12">
        <f>0.001*[111]Sheet1!$F$27</f>
        <v>0.04</v>
      </c>
      <c r="S325" s="12">
        <f>0.001*[111]Sheet1!$F$28</f>
        <v>4.1000000000000002E-2</v>
      </c>
      <c r="T325" s="12">
        <f>0.001*[111]Sheet1!$F$29</f>
        <v>4.4999999999999998E-2</v>
      </c>
      <c r="U325" s="12">
        <f>0.001*[111]Sheet1!$F$30</f>
        <v>5.2999999999999999E-2</v>
      </c>
      <c r="V325" s="12">
        <f>0.001*[111]Sheet1!$F$31</f>
        <v>4.8000000000000001E-2</v>
      </c>
      <c r="W325" s="12">
        <f>0.001*[111]Sheet1!$F$32</f>
        <v>4.2000000000000003E-2</v>
      </c>
      <c r="X325" s="12">
        <f>0.001*[111]Sheet1!$F$33</f>
        <v>4.1000000000000002E-2</v>
      </c>
      <c r="Y325" s="12">
        <f>0.001*[111]Sheet1!$F$34</f>
        <v>0.04</v>
      </c>
      <c r="Z325" s="42">
        <f>0.001*[111]Sheet1!$F$35</f>
        <v>4.4999999999999998E-2</v>
      </c>
      <c r="AA325" s="34">
        <f>MAX(C325:Z325)</f>
        <v>5.2999999999999999E-2</v>
      </c>
      <c r="AB325" s="13">
        <f>MIN(C325:Z325)</f>
        <v>0.04</v>
      </c>
      <c r="AC325" s="16">
        <f>AVERAGE(C325:Z325)</f>
        <v>4.1875000000000016E-2</v>
      </c>
    </row>
    <row r="326" spans="2:29" ht="15" customHeight="1">
      <c r="B326" s="26">
        <v>2</v>
      </c>
      <c r="C326" s="43">
        <f>0.001*[111]Sheet1!$F$36</f>
        <v>4.2000000000000003E-2</v>
      </c>
      <c r="D326" s="9">
        <f>0.001*[111]Sheet1!$F$37</f>
        <v>4.1000000000000002E-2</v>
      </c>
      <c r="E326" s="9">
        <f>0.001*[111]Sheet1!$F$38</f>
        <v>4.1000000000000002E-2</v>
      </c>
      <c r="F326" s="9">
        <f>0.001*[111]Sheet1!$F$39</f>
        <v>0.04</v>
      </c>
      <c r="G326" s="9">
        <f>0.001*[111]Sheet1!$F$40</f>
        <v>4.1000000000000002E-2</v>
      </c>
      <c r="H326" s="9">
        <f>0.001*[111]Sheet1!$F$41</f>
        <v>4.1000000000000002E-2</v>
      </c>
      <c r="I326" s="9">
        <f>0.001*[111]Sheet1!$F$42</f>
        <v>4.2000000000000003E-2</v>
      </c>
      <c r="J326" s="9">
        <f>0.001*[111]Sheet1!$F$43</f>
        <v>4.2000000000000003E-2</v>
      </c>
      <c r="K326" s="9">
        <f>0.001*[111]Sheet1!$F$44</f>
        <v>4.2000000000000003E-2</v>
      </c>
      <c r="L326" s="9">
        <f>0.001*[111]Sheet1!$F$45</f>
        <v>4.1000000000000002E-2</v>
      </c>
      <c r="M326" s="9">
        <f>0.001*[111]Sheet1!$F$46</f>
        <v>4.1000000000000002E-2</v>
      </c>
      <c r="N326" s="9">
        <f>0.001*[111]Sheet1!$F$47</f>
        <v>4.1000000000000002E-2</v>
      </c>
      <c r="O326" s="9">
        <f>0.001*[111]Sheet1!$F$48</f>
        <v>0.04</v>
      </c>
      <c r="P326" s="9">
        <f>0.001*[111]Sheet1!$F$49</f>
        <v>0.04</v>
      </c>
      <c r="Q326" s="9">
        <f>0.001*[111]Sheet1!$F$50</f>
        <v>0.04</v>
      </c>
      <c r="R326" s="9">
        <f>0.001*[111]Sheet1!$F$51</f>
        <v>0.04</v>
      </c>
      <c r="S326" s="9">
        <f>0.001*[111]Sheet1!$F$52</f>
        <v>0.04</v>
      </c>
      <c r="T326" s="9">
        <f>0.001*[111]Sheet1!$F$53</f>
        <v>0.04</v>
      </c>
      <c r="U326" s="9">
        <f>0.001*[111]Sheet1!$F$54</f>
        <v>0.04</v>
      </c>
      <c r="V326" s="9">
        <f>0.001*[111]Sheet1!$F$55</f>
        <v>0.04</v>
      </c>
      <c r="W326" s="9">
        <f>0.001*[111]Sheet1!$F$56</f>
        <v>0.04</v>
      </c>
      <c r="X326" s="9">
        <f>0.001*[111]Sheet1!$F$57</f>
        <v>0.04</v>
      </c>
      <c r="Y326" s="9">
        <f>0.001*[111]Sheet1!$F$58</f>
        <v>0.04</v>
      </c>
      <c r="Z326" s="44">
        <f>0.001*[111]Sheet1!$F$59</f>
        <v>0.04</v>
      </c>
      <c r="AA326" s="35">
        <f t="shared" ref="AA326:AA353" si="51">MAX(C326:Z326)</f>
        <v>4.2000000000000003E-2</v>
      </c>
      <c r="AB326" s="10">
        <f t="shared" ref="AB326:AB353" si="52">MIN(C326:Z326)</f>
        <v>0.04</v>
      </c>
      <c r="AC326" s="14">
        <f t="shared" ref="AC326:AC352" si="53">AVERAGE(C326:Z326)</f>
        <v>4.0625000000000015E-2</v>
      </c>
    </row>
    <row r="327" spans="2:29" ht="15" customHeight="1">
      <c r="B327" s="26">
        <v>3</v>
      </c>
      <c r="C327" s="43">
        <f>0.001*[111]Sheet1!$F$60</f>
        <v>4.1000000000000002E-2</v>
      </c>
      <c r="D327" s="9">
        <f>0.001*[111]Sheet1!$F$61</f>
        <v>4.1000000000000002E-2</v>
      </c>
      <c r="E327" s="9">
        <f>0.001*[111]Sheet1!$F$62</f>
        <v>4.1000000000000002E-2</v>
      </c>
      <c r="F327" s="9">
        <f>0.001*[111]Sheet1!$F$63</f>
        <v>4.2000000000000003E-2</v>
      </c>
      <c r="G327" s="9">
        <f>0.001*[111]Sheet1!$F$64</f>
        <v>4.1000000000000002E-2</v>
      </c>
      <c r="H327" s="9">
        <f>0.001*[111]Sheet1!$F$65</f>
        <v>4.1000000000000002E-2</v>
      </c>
      <c r="I327" s="9">
        <f>0.001*[111]Sheet1!$F$66</f>
        <v>0.04</v>
      </c>
      <c r="J327" s="9">
        <f>0.001*[111]Sheet1!$F$67</f>
        <v>0.04</v>
      </c>
      <c r="K327" s="9">
        <f>0.001*[111]Sheet1!$F$68</f>
        <v>0.04</v>
      </c>
      <c r="L327" s="9">
        <f>0.001*[111]Sheet1!$F$69</f>
        <v>0.04</v>
      </c>
      <c r="M327" s="9">
        <f>0.001*[111]Sheet1!$F$70</f>
        <v>0.04</v>
      </c>
      <c r="N327" s="9">
        <f>0.001*[111]Sheet1!$F$71</f>
        <v>0.04</v>
      </c>
      <c r="O327" s="9">
        <f>0.001*[111]Sheet1!$F$72</f>
        <v>0.04</v>
      </c>
      <c r="P327" s="9">
        <f>0.001*[111]Sheet1!$F$73</f>
        <v>0.04</v>
      </c>
      <c r="Q327" s="9">
        <f>0.001*[111]Sheet1!$F$74</f>
        <v>0.04</v>
      </c>
      <c r="R327" s="9">
        <f>0.001*[111]Sheet1!$F$75</f>
        <v>0.04</v>
      </c>
      <c r="S327" s="9">
        <f>0.001*[111]Sheet1!$F$76</f>
        <v>0.04</v>
      </c>
      <c r="T327" s="9">
        <f>0.001*[111]Sheet1!$F$77</f>
        <v>0.04</v>
      </c>
      <c r="U327" s="9">
        <f>0.001*[111]Sheet1!$F$78</f>
        <v>0.04</v>
      </c>
      <c r="V327" s="9">
        <f>0.001*[111]Sheet1!$F$79</f>
        <v>0.04</v>
      </c>
      <c r="W327" s="9">
        <f>0.001*[111]Sheet1!$F$80</f>
        <v>0.04</v>
      </c>
      <c r="X327" s="9">
        <f>0.001*[111]Sheet1!$F$81</f>
        <v>0.04</v>
      </c>
      <c r="Y327" s="9">
        <f>0.001*[111]Sheet1!$F$82</f>
        <v>0.04</v>
      </c>
      <c r="Z327" s="44">
        <f>0.001*[111]Sheet1!$F$83</f>
        <v>0.04</v>
      </c>
      <c r="AA327" s="35">
        <f t="shared" si="51"/>
        <v>4.2000000000000003E-2</v>
      </c>
      <c r="AB327" s="10">
        <f t="shared" si="52"/>
        <v>0.04</v>
      </c>
      <c r="AC327" s="14">
        <f t="shared" si="53"/>
        <v>4.0291666666666677E-2</v>
      </c>
    </row>
    <row r="328" spans="2:29" ht="15" customHeight="1">
      <c r="B328" s="26">
        <v>4</v>
      </c>
      <c r="C328" s="43">
        <f>0.001*[111]Sheet1!$F$84</f>
        <v>0.04</v>
      </c>
      <c r="D328" s="9">
        <f>0.001*[111]Sheet1!$F$85</f>
        <v>0.04</v>
      </c>
      <c r="E328" s="9">
        <f>0.001*[111]Sheet1!$F$86</f>
        <v>0.04</v>
      </c>
      <c r="F328" s="9">
        <f>0.001*[111]Sheet1!$F$87</f>
        <v>0.04</v>
      </c>
      <c r="G328" s="9">
        <f>0.001*[111]Sheet1!$F$88</f>
        <v>0.04</v>
      </c>
      <c r="H328" s="9">
        <f>0.001*[111]Sheet1!$F$89</f>
        <v>0.04</v>
      </c>
      <c r="I328" s="9">
        <f>0.001*[111]Sheet1!$F$90</f>
        <v>0.04</v>
      </c>
      <c r="J328" s="9">
        <f>0.001*[111]Sheet1!$F$91</f>
        <v>0.04</v>
      </c>
      <c r="K328" s="9">
        <f>0.001*[111]Sheet1!$F$92</f>
        <v>0.04</v>
      </c>
      <c r="L328" s="9">
        <f>0.001*[111]Sheet1!$F$93</f>
        <v>0.04</v>
      </c>
      <c r="M328" s="9">
        <f>0.001*[111]Sheet1!$F$94</f>
        <v>0.04</v>
      </c>
      <c r="N328" s="9">
        <f>0.001*[111]Sheet1!$F$95</f>
        <v>0.04</v>
      </c>
      <c r="O328" s="9">
        <f>0.001*[111]Sheet1!$F$96</f>
        <v>0.04</v>
      </c>
      <c r="P328" s="9">
        <f>0.001*[111]Sheet1!$F$97</f>
        <v>0.04</v>
      </c>
      <c r="Q328" s="9">
        <f>0.001*[111]Sheet1!$F$98</f>
        <v>0.04</v>
      </c>
      <c r="R328" s="9">
        <f>0.001*[111]Sheet1!$F$99</f>
        <v>4.1000000000000002E-2</v>
      </c>
      <c r="S328" s="9">
        <f>0.001*[111]Sheet1!$F$100</f>
        <v>0.04</v>
      </c>
      <c r="T328" s="9">
        <f>0.001*[111]Sheet1!$F$101</f>
        <v>0.04</v>
      </c>
      <c r="U328" s="9">
        <f>0.001*[111]Sheet1!$F$102</f>
        <v>4.1000000000000002E-2</v>
      </c>
      <c r="V328" s="9">
        <f>0.001*[111]Sheet1!$F$103</f>
        <v>4.1000000000000002E-2</v>
      </c>
      <c r="W328" s="9">
        <f>0.001*[111]Sheet1!$F$104</f>
        <v>4.1000000000000002E-2</v>
      </c>
      <c r="X328" s="9">
        <f>0.001*[111]Sheet1!$F$105</f>
        <v>4.1000000000000002E-2</v>
      </c>
      <c r="Y328" s="9">
        <f>0.001*[111]Sheet1!$F$106</f>
        <v>4.1000000000000002E-2</v>
      </c>
      <c r="Z328" s="44">
        <f>0.001*[111]Sheet1!$F$107</f>
        <v>4.1000000000000002E-2</v>
      </c>
      <c r="AA328" s="35">
        <f t="shared" si="51"/>
        <v>4.1000000000000002E-2</v>
      </c>
      <c r="AB328" s="10">
        <f t="shared" si="52"/>
        <v>0.04</v>
      </c>
      <c r="AC328" s="14">
        <f t="shared" si="53"/>
        <v>4.0291666666666677E-2</v>
      </c>
    </row>
    <row r="329" spans="2:29" ht="15" customHeight="1">
      <c r="B329" s="26">
        <v>5</v>
      </c>
      <c r="C329" s="43">
        <f>0.001*[111]Sheet1!$F$108</f>
        <v>4.2000000000000003E-2</v>
      </c>
      <c r="D329" s="9">
        <f>0.001*[111]Sheet1!$F$109</f>
        <v>4.2000000000000003E-2</v>
      </c>
      <c r="E329" s="9">
        <f>0.001*[111]Sheet1!$F$110</f>
        <v>4.2000000000000003E-2</v>
      </c>
      <c r="F329" s="9">
        <f>0.001*[111]Sheet1!$F$111</f>
        <v>4.2000000000000003E-2</v>
      </c>
      <c r="G329" s="9">
        <f>0.001*[111]Sheet1!$F$112</f>
        <v>4.2000000000000003E-2</v>
      </c>
      <c r="H329" s="9">
        <f>0.001*[111]Sheet1!$F$113</f>
        <v>4.2000000000000003E-2</v>
      </c>
      <c r="I329" s="9">
        <f>0.001*[111]Sheet1!$F$114</f>
        <v>4.2000000000000003E-2</v>
      </c>
      <c r="J329" s="9">
        <f>0.001*[111]Sheet1!$F$115</f>
        <v>4.3000000000000003E-2</v>
      </c>
      <c r="K329" s="9">
        <f>0.001*[111]Sheet1!$F$116</f>
        <v>4.3000000000000003E-2</v>
      </c>
      <c r="L329" s="9">
        <f>0.001*[111]Sheet1!$F$117</f>
        <v>4.3000000000000003E-2</v>
      </c>
      <c r="M329" s="9">
        <f>0.001*[111]Sheet1!$F$118</f>
        <v>4.2000000000000003E-2</v>
      </c>
      <c r="N329" s="9">
        <f>0.001*[111]Sheet1!$F$119</f>
        <v>4.2000000000000003E-2</v>
      </c>
      <c r="O329" s="9">
        <f>0.001*[111]Sheet1!$F$120</f>
        <v>4.1000000000000002E-2</v>
      </c>
      <c r="P329" s="9">
        <f>0.001*[111]Sheet1!$F$121</f>
        <v>4.1000000000000002E-2</v>
      </c>
      <c r="Q329" s="9">
        <f>0.001*[111]Sheet1!$F$122</f>
        <v>4.1000000000000002E-2</v>
      </c>
      <c r="R329" s="9">
        <f>0.001*[111]Sheet1!$F$123</f>
        <v>4.1000000000000002E-2</v>
      </c>
      <c r="S329" s="9">
        <f>0.001*[111]Sheet1!$F$124</f>
        <v>4.1000000000000002E-2</v>
      </c>
      <c r="T329" s="9">
        <f>0.001*[111]Sheet1!$F$125</f>
        <v>4.1000000000000002E-2</v>
      </c>
      <c r="U329" s="9">
        <f>0.001*[111]Sheet1!$F$126</f>
        <v>4.2000000000000003E-2</v>
      </c>
      <c r="V329" s="9">
        <f>0.001*[111]Sheet1!$F$127</f>
        <v>4.2000000000000003E-2</v>
      </c>
      <c r="W329" s="9">
        <f>0.001*[111]Sheet1!$F$128</f>
        <v>4.2000000000000003E-2</v>
      </c>
      <c r="X329" s="9">
        <f>0.001*[111]Sheet1!$F$129</f>
        <v>4.4999999999999998E-2</v>
      </c>
      <c r="Y329" s="9">
        <f>0.001*[111]Sheet1!$F$130</f>
        <v>4.7E-2</v>
      </c>
      <c r="Z329" s="44">
        <f>0.001*[111]Sheet1!$F$131</f>
        <v>4.4999999999999998E-2</v>
      </c>
      <c r="AA329" s="35">
        <f t="shared" si="51"/>
        <v>4.7E-2</v>
      </c>
      <c r="AB329" s="10">
        <f t="shared" si="52"/>
        <v>4.1000000000000002E-2</v>
      </c>
      <c r="AC329" s="14">
        <f t="shared" si="53"/>
        <v>4.2333333333333341E-2</v>
      </c>
    </row>
    <row r="330" spans="2:29" ht="15" customHeight="1">
      <c r="B330" s="27">
        <v>6</v>
      </c>
      <c r="C330" s="45">
        <f>0.001*[111]Sheet1!$F$132</f>
        <v>4.5999999999999999E-2</v>
      </c>
      <c r="D330" s="17">
        <f>0.001*[111]Sheet1!$F$133</f>
        <v>4.4999999999999998E-2</v>
      </c>
      <c r="E330" s="17">
        <f>0.001*[111]Sheet1!$F$134</f>
        <v>4.4999999999999998E-2</v>
      </c>
      <c r="F330" s="17">
        <f>0.001*[111]Sheet1!$F$135</f>
        <v>4.5999999999999999E-2</v>
      </c>
      <c r="G330" s="17">
        <f>0.001*[111]Sheet1!$F$136</f>
        <v>4.9000000000000002E-2</v>
      </c>
      <c r="H330" s="17">
        <f>0.001*[111]Sheet1!$F$137</f>
        <v>4.5999999999999999E-2</v>
      </c>
      <c r="I330" s="17">
        <f>0.001*[111]Sheet1!$F$138</f>
        <v>4.3000000000000003E-2</v>
      </c>
      <c r="J330" s="17">
        <f>0.001*[111]Sheet1!$F$139</f>
        <v>4.3999999999999997E-2</v>
      </c>
      <c r="K330" s="17">
        <f>0.001*[111]Sheet1!$F$140</f>
        <v>4.5999999999999999E-2</v>
      </c>
      <c r="L330" s="17">
        <f>0.001*[111]Sheet1!$F$141</f>
        <v>4.4999999999999998E-2</v>
      </c>
      <c r="M330" s="17">
        <f>0.001*[111]Sheet1!$F$142</f>
        <v>4.7E-2</v>
      </c>
      <c r="N330" s="17">
        <f>0.001*[111]Sheet1!$F$143</f>
        <v>4.9000000000000002E-2</v>
      </c>
      <c r="O330" s="17">
        <f>0.001*[111]Sheet1!$F$144</f>
        <v>5.2000000000000005E-2</v>
      </c>
      <c r="P330" s="17">
        <f>0.001*[111]Sheet1!$F$145</f>
        <v>5.3999999999999999E-2</v>
      </c>
      <c r="Q330" s="17">
        <f>0.001*[111]Sheet1!$F$146</f>
        <v>5.2999999999999999E-2</v>
      </c>
      <c r="R330" s="17">
        <f>0.001*[111]Sheet1!$F$147</f>
        <v>4.9000000000000002E-2</v>
      </c>
      <c r="S330" s="17">
        <f>0.001*[111]Sheet1!$F$148</f>
        <v>4.5999999999999999E-2</v>
      </c>
      <c r="T330" s="17">
        <f>0.001*[111]Sheet1!$F$149</f>
        <v>4.4999999999999998E-2</v>
      </c>
      <c r="U330" s="17">
        <f>0.001*[111]Sheet1!$F$150</f>
        <v>4.4999999999999998E-2</v>
      </c>
      <c r="V330" s="17">
        <f>0.001*[111]Sheet1!$F$151</f>
        <v>4.5999999999999999E-2</v>
      </c>
      <c r="W330" s="17">
        <f>0.001*[111]Sheet1!$F$152</f>
        <v>4.3999999999999997E-2</v>
      </c>
      <c r="X330" s="17">
        <f>0.001*[111]Sheet1!$F$153</f>
        <v>4.2000000000000003E-2</v>
      </c>
      <c r="Y330" s="17">
        <f>0.001*[111]Sheet1!$F$154</f>
        <v>4.1000000000000002E-2</v>
      </c>
      <c r="Z330" s="46">
        <f>0.001*[111]Sheet1!$F$155</f>
        <v>4.1000000000000002E-2</v>
      </c>
      <c r="AA330" s="36">
        <f t="shared" si="51"/>
        <v>5.3999999999999999E-2</v>
      </c>
      <c r="AB330" s="18">
        <f t="shared" si="52"/>
        <v>4.1000000000000002E-2</v>
      </c>
      <c r="AC330" s="19">
        <f t="shared" si="53"/>
        <v>4.6208333333333344E-2</v>
      </c>
    </row>
    <row r="331" spans="2:29" ht="15" customHeight="1">
      <c r="B331" s="26">
        <v>7</v>
      </c>
      <c r="C331" s="43">
        <f>0.001*[111]Sheet1!$F$156</f>
        <v>4.1000000000000002E-2</v>
      </c>
      <c r="D331" s="9">
        <f>0.001*[111]Sheet1!$F$157</f>
        <v>4.1000000000000002E-2</v>
      </c>
      <c r="E331" s="9">
        <f>0.001*[111]Sheet1!$F$158</f>
        <v>4.1000000000000002E-2</v>
      </c>
      <c r="F331" s="9">
        <f>0.001*[111]Sheet1!$F$159</f>
        <v>0.04</v>
      </c>
      <c r="G331" s="9">
        <f>0.001*[111]Sheet1!$F$160</f>
        <v>0.04</v>
      </c>
      <c r="H331" s="9">
        <f>0.001*[111]Sheet1!$F$161</f>
        <v>0.04</v>
      </c>
      <c r="I331" s="9">
        <f>0.001*[111]Sheet1!$F$162</f>
        <v>0.04</v>
      </c>
      <c r="J331" s="9">
        <f>0.001*[111]Sheet1!$F$163</f>
        <v>0.04</v>
      </c>
      <c r="K331" s="9">
        <f>0.001*[111]Sheet1!$F$164</f>
        <v>0.04</v>
      </c>
      <c r="L331" s="9">
        <f>0.001*[111]Sheet1!$F$165</f>
        <v>0.04</v>
      </c>
      <c r="M331" s="9">
        <f>0.001*[111]Sheet1!$F$166</f>
        <v>0.04</v>
      </c>
      <c r="N331" s="9">
        <f>0.001*[111]Sheet1!$F$167</f>
        <v>0.04</v>
      </c>
      <c r="O331" s="9">
        <f>0.001*[111]Sheet1!$F$168</f>
        <v>0.04</v>
      </c>
      <c r="P331" s="9">
        <f>0.001*[111]Sheet1!$F$169</f>
        <v>0.04</v>
      </c>
      <c r="Q331" s="9">
        <f>0.001*[111]Sheet1!$F$170</f>
        <v>0.04</v>
      </c>
      <c r="R331" s="9">
        <f>0.001*[111]Sheet1!$F$171</f>
        <v>0.04</v>
      </c>
      <c r="S331" s="9">
        <f>0.001*[111]Sheet1!$F$172</f>
        <v>4.1000000000000002E-2</v>
      </c>
      <c r="T331" s="9">
        <f>0.001*[111]Sheet1!$F$173</f>
        <v>4.2000000000000003E-2</v>
      </c>
      <c r="U331" s="9">
        <f>0.001*[111]Sheet1!$F$174</f>
        <v>4.1000000000000002E-2</v>
      </c>
      <c r="V331" s="9">
        <f>0.001*[111]Sheet1!$F$175</f>
        <v>4.1000000000000002E-2</v>
      </c>
      <c r="W331" s="9">
        <f>0.001*[111]Sheet1!$F$176</f>
        <v>4.1000000000000002E-2</v>
      </c>
      <c r="X331" s="9">
        <f>0.001*[111]Sheet1!$F$177</f>
        <v>4.2000000000000003E-2</v>
      </c>
      <c r="Y331" s="9">
        <f>0.001*[111]Sheet1!$F$178</f>
        <v>4.2000000000000003E-2</v>
      </c>
      <c r="Z331" s="44">
        <f>0.001*[111]Sheet1!$F$179</f>
        <v>4.2000000000000003E-2</v>
      </c>
      <c r="AA331" s="35">
        <f t="shared" si="51"/>
        <v>4.2000000000000003E-2</v>
      </c>
      <c r="AB331" s="10">
        <f t="shared" si="52"/>
        <v>0.04</v>
      </c>
      <c r="AC331" s="14">
        <f t="shared" si="53"/>
        <v>4.0625000000000015E-2</v>
      </c>
    </row>
    <row r="332" spans="2:29" ht="15" customHeight="1">
      <c r="B332" s="26">
        <v>8</v>
      </c>
      <c r="C332" s="43">
        <f>0.001*[111]Sheet1!$F$180</f>
        <v>4.1000000000000002E-2</v>
      </c>
      <c r="D332" s="9">
        <f>0.001*[111]Sheet1!$F$181</f>
        <v>4.1000000000000002E-2</v>
      </c>
      <c r="E332" s="9">
        <f>0.001*[111]Sheet1!$F$182</f>
        <v>4.1000000000000002E-2</v>
      </c>
      <c r="F332" s="9">
        <f>0.001*[111]Sheet1!$F$183</f>
        <v>4.1000000000000002E-2</v>
      </c>
      <c r="G332" s="9">
        <f>0.001*[111]Sheet1!$F$184</f>
        <v>4.1000000000000002E-2</v>
      </c>
      <c r="H332" s="9">
        <f>0.001*[111]Sheet1!$F$185</f>
        <v>4.1000000000000002E-2</v>
      </c>
      <c r="I332" s="9">
        <f>0.001*[111]Sheet1!$F$186</f>
        <v>4.1000000000000002E-2</v>
      </c>
      <c r="J332" s="9">
        <f>0.001*[111]Sheet1!$F$187</f>
        <v>4.1000000000000002E-2</v>
      </c>
      <c r="K332" s="9">
        <f>0.001*[111]Sheet1!$F$188</f>
        <v>4.1000000000000002E-2</v>
      </c>
      <c r="L332" s="9">
        <f>0.001*[111]Sheet1!$F$189</f>
        <v>0.04</v>
      </c>
      <c r="M332" s="9">
        <f>0.001*[111]Sheet1!$F$190</f>
        <v>4.1000000000000002E-2</v>
      </c>
      <c r="N332" s="9">
        <f>0.001*[111]Sheet1!$F$191</f>
        <v>0.04</v>
      </c>
      <c r="O332" s="9">
        <f>0.001*[111]Sheet1!$F$192</f>
        <v>4.1000000000000002E-2</v>
      </c>
      <c r="P332" s="9">
        <f>0.001*[111]Sheet1!$F$193</f>
        <v>4.1000000000000002E-2</v>
      </c>
      <c r="Q332" s="9">
        <f>0.001*[111]Sheet1!$F$194</f>
        <v>0.04</v>
      </c>
      <c r="R332" s="9">
        <f>0.001*[111]Sheet1!$F$195</f>
        <v>4.1000000000000002E-2</v>
      </c>
      <c r="S332" s="9">
        <f>0.001*[111]Sheet1!$F$196</f>
        <v>4.1000000000000002E-2</v>
      </c>
      <c r="T332" s="9">
        <f>0.001*[111]Sheet1!$F$197</f>
        <v>4.1000000000000002E-2</v>
      </c>
      <c r="U332" s="9">
        <f>0.001*[111]Sheet1!$F$198</f>
        <v>0.04</v>
      </c>
      <c r="V332" s="9">
        <f>0.001*[111]Sheet1!$F$199</f>
        <v>4.1000000000000002E-2</v>
      </c>
      <c r="W332" s="9">
        <f>0.001*[111]Sheet1!$F$200</f>
        <v>0.04</v>
      </c>
      <c r="X332" s="9">
        <f>0.001*[111]Sheet1!$F$201</f>
        <v>4.1000000000000002E-2</v>
      </c>
      <c r="Y332" s="9">
        <f>0.001*[111]Sheet1!$F$202</f>
        <v>0.04</v>
      </c>
      <c r="Z332" s="44">
        <f>0.001*[111]Sheet1!$F$203</f>
        <v>0.04</v>
      </c>
      <c r="AA332" s="35">
        <f t="shared" si="51"/>
        <v>4.1000000000000002E-2</v>
      </c>
      <c r="AB332" s="10">
        <f t="shared" si="52"/>
        <v>0.04</v>
      </c>
      <c r="AC332" s="14">
        <f t="shared" si="53"/>
        <v>4.0708333333333346E-2</v>
      </c>
    </row>
    <row r="333" spans="2:29" ht="15" customHeight="1">
      <c r="B333" s="26">
        <v>9</v>
      </c>
      <c r="C333" s="43">
        <f>0.001*[111]Sheet1!$F$204</f>
        <v>4.1000000000000002E-2</v>
      </c>
      <c r="D333" s="9">
        <f>0.001*[111]Sheet1!$F$205</f>
        <v>4.1000000000000002E-2</v>
      </c>
      <c r="E333" s="9">
        <f>0.001*[111]Sheet1!$F$206</f>
        <v>4.2000000000000003E-2</v>
      </c>
      <c r="F333" s="9">
        <f>0.001*[111]Sheet1!$F$207</f>
        <v>4.3000000000000003E-2</v>
      </c>
      <c r="G333" s="9">
        <f>0.001*[111]Sheet1!$F$208</f>
        <v>4.3000000000000003E-2</v>
      </c>
      <c r="H333" s="9">
        <f>0.001*[111]Sheet1!$F$209</f>
        <v>4.3000000000000003E-2</v>
      </c>
      <c r="I333" s="9">
        <f>0.001*[111]Sheet1!$F$210</f>
        <v>4.3000000000000003E-2</v>
      </c>
      <c r="J333" s="9">
        <f>0.001*[111]Sheet1!$F$211</f>
        <v>4.3000000000000003E-2</v>
      </c>
      <c r="K333" s="9">
        <f>0.001*[111]Sheet1!$F$212</f>
        <v>4.3999999999999997E-2</v>
      </c>
      <c r="L333" s="9">
        <f>0.001*[111]Sheet1!$F$213</f>
        <v>4.3000000000000003E-2</v>
      </c>
      <c r="M333" s="9">
        <f>0.001*[111]Sheet1!$F$214</f>
        <v>4.3000000000000003E-2</v>
      </c>
      <c r="N333" s="9">
        <f>0.001*[111]Sheet1!$F$215</f>
        <v>4.2000000000000003E-2</v>
      </c>
      <c r="O333" s="9">
        <f>0.001*[111]Sheet1!$F$216</f>
        <v>4.2000000000000003E-2</v>
      </c>
      <c r="P333" s="9">
        <f>0.001*[111]Sheet1!$F$217</f>
        <v>4.1000000000000002E-2</v>
      </c>
      <c r="Q333" s="9">
        <f>0.001*[111]Sheet1!$F$218</f>
        <v>4.1000000000000002E-2</v>
      </c>
      <c r="R333" s="9">
        <f>0.001*[111]Sheet1!$F$219</f>
        <v>4.1000000000000002E-2</v>
      </c>
      <c r="S333" s="9">
        <f>0.001*[111]Sheet1!$F$220</f>
        <v>0.04</v>
      </c>
      <c r="T333" s="9">
        <f>0.001*[111]Sheet1!$F$221</f>
        <v>4.1000000000000002E-2</v>
      </c>
      <c r="U333" s="9">
        <f>0.001*[111]Sheet1!$F$222</f>
        <v>4.1000000000000002E-2</v>
      </c>
      <c r="V333" s="9">
        <f>0.001*[111]Sheet1!$F$223</f>
        <v>4.1000000000000002E-2</v>
      </c>
      <c r="W333" s="9">
        <f>0.001*[111]Sheet1!$F$224</f>
        <v>4.2000000000000003E-2</v>
      </c>
      <c r="X333" s="9">
        <f>0.001*[111]Sheet1!$F$225</f>
        <v>4.2000000000000003E-2</v>
      </c>
      <c r="Y333" s="9">
        <f>0.001*[111]Sheet1!$F$226</f>
        <v>4.2000000000000003E-2</v>
      </c>
      <c r="Z333" s="44">
        <f>0.001*[111]Sheet1!$F$227</f>
        <v>4.2000000000000003E-2</v>
      </c>
      <c r="AA333" s="35">
        <f t="shared" si="51"/>
        <v>4.3999999999999997E-2</v>
      </c>
      <c r="AB333" s="10">
        <f t="shared" si="52"/>
        <v>0.04</v>
      </c>
      <c r="AC333" s="14">
        <f t="shared" si="53"/>
        <v>4.1958333333333347E-2</v>
      </c>
    </row>
    <row r="334" spans="2:29" ht="15" customHeight="1">
      <c r="B334" s="28">
        <v>10</v>
      </c>
      <c r="C334" s="47">
        <f>0.001*[111]Sheet1!$F$228</f>
        <v>4.2000000000000003E-2</v>
      </c>
      <c r="D334" s="20">
        <f>0.001*[111]Sheet1!$F$229</f>
        <v>4.3000000000000003E-2</v>
      </c>
      <c r="E334" s="20">
        <f>0.001*[111]Sheet1!$F$230</f>
        <v>4.3999999999999997E-2</v>
      </c>
      <c r="F334" s="20">
        <f>0.001*[111]Sheet1!$F$231</f>
        <v>4.3999999999999997E-2</v>
      </c>
      <c r="G334" s="20">
        <f>0.001*[111]Sheet1!$F$232</f>
        <v>4.3999999999999997E-2</v>
      </c>
      <c r="H334" s="20">
        <f>0.001*[111]Sheet1!$F$233</f>
        <v>4.4999999999999998E-2</v>
      </c>
      <c r="I334" s="20">
        <f>0.001*[111]Sheet1!$F$234</f>
        <v>4.4999999999999998E-2</v>
      </c>
      <c r="J334" s="20">
        <f>0.001*[111]Sheet1!$F$235</f>
        <v>4.3000000000000003E-2</v>
      </c>
      <c r="K334" s="20">
        <f>0.001*[111]Sheet1!$F$236</f>
        <v>4.3999999999999997E-2</v>
      </c>
      <c r="L334" s="20">
        <f>0.001*[111]Sheet1!$F$237</f>
        <v>4.3000000000000003E-2</v>
      </c>
      <c r="M334" s="20">
        <f>0.001*[111]Sheet1!$F$238</f>
        <v>4.1000000000000002E-2</v>
      </c>
      <c r="N334" s="20">
        <f>0.001*[111]Sheet1!$F$239</f>
        <v>0.04</v>
      </c>
      <c r="O334" s="20">
        <f>0.001*[111]Sheet1!$F$240</f>
        <v>4.1000000000000002E-2</v>
      </c>
      <c r="P334" s="20">
        <f>0.001*[111]Sheet1!$F$241</f>
        <v>4.2000000000000003E-2</v>
      </c>
      <c r="Q334" s="20">
        <f>0.001*[111]Sheet1!$F$242</f>
        <v>4.2000000000000003E-2</v>
      </c>
      <c r="R334" s="20">
        <f>0.001*[111]Sheet1!$F$243</f>
        <v>4.1000000000000002E-2</v>
      </c>
      <c r="S334" s="20">
        <f>0.001*[111]Sheet1!$F$244</f>
        <v>4.3000000000000003E-2</v>
      </c>
      <c r="T334" s="20">
        <f>0.001*[111]Sheet1!$F$245</f>
        <v>4.4999999999999998E-2</v>
      </c>
      <c r="U334" s="20">
        <f>0.001*[111]Sheet1!$F$246</f>
        <v>4.1000000000000002E-2</v>
      </c>
      <c r="V334" s="20">
        <f>0.001*[111]Sheet1!$F$247</f>
        <v>0.04</v>
      </c>
      <c r="W334" s="20">
        <f>0.001*[111]Sheet1!$F$248</f>
        <v>3.9E-2</v>
      </c>
      <c r="X334" s="20">
        <f>0.001*[111]Sheet1!$F$249</f>
        <v>3.9E-2</v>
      </c>
      <c r="Y334" s="20">
        <f>0.001*[111]Sheet1!$F$250</f>
        <v>3.9E-2</v>
      </c>
      <c r="Z334" s="48">
        <f>0.001*[111]Sheet1!$F$251</f>
        <v>0.04</v>
      </c>
      <c r="AA334" s="37">
        <f t="shared" si="51"/>
        <v>4.4999999999999998E-2</v>
      </c>
      <c r="AB334" s="21">
        <f t="shared" si="52"/>
        <v>3.9E-2</v>
      </c>
      <c r="AC334" s="22">
        <f t="shared" si="53"/>
        <v>4.2083333333333341E-2</v>
      </c>
    </row>
    <row r="335" spans="2:29" ht="15" customHeight="1">
      <c r="B335" s="26">
        <v>11</v>
      </c>
      <c r="C335" s="43">
        <f>0.001*[111]Sheet1!$F$252</f>
        <v>3.9E-2</v>
      </c>
      <c r="D335" s="9">
        <f>0.001*[111]Sheet1!$F$253</f>
        <v>3.9E-2</v>
      </c>
      <c r="E335" s="9">
        <f>0.001*[111]Sheet1!$F$254</f>
        <v>0.04</v>
      </c>
      <c r="F335" s="9">
        <f>0.001*[111]Sheet1!$F$255</f>
        <v>0.04</v>
      </c>
      <c r="G335" s="9">
        <f>0.001*[111]Sheet1!$F$256</f>
        <v>0.04</v>
      </c>
      <c r="H335" s="9">
        <f>0.001*[111]Sheet1!$F$257</f>
        <v>0.04</v>
      </c>
      <c r="I335" s="9">
        <f>0.001*[111]Sheet1!$F$258</f>
        <v>0.04</v>
      </c>
      <c r="J335" s="9">
        <f>0.001*[111]Sheet1!$F$259</f>
        <v>0.04</v>
      </c>
      <c r="K335" s="9">
        <f>0.001*[111]Sheet1!$F$260</f>
        <v>0.04</v>
      </c>
      <c r="L335" s="9">
        <f>0.001*[111]Sheet1!$F$261</f>
        <v>0.04</v>
      </c>
      <c r="M335" s="9">
        <f>0.001*[111]Sheet1!$F$262</f>
        <v>0.04</v>
      </c>
      <c r="N335" s="9">
        <f>0.001*[111]Sheet1!$F$263</f>
        <v>0.04</v>
      </c>
      <c r="O335" s="9">
        <f>0.001*[111]Sheet1!$F$264</f>
        <v>0.04</v>
      </c>
      <c r="P335" s="9">
        <f>0.001*[111]Sheet1!$F$265</f>
        <v>0.04</v>
      </c>
      <c r="Q335" s="9">
        <f>0.001*[111]Sheet1!$F$266</f>
        <v>0.04</v>
      </c>
      <c r="R335" s="9">
        <f>0.001*[111]Sheet1!$F$267</f>
        <v>0.04</v>
      </c>
      <c r="S335" s="9">
        <f>0.001*[111]Sheet1!$F$268</f>
        <v>0.04</v>
      </c>
      <c r="T335" s="9">
        <f>0.001*[111]Sheet1!$F$269</f>
        <v>0.04</v>
      </c>
      <c r="U335" s="9">
        <f>0.001*[111]Sheet1!$F$270</f>
        <v>0.04</v>
      </c>
      <c r="V335" s="9">
        <f>0.001*[111]Sheet1!$F$271</f>
        <v>0.04</v>
      </c>
      <c r="W335" s="9">
        <f>0.001*[111]Sheet1!$F$272</f>
        <v>4.1000000000000002E-2</v>
      </c>
      <c r="X335" s="9">
        <f>0.001*[111]Sheet1!$F$273</f>
        <v>4.2000000000000003E-2</v>
      </c>
      <c r="Y335" s="9">
        <f>0.001*[111]Sheet1!$F$274</f>
        <v>4.1000000000000002E-2</v>
      </c>
      <c r="Z335" s="44">
        <f>0.001*[111]Sheet1!$F$275</f>
        <v>0.04</v>
      </c>
      <c r="AA335" s="35">
        <f t="shared" si="51"/>
        <v>4.2000000000000003E-2</v>
      </c>
      <c r="AB335" s="10">
        <f t="shared" si="52"/>
        <v>3.9E-2</v>
      </c>
      <c r="AC335" s="14">
        <f t="shared" si="53"/>
        <v>4.0083333333333346E-2</v>
      </c>
    </row>
    <row r="336" spans="2:29" ht="15" customHeight="1">
      <c r="B336" s="26">
        <v>12</v>
      </c>
      <c r="C336" s="43">
        <f>0.001*[111]Sheet1!$F$276</f>
        <v>0.04</v>
      </c>
      <c r="D336" s="9">
        <f>0.001*[111]Sheet1!$F$277</f>
        <v>0.04</v>
      </c>
      <c r="E336" s="9">
        <f>0.001*[111]Sheet1!$F$278</f>
        <v>0.04</v>
      </c>
      <c r="F336" s="9">
        <f>0.001*[111]Sheet1!$F$279</f>
        <v>0.04</v>
      </c>
      <c r="G336" s="9">
        <f>0.001*[111]Sheet1!$F$280</f>
        <v>0.04</v>
      </c>
      <c r="H336" s="9">
        <f>0.001*[111]Sheet1!$F$281</f>
        <v>0.04</v>
      </c>
      <c r="I336" s="9">
        <f>0.001*[111]Sheet1!$F$282</f>
        <v>0.04</v>
      </c>
      <c r="J336" s="9">
        <f>0.001*[111]Sheet1!$F$283</f>
        <v>0.04</v>
      </c>
      <c r="K336" s="9">
        <f>0.001*[111]Sheet1!$F$284</f>
        <v>0.04</v>
      </c>
      <c r="L336" s="9">
        <f>0.001*[111]Sheet1!$F$285</f>
        <v>0.04</v>
      </c>
      <c r="M336" s="9">
        <f>0.001*[111]Sheet1!$F$286</f>
        <v>0.04</v>
      </c>
      <c r="N336" s="9">
        <f>0.001*[111]Sheet1!$F$287</f>
        <v>0.04</v>
      </c>
      <c r="O336" s="9">
        <f>0.001*[111]Sheet1!$F$288</f>
        <v>4.2000000000000003E-2</v>
      </c>
      <c r="P336" s="9">
        <f>0.001*[111]Sheet1!$F$289</f>
        <v>4.4999999999999998E-2</v>
      </c>
      <c r="Q336" s="9">
        <f>0.001*[111]Sheet1!$F$290</f>
        <v>4.2000000000000003E-2</v>
      </c>
      <c r="R336" s="9">
        <f>0.001*[111]Sheet1!$F$291</f>
        <v>4.1000000000000002E-2</v>
      </c>
      <c r="S336" s="9">
        <f>0.001*[111]Sheet1!$F$292</f>
        <v>4.1000000000000002E-2</v>
      </c>
      <c r="T336" s="9">
        <f>0.001*[111]Sheet1!$F$293</f>
        <v>0.04</v>
      </c>
      <c r="U336" s="9">
        <f>0.001*[111]Sheet1!$F$294</f>
        <v>0.04</v>
      </c>
      <c r="V336" s="9">
        <f>0.001*[111]Sheet1!$F$295</f>
        <v>0.04</v>
      </c>
      <c r="W336" s="9">
        <f>0.001*[111]Sheet1!$F$296</f>
        <v>0.04</v>
      </c>
      <c r="X336" s="9">
        <f>0.001*[111]Sheet1!$F$297</f>
        <v>4.1000000000000002E-2</v>
      </c>
      <c r="Y336" s="9">
        <f>0.001*[111]Sheet1!$F$298</f>
        <v>0.04</v>
      </c>
      <c r="Z336" s="44">
        <f>0.001*[111]Sheet1!$F$299</f>
        <v>0.04</v>
      </c>
      <c r="AA336" s="35">
        <f t="shared" si="51"/>
        <v>4.4999999999999998E-2</v>
      </c>
      <c r="AB336" s="10">
        <f t="shared" si="52"/>
        <v>0.04</v>
      </c>
      <c r="AC336" s="14">
        <f t="shared" si="53"/>
        <v>4.0500000000000015E-2</v>
      </c>
    </row>
    <row r="337" spans="2:29" ht="15" customHeight="1">
      <c r="B337" s="26">
        <v>13</v>
      </c>
      <c r="C337" s="43">
        <f>0.001*[111]Sheet1!$F$300</f>
        <v>0.04</v>
      </c>
      <c r="D337" s="9">
        <f>0.001*[111]Sheet1!$F$301</f>
        <v>4.1000000000000002E-2</v>
      </c>
      <c r="E337" s="9">
        <f>0.001*[111]Sheet1!$F$302</f>
        <v>0.04</v>
      </c>
      <c r="F337" s="9">
        <f>0.001*[111]Sheet1!$F$303</f>
        <v>0.04</v>
      </c>
      <c r="G337" s="9">
        <f>0.001*[111]Sheet1!$F$304</f>
        <v>4.1000000000000002E-2</v>
      </c>
      <c r="H337" s="9">
        <f>0.001*[111]Sheet1!$F$305</f>
        <v>0.04</v>
      </c>
      <c r="I337" s="9">
        <f>0.001*[111]Sheet1!$F$306</f>
        <v>4.1000000000000002E-2</v>
      </c>
      <c r="J337" s="9">
        <f>0.001*[111]Sheet1!$F$307</f>
        <v>4.1000000000000002E-2</v>
      </c>
      <c r="K337" s="9">
        <f>0.001*[111]Sheet1!$F$308</f>
        <v>4.1000000000000002E-2</v>
      </c>
      <c r="L337" s="9">
        <f>0.001*[111]Sheet1!$F$309</f>
        <v>4.1000000000000002E-2</v>
      </c>
      <c r="M337" s="9">
        <f>0.001*[111]Sheet1!$F$310</f>
        <v>4.1000000000000002E-2</v>
      </c>
      <c r="N337" s="9">
        <f>0.001*[111]Sheet1!$F$311</f>
        <v>4.1000000000000002E-2</v>
      </c>
      <c r="O337" s="9">
        <f>0.001*[111]Sheet1!$F$312</f>
        <v>4.1000000000000002E-2</v>
      </c>
      <c r="P337" s="9">
        <f>0.001*[111]Sheet1!$F$313</f>
        <v>4.1000000000000002E-2</v>
      </c>
      <c r="Q337" s="9">
        <f>0.001*[111]Sheet1!$F$314</f>
        <v>4.2000000000000003E-2</v>
      </c>
      <c r="R337" s="9">
        <f>0.001*[111]Sheet1!$F$315</f>
        <v>4.2000000000000003E-2</v>
      </c>
      <c r="S337" s="9">
        <f>0.001*[111]Sheet1!$F$316</f>
        <v>4.2000000000000003E-2</v>
      </c>
      <c r="T337" s="9">
        <f>0.001*[111]Sheet1!$F$317</f>
        <v>4.2000000000000003E-2</v>
      </c>
      <c r="U337" s="9">
        <f>0.001*[111]Sheet1!$F$318</f>
        <v>4.2000000000000003E-2</v>
      </c>
      <c r="V337" s="9">
        <f>0.001*[111]Sheet1!$F$319</f>
        <v>4.2000000000000003E-2</v>
      </c>
      <c r="W337" s="9">
        <f>0.001*[111]Sheet1!$F$320</f>
        <v>4.2000000000000003E-2</v>
      </c>
      <c r="X337" s="9">
        <f>0.001*[111]Sheet1!$F$321</f>
        <v>4.2000000000000003E-2</v>
      </c>
      <c r="Y337" s="9">
        <f>0.001*[111]Sheet1!$F$322</f>
        <v>4.2000000000000003E-2</v>
      </c>
      <c r="Z337" s="44">
        <f>0.001*[111]Sheet1!$F$323</f>
        <v>4.2000000000000003E-2</v>
      </c>
      <c r="AA337" s="35">
        <f t="shared" si="51"/>
        <v>4.2000000000000003E-2</v>
      </c>
      <c r="AB337" s="10">
        <f t="shared" si="52"/>
        <v>0.04</v>
      </c>
      <c r="AC337" s="14">
        <f t="shared" si="53"/>
        <v>4.1250000000000016E-2</v>
      </c>
    </row>
    <row r="338" spans="2:29" ht="15" customHeight="1">
      <c r="B338" s="26">
        <v>14</v>
      </c>
      <c r="C338" s="43">
        <f>0.001*[111]Sheet1!$F$324</f>
        <v>4.2000000000000003E-2</v>
      </c>
      <c r="D338" s="9">
        <f>0.001*[111]Sheet1!$F$325</f>
        <v>4.2000000000000003E-2</v>
      </c>
      <c r="E338" s="9">
        <f>0.001*[111]Sheet1!$F$326</f>
        <v>4.2000000000000003E-2</v>
      </c>
      <c r="F338" s="9">
        <f>0.001*[111]Sheet1!$F$327</f>
        <v>4.2000000000000003E-2</v>
      </c>
      <c r="G338" s="9">
        <f>0.001*[111]Sheet1!$F$328</f>
        <v>4.2000000000000003E-2</v>
      </c>
      <c r="H338" s="9">
        <f>0.001*[111]Sheet1!$F$329</f>
        <v>4.3000000000000003E-2</v>
      </c>
      <c r="I338" s="9">
        <f>0.001*[111]Sheet1!$F$330</f>
        <v>4.3000000000000003E-2</v>
      </c>
      <c r="J338" s="9">
        <f>0.001*[111]Sheet1!$F$331</f>
        <v>4.3000000000000003E-2</v>
      </c>
      <c r="K338" s="9">
        <f>0.001*[111]Sheet1!$F$332</f>
        <v>4.2000000000000003E-2</v>
      </c>
      <c r="L338" s="9">
        <f>0.001*[111]Sheet1!$F$333</f>
        <v>4.2000000000000003E-2</v>
      </c>
      <c r="M338" s="9">
        <f>0.001*[111]Sheet1!$F$334</f>
        <v>4.2000000000000003E-2</v>
      </c>
      <c r="N338" s="9">
        <f>0.001*[111]Sheet1!$F$335</f>
        <v>4.2000000000000003E-2</v>
      </c>
      <c r="O338" s="9">
        <f>0.001*[111]Sheet1!$F$336</f>
        <v>4.2000000000000003E-2</v>
      </c>
      <c r="P338" s="9">
        <f>0.001*[111]Sheet1!$F$337</f>
        <v>4.3000000000000003E-2</v>
      </c>
      <c r="Q338" s="9">
        <f>0.001*[111]Sheet1!$F$338</f>
        <v>4.3000000000000003E-2</v>
      </c>
      <c r="R338" s="9">
        <f>0.001*[111]Sheet1!$F$339</f>
        <v>4.3000000000000003E-2</v>
      </c>
      <c r="S338" s="9">
        <f>0.001*[111]Sheet1!$F$340</f>
        <v>4.3000000000000003E-2</v>
      </c>
      <c r="T338" s="9">
        <f>0.001*[111]Sheet1!$F$341</f>
        <v>4.3000000000000003E-2</v>
      </c>
      <c r="U338" s="9">
        <f>0.001*[111]Sheet1!$F$342</f>
        <v>4.3000000000000003E-2</v>
      </c>
      <c r="V338" s="9">
        <f>0.001*[111]Sheet1!$F$343</f>
        <v>4.3000000000000003E-2</v>
      </c>
      <c r="W338" s="9">
        <f>0.001*[111]Sheet1!$F$344</f>
        <v>4.3000000000000003E-2</v>
      </c>
      <c r="X338" s="9">
        <f>0.001*[111]Sheet1!$F$345</f>
        <v>4.3000000000000003E-2</v>
      </c>
      <c r="Y338" s="9">
        <f>0.001*[111]Sheet1!$F$346</f>
        <v>4.3000000000000003E-2</v>
      </c>
      <c r="Z338" s="44">
        <f>0.001*[111]Sheet1!$F$347</f>
        <v>4.3000000000000003E-2</v>
      </c>
      <c r="AA338" s="35">
        <f t="shared" si="51"/>
        <v>4.3000000000000003E-2</v>
      </c>
      <c r="AB338" s="10">
        <f t="shared" si="52"/>
        <v>4.2000000000000003E-2</v>
      </c>
      <c r="AC338" s="14">
        <f t="shared" si="53"/>
        <v>4.2583333333333341E-2</v>
      </c>
    </row>
    <row r="339" spans="2:29" ht="15" customHeight="1">
      <c r="B339" s="26">
        <v>15</v>
      </c>
      <c r="C339" s="43">
        <f>0.001*[111]Sheet1!$F$348</f>
        <v>4.3000000000000003E-2</v>
      </c>
      <c r="D339" s="9">
        <f>0.001*[111]Sheet1!$F$349</f>
        <v>4.3000000000000003E-2</v>
      </c>
      <c r="E339" s="9">
        <f>0.001*[111]Sheet1!$F$350</f>
        <v>4.3000000000000003E-2</v>
      </c>
      <c r="F339" s="9">
        <f>0.001*[111]Sheet1!$F$351</f>
        <v>4.3000000000000003E-2</v>
      </c>
      <c r="G339" s="9">
        <f>0.001*[111]Sheet1!$F$352</f>
        <v>4.3000000000000003E-2</v>
      </c>
      <c r="H339" s="9">
        <f>0.001*[111]Sheet1!$F$353</f>
        <v>4.3000000000000003E-2</v>
      </c>
      <c r="I339" s="9">
        <f>0.001*[111]Sheet1!$F$354</f>
        <v>4.3000000000000003E-2</v>
      </c>
      <c r="J339" s="9">
        <f>0.001*[111]Sheet1!$F$355</f>
        <v>4.3000000000000003E-2</v>
      </c>
      <c r="K339" s="9">
        <f>0.001*[111]Sheet1!$F$356</f>
        <v>4.3000000000000003E-2</v>
      </c>
      <c r="L339" s="9">
        <f>0.001*[111]Sheet1!$F$357</f>
        <v>4.3000000000000003E-2</v>
      </c>
      <c r="M339" s="9">
        <f>0.001*[111]Sheet1!$F$358</f>
        <v>4.3000000000000003E-2</v>
      </c>
      <c r="N339" s="9">
        <f>0.001*[111]Sheet1!$F$359</f>
        <v>4.3000000000000003E-2</v>
      </c>
      <c r="O339" s="9">
        <f>0.001*[111]Sheet1!$F$360</f>
        <v>4.3000000000000003E-2</v>
      </c>
      <c r="P339" s="9">
        <f>0.001*[111]Sheet1!$F$361</f>
        <v>4.3000000000000003E-2</v>
      </c>
      <c r="Q339" s="9">
        <f>0.001*[111]Sheet1!$F$362</f>
        <v>4.3000000000000003E-2</v>
      </c>
      <c r="R339" s="9">
        <f>0.001*[111]Sheet1!$F$363</f>
        <v>4.3000000000000003E-2</v>
      </c>
      <c r="S339" s="9">
        <f>0.001*[111]Sheet1!$F$364</f>
        <v>4.3000000000000003E-2</v>
      </c>
      <c r="T339" s="9">
        <f>0.001*[111]Sheet1!$F$365</f>
        <v>4.3000000000000003E-2</v>
      </c>
      <c r="U339" s="9">
        <f>0.001*[111]Sheet1!$F$366</f>
        <v>4.3000000000000003E-2</v>
      </c>
      <c r="V339" s="9">
        <f>0.001*[111]Sheet1!$F$367</f>
        <v>4.3000000000000003E-2</v>
      </c>
      <c r="W339" s="9">
        <f>0.001*[111]Sheet1!$F$368</f>
        <v>4.3000000000000003E-2</v>
      </c>
      <c r="X339" s="9">
        <f>0.001*[111]Sheet1!$F$369</f>
        <v>4.3000000000000003E-2</v>
      </c>
      <c r="Y339" s="9">
        <f>0.001*[111]Sheet1!$F$370</f>
        <v>4.3000000000000003E-2</v>
      </c>
      <c r="Z339" s="44">
        <f>0.001*[111]Sheet1!$F$371</f>
        <v>4.3000000000000003E-2</v>
      </c>
      <c r="AA339" s="35">
        <f t="shared" si="51"/>
        <v>4.3000000000000003E-2</v>
      </c>
      <c r="AB339" s="10">
        <f t="shared" si="52"/>
        <v>4.3000000000000003E-2</v>
      </c>
      <c r="AC339" s="14">
        <f t="shared" si="53"/>
        <v>4.300000000000001E-2</v>
      </c>
    </row>
    <row r="340" spans="2:29" ht="15" customHeight="1">
      <c r="B340" s="27">
        <v>16</v>
      </c>
      <c r="C340" s="45">
        <f>0.001*[111]Sheet1!$F$372</f>
        <v>4.3000000000000003E-2</v>
      </c>
      <c r="D340" s="17">
        <f>0.001*[111]Sheet1!$F$373</f>
        <v>4.3000000000000003E-2</v>
      </c>
      <c r="E340" s="17">
        <f>0.001*[111]Sheet1!$F$374</f>
        <v>4.3000000000000003E-2</v>
      </c>
      <c r="F340" s="17">
        <f>0.001*[111]Sheet1!$F$375</f>
        <v>4.3000000000000003E-2</v>
      </c>
      <c r="G340" s="17">
        <f>0.001*[111]Sheet1!$F$376</f>
        <v>4.3000000000000003E-2</v>
      </c>
      <c r="H340" s="17">
        <f>0.001*[111]Sheet1!$F$377</f>
        <v>4.3999999999999997E-2</v>
      </c>
      <c r="I340" s="17">
        <f>0.001*[111]Sheet1!$F$378</f>
        <v>4.3999999999999997E-2</v>
      </c>
      <c r="J340" s="17">
        <f>0.001*[111]Sheet1!$F$379</f>
        <v>4.3999999999999997E-2</v>
      </c>
      <c r="K340" s="17">
        <f>0.001*[111]Sheet1!$F$380</f>
        <v>4.3999999999999997E-2</v>
      </c>
      <c r="L340" s="17">
        <f>0.001*[111]Sheet1!$F$381</f>
        <v>4.3999999999999997E-2</v>
      </c>
      <c r="M340" s="17">
        <f>0.001*[111]Sheet1!$F$382</f>
        <v>4.3999999999999997E-2</v>
      </c>
      <c r="N340" s="17">
        <f>0.001*[111]Sheet1!$F$383</f>
        <v>4.3000000000000003E-2</v>
      </c>
      <c r="O340" s="17">
        <f>0.001*[111]Sheet1!$F$384</f>
        <v>4.3999999999999997E-2</v>
      </c>
      <c r="P340" s="17">
        <f>0.001*[111]Sheet1!$F$385</f>
        <v>4.3999999999999997E-2</v>
      </c>
      <c r="Q340" s="17">
        <f>0.001*[111]Sheet1!$F$386</f>
        <v>4.3999999999999997E-2</v>
      </c>
      <c r="R340" s="17">
        <f>0.001*[111]Sheet1!$F$387</f>
        <v>4.3999999999999997E-2</v>
      </c>
      <c r="S340" s="17">
        <f>0.001*[111]Sheet1!$F$388</f>
        <v>4.4999999999999998E-2</v>
      </c>
      <c r="T340" s="17">
        <f>0.001*[111]Sheet1!$F$389</f>
        <v>4.4999999999999998E-2</v>
      </c>
      <c r="U340" s="17">
        <f>0.001*[111]Sheet1!$F$390</f>
        <v>4.4999999999999998E-2</v>
      </c>
      <c r="V340" s="17">
        <f>0.001*[111]Sheet1!$F$391</f>
        <v>4.4999999999999998E-2</v>
      </c>
      <c r="W340" s="17">
        <f>0.001*[111]Sheet1!$F$392</f>
        <v>4.4999999999999998E-2</v>
      </c>
      <c r="X340" s="17">
        <f>0.001*[111]Sheet1!$F$393</f>
        <v>4.5999999999999999E-2</v>
      </c>
      <c r="Y340" s="17">
        <f>0.001*[111]Sheet1!$F$394</f>
        <v>4.5999999999999999E-2</v>
      </c>
      <c r="Z340" s="46">
        <f>0.001*[111]Sheet1!$F$395</f>
        <v>4.5999999999999999E-2</v>
      </c>
      <c r="AA340" s="36">
        <f t="shared" si="51"/>
        <v>4.5999999999999999E-2</v>
      </c>
      <c r="AB340" s="18">
        <f t="shared" si="52"/>
        <v>4.3000000000000003E-2</v>
      </c>
      <c r="AC340" s="19">
        <f t="shared" si="53"/>
        <v>4.4208333333333349E-2</v>
      </c>
    </row>
    <row r="341" spans="2:29" ht="15" customHeight="1">
      <c r="B341" s="26">
        <v>17</v>
      </c>
      <c r="C341" s="43">
        <f>0.001*[111]Sheet1!$F$396</f>
        <v>4.5999999999999999E-2</v>
      </c>
      <c r="D341" s="9">
        <f>0.001*[111]Sheet1!$F$397</f>
        <v>4.5999999999999999E-2</v>
      </c>
      <c r="E341" s="9">
        <f>0.001*[111]Sheet1!$F$398</f>
        <v>4.5999999999999999E-2</v>
      </c>
      <c r="F341" s="9">
        <f>0.001*[111]Sheet1!$F$399</f>
        <v>4.4999999999999998E-2</v>
      </c>
      <c r="G341" s="9">
        <f>0.001*[111]Sheet1!$F$400</f>
        <v>4.4999999999999998E-2</v>
      </c>
      <c r="H341" s="9">
        <f>0.001*[111]Sheet1!$F$401</f>
        <v>4.4999999999999998E-2</v>
      </c>
      <c r="I341" s="9">
        <f>0.001*[111]Sheet1!$F$402</f>
        <v>4.4999999999999998E-2</v>
      </c>
      <c r="J341" s="9">
        <f>0.001*[111]Sheet1!$F$403</f>
        <v>4.4999999999999998E-2</v>
      </c>
      <c r="K341" s="9">
        <f>0.001*[111]Sheet1!$F$404</f>
        <v>4.4999999999999998E-2</v>
      </c>
      <c r="L341" s="9">
        <f>0.001*[111]Sheet1!$F$405</f>
        <v>4.4999999999999998E-2</v>
      </c>
      <c r="M341" s="9">
        <f>0.001*[111]Sheet1!$F$406</f>
        <v>4.4999999999999998E-2</v>
      </c>
      <c r="N341" s="9">
        <f>0.001*[111]Sheet1!$F$407</f>
        <v>4.4999999999999998E-2</v>
      </c>
      <c r="O341" s="9">
        <f>0.001*[111]Sheet1!$F$408</f>
        <v>4.4999999999999998E-2</v>
      </c>
      <c r="P341" s="9">
        <f>0.001*[111]Sheet1!$F$409</f>
        <v>4.7E-2</v>
      </c>
      <c r="Q341" s="9">
        <f>0.001*[111]Sheet1!$F$400</f>
        <v>4.4999999999999998E-2</v>
      </c>
      <c r="R341" s="9">
        <f>0.001*[111]Sheet1!$F$411</f>
        <v>5.1000000000000004E-2</v>
      </c>
      <c r="S341" s="9">
        <f>0.001*[111]Sheet1!$F$412</f>
        <v>0.05</v>
      </c>
      <c r="T341" s="9">
        <f>0.001*[111]Sheet1!$F$413</f>
        <v>0.05</v>
      </c>
      <c r="U341" s="9">
        <f>0.001*[111]Sheet1!$F$414</f>
        <v>4.8000000000000001E-2</v>
      </c>
      <c r="V341" s="9">
        <f>0.001*[111]Sheet1!$F$415</f>
        <v>4.7E-2</v>
      </c>
      <c r="W341" s="9">
        <f>0.001*[111]Sheet1!$F$416</f>
        <v>4.5999999999999999E-2</v>
      </c>
      <c r="X341" s="9">
        <f>0.001*[111]Sheet1!$F$417</f>
        <v>4.5999999999999999E-2</v>
      </c>
      <c r="Y341" s="9">
        <f>0.001*[111]Sheet1!$F$418</f>
        <v>4.5999999999999999E-2</v>
      </c>
      <c r="Z341" s="44">
        <f>0.001*[111]Sheet1!$F$419</f>
        <v>4.7E-2</v>
      </c>
      <c r="AA341" s="35">
        <f t="shared" si="51"/>
        <v>5.1000000000000004E-2</v>
      </c>
      <c r="AB341" s="10">
        <f t="shared" si="52"/>
        <v>4.4999999999999998E-2</v>
      </c>
      <c r="AC341" s="14">
        <f t="shared" si="53"/>
        <v>4.6291666666666675E-2</v>
      </c>
    </row>
    <row r="342" spans="2:29" ht="15" customHeight="1">
      <c r="B342" s="26">
        <v>18</v>
      </c>
      <c r="C342" s="43">
        <f>0.001*[111]Sheet1!$F$420</f>
        <v>4.7E-2</v>
      </c>
      <c r="D342" s="9">
        <f>0.001*[111]Sheet1!$F$421</f>
        <v>4.5999999999999999E-2</v>
      </c>
      <c r="E342" s="9">
        <f>0.001*[111]Sheet1!$F$422</f>
        <v>4.5999999999999999E-2</v>
      </c>
      <c r="F342" s="9">
        <f>0.001*[111]Sheet1!$F$423</f>
        <v>4.7E-2</v>
      </c>
      <c r="G342" s="9">
        <f>0.001*[111]Sheet1!$F$424</f>
        <v>4.5999999999999999E-2</v>
      </c>
      <c r="H342" s="9">
        <f>0.001*[111]Sheet1!$F$425</f>
        <v>4.5999999999999999E-2</v>
      </c>
      <c r="I342" s="9">
        <f>0.001*[111]Sheet1!$F$426</f>
        <v>4.5999999999999999E-2</v>
      </c>
      <c r="J342" s="9">
        <f>0.001*[111]Sheet1!$F$427</f>
        <v>4.5999999999999999E-2</v>
      </c>
      <c r="K342" s="9">
        <f>0.001*[111]Sheet1!$F$428</f>
        <v>4.5999999999999999E-2</v>
      </c>
      <c r="L342" s="9">
        <f>0.001*[111]Sheet1!$F$429</f>
        <v>4.5999999999999999E-2</v>
      </c>
      <c r="M342" s="9">
        <f>0.001*[111]Sheet1!$F$430</f>
        <v>4.5999999999999999E-2</v>
      </c>
      <c r="N342" s="9">
        <f>0.001*[111]Sheet1!$F$431</f>
        <v>4.5999999999999999E-2</v>
      </c>
      <c r="O342" s="9">
        <f>0.001*[111]Sheet1!$F$432</f>
        <v>4.5999999999999999E-2</v>
      </c>
      <c r="P342" s="9">
        <f>0.001*[111]Sheet1!$F$433</f>
        <v>4.5999999999999999E-2</v>
      </c>
      <c r="Q342" s="9">
        <f>0.001*[111]Sheet1!$F$434</f>
        <v>4.5999999999999999E-2</v>
      </c>
      <c r="R342" s="9">
        <f>0.001*[111]Sheet1!$F$435</f>
        <v>4.5999999999999999E-2</v>
      </c>
      <c r="S342" s="9">
        <f>0.001*[111]Sheet1!$F$436</f>
        <v>4.5999999999999999E-2</v>
      </c>
      <c r="T342" s="9">
        <f>0.001*[111]Sheet1!$F$437</f>
        <v>4.4999999999999998E-2</v>
      </c>
      <c r="U342" s="9">
        <f>0.001*[111]Sheet1!$F$438</f>
        <v>4.5999999999999999E-2</v>
      </c>
      <c r="V342" s="9">
        <f>0.001*[111]Sheet1!$F$439</f>
        <v>4.5999999999999999E-2</v>
      </c>
      <c r="W342" s="9">
        <f>0.001*[111]Sheet1!$F$440</f>
        <v>4.5999999999999999E-2</v>
      </c>
      <c r="X342" s="9">
        <f>0.001*[111]Sheet1!$F$441</f>
        <v>4.5999999999999999E-2</v>
      </c>
      <c r="Y342" s="9">
        <f>0.001*[111]Sheet1!$F$442</f>
        <v>4.5999999999999999E-2</v>
      </c>
      <c r="Z342" s="44">
        <f>0.001*[111]Sheet1!$F$443</f>
        <v>4.5999999999999999E-2</v>
      </c>
      <c r="AA342" s="35">
        <f t="shared" si="51"/>
        <v>4.7E-2</v>
      </c>
      <c r="AB342" s="10">
        <f t="shared" si="52"/>
        <v>4.4999999999999998E-2</v>
      </c>
      <c r="AC342" s="14">
        <f t="shared" si="53"/>
        <v>4.6041666666666682E-2</v>
      </c>
    </row>
    <row r="343" spans="2:29" ht="15" customHeight="1">
      <c r="B343" s="26">
        <v>19</v>
      </c>
      <c r="C343" s="43">
        <f>0.001*[111]Sheet1!$F$444</f>
        <v>4.5999999999999999E-2</v>
      </c>
      <c r="D343" s="9">
        <f>0.001*[111]Sheet1!$F$445</f>
        <v>4.5999999999999999E-2</v>
      </c>
      <c r="E343" s="9">
        <f>0.001*[111]Sheet1!$F$446</f>
        <v>4.5999999999999999E-2</v>
      </c>
      <c r="F343" s="9">
        <f>0.001*[111]Sheet1!$F$447</f>
        <v>4.5999999999999999E-2</v>
      </c>
      <c r="G343" s="9">
        <f>0.001*[111]Sheet1!$F$448</f>
        <v>4.5999999999999999E-2</v>
      </c>
      <c r="H343" s="9">
        <f>0.001*[111]Sheet1!$F$449</f>
        <v>4.5999999999999999E-2</v>
      </c>
      <c r="I343" s="9">
        <f>0.001*[111]Sheet1!$F$450</f>
        <v>4.5999999999999999E-2</v>
      </c>
      <c r="J343" s="9">
        <f>0.001*[111]Sheet1!$F$451</f>
        <v>4.5999999999999999E-2</v>
      </c>
      <c r="K343" s="9">
        <f>0.001*[111]Sheet1!$F$452</f>
        <v>4.5999999999999999E-2</v>
      </c>
      <c r="L343" s="9">
        <f>0.001*[111]Sheet1!$F$453</f>
        <v>4.7E-2</v>
      </c>
      <c r="M343" s="9">
        <f>0.001*[111]Sheet1!$F$454</f>
        <v>4.5999999999999999E-2</v>
      </c>
      <c r="N343" s="9">
        <f>0.001*[111]Sheet1!$F$455</f>
        <v>4.5999999999999999E-2</v>
      </c>
      <c r="O343" s="9">
        <f>0.001*[111]Sheet1!$F$456</f>
        <v>4.5999999999999999E-2</v>
      </c>
      <c r="P343" s="9">
        <f>0.001*[111]Sheet1!$F$457</f>
        <v>4.5999999999999999E-2</v>
      </c>
      <c r="Q343" s="9">
        <f>0.001*[111]Sheet1!$F$458</f>
        <v>4.7E-2</v>
      </c>
      <c r="R343" s="9">
        <f>0.001*[111]Sheet1!$F$459</f>
        <v>4.5999999999999999E-2</v>
      </c>
      <c r="S343" s="9">
        <f>0.001*[111]Sheet1!$F$460</f>
        <v>4.5999999999999999E-2</v>
      </c>
      <c r="T343" s="9">
        <f>0.001*[111]Sheet1!$F$461</f>
        <v>4.5999999999999999E-2</v>
      </c>
      <c r="U343" s="9">
        <f>0.001*[111]Sheet1!$F$462</f>
        <v>4.5999999999999999E-2</v>
      </c>
      <c r="V343" s="9">
        <f>0.001*[111]Sheet1!$F$463</f>
        <v>4.5999999999999999E-2</v>
      </c>
      <c r="W343" s="9">
        <f>0.001*[111]Sheet1!$F$464</f>
        <v>4.5999999999999999E-2</v>
      </c>
      <c r="X343" s="9">
        <f>0.001*[111]Sheet1!$F$465</f>
        <v>4.5999999999999999E-2</v>
      </c>
      <c r="Y343" s="9">
        <f>0.001*[111]Sheet1!$F$466</f>
        <v>4.5999999999999999E-2</v>
      </c>
      <c r="Z343" s="44">
        <f>0.001*[111]Sheet1!$F$467</f>
        <v>4.5999999999999999E-2</v>
      </c>
      <c r="AA343" s="35">
        <f t="shared" si="51"/>
        <v>4.7E-2</v>
      </c>
      <c r="AB343" s="10">
        <f t="shared" si="52"/>
        <v>4.5999999999999999E-2</v>
      </c>
      <c r="AC343" s="14">
        <f t="shared" si="53"/>
        <v>4.6083333333333344E-2</v>
      </c>
    </row>
    <row r="344" spans="2:29" ht="15" customHeight="1">
      <c r="B344" s="28">
        <v>20</v>
      </c>
      <c r="C344" s="47">
        <f>0.001*[111]Sheet1!$F$468</f>
        <v>4.7E-2</v>
      </c>
      <c r="D344" s="20">
        <f>0.001*[111]Sheet1!$F$469</f>
        <v>4.7E-2</v>
      </c>
      <c r="E344" s="20">
        <f>0.001*[111]Sheet1!$F$470</f>
        <v>4.8000000000000001E-2</v>
      </c>
      <c r="F344" s="20">
        <f>0.001*[111]Sheet1!$F$471</f>
        <v>4.8000000000000001E-2</v>
      </c>
      <c r="G344" s="20">
        <f>0.001*[111]Sheet1!$F$472</f>
        <v>4.9000000000000002E-2</v>
      </c>
      <c r="H344" s="20">
        <f>0.001*[111]Sheet1!$F$473</f>
        <v>4.9000000000000002E-2</v>
      </c>
      <c r="I344" s="20">
        <f>0.001*[111]Sheet1!$F$474</f>
        <v>4.9000000000000002E-2</v>
      </c>
      <c r="J344" s="20">
        <f>0.001*[111]Sheet1!$F$475</f>
        <v>4.9000000000000002E-2</v>
      </c>
      <c r="K344" s="20">
        <f>0.001*[111]Sheet1!$F$476</f>
        <v>4.8000000000000001E-2</v>
      </c>
      <c r="L344" s="20">
        <f>0.001*[111]Sheet1!$F$477</f>
        <v>4.7E-2</v>
      </c>
      <c r="M344" s="20">
        <f>0.001*[111]Sheet1!$F$478</f>
        <v>4.7E-2</v>
      </c>
      <c r="N344" s="20">
        <f>0.001*[111]Sheet1!$F$479</f>
        <v>4.7E-2</v>
      </c>
      <c r="O344" s="20">
        <f>0.001*[111]Sheet1!$F$480</f>
        <v>4.7E-2</v>
      </c>
      <c r="P344" s="20">
        <f>0.001*[111]Sheet1!$F$481</f>
        <v>4.7E-2</v>
      </c>
      <c r="Q344" s="20">
        <f>0.001*[111]Sheet1!$F$482</f>
        <v>4.5999999999999999E-2</v>
      </c>
      <c r="R344" s="20">
        <f>0.001*[111]Sheet1!$F$483</f>
        <v>4.7E-2</v>
      </c>
      <c r="S344" s="20">
        <f>0.001*[111]Sheet1!$F$484</f>
        <v>4.7E-2</v>
      </c>
      <c r="T344" s="20">
        <f>0.001*[111]Sheet1!$F$485</f>
        <v>4.7E-2</v>
      </c>
      <c r="U344" s="20">
        <f>0.001*[111]Sheet1!$F$486</f>
        <v>4.7E-2</v>
      </c>
      <c r="V344" s="20">
        <f>0.001*[111]Sheet1!$F$487</f>
        <v>4.7E-2</v>
      </c>
      <c r="W344" s="20">
        <f>0.001*[111]Sheet1!$F$488</f>
        <v>4.7E-2</v>
      </c>
      <c r="X344" s="20">
        <f>0.001*[111]Sheet1!$F$489</f>
        <v>4.7E-2</v>
      </c>
      <c r="Y344" s="20">
        <f>0.001*[111]Sheet1!$F$490</f>
        <v>0.05</v>
      </c>
      <c r="Z344" s="48">
        <f>0.001*[111]Sheet1!$F$491</f>
        <v>5.8000000000000003E-2</v>
      </c>
      <c r="AA344" s="37">
        <f t="shared" si="51"/>
        <v>5.8000000000000003E-2</v>
      </c>
      <c r="AB344" s="21">
        <f t="shared" si="52"/>
        <v>4.5999999999999999E-2</v>
      </c>
      <c r="AC344" s="22">
        <f t="shared" si="53"/>
        <v>4.8000000000000015E-2</v>
      </c>
    </row>
    <row r="345" spans="2:29" ht="15" customHeight="1">
      <c r="B345" s="26">
        <v>21</v>
      </c>
      <c r="C345" s="43">
        <f>0.001*[111]Sheet1!$F$492</f>
        <v>5.9000000000000004E-2</v>
      </c>
      <c r="D345" s="9">
        <f>0.001*[111]Sheet1!$F$493</f>
        <v>5.2000000000000005E-2</v>
      </c>
      <c r="E345" s="9">
        <f>0.001*[111]Sheet1!$F$494</f>
        <v>4.7E-2</v>
      </c>
      <c r="F345" s="9">
        <f>0.001*[111]Sheet1!$F$495</f>
        <v>4.4999999999999998E-2</v>
      </c>
      <c r="G345" s="9">
        <f>0.001*[111]Sheet1!$F$496</f>
        <v>4.3999999999999997E-2</v>
      </c>
      <c r="H345" s="9">
        <f>0.001*[111]Sheet1!$F$497</f>
        <v>4.3999999999999997E-2</v>
      </c>
      <c r="I345" s="9">
        <f>0.001*[111]Sheet1!$F$498</f>
        <v>4.3999999999999997E-2</v>
      </c>
      <c r="J345" s="9">
        <f>0.001*[111]Sheet1!$F$499</f>
        <v>4.3999999999999997E-2</v>
      </c>
      <c r="K345" s="9">
        <f>0.001*[111]Sheet1!$F$500</f>
        <v>4.3999999999999997E-2</v>
      </c>
      <c r="L345" s="9">
        <f>0.001*[111]Sheet1!$F$501</f>
        <v>4.3999999999999997E-2</v>
      </c>
      <c r="M345" s="9">
        <f>0.001*[111]Sheet1!$F$502</f>
        <v>4.3999999999999997E-2</v>
      </c>
      <c r="N345" s="9">
        <f>0.001*[111]Sheet1!$F$503</f>
        <v>4.4999999999999998E-2</v>
      </c>
      <c r="O345" s="9">
        <f>0.001*[111]Sheet1!$F$504</f>
        <v>4.4999999999999998E-2</v>
      </c>
      <c r="P345" s="9">
        <f>0.001*[111]Sheet1!$F$505</f>
        <v>4.4999999999999998E-2</v>
      </c>
      <c r="Q345" s="9">
        <f>0.001*[111]Sheet1!$F$506</f>
        <v>4.5999999999999999E-2</v>
      </c>
      <c r="R345" s="9">
        <f>0.001*[111]Sheet1!$F$507</f>
        <v>4.5999999999999999E-2</v>
      </c>
      <c r="S345" s="9">
        <f>0.001*[111]Sheet1!$F$508</f>
        <v>4.4999999999999998E-2</v>
      </c>
      <c r="T345" s="9">
        <f>0.001*[111]Sheet1!$F$509</f>
        <v>4.4999999999999998E-2</v>
      </c>
      <c r="U345" s="9">
        <f>0.001*[111]Sheet1!$F$510</f>
        <v>4.4999999999999998E-2</v>
      </c>
      <c r="V345" s="9">
        <f>0.001*[111]Sheet1!$F$511</f>
        <v>4.4999999999999998E-2</v>
      </c>
      <c r="W345" s="9">
        <f>0.001*[111]Sheet1!$F$512</f>
        <v>4.3999999999999997E-2</v>
      </c>
      <c r="X345" s="9">
        <f>0.001*[111]Sheet1!$F$513</f>
        <v>4.4999999999999998E-2</v>
      </c>
      <c r="Y345" s="9">
        <f>0.001*[111]Sheet1!$F$514</f>
        <v>4.3999999999999997E-2</v>
      </c>
      <c r="Z345" s="44">
        <f>0.001*[111]Sheet1!$F$515</f>
        <v>4.3999999999999997E-2</v>
      </c>
      <c r="AA345" s="35">
        <f t="shared" si="51"/>
        <v>5.9000000000000004E-2</v>
      </c>
      <c r="AB345" s="10">
        <f t="shared" si="52"/>
        <v>4.3999999999999997E-2</v>
      </c>
      <c r="AC345" s="14">
        <f t="shared" si="53"/>
        <v>4.562500000000002E-2</v>
      </c>
    </row>
    <row r="346" spans="2:29" ht="15" customHeight="1">
      <c r="B346" s="26">
        <v>22</v>
      </c>
      <c r="C346" s="43">
        <f>0.001*[111]Sheet1!$F$516</f>
        <v>4.4999999999999998E-2</v>
      </c>
      <c r="D346" s="9">
        <f>0.001*[111]Sheet1!$F$517</f>
        <v>4.3999999999999997E-2</v>
      </c>
      <c r="E346" s="9">
        <f>0.001*[111]Sheet1!$F$518</f>
        <v>4.3999999999999997E-2</v>
      </c>
      <c r="F346" s="9">
        <f>0.001*[111]Sheet1!$F$519</f>
        <v>4.3999999999999997E-2</v>
      </c>
      <c r="G346" s="9">
        <f>0.001*[111]Sheet1!$F$520</f>
        <v>4.4999999999999998E-2</v>
      </c>
      <c r="H346" s="9">
        <f>0.001*[111]Sheet1!$F$521</f>
        <v>4.3999999999999997E-2</v>
      </c>
      <c r="I346" s="9">
        <f>0.001*[111]Sheet1!$F$522</f>
        <v>4.3999999999999997E-2</v>
      </c>
      <c r="J346" s="9">
        <f>0.001*[111]Sheet1!$F$523</f>
        <v>4.4999999999999998E-2</v>
      </c>
      <c r="K346" s="9">
        <f>0.001*[111]Sheet1!$F$524</f>
        <v>4.4999999999999998E-2</v>
      </c>
      <c r="L346" s="9">
        <f>0.001*[111]Sheet1!$F$525</f>
        <v>4.3999999999999997E-2</v>
      </c>
      <c r="M346" s="9">
        <f>0.001*[111]Sheet1!$F$526</f>
        <v>4.3999999999999997E-2</v>
      </c>
      <c r="N346" s="9">
        <f>0.001*[111]Sheet1!$F$527</f>
        <v>4.3999999999999997E-2</v>
      </c>
      <c r="O346" s="9">
        <f>0.001*[111]Sheet1!$F$528</f>
        <v>4.3999999999999997E-2</v>
      </c>
      <c r="P346" s="9">
        <f>0.001*[111]Sheet1!$F$529</f>
        <v>4.3999999999999997E-2</v>
      </c>
      <c r="Q346" s="9">
        <f>0.001*[111]Sheet1!$F$530</f>
        <v>4.3999999999999997E-2</v>
      </c>
      <c r="R346" s="9">
        <f>0.001*[111]Sheet1!$F$531</f>
        <v>4.5999999999999999E-2</v>
      </c>
      <c r="S346" s="9">
        <f>0.001*[111]Sheet1!$F$532</f>
        <v>4.4999999999999998E-2</v>
      </c>
      <c r="T346" s="9">
        <f>0.001*[111]Sheet1!$F$533</f>
        <v>4.4999999999999998E-2</v>
      </c>
      <c r="U346" s="9">
        <f>0.001*[111]Sheet1!$F$534</f>
        <v>4.3999999999999997E-2</v>
      </c>
      <c r="V346" s="9">
        <f>0.001*[111]Sheet1!$F$535</f>
        <v>4.3999999999999997E-2</v>
      </c>
      <c r="W346" s="9">
        <f>0.001*[111]Sheet1!$F$536</f>
        <v>4.4999999999999998E-2</v>
      </c>
      <c r="X346" s="9">
        <f>0.001*[111]Sheet1!$F$537</f>
        <v>4.4999999999999998E-2</v>
      </c>
      <c r="Y346" s="9">
        <f>0.001*[111]Sheet1!$F$538</f>
        <v>4.5999999999999999E-2</v>
      </c>
      <c r="Z346" s="44">
        <f>0.001*[111]Sheet1!$F$539</f>
        <v>4.5999999999999999E-2</v>
      </c>
      <c r="AA346" s="35">
        <f t="shared" si="51"/>
        <v>4.5999999999999999E-2</v>
      </c>
      <c r="AB346" s="10">
        <f t="shared" si="52"/>
        <v>4.3999999999999997E-2</v>
      </c>
      <c r="AC346" s="14">
        <f t="shared" si="53"/>
        <v>4.4583333333333343E-2</v>
      </c>
    </row>
    <row r="347" spans="2:29" ht="15" customHeight="1">
      <c r="B347" s="26">
        <v>23</v>
      </c>
      <c r="C347" s="43">
        <f>0.001*[111]Sheet1!$F$540</f>
        <v>4.5999999999999999E-2</v>
      </c>
      <c r="D347" s="9">
        <f>0.001*[111]Sheet1!$F$541</f>
        <v>4.5999999999999999E-2</v>
      </c>
      <c r="E347" s="9">
        <f>0.001*[111]Sheet1!$F$542</f>
        <v>4.5999999999999999E-2</v>
      </c>
      <c r="F347" s="9">
        <f>0.001*[111]Sheet1!$F$543</f>
        <v>4.5999999999999999E-2</v>
      </c>
      <c r="G347" s="9">
        <f>0.001*[111]Sheet1!$F$544</f>
        <v>4.5999999999999999E-2</v>
      </c>
      <c r="H347" s="9">
        <f>0.001*[111]Sheet1!$F$545</f>
        <v>4.9000000000000002E-2</v>
      </c>
      <c r="I347" s="9">
        <f>0.001*[111]Sheet1!$F$546</f>
        <v>5.1000000000000004E-2</v>
      </c>
      <c r="J347" s="9">
        <f>0.001*[111]Sheet1!$F$547</f>
        <v>4.9000000000000002E-2</v>
      </c>
      <c r="K347" s="9">
        <f>0.001*[111]Sheet1!$F$548</f>
        <v>4.8000000000000001E-2</v>
      </c>
      <c r="L347" s="9">
        <f>0.001*[111]Sheet1!$F$549</f>
        <v>4.7E-2</v>
      </c>
      <c r="M347" s="9">
        <f>0.001*[111]Sheet1!$F$550</f>
        <v>4.5999999999999999E-2</v>
      </c>
      <c r="N347" s="9">
        <f>0.001*[111]Sheet1!$F$551</f>
        <v>4.7E-2</v>
      </c>
      <c r="O347" s="9">
        <f>0.001*[111]Sheet1!$F$552</f>
        <v>4.7E-2</v>
      </c>
      <c r="P347" s="9">
        <f>0.001*[111]Sheet1!$F$553</f>
        <v>4.5999999999999999E-2</v>
      </c>
      <c r="Q347" s="9">
        <f>0.001*[111]Sheet1!$F$554</f>
        <v>4.5999999999999999E-2</v>
      </c>
      <c r="R347" s="9">
        <f>0.001*[111]Sheet1!$F$555</f>
        <v>4.5999999999999999E-2</v>
      </c>
      <c r="S347" s="9">
        <f>0.001*[111]Sheet1!$F$556</f>
        <v>4.5999999999999999E-2</v>
      </c>
      <c r="T347" s="9">
        <f>0.001*[111]Sheet1!$F$557</f>
        <v>4.5999999999999999E-2</v>
      </c>
      <c r="U347" s="9">
        <f>0.001*[111]Sheet1!$F$558</f>
        <v>4.5999999999999999E-2</v>
      </c>
      <c r="V347" s="9">
        <f>0.001*[111]Sheet1!$F$559</f>
        <v>4.7E-2</v>
      </c>
      <c r="W347" s="9">
        <f>0.001*[111]Sheet1!$F$560</f>
        <v>4.5999999999999999E-2</v>
      </c>
      <c r="X347" s="9">
        <f>0.001*[111]Sheet1!$F$561</f>
        <v>4.5999999999999999E-2</v>
      </c>
      <c r="Y347" s="9">
        <f>0.001*[111]Sheet1!$F$562</f>
        <v>4.5999999999999999E-2</v>
      </c>
      <c r="Z347" s="44">
        <f>0.001*[111]Sheet1!$F$563</f>
        <v>4.7E-2</v>
      </c>
      <c r="AA347" s="35">
        <f t="shared" si="51"/>
        <v>5.1000000000000004E-2</v>
      </c>
      <c r="AB347" s="10">
        <f t="shared" si="52"/>
        <v>4.5999999999999999E-2</v>
      </c>
      <c r="AC347" s="14">
        <f t="shared" si="53"/>
        <v>4.6750000000000014E-2</v>
      </c>
    </row>
    <row r="348" spans="2:29" ht="15" customHeight="1">
      <c r="B348" s="26">
        <v>24</v>
      </c>
      <c r="C348" s="43">
        <f>0.001*[111]Sheet1!$F$564</f>
        <v>4.7E-2</v>
      </c>
      <c r="D348" s="9">
        <f>0.001*[111]Sheet1!$F$565</f>
        <v>4.7E-2</v>
      </c>
      <c r="E348" s="9">
        <f>0.001*[111]Sheet1!$F$566</f>
        <v>0.05</v>
      </c>
      <c r="F348" s="9">
        <f>0.001*[111]Sheet1!$F$567</f>
        <v>5.7000000000000002E-2</v>
      </c>
      <c r="G348" s="9">
        <f>0.001*[111]Sheet1!$F$568</f>
        <v>5.3999999999999999E-2</v>
      </c>
      <c r="H348" s="9">
        <f>0.001*[111]Sheet1!$F$569</f>
        <v>4.9000000000000002E-2</v>
      </c>
      <c r="I348" s="9">
        <f>0.001*[111]Sheet1!$F$570</f>
        <v>4.7E-2</v>
      </c>
      <c r="J348" s="9">
        <f>0.001*[111]Sheet1!$F$571</f>
        <v>4.5999999999999999E-2</v>
      </c>
      <c r="K348" s="9">
        <f>0.001*[111]Sheet1!$F$572</f>
        <v>4.7E-2</v>
      </c>
      <c r="L348" s="9">
        <f>0.001*[111]Sheet1!$F$573</f>
        <v>4.5999999999999999E-2</v>
      </c>
      <c r="M348" s="9">
        <f>0.001*[111]Sheet1!$F$574</f>
        <v>4.5999999999999999E-2</v>
      </c>
      <c r="N348" s="9">
        <f>0.001*[111]Sheet1!$F$575</f>
        <v>4.5999999999999999E-2</v>
      </c>
      <c r="O348" s="9">
        <f>0.001*[111]Sheet1!$F$576</f>
        <v>4.5999999999999999E-2</v>
      </c>
      <c r="P348" s="9">
        <f>0.001*[111]Sheet1!$F$577</f>
        <v>4.5999999999999999E-2</v>
      </c>
      <c r="Q348" s="9">
        <f>0.001*[111]Sheet1!$F$578</f>
        <v>4.5999999999999999E-2</v>
      </c>
      <c r="R348" s="9">
        <f>0.001*[111]Sheet1!$F$579</f>
        <v>4.5999999999999999E-2</v>
      </c>
      <c r="S348" s="9">
        <f>0.001*[111]Sheet1!$F$580</f>
        <v>4.5999999999999999E-2</v>
      </c>
      <c r="T348" s="9">
        <f>0.001*[111]Sheet1!$F$581</f>
        <v>4.5999999999999999E-2</v>
      </c>
      <c r="U348" s="9">
        <f>0.001*[111]Sheet1!$F$582</f>
        <v>4.5999999999999999E-2</v>
      </c>
      <c r="V348" s="9">
        <f>0.001*[111]Sheet1!$F$583</f>
        <v>4.5999999999999999E-2</v>
      </c>
      <c r="W348" s="9">
        <f>0.001*[111]Sheet1!$F$584</f>
        <v>4.5999999999999999E-2</v>
      </c>
      <c r="X348" s="9">
        <f>0.001*[111]Sheet1!$F$585</f>
        <v>4.5999999999999999E-2</v>
      </c>
      <c r="Y348" s="9">
        <f>0.001*[111]Sheet1!$F$586</f>
        <v>4.5999999999999999E-2</v>
      </c>
      <c r="Z348" s="44">
        <f>0.001*[111]Sheet1!$F$587</f>
        <v>4.5999999999999999E-2</v>
      </c>
      <c r="AA348" s="35">
        <f t="shared" si="51"/>
        <v>5.7000000000000002E-2</v>
      </c>
      <c r="AB348" s="10">
        <f t="shared" si="52"/>
        <v>4.5999999999999999E-2</v>
      </c>
      <c r="AC348" s="14">
        <f t="shared" si="53"/>
        <v>4.7250000000000014E-2</v>
      </c>
    </row>
    <row r="349" spans="2:29" ht="15" customHeight="1">
      <c r="B349" s="26">
        <v>25</v>
      </c>
      <c r="C349" s="43">
        <f>0.001*[111]Sheet1!$F$588</f>
        <v>4.5999999999999999E-2</v>
      </c>
      <c r="D349" s="9">
        <f>0.001*[111]Sheet1!$F$589</f>
        <v>4.5999999999999999E-2</v>
      </c>
      <c r="E349" s="9">
        <f>0.001*[111]Sheet1!$F$590</f>
        <v>4.5999999999999999E-2</v>
      </c>
      <c r="F349" s="9">
        <f>0.001*[111]Sheet1!$F$591</f>
        <v>4.5999999999999999E-2</v>
      </c>
      <c r="G349" s="9">
        <f>0.001*[111]Sheet1!$F$592</f>
        <v>4.5999999999999999E-2</v>
      </c>
      <c r="H349" s="9">
        <f>0.001*[111]Sheet1!$F$593</f>
        <v>4.5999999999999999E-2</v>
      </c>
      <c r="I349" s="9">
        <f>0.001*[111]Sheet1!$F$594</f>
        <v>4.5999999999999999E-2</v>
      </c>
      <c r="J349" s="9">
        <f>0.001*[111]Sheet1!$F$595</f>
        <v>4.5999999999999999E-2</v>
      </c>
      <c r="K349" s="9">
        <f>0.001*[111]Sheet1!$F$596</f>
        <v>4.7E-2</v>
      </c>
      <c r="L349" s="9">
        <f>0.001*[111]Sheet1!$F$597</f>
        <v>4.7E-2</v>
      </c>
      <c r="M349" s="9">
        <f>0.001*[111]Sheet1!$F$598</f>
        <v>4.5999999999999999E-2</v>
      </c>
      <c r="N349" s="9">
        <f>0.001*[111]Sheet1!$F$599</f>
        <v>4.7E-2</v>
      </c>
      <c r="O349" s="9">
        <f>0.001*[111]Sheet1!$F$600</f>
        <v>4.5999999999999999E-2</v>
      </c>
      <c r="P349" s="9">
        <f>0.001*[111]Sheet1!$F$601</f>
        <v>4.5999999999999999E-2</v>
      </c>
      <c r="Q349" s="9">
        <f>0.001*[111]Sheet1!$F$602</f>
        <v>4.7E-2</v>
      </c>
      <c r="R349" s="9">
        <f>0.001*[111]Sheet1!$F$603</f>
        <v>4.5999999999999999E-2</v>
      </c>
      <c r="S349" s="9">
        <f>0.001*[111]Sheet1!$F$604</f>
        <v>4.5999999999999999E-2</v>
      </c>
      <c r="T349" s="9">
        <f>0.001*[111]Sheet1!$F$605</f>
        <v>4.5999999999999999E-2</v>
      </c>
      <c r="U349" s="9">
        <f>0.001*[111]Sheet1!$F$606</f>
        <v>4.5999999999999999E-2</v>
      </c>
      <c r="V349" s="9">
        <f>0.001*[111]Sheet1!$F$607</f>
        <v>4.7E-2</v>
      </c>
      <c r="W349" s="9">
        <f>0.001*[111]Sheet1!$F$608</f>
        <v>4.7E-2</v>
      </c>
      <c r="X349" s="9">
        <f>0.001*[111]Sheet1!$F$609</f>
        <v>4.7E-2</v>
      </c>
      <c r="Y349" s="9">
        <f>0.001*[111]Sheet1!$F$610</f>
        <v>4.7E-2</v>
      </c>
      <c r="Z349" s="44">
        <f>0.001*[111]Sheet1!$F$611</f>
        <v>4.7E-2</v>
      </c>
      <c r="AA349" s="35">
        <f t="shared" si="51"/>
        <v>4.7E-2</v>
      </c>
      <c r="AB349" s="10">
        <f t="shared" si="52"/>
        <v>4.5999999999999999E-2</v>
      </c>
      <c r="AC349" s="14">
        <f t="shared" si="53"/>
        <v>4.6375000000000006E-2</v>
      </c>
    </row>
    <row r="350" spans="2:29" ht="15" customHeight="1">
      <c r="B350" s="27">
        <v>26</v>
      </c>
      <c r="C350" s="45">
        <f>0.001*[111]Sheet1!$F$612</f>
        <v>4.7E-2</v>
      </c>
      <c r="D350" s="17">
        <f>0.001*[111]Sheet1!$F$613</f>
        <v>4.7E-2</v>
      </c>
      <c r="E350" s="17">
        <f>0.001*[111]Sheet1!$F$614</f>
        <v>4.8000000000000001E-2</v>
      </c>
      <c r="F350" s="17">
        <f>0.001*[111]Sheet1!$F$615</f>
        <v>4.8000000000000001E-2</v>
      </c>
      <c r="G350" s="17">
        <f>0.001*[111]Sheet1!$F$616</f>
        <v>4.8000000000000001E-2</v>
      </c>
      <c r="H350" s="17">
        <f>0.001*[111]Sheet1!$F$617</f>
        <v>4.7E-2</v>
      </c>
      <c r="I350" s="17">
        <f>0.001*[111]Sheet1!$F$618</f>
        <v>4.7E-2</v>
      </c>
      <c r="J350" s="17">
        <f>0.001*[111]Sheet1!$F$619</f>
        <v>4.5999999999999999E-2</v>
      </c>
      <c r="K350" s="17">
        <f>0.001*[111]Sheet1!$F$620</f>
        <v>4.7E-2</v>
      </c>
      <c r="L350" s="17">
        <f>0.001*[111]Sheet1!$F$621</f>
        <v>4.7E-2</v>
      </c>
      <c r="M350" s="17">
        <f>0.001*[111]Sheet1!$F$622</f>
        <v>4.7E-2</v>
      </c>
      <c r="N350" s="17">
        <f>0.001*[111]Sheet1!$F$623</f>
        <v>4.7E-2</v>
      </c>
      <c r="O350" s="17">
        <f>0.001*[111]Sheet1!$F$624</f>
        <v>4.7E-2</v>
      </c>
      <c r="P350" s="17">
        <f>0.001*[111]Sheet1!$F$625</f>
        <v>4.7E-2</v>
      </c>
      <c r="Q350" s="17">
        <f>0.001*[111]Sheet1!$F$626</f>
        <v>4.7E-2</v>
      </c>
      <c r="R350" s="17">
        <f>0.001*[111]Sheet1!$F$627</f>
        <v>4.7E-2</v>
      </c>
      <c r="S350" s="17">
        <f>0.001*[111]Sheet1!$F$628</f>
        <v>4.8000000000000001E-2</v>
      </c>
      <c r="T350" s="17">
        <f>0.001*[111]Sheet1!$F$629</f>
        <v>4.7E-2</v>
      </c>
      <c r="U350" s="17">
        <f>0.001*[111]Sheet1!$F$630</f>
        <v>4.7E-2</v>
      </c>
      <c r="V350" s="17">
        <f>0.001*[111]Sheet1!$F$631</f>
        <v>4.7E-2</v>
      </c>
      <c r="W350" s="17">
        <f>0.001*[111]Sheet1!$F$632</f>
        <v>4.7E-2</v>
      </c>
      <c r="X350" s="17">
        <f>0.001*[111]Sheet1!$F$633</f>
        <v>4.7E-2</v>
      </c>
      <c r="Y350" s="17">
        <f>0.001*[111]Sheet1!$F$634</f>
        <v>4.7E-2</v>
      </c>
      <c r="Z350" s="46">
        <f>0.001*[111]Sheet1!$F$635</f>
        <v>4.7E-2</v>
      </c>
      <c r="AA350" s="36">
        <f t="shared" si="51"/>
        <v>4.8000000000000001E-2</v>
      </c>
      <c r="AB350" s="18">
        <f t="shared" si="52"/>
        <v>4.5999999999999999E-2</v>
      </c>
      <c r="AC350" s="19">
        <f t="shared" si="53"/>
        <v>4.7125000000000007E-2</v>
      </c>
    </row>
    <row r="351" spans="2:29" ht="15" customHeight="1">
      <c r="B351" s="26">
        <v>27</v>
      </c>
      <c r="C351" s="43">
        <f>0.001*[111]Sheet1!$F$636</f>
        <v>0.05</v>
      </c>
      <c r="D351" s="9">
        <f>0.001*[111]Sheet1!$F$637</f>
        <v>4.8000000000000001E-2</v>
      </c>
      <c r="E351" s="9">
        <f>0.001*[111]Sheet1!$F$638</f>
        <v>4.7E-2</v>
      </c>
      <c r="F351" s="9">
        <f>0.001*[111]Sheet1!$F$639</f>
        <v>4.7E-2</v>
      </c>
      <c r="G351" s="9">
        <f>0.001*[111]Sheet1!$F$640</f>
        <v>4.5999999999999999E-2</v>
      </c>
      <c r="H351" s="9">
        <f>0.001*[111]Sheet1!$F$641</f>
        <v>4.7E-2</v>
      </c>
      <c r="I351" s="9">
        <f>0.001*[111]Sheet1!$F$642</f>
        <v>4.5999999999999999E-2</v>
      </c>
      <c r="J351" s="9">
        <f>0.001*[111]Sheet1!$F$643</f>
        <v>4.7E-2</v>
      </c>
      <c r="K351" s="9">
        <f>0.001*[111]Sheet1!$F$644</f>
        <v>4.5999999999999999E-2</v>
      </c>
      <c r="L351" s="9">
        <f>0.001*[111]Sheet1!$F$645</f>
        <v>4.5999999999999999E-2</v>
      </c>
      <c r="M351" s="9">
        <f>0.001*[111]Sheet1!$F$646</f>
        <v>4.5999999999999999E-2</v>
      </c>
      <c r="N351" s="9">
        <f>0.001*[111]Sheet1!$F$647</f>
        <v>4.5999999999999999E-2</v>
      </c>
      <c r="O351" s="9">
        <f>0.001*[111]Sheet1!$F$648</f>
        <v>4.5999999999999999E-2</v>
      </c>
      <c r="P351" s="9">
        <f>0.001*[111]Sheet1!$F$649</f>
        <v>4.5999999999999999E-2</v>
      </c>
      <c r="Q351" s="9">
        <f>0.001*[111]Sheet1!$F$650</f>
        <v>4.5999999999999999E-2</v>
      </c>
      <c r="R351" s="9">
        <f>0.001*[111]Sheet1!$F$651</f>
        <v>4.5999999999999999E-2</v>
      </c>
      <c r="S351" s="9">
        <f>0.001*[111]Sheet1!$F$652</f>
        <v>4.5999999999999999E-2</v>
      </c>
      <c r="T351" s="9">
        <f>0.001*[111]Sheet1!$F$653</f>
        <v>4.5999999999999999E-2</v>
      </c>
      <c r="U351" s="9">
        <f>0.001*[111]Sheet1!$F$654</f>
        <v>4.5999999999999999E-2</v>
      </c>
      <c r="V351" s="9">
        <f>0.001*[111]Sheet1!$F$655</f>
        <v>4.7E-2</v>
      </c>
      <c r="W351" s="9">
        <f>0.001*[111]Sheet1!$F$656</f>
        <v>4.7E-2</v>
      </c>
      <c r="X351" s="9">
        <f>0.001*[111]Sheet1!$F$657</f>
        <v>4.8000000000000001E-2</v>
      </c>
      <c r="Y351" s="9">
        <f>0.001*[111]Sheet1!$F$658</f>
        <v>4.8000000000000001E-2</v>
      </c>
      <c r="Z351" s="44">
        <f>0.001*[111]Sheet1!$F$659</f>
        <v>4.9000000000000002E-2</v>
      </c>
      <c r="AA351" s="35">
        <f t="shared" si="51"/>
        <v>0.05</v>
      </c>
      <c r="AB351" s="10">
        <f t="shared" si="52"/>
        <v>4.5999999999999999E-2</v>
      </c>
      <c r="AC351" s="14">
        <f t="shared" si="53"/>
        <v>4.6791666666666676E-2</v>
      </c>
    </row>
    <row r="352" spans="2:29" ht="15" customHeight="1">
      <c r="B352" s="26">
        <v>28</v>
      </c>
      <c r="C352" s="43">
        <f>0.001*[111]Sheet1!$F$660</f>
        <v>0.05</v>
      </c>
      <c r="D352" s="9">
        <f>0.001*[111]Sheet1!$F$661</f>
        <v>0.05</v>
      </c>
      <c r="E352" s="9">
        <f>0.001*[111]Sheet1!$F$662</f>
        <v>0.05</v>
      </c>
      <c r="F352" s="9">
        <f>0.001*[111]Sheet1!$F$663</f>
        <v>0.05</v>
      </c>
      <c r="G352" s="9">
        <f>0.001*[111]Sheet1!$F$664</f>
        <v>0.05</v>
      </c>
      <c r="H352" s="9">
        <f>0.001*[111]Sheet1!$F$665</f>
        <v>0.05</v>
      </c>
      <c r="I352" s="9">
        <f>0.001*[111]Sheet1!$F$666</f>
        <v>5.1000000000000004E-2</v>
      </c>
      <c r="J352" s="9">
        <f>0.001*[111]Sheet1!$F$667</f>
        <v>0.05</v>
      </c>
      <c r="K352" s="9">
        <f>0.001*[111]Sheet1!$F$668</f>
        <v>4.9000000000000002E-2</v>
      </c>
      <c r="L352" s="9">
        <f>0.001*[111]Sheet1!$F$669</f>
        <v>4.8000000000000001E-2</v>
      </c>
      <c r="M352" s="9">
        <f>0.001*[111]Sheet1!$F$670</f>
        <v>4.5999999999999999E-2</v>
      </c>
      <c r="N352" s="9">
        <f>0.001*[111]Sheet1!$F$671</f>
        <v>4.5999999999999999E-2</v>
      </c>
      <c r="O352" s="9">
        <f>0.001*[111]Sheet1!$F$672</f>
        <v>4.5999999999999999E-2</v>
      </c>
      <c r="P352" s="9">
        <f>0.001*[111]Sheet1!$F$673</f>
        <v>4.7E-2</v>
      </c>
      <c r="Q352" s="9">
        <f>0.001*[111]Sheet1!$F$674</f>
        <v>4.5999999999999999E-2</v>
      </c>
      <c r="R352" s="9">
        <f>0.001*[111]Sheet1!$F$675</f>
        <v>4.7E-2</v>
      </c>
      <c r="S352" s="9">
        <f>0.001*[111]Sheet1!$F$676</f>
        <v>4.5999999999999999E-2</v>
      </c>
      <c r="T352" s="9">
        <f>0.001*[111]Sheet1!$F$677</f>
        <v>4.5999999999999999E-2</v>
      </c>
      <c r="U352" s="9">
        <f>0.001*[111]Sheet1!$F$678</f>
        <v>4.5999999999999999E-2</v>
      </c>
      <c r="V352" s="9">
        <f>0.001*[111]Sheet1!$F$679</f>
        <v>4.7E-2</v>
      </c>
      <c r="W352" s="9">
        <f>0.001*[111]Sheet1!$F$680</f>
        <v>4.7E-2</v>
      </c>
      <c r="X352" s="9">
        <f>0.001*[111]Sheet1!$F$681</f>
        <v>4.8000000000000001E-2</v>
      </c>
      <c r="Y352" s="9">
        <f>0.001*[111]Sheet1!$F$682</f>
        <v>4.8000000000000001E-2</v>
      </c>
      <c r="Z352" s="44">
        <f>0.001*[111]Sheet1!$F$683</f>
        <v>4.9000000000000002E-2</v>
      </c>
      <c r="AA352" s="35">
        <f t="shared" si="51"/>
        <v>5.1000000000000004E-2</v>
      </c>
      <c r="AB352" s="10">
        <f t="shared" si="52"/>
        <v>4.5999999999999999E-2</v>
      </c>
      <c r="AC352" s="14">
        <f t="shared" si="53"/>
        <v>4.8041666666666677E-2</v>
      </c>
    </row>
    <row r="353" spans="2:29" ht="15" customHeight="1">
      <c r="B353" s="26">
        <v>29</v>
      </c>
      <c r="C353" s="43">
        <f>0.001*[111]Sheet1!$F$684</f>
        <v>0</v>
      </c>
      <c r="D353" s="9">
        <f>0.001*[111]Sheet1!$F$685</f>
        <v>0</v>
      </c>
      <c r="E353" s="9">
        <f>0.001*[111]Sheet1!$F$686</f>
        <v>0</v>
      </c>
      <c r="F353" s="9">
        <f>0.001*[111]Sheet1!$F$687</f>
        <v>0</v>
      </c>
      <c r="G353" s="9">
        <f>0.001*[111]Sheet1!$F$688</f>
        <v>0</v>
      </c>
      <c r="H353" s="9">
        <f>0.001*[111]Sheet1!$F$689</f>
        <v>0</v>
      </c>
      <c r="I353" s="9">
        <f>0.001*[111]Sheet1!$F$690</f>
        <v>0</v>
      </c>
      <c r="J353" s="9">
        <f>0.001*[111]Sheet1!$F$691</f>
        <v>0</v>
      </c>
      <c r="K353" s="9">
        <f>0.001*[111]Sheet1!$F$692</f>
        <v>0</v>
      </c>
      <c r="L353" s="9">
        <f>0.001*[111]Sheet1!$F$693</f>
        <v>0</v>
      </c>
      <c r="M353" s="9">
        <f>0.001*[111]Sheet1!$F$694</f>
        <v>0</v>
      </c>
      <c r="N353" s="9">
        <f>0.001*[111]Sheet1!$F$695</f>
        <v>0</v>
      </c>
      <c r="O353" s="9">
        <f>0.001*[111]Sheet1!$F$696</f>
        <v>0</v>
      </c>
      <c r="P353" s="9">
        <f>0.001*[111]Sheet1!$F$697</f>
        <v>0</v>
      </c>
      <c r="Q353" s="9">
        <f>0.001*[111]Sheet1!$F$698</f>
        <v>0</v>
      </c>
      <c r="R353" s="9">
        <f>0.001*[111]Sheet1!$F$699</f>
        <v>0</v>
      </c>
      <c r="S353" s="9">
        <f>0.001*[111]Sheet1!$F$700</f>
        <v>0</v>
      </c>
      <c r="T353" s="9">
        <f>0.001*[111]Sheet1!$F$701</f>
        <v>0</v>
      </c>
      <c r="U353" s="9">
        <f>0.001*[111]Sheet1!$F$702</f>
        <v>0</v>
      </c>
      <c r="V353" s="9">
        <f>0.001*[111]Sheet1!$F$703</f>
        <v>0</v>
      </c>
      <c r="W353" s="9">
        <f>0.001*[111]Sheet1!$F$704</f>
        <v>0</v>
      </c>
      <c r="X353" s="9">
        <f>0.001*[111]Sheet1!$F$705</f>
        <v>0</v>
      </c>
      <c r="Y353" s="9">
        <f>0.001*[111]Sheet1!$F$706</f>
        <v>0</v>
      </c>
      <c r="Z353" s="44">
        <f>0.001*[111]Sheet1!$F$707</f>
        <v>0</v>
      </c>
      <c r="AA353" s="35">
        <f t="shared" si="51"/>
        <v>0</v>
      </c>
      <c r="AB353" s="10">
        <f t="shared" si="52"/>
        <v>0</v>
      </c>
      <c r="AC353" s="14"/>
    </row>
    <row r="354" spans="2:29" ht="15" customHeight="1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>
      <c r="B356" s="30" t="s">
        <v>0</v>
      </c>
      <c r="C356" s="47">
        <f t="shared" ref="C356:Z356" si="54">MAX(C325:C355)</f>
        <v>5.9000000000000004E-2</v>
      </c>
      <c r="D356" s="20">
        <f t="shared" si="54"/>
        <v>5.2000000000000005E-2</v>
      </c>
      <c r="E356" s="20">
        <f t="shared" si="54"/>
        <v>0.05</v>
      </c>
      <c r="F356" s="20">
        <f t="shared" si="54"/>
        <v>5.7000000000000002E-2</v>
      </c>
      <c r="G356" s="20">
        <f t="shared" si="54"/>
        <v>5.3999999999999999E-2</v>
      </c>
      <c r="H356" s="20">
        <f t="shared" si="54"/>
        <v>0.05</v>
      </c>
      <c r="I356" s="20">
        <f t="shared" si="54"/>
        <v>5.1000000000000004E-2</v>
      </c>
      <c r="J356" s="20">
        <f t="shared" si="54"/>
        <v>0.05</v>
      </c>
      <c r="K356" s="20">
        <f t="shared" si="54"/>
        <v>4.9000000000000002E-2</v>
      </c>
      <c r="L356" s="20">
        <f t="shared" si="54"/>
        <v>4.8000000000000001E-2</v>
      </c>
      <c r="M356" s="20">
        <f t="shared" si="54"/>
        <v>4.7E-2</v>
      </c>
      <c r="N356" s="20">
        <f t="shared" si="54"/>
        <v>4.9000000000000002E-2</v>
      </c>
      <c r="O356" s="20">
        <f t="shared" si="54"/>
        <v>5.2000000000000005E-2</v>
      </c>
      <c r="P356" s="20">
        <f t="shared" si="54"/>
        <v>5.3999999999999999E-2</v>
      </c>
      <c r="Q356" s="20">
        <f t="shared" si="54"/>
        <v>5.2999999999999999E-2</v>
      </c>
      <c r="R356" s="20">
        <f t="shared" si="54"/>
        <v>5.1000000000000004E-2</v>
      </c>
      <c r="S356" s="20">
        <f t="shared" si="54"/>
        <v>0.05</v>
      </c>
      <c r="T356" s="20">
        <f t="shared" si="54"/>
        <v>0.05</v>
      </c>
      <c r="U356" s="20">
        <f t="shared" si="54"/>
        <v>5.2999999999999999E-2</v>
      </c>
      <c r="V356" s="20">
        <f t="shared" si="54"/>
        <v>4.8000000000000001E-2</v>
      </c>
      <c r="W356" s="20">
        <f t="shared" si="54"/>
        <v>4.7E-2</v>
      </c>
      <c r="X356" s="20">
        <f t="shared" si="54"/>
        <v>4.8000000000000001E-2</v>
      </c>
      <c r="Y356" s="20">
        <f t="shared" si="54"/>
        <v>0.05</v>
      </c>
      <c r="Z356" s="48">
        <f t="shared" si="54"/>
        <v>5.8000000000000003E-2</v>
      </c>
      <c r="AA356" s="162" t="s">
        <v>15</v>
      </c>
      <c r="AB356" s="163"/>
      <c r="AC356" s="164"/>
    </row>
    <row r="357" spans="2:29" ht="15" customHeight="1">
      <c r="B357" s="31" t="s">
        <v>1</v>
      </c>
      <c r="C357" s="51">
        <f t="shared" ref="C357:Z357" si="55">MIN(C325:C355)</f>
        <v>0</v>
      </c>
      <c r="D357" s="5">
        <f t="shared" si="55"/>
        <v>0</v>
      </c>
      <c r="E357" s="5">
        <f t="shared" si="55"/>
        <v>0</v>
      </c>
      <c r="F357" s="5">
        <f t="shared" si="55"/>
        <v>0</v>
      </c>
      <c r="G357" s="5">
        <f t="shared" si="55"/>
        <v>0</v>
      </c>
      <c r="H357" s="5">
        <f t="shared" si="55"/>
        <v>0</v>
      </c>
      <c r="I357" s="5">
        <f t="shared" si="55"/>
        <v>0</v>
      </c>
      <c r="J357" s="5">
        <f t="shared" si="55"/>
        <v>0</v>
      </c>
      <c r="K357" s="5">
        <f t="shared" si="55"/>
        <v>0</v>
      </c>
      <c r="L357" s="5">
        <f t="shared" si="55"/>
        <v>0</v>
      </c>
      <c r="M357" s="5">
        <f t="shared" si="55"/>
        <v>0</v>
      </c>
      <c r="N357" s="5">
        <f t="shared" si="55"/>
        <v>0</v>
      </c>
      <c r="O357" s="5">
        <f t="shared" si="55"/>
        <v>0</v>
      </c>
      <c r="P357" s="5">
        <f t="shared" si="55"/>
        <v>0</v>
      </c>
      <c r="Q357" s="5">
        <f t="shared" si="55"/>
        <v>0</v>
      </c>
      <c r="R357" s="5">
        <f t="shared" si="55"/>
        <v>0</v>
      </c>
      <c r="S357" s="5">
        <f t="shared" si="55"/>
        <v>0</v>
      </c>
      <c r="T357" s="5">
        <f t="shared" si="55"/>
        <v>0</v>
      </c>
      <c r="U357" s="5">
        <f t="shared" si="55"/>
        <v>0</v>
      </c>
      <c r="V357" s="5">
        <f t="shared" si="55"/>
        <v>0</v>
      </c>
      <c r="W357" s="5">
        <f t="shared" si="55"/>
        <v>0</v>
      </c>
      <c r="X357" s="5">
        <f t="shared" si="55"/>
        <v>0</v>
      </c>
      <c r="Y357" s="5">
        <f t="shared" si="55"/>
        <v>0</v>
      </c>
      <c r="Z357" s="52">
        <f t="shared" si="55"/>
        <v>0</v>
      </c>
      <c r="AA357" s="156">
        <f>AVERAGE(AA325:AA355)</f>
        <v>4.5655172413793105E-2</v>
      </c>
      <c r="AB357" s="158">
        <f>AVERAGE(AB325:AB355)</f>
        <v>4.1172413793103463E-2</v>
      </c>
      <c r="AC357" s="160">
        <f>AVERAGE(AC325:AC355)</f>
        <v>4.3842261904761926E-2</v>
      </c>
    </row>
    <row r="358" spans="2:29" ht="15" customHeight="1" thickBot="1">
      <c r="B358" s="32" t="s">
        <v>14</v>
      </c>
      <c r="C358" s="53">
        <f t="shared" ref="C358:Z358" si="56">AVERAGE(C325:C355)</f>
        <v>4.2758620689655177E-2</v>
      </c>
      <c r="D358" s="6">
        <f t="shared" si="56"/>
        <v>4.23793103448276E-2</v>
      </c>
      <c r="E358" s="6">
        <f t="shared" si="56"/>
        <v>4.241379310344829E-2</v>
      </c>
      <c r="F358" s="6">
        <f t="shared" si="56"/>
        <v>4.2620689655172427E-2</v>
      </c>
      <c r="G358" s="6">
        <f t="shared" si="56"/>
        <v>4.2620689655172427E-2</v>
      </c>
      <c r="H358" s="6">
        <f t="shared" si="56"/>
        <v>4.2482758620689662E-2</v>
      </c>
      <c r="I358" s="6">
        <f t="shared" si="56"/>
        <v>4.2413793103448283E-2</v>
      </c>
      <c r="J358" s="6">
        <f t="shared" si="56"/>
        <v>4.2310344827586215E-2</v>
      </c>
      <c r="K358" s="6">
        <f t="shared" si="56"/>
        <v>4.2379310344827587E-2</v>
      </c>
      <c r="L358" s="6">
        <f t="shared" si="56"/>
        <v>4.2068965517241388E-2</v>
      </c>
      <c r="M358" s="6">
        <f t="shared" si="56"/>
        <v>4.1862068965517259E-2</v>
      </c>
      <c r="N358" s="6">
        <f t="shared" si="56"/>
        <v>4.1896551724137941E-2</v>
      </c>
      <c r="O358" s="6">
        <f t="shared" si="56"/>
        <v>4.2068965517241395E-2</v>
      </c>
      <c r="P358" s="6">
        <f t="shared" si="56"/>
        <v>4.2344827586206904E-2</v>
      </c>
      <c r="Q358" s="6">
        <f t="shared" si="56"/>
        <v>4.2172413793103457E-2</v>
      </c>
      <c r="R358" s="6">
        <f t="shared" si="56"/>
        <v>4.2310344827586215E-2</v>
      </c>
      <c r="S358" s="6">
        <f t="shared" si="56"/>
        <v>4.2206896551724153E-2</v>
      </c>
      <c r="T358" s="6">
        <f t="shared" si="56"/>
        <v>4.2344827586206911E-2</v>
      </c>
      <c r="U358" s="6">
        <f t="shared" si="56"/>
        <v>4.241379310344829E-2</v>
      </c>
      <c r="V358" s="6">
        <f t="shared" si="56"/>
        <v>4.2379310344827587E-2</v>
      </c>
      <c r="W358" s="6">
        <f t="shared" si="56"/>
        <v>4.2034482758620692E-2</v>
      </c>
      <c r="X358" s="6">
        <f t="shared" si="56"/>
        <v>4.2310344827586215E-2</v>
      </c>
      <c r="Y358" s="6">
        <f t="shared" si="56"/>
        <v>4.2310344827586215E-2</v>
      </c>
      <c r="Z358" s="54">
        <f t="shared" si="56"/>
        <v>4.2827586206896549E-2</v>
      </c>
      <c r="AA358" s="157"/>
      <c r="AB358" s="159"/>
      <c r="AC358" s="161"/>
    </row>
    <row r="360" spans="2:29" ht="268.5" customHeight="1"/>
    <row r="362" spans="2:29" ht="18" customHeight="1">
      <c r="B362" s="165" t="s">
        <v>87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0.001*[112]Sheet1!$F$12</f>
        <v>2.1000000000000001E-2</v>
      </c>
      <c r="D365" s="12">
        <f>0.001*[112]Sheet1!$F$13</f>
        <v>2.1000000000000001E-2</v>
      </c>
      <c r="E365" s="12">
        <f>0.001*[112]Sheet1!$F$14</f>
        <v>2.1000000000000001E-2</v>
      </c>
      <c r="F365" s="12">
        <f>0.001*[112]Sheet1!$F$15</f>
        <v>2.1000000000000001E-2</v>
      </c>
      <c r="G365" s="12">
        <f>0.001*[112]Sheet1!$F$16</f>
        <v>2.1000000000000001E-2</v>
      </c>
      <c r="H365" s="12">
        <f>0.001*[112]Sheet1!$F$17</f>
        <v>2.1000000000000001E-2</v>
      </c>
      <c r="I365" s="12">
        <f>0.001*[112]Sheet1!$F$18</f>
        <v>2.1999999999999999E-2</v>
      </c>
      <c r="J365" s="12">
        <f>0.001*[112]Sheet1!$F$19</f>
        <v>2.1999999999999999E-2</v>
      </c>
      <c r="K365" s="12">
        <f>0.001*[112]Sheet1!$F$20</f>
        <v>2.1000000000000001E-2</v>
      </c>
      <c r="L365" s="12">
        <f>0.001*[112]Sheet1!$F$21</f>
        <v>2.1000000000000001E-2</v>
      </c>
      <c r="M365" s="12">
        <f>0.001*[112]Sheet1!$F$22</f>
        <v>2.1000000000000001E-2</v>
      </c>
      <c r="N365" s="12">
        <f>0.001*[112]Sheet1!$F$23</f>
        <v>2.1000000000000001E-2</v>
      </c>
      <c r="O365" s="12">
        <f>0.001*[112]Sheet1!$F$24</f>
        <v>2.1000000000000001E-2</v>
      </c>
      <c r="P365" s="12">
        <f>0.001*[112]Sheet1!$F$25</f>
        <v>2.5000000000000001E-2</v>
      </c>
      <c r="Q365" s="12">
        <f>0.001*[112]Sheet1!$F$26</f>
        <v>3.6000000000000004E-2</v>
      </c>
      <c r="R365" s="12">
        <f>0.001*[112]Sheet1!$F$27</f>
        <v>3.5000000000000003E-2</v>
      </c>
      <c r="S365" s="12">
        <f>0.001*[112]Sheet1!$F$28</f>
        <v>2.8000000000000001E-2</v>
      </c>
      <c r="T365" s="12">
        <f>0.001*[112]Sheet1!$F$29</f>
        <v>3.6000000000000004E-2</v>
      </c>
      <c r="U365" s="12">
        <f>0.001*[112]Sheet1!$F$30</f>
        <v>3.5000000000000003E-2</v>
      </c>
      <c r="V365" s="12">
        <f>0.001*[112]Sheet1!$F$31</f>
        <v>2.6000000000000002E-2</v>
      </c>
      <c r="W365" s="12">
        <f>0.001*[112]Sheet1!$F$32</f>
        <v>2.1999999999999999E-2</v>
      </c>
      <c r="X365" s="12">
        <f>0.001*[112]Sheet1!$F$33</f>
        <v>2.1000000000000001E-2</v>
      </c>
      <c r="Y365" s="12">
        <f>0.001*[112]Sheet1!$F$34</f>
        <v>2.6000000000000002E-2</v>
      </c>
      <c r="Z365" s="42">
        <f>0.001*[112]Sheet1!$F$35</f>
        <v>2.9000000000000001E-2</v>
      </c>
      <c r="AA365" s="34">
        <f>MAX(C365:Z365)</f>
        <v>3.6000000000000004E-2</v>
      </c>
      <c r="AB365" s="13">
        <f>MIN(C365:Z365)</f>
        <v>2.1000000000000001E-2</v>
      </c>
      <c r="AC365" s="16">
        <f>AVERAGE(C365:Z365)</f>
        <v>2.4750000000000008E-2</v>
      </c>
    </row>
    <row r="366" spans="2:29" ht="15" customHeight="1">
      <c r="B366" s="26">
        <v>2</v>
      </c>
      <c r="C366" s="43">
        <f>0.001*[112]Sheet1!$F$36</f>
        <v>2.5000000000000001E-2</v>
      </c>
      <c r="D366" s="9">
        <f>0.001*[112]Sheet1!$F$37</f>
        <v>2.4E-2</v>
      </c>
      <c r="E366" s="9">
        <f>0.001*[112]Sheet1!$F$38</f>
        <v>2.3E-2</v>
      </c>
      <c r="F366" s="9">
        <f>0.001*[112]Sheet1!$F$39</f>
        <v>2.1999999999999999E-2</v>
      </c>
      <c r="G366" s="9">
        <f>0.001*[112]Sheet1!$F$40</f>
        <v>2.4E-2</v>
      </c>
      <c r="H366" s="9">
        <f>0.001*[112]Sheet1!$F$41</f>
        <v>2.8000000000000001E-2</v>
      </c>
      <c r="I366" s="9">
        <f>0.001*[112]Sheet1!$F$42</f>
        <v>0.03</v>
      </c>
      <c r="J366" s="9">
        <f>0.001*[112]Sheet1!$F$43</f>
        <v>2.6000000000000002E-2</v>
      </c>
      <c r="K366" s="9">
        <f>0.001*[112]Sheet1!$F$44</f>
        <v>2.3E-2</v>
      </c>
      <c r="L366" s="9">
        <f>0.001*[112]Sheet1!$F$45</f>
        <v>2.1999999999999999E-2</v>
      </c>
      <c r="M366" s="9">
        <f>0.001*[112]Sheet1!$F$46</f>
        <v>2.1000000000000001E-2</v>
      </c>
      <c r="N366" s="9">
        <f>0.001*[112]Sheet1!$F$47</f>
        <v>2.1000000000000001E-2</v>
      </c>
      <c r="O366" s="9">
        <f>0.001*[112]Sheet1!$F$48</f>
        <v>0.02</v>
      </c>
      <c r="P366" s="9">
        <f>0.001*[112]Sheet1!$F$49</f>
        <v>0.02</v>
      </c>
      <c r="Q366" s="9">
        <f>0.001*[112]Sheet1!$F$50</f>
        <v>0.02</v>
      </c>
      <c r="R366" s="9">
        <f>0.001*[112]Sheet1!$F$51</f>
        <v>0.02</v>
      </c>
      <c r="S366" s="9">
        <f>0.001*[112]Sheet1!$F$52</f>
        <v>0.02</v>
      </c>
      <c r="T366" s="9">
        <f>0.001*[112]Sheet1!$F$53</f>
        <v>0.02</v>
      </c>
      <c r="U366" s="9">
        <f>0.001*[112]Sheet1!$F$54</f>
        <v>0.02</v>
      </c>
      <c r="V366" s="9">
        <f>0.001*[112]Sheet1!$F$55</f>
        <v>0.02</v>
      </c>
      <c r="W366" s="9">
        <f>0.001*[112]Sheet1!$F$56</f>
        <v>2.1999999999999999E-2</v>
      </c>
      <c r="X366" s="9">
        <f>0.001*[112]Sheet1!$F$57</f>
        <v>2.1999999999999999E-2</v>
      </c>
      <c r="Y366" s="9">
        <f>0.001*[112]Sheet1!$F$58</f>
        <v>2.1999999999999999E-2</v>
      </c>
      <c r="Z366" s="44">
        <f>0.001*[112]Sheet1!$F$59</f>
        <v>2.1999999999999999E-2</v>
      </c>
      <c r="AA366" s="35">
        <f t="shared" ref="AA366:AA393" si="57">MAX(C366:Z366)</f>
        <v>0.03</v>
      </c>
      <c r="AB366" s="10">
        <f t="shared" ref="AB366:AB393" si="58">MIN(C366:Z366)</f>
        <v>0.02</v>
      </c>
      <c r="AC366" s="14">
        <f t="shared" ref="AC366:AC392" si="59">AVERAGE(C366:Z366)</f>
        <v>2.2375000000000006E-2</v>
      </c>
    </row>
    <row r="367" spans="2:29" ht="15" customHeight="1">
      <c r="B367" s="26">
        <v>3</v>
      </c>
      <c r="C367" s="43">
        <f>0.001*[112]Sheet1!$F$60</f>
        <v>2.1000000000000001E-2</v>
      </c>
      <c r="D367" s="9">
        <f>0.001*[112]Sheet1!$F$61</f>
        <v>2.1999999999999999E-2</v>
      </c>
      <c r="E367" s="9">
        <f>0.001*[112]Sheet1!$F$62</f>
        <v>2.1999999999999999E-2</v>
      </c>
      <c r="F367" s="9">
        <f>0.001*[112]Sheet1!$F$63</f>
        <v>2.4E-2</v>
      </c>
      <c r="G367" s="9">
        <f>0.001*[112]Sheet1!$F$64</f>
        <v>2.3E-2</v>
      </c>
      <c r="H367" s="9">
        <f>0.001*[112]Sheet1!$F$65</f>
        <v>2.3E-2</v>
      </c>
      <c r="I367" s="9">
        <f>0.001*[112]Sheet1!$F$66</f>
        <v>2.1999999999999999E-2</v>
      </c>
      <c r="J367" s="9">
        <f>0.001*[112]Sheet1!$F$67</f>
        <v>2.1000000000000001E-2</v>
      </c>
      <c r="K367" s="9">
        <f>0.001*[112]Sheet1!$F$68</f>
        <v>0.02</v>
      </c>
      <c r="L367" s="9">
        <f>0.001*[112]Sheet1!$F$69</f>
        <v>2.1000000000000001E-2</v>
      </c>
      <c r="M367" s="9">
        <f>0.001*[112]Sheet1!$F$70</f>
        <v>2.1000000000000001E-2</v>
      </c>
      <c r="N367" s="9">
        <f>0.001*[112]Sheet1!$F$71</f>
        <v>0.02</v>
      </c>
      <c r="O367" s="9">
        <f>0.001*[112]Sheet1!$F$72</f>
        <v>0.02</v>
      </c>
      <c r="P367" s="9">
        <f>0.001*[112]Sheet1!$F$73</f>
        <v>0.02</v>
      </c>
      <c r="Q367" s="9">
        <f>0.001*[112]Sheet1!$F$74</f>
        <v>2.1000000000000001E-2</v>
      </c>
      <c r="R367" s="9">
        <f>0.001*[112]Sheet1!$F$75</f>
        <v>0.02</v>
      </c>
      <c r="S367" s="9">
        <f>0.001*[112]Sheet1!$F$76</f>
        <v>2.1000000000000001E-2</v>
      </c>
      <c r="T367" s="9">
        <f>0.001*[112]Sheet1!$F$77</f>
        <v>0.02</v>
      </c>
      <c r="U367" s="9">
        <f>0.001*[112]Sheet1!$F$78</f>
        <v>0.02</v>
      </c>
      <c r="V367" s="9">
        <f>0.001*[112]Sheet1!$F$79</f>
        <v>2.1000000000000001E-2</v>
      </c>
      <c r="W367" s="9">
        <f>0.001*[112]Sheet1!$F$80</f>
        <v>0.02</v>
      </c>
      <c r="X367" s="9">
        <f>0.001*[112]Sheet1!$F$81</f>
        <v>0.02</v>
      </c>
      <c r="Y367" s="9">
        <f>0.001*[112]Sheet1!$F$82</f>
        <v>2.1000000000000001E-2</v>
      </c>
      <c r="Z367" s="44">
        <f>0.001*[112]Sheet1!$F$83</f>
        <v>2.1000000000000001E-2</v>
      </c>
      <c r="AA367" s="35">
        <f t="shared" si="57"/>
        <v>2.4E-2</v>
      </c>
      <c r="AB367" s="10">
        <f t="shared" si="58"/>
        <v>0.02</v>
      </c>
      <c r="AC367" s="14">
        <f t="shared" si="59"/>
        <v>2.104166666666667E-2</v>
      </c>
    </row>
    <row r="368" spans="2:29" ht="15" customHeight="1">
      <c r="B368" s="26">
        <v>4</v>
      </c>
      <c r="C368" s="43">
        <f>0.001*[112]Sheet1!$F$84</f>
        <v>0.02</v>
      </c>
      <c r="D368" s="9">
        <f>0.001*[112]Sheet1!$F$85</f>
        <v>0.02</v>
      </c>
      <c r="E368" s="9">
        <f>0.001*[112]Sheet1!$F$86</f>
        <v>0.02</v>
      </c>
      <c r="F368" s="9">
        <f>0.001*[112]Sheet1!$F$87</f>
        <v>0.02</v>
      </c>
      <c r="G368" s="9">
        <f>0.001*[112]Sheet1!$F$88</f>
        <v>0.02</v>
      </c>
      <c r="H368" s="9">
        <f>0.001*[112]Sheet1!$F$89</f>
        <v>0.02</v>
      </c>
      <c r="I368" s="9">
        <f>0.001*[112]Sheet1!$F$90</f>
        <v>0.02</v>
      </c>
      <c r="J368" s="9">
        <f>0.001*[112]Sheet1!$F$91</f>
        <v>2.1000000000000001E-2</v>
      </c>
      <c r="K368" s="9">
        <f>0.001*[112]Sheet1!$F$92</f>
        <v>2.1000000000000001E-2</v>
      </c>
      <c r="L368" s="9">
        <f>0.001*[112]Sheet1!$F$93</f>
        <v>2.1000000000000001E-2</v>
      </c>
      <c r="M368" s="9">
        <f>0.001*[112]Sheet1!$F$94</f>
        <v>2.1000000000000001E-2</v>
      </c>
      <c r="N368" s="9">
        <f>0.001*[112]Sheet1!$F$95</f>
        <v>0.02</v>
      </c>
      <c r="O368" s="9">
        <f>0.001*[112]Sheet1!$F$96</f>
        <v>0.02</v>
      </c>
      <c r="P368" s="9">
        <f>0.001*[112]Sheet1!$F$97</f>
        <v>0.02</v>
      </c>
      <c r="Q368" s="9">
        <f>0.001*[112]Sheet1!$F$98</f>
        <v>0.02</v>
      </c>
      <c r="R368" s="9">
        <f>0.001*[112]Sheet1!$F$99</f>
        <v>0.02</v>
      </c>
      <c r="S368" s="9">
        <f>0.001*[112]Sheet1!$F$100</f>
        <v>0.02</v>
      </c>
      <c r="T368" s="9">
        <f>0.001*[112]Sheet1!$F$101</f>
        <v>0.02</v>
      </c>
      <c r="U368" s="9">
        <f>0.001*[112]Sheet1!$F$102</f>
        <v>0.02</v>
      </c>
      <c r="V368" s="9">
        <f>0.001*[112]Sheet1!$F$103</f>
        <v>0.02</v>
      </c>
      <c r="W368" s="9">
        <f>0.001*[112]Sheet1!$F$104</f>
        <v>0.02</v>
      </c>
      <c r="X368" s="9">
        <f>0.001*[112]Sheet1!$F$105</f>
        <v>0.02</v>
      </c>
      <c r="Y368" s="9">
        <f>0.001*[112]Sheet1!$F$106</f>
        <v>0.02</v>
      </c>
      <c r="Z368" s="44">
        <f>0.001*[112]Sheet1!$F$107</f>
        <v>0.02</v>
      </c>
      <c r="AA368" s="35">
        <f t="shared" si="57"/>
        <v>2.1000000000000001E-2</v>
      </c>
      <c r="AB368" s="10">
        <f t="shared" si="58"/>
        <v>0.02</v>
      </c>
      <c r="AC368" s="14">
        <f t="shared" si="59"/>
        <v>2.0166666666666673E-2</v>
      </c>
    </row>
    <row r="369" spans="2:29" ht="15" customHeight="1">
      <c r="B369" s="26">
        <v>5</v>
      </c>
      <c r="C369" s="43">
        <f>0.001*[112]Sheet1!$F$108</f>
        <v>2.1000000000000001E-2</v>
      </c>
      <c r="D369" s="9">
        <f>0.001*[112]Sheet1!$F$109</f>
        <v>2.1000000000000001E-2</v>
      </c>
      <c r="E369" s="9">
        <f>0.001*[112]Sheet1!$F$110</f>
        <v>2.1000000000000001E-2</v>
      </c>
      <c r="F369" s="9">
        <f>0.001*[112]Sheet1!$F$111</f>
        <v>2.1000000000000001E-2</v>
      </c>
      <c r="G369" s="9">
        <f>0.001*[112]Sheet1!$F$112</f>
        <v>2.1000000000000001E-2</v>
      </c>
      <c r="H369" s="9">
        <f>0.001*[112]Sheet1!$F$113</f>
        <v>2.1999999999999999E-2</v>
      </c>
      <c r="I369" s="9">
        <f>0.001*[112]Sheet1!$F$114</f>
        <v>2.1999999999999999E-2</v>
      </c>
      <c r="J369" s="9">
        <f>0.001*[112]Sheet1!$F$115</f>
        <v>2.1999999999999999E-2</v>
      </c>
      <c r="K369" s="9">
        <f>0.001*[112]Sheet1!$F$116</f>
        <v>2.1999999999999999E-2</v>
      </c>
      <c r="L369" s="9">
        <f>0.001*[112]Sheet1!$F$117</f>
        <v>2.1999999999999999E-2</v>
      </c>
      <c r="M369" s="9">
        <f>0.001*[112]Sheet1!$F$118</f>
        <v>2.1000000000000001E-2</v>
      </c>
      <c r="N369" s="9">
        <f>0.001*[112]Sheet1!$F$119</f>
        <v>0.02</v>
      </c>
      <c r="O369" s="9">
        <f>0.001*[112]Sheet1!$F$120</f>
        <v>2.1000000000000001E-2</v>
      </c>
      <c r="P369" s="9">
        <f>0.001*[112]Sheet1!$F$121</f>
        <v>2.1000000000000001E-2</v>
      </c>
      <c r="Q369" s="9">
        <f>0.001*[112]Sheet1!$F$122</f>
        <v>0.02</v>
      </c>
      <c r="R369" s="9">
        <f>0.001*[112]Sheet1!$F$123</f>
        <v>2.1000000000000001E-2</v>
      </c>
      <c r="S369" s="9">
        <f>0.001*[112]Sheet1!$F$124</f>
        <v>2.3E-2</v>
      </c>
      <c r="T369" s="9">
        <f>0.001*[112]Sheet1!$F$125</f>
        <v>2.3E-2</v>
      </c>
      <c r="U369" s="9">
        <f>0.001*[112]Sheet1!$F$126</f>
        <v>2.1999999999999999E-2</v>
      </c>
      <c r="V369" s="9">
        <f>0.001*[112]Sheet1!$F$127</f>
        <v>2.1999999999999999E-2</v>
      </c>
      <c r="W369" s="9">
        <f>0.001*[112]Sheet1!$F$128</f>
        <v>2.1999999999999999E-2</v>
      </c>
      <c r="X369" s="9">
        <f>0.001*[112]Sheet1!$F$129</f>
        <v>2.1999999999999999E-2</v>
      </c>
      <c r="Y369" s="9">
        <f>0.001*[112]Sheet1!$F$130</f>
        <v>2.3E-2</v>
      </c>
      <c r="Z369" s="44">
        <f>0.001*[112]Sheet1!$F$131</f>
        <v>2.3E-2</v>
      </c>
      <c r="AA369" s="35">
        <f t="shared" si="57"/>
        <v>2.3E-2</v>
      </c>
      <c r="AB369" s="10">
        <f t="shared" si="58"/>
        <v>0.02</v>
      </c>
      <c r="AC369" s="14">
        <f t="shared" si="59"/>
        <v>2.1625000000000005E-2</v>
      </c>
    </row>
    <row r="370" spans="2:29" ht="15" customHeight="1">
      <c r="B370" s="27">
        <v>6</v>
      </c>
      <c r="C370" s="45">
        <f>0.001*[112]Sheet1!$F$132</f>
        <v>2.3E-2</v>
      </c>
      <c r="D370" s="17">
        <f>0.001*[112]Sheet1!$F$133</f>
        <v>2.6000000000000002E-2</v>
      </c>
      <c r="E370" s="17">
        <f>0.001*[112]Sheet1!$F$134</f>
        <v>2.4E-2</v>
      </c>
      <c r="F370" s="17">
        <f>0.001*[112]Sheet1!$F$135</f>
        <v>2.6000000000000002E-2</v>
      </c>
      <c r="G370" s="17">
        <f>0.001*[112]Sheet1!$F$136</f>
        <v>0.03</v>
      </c>
      <c r="H370" s="17">
        <f>0.001*[112]Sheet1!$F$137</f>
        <v>2.8000000000000001E-2</v>
      </c>
      <c r="I370" s="17">
        <f>0.001*[112]Sheet1!$F$138</f>
        <v>2.5000000000000001E-2</v>
      </c>
      <c r="J370" s="17">
        <f>0.001*[112]Sheet1!$F$139</f>
        <v>2.7E-2</v>
      </c>
      <c r="K370" s="17">
        <f>0.001*[112]Sheet1!$F$140</f>
        <v>2.7E-2</v>
      </c>
      <c r="L370" s="17">
        <f>0.001*[112]Sheet1!$F$141</f>
        <v>2.6000000000000002E-2</v>
      </c>
      <c r="M370" s="17">
        <f>0.001*[112]Sheet1!$F$142</f>
        <v>3.3000000000000002E-2</v>
      </c>
      <c r="N370" s="17">
        <f>0.001*[112]Sheet1!$F$143</f>
        <v>2.9000000000000001E-2</v>
      </c>
      <c r="O370" s="17">
        <f>0.001*[112]Sheet1!$F$144</f>
        <v>2.6000000000000002E-2</v>
      </c>
      <c r="P370" s="17">
        <f>0.001*[112]Sheet1!$F$145</f>
        <v>2.5000000000000001E-2</v>
      </c>
      <c r="Q370" s="17">
        <f>0.001*[112]Sheet1!$F$146</f>
        <v>2.1999999999999999E-2</v>
      </c>
      <c r="R370" s="17">
        <f>0.001*[112]Sheet1!$F$147</f>
        <v>2.1000000000000001E-2</v>
      </c>
      <c r="S370" s="17">
        <f>0.001*[112]Sheet1!$F$148</f>
        <v>0.02</v>
      </c>
      <c r="T370" s="17">
        <f>0.001*[112]Sheet1!$F$149</f>
        <v>2.1000000000000001E-2</v>
      </c>
      <c r="U370" s="17">
        <f>0.001*[112]Sheet1!$F$150</f>
        <v>2.1999999999999999E-2</v>
      </c>
      <c r="V370" s="17">
        <f>0.001*[112]Sheet1!$F$151</f>
        <v>2.1000000000000001E-2</v>
      </c>
      <c r="W370" s="17">
        <f>0.001*[112]Sheet1!$F$152</f>
        <v>2.1000000000000001E-2</v>
      </c>
      <c r="X370" s="17">
        <f>0.001*[112]Sheet1!$F$153</f>
        <v>0.02</v>
      </c>
      <c r="Y370" s="17">
        <f>0.001*[112]Sheet1!$F$154</f>
        <v>2.1000000000000001E-2</v>
      </c>
      <c r="Z370" s="46">
        <f>0.001*[112]Sheet1!$F$155</f>
        <v>2.1999999999999999E-2</v>
      </c>
      <c r="AA370" s="36">
        <f t="shared" si="57"/>
        <v>3.3000000000000002E-2</v>
      </c>
      <c r="AB370" s="18">
        <f t="shared" si="58"/>
        <v>0.02</v>
      </c>
      <c r="AC370" s="19">
        <f t="shared" si="59"/>
        <v>2.441666666666668E-2</v>
      </c>
    </row>
    <row r="371" spans="2:29" ht="15" customHeight="1">
      <c r="B371" s="26">
        <v>7</v>
      </c>
      <c r="C371" s="43">
        <f>0.001*[112]Sheet1!$F$156</f>
        <v>2.1000000000000001E-2</v>
      </c>
      <c r="D371" s="9">
        <f>0.001*[112]Sheet1!$F$157</f>
        <v>0.02</v>
      </c>
      <c r="E371" s="9">
        <f>0.001*[112]Sheet1!$F$158</f>
        <v>1.9E-2</v>
      </c>
      <c r="F371" s="9">
        <f>0.001*[112]Sheet1!$F$159</f>
        <v>1.9E-2</v>
      </c>
      <c r="G371" s="9">
        <f>0.001*[112]Sheet1!$F$160</f>
        <v>1.9E-2</v>
      </c>
      <c r="H371" s="9">
        <f>0.001*[112]Sheet1!$F$161</f>
        <v>1.9E-2</v>
      </c>
      <c r="I371" s="9">
        <f>0.001*[112]Sheet1!$F$162</f>
        <v>0.02</v>
      </c>
      <c r="J371" s="9">
        <f>0.001*[112]Sheet1!$F$163</f>
        <v>1.9E-2</v>
      </c>
      <c r="K371" s="9">
        <f>0.001*[112]Sheet1!$F$164</f>
        <v>0.02</v>
      </c>
      <c r="L371" s="9">
        <f>0.001*[112]Sheet1!$F$165</f>
        <v>0.02</v>
      </c>
      <c r="M371" s="9">
        <f>0.001*[112]Sheet1!$F$166</f>
        <v>2.1000000000000001E-2</v>
      </c>
      <c r="N371" s="9">
        <f>0.001*[112]Sheet1!$F$167</f>
        <v>2.5000000000000001E-2</v>
      </c>
      <c r="O371" s="9">
        <f>0.001*[112]Sheet1!$F$168</f>
        <v>2.8000000000000001E-2</v>
      </c>
      <c r="P371" s="9">
        <f>0.001*[112]Sheet1!$F$169</f>
        <v>2.5000000000000001E-2</v>
      </c>
      <c r="Q371" s="9">
        <f>0.001*[112]Sheet1!$F$170</f>
        <v>2.1000000000000001E-2</v>
      </c>
      <c r="R371" s="9">
        <f>0.001*[112]Sheet1!$F$171</f>
        <v>0.02</v>
      </c>
      <c r="S371" s="9">
        <f>0.001*[112]Sheet1!$F$172</f>
        <v>1.9E-2</v>
      </c>
      <c r="T371" s="9">
        <f>0.001*[112]Sheet1!$F$173</f>
        <v>1.9E-2</v>
      </c>
      <c r="U371" s="9">
        <f>0.001*[112]Sheet1!$F$174</f>
        <v>2.1000000000000001E-2</v>
      </c>
      <c r="V371" s="9">
        <f>0.001*[112]Sheet1!$F$175</f>
        <v>0.02</v>
      </c>
      <c r="W371" s="9">
        <f>0.001*[112]Sheet1!$F$176</f>
        <v>2.1000000000000001E-2</v>
      </c>
      <c r="X371" s="9">
        <f>0.001*[112]Sheet1!$F$177</f>
        <v>2.1999999999999999E-2</v>
      </c>
      <c r="Y371" s="9">
        <f>0.001*[112]Sheet1!$F$178</f>
        <v>0.02</v>
      </c>
      <c r="Z371" s="44">
        <f>0.001*[112]Sheet1!$F$179</f>
        <v>0.02</v>
      </c>
      <c r="AA371" s="35">
        <f t="shared" si="57"/>
        <v>2.8000000000000001E-2</v>
      </c>
      <c r="AB371" s="10">
        <f t="shared" si="58"/>
        <v>1.9E-2</v>
      </c>
      <c r="AC371" s="14">
        <f t="shared" si="59"/>
        <v>2.0750000000000008E-2</v>
      </c>
    </row>
    <row r="372" spans="2:29" ht="15" customHeight="1">
      <c r="B372" s="26">
        <v>8</v>
      </c>
      <c r="C372" s="43">
        <f>0.001*[112]Sheet1!$F$180</f>
        <v>0.02</v>
      </c>
      <c r="D372" s="9">
        <f>0.001*[112]Sheet1!$F$181</f>
        <v>1.9E-2</v>
      </c>
      <c r="E372" s="9">
        <f>0.001*[112]Sheet1!$F$182</f>
        <v>1.9E-2</v>
      </c>
      <c r="F372" s="9">
        <f>0.001*[112]Sheet1!$F$183</f>
        <v>1.9E-2</v>
      </c>
      <c r="G372" s="9">
        <f>0.001*[112]Sheet1!$F$184</f>
        <v>1.9E-2</v>
      </c>
      <c r="H372" s="9">
        <f>0.001*[112]Sheet1!$F$185</f>
        <v>0.02</v>
      </c>
      <c r="I372" s="9">
        <f>0.001*[112]Sheet1!$F$186</f>
        <v>0.02</v>
      </c>
      <c r="J372" s="9">
        <f>0.001*[112]Sheet1!$F$187</f>
        <v>0.02</v>
      </c>
      <c r="K372" s="9">
        <f>0.001*[112]Sheet1!$F$188</f>
        <v>0.02</v>
      </c>
      <c r="L372" s="9">
        <f>0.001*[112]Sheet1!$F$189</f>
        <v>0.02</v>
      </c>
      <c r="M372" s="9">
        <f>0.001*[112]Sheet1!$F$190</f>
        <v>1.9E-2</v>
      </c>
      <c r="N372" s="9">
        <f>0.001*[112]Sheet1!$F$191</f>
        <v>1.9E-2</v>
      </c>
      <c r="O372" s="9">
        <f>0.001*[112]Sheet1!$F$192</f>
        <v>1.9E-2</v>
      </c>
      <c r="P372" s="9">
        <f>0.001*[112]Sheet1!$F$193</f>
        <v>1.9E-2</v>
      </c>
      <c r="Q372" s="9">
        <f>0.001*[112]Sheet1!$F$194</f>
        <v>1.9E-2</v>
      </c>
      <c r="R372" s="9">
        <f>0.001*[112]Sheet1!$F$195</f>
        <v>1.9E-2</v>
      </c>
      <c r="S372" s="9">
        <f>0.001*[112]Sheet1!$F$196</f>
        <v>1.9E-2</v>
      </c>
      <c r="T372" s="9">
        <f>0.001*[112]Sheet1!$F$197</f>
        <v>1.9E-2</v>
      </c>
      <c r="U372" s="9">
        <f>0.001*[112]Sheet1!$F$198</f>
        <v>1.9E-2</v>
      </c>
      <c r="V372" s="9">
        <f>0.001*[112]Sheet1!$F$199</f>
        <v>1.9E-2</v>
      </c>
      <c r="W372" s="9">
        <f>0.001*[112]Sheet1!$F$200</f>
        <v>1.9E-2</v>
      </c>
      <c r="X372" s="9">
        <f>0.001*[112]Sheet1!$F$201</f>
        <v>1.9E-2</v>
      </c>
      <c r="Y372" s="9">
        <f>0.001*[112]Sheet1!$F$202</f>
        <v>1.9E-2</v>
      </c>
      <c r="Z372" s="44">
        <f>0.001*[112]Sheet1!$F$203</f>
        <v>1.9E-2</v>
      </c>
      <c r="AA372" s="35">
        <f t="shared" si="57"/>
        <v>0.02</v>
      </c>
      <c r="AB372" s="10">
        <f t="shared" si="58"/>
        <v>1.9E-2</v>
      </c>
      <c r="AC372" s="14">
        <f t="shared" si="59"/>
        <v>1.9250000000000007E-2</v>
      </c>
    </row>
    <row r="373" spans="2:29" ht="15" customHeight="1">
      <c r="B373" s="26">
        <v>9</v>
      </c>
      <c r="C373" s="43">
        <f>0.001*[112]Sheet1!$F$204</f>
        <v>1.9E-2</v>
      </c>
      <c r="D373" s="9">
        <f>0.001*[112]Sheet1!$F$205</f>
        <v>1.9E-2</v>
      </c>
      <c r="E373" s="9">
        <f>0.001*[112]Sheet1!$F$206</f>
        <v>0.02</v>
      </c>
      <c r="F373" s="9">
        <f>0.001*[112]Sheet1!$F$207</f>
        <v>0.02</v>
      </c>
      <c r="G373" s="9">
        <f>0.001*[112]Sheet1!$F$208</f>
        <v>0.02</v>
      </c>
      <c r="H373" s="9">
        <f>0.001*[112]Sheet1!$F$209</f>
        <v>0.02</v>
      </c>
      <c r="I373" s="9">
        <f>0.001*[112]Sheet1!$F$210</f>
        <v>2.1000000000000001E-2</v>
      </c>
      <c r="J373" s="9">
        <f>0.001*[112]Sheet1!$F$211</f>
        <v>2.1000000000000001E-2</v>
      </c>
      <c r="K373" s="9">
        <f>0.001*[112]Sheet1!$F$212</f>
        <v>0.02</v>
      </c>
      <c r="L373" s="9">
        <f>0.001*[112]Sheet1!$F$213</f>
        <v>0.02</v>
      </c>
      <c r="M373" s="9">
        <f>0.001*[112]Sheet1!$F$214</f>
        <v>0.02</v>
      </c>
      <c r="N373" s="9">
        <f>0.001*[112]Sheet1!$F$215</f>
        <v>1.9E-2</v>
      </c>
      <c r="O373" s="9">
        <f>0.001*[112]Sheet1!$F$216</f>
        <v>1.9E-2</v>
      </c>
      <c r="P373" s="9">
        <f>0.001*[112]Sheet1!$F$217</f>
        <v>1.9E-2</v>
      </c>
      <c r="Q373" s="9">
        <f>0.001*[112]Sheet1!$F$218</f>
        <v>1.9E-2</v>
      </c>
      <c r="R373" s="9">
        <f>0.001*[112]Sheet1!$F$219</f>
        <v>1.9E-2</v>
      </c>
      <c r="S373" s="9">
        <f>0.001*[112]Sheet1!$F$220</f>
        <v>1.9E-2</v>
      </c>
      <c r="T373" s="9">
        <f>0.001*[112]Sheet1!$F$221</f>
        <v>0.02</v>
      </c>
      <c r="U373" s="9">
        <f>0.001*[112]Sheet1!$F$222</f>
        <v>1.9E-2</v>
      </c>
      <c r="V373" s="9">
        <f>0.001*[112]Sheet1!$F$223</f>
        <v>0.02</v>
      </c>
      <c r="W373" s="9">
        <f>0.001*[112]Sheet1!$F$224</f>
        <v>0.02</v>
      </c>
      <c r="X373" s="9">
        <f>0.001*[112]Sheet1!$F$225</f>
        <v>0.02</v>
      </c>
      <c r="Y373" s="9">
        <f>0.001*[112]Sheet1!$F$226</f>
        <v>0.02</v>
      </c>
      <c r="Z373" s="44">
        <f>0.001*[112]Sheet1!$F$227</f>
        <v>0.02</v>
      </c>
      <c r="AA373" s="35">
        <f t="shared" si="57"/>
        <v>2.1000000000000001E-2</v>
      </c>
      <c r="AB373" s="10">
        <f t="shared" si="58"/>
        <v>1.9E-2</v>
      </c>
      <c r="AC373" s="14">
        <f t="shared" si="59"/>
        <v>1.9708333333333338E-2</v>
      </c>
    </row>
    <row r="374" spans="2:29" ht="15" customHeight="1">
      <c r="B374" s="28">
        <v>10</v>
      </c>
      <c r="C374" s="47">
        <f>0.001*[112]Sheet1!$F$228</f>
        <v>0.02</v>
      </c>
      <c r="D374" s="20">
        <f>0.001*[112]Sheet1!$F$229</f>
        <v>2.1000000000000001E-2</v>
      </c>
      <c r="E374" s="20">
        <f>0.001*[112]Sheet1!$F$230</f>
        <v>2.1999999999999999E-2</v>
      </c>
      <c r="F374" s="20">
        <f>0.001*[112]Sheet1!$F$231</f>
        <v>2.3E-2</v>
      </c>
      <c r="G374" s="20">
        <f>0.001*[112]Sheet1!$F$232</f>
        <v>2.3E-2</v>
      </c>
      <c r="H374" s="20">
        <f>0.001*[112]Sheet1!$F$233</f>
        <v>2.3E-2</v>
      </c>
      <c r="I374" s="20">
        <f>0.001*[112]Sheet1!$F$234</f>
        <v>2.4E-2</v>
      </c>
      <c r="J374" s="20">
        <f>0.001*[112]Sheet1!$F$235</f>
        <v>2.5000000000000001E-2</v>
      </c>
      <c r="K374" s="20">
        <f>0.001*[112]Sheet1!$F$236</f>
        <v>2.3E-2</v>
      </c>
      <c r="L374" s="20">
        <f>0.001*[112]Sheet1!$F$237</f>
        <v>2.3E-2</v>
      </c>
      <c r="M374" s="20">
        <f>0.001*[112]Sheet1!$F$238</f>
        <v>2.1999999999999999E-2</v>
      </c>
      <c r="N374" s="20">
        <f>0.001*[112]Sheet1!$F$239</f>
        <v>0.02</v>
      </c>
      <c r="O374" s="20">
        <f>0.001*[112]Sheet1!$F$240</f>
        <v>1.9E-2</v>
      </c>
      <c r="P374" s="20">
        <f>0.001*[112]Sheet1!$F$241</f>
        <v>0.02</v>
      </c>
      <c r="Q374" s="20">
        <f>0.001*[112]Sheet1!$F$242</f>
        <v>2.1000000000000001E-2</v>
      </c>
      <c r="R374" s="20">
        <f>0.001*[112]Sheet1!$F$243</f>
        <v>2.6000000000000002E-2</v>
      </c>
      <c r="S374" s="20">
        <f>0.001*[112]Sheet1!$F$244</f>
        <v>2.7E-2</v>
      </c>
      <c r="T374" s="20">
        <f>0.001*[112]Sheet1!$F$245</f>
        <v>2.3E-2</v>
      </c>
      <c r="U374" s="20">
        <f>0.001*[112]Sheet1!$F$246</f>
        <v>0.02</v>
      </c>
      <c r="V374" s="20">
        <f>0.001*[112]Sheet1!$F$247</f>
        <v>1.9E-2</v>
      </c>
      <c r="W374" s="20">
        <f>0.001*[112]Sheet1!$F$248</f>
        <v>1.9E-2</v>
      </c>
      <c r="X374" s="20">
        <f>0.001*[112]Sheet1!$F$249</f>
        <v>1.9E-2</v>
      </c>
      <c r="Y374" s="20">
        <f>0.001*[112]Sheet1!$F$250</f>
        <v>1.9E-2</v>
      </c>
      <c r="Z374" s="48">
        <f>0.001*[112]Sheet1!$F$251</f>
        <v>1.9E-2</v>
      </c>
      <c r="AA374" s="37">
        <f t="shared" si="57"/>
        <v>2.7E-2</v>
      </c>
      <c r="AB374" s="21">
        <f t="shared" si="58"/>
        <v>1.9E-2</v>
      </c>
      <c r="AC374" s="22">
        <f t="shared" si="59"/>
        <v>2.1666666666666671E-2</v>
      </c>
    </row>
    <row r="375" spans="2:29" ht="15" customHeight="1">
      <c r="B375" s="26">
        <v>11</v>
      </c>
      <c r="C375" s="43">
        <f>0.001*[112]Sheet1!$F$252</f>
        <v>1.9E-2</v>
      </c>
      <c r="D375" s="9">
        <f>0.001*[112]Sheet1!$F$253</f>
        <v>1.9E-2</v>
      </c>
      <c r="E375" s="9">
        <f>0.001*[112]Sheet1!$F$254</f>
        <v>1.9E-2</v>
      </c>
      <c r="F375" s="9">
        <f>0.001*[112]Sheet1!$F$255</f>
        <v>1.9E-2</v>
      </c>
      <c r="G375" s="9">
        <f>0.001*[112]Sheet1!$F$256</f>
        <v>1.9E-2</v>
      </c>
      <c r="H375" s="9">
        <f>0.001*[112]Sheet1!$F$257</f>
        <v>0.02</v>
      </c>
      <c r="I375" s="9">
        <f>0.001*[112]Sheet1!$F$258</f>
        <v>0.02</v>
      </c>
      <c r="J375" s="9">
        <f>0.001*[112]Sheet1!$F$259</f>
        <v>0.02</v>
      </c>
      <c r="K375" s="9">
        <f>0.001*[112]Sheet1!$F$260</f>
        <v>0.02</v>
      </c>
      <c r="L375" s="9">
        <f>0.001*[112]Sheet1!$F$261</f>
        <v>0.02</v>
      </c>
      <c r="M375" s="9">
        <f>0.001*[112]Sheet1!$F$262</f>
        <v>1.9E-2</v>
      </c>
      <c r="N375" s="9">
        <f>0.001*[112]Sheet1!$F$263</f>
        <v>1.9E-2</v>
      </c>
      <c r="O375" s="9">
        <f>0.001*[112]Sheet1!$F$264</f>
        <v>1.9E-2</v>
      </c>
      <c r="P375" s="9">
        <f>0.001*[112]Sheet1!$F$265</f>
        <v>1.9E-2</v>
      </c>
      <c r="Q375" s="9">
        <f>0.001*[112]Sheet1!$F$266</f>
        <v>1.9E-2</v>
      </c>
      <c r="R375" s="9">
        <f>0.001*[112]Sheet1!$F$267</f>
        <v>1.9E-2</v>
      </c>
      <c r="S375" s="9">
        <f>0.001*[112]Sheet1!$F$268</f>
        <v>1.9E-2</v>
      </c>
      <c r="T375" s="9">
        <f>0.001*[112]Sheet1!$F$269</f>
        <v>1.9E-2</v>
      </c>
      <c r="U375" s="9">
        <f>0.001*[112]Sheet1!$F$270</f>
        <v>0.02</v>
      </c>
      <c r="V375" s="9">
        <f>0.001*[112]Sheet1!$F$271</f>
        <v>0.02</v>
      </c>
      <c r="W375" s="9">
        <f>0.001*[112]Sheet1!$F$272</f>
        <v>0.02</v>
      </c>
      <c r="X375" s="9">
        <f>0.001*[112]Sheet1!$F$273</f>
        <v>0.02</v>
      </c>
      <c r="Y375" s="9">
        <f>0.001*[112]Sheet1!$F$274</f>
        <v>0.02</v>
      </c>
      <c r="Z375" s="44">
        <f>0.001*[112]Sheet1!$F$275</f>
        <v>0.02</v>
      </c>
      <c r="AA375" s="35">
        <f t="shared" si="57"/>
        <v>0.02</v>
      </c>
      <c r="AB375" s="10">
        <f t="shared" si="58"/>
        <v>1.9E-2</v>
      </c>
      <c r="AC375" s="14">
        <f t="shared" si="59"/>
        <v>1.9458333333333338E-2</v>
      </c>
    </row>
    <row r="376" spans="2:29" ht="15" customHeight="1">
      <c r="B376" s="26">
        <v>12</v>
      </c>
      <c r="C376" s="43">
        <f>0.001*[112]Sheet1!$F$276</f>
        <v>2.1000000000000001E-2</v>
      </c>
      <c r="D376" s="9">
        <f>0.001*[112]Sheet1!$F$277</f>
        <v>2.1000000000000001E-2</v>
      </c>
      <c r="E376" s="9">
        <f>0.001*[112]Sheet1!$F$278</f>
        <v>2.1000000000000001E-2</v>
      </c>
      <c r="F376" s="9">
        <f>0.001*[112]Sheet1!$F$279</f>
        <v>0.02</v>
      </c>
      <c r="G376" s="9">
        <f>0.001*[112]Sheet1!$F$280</f>
        <v>0.02</v>
      </c>
      <c r="H376" s="9">
        <f>0.001*[112]Sheet1!$F$281</f>
        <v>0.02</v>
      </c>
      <c r="I376" s="9">
        <f>0.001*[112]Sheet1!$F$282</f>
        <v>2.1000000000000001E-2</v>
      </c>
      <c r="J376" s="9">
        <f>0.001*[112]Sheet1!$F$283</f>
        <v>2.1999999999999999E-2</v>
      </c>
      <c r="K376" s="9">
        <f>0.001*[112]Sheet1!$F$284</f>
        <v>2.1000000000000001E-2</v>
      </c>
      <c r="L376" s="9">
        <f>0.001*[112]Sheet1!$F$285</f>
        <v>2.1000000000000001E-2</v>
      </c>
      <c r="M376" s="9">
        <f>0.001*[112]Sheet1!$F$286</f>
        <v>2.1000000000000001E-2</v>
      </c>
      <c r="N376" s="9">
        <f>0.001*[112]Sheet1!$F$287</f>
        <v>2.1999999999999999E-2</v>
      </c>
      <c r="O376" s="9">
        <f>0.001*[112]Sheet1!$F$288</f>
        <v>2.1000000000000001E-2</v>
      </c>
      <c r="P376" s="9">
        <f>0.001*[112]Sheet1!$F$289</f>
        <v>2.1999999999999999E-2</v>
      </c>
      <c r="Q376" s="9">
        <f>0.001*[112]Sheet1!$F$290</f>
        <v>2.1000000000000001E-2</v>
      </c>
      <c r="R376" s="9">
        <f>0.001*[112]Sheet1!$F$291</f>
        <v>0.02</v>
      </c>
      <c r="S376" s="9">
        <f>0.001*[112]Sheet1!$F$292</f>
        <v>1.9E-2</v>
      </c>
      <c r="T376" s="9">
        <f>0.001*[112]Sheet1!$F$293</f>
        <v>1.9E-2</v>
      </c>
      <c r="U376" s="9">
        <f>0.001*[112]Sheet1!$F$294</f>
        <v>1.9E-2</v>
      </c>
      <c r="V376" s="9">
        <f>0.001*[112]Sheet1!$F$295</f>
        <v>1.9E-2</v>
      </c>
      <c r="W376" s="9">
        <f>0.001*[112]Sheet1!$F$296</f>
        <v>1.9E-2</v>
      </c>
      <c r="X376" s="9">
        <f>0.001*[112]Sheet1!$F$297</f>
        <v>1.9E-2</v>
      </c>
      <c r="Y376" s="9">
        <f>0.001*[112]Sheet1!$F$298</f>
        <v>1.9E-2</v>
      </c>
      <c r="Z376" s="44">
        <f>0.001*[112]Sheet1!$F$299</f>
        <v>1.9E-2</v>
      </c>
      <c r="AA376" s="35">
        <f t="shared" si="57"/>
        <v>2.1999999999999999E-2</v>
      </c>
      <c r="AB376" s="10">
        <f t="shared" si="58"/>
        <v>1.9E-2</v>
      </c>
      <c r="AC376" s="14">
        <f t="shared" si="59"/>
        <v>2.0291666666666677E-2</v>
      </c>
    </row>
    <row r="377" spans="2:29" ht="15" customHeight="1">
      <c r="B377" s="26">
        <v>13</v>
      </c>
      <c r="C377" s="43">
        <f>0.001*[112]Sheet1!$F$300</f>
        <v>1.9E-2</v>
      </c>
      <c r="D377" s="9">
        <f>0.001*[112]Sheet1!$F$301</f>
        <v>1.9E-2</v>
      </c>
      <c r="E377" s="9">
        <f>0.001*[112]Sheet1!$F$302</f>
        <v>1.9E-2</v>
      </c>
      <c r="F377" s="9">
        <f>0.001*[112]Sheet1!$F$303</f>
        <v>1.9E-2</v>
      </c>
      <c r="G377" s="9">
        <f>0.001*[112]Sheet1!$F$304</f>
        <v>1.9E-2</v>
      </c>
      <c r="H377" s="9">
        <f>0.001*[112]Sheet1!$F$305</f>
        <v>1.9E-2</v>
      </c>
      <c r="I377" s="9">
        <f>0.001*[112]Sheet1!$F$306</f>
        <v>0.02</v>
      </c>
      <c r="J377" s="9">
        <f>0.001*[112]Sheet1!$F$307</f>
        <v>0.02</v>
      </c>
      <c r="K377" s="9">
        <f>0.001*[112]Sheet1!$F$308</f>
        <v>0.02</v>
      </c>
      <c r="L377" s="9">
        <f>0.001*[112]Sheet1!$F$309</f>
        <v>0.02</v>
      </c>
      <c r="M377" s="9">
        <f>0.001*[112]Sheet1!$F$310</f>
        <v>0.02</v>
      </c>
      <c r="N377" s="9">
        <f>0.001*[112]Sheet1!$F$311</f>
        <v>1.9E-2</v>
      </c>
      <c r="O377" s="9">
        <f>0.001*[112]Sheet1!$F$312</f>
        <v>1.9E-2</v>
      </c>
      <c r="P377" s="9">
        <f>0.001*[112]Sheet1!$F$313</f>
        <v>1.9E-2</v>
      </c>
      <c r="Q377" s="9">
        <f>0.001*[112]Sheet1!$F$314</f>
        <v>1.9E-2</v>
      </c>
      <c r="R377" s="9">
        <f>0.001*[112]Sheet1!$F$315</f>
        <v>1.9E-2</v>
      </c>
      <c r="S377" s="9">
        <f>0.001*[112]Sheet1!$F$316</f>
        <v>1.9E-2</v>
      </c>
      <c r="T377" s="9">
        <f>0.001*[112]Sheet1!$F$317</f>
        <v>1.9E-2</v>
      </c>
      <c r="U377" s="9">
        <f>0.001*[112]Sheet1!$F$318</f>
        <v>1.9E-2</v>
      </c>
      <c r="V377" s="9">
        <f>0.001*[112]Sheet1!$F$319</f>
        <v>1.9E-2</v>
      </c>
      <c r="W377" s="9">
        <f>0.001*[112]Sheet1!$F$320</f>
        <v>1.9E-2</v>
      </c>
      <c r="X377" s="9">
        <f>0.001*[112]Sheet1!$F$321</f>
        <v>0.02</v>
      </c>
      <c r="Y377" s="9">
        <f>0.001*[112]Sheet1!$F$322</f>
        <v>0.02</v>
      </c>
      <c r="Z377" s="44">
        <f>0.001*[112]Sheet1!$F$323</f>
        <v>1.9E-2</v>
      </c>
      <c r="AA377" s="35">
        <f t="shared" si="57"/>
        <v>0.02</v>
      </c>
      <c r="AB377" s="10">
        <f t="shared" si="58"/>
        <v>1.9E-2</v>
      </c>
      <c r="AC377" s="14">
        <f t="shared" si="59"/>
        <v>1.9291666666666672E-2</v>
      </c>
    </row>
    <row r="378" spans="2:29" ht="15" customHeight="1">
      <c r="B378" s="26">
        <v>14</v>
      </c>
      <c r="C378" s="43">
        <f>0.001*[112]Sheet1!$F$324</f>
        <v>0.02</v>
      </c>
      <c r="D378" s="9">
        <f>0.001*[112]Sheet1!$F$325</f>
        <v>0.02</v>
      </c>
      <c r="E378" s="9">
        <f>0.001*[112]Sheet1!$F$326</f>
        <v>0.02</v>
      </c>
      <c r="F378" s="9">
        <f>0.001*[112]Sheet1!$F$327</f>
        <v>0.02</v>
      </c>
      <c r="G378" s="9">
        <f>0.001*[112]Sheet1!$F$328</f>
        <v>2.1000000000000001E-2</v>
      </c>
      <c r="H378" s="9">
        <f>0.001*[112]Sheet1!$F$329</f>
        <v>2.1999999999999999E-2</v>
      </c>
      <c r="I378" s="9">
        <f>0.001*[112]Sheet1!$F$330</f>
        <v>2.4E-2</v>
      </c>
      <c r="J378" s="9">
        <f>0.001*[112]Sheet1!$F$331</f>
        <v>2.1999999999999999E-2</v>
      </c>
      <c r="K378" s="9">
        <f>0.001*[112]Sheet1!$F$332</f>
        <v>2.1000000000000001E-2</v>
      </c>
      <c r="L378" s="9">
        <f>0.001*[112]Sheet1!$F$333</f>
        <v>2.1000000000000001E-2</v>
      </c>
      <c r="M378" s="9">
        <f>0.001*[112]Sheet1!$F$334</f>
        <v>0.02</v>
      </c>
      <c r="N378" s="9">
        <f>0.001*[112]Sheet1!$F$335</f>
        <v>1.9E-2</v>
      </c>
      <c r="O378" s="9">
        <f>0.001*[112]Sheet1!$F$336</f>
        <v>1.9E-2</v>
      </c>
      <c r="P378" s="9">
        <f>0.001*[112]Sheet1!$F$337</f>
        <v>0.02</v>
      </c>
      <c r="Q378" s="9">
        <f>0.001*[112]Sheet1!$F$338</f>
        <v>0.02</v>
      </c>
      <c r="R378" s="9">
        <f>0.001*[112]Sheet1!$F$339</f>
        <v>0.02</v>
      </c>
      <c r="S378" s="9">
        <f>0.001*[112]Sheet1!$F$340</f>
        <v>0.02</v>
      </c>
      <c r="T378" s="9">
        <f>0.001*[112]Sheet1!$F$341</f>
        <v>1.9E-2</v>
      </c>
      <c r="U378" s="9">
        <f>0.001*[112]Sheet1!$F$342</f>
        <v>1.9E-2</v>
      </c>
      <c r="V378" s="9">
        <f>0.001*[112]Sheet1!$F$343</f>
        <v>1.9E-2</v>
      </c>
      <c r="W378" s="9">
        <f>0.001*[112]Sheet1!$F$344</f>
        <v>1.9E-2</v>
      </c>
      <c r="X378" s="9">
        <f>0.001*[112]Sheet1!$F$345</f>
        <v>0.02</v>
      </c>
      <c r="Y378" s="9">
        <f>0.001*[112]Sheet1!$F$346</f>
        <v>0.02</v>
      </c>
      <c r="Z378" s="44">
        <f>0.001*[112]Sheet1!$F$347</f>
        <v>0.02</v>
      </c>
      <c r="AA378" s="35">
        <f t="shared" si="57"/>
        <v>2.4E-2</v>
      </c>
      <c r="AB378" s="10">
        <f t="shared" si="58"/>
        <v>1.9E-2</v>
      </c>
      <c r="AC378" s="14">
        <f t="shared" si="59"/>
        <v>2.0208333333333339E-2</v>
      </c>
    </row>
    <row r="379" spans="2:29" ht="15" customHeight="1">
      <c r="B379" s="26">
        <v>15</v>
      </c>
      <c r="C379" s="43">
        <f>0.001*[112]Sheet1!$F$348</f>
        <v>0.02</v>
      </c>
      <c r="D379" s="9">
        <f>0.001*[112]Sheet1!$F$349</f>
        <v>0.02</v>
      </c>
      <c r="E379" s="9">
        <f>0.001*[112]Sheet1!$F$350</f>
        <v>0.02</v>
      </c>
      <c r="F379" s="9">
        <f>0.001*[112]Sheet1!$F$351</f>
        <v>0.02</v>
      </c>
      <c r="G379" s="9">
        <f>0.001*[112]Sheet1!$F$352</f>
        <v>0.02</v>
      </c>
      <c r="H379" s="9">
        <f>0.001*[112]Sheet1!$F$353</f>
        <v>0.02</v>
      </c>
      <c r="I379" s="9">
        <f>0.001*[112]Sheet1!$F$354</f>
        <v>2.1000000000000001E-2</v>
      </c>
      <c r="J379" s="9">
        <f>0.001*[112]Sheet1!$F$355</f>
        <v>2.1999999999999999E-2</v>
      </c>
      <c r="K379" s="9">
        <f>0.001*[112]Sheet1!$F$356</f>
        <v>2.1000000000000001E-2</v>
      </c>
      <c r="L379" s="9">
        <f>0.001*[112]Sheet1!$F$357</f>
        <v>2.1000000000000001E-2</v>
      </c>
      <c r="M379" s="9">
        <f>0.001*[112]Sheet1!$F$358</f>
        <v>0.02</v>
      </c>
      <c r="N379" s="9">
        <f>0.001*[112]Sheet1!$F$359</f>
        <v>0.02</v>
      </c>
      <c r="O379" s="9">
        <f>0.001*[112]Sheet1!$F$360</f>
        <v>1.9E-2</v>
      </c>
      <c r="P379" s="9">
        <f>0.001*[112]Sheet1!$F$361</f>
        <v>1.9E-2</v>
      </c>
      <c r="Q379" s="9">
        <f>0.001*[112]Sheet1!$F$362</f>
        <v>1.9E-2</v>
      </c>
      <c r="R379" s="9">
        <f>0.001*[112]Sheet1!$F$363</f>
        <v>1.9E-2</v>
      </c>
      <c r="S379" s="9">
        <f>0.001*[112]Sheet1!$F$364</f>
        <v>1.9E-2</v>
      </c>
      <c r="T379" s="9">
        <f>0.001*[112]Sheet1!$F$365</f>
        <v>1.9E-2</v>
      </c>
      <c r="U379" s="9">
        <f>0.001*[112]Sheet1!$F$366</f>
        <v>0.02</v>
      </c>
      <c r="V379" s="9">
        <f>0.001*[112]Sheet1!$F$367</f>
        <v>0.02</v>
      </c>
      <c r="W379" s="9">
        <f>0.001*[112]Sheet1!$F$368</f>
        <v>0.02</v>
      </c>
      <c r="X379" s="9">
        <f>0.001*[112]Sheet1!$F$369</f>
        <v>1.9E-2</v>
      </c>
      <c r="Y379" s="9">
        <f>0.001*[112]Sheet1!$F$370</f>
        <v>0.02</v>
      </c>
      <c r="Z379" s="44">
        <f>0.001*[112]Sheet1!$F$371</f>
        <v>0.02</v>
      </c>
      <c r="AA379" s="35">
        <f t="shared" si="57"/>
        <v>2.1999999999999999E-2</v>
      </c>
      <c r="AB379" s="10">
        <f t="shared" si="58"/>
        <v>1.9E-2</v>
      </c>
      <c r="AC379" s="14">
        <f t="shared" si="59"/>
        <v>1.9916666666666673E-2</v>
      </c>
    </row>
    <row r="380" spans="2:29" ht="15" customHeight="1">
      <c r="B380" s="27">
        <v>16</v>
      </c>
      <c r="C380" s="45">
        <f>0.001*[112]Sheet1!$F$372</f>
        <v>1.9E-2</v>
      </c>
      <c r="D380" s="17">
        <f>0.001*[112]Sheet1!$F$373</f>
        <v>1.9E-2</v>
      </c>
      <c r="E380" s="17">
        <f>0.001*[112]Sheet1!$F$374</f>
        <v>1.9E-2</v>
      </c>
      <c r="F380" s="17">
        <f>0.001*[112]Sheet1!$F$375</f>
        <v>1.9E-2</v>
      </c>
      <c r="G380" s="17">
        <f>0.001*[112]Sheet1!$F$376</f>
        <v>0.02</v>
      </c>
      <c r="H380" s="17">
        <f>0.001*[112]Sheet1!$F$377</f>
        <v>0.02</v>
      </c>
      <c r="I380" s="17">
        <f>0.001*[112]Sheet1!$F$378</f>
        <v>2.1000000000000001E-2</v>
      </c>
      <c r="J380" s="17">
        <f>0.001*[112]Sheet1!$F$379</f>
        <v>2.1000000000000001E-2</v>
      </c>
      <c r="K380" s="17">
        <f>0.001*[112]Sheet1!$F$380</f>
        <v>2.1000000000000001E-2</v>
      </c>
      <c r="L380" s="17">
        <f>0.001*[112]Sheet1!$F$381</f>
        <v>0.02</v>
      </c>
      <c r="M380" s="17">
        <f>0.001*[112]Sheet1!$F$382</f>
        <v>0.02</v>
      </c>
      <c r="N380" s="17">
        <f>0.001*[112]Sheet1!$F$383</f>
        <v>0.02</v>
      </c>
      <c r="O380" s="17">
        <f>0.001*[112]Sheet1!$F$384</f>
        <v>0.02</v>
      </c>
      <c r="P380" s="17">
        <f>0.001*[112]Sheet1!$F$385</f>
        <v>0.02</v>
      </c>
      <c r="Q380" s="17">
        <f>0.001*[112]Sheet1!$F$386</f>
        <v>0.02</v>
      </c>
      <c r="R380" s="17">
        <f>0.001*[112]Sheet1!$F$387</f>
        <v>2.1000000000000001E-2</v>
      </c>
      <c r="S380" s="17">
        <f>0.001*[112]Sheet1!$F$388</f>
        <v>0.02</v>
      </c>
      <c r="T380" s="17">
        <f>0.001*[112]Sheet1!$F$389</f>
        <v>2.1000000000000001E-2</v>
      </c>
      <c r="U380" s="17">
        <f>0.001*[112]Sheet1!$F$390</f>
        <v>2.1000000000000001E-2</v>
      </c>
      <c r="V380" s="17">
        <f>0.001*[112]Sheet1!$F$391</f>
        <v>2.1000000000000001E-2</v>
      </c>
      <c r="W380" s="17">
        <f>0.001*[112]Sheet1!$F$392</f>
        <v>2.1000000000000001E-2</v>
      </c>
      <c r="X380" s="17">
        <f>0.001*[112]Sheet1!$F$393</f>
        <v>2.1000000000000001E-2</v>
      </c>
      <c r="Y380" s="17">
        <f>0.001*[112]Sheet1!$F$394</f>
        <v>2.1000000000000001E-2</v>
      </c>
      <c r="Z380" s="46">
        <f>0.001*[112]Sheet1!$F$395</f>
        <v>2.1000000000000001E-2</v>
      </c>
      <c r="AA380" s="36">
        <f t="shared" si="57"/>
        <v>2.1000000000000001E-2</v>
      </c>
      <c r="AB380" s="18">
        <f t="shared" si="58"/>
        <v>1.9E-2</v>
      </c>
      <c r="AC380" s="19">
        <f t="shared" si="59"/>
        <v>2.0291666666666673E-2</v>
      </c>
    </row>
    <row r="381" spans="2:29" ht="15" customHeight="1">
      <c r="B381" s="26">
        <v>17</v>
      </c>
      <c r="C381" s="43">
        <f>0.001*[112]Sheet1!$F$396</f>
        <v>2.1000000000000001E-2</v>
      </c>
      <c r="D381" s="9">
        <f>0.001*[112]Sheet1!$F$397</f>
        <v>2.1000000000000001E-2</v>
      </c>
      <c r="E381" s="9">
        <f>0.001*[112]Sheet1!$F$398</f>
        <v>2.1000000000000001E-2</v>
      </c>
      <c r="F381" s="9">
        <f>0.001*[112]Sheet1!$F$399</f>
        <v>2.1000000000000001E-2</v>
      </c>
      <c r="G381" s="9">
        <f>0.001*[112]Sheet1!$F$400</f>
        <v>2.1999999999999999E-2</v>
      </c>
      <c r="H381" s="9">
        <f>0.001*[112]Sheet1!$F$401</f>
        <v>2.1999999999999999E-2</v>
      </c>
      <c r="I381" s="9">
        <f>0.001*[112]Sheet1!$F$402</f>
        <v>2.3E-2</v>
      </c>
      <c r="J381" s="9">
        <f>0.001*[112]Sheet1!$F$403</f>
        <v>2.3E-2</v>
      </c>
      <c r="K381" s="9">
        <f>0.001*[112]Sheet1!$F$404</f>
        <v>2.1999999999999999E-2</v>
      </c>
      <c r="L381" s="9">
        <f>0.001*[112]Sheet1!$F$405</f>
        <v>2.3E-2</v>
      </c>
      <c r="M381" s="9">
        <f>0.001*[112]Sheet1!$F$406</f>
        <v>2.4E-2</v>
      </c>
      <c r="N381" s="9">
        <f>0.001*[112]Sheet1!$F$407</f>
        <v>2.7E-2</v>
      </c>
      <c r="O381" s="9">
        <f>0.001*[112]Sheet1!$F$408</f>
        <v>0.03</v>
      </c>
      <c r="P381" s="9">
        <f>0.001*[112]Sheet1!$F$409</f>
        <v>3.6999999999999998E-2</v>
      </c>
      <c r="Q381" s="9">
        <f>0.001*[112]Sheet1!$F$400</f>
        <v>2.1999999999999999E-2</v>
      </c>
      <c r="R381" s="9">
        <f>0.001*[112]Sheet1!$F$411</f>
        <v>3.6000000000000004E-2</v>
      </c>
      <c r="S381" s="9">
        <f>0.001*[112]Sheet1!$F$412</f>
        <v>3.4000000000000002E-2</v>
      </c>
      <c r="T381" s="9">
        <f>0.001*[112]Sheet1!$F$413</f>
        <v>2.8000000000000001E-2</v>
      </c>
      <c r="U381" s="9">
        <f>0.001*[112]Sheet1!$F$414</f>
        <v>2.9000000000000001E-2</v>
      </c>
      <c r="V381" s="9">
        <f>0.001*[112]Sheet1!$F$415</f>
        <v>2.6000000000000002E-2</v>
      </c>
      <c r="W381" s="9">
        <f>0.001*[112]Sheet1!$F$416</f>
        <v>2.4E-2</v>
      </c>
      <c r="X381" s="9">
        <f>0.001*[112]Sheet1!$F$417</f>
        <v>2.3E-2</v>
      </c>
      <c r="Y381" s="9">
        <f>0.001*[112]Sheet1!$F$418</f>
        <v>2.3E-2</v>
      </c>
      <c r="Z381" s="44">
        <f>0.001*[112]Sheet1!$F$419</f>
        <v>2.3E-2</v>
      </c>
      <c r="AA381" s="35">
        <f t="shared" si="57"/>
        <v>3.6999999999999998E-2</v>
      </c>
      <c r="AB381" s="10">
        <f t="shared" si="58"/>
        <v>2.1000000000000001E-2</v>
      </c>
      <c r="AC381" s="14">
        <f t="shared" si="59"/>
        <v>2.5208333333333336E-2</v>
      </c>
    </row>
    <row r="382" spans="2:29" ht="15" customHeight="1">
      <c r="B382" s="26">
        <v>18</v>
      </c>
      <c r="C382" s="43">
        <f>0.001*[112]Sheet1!$F$420</f>
        <v>2.3E-2</v>
      </c>
      <c r="D382" s="9">
        <f>0.001*[112]Sheet1!$F$421</f>
        <v>2.4E-2</v>
      </c>
      <c r="E382" s="9">
        <f>0.001*[112]Sheet1!$F$422</f>
        <v>2.4E-2</v>
      </c>
      <c r="F382" s="9">
        <f>0.001*[112]Sheet1!$F$423</f>
        <v>2.3E-2</v>
      </c>
      <c r="G382" s="9">
        <f>0.001*[112]Sheet1!$F$424</f>
        <v>2.3E-2</v>
      </c>
      <c r="H382" s="9">
        <f>0.001*[112]Sheet1!$F$425</f>
        <v>2.3E-2</v>
      </c>
      <c r="I382" s="9">
        <f>0.001*[112]Sheet1!$F$426</f>
        <v>2.3E-2</v>
      </c>
      <c r="J382" s="9">
        <f>0.001*[112]Sheet1!$F$427</f>
        <v>2.4E-2</v>
      </c>
      <c r="K382" s="9">
        <f>0.001*[112]Sheet1!$F$428</f>
        <v>2.4E-2</v>
      </c>
      <c r="L382" s="9">
        <f>0.001*[112]Sheet1!$F$429</f>
        <v>2.4E-2</v>
      </c>
      <c r="M382" s="9">
        <f>0.001*[112]Sheet1!$F$430</f>
        <v>2.4E-2</v>
      </c>
      <c r="N382" s="9">
        <f>0.001*[112]Sheet1!$F$431</f>
        <v>2.3E-2</v>
      </c>
      <c r="O382" s="9">
        <f>0.001*[112]Sheet1!$F$432</f>
        <v>2.1999999999999999E-2</v>
      </c>
      <c r="P382" s="9">
        <f>0.001*[112]Sheet1!$F$433</f>
        <v>2.1999999999999999E-2</v>
      </c>
      <c r="Q382" s="9">
        <f>0.001*[112]Sheet1!$F$434</f>
        <v>2.1999999999999999E-2</v>
      </c>
      <c r="R382" s="9">
        <f>0.001*[112]Sheet1!$F$435</f>
        <v>2.1999999999999999E-2</v>
      </c>
      <c r="S382" s="9">
        <f>0.001*[112]Sheet1!$F$436</f>
        <v>2.1999999999999999E-2</v>
      </c>
      <c r="T382" s="9">
        <f>0.001*[112]Sheet1!$F$437</f>
        <v>2.1999999999999999E-2</v>
      </c>
      <c r="U382" s="9">
        <f>0.001*[112]Sheet1!$F$438</f>
        <v>2.3E-2</v>
      </c>
      <c r="V382" s="9">
        <f>0.001*[112]Sheet1!$F$439</f>
        <v>2.3E-2</v>
      </c>
      <c r="W382" s="9">
        <f>0.001*[112]Sheet1!$F$440</f>
        <v>2.1999999999999999E-2</v>
      </c>
      <c r="X382" s="9">
        <f>0.001*[112]Sheet1!$F$441</f>
        <v>2.3E-2</v>
      </c>
      <c r="Y382" s="9">
        <f>0.001*[112]Sheet1!$F$442</f>
        <v>2.3E-2</v>
      </c>
      <c r="Z382" s="44">
        <f>0.001*[112]Sheet1!$F$443</f>
        <v>2.3E-2</v>
      </c>
      <c r="AA382" s="35">
        <f t="shared" si="57"/>
        <v>2.4E-2</v>
      </c>
      <c r="AB382" s="10">
        <f t="shared" si="58"/>
        <v>2.1999999999999999E-2</v>
      </c>
      <c r="AC382" s="14">
        <f t="shared" si="59"/>
        <v>2.2958333333333341E-2</v>
      </c>
    </row>
    <row r="383" spans="2:29" ht="15" customHeight="1">
      <c r="B383" s="26">
        <v>19</v>
      </c>
      <c r="C383" s="43">
        <f>0.001*[112]Sheet1!$F$444</f>
        <v>2.3E-2</v>
      </c>
      <c r="D383" s="9">
        <f>0.001*[112]Sheet1!$F$445</f>
        <v>2.1999999999999999E-2</v>
      </c>
      <c r="E383" s="9">
        <f>0.001*[112]Sheet1!$F$446</f>
        <v>2.3E-2</v>
      </c>
      <c r="F383" s="9">
        <f>0.001*[112]Sheet1!$F$447</f>
        <v>2.3E-2</v>
      </c>
      <c r="G383" s="9">
        <f>0.001*[112]Sheet1!$F$448</f>
        <v>2.3E-2</v>
      </c>
      <c r="H383" s="9">
        <f>0.001*[112]Sheet1!$F$449</f>
        <v>2.3E-2</v>
      </c>
      <c r="I383" s="9">
        <f>0.001*[112]Sheet1!$F$450</f>
        <v>2.3E-2</v>
      </c>
      <c r="J383" s="9">
        <f>0.001*[112]Sheet1!$F$451</f>
        <v>2.3E-2</v>
      </c>
      <c r="K383" s="9">
        <f>0.001*[112]Sheet1!$F$452</f>
        <v>2.3E-2</v>
      </c>
      <c r="L383" s="9">
        <f>0.001*[112]Sheet1!$F$453</f>
        <v>2.3E-2</v>
      </c>
      <c r="M383" s="9">
        <f>0.001*[112]Sheet1!$F$454</f>
        <v>2.3E-2</v>
      </c>
      <c r="N383" s="9">
        <f>0.001*[112]Sheet1!$F$455</f>
        <v>2.3E-2</v>
      </c>
      <c r="O383" s="9">
        <f>0.001*[112]Sheet1!$F$456</f>
        <v>2.3E-2</v>
      </c>
      <c r="P383" s="9">
        <f>0.001*[112]Sheet1!$F$457</f>
        <v>2.3E-2</v>
      </c>
      <c r="Q383" s="9">
        <f>0.001*[112]Sheet1!$F$458</f>
        <v>2.3E-2</v>
      </c>
      <c r="R383" s="9">
        <f>0.001*[112]Sheet1!$F$459</f>
        <v>2.3E-2</v>
      </c>
      <c r="S383" s="9">
        <f>0.001*[112]Sheet1!$F$460</f>
        <v>2.3E-2</v>
      </c>
      <c r="T383" s="9">
        <f>0.001*[112]Sheet1!$F$461</f>
        <v>2.3E-2</v>
      </c>
      <c r="U383" s="9">
        <f>0.001*[112]Sheet1!$F$462</f>
        <v>2.3E-2</v>
      </c>
      <c r="V383" s="9">
        <f>0.001*[112]Sheet1!$F$463</f>
        <v>2.3E-2</v>
      </c>
      <c r="W383" s="9">
        <f>0.001*[112]Sheet1!$F$464</f>
        <v>2.3E-2</v>
      </c>
      <c r="X383" s="9">
        <f>0.001*[112]Sheet1!$F$465</f>
        <v>2.3E-2</v>
      </c>
      <c r="Y383" s="9">
        <f>0.001*[112]Sheet1!$F$466</f>
        <v>2.3E-2</v>
      </c>
      <c r="Z383" s="44">
        <f>0.001*[112]Sheet1!$F$467</f>
        <v>2.3E-2</v>
      </c>
      <c r="AA383" s="35">
        <f t="shared" si="57"/>
        <v>2.3E-2</v>
      </c>
      <c r="AB383" s="10">
        <f t="shared" si="58"/>
        <v>2.1999999999999999E-2</v>
      </c>
      <c r="AC383" s="14">
        <f t="shared" si="59"/>
        <v>2.2958333333333341E-2</v>
      </c>
    </row>
    <row r="384" spans="2:29" ht="15" customHeight="1">
      <c r="B384" s="28">
        <v>20</v>
      </c>
      <c r="C384" s="47">
        <f>0.001*[112]Sheet1!$F$468</f>
        <v>2.3E-2</v>
      </c>
      <c r="D384" s="20">
        <f>0.001*[112]Sheet1!$F$469</f>
        <v>2.3E-2</v>
      </c>
      <c r="E384" s="20">
        <f>0.001*[112]Sheet1!$F$470</f>
        <v>2.3E-2</v>
      </c>
      <c r="F384" s="20">
        <f>0.001*[112]Sheet1!$F$471</f>
        <v>2.3E-2</v>
      </c>
      <c r="G384" s="20">
        <f>0.001*[112]Sheet1!$F$472</f>
        <v>2.3E-2</v>
      </c>
      <c r="H384" s="20">
        <f>0.001*[112]Sheet1!$F$473</f>
        <v>2.4E-2</v>
      </c>
      <c r="I384" s="20">
        <f>0.001*[112]Sheet1!$F$474</f>
        <v>2.8000000000000001E-2</v>
      </c>
      <c r="J384" s="20">
        <f>0.001*[112]Sheet1!$F$475</f>
        <v>2.8000000000000001E-2</v>
      </c>
      <c r="K384" s="20">
        <f>0.001*[112]Sheet1!$F$476</f>
        <v>2.7E-2</v>
      </c>
      <c r="L384" s="20">
        <f>0.001*[112]Sheet1!$F$477</f>
        <v>2.4E-2</v>
      </c>
      <c r="M384" s="20">
        <f>0.001*[112]Sheet1!$F$478</f>
        <v>2.3E-2</v>
      </c>
      <c r="N384" s="20">
        <f>0.001*[112]Sheet1!$F$479</f>
        <v>2.3E-2</v>
      </c>
      <c r="O384" s="20">
        <f>0.001*[112]Sheet1!$F$480</f>
        <v>2.3E-2</v>
      </c>
      <c r="P384" s="20">
        <f>0.001*[112]Sheet1!$F$481</f>
        <v>2.3E-2</v>
      </c>
      <c r="Q384" s="20">
        <f>0.001*[112]Sheet1!$F$482</f>
        <v>2.3E-2</v>
      </c>
      <c r="R384" s="20">
        <f>0.001*[112]Sheet1!$F$483</f>
        <v>2.5000000000000001E-2</v>
      </c>
      <c r="S384" s="20">
        <f>0.001*[112]Sheet1!$F$484</f>
        <v>0.03</v>
      </c>
      <c r="T384" s="20">
        <f>0.001*[112]Sheet1!$F$485</f>
        <v>0.03</v>
      </c>
      <c r="U384" s="20">
        <f>0.001*[112]Sheet1!$F$486</f>
        <v>3.1E-2</v>
      </c>
      <c r="V384" s="20">
        <f>0.001*[112]Sheet1!$F$487</f>
        <v>3.5000000000000003E-2</v>
      </c>
      <c r="W384" s="20">
        <f>0.001*[112]Sheet1!$F$488</f>
        <v>3.9E-2</v>
      </c>
      <c r="X384" s="20">
        <f>0.001*[112]Sheet1!$F$489</f>
        <v>3.1E-2</v>
      </c>
      <c r="Y384" s="20">
        <f>0.001*[112]Sheet1!$F$490</f>
        <v>3.3000000000000002E-2</v>
      </c>
      <c r="Z384" s="48">
        <f>0.001*[112]Sheet1!$F$491</f>
        <v>3.5000000000000003E-2</v>
      </c>
      <c r="AA384" s="37">
        <f t="shared" si="57"/>
        <v>3.9E-2</v>
      </c>
      <c r="AB384" s="21">
        <f t="shared" si="58"/>
        <v>2.3E-2</v>
      </c>
      <c r="AC384" s="22">
        <f t="shared" si="59"/>
        <v>2.7083333333333345E-2</v>
      </c>
    </row>
    <row r="385" spans="2:29" ht="15" customHeight="1">
      <c r="B385" s="26">
        <v>21</v>
      </c>
      <c r="C385" s="43">
        <f>0.001*[112]Sheet1!$F$492</f>
        <v>2.9000000000000001E-2</v>
      </c>
      <c r="D385" s="9">
        <f>0.001*[112]Sheet1!$F$493</f>
        <v>2.5000000000000001E-2</v>
      </c>
      <c r="E385" s="9">
        <f>0.001*[112]Sheet1!$F$494</f>
        <v>2.3E-2</v>
      </c>
      <c r="F385" s="9">
        <f>0.001*[112]Sheet1!$F$495</f>
        <v>2.1999999999999999E-2</v>
      </c>
      <c r="G385" s="9">
        <f>0.001*[112]Sheet1!$F$496</f>
        <v>2.1999999999999999E-2</v>
      </c>
      <c r="H385" s="9">
        <f>0.001*[112]Sheet1!$F$497</f>
        <v>2.1999999999999999E-2</v>
      </c>
      <c r="I385" s="9">
        <f>0.001*[112]Sheet1!$F$498</f>
        <v>2.1999999999999999E-2</v>
      </c>
      <c r="J385" s="9">
        <f>0.001*[112]Sheet1!$F$499</f>
        <v>2.1999999999999999E-2</v>
      </c>
      <c r="K385" s="9">
        <f>0.001*[112]Sheet1!$F$500</f>
        <v>2.1999999999999999E-2</v>
      </c>
      <c r="L385" s="9">
        <f>0.001*[112]Sheet1!$F$501</f>
        <v>2.3E-2</v>
      </c>
      <c r="M385" s="9">
        <f>0.001*[112]Sheet1!$F$502</f>
        <v>2.3E-2</v>
      </c>
      <c r="N385" s="9">
        <f>0.001*[112]Sheet1!$F$503</f>
        <v>2.3E-2</v>
      </c>
      <c r="O385" s="9">
        <f>0.001*[112]Sheet1!$F$504</f>
        <v>2.3E-2</v>
      </c>
      <c r="P385" s="9">
        <f>0.001*[112]Sheet1!$F$505</f>
        <v>2.1999999999999999E-2</v>
      </c>
      <c r="Q385" s="9">
        <f>0.001*[112]Sheet1!$F$506</f>
        <v>2.1999999999999999E-2</v>
      </c>
      <c r="R385" s="9">
        <f>0.001*[112]Sheet1!$F$507</f>
        <v>2.1999999999999999E-2</v>
      </c>
      <c r="S385" s="9">
        <f>0.001*[112]Sheet1!$F$508</f>
        <v>2.1999999999999999E-2</v>
      </c>
      <c r="T385" s="9">
        <f>0.001*[112]Sheet1!$F$509</f>
        <v>2.1999999999999999E-2</v>
      </c>
      <c r="U385" s="9">
        <f>0.001*[112]Sheet1!$F$510</f>
        <v>2.1999999999999999E-2</v>
      </c>
      <c r="V385" s="9">
        <f>0.001*[112]Sheet1!$F$511</f>
        <v>2.1999999999999999E-2</v>
      </c>
      <c r="W385" s="9">
        <f>0.001*[112]Sheet1!$F$512</f>
        <v>2.1999999999999999E-2</v>
      </c>
      <c r="X385" s="9">
        <f>0.001*[112]Sheet1!$F$513</f>
        <v>2.1999999999999999E-2</v>
      </c>
      <c r="Y385" s="9">
        <f>0.001*[112]Sheet1!$F$514</f>
        <v>2.1999999999999999E-2</v>
      </c>
      <c r="Z385" s="44">
        <f>0.001*[112]Sheet1!$F$515</f>
        <v>2.1999999999999999E-2</v>
      </c>
      <c r="AA385" s="35">
        <f t="shared" si="57"/>
        <v>2.9000000000000001E-2</v>
      </c>
      <c r="AB385" s="10">
        <f t="shared" si="58"/>
        <v>2.1999999999999999E-2</v>
      </c>
      <c r="AC385" s="14">
        <f t="shared" si="59"/>
        <v>2.2625000000000006E-2</v>
      </c>
    </row>
    <row r="386" spans="2:29" ht="15" customHeight="1">
      <c r="B386" s="26">
        <v>22</v>
      </c>
      <c r="C386" s="43">
        <f>0.001*[112]Sheet1!$F$516</f>
        <v>2.1999999999999999E-2</v>
      </c>
      <c r="D386" s="9">
        <f>0.001*[112]Sheet1!$F$517</f>
        <v>2.1999999999999999E-2</v>
      </c>
      <c r="E386" s="9">
        <f>0.001*[112]Sheet1!$F$518</f>
        <v>2.1999999999999999E-2</v>
      </c>
      <c r="F386" s="9">
        <f>0.001*[112]Sheet1!$F$519</f>
        <v>2.3E-2</v>
      </c>
      <c r="G386" s="9">
        <f>0.001*[112]Sheet1!$F$520</f>
        <v>2.1999999999999999E-2</v>
      </c>
      <c r="H386" s="9">
        <f>0.001*[112]Sheet1!$F$521</f>
        <v>2.3E-2</v>
      </c>
      <c r="I386" s="9">
        <f>0.001*[112]Sheet1!$F$522</f>
        <v>2.4E-2</v>
      </c>
      <c r="J386" s="9">
        <f>0.001*[112]Sheet1!$F$523</f>
        <v>2.4E-2</v>
      </c>
      <c r="K386" s="9">
        <f>0.001*[112]Sheet1!$F$524</f>
        <v>2.1999999999999999E-2</v>
      </c>
      <c r="L386" s="9">
        <f>0.001*[112]Sheet1!$F$525</f>
        <v>2.1999999999999999E-2</v>
      </c>
      <c r="M386" s="9">
        <f>0.001*[112]Sheet1!$F$526</f>
        <v>2.1000000000000001E-2</v>
      </c>
      <c r="N386" s="9">
        <f>0.001*[112]Sheet1!$F$527</f>
        <v>2.1000000000000001E-2</v>
      </c>
      <c r="O386" s="9">
        <f>0.001*[112]Sheet1!$F$528</f>
        <v>2.1000000000000001E-2</v>
      </c>
      <c r="P386" s="9">
        <f>0.001*[112]Sheet1!$F$529</f>
        <v>2.1000000000000001E-2</v>
      </c>
      <c r="Q386" s="9">
        <f>0.001*[112]Sheet1!$F$530</f>
        <v>2.1999999999999999E-2</v>
      </c>
      <c r="R386" s="9">
        <f>0.001*[112]Sheet1!$F$531</f>
        <v>2.3E-2</v>
      </c>
      <c r="S386" s="9">
        <f>0.001*[112]Sheet1!$F$532</f>
        <v>2.1999999999999999E-2</v>
      </c>
      <c r="T386" s="9">
        <f>0.001*[112]Sheet1!$F$533</f>
        <v>2.1999999999999999E-2</v>
      </c>
      <c r="U386" s="9">
        <f>0.001*[112]Sheet1!$F$534</f>
        <v>2.1000000000000001E-2</v>
      </c>
      <c r="V386" s="9">
        <f>0.001*[112]Sheet1!$F$535</f>
        <v>2.1999999999999999E-2</v>
      </c>
      <c r="W386" s="9">
        <f>0.001*[112]Sheet1!$F$536</f>
        <v>2.1999999999999999E-2</v>
      </c>
      <c r="X386" s="9">
        <f>0.001*[112]Sheet1!$F$537</f>
        <v>2.1000000000000001E-2</v>
      </c>
      <c r="Y386" s="9">
        <f>0.001*[112]Sheet1!$F$538</f>
        <v>2.1999999999999999E-2</v>
      </c>
      <c r="Z386" s="44">
        <f>0.001*[112]Sheet1!$F$539</f>
        <v>2.1000000000000001E-2</v>
      </c>
      <c r="AA386" s="35">
        <f t="shared" si="57"/>
        <v>2.4E-2</v>
      </c>
      <c r="AB386" s="10">
        <f t="shared" si="58"/>
        <v>2.1000000000000001E-2</v>
      </c>
      <c r="AC386" s="14">
        <f t="shared" si="59"/>
        <v>2.2000000000000006E-2</v>
      </c>
    </row>
    <row r="387" spans="2:29" ht="15" customHeight="1">
      <c r="B387" s="26">
        <v>23</v>
      </c>
      <c r="C387" s="43">
        <f>0.001*[112]Sheet1!$F$540</f>
        <v>2.1999999999999999E-2</v>
      </c>
      <c r="D387" s="9">
        <f>0.001*[112]Sheet1!$F$541</f>
        <v>2.1999999999999999E-2</v>
      </c>
      <c r="E387" s="9">
        <f>0.001*[112]Sheet1!$F$542</f>
        <v>2.1999999999999999E-2</v>
      </c>
      <c r="F387" s="9">
        <f>0.001*[112]Sheet1!$F$543</f>
        <v>2.1999999999999999E-2</v>
      </c>
      <c r="G387" s="9">
        <f>0.001*[112]Sheet1!$F$544</f>
        <v>2.3E-2</v>
      </c>
      <c r="H387" s="9">
        <f>0.001*[112]Sheet1!$F$545</f>
        <v>2.6000000000000002E-2</v>
      </c>
      <c r="I387" s="9">
        <f>0.001*[112]Sheet1!$F$546</f>
        <v>2.8000000000000001E-2</v>
      </c>
      <c r="J387" s="9">
        <f>0.001*[112]Sheet1!$F$547</f>
        <v>2.7E-2</v>
      </c>
      <c r="K387" s="9">
        <f>0.001*[112]Sheet1!$F$548</f>
        <v>2.8000000000000001E-2</v>
      </c>
      <c r="L387" s="9">
        <f>0.001*[112]Sheet1!$F$549</f>
        <v>0.03</v>
      </c>
      <c r="M387" s="9">
        <f>0.001*[112]Sheet1!$F$550</f>
        <v>2.8000000000000001E-2</v>
      </c>
      <c r="N387" s="9">
        <f>0.001*[112]Sheet1!$F$551</f>
        <v>2.7E-2</v>
      </c>
      <c r="O387" s="9">
        <f>0.001*[112]Sheet1!$F$552</f>
        <v>2.6000000000000002E-2</v>
      </c>
      <c r="P387" s="9">
        <f>0.001*[112]Sheet1!$F$553</f>
        <v>2.4E-2</v>
      </c>
      <c r="Q387" s="9">
        <f>0.001*[112]Sheet1!$F$554</f>
        <v>2.3E-2</v>
      </c>
      <c r="R387" s="9">
        <f>0.001*[112]Sheet1!$F$555</f>
        <v>2.3E-2</v>
      </c>
      <c r="S387" s="9">
        <f>0.001*[112]Sheet1!$F$556</f>
        <v>2.3E-2</v>
      </c>
      <c r="T387" s="9">
        <f>0.001*[112]Sheet1!$F$557</f>
        <v>2.4E-2</v>
      </c>
      <c r="U387" s="9">
        <f>0.001*[112]Sheet1!$F$558</f>
        <v>2.4E-2</v>
      </c>
      <c r="V387" s="9">
        <f>0.001*[112]Sheet1!$F$559</f>
        <v>2.3E-2</v>
      </c>
      <c r="W387" s="9">
        <f>0.001*[112]Sheet1!$F$560</f>
        <v>2.3E-2</v>
      </c>
      <c r="X387" s="9">
        <f>0.001*[112]Sheet1!$F$561</f>
        <v>2.3E-2</v>
      </c>
      <c r="Y387" s="9">
        <f>0.001*[112]Sheet1!$F$562</f>
        <v>2.3E-2</v>
      </c>
      <c r="Z387" s="44">
        <f>0.001*[112]Sheet1!$F$563</f>
        <v>2.3E-2</v>
      </c>
      <c r="AA387" s="35">
        <f t="shared" si="57"/>
        <v>0.03</v>
      </c>
      <c r="AB387" s="10">
        <f t="shared" si="58"/>
        <v>2.1999999999999999E-2</v>
      </c>
      <c r="AC387" s="14">
        <f t="shared" si="59"/>
        <v>2.4458333333333342E-2</v>
      </c>
    </row>
    <row r="388" spans="2:29" ht="15" customHeight="1">
      <c r="B388" s="26">
        <v>24</v>
      </c>
      <c r="C388" s="43">
        <f>0.001*[112]Sheet1!$F$564</f>
        <v>2.3E-2</v>
      </c>
      <c r="D388" s="9">
        <f>0.001*[112]Sheet1!$F$565</f>
        <v>2.7E-2</v>
      </c>
      <c r="E388" s="9">
        <f>0.001*[112]Sheet1!$F$566</f>
        <v>3.1E-2</v>
      </c>
      <c r="F388" s="9">
        <f>0.001*[112]Sheet1!$F$567</f>
        <v>3.2000000000000001E-2</v>
      </c>
      <c r="G388" s="9">
        <f>0.001*[112]Sheet1!$F$568</f>
        <v>2.6000000000000002E-2</v>
      </c>
      <c r="H388" s="9">
        <f>0.001*[112]Sheet1!$F$569</f>
        <v>2.4E-2</v>
      </c>
      <c r="I388" s="9">
        <f>0.001*[112]Sheet1!$F$570</f>
        <v>2.4E-2</v>
      </c>
      <c r="J388" s="9">
        <f>0.001*[112]Sheet1!$F$571</f>
        <v>2.3E-2</v>
      </c>
      <c r="K388" s="9">
        <f>0.001*[112]Sheet1!$F$572</f>
        <v>2.3E-2</v>
      </c>
      <c r="L388" s="9">
        <f>0.001*[112]Sheet1!$F$573</f>
        <v>2.3E-2</v>
      </c>
      <c r="M388" s="9">
        <f>0.001*[112]Sheet1!$F$574</f>
        <v>2.1999999999999999E-2</v>
      </c>
      <c r="N388" s="9">
        <f>0.001*[112]Sheet1!$F$575</f>
        <v>2.1999999999999999E-2</v>
      </c>
      <c r="O388" s="9">
        <f>0.001*[112]Sheet1!$F$576</f>
        <v>2.1999999999999999E-2</v>
      </c>
      <c r="P388" s="9">
        <f>0.001*[112]Sheet1!$F$577</f>
        <v>2.1999999999999999E-2</v>
      </c>
      <c r="Q388" s="9">
        <f>0.001*[112]Sheet1!$F$578</f>
        <v>2.3E-2</v>
      </c>
      <c r="R388" s="9">
        <f>0.001*[112]Sheet1!$F$579</f>
        <v>2.1999999999999999E-2</v>
      </c>
      <c r="S388" s="9">
        <f>0.001*[112]Sheet1!$F$580</f>
        <v>2.1999999999999999E-2</v>
      </c>
      <c r="T388" s="9">
        <f>0.001*[112]Sheet1!$F$581</f>
        <v>2.1999999999999999E-2</v>
      </c>
      <c r="U388" s="9">
        <f>0.001*[112]Sheet1!$F$582</f>
        <v>2.1999999999999999E-2</v>
      </c>
      <c r="V388" s="9">
        <f>0.001*[112]Sheet1!$F$583</f>
        <v>2.1999999999999999E-2</v>
      </c>
      <c r="W388" s="9">
        <f>0.001*[112]Sheet1!$F$584</f>
        <v>2.3E-2</v>
      </c>
      <c r="X388" s="9">
        <f>0.001*[112]Sheet1!$F$585</f>
        <v>2.3E-2</v>
      </c>
      <c r="Y388" s="9">
        <f>0.001*[112]Sheet1!$F$586</f>
        <v>2.3E-2</v>
      </c>
      <c r="Z388" s="44">
        <f>0.001*[112]Sheet1!$F$587</f>
        <v>2.3E-2</v>
      </c>
      <c r="AA388" s="35">
        <f t="shared" si="57"/>
        <v>3.2000000000000001E-2</v>
      </c>
      <c r="AB388" s="10">
        <f t="shared" si="58"/>
        <v>2.1999999999999999E-2</v>
      </c>
      <c r="AC388" s="14">
        <f t="shared" si="59"/>
        <v>2.3708333333333345E-2</v>
      </c>
    </row>
    <row r="389" spans="2:29" ht="15" customHeight="1">
      <c r="B389" s="26">
        <v>25</v>
      </c>
      <c r="C389" s="43">
        <f>0.001*[112]Sheet1!$F$588</f>
        <v>2.5000000000000001E-2</v>
      </c>
      <c r="D389" s="9">
        <f>0.001*[112]Sheet1!$F$589</f>
        <v>2.5000000000000001E-2</v>
      </c>
      <c r="E389" s="9">
        <f>0.001*[112]Sheet1!$F$590</f>
        <v>2.6000000000000002E-2</v>
      </c>
      <c r="F389" s="9">
        <f>0.001*[112]Sheet1!$F$591</f>
        <v>2.5000000000000001E-2</v>
      </c>
      <c r="G389" s="9">
        <f>0.001*[112]Sheet1!$F$592</f>
        <v>2.5000000000000001E-2</v>
      </c>
      <c r="H389" s="9">
        <f>0.001*[112]Sheet1!$F$593</f>
        <v>2.4E-2</v>
      </c>
      <c r="I389" s="9">
        <f>0.001*[112]Sheet1!$F$594</f>
        <v>2.3E-2</v>
      </c>
      <c r="J389" s="9">
        <f>0.001*[112]Sheet1!$F$595</f>
        <v>2.4E-2</v>
      </c>
      <c r="K389" s="9">
        <f>0.001*[112]Sheet1!$F$596</f>
        <v>2.3E-2</v>
      </c>
      <c r="L389" s="9">
        <f>0.001*[112]Sheet1!$F$597</f>
        <v>2.1999999999999999E-2</v>
      </c>
      <c r="M389" s="9">
        <f>0.001*[112]Sheet1!$F$598</f>
        <v>2.3E-2</v>
      </c>
      <c r="N389" s="9">
        <f>0.001*[112]Sheet1!$F$599</f>
        <v>2.1999999999999999E-2</v>
      </c>
      <c r="O389" s="9">
        <f>0.001*[112]Sheet1!$F$600</f>
        <v>2.1999999999999999E-2</v>
      </c>
      <c r="P389" s="9">
        <f>0.001*[112]Sheet1!$F$601</f>
        <v>2.1999999999999999E-2</v>
      </c>
      <c r="Q389" s="9">
        <f>0.001*[112]Sheet1!$F$602</f>
        <v>2.1999999999999999E-2</v>
      </c>
      <c r="R389" s="9">
        <f>0.001*[112]Sheet1!$F$603</f>
        <v>2.1999999999999999E-2</v>
      </c>
      <c r="S389" s="9">
        <f>0.001*[112]Sheet1!$F$604</f>
        <v>2.1999999999999999E-2</v>
      </c>
      <c r="T389" s="9">
        <f>0.001*[112]Sheet1!$F$605</f>
        <v>2.3E-2</v>
      </c>
      <c r="U389" s="9">
        <f>0.001*[112]Sheet1!$F$606</f>
        <v>2.1999999999999999E-2</v>
      </c>
      <c r="V389" s="9">
        <f>0.001*[112]Sheet1!$F$607</f>
        <v>2.1999999999999999E-2</v>
      </c>
      <c r="W389" s="9">
        <f>0.001*[112]Sheet1!$F$608</f>
        <v>2.1999999999999999E-2</v>
      </c>
      <c r="X389" s="9">
        <f>0.001*[112]Sheet1!$F$609</f>
        <v>2.1999999999999999E-2</v>
      </c>
      <c r="Y389" s="9">
        <f>0.001*[112]Sheet1!$F$610</f>
        <v>2.3E-2</v>
      </c>
      <c r="Z389" s="44">
        <f>0.001*[112]Sheet1!$F$611</f>
        <v>2.5000000000000001E-2</v>
      </c>
      <c r="AA389" s="35">
        <f t="shared" si="57"/>
        <v>2.6000000000000002E-2</v>
      </c>
      <c r="AB389" s="10">
        <f t="shared" si="58"/>
        <v>2.1999999999999999E-2</v>
      </c>
      <c r="AC389" s="14">
        <f t="shared" si="59"/>
        <v>2.3166666666666672E-2</v>
      </c>
    </row>
    <row r="390" spans="2:29" ht="15" customHeight="1">
      <c r="B390" s="27">
        <v>26</v>
      </c>
      <c r="C390" s="45">
        <f>0.001*[112]Sheet1!$F$612</f>
        <v>3.1E-2</v>
      </c>
      <c r="D390" s="17">
        <f>0.001*[112]Sheet1!$F$613</f>
        <v>2.9000000000000001E-2</v>
      </c>
      <c r="E390" s="17">
        <f>0.001*[112]Sheet1!$F$614</f>
        <v>2.8000000000000001E-2</v>
      </c>
      <c r="F390" s="17">
        <f>0.001*[112]Sheet1!$F$615</f>
        <v>2.5000000000000001E-2</v>
      </c>
      <c r="G390" s="17">
        <f>0.001*[112]Sheet1!$F$616</f>
        <v>2.4E-2</v>
      </c>
      <c r="H390" s="17">
        <f>0.001*[112]Sheet1!$F$617</f>
        <v>2.3E-2</v>
      </c>
      <c r="I390" s="17">
        <f>0.001*[112]Sheet1!$F$618</f>
        <v>2.3E-2</v>
      </c>
      <c r="J390" s="17">
        <f>0.001*[112]Sheet1!$F$619</f>
        <v>2.3E-2</v>
      </c>
      <c r="K390" s="17">
        <f>0.001*[112]Sheet1!$F$620</f>
        <v>2.3E-2</v>
      </c>
      <c r="L390" s="17">
        <f>0.001*[112]Sheet1!$F$621</f>
        <v>2.1999999999999999E-2</v>
      </c>
      <c r="M390" s="17">
        <f>0.001*[112]Sheet1!$F$622</f>
        <v>2.1999999999999999E-2</v>
      </c>
      <c r="N390" s="17">
        <f>0.001*[112]Sheet1!$F$623</f>
        <v>2.3E-2</v>
      </c>
      <c r="O390" s="17">
        <f>0.001*[112]Sheet1!$F$624</f>
        <v>2.3E-2</v>
      </c>
      <c r="P390" s="17">
        <f>0.001*[112]Sheet1!$F$625</f>
        <v>2.3E-2</v>
      </c>
      <c r="Q390" s="17">
        <f>0.001*[112]Sheet1!$F$626</f>
        <v>2.3E-2</v>
      </c>
      <c r="R390" s="17">
        <f>0.001*[112]Sheet1!$F$627</f>
        <v>2.4E-2</v>
      </c>
      <c r="S390" s="17">
        <f>0.001*[112]Sheet1!$F$628</f>
        <v>2.7E-2</v>
      </c>
      <c r="T390" s="17">
        <f>0.001*[112]Sheet1!$F$629</f>
        <v>2.4E-2</v>
      </c>
      <c r="U390" s="17">
        <f>0.001*[112]Sheet1!$F$630</f>
        <v>2.3E-2</v>
      </c>
      <c r="V390" s="17">
        <f>0.001*[112]Sheet1!$F$631</f>
        <v>2.3E-2</v>
      </c>
      <c r="W390" s="17">
        <f>0.001*[112]Sheet1!$F$632</f>
        <v>2.5000000000000001E-2</v>
      </c>
      <c r="X390" s="17">
        <f>0.001*[112]Sheet1!$F$633</f>
        <v>2.5000000000000001E-2</v>
      </c>
      <c r="Y390" s="17">
        <f>0.001*[112]Sheet1!$F$634</f>
        <v>2.4E-2</v>
      </c>
      <c r="Z390" s="46">
        <f>0.001*[112]Sheet1!$F$635</f>
        <v>2.4E-2</v>
      </c>
      <c r="AA390" s="36">
        <f t="shared" si="57"/>
        <v>3.1E-2</v>
      </c>
      <c r="AB390" s="18">
        <f t="shared" si="58"/>
        <v>2.1999999999999999E-2</v>
      </c>
      <c r="AC390" s="19">
        <f t="shared" si="59"/>
        <v>2.4333333333333342E-2</v>
      </c>
    </row>
    <row r="391" spans="2:29" ht="15" customHeight="1">
      <c r="B391" s="26">
        <v>27</v>
      </c>
      <c r="C391" s="43">
        <f>0.001*[112]Sheet1!$F$636</f>
        <v>2.4E-2</v>
      </c>
      <c r="D391" s="9">
        <f>0.001*[112]Sheet1!$F$637</f>
        <v>2.3E-2</v>
      </c>
      <c r="E391" s="9">
        <f>0.001*[112]Sheet1!$F$638</f>
        <v>2.3E-2</v>
      </c>
      <c r="F391" s="9">
        <f>0.001*[112]Sheet1!$F$639</f>
        <v>2.3E-2</v>
      </c>
      <c r="G391" s="9">
        <f>0.001*[112]Sheet1!$F$640</f>
        <v>2.3E-2</v>
      </c>
      <c r="H391" s="9">
        <f>0.001*[112]Sheet1!$F$641</f>
        <v>2.1999999999999999E-2</v>
      </c>
      <c r="I391" s="9">
        <f>0.001*[112]Sheet1!$F$642</f>
        <v>2.3E-2</v>
      </c>
      <c r="J391" s="9">
        <f>0.001*[112]Sheet1!$F$643</f>
        <v>2.3E-2</v>
      </c>
      <c r="K391" s="9">
        <f>0.001*[112]Sheet1!$F$644</f>
        <v>2.1999999999999999E-2</v>
      </c>
      <c r="L391" s="9">
        <f>0.001*[112]Sheet1!$F$645</f>
        <v>2.3E-2</v>
      </c>
      <c r="M391" s="9">
        <f>0.001*[112]Sheet1!$F$646</f>
        <v>2.1999999999999999E-2</v>
      </c>
      <c r="N391" s="9">
        <f>0.001*[112]Sheet1!$F$647</f>
        <v>2.1999999999999999E-2</v>
      </c>
      <c r="O391" s="9">
        <f>0.001*[112]Sheet1!$F$648</f>
        <v>2.1999999999999999E-2</v>
      </c>
      <c r="P391" s="9">
        <f>0.001*[112]Sheet1!$F$649</f>
        <v>2.1999999999999999E-2</v>
      </c>
      <c r="Q391" s="9">
        <f>0.001*[112]Sheet1!$F$650</f>
        <v>2.1999999999999999E-2</v>
      </c>
      <c r="R391" s="9">
        <f>0.001*[112]Sheet1!$F$651</f>
        <v>2.1999999999999999E-2</v>
      </c>
      <c r="S391" s="9">
        <f>0.001*[112]Sheet1!$F$652</f>
        <v>2.1999999999999999E-2</v>
      </c>
      <c r="T391" s="9">
        <f>0.001*[112]Sheet1!$F$653</f>
        <v>2.1999999999999999E-2</v>
      </c>
      <c r="U391" s="9">
        <f>0.001*[112]Sheet1!$F$654</f>
        <v>2.1999999999999999E-2</v>
      </c>
      <c r="V391" s="9">
        <f>0.001*[112]Sheet1!$F$655</f>
        <v>2.3E-2</v>
      </c>
      <c r="W391" s="9">
        <f>0.001*[112]Sheet1!$F$656</f>
        <v>2.3E-2</v>
      </c>
      <c r="X391" s="9">
        <f>0.001*[112]Sheet1!$F$657</f>
        <v>2.4E-2</v>
      </c>
      <c r="Y391" s="9">
        <f>0.001*[112]Sheet1!$F$658</f>
        <v>2.4E-2</v>
      </c>
      <c r="Z391" s="44">
        <f>0.001*[112]Sheet1!$F$659</f>
        <v>2.4E-2</v>
      </c>
      <c r="AA391" s="35">
        <f t="shared" si="57"/>
        <v>2.4E-2</v>
      </c>
      <c r="AB391" s="10">
        <f t="shared" si="58"/>
        <v>2.1999999999999999E-2</v>
      </c>
      <c r="AC391" s="14">
        <f t="shared" si="59"/>
        <v>2.2708333333333341E-2</v>
      </c>
    </row>
    <row r="392" spans="2:29" ht="15" customHeight="1">
      <c r="B392" s="26">
        <v>28</v>
      </c>
      <c r="C392" s="43">
        <f>0.001*[112]Sheet1!$F$660</f>
        <v>2.4E-2</v>
      </c>
      <c r="D392" s="9">
        <f>0.001*[112]Sheet1!$F$661</f>
        <v>2.4E-2</v>
      </c>
      <c r="E392" s="9">
        <f>0.001*[112]Sheet1!$F$662</f>
        <v>2.5000000000000001E-2</v>
      </c>
      <c r="F392" s="9">
        <f>0.001*[112]Sheet1!$F$663</f>
        <v>2.5000000000000001E-2</v>
      </c>
      <c r="G392" s="9">
        <f>0.001*[112]Sheet1!$F$664</f>
        <v>2.5000000000000001E-2</v>
      </c>
      <c r="H392" s="9">
        <f>0.001*[112]Sheet1!$F$665</f>
        <v>2.6000000000000002E-2</v>
      </c>
      <c r="I392" s="9">
        <f>0.001*[112]Sheet1!$F$666</f>
        <v>2.7E-2</v>
      </c>
      <c r="J392" s="9">
        <f>0.001*[112]Sheet1!$F$667</f>
        <v>2.9000000000000001E-2</v>
      </c>
      <c r="K392" s="9">
        <f>0.001*[112]Sheet1!$F$668</f>
        <v>2.7E-2</v>
      </c>
      <c r="L392" s="9">
        <f>0.001*[112]Sheet1!$F$669</f>
        <v>2.6000000000000002E-2</v>
      </c>
      <c r="M392" s="9">
        <f>0.001*[112]Sheet1!$F$670</f>
        <v>2.5000000000000001E-2</v>
      </c>
      <c r="N392" s="9">
        <f>0.001*[112]Sheet1!$F$671</f>
        <v>2.4E-2</v>
      </c>
      <c r="O392" s="9">
        <f>0.001*[112]Sheet1!$F$672</f>
        <v>2.4E-2</v>
      </c>
      <c r="P392" s="9">
        <f>0.001*[112]Sheet1!$F$673</f>
        <v>2.4E-2</v>
      </c>
      <c r="Q392" s="9">
        <f>0.001*[112]Sheet1!$F$674</f>
        <v>2.4E-2</v>
      </c>
      <c r="R392" s="9">
        <f>0.001*[112]Sheet1!$F$675</f>
        <v>2.4E-2</v>
      </c>
      <c r="S392" s="9">
        <f>0.001*[112]Sheet1!$F$676</f>
        <v>2.4E-2</v>
      </c>
      <c r="T392" s="9">
        <f>0.001*[112]Sheet1!$F$677</f>
        <v>2.4E-2</v>
      </c>
      <c r="U392" s="9">
        <f>0.001*[112]Sheet1!$F$678</f>
        <v>2.5000000000000001E-2</v>
      </c>
      <c r="V392" s="9">
        <f>0.001*[112]Sheet1!$F$679</f>
        <v>2.5000000000000001E-2</v>
      </c>
      <c r="W392" s="9">
        <f>0.001*[112]Sheet1!$F$680</f>
        <v>2.5000000000000001E-2</v>
      </c>
      <c r="X392" s="9">
        <f>0.001*[112]Sheet1!$F$681</f>
        <v>2.5000000000000001E-2</v>
      </c>
      <c r="Y392" s="9">
        <f>0.001*[112]Sheet1!$F$682</f>
        <v>2.6000000000000002E-2</v>
      </c>
      <c r="Z392" s="44">
        <f>0.001*[112]Sheet1!$F$683</f>
        <v>2.6000000000000002E-2</v>
      </c>
      <c r="AA392" s="35">
        <f t="shared" si="57"/>
        <v>2.9000000000000001E-2</v>
      </c>
      <c r="AB392" s="10">
        <f t="shared" si="58"/>
        <v>2.4E-2</v>
      </c>
      <c r="AC392" s="14">
        <f t="shared" si="59"/>
        <v>2.5125000000000012E-2</v>
      </c>
    </row>
    <row r="393" spans="2:29" ht="15" customHeight="1">
      <c r="B393" s="26">
        <v>29</v>
      </c>
      <c r="C393" s="43">
        <f>0.001*[112]Sheet1!$F$684</f>
        <v>0</v>
      </c>
      <c r="D393" s="9">
        <f>0.001*[112]Sheet1!$F$685</f>
        <v>0</v>
      </c>
      <c r="E393" s="9">
        <f>0.001*[112]Sheet1!$F$686</f>
        <v>0</v>
      </c>
      <c r="F393" s="9">
        <f>0.001*[112]Sheet1!$F$687</f>
        <v>0</v>
      </c>
      <c r="G393" s="9">
        <f>0.001*[112]Sheet1!$F$688</f>
        <v>0</v>
      </c>
      <c r="H393" s="9">
        <f>0.001*[112]Sheet1!$F$689</f>
        <v>0</v>
      </c>
      <c r="I393" s="9">
        <f>0.001*[112]Sheet1!$F$690</f>
        <v>0</v>
      </c>
      <c r="J393" s="9">
        <f>0.001*[112]Sheet1!$F$691</f>
        <v>0</v>
      </c>
      <c r="K393" s="9">
        <f>0.001*[112]Sheet1!$F$692</f>
        <v>0</v>
      </c>
      <c r="L393" s="9">
        <f>0.001*[112]Sheet1!$F$693</f>
        <v>0</v>
      </c>
      <c r="M393" s="9">
        <f>0.001*[112]Sheet1!$F$694</f>
        <v>0</v>
      </c>
      <c r="N393" s="9">
        <f>0.001*[112]Sheet1!$F$695</f>
        <v>0</v>
      </c>
      <c r="O393" s="9">
        <f>0.001*[112]Sheet1!$F$696</f>
        <v>0</v>
      </c>
      <c r="P393" s="9">
        <f>0.001*[112]Sheet1!$F$697</f>
        <v>0</v>
      </c>
      <c r="Q393" s="9">
        <f>0.001*[112]Sheet1!$F$698</f>
        <v>0</v>
      </c>
      <c r="R393" s="9">
        <f>0.001*[112]Sheet1!$F$699</f>
        <v>0</v>
      </c>
      <c r="S393" s="9">
        <f>0.001*[112]Sheet1!$F$700</f>
        <v>0</v>
      </c>
      <c r="T393" s="9">
        <f>0.001*[112]Sheet1!$F$701</f>
        <v>0</v>
      </c>
      <c r="U393" s="9">
        <f>0.001*[112]Sheet1!$F$702</f>
        <v>0</v>
      </c>
      <c r="V393" s="9">
        <f>0.001*[112]Sheet1!$F$703</f>
        <v>0</v>
      </c>
      <c r="W393" s="9">
        <f>0.001*[112]Sheet1!$F$704</f>
        <v>0</v>
      </c>
      <c r="X393" s="9">
        <f>0.001*[112]Sheet1!$F$705</f>
        <v>0</v>
      </c>
      <c r="Y393" s="9">
        <f>0.001*[112]Sheet1!$F$706</f>
        <v>0</v>
      </c>
      <c r="Z393" s="44">
        <f>0.001*[112]Sheet1!$F$707</f>
        <v>0</v>
      </c>
      <c r="AA393" s="35">
        <f t="shared" si="57"/>
        <v>0</v>
      </c>
      <c r="AB393" s="10">
        <f t="shared" si="58"/>
        <v>0</v>
      </c>
      <c r="AC393" s="14"/>
    </row>
    <row r="394" spans="2:29" ht="15" customHeight="1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>
      <c r="B396" s="30" t="s">
        <v>0</v>
      </c>
      <c r="C396" s="47">
        <f t="shared" ref="C396:Z396" si="60">MAX(C365:C395)</f>
        <v>3.1E-2</v>
      </c>
      <c r="D396" s="20">
        <f t="shared" si="60"/>
        <v>2.9000000000000001E-2</v>
      </c>
      <c r="E396" s="20">
        <f t="shared" si="60"/>
        <v>3.1E-2</v>
      </c>
      <c r="F396" s="20">
        <f t="shared" si="60"/>
        <v>3.2000000000000001E-2</v>
      </c>
      <c r="G396" s="20">
        <f t="shared" si="60"/>
        <v>0.03</v>
      </c>
      <c r="H396" s="20">
        <f t="shared" si="60"/>
        <v>2.8000000000000001E-2</v>
      </c>
      <c r="I396" s="20">
        <f t="shared" si="60"/>
        <v>0.03</v>
      </c>
      <c r="J396" s="20">
        <f t="shared" si="60"/>
        <v>2.9000000000000001E-2</v>
      </c>
      <c r="K396" s="20">
        <f t="shared" si="60"/>
        <v>2.8000000000000001E-2</v>
      </c>
      <c r="L396" s="20">
        <f t="shared" si="60"/>
        <v>0.03</v>
      </c>
      <c r="M396" s="20">
        <f t="shared" si="60"/>
        <v>3.3000000000000002E-2</v>
      </c>
      <c r="N396" s="20">
        <f t="shared" si="60"/>
        <v>2.9000000000000001E-2</v>
      </c>
      <c r="O396" s="20">
        <f t="shared" si="60"/>
        <v>0.03</v>
      </c>
      <c r="P396" s="20">
        <f t="shared" si="60"/>
        <v>3.6999999999999998E-2</v>
      </c>
      <c r="Q396" s="20">
        <f t="shared" si="60"/>
        <v>3.6000000000000004E-2</v>
      </c>
      <c r="R396" s="20">
        <f t="shared" si="60"/>
        <v>3.6000000000000004E-2</v>
      </c>
      <c r="S396" s="20">
        <f t="shared" si="60"/>
        <v>3.4000000000000002E-2</v>
      </c>
      <c r="T396" s="20">
        <f t="shared" si="60"/>
        <v>3.6000000000000004E-2</v>
      </c>
      <c r="U396" s="20">
        <f t="shared" si="60"/>
        <v>3.5000000000000003E-2</v>
      </c>
      <c r="V396" s="20">
        <f t="shared" si="60"/>
        <v>3.5000000000000003E-2</v>
      </c>
      <c r="W396" s="20">
        <f t="shared" si="60"/>
        <v>3.9E-2</v>
      </c>
      <c r="X396" s="20">
        <f t="shared" si="60"/>
        <v>3.1E-2</v>
      </c>
      <c r="Y396" s="20">
        <f t="shared" si="60"/>
        <v>3.3000000000000002E-2</v>
      </c>
      <c r="Z396" s="48">
        <f t="shared" si="60"/>
        <v>3.5000000000000003E-2</v>
      </c>
      <c r="AA396" s="162" t="s">
        <v>15</v>
      </c>
      <c r="AB396" s="163"/>
      <c r="AC396" s="164"/>
    </row>
    <row r="397" spans="2:29" ht="15" customHeight="1">
      <c r="B397" s="31" t="s">
        <v>1</v>
      </c>
      <c r="C397" s="51">
        <f t="shared" ref="C397:Z397" si="61">MIN(C365:C395)</f>
        <v>0</v>
      </c>
      <c r="D397" s="5">
        <f t="shared" si="61"/>
        <v>0</v>
      </c>
      <c r="E397" s="5">
        <f t="shared" si="61"/>
        <v>0</v>
      </c>
      <c r="F397" s="5">
        <f t="shared" si="61"/>
        <v>0</v>
      </c>
      <c r="G397" s="5">
        <f t="shared" si="61"/>
        <v>0</v>
      </c>
      <c r="H397" s="5">
        <f t="shared" si="61"/>
        <v>0</v>
      </c>
      <c r="I397" s="5">
        <f t="shared" si="61"/>
        <v>0</v>
      </c>
      <c r="J397" s="5">
        <f t="shared" si="61"/>
        <v>0</v>
      </c>
      <c r="K397" s="5">
        <f t="shared" si="61"/>
        <v>0</v>
      </c>
      <c r="L397" s="5">
        <f t="shared" si="61"/>
        <v>0</v>
      </c>
      <c r="M397" s="5">
        <f t="shared" si="61"/>
        <v>0</v>
      </c>
      <c r="N397" s="5">
        <f t="shared" si="61"/>
        <v>0</v>
      </c>
      <c r="O397" s="5">
        <f t="shared" si="61"/>
        <v>0</v>
      </c>
      <c r="P397" s="5">
        <f t="shared" si="61"/>
        <v>0</v>
      </c>
      <c r="Q397" s="5">
        <f t="shared" si="61"/>
        <v>0</v>
      </c>
      <c r="R397" s="5">
        <f t="shared" si="61"/>
        <v>0</v>
      </c>
      <c r="S397" s="5">
        <f t="shared" si="61"/>
        <v>0</v>
      </c>
      <c r="T397" s="5">
        <f t="shared" si="61"/>
        <v>0</v>
      </c>
      <c r="U397" s="5">
        <f t="shared" si="61"/>
        <v>0</v>
      </c>
      <c r="V397" s="5">
        <f t="shared" si="61"/>
        <v>0</v>
      </c>
      <c r="W397" s="5">
        <f t="shared" si="61"/>
        <v>0</v>
      </c>
      <c r="X397" s="5">
        <f t="shared" si="61"/>
        <v>0</v>
      </c>
      <c r="Y397" s="5">
        <f t="shared" si="61"/>
        <v>0</v>
      </c>
      <c r="Z397" s="52">
        <f t="shared" si="61"/>
        <v>0</v>
      </c>
      <c r="AA397" s="156">
        <f>AVERAGE(AA365:AA395)</f>
        <v>2.5517241379310357E-2</v>
      </c>
      <c r="AB397" s="158">
        <f>AVERAGE(AB365:AB395)</f>
        <v>1.9862068965517246E-2</v>
      </c>
      <c r="AC397" s="160">
        <f>AVERAGE(AC365:AC395)</f>
        <v>2.2197916666666675E-2</v>
      </c>
    </row>
    <row r="398" spans="2:29" ht="15" customHeight="1" thickBot="1">
      <c r="B398" s="32" t="s">
        <v>14</v>
      </c>
      <c r="C398" s="53">
        <f t="shared" ref="C398:Z398" si="62">AVERAGE(C365:C395)</f>
        <v>2.1344827586206903E-2</v>
      </c>
      <c r="D398" s="6">
        <f t="shared" si="62"/>
        <v>2.1310344827586213E-2</v>
      </c>
      <c r="E398" s="6">
        <f t="shared" si="62"/>
        <v>2.1379310344827592E-2</v>
      </c>
      <c r="F398" s="6">
        <f t="shared" si="62"/>
        <v>2.1344827586206903E-2</v>
      </c>
      <c r="G398" s="6">
        <f t="shared" si="62"/>
        <v>2.1379310344827592E-2</v>
      </c>
      <c r="H398" s="6">
        <f t="shared" si="62"/>
        <v>2.1620689655172422E-2</v>
      </c>
      <c r="I398" s="6">
        <f t="shared" si="62"/>
        <v>2.2206896551724146E-2</v>
      </c>
      <c r="J398" s="6">
        <f t="shared" si="62"/>
        <v>2.2206896551724146E-2</v>
      </c>
      <c r="K398" s="6">
        <f t="shared" si="62"/>
        <v>2.1620689655172422E-2</v>
      </c>
      <c r="L398" s="6">
        <f t="shared" si="62"/>
        <v>2.1517241379310353E-2</v>
      </c>
      <c r="M398" s="6">
        <f t="shared" si="62"/>
        <v>2.1379310344827592E-2</v>
      </c>
      <c r="N398" s="6">
        <f t="shared" si="62"/>
        <v>2.1137931034482766E-2</v>
      </c>
      <c r="O398" s="6">
        <f t="shared" si="62"/>
        <v>2.1068965517241387E-2</v>
      </c>
      <c r="P398" s="6">
        <f t="shared" si="62"/>
        <v>2.1310344827586213E-2</v>
      </c>
      <c r="Q398" s="6">
        <f t="shared" si="62"/>
        <v>2.0965517241379319E-2</v>
      </c>
      <c r="R398" s="6">
        <f t="shared" si="62"/>
        <v>2.1620689655172422E-2</v>
      </c>
      <c r="S398" s="6">
        <f t="shared" si="62"/>
        <v>2.1551724137931043E-2</v>
      </c>
      <c r="T398" s="6">
        <f t="shared" si="62"/>
        <v>2.1482758620689664E-2</v>
      </c>
      <c r="U398" s="6">
        <f t="shared" si="62"/>
        <v>2.1482758620689664E-2</v>
      </c>
      <c r="V398" s="6">
        <f t="shared" si="62"/>
        <v>2.1206896551724145E-2</v>
      </c>
      <c r="W398" s="6">
        <f t="shared" si="62"/>
        <v>2.1275862068965524E-2</v>
      </c>
      <c r="X398" s="6">
        <f t="shared" si="62"/>
        <v>2.1000000000000008E-2</v>
      </c>
      <c r="Y398" s="6">
        <f t="shared" si="62"/>
        <v>2.1379310344827592E-2</v>
      </c>
      <c r="Z398" s="54">
        <f t="shared" si="62"/>
        <v>2.1586206896551732E-2</v>
      </c>
      <c r="AA398" s="157"/>
      <c r="AB398" s="159"/>
      <c r="AC398" s="161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tabSelected="1" view="pageBreakPreview" zoomScale="70" zoomScaleNormal="40" zoomScaleSheetLayoutView="70" workbookViewId="0">
      <selection activeCell="B363" sqref="B363"/>
    </sheetView>
  </sheetViews>
  <sheetFormatPr defaultRowHeight="13.5"/>
  <cols>
    <col min="1" max="1" width="3.875" style="85" customWidth="1"/>
    <col min="2" max="2" width="5.125" style="85" customWidth="1"/>
    <col min="3" max="26" width="6.625" style="85" customWidth="1"/>
    <col min="27" max="29" width="7" style="85" customWidth="1"/>
    <col min="30" max="16384" width="9" style="85"/>
  </cols>
  <sheetData>
    <row r="2" spans="2:29" ht="18" customHeight="1">
      <c r="B2" s="165" t="s">
        <v>89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89" t="s">
        <v>5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8" t="s">
        <v>3</v>
      </c>
    </row>
    <row r="4" spans="2:29" ht="15" customHeight="1">
      <c r="B4" s="86" t="s">
        <v>2</v>
      </c>
      <c r="C4" s="124" t="s">
        <v>16</v>
      </c>
      <c r="D4" s="92" t="s">
        <v>17</v>
      </c>
      <c r="E4" s="92" t="s">
        <v>18</v>
      </c>
      <c r="F4" s="92" t="s">
        <v>19</v>
      </c>
      <c r="G4" s="92" t="s">
        <v>20</v>
      </c>
      <c r="H4" s="92" t="s">
        <v>21</v>
      </c>
      <c r="I4" s="92" t="s">
        <v>22</v>
      </c>
      <c r="J4" s="92" t="s">
        <v>23</v>
      </c>
      <c r="K4" s="92" t="s">
        <v>24</v>
      </c>
      <c r="L4" s="92" t="s">
        <v>25</v>
      </c>
      <c r="M4" s="92" t="s">
        <v>26</v>
      </c>
      <c r="N4" s="92" t="s">
        <v>27</v>
      </c>
      <c r="O4" s="92" t="s">
        <v>28</v>
      </c>
      <c r="P4" s="92" t="s">
        <v>29</v>
      </c>
      <c r="Q4" s="92" t="s">
        <v>30</v>
      </c>
      <c r="R4" s="92" t="s">
        <v>31</v>
      </c>
      <c r="S4" s="92" t="s">
        <v>32</v>
      </c>
      <c r="T4" s="92" t="s">
        <v>33</v>
      </c>
      <c r="U4" s="92" t="s">
        <v>34</v>
      </c>
      <c r="V4" s="92" t="s">
        <v>35</v>
      </c>
      <c r="W4" s="92" t="s">
        <v>36</v>
      </c>
      <c r="X4" s="92" t="s">
        <v>37</v>
      </c>
      <c r="Y4" s="92" t="s">
        <v>38</v>
      </c>
      <c r="Z4" s="125" t="s">
        <v>39</v>
      </c>
      <c r="AA4" s="118" t="s">
        <v>0</v>
      </c>
      <c r="AB4" s="108" t="s">
        <v>1</v>
      </c>
      <c r="AC4" s="109" t="s">
        <v>4</v>
      </c>
    </row>
    <row r="5" spans="2:29" ht="15" customHeight="1">
      <c r="B5" s="110">
        <v>1</v>
      </c>
      <c r="C5" s="126">
        <f>0.001*[113]Sheet1!$F$12</f>
        <v>0.02</v>
      </c>
      <c r="D5" s="97">
        <f>0.001*[113]Sheet1!$F$13</f>
        <v>2.1000000000000001E-2</v>
      </c>
      <c r="E5" s="97">
        <f>0.001*[113]Sheet1!$F$14</f>
        <v>2.1000000000000001E-2</v>
      </c>
      <c r="F5" s="97">
        <f>0.001*[113]Sheet1!$F$15</f>
        <v>2.1999999999999999E-2</v>
      </c>
      <c r="G5" s="97">
        <f>0.001*[113]Sheet1!$F$16</f>
        <v>2.1999999999999999E-2</v>
      </c>
      <c r="H5" s="97">
        <f>0.001*[113]Sheet1!$F$17</f>
        <v>2.1999999999999999E-2</v>
      </c>
      <c r="I5" s="97">
        <f>0.001*[113]Sheet1!$F$18</f>
        <v>2.1999999999999999E-2</v>
      </c>
      <c r="J5" s="97">
        <f>0.001*[113]Sheet1!$F$19</f>
        <v>2.1000000000000001E-2</v>
      </c>
      <c r="K5" s="97">
        <f>0.001*[113]Sheet1!$F$20</f>
        <v>2.1999999999999999E-2</v>
      </c>
      <c r="L5" s="97">
        <f>0.001*[113]Sheet1!$F$21</f>
        <v>2.1000000000000001E-2</v>
      </c>
      <c r="M5" s="97">
        <f>0.001*[113]Sheet1!$F$22</f>
        <v>0.02</v>
      </c>
      <c r="N5" s="97">
        <f>0.001*[113]Sheet1!$F$23</f>
        <v>0.02</v>
      </c>
      <c r="O5" s="97">
        <f>0.001*[113]Sheet1!$F$24</f>
        <v>0.02</v>
      </c>
      <c r="P5" s="97">
        <f>0.001*[113]Sheet1!$F$25</f>
        <v>0.02</v>
      </c>
      <c r="Q5" s="97">
        <f>0.001*[113]Sheet1!$F$26</f>
        <v>0.02</v>
      </c>
      <c r="R5" s="97">
        <f>0.001*[113]Sheet1!$F$27</f>
        <v>0.02</v>
      </c>
      <c r="S5" s="97">
        <f>0.001*[113]Sheet1!$F$28</f>
        <v>0.02</v>
      </c>
      <c r="T5" s="97">
        <f>0.001*[113]Sheet1!$F$29</f>
        <v>0.02</v>
      </c>
      <c r="U5" s="97">
        <f>0.001*[113]Sheet1!$F$30</f>
        <v>0.02</v>
      </c>
      <c r="V5" s="97">
        <f>0.001*[113]Sheet1!$F$31</f>
        <v>0.02</v>
      </c>
      <c r="W5" s="97">
        <f>0.001*[113]Sheet1!$F$32</f>
        <v>0.02</v>
      </c>
      <c r="X5" s="97">
        <f>0.001*[113]Sheet1!$F$33</f>
        <v>2.1000000000000001E-2</v>
      </c>
      <c r="Y5" s="97">
        <f>0.001*[113]Sheet1!$F$34</f>
        <v>0.02</v>
      </c>
      <c r="Z5" s="127">
        <f>0.001*[113]Sheet1!$F$35</f>
        <v>0.02</v>
      </c>
      <c r="AA5" s="119">
        <f>MAX(C5:Z5)</f>
        <v>2.1999999999999999E-2</v>
      </c>
      <c r="AB5" s="98">
        <f>MIN(C5:Z5)</f>
        <v>0.02</v>
      </c>
      <c r="AC5" s="101">
        <f>AVERAGE(C5:Z5)</f>
        <v>2.0625000000000008E-2</v>
      </c>
    </row>
    <row r="6" spans="2:29" ht="15" customHeight="1">
      <c r="B6" s="111">
        <v>2</v>
      </c>
      <c r="C6" s="149">
        <f>0.001*[113]Sheet1!$F$36</f>
        <v>2.1000000000000001E-2</v>
      </c>
      <c r="D6" s="141">
        <f>0.001*[113]Sheet1!$F$37</f>
        <v>2.1000000000000001E-2</v>
      </c>
      <c r="E6" s="141">
        <f>0.001*[113]Sheet1!$F$38</f>
        <v>2.1000000000000001E-2</v>
      </c>
      <c r="F6" s="141">
        <f>0.001*[113]Sheet1!$F$39</f>
        <v>2.1000000000000001E-2</v>
      </c>
      <c r="G6" s="141">
        <f>0.001*[113]Sheet1!$F$40</f>
        <v>2.1000000000000001E-2</v>
      </c>
      <c r="H6" s="141">
        <f>0.001*[113]Sheet1!$F$41</f>
        <v>2.1000000000000001E-2</v>
      </c>
      <c r="I6" s="141">
        <f>0.001*[113]Sheet1!$F$42</f>
        <v>2.1000000000000001E-2</v>
      </c>
      <c r="J6" s="141">
        <f>0.001*[113]Sheet1!$F$43</f>
        <v>2.1999999999999999E-2</v>
      </c>
      <c r="K6" s="141">
        <f>0.001*[113]Sheet1!$F$44</f>
        <v>2.1000000000000001E-2</v>
      </c>
      <c r="L6" s="141">
        <f>0.001*[113]Sheet1!$F$45</f>
        <v>0.02</v>
      </c>
      <c r="M6" s="141">
        <f>0.001*[113]Sheet1!$F$46</f>
        <v>0.02</v>
      </c>
      <c r="N6" s="141">
        <f>0.001*[113]Sheet1!$F$47</f>
        <v>0.02</v>
      </c>
      <c r="O6" s="141">
        <f>0.001*[113]Sheet1!$F$48</f>
        <v>0.02</v>
      </c>
      <c r="P6" s="141">
        <f>0.001*[113]Sheet1!$F$49</f>
        <v>0.02</v>
      </c>
      <c r="Q6" s="141">
        <f>0.001*[113]Sheet1!$F$50</f>
        <v>0.02</v>
      </c>
      <c r="R6" s="141">
        <f>0.001*[113]Sheet1!$F$51</f>
        <v>0.02</v>
      </c>
      <c r="S6" s="141">
        <f>0.001*[113]Sheet1!$F$52</f>
        <v>0.02</v>
      </c>
      <c r="T6" s="141">
        <f>0.001*[113]Sheet1!$F$53</f>
        <v>0.02</v>
      </c>
      <c r="U6" s="141">
        <f>0.001*[113]Sheet1!$F$54</f>
        <v>0.02</v>
      </c>
      <c r="V6" s="141">
        <f>0.001*[113]Sheet1!$F$55</f>
        <v>0.02</v>
      </c>
      <c r="W6" s="141">
        <f>0.001*[113]Sheet1!$F$56</f>
        <v>0.02</v>
      </c>
      <c r="X6" s="141">
        <f>0.001*[113]Sheet1!$F$57</f>
        <v>0.02</v>
      </c>
      <c r="Y6" s="141">
        <f>0.001*[113]Sheet1!$F$58</f>
        <v>0.02</v>
      </c>
      <c r="Z6" s="150">
        <f>0.001*[113]Sheet1!$F$59</f>
        <v>0.02</v>
      </c>
      <c r="AA6" s="147">
        <f t="shared" ref="AA6:AA35" si="0">MAX(C6:Z6)</f>
        <v>2.1999999999999999E-2</v>
      </c>
      <c r="AB6" s="142">
        <f t="shared" ref="AB6:AB35" si="1">MIN(C6:Z6)</f>
        <v>0.02</v>
      </c>
      <c r="AC6" s="143">
        <f t="shared" ref="AC6:AC35" si="2">AVERAGE(C6:Z6)</f>
        <v>2.0416666666666673E-2</v>
      </c>
    </row>
    <row r="7" spans="2:29" ht="15" customHeight="1">
      <c r="B7" s="111">
        <v>3</v>
      </c>
      <c r="C7" s="149">
        <f>0.001*[113]Sheet1!$F$60</f>
        <v>0.02</v>
      </c>
      <c r="D7" s="141">
        <f>0.001*[113]Sheet1!$F$61</f>
        <v>0.02</v>
      </c>
      <c r="E7" s="141">
        <f>0.001*[113]Sheet1!$F$62</f>
        <v>2.1000000000000001E-2</v>
      </c>
      <c r="F7" s="141">
        <f>0.001*[113]Sheet1!$F$63</f>
        <v>2.1000000000000001E-2</v>
      </c>
      <c r="G7" s="141">
        <f>0.001*[113]Sheet1!$F$64</f>
        <v>2.1000000000000001E-2</v>
      </c>
      <c r="H7" s="141">
        <f>0.001*[113]Sheet1!$F$65</f>
        <v>2.1000000000000001E-2</v>
      </c>
      <c r="I7" s="141">
        <f>0.001*[113]Sheet1!$F$66</f>
        <v>2.1000000000000001E-2</v>
      </c>
      <c r="J7" s="141">
        <f>0.001*[113]Sheet1!$F$67</f>
        <v>0.02</v>
      </c>
      <c r="K7" s="141">
        <f>0.001*[113]Sheet1!$F$68</f>
        <v>0.02</v>
      </c>
      <c r="L7" s="141">
        <f>0.001*[113]Sheet1!$F$69</f>
        <v>0.02</v>
      </c>
      <c r="M7" s="141">
        <f>0.001*[113]Sheet1!$F$70</f>
        <v>0.02</v>
      </c>
      <c r="N7" s="141">
        <f>0.001*[113]Sheet1!$F$71</f>
        <v>0.02</v>
      </c>
      <c r="O7" s="141">
        <f>0.001*[113]Sheet1!$F$72</f>
        <v>0.02</v>
      </c>
      <c r="P7" s="141">
        <f>0.001*[113]Sheet1!$F$73</f>
        <v>0.02</v>
      </c>
      <c r="Q7" s="141">
        <f>0.001*[113]Sheet1!$F$74</f>
        <v>0.02</v>
      </c>
      <c r="R7" s="141">
        <f>0.001*[113]Sheet1!$F$75</f>
        <v>0.02</v>
      </c>
      <c r="S7" s="141">
        <f>0.001*[113]Sheet1!$F$76</f>
        <v>0.02</v>
      </c>
      <c r="T7" s="141">
        <f>0.001*[113]Sheet1!$F$77</f>
        <v>0.02</v>
      </c>
      <c r="U7" s="141">
        <f>0.001*[113]Sheet1!$F$78</f>
        <v>0.02</v>
      </c>
      <c r="V7" s="141">
        <f>0.001*[113]Sheet1!$F$79</f>
        <v>0.02</v>
      </c>
      <c r="W7" s="141">
        <f>0.001*[113]Sheet1!$F$80</f>
        <v>0.02</v>
      </c>
      <c r="X7" s="141">
        <f>0.001*[113]Sheet1!$F$81</f>
        <v>0.02</v>
      </c>
      <c r="Y7" s="141">
        <f>0.001*[113]Sheet1!$F$82</f>
        <v>0.02</v>
      </c>
      <c r="Z7" s="150">
        <f>0.001*[113]Sheet1!$F$83</f>
        <v>0.02</v>
      </c>
      <c r="AA7" s="147">
        <f t="shared" si="0"/>
        <v>2.1000000000000001E-2</v>
      </c>
      <c r="AB7" s="142">
        <f t="shared" si="1"/>
        <v>0.02</v>
      </c>
      <c r="AC7" s="143">
        <f t="shared" si="2"/>
        <v>2.0208333333333339E-2</v>
      </c>
    </row>
    <row r="8" spans="2:29" ht="15" customHeight="1">
      <c r="B8" s="111">
        <v>4</v>
      </c>
      <c r="C8" s="149">
        <f>0.001*[113]Sheet1!$F$84</f>
        <v>0.02</v>
      </c>
      <c r="D8" s="141">
        <f>0.001*[113]Sheet1!$F$85</f>
        <v>0.02</v>
      </c>
      <c r="E8" s="141">
        <f>0.001*[113]Sheet1!$F$86</f>
        <v>0.02</v>
      </c>
      <c r="F8" s="141">
        <f>0.001*[113]Sheet1!$F$87</f>
        <v>0.02</v>
      </c>
      <c r="G8" s="141">
        <f>0.001*[113]Sheet1!$F$88</f>
        <v>0.02</v>
      </c>
      <c r="H8" s="141">
        <f>0.001*[113]Sheet1!$F$89</f>
        <v>2.1000000000000001E-2</v>
      </c>
      <c r="I8" s="141">
        <f>0.001*[113]Sheet1!$F$90</f>
        <v>2.1000000000000001E-2</v>
      </c>
      <c r="J8" s="141">
        <f>0.001*[113]Sheet1!$F$91</f>
        <v>2.1000000000000001E-2</v>
      </c>
      <c r="K8" s="141">
        <f>0.001*[113]Sheet1!$F$92</f>
        <v>2.1000000000000001E-2</v>
      </c>
      <c r="L8" s="141">
        <f>0.001*[113]Sheet1!$F$93</f>
        <v>2.1999999999999999E-2</v>
      </c>
      <c r="M8" s="141">
        <f>0.001*[113]Sheet1!$F$94</f>
        <v>2.5000000000000001E-2</v>
      </c>
      <c r="N8" s="141">
        <f>0.001*[113]Sheet1!$F$95</f>
        <v>2.5000000000000001E-2</v>
      </c>
      <c r="O8" s="141">
        <f>0.001*[113]Sheet1!$F$96</f>
        <v>3.4000000000000002E-2</v>
      </c>
      <c r="P8" s="141">
        <f>0.001*[113]Sheet1!$F$97</f>
        <v>0.03</v>
      </c>
      <c r="Q8" s="141">
        <f>0.001*[113]Sheet1!$F$98</f>
        <v>2.3E-2</v>
      </c>
      <c r="R8" s="141">
        <f>0.001*[113]Sheet1!$F$99</f>
        <v>2.1000000000000001E-2</v>
      </c>
      <c r="S8" s="141">
        <f>0.001*[113]Sheet1!$F$100</f>
        <v>0.02</v>
      </c>
      <c r="T8" s="141">
        <f>0.001*[113]Sheet1!$F$101</f>
        <v>0.02</v>
      </c>
      <c r="U8" s="141">
        <f>0.001*[113]Sheet1!$F$102</f>
        <v>0.02</v>
      </c>
      <c r="V8" s="141">
        <f>0.001*[113]Sheet1!$F$103</f>
        <v>0.02</v>
      </c>
      <c r="W8" s="141">
        <f>0.001*[113]Sheet1!$F$104</f>
        <v>0.02</v>
      </c>
      <c r="X8" s="141">
        <f>0.001*[113]Sheet1!$F$105</f>
        <v>0.02</v>
      </c>
      <c r="Y8" s="141">
        <f>0.001*[113]Sheet1!$F$106</f>
        <v>0.02</v>
      </c>
      <c r="Z8" s="150">
        <f>0.001*[113]Sheet1!$F$107</f>
        <v>0.02</v>
      </c>
      <c r="AA8" s="147">
        <f t="shared" si="0"/>
        <v>3.4000000000000002E-2</v>
      </c>
      <c r="AB8" s="142">
        <f t="shared" si="1"/>
        <v>0.02</v>
      </c>
      <c r="AC8" s="143">
        <f t="shared" si="2"/>
        <v>2.1833333333333343E-2</v>
      </c>
    </row>
    <row r="9" spans="2:29" ht="15" customHeight="1">
      <c r="B9" s="111">
        <v>5</v>
      </c>
      <c r="C9" s="149">
        <f>0.001*[113]Sheet1!$F$108</f>
        <v>0.02</v>
      </c>
      <c r="D9" s="141">
        <f>0.001*[113]Sheet1!$F$109</f>
        <v>2.1000000000000001E-2</v>
      </c>
      <c r="E9" s="141">
        <f>0.001*[113]Sheet1!$F$110</f>
        <v>2.1000000000000001E-2</v>
      </c>
      <c r="F9" s="141">
        <f>0.001*[113]Sheet1!$F$111</f>
        <v>2.1000000000000001E-2</v>
      </c>
      <c r="G9" s="141">
        <f>0.001*[113]Sheet1!$F$112</f>
        <v>2.1000000000000001E-2</v>
      </c>
      <c r="H9" s="141">
        <f>0.001*[113]Sheet1!$F$113</f>
        <v>2.1000000000000001E-2</v>
      </c>
      <c r="I9" s="141">
        <f>0.001*[113]Sheet1!$F$114</f>
        <v>2.1000000000000001E-2</v>
      </c>
      <c r="J9" s="141">
        <f>0.001*[113]Sheet1!$F$115</f>
        <v>2.1000000000000001E-2</v>
      </c>
      <c r="K9" s="141">
        <f>0.001*[113]Sheet1!$F$116</f>
        <v>2.1000000000000001E-2</v>
      </c>
      <c r="L9" s="141">
        <f>0.001*[113]Sheet1!$F$117</f>
        <v>2.1000000000000001E-2</v>
      </c>
      <c r="M9" s="141">
        <f>0.001*[113]Sheet1!$F$118</f>
        <v>0.02</v>
      </c>
      <c r="N9" s="141">
        <f>0.001*[113]Sheet1!$F$119</f>
        <v>0.02</v>
      </c>
      <c r="O9" s="141">
        <f>0.001*[113]Sheet1!$F$120</f>
        <v>0.02</v>
      </c>
      <c r="P9" s="141">
        <f>0.001*[113]Sheet1!$F$121</f>
        <v>0.02</v>
      </c>
      <c r="Q9" s="141">
        <f>0.001*[113]Sheet1!$F$122</f>
        <v>0.02</v>
      </c>
      <c r="R9" s="141">
        <f>0.001*[113]Sheet1!$F$123</f>
        <v>0.02</v>
      </c>
      <c r="S9" s="141">
        <f>0.001*[113]Sheet1!$F$124</f>
        <v>0.02</v>
      </c>
      <c r="T9" s="141">
        <f>0.001*[113]Sheet1!$F$125</f>
        <v>0.02</v>
      </c>
      <c r="U9" s="141">
        <f>0.001*[113]Sheet1!$F$126</f>
        <v>0.02</v>
      </c>
      <c r="V9" s="141">
        <f>0.001*[113]Sheet1!$F$127</f>
        <v>0.02</v>
      </c>
      <c r="W9" s="141">
        <f>0.001*[113]Sheet1!$F$128</f>
        <v>0.02</v>
      </c>
      <c r="X9" s="141">
        <f>0.001*[113]Sheet1!$F$129</f>
        <v>2.1000000000000001E-2</v>
      </c>
      <c r="Y9" s="141">
        <f>0.001*[113]Sheet1!$F$130</f>
        <v>2.1000000000000001E-2</v>
      </c>
      <c r="Z9" s="150">
        <f>0.001*[113]Sheet1!$F$131</f>
        <v>2.1000000000000001E-2</v>
      </c>
      <c r="AA9" s="147">
        <f t="shared" si="0"/>
        <v>2.1000000000000001E-2</v>
      </c>
      <c r="AB9" s="142">
        <f t="shared" si="1"/>
        <v>0.02</v>
      </c>
      <c r="AC9" s="143">
        <f t="shared" si="2"/>
        <v>2.0500000000000008E-2</v>
      </c>
    </row>
    <row r="10" spans="2:29" ht="15" customHeight="1">
      <c r="B10" s="112">
        <v>6</v>
      </c>
      <c r="C10" s="130">
        <f>0.001*[113]Sheet1!$F$132</f>
        <v>2.1000000000000001E-2</v>
      </c>
      <c r="D10" s="102">
        <f>0.001*[113]Sheet1!$F$133</f>
        <v>2.1000000000000001E-2</v>
      </c>
      <c r="E10" s="102">
        <f>0.001*[113]Sheet1!$F$134</f>
        <v>2.1000000000000001E-2</v>
      </c>
      <c r="F10" s="102">
        <f>0.001*[113]Sheet1!$F$135</f>
        <v>2.1000000000000001E-2</v>
      </c>
      <c r="G10" s="102">
        <f>0.001*[113]Sheet1!$F$136</f>
        <v>2.1000000000000001E-2</v>
      </c>
      <c r="H10" s="102">
        <f>0.001*[113]Sheet1!$F$137</f>
        <v>2.1000000000000001E-2</v>
      </c>
      <c r="I10" s="102">
        <f>0.001*[113]Sheet1!$F$138</f>
        <v>2.1999999999999999E-2</v>
      </c>
      <c r="J10" s="102">
        <f>0.001*[113]Sheet1!$F$139</f>
        <v>2.1999999999999999E-2</v>
      </c>
      <c r="K10" s="102">
        <f>0.001*[113]Sheet1!$F$140</f>
        <v>2.1999999999999999E-2</v>
      </c>
      <c r="L10" s="102">
        <f>0.001*[113]Sheet1!$F$141</f>
        <v>2.1000000000000001E-2</v>
      </c>
      <c r="M10" s="102">
        <f>0.001*[113]Sheet1!$F$142</f>
        <v>2.1000000000000001E-2</v>
      </c>
      <c r="N10" s="102">
        <f>0.001*[113]Sheet1!$F$143</f>
        <v>2.1000000000000001E-2</v>
      </c>
      <c r="O10" s="102">
        <f>0.001*[113]Sheet1!$F$144</f>
        <v>2.1000000000000001E-2</v>
      </c>
      <c r="P10" s="102">
        <f>0.001*[113]Sheet1!$F$145</f>
        <v>2.1000000000000001E-2</v>
      </c>
      <c r="Q10" s="102">
        <f>0.001*[113]Sheet1!$F$146</f>
        <v>2.1000000000000001E-2</v>
      </c>
      <c r="R10" s="102">
        <f>0.001*[113]Sheet1!$F$147</f>
        <v>2.1000000000000001E-2</v>
      </c>
      <c r="S10" s="102">
        <f>0.001*[113]Sheet1!$F$148</f>
        <v>2.1999999999999999E-2</v>
      </c>
      <c r="T10" s="102">
        <f>0.001*[113]Sheet1!$F$149</f>
        <v>2.6000000000000002E-2</v>
      </c>
      <c r="U10" s="102">
        <f>0.001*[113]Sheet1!$F$150</f>
        <v>3.1E-2</v>
      </c>
      <c r="V10" s="102">
        <f>0.001*[113]Sheet1!$F$151</f>
        <v>2.7E-2</v>
      </c>
      <c r="W10" s="102">
        <f>0.001*[113]Sheet1!$F$152</f>
        <v>2.3E-2</v>
      </c>
      <c r="X10" s="102">
        <f>0.001*[113]Sheet1!$F$153</f>
        <v>2.1999999999999999E-2</v>
      </c>
      <c r="Y10" s="102">
        <f>0.001*[113]Sheet1!$F$154</f>
        <v>2.1000000000000001E-2</v>
      </c>
      <c r="Z10" s="131">
        <f>0.001*[113]Sheet1!$F$155</f>
        <v>2.1000000000000001E-2</v>
      </c>
      <c r="AA10" s="121">
        <f t="shared" si="0"/>
        <v>3.1E-2</v>
      </c>
      <c r="AB10" s="103">
        <f t="shared" si="1"/>
        <v>2.1000000000000001E-2</v>
      </c>
      <c r="AC10" s="104">
        <f t="shared" si="2"/>
        <v>2.2166666666666671E-2</v>
      </c>
    </row>
    <row r="11" spans="2:29" ht="15" customHeight="1">
      <c r="B11" s="111">
        <v>7</v>
      </c>
      <c r="C11" s="149">
        <f>0.001*[113]Sheet1!$F$156</f>
        <v>0.02</v>
      </c>
      <c r="D11" s="141">
        <f>0.001*[113]Sheet1!$F$157</f>
        <v>2.1000000000000001E-2</v>
      </c>
      <c r="E11" s="141">
        <f>0.001*[113]Sheet1!$F$158</f>
        <v>2.1000000000000001E-2</v>
      </c>
      <c r="F11" s="141">
        <f>0.001*[113]Sheet1!$F$159</f>
        <v>0.02</v>
      </c>
      <c r="G11" s="141">
        <f>0.001*[113]Sheet1!$F$160</f>
        <v>0.02</v>
      </c>
      <c r="H11" s="141">
        <f>0.001*[113]Sheet1!$F$161</f>
        <v>2.1000000000000001E-2</v>
      </c>
      <c r="I11" s="141">
        <f>0.001*[113]Sheet1!$F$162</f>
        <v>2.1999999999999999E-2</v>
      </c>
      <c r="J11" s="141">
        <f>0.001*[113]Sheet1!$F$163</f>
        <v>2.1999999999999999E-2</v>
      </c>
      <c r="K11" s="141">
        <f>0.001*[113]Sheet1!$F$164</f>
        <v>2.3E-2</v>
      </c>
      <c r="L11" s="141">
        <f>0.001*[113]Sheet1!$F$165</f>
        <v>2.6000000000000002E-2</v>
      </c>
      <c r="M11" s="141">
        <f>0.001*[113]Sheet1!$F$166</f>
        <v>2.5000000000000001E-2</v>
      </c>
      <c r="N11" s="141">
        <f>0.001*[113]Sheet1!$F$167</f>
        <v>2.3E-2</v>
      </c>
      <c r="O11" s="141">
        <f>0.001*[113]Sheet1!$F$168</f>
        <v>2.1999999999999999E-2</v>
      </c>
      <c r="P11" s="141">
        <f>0.001*[113]Sheet1!$F$169</f>
        <v>2.1000000000000001E-2</v>
      </c>
      <c r="Q11" s="141">
        <f>0.001*[113]Sheet1!$F$170</f>
        <v>2.1000000000000001E-2</v>
      </c>
      <c r="R11" s="141">
        <f>0.001*[113]Sheet1!$F$171</f>
        <v>2.1000000000000001E-2</v>
      </c>
      <c r="S11" s="141">
        <f>0.001*[113]Sheet1!$F$172</f>
        <v>2.1000000000000001E-2</v>
      </c>
      <c r="T11" s="141">
        <f>0.001*[113]Sheet1!$F$173</f>
        <v>2.1999999999999999E-2</v>
      </c>
      <c r="U11" s="141">
        <f>0.001*[113]Sheet1!$F$174</f>
        <v>2.6000000000000002E-2</v>
      </c>
      <c r="V11" s="141">
        <f>0.001*[113]Sheet1!$F$175</f>
        <v>2.4E-2</v>
      </c>
      <c r="W11" s="141">
        <f>0.001*[113]Sheet1!$F$176</f>
        <v>2.3E-2</v>
      </c>
      <c r="X11" s="141">
        <f>0.001*[113]Sheet1!$F$177</f>
        <v>2.1999999999999999E-2</v>
      </c>
      <c r="Y11" s="141">
        <f>0.001*[113]Sheet1!$F$178</f>
        <v>2.1999999999999999E-2</v>
      </c>
      <c r="Z11" s="150">
        <f>0.001*[113]Sheet1!$F$179</f>
        <v>2.1000000000000001E-2</v>
      </c>
      <c r="AA11" s="147">
        <f t="shared" si="0"/>
        <v>2.6000000000000002E-2</v>
      </c>
      <c r="AB11" s="142">
        <f t="shared" si="1"/>
        <v>0.02</v>
      </c>
      <c r="AC11" s="143">
        <f t="shared" si="2"/>
        <v>2.2083333333333344E-2</v>
      </c>
    </row>
    <row r="12" spans="2:29" ht="15" customHeight="1">
      <c r="B12" s="111">
        <v>8</v>
      </c>
      <c r="C12" s="149">
        <f>0.001*[113]Sheet1!$F$180</f>
        <v>2.1000000000000001E-2</v>
      </c>
      <c r="D12" s="141">
        <f>0.001*[113]Sheet1!$F$181</f>
        <v>2.1000000000000001E-2</v>
      </c>
      <c r="E12" s="141">
        <f>0.001*[113]Sheet1!$F$182</f>
        <v>0.02</v>
      </c>
      <c r="F12" s="141">
        <f>0.001*[113]Sheet1!$F$183</f>
        <v>0.02</v>
      </c>
      <c r="G12" s="141">
        <f>0.001*[113]Sheet1!$F$184</f>
        <v>2.1000000000000001E-2</v>
      </c>
      <c r="H12" s="141">
        <f>0.001*[113]Sheet1!$F$185</f>
        <v>2.1999999999999999E-2</v>
      </c>
      <c r="I12" s="141">
        <f>0.001*[113]Sheet1!$F$186</f>
        <v>2.5000000000000001E-2</v>
      </c>
      <c r="J12" s="141">
        <f>0.001*[113]Sheet1!$F$187</f>
        <v>2.7E-2</v>
      </c>
      <c r="K12" s="141">
        <f>0.001*[113]Sheet1!$F$188</f>
        <v>2.5000000000000001E-2</v>
      </c>
      <c r="L12" s="141">
        <f>0.001*[113]Sheet1!$F$189</f>
        <v>2.4E-2</v>
      </c>
      <c r="M12" s="141">
        <f>0.001*[113]Sheet1!$F$190</f>
        <v>2.1000000000000001E-2</v>
      </c>
      <c r="N12" s="141">
        <f>0.001*[113]Sheet1!$F$191</f>
        <v>2.1000000000000001E-2</v>
      </c>
      <c r="O12" s="141">
        <f>0.001*[113]Sheet1!$F$192</f>
        <v>0.02</v>
      </c>
      <c r="P12" s="141">
        <f>0.001*[113]Sheet1!$F$193</f>
        <v>2.1000000000000001E-2</v>
      </c>
      <c r="Q12" s="141">
        <f>0.001*[113]Sheet1!$F$194</f>
        <v>2.1000000000000001E-2</v>
      </c>
      <c r="R12" s="141">
        <f>0.001*[113]Sheet1!$F$195</f>
        <v>2.1999999999999999E-2</v>
      </c>
      <c r="S12" s="141">
        <f>0.001*[113]Sheet1!$F$196</f>
        <v>0.02</v>
      </c>
      <c r="T12" s="141">
        <f>0.001*[113]Sheet1!$F$197</f>
        <v>0.02</v>
      </c>
      <c r="U12" s="141">
        <f>0.001*[113]Sheet1!$F$198</f>
        <v>2.3E-2</v>
      </c>
      <c r="V12" s="141">
        <f>0.001*[113]Sheet1!$F$199</f>
        <v>2.3E-2</v>
      </c>
      <c r="W12" s="141">
        <f>0.001*[113]Sheet1!$F$200</f>
        <v>2.4E-2</v>
      </c>
      <c r="X12" s="141">
        <f>0.001*[113]Sheet1!$F$201</f>
        <v>2.3E-2</v>
      </c>
      <c r="Y12" s="141">
        <f>0.001*[113]Sheet1!$F$202</f>
        <v>2.4E-2</v>
      </c>
      <c r="Z12" s="150">
        <f>0.001*[113]Sheet1!$F$203</f>
        <v>2.4E-2</v>
      </c>
      <c r="AA12" s="147">
        <f t="shared" si="0"/>
        <v>2.7E-2</v>
      </c>
      <c r="AB12" s="142">
        <f t="shared" si="1"/>
        <v>0.02</v>
      </c>
      <c r="AC12" s="143">
        <f t="shared" si="2"/>
        <v>2.220833333333334E-2</v>
      </c>
    </row>
    <row r="13" spans="2:29" ht="15" customHeight="1">
      <c r="B13" s="111">
        <v>9</v>
      </c>
      <c r="C13" s="149">
        <f>0.001*[113]Sheet1!$F$204</f>
        <v>2.7E-2</v>
      </c>
      <c r="D13" s="141">
        <f>0.001*[113]Sheet1!$F$205</f>
        <v>2.5000000000000001E-2</v>
      </c>
      <c r="E13" s="141">
        <f>0.001*[113]Sheet1!$F$206</f>
        <v>2.6000000000000002E-2</v>
      </c>
      <c r="F13" s="141">
        <f>0.001*[113]Sheet1!$F$207</f>
        <v>2.8000000000000001E-2</v>
      </c>
      <c r="G13" s="141">
        <f>0.001*[113]Sheet1!$F$208</f>
        <v>2.8000000000000001E-2</v>
      </c>
      <c r="H13" s="141">
        <f>0.001*[113]Sheet1!$F$209</f>
        <v>2.6000000000000002E-2</v>
      </c>
      <c r="I13" s="141">
        <f>0.001*[113]Sheet1!$F$210</f>
        <v>2.4E-2</v>
      </c>
      <c r="J13" s="141">
        <f>0.001*[113]Sheet1!$F$211</f>
        <v>2.3E-2</v>
      </c>
      <c r="K13" s="141">
        <f>0.001*[113]Sheet1!$F$212</f>
        <v>2.1000000000000001E-2</v>
      </c>
      <c r="L13" s="141">
        <f>0.001*[113]Sheet1!$F$213</f>
        <v>2.1000000000000001E-2</v>
      </c>
      <c r="M13" s="141">
        <f>0.001*[113]Sheet1!$F$214</f>
        <v>2.1999999999999999E-2</v>
      </c>
      <c r="N13" s="141">
        <f>0.001*[113]Sheet1!$F$215</f>
        <v>2.3E-2</v>
      </c>
      <c r="O13" s="141">
        <f>0.001*[113]Sheet1!$F$216</f>
        <v>2.1999999999999999E-2</v>
      </c>
      <c r="P13" s="141">
        <f>0.001*[113]Sheet1!$F$217</f>
        <v>2.3E-2</v>
      </c>
      <c r="Q13" s="141">
        <f>0.001*[113]Sheet1!$F$218</f>
        <v>2.1999999999999999E-2</v>
      </c>
      <c r="R13" s="141">
        <f>0.001*[113]Sheet1!$F$219</f>
        <v>2.1999999999999999E-2</v>
      </c>
      <c r="S13" s="141">
        <f>0.001*[113]Sheet1!$F$220</f>
        <v>2.1000000000000001E-2</v>
      </c>
      <c r="T13" s="141">
        <f>0.001*[113]Sheet1!$F$221</f>
        <v>2.1000000000000001E-2</v>
      </c>
      <c r="U13" s="141">
        <f>0.001*[113]Sheet1!$F$222</f>
        <v>0.02</v>
      </c>
      <c r="V13" s="141">
        <f>0.001*[113]Sheet1!$F$223</f>
        <v>2.1000000000000001E-2</v>
      </c>
      <c r="W13" s="141">
        <f>0.001*[113]Sheet1!$F$224</f>
        <v>0.02</v>
      </c>
      <c r="X13" s="141">
        <f>0.001*[113]Sheet1!$F$225</f>
        <v>0.02</v>
      </c>
      <c r="Y13" s="141">
        <f>0.001*[113]Sheet1!$F$226</f>
        <v>0.02</v>
      </c>
      <c r="Z13" s="150">
        <f>0.001*[113]Sheet1!$F$227</f>
        <v>2.1000000000000001E-2</v>
      </c>
      <c r="AA13" s="147">
        <f t="shared" si="0"/>
        <v>2.8000000000000001E-2</v>
      </c>
      <c r="AB13" s="142">
        <f t="shared" si="1"/>
        <v>0.02</v>
      </c>
      <c r="AC13" s="143">
        <f t="shared" si="2"/>
        <v>2.2791666666666672E-2</v>
      </c>
    </row>
    <row r="14" spans="2:29" ht="15" customHeight="1">
      <c r="B14" s="113">
        <v>10</v>
      </c>
      <c r="C14" s="151">
        <f>0.001*[113]Sheet1!$F$228</f>
        <v>2.1999999999999999E-2</v>
      </c>
      <c r="D14" s="144">
        <f>0.001*[113]Sheet1!$F$229</f>
        <v>2.1999999999999999E-2</v>
      </c>
      <c r="E14" s="144">
        <f>0.001*[113]Sheet1!$F$230</f>
        <v>2.4E-2</v>
      </c>
      <c r="F14" s="144">
        <f>0.001*[113]Sheet1!$F$231</f>
        <v>2.5000000000000001E-2</v>
      </c>
      <c r="G14" s="144">
        <f>0.001*[113]Sheet1!$F$232</f>
        <v>2.5000000000000001E-2</v>
      </c>
      <c r="H14" s="144">
        <f>0.001*[113]Sheet1!$F$233</f>
        <v>2.6000000000000002E-2</v>
      </c>
      <c r="I14" s="144">
        <f>0.001*[113]Sheet1!$F$234</f>
        <v>2.6000000000000002E-2</v>
      </c>
      <c r="J14" s="144">
        <f>0.001*[113]Sheet1!$F$235</f>
        <v>2.3E-2</v>
      </c>
      <c r="K14" s="144">
        <f>0.001*[113]Sheet1!$F$236</f>
        <v>2.1000000000000001E-2</v>
      </c>
      <c r="L14" s="144">
        <f>0.001*[113]Sheet1!$F$237</f>
        <v>2.1000000000000001E-2</v>
      </c>
      <c r="M14" s="144">
        <f>0.001*[113]Sheet1!$F$238</f>
        <v>2.1000000000000001E-2</v>
      </c>
      <c r="N14" s="144">
        <f>0.001*[113]Sheet1!$F$239</f>
        <v>2.1000000000000001E-2</v>
      </c>
      <c r="O14" s="144">
        <f>0.001*[113]Sheet1!$F$240</f>
        <v>2.1999999999999999E-2</v>
      </c>
      <c r="P14" s="144">
        <f>0.001*[113]Sheet1!$F$241</f>
        <v>2.6000000000000002E-2</v>
      </c>
      <c r="Q14" s="144">
        <f>0.001*[113]Sheet1!$F$242</f>
        <v>2.5000000000000001E-2</v>
      </c>
      <c r="R14" s="144">
        <f>0.001*[113]Sheet1!$F$243</f>
        <v>2.1999999999999999E-2</v>
      </c>
      <c r="S14" s="144">
        <f>0.001*[113]Sheet1!$F$244</f>
        <v>2.1000000000000001E-2</v>
      </c>
      <c r="T14" s="144">
        <f>0.001*[113]Sheet1!$F$245</f>
        <v>2.1000000000000001E-2</v>
      </c>
      <c r="U14" s="144">
        <f>0.001*[113]Sheet1!$F$246</f>
        <v>2.1000000000000001E-2</v>
      </c>
      <c r="V14" s="144">
        <f>0.001*[113]Sheet1!$F$247</f>
        <v>2.1000000000000001E-2</v>
      </c>
      <c r="W14" s="144">
        <f>0.001*[113]Sheet1!$F$248</f>
        <v>2.1000000000000001E-2</v>
      </c>
      <c r="X14" s="144">
        <f>0.001*[113]Sheet1!$F$249</f>
        <v>2.1000000000000001E-2</v>
      </c>
      <c r="Y14" s="144">
        <f>0.001*[113]Sheet1!$F$250</f>
        <v>2.1000000000000001E-2</v>
      </c>
      <c r="Z14" s="133">
        <f>0.001*[113]Sheet1!$F$251</f>
        <v>2.1000000000000001E-2</v>
      </c>
      <c r="AA14" s="148">
        <f t="shared" si="0"/>
        <v>2.6000000000000002E-2</v>
      </c>
      <c r="AB14" s="145">
        <f t="shared" si="1"/>
        <v>2.1000000000000001E-2</v>
      </c>
      <c r="AC14" s="146">
        <f t="shared" si="2"/>
        <v>2.2500000000000006E-2</v>
      </c>
    </row>
    <row r="15" spans="2:29" ht="15" customHeight="1">
      <c r="B15" s="111">
        <v>11</v>
      </c>
      <c r="C15" s="149">
        <f>0.001*[113]Sheet1!$F$252</f>
        <v>2.1000000000000001E-2</v>
      </c>
      <c r="D15" s="141">
        <f>0.001*[113]Sheet1!$F$253</f>
        <v>2.1999999999999999E-2</v>
      </c>
      <c r="E15" s="141">
        <f>0.001*[113]Sheet1!$F$254</f>
        <v>2.1999999999999999E-2</v>
      </c>
      <c r="F15" s="141">
        <f>0.001*[113]Sheet1!$F$255</f>
        <v>2.1999999999999999E-2</v>
      </c>
      <c r="G15" s="141">
        <f>0.001*[113]Sheet1!$F$256</f>
        <v>2.1999999999999999E-2</v>
      </c>
      <c r="H15" s="141">
        <f>0.001*[113]Sheet1!$F$257</f>
        <v>2.1999999999999999E-2</v>
      </c>
      <c r="I15" s="141">
        <f>0.001*[113]Sheet1!$F$258</f>
        <v>2.1999999999999999E-2</v>
      </c>
      <c r="J15" s="141">
        <f>0.001*[113]Sheet1!$F$259</f>
        <v>2.3E-2</v>
      </c>
      <c r="K15" s="141">
        <f>0.001*[113]Sheet1!$F$260</f>
        <v>2.1999999999999999E-2</v>
      </c>
      <c r="L15" s="141">
        <f>0.001*[113]Sheet1!$F$261</f>
        <v>2.1000000000000001E-2</v>
      </c>
      <c r="M15" s="141">
        <f>0.001*[113]Sheet1!$F$262</f>
        <v>0.02</v>
      </c>
      <c r="N15" s="141">
        <f>0.001*[113]Sheet1!$F$263</f>
        <v>0.02</v>
      </c>
      <c r="O15" s="141">
        <f>0.001*[113]Sheet1!$F$264</f>
        <v>0.02</v>
      </c>
      <c r="P15" s="141">
        <f>0.001*[113]Sheet1!$F$265</f>
        <v>0.02</v>
      </c>
      <c r="Q15" s="141">
        <f>0.001*[113]Sheet1!$F$266</f>
        <v>0.02</v>
      </c>
      <c r="R15" s="141">
        <f>0.001*[113]Sheet1!$F$267</f>
        <v>0.02</v>
      </c>
      <c r="S15" s="141">
        <f>0.001*[113]Sheet1!$F$268</f>
        <v>0.02</v>
      </c>
      <c r="T15" s="141">
        <f>0.001*[113]Sheet1!$F$269</f>
        <v>0.02</v>
      </c>
      <c r="U15" s="141">
        <f>0.001*[113]Sheet1!$F$270</f>
        <v>0.02</v>
      </c>
      <c r="V15" s="141">
        <f>0.001*[113]Sheet1!$F$271</f>
        <v>0.02</v>
      </c>
      <c r="W15" s="141">
        <f>0.001*[113]Sheet1!$F$272</f>
        <v>2.1000000000000001E-2</v>
      </c>
      <c r="X15" s="141">
        <f>0.001*[113]Sheet1!$F$273</f>
        <v>2.1000000000000001E-2</v>
      </c>
      <c r="Y15" s="141">
        <f>0.001*[113]Sheet1!$F$274</f>
        <v>2.1000000000000001E-2</v>
      </c>
      <c r="Z15" s="150">
        <f>0.001*[113]Sheet1!$F$275</f>
        <v>2.1000000000000001E-2</v>
      </c>
      <c r="AA15" s="147">
        <f t="shared" si="0"/>
        <v>2.3E-2</v>
      </c>
      <c r="AB15" s="142">
        <f t="shared" si="1"/>
        <v>0.02</v>
      </c>
      <c r="AC15" s="143">
        <f t="shared" si="2"/>
        <v>2.0958333333333339E-2</v>
      </c>
    </row>
    <row r="16" spans="2:29" ht="15" customHeight="1">
      <c r="B16" s="111">
        <v>12</v>
      </c>
      <c r="C16" s="149">
        <f>0.001*[113]Sheet1!$F$276</f>
        <v>2.1000000000000001E-2</v>
      </c>
      <c r="D16" s="141">
        <f>0.001*[113]Sheet1!$F$277</f>
        <v>2.1000000000000001E-2</v>
      </c>
      <c r="E16" s="141">
        <f>0.001*[113]Sheet1!$F$278</f>
        <v>2.1000000000000001E-2</v>
      </c>
      <c r="F16" s="141">
        <f>0.001*[113]Sheet1!$F$279</f>
        <v>2.1999999999999999E-2</v>
      </c>
      <c r="G16" s="141">
        <f>0.001*[113]Sheet1!$F$280</f>
        <v>2.1999999999999999E-2</v>
      </c>
      <c r="H16" s="141">
        <f>0.001*[113]Sheet1!$F$281</f>
        <v>2.1999999999999999E-2</v>
      </c>
      <c r="I16" s="141">
        <f>0.001*[113]Sheet1!$F$282</f>
        <v>2.3E-2</v>
      </c>
      <c r="J16" s="141">
        <f>0.001*[113]Sheet1!$F$283</f>
        <v>2.3E-2</v>
      </c>
      <c r="K16" s="141">
        <f>0.001*[113]Sheet1!$F$284</f>
        <v>2.1999999999999999E-2</v>
      </c>
      <c r="L16" s="141">
        <f>0.001*[113]Sheet1!$F$285</f>
        <v>2.1000000000000001E-2</v>
      </c>
      <c r="M16" s="141">
        <f>0.001*[113]Sheet1!$F$286</f>
        <v>2.1000000000000001E-2</v>
      </c>
      <c r="N16" s="141">
        <f>0.001*[113]Sheet1!$F$287</f>
        <v>0.02</v>
      </c>
      <c r="O16" s="141">
        <f>0.001*[113]Sheet1!$F$288</f>
        <v>0.02</v>
      </c>
      <c r="P16" s="141">
        <f>0.001*[113]Sheet1!$F$289</f>
        <v>0.02</v>
      </c>
      <c r="Q16" s="141">
        <f>0.001*[113]Sheet1!$F$290</f>
        <v>0.02</v>
      </c>
      <c r="R16" s="141">
        <f>0.001*[113]Sheet1!$F$291</f>
        <v>0.02</v>
      </c>
      <c r="S16" s="141">
        <f>0.001*[113]Sheet1!$F$292</f>
        <v>0.02</v>
      </c>
      <c r="T16" s="141">
        <f>0.001*[113]Sheet1!$F$293</f>
        <v>0.02</v>
      </c>
      <c r="U16" s="141">
        <f>0.001*[113]Sheet1!$F$294</f>
        <v>0.02</v>
      </c>
      <c r="V16" s="141">
        <f>0.001*[113]Sheet1!$F$295</f>
        <v>0.02</v>
      </c>
      <c r="W16" s="141">
        <f>0.001*[113]Sheet1!$F$296</f>
        <v>0.02</v>
      </c>
      <c r="X16" s="141">
        <f>0.001*[113]Sheet1!$F$297</f>
        <v>2.1000000000000001E-2</v>
      </c>
      <c r="Y16" s="141">
        <f>0.001*[113]Sheet1!$F$298</f>
        <v>2.1000000000000001E-2</v>
      </c>
      <c r="Z16" s="150">
        <f>0.001*[113]Sheet1!$F$299</f>
        <v>2.1000000000000001E-2</v>
      </c>
      <c r="AA16" s="147">
        <f t="shared" si="0"/>
        <v>2.3E-2</v>
      </c>
      <c r="AB16" s="142">
        <f t="shared" si="1"/>
        <v>0.02</v>
      </c>
      <c r="AC16" s="143">
        <f t="shared" si="2"/>
        <v>2.091666666666667E-2</v>
      </c>
    </row>
    <row r="17" spans="2:29" ht="15" customHeight="1">
      <c r="B17" s="111">
        <v>13</v>
      </c>
      <c r="C17" s="149">
        <f>0.001*[113]Sheet1!$F$300</f>
        <v>2.1000000000000001E-2</v>
      </c>
      <c r="D17" s="141">
        <f>0.001*[113]Sheet1!$F$301</f>
        <v>2.1000000000000001E-2</v>
      </c>
      <c r="E17" s="141">
        <f>0.001*[113]Sheet1!$F$302</f>
        <v>2.1000000000000001E-2</v>
      </c>
      <c r="F17" s="141">
        <f>0.001*[113]Sheet1!$F$303</f>
        <v>2.1999999999999999E-2</v>
      </c>
      <c r="G17" s="141">
        <f>0.001*[113]Sheet1!$F$304</f>
        <v>2.1999999999999999E-2</v>
      </c>
      <c r="H17" s="141">
        <f>0.001*[113]Sheet1!$F$305</f>
        <v>2.1999999999999999E-2</v>
      </c>
      <c r="I17" s="141">
        <f>0.001*[113]Sheet1!$F$306</f>
        <v>2.1999999999999999E-2</v>
      </c>
      <c r="J17" s="141">
        <f>0.001*[113]Sheet1!$F$307</f>
        <v>2.1999999999999999E-2</v>
      </c>
      <c r="K17" s="141">
        <f>0.001*[113]Sheet1!$F$308</f>
        <v>2.1999999999999999E-2</v>
      </c>
      <c r="L17" s="141">
        <f>0.001*[113]Sheet1!$F$309</f>
        <v>2.1000000000000001E-2</v>
      </c>
      <c r="M17" s="141">
        <f>0.001*[113]Sheet1!$F$310</f>
        <v>2.1000000000000001E-2</v>
      </c>
      <c r="N17" s="141">
        <f>0.001*[113]Sheet1!$F$311</f>
        <v>0.02</v>
      </c>
      <c r="O17" s="141">
        <f>0.001*[113]Sheet1!$F$312</f>
        <v>0.02</v>
      </c>
      <c r="P17" s="141">
        <f>0.001*[113]Sheet1!$F$313</f>
        <v>0.02</v>
      </c>
      <c r="Q17" s="141">
        <f>0.001*[113]Sheet1!$F$314</f>
        <v>0.02</v>
      </c>
      <c r="R17" s="141">
        <f>0.001*[113]Sheet1!$F$315</f>
        <v>0.02</v>
      </c>
      <c r="S17" s="141">
        <f>0.001*[113]Sheet1!$F$316</f>
        <v>0.02</v>
      </c>
      <c r="T17" s="141">
        <f>0.001*[113]Sheet1!$F$317</f>
        <v>0.02</v>
      </c>
      <c r="U17" s="141">
        <f>0.001*[113]Sheet1!$F$318</f>
        <v>0.02</v>
      </c>
      <c r="V17" s="141">
        <f>0.001*[113]Sheet1!$F$319</f>
        <v>0.02</v>
      </c>
      <c r="W17" s="141">
        <f>0.001*[113]Sheet1!$F$320</f>
        <v>0.02</v>
      </c>
      <c r="X17" s="141">
        <f>0.001*[113]Sheet1!$F$321</f>
        <v>0.02</v>
      </c>
      <c r="Y17" s="141">
        <f>0.001*[113]Sheet1!$F$322</f>
        <v>0.02</v>
      </c>
      <c r="Z17" s="150">
        <f>0.001*[113]Sheet1!$F$323</f>
        <v>0.02</v>
      </c>
      <c r="AA17" s="147">
        <f t="shared" si="0"/>
        <v>2.1999999999999999E-2</v>
      </c>
      <c r="AB17" s="142">
        <f t="shared" si="1"/>
        <v>0.02</v>
      </c>
      <c r="AC17" s="143">
        <f t="shared" si="2"/>
        <v>2.0708333333333339E-2</v>
      </c>
    </row>
    <row r="18" spans="2:29" ht="15" customHeight="1">
      <c r="B18" s="111">
        <v>14</v>
      </c>
      <c r="C18" s="149">
        <f>0.001*[113]Sheet1!$F$324</f>
        <v>0.02</v>
      </c>
      <c r="D18" s="141">
        <f>0.001*[113]Sheet1!$F$325</f>
        <v>0.02</v>
      </c>
      <c r="E18" s="141">
        <f>0.001*[113]Sheet1!$F$326</f>
        <v>0.02</v>
      </c>
      <c r="F18" s="141">
        <f>0.001*[113]Sheet1!$F$327</f>
        <v>0.02</v>
      </c>
      <c r="G18" s="141">
        <f>0.001*[113]Sheet1!$F$328</f>
        <v>0.02</v>
      </c>
      <c r="H18" s="141">
        <f>0.001*[113]Sheet1!$F$329</f>
        <v>0.02</v>
      </c>
      <c r="I18" s="141">
        <f>0.001*[113]Sheet1!$F$330</f>
        <v>2.1000000000000001E-2</v>
      </c>
      <c r="J18" s="141">
        <f>0.001*[113]Sheet1!$F$331</f>
        <v>2.1000000000000001E-2</v>
      </c>
      <c r="K18" s="141">
        <f>0.001*[113]Sheet1!$F$332</f>
        <v>2.1999999999999999E-2</v>
      </c>
      <c r="L18" s="141">
        <f>0.001*[113]Sheet1!$F$333</f>
        <v>2.1000000000000001E-2</v>
      </c>
      <c r="M18" s="141">
        <f>0.001*[113]Sheet1!$F$334</f>
        <v>2.3E-2</v>
      </c>
      <c r="N18" s="141">
        <f>0.001*[113]Sheet1!$F$335</f>
        <v>2.3E-2</v>
      </c>
      <c r="O18" s="141">
        <f>0.001*[113]Sheet1!$F$336</f>
        <v>2.1999999999999999E-2</v>
      </c>
      <c r="P18" s="141">
        <f>0.001*[113]Sheet1!$F$337</f>
        <v>2.1999999999999999E-2</v>
      </c>
      <c r="Q18" s="141">
        <f>0.001*[113]Sheet1!$F$338</f>
        <v>2.1999999999999999E-2</v>
      </c>
      <c r="R18" s="141">
        <f>0.001*[113]Sheet1!$F$339</f>
        <v>2.5000000000000001E-2</v>
      </c>
      <c r="S18" s="141">
        <f>0.001*[113]Sheet1!$F$340</f>
        <v>2.8000000000000001E-2</v>
      </c>
      <c r="T18" s="141">
        <f>0.001*[113]Sheet1!$F$341</f>
        <v>2.4E-2</v>
      </c>
      <c r="U18" s="141">
        <f>0.001*[113]Sheet1!$F$342</f>
        <v>2.1000000000000001E-2</v>
      </c>
      <c r="V18" s="141">
        <f>0.001*[113]Sheet1!$F$343</f>
        <v>2.1000000000000001E-2</v>
      </c>
      <c r="W18" s="141">
        <f>0.001*[113]Sheet1!$F$344</f>
        <v>2.1999999999999999E-2</v>
      </c>
      <c r="X18" s="141">
        <f>0.001*[113]Sheet1!$F$345</f>
        <v>2.5000000000000001E-2</v>
      </c>
      <c r="Y18" s="141">
        <f>0.001*[113]Sheet1!$F$346</f>
        <v>2.5000000000000001E-2</v>
      </c>
      <c r="Z18" s="150">
        <f>0.001*[113]Sheet1!$F$347</f>
        <v>2.1999999999999999E-2</v>
      </c>
      <c r="AA18" s="147">
        <f t="shared" si="0"/>
        <v>2.8000000000000001E-2</v>
      </c>
      <c r="AB18" s="142">
        <f t="shared" si="1"/>
        <v>0.02</v>
      </c>
      <c r="AC18" s="143">
        <f t="shared" si="2"/>
        <v>2.2083333333333344E-2</v>
      </c>
    </row>
    <row r="19" spans="2:29" ht="15" customHeight="1">
      <c r="B19" s="111">
        <v>15</v>
      </c>
      <c r="C19" s="149">
        <f>0.001*[113]Sheet1!$F$348</f>
        <v>2.1999999999999999E-2</v>
      </c>
      <c r="D19" s="141">
        <f>0.001*[113]Sheet1!$F$349</f>
        <v>2.1000000000000001E-2</v>
      </c>
      <c r="E19" s="141">
        <f>0.001*[113]Sheet1!$F$350</f>
        <v>0.02</v>
      </c>
      <c r="F19" s="141">
        <f>0.001*[113]Sheet1!$F$351</f>
        <v>0.02</v>
      </c>
      <c r="G19" s="141">
        <f>0.001*[113]Sheet1!$F$352</f>
        <v>1.9E-2</v>
      </c>
      <c r="H19" s="141">
        <f>0.001*[113]Sheet1!$F$353</f>
        <v>1.9E-2</v>
      </c>
      <c r="I19" s="141">
        <f>0.001*[113]Sheet1!$F$354</f>
        <v>0.02</v>
      </c>
      <c r="J19" s="141">
        <f>0.001*[113]Sheet1!$F$355</f>
        <v>0.02</v>
      </c>
      <c r="K19" s="141">
        <f>0.001*[113]Sheet1!$F$356</f>
        <v>0.02</v>
      </c>
      <c r="L19" s="141">
        <f>0.001*[113]Sheet1!$F$357</f>
        <v>0.02</v>
      </c>
      <c r="M19" s="141">
        <f>0.001*[113]Sheet1!$F$358</f>
        <v>0.02</v>
      </c>
      <c r="N19" s="141">
        <f>0.001*[113]Sheet1!$F$359</f>
        <v>1.9E-2</v>
      </c>
      <c r="O19" s="141">
        <f>0.001*[113]Sheet1!$F$360</f>
        <v>0.02</v>
      </c>
      <c r="P19" s="141">
        <f>0.001*[113]Sheet1!$F$361</f>
        <v>1.9E-2</v>
      </c>
      <c r="Q19" s="141">
        <f>0.001*[113]Sheet1!$F$362</f>
        <v>0.02</v>
      </c>
      <c r="R19" s="141">
        <f>0.001*[113]Sheet1!$F$363</f>
        <v>0.02</v>
      </c>
      <c r="S19" s="141">
        <f>0.001*[113]Sheet1!$F$364</f>
        <v>1.9E-2</v>
      </c>
      <c r="T19" s="141">
        <f>0.001*[113]Sheet1!$F$365</f>
        <v>0.02</v>
      </c>
      <c r="U19" s="141">
        <f>0.001*[113]Sheet1!$F$366</f>
        <v>0.02</v>
      </c>
      <c r="V19" s="141">
        <f>0.001*[113]Sheet1!$F$367</f>
        <v>0.02</v>
      </c>
      <c r="W19" s="141">
        <f>0.001*[113]Sheet1!$F$368</f>
        <v>0.02</v>
      </c>
      <c r="X19" s="141">
        <f>0.001*[113]Sheet1!$F$369</f>
        <v>0.02</v>
      </c>
      <c r="Y19" s="141">
        <f>0.001*[113]Sheet1!$F$370</f>
        <v>0.02</v>
      </c>
      <c r="Z19" s="150">
        <f>0.001*[113]Sheet1!$F$371</f>
        <v>2.1000000000000001E-2</v>
      </c>
      <c r="AA19" s="147">
        <f t="shared" si="0"/>
        <v>2.1999999999999999E-2</v>
      </c>
      <c r="AB19" s="142">
        <f t="shared" si="1"/>
        <v>1.9E-2</v>
      </c>
      <c r="AC19" s="143">
        <f t="shared" si="2"/>
        <v>1.9958333333333338E-2</v>
      </c>
    </row>
    <row r="20" spans="2:29" ht="15" customHeight="1">
      <c r="B20" s="112">
        <v>16</v>
      </c>
      <c r="C20" s="130">
        <f>0.001*[113]Sheet1!$F$372</f>
        <v>2.1000000000000001E-2</v>
      </c>
      <c r="D20" s="102">
        <f>0.001*[113]Sheet1!$F$373</f>
        <v>2.1000000000000001E-2</v>
      </c>
      <c r="E20" s="102">
        <f>0.001*[113]Sheet1!$F$374</f>
        <v>2.1999999999999999E-2</v>
      </c>
      <c r="F20" s="102">
        <f>0.001*[113]Sheet1!$F$375</f>
        <v>2.1999999999999999E-2</v>
      </c>
      <c r="G20" s="102">
        <f>0.001*[113]Sheet1!$F$376</f>
        <v>2.1999999999999999E-2</v>
      </c>
      <c r="H20" s="102">
        <f>0.001*[113]Sheet1!$F$377</f>
        <v>2.1999999999999999E-2</v>
      </c>
      <c r="I20" s="102">
        <f>0.001*[113]Sheet1!$F$378</f>
        <v>2.1999999999999999E-2</v>
      </c>
      <c r="J20" s="102">
        <f>0.001*[113]Sheet1!$F$379</f>
        <v>2.1999999999999999E-2</v>
      </c>
      <c r="K20" s="102">
        <f>0.001*[113]Sheet1!$F$380</f>
        <v>2.1000000000000001E-2</v>
      </c>
      <c r="L20" s="102">
        <f>0.001*[113]Sheet1!$F$381</f>
        <v>0.02</v>
      </c>
      <c r="M20" s="102">
        <f>0.001*[113]Sheet1!$F$382</f>
        <v>0.02</v>
      </c>
      <c r="N20" s="102">
        <f>0.001*[113]Sheet1!$F$383</f>
        <v>0.02</v>
      </c>
      <c r="O20" s="102">
        <f>0.001*[113]Sheet1!$F$384</f>
        <v>0.02</v>
      </c>
      <c r="P20" s="102">
        <f>0.001*[113]Sheet1!$F$385</f>
        <v>0.02</v>
      </c>
      <c r="Q20" s="102">
        <f>0.001*[113]Sheet1!$F$386</f>
        <v>0.02</v>
      </c>
      <c r="R20" s="102">
        <f>0.001*[113]Sheet1!$F$387</f>
        <v>0.02</v>
      </c>
      <c r="S20" s="102">
        <f>0.001*[113]Sheet1!$F$388</f>
        <v>0.02</v>
      </c>
      <c r="T20" s="102">
        <f>0.001*[113]Sheet1!$F$389</f>
        <v>0.02</v>
      </c>
      <c r="U20" s="102">
        <f>0.001*[113]Sheet1!$F$390</f>
        <v>0.02</v>
      </c>
      <c r="V20" s="102">
        <f>0.001*[113]Sheet1!$F$391</f>
        <v>0.02</v>
      </c>
      <c r="W20" s="102">
        <f>0.001*[113]Sheet1!$F$392</f>
        <v>0.02</v>
      </c>
      <c r="X20" s="102">
        <f>0.001*[113]Sheet1!$F$393</f>
        <v>0.02</v>
      </c>
      <c r="Y20" s="102">
        <f>0.001*[113]Sheet1!$F$394</f>
        <v>0.02</v>
      </c>
      <c r="Z20" s="131">
        <f>0.001*[113]Sheet1!$F$395</f>
        <v>2.1000000000000001E-2</v>
      </c>
      <c r="AA20" s="121">
        <f t="shared" si="0"/>
        <v>2.1999999999999999E-2</v>
      </c>
      <c r="AB20" s="103">
        <f t="shared" si="1"/>
        <v>0.02</v>
      </c>
      <c r="AC20" s="104">
        <f t="shared" si="2"/>
        <v>2.0666666666666673E-2</v>
      </c>
    </row>
    <row r="21" spans="2:29" ht="15" customHeight="1">
      <c r="B21" s="111">
        <v>17</v>
      </c>
      <c r="C21" s="149">
        <f>0.001*[113]Sheet1!$F$396</f>
        <v>2.1000000000000001E-2</v>
      </c>
      <c r="D21" s="141">
        <f>0.001*[113]Sheet1!$F$397</f>
        <v>2.1000000000000001E-2</v>
      </c>
      <c r="E21" s="141">
        <f>0.001*[113]Sheet1!$F$398</f>
        <v>0.02</v>
      </c>
      <c r="F21" s="141">
        <f>0.001*[113]Sheet1!$F$399</f>
        <v>2.1000000000000001E-2</v>
      </c>
      <c r="G21" s="141">
        <f>0.001*[113]Sheet1!$F$400</f>
        <v>2.1999999999999999E-2</v>
      </c>
      <c r="H21" s="141">
        <f>0.001*[113]Sheet1!$F$401</f>
        <v>2.1999999999999999E-2</v>
      </c>
      <c r="I21" s="141">
        <f>0.001*[113]Sheet1!$F$402</f>
        <v>2.1999999999999999E-2</v>
      </c>
      <c r="J21" s="141">
        <f>0.001*[113]Sheet1!$F$403</f>
        <v>2.1999999999999999E-2</v>
      </c>
      <c r="K21" s="141">
        <f>0.001*[113]Sheet1!$F$404</f>
        <v>2.1000000000000001E-2</v>
      </c>
      <c r="L21" s="141">
        <f>0.001*[113]Sheet1!$F$405</f>
        <v>0.02</v>
      </c>
      <c r="M21" s="141">
        <f>0.001*[113]Sheet1!$F$406</f>
        <v>0.02</v>
      </c>
      <c r="N21" s="141">
        <f>0.001*[113]Sheet1!$F$407</f>
        <v>0.02</v>
      </c>
      <c r="O21" s="141">
        <f>0.001*[113]Sheet1!$F$408</f>
        <v>0.02</v>
      </c>
      <c r="P21" s="141">
        <f>0.001*[113]Sheet1!$F$409</f>
        <v>0.02</v>
      </c>
      <c r="Q21" s="141">
        <f>0.001*[113]Sheet1!$F$400</f>
        <v>2.1999999999999999E-2</v>
      </c>
      <c r="R21" s="141">
        <f>0.001*[113]Sheet1!$F$411</f>
        <v>0.02</v>
      </c>
      <c r="S21" s="141">
        <f>0.001*[113]Sheet1!$F$412</f>
        <v>0.02</v>
      </c>
      <c r="T21" s="141">
        <f>0.001*[113]Sheet1!$F$413</f>
        <v>0.02</v>
      </c>
      <c r="U21" s="141">
        <f>0.001*[113]Sheet1!$F$414</f>
        <v>0.02</v>
      </c>
      <c r="V21" s="141">
        <f>0.001*[113]Sheet1!$F$415</f>
        <v>0.02</v>
      </c>
      <c r="W21" s="141">
        <f>0.001*[113]Sheet1!$F$416</f>
        <v>0.02</v>
      </c>
      <c r="X21" s="141">
        <f>0.001*[113]Sheet1!$F$417</f>
        <v>2.1000000000000001E-2</v>
      </c>
      <c r="Y21" s="141">
        <f>0.001*[113]Sheet1!$F$418</f>
        <v>0.02</v>
      </c>
      <c r="Z21" s="150">
        <f>0.001*[113]Sheet1!$F$419</f>
        <v>0.02</v>
      </c>
      <c r="AA21" s="147">
        <f t="shared" si="0"/>
        <v>2.1999999999999999E-2</v>
      </c>
      <c r="AB21" s="142">
        <f t="shared" si="1"/>
        <v>0.02</v>
      </c>
      <c r="AC21" s="143">
        <f t="shared" si="2"/>
        <v>2.0625000000000008E-2</v>
      </c>
    </row>
    <row r="22" spans="2:29" ht="15" customHeight="1">
      <c r="B22" s="111">
        <v>18</v>
      </c>
      <c r="C22" s="149">
        <f>0.001*[113]Sheet1!$F$420</f>
        <v>0.02</v>
      </c>
      <c r="D22" s="141">
        <f>0.001*[113]Sheet1!$F$421</f>
        <v>2.1000000000000001E-2</v>
      </c>
      <c r="E22" s="141">
        <f>0.001*[113]Sheet1!$F$422</f>
        <v>2.1000000000000001E-2</v>
      </c>
      <c r="F22" s="141">
        <f>0.001*[113]Sheet1!$F$423</f>
        <v>2.1000000000000001E-2</v>
      </c>
      <c r="G22" s="141">
        <f>0.001*[113]Sheet1!$F$424</f>
        <v>2.1000000000000001E-2</v>
      </c>
      <c r="H22" s="141">
        <f>0.001*[113]Sheet1!$F$425</f>
        <v>2.1999999999999999E-2</v>
      </c>
      <c r="I22" s="141">
        <f>0.001*[113]Sheet1!$F$426</f>
        <v>2.1999999999999999E-2</v>
      </c>
      <c r="J22" s="141">
        <f>0.001*[113]Sheet1!$F$427</f>
        <v>2.1000000000000001E-2</v>
      </c>
      <c r="K22" s="141">
        <f>0.001*[113]Sheet1!$F$428</f>
        <v>2.1000000000000001E-2</v>
      </c>
      <c r="L22" s="141">
        <f>0.001*[113]Sheet1!$F$429</f>
        <v>0.02</v>
      </c>
      <c r="M22" s="141">
        <f>0.001*[113]Sheet1!$F$430</f>
        <v>0.02</v>
      </c>
      <c r="N22" s="141">
        <f>0.001*[113]Sheet1!$F$431</f>
        <v>0.02</v>
      </c>
      <c r="O22" s="141">
        <f>0.001*[113]Sheet1!$F$432</f>
        <v>0.02</v>
      </c>
      <c r="P22" s="141">
        <f>0.001*[113]Sheet1!$F$433</f>
        <v>0.02</v>
      </c>
      <c r="Q22" s="141">
        <f>0.001*[113]Sheet1!$F$434</f>
        <v>2.1999999999999999E-2</v>
      </c>
      <c r="R22" s="141">
        <f>0.001*[113]Sheet1!$F$435</f>
        <v>2.5000000000000001E-2</v>
      </c>
      <c r="S22" s="141">
        <f>0.001*[113]Sheet1!$F$436</f>
        <v>2.5000000000000001E-2</v>
      </c>
      <c r="T22" s="141">
        <f>0.001*[113]Sheet1!$F$437</f>
        <v>2.7E-2</v>
      </c>
      <c r="U22" s="141">
        <f>0.001*[113]Sheet1!$F$438</f>
        <v>2.1999999999999999E-2</v>
      </c>
      <c r="V22" s="141">
        <f>0.001*[113]Sheet1!$F$439</f>
        <v>2.1000000000000001E-2</v>
      </c>
      <c r="W22" s="141">
        <f>0.001*[113]Sheet1!$F$440</f>
        <v>0.02</v>
      </c>
      <c r="X22" s="141">
        <f>0.001*[113]Sheet1!$F$441</f>
        <v>0.02</v>
      </c>
      <c r="Y22" s="141">
        <f>0.001*[113]Sheet1!$F$442</f>
        <v>0.02</v>
      </c>
      <c r="Z22" s="150">
        <f>0.001*[113]Sheet1!$F$443</f>
        <v>2.1000000000000001E-2</v>
      </c>
      <c r="AA22" s="147">
        <f t="shared" si="0"/>
        <v>2.7E-2</v>
      </c>
      <c r="AB22" s="142">
        <f t="shared" si="1"/>
        <v>0.02</v>
      </c>
      <c r="AC22" s="143">
        <f t="shared" si="2"/>
        <v>2.1375000000000005E-2</v>
      </c>
    </row>
    <row r="23" spans="2:29" ht="15" customHeight="1">
      <c r="B23" s="111">
        <v>19</v>
      </c>
      <c r="C23" s="149">
        <f>0.001*[113]Sheet1!$F$444</f>
        <v>2.1000000000000001E-2</v>
      </c>
      <c r="D23" s="141">
        <f>0.001*[113]Sheet1!$F$445</f>
        <v>2.1999999999999999E-2</v>
      </c>
      <c r="E23" s="141">
        <f>0.001*[113]Sheet1!$F$446</f>
        <v>2.1999999999999999E-2</v>
      </c>
      <c r="F23" s="141">
        <f>0.001*[113]Sheet1!$F$447</f>
        <v>2.1999999999999999E-2</v>
      </c>
      <c r="G23" s="141">
        <f>0.001*[113]Sheet1!$F$448</f>
        <v>2.1999999999999999E-2</v>
      </c>
      <c r="H23" s="141">
        <f>0.001*[113]Sheet1!$F$449</f>
        <v>2.1999999999999999E-2</v>
      </c>
      <c r="I23" s="141">
        <f>0.001*[113]Sheet1!$F$450</f>
        <v>2.1999999999999999E-2</v>
      </c>
      <c r="J23" s="141">
        <f>0.001*[113]Sheet1!$F$451</f>
        <v>2.1000000000000001E-2</v>
      </c>
      <c r="K23" s="141">
        <f>0.001*[113]Sheet1!$F$452</f>
        <v>2.1000000000000001E-2</v>
      </c>
      <c r="L23" s="141">
        <f>0.001*[113]Sheet1!$F$453</f>
        <v>0.02</v>
      </c>
      <c r="M23" s="141">
        <f>0.001*[113]Sheet1!$F$454</f>
        <v>0.02</v>
      </c>
      <c r="N23" s="141">
        <f>0.001*[113]Sheet1!$F$455</f>
        <v>0.02</v>
      </c>
      <c r="O23" s="141">
        <f>0.001*[113]Sheet1!$F$456</f>
        <v>0.02</v>
      </c>
      <c r="P23" s="141">
        <f>0.001*[113]Sheet1!$F$457</f>
        <v>0.02</v>
      </c>
      <c r="Q23" s="141">
        <f>0.001*[113]Sheet1!$F$458</f>
        <v>0.02</v>
      </c>
      <c r="R23" s="141">
        <f>0.001*[113]Sheet1!$F$459</f>
        <v>0.02</v>
      </c>
      <c r="S23" s="141">
        <f>0.001*[113]Sheet1!$F$460</f>
        <v>0.02</v>
      </c>
      <c r="T23" s="141">
        <f>0.001*[113]Sheet1!$F$461</f>
        <v>0.02</v>
      </c>
      <c r="U23" s="141">
        <f>0.001*[113]Sheet1!$F$462</f>
        <v>0.02</v>
      </c>
      <c r="V23" s="141">
        <f>0.001*[113]Sheet1!$F$463</f>
        <v>0.02</v>
      </c>
      <c r="W23" s="141">
        <f>0.001*[113]Sheet1!$F$464</f>
        <v>0.02</v>
      </c>
      <c r="X23" s="141">
        <f>0.001*[113]Sheet1!$F$465</f>
        <v>0.02</v>
      </c>
      <c r="Y23" s="141">
        <f>0.001*[113]Sheet1!$F$466</f>
        <v>0.02</v>
      </c>
      <c r="Z23" s="150">
        <f>0.001*[113]Sheet1!$F$467</f>
        <v>0.02</v>
      </c>
      <c r="AA23" s="147">
        <f t="shared" si="0"/>
        <v>2.1999999999999999E-2</v>
      </c>
      <c r="AB23" s="142">
        <f t="shared" si="1"/>
        <v>0.02</v>
      </c>
      <c r="AC23" s="143">
        <f t="shared" si="2"/>
        <v>2.0625000000000008E-2</v>
      </c>
    </row>
    <row r="24" spans="2:29" ht="15" customHeight="1">
      <c r="B24" s="113">
        <v>20</v>
      </c>
      <c r="C24" s="151">
        <f>0.001*[113]Sheet1!$F$468</f>
        <v>0.02</v>
      </c>
      <c r="D24" s="144">
        <f>0.001*[113]Sheet1!$F$469</f>
        <v>0.02</v>
      </c>
      <c r="E24" s="144">
        <f>0.001*[113]Sheet1!$F$470</f>
        <v>0.02</v>
      </c>
      <c r="F24" s="144">
        <f>0.001*[113]Sheet1!$F$471</f>
        <v>0.02</v>
      </c>
      <c r="G24" s="144">
        <f>0.001*[113]Sheet1!$F$472</f>
        <v>0.02</v>
      </c>
      <c r="H24" s="144">
        <f>0.001*[113]Sheet1!$F$473</f>
        <v>0.02</v>
      </c>
      <c r="I24" s="144">
        <f>0.001*[113]Sheet1!$F$474</f>
        <v>0.02</v>
      </c>
      <c r="J24" s="144">
        <f>0.001*[113]Sheet1!$F$475</f>
        <v>0.02</v>
      </c>
      <c r="K24" s="144">
        <f>0.001*[113]Sheet1!$F$476</f>
        <v>0.02</v>
      </c>
      <c r="L24" s="144">
        <f>0.001*[113]Sheet1!$F$477</f>
        <v>0.02</v>
      </c>
      <c r="M24" s="144">
        <f>0.001*[113]Sheet1!$F$478</f>
        <v>0.02</v>
      </c>
      <c r="N24" s="144">
        <f>0.001*[113]Sheet1!$F$479</f>
        <v>0.02</v>
      </c>
      <c r="O24" s="144">
        <f>0.001*[113]Sheet1!$F$480</f>
        <v>0.02</v>
      </c>
      <c r="P24" s="144">
        <f>0.001*[113]Sheet1!$F$481</f>
        <v>0.02</v>
      </c>
      <c r="Q24" s="144">
        <f>0.001*[113]Sheet1!$F$482</f>
        <v>0.02</v>
      </c>
      <c r="R24" s="144">
        <f>0.001*[113]Sheet1!$F$483</f>
        <v>0.02</v>
      </c>
      <c r="S24" s="144">
        <f>0.001*[113]Sheet1!$F$484</f>
        <v>0.02</v>
      </c>
      <c r="T24" s="144">
        <f>0.001*[113]Sheet1!$F$485</f>
        <v>0.02</v>
      </c>
      <c r="U24" s="144">
        <f>0.001*[113]Sheet1!$F$486</f>
        <v>0.02</v>
      </c>
      <c r="V24" s="144">
        <f>0.001*[113]Sheet1!$F$487</f>
        <v>0.02</v>
      </c>
      <c r="W24" s="144">
        <f>0.001*[113]Sheet1!$F$488</f>
        <v>0.02</v>
      </c>
      <c r="X24" s="144">
        <f>0.001*[113]Sheet1!$F$489</f>
        <v>0.02</v>
      </c>
      <c r="Y24" s="144">
        <f>0.001*[113]Sheet1!$F$490</f>
        <v>0.02</v>
      </c>
      <c r="Z24" s="133">
        <f>0.001*[113]Sheet1!$F$491</f>
        <v>2.1000000000000001E-2</v>
      </c>
      <c r="AA24" s="148">
        <f t="shared" si="0"/>
        <v>2.1000000000000001E-2</v>
      </c>
      <c r="AB24" s="145">
        <f t="shared" si="1"/>
        <v>0.02</v>
      </c>
      <c r="AC24" s="146">
        <f t="shared" si="2"/>
        <v>2.0041666666666673E-2</v>
      </c>
    </row>
    <row r="25" spans="2:29" ht="15" customHeight="1">
      <c r="B25" s="111">
        <v>21</v>
      </c>
      <c r="C25" s="149">
        <f>0.001*[113]Sheet1!$F$492</f>
        <v>2.1000000000000001E-2</v>
      </c>
      <c r="D25" s="141">
        <f>0.001*[113]Sheet1!$F$493</f>
        <v>2.1000000000000001E-2</v>
      </c>
      <c r="E25" s="141">
        <f>0.001*[113]Sheet1!$F$494</f>
        <v>2.1000000000000001E-2</v>
      </c>
      <c r="F25" s="141">
        <f>0.001*[113]Sheet1!$F$495</f>
        <v>2.1999999999999999E-2</v>
      </c>
      <c r="G25" s="141">
        <f>0.001*[113]Sheet1!$F$496</f>
        <v>2.1999999999999999E-2</v>
      </c>
      <c r="H25" s="141">
        <f>0.001*[113]Sheet1!$F$497</f>
        <v>2.1999999999999999E-2</v>
      </c>
      <c r="I25" s="141">
        <f>0.001*[113]Sheet1!$F$498</f>
        <v>2.1999999999999999E-2</v>
      </c>
      <c r="J25" s="141">
        <f>0.001*[113]Sheet1!$F$499</f>
        <v>2.1999999999999999E-2</v>
      </c>
      <c r="K25" s="141">
        <f>0.001*[113]Sheet1!$F$500</f>
        <v>2.1999999999999999E-2</v>
      </c>
      <c r="L25" s="141">
        <f>0.001*[113]Sheet1!$F$501</f>
        <v>2.1999999999999999E-2</v>
      </c>
      <c r="M25" s="141">
        <f>0.001*[113]Sheet1!$F$502</f>
        <v>2.1000000000000001E-2</v>
      </c>
      <c r="N25" s="141">
        <f>0.001*[113]Sheet1!$F$503</f>
        <v>2.1000000000000001E-2</v>
      </c>
      <c r="O25" s="141">
        <f>0.001*[113]Sheet1!$F$504</f>
        <v>0.02</v>
      </c>
      <c r="P25" s="141">
        <f>0.001*[113]Sheet1!$F$505</f>
        <v>2.1000000000000001E-2</v>
      </c>
      <c r="Q25" s="141">
        <f>0.001*[113]Sheet1!$F$506</f>
        <v>2.1999999999999999E-2</v>
      </c>
      <c r="R25" s="141">
        <f>0.001*[113]Sheet1!$F$507</f>
        <v>2.3E-2</v>
      </c>
      <c r="S25" s="141">
        <f>0.001*[113]Sheet1!$F$508</f>
        <v>2.4E-2</v>
      </c>
      <c r="T25" s="141">
        <f>0.001*[113]Sheet1!$F$509</f>
        <v>2.5000000000000001E-2</v>
      </c>
      <c r="U25" s="141">
        <f>0.001*[113]Sheet1!$F$510</f>
        <v>2.6000000000000002E-2</v>
      </c>
      <c r="V25" s="141">
        <f>0.001*[113]Sheet1!$F$511</f>
        <v>2.7E-2</v>
      </c>
      <c r="W25" s="141">
        <f>0.001*[113]Sheet1!$F$512</f>
        <v>2.7E-2</v>
      </c>
      <c r="X25" s="141">
        <f>0.001*[113]Sheet1!$F$513</f>
        <v>2.6000000000000002E-2</v>
      </c>
      <c r="Y25" s="141">
        <f>0.001*[113]Sheet1!$F$514</f>
        <v>2.4E-2</v>
      </c>
      <c r="Z25" s="150">
        <f>0.001*[113]Sheet1!$F$515</f>
        <v>2.3E-2</v>
      </c>
      <c r="AA25" s="147">
        <f t="shared" si="0"/>
        <v>2.7E-2</v>
      </c>
      <c r="AB25" s="142">
        <f t="shared" si="1"/>
        <v>0.02</v>
      </c>
      <c r="AC25" s="143">
        <f t="shared" si="2"/>
        <v>2.2791666666666672E-2</v>
      </c>
    </row>
    <row r="26" spans="2:29" ht="15" customHeight="1">
      <c r="B26" s="111">
        <v>22</v>
      </c>
      <c r="C26" s="149">
        <f>0.001*[113]Sheet1!$F$516</f>
        <v>2.1999999999999999E-2</v>
      </c>
      <c r="D26" s="141">
        <f>0.001*[113]Sheet1!$F$517</f>
        <v>2.1000000000000001E-2</v>
      </c>
      <c r="E26" s="141">
        <f>0.001*[113]Sheet1!$F$518</f>
        <v>2.1000000000000001E-2</v>
      </c>
      <c r="F26" s="141">
        <f>0.001*[113]Sheet1!$F$519</f>
        <v>0.02</v>
      </c>
      <c r="G26" s="141">
        <f>0.001*[113]Sheet1!$F$520</f>
        <v>2.1000000000000001E-2</v>
      </c>
      <c r="H26" s="141">
        <f>0.001*[113]Sheet1!$F$521</f>
        <v>2.1000000000000001E-2</v>
      </c>
      <c r="I26" s="141">
        <f>0.001*[113]Sheet1!$F$522</f>
        <v>2.1000000000000001E-2</v>
      </c>
      <c r="J26" s="141">
        <f>0.001*[113]Sheet1!$F$523</f>
        <v>2.1000000000000001E-2</v>
      </c>
      <c r="K26" s="141">
        <f>0.001*[113]Sheet1!$F$524</f>
        <v>0.02</v>
      </c>
      <c r="L26" s="141">
        <f>0.001*[113]Sheet1!$F$525</f>
        <v>0.02</v>
      </c>
      <c r="M26" s="141">
        <f>0.001*[113]Sheet1!$F$526</f>
        <v>0.02</v>
      </c>
      <c r="N26" s="141">
        <f>0.001*[113]Sheet1!$F$527</f>
        <v>0.02</v>
      </c>
      <c r="O26" s="141">
        <f>0.001*[113]Sheet1!$F$528</f>
        <v>0.02</v>
      </c>
      <c r="P26" s="141">
        <f>0.001*[113]Sheet1!$F$529</f>
        <v>0.02</v>
      </c>
      <c r="Q26" s="141">
        <f>0.001*[113]Sheet1!$F$530</f>
        <v>0.02</v>
      </c>
      <c r="R26" s="141">
        <f>0.001*[113]Sheet1!$F$531</f>
        <v>0.02</v>
      </c>
      <c r="S26" s="141">
        <f>0.001*[113]Sheet1!$F$532</f>
        <v>0.02</v>
      </c>
      <c r="T26" s="141">
        <f>0.001*[113]Sheet1!$F$533</f>
        <v>0.02</v>
      </c>
      <c r="U26" s="141">
        <f>0.001*[113]Sheet1!$F$534</f>
        <v>0.02</v>
      </c>
      <c r="V26" s="141">
        <f>0.001*[113]Sheet1!$F$535</f>
        <v>0.02</v>
      </c>
      <c r="W26" s="141">
        <f>0.001*[113]Sheet1!$F$536</f>
        <v>0.02</v>
      </c>
      <c r="X26" s="141">
        <f>0.001*[113]Sheet1!$F$537</f>
        <v>0.02</v>
      </c>
      <c r="Y26" s="141">
        <f>0.001*[113]Sheet1!$F$538</f>
        <v>0.02</v>
      </c>
      <c r="Z26" s="150">
        <f>0.001*[113]Sheet1!$F$539</f>
        <v>0.02</v>
      </c>
      <c r="AA26" s="147">
        <f t="shared" si="0"/>
        <v>2.1999999999999999E-2</v>
      </c>
      <c r="AB26" s="142">
        <f t="shared" si="1"/>
        <v>0.02</v>
      </c>
      <c r="AC26" s="143">
        <f t="shared" si="2"/>
        <v>2.0333333333333339E-2</v>
      </c>
    </row>
    <row r="27" spans="2:29" ht="15" customHeight="1">
      <c r="B27" s="111">
        <v>23</v>
      </c>
      <c r="C27" s="149">
        <f>0.001*[113]Sheet1!$F$540</f>
        <v>2.1000000000000001E-2</v>
      </c>
      <c r="D27" s="141">
        <f>0.001*[113]Sheet1!$F$541</f>
        <v>2.3E-2</v>
      </c>
      <c r="E27" s="141">
        <f>0.001*[113]Sheet1!$F$542</f>
        <v>2.1000000000000001E-2</v>
      </c>
      <c r="F27" s="141">
        <f>0.001*[113]Sheet1!$F$543</f>
        <v>0.02</v>
      </c>
      <c r="G27" s="141">
        <f>0.001*[113]Sheet1!$F$544</f>
        <v>0.02</v>
      </c>
      <c r="H27" s="141">
        <f>0.001*[113]Sheet1!$F$545</f>
        <v>0.02</v>
      </c>
      <c r="I27" s="141">
        <f>0.001*[113]Sheet1!$F$546</f>
        <v>0.02</v>
      </c>
      <c r="J27" s="141">
        <f>0.001*[113]Sheet1!$F$547</f>
        <v>0.02</v>
      </c>
      <c r="K27" s="141">
        <f>0.001*[113]Sheet1!$F$548</f>
        <v>2.1000000000000001E-2</v>
      </c>
      <c r="L27" s="141">
        <f>0.001*[113]Sheet1!$F$549</f>
        <v>2.1000000000000001E-2</v>
      </c>
      <c r="M27" s="141">
        <f>0.001*[113]Sheet1!$F$550</f>
        <v>0.02</v>
      </c>
      <c r="N27" s="141">
        <f>0.001*[113]Sheet1!$F$551</f>
        <v>0.02</v>
      </c>
      <c r="O27" s="141">
        <f>0.001*[113]Sheet1!$F$552</f>
        <v>0.02</v>
      </c>
      <c r="P27" s="141">
        <f>0.001*[113]Sheet1!$F$553</f>
        <v>0.02</v>
      </c>
      <c r="Q27" s="141">
        <f>0.001*[113]Sheet1!$F$554</f>
        <v>0.02</v>
      </c>
      <c r="R27" s="141">
        <f>0.001*[113]Sheet1!$F$555</f>
        <v>0.02</v>
      </c>
      <c r="S27" s="141">
        <f>0.001*[113]Sheet1!$F$556</f>
        <v>0.02</v>
      </c>
      <c r="T27" s="141">
        <f>0.001*[113]Sheet1!$F$557</f>
        <v>0.02</v>
      </c>
      <c r="U27" s="141">
        <f>0.001*[113]Sheet1!$F$558</f>
        <v>0.02</v>
      </c>
      <c r="V27" s="141">
        <f>0.001*[113]Sheet1!$F$559</f>
        <v>0.02</v>
      </c>
      <c r="W27" s="141">
        <f>0.001*[113]Sheet1!$F$560</f>
        <v>0.02</v>
      </c>
      <c r="X27" s="141">
        <f>0.001*[113]Sheet1!$F$561</f>
        <v>0.02</v>
      </c>
      <c r="Y27" s="141">
        <f>0.001*[113]Sheet1!$F$562</f>
        <v>0.02</v>
      </c>
      <c r="Z27" s="150">
        <f>0.001*[113]Sheet1!$F$563</f>
        <v>0.02</v>
      </c>
      <c r="AA27" s="147">
        <f t="shared" si="0"/>
        <v>2.3E-2</v>
      </c>
      <c r="AB27" s="142">
        <f t="shared" si="1"/>
        <v>0.02</v>
      </c>
      <c r="AC27" s="143">
        <f t="shared" si="2"/>
        <v>2.0291666666666673E-2</v>
      </c>
    </row>
    <row r="28" spans="2:29" ht="15" customHeight="1">
      <c r="B28" s="111">
        <v>24</v>
      </c>
      <c r="C28" s="149">
        <f>0.001*[113]Sheet1!$F$564</f>
        <v>0.02</v>
      </c>
      <c r="D28" s="141">
        <f>0.001*[113]Sheet1!$F$565</f>
        <v>0.02</v>
      </c>
      <c r="E28" s="141">
        <f>0.001*[113]Sheet1!$F$566</f>
        <v>0.02</v>
      </c>
      <c r="F28" s="141">
        <f>0.001*[113]Sheet1!$F$567</f>
        <v>2.1000000000000001E-2</v>
      </c>
      <c r="G28" s="141">
        <f>0.001*[113]Sheet1!$F$568</f>
        <v>2.1000000000000001E-2</v>
      </c>
      <c r="H28" s="141">
        <f>0.001*[113]Sheet1!$F$569</f>
        <v>2.1000000000000001E-2</v>
      </c>
      <c r="I28" s="141">
        <f>0.001*[113]Sheet1!$F$570</f>
        <v>2.1000000000000001E-2</v>
      </c>
      <c r="J28" s="141">
        <f>0.001*[113]Sheet1!$F$571</f>
        <v>2.1000000000000001E-2</v>
      </c>
      <c r="K28" s="141">
        <f>0.001*[113]Sheet1!$F$572</f>
        <v>0.02</v>
      </c>
      <c r="L28" s="141">
        <f>0.001*[113]Sheet1!$F$573</f>
        <v>0.02</v>
      </c>
      <c r="M28" s="141">
        <f>0.001*[113]Sheet1!$F$574</f>
        <v>0.02</v>
      </c>
      <c r="N28" s="141">
        <f>0.001*[113]Sheet1!$F$575</f>
        <v>0.02</v>
      </c>
      <c r="O28" s="141">
        <f>0.001*[113]Sheet1!$F$576</f>
        <v>0.02</v>
      </c>
      <c r="P28" s="141">
        <f>0.001*[113]Sheet1!$F$577</f>
        <v>0.02</v>
      </c>
      <c r="Q28" s="141">
        <f>0.001*[113]Sheet1!$F$578</f>
        <v>0.02</v>
      </c>
      <c r="R28" s="141">
        <f>0.001*[113]Sheet1!$F$579</f>
        <v>0.02</v>
      </c>
      <c r="S28" s="141">
        <f>0.001*[113]Sheet1!$F$580</f>
        <v>0.02</v>
      </c>
      <c r="T28" s="141">
        <f>0.001*[113]Sheet1!$F$581</f>
        <v>0.02</v>
      </c>
      <c r="U28" s="141">
        <f>0.001*[113]Sheet1!$F$582</f>
        <v>0.02</v>
      </c>
      <c r="V28" s="141">
        <f>0.001*[113]Sheet1!$F$583</f>
        <v>2.1000000000000001E-2</v>
      </c>
      <c r="W28" s="141">
        <f>0.001*[113]Sheet1!$F$584</f>
        <v>0.02</v>
      </c>
      <c r="X28" s="141">
        <f>0.001*[113]Sheet1!$F$585</f>
        <v>0.02</v>
      </c>
      <c r="Y28" s="141">
        <f>0.001*[113]Sheet1!$F$586</f>
        <v>0.02</v>
      </c>
      <c r="Z28" s="150">
        <f>0.001*[113]Sheet1!$F$587</f>
        <v>0.02</v>
      </c>
      <c r="AA28" s="147">
        <f t="shared" si="0"/>
        <v>2.1000000000000001E-2</v>
      </c>
      <c r="AB28" s="142">
        <f t="shared" si="1"/>
        <v>0.02</v>
      </c>
      <c r="AC28" s="143">
        <f t="shared" si="2"/>
        <v>2.0250000000000008E-2</v>
      </c>
    </row>
    <row r="29" spans="2:29" ht="15" customHeight="1">
      <c r="B29" s="111">
        <v>25</v>
      </c>
      <c r="C29" s="149">
        <f>0.001*[113]Sheet1!$F$588</f>
        <v>0.02</v>
      </c>
      <c r="D29" s="141">
        <f>0.001*[113]Sheet1!$F$589</f>
        <v>0.02</v>
      </c>
      <c r="E29" s="141">
        <f>0.001*[113]Sheet1!$F$590</f>
        <v>0.02</v>
      </c>
      <c r="F29" s="141">
        <f>0.001*[113]Sheet1!$F$591</f>
        <v>0.02</v>
      </c>
      <c r="G29" s="141">
        <f>0.001*[113]Sheet1!$F$592</f>
        <v>0.02</v>
      </c>
      <c r="H29" s="141">
        <f>0.001*[113]Sheet1!$F$593</f>
        <v>0.02</v>
      </c>
      <c r="I29" s="141">
        <f>0.001*[113]Sheet1!$F$594</f>
        <v>0.02</v>
      </c>
      <c r="J29" s="141">
        <f>0.001*[113]Sheet1!$F$595</f>
        <v>0.02</v>
      </c>
      <c r="K29" s="141">
        <f>0.001*[113]Sheet1!$F$596</f>
        <v>0.02</v>
      </c>
      <c r="L29" s="141">
        <f>0.001*[113]Sheet1!$F$597</f>
        <v>0.02</v>
      </c>
      <c r="M29" s="141">
        <f>0.001*[113]Sheet1!$F$598</f>
        <v>0.02</v>
      </c>
      <c r="N29" s="141">
        <f>0.001*[113]Sheet1!$F$599</f>
        <v>0.02</v>
      </c>
      <c r="O29" s="141">
        <f>0.001*[113]Sheet1!$F$600</f>
        <v>0.02</v>
      </c>
      <c r="P29" s="141">
        <f>0.001*[113]Sheet1!$F$601</f>
        <v>0.02</v>
      </c>
      <c r="Q29" s="141">
        <f>0.001*[113]Sheet1!$F$602</f>
        <v>0.02</v>
      </c>
      <c r="R29" s="141">
        <f>0.001*[113]Sheet1!$F$603</f>
        <v>2.1999999999999999E-2</v>
      </c>
      <c r="S29" s="141">
        <f>0.001*[113]Sheet1!$F$604</f>
        <v>2.1000000000000001E-2</v>
      </c>
      <c r="T29" s="141">
        <f>0.001*[113]Sheet1!$F$605</f>
        <v>0.02</v>
      </c>
      <c r="U29" s="141">
        <f>0.001*[113]Sheet1!$F$606</f>
        <v>0.02</v>
      </c>
      <c r="V29" s="141">
        <f>0.001*[113]Sheet1!$F$607</f>
        <v>0.02</v>
      </c>
      <c r="W29" s="141">
        <f>0.001*[113]Sheet1!$F$608</f>
        <v>0.02</v>
      </c>
      <c r="X29" s="141">
        <f>0.001*[113]Sheet1!$F$609</f>
        <v>0.02</v>
      </c>
      <c r="Y29" s="141">
        <f>0.001*[113]Sheet1!$F$610</f>
        <v>0.02</v>
      </c>
      <c r="Z29" s="150">
        <f>0.001*[113]Sheet1!$F$611</f>
        <v>2.1000000000000001E-2</v>
      </c>
      <c r="AA29" s="147">
        <f t="shared" si="0"/>
        <v>2.1999999999999999E-2</v>
      </c>
      <c r="AB29" s="142">
        <f t="shared" si="1"/>
        <v>0.02</v>
      </c>
      <c r="AC29" s="143">
        <f t="shared" si="2"/>
        <v>2.0166666666666673E-2</v>
      </c>
    </row>
    <row r="30" spans="2:29" ht="15" customHeight="1">
      <c r="B30" s="112">
        <v>26</v>
      </c>
      <c r="C30" s="130">
        <f>0.001*[113]Sheet1!$F$612</f>
        <v>2.1000000000000001E-2</v>
      </c>
      <c r="D30" s="102">
        <f>0.001*[113]Sheet1!$F$613</f>
        <v>2.1999999999999999E-2</v>
      </c>
      <c r="E30" s="102">
        <f>0.001*[113]Sheet1!$F$614</f>
        <v>2.1999999999999999E-2</v>
      </c>
      <c r="F30" s="102">
        <f>0.001*[113]Sheet1!$F$615</f>
        <v>2.1000000000000001E-2</v>
      </c>
      <c r="G30" s="102">
        <f>0.001*[113]Sheet1!$F$616</f>
        <v>2.1000000000000001E-2</v>
      </c>
      <c r="H30" s="102">
        <f>0.001*[113]Sheet1!$F$617</f>
        <v>2.1000000000000001E-2</v>
      </c>
      <c r="I30" s="102">
        <f>0.001*[113]Sheet1!$F$618</f>
        <v>2.1999999999999999E-2</v>
      </c>
      <c r="J30" s="102">
        <f>0.001*[113]Sheet1!$F$619</f>
        <v>2.1000000000000001E-2</v>
      </c>
      <c r="K30" s="102">
        <f>0.001*[113]Sheet1!$F$620</f>
        <v>2.1000000000000001E-2</v>
      </c>
      <c r="L30" s="102">
        <f>0.001*[113]Sheet1!$F$621</f>
        <v>0.02</v>
      </c>
      <c r="M30" s="102">
        <f>0.001*[113]Sheet1!$F$622</f>
        <v>0.02</v>
      </c>
      <c r="N30" s="102">
        <f>0.001*[113]Sheet1!$F$623</f>
        <v>0.02</v>
      </c>
      <c r="O30" s="102">
        <f>0.001*[113]Sheet1!$F$624</f>
        <v>0.02</v>
      </c>
      <c r="P30" s="102">
        <f>0.001*[113]Sheet1!$F$625</f>
        <v>0.02</v>
      </c>
      <c r="Q30" s="102">
        <f>0.001*[113]Sheet1!$F$626</f>
        <v>1.9E-2</v>
      </c>
      <c r="R30" s="102">
        <f>0.001*[113]Sheet1!$F$627</f>
        <v>0.02</v>
      </c>
      <c r="S30" s="102">
        <f>0.001*[113]Sheet1!$F$628</f>
        <v>0.02</v>
      </c>
      <c r="T30" s="102">
        <f>0.001*[113]Sheet1!$F$629</f>
        <v>0.02</v>
      </c>
      <c r="U30" s="102">
        <f>0.001*[113]Sheet1!$F$630</f>
        <v>0.02</v>
      </c>
      <c r="V30" s="102">
        <f>0.001*[113]Sheet1!$F$631</f>
        <v>0.02</v>
      </c>
      <c r="W30" s="102">
        <f>0.001*[113]Sheet1!$F$632</f>
        <v>0.02</v>
      </c>
      <c r="X30" s="102">
        <f>0.001*[113]Sheet1!$F$633</f>
        <v>0.02</v>
      </c>
      <c r="Y30" s="102">
        <f>0.001*[113]Sheet1!$F$634</f>
        <v>0.02</v>
      </c>
      <c r="Z30" s="131">
        <f>0.001*[113]Sheet1!$F$635</f>
        <v>0.02</v>
      </c>
      <c r="AA30" s="121">
        <f t="shared" si="0"/>
        <v>2.1999999999999999E-2</v>
      </c>
      <c r="AB30" s="103">
        <f t="shared" si="1"/>
        <v>1.9E-2</v>
      </c>
      <c r="AC30" s="104">
        <f t="shared" si="2"/>
        <v>2.0458333333333339E-2</v>
      </c>
    </row>
    <row r="31" spans="2:29" ht="15" customHeight="1">
      <c r="B31" s="111">
        <v>27</v>
      </c>
      <c r="C31" s="149">
        <f>0.001*[113]Sheet1!$F$636</f>
        <v>0.02</v>
      </c>
      <c r="D31" s="141">
        <f>0.001*[113]Sheet1!$F$637</f>
        <v>0.02</v>
      </c>
      <c r="E31" s="141">
        <f>0.001*[113]Sheet1!$F$638</f>
        <v>0.02</v>
      </c>
      <c r="F31" s="141">
        <f>0.001*[113]Sheet1!$F$639</f>
        <v>0.02</v>
      </c>
      <c r="G31" s="141">
        <f>0.001*[113]Sheet1!$F$640</f>
        <v>0.02</v>
      </c>
      <c r="H31" s="141">
        <f>0.001*[113]Sheet1!$F$641</f>
        <v>2.1000000000000001E-2</v>
      </c>
      <c r="I31" s="141">
        <f>0.001*[113]Sheet1!$F$642</f>
        <v>2.1000000000000001E-2</v>
      </c>
      <c r="J31" s="141">
        <f>0.001*[113]Sheet1!$F$643</f>
        <v>2.1000000000000001E-2</v>
      </c>
      <c r="K31" s="141">
        <f>0.001*[113]Sheet1!$F$644</f>
        <v>2.1000000000000001E-2</v>
      </c>
      <c r="L31" s="141">
        <f>0.001*[113]Sheet1!$F$645</f>
        <v>2.1000000000000001E-2</v>
      </c>
      <c r="M31" s="141">
        <f>0.001*[113]Sheet1!$F$646</f>
        <v>2.1000000000000001E-2</v>
      </c>
      <c r="N31" s="141">
        <f>0.001*[113]Sheet1!$F$647</f>
        <v>2.1000000000000001E-2</v>
      </c>
      <c r="O31" s="141">
        <f>0.001*[113]Sheet1!$F$648</f>
        <v>2.1000000000000001E-2</v>
      </c>
      <c r="P31" s="141">
        <f>0.001*[113]Sheet1!$F$649</f>
        <v>2.1000000000000001E-2</v>
      </c>
      <c r="Q31" s="141">
        <f>0.001*[113]Sheet1!$F$650</f>
        <v>2.3E-2</v>
      </c>
      <c r="R31" s="141">
        <f>0.001*[113]Sheet1!$F$651</f>
        <v>2.1999999999999999E-2</v>
      </c>
      <c r="S31" s="141">
        <f>0.001*[113]Sheet1!$F$652</f>
        <v>0.02</v>
      </c>
      <c r="T31" s="141">
        <f>0.001*[113]Sheet1!$F$653</f>
        <v>0.02</v>
      </c>
      <c r="U31" s="141">
        <f>0.001*[113]Sheet1!$F$654</f>
        <v>0.02</v>
      </c>
      <c r="V31" s="141">
        <f>0.001*[113]Sheet1!$F$655</f>
        <v>0.02</v>
      </c>
      <c r="W31" s="141">
        <f>0.001*[113]Sheet1!$F$656</f>
        <v>0.02</v>
      </c>
      <c r="X31" s="141">
        <f>0.001*[113]Sheet1!$F$657</f>
        <v>0.02</v>
      </c>
      <c r="Y31" s="141">
        <f>0.001*[113]Sheet1!$F$658</f>
        <v>0.02</v>
      </c>
      <c r="Z31" s="150">
        <f>0.001*[113]Sheet1!$F$659</f>
        <v>1.9E-2</v>
      </c>
      <c r="AA31" s="147">
        <f t="shared" si="0"/>
        <v>2.3E-2</v>
      </c>
      <c r="AB31" s="142">
        <f t="shared" si="1"/>
        <v>1.9E-2</v>
      </c>
      <c r="AC31" s="143">
        <f t="shared" si="2"/>
        <v>2.0541666666666673E-2</v>
      </c>
    </row>
    <row r="32" spans="2:29" ht="15" customHeight="1">
      <c r="B32" s="111">
        <v>28</v>
      </c>
      <c r="C32" s="149">
        <f>0.001*[113]Sheet1!$F$660</f>
        <v>0.02</v>
      </c>
      <c r="D32" s="141">
        <f>0.001*[113]Sheet1!$F$661</f>
        <v>0.02</v>
      </c>
      <c r="E32" s="141">
        <f>0.001*[113]Sheet1!$F$662</f>
        <v>0.02</v>
      </c>
      <c r="F32" s="141">
        <f>0.001*[113]Sheet1!$F$663</f>
        <v>2.1000000000000001E-2</v>
      </c>
      <c r="G32" s="141">
        <f>0.001*[113]Sheet1!$F$664</f>
        <v>2.1000000000000001E-2</v>
      </c>
      <c r="H32" s="141">
        <f>0.001*[113]Sheet1!$F$665</f>
        <v>2.1000000000000001E-2</v>
      </c>
      <c r="I32" s="141">
        <f>0.001*[113]Sheet1!$F$666</f>
        <v>2.1000000000000001E-2</v>
      </c>
      <c r="J32" s="141">
        <f>0.001*[113]Sheet1!$F$667</f>
        <v>2.1000000000000001E-2</v>
      </c>
      <c r="K32" s="141">
        <f>0.001*[113]Sheet1!$F$668</f>
        <v>2.1000000000000001E-2</v>
      </c>
      <c r="L32" s="141">
        <f>0.001*[113]Sheet1!$F$669</f>
        <v>2.1000000000000001E-2</v>
      </c>
      <c r="M32" s="141">
        <f>0.001*[113]Sheet1!$F$670</f>
        <v>0.02</v>
      </c>
      <c r="N32" s="141">
        <f>0.001*[113]Sheet1!$F$671</f>
        <v>0.02</v>
      </c>
      <c r="O32" s="141">
        <f>0.001*[113]Sheet1!$F$672</f>
        <v>1.9E-2</v>
      </c>
      <c r="P32" s="141">
        <f>0.001*[113]Sheet1!$F$673</f>
        <v>0.02</v>
      </c>
      <c r="Q32" s="141">
        <f>0.001*[113]Sheet1!$F$674</f>
        <v>0.02</v>
      </c>
      <c r="R32" s="141">
        <f>0.001*[113]Sheet1!$F$675</f>
        <v>2.3E-2</v>
      </c>
      <c r="S32" s="141">
        <f>0.001*[113]Sheet1!$F$676</f>
        <v>2.7E-2</v>
      </c>
      <c r="T32" s="141">
        <f>0.001*[113]Sheet1!$F$677</f>
        <v>2.3E-2</v>
      </c>
      <c r="U32" s="141">
        <f>0.001*[113]Sheet1!$F$678</f>
        <v>2.1000000000000001E-2</v>
      </c>
      <c r="V32" s="141">
        <f>0.001*[113]Sheet1!$F$679</f>
        <v>0.02</v>
      </c>
      <c r="W32" s="141">
        <f>0.001*[113]Sheet1!$F$680</f>
        <v>0.02</v>
      </c>
      <c r="X32" s="141">
        <f>0.001*[113]Sheet1!$F$681</f>
        <v>0.02</v>
      </c>
      <c r="Y32" s="141">
        <f>0.001*[113]Sheet1!$F$682</f>
        <v>0.02</v>
      </c>
      <c r="Z32" s="150">
        <f>0.001*[113]Sheet1!$F$683</f>
        <v>0.02</v>
      </c>
      <c r="AA32" s="147">
        <f t="shared" si="0"/>
        <v>2.7E-2</v>
      </c>
      <c r="AB32" s="142">
        <f t="shared" si="1"/>
        <v>1.9E-2</v>
      </c>
      <c r="AC32" s="143">
        <f t="shared" si="2"/>
        <v>2.0833333333333339E-2</v>
      </c>
    </row>
    <row r="33" spans="2:29" ht="15" customHeight="1">
      <c r="B33" s="111">
        <v>29</v>
      </c>
      <c r="C33" s="149">
        <f>0.001*[113]Sheet1!$F$684</f>
        <v>0.02</v>
      </c>
      <c r="D33" s="141">
        <f>0.001*[113]Sheet1!$F$685</f>
        <v>0.02</v>
      </c>
      <c r="E33" s="141">
        <f>0.001*[113]Sheet1!$F$686</f>
        <v>2.1000000000000001E-2</v>
      </c>
      <c r="F33" s="141">
        <f>0.001*[113]Sheet1!$F$687</f>
        <v>2.1000000000000001E-2</v>
      </c>
      <c r="G33" s="141">
        <f>0.001*[113]Sheet1!$F$688</f>
        <v>2.1000000000000001E-2</v>
      </c>
      <c r="H33" s="141">
        <f>0.001*[113]Sheet1!$F$689</f>
        <v>2.1000000000000001E-2</v>
      </c>
      <c r="I33" s="141">
        <f>0.001*[113]Sheet1!$F$690</f>
        <v>2.1000000000000001E-2</v>
      </c>
      <c r="J33" s="141">
        <f>0.001*[113]Sheet1!$F$691</f>
        <v>2.1999999999999999E-2</v>
      </c>
      <c r="K33" s="141">
        <f>0.001*[113]Sheet1!$F$692</f>
        <v>2.1000000000000001E-2</v>
      </c>
      <c r="L33" s="141">
        <f>0.001*[113]Sheet1!$F$693</f>
        <v>2.1000000000000001E-2</v>
      </c>
      <c r="M33" s="141">
        <f>0.001*[113]Sheet1!$F$694</f>
        <v>0.02</v>
      </c>
      <c r="N33" s="141">
        <f>0.001*[113]Sheet1!$F$695</f>
        <v>0.02</v>
      </c>
      <c r="O33" s="141">
        <f>0.001*[113]Sheet1!$F$696</f>
        <v>0.02</v>
      </c>
      <c r="P33" s="141">
        <f>0.001*[113]Sheet1!$F$697</f>
        <v>2.1000000000000001E-2</v>
      </c>
      <c r="Q33" s="141">
        <f>0.001*[113]Sheet1!$F$698</f>
        <v>2.1999999999999999E-2</v>
      </c>
      <c r="R33" s="141">
        <f>0.001*[113]Sheet1!$F$699</f>
        <v>2.3E-2</v>
      </c>
      <c r="S33" s="141">
        <f>0.001*[113]Sheet1!$F$700</f>
        <v>2.1999999999999999E-2</v>
      </c>
      <c r="T33" s="141">
        <f>0.001*[113]Sheet1!$F$701</f>
        <v>2.1000000000000001E-2</v>
      </c>
      <c r="U33" s="141">
        <f>0.001*[113]Sheet1!$F$702</f>
        <v>2.1999999999999999E-2</v>
      </c>
      <c r="V33" s="141">
        <f>0.001*[113]Sheet1!$F$703</f>
        <v>2.1000000000000001E-2</v>
      </c>
      <c r="W33" s="141">
        <f>0.001*[113]Sheet1!$F$704</f>
        <v>0.02</v>
      </c>
      <c r="X33" s="141">
        <f>0.001*[113]Sheet1!$F$705</f>
        <v>0.02</v>
      </c>
      <c r="Y33" s="141">
        <f>0.001*[113]Sheet1!$F$706</f>
        <v>0.02</v>
      </c>
      <c r="Z33" s="150">
        <f>0.001*[113]Sheet1!$F$707</f>
        <v>0.02</v>
      </c>
      <c r="AA33" s="147">
        <f t="shared" si="0"/>
        <v>2.3E-2</v>
      </c>
      <c r="AB33" s="142">
        <f t="shared" si="1"/>
        <v>0.02</v>
      </c>
      <c r="AC33" s="143">
        <f t="shared" si="2"/>
        <v>2.0875000000000005E-2</v>
      </c>
    </row>
    <row r="34" spans="2:29" ht="15" customHeight="1">
      <c r="B34" s="113">
        <v>30</v>
      </c>
      <c r="C34" s="151">
        <f>0.001*[113]Sheet1!$F$708</f>
        <v>2.1999999999999999E-2</v>
      </c>
      <c r="D34" s="144">
        <f>0.001*[113]Sheet1!$F$709</f>
        <v>2.4E-2</v>
      </c>
      <c r="E34" s="144">
        <f>0.001*[113]Sheet1!$F$710</f>
        <v>2.1999999999999999E-2</v>
      </c>
      <c r="F34" s="144">
        <f>0.001*[113]Sheet1!$F$711</f>
        <v>2.1000000000000001E-2</v>
      </c>
      <c r="G34" s="144">
        <f>0.001*[113]Sheet1!$F$712</f>
        <v>0.02</v>
      </c>
      <c r="H34" s="144">
        <f>0.001*[113]Sheet1!$F$713</f>
        <v>2.1000000000000001E-2</v>
      </c>
      <c r="I34" s="144">
        <f>0.001*[113]Sheet1!$F$714</f>
        <v>0.02</v>
      </c>
      <c r="J34" s="144">
        <f>0.001*[113]Sheet1!$F$715</f>
        <v>2.1000000000000001E-2</v>
      </c>
      <c r="K34" s="144">
        <f>0.001*[113]Sheet1!$F$716</f>
        <v>0.02</v>
      </c>
      <c r="L34" s="144">
        <f>0.001*[113]Sheet1!$F$717</f>
        <v>0.02</v>
      </c>
      <c r="M34" s="144">
        <f>0.001*[113]Sheet1!$F$718</f>
        <v>0.02</v>
      </c>
      <c r="N34" s="144">
        <f>0.001*[113]Sheet1!$F$719</f>
        <v>0.02</v>
      </c>
      <c r="O34" s="144">
        <f>0.001*[113]Sheet1!$F$720</f>
        <v>0.02</v>
      </c>
      <c r="P34" s="144">
        <f>0.001*[113]Sheet1!$F$721</f>
        <v>0.02</v>
      </c>
      <c r="Q34" s="144">
        <f>0.001*[113]Sheet1!$F$722</f>
        <v>0.02</v>
      </c>
      <c r="R34" s="144">
        <f>0.001*[113]Sheet1!$F$723</f>
        <v>2.4E-2</v>
      </c>
      <c r="S34" s="144">
        <f>0.001*[113]Sheet1!$F$724</f>
        <v>2.4E-2</v>
      </c>
      <c r="T34" s="144">
        <f>0.001*[113]Sheet1!$F$725</f>
        <v>3.2000000000000001E-2</v>
      </c>
      <c r="U34" s="144">
        <f>0.001*[113]Sheet1!$F$726</f>
        <v>0.03</v>
      </c>
      <c r="V34" s="144">
        <f>0.001*[113]Sheet1!$F$727</f>
        <v>2.3E-2</v>
      </c>
      <c r="W34" s="144">
        <f>0.001*[113]Sheet1!$F$728</f>
        <v>2.1000000000000001E-2</v>
      </c>
      <c r="X34" s="144">
        <f>0.001*[113]Sheet1!$F$729</f>
        <v>0.02</v>
      </c>
      <c r="Y34" s="144">
        <f>0.001*[113]Sheet1!$F$730</f>
        <v>0.02</v>
      </c>
      <c r="Z34" s="133">
        <f>0.001*[113]Sheet1!$F$731</f>
        <v>0.02</v>
      </c>
      <c r="AA34" s="148">
        <f t="shared" si="0"/>
        <v>3.2000000000000001E-2</v>
      </c>
      <c r="AB34" s="145">
        <f t="shared" si="1"/>
        <v>0.02</v>
      </c>
      <c r="AC34" s="146">
        <f t="shared" si="2"/>
        <v>2.1875000000000006E-2</v>
      </c>
    </row>
    <row r="35" spans="2:29" ht="15" customHeight="1">
      <c r="B35" s="114">
        <v>31</v>
      </c>
      <c r="C35" s="134">
        <f>0.001*[113]Sheet1!$F$732</f>
        <v>0.02</v>
      </c>
      <c r="D35" s="96">
        <f>0.001*[113]Sheet1!$F$733</f>
        <v>0.02</v>
      </c>
      <c r="E35" s="96">
        <f>0.001*[113]Sheet1!$F$734</f>
        <v>0.02</v>
      </c>
      <c r="F35" s="96">
        <f>0.001*[113]Sheet1!$F$735</f>
        <v>0.02</v>
      </c>
      <c r="G35" s="96">
        <f>0.001*[113]Sheet1!$F$736</f>
        <v>2.1000000000000001E-2</v>
      </c>
      <c r="H35" s="96">
        <f>0.001*[113]Sheet1!$F$737</f>
        <v>2.1000000000000001E-2</v>
      </c>
      <c r="I35" s="96">
        <f>0.001*[113]Sheet1!$F$738</f>
        <v>2.1000000000000001E-2</v>
      </c>
      <c r="J35" s="96">
        <f>0.001*[113]Sheet1!$F$739</f>
        <v>2.1000000000000001E-2</v>
      </c>
      <c r="K35" s="96">
        <f>0.001*[113]Sheet1!$F$740</f>
        <v>0.02</v>
      </c>
      <c r="L35" s="96">
        <f>0.001*[113]Sheet1!$F$741</f>
        <v>0.02</v>
      </c>
      <c r="M35" s="96">
        <f>0.001*[113]Sheet1!$F$742</f>
        <v>0.02</v>
      </c>
      <c r="N35" s="96">
        <f>0.001*[113]Sheet1!$F$743</f>
        <v>0.02</v>
      </c>
      <c r="O35" s="96">
        <f>0.001*[113]Sheet1!$F$744</f>
        <v>0.02</v>
      </c>
      <c r="P35" s="96">
        <f>0.001*[113]Sheet1!$F$745</f>
        <v>0.02</v>
      </c>
      <c r="Q35" s="96">
        <f>0.001*[113]Sheet1!$F$746</f>
        <v>1.9E-2</v>
      </c>
      <c r="R35" s="96">
        <f>0.001*[113]Sheet1!$F$747</f>
        <v>1.9E-2</v>
      </c>
      <c r="S35" s="96">
        <f>0.001*[113]Sheet1!$F$748</f>
        <v>1.9E-2</v>
      </c>
      <c r="T35" s="96">
        <f>0.001*[113]Sheet1!$F$749</f>
        <v>0.02</v>
      </c>
      <c r="U35" s="96">
        <f>0.001*[113]Sheet1!$F$750</f>
        <v>0.02</v>
      </c>
      <c r="V35" s="96">
        <f>0.001*[113]Sheet1!$F$751</f>
        <v>2.1000000000000001E-2</v>
      </c>
      <c r="W35" s="96">
        <f>0.001*[113]Sheet1!$F$752</f>
        <v>2.1000000000000001E-2</v>
      </c>
      <c r="X35" s="96">
        <f>0.001*[113]Sheet1!$F$753</f>
        <v>2.1000000000000001E-2</v>
      </c>
      <c r="Y35" s="96">
        <f>0.001*[113]Sheet1!$F$754</f>
        <v>2.1000000000000001E-2</v>
      </c>
      <c r="Z35" s="135">
        <f>0.001*[113]Sheet1!$F$755</f>
        <v>0.02</v>
      </c>
      <c r="AA35" s="123">
        <f t="shared" si="0"/>
        <v>2.1000000000000001E-2</v>
      </c>
      <c r="AB35" s="93">
        <f t="shared" si="1"/>
        <v>1.9E-2</v>
      </c>
      <c r="AC35" s="100">
        <f t="shared" si="2"/>
        <v>2.0208333333333339E-2</v>
      </c>
    </row>
    <row r="36" spans="2:29" ht="15" customHeight="1">
      <c r="B36" s="115" t="s">
        <v>0</v>
      </c>
      <c r="C36" s="151">
        <f t="shared" ref="C36:Z36" si="3">MAX(C5:C35)</f>
        <v>2.7E-2</v>
      </c>
      <c r="D36" s="144">
        <f t="shared" si="3"/>
        <v>2.5000000000000001E-2</v>
      </c>
      <c r="E36" s="144">
        <f t="shared" si="3"/>
        <v>2.6000000000000002E-2</v>
      </c>
      <c r="F36" s="144">
        <f t="shared" si="3"/>
        <v>2.8000000000000001E-2</v>
      </c>
      <c r="G36" s="144">
        <f t="shared" si="3"/>
        <v>2.8000000000000001E-2</v>
      </c>
      <c r="H36" s="144">
        <f t="shared" si="3"/>
        <v>2.6000000000000002E-2</v>
      </c>
      <c r="I36" s="144">
        <f t="shared" si="3"/>
        <v>2.6000000000000002E-2</v>
      </c>
      <c r="J36" s="144">
        <f t="shared" si="3"/>
        <v>2.7E-2</v>
      </c>
      <c r="K36" s="144">
        <f t="shared" si="3"/>
        <v>2.5000000000000001E-2</v>
      </c>
      <c r="L36" s="144">
        <f t="shared" si="3"/>
        <v>2.6000000000000002E-2</v>
      </c>
      <c r="M36" s="144">
        <f t="shared" si="3"/>
        <v>2.5000000000000001E-2</v>
      </c>
      <c r="N36" s="144">
        <f t="shared" si="3"/>
        <v>2.5000000000000001E-2</v>
      </c>
      <c r="O36" s="144">
        <f t="shared" si="3"/>
        <v>3.4000000000000002E-2</v>
      </c>
      <c r="P36" s="144">
        <f t="shared" si="3"/>
        <v>0.03</v>
      </c>
      <c r="Q36" s="144">
        <f t="shared" si="3"/>
        <v>2.5000000000000001E-2</v>
      </c>
      <c r="R36" s="144">
        <f t="shared" si="3"/>
        <v>2.5000000000000001E-2</v>
      </c>
      <c r="S36" s="144">
        <f t="shared" si="3"/>
        <v>2.8000000000000001E-2</v>
      </c>
      <c r="T36" s="144">
        <f t="shared" si="3"/>
        <v>3.2000000000000001E-2</v>
      </c>
      <c r="U36" s="144">
        <f t="shared" si="3"/>
        <v>3.1E-2</v>
      </c>
      <c r="V36" s="144">
        <f t="shared" si="3"/>
        <v>2.7E-2</v>
      </c>
      <c r="W36" s="144">
        <f t="shared" si="3"/>
        <v>2.7E-2</v>
      </c>
      <c r="X36" s="144">
        <f t="shared" si="3"/>
        <v>2.6000000000000002E-2</v>
      </c>
      <c r="Y36" s="144">
        <f t="shared" si="3"/>
        <v>2.5000000000000001E-2</v>
      </c>
      <c r="Z36" s="133">
        <f t="shared" si="3"/>
        <v>2.4E-2</v>
      </c>
      <c r="AA36" s="162" t="s">
        <v>15</v>
      </c>
      <c r="AB36" s="163"/>
      <c r="AC36" s="164"/>
    </row>
    <row r="37" spans="2:29" ht="15" customHeight="1">
      <c r="B37" s="116" t="s">
        <v>1</v>
      </c>
      <c r="C37" s="136">
        <f t="shared" ref="C37:Z37" si="4">MIN(C5:C35)</f>
        <v>0.02</v>
      </c>
      <c r="D37" s="90">
        <f t="shared" si="4"/>
        <v>0.02</v>
      </c>
      <c r="E37" s="90">
        <f t="shared" si="4"/>
        <v>0.02</v>
      </c>
      <c r="F37" s="90">
        <f t="shared" si="4"/>
        <v>0.02</v>
      </c>
      <c r="G37" s="90">
        <f t="shared" si="4"/>
        <v>1.9E-2</v>
      </c>
      <c r="H37" s="90">
        <f t="shared" si="4"/>
        <v>1.9E-2</v>
      </c>
      <c r="I37" s="90">
        <f t="shared" si="4"/>
        <v>0.02</v>
      </c>
      <c r="J37" s="90">
        <f t="shared" si="4"/>
        <v>0.02</v>
      </c>
      <c r="K37" s="90">
        <f t="shared" si="4"/>
        <v>0.02</v>
      </c>
      <c r="L37" s="90">
        <f t="shared" si="4"/>
        <v>0.02</v>
      </c>
      <c r="M37" s="90">
        <f t="shared" si="4"/>
        <v>0.02</v>
      </c>
      <c r="N37" s="90">
        <f t="shared" si="4"/>
        <v>1.9E-2</v>
      </c>
      <c r="O37" s="90">
        <f t="shared" si="4"/>
        <v>1.9E-2</v>
      </c>
      <c r="P37" s="90">
        <f t="shared" si="4"/>
        <v>1.9E-2</v>
      </c>
      <c r="Q37" s="90">
        <f t="shared" si="4"/>
        <v>1.9E-2</v>
      </c>
      <c r="R37" s="90">
        <f t="shared" si="4"/>
        <v>1.9E-2</v>
      </c>
      <c r="S37" s="90">
        <f t="shared" si="4"/>
        <v>1.9E-2</v>
      </c>
      <c r="T37" s="90">
        <f t="shared" si="4"/>
        <v>0.02</v>
      </c>
      <c r="U37" s="90">
        <f t="shared" si="4"/>
        <v>0.02</v>
      </c>
      <c r="V37" s="90">
        <f t="shared" si="4"/>
        <v>0.02</v>
      </c>
      <c r="W37" s="90">
        <f t="shared" si="4"/>
        <v>0.02</v>
      </c>
      <c r="X37" s="90">
        <f t="shared" si="4"/>
        <v>0.02</v>
      </c>
      <c r="Y37" s="90">
        <f t="shared" si="4"/>
        <v>0.02</v>
      </c>
      <c r="Z37" s="137">
        <f t="shared" si="4"/>
        <v>1.9E-2</v>
      </c>
      <c r="AA37" s="156">
        <f>AVERAGE(AA5:AA35)</f>
        <v>2.4290322580645177E-2</v>
      </c>
      <c r="AB37" s="158">
        <f>AVERAGE(AB5:AB35)</f>
        <v>1.9903225806451621E-2</v>
      </c>
      <c r="AC37" s="160">
        <f>AVERAGE(AC5:AC35)</f>
        <v>2.1029569892473125E-2</v>
      </c>
    </row>
    <row r="38" spans="2:29" ht="15" customHeight="1" thickBot="1">
      <c r="B38" s="117" t="s">
        <v>14</v>
      </c>
      <c r="C38" s="138">
        <f t="shared" ref="C38:Z38" si="5">AVERAGE(C5:C35)</f>
        <v>2.0870967741935496E-2</v>
      </c>
      <c r="D38" s="91">
        <f t="shared" si="5"/>
        <v>2.1096774193548398E-2</v>
      </c>
      <c r="E38" s="91">
        <f t="shared" si="5"/>
        <v>2.1064516129032266E-2</v>
      </c>
      <c r="F38" s="91">
        <f t="shared" si="5"/>
        <v>2.122580645161291E-2</v>
      </c>
      <c r="G38" s="91">
        <f t="shared" si="5"/>
        <v>2.1290322580645168E-2</v>
      </c>
      <c r="H38" s="91">
        <f t="shared" si="5"/>
        <v>2.1451612903225815E-2</v>
      </c>
      <c r="I38" s="91">
        <f t="shared" si="5"/>
        <v>2.1645161290322588E-2</v>
      </c>
      <c r="J38" s="91">
        <f t="shared" si="5"/>
        <v>2.1548387096774202E-2</v>
      </c>
      <c r="K38" s="91">
        <f t="shared" si="5"/>
        <v>2.1161290322580652E-2</v>
      </c>
      <c r="L38" s="91">
        <f t="shared" si="5"/>
        <v>2.0870967741935493E-2</v>
      </c>
      <c r="M38" s="91">
        <f t="shared" si="5"/>
        <v>2.0709677419354845E-2</v>
      </c>
      <c r="N38" s="91">
        <f t="shared" si="5"/>
        <v>2.058064516129033E-2</v>
      </c>
      <c r="O38" s="91">
        <f t="shared" si="5"/>
        <v>2.0741935483870974E-2</v>
      </c>
      <c r="P38" s="91">
        <f t="shared" si="5"/>
        <v>2.0838709677419364E-2</v>
      </c>
      <c r="Q38" s="91">
        <f t="shared" si="5"/>
        <v>2.0774193548387103E-2</v>
      </c>
      <c r="R38" s="91">
        <f t="shared" si="5"/>
        <v>2.1129032258064524E-2</v>
      </c>
      <c r="S38" s="91">
        <f t="shared" si="5"/>
        <v>2.1096774193548395E-2</v>
      </c>
      <c r="T38" s="91">
        <f t="shared" si="5"/>
        <v>2.1354838709677429E-2</v>
      </c>
      <c r="U38" s="91">
        <f t="shared" si="5"/>
        <v>2.1387096774193558E-2</v>
      </c>
      <c r="V38" s="91">
        <f t="shared" si="5"/>
        <v>2.1000000000000008E-2</v>
      </c>
      <c r="W38" s="91">
        <f t="shared" si="5"/>
        <v>2.0741935483870974E-2</v>
      </c>
      <c r="X38" s="91">
        <f t="shared" si="5"/>
        <v>2.0806451612903235E-2</v>
      </c>
      <c r="Y38" s="91">
        <f t="shared" si="5"/>
        <v>2.067741935483872E-2</v>
      </c>
      <c r="Z38" s="139">
        <f t="shared" si="5"/>
        <v>2.0645161290322591E-2</v>
      </c>
      <c r="AA38" s="157"/>
      <c r="AB38" s="159"/>
      <c r="AC38" s="161"/>
    </row>
    <row r="40" spans="2:29" ht="268.5" customHeight="1"/>
    <row r="42" spans="2:29" ht="18" customHeight="1">
      <c r="B42" s="165" t="s">
        <v>89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89" t="s">
        <v>40</v>
      </c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8" t="s">
        <v>3</v>
      </c>
    </row>
    <row r="44" spans="2:29" ht="15" customHeight="1">
      <c r="B44" s="86" t="s">
        <v>2</v>
      </c>
      <c r="C44" s="124">
        <v>1</v>
      </c>
      <c r="D44" s="92">
        <v>2</v>
      </c>
      <c r="E44" s="92">
        <v>3</v>
      </c>
      <c r="F44" s="92">
        <v>4</v>
      </c>
      <c r="G44" s="92">
        <v>5</v>
      </c>
      <c r="H44" s="92">
        <v>6</v>
      </c>
      <c r="I44" s="92">
        <v>7</v>
      </c>
      <c r="J44" s="92">
        <v>8</v>
      </c>
      <c r="K44" s="92">
        <v>9</v>
      </c>
      <c r="L44" s="92">
        <v>10</v>
      </c>
      <c r="M44" s="92">
        <v>11</v>
      </c>
      <c r="N44" s="92">
        <v>12</v>
      </c>
      <c r="O44" s="92">
        <v>13</v>
      </c>
      <c r="P44" s="92">
        <v>14</v>
      </c>
      <c r="Q44" s="92">
        <v>15</v>
      </c>
      <c r="R44" s="92">
        <v>16</v>
      </c>
      <c r="S44" s="92">
        <v>17</v>
      </c>
      <c r="T44" s="92">
        <v>18</v>
      </c>
      <c r="U44" s="92">
        <v>19</v>
      </c>
      <c r="V44" s="92">
        <v>20</v>
      </c>
      <c r="W44" s="92">
        <v>21</v>
      </c>
      <c r="X44" s="92">
        <v>22</v>
      </c>
      <c r="Y44" s="92">
        <v>23</v>
      </c>
      <c r="Z44" s="125">
        <v>24</v>
      </c>
      <c r="AA44" s="118" t="s">
        <v>0</v>
      </c>
      <c r="AB44" s="108" t="s">
        <v>1</v>
      </c>
      <c r="AC44" s="109" t="s">
        <v>4</v>
      </c>
    </row>
    <row r="45" spans="2:29" ht="15" customHeight="1">
      <c r="B45" s="110">
        <v>1</v>
      </c>
      <c r="C45" s="126">
        <f>0.001*[114]Sheet1!$F$12</f>
        <v>2.4E-2</v>
      </c>
      <c r="D45" s="97">
        <f>0.001*[114]Sheet1!$F$13</f>
        <v>2.4E-2</v>
      </c>
      <c r="E45" s="97">
        <f>0.001*[114]Sheet1!$F$14</f>
        <v>2.5000000000000001E-2</v>
      </c>
      <c r="F45" s="97">
        <f>0.001*[114]Sheet1!$F$15</f>
        <v>2.5000000000000001E-2</v>
      </c>
      <c r="G45" s="97">
        <f>0.001*[114]Sheet1!$F$16</f>
        <v>2.5000000000000001E-2</v>
      </c>
      <c r="H45" s="97">
        <f>0.001*[114]Sheet1!$F$17</f>
        <v>2.5000000000000001E-2</v>
      </c>
      <c r="I45" s="97">
        <f>0.001*[114]Sheet1!$F$18</f>
        <v>2.5000000000000001E-2</v>
      </c>
      <c r="J45" s="97">
        <f>0.001*[114]Sheet1!$F$19</f>
        <v>2.5000000000000001E-2</v>
      </c>
      <c r="K45" s="97">
        <f>0.001*[114]Sheet1!$F$20</f>
        <v>2.5000000000000001E-2</v>
      </c>
      <c r="L45" s="97">
        <f>0.001*[114]Sheet1!$F$21</f>
        <v>2.5000000000000001E-2</v>
      </c>
      <c r="M45" s="97">
        <f>0.001*[114]Sheet1!$F$22</f>
        <v>2.5000000000000001E-2</v>
      </c>
      <c r="N45" s="97">
        <f>0.001*[114]Sheet1!$F$23</f>
        <v>2.4E-2</v>
      </c>
      <c r="O45" s="97">
        <f>0.001*[114]Sheet1!$F$24</f>
        <v>2.4E-2</v>
      </c>
      <c r="P45" s="97">
        <f>0.001*[114]Sheet1!$F$25</f>
        <v>2.4E-2</v>
      </c>
      <c r="Q45" s="97">
        <f>0.001*[114]Sheet1!$F$26</f>
        <v>2.4E-2</v>
      </c>
      <c r="R45" s="97">
        <f>0.001*[114]Sheet1!$F$27</f>
        <v>2.4E-2</v>
      </c>
      <c r="S45" s="97">
        <f>0.001*[114]Sheet1!$F$28</f>
        <v>2.4E-2</v>
      </c>
      <c r="T45" s="97">
        <f>0.001*[114]Sheet1!$F$29</f>
        <v>2.4E-2</v>
      </c>
      <c r="U45" s="97">
        <f>0.001*[114]Sheet1!$F$30</f>
        <v>2.4E-2</v>
      </c>
      <c r="V45" s="97">
        <f>0.001*[114]Sheet1!$F$31</f>
        <v>2.4E-2</v>
      </c>
      <c r="W45" s="97">
        <f>0.001*[114]Sheet1!$F$32</f>
        <v>2.5000000000000001E-2</v>
      </c>
      <c r="X45" s="97">
        <f>0.001*[114]Sheet1!$F$33</f>
        <v>2.5000000000000001E-2</v>
      </c>
      <c r="Y45" s="97">
        <f>0.001*[114]Sheet1!$F$34</f>
        <v>2.5000000000000001E-2</v>
      </c>
      <c r="Z45" s="127">
        <f>0.001*[114]Sheet1!$F$35</f>
        <v>2.5000000000000001E-2</v>
      </c>
      <c r="AA45" s="119">
        <f>MAX(C45:Z45)</f>
        <v>2.5000000000000001E-2</v>
      </c>
      <c r="AB45" s="98">
        <f>MIN(C45:Z45)</f>
        <v>2.4E-2</v>
      </c>
      <c r="AC45" s="101">
        <f>AVERAGE(C45:Z45)</f>
        <v>2.4541666666666673E-2</v>
      </c>
    </row>
    <row r="46" spans="2:29" ht="15" customHeight="1">
      <c r="B46" s="111">
        <v>2</v>
      </c>
      <c r="C46" s="149">
        <f>0.001*[114]Sheet1!$F$36</f>
        <v>2.5000000000000001E-2</v>
      </c>
      <c r="D46" s="141">
        <f>0.001*[114]Sheet1!$F$37</f>
        <v>2.5000000000000001E-2</v>
      </c>
      <c r="E46" s="141">
        <f>0.001*[114]Sheet1!$F$38</f>
        <v>2.5000000000000001E-2</v>
      </c>
      <c r="F46" s="141">
        <f>0.001*[114]Sheet1!$F$39</f>
        <v>2.5000000000000001E-2</v>
      </c>
      <c r="G46" s="141">
        <f>0.001*[114]Sheet1!$F$40</f>
        <v>2.5000000000000001E-2</v>
      </c>
      <c r="H46" s="141">
        <f>0.001*[114]Sheet1!$F$41</f>
        <v>2.5000000000000001E-2</v>
      </c>
      <c r="I46" s="141">
        <f>0.001*[114]Sheet1!$F$42</f>
        <v>2.5000000000000001E-2</v>
      </c>
      <c r="J46" s="141">
        <f>0.001*[114]Sheet1!$F$43</f>
        <v>2.5000000000000001E-2</v>
      </c>
      <c r="K46" s="141">
        <f>0.001*[114]Sheet1!$F$44</f>
        <v>2.5000000000000001E-2</v>
      </c>
      <c r="L46" s="141">
        <f>0.001*[114]Sheet1!$F$45</f>
        <v>2.5000000000000001E-2</v>
      </c>
      <c r="M46" s="141">
        <f>0.001*[114]Sheet1!$F$46</f>
        <v>2.4E-2</v>
      </c>
      <c r="N46" s="141">
        <f>0.001*[114]Sheet1!$F$47</f>
        <v>2.4E-2</v>
      </c>
      <c r="O46" s="141">
        <f>0.001*[114]Sheet1!$F$48</f>
        <v>2.5000000000000001E-2</v>
      </c>
      <c r="P46" s="141">
        <f>0.001*[114]Sheet1!$F$49</f>
        <v>2.4E-2</v>
      </c>
      <c r="Q46" s="141">
        <f>0.001*[114]Sheet1!$F$50</f>
        <v>2.4E-2</v>
      </c>
      <c r="R46" s="141">
        <f>0.001*[114]Sheet1!$F$51</f>
        <v>2.4E-2</v>
      </c>
      <c r="S46" s="141">
        <f>0.001*[114]Sheet1!$F$52</f>
        <v>2.4E-2</v>
      </c>
      <c r="T46" s="141">
        <f>0.001*[114]Sheet1!$F$53</f>
        <v>2.4E-2</v>
      </c>
      <c r="U46" s="141">
        <f>0.001*[114]Sheet1!$F$54</f>
        <v>2.4E-2</v>
      </c>
      <c r="V46" s="141">
        <f>0.001*[114]Sheet1!$F$55</f>
        <v>2.5000000000000001E-2</v>
      </c>
      <c r="W46" s="141">
        <f>0.001*[114]Sheet1!$F$56</f>
        <v>2.5000000000000001E-2</v>
      </c>
      <c r="X46" s="141">
        <f>0.001*[114]Sheet1!$F$57</f>
        <v>2.5000000000000001E-2</v>
      </c>
      <c r="Y46" s="141">
        <f>0.001*[114]Sheet1!$F$58</f>
        <v>2.5000000000000001E-2</v>
      </c>
      <c r="Z46" s="150">
        <f>0.001*[114]Sheet1!$F$59</f>
        <v>2.5000000000000001E-2</v>
      </c>
      <c r="AA46" s="147">
        <f t="shared" ref="AA46:AA75" si="6">MAX(C46:Z46)</f>
        <v>2.5000000000000001E-2</v>
      </c>
      <c r="AB46" s="142">
        <f t="shared" ref="AB46:AB75" si="7">MIN(C46:Z46)</f>
        <v>2.4E-2</v>
      </c>
      <c r="AC46" s="143">
        <f t="shared" ref="AC46:AC75" si="8">AVERAGE(C46:Z46)</f>
        <v>2.4666666666666674E-2</v>
      </c>
    </row>
    <row r="47" spans="2:29" ht="15" customHeight="1">
      <c r="B47" s="111">
        <v>3</v>
      </c>
      <c r="C47" s="149">
        <f>0.001*[114]Sheet1!$F$60</f>
        <v>2.5000000000000001E-2</v>
      </c>
      <c r="D47" s="141">
        <f>0.001*[114]Sheet1!$F$61</f>
        <v>2.5000000000000001E-2</v>
      </c>
      <c r="E47" s="141">
        <f>0.001*[114]Sheet1!$F$62</f>
        <v>2.5000000000000001E-2</v>
      </c>
      <c r="F47" s="141">
        <f>0.001*[114]Sheet1!$F$63</f>
        <v>2.5000000000000001E-2</v>
      </c>
      <c r="G47" s="141">
        <f>0.001*[114]Sheet1!$F$64</f>
        <v>2.5000000000000001E-2</v>
      </c>
      <c r="H47" s="141">
        <f>0.001*[114]Sheet1!$F$65</f>
        <v>2.5000000000000001E-2</v>
      </c>
      <c r="I47" s="141">
        <f>0.001*[114]Sheet1!$F$66</f>
        <v>2.5000000000000001E-2</v>
      </c>
      <c r="J47" s="141">
        <f>0.001*[114]Sheet1!$F$67</f>
        <v>2.5000000000000001E-2</v>
      </c>
      <c r="K47" s="141">
        <f>0.001*[114]Sheet1!$F$68</f>
        <v>2.6000000000000002E-2</v>
      </c>
      <c r="L47" s="141">
        <f>0.001*[114]Sheet1!$F$69</f>
        <v>2.5000000000000001E-2</v>
      </c>
      <c r="M47" s="141">
        <f>0.001*[114]Sheet1!$F$70</f>
        <v>2.5000000000000001E-2</v>
      </c>
      <c r="N47" s="141">
        <f>0.001*[114]Sheet1!$F$71</f>
        <v>2.5000000000000001E-2</v>
      </c>
      <c r="O47" s="141">
        <f>0.001*[114]Sheet1!$F$72</f>
        <v>2.5000000000000001E-2</v>
      </c>
      <c r="P47" s="141">
        <f>0.001*[114]Sheet1!$F$73</f>
        <v>2.5000000000000001E-2</v>
      </c>
      <c r="Q47" s="141">
        <f>0.001*[114]Sheet1!$F$74</f>
        <v>2.5000000000000001E-2</v>
      </c>
      <c r="R47" s="141">
        <f>0.001*[114]Sheet1!$F$75</f>
        <v>2.5000000000000001E-2</v>
      </c>
      <c r="S47" s="141">
        <f>0.001*[114]Sheet1!$F$76</f>
        <v>2.5000000000000001E-2</v>
      </c>
      <c r="T47" s="141">
        <f>0.001*[114]Sheet1!$F$77</f>
        <v>2.6000000000000002E-2</v>
      </c>
      <c r="U47" s="141">
        <f>0.001*[114]Sheet1!$F$78</f>
        <v>2.6000000000000002E-2</v>
      </c>
      <c r="V47" s="141">
        <f>0.001*[114]Sheet1!$F$79</f>
        <v>2.6000000000000002E-2</v>
      </c>
      <c r="W47" s="141">
        <f>0.001*[114]Sheet1!$F$80</f>
        <v>2.5000000000000001E-2</v>
      </c>
      <c r="X47" s="141">
        <f>0.001*[114]Sheet1!$F$81</f>
        <v>2.6000000000000002E-2</v>
      </c>
      <c r="Y47" s="141">
        <f>0.001*[114]Sheet1!$F$82</f>
        <v>2.6000000000000002E-2</v>
      </c>
      <c r="Z47" s="150">
        <f>0.001*[114]Sheet1!$F$83</f>
        <v>2.6000000000000002E-2</v>
      </c>
      <c r="AA47" s="147">
        <f t="shared" si="6"/>
        <v>2.6000000000000002E-2</v>
      </c>
      <c r="AB47" s="142">
        <f t="shared" si="7"/>
        <v>2.5000000000000001E-2</v>
      </c>
      <c r="AC47" s="143">
        <f t="shared" si="8"/>
        <v>2.5291666666666681E-2</v>
      </c>
    </row>
    <row r="48" spans="2:29" ht="15" customHeight="1">
      <c r="B48" s="111">
        <v>4</v>
      </c>
      <c r="C48" s="149">
        <f>0.001*[114]Sheet1!$F$84</f>
        <v>2.6000000000000002E-2</v>
      </c>
      <c r="D48" s="141">
        <f>0.001*[114]Sheet1!$F$85</f>
        <v>2.6000000000000002E-2</v>
      </c>
      <c r="E48" s="141">
        <f>0.001*[114]Sheet1!$F$86</f>
        <v>2.6000000000000002E-2</v>
      </c>
      <c r="F48" s="141">
        <f>0.001*[114]Sheet1!$F$87</f>
        <v>2.6000000000000002E-2</v>
      </c>
      <c r="G48" s="141">
        <f>0.001*[114]Sheet1!$F$88</f>
        <v>2.6000000000000002E-2</v>
      </c>
      <c r="H48" s="141">
        <f>0.001*[114]Sheet1!$F$89</f>
        <v>2.6000000000000002E-2</v>
      </c>
      <c r="I48" s="141">
        <f>0.001*[114]Sheet1!$F$90</f>
        <v>2.6000000000000002E-2</v>
      </c>
      <c r="J48" s="141">
        <f>0.001*[114]Sheet1!$F$91</f>
        <v>2.6000000000000002E-2</v>
      </c>
      <c r="K48" s="141">
        <f>0.001*[114]Sheet1!$F$92</f>
        <v>2.7E-2</v>
      </c>
      <c r="L48" s="141">
        <f>0.001*[114]Sheet1!$F$93</f>
        <v>3.1E-2</v>
      </c>
      <c r="M48" s="141">
        <f>0.001*[114]Sheet1!$F$94</f>
        <v>3.4000000000000002E-2</v>
      </c>
      <c r="N48" s="141">
        <f>0.001*[114]Sheet1!$F$95</f>
        <v>4.1000000000000002E-2</v>
      </c>
      <c r="O48" s="141">
        <f>0.001*[114]Sheet1!$F$96</f>
        <v>5.1000000000000004E-2</v>
      </c>
      <c r="P48" s="141">
        <f>0.001*[114]Sheet1!$F$97</f>
        <v>4.2000000000000003E-2</v>
      </c>
      <c r="Q48" s="141">
        <f>0.001*[114]Sheet1!$F$98</f>
        <v>3.2000000000000001E-2</v>
      </c>
      <c r="R48" s="141">
        <f>0.001*[114]Sheet1!$F$99</f>
        <v>2.7E-2</v>
      </c>
      <c r="S48" s="141">
        <f>0.001*[114]Sheet1!$F$100</f>
        <v>2.5000000000000001E-2</v>
      </c>
      <c r="T48" s="141">
        <f>0.001*[114]Sheet1!$F$101</f>
        <v>2.5000000000000001E-2</v>
      </c>
      <c r="U48" s="141">
        <f>0.001*[114]Sheet1!$F$102</f>
        <v>2.5000000000000001E-2</v>
      </c>
      <c r="V48" s="141">
        <f>0.001*[114]Sheet1!$F$103</f>
        <v>2.5000000000000001E-2</v>
      </c>
      <c r="W48" s="141">
        <f>0.001*[114]Sheet1!$F$104</f>
        <v>2.5000000000000001E-2</v>
      </c>
      <c r="X48" s="141">
        <f>0.001*[114]Sheet1!$F$105</f>
        <v>2.5000000000000001E-2</v>
      </c>
      <c r="Y48" s="141">
        <f>0.001*[114]Sheet1!$F$106</f>
        <v>2.5000000000000001E-2</v>
      </c>
      <c r="Z48" s="150">
        <f>0.001*[114]Sheet1!$F$107</f>
        <v>2.5000000000000001E-2</v>
      </c>
      <c r="AA48" s="147">
        <f t="shared" si="6"/>
        <v>5.1000000000000004E-2</v>
      </c>
      <c r="AB48" s="142">
        <f t="shared" si="7"/>
        <v>2.5000000000000001E-2</v>
      </c>
      <c r="AC48" s="143">
        <f t="shared" si="8"/>
        <v>2.8875000000000008E-2</v>
      </c>
    </row>
    <row r="49" spans="2:29" ht="15" customHeight="1">
      <c r="B49" s="111">
        <v>5</v>
      </c>
      <c r="C49" s="149">
        <f>0.001*[114]Sheet1!$F$108</f>
        <v>2.5000000000000001E-2</v>
      </c>
      <c r="D49" s="141">
        <f>0.001*[114]Sheet1!$F$109</f>
        <v>2.5000000000000001E-2</v>
      </c>
      <c r="E49" s="141">
        <f>0.001*[114]Sheet1!$F$110</f>
        <v>2.5000000000000001E-2</v>
      </c>
      <c r="F49" s="141">
        <f>0.001*[114]Sheet1!$F$111</f>
        <v>2.5000000000000001E-2</v>
      </c>
      <c r="G49" s="141">
        <f>0.001*[114]Sheet1!$F$112</f>
        <v>2.5000000000000001E-2</v>
      </c>
      <c r="H49" s="141">
        <f>0.001*[114]Sheet1!$F$113</f>
        <v>2.5000000000000001E-2</v>
      </c>
      <c r="I49" s="141">
        <f>0.001*[114]Sheet1!$F$114</f>
        <v>2.5000000000000001E-2</v>
      </c>
      <c r="J49" s="141">
        <f>0.001*[114]Sheet1!$F$115</f>
        <v>2.5000000000000001E-2</v>
      </c>
      <c r="K49" s="141">
        <f>0.001*[114]Sheet1!$F$116</f>
        <v>2.5000000000000001E-2</v>
      </c>
      <c r="L49" s="141">
        <f>0.001*[114]Sheet1!$F$117</f>
        <v>2.5000000000000001E-2</v>
      </c>
      <c r="M49" s="141">
        <f>0.001*[114]Sheet1!$F$118</f>
        <v>2.5000000000000001E-2</v>
      </c>
      <c r="N49" s="141">
        <f>0.001*[114]Sheet1!$F$119</f>
        <v>2.5000000000000001E-2</v>
      </c>
      <c r="O49" s="141">
        <f>0.001*[114]Sheet1!$F$120</f>
        <v>2.5000000000000001E-2</v>
      </c>
      <c r="P49" s="141">
        <f>0.001*[114]Sheet1!$F$121</f>
        <v>2.5000000000000001E-2</v>
      </c>
      <c r="Q49" s="141">
        <f>0.001*[114]Sheet1!$F$122</f>
        <v>2.5000000000000001E-2</v>
      </c>
      <c r="R49" s="141">
        <f>0.001*[114]Sheet1!$F$123</f>
        <v>2.5000000000000001E-2</v>
      </c>
      <c r="S49" s="141">
        <f>0.001*[114]Sheet1!$F$124</f>
        <v>2.5000000000000001E-2</v>
      </c>
      <c r="T49" s="141">
        <f>0.001*[114]Sheet1!$F$125</f>
        <v>2.5000000000000001E-2</v>
      </c>
      <c r="U49" s="141">
        <f>0.001*[114]Sheet1!$F$126</f>
        <v>2.5000000000000001E-2</v>
      </c>
      <c r="V49" s="141">
        <f>0.001*[114]Sheet1!$F$127</f>
        <v>2.5000000000000001E-2</v>
      </c>
      <c r="W49" s="141">
        <f>0.001*[114]Sheet1!$F$128</f>
        <v>2.5000000000000001E-2</v>
      </c>
      <c r="X49" s="141">
        <f>0.001*[114]Sheet1!$F$129</f>
        <v>2.5000000000000001E-2</v>
      </c>
      <c r="Y49" s="141">
        <f>0.001*[114]Sheet1!$F$130</f>
        <v>2.6000000000000002E-2</v>
      </c>
      <c r="Z49" s="150">
        <f>0.001*[114]Sheet1!$F$131</f>
        <v>2.6000000000000002E-2</v>
      </c>
      <c r="AA49" s="147">
        <f t="shared" si="6"/>
        <v>2.6000000000000002E-2</v>
      </c>
      <c r="AB49" s="142">
        <f t="shared" si="7"/>
        <v>2.5000000000000001E-2</v>
      </c>
      <c r="AC49" s="143">
        <f t="shared" si="8"/>
        <v>2.5083333333333343E-2</v>
      </c>
    </row>
    <row r="50" spans="2:29" ht="15" customHeight="1">
      <c r="B50" s="112">
        <v>6</v>
      </c>
      <c r="C50" s="130">
        <f>0.001*[114]Sheet1!$F$132</f>
        <v>2.6000000000000002E-2</v>
      </c>
      <c r="D50" s="102">
        <f>0.001*[114]Sheet1!$F$133</f>
        <v>2.6000000000000002E-2</v>
      </c>
      <c r="E50" s="102">
        <f>0.001*[114]Sheet1!$F$134</f>
        <v>2.6000000000000002E-2</v>
      </c>
      <c r="F50" s="102">
        <f>0.001*[114]Sheet1!$F$135</f>
        <v>2.6000000000000002E-2</v>
      </c>
      <c r="G50" s="102">
        <f>0.001*[114]Sheet1!$F$136</f>
        <v>2.6000000000000002E-2</v>
      </c>
      <c r="H50" s="102">
        <f>0.001*[114]Sheet1!$F$137</f>
        <v>2.6000000000000002E-2</v>
      </c>
      <c r="I50" s="102">
        <f>0.001*[114]Sheet1!$F$138</f>
        <v>2.6000000000000002E-2</v>
      </c>
      <c r="J50" s="102">
        <f>0.001*[114]Sheet1!$F$139</f>
        <v>2.6000000000000002E-2</v>
      </c>
      <c r="K50" s="102">
        <f>0.001*[114]Sheet1!$F$140</f>
        <v>2.6000000000000002E-2</v>
      </c>
      <c r="L50" s="102">
        <f>0.001*[114]Sheet1!$F$141</f>
        <v>2.6000000000000002E-2</v>
      </c>
      <c r="M50" s="102">
        <f>0.001*[114]Sheet1!$F$142</f>
        <v>2.6000000000000002E-2</v>
      </c>
      <c r="N50" s="102">
        <f>0.001*[114]Sheet1!$F$143</f>
        <v>2.6000000000000002E-2</v>
      </c>
      <c r="O50" s="102">
        <f>0.001*[114]Sheet1!$F$144</f>
        <v>2.8000000000000001E-2</v>
      </c>
      <c r="P50" s="102">
        <f>0.001*[114]Sheet1!$F$145</f>
        <v>2.8000000000000001E-2</v>
      </c>
      <c r="Q50" s="102">
        <f>0.001*[114]Sheet1!$F$146</f>
        <v>2.6000000000000002E-2</v>
      </c>
      <c r="R50" s="102">
        <f>0.001*[114]Sheet1!$F$147</f>
        <v>2.6000000000000002E-2</v>
      </c>
      <c r="S50" s="102">
        <f>0.001*[114]Sheet1!$F$148</f>
        <v>2.9000000000000001E-2</v>
      </c>
      <c r="T50" s="102">
        <f>0.001*[114]Sheet1!$F$149</f>
        <v>3.6999999999999998E-2</v>
      </c>
      <c r="U50" s="102">
        <f>0.001*[114]Sheet1!$F$150</f>
        <v>3.9E-2</v>
      </c>
      <c r="V50" s="102">
        <f>0.001*[114]Sheet1!$F$151</f>
        <v>3.2000000000000001E-2</v>
      </c>
      <c r="W50" s="102">
        <f>0.001*[114]Sheet1!$F$152</f>
        <v>2.8000000000000001E-2</v>
      </c>
      <c r="X50" s="102">
        <f>0.001*[114]Sheet1!$F$153</f>
        <v>2.7E-2</v>
      </c>
      <c r="Y50" s="102">
        <f>0.001*[114]Sheet1!$F$154</f>
        <v>2.6000000000000002E-2</v>
      </c>
      <c r="Z50" s="131">
        <f>0.001*[114]Sheet1!$F$155</f>
        <v>2.6000000000000002E-2</v>
      </c>
      <c r="AA50" s="121">
        <f t="shared" si="6"/>
        <v>3.9E-2</v>
      </c>
      <c r="AB50" s="103">
        <f t="shared" si="7"/>
        <v>2.6000000000000002E-2</v>
      </c>
      <c r="AC50" s="104">
        <f t="shared" si="8"/>
        <v>2.7666666666666676E-2</v>
      </c>
    </row>
    <row r="51" spans="2:29" ht="15" customHeight="1">
      <c r="B51" s="111">
        <v>7</v>
      </c>
      <c r="C51" s="149">
        <f>0.001*[114]Sheet1!$F$156</f>
        <v>2.6000000000000002E-2</v>
      </c>
      <c r="D51" s="141">
        <f>0.001*[114]Sheet1!$F$157</f>
        <v>2.6000000000000002E-2</v>
      </c>
      <c r="E51" s="141">
        <f>0.001*[114]Sheet1!$F$158</f>
        <v>2.6000000000000002E-2</v>
      </c>
      <c r="F51" s="141">
        <f>0.001*[114]Sheet1!$F$159</f>
        <v>2.6000000000000002E-2</v>
      </c>
      <c r="G51" s="141">
        <f>0.001*[114]Sheet1!$F$160</f>
        <v>2.6000000000000002E-2</v>
      </c>
      <c r="H51" s="141">
        <f>0.001*[114]Sheet1!$F$161</f>
        <v>2.6000000000000002E-2</v>
      </c>
      <c r="I51" s="141">
        <f>0.001*[114]Sheet1!$F$162</f>
        <v>2.6000000000000002E-2</v>
      </c>
      <c r="J51" s="141">
        <f>0.001*[114]Sheet1!$F$163</f>
        <v>2.6000000000000002E-2</v>
      </c>
      <c r="K51" s="141">
        <f>0.001*[114]Sheet1!$F$164</f>
        <v>2.6000000000000002E-2</v>
      </c>
      <c r="L51" s="141">
        <f>0.001*[114]Sheet1!$F$165</f>
        <v>2.6000000000000002E-2</v>
      </c>
      <c r="M51" s="141">
        <f>0.001*[114]Sheet1!$F$166</f>
        <v>2.7E-2</v>
      </c>
      <c r="N51" s="141">
        <f>0.001*[114]Sheet1!$F$167</f>
        <v>2.7E-2</v>
      </c>
      <c r="O51" s="141">
        <f>0.001*[114]Sheet1!$F$168</f>
        <v>2.7E-2</v>
      </c>
      <c r="P51" s="141">
        <f>0.001*[114]Sheet1!$F$169</f>
        <v>2.9000000000000001E-2</v>
      </c>
      <c r="Q51" s="141">
        <f>0.001*[114]Sheet1!$F$170</f>
        <v>2.9000000000000001E-2</v>
      </c>
      <c r="R51" s="141">
        <f>0.001*[114]Sheet1!$F$171</f>
        <v>2.7E-2</v>
      </c>
      <c r="S51" s="141">
        <f>0.001*[114]Sheet1!$F$172</f>
        <v>2.8000000000000001E-2</v>
      </c>
      <c r="T51" s="141">
        <f>0.001*[114]Sheet1!$F$173</f>
        <v>2.8000000000000001E-2</v>
      </c>
      <c r="U51" s="141">
        <f>0.001*[114]Sheet1!$F$174</f>
        <v>3.4000000000000002E-2</v>
      </c>
      <c r="V51" s="141">
        <f>0.001*[114]Sheet1!$F$175</f>
        <v>3.1E-2</v>
      </c>
      <c r="W51" s="141">
        <f>0.001*[114]Sheet1!$F$176</f>
        <v>2.8000000000000001E-2</v>
      </c>
      <c r="X51" s="141">
        <f>0.001*[114]Sheet1!$F$177</f>
        <v>2.7E-2</v>
      </c>
      <c r="Y51" s="141">
        <f>0.001*[114]Sheet1!$F$178</f>
        <v>2.6000000000000002E-2</v>
      </c>
      <c r="Z51" s="150">
        <f>0.001*[114]Sheet1!$F$179</f>
        <v>2.6000000000000002E-2</v>
      </c>
      <c r="AA51" s="147">
        <f t="shared" si="6"/>
        <v>3.4000000000000002E-2</v>
      </c>
      <c r="AB51" s="142">
        <f t="shared" si="7"/>
        <v>2.6000000000000002E-2</v>
      </c>
      <c r="AC51" s="143">
        <f t="shared" si="8"/>
        <v>2.7250000000000014E-2</v>
      </c>
    </row>
    <row r="52" spans="2:29" ht="15" customHeight="1">
      <c r="B52" s="111">
        <v>8</v>
      </c>
      <c r="C52" s="149">
        <f>0.001*[114]Sheet1!$F$180</f>
        <v>2.6000000000000002E-2</v>
      </c>
      <c r="D52" s="141">
        <f>0.001*[114]Sheet1!$F$181</f>
        <v>2.6000000000000002E-2</v>
      </c>
      <c r="E52" s="141">
        <f>0.001*[114]Sheet1!$F$182</f>
        <v>2.6000000000000002E-2</v>
      </c>
      <c r="F52" s="141">
        <f>0.001*[114]Sheet1!$F$183</f>
        <v>2.6000000000000002E-2</v>
      </c>
      <c r="G52" s="141">
        <f>0.001*[114]Sheet1!$F$184</f>
        <v>2.7E-2</v>
      </c>
      <c r="H52" s="141">
        <f>0.001*[114]Sheet1!$F$185</f>
        <v>2.8000000000000001E-2</v>
      </c>
      <c r="I52" s="141">
        <f>0.001*[114]Sheet1!$F$186</f>
        <v>2.8000000000000001E-2</v>
      </c>
      <c r="J52" s="141">
        <f>0.001*[114]Sheet1!$F$187</f>
        <v>2.8000000000000001E-2</v>
      </c>
      <c r="K52" s="141">
        <f>0.001*[114]Sheet1!$F$188</f>
        <v>3.1E-2</v>
      </c>
      <c r="L52" s="141">
        <f>0.001*[114]Sheet1!$F$189</f>
        <v>0.03</v>
      </c>
      <c r="M52" s="141">
        <f>0.001*[114]Sheet1!$F$190</f>
        <v>2.8000000000000001E-2</v>
      </c>
      <c r="N52" s="141">
        <f>0.001*[114]Sheet1!$F$191</f>
        <v>2.8000000000000001E-2</v>
      </c>
      <c r="O52" s="141">
        <f>0.001*[114]Sheet1!$F$192</f>
        <v>0.03</v>
      </c>
      <c r="P52" s="141">
        <f>0.001*[114]Sheet1!$F$193</f>
        <v>3.2000000000000001E-2</v>
      </c>
      <c r="Q52" s="141">
        <f>0.001*[114]Sheet1!$F$194</f>
        <v>0.03</v>
      </c>
      <c r="R52" s="141">
        <f>0.001*[114]Sheet1!$F$195</f>
        <v>2.7E-2</v>
      </c>
      <c r="S52" s="141">
        <f>0.001*[114]Sheet1!$F$196</f>
        <v>2.6000000000000002E-2</v>
      </c>
      <c r="T52" s="141">
        <f>0.001*[114]Sheet1!$F$197</f>
        <v>2.6000000000000002E-2</v>
      </c>
      <c r="U52" s="141">
        <f>0.001*[114]Sheet1!$F$198</f>
        <v>2.6000000000000002E-2</v>
      </c>
      <c r="V52" s="141">
        <f>0.001*[114]Sheet1!$F$199</f>
        <v>2.6000000000000002E-2</v>
      </c>
      <c r="W52" s="141">
        <f>0.001*[114]Sheet1!$F$200</f>
        <v>2.6000000000000002E-2</v>
      </c>
      <c r="X52" s="141">
        <f>0.001*[114]Sheet1!$F$201</f>
        <v>2.7E-2</v>
      </c>
      <c r="Y52" s="141">
        <f>0.001*[114]Sheet1!$F$202</f>
        <v>2.7E-2</v>
      </c>
      <c r="Z52" s="150">
        <f>0.001*[114]Sheet1!$F$203</f>
        <v>2.7E-2</v>
      </c>
      <c r="AA52" s="147">
        <f t="shared" si="6"/>
        <v>3.2000000000000001E-2</v>
      </c>
      <c r="AB52" s="142">
        <f t="shared" si="7"/>
        <v>2.6000000000000002E-2</v>
      </c>
      <c r="AC52" s="143">
        <f t="shared" si="8"/>
        <v>2.7583333333333349E-2</v>
      </c>
    </row>
    <row r="53" spans="2:29" ht="15" customHeight="1">
      <c r="B53" s="111">
        <v>9</v>
      </c>
      <c r="C53" s="149">
        <f>0.001*[114]Sheet1!$F$204</f>
        <v>2.8000000000000001E-2</v>
      </c>
      <c r="D53" s="141">
        <f>0.001*[114]Sheet1!$F$205</f>
        <v>2.7E-2</v>
      </c>
      <c r="E53" s="141">
        <f>0.001*[114]Sheet1!$F$206</f>
        <v>2.7E-2</v>
      </c>
      <c r="F53" s="141">
        <f>0.001*[114]Sheet1!$F$207</f>
        <v>2.8000000000000001E-2</v>
      </c>
      <c r="G53" s="141">
        <f>0.001*[114]Sheet1!$F$208</f>
        <v>0.03</v>
      </c>
      <c r="H53" s="141">
        <f>0.001*[114]Sheet1!$F$209</f>
        <v>2.8000000000000001E-2</v>
      </c>
      <c r="I53" s="141">
        <f>0.001*[114]Sheet1!$F$210</f>
        <v>2.7E-2</v>
      </c>
      <c r="J53" s="141">
        <f>0.001*[114]Sheet1!$F$211</f>
        <v>2.7E-2</v>
      </c>
      <c r="K53" s="141">
        <f>0.001*[114]Sheet1!$F$212</f>
        <v>2.7E-2</v>
      </c>
      <c r="L53" s="141">
        <f>0.001*[114]Sheet1!$F$213</f>
        <v>2.7E-2</v>
      </c>
      <c r="M53" s="141">
        <f>0.001*[114]Sheet1!$F$214</f>
        <v>2.7E-2</v>
      </c>
      <c r="N53" s="141">
        <f>0.001*[114]Sheet1!$F$215</f>
        <v>2.8000000000000001E-2</v>
      </c>
      <c r="O53" s="141">
        <f>0.001*[114]Sheet1!$F$216</f>
        <v>2.7E-2</v>
      </c>
      <c r="P53" s="141">
        <f>0.001*[114]Sheet1!$F$217</f>
        <v>2.7E-2</v>
      </c>
      <c r="Q53" s="141">
        <f>0.001*[114]Sheet1!$F$218</f>
        <v>2.8000000000000001E-2</v>
      </c>
      <c r="R53" s="141">
        <f>0.001*[114]Sheet1!$F$219</f>
        <v>2.9000000000000001E-2</v>
      </c>
      <c r="S53" s="141">
        <f>0.001*[114]Sheet1!$F$220</f>
        <v>2.7E-2</v>
      </c>
      <c r="T53" s="141">
        <f>0.001*[114]Sheet1!$F$221</f>
        <v>2.6000000000000002E-2</v>
      </c>
      <c r="U53" s="141">
        <f>0.001*[114]Sheet1!$F$222</f>
        <v>2.6000000000000002E-2</v>
      </c>
      <c r="V53" s="141">
        <f>0.001*[114]Sheet1!$F$223</f>
        <v>2.6000000000000002E-2</v>
      </c>
      <c r="W53" s="141">
        <f>0.001*[114]Sheet1!$F$224</f>
        <v>2.6000000000000002E-2</v>
      </c>
      <c r="X53" s="141">
        <f>0.001*[114]Sheet1!$F$225</f>
        <v>2.7E-2</v>
      </c>
      <c r="Y53" s="141">
        <f>0.001*[114]Sheet1!$F$226</f>
        <v>2.7E-2</v>
      </c>
      <c r="Z53" s="150">
        <f>0.001*[114]Sheet1!$F$227</f>
        <v>2.7E-2</v>
      </c>
      <c r="AA53" s="147">
        <f t="shared" si="6"/>
        <v>0.03</v>
      </c>
      <c r="AB53" s="142">
        <f t="shared" si="7"/>
        <v>2.6000000000000002E-2</v>
      </c>
      <c r="AC53" s="143">
        <f t="shared" si="8"/>
        <v>2.7250000000000014E-2</v>
      </c>
    </row>
    <row r="54" spans="2:29" ht="15" customHeight="1">
      <c r="B54" s="113">
        <v>10</v>
      </c>
      <c r="C54" s="151">
        <f>0.001*[114]Sheet1!$F$228</f>
        <v>2.6000000000000002E-2</v>
      </c>
      <c r="D54" s="144">
        <f>0.001*[114]Sheet1!$F$229</f>
        <v>2.6000000000000002E-2</v>
      </c>
      <c r="E54" s="144">
        <f>0.001*[114]Sheet1!$F$230</f>
        <v>2.7E-2</v>
      </c>
      <c r="F54" s="144">
        <f>0.001*[114]Sheet1!$F$231</f>
        <v>2.7E-2</v>
      </c>
      <c r="G54" s="144">
        <f>0.001*[114]Sheet1!$F$232</f>
        <v>2.7E-2</v>
      </c>
      <c r="H54" s="144">
        <f>0.001*[114]Sheet1!$F$233</f>
        <v>0.03</v>
      </c>
      <c r="I54" s="144">
        <f>0.001*[114]Sheet1!$F$234</f>
        <v>2.9000000000000001E-2</v>
      </c>
      <c r="J54" s="144">
        <f>0.001*[114]Sheet1!$F$235</f>
        <v>2.7E-2</v>
      </c>
      <c r="K54" s="144">
        <f>0.001*[114]Sheet1!$F$236</f>
        <v>2.6000000000000002E-2</v>
      </c>
      <c r="L54" s="144">
        <f>0.001*[114]Sheet1!$F$237</f>
        <v>2.6000000000000002E-2</v>
      </c>
      <c r="M54" s="144">
        <f>0.001*[114]Sheet1!$F$238</f>
        <v>2.6000000000000002E-2</v>
      </c>
      <c r="N54" s="144">
        <f>0.001*[114]Sheet1!$F$239</f>
        <v>2.7E-2</v>
      </c>
      <c r="O54" s="144">
        <f>0.001*[114]Sheet1!$F$240</f>
        <v>2.8000000000000001E-2</v>
      </c>
      <c r="P54" s="144">
        <f>0.001*[114]Sheet1!$F$241</f>
        <v>2.6000000000000002E-2</v>
      </c>
      <c r="Q54" s="144">
        <f>0.001*[114]Sheet1!$F$242</f>
        <v>2.6000000000000002E-2</v>
      </c>
      <c r="R54" s="144">
        <f>0.001*[114]Sheet1!$F$243</f>
        <v>2.6000000000000002E-2</v>
      </c>
      <c r="S54" s="144">
        <f>0.001*[114]Sheet1!$F$244</f>
        <v>2.6000000000000002E-2</v>
      </c>
      <c r="T54" s="144">
        <f>0.001*[114]Sheet1!$F$245</f>
        <v>2.7E-2</v>
      </c>
      <c r="U54" s="144">
        <f>0.001*[114]Sheet1!$F$246</f>
        <v>2.8000000000000001E-2</v>
      </c>
      <c r="V54" s="144">
        <f>0.001*[114]Sheet1!$F$247</f>
        <v>2.7E-2</v>
      </c>
      <c r="W54" s="144">
        <f>0.001*[114]Sheet1!$F$248</f>
        <v>2.6000000000000002E-2</v>
      </c>
      <c r="X54" s="144">
        <f>0.001*[114]Sheet1!$F$249</f>
        <v>2.6000000000000002E-2</v>
      </c>
      <c r="Y54" s="144">
        <f>0.001*[114]Sheet1!$F$250</f>
        <v>2.6000000000000002E-2</v>
      </c>
      <c r="Z54" s="133">
        <f>0.001*[114]Sheet1!$F$251</f>
        <v>2.6000000000000002E-2</v>
      </c>
      <c r="AA54" s="148">
        <f t="shared" si="6"/>
        <v>0.03</v>
      </c>
      <c r="AB54" s="145">
        <f t="shared" si="7"/>
        <v>2.6000000000000002E-2</v>
      </c>
      <c r="AC54" s="146">
        <f t="shared" si="8"/>
        <v>2.6750000000000013E-2</v>
      </c>
    </row>
    <row r="55" spans="2:29" ht="15" customHeight="1">
      <c r="B55" s="111">
        <v>11</v>
      </c>
      <c r="C55" s="149">
        <f>0.001*[114]Sheet1!$F$252</f>
        <v>2.6000000000000002E-2</v>
      </c>
      <c r="D55" s="141">
        <f>0.001*[114]Sheet1!$F$253</f>
        <v>2.6000000000000002E-2</v>
      </c>
      <c r="E55" s="141">
        <f>0.001*[114]Sheet1!$F$254</f>
        <v>2.6000000000000002E-2</v>
      </c>
      <c r="F55" s="141">
        <f>0.001*[114]Sheet1!$F$255</f>
        <v>2.6000000000000002E-2</v>
      </c>
      <c r="G55" s="141">
        <f>0.001*[114]Sheet1!$F$256</f>
        <v>2.6000000000000002E-2</v>
      </c>
      <c r="H55" s="141">
        <f>0.001*[114]Sheet1!$F$257</f>
        <v>2.6000000000000002E-2</v>
      </c>
      <c r="I55" s="141">
        <f>0.001*[114]Sheet1!$F$258</f>
        <v>2.6000000000000002E-2</v>
      </c>
      <c r="J55" s="141">
        <f>0.001*[114]Sheet1!$F$259</f>
        <v>2.6000000000000002E-2</v>
      </c>
      <c r="K55" s="141">
        <f>0.001*[114]Sheet1!$F$260</f>
        <v>2.6000000000000002E-2</v>
      </c>
      <c r="L55" s="141">
        <f>0.001*[114]Sheet1!$F$261</f>
        <v>2.6000000000000002E-2</v>
      </c>
      <c r="M55" s="141">
        <f>0.001*[114]Sheet1!$F$262</f>
        <v>2.6000000000000002E-2</v>
      </c>
      <c r="N55" s="141">
        <f>0.001*[114]Sheet1!$F$263</f>
        <v>2.6000000000000002E-2</v>
      </c>
      <c r="O55" s="141">
        <f>0.001*[114]Sheet1!$F$264</f>
        <v>2.6000000000000002E-2</v>
      </c>
      <c r="P55" s="141">
        <f>0.001*[114]Sheet1!$F$265</f>
        <v>2.6000000000000002E-2</v>
      </c>
      <c r="Q55" s="141">
        <f>0.001*[114]Sheet1!$F$266</f>
        <v>2.6000000000000002E-2</v>
      </c>
      <c r="R55" s="141">
        <f>0.001*[114]Sheet1!$F$267</f>
        <v>2.6000000000000002E-2</v>
      </c>
      <c r="S55" s="141">
        <f>0.001*[114]Sheet1!$F$268</f>
        <v>2.6000000000000002E-2</v>
      </c>
      <c r="T55" s="141">
        <f>0.001*[114]Sheet1!$F$269</f>
        <v>2.6000000000000002E-2</v>
      </c>
      <c r="U55" s="141">
        <f>0.001*[114]Sheet1!$F$270</f>
        <v>2.6000000000000002E-2</v>
      </c>
      <c r="V55" s="141">
        <f>0.001*[114]Sheet1!$F$271</f>
        <v>2.6000000000000002E-2</v>
      </c>
      <c r="W55" s="141">
        <f>0.001*[114]Sheet1!$F$272</f>
        <v>2.7E-2</v>
      </c>
      <c r="X55" s="141">
        <f>0.001*[114]Sheet1!$F$273</f>
        <v>2.7E-2</v>
      </c>
      <c r="Y55" s="141">
        <f>0.001*[114]Sheet1!$F$274</f>
        <v>2.6000000000000002E-2</v>
      </c>
      <c r="Z55" s="150">
        <f>0.001*[114]Sheet1!$F$275</f>
        <v>2.7E-2</v>
      </c>
      <c r="AA55" s="147">
        <f t="shared" si="6"/>
        <v>2.7E-2</v>
      </c>
      <c r="AB55" s="142">
        <f t="shared" si="7"/>
        <v>2.6000000000000002E-2</v>
      </c>
      <c r="AC55" s="143">
        <f t="shared" si="8"/>
        <v>2.6125000000000013E-2</v>
      </c>
    </row>
    <row r="56" spans="2:29" ht="15" customHeight="1">
      <c r="B56" s="111">
        <v>12</v>
      </c>
      <c r="C56" s="149">
        <f>0.001*[114]Sheet1!$F$276</f>
        <v>2.6000000000000002E-2</v>
      </c>
      <c r="D56" s="141">
        <f>0.001*[114]Sheet1!$F$277</f>
        <v>2.7E-2</v>
      </c>
      <c r="E56" s="141">
        <f>0.001*[114]Sheet1!$F$278</f>
        <v>2.7E-2</v>
      </c>
      <c r="F56" s="141">
        <f>0.001*[114]Sheet1!$F$279</f>
        <v>2.7E-2</v>
      </c>
      <c r="G56" s="141">
        <f>0.001*[114]Sheet1!$F$280</f>
        <v>2.7E-2</v>
      </c>
      <c r="H56" s="141">
        <f>0.001*[114]Sheet1!$F$281</f>
        <v>2.7E-2</v>
      </c>
      <c r="I56" s="141">
        <f>0.001*[114]Sheet1!$F$282</f>
        <v>2.7E-2</v>
      </c>
      <c r="J56" s="141">
        <f>0.001*[114]Sheet1!$F$283</f>
        <v>2.7E-2</v>
      </c>
      <c r="K56" s="141">
        <f>0.001*[114]Sheet1!$F$284</f>
        <v>2.7E-2</v>
      </c>
      <c r="L56" s="141">
        <f>0.001*[114]Sheet1!$F$285</f>
        <v>2.7E-2</v>
      </c>
      <c r="M56" s="141">
        <f>0.001*[114]Sheet1!$F$286</f>
        <v>2.6000000000000002E-2</v>
      </c>
      <c r="N56" s="141">
        <f>0.001*[114]Sheet1!$F$287</f>
        <v>2.6000000000000002E-2</v>
      </c>
      <c r="O56" s="141">
        <f>0.001*[114]Sheet1!$F$288</f>
        <v>2.6000000000000002E-2</v>
      </c>
      <c r="P56" s="141">
        <f>0.001*[114]Sheet1!$F$289</f>
        <v>2.6000000000000002E-2</v>
      </c>
      <c r="Q56" s="141">
        <f>0.001*[114]Sheet1!$F$290</f>
        <v>2.6000000000000002E-2</v>
      </c>
      <c r="R56" s="141">
        <f>0.001*[114]Sheet1!$F$291</f>
        <v>2.6000000000000002E-2</v>
      </c>
      <c r="S56" s="141">
        <f>0.001*[114]Sheet1!$F$292</f>
        <v>2.6000000000000002E-2</v>
      </c>
      <c r="T56" s="141">
        <f>0.001*[114]Sheet1!$F$293</f>
        <v>2.6000000000000002E-2</v>
      </c>
      <c r="U56" s="141">
        <f>0.001*[114]Sheet1!$F$294</f>
        <v>2.7E-2</v>
      </c>
      <c r="V56" s="141">
        <f>0.001*[114]Sheet1!$F$295</f>
        <v>2.7E-2</v>
      </c>
      <c r="W56" s="141">
        <f>0.001*[114]Sheet1!$F$296</f>
        <v>2.7E-2</v>
      </c>
      <c r="X56" s="141">
        <f>0.001*[114]Sheet1!$F$297</f>
        <v>2.7E-2</v>
      </c>
      <c r="Y56" s="141">
        <f>0.001*[114]Sheet1!$F$298</f>
        <v>2.7E-2</v>
      </c>
      <c r="Z56" s="150">
        <f>0.001*[114]Sheet1!$F$299</f>
        <v>2.7E-2</v>
      </c>
      <c r="AA56" s="147">
        <f t="shared" si="6"/>
        <v>2.7E-2</v>
      </c>
      <c r="AB56" s="142">
        <f t="shared" si="7"/>
        <v>2.6000000000000002E-2</v>
      </c>
      <c r="AC56" s="143">
        <f t="shared" si="8"/>
        <v>2.6625000000000013E-2</v>
      </c>
    </row>
    <row r="57" spans="2:29" ht="15" customHeight="1">
      <c r="B57" s="111">
        <v>13</v>
      </c>
      <c r="C57" s="149">
        <f>0.001*[114]Sheet1!$F$300</f>
        <v>2.7E-2</v>
      </c>
      <c r="D57" s="141">
        <f>0.001*[114]Sheet1!$F$301</f>
        <v>2.7E-2</v>
      </c>
      <c r="E57" s="141">
        <f>0.001*[114]Sheet1!$F$302</f>
        <v>2.7E-2</v>
      </c>
      <c r="F57" s="141">
        <f>0.001*[114]Sheet1!$F$303</f>
        <v>2.7E-2</v>
      </c>
      <c r="G57" s="141">
        <f>0.001*[114]Sheet1!$F$304</f>
        <v>2.7E-2</v>
      </c>
      <c r="H57" s="141">
        <f>0.001*[114]Sheet1!$F$305</f>
        <v>2.7E-2</v>
      </c>
      <c r="I57" s="141">
        <f>0.001*[114]Sheet1!$F$306</f>
        <v>2.7E-2</v>
      </c>
      <c r="J57" s="141">
        <f>0.001*[114]Sheet1!$F$307</f>
        <v>2.8000000000000001E-2</v>
      </c>
      <c r="K57" s="141">
        <f>0.001*[114]Sheet1!$F$308</f>
        <v>2.8000000000000001E-2</v>
      </c>
      <c r="L57" s="141">
        <f>0.001*[114]Sheet1!$F$309</f>
        <v>2.7E-2</v>
      </c>
      <c r="M57" s="141">
        <f>0.001*[114]Sheet1!$F$310</f>
        <v>2.7E-2</v>
      </c>
      <c r="N57" s="141">
        <f>0.001*[114]Sheet1!$F$311</f>
        <v>2.7E-2</v>
      </c>
      <c r="O57" s="141">
        <f>0.001*[114]Sheet1!$F$312</f>
        <v>2.7E-2</v>
      </c>
      <c r="P57" s="141">
        <f>0.001*[114]Sheet1!$F$313</f>
        <v>2.7E-2</v>
      </c>
      <c r="Q57" s="141">
        <f>0.001*[114]Sheet1!$F$314</f>
        <v>2.7E-2</v>
      </c>
      <c r="R57" s="141">
        <f>0.001*[114]Sheet1!$F$315</f>
        <v>2.7E-2</v>
      </c>
      <c r="S57" s="141">
        <f>0.001*[114]Sheet1!$F$316</f>
        <v>2.7E-2</v>
      </c>
      <c r="T57" s="141">
        <f>0.001*[114]Sheet1!$F$317</f>
        <v>2.7E-2</v>
      </c>
      <c r="U57" s="141">
        <f>0.001*[114]Sheet1!$F$318</f>
        <v>2.7E-2</v>
      </c>
      <c r="V57" s="141">
        <f>0.001*[114]Sheet1!$F$319</f>
        <v>2.7E-2</v>
      </c>
      <c r="W57" s="141">
        <f>0.001*[114]Sheet1!$F$320</f>
        <v>2.7E-2</v>
      </c>
      <c r="X57" s="141">
        <f>0.001*[114]Sheet1!$F$321</f>
        <v>2.7E-2</v>
      </c>
      <c r="Y57" s="141">
        <f>0.001*[114]Sheet1!$F$322</f>
        <v>2.7E-2</v>
      </c>
      <c r="Z57" s="150">
        <f>0.001*[114]Sheet1!$F$323</f>
        <v>2.7E-2</v>
      </c>
      <c r="AA57" s="147">
        <f t="shared" si="6"/>
        <v>2.8000000000000001E-2</v>
      </c>
      <c r="AB57" s="142">
        <f t="shared" si="7"/>
        <v>2.7E-2</v>
      </c>
      <c r="AC57" s="143">
        <f t="shared" si="8"/>
        <v>2.7083333333333348E-2</v>
      </c>
    </row>
    <row r="58" spans="2:29" ht="15" customHeight="1">
      <c r="B58" s="111">
        <v>14</v>
      </c>
      <c r="C58" s="149">
        <f>0.001*[114]Sheet1!$F$324</f>
        <v>2.7E-2</v>
      </c>
      <c r="D58" s="141">
        <f>0.001*[114]Sheet1!$F$325</f>
        <v>2.7E-2</v>
      </c>
      <c r="E58" s="141">
        <f>0.001*[114]Sheet1!$F$326</f>
        <v>2.7E-2</v>
      </c>
      <c r="F58" s="141">
        <f>0.001*[114]Sheet1!$F$327</f>
        <v>2.8000000000000001E-2</v>
      </c>
      <c r="G58" s="141">
        <f>0.001*[114]Sheet1!$F$328</f>
        <v>2.7E-2</v>
      </c>
      <c r="H58" s="141">
        <f>0.001*[114]Sheet1!$F$329</f>
        <v>2.7E-2</v>
      </c>
      <c r="I58" s="141">
        <f>0.001*[114]Sheet1!$F$330</f>
        <v>2.8000000000000001E-2</v>
      </c>
      <c r="J58" s="141">
        <f>0.001*[114]Sheet1!$F$331</f>
        <v>2.8000000000000001E-2</v>
      </c>
      <c r="K58" s="141">
        <f>0.001*[114]Sheet1!$F$332</f>
        <v>3.1E-2</v>
      </c>
      <c r="L58" s="141">
        <f>0.001*[114]Sheet1!$F$333</f>
        <v>3.1E-2</v>
      </c>
      <c r="M58" s="141">
        <f>0.001*[114]Sheet1!$F$334</f>
        <v>3.1E-2</v>
      </c>
      <c r="N58" s="141">
        <f>0.001*[114]Sheet1!$F$335</f>
        <v>3.3000000000000002E-2</v>
      </c>
      <c r="O58" s="141">
        <f>0.001*[114]Sheet1!$F$336</f>
        <v>3.2000000000000001E-2</v>
      </c>
      <c r="P58" s="141">
        <f>0.001*[114]Sheet1!$F$337</f>
        <v>0.03</v>
      </c>
      <c r="Q58" s="141">
        <f>0.001*[114]Sheet1!$F$338</f>
        <v>0.03</v>
      </c>
      <c r="R58" s="141">
        <f>0.001*[114]Sheet1!$F$339</f>
        <v>2.9000000000000001E-2</v>
      </c>
      <c r="S58" s="141">
        <f>0.001*[114]Sheet1!$F$340</f>
        <v>3.1E-2</v>
      </c>
      <c r="T58" s="141">
        <f>0.001*[114]Sheet1!$F$341</f>
        <v>0.03</v>
      </c>
      <c r="U58" s="141">
        <f>0.001*[114]Sheet1!$F$342</f>
        <v>0.03</v>
      </c>
      <c r="V58" s="141">
        <f>0.001*[114]Sheet1!$F$343</f>
        <v>0.03</v>
      </c>
      <c r="W58" s="141">
        <f>0.001*[114]Sheet1!$F$344</f>
        <v>3.1E-2</v>
      </c>
      <c r="X58" s="141">
        <f>0.001*[114]Sheet1!$F$345</f>
        <v>3.4000000000000002E-2</v>
      </c>
      <c r="Y58" s="141">
        <f>0.001*[114]Sheet1!$F$346</f>
        <v>3.6000000000000004E-2</v>
      </c>
      <c r="Z58" s="150">
        <f>0.001*[114]Sheet1!$F$347</f>
        <v>3.4000000000000002E-2</v>
      </c>
      <c r="AA58" s="147">
        <f t="shared" si="6"/>
        <v>3.6000000000000004E-2</v>
      </c>
      <c r="AB58" s="142">
        <f t="shared" si="7"/>
        <v>2.7E-2</v>
      </c>
      <c r="AC58" s="143">
        <f t="shared" si="8"/>
        <v>3.0083333333333351E-2</v>
      </c>
    </row>
    <row r="59" spans="2:29" ht="15" customHeight="1">
      <c r="B59" s="111">
        <v>15</v>
      </c>
      <c r="C59" s="149">
        <f>0.001*[114]Sheet1!$F$348</f>
        <v>3.2000000000000001E-2</v>
      </c>
      <c r="D59" s="141">
        <f>0.001*[114]Sheet1!$F$349</f>
        <v>0.03</v>
      </c>
      <c r="E59" s="141">
        <f>0.001*[114]Sheet1!$F$350</f>
        <v>0.03</v>
      </c>
      <c r="F59" s="141">
        <f>0.001*[114]Sheet1!$F$351</f>
        <v>2.9000000000000001E-2</v>
      </c>
      <c r="G59" s="141">
        <f>0.001*[114]Sheet1!$F$352</f>
        <v>2.8000000000000001E-2</v>
      </c>
      <c r="H59" s="141">
        <f>0.001*[114]Sheet1!$F$353</f>
        <v>2.7E-2</v>
      </c>
      <c r="I59" s="141">
        <f>0.001*[114]Sheet1!$F$354</f>
        <v>2.7E-2</v>
      </c>
      <c r="J59" s="141">
        <f>0.001*[114]Sheet1!$F$355</f>
        <v>2.7E-2</v>
      </c>
      <c r="K59" s="141">
        <f>0.001*[114]Sheet1!$F$356</f>
        <v>2.7E-2</v>
      </c>
      <c r="L59" s="141">
        <f>0.001*[114]Sheet1!$F$357</f>
        <v>2.7E-2</v>
      </c>
      <c r="M59" s="141">
        <f>0.001*[114]Sheet1!$F$358</f>
        <v>2.7E-2</v>
      </c>
      <c r="N59" s="141">
        <f>0.001*[114]Sheet1!$F$359</f>
        <v>2.7E-2</v>
      </c>
      <c r="O59" s="141">
        <f>0.001*[114]Sheet1!$F$360</f>
        <v>2.7E-2</v>
      </c>
      <c r="P59" s="141">
        <f>0.001*[114]Sheet1!$F$361</f>
        <v>2.7E-2</v>
      </c>
      <c r="Q59" s="141">
        <f>0.001*[114]Sheet1!$F$362</f>
        <v>2.7E-2</v>
      </c>
      <c r="R59" s="141">
        <f>0.001*[114]Sheet1!$F$363</f>
        <v>2.7E-2</v>
      </c>
      <c r="S59" s="141">
        <f>0.001*[114]Sheet1!$F$364</f>
        <v>2.7E-2</v>
      </c>
      <c r="T59" s="141">
        <f>0.001*[114]Sheet1!$F$365</f>
        <v>2.7E-2</v>
      </c>
      <c r="U59" s="141">
        <f>0.001*[114]Sheet1!$F$366</f>
        <v>2.7E-2</v>
      </c>
      <c r="V59" s="141">
        <f>0.001*[114]Sheet1!$F$367</f>
        <v>2.7E-2</v>
      </c>
      <c r="W59" s="141">
        <f>0.001*[114]Sheet1!$F$368</f>
        <v>2.7E-2</v>
      </c>
      <c r="X59" s="141">
        <f>0.001*[114]Sheet1!$F$369</f>
        <v>2.7E-2</v>
      </c>
      <c r="Y59" s="141">
        <f>0.001*[114]Sheet1!$F$370</f>
        <v>2.8000000000000001E-2</v>
      </c>
      <c r="Z59" s="150">
        <f>0.001*[114]Sheet1!$F$371</f>
        <v>2.8000000000000001E-2</v>
      </c>
      <c r="AA59" s="147">
        <f t="shared" si="6"/>
        <v>3.2000000000000001E-2</v>
      </c>
      <c r="AB59" s="142">
        <f t="shared" si="7"/>
        <v>2.7E-2</v>
      </c>
      <c r="AC59" s="143">
        <f t="shared" si="8"/>
        <v>2.7666666666666683E-2</v>
      </c>
    </row>
    <row r="60" spans="2:29" ht="15" customHeight="1">
      <c r="B60" s="112">
        <v>16</v>
      </c>
      <c r="C60" s="130">
        <f>0.001*[114]Sheet1!$F$372</f>
        <v>2.8000000000000001E-2</v>
      </c>
      <c r="D60" s="102">
        <f>0.001*[114]Sheet1!$F$373</f>
        <v>2.8000000000000001E-2</v>
      </c>
      <c r="E60" s="102">
        <f>0.001*[114]Sheet1!$F$374</f>
        <v>2.8000000000000001E-2</v>
      </c>
      <c r="F60" s="102">
        <f>0.001*[114]Sheet1!$F$375</f>
        <v>2.8000000000000001E-2</v>
      </c>
      <c r="G60" s="102">
        <f>0.001*[114]Sheet1!$F$376</f>
        <v>2.8000000000000001E-2</v>
      </c>
      <c r="H60" s="102">
        <f>0.001*[114]Sheet1!$F$377</f>
        <v>2.8000000000000001E-2</v>
      </c>
      <c r="I60" s="102">
        <f>0.001*[114]Sheet1!$F$378</f>
        <v>2.8000000000000001E-2</v>
      </c>
      <c r="J60" s="102">
        <f>0.001*[114]Sheet1!$F$379</f>
        <v>2.8000000000000001E-2</v>
      </c>
      <c r="K60" s="102">
        <f>0.001*[114]Sheet1!$F$380</f>
        <v>2.8000000000000001E-2</v>
      </c>
      <c r="L60" s="102">
        <f>0.001*[114]Sheet1!$F$381</f>
        <v>2.8000000000000001E-2</v>
      </c>
      <c r="M60" s="102">
        <f>0.001*[114]Sheet1!$F$382</f>
        <v>2.8000000000000001E-2</v>
      </c>
      <c r="N60" s="102">
        <f>0.001*[114]Sheet1!$F$383</f>
        <v>2.7E-2</v>
      </c>
      <c r="O60" s="102">
        <f>0.001*[114]Sheet1!$F$384</f>
        <v>2.8000000000000001E-2</v>
      </c>
      <c r="P60" s="102">
        <f>0.001*[114]Sheet1!$F$385</f>
        <v>2.8000000000000001E-2</v>
      </c>
      <c r="Q60" s="102">
        <f>0.001*[114]Sheet1!$F$386</f>
        <v>2.8000000000000001E-2</v>
      </c>
      <c r="R60" s="102">
        <f>0.001*[114]Sheet1!$F$387</f>
        <v>2.8000000000000001E-2</v>
      </c>
      <c r="S60" s="102">
        <f>0.001*[114]Sheet1!$F$388</f>
        <v>2.9000000000000001E-2</v>
      </c>
      <c r="T60" s="102">
        <f>0.001*[114]Sheet1!$F$389</f>
        <v>2.9000000000000001E-2</v>
      </c>
      <c r="U60" s="102">
        <f>0.001*[114]Sheet1!$F$390</f>
        <v>2.9000000000000001E-2</v>
      </c>
      <c r="V60" s="102">
        <f>0.001*[114]Sheet1!$F$391</f>
        <v>2.9000000000000001E-2</v>
      </c>
      <c r="W60" s="102">
        <f>0.001*[114]Sheet1!$F$392</f>
        <v>2.9000000000000001E-2</v>
      </c>
      <c r="X60" s="102">
        <f>0.001*[114]Sheet1!$F$393</f>
        <v>2.9000000000000001E-2</v>
      </c>
      <c r="Y60" s="102">
        <f>0.001*[114]Sheet1!$F$394</f>
        <v>2.9000000000000001E-2</v>
      </c>
      <c r="Z60" s="131">
        <f>0.001*[114]Sheet1!$F$395</f>
        <v>2.9000000000000001E-2</v>
      </c>
      <c r="AA60" s="121">
        <f t="shared" si="6"/>
        <v>2.9000000000000001E-2</v>
      </c>
      <c r="AB60" s="103">
        <f t="shared" si="7"/>
        <v>2.7E-2</v>
      </c>
      <c r="AC60" s="104">
        <f t="shared" si="8"/>
        <v>2.8291666666666684E-2</v>
      </c>
    </row>
    <row r="61" spans="2:29" ht="15" customHeight="1">
      <c r="B61" s="111">
        <v>17</v>
      </c>
      <c r="C61" s="149">
        <f>0.001*[114]Sheet1!$F$396</f>
        <v>2.9000000000000001E-2</v>
      </c>
      <c r="D61" s="141">
        <f>0.001*[114]Sheet1!$F$397</f>
        <v>2.9000000000000001E-2</v>
      </c>
      <c r="E61" s="141">
        <f>0.001*[114]Sheet1!$F$398</f>
        <v>0.03</v>
      </c>
      <c r="F61" s="141">
        <f>0.001*[114]Sheet1!$F$399</f>
        <v>0.03</v>
      </c>
      <c r="G61" s="141">
        <f>0.001*[114]Sheet1!$F$400</f>
        <v>0.03</v>
      </c>
      <c r="H61" s="141">
        <f>0.001*[114]Sheet1!$F$401</f>
        <v>0.03</v>
      </c>
      <c r="I61" s="141">
        <f>0.001*[114]Sheet1!$F$402</f>
        <v>0.03</v>
      </c>
      <c r="J61" s="141">
        <f>0.001*[114]Sheet1!$F$403</f>
        <v>0.03</v>
      </c>
      <c r="K61" s="141">
        <f>0.001*[114]Sheet1!$F$404</f>
        <v>2.9000000000000001E-2</v>
      </c>
      <c r="L61" s="141">
        <f>0.001*[114]Sheet1!$F$405</f>
        <v>2.9000000000000001E-2</v>
      </c>
      <c r="M61" s="141">
        <f>0.001*[114]Sheet1!$F$406</f>
        <v>2.9000000000000001E-2</v>
      </c>
      <c r="N61" s="141">
        <f>0.001*[114]Sheet1!$F$407</f>
        <v>2.9000000000000001E-2</v>
      </c>
      <c r="O61" s="141">
        <f>0.001*[114]Sheet1!$F$408</f>
        <v>2.9000000000000001E-2</v>
      </c>
      <c r="P61" s="141">
        <f>0.001*[114]Sheet1!$F$409</f>
        <v>2.9000000000000001E-2</v>
      </c>
      <c r="Q61" s="141">
        <f>0.001*[114]Sheet1!$F$400</f>
        <v>0.03</v>
      </c>
      <c r="R61" s="141">
        <f>0.001*[114]Sheet1!$F$411</f>
        <v>0.03</v>
      </c>
      <c r="S61" s="141">
        <f>0.001*[114]Sheet1!$F$412</f>
        <v>0.03</v>
      </c>
      <c r="T61" s="141">
        <f>0.001*[114]Sheet1!$F$413</f>
        <v>3.1E-2</v>
      </c>
      <c r="U61" s="141">
        <f>0.001*[114]Sheet1!$F$414</f>
        <v>3.1E-2</v>
      </c>
      <c r="V61" s="141">
        <f>0.001*[114]Sheet1!$F$415</f>
        <v>3.1E-2</v>
      </c>
      <c r="W61" s="141">
        <f>0.001*[114]Sheet1!$F$416</f>
        <v>3.1E-2</v>
      </c>
      <c r="X61" s="141">
        <f>0.001*[114]Sheet1!$F$417</f>
        <v>3.1E-2</v>
      </c>
      <c r="Y61" s="141">
        <f>0.001*[114]Sheet1!$F$418</f>
        <v>3.1E-2</v>
      </c>
      <c r="Z61" s="150">
        <f>0.001*[114]Sheet1!$F$419</f>
        <v>3.1E-2</v>
      </c>
      <c r="AA61" s="147">
        <f t="shared" si="6"/>
        <v>3.1E-2</v>
      </c>
      <c r="AB61" s="142">
        <f t="shared" si="7"/>
        <v>2.9000000000000001E-2</v>
      </c>
      <c r="AC61" s="143">
        <f t="shared" si="8"/>
        <v>2.9958333333333351E-2</v>
      </c>
    </row>
    <row r="62" spans="2:29" ht="15" customHeight="1">
      <c r="B62" s="111">
        <v>18</v>
      </c>
      <c r="C62" s="149">
        <f>0.001*[114]Sheet1!$F$420</f>
        <v>3.1E-2</v>
      </c>
      <c r="D62" s="141">
        <f>0.001*[114]Sheet1!$F$421</f>
        <v>3.2000000000000001E-2</v>
      </c>
      <c r="E62" s="141">
        <f>0.001*[114]Sheet1!$F$422</f>
        <v>3.2000000000000001E-2</v>
      </c>
      <c r="F62" s="141">
        <f>0.001*[114]Sheet1!$F$423</f>
        <v>3.2000000000000001E-2</v>
      </c>
      <c r="G62" s="141">
        <f>0.001*[114]Sheet1!$F$424</f>
        <v>3.2000000000000001E-2</v>
      </c>
      <c r="H62" s="141">
        <f>0.001*[114]Sheet1!$F$425</f>
        <v>3.2000000000000001E-2</v>
      </c>
      <c r="I62" s="141">
        <f>0.001*[114]Sheet1!$F$426</f>
        <v>3.2000000000000001E-2</v>
      </c>
      <c r="J62" s="141">
        <f>0.001*[114]Sheet1!$F$427</f>
        <v>3.2000000000000001E-2</v>
      </c>
      <c r="K62" s="141">
        <f>0.001*[114]Sheet1!$F$428</f>
        <v>3.2000000000000001E-2</v>
      </c>
      <c r="L62" s="141">
        <f>0.001*[114]Sheet1!$F$429</f>
        <v>3.1E-2</v>
      </c>
      <c r="M62" s="141">
        <f>0.001*[114]Sheet1!$F$430</f>
        <v>3.1E-2</v>
      </c>
      <c r="N62" s="141">
        <f>0.001*[114]Sheet1!$F$431</f>
        <v>3.1E-2</v>
      </c>
      <c r="O62" s="141">
        <f>0.001*[114]Sheet1!$F$432</f>
        <v>3.1E-2</v>
      </c>
      <c r="P62" s="141">
        <f>0.001*[114]Sheet1!$F$433</f>
        <v>3.2000000000000001E-2</v>
      </c>
      <c r="Q62" s="141">
        <f>0.001*[114]Sheet1!$F$434</f>
        <v>3.2000000000000001E-2</v>
      </c>
      <c r="R62" s="141">
        <f>0.001*[114]Sheet1!$F$435</f>
        <v>3.3000000000000002E-2</v>
      </c>
      <c r="S62" s="141">
        <f>0.001*[114]Sheet1!$F$436</f>
        <v>3.9E-2</v>
      </c>
      <c r="T62" s="141">
        <f>0.001*[114]Sheet1!$F$437</f>
        <v>3.7999999999999999E-2</v>
      </c>
      <c r="U62" s="141">
        <f>0.001*[114]Sheet1!$F$438</f>
        <v>3.4000000000000002E-2</v>
      </c>
      <c r="V62" s="141">
        <f>0.001*[114]Sheet1!$F$439</f>
        <v>3.3000000000000002E-2</v>
      </c>
      <c r="W62" s="141">
        <f>0.001*[114]Sheet1!$F$440</f>
        <v>3.2000000000000001E-2</v>
      </c>
      <c r="X62" s="141">
        <f>0.001*[114]Sheet1!$F$441</f>
        <v>3.3000000000000002E-2</v>
      </c>
      <c r="Y62" s="141">
        <f>0.001*[114]Sheet1!$F$442</f>
        <v>3.2000000000000001E-2</v>
      </c>
      <c r="Z62" s="150">
        <f>0.001*[114]Sheet1!$F$443</f>
        <v>3.3000000000000002E-2</v>
      </c>
      <c r="AA62" s="147">
        <f t="shared" si="6"/>
        <v>3.9E-2</v>
      </c>
      <c r="AB62" s="142">
        <f t="shared" si="7"/>
        <v>3.1E-2</v>
      </c>
      <c r="AC62" s="143">
        <f t="shared" si="8"/>
        <v>3.2583333333333353E-2</v>
      </c>
    </row>
    <row r="63" spans="2:29" ht="15" customHeight="1">
      <c r="B63" s="111">
        <v>19</v>
      </c>
      <c r="C63" s="149">
        <f>0.001*[114]Sheet1!$F$444</f>
        <v>3.3000000000000002E-2</v>
      </c>
      <c r="D63" s="141">
        <f>0.001*[114]Sheet1!$F$445</f>
        <v>3.3000000000000002E-2</v>
      </c>
      <c r="E63" s="141">
        <f>0.001*[114]Sheet1!$F$446</f>
        <v>3.3000000000000002E-2</v>
      </c>
      <c r="F63" s="141">
        <f>0.001*[114]Sheet1!$F$447</f>
        <v>3.3000000000000002E-2</v>
      </c>
      <c r="G63" s="141">
        <f>0.001*[114]Sheet1!$F$448</f>
        <v>3.3000000000000002E-2</v>
      </c>
      <c r="H63" s="141">
        <f>0.001*[114]Sheet1!$F$449</f>
        <v>3.2000000000000001E-2</v>
      </c>
      <c r="I63" s="141">
        <f>0.001*[114]Sheet1!$F$450</f>
        <v>3.3000000000000002E-2</v>
      </c>
      <c r="J63" s="141">
        <f>0.001*[114]Sheet1!$F$451</f>
        <v>3.3000000000000002E-2</v>
      </c>
      <c r="K63" s="141">
        <f>0.001*[114]Sheet1!$F$452</f>
        <v>3.2000000000000001E-2</v>
      </c>
      <c r="L63" s="141">
        <f>0.001*[114]Sheet1!$F$453</f>
        <v>3.2000000000000001E-2</v>
      </c>
      <c r="M63" s="141">
        <f>0.001*[114]Sheet1!$F$454</f>
        <v>3.2000000000000001E-2</v>
      </c>
      <c r="N63" s="141">
        <f>0.001*[114]Sheet1!$F$455</f>
        <v>3.3000000000000002E-2</v>
      </c>
      <c r="O63" s="141">
        <f>0.001*[114]Sheet1!$F$456</f>
        <v>3.3000000000000002E-2</v>
      </c>
      <c r="P63" s="141">
        <f>0.001*[114]Sheet1!$F$457</f>
        <v>3.3000000000000002E-2</v>
      </c>
      <c r="Q63" s="141">
        <f>0.001*[114]Sheet1!$F$458</f>
        <v>3.4000000000000002E-2</v>
      </c>
      <c r="R63" s="141">
        <f>0.001*[114]Sheet1!$F$459</f>
        <v>3.4000000000000002E-2</v>
      </c>
      <c r="S63" s="141">
        <f>0.001*[114]Sheet1!$F$460</f>
        <v>3.4000000000000002E-2</v>
      </c>
      <c r="T63" s="141">
        <f>0.001*[114]Sheet1!$F$461</f>
        <v>3.4000000000000002E-2</v>
      </c>
      <c r="U63" s="141">
        <f>0.001*[114]Sheet1!$F$462</f>
        <v>3.4000000000000002E-2</v>
      </c>
      <c r="V63" s="141">
        <f>0.001*[114]Sheet1!$F$463</f>
        <v>3.4000000000000002E-2</v>
      </c>
      <c r="W63" s="141">
        <f>0.001*[114]Sheet1!$F$464</f>
        <v>3.4000000000000002E-2</v>
      </c>
      <c r="X63" s="141">
        <f>0.001*[114]Sheet1!$F$465</f>
        <v>3.5000000000000003E-2</v>
      </c>
      <c r="Y63" s="141">
        <f>0.001*[114]Sheet1!$F$466</f>
        <v>3.5000000000000003E-2</v>
      </c>
      <c r="Z63" s="150">
        <f>0.001*[114]Sheet1!$F$467</f>
        <v>3.5000000000000003E-2</v>
      </c>
      <c r="AA63" s="147">
        <f t="shared" si="6"/>
        <v>3.5000000000000003E-2</v>
      </c>
      <c r="AB63" s="142">
        <f t="shared" si="7"/>
        <v>3.2000000000000001E-2</v>
      </c>
      <c r="AC63" s="143">
        <f t="shared" si="8"/>
        <v>3.3375000000000023E-2</v>
      </c>
    </row>
    <row r="64" spans="2:29" ht="15" customHeight="1">
      <c r="B64" s="113">
        <v>20</v>
      </c>
      <c r="C64" s="151">
        <f>0.001*[114]Sheet1!$F$468</f>
        <v>3.5000000000000003E-2</v>
      </c>
      <c r="D64" s="144">
        <f>0.001*[114]Sheet1!$F$469</f>
        <v>3.5000000000000003E-2</v>
      </c>
      <c r="E64" s="144">
        <f>0.001*[114]Sheet1!$F$470</f>
        <v>3.5000000000000003E-2</v>
      </c>
      <c r="F64" s="144">
        <f>0.001*[114]Sheet1!$F$471</f>
        <v>3.5000000000000003E-2</v>
      </c>
      <c r="G64" s="144">
        <f>0.001*[114]Sheet1!$F$472</f>
        <v>3.5000000000000003E-2</v>
      </c>
      <c r="H64" s="144">
        <f>0.001*[114]Sheet1!$F$473</f>
        <v>3.5000000000000003E-2</v>
      </c>
      <c r="I64" s="144">
        <f>0.001*[114]Sheet1!$F$474</f>
        <v>3.5000000000000003E-2</v>
      </c>
      <c r="J64" s="144">
        <f>0.001*[114]Sheet1!$F$475</f>
        <v>3.5000000000000003E-2</v>
      </c>
      <c r="K64" s="144">
        <f>0.001*[114]Sheet1!$F$476</f>
        <v>3.5000000000000003E-2</v>
      </c>
      <c r="L64" s="144">
        <f>0.001*[114]Sheet1!$F$477</f>
        <v>3.5000000000000003E-2</v>
      </c>
      <c r="M64" s="144">
        <f>0.001*[114]Sheet1!$F$478</f>
        <v>3.5000000000000003E-2</v>
      </c>
      <c r="N64" s="144">
        <f>0.001*[114]Sheet1!$F$479</f>
        <v>3.5000000000000003E-2</v>
      </c>
      <c r="O64" s="144">
        <f>0.001*[114]Sheet1!$F$480</f>
        <v>3.6000000000000004E-2</v>
      </c>
      <c r="P64" s="144">
        <f>0.001*[114]Sheet1!$F$481</f>
        <v>3.6000000000000004E-2</v>
      </c>
      <c r="Q64" s="144">
        <f>0.001*[114]Sheet1!$F$482</f>
        <v>3.6999999999999998E-2</v>
      </c>
      <c r="R64" s="144">
        <f>0.001*[114]Sheet1!$F$483</f>
        <v>3.6999999999999998E-2</v>
      </c>
      <c r="S64" s="144">
        <f>0.001*[114]Sheet1!$F$484</f>
        <v>3.6999999999999998E-2</v>
      </c>
      <c r="T64" s="144">
        <f>0.001*[114]Sheet1!$F$485</f>
        <v>3.6999999999999998E-2</v>
      </c>
      <c r="U64" s="144">
        <f>0.001*[114]Sheet1!$F$486</f>
        <v>3.6999999999999998E-2</v>
      </c>
      <c r="V64" s="144">
        <f>0.001*[114]Sheet1!$F$487</f>
        <v>3.6999999999999998E-2</v>
      </c>
      <c r="W64" s="144">
        <f>0.001*[114]Sheet1!$F$488</f>
        <v>3.6999999999999998E-2</v>
      </c>
      <c r="X64" s="144">
        <f>0.001*[114]Sheet1!$F$489</f>
        <v>3.7999999999999999E-2</v>
      </c>
      <c r="Y64" s="144">
        <f>0.001*[114]Sheet1!$F$490</f>
        <v>3.7999999999999999E-2</v>
      </c>
      <c r="Z64" s="133">
        <f>0.001*[114]Sheet1!$F$491</f>
        <v>3.7999999999999999E-2</v>
      </c>
      <c r="AA64" s="148">
        <f t="shared" si="6"/>
        <v>3.7999999999999999E-2</v>
      </c>
      <c r="AB64" s="145">
        <f t="shared" si="7"/>
        <v>3.5000000000000003E-2</v>
      </c>
      <c r="AC64" s="146">
        <f t="shared" si="8"/>
        <v>3.6041666666666687E-2</v>
      </c>
    </row>
    <row r="65" spans="2:29" ht="15" customHeight="1">
      <c r="B65" s="111">
        <v>21</v>
      </c>
      <c r="C65" s="149">
        <f>0.001*[114]Sheet1!$F$492</f>
        <v>3.7999999999999999E-2</v>
      </c>
      <c r="D65" s="141">
        <f>0.001*[114]Sheet1!$F$493</f>
        <v>3.7999999999999999E-2</v>
      </c>
      <c r="E65" s="141">
        <f>0.001*[114]Sheet1!$F$494</f>
        <v>3.7999999999999999E-2</v>
      </c>
      <c r="F65" s="141">
        <f>0.001*[114]Sheet1!$F$495</f>
        <v>3.9E-2</v>
      </c>
      <c r="G65" s="141">
        <f>0.001*[114]Sheet1!$F$496</f>
        <v>3.9E-2</v>
      </c>
      <c r="H65" s="141">
        <f>0.001*[114]Sheet1!$F$497</f>
        <v>3.9E-2</v>
      </c>
      <c r="I65" s="141">
        <f>0.001*[114]Sheet1!$F$498</f>
        <v>3.7999999999999999E-2</v>
      </c>
      <c r="J65" s="141">
        <f>0.001*[114]Sheet1!$F$499</f>
        <v>3.9E-2</v>
      </c>
      <c r="K65" s="141">
        <f>0.001*[114]Sheet1!$F$500</f>
        <v>3.9E-2</v>
      </c>
      <c r="L65" s="141">
        <f>0.001*[114]Sheet1!$F$501</f>
        <v>3.9E-2</v>
      </c>
      <c r="M65" s="141">
        <f>0.001*[114]Sheet1!$F$502</f>
        <v>3.7999999999999999E-2</v>
      </c>
      <c r="N65" s="141">
        <f>0.001*[114]Sheet1!$F$503</f>
        <v>3.7999999999999999E-2</v>
      </c>
      <c r="O65" s="141">
        <f>0.001*[114]Sheet1!$F$504</f>
        <v>3.9E-2</v>
      </c>
      <c r="P65" s="141">
        <f>0.001*[114]Sheet1!$F$505</f>
        <v>4.1000000000000002E-2</v>
      </c>
      <c r="Q65" s="141">
        <f>0.001*[114]Sheet1!$F$506</f>
        <v>4.5999999999999999E-2</v>
      </c>
      <c r="R65" s="141">
        <f>0.001*[114]Sheet1!$F$507</f>
        <v>4.4999999999999998E-2</v>
      </c>
      <c r="S65" s="141">
        <f>0.001*[114]Sheet1!$F$508</f>
        <v>4.3000000000000003E-2</v>
      </c>
      <c r="T65" s="141">
        <f>0.001*[114]Sheet1!$F$509</f>
        <v>4.7E-2</v>
      </c>
      <c r="U65" s="141">
        <f>0.001*[114]Sheet1!$F$510</f>
        <v>4.8000000000000001E-2</v>
      </c>
      <c r="V65" s="141">
        <f>0.001*[114]Sheet1!$F$511</f>
        <v>4.8000000000000001E-2</v>
      </c>
      <c r="W65" s="141">
        <f>0.001*[114]Sheet1!$F$512</f>
        <v>4.9000000000000002E-2</v>
      </c>
      <c r="X65" s="141">
        <f>0.001*[114]Sheet1!$F$513</f>
        <v>4.7E-2</v>
      </c>
      <c r="Y65" s="141">
        <f>0.001*[114]Sheet1!$F$514</f>
        <v>4.3999999999999997E-2</v>
      </c>
      <c r="Z65" s="131">
        <f>0.001*[114]Sheet1!$F$515</f>
        <v>4.2000000000000003E-2</v>
      </c>
      <c r="AA65" s="147">
        <f t="shared" si="6"/>
        <v>4.9000000000000002E-2</v>
      </c>
      <c r="AB65" s="142">
        <f t="shared" si="7"/>
        <v>3.7999999999999999E-2</v>
      </c>
      <c r="AC65" s="143">
        <f t="shared" si="8"/>
        <v>4.1708333333333347E-2</v>
      </c>
    </row>
    <row r="66" spans="2:29" ht="15" customHeight="1">
      <c r="B66" s="111">
        <v>22</v>
      </c>
      <c r="C66" s="149">
        <f>0.001*[114]Sheet1!$F$516</f>
        <v>0.04</v>
      </c>
      <c r="D66" s="141">
        <f>0.001*[114]Sheet1!$F$517</f>
        <v>0.04</v>
      </c>
      <c r="E66" s="141">
        <f>0.001*[114]Sheet1!$F$518</f>
        <v>3.7999999999999999E-2</v>
      </c>
      <c r="F66" s="141">
        <f>0.001*[114]Sheet1!$F$519</f>
        <v>3.6999999999999998E-2</v>
      </c>
      <c r="G66" s="141">
        <f>0.001*[114]Sheet1!$F$520</f>
        <v>3.6999999999999998E-2</v>
      </c>
      <c r="H66" s="141">
        <f>0.001*[114]Sheet1!$F$521</f>
        <v>3.6999999999999998E-2</v>
      </c>
      <c r="I66" s="141">
        <f>0.001*[114]Sheet1!$F$522</f>
        <v>3.6999999999999998E-2</v>
      </c>
      <c r="J66" s="141">
        <f>0.001*[114]Sheet1!$F$523</f>
        <v>3.6999999999999998E-2</v>
      </c>
      <c r="K66" s="141">
        <f>0.001*[114]Sheet1!$F$524</f>
        <v>3.6999999999999998E-2</v>
      </c>
      <c r="L66" s="141">
        <f>0.001*[114]Sheet1!$F$525</f>
        <v>3.6999999999999998E-2</v>
      </c>
      <c r="M66" s="141">
        <f>0.001*[114]Sheet1!$F$526</f>
        <v>3.6999999999999998E-2</v>
      </c>
      <c r="N66" s="141">
        <f>0.001*[114]Sheet1!$F$527</f>
        <v>3.6999999999999998E-2</v>
      </c>
      <c r="O66" s="141">
        <f>0.001*[114]Sheet1!$F$528</f>
        <v>3.7999999999999999E-2</v>
      </c>
      <c r="P66" s="141">
        <f>0.001*[114]Sheet1!$F$529</f>
        <v>3.7999999999999999E-2</v>
      </c>
      <c r="Q66" s="141">
        <f>0.001*[114]Sheet1!$F$530</f>
        <v>3.7999999999999999E-2</v>
      </c>
      <c r="R66" s="141">
        <f>0.001*[114]Sheet1!$F$531</f>
        <v>3.7999999999999999E-2</v>
      </c>
      <c r="S66" s="141">
        <f>0.001*[114]Sheet1!$F$532</f>
        <v>3.7999999999999999E-2</v>
      </c>
      <c r="T66" s="141">
        <f>0.001*[114]Sheet1!$F$533</f>
        <v>3.7999999999999999E-2</v>
      </c>
      <c r="U66" s="141">
        <f>0.001*[114]Sheet1!$F$534</f>
        <v>3.9E-2</v>
      </c>
      <c r="V66" s="141">
        <f>0.001*[114]Sheet1!$F$535</f>
        <v>3.7999999999999999E-2</v>
      </c>
      <c r="W66" s="141">
        <f>0.001*[114]Sheet1!$F$536</f>
        <v>3.9E-2</v>
      </c>
      <c r="X66" s="141">
        <f>0.001*[114]Sheet1!$F$537</f>
        <v>3.9E-2</v>
      </c>
      <c r="Y66" s="141">
        <f>0.001*[114]Sheet1!$F$538</f>
        <v>3.7999999999999999E-2</v>
      </c>
      <c r="Z66" s="150">
        <f>0.001*[114]Sheet1!$F$539</f>
        <v>3.7999999999999999E-2</v>
      </c>
      <c r="AA66" s="147">
        <f t="shared" si="6"/>
        <v>0.04</v>
      </c>
      <c r="AB66" s="142">
        <f t="shared" si="7"/>
        <v>3.6999999999999998E-2</v>
      </c>
      <c r="AC66" s="143">
        <f t="shared" si="8"/>
        <v>3.7916666666666675E-2</v>
      </c>
    </row>
    <row r="67" spans="2:29" ht="15" customHeight="1">
      <c r="B67" s="111">
        <v>23</v>
      </c>
      <c r="C67" s="149">
        <f>0.001*[114]Sheet1!$F$540</f>
        <v>3.7999999999999999E-2</v>
      </c>
      <c r="D67" s="141">
        <f>0.001*[114]Sheet1!$F$541</f>
        <v>3.9E-2</v>
      </c>
      <c r="E67" s="141">
        <f>0.001*[114]Sheet1!$F$542</f>
        <v>0.04</v>
      </c>
      <c r="F67" s="141">
        <f>0.001*[114]Sheet1!$F$543</f>
        <v>3.9E-2</v>
      </c>
      <c r="G67" s="141">
        <f>0.001*[114]Sheet1!$F$544</f>
        <v>3.9E-2</v>
      </c>
      <c r="H67" s="141">
        <f>0.001*[114]Sheet1!$F$545</f>
        <v>4.1000000000000002E-2</v>
      </c>
      <c r="I67" s="141">
        <f>0.001*[114]Sheet1!$F$546</f>
        <v>4.3999999999999997E-2</v>
      </c>
      <c r="J67" s="141">
        <f>0.001*[114]Sheet1!$F$547</f>
        <v>4.4999999999999998E-2</v>
      </c>
      <c r="K67" s="141">
        <f>0.001*[114]Sheet1!$F$548</f>
        <v>4.1000000000000002E-2</v>
      </c>
      <c r="L67" s="141">
        <f>0.001*[114]Sheet1!$F$549</f>
        <v>3.9E-2</v>
      </c>
      <c r="M67" s="141">
        <f>0.001*[114]Sheet1!$F$550</f>
        <v>3.9E-2</v>
      </c>
      <c r="N67" s="141">
        <f>0.001*[114]Sheet1!$F$551</f>
        <v>3.7999999999999999E-2</v>
      </c>
      <c r="O67" s="141">
        <f>0.001*[114]Sheet1!$F$552</f>
        <v>3.7999999999999999E-2</v>
      </c>
      <c r="P67" s="141">
        <f>0.001*[114]Sheet1!$F$553</f>
        <v>3.9E-2</v>
      </c>
      <c r="Q67" s="141">
        <f>0.001*[114]Sheet1!$F$554</f>
        <v>3.9E-2</v>
      </c>
      <c r="R67" s="141">
        <f>0.001*[114]Sheet1!$F$555</f>
        <v>3.9E-2</v>
      </c>
      <c r="S67" s="141">
        <f>0.001*[114]Sheet1!$F$556</f>
        <v>3.9E-2</v>
      </c>
      <c r="T67" s="141">
        <f>0.001*[114]Sheet1!$F$557</f>
        <v>3.9E-2</v>
      </c>
      <c r="U67" s="141">
        <f>0.001*[114]Sheet1!$F$558</f>
        <v>3.7999999999999999E-2</v>
      </c>
      <c r="V67" s="141">
        <f>0.001*[114]Sheet1!$F$559</f>
        <v>3.7999999999999999E-2</v>
      </c>
      <c r="W67" s="141">
        <f>0.001*[114]Sheet1!$F$560</f>
        <v>3.7999999999999999E-2</v>
      </c>
      <c r="X67" s="141">
        <f>0.001*[114]Sheet1!$F$561</f>
        <v>3.9E-2</v>
      </c>
      <c r="Y67" s="141">
        <f>0.001*[114]Sheet1!$F$562</f>
        <v>3.9E-2</v>
      </c>
      <c r="Z67" s="150">
        <f>0.001*[114]Sheet1!$F$563</f>
        <v>3.9E-2</v>
      </c>
      <c r="AA67" s="147">
        <f t="shared" si="6"/>
        <v>4.4999999999999998E-2</v>
      </c>
      <c r="AB67" s="142">
        <f t="shared" si="7"/>
        <v>3.7999999999999999E-2</v>
      </c>
      <c r="AC67" s="143">
        <f t="shared" si="8"/>
        <v>3.9416666666666676E-2</v>
      </c>
    </row>
    <row r="68" spans="2:29" ht="15" customHeight="1">
      <c r="B68" s="111">
        <v>24</v>
      </c>
      <c r="C68" s="149">
        <f>0.001*[114]Sheet1!$F$564</f>
        <v>3.9E-2</v>
      </c>
      <c r="D68" s="141">
        <f>0.001*[114]Sheet1!$F$565</f>
        <v>3.9E-2</v>
      </c>
      <c r="E68" s="141">
        <f>0.001*[114]Sheet1!$F$566</f>
        <v>3.9E-2</v>
      </c>
      <c r="F68" s="141">
        <f>0.001*[114]Sheet1!$F$567</f>
        <v>3.9E-2</v>
      </c>
      <c r="G68" s="141">
        <f>0.001*[114]Sheet1!$F$568</f>
        <v>3.9E-2</v>
      </c>
      <c r="H68" s="141">
        <f>0.001*[114]Sheet1!$F$569</f>
        <v>3.9E-2</v>
      </c>
      <c r="I68" s="141">
        <f>0.001*[114]Sheet1!$F$570</f>
        <v>3.9E-2</v>
      </c>
      <c r="J68" s="141">
        <f>0.001*[114]Sheet1!$F$571</f>
        <v>3.9E-2</v>
      </c>
      <c r="K68" s="141">
        <f>0.001*[114]Sheet1!$F$572</f>
        <v>3.9E-2</v>
      </c>
      <c r="L68" s="141">
        <f>0.001*[114]Sheet1!$F$573</f>
        <v>3.9E-2</v>
      </c>
      <c r="M68" s="141">
        <f>0.001*[114]Sheet1!$F$574</f>
        <v>3.9E-2</v>
      </c>
      <c r="N68" s="141">
        <f>0.001*[114]Sheet1!$F$575</f>
        <v>3.9E-2</v>
      </c>
      <c r="O68" s="141">
        <f>0.001*[114]Sheet1!$F$576</f>
        <v>3.9E-2</v>
      </c>
      <c r="P68" s="141">
        <f>0.001*[114]Sheet1!$F$577</f>
        <v>3.9E-2</v>
      </c>
      <c r="Q68" s="141">
        <f>0.001*[114]Sheet1!$F$578</f>
        <v>3.9E-2</v>
      </c>
      <c r="R68" s="141">
        <f>0.001*[114]Sheet1!$F$579</f>
        <v>3.9E-2</v>
      </c>
      <c r="S68" s="141">
        <f>0.001*[114]Sheet1!$F$580</f>
        <v>3.9E-2</v>
      </c>
      <c r="T68" s="141">
        <f>0.001*[114]Sheet1!$F$581</f>
        <v>3.9E-2</v>
      </c>
      <c r="U68" s="141">
        <f>0.001*[114]Sheet1!$F$582</f>
        <v>3.9E-2</v>
      </c>
      <c r="V68" s="141">
        <f>0.001*[114]Sheet1!$F$583</f>
        <v>3.9E-2</v>
      </c>
      <c r="W68" s="141">
        <f>0.001*[114]Sheet1!$F$584</f>
        <v>3.9E-2</v>
      </c>
      <c r="X68" s="141">
        <f>0.001*[114]Sheet1!$F$585</f>
        <v>3.9E-2</v>
      </c>
      <c r="Y68" s="141">
        <f>0.001*[114]Sheet1!$F$586</f>
        <v>3.9E-2</v>
      </c>
      <c r="Z68" s="150">
        <f>0.001*[114]Sheet1!$F$587</f>
        <v>3.9E-2</v>
      </c>
      <c r="AA68" s="147">
        <f t="shared" si="6"/>
        <v>3.9E-2</v>
      </c>
      <c r="AB68" s="142">
        <f t="shared" si="7"/>
        <v>3.9E-2</v>
      </c>
      <c r="AC68" s="143">
        <f t="shared" si="8"/>
        <v>3.9000000000000014E-2</v>
      </c>
    </row>
    <row r="69" spans="2:29" ht="15" customHeight="1">
      <c r="B69" s="111">
        <v>25</v>
      </c>
      <c r="C69" s="149">
        <f>0.001*[114]Sheet1!$F$588</f>
        <v>3.9E-2</v>
      </c>
      <c r="D69" s="141">
        <f>0.001*[114]Sheet1!$F$589</f>
        <v>3.9E-2</v>
      </c>
      <c r="E69" s="141">
        <f>0.001*[114]Sheet1!$F$590</f>
        <v>3.9E-2</v>
      </c>
      <c r="F69" s="141">
        <f>0.001*[114]Sheet1!$F$591</f>
        <v>3.9E-2</v>
      </c>
      <c r="G69" s="141">
        <f>0.001*[114]Sheet1!$F$592</f>
        <v>3.9E-2</v>
      </c>
      <c r="H69" s="141">
        <f>0.001*[114]Sheet1!$F$593</f>
        <v>3.9E-2</v>
      </c>
      <c r="I69" s="141">
        <f>0.001*[114]Sheet1!$F$594</f>
        <v>3.9E-2</v>
      </c>
      <c r="J69" s="141">
        <f>0.001*[114]Sheet1!$F$595</f>
        <v>3.9E-2</v>
      </c>
      <c r="K69" s="141">
        <f>0.001*[114]Sheet1!$F$596</f>
        <v>3.9E-2</v>
      </c>
      <c r="L69" s="141">
        <f>0.001*[114]Sheet1!$F$597</f>
        <v>3.9E-2</v>
      </c>
      <c r="M69" s="141">
        <f>0.001*[114]Sheet1!$F$598</f>
        <v>3.7999999999999999E-2</v>
      </c>
      <c r="N69" s="141">
        <f>0.001*[114]Sheet1!$F$599</f>
        <v>3.9E-2</v>
      </c>
      <c r="O69" s="141">
        <f>0.001*[114]Sheet1!$F$600</f>
        <v>3.9E-2</v>
      </c>
      <c r="P69" s="141">
        <f>0.001*[114]Sheet1!$F$601</f>
        <v>3.9E-2</v>
      </c>
      <c r="Q69" s="141">
        <f>0.001*[114]Sheet1!$F$602</f>
        <v>3.9E-2</v>
      </c>
      <c r="R69" s="141">
        <f>0.001*[114]Sheet1!$F$603</f>
        <v>3.9E-2</v>
      </c>
      <c r="S69" s="141">
        <f>0.001*[114]Sheet1!$F$604</f>
        <v>3.9E-2</v>
      </c>
      <c r="T69" s="141">
        <f>0.001*[114]Sheet1!$F$605</f>
        <v>3.9E-2</v>
      </c>
      <c r="U69" s="141">
        <f>0.001*[114]Sheet1!$F$606</f>
        <v>3.9E-2</v>
      </c>
      <c r="V69" s="141">
        <f>0.001*[114]Sheet1!$F$607</f>
        <v>3.9E-2</v>
      </c>
      <c r="W69" s="141">
        <f>0.001*[114]Sheet1!$F$608</f>
        <v>3.9E-2</v>
      </c>
      <c r="X69" s="141">
        <f>0.001*[114]Sheet1!$F$609</f>
        <v>3.9E-2</v>
      </c>
      <c r="Y69" s="141">
        <f>0.001*[114]Sheet1!$F$610</f>
        <v>3.9E-2</v>
      </c>
      <c r="Z69" s="150">
        <f>0.001*[114]Sheet1!$F$611</f>
        <v>3.9E-2</v>
      </c>
      <c r="AA69" s="147">
        <f t="shared" si="6"/>
        <v>3.9E-2</v>
      </c>
      <c r="AB69" s="142">
        <f t="shared" si="7"/>
        <v>3.7999999999999999E-2</v>
      </c>
      <c r="AC69" s="143">
        <f t="shared" si="8"/>
        <v>3.8958333333333345E-2</v>
      </c>
    </row>
    <row r="70" spans="2:29" ht="15" customHeight="1">
      <c r="B70" s="112">
        <v>26</v>
      </c>
      <c r="C70" s="130">
        <f>0.001*[114]Sheet1!$F$612</f>
        <v>3.9E-2</v>
      </c>
      <c r="D70" s="102">
        <f>0.001*[114]Sheet1!$F$613</f>
        <v>3.9E-2</v>
      </c>
      <c r="E70" s="102">
        <f>0.001*[114]Sheet1!$F$614</f>
        <v>3.9E-2</v>
      </c>
      <c r="F70" s="102">
        <f>0.001*[114]Sheet1!$F$615</f>
        <v>0.04</v>
      </c>
      <c r="G70" s="102">
        <f>0.001*[114]Sheet1!$F$616</f>
        <v>3.9E-2</v>
      </c>
      <c r="H70" s="102">
        <f>0.001*[114]Sheet1!$F$617</f>
        <v>3.9E-2</v>
      </c>
      <c r="I70" s="102">
        <f>0.001*[114]Sheet1!$F$618</f>
        <v>3.9E-2</v>
      </c>
      <c r="J70" s="102">
        <f>0.001*[114]Sheet1!$F$619</f>
        <v>0.04</v>
      </c>
      <c r="K70" s="102">
        <f>0.001*[114]Sheet1!$F$620</f>
        <v>0.04</v>
      </c>
      <c r="L70" s="102">
        <f>0.001*[114]Sheet1!$F$621</f>
        <v>3.9E-2</v>
      </c>
      <c r="M70" s="102">
        <f>0.001*[114]Sheet1!$F$622</f>
        <v>3.9E-2</v>
      </c>
      <c r="N70" s="102">
        <f>0.001*[114]Sheet1!$F$623</f>
        <v>3.9E-2</v>
      </c>
      <c r="O70" s="102">
        <f>0.001*[114]Sheet1!$F$624</f>
        <v>3.9E-2</v>
      </c>
      <c r="P70" s="102">
        <f>0.001*[114]Sheet1!$F$625</f>
        <v>3.9E-2</v>
      </c>
      <c r="Q70" s="102">
        <f>0.001*[114]Sheet1!$F$626</f>
        <v>3.9E-2</v>
      </c>
      <c r="R70" s="102">
        <f>0.001*[114]Sheet1!$F$627</f>
        <v>3.9E-2</v>
      </c>
      <c r="S70" s="102">
        <f>0.001*[114]Sheet1!$F$628</f>
        <v>3.9E-2</v>
      </c>
      <c r="T70" s="102">
        <f>0.001*[114]Sheet1!$F$629</f>
        <v>3.9E-2</v>
      </c>
      <c r="U70" s="102">
        <f>0.001*[114]Sheet1!$F$630</f>
        <v>3.9E-2</v>
      </c>
      <c r="V70" s="102">
        <f>0.001*[114]Sheet1!$F$631</f>
        <v>3.9E-2</v>
      </c>
      <c r="W70" s="102">
        <f>0.001*[114]Sheet1!$F$632</f>
        <v>3.9E-2</v>
      </c>
      <c r="X70" s="102">
        <f>0.001*[114]Sheet1!$F$633</f>
        <v>3.9E-2</v>
      </c>
      <c r="Y70" s="102">
        <f>0.001*[114]Sheet1!$F$634</f>
        <v>3.9E-2</v>
      </c>
      <c r="Z70" s="131">
        <f>0.001*[114]Sheet1!$F$635</f>
        <v>3.9E-2</v>
      </c>
      <c r="AA70" s="121">
        <f t="shared" si="6"/>
        <v>0.04</v>
      </c>
      <c r="AB70" s="103">
        <f t="shared" si="7"/>
        <v>3.9E-2</v>
      </c>
      <c r="AC70" s="104">
        <f t="shared" si="8"/>
        <v>3.9125000000000014E-2</v>
      </c>
    </row>
    <row r="71" spans="2:29" ht="15" customHeight="1">
      <c r="B71" s="111">
        <v>27</v>
      </c>
      <c r="C71" s="149">
        <f>0.001*[114]Sheet1!$F$636</f>
        <v>3.9E-2</v>
      </c>
      <c r="D71" s="141">
        <f>0.001*[114]Sheet1!$F$637</f>
        <v>3.9E-2</v>
      </c>
      <c r="E71" s="141">
        <f>0.001*[114]Sheet1!$F$638</f>
        <v>3.9E-2</v>
      </c>
      <c r="F71" s="141">
        <f>0.001*[114]Sheet1!$F$639</f>
        <v>3.9E-2</v>
      </c>
      <c r="G71" s="141">
        <f>0.001*[114]Sheet1!$F$640</f>
        <v>3.9E-2</v>
      </c>
      <c r="H71" s="141">
        <f>0.001*[114]Sheet1!$F$641</f>
        <v>3.9E-2</v>
      </c>
      <c r="I71" s="141">
        <f>0.001*[114]Sheet1!$F$642</f>
        <v>0.04</v>
      </c>
      <c r="J71" s="141">
        <f>0.001*[114]Sheet1!$F$643</f>
        <v>3.9E-2</v>
      </c>
      <c r="K71" s="141">
        <f>0.001*[114]Sheet1!$F$644</f>
        <v>3.9E-2</v>
      </c>
      <c r="L71" s="141">
        <f>0.001*[114]Sheet1!$F$645</f>
        <v>3.9E-2</v>
      </c>
      <c r="M71" s="141">
        <f>0.001*[114]Sheet1!$F$646</f>
        <v>0.04</v>
      </c>
      <c r="N71" s="141">
        <f>0.001*[114]Sheet1!$F$647</f>
        <v>0.04</v>
      </c>
      <c r="O71" s="141">
        <f>0.001*[114]Sheet1!$F$648</f>
        <v>0.04</v>
      </c>
      <c r="P71" s="141">
        <f>0.001*[114]Sheet1!$F$649</f>
        <v>4.1000000000000002E-2</v>
      </c>
      <c r="Q71" s="141">
        <f>0.001*[114]Sheet1!$F$650</f>
        <v>0.04</v>
      </c>
      <c r="R71" s="141">
        <f>0.001*[114]Sheet1!$F$651</f>
        <v>0.04</v>
      </c>
      <c r="S71" s="141">
        <f>0.001*[114]Sheet1!$F$652</f>
        <v>3.9E-2</v>
      </c>
      <c r="T71" s="141">
        <f>0.001*[114]Sheet1!$F$653</f>
        <v>3.9E-2</v>
      </c>
      <c r="U71" s="141">
        <f>0.001*[114]Sheet1!$F$654</f>
        <v>3.9E-2</v>
      </c>
      <c r="V71" s="141">
        <f>0.001*[114]Sheet1!$F$655</f>
        <v>3.9E-2</v>
      </c>
      <c r="W71" s="141">
        <f>0.001*[114]Sheet1!$F$656</f>
        <v>3.9E-2</v>
      </c>
      <c r="X71" s="141">
        <f>0.001*[114]Sheet1!$F$657</f>
        <v>3.9E-2</v>
      </c>
      <c r="Y71" s="141">
        <f>0.001*[114]Sheet1!$F$658</f>
        <v>3.9E-2</v>
      </c>
      <c r="Z71" s="150">
        <f>0.001*[114]Sheet1!$F$659</f>
        <v>3.9E-2</v>
      </c>
      <c r="AA71" s="147">
        <f t="shared" si="6"/>
        <v>4.1000000000000002E-2</v>
      </c>
      <c r="AB71" s="142">
        <f t="shared" si="7"/>
        <v>3.9E-2</v>
      </c>
      <c r="AC71" s="143">
        <f t="shared" si="8"/>
        <v>3.9333333333333345E-2</v>
      </c>
    </row>
    <row r="72" spans="2:29" ht="15" customHeight="1">
      <c r="B72" s="111">
        <v>28</v>
      </c>
      <c r="C72" s="149">
        <f>0.001*[114]Sheet1!$F$660</f>
        <v>3.9E-2</v>
      </c>
      <c r="D72" s="141">
        <f>0.001*[114]Sheet1!$F$661</f>
        <v>3.9E-2</v>
      </c>
      <c r="E72" s="141">
        <f>0.001*[114]Sheet1!$F$662</f>
        <v>3.9E-2</v>
      </c>
      <c r="F72" s="141">
        <f>0.001*[114]Sheet1!$F$663</f>
        <v>3.9E-2</v>
      </c>
      <c r="G72" s="141">
        <f>0.001*[114]Sheet1!$F$664</f>
        <v>3.9E-2</v>
      </c>
      <c r="H72" s="141">
        <f>0.001*[114]Sheet1!$F$665</f>
        <v>3.9E-2</v>
      </c>
      <c r="I72" s="141">
        <f>0.001*[114]Sheet1!$F$666</f>
        <v>0.04</v>
      </c>
      <c r="J72" s="141">
        <f>0.001*[114]Sheet1!$F$667</f>
        <v>3.9E-2</v>
      </c>
      <c r="K72" s="141">
        <f>0.001*[114]Sheet1!$F$668</f>
        <v>3.9E-2</v>
      </c>
      <c r="L72" s="141">
        <f>0.001*[114]Sheet1!$F$669</f>
        <v>0.04</v>
      </c>
      <c r="M72" s="141">
        <f>0.001*[114]Sheet1!$F$670</f>
        <v>3.9E-2</v>
      </c>
      <c r="N72" s="141">
        <f>0.001*[114]Sheet1!$F$671</f>
        <v>3.9E-2</v>
      </c>
      <c r="O72" s="141">
        <f>0.001*[114]Sheet1!$F$672</f>
        <v>3.9E-2</v>
      </c>
      <c r="P72" s="141">
        <f>0.001*[114]Sheet1!$F$673</f>
        <v>3.9E-2</v>
      </c>
      <c r="Q72" s="141">
        <f>0.001*[114]Sheet1!$F$674</f>
        <v>0.04</v>
      </c>
      <c r="R72" s="141">
        <f>0.001*[114]Sheet1!$F$675</f>
        <v>4.1000000000000002E-2</v>
      </c>
      <c r="S72" s="141">
        <f>0.001*[114]Sheet1!$F$676</f>
        <v>0.04</v>
      </c>
      <c r="T72" s="141">
        <f>0.001*[114]Sheet1!$F$677</f>
        <v>3.9E-2</v>
      </c>
      <c r="U72" s="141">
        <f>0.001*[114]Sheet1!$F$678</f>
        <v>3.9E-2</v>
      </c>
      <c r="V72" s="141">
        <f>0.001*[114]Sheet1!$F$679</f>
        <v>0.04</v>
      </c>
      <c r="W72" s="141">
        <f>0.001*[114]Sheet1!$F$680</f>
        <v>3.9E-2</v>
      </c>
      <c r="X72" s="141">
        <f>0.001*[114]Sheet1!$F$681</f>
        <v>3.9E-2</v>
      </c>
      <c r="Y72" s="141">
        <f>0.001*[114]Sheet1!$F$682</f>
        <v>0.04</v>
      </c>
      <c r="Z72" s="150">
        <f>0.001*[114]Sheet1!$F$683</f>
        <v>3.9E-2</v>
      </c>
      <c r="AA72" s="147">
        <f t="shared" si="6"/>
        <v>4.1000000000000002E-2</v>
      </c>
      <c r="AB72" s="142">
        <f t="shared" si="7"/>
        <v>3.9E-2</v>
      </c>
      <c r="AC72" s="143">
        <f t="shared" si="8"/>
        <v>3.9333333333333345E-2</v>
      </c>
    </row>
    <row r="73" spans="2:29" ht="15" customHeight="1">
      <c r="B73" s="111">
        <v>29</v>
      </c>
      <c r="C73" s="149">
        <f>0.001*[114]Sheet1!$F$684</f>
        <v>0.04</v>
      </c>
      <c r="D73" s="141">
        <f>0.001*[114]Sheet1!$F$685</f>
        <v>3.9E-2</v>
      </c>
      <c r="E73" s="141">
        <f>0.001*[114]Sheet1!$F$686</f>
        <v>0.04</v>
      </c>
      <c r="F73" s="141">
        <f>0.001*[114]Sheet1!$F$687</f>
        <v>4.2000000000000003E-2</v>
      </c>
      <c r="G73" s="141">
        <f>0.001*[114]Sheet1!$F$688</f>
        <v>4.3000000000000003E-2</v>
      </c>
      <c r="H73" s="141">
        <f>0.001*[114]Sheet1!$F$689</f>
        <v>4.1000000000000002E-2</v>
      </c>
      <c r="I73" s="141">
        <f>0.001*[114]Sheet1!$F$690</f>
        <v>4.3000000000000003E-2</v>
      </c>
      <c r="J73" s="141">
        <f>0.001*[114]Sheet1!$F$691</f>
        <v>4.4999999999999998E-2</v>
      </c>
      <c r="K73" s="141">
        <f>0.001*[114]Sheet1!$F$692</f>
        <v>4.1000000000000002E-2</v>
      </c>
      <c r="L73" s="141">
        <f>0.001*[114]Sheet1!$F$693</f>
        <v>0.04</v>
      </c>
      <c r="M73" s="141">
        <f>0.001*[114]Sheet1!$F$694</f>
        <v>0.04</v>
      </c>
      <c r="N73" s="141">
        <f>0.001*[114]Sheet1!$F$695</f>
        <v>0.04</v>
      </c>
      <c r="O73" s="141">
        <f>0.001*[114]Sheet1!$F$696</f>
        <v>4.3000000000000003E-2</v>
      </c>
      <c r="P73" s="141">
        <f>0.001*[114]Sheet1!$F$697</f>
        <v>4.4999999999999998E-2</v>
      </c>
      <c r="Q73" s="141">
        <f>0.001*[114]Sheet1!$F$698</f>
        <v>4.3999999999999997E-2</v>
      </c>
      <c r="R73" s="141">
        <f>0.001*[114]Sheet1!$F$699</f>
        <v>4.3000000000000003E-2</v>
      </c>
      <c r="S73" s="141">
        <f>0.001*[114]Sheet1!$F$700</f>
        <v>4.1000000000000002E-2</v>
      </c>
      <c r="T73" s="141">
        <f>0.001*[114]Sheet1!$F$701</f>
        <v>3.9E-2</v>
      </c>
      <c r="U73" s="141">
        <f>0.001*[114]Sheet1!$F$702</f>
        <v>4.1000000000000002E-2</v>
      </c>
      <c r="V73" s="141">
        <f>0.001*[114]Sheet1!$F$703</f>
        <v>0.04</v>
      </c>
      <c r="W73" s="141">
        <f>0.001*[114]Sheet1!$F$704</f>
        <v>3.9E-2</v>
      </c>
      <c r="X73" s="141">
        <f>0.001*[114]Sheet1!$F$705</f>
        <v>3.9E-2</v>
      </c>
      <c r="Y73" s="141">
        <f>0.001*[114]Sheet1!$F$706</f>
        <v>3.9E-2</v>
      </c>
      <c r="Z73" s="150">
        <f>0.001*[114]Sheet1!$F$707</f>
        <v>3.9E-2</v>
      </c>
      <c r="AA73" s="147">
        <f t="shared" si="6"/>
        <v>4.4999999999999998E-2</v>
      </c>
      <c r="AB73" s="142">
        <f t="shared" si="7"/>
        <v>3.9E-2</v>
      </c>
      <c r="AC73" s="143">
        <f t="shared" si="8"/>
        <v>4.1083333333333347E-2</v>
      </c>
    </row>
    <row r="74" spans="2:29" ht="15" customHeight="1">
      <c r="B74" s="113">
        <v>30</v>
      </c>
      <c r="C74" s="151">
        <f>0.001*[114]Sheet1!$F$708</f>
        <v>4.3000000000000003E-2</v>
      </c>
      <c r="D74" s="144">
        <f>0.001*[114]Sheet1!$F$709</f>
        <v>4.3999999999999997E-2</v>
      </c>
      <c r="E74" s="144">
        <f>0.001*[114]Sheet1!$F$710</f>
        <v>4.2000000000000003E-2</v>
      </c>
      <c r="F74" s="144">
        <f>0.001*[114]Sheet1!$F$711</f>
        <v>0.04</v>
      </c>
      <c r="G74" s="144">
        <f>0.001*[114]Sheet1!$F$712</f>
        <v>3.9E-2</v>
      </c>
      <c r="H74" s="144">
        <f>0.001*[114]Sheet1!$F$713</f>
        <v>3.9E-2</v>
      </c>
      <c r="I74" s="144">
        <f>0.001*[114]Sheet1!$F$714</f>
        <v>3.9E-2</v>
      </c>
      <c r="J74" s="144">
        <f>0.001*[114]Sheet1!$F$715</f>
        <v>3.9E-2</v>
      </c>
      <c r="K74" s="144">
        <f>0.001*[114]Sheet1!$F$716</f>
        <v>3.9E-2</v>
      </c>
      <c r="L74" s="144">
        <f>0.001*[114]Sheet1!$F$717</f>
        <v>3.9E-2</v>
      </c>
      <c r="M74" s="144">
        <f>0.001*[114]Sheet1!$F$718</f>
        <v>3.9E-2</v>
      </c>
      <c r="N74" s="144">
        <f>0.001*[114]Sheet1!$F$719</f>
        <v>3.9E-2</v>
      </c>
      <c r="O74" s="144">
        <f>0.001*[114]Sheet1!$F$720</f>
        <v>3.9E-2</v>
      </c>
      <c r="P74" s="144">
        <f>0.001*[114]Sheet1!$F$721</f>
        <v>3.9E-2</v>
      </c>
      <c r="Q74" s="144">
        <f>0.001*[114]Sheet1!$F$722</f>
        <v>3.9E-2</v>
      </c>
      <c r="R74" s="144">
        <f>0.001*[114]Sheet1!$F$723</f>
        <v>4.2000000000000003E-2</v>
      </c>
      <c r="S74" s="144">
        <f>0.001*[114]Sheet1!$F$724</f>
        <v>4.4999999999999998E-2</v>
      </c>
      <c r="T74" s="144">
        <f>0.001*[114]Sheet1!$F$725</f>
        <v>5.5E-2</v>
      </c>
      <c r="U74" s="144">
        <f>0.001*[114]Sheet1!$F$726</f>
        <v>4.5999999999999999E-2</v>
      </c>
      <c r="V74" s="144">
        <f>0.001*[114]Sheet1!$F$727</f>
        <v>4.1000000000000002E-2</v>
      </c>
      <c r="W74" s="144">
        <f>0.001*[114]Sheet1!$F$728</f>
        <v>3.9E-2</v>
      </c>
      <c r="X74" s="144">
        <f>0.001*[114]Sheet1!$F$729</f>
        <v>3.9E-2</v>
      </c>
      <c r="Y74" s="144">
        <f>0.001*[114]Sheet1!$F$730</f>
        <v>3.9E-2</v>
      </c>
      <c r="Z74" s="133">
        <f>0.001*[114]Sheet1!$F$731</f>
        <v>3.9E-2</v>
      </c>
      <c r="AA74" s="148">
        <f t="shared" si="6"/>
        <v>5.5E-2</v>
      </c>
      <c r="AB74" s="145">
        <f t="shared" si="7"/>
        <v>3.9E-2</v>
      </c>
      <c r="AC74" s="146">
        <f t="shared" si="8"/>
        <v>4.0958333333333347E-2</v>
      </c>
    </row>
    <row r="75" spans="2:29" ht="15" customHeight="1">
      <c r="B75" s="114">
        <v>31</v>
      </c>
      <c r="C75" s="134">
        <f>0.001*[114]Sheet1!$F$732</f>
        <v>3.9E-2</v>
      </c>
      <c r="D75" s="96">
        <f>0.001*[114]Sheet1!$F$733</f>
        <v>3.9E-2</v>
      </c>
      <c r="E75" s="96">
        <f>0.001*[114]Sheet1!$F$734</f>
        <v>3.9E-2</v>
      </c>
      <c r="F75" s="96">
        <f>0.001*[114]Sheet1!$F$735</f>
        <v>0.04</v>
      </c>
      <c r="G75" s="96">
        <f>0.001*[114]Sheet1!$F$736</f>
        <v>0.04</v>
      </c>
      <c r="H75" s="96">
        <f>0.001*[114]Sheet1!$F$737</f>
        <v>3.9E-2</v>
      </c>
      <c r="I75" s="96">
        <f>0.001*[114]Sheet1!$F$738</f>
        <v>3.9E-2</v>
      </c>
      <c r="J75" s="96">
        <f>0.001*[114]Sheet1!$F$739</f>
        <v>0.04</v>
      </c>
      <c r="K75" s="96">
        <f>0.001*[114]Sheet1!$F$740</f>
        <v>3.9E-2</v>
      </c>
      <c r="L75" s="96">
        <f>0.001*[114]Sheet1!$F$741</f>
        <v>0.04</v>
      </c>
      <c r="M75" s="96">
        <f>0.001*[114]Sheet1!$F$742</f>
        <v>0.04</v>
      </c>
      <c r="N75" s="96">
        <f>0.001*[114]Sheet1!$F$743</f>
        <v>3.9E-2</v>
      </c>
      <c r="O75" s="96">
        <f>0.001*[114]Sheet1!$F$744</f>
        <v>3.9E-2</v>
      </c>
      <c r="P75" s="96">
        <f>0.001*[114]Sheet1!$F$745</f>
        <v>3.9E-2</v>
      </c>
      <c r="Q75" s="96">
        <f>0.001*[114]Sheet1!$F$746</f>
        <v>3.9E-2</v>
      </c>
      <c r="R75" s="96">
        <f>0.001*[114]Sheet1!$F$747</f>
        <v>3.9E-2</v>
      </c>
      <c r="S75" s="96">
        <f>0.001*[114]Sheet1!$F$748</f>
        <v>3.9E-2</v>
      </c>
      <c r="T75" s="96">
        <f>0.001*[114]Sheet1!$F$749</f>
        <v>3.9E-2</v>
      </c>
      <c r="U75" s="96">
        <f>0.001*[114]Sheet1!$F$750</f>
        <v>3.9E-2</v>
      </c>
      <c r="V75" s="96">
        <f>0.001*[114]Sheet1!$F$751</f>
        <v>4.1000000000000002E-2</v>
      </c>
      <c r="W75" s="96">
        <f>0.001*[114]Sheet1!$F$752</f>
        <v>4.2000000000000003E-2</v>
      </c>
      <c r="X75" s="96">
        <f>0.001*[114]Sheet1!$F$753</f>
        <v>4.3000000000000003E-2</v>
      </c>
      <c r="Y75" s="96">
        <f>0.001*[114]Sheet1!$F$754</f>
        <v>4.2000000000000003E-2</v>
      </c>
      <c r="Z75" s="135">
        <f>0.001*[114]Sheet1!$F$755</f>
        <v>4.1000000000000002E-2</v>
      </c>
      <c r="AA75" s="123">
        <f t="shared" si="6"/>
        <v>4.3000000000000003E-2</v>
      </c>
      <c r="AB75" s="93">
        <f t="shared" si="7"/>
        <v>3.9E-2</v>
      </c>
      <c r="AC75" s="100">
        <f t="shared" si="8"/>
        <v>3.9791666666666677E-2</v>
      </c>
    </row>
    <row r="76" spans="2:29" ht="15" customHeight="1">
      <c r="B76" s="115" t="s">
        <v>0</v>
      </c>
      <c r="C76" s="151">
        <f t="shared" ref="C76:Z76" si="9">MAX(C45:C75)</f>
        <v>4.3000000000000003E-2</v>
      </c>
      <c r="D76" s="144">
        <f t="shared" si="9"/>
        <v>4.3999999999999997E-2</v>
      </c>
      <c r="E76" s="144">
        <f t="shared" si="9"/>
        <v>4.2000000000000003E-2</v>
      </c>
      <c r="F76" s="144">
        <f t="shared" si="9"/>
        <v>4.2000000000000003E-2</v>
      </c>
      <c r="G76" s="144">
        <f t="shared" si="9"/>
        <v>4.3000000000000003E-2</v>
      </c>
      <c r="H76" s="144">
        <f t="shared" si="9"/>
        <v>4.1000000000000002E-2</v>
      </c>
      <c r="I76" s="144">
        <f t="shared" si="9"/>
        <v>4.3999999999999997E-2</v>
      </c>
      <c r="J76" s="144">
        <f t="shared" si="9"/>
        <v>4.4999999999999998E-2</v>
      </c>
      <c r="K76" s="144">
        <f t="shared" si="9"/>
        <v>4.1000000000000002E-2</v>
      </c>
      <c r="L76" s="144">
        <f t="shared" si="9"/>
        <v>0.04</v>
      </c>
      <c r="M76" s="144">
        <f t="shared" si="9"/>
        <v>0.04</v>
      </c>
      <c r="N76" s="144">
        <f t="shared" si="9"/>
        <v>4.1000000000000002E-2</v>
      </c>
      <c r="O76" s="144">
        <f t="shared" si="9"/>
        <v>5.1000000000000004E-2</v>
      </c>
      <c r="P76" s="144">
        <f t="shared" si="9"/>
        <v>4.4999999999999998E-2</v>
      </c>
      <c r="Q76" s="144">
        <f t="shared" si="9"/>
        <v>4.5999999999999999E-2</v>
      </c>
      <c r="R76" s="144">
        <f t="shared" si="9"/>
        <v>4.4999999999999998E-2</v>
      </c>
      <c r="S76" s="144">
        <f t="shared" si="9"/>
        <v>4.4999999999999998E-2</v>
      </c>
      <c r="T76" s="144">
        <f t="shared" si="9"/>
        <v>5.5E-2</v>
      </c>
      <c r="U76" s="144">
        <f t="shared" si="9"/>
        <v>4.8000000000000001E-2</v>
      </c>
      <c r="V76" s="144">
        <f t="shared" si="9"/>
        <v>4.8000000000000001E-2</v>
      </c>
      <c r="W76" s="144">
        <f t="shared" si="9"/>
        <v>4.9000000000000002E-2</v>
      </c>
      <c r="X76" s="144">
        <f t="shared" si="9"/>
        <v>4.7E-2</v>
      </c>
      <c r="Y76" s="144">
        <f t="shared" si="9"/>
        <v>4.3999999999999997E-2</v>
      </c>
      <c r="Z76" s="133">
        <f t="shared" si="9"/>
        <v>4.2000000000000003E-2</v>
      </c>
      <c r="AA76" s="162" t="s">
        <v>15</v>
      </c>
      <c r="AB76" s="163"/>
      <c r="AC76" s="164"/>
    </row>
    <row r="77" spans="2:29" ht="15" customHeight="1">
      <c r="B77" s="116" t="s">
        <v>1</v>
      </c>
      <c r="C77" s="136">
        <f t="shared" ref="C77:Z77" si="10">MIN(C45:C75)</f>
        <v>2.4E-2</v>
      </c>
      <c r="D77" s="90">
        <f t="shared" si="10"/>
        <v>2.4E-2</v>
      </c>
      <c r="E77" s="90">
        <f t="shared" si="10"/>
        <v>2.5000000000000001E-2</v>
      </c>
      <c r="F77" s="90">
        <f t="shared" si="10"/>
        <v>2.5000000000000001E-2</v>
      </c>
      <c r="G77" s="90">
        <f t="shared" si="10"/>
        <v>2.5000000000000001E-2</v>
      </c>
      <c r="H77" s="90">
        <f t="shared" si="10"/>
        <v>2.5000000000000001E-2</v>
      </c>
      <c r="I77" s="90">
        <f t="shared" si="10"/>
        <v>2.5000000000000001E-2</v>
      </c>
      <c r="J77" s="90">
        <f t="shared" si="10"/>
        <v>2.5000000000000001E-2</v>
      </c>
      <c r="K77" s="90">
        <f t="shared" si="10"/>
        <v>2.5000000000000001E-2</v>
      </c>
      <c r="L77" s="90">
        <f t="shared" si="10"/>
        <v>2.5000000000000001E-2</v>
      </c>
      <c r="M77" s="90">
        <f t="shared" si="10"/>
        <v>2.4E-2</v>
      </c>
      <c r="N77" s="90">
        <f t="shared" si="10"/>
        <v>2.4E-2</v>
      </c>
      <c r="O77" s="90">
        <f t="shared" si="10"/>
        <v>2.4E-2</v>
      </c>
      <c r="P77" s="90">
        <f t="shared" si="10"/>
        <v>2.4E-2</v>
      </c>
      <c r="Q77" s="90">
        <f t="shared" si="10"/>
        <v>2.4E-2</v>
      </c>
      <c r="R77" s="90">
        <f t="shared" si="10"/>
        <v>2.4E-2</v>
      </c>
      <c r="S77" s="90">
        <f t="shared" si="10"/>
        <v>2.4E-2</v>
      </c>
      <c r="T77" s="90">
        <f t="shared" si="10"/>
        <v>2.4E-2</v>
      </c>
      <c r="U77" s="90">
        <f t="shared" si="10"/>
        <v>2.4E-2</v>
      </c>
      <c r="V77" s="90">
        <f t="shared" si="10"/>
        <v>2.4E-2</v>
      </c>
      <c r="W77" s="90">
        <f t="shared" si="10"/>
        <v>2.5000000000000001E-2</v>
      </c>
      <c r="X77" s="90">
        <f t="shared" si="10"/>
        <v>2.5000000000000001E-2</v>
      </c>
      <c r="Y77" s="90">
        <f t="shared" si="10"/>
        <v>2.5000000000000001E-2</v>
      </c>
      <c r="Z77" s="137">
        <f t="shared" si="10"/>
        <v>2.5000000000000001E-2</v>
      </c>
      <c r="AA77" s="156">
        <f>AVERAGE(AA45:AA75)</f>
        <v>3.603225806451614E-2</v>
      </c>
      <c r="AB77" s="158">
        <f>AVERAGE(AB45:AB75)</f>
        <v>3.1096774193548407E-2</v>
      </c>
      <c r="AC77" s="160">
        <f>AVERAGE(AC45:AC75)</f>
        <v>3.2239247311827965E-2</v>
      </c>
    </row>
    <row r="78" spans="2:29" ht="15" customHeight="1" thickBot="1">
      <c r="B78" s="117" t="s">
        <v>14</v>
      </c>
      <c r="C78" s="138">
        <f t="shared" ref="C78:Z78" si="11">AVERAGE(C45:C75)</f>
        <v>3.1741935483870991E-2</v>
      </c>
      <c r="D78" s="91">
        <f t="shared" si="11"/>
        <v>3.1741935483870991E-2</v>
      </c>
      <c r="E78" s="91">
        <f t="shared" si="11"/>
        <v>3.177419354838712E-2</v>
      </c>
      <c r="F78" s="91">
        <f t="shared" si="11"/>
        <v>3.1838709677419377E-2</v>
      </c>
      <c r="G78" s="91">
        <f t="shared" si="11"/>
        <v>3.1838709677419377E-2</v>
      </c>
      <c r="H78" s="91">
        <f t="shared" si="11"/>
        <v>3.1806451612903248E-2</v>
      </c>
      <c r="I78" s="91">
        <f t="shared" si="11"/>
        <v>3.2000000000000021E-2</v>
      </c>
      <c r="J78" s="91">
        <f t="shared" si="11"/>
        <v>3.2096774193548408E-2</v>
      </c>
      <c r="K78" s="91">
        <f t="shared" si="11"/>
        <v>3.1967741935483893E-2</v>
      </c>
      <c r="L78" s="91">
        <f t="shared" si="11"/>
        <v>3.1903225806451635E-2</v>
      </c>
      <c r="M78" s="91">
        <f t="shared" si="11"/>
        <v>3.1838709677419377E-2</v>
      </c>
      <c r="N78" s="91">
        <f t="shared" si="11"/>
        <v>3.2129032258064537E-2</v>
      </c>
      <c r="O78" s="91">
        <f t="shared" si="11"/>
        <v>3.2806451612903242E-2</v>
      </c>
      <c r="P78" s="91">
        <f t="shared" si="11"/>
        <v>3.2709677419354863E-2</v>
      </c>
      <c r="Q78" s="91">
        <f t="shared" si="11"/>
        <v>3.2516129032258083E-2</v>
      </c>
      <c r="R78" s="91">
        <f t="shared" si="11"/>
        <v>3.2290322580645181E-2</v>
      </c>
      <c r="S78" s="91">
        <f t="shared" si="11"/>
        <v>3.2451612903225818E-2</v>
      </c>
      <c r="T78" s="91">
        <f t="shared" si="11"/>
        <v>3.306451612903228E-2</v>
      </c>
      <c r="U78" s="91">
        <f t="shared" si="11"/>
        <v>3.306451612903228E-2</v>
      </c>
      <c r="V78" s="91">
        <f t="shared" si="11"/>
        <v>3.2580645161290347E-2</v>
      </c>
      <c r="W78" s="91">
        <f t="shared" si="11"/>
        <v>3.232258064516131E-2</v>
      </c>
      <c r="X78" s="91">
        <f t="shared" si="11"/>
        <v>3.2548387096774212E-2</v>
      </c>
      <c r="Y78" s="91">
        <f t="shared" si="11"/>
        <v>3.2419354838709696E-2</v>
      </c>
      <c r="Z78" s="139">
        <f t="shared" si="11"/>
        <v>3.2290322580645181E-2</v>
      </c>
      <c r="AA78" s="157"/>
      <c r="AB78" s="159"/>
      <c r="AC78" s="161"/>
    </row>
    <row r="80" spans="2:29" ht="268.5" customHeight="1"/>
    <row r="82" spans="2:29" ht="18" customHeight="1">
      <c r="B82" s="165" t="s">
        <v>89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89" t="s">
        <v>6</v>
      </c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8" t="s">
        <v>3</v>
      </c>
    </row>
    <row r="84" spans="2:29" ht="15" customHeight="1">
      <c r="B84" s="86" t="s">
        <v>2</v>
      </c>
      <c r="C84" s="124">
        <v>1</v>
      </c>
      <c r="D84" s="92">
        <v>2</v>
      </c>
      <c r="E84" s="92">
        <v>3</v>
      </c>
      <c r="F84" s="92">
        <v>4</v>
      </c>
      <c r="G84" s="92">
        <v>5</v>
      </c>
      <c r="H84" s="92">
        <v>6</v>
      </c>
      <c r="I84" s="92">
        <v>7</v>
      </c>
      <c r="J84" s="92">
        <v>8</v>
      </c>
      <c r="K84" s="92">
        <v>9</v>
      </c>
      <c r="L84" s="92">
        <v>10</v>
      </c>
      <c r="M84" s="92">
        <v>11</v>
      </c>
      <c r="N84" s="92">
        <v>12</v>
      </c>
      <c r="O84" s="92">
        <v>13</v>
      </c>
      <c r="P84" s="92">
        <v>14</v>
      </c>
      <c r="Q84" s="92">
        <v>15</v>
      </c>
      <c r="R84" s="92">
        <v>16</v>
      </c>
      <c r="S84" s="92">
        <v>17</v>
      </c>
      <c r="T84" s="92">
        <v>18</v>
      </c>
      <c r="U84" s="92">
        <v>19</v>
      </c>
      <c r="V84" s="92">
        <v>20</v>
      </c>
      <c r="W84" s="92">
        <v>21</v>
      </c>
      <c r="X84" s="92">
        <v>22</v>
      </c>
      <c r="Y84" s="92">
        <v>23</v>
      </c>
      <c r="Z84" s="125">
        <v>24</v>
      </c>
      <c r="AA84" s="118" t="s">
        <v>0</v>
      </c>
      <c r="AB84" s="108" t="s">
        <v>1</v>
      </c>
      <c r="AC84" s="109" t="s">
        <v>4</v>
      </c>
    </row>
    <row r="85" spans="2:29" ht="15" customHeight="1">
      <c r="B85" s="110">
        <v>1</v>
      </c>
      <c r="C85" s="126">
        <f>0.001*[115]Sheet1!$F$12</f>
        <v>0.03</v>
      </c>
      <c r="D85" s="97">
        <f>0.001*[115]Sheet1!$F$13</f>
        <v>0.03</v>
      </c>
      <c r="E85" s="97">
        <f>0.001*[115]Sheet1!$F$14</f>
        <v>0.03</v>
      </c>
      <c r="F85" s="97">
        <f>0.001*[115]Sheet1!$F$15</f>
        <v>0.03</v>
      </c>
      <c r="G85" s="97">
        <f>0.001*[115]Sheet1!$F$16</f>
        <v>0.03</v>
      </c>
      <c r="H85" s="97">
        <f>0.001*[115]Sheet1!$F$17</f>
        <v>0.03</v>
      </c>
      <c r="I85" s="97">
        <f>0.001*[115]Sheet1!$F$18</f>
        <v>3.1E-2</v>
      </c>
      <c r="J85" s="97">
        <f>0.001*[115]Sheet1!$F$19</f>
        <v>3.1E-2</v>
      </c>
      <c r="K85" s="97">
        <f>0.001*[115]Sheet1!$F$20</f>
        <v>0.03</v>
      </c>
      <c r="L85" s="97">
        <f>0.001*[115]Sheet1!$F$21</f>
        <v>0.03</v>
      </c>
      <c r="M85" s="97">
        <f>0.001*[115]Sheet1!$F$22</f>
        <v>2.9000000000000001E-2</v>
      </c>
      <c r="N85" s="97">
        <f>0.001*[115]Sheet1!$F$23</f>
        <v>2.9000000000000001E-2</v>
      </c>
      <c r="O85" s="97">
        <f>0.001*[115]Sheet1!$F$24</f>
        <v>2.9000000000000001E-2</v>
      </c>
      <c r="P85" s="97">
        <f>0.001*[115]Sheet1!$F$25</f>
        <v>2.9000000000000001E-2</v>
      </c>
      <c r="Q85" s="97">
        <f>0.001*[115]Sheet1!$F$26</f>
        <v>2.9000000000000001E-2</v>
      </c>
      <c r="R85" s="97">
        <f>0.001*[115]Sheet1!$F$27</f>
        <v>2.9000000000000001E-2</v>
      </c>
      <c r="S85" s="97">
        <f>0.001*[115]Sheet1!$F$28</f>
        <v>2.9000000000000001E-2</v>
      </c>
      <c r="T85" s="97">
        <f>0.001*[115]Sheet1!$F$29</f>
        <v>2.9000000000000001E-2</v>
      </c>
      <c r="U85" s="97">
        <f>0.001*[115]Sheet1!$F$30</f>
        <v>2.9000000000000001E-2</v>
      </c>
      <c r="V85" s="97">
        <f>0.001*[115]Sheet1!$F$31</f>
        <v>2.9000000000000001E-2</v>
      </c>
      <c r="W85" s="97">
        <f>0.001*[115]Sheet1!$F$32</f>
        <v>0.03</v>
      </c>
      <c r="X85" s="97">
        <f>0.001*[115]Sheet1!$F$33</f>
        <v>0.03</v>
      </c>
      <c r="Y85" s="97">
        <f>0.001*[115]Sheet1!$F$34</f>
        <v>2.9000000000000001E-2</v>
      </c>
      <c r="Z85" s="127">
        <f>0.001*[115]Sheet1!$F$35</f>
        <v>0.03</v>
      </c>
      <c r="AA85" s="119">
        <f>MAX(C85:Z85)</f>
        <v>3.1E-2</v>
      </c>
      <c r="AB85" s="98">
        <f>MIN(C85:Z85)</f>
        <v>2.9000000000000001E-2</v>
      </c>
      <c r="AC85" s="101">
        <f>AVERAGE(C85:Z85)</f>
        <v>2.9625000000000016E-2</v>
      </c>
    </row>
    <row r="86" spans="2:29" ht="15" customHeight="1">
      <c r="B86" s="111">
        <v>2</v>
      </c>
      <c r="C86" s="149">
        <f>0.001*[115]Sheet1!$F$36</f>
        <v>2.9000000000000001E-2</v>
      </c>
      <c r="D86" s="141">
        <f>0.001*[115]Sheet1!$F$37</f>
        <v>0.03</v>
      </c>
      <c r="E86" s="141">
        <f>0.001*[115]Sheet1!$F$38</f>
        <v>0.03</v>
      </c>
      <c r="F86" s="141">
        <f>0.001*[115]Sheet1!$F$39</f>
        <v>0.03</v>
      </c>
      <c r="G86" s="141">
        <f>0.001*[115]Sheet1!$F$40</f>
        <v>0.03</v>
      </c>
      <c r="H86" s="141">
        <f>0.001*[115]Sheet1!$F$41</f>
        <v>0.03</v>
      </c>
      <c r="I86" s="141">
        <f>0.001*[115]Sheet1!$F$42</f>
        <v>3.1E-2</v>
      </c>
      <c r="J86" s="141">
        <f>0.001*[115]Sheet1!$F$43</f>
        <v>3.1E-2</v>
      </c>
      <c r="K86" s="141">
        <f>0.001*[115]Sheet1!$F$44</f>
        <v>3.1E-2</v>
      </c>
      <c r="L86" s="141">
        <f>0.001*[115]Sheet1!$F$45</f>
        <v>0.03</v>
      </c>
      <c r="M86" s="141">
        <f>0.001*[115]Sheet1!$F$46</f>
        <v>0.03</v>
      </c>
      <c r="N86" s="141">
        <f>0.001*[115]Sheet1!$F$47</f>
        <v>2.9000000000000001E-2</v>
      </c>
      <c r="O86" s="141">
        <f>0.001*[115]Sheet1!$F$48</f>
        <v>0.03</v>
      </c>
      <c r="P86" s="141">
        <f>0.001*[115]Sheet1!$F$49</f>
        <v>0.03</v>
      </c>
      <c r="Q86" s="141">
        <f>0.001*[115]Sheet1!$F$50</f>
        <v>2.9000000000000001E-2</v>
      </c>
      <c r="R86" s="141">
        <f>0.001*[115]Sheet1!$F$51</f>
        <v>2.9000000000000001E-2</v>
      </c>
      <c r="S86" s="141">
        <f>0.001*[115]Sheet1!$F$52</f>
        <v>2.9000000000000001E-2</v>
      </c>
      <c r="T86" s="141">
        <f>0.001*[115]Sheet1!$F$53</f>
        <v>2.9000000000000001E-2</v>
      </c>
      <c r="U86" s="141">
        <f>0.001*[115]Sheet1!$F$54</f>
        <v>2.9000000000000001E-2</v>
      </c>
      <c r="V86" s="141">
        <f>0.001*[115]Sheet1!$F$55</f>
        <v>0.03</v>
      </c>
      <c r="W86" s="141">
        <f>0.001*[115]Sheet1!$F$56</f>
        <v>0.03</v>
      </c>
      <c r="X86" s="141">
        <f>0.001*[115]Sheet1!$F$57</f>
        <v>0.03</v>
      </c>
      <c r="Y86" s="141">
        <f>0.001*[115]Sheet1!$F$58</f>
        <v>0.03</v>
      </c>
      <c r="Z86" s="150">
        <f>0.001*[115]Sheet1!$F$59</f>
        <v>0.03</v>
      </c>
      <c r="AA86" s="147">
        <f t="shared" ref="AA86:AA115" si="12">MAX(C86:Z86)</f>
        <v>3.1E-2</v>
      </c>
      <c r="AB86" s="142">
        <f t="shared" ref="AB86:AB115" si="13">MIN(C86:Z86)</f>
        <v>2.9000000000000001E-2</v>
      </c>
      <c r="AC86" s="143">
        <f t="shared" ref="AC86:AC115" si="14">AVERAGE(C86:Z86)</f>
        <v>2.9833333333333351E-2</v>
      </c>
    </row>
    <row r="87" spans="2:29" ht="15" customHeight="1">
      <c r="B87" s="111">
        <v>3</v>
      </c>
      <c r="C87" s="149">
        <f>0.001*[115]Sheet1!$F$60</f>
        <v>2.9000000000000001E-2</v>
      </c>
      <c r="D87" s="141">
        <f>0.001*[115]Sheet1!$F$61</f>
        <v>0.03</v>
      </c>
      <c r="E87" s="141">
        <f>0.001*[115]Sheet1!$F$62</f>
        <v>0.03</v>
      </c>
      <c r="F87" s="141">
        <f>0.001*[115]Sheet1!$F$63</f>
        <v>0.03</v>
      </c>
      <c r="G87" s="141">
        <f>0.001*[115]Sheet1!$F$64</f>
        <v>0.03</v>
      </c>
      <c r="H87" s="141">
        <f>0.001*[115]Sheet1!$F$65</f>
        <v>3.1E-2</v>
      </c>
      <c r="I87" s="141">
        <f>0.001*[115]Sheet1!$F$66</f>
        <v>0.03</v>
      </c>
      <c r="J87" s="141">
        <f>0.001*[115]Sheet1!$F$67</f>
        <v>0.03</v>
      </c>
      <c r="K87" s="141">
        <f>0.001*[115]Sheet1!$F$68</f>
        <v>2.9000000000000001E-2</v>
      </c>
      <c r="L87" s="141">
        <f>0.001*[115]Sheet1!$F$69</f>
        <v>0.03</v>
      </c>
      <c r="M87" s="141">
        <f>0.001*[115]Sheet1!$F$70</f>
        <v>0.03</v>
      </c>
      <c r="N87" s="141">
        <f>0.001*[115]Sheet1!$F$71</f>
        <v>2.9000000000000001E-2</v>
      </c>
      <c r="O87" s="141">
        <f>0.001*[115]Sheet1!$F$72</f>
        <v>0.03</v>
      </c>
      <c r="P87" s="141">
        <f>0.001*[115]Sheet1!$F$73</f>
        <v>0.03</v>
      </c>
      <c r="Q87" s="141">
        <f>0.001*[115]Sheet1!$F$74</f>
        <v>2.9000000000000001E-2</v>
      </c>
      <c r="R87" s="141">
        <f>0.001*[115]Sheet1!$F$75</f>
        <v>2.9000000000000001E-2</v>
      </c>
      <c r="S87" s="141">
        <f>0.001*[115]Sheet1!$F$76</f>
        <v>2.9000000000000001E-2</v>
      </c>
      <c r="T87" s="141">
        <f>0.001*[115]Sheet1!$F$77</f>
        <v>2.9000000000000001E-2</v>
      </c>
      <c r="U87" s="141">
        <f>0.001*[115]Sheet1!$F$78</f>
        <v>0.03</v>
      </c>
      <c r="V87" s="141">
        <f>0.001*[115]Sheet1!$F$79</f>
        <v>2.9000000000000001E-2</v>
      </c>
      <c r="W87" s="141">
        <f>0.001*[115]Sheet1!$F$80</f>
        <v>2.9000000000000001E-2</v>
      </c>
      <c r="X87" s="141">
        <f>0.001*[115]Sheet1!$F$81</f>
        <v>0.03</v>
      </c>
      <c r="Y87" s="141">
        <f>0.001*[115]Sheet1!$F$82</f>
        <v>0.03</v>
      </c>
      <c r="Z87" s="150">
        <f>0.001*[115]Sheet1!$F$83</f>
        <v>0.03</v>
      </c>
      <c r="AA87" s="147">
        <f t="shared" si="12"/>
        <v>3.1E-2</v>
      </c>
      <c r="AB87" s="142">
        <f t="shared" si="13"/>
        <v>2.9000000000000001E-2</v>
      </c>
      <c r="AC87" s="143">
        <f t="shared" si="14"/>
        <v>2.9666666666666685E-2</v>
      </c>
    </row>
    <row r="88" spans="2:29" ht="15" customHeight="1">
      <c r="B88" s="111">
        <v>4</v>
      </c>
      <c r="C88" s="149">
        <f>0.001*[115]Sheet1!$F$84</f>
        <v>0.03</v>
      </c>
      <c r="D88" s="141">
        <f>0.001*[115]Sheet1!$F$85</f>
        <v>0.03</v>
      </c>
      <c r="E88" s="141">
        <f>0.001*[115]Sheet1!$F$86</f>
        <v>0.03</v>
      </c>
      <c r="F88" s="141">
        <f>0.001*[115]Sheet1!$F$87</f>
        <v>0.03</v>
      </c>
      <c r="G88" s="141">
        <f>0.001*[115]Sheet1!$F$88</f>
        <v>0.03</v>
      </c>
      <c r="H88" s="141">
        <f>0.001*[115]Sheet1!$F$89</f>
        <v>0.03</v>
      </c>
      <c r="I88" s="141">
        <f>0.001*[115]Sheet1!$F$90</f>
        <v>0.03</v>
      </c>
      <c r="J88" s="141">
        <f>0.001*[115]Sheet1!$F$91</f>
        <v>0.03</v>
      </c>
      <c r="K88" s="141">
        <f>0.001*[115]Sheet1!$F$92</f>
        <v>0.03</v>
      </c>
      <c r="L88" s="141">
        <f>0.001*[115]Sheet1!$F$93</f>
        <v>3.1E-2</v>
      </c>
      <c r="M88" s="141">
        <f>0.001*[115]Sheet1!$F$94</f>
        <v>3.9E-2</v>
      </c>
      <c r="N88" s="141">
        <f>0.001*[115]Sheet1!$F$95</f>
        <v>4.3000000000000003E-2</v>
      </c>
      <c r="O88" s="141">
        <f>0.001*[115]Sheet1!$F$96</f>
        <v>3.7999999999999999E-2</v>
      </c>
      <c r="P88" s="141">
        <f>0.001*[115]Sheet1!$F$97</f>
        <v>4.3999999999999997E-2</v>
      </c>
      <c r="Q88" s="141">
        <f>0.001*[115]Sheet1!$F$98</f>
        <v>3.6999999999999998E-2</v>
      </c>
      <c r="R88" s="141">
        <f>0.001*[115]Sheet1!$F$99</f>
        <v>3.2000000000000001E-2</v>
      </c>
      <c r="S88" s="141">
        <f>0.001*[115]Sheet1!$F$100</f>
        <v>0.03</v>
      </c>
      <c r="T88" s="141">
        <f>0.001*[115]Sheet1!$F$101</f>
        <v>2.9000000000000001E-2</v>
      </c>
      <c r="U88" s="141">
        <f>0.001*[115]Sheet1!$F$102</f>
        <v>2.9000000000000001E-2</v>
      </c>
      <c r="V88" s="141">
        <f>0.001*[115]Sheet1!$F$103</f>
        <v>2.9000000000000001E-2</v>
      </c>
      <c r="W88" s="141">
        <f>0.001*[115]Sheet1!$F$104</f>
        <v>2.9000000000000001E-2</v>
      </c>
      <c r="X88" s="141">
        <f>0.001*[115]Sheet1!$F$105</f>
        <v>2.9000000000000001E-2</v>
      </c>
      <c r="Y88" s="141">
        <f>0.001*[115]Sheet1!$F$106</f>
        <v>2.9000000000000001E-2</v>
      </c>
      <c r="Z88" s="150">
        <f>0.001*[115]Sheet1!$F$107</f>
        <v>2.9000000000000001E-2</v>
      </c>
      <c r="AA88" s="147">
        <f t="shared" si="12"/>
        <v>4.3999999999999997E-2</v>
      </c>
      <c r="AB88" s="142">
        <f t="shared" si="13"/>
        <v>2.9000000000000001E-2</v>
      </c>
      <c r="AC88" s="143">
        <f t="shared" si="14"/>
        <v>3.1958333333333346E-2</v>
      </c>
    </row>
    <row r="89" spans="2:29" ht="15" customHeight="1">
      <c r="B89" s="111">
        <v>5</v>
      </c>
      <c r="C89" s="149">
        <f>0.001*[115]Sheet1!$F$108</f>
        <v>2.9000000000000001E-2</v>
      </c>
      <c r="D89" s="141">
        <f>0.001*[115]Sheet1!$F$109</f>
        <v>2.9000000000000001E-2</v>
      </c>
      <c r="E89" s="141">
        <f>0.001*[115]Sheet1!$F$110</f>
        <v>2.9000000000000001E-2</v>
      </c>
      <c r="F89" s="141">
        <f>0.001*[115]Sheet1!$F$111</f>
        <v>2.9000000000000001E-2</v>
      </c>
      <c r="G89" s="141">
        <f>0.001*[115]Sheet1!$F$112</f>
        <v>2.9000000000000001E-2</v>
      </c>
      <c r="H89" s="141">
        <f>0.001*[115]Sheet1!$F$113</f>
        <v>0.03</v>
      </c>
      <c r="I89" s="141">
        <f>0.001*[115]Sheet1!$F$114</f>
        <v>0.03</v>
      </c>
      <c r="J89" s="141">
        <f>0.001*[115]Sheet1!$F$115</f>
        <v>0.03</v>
      </c>
      <c r="K89" s="141">
        <f>0.001*[115]Sheet1!$F$116</f>
        <v>0.03</v>
      </c>
      <c r="L89" s="141">
        <f>0.001*[115]Sheet1!$F$117</f>
        <v>2.9000000000000001E-2</v>
      </c>
      <c r="M89" s="141">
        <f>0.001*[115]Sheet1!$F$118</f>
        <v>2.9000000000000001E-2</v>
      </c>
      <c r="N89" s="141">
        <f>0.001*[115]Sheet1!$F$119</f>
        <v>2.9000000000000001E-2</v>
      </c>
      <c r="O89" s="141">
        <f>0.001*[115]Sheet1!$F$120</f>
        <v>2.9000000000000001E-2</v>
      </c>
      <c r="P89" s="141">
        <f>0.001*[115]Sheet1!$F$121</f>
        <v>2.9000000000000001E-2</v>
      </c>
      <c r="Q89" s="141">
        <f>0.001*[115]Sheet1!$F$122</f>
        <v>2.9000000000000001E-2</v>
      </c>
      <c r="R89" s="141">
        <f>0.001*[115]Sheet1!$F$123</f>
        <v>2.9000000000000001E-2</v>
      </c>
      <c r="S89" s="141">
        <f>0.001*[115]Sheet1!$F$124</f>
        <v>2.9000000000000001E-2</v>
      </c>
      <c r="T89" s="141">
        <f>0.001*[115]Sheet1!$F$125</f>
        <v>2.9000000000000001E-2</v>
      </c>
      <c r="U89" s="141">
        <f>0.001*[115]Sheet1!$F$126</f>
        <v>2.9000000000000001E-2</v>
      </c>
      <c r="V89" s="141">
        <f>0.001*[115]Sheet1!$F$127</f>
        <v>2.9000000000000001E-2</v>
      </c>
      <c r="W89" s="141">
        <f>0.001*[115]Sheet1!$F$128</f>
        <v>0.03</v>
      </c>
      <c r="X89" s="141">
        <f>0.001*[115]Sheet1!$F$129</f>
        <v>0.03</v>
      </c>
      <c r="Y89" s="141">
        <f>0.001*[115]Sheet1!$F$130</f>
        <v>0.03</v>
      </c>
      <c r="Z89" s="150">
        <f>0.001*[115]Sheet1!$F$131</f>
        <v>0.03</v>
      </c>
      <c r="AA89" s="147">
        <f t="shared" si="12"/>
        <v>0.03</v>
      </c>
      <c r="AB89" s="142">
        <f t="shared" si="13"/>
        <v>2.9000000000000001E-2</v>
      </c>
      <c r="AC89" s="143">
        <f t="shared" si="14"/>
        <v>2.933333333333335E-2</v>
      </c>
    </row>
    <row r="90" spans="2:29" ht="15" customHeight="1">
      <c r="B90" s="112">
        <v>6</v>
      </c>
      <c r="C90" s="130">
        <f>0.001*[115]Sheet1!$F$132</f>
        <v>0.03</v>
      </c>
      <c r="D90" s="102">
        <f>0.001*[115]Sheet1!$F$133</f>
        <v>0.03</v>
      </c>
      <c r="E90" s="102">
        <f>0.001*[115]Sheet1!$F$134</f>
        <v>0.03</v>
      </c>
      <c r="F90" s="102">
        <f>0.001*[115]Sheet1!$F$135</f>
        <v>0.03</v>
      </c>
      <c r="G90" s="102">
        <f>0.001*[115]Sheet1!$F$136</f>
        <v>0.03</v>
      </c>
      <c r="H90" s="102">
        <f>0.001*[115]Sheet1!$F$137</f>
        <v>0.03</v>
      </c>
      <c r="I90" s="102">
        <f>0.001*[115]Sheet1!$F$138</f>
        <v>3.1E-2</v>
      </c>
      <c r="J90" s="102">
        <f>0.001*[115]Sheet1!$F$139</f>
        <v>3.1E-2</v>
      </c>
      <c r="K90" s="102">
        <f>0.001*[115]Sheet1!$F$140</f>
        <v>0.03</v>
      </c>
      <c r="L90" s="102">
        <f>0.001*[115]Sheet1!$F$141</f>
        <v>0.03</v>
      </c>
      <c r="M90" s="102">
        <f>0.001*[115]Sheet1!$F$142</f>
        <v>2.9000000000000001E-2</v>
      </c>
      <c r="N90" s="102">
        <f>0.001*[115]Sheet1!$F$143</f>
        <v>0.03</v>
      </c>
      <c r="O90" s="102">
        <f>0.001*[115]Sheet1!$F$144</f>
        <v>0.03</v>
      </c>
      <c r="P90" s="102">
        <f>0.001*[115]Sheet1!$F$145</f>
        <v>2.9000000000000001E-2</v>
      </c>
      <c r="Q90" s="102">
        <f>0.001*[115]Sheet1!$F$146</f>
        <v>2.9000000000000001E-2</v>
      </c>
      <c r="R90" s="102">
        <f>0.001*[115]Sheet1!$F$147</f>
        <v>2.9000000000000001E-2</v>
      </c>
      <c r="S90" s="102">
        <f>0.001*[115]Sheet1!$F$148</f>
        <v>0.03</v>
      </c>
      <c r="T90" s="102">
        <f>0.001*[115]Sheet1!$F$149</f>
        <v>3.1E-2</v>
      </c>
      <c r="U90" s="102">
        <f>0.001*[115]Sheet1!$F$150</f>
        <v>3.6000000000000004E-2</v>
      </c>
      <c r="V90" s="102">
        <f>0.001*[115]Sheet1!$F$151</f>
        <v>3.7999999999999999E-2</v>
      </c>
      <c r="W90" s="102">
        <f>0.001*[115]Sheet1!$F$152</f>
        <v>3.4000000000000002E-2</v>
      </c>
      <c r="X90" s="102">
        <f>0.001*[115]Sheet1!$F$153</f>
        <v>3.1E-2</v>
      </c>
      <c r="Y90" s="102">
        <f>0.001*[115]Sheet1!$F$154</f>
        <v>0.03</v>
      </c>
      <c r="Z90" s="131">
        <f>0.001*[115]Sheet1!$F$155</f>
        <v>2.9000000000000001E-2</v>
      </c>
      <c r="AA90" s="121">
        <f t="shared" si="12"/>
        <v>3.7999999999999999E-2</v>
      </c>
      <c r="AB90" s="103">
        <f t="shared" si="13"/>
        <v>2.9000000000000001E-2</v>
      </c>
      <c r="AC90" s="104">
        <f t="shared" si="14"/>
        <v>3.0708333333333351E-2</v>
      </c>
    </row>
    <row r="91" spans="2:29" ht="15" customHeight="1">
      <c r="B91" s="111">
        <v>7</v>
      </c>
      <c r="C91" s="149">
        <f>0.001*[115]Sheet1!$F$156</f>
        <v>2.9000000000000001E-2</v>
      </c>
      <c r="D91" s="141">
        <f>0.001*[115]Sheet1!$F$157</f>
        <v>0.03</v>
      </c>
      <c r="E91" s="141">
        <f>0.001*[115]Sheet1!$F$158</f>
        <v>0.03</v>
      </c>
      <c r="F91" s="141">
        <f>0.001*[115]Sheet1!$F$159</f>
        <v>0.03</v>
      </c>
      <c r="G91" s="141">
        <f>0.001*[115]Sheet1!$F$160</f>
        <v>3.1E-2</v>
      </c>
      <c r="H91" s="141">
        <f>0.001*[115]Sheet1!$F$161</f>
        <v>0.03</v>
      </c>
      <c r="I91" s="141">
        <f>0.001*[115]Sheet1!$F$162</f>
        <v>0.03</v>
      </c>
      <c r="J91" s="141">
        <f>0.001*[115]Sheet1!$F$163</f>
        <v>0.03</v>
      </c>
      <c r="K91" s="141">
        <f>0.001*[115]Sheet1!$F$164</f>
        <v>0.03</v>
      </c>
      <c r="L91" s="141">
        <f>0.001*[115]Sheet1!$F$165</f>
        <v>2.9000000000000001E-2</v>
      </c>
      <c r="M91" s="141">
        <f>0.001*[115]Sheet1!$F$166</f>
        <v>3.1E-2</v>
      </c>
      <c r="N91" s="141">
        <f>0.001*[115]Sheet1!$F$167</f>
        <v>3.3000000000000002E-2</v>
      </c>
      <c r="O91" s="141">
        <f>0.001*[115]Sheet1!$F$168</f>
        <v>3.3000000000000002E-2</v>
      </c>
      <c r="P91" s="141">
        <f>0.001*[115]Sheet1!$F$169</f>
        <v>0.03</v>
      </c>
      <c r="Q91" s="141">
        <f>0.001*[115]Sheet1!$F$170</f>
        <v>3.5000000000000003E-2</v>
      </c>
      <c r="R91" s="141">
        <f>0.001*[115]Sheet1!$F$171</f>
        <v>3.6000000000000004E-2</v>
      </c>
      <c r="S91" s="141">
        <f>0.001*[115]Sheet1!$F$172</f>
        <v>3.7999999999999999E-2</v>
      </c>
      <c r="T91" s="141">
        <f>0.001*[115]Sheet1!$F$173</f>
        <v>4.5999999999999999E-2</v>
      </c>
      <c r="U91" s="141">
        <f>0.001*[115]Sheet1!$F$174</f>
        <v>4.3999999999999997E-2</v>
      </c>
      <c r="V91" s="141">
        <f>0.001*[115]Sheet1!$F$175</f>
        <v>4.3000000000000003E-2</v>
      </c>
      <c r="W91" s="141">
        <f>0.001*[115]Sheet1!$F$176</f>
        <v>3.9E-2</v>
      </c>
      <c r="X91" s="141">
        <f>0.001*[115]Sheet1!$F$177</f>
        <v>3.5000000000000003E-2</v>
      </c>
      <c r="Y91" s="141">
        <f>0.001*[115]Sheet1!$F$178</f>
        <v>3.6000000000000004E-2</v>
      </c>
      <c r="Z91" s="150">
        <f>0.001*[115]Sheet1!$F$179</f>
        <v>3.6000000000000004E-2</v>
      </c>
      <c r="AA91" s="147">
        <f t="shared" si="12"/>
        <v>4.5999999999999999E-2</v>
      </c>
      <c r="AB91" s="142">
        <f t="shared" si="13"/>
        <v>2.9000000000000001E-2</v>
      </c>
      <c r="AC91" s="143">
        <f t="shared" si="14"/>
        <v>3.3916666666666685E-2</v>
      </c>
    </row>
    <row r="92" spans="2:29" ht="15" customHeight="1">
      <c r="B92" s="111">
        <v>8</v>
      </c>
      <c r="C92" s="149">
        <f>0.001*[115]Sheet1!$F$180</f>
        <v>3.9E-2</v>
      </c>
      <c r="D92" s="141">
        <f>0.001*[115]Sheet1!$F$181</f>
        <v>3.4000000000000002E-2</v>
      </c>
      <c r="E92" s="141">
        <f>0.001*[115]Sheet1!$F$182</f>
        <v>3.3000000000000002E-2</v>
      </c>
      <c r="F92" s="141">
        <f>0.001*[115]Sheet1!$F$183</f>
        <v>3.7999999999999999E-2</v>
      </c>
      <c r="G92" s="141">
        <f>0.001*[115]Sheet1!$F$184</f>
        <v>3.6999999999999998E-2</v>
      </c>
      <c r="H92" s="141">
        <f>0.001*[115]Sheet1!$F$185</f>
        <v>3.4000000000000002E-2</v>
      </c>
      <c r="I92" s="141">
        <f>0.001*[115]Sheet1!$F$186</f>
        <v>3.5000000000000003E-2</v>
      </c>
      <c r="J92" s="141">
        <f>0.001*[115]Sheet1!$F$187</f>
        <v>0.04</v>
      </c>
      <c r="K92" s="141">
        <f>0.001*[115]Sheet1!$F$188</f>
        <v>3.4000000000000002E-2</v>
      </c>
      <c r="L92" s="141">
        <f>0.001*[115]Sheet1!$F$189</f>
        <v>3.4000000000000002E-2</v>
      </c>
      <c r="M92" s="141">
        <f>0.001*[115]Sheet1!$F$190</f>
        <v>3.5000000000000003E-2</v>
      </c>
      <c r="N92" s="141">
        <f>0.001*[115]Sheet1!$F$191</f>
        <v>3.5000000000000003E-2</v>
      </c>
      <c r="O92" s="141">
        <f>0.001*[115]Sheet1!$F$192</f>
        <v>3.2000000000000001E-2</v>
      </c>
      <c r="P92" s="141">
        <f>0.001*[115]Sheet1!$F$193</f>
        <v>3.3000000000000002E-2</v>
      </c>
      <c r="Q92" s="141">
        <f>0.001*[115]Sheet1!$F$194</f>
        <v>3.6000000000000004E-2</v>
      </c>
      <c r="R92" s="141">
        <f>0.001*[115]Sheet1!$F$195</f>
        <v>3.5000000000000003E-2</v>
      </c>
      <c r="S92" s="141">
        <f>0.001*[115]Sheet1!$F$196</f>
        <v>3.5000000000000003E-2</v>
      </c>
      <c r="T92" s="141">
        <f>0.001*[115]Sheet1!$F$197</f>
        <v>3.2000000000000001E-2</v>
      </c>
      <c r="U92" s="141">
        <f>0.001*[115]Sheet1!$F$198</f>
        <v>3.1E-2</v>
      </c>
      <c r="V92" s="141">
        <f>0.001*[115]Sheet1!$F$199</f>
        <v>3.1E-2</v>
      </c>
      <c r="W92" s="141">
        <f>0.001*[115]Sheet1!$F$200</f>
        <v>3.2000000000000001E-2</v>
      </c>
      <c r="X92" s="141">
        <f>0.001*[115]Sheet1!$F$201</f>
        <v>3.6000000000000004E-2</v>
      </c>
      <c r="Y92" s="141">
        <f>0.001*[115]Sheet1!$F$202</f>
        <v>3.4000000000000002E-2</v>
      </c>
      <c r="Z92" s="150">
        <f>0.001*[115]Sheet1!$F$203</f>
        <v>0.03</v>
      </c>
      <c r="AA92" s="147">
        <f t="shared" si="12"/>
        <v>0.04</v>
      </c>
      <c r="AB92" s="142">
        <f t="shared" si="13"/>
        <v>0.03</v>
      </c>
      <c r="AC92" s="143">
        <f t="shared" si="14"/>
        <v>3.4375000000000017E-2</v>
      </c>
    </row>
    <row r="93" spans="2:29" ht="15" customHeight="1">
      <c r="B93" s="111">
        <v>9</v>
      </c>
      <c r="C93" s="149">
        <f>0.001*[115]Sheet1!$F$204</f>
        <v>3.2000000000000001E-2</v>
      </c>
      <c r="D93" s="141">
        <f>0.001*[115]Sheet1!$F$205</f>
        <v>3.5000000000000003E-2</v>
      </c>
      <c r="E93" s="141">
        <f>0.001*[115]Sheet1!$F$206</f>
        <v>3.4000000000000002E-2</v>
      </c>
      <c r="F93" s="141">
        <f>0.001*[115]Sheet1!$F$207</f>
        <v>3.1E-2</v>
      </c>
      <c r="G93" s="141">
        <f>0.001*[115]Sheet1!$F$208</f>
        <v>2.9000000000000001E-2</v>
      </c>
      <c r="H93" s="141">
        <f>0.001*[115]Sheet1!$F$209</f>
        <v>0.03</v>
      </c>
      <c r="I93" s="141">
        <f>0.001*[115]Sheet1!$F$210</f>
        <v>3.1E-2</v>
      </c>
      <c r="J93" s="141">
        <f>0.001*[115]Sheet1!$F$211</f>
        <v>3.1E-2</v>
      </c>
      <c r="K93" s="141">
        <f>0.001*[115]Sheet1!$F$212</f>
        <v>0.03</v>
      </c>
      <c r="L93" s="141">
        <f>0.001*[115]Sheet1!$F$213</f>
        <v>2.9000000000000001E-2</v>
      </c>
      <c r="M93" s="141">
        <f>0.001*[115]Sheet1!$F$214</f>
        <v>2.8000000000000001E-2</v>
      </c>
      <c r="N93" s="141">
        <f>0.001*[115]Sheet1!$F$215</f>
        <v>2.8000000000000001E-2</v>
      </c>
      <c r="O93" s="141">
        <f>0.001*[115]Sheet1!$F$216</f>
        <v>0.03</v>
      </c>
      <c r="P93" s="141">
        <f>0.001*[115]Sheet1!$F$217</f>
        <v>2.9000000000000001E-2</v>
      </c>
      <c r="Q93" s="141">
        <f>0.001*[115]Sheet1!$F$218</f>
        <v>2.9000000000000001E-2</v>
      </c>
      <c r="R93" s="141">
        <f>0.001*[115]Sheet1!$F$219</f>
        <v>2.9000000000000001E-2</v>
      </c>
      <c r="S93" s="141">
        <f>0.001*[115]Sheet1!$F$220</f>
        <v>2.9000000000000001E-2</v>
      </c>
      <c r="T93" s="141">
        <f>0.001*[115]Sheet1!$F$221</f>
        <v>2.9000000000000001E-2</v>
      </c>
      <c r="U93" s="141">
        <f>0.001*[115]Sheet1!$F$222</f>
        <v>0.03</v>
      </c>
      <c r="V93" s="141">
        <f>0.001*[115]Sheet1!$F$223</f>
        <v>0.03</v>
      </c>
      <c r="W93" s="141">
        <f>0.001*[115]Sheet1!$F$224</f>
        <v>0.03</v>
      </c>
      <c r="X93" s="141">
        <f>0.001*[115]Sheet1!$F$225</f>
        <v>0.03</v>
      </c>
      <c r="Y93" s="141">
        <f>0.001*[115]Sheet1!$F$226</f>
        <v>0.03</v>
      </c>
      <c r="Z93" s="150">
        <f>0.001*[115]Sheet1!$F$227</f>
        <v>3.2000000000000001E-2</v>
      </c>
      <c r="AA93" s="147">
        <f t="shared" si="12"/>
        <v>3.5000000000000003E-2</v>
      </c>
      <c r="AB93" s="142">
        <f t="shared" si="13"/>
        <v>2.8000000000000001E-2</v>
      </c>
      <c r="AC93" s="143">
        <f t="shared" si="14"/>
        <v>3.0208333333333351E-2</v>
      </c>
    </row>
    <row r="94" spans="2:29" ht="15" customHeight="1">
      <c r="B94" s="113">
        <v>10</v>
      </c>
      <c r="C94" s="151">
        <f>0.001*[115]Sheet1!$F$228</f>
        <v>3.2000000000000001E-2</v>
      </c>
      <c r="D94" s="144">
        <f>0.001*[115]Sheet1!$F$229</f>
        <v>3.6000000000000004E-2</v>
      </c>
      <c r="E94" s="144">
        <f>0.001*[115]Sheet1!$F$230</f>
        <v>3.4000000000000002E-2</v>
      </c>
      <c r="F94" s="144">
        <f>0.001*[115]Sheet1!$F$231</f>
        <v>3.4000000000000002E-2</v>
      </c>
      <c r="G94" s="144">
        <f>0.001*[115]Sheet1!$F$232</f>
        <v>3.6000000000000004E-2</v>
      </c>
      <c r="H94" s="144">
        <f>0.001*[115]Sheet1!$F$233</f>
        <v>3.6000000000000004E-2</v>
      </c>
      <c r="I94" s="144">
        <f>0.001*[115]Sheet1!$F$234</f>
        <v>3.2000000000000001E-2</v>
      </c>
      <c r="J94" s="144">
        <f>0.001*[115]Sheet1!$F$235</f>
        <v>3.1E-2</v>
      </c>
      <c r="K94" s="144">
        <f>0.001*[115]Sheet1!$F$236</f>
        <v>0.03</v>
      </c>
      <c r="L94" s="144">
        <f>0.001*[115]Sheet1!$F$237</f>
        <v>2.9000000000000001E-2</v>
      </c>
      <c r="M94" s="144">
        <f>0.001*[115]Sheet1!$F$238</f>
        <v>0.03</v>
      </c>
      <c r="N94" s="144">
        <f>0.001*[115]Sheet1!$F$239</f>
        <v>3.1E-2</v>
      </c>
      <c r="O94" s="144">
        <f>0.001*[115]Sheet1!$F$240</f>
        <v>3.1E-2</v>
      </c>
      <c r="P94" s="144">
        <f>0.001*[115]Sheet1!$F$241</f>
        <v>3.2000000000000001E-2</v>
      </c>
      <c r="Q94" s="144">
        <f>0.001*[115]Sheet1!$F$242</f>
        <v>0.03</v>
      </c>
      <c r="R94" s="144">
        <f>0.001*[115]Sheet1!$F$243</f>
        <v>3.1E-2</v>
      </c>
      <c r="S94" s="144">
        <f>0.001*[115]Sheet1!$F$244</f>
        <v>3.1E-2</v>
      </c>
      <c r="T94" s="144">
        <f>0.001*[115]Sheet1!$F$245</f>
        <v>0.03</v>
      </c>
      <c r="U94" s="144">
        <f>0.001*[115]Sheet1!$F$246</f>
        <v>2.9000000000000001E-2</v>
      </c>
      <c r="V94" s="144">
        <f>0.001*[115]Sheet1!$F$247</f>
        <v>2.9000000000000001E-2</v>
      </c>
      <c r="W94" s="144">
        <f>0.001*[115]Sheet1!$F$248</f>
        <v>2.9000000000000001E-2</v>
      </c>
      <c r="X94" s="144">
        <f>0.001*[115]Sheet1!$F$249</f>
        <v>0.03</v>
      </c>
      <c r="Y94" s="144">
        <f>0.001*[115]Sheet1!$F$250</f>
        <v>0.03</v>
      </c>
      <c r="Z94" s="133">
        <f>0.001*[115]Sheet1!$F$251</f>
        <v>0.03</v>
      </c>
      <c r="AA94" s="148">
        <f t="shared" si="12"/>
        <v>3.6000000000000004E-2</v>
      </c>
      <c r="AB94" s="145">
        <f t="shared" si="13"/>
        <v>2.9000000000000001E-2</v>
      </c>
      <c r="AC94" s="146">
        <f t="shared" si="14"/>
        <v>3.1375000000000021E-2</v>
      </c>
    </row>
    <row r="95" spans="2:29" ht="15" customHeight="1">
      <c r="B95" s="111">
        <v>11</v>
      </c>
      <c r="C95" s="149">
        <f>0.001*[115]Sheet1!$F$252</f>
        <v>0.03</v>
      </c>
      <c r="D95" s="141">
        <f>0.001*[115]Sheet1!$F$253</f>
        <v>0.03</v>
      </c>
      <c r="E95" s="141">
        <f>0.001*[115]Sheet1!$F$254</f>
        <v>0.03</v>
      </c>
      <c r="F95" s="141">
        <f>0.001*[115]Sheet1!$F$255</f>
        <v>0.03</v>
      </c>
      <c r="G95" s="141">
        <f>0.001*[115]Sheet1!$F$256</f>
        <v>0.03</v>
      </c>
      <c r="H95" s="141">
        <f>0.001*[115]Sheet1!$F$257</f>
        <v>0.03</v>
      </c>
      <c r="I95" s="141">
        <f>0.001*[115]Sheet1!$F$258</f>
        <v>3.1E-2</v>
      </c>
      <c r="J95" s="141">
        <f>0.001*[115]Sheet1!$F$259</f>
        <v>3.1E-2</v>
      </c>
      <c r="K95" s="141">
        <f>0.001*[115]Sheet1!$F$260</f>
        <v>3.1E-2</v>
      </c>
      <c r="L95" s="141">
        <f>0.001*[115]Sheet1!$F$261</f>
        <v>0.03</v>
      </c>
      <c r="M95" s="141">
        <f>0.001*[115]Sheet1!$F$262</f>
        <v>0.03</v>
      </c>
      <c r="N95" s="141">
        <f>0.001*[115]Sheet1!$F$263</f>
        <v>2.9000000000000001E-2</v>
      </c>
      <c r="O95" s="141">
        <f>0.001*[115]Sheet1!$F$264</f>
        <v>2.9000000000000001E-2</v>
      </c>
      <c r="P95" s="141">
        <f>0.001*[115]Sheet1!$F$265</f>
        <v>2.9000000000000001E-2</v>
      </c>
      <c r="Q95" s="141">
        <f>0.001*[115]Sheet1!$F$266</f>
        <v>2.9000000000000001E-2</v>
      </c>
      <c r="R95" s="141">
        <f>0.001*[115]Sheet1!$F$267</f>
        <v>2.9000000000000001E-2</v>
      </c>
      <c r="S95" s="141">
        <f>0.001*[115]Sheet1!$F$268</f>
        <v>2.9000000000000001E-2</v>
      </c>
      <c r="T95" s="141">
        <f>0.001*[115]Sheet1!$F$269</f>
        <v>2.9000000000000001E-2</v>
      </c>
      <c r="U95" s="141">
        <f>0.001*[115]Sheet1!$F$270</f>
        <v>0.03</v>
      </c>
      <c r="V95" s="141">
        <f>0.001*[115]Sheet1!$F$271</f>
        <v>0.03</v>
      </c>
      <c r="W95" s="141">
        <f>0.001*[115]Sheet1!$F$272</f>
        <v>0.03</v>
      </c>
      <c r="X95" s="141">
        <f>0.001*[115]Sheet1!$F$273</f>
        <v>0.03</v>
      </c>
      <c r="Y95" s="141">
        <f>0.001*[115]Sheet1!$F$274</f>
        <v>0.03</v>
      </c>
      <c r="Z95" s="150">
        <f>0.001*[115]Sheet1!$F$275</f>
        <v>0.03</v>
      </c>
      <c r="AA95" s="147">
        <f t="shared" si="12"/>
        <v>3.1E-2</v>
      </c>
      <c r="AB95" s="142">
        <f t="shared" si="13"/>
        <v>2.9000000000000001E-2</v>
      </c>
      <c r="AC95" s="143">
        <f t="shared" si="14"/>
        <v>2.9833333333333351E-2</v>
      </c>
    </row>
    <row r="96" spans="2:29" ht="15" customHeight="1">
      <c r="B96" s="111">
        <v>12</v>
      </c>
      <c r="C96" s="149">
        <f>0.001*[115]Sheet1!$F$276</f>
        <v>0.03</v>
      </c>
      <c r="D96" s="141">
        <f>0.001*[115]Sheet1!$F$277</f>
        <v>0.03</v>
      </c>
      <c r="E96" s="141">
        <f>0.001*[115]Sheet1!$F$278</f>
        <v>0.03</v>
      </c>
      <c r="F96" s="141">
        <f>0.001*[115]Sheet1!$F$279</f>
        <v>0.03</v>
      </c>
      <c r="G96" s="141">
        <f>0.001*[115]Sheet1!$F$280</f>
        <v>0.03</v>
      </c>
      <c r="H96" s="141">
        <f>0.001*[115]Sheet1!$F$281</f>
        <v>3.1E-2</v>
      </c>
      <c r="I96" s="141">
        <f>0.001*[115]Sheet1!$F$282</f>
        <v>3.1E-2</v>
      </c>
      <c r="J96" s="141">
        <f>0.001*[115]Sheet1!$F$283</f>
        <v>3.1E-2</v>
      </c>
      <c r="K96" s="141">
        <f>0.001*[115]Sheet1!$F$284</f>
        <v>3.1E-2</v>
      </c>
      <c r="L96" s="141">
        <f>0.001*[115]Sheet1!$F$285</f>
        <v>3.1E-2</v>
      </c>
      <c r="M96" s="141">
        <f>0.001*[115]Sheet1!$F$286</f>
        <v>0.03</v>
      </c>
      <c r="N96" s="141">
        <f>0.001*[115]Sheet1!$F$287</f>
        <v>0.03</v>
      </c>
      <c r="O96" s="141">
        <f>0.001*[115]Sheet1!$F$288</f>
        <v>2.9000000000000001E-2</v>
      </c>
      <c r="P96" s="141">
        <f>0.001*[115]Sheet1!$F$289</f>
        <v>2.9000000000000001E-2</v>
      </c>
      <c r="Q96" s="141">
        <f>0.001*[115]Sheet1!$F$290</f>
        <v>2.9000000000000001E-2</v>
      </c>
      <c r="R96" s="141">
        <f>0.001*[115]Sheet1!$F$291</f>
        <v>2.9000000000000001E-2</v>
      </c>
      <c r="S96" s="141">
        <f>0.001*[115]Sheet1!$F$292</f>
        <v>2.9000000000000001E-2</v>
      </c>
      <c r="T96" s="141">
        <f>0.001*[115]Sheet1!$F$293</f>
        <v>2.9000000000000001E-2</v>
      </c>
      <c r="U96" s="141">
        <f>0.001*[115]Sheet1!$F$294</f>
        <v>2.9000000000000001E-2</v>
      </c>
      <c r="V96" s="141">
        <f>0.001*[115]Sheet1!$F$295</f>
        <v>2.9000000000000001E-2</v>
      </c>
      <c r="W96" s="141">
        <f>0.001*[115]Sheet1!$F$296</f>
        <v>2.9000000000000001E-2</v>
      </c>
      <c r="X96" s="141">
        <f>0.001*[115]Sheet1!$F$297</f>
        <v>0.03</v>
      </c>
      <c r="Y96" s="141">
        <f>0.001*[115]Sheet1!$F$298</f>
        <v>0.03</v>
      </c>
      <c r="Z96" s="150">
        <f>0.001*[115]Sheet1!$F$299</f>
        <v>0.03</v>
      </c>
      <c r="AA96" s="147">
        <f t="shared" si="12"/>
        <v>3.1E-2</v>
      </c>
      <c r="AB96" s="142">
        <f t="shared" si="13"/>
        <v>2.9000000000000001E-2</v>
      </c>
      <c r="AC96" s="143">
        <f t="shared" si="14"/>
        <v>2.9833333333333351E-2</v>
      </c>
    </row>
    <row r="97" spans="2:29" ht="15" customHeight="1">
      <c r="B97" s="111">
        <v>13</v>
      </c>
      <c r="C97" s="149">
        <f>0.001*[115]Sheet1!$F$300</f>
        <v>0.03</v>
      </c>
      <c r="D97" s="141">
        <f>0.001*[115]Sheet1!$F$301</f>
        <v>0.03</v>
      </c>
      <c r="E97" s="141">
        <f>0.001*[115]Sheet1!$F$302</f>
        <v>0.03</v>
      </c>
      <c r="F97" s="141">
        <f>0.001*[115]Sheet1!$F$303</f>
        <v>0.03</v>
      </c>
      <c r="G97" s="141">
        <f>0.001*[115]Sheet1!$F$304</f>
        <v>0.03</v>
      </c>
      <c r="H97" s="141">
        <f>0.001*[115]Sheet1!$F$305</f>
        <v>3.1E-2</v>
      </c>
      <c r="I97" s="141">
        <f>0.001*[115]Sheet1!$F$306</f>
        <v>3.1E-2</v>
      </c>
      <c r="J97" s="141">
        <f>0.001*[115]Sheet1!$F$307</f>
        <v>3.1E-2</v>
      </c>
      <c r="K97" s="141">
        <f>0.001*[115]Sheet1!$F$308</f>
        <v>0.03</v>
      </c>
      <c r="L97" s="141">
        <f>0.001*[115]Sheet1!$F$309</f>
        <v>0.03</v>
      </c>
      <c r="M97" s="141">
        <f>0.001*[115]Sheet1!$F$310</f>
        <v>2.9000000000000001E-2</v>
      </c>
      <c r="N97" s="141">
        <f>0.001*[115]Sheet1!$F$311</f>
        <v>2.9000000000000001E-2</v>
      </c>
      <c r="O97" s="141">
        <f>0.001*[115]Sheet1!$F$312</f>
        <v>2.9000000000000001E-2</v>
      </c>
      <c r="P97" s="141">
        <f>0.001*[115]Sheet1!$F$313</f>
        <v>2.9000000000000001E-2</v>
      </c>
      <c r="Q97" s="141">
        <f>0.001*[115]Sheet1!$F$314</f>
        <v>2.9000000000000001E-2</v>
      </c>
      <c r="R97" s="141">
        <f>0.001*[115]Sheet1!$F$315</f>
        <v>2.9000000000000001E-2</v>
      </c>
      <c r="S97" s="141">
        <f>0.001*[115]Sheet1!$F$316</f>
        <v>2.9000000000000001E-2</v>
      </c>
      <c r="T97" s="141">
        <f>0.001*[115]Sheet1!$F$317</f>
        <v>2.9000000000000001E-2</v>
      </c>
      <c r="U97" s="141">
        <f>0.001*[115]Sheet1!$F$318</f>
        <v>2.9000000000000001E-2</v>
      </c>
      <c r="V97" s="141">
        <f>0.001*[115]Sheet1!$F$319</f>
        <v>2.9000000000000001E-2</v>
      </c>
      <c r="W97" s="141">
        <f>0.001*[115]Sheet1!$F$320</f>
        <v>2.9000000000000001E-2</v>
      </c>
      <c r="X97" s="141">
        <f>0.001*[115]Sheet1!$F$321</f>
        <v>2.9000000000000001E-2</v>
      </c>
      <c r="Y97" s="141">
        <f>0.001*[115]Sheet1!$F$322</f>
        <v>0.03</v>
      </c>
      <c r="Z97" s="150">
        <f>0.001*[115]Sheet1!$F$323</f>
        <v>0.03</v>
      </c>
      <c r="AA97" s="147">
        <f t="shared" si="12"/>
        <v>3.1E-2</v>
      </c>
      <c r="AB97" s="142">
        <f t="shared" si="13"/>
        <v>2.9000000000000001E-2</v>
      </c>
      <c r="AC97" s="143">
        <f t="shared" si="14"/>
        <v>2.9625000000000016E-2</v>
      </c>
    </row>
    <row r="98" spans="2:29" ht="15" customHeight="1">
      <c r="B98" s="111">
        <v>14</v>
      </c>
      <c r="C98" s="149">
        <f>0.001*[115]Sheet1!$F$324</f>
        <v>2.9000000000000001E-2</v>
      </c>
      <c r="D98" s="141">
        <f>0.001*[115]Sheet1!$F$325</f>
        <v>0.03</v>
      </c>
      <c r="E98" s="141">
        <f>0.001*[115]Sheet1!$F$326</f>
        <v>0.03</v>
      </c>
      <c r="F98" s="141">
        <f>0.001*[115]Sheet1!$F$327</f>
        <v>0.03</v>
      </c>
      <c r="G98" s="141">
        <f>0.001*[115]Sheet1!$F$328</f>
        <v>0.03</v>
      </c>
      <c r="H98" s="141">
        <f>0.001*[115]Sheet1!$F$329</f>
        <v>3.2000000000000001E-2</v>
      </c>
      <c r="I98" s="141">
        <f>0.001*[115]Sheet1!$F$330</f>
        <v>3.1E-2</v>
      </c>
      <c r="J98" s="141">
        <f>0.001*[115]Sheet1!$F$331</f>
        <v>0.03</v>
      </c>
      <c r="K98" s="141">
        <f>0.001*[115]Sheet1!$F$332</f>
        <v>0.03</v>
      </c>
      <c r="L98" s="141">
        <f>0.001*[115]Sheet1!$F$333</f>
        <v>3.1E-2</v>
      </c>
      <c r="M98" s="141">
        <f>0.001*[115]Sheet1!$F$334</f>
        <v>3.1E-2</v>
      </c>
      <c r="N98" s="141">
        <f>0.001*[115]Sheet1!$F$335</f>
        <v>3.1E-2</v>
      </c>
      <c r="O98" s="141">
        <f>0.001*[115]Sheet1!$F$336</f>
        <v>0.03</v>
      </c>
      <c r="P98" s="141">
        <f>0.001*[115]Sheet1!$F$337</f>
        <v>0.03</v>
      </c>
      <c r="Q98" s="141">
        <f>0.001*[115]Sheet1!$F$338</f>
        <v>0.03</v>
      </c>
      <c r="R98" s="141">
        <f>0.001*[115]Sheet1!$F$339</f>
        <v>0.03</v>
      </c>
      <c r="S98" s="141">
        <f>0.001*[115]Sheet1!$F$340</f>
        <v>2.9000000000000001E-2</v>
      </c>
      <c r="T98" s="141">
        <f>0.001*[115]Sheet1!$F$341</f>
        <v>2.9000000000000001E-2</v>
      </c>
      <c r="U98" s="141">
        <f>0.001*[115]Sheet1!$F$342</f>
        <v>2.9000000000000001E-2</v>
      </c>
      <c r="V98" s="141">
        <f>0.001*[115]Sheet1!$F$343</f>
        <v>2.9000000000000001E-2</v>
      </c>
      <c r="W98" s="141">
        <f>0.001*[115]Sheet1!$F$344</f>
        <v>2.9000000000000001E-2</v>
      </c>
      <c r="X98" s="141">
        <f>0.001*[115]Sheet1!$F$345</f>
        <v>0.03</v>
      </c>
      <c r="Y98" s="141">
        <f>0.001*[115]Sheet1!$F$346</f>
        <v>0.03</v>
      </c>
      <c r="Z98" s="150">
        <f>0.001*[115]Sheet1!$F$347</f>
        <v>0.03</v>
      </c>
      <c r="AA98" s="147">
        <f t="shared" si="12"/>
        <v>3.2000000000000001E-2</v>
      </c>
      <c r="AB98" s="142">
        <f t="shared" si="13"/>
        <v>2.9000000000000001E-2</v>
      </c>
      <c r="AC98" s="143">
        <f t="shared" si="14"/>
        <v>3.0000000000000016E-2</v>
      </c>
    </row>
    <row r="99" spans="2:29" ht="15" customHeight="1">
      <c r="B99" s="111">
        <v>15</v>
      </c>
      <c r="C99" s="149">
        <f>0.001*[115]Sheet1!$F$348</f>
        <v>2.9000000000000001E-2</v>
      </c>
      <c r="D99" s="141">
        <f>0.001*[115]Sheet1!$F$349</f>
        <v>2.9000000000000001E-2</v>
      </c>
      <c r="E99" s="141">
        <f>0.001*[115]Sheet1!$F$350</f>
        <v>2.9000000000000001E-2</v>
      </c>
      <c r="F99" s="141">
        <f>0.001*[115]Sheet1!$F$351</f>
        <v>2.9000000000000001E-2</v>
      </c>
      <c r="G99" s="141">
        <f>0.001*[115]Sheet1!$F$352</f>
        <v>2.9000000000000001E-2</v>
      </c>
      <c r="H99" s="141">
        <f>0.001*[115]Sheet1!$F$353</f>
        <v>2.9000000000000001E-2</v>
      </c>
      <c r="I99" s="141">
        <f>0.001*[115]Sheet1!$F$354</f>
        <v>2.9000000000000001E-2</v>
      </c>
      <c r="J99" s="141">
        <f>0.001*[115]Sheet1!$F$355</f>
        <v>2.9000000000000001E-2</v>
      </c>
      <c r="K99" s="141">
        <f>0.001*[115]Sheet1!$F$356</f>
        <v>2.9000000000000001E-2</v>
      </c>
      <c r="L99" s="141">
        <f>0.001*[115]Sheet1!$F$357</f>
        <v>2.9000000000000001E-2</v>
      </c>
      <c r="M99" s="141">
        <f>0.001*[115]Sheet1!$F$358</f>
        <v>2.9000000000000001E-2</v>
      </c>
      <c r="N99" s="141">
        <f>0.001*[115]Sheet1!$F$359</f>
        <v>2.9000000000000001E-2</v>
      </c>
      <c r="O99" s="141">
        <f>0.001*[115]Sheet1!$F$360</f>
        <v>2.9000000000000001E-2</v>
      </c>
      <c r="P99" s="141">
        <f>0.001*[115]Sheet1!$F$361</f>
        <v>2.9000000000000001E-2</v>
      </c>
      <c r="Q99" s="141">
        <f>0.001*[115]Sheet1!$F$362</f>
        <v>2.9000000000000001E-2</v>
      </c>
      <c r="R99" s="141">
        <f>0.001*[115]Sheet1!$F$363</f>
        <v>2.9000000000000001E-2</v>
      </c>
      <c r="S99" s="141">
        <f>0.001*[115]Sheet1!$F$364</f>
        <v>2.9000000000000001E-2</v>
      </c>
      <c r="T99" s="141">
        <f>0.001*[115]Sheet1!$F$365</f>
        <v>2.9000000000000001E-2</v>
      </c>
      <c r="U99" s="141">
        <f>0.001*[115]Sheet1!$F$366</f>
        <v>2.9000000000000001E-2</v>
      </c>
      <c r="V99" s="141">
        <f>0.001*[115]Sheet1!$F$367</f>
        <v>2.9000000000000001E-2</v>
      </c>
      <c r="W99" s="141">
        <f>0.001*[115]Sheet1!$F$368</f>
        <v>2.9000000000000001E-2</v>
      </c>
      <c r="X99" s="141">
        <f>0.001*[115]Sheet1!$F$369</f>
        <v>2.9000000000000001E-2</v>
      </c>
      <c r="Y99" s="141">
        <f>0.001*[115]Sheet1!$F$370</f>
        <v>2.9000000000000001E-2</v>
      </c>
      <c r="Z99" s="150">
        <f>0.001*[115]Sheet1!$F$371</f>
        <v>2.9000000000000001E-2</v>
      </c>
      <c r="AA99" s="147">
        <f t="shared" si="12"/>
        <v>2.9000000000000001E-2</v>
      </c>
      <c r="AB99" s="142">
        <f t="shared" si="13"/>
        <v>2.9000000000000001E-2</v>
      </c>
      <c r="AC99" s="143">
        <f t="shared" si="14"/>
        <v>2.9000000000000015E-2</v>
      </c>
    </row>
    <row r="100" spans="2:29" ht="15" customHeight="1">
      <c r="B100" s="112">
        <v>16</v>
      </c>
      <c r="C100" s="130">
        <f>0.001*[115]Sheet1!$F$372</f>
        <v>2.9000000000000001E-2</v>
      </c>
      <c r="D100" s="102">
        <f>0.001*[115]Sheet1!$F$373</f>
        <v>0.03</v>
      </c>
      <c r="E100" s="102">
        <f>0.001*[115]Sheet1!$F$374</f>
        <v>0.03</v>
      </c>
      <c r="F100" s="102">
        <f>0.001*[115]Sheet1!$F$375</f>
        <v>0.03</v>
      </c>
      <c r="G100" s="102">
        <f>0.001*[115]Sheet1!$F$376</f>
        <v>0.03</v>
      </c>
      <c r="H100" s="102">
        <f>0.001*[115]Sheet1!$F$377</f>
        <v>0.03</v>
      </c>
      <c r="I100" s="102">
        <f>0.001*[115]Sheet1!$F$378</f>
        <v>3.1E-2</v>
      </c>
      <c r="J100" s="102">
        <f>0.001*[115]Sheet1!$F$379</f>
        <v>3.1E-2</v>
      </c>
      <c r="K100" s="102">
        <f>0.001*[115]Sheet1!$F$380</f>
        <v>0.03</v>
      </c>
      <c r="L100" s="102">
        <f>0.001*[115]Sheet1!$F$381</f>
        <v>0.03</v>
      </c>
      <c r="M100" s="102">
        <f>0.001*[115]Sheet1!$F$382</f>
        <v>2.9000000000000001E-2</v>
      </c>
      <c r="N100" s="102">
        <f>0.001*[115]Sheet1!$F$383</f>
        <v>2.9000000000000001E-2</v>
      </c>
      <c r="O100" s="102">
        <f>0.001*[115]Sheet1!$F$384</f>
        <v>0.03</v>
      </c>
      <c r="P100" s="102">
        <f>0.001*[115]Sheet1!$F$385</f>
        <v>2.9000000000000001E-2</v>
      </c>
      <c r="Q100" s="102">
        <f>0.001*[115]Sheet1!$F$386</f>
        <v>2.9000000000000001E-2</v>
      </c>
      <c r="R100" s="102">
        <f>0.001*[115]Sheet1!$F$387</f>
        <v>2.9000000000000001E-2</v>
      </c>
      <c r="S100" s="102">
        <f>0.001*[115]Sheet1!$F$388</f>
        <v>2.9000000000000001E-2</v>
      </c>
      <c r="T100" s="102">
        <f>0.001*[115]Sheet1!$F$389</f>
        <v>2.9000000000000001E-2</v>
      </c>
      <c r="U100" s="102">
        <f>0.001*[115]Sheet1!$F$390</f>
        <v>2.9000000000000001E-2</v>
      </c>
      <c r="V100" s="102">
        <f>0.001*[115]Sheet1!$F$391</f>
        <v>0.03</v>
      </c>
      <c r="W100" s="102">
        <f>0.001*[115]Sheet1!$F$392</f>
        <v>0.03</v>
      </c>
      <c r="X100" s="102">
        <f>0.001*[115]Sheet1!$F$393</f>
        <v>0.03</v>
      </c>
      <c r="Y100" s="102">
        <f>0.001*[115]Sheet1!$F$394</f>
        <v>0.03</v>
      </c>
      <c r="Z100" s="131">
        <f>0.001*[115]Sheet1!$F$395</f>
        <v>0.03</v>
      </c>
      <c r="AA100" s="121">
        <f t="shared" si="12"/>
        <v>3.1E-2</v>
      </c>
      <c r="AB100" s="103">
        <f t="shared" si="13"/>
        <v>2.9000000000000001E-2</v>
      </c>
      <c r="AC100" s="104">
        <f t="shared" si="14"/>
        <v>2.970833333333335E-2</v>
      </c>
    </row>
    <row r="101" spans="2:29" ht="15" customHeight="1">
      <c r="B101" s="111">
        <v>17</v>
      </c>
      <c r="C101" s="149">
        <f>0.001*[115]Sheet1!$F$396</f>
        <v>0.03</v>
      </c>
      <c r="D101" s="141">
        <f>0.001*[115]Sheet1!$F$397</f>
        <v>2.9000000000000001E-2</v>
      </c>
      <c r="E101" s="141">
        <f>0.001*[115]Sheet1!$F$398</f>
        <v>0.03</v>
      </c>
      <c r="F101" s="141">
        <f>0.001*[115]Sheet1!$F$399</f>
        <v>0.03</v>
      </c>
      <c r="G101" s="141">
        <f>0.001*[115]Sheet1!$F$400</f>
        <v>0.03</v>
      </c>
      <c r="H101" s="141">
        <f>0.001*[115]Sheet1!$F$401</f>
        <v>0.03</v>
      </c>
      <c r="I101" s="141">
        <f>0.001*[115]Sheet1!$F$402</f>
        <v>0.03</v>
      </c>
      <c r="J101" s="141">
        <f>0.001*[115]Sheet1!$F$403</f>
        <v>0.03</v>
      </c>
      <c r="K101" s="141">
        <f>0.001*[115]Sheet1!$F$404</f>
        <v>2.9000000000000001E-2</v>
      </c>
      <c r="L101" s="141">
        <f>0.001*[115]Sheet1!$F$405</f>
        <v>2.9000000000000001E-2</v>
      </c>
      <c r="M101" s="141">
        <f>0.001*[115]Sheet1!$F$406</f>
        <v>2.9000000000000001E-2</v>
      </c>
      <c r="N101" s="141">
        <f>0.001*[115]Sheet1!$F$407</f>
        <v>2.9000000000000001E-2</v>
      </c>
      <c r="O101" s="141">
        <f>0.001*[115]Sheet1!$F$408</f>
        <v>2.9000000000000001E-2</v>
      </c>
      <c r="P101" s="141">
        <f>0.001*[115]Sheet1!$F$409</f>
        <v>2.9000000000000001E-2</v>
      </c>
      <c r="Q101" s="141">
        <f>0.001*[115]Sheet1!$F$400</f>
        <v>0.03</v>
      </c>
      <c r="R101" s="141">
        <f>0.001*[115]Sheet1!$F$411</f>
        <v>2.9000000000000001E-2</v>
      </c>
      <c r="S101" s="141">
        <f>0.001*[115]Sheet1!$F$412</f>
        <v>2.9000000000000001E-2</v>
      </c>
      <c r="T101" s="141">
        <f>0.001*[115]Sheet1!$F$413</f>
        <v>2.9000000000000001E-2</v>
      </c>
      <c r="U101" s="141">
        <f>0.001*[115]Sheet1!$F$414</f>
        <v>0.03</v>
      </c>
      <c r="V101" s="141">
        <f>0.001*[115]Sheet1!$F$415</f>
        <v>2.9000000000000001E-2</v>
      </c>
      <c r="W101" s="141">
        <f>0.001*[115]Sheet1!$F$416</f>
        <v>2.9000000000000001E-2</v>
      </c>
      <c r="X101" s="141">
        <f>0.001*[115]Sheet1!$F$417</f>
        <v>0.03</v>
      </c>
      <c r="Y101" s="141">
        <f>0.001*[115]Sheet1!$F$418</f>
        <v>0.03</v>
      </c>
      <c r="Z101" s="150">
        <f>0.001*[115]Sheet1!$F$419</f>
        <v>0.03</v>
      </c>
      <c r="AA101" s="147">
        <f t="shared" si="12"/>
        <v>0.03</v>
      </c>
      <c r="AB101" s="142">
        <f t="shared" si="13"/>
        <v>2.9000000000000001E-2</v>
      </c>
      <c r="AC101" s="143">
        <f t="shared" si="14"/>
        <v>2.9500000000000016E-2</v>
      </c>
    </row>
    <row r="102" spans="2:29" ht="15" customHeight="1">
      <c r="B102" s="111">
        <v>18</v>
      </c>
      <c r="C102" s="149">
        <f>0.001*[115]Sheet1!$F$420</f>
        <v>0.03</v>
      </c>
      <c r="D102" s="141">
        <f>0.001*[115]Sheet1!$F$421</f>
        <v>0.03</v>
      </c>
      <c r="E102" s="141">
        <f>0.001*[115]Sheet1!$F$422</f>
        <v>0.03</v>
      </c>
      <c r="F102" s="141">
        <f>0.001*[115]Sheet1!$F$423</f>
        <v>0.03</v>
      </c>
      <c r="G102" s="141">
        <f>0.001*[115]Sheet1!$F$424</f>
        <v>0.03</v>
      </c>
      <c r="H102" s="141">
        <f>0.001*[115]Sheet1!$F$425</f>
        <v>3.1E-2</v>
      </c>
      <c r="I102" s="141">
        <f>0.001*[115]Sheet1!$F$426</f>
        <v>3.1E-2</v>
      </c>
      <c r="J102" s="141">
        <f>0.001*[115]Sheet1!$F$427</f>
        <v>0.03</v>
      </c>
      <c r="K102" s="141">
        <f>0.001*[115]Sheet1!$F$428</f>
        <v>0.03</v>
      </c>
      <c r="L102" s="141">
        <f>0.001*[115]Sheet1!$F$429</f>
        <v>0.03</v>
      </c>
      <c r="M102" s="141">
        <f>0.001*[115]Sheet1!$F$430</f>
        <v>0.03</v>
      </c>
      <c r="N102" s="141">
        <f>0.001*[115]Sheet1!$F$431</f>
        <v>0.03</v>
      </c>
      <c r="O102" s="141">
        <f>0.001*[115]Sheet1!$F$432</f>
        <v>2.9000000000000001E-2</v>
      </c>
      <c r="P102" s="141">
        <f>0.001*[115]Sheet1!$F$433</f>
        <v>0.03</v>
      </c>
      <c r="Q102" s="141">
        <f>0.001*[115]Sheet1!$F$434</f>
        <v>0.03</v>
      </c>
      <c r="R102" s="141">
        <f>0.001*[115]Sheet1!$F$435</f>
        <v>3.5000000000000003E-2</v>
      </c>
      <c r="S102" s="141">
        <f>0.001*[115]Sheet1!$F$436</f>
        <v>3.6999999999999998E-2</v>
      </c>
      <c r="T102" s="141">
        <f>0.001*[115]Sheet1!$F$437</f>
        <v>3.6000000000000004E-2</v>
      </c>
      <c r="U102" s="141">
        <f>0.001*[115]Sheet1!$F$438</f>
        <v>3.5000000000000003E-2</v>
      </c>
      <c r="V102" s="141">
        <f>0.001*[115]Sheet1!$F$439</f>
        <v>3.2000000000000001E-2</v>
      </c>
      <c r="W102" s="141">
        <f>0.001*[115]Sheet1!$F$440</f>
        <v>0.03</v>
      </c>
      <c r="X102" s="141">
        <f>0.001*[115]Sheet1!$F$441</f>
        <v>2.9000000000000001E-2</v>
      </c>
      <c r="Y102" s="141">
        <f>0.001*[115]Sheet1!$F$442</f>
        <v>0.03</v>
      </c>
      <c r="Z102" s="150">
        <f>0.001*[115]Sheet1!$F$443</f>
        <v>0.03</v>
      </c>
      <c r="AA102" s="147">
        <f t="shared" si="12"/>
        <v>3.6999999999999998E-2</v>
      </c>
      <c r="AB102" s="142">
        <f t="shared" si="13"/>
        <v>2.9000000000000001E-2</v>
      </c>
      <c r="AC102" s="143">
        <f t="shared" si="14"/>
        <v>3.1041666666666686E-2</v>
      </c>
    </row>
    <row r="103" spans="2:29" ht="15" customHeight="1">
      <c r="B103" s="111">
        <v>19</v>
      </c>
      <c r="C103" s="149">
        <f>0.001*[115]Sheet1!$F$444</f>
        <v>0.03</v>
      </c>
      <c r="D103" s="141">
        <f>0.001*[115]Sheet1!$F$445</f>
        <v>0.03</v>
      </c>
      <c r="E103" s="141">
        <f>0.001*[115]Sheet1!$F$446</f>
        <v>0.03</v>
      </c>
      <c r="F103" s="141">
        <f>0.001*[115]Sheet1!$F$447</f>
        <v>0.03</v>
      </c>
      <c r="G103" s="141">
        <f>0.001*[115]Sheet1!$F$448</f>
        <v>0.03</v>
      </c>
      <c r="H103" s="141">
        <f>0.001*[115]Sheet1!$F$449</f>
        <v>0.03</v>
      </c>
      <c r="I103" s="141">
        <f>0.001*[115]Sheet1!$F$450</f>
        <v>3.1E-2</v>
      </c>
      <c r="J103" s="141">
        <f>0.001*[115]Sheet1!$F$451</f>
        <v>0.03</v>
      </c>
      <c r="K103" s="141">
        <f>0.001*[115]Sheet1!$F$452</f>
        <v>0.03</v>
      </c>
      <c r="L103" s="141">
        <f>0.001*[115]Sheet1!$F$453</f>
        <v>0.03</v>
      </c>
      <c r="M103" s="141">
        <f>0.001*[115]Sheet1!$F$454</f>
        <v>2.9000000000000001E-2</v>
      </c>
      <c r="N103" s="141">
        <f>0.001*[115]Sheet1!$F$455</f>
        <v>2.9000000000000001E-2</v>
      </c>
      <c r="O103" s="141">
        <f>0.001*[115]Sheet1!$F$456</f>
        <v>2.9000000000000001E-2</v>
      </c>
      <c r="P103" s="141">
        <f>0.001*[115]Sheet1!$F$457</f>
        <v>2.9000000000000001E-2</v>
      </c>
      <c r="Q103" s="141">
        <f>0.001*[115]Sheet1!$F$458</f>
        <v>2.9000000000000001E-2</v>
      </c>
      <c r="R103" s="141">
        <f>0.001*[115]Sheet1!$F$459</f>
        <v>2.9000000000000001E-2</v>
      </c>
      <c r="S103" s="141">
        <f>0.001*[115]Sheet1!$F$460</f>
        <v>2.9000000000000001E-2</v>
      </c>
      <c r="T103" s="141">
        <f>0.001*[115]Sheet1!$F$461</f>
        <v>2.9000000000000001E-2</v>
      </c>
      <c r="U103" s="141">
        <f>0.001*[115]Sheet1!$F$462</f>
        <v>2.9000000000000001E-2</v>
      </c>
      <c r="V103" s="141">
        <f>0.001*[115]Sheet1!$F$463</f>
        <v>2.9000000000000001E-2</v>
      </c>
      <c r="W103" s="141">
        <f>0.001*[115]Sheet1!$F$464</f>
        <v>2.9000000000000001E-2</v>
      </c>
      <c r="X103" s="141">
        <f>0.001*[115]Sheet1!$F$465</f>
        <v>2.9000000000000001E-2</v>
      </c>
      <c r="Y103" s="141">
        <f>0.001*[115]Sheet1!$F$466</f>
        <v>2.9000000000000001E-2</v>
      </c>
      <c r="Z103" s="150">
        <f>0.001*[115]Sheet1!$F$467</f>
        <v>0.03</v>
      </c>
      <c r="AA103" s="147">
        <f t="shared" si="12"/>
        <v>3.1E-2</v>
      </c>
      <c r="AB103" s="142">
        <f t="shared" si="13"/>
        <v>2.9000000000000001E-2</v>
      </c>
      <c r="AC103" s="143">
        <f t="shared" si="14"/>
        <v>2.9500000000000016E-2</v>
      </c>
    </row>
    <row r="104" spans="2:29" ht="15" customHeight="1">
      <c r="B104" s="113">
        <v>20</v>
      </c>
      <c r="C104" s="151">
        <f>0.001*[115]Sheet1!$F$468</f>
        <v>2.9000000000000001E-2</v>
      </c>
      <c r="D104" s="144">
        <f>0.001*[115]Sheet1!$F$469</f>
        <v>2.9000000000000001E-2</v>
      </c>
      <c r="E104" s="144">
        <f>0.001*[115]Sheet1!$F$470</f>
        <v>0.03</v>
      </c>
      <c r="F104" s="144">
        <f>0.001*[115]Sheet1!$F$471</f>
        <v>0.03</v>
      </c>
      <c r="G104" s="144">
        <f>0.001*[115]Sheet1!$F$472</f>
        <v>0.03</v>
      </c>
      <c r="H104" s="144">
        <f>0.001*[115]Sheet1!$F$473</f>
        <v>0.03</v>
      </c>
      <c r="I104" s="144">
        <f>0.001*[115]Sheet1!$F$474</f>
        <v>0.03</v>
      </c>
      <c r="J104" s="144">
        <f>0.001*[115]Sheet1!$F$475</f>
        <v>2.9000000000000001E-2</v>
      </c>
      <c r="K104" s="144">
        <f>0.001*[115]Sheet1!$F$476</f>
        <v>2.9000000000000001E-2</v>
      </c>
      <c r="L104" s="144">
        <f>0.001*[115]Sheet1!$F$477</f>
        <v>2.9000000000000001E-2</v>
      </c>
      <c r="M104" s="144">
        <f>0.001*[115]Sheet1!$F$478</f>
        <v>2.9000000000000001E-2</v>
      </c>
      <c r="N104" s="144">
        <f>0.001*[115]Sheet1!$F$479</f>
        <v>2.9000000000000001E-2</v>
      </c>
      <c r="O104" s="144">
        <f>0.001*[115]Sheet1!$F$480</f>
        <v>2.9000000000000001E-2</v>
      </c>
      <c r="P104" s="144">
        <f>0.001*[115]Sheet1!$F$481</f>
        <v>2.9000000000000001E-2</v>
      </c>
      <c r="Q104" s="144">
        <f>0.001*[115]Sheet1!$F$482</f>
        <v>2.9000000000000001E-2</v>
      </c>
      <c r="R104" s="144">
        <f>0.001*[115]Sheet1!$F$483</f>
        <v>2.9000000000000001E-2</v>
      </c>
      <c r="S104" s="144">
        <f>0.001*[115]Sheet1!$F$484</f>
        <v>2.9000000000000001E-2</v>
      </c>
      <c r="T104" s="144">
        <f>0.001*[115]Sheet1!$F$485</f>
        <v>2.9000000000000001E-2</v>
      </c>
      <c r="U104" s="144">
        <f>0.001*[115]Sheet1!$F$486</f>
        <v>2.9000000000000001E-2</v>
      </c>
      <c r="V104" s="144">
        <f>0.001*[115]Sheet1!$F$487</f>
        <v>0.03</v>
      </c>
      <c r="W104" s="144">
        <f>0.001*[115]Sheet1!$F$488</f>
        <v>0.03</v>
      </c>
      <c r="X104" s="144">
        <f>0.001*[115]Sheet1!$F$489</f>
        <v>0.03</v>
      </c>
      <c r="Y104" s="144">
        <f>0.001*[115]Sheet1!$F$490</f>
        <v>0.03</v>
      </c>
      <c r="Z104" s="133">
        <f>0.001*[115]Sheet1!$F$491</f>
        <v>0.03</v>
      </c>
      <c r="AA104" s="148">
        <f t="shared" si="12"/>
        <v>0.03</v>
      </c>
      <c r="AB104" s="145">
        <f t="shared" si="13"/>
        <v>2.9000000000000001E-2</v>
      </c>
      <c r="AC104" s="146">
        <f t="shared" si="14"/>
        <v>2.9416666666666685E-2</v>
      </c>
    </row>
    <row r="105" spans="2:29" ht="15" customHeight="1">
      <c r="B105" s="111">
        <v>21</v>
      </c>
      <c r="C105" s="149">
        <f>0.001*[115]Sheet1!$F$492</f>
        <v>0.03</v>
      </c>
      <c r="D105" s="141">
        <f>0.001*[115]Sheet1!$F$493</f>
        <v>3.1E-2</v>
      </c>
      <c r="E105" s="141">
        <f>0.001*[115]Sheet1!$F$494</f>
        <v>0.03</v>
      </c>
      <c r="F105" s="141">
        <f>0.001*[115]Sheet1!$F$495</f>
        <v>0.03</v>
      </c>
      <c r="G105" s="141">
        <f>0.001*[115]Sheet1!$F$496</f>
        <v>3.1E-2</v>
      </c>
      <c r="H105" s="141">
        <f>0.001*[115]Sheet1!$F$497</f>
        <v>3.1E-2</v>
      </c>
      <c r="I105" s="141">
        <f>0.001*[115]Sheet1!$F$498</f>
        <v>3.1E-2</v>
      </c>
      <c r="J105" s="141">
        <f>0.001*[115]Sheet1!$F$499</f>
        <v>3.1E-2</v>
      </c>
      <c r="K105" s="141">
        <f>0.001*[115]Sheet1!$F$500</f>
        <v>3.1E-2</v>
      </c>
      <c r="L105" s="141">
        <f>0.001*[115]Sheet1!$F$501</f>
        <v>0.03</v>
      </c>
      <c r="M105" s="141">
        <f>0.001*[115]Sheet1!$F$502</f>
        <v>3.1E-2</v>
      </c>
      <c r="N105" s="141">
        <f>0.001*[115]Sheet1!$F$503</f>
        <v>3.1E-2</v>
      </c>
      <c r="O105" s="141">
        <f>0.001*[115]Sheet1!$F$504</f>
        <v>3.2000000000000001E-2</v>
      </c>
      <c r="P105" s="141">
        <f>0.001*[115]Sheet1!$F$505</f>
        <v>3.4000000000000002E-2</v>
      </c>
      <c r="Q105" s="141">
        <f>0.001*[115]Sheet1!$F$506</f>
        <v>3.6999999999999998E-2</v>
      </c>
      <c r="R105" s="141">
        <f>0.001*[115]Sheet1!$F$507</f>
        <v>3.6000000000000004E-2</v>
      </c>
      <c r="S105" s="141">
        <f>0.001*[115]Sheet1!$F$508</f>
        <v>3.6999999999999998E-2</v>
      </c>
      <c r="T105" s="141">
        <f>0.001*[115]Sheet1!$F$509</f>
        <v>3.6999999999999998E-2</v>
      </c>
      <c r="U105" s="141">
        <f>0.001*[115]Sheet1!$F$510</f>
        <v>3.6999999999999998E-2</v>
      </c>
      <c r="V105" s="141">
        <f>0.001*[115]Sheet1!$F$511</f>
        <v>3.7999999999999999E-2</v>
      </c>
      <c r="W105" s="141">
        <f>0.001*[115]Sheet1!$F$512</f>
        <v>4.2000000000000003E-2</v>
      </c>
      <c r="X105" s="141">
        <f>0.001*[115]Sheet1!$F$513</f>
        <v>0.04</v>
      </c>
      <c r="Y105" s="141">
        <f>0.001*[115]Sheet1!$F$514</f>
        <v>3.6000000000000004E-2</v>
      </c>
      <c r="Z105" s="150">
        <f>0.001*[115]Sheet1!$F$515</f>
        <v>3.3000000000000002E-2</v>
      </c>
      <c r="AA105" s="147">
        <f t="shared" si="12"/>
        <v>4.2000000000000003E-2</v>
      </c>
      <c r="AB105" s="142">
        <f t="shared" si="13"/>
        <v>0.03</v>
      </c>
      <c r="AC105" s="143">
        <f t="shared" si="14"/>
        <v>3.3625000000000016E-2</v>
      </c>
    </row>
    <row r="106" spans="2:29" ht="15" customHeight="1">
      <c r="B106" s="111">
        <v>22</v>
      </c>
      <c r="C106" s="149">
        <f>0.001*[115]Sheet1!$F$516</f>
        <v>3.2000000000000001E-2</v>
      </c>
      <c r="D106" s="141">
        <f>0.001*[115]Sheet1!$F$517</f>
        <v>3.1E-2</v>
      </c>
      <c r="E106" s="141">
        <f>0.001*[115]Sheet1!$F$518</f>
        <v>0.03</v>
      </c>
      <c r="F106" s="141">
        <f>0.001*[115]Sheet1!$F$519</f>
        <v>0.03</v>
      </c>
      <c r="G106" s="141">
        <f>0.001*[115]Sheet1!$F$520</f>
        <v>0.03</v>
      </c>
      <c r="H106" s="141">
        <f>0.001*[115]Sheet1!$F$521</f>
        <v>0.03</v>
      </c>
      <c r="I106" s="141">
        <f>0.001*[115]Sheet1!$F$522</f>
        <v>0.03</v>
      </c>
      <c r="J106" s="141">
        <f>0.001*[115]Sheet1!$F$523</f>
        <v>0.03</v>
      </c>
      <c r="K106" s="141">
        <f>0.001*[115]Sheet1!$F$524</f>
        <v>2.9000000000000001E-2</v>
      </c>
      <c r="L106" s="141">
        <f>0.001*[115]Sheet1!$F$525</f>
        <v>2.9000000000000001E-2</v>
      </c>
      <c r="M106" s="141">
        <f>0.001*[115]Sheet1!$F$526</f>
        <v>2.9000000000000001E-2</v>
      </c>
      <c r="N106" s="141">
        <f>0.001*[115]Sheet1!$F$527</f>
        <v>2.9000000000000001E-2</v>
      </c>
      <c r="O106" s="141">
        <f>0.001*[115]Sheet1!$F$528</f>
        <v>2.9000000000000001E-2</v>
      </c>
      <c r="P106" s="141">
        <f>0.001*[115]Sheet1!$F$529</f>
        <v>2.9000000000000001E-2</v>
      </c>
      <c r="Q106" s="141">
        <f>0.001*[115]Sheet1!$F$530</f>
        <v>2.9000000000000001E-2</v>
      </c>
      <c r="R106" s="141">
        <f>0.001*[115]Sheet1!$F$531</f>
        <v>2.9000000000000001E-2</v>
      </c>
      <c r="S106" s="141">
        <f>0.001*[115]Sheet1!$F$532</f>
        <v>2.9000000000000001E-2</v>
      </c>
      <c r="T106" s="141">
        <f>0.001*[115]Sheet1!$F$533</f>
        <v>2.9000000000000001E-2</v>
      </c>
      <c r="U106" s="141">
        <f>0.001*[115]Sheet1!$F$534</f>
        <v>0.03</v>
      </c>
      <c r="V106" s="141">
        <f>0.001*[115]Sheet1!$F$535</f>
        <v>0.03</v>
      </c>
      <c r="W106" s="141">
        <f>0.001*[115]Sheet1!$F$536</f>
        <v>0.03</v>
      </c>
      <c r="X106" s="141">
        <f>0.001*[115]Sheet1!$F$537</f>
        <v>0.03</v>
      </c>
      <c r="Y106" s="141">
        <f>0.001*[115]Sheet1!$F$538</f>
        <v>0.03</v>
      </c>
      <c r="Z106" s="150">
        <f>0.001*[115]Sheet1!$F$539</f>
        <v>0.03</v>
      </c>
      <c r="AA106" s="147">
        <f t="shared" si="12"/>
        <v>3.2000000000000001E-2</v>
      </c>
      <c r="AB106" s="142">
        <f t="shared" si="13"/>
        <v>2.9000000000000001E-2</v>
      </c>
      <c r="AC106" s="143">
        <f t="shared" si="14"/>
        <v>2.970833333333335E-2</v>
      </c>
    </row>
    <row r="107" spans="2:29" ht="15" customHeight="1">
      <c r="B107" s="111">
        <v>23</v>
      </c>
      <c r="C107" s="149">
        <f>0.001*[115]Sheet1!$F$540</f>
        <v>2.9000000000000001E-2</v>
      </c>
      <c r="D107" s="141">
        <f>0.001*[115]Sheet1!$F$541</f>
        <v>2.9000000000000001E-2</v>
      </c>
      <c r="E107" s="141">
        <f>0.001*[115]Sheet1!$F$542</f>
        <v>2.9000000000000001E-2</v>
      </c>
      <c r="F107" s="141">
        <f>0.001*[115]Sheet1!$F$543</f>
        <v>0.03</v>
      </c>
      <c r="G107" s="141">
        <f>0.001*[115]Sheet1!$F$544</f>
        <v>3.1E-2</v>
      </c>
      <c r="H107" s="141">
        <f>0.001*[115]Sheet1!$F$545</f>
        <v>3.4000000000000002E-2</v>
      </c>
      <c r="I107" s="141">
        <f>0.001*[115]Sheet1!$F$546</f>
        <v>3.6000000000000004E-2</v>
      </c>
      <c r="J107" s="141">
        <f>0.001*[115]Sheet1!$F$547</f>
        <v>3.4000000000000002E-2</v>
      </c>
      <c r="K107" s="141">
        <f>0.001*[115]Sheet1!$F$548</f>
        <v>3.3000000000000002E-2</v>
      </c>
      <c r="L107" s="141">
        <f>0.001*[115]Sheet1!$F$549</f>
        <v>3.1E-2</v>
      </c>
      <c r="M107" s="141">
        <f>0.001*[115]Sheet1!$F$550</f>
        <v>0.03</v>
      </c>
      <c r="N107" s="141">
        <f>0.001*[115]Sheet1!$F$551</f>
        <v>2.9000000000000001E-2</v>
      </c>
      <c r="O107" s="141">
        <f>0.001*[115]Sheet1!$F$552</f>
        <v>0.03</v>
      </c>
      <c r="P107" s="141">
        <f>0.001*[115]Sheet1!$F$553</f>
        <v>0.03</v>
      </c>
      <c r="Q107" s="141">
        <f>0.001*[115]Sheet1!$F$554</f>
        <v>2.9000000000000001E-2</v>
      </c>
      <c r="R107" s="141">
        <f>0.001*[115]Sheet1!$F$555</f>
        <v>2.9000000000000001E-2</v>
      </c>
      <c r="S107" s="141">
        <f>0.001*[115]Sheet1!$F$556</f>
        <v>2.9000000000000001E-2</v>
      </c>
      <c r="T107" s="141">
        <f>0.001*[115]Sheet1!$F$557</f>
        <v>2.9000000000000001E-2</v>
      </c>
      <c r="U107" s="141">
        <f>0.001*[115]Sheet1!$F$558</f>
        <v>2.9000000000000001E-2</v>
      </c>
      <c r="V107" s="141">
        <f>0.001*[115]Sheet1!$F$559</f>
        <v>2.9000000000000001E-2</v>
      </c>
      <c r="W107" s="141">
        <f>0.001*[115]Sheet1!$F$560</f>
        <v>2.9000000000000001E-2</v>
      </c>
      <c r="X107" s="141">
        <f>0.001*[115]Sheet1!$F$561</f>
        <v>2.9000000000000001E-2</v>
      </c>
      <c r="Y107" s="141">
        <f>0.001*[115]Sheet1!$F$562</f>
        <v>2.9000000000000001E-2</v>
      </c>
      <c r="Z107" s="150">
        <f>0.001*[115]Sheet1!$F$563</f>
        <v>2.9000000000000001E-2</v>
      </c>
      <c r="AA107" s="147">
        <f t="shared" si="12"/>
        <v>3.6000000000000004E-2</v>
      </c>
      <c r="AB107" s="142">
        <f t="shared" si="13"/>
        <v>2.9000000000000001E-2</v>
      </c>
      <c r="AC107" s="143">
        <f t="shared" si="14"/>
        <v>3.0208333333333351E-2</v>
      </c>
    </row>
    <row r="108" spans="2:29" ht="15" customHeight="1">
      <c r="B108" s="111">
        <v>24</v>
      </c>
      <c r="C108" s="149">
        <f>0.001*[115]Sheet1!$F$564</f>
        <v>2.9000000000000001E-2</v>
      </c>
      <c r="D108" s="141">
        <f>0.001*[115]Sheet1!$F$565</f>
        <v>0.03</v>
      </c>
      <c r="E108" s="141">
        <f>0.001*[115]Sheet1!$F$566</f>
        <v>0.03</v>
      </c>
      <c r="F108" s="141">
        <f>0.001*[115]Sheet1!$F$567</f>
        <v>0.03</v>
      </c>
      <c r="G108" s="141">
        <f>0.001*[115]Sheet1!$F$568</f>
        <v>3.1E-2</v>
      </c>
      <c r="H108" s="141">
        <f>0.001*[115]Sheet1!$F$569</f>
        <v>0.03</v>
      </c>
      <c r="I108" s="141">
        <f>0.001*[115]Sheet1!$F$570</f>
        <v>0.03</v>
      </c>
      <c r="J108" s="141">
        <f>0.001*[115]Sheet1!$F$571</f>
        <v>0.03</v>
      </c>
      <c r="K108" s="141">
        <f>0.001*[115]Sheet1!$F$572</f>
        <v>2.9000000000000001E-2</v>
      </c>
      <c r="L108" s="141">
        <f>0.001*[115]Sheet1!$F$573</f>
        <v>2.9000000000000001E-2</v>
      </c>
      <c r="M108" s="141">
        <f>0.001*[115]Sheet1!$F$574</f>
        <v>2.9000000000000001E-2</v>
      </c>
      <c r="N108" s="141">
        <f>0.001*[115]Sheet1!$F$575</f>
        <v>2.9000000000000001E-2</v>
      </c>
      <c r="O108" s="141">
        <f>0.001*[115]Sheet1!$F$576</f>
        <v>2.9000000000000001E-2</v>
      </c>
      <c r="P108" s="141">
        <f>0.001*[115]Sheet1!$F$577</f>
        <v>2.9000000000000001E-2</v>
      </c>
      <c r="Q108" s="141">
        <f>0.001*[115]Sheet1!$F$578</f>
        <v>0.03</v>
      </c>
      <c r="R108" s="141">
        <f>0.001*[115]Sheet1!$F$579</f>
        <v>0.03</v>
      </c>
      <c r="S108" s="141">
        <f>0.001*[115]Sheet1!$F$580</f>
        <v>0.03</v>
      </c>
      <c r="T108" s="141">
        <f>0.001*[115]Sheet1!$F$581</f>
        <v>0.03</v>
      </c>
      <c r="U108" s="141" t="s">
        <v>88</v>
      </c>
      <c r="V108" s="141" t="s">
        <v>88</v>
      </c>
      <c r="W108" s="141" t="s">
        <v>88</v>
      </c>
      <c r="X108" s="141" t="s">
        <v>88</v>
      </c>
      <c r="Y108" s="141" t="s">
        <v>88</v>
      </c>
      <c r="Z108" s="150" t="s">
        <v>88</v>
      </c>
      <c r="AA108" s="147">
        <f t="shared" si="12"/>
        <v>3.1E-2</v>
      </c>
      <c r="AB108" s="142">
        <f t="shared" si="13"/>
        <v>2.9000000000000001E-2</v>
      </c>
      <c r="AC108" s="143">
        <f t="shared" si="14"/>
        <v>2.9666666666666681E-2</v>
      </c>
    </row>
    <row r="109" spans="2:29" ht="15" customHeight="1">
      <c r="B109" s="111">
        <v>25</v>
      </c>
      <c r="C109" s="149" t="s">
        <v>88</v>
      </c>
      <c r="D109" s="141" t="s">
        <v>88</v>
      </c>
      <c r="E109" s="141" t="s">
        <v>88</v>
      </c>
      <c r="F109" s="141" t="s">
        <v>88</v>
      </c>
      <c r="G109" s="141" t="s">
        <v>88</v>
      </c>
      <c r="H109" s="141" t="s">
        <v>88</v>
      </c>
      <c r="I109" s="141" t="s">
        <v>88</v>
      </c>
      <c r="J109" s="141" t="s">
        <v>88</v>
      </c>
      <c r="K109" s="141" t="s">
        <v>88</v>
      </c>
      <c r="L109" s="141" t="s">
        <v>88</v>
      </c>
      <c r="M109" s="141" t="s">
        <v>88</v>
      </c>
      <c r="N109" s="141" t="s">
        <v>88</v>
      </c>
      <c r="O109" s="141" t="s">
        <v>88</v>
      </c>
      <c r="P109" s="141" t="s">
        <v>88</v>
      </c>
      <c r="Q109" s="141" t="s">
        <v>88</v>
      </c>
      <c r="R109" s="141" t="s">
        <v>88</v>
      </c>
      <c r="S109" s="141" t="s">
        <v>88</v>
      </c>
      <c r="T109" s="141" t="s">
        <v>88</v>
      </c>
      <c r="U109" s="141" t="s">
        <v>88</v>
      </c>
      <c r="V109" s="141" t="s">
        <v>88</v>
      </c>
      <c r="W109" s="141" t="s">
        <v>88</v>
      </c>
      <c r="X109" s="141" t="s">
        <v>88</v>
      </c>
      <c r="Y109" s="141" t="s">
        <v>88</v>
      </c>
      <c r="Z109" s="133" t="s">
        <v>88</v>
      </c>
      <c r="AA109" s="147">
        <f t="shared" si="12"/>
        <v>0</v>
      </c>
      <c r="AB109" s="142">
        <f t="shared" si="13"/>
        <v>0</v>
      </c>
      <c r="AC109" s="143"/>
    </row>
    <row r="110" spans="2:29" ht="15" customHeight="1">
      <c r="B110" s="112">
        <v>26</v>
      </c>
      <c r="C110" s="130" t="s">
        <v>88</v>
      </c>
      <c r="D110" s="102" t="s">
        <v>88</v>
      </c>
      <c r="E110" s="102" t="s">
        <v>88</v>
      </c>
      <c r="F110" s="102" t="s">
        <v>88</v>
      </c>
      <c r="G110" s="102" t="s">
        <v>88</v>
      </c>
      <c r="H110" s="102" t="s">
        <v>88</v>
      </c>
      <c r="I110" s="102" t="s">
        <v>88</v>
      </c>
      <c r="J110" s="102" t="s">
        <v>88</v>
      </c>
      <c r="K110" s="102" t="s">
        <v>88</v>
      </c>
      <c r="L110" s="102" t="s">
        <v>88</v>
      </c>
      <c r="M110" s="102" t="s">
        <v>88</v>
      </c>
      <c r="N110" s="102" t="s">
        <v>88</v>
      </c>
      <c r="O110" s="102" t="s">
        <v>88</v>
      </c>
      <c r="P110" s="102" t="s">
        <v>88</v>
      </c>
      <c r="Q110" s="102" t="s">
        <v>88</v>
      </c>
      <c r="R110" s="102" t="s">
        <v>88</v>
      </c>
      <c r="S110" s="102" t="s">
        <v>88</v>
      </c>
      <c r="T110" s="102" t="s">
        <v>88</v>
      </c>
      <c r="U110" s="102" t="s">
        <v>88</v>
      </c>
      <c r="V110" s="102" t="s">
        <v>88</v>
      </c>
      <c r="W110" s="102" t="s">
        <v>88</v>
      </c>
      <c r="X110" s="102" t="s">
        <v>88</v>
      </c>
      <c r="Y110" s="102" t="s">
        <v>88</v>
      </c>
      <c r="Z110" s="131" t="s">
        <v>88</v>
      </c>
      <c r="AA110" s="121">
        <f t="shared" si="12"/>
        <v>0</v>
      </c>
      <c r="AB110" s="103">
        <f t="shared" si="13"/>
        <v>0</v>
      </c>
      <c r="AC110" s="104"/>
    </row>
    <row r="111" spans="2:29" ht="15" customHeight="1">
      <c r="B111" s="111">
        <v>27</v>
      </c>
      <c r="C111" s="149" t="s">
        <v>88</v>
      </c>
      <c r="D111" s="141" t="s">
        <v>88</v>
      </c>
      <c r="E111" s="141" t="s">
        <v>88</v>
      </c>
      <c r="F111" s="141" t="s">
        <v>88</v>
      </c>
      <c r="G111" s="141" t="s">
        <v>88</v>
      </c>
      <c r="H111" s="141" t="s">
        <v>88</v>
      </c>
      <c r="I111" s="141" t="s">
        <v>88</v>
      </c>
      <c r="J111" s="141" t="s">
        <v>88</v>
      </c>
      <c r="K111" s="141">
        <f>0.001*[115]Sheet1!$F$644</f>
        <v>3.1E-2</v>
      </c>
      <c r="L111" s="141">
        <f>0.001*[115]Sheet1!$F$645</f>
        <v>3.1E-2</v>
      </c>
      <c r="M111" s="141">
        <f>0.001*[115]Sheet1!$F$646</f>
        <v>3.1E-2</v>
      </c>
      <c r="N111" s="141">
        <f>0.001*[115]Sheet1!$F$647</f>
        <v>0.03</v>
      </c>
      <c r="O111" s="141">
        <f>0.001*[115]Sheet1!$F$648</f>
        <v>3.1E-2</v>
      </c>
      <c r="P111" s="141">
        <f>0.001*[115]Sheet1!$F$649</f>
        <v>0.03</v>
      </c>
      <c r="Q111" s="141">
        <f>0.001*[115]Sheet1!$F$650</f>
        <v>3.1E-2</v>
      </c>
      <c r="R111" s="141">
        <f>0.001*[115]Sheet1!$F$651</f>
        <v>3.2000000000000001E-2</v>
      </c>
      <c r="S111" s="141">
        <f>0.001*[115]Sheet1!$F$652</f>
        <v>0.03</v>
      </c>
      <c r="T111" s="141">
        <f>0.001*[115]Sheet1!$F$653</f>
        <v>2.9000000000000001E-2</v>
      </c>
      <c r="U111" s="141">
        <f>0.001*[115]Sheet1!$F$654</f>
        <v>2.9000000000000001E-2</v>
      </c>
      <c r="V111" s="141">
        <f>0.001*[115]Sheet1!$F$655</f>
        <v>2.9000000000000001E-2</v>
      </c>
      <c r="W111" s="141">
        <f>0.001*[115]Sheet1!$F$656</f>
        <v>2.9000000000000001E-2</v>
      </c>
      <c r="X111" s="141">
        <f>0.001*[115]Sheet1!$F$657</f>
        <v>2.9000000000000001E-2</v>
      </c>
      <c r="Y111" s="141">
        <f>0.001*[115]Sheet1!$F$658</f>
        <v>2.9000000000000001E-2</v>
      </c>
      <c r="Z111" s="150">
        <f>0.001*[115]Sheet1!$F$659</f>
        <v>2.9000000000000001E-2</v>
      </c>
      <c r="AA111" s="147">
        <f t="shared" si="12"/>
        <v>3.2000000000000001E-2</v>
      </c>
      <c r="AB111" s="142">
        <f t="shared" si="13"/>
        <v>2.9000000000000001E-2</v>
      </c>
      <c r="AC111" s="143">
        <f t="shared" si="14"/>
        <v>3.0000000000000013E-2</v>
      </c>
    </row>
    <row r="112" spans="2:29" ht="15" customHeight="1">
      <c r="B112" s="111">
        <v>28</v>
      </c>
      <c r="C112" s="149">
        <f>0.001*[115]Sheet1!$F$660</f>
        <v>2.9000000000000001E-2</v>
      </c>
      <c r="D112" s="141">
        <f>0.001*[115]Sheet1!$F$661</f>
        <v>2.9000000000000001E-2</v>
      </c>
      <c r="E112" s="141">
        <f>0.001*[115]Sheet1!$F$662</f>
        <v>2.9000000000000001E-2</v>
      </c>
      <c r="F112" s="141">
        <f>0.001*[115]Sheet1!$F$663</f>
        <v>2.9000000000000001E-2</v>
      </c>
      <c r="G112" s="141">
        <f>0.001*[115]Sheet1!$F$664</f>
        <v>0.03</v>
      </c>
      <c r="H112" s="141">
        <f>0.001*[115]Sheet1!$F$665</f>
        <v>0.03</v>
      </c>
      <c r="I112" s="141">
        <f>0.001*[115]Sheet1!$F$666</f>
        <v>0.03</v>
      </c>
      <c r="J112" s="141">
        <f>0.001*[115]Sheet1!$F$667</f>
        <v>0.03</v>
      </c>
      <c r="K112" s="141">
        <f>0.001*[115]Sheet1!$F$668</f>
        <v>0.03</v>
      </c>
      <c r="L112" s="141">
        <f>0.001*[115]Sheet1!$F$669</f>
        <v>2.9000000000000001E-2</v>
      </c>
      <c r="M112" s="141">
        <f>0.001*[115]Sheet1!$F$670</f>
        <v>2.9000000000000001E-2</v>
      </c>
      <c r="N112" s="141">
        <f>0.001*[115]Sheet1!$F$671</f>
        <v>2.9000000000000001E-2</v>
      </c>
      <c r="O112" s="141">
        <f>0.001*[115]Sheet1!$F$672</f>
        <v>2.9000000000000001E-2</v>
      </c>
      <c r="P112" s="141">
        <f>0.001*[115]Sheet1!$F$673</f>
        <v>2.9000000000000001E-2</v>
      </c>
      <c r="Q112" s="141">
        <f>0.001*[115]Sheet1!$F$674</f>
        <v>2.9000000000000001E-2</v>
      </c>
      <c r="R112" s="141">
        <f>0.001*[115]Sheet1!$F$675</f>
        <v>3.1E-2</v>
      </c>
      <c r="S112" s="141">
        <f>0.001*[115]Sheet1!$F$676</f>
        <v>0.03</v>
      </c>
      <c r="T112" s="141">
        <f>0.001*[115]Sheet1!$F$677</f>
        <v>2.9000000000000001E-2</v>
      </c>
      <c r="U112" s="141">
        <f>0.001*[115]Sheet1!$F$678</f>
        <v>2.9000000000000001E-2</v>
      </c>
      <c r="V112" s="141">
        <f>0.001*[115]Sheet1!$F$679</f>
        <v>0.03</v>
      </c>
      <c r="W112" s="141">
        <f>0.001*[115]Sheet1!$F$680</f>
        <v>2.9000000000000001E-2</v>
      </c>
      <c r="X112" s="141">
        <f>0.001*[115]Sheet1!$F$681</f>
        <v>2.9000000000000001E-2</v>
      </c>
      <c r="Y112" s="141">
        <f>0.001*[115]Sheet1!$F$682</f>
        <v>0.03</v>
      </c>
      <c r="Z112" s="150">
        <f>0.001*[115]Sheet1!$F$683</f>
        <v>0.03</v>
      </c>
      <c r="AA112" s="147">
        <f t="shared" si="12"/>
        <v>3.1E-2</v>
      </c>
      <c r="AB112" s="142">
        <f t="shared" si="13"/>
        <v>2.9000000000000001E-2</v>
      </c>
      <c r="AC112" s="143">
        <f t="shared" si="14"/>
        <v>2.945833333333335E-2</v>
      </c>
    </row>
    <row r="113" spans="2:29" ht="15" customHeight="1">
      <c r="B113" s="111">
        <v>29</v>
      </c>
      <c r="C113" s="149">
        <f>0.001*[115]Sheet1!$F$684</f>
        <v>0.03</v>
      </c>
      <c r="D113" s="141">
        <f>0.001*[115]Sheet1!$F$685</f>
        <v>0.03</v>
      </c>
      <c r="E113" s="141">
        <f>0.001*[115]Sheet1!$F$686</f>
        <v>0.03</v>
      </c>
      <c r="F113" s="141">
        <f>0.001*[115]Sheet1!$F$687</f>
        <v>0.03</v>
      </c>
      <c r="G113" s="141">
        <f>0.001*[115]Sheet1!$F$688</f>
        <v>3.4000000000000002E-2</v>
      </c>
      <c r="H113" s="141">
        <f>0.001*[115]Sheet1!$F$689</f>
        <v>3.5000000000000003E-2</v>
      </c>
      <c r="I113" s="141">
        <f>0.001*[115]Sheet1!$F$690</f>
        <v>3.2000000000000001E-2</v>
      </c>
      <c r="J113" s="141">
        <f>0.001*[115]Sheet1!$F$691</f>
        <v>3.2000000000000001E-2</v>
      </c>
      <c r="K113" s="141">
        <f>0.001*[115]Sheet1!$F$692</f>
        <v>3.3000000000000002E-2</v>
      </c>
      <c r="L113" s="141">
        <f>0.001*[115]Sheet1!$F$693</f>
        <v>3.4000000000000002E-2</v>
      </c>
      <c r="M113" s="141">
        <f>0.001*[115]Sheet1!$F$694</f>
        <v>3.5000000000000003E-2</v>
      </c>
      <c r="N113" s="141">
        <f>0.001*[115]Sheet1!$F$695</f>
        <v>3.3000000000000002E-2</v>
      </c>
      <c r="O113" s="141">
        <f>0.001*[115]Sheet1!$F$696</f>
        <v>3.3000000000000002E-2</v>
      </c>
      <c r="P113" s="141">
        <f>0.001*[115]Sheet1!$F$697</f>
        <v>3.1E-2</v>
      </c>
      <c r="Q113" s="141">
        <f>0.001*[115]Sheet1!$F$698</f>
        <v>0.03</v>
      </c>
      <c r="R113" s="141">
        <f>0.001*[115]Sheet1!$F$699</f>
        <v>3.1E-2</v>
      </c>
      <c r="S113" s="141">
        <f>0.001*[115]Sheet1!$F$700</f>
        <v>0.03</v>
      </c>
      <c r="T113" s="141">
        <f>0.001*[115]Sheet1!$F$701</f>
        <v>2.9000000000000001E-2</v>
      </c>
      <c r="U113" s="141">
        <f>0.001*[115]Sheet1!$F$702</f>
        <v>2.9000000000000001E-2</v>
      </c>
      <c r="V113" s="141">
        <f>0.001*[115]Sheet1!$F$703</f>
        <v>2.9000000000000001E-2</v>
      </c>
      <c r="W113" s="141">
        <f>0.001*[115]Sheet1!$F$704</f>
        <v>2.9000000000000001E-2</v>
      </c>
      <c r="X113" s="141">
        <f>0.001*[115]Sheet1!$F$705</f>
        <v>2.9000000000000001E-2</v>
      </c>
      <c r="Y113" s="141">
        <f>0.001*[115]Sheet1!$F$706</f>
        <v>2.9000000000000001E-2</v>
      </c>
      <c r="Z113" s="150">
        <f>0.001*[115]Sheet1!$F$707</f>
        <v>2.9000000000000001E-2</v>
      </c>
      <c r="AA113" s="147">
        <f t="shared" si="12"/>
        <v>3.5000000000000003E-2</v>
      </c>
      <c r="AB113" s="142">
        <f t="shared" si="13"/>
        <v>2.9000000000000001E-2</v>
      </c>
      <c r="AC113" s="143">
        <f t="shared" si="14"/>
        <v>3.1083333333333352E-2</v>
      </c>
    </row>
    <row r="114" spans="2:29" ht="15" customHeight="1">
      <c r="B114" s="113">
        <v>30</v>
      </c>
      <c r="C114" s="151">
        <f>0.001*[115]Sheet1!$F$708</f>
        <v>0.03</v>
      </c>
      <c r="D114" s="144">
        <f>0.001*[115]Sheet1!$F$709</f>
        <v>0.03</v>
      </c>
      <c r="E114" s="144">
        <f>0.001*[115]Sheet1!$F$710</f>
        <v>0.03</v>
      </c>
      <c r="F114" s="144">
        <f>0.001*[115]Sheet1!$F$711</f>
        <v>0.03</v>
      </c>
      <c r="G114" s="144">
        <f>0.001*[115]Sheet1!$F$712</f>
        <v>0.03</v>
      </c>
      <c r="H114" s="144">
        <f>0.001*[115]Sheet1!$F$713</f>
        <v>0.03</v>
      </c>
      <c r="I114" s="144">
        <f>0.001*[115]Sheet1!$F$714</f>
        <v>0.03</v>
      </c>
      <c r="J114" s="144">
        <f>0.001*[115]Sheet1!$F$715</f>
        <v>0.03</v>
      </c>
      <c r="K114" s="144">
        <f>0.001*[115]Sheet1!$F$716</f>
        <v>0.03</v>
      </c>
      <c r="L114" s="144">
        <f>0.001*[115]Sheet1!$F$717</f>
        <v>2.9000000000000001E-2</v>
      </c>
      <c r="M114" s="144">
        <f>0.001*[115]Sheet1!$F$718</f>
        <v>2.9000000000000001E-2</v>
      </c>
      <c r="N114" s="144">
        <f>0.001*[115]Sheet1!$F$719</f>
        <v>2.9000000000000001E-2</v>
      </c>
      <c r="O114" s="144">
        <f>0.001*[115]Sheet1!$F$720</f>
        <v>2.9000000000000001E-2</v>
      </c>
      <c r="P114" s="144">
        <f>0.001*[115]Sheet1!$F$721</f>
        <v>2.9000000000000001E-2</v>
      </c>
      <c r="Q114" s="144">
        <f>0.001*[115]Sheet1!$F$722</f>
        <v>2.9000000000000001E-2</v>
      </c>
      <c r="R114" s="144">
        <f>0.001*[115]Sheet1!$F$723</f>
        <v>0.03</v>
      </c>
      <c r="S114" s="144">
        <f>0.001*[115]Sheet1!$F$724</f>
        <v>3.1E-2</v>
      </c>
      <c r="T114" s="144">
        <f>0.001*[115]Sheet1!$F$725</f>
        <v>3.9E-2</v>
      </c>
      <c r="U114" s="144">
        <f>0.001*[115]Sheet1!$F$726</f>
        <v>3.9E-2</v>
      </c>
      <c r="V114" s="144">
        <f>0.001*[115]Sheet1!$F$727</f>
        <v>3.2000000000000001E-2</v>
      </c>
      <c r="W114" s="144">
        <f>0.001*[115]Sheet1!$F$728</f>
        <v>0.03</v>
      </c>
      <c r="X114" s="144">
        <f>0.001*[115]Sheet1!$F$729</f>
        <v>0.03</v>
      </c>
      <c r="Y114" s="144">
        <f>0.001*[115]Sheet1!$F$730</f>
        <v>0.03</v>
      </c>
      <c r="Z114" s="133">
        <f>0.001*[115]Sheet1!$F$731</f>
        <v>0.03</v>
      </c>
      <c r="AA114" s="148">
        <f t="shared" si="12"/>
        <v>3.9E-2</v>
      </c>
      <c r="AB114" s="145">
        <f t="shared" si="13"/>
        <v>2.9000000000000001E-2</v>
      </c>
      <c r="AC114" s="146">
        <f t="shared" si="14"/>
        <v>3.0625000000000017E-2</v>
      </c>
    </row>
    <row r="115" spans="2:29" ht="15" customHeight="1">
      <c r="B115" s="114">
        <v>31</v>
      </c>
      <c r="C115" s="134">
        <f>0.001*[115]Sheet1!$F$732</f>
        <v>0.03</v>
      </c>
      <c r="D115" s="96">
        <f>0.001*[115]Sheet1!$F$733</f>
        <v>0.03</v>
      </c>
      <c r="E115" s="96">
        <f>0.001*[115]Sheet1!$F$734</f>
        <v>0.03</v>
      </c>
      <c r="F115" s="96">
        <f>0.001*[115]Sheet1!$F$735</f>
        <v>0.03</v>
      </c>
      <c r="G115" s="96">
        <f>0.001*[115]Sheet1!$F$736</f>
        <v>0.03</v>
      </c>
      <c r="H115" s="96">
        <f>0.001*[115]Sheet1!$F$737</f>
        <v>0.03</v>
      </c>
      <c r="I115" s="96">
        <f>0.001*[115]Sheet1!$F$738</f>
        <v>0.03</v>
      </c>
      <c r="J115" s="96">
        <f>0.001*[115]Sheet1!$F$739</f>
        <v>0.03</v>
      </c>
      <c r="K115" s="96">
        <f>0.001*[115]Sheet1!$F$740</f>
        <v>0.03</v>
      </c>
      <c r="L115" s="96">
        <f>0.001*[115]Sheet1!$F$741</f>
        <v>0.03</v>
      </c>
      <c r="M115" s="96">
        <f>0.001*[115]Sheet1!$F$742</f>
        <v>3.4000000000000002E-2</v>
      </c>
      <c r="N115" s="96">
        <f>0.001*[115]Sheet1!$F$743</f>
        <v>3.3000000000000002E-2</v>
      </c>
      <c r="O115" s="96">
        <f>0.001*[115]Sheet1!$F$744</f>
        <v>0.03</v>
      </c>
      <c r="P115" s="96">
        <f>0.001*[115]Sheet1!$F$745</f>
        <v>2.9000000000000001E-2</v>
      </c>
      <c r="Q115" s="96">
        <f>0.001*[115]Sheet1!$F$746</f>
        <v>0.03</v>
      </c>
      <c r="R115" s="96">
        <f>0.001*[115]Sheet1!$F$747</f>
        <v>3.3000000000000002E-2</v>
      </c>
      <c r="S115" s="96">
        <f>0.001*[115]Sheet1!$F$748</f>
        <v>3.1E-2</v>
      </c>
      <c r="T115" s="96">
        <f>0.001*[115]Sheet1!$F$749</f>
        <v>2.9000000000000001E-2</v>
      </c>
      <c r="U115" s="96">
        <f>0.001*[115]Sheet1!$F$750</f>
        <v>2.9000000000000001E-2</v>
      </c>
      <c r="V115" s="96">
        <f>0.001*[115]Sheet1!$F$751</f>
        <v>2.9000000000000001E-2</v>
      </c>
      <c r="W115" s="96">
        <f>0.001*[115]Sheet1!$F$752</f>
        <v>0.03</v>
      </c>
      <c r="X115" s="96">
        <f>0.001*[115]Sheet1!$F$753</f>
        <v>2.9000000000000001E-2</v>
      </c>
      <c r="Y115" s="96">
        <f>0.001*[115]Sheet1!$F$754</f>
        <v>2.9000000000000001E-2</v>
      </c>
      <c r="Z115" s="135">
        <f>0.001*[115]Sheet1!$F$755</f>
        <v>2.9000000000000001E-2</v>
      </c>
      <c r="AA115" s="123">
        <f t="shared" si="12"/>
        <v>3.4000000000000002E-2</v>
      </c>
      <c r="AB115" s="93">
        <f t="shared" si="13"/>
        <v>2.9000000000000001E-2</v>
      </c>
      <c r="AC115" s="100">
        <f t="shared" si="14"/>
        <v>3.0166666666666685E-2</v>
      </c>
    </row>
    <row r="116" spans="2:29" ht="15" customHeight="1">
      <c r="B116" s="115" t="s">
        <v>0</v>
      </c>
      <c r="C116" s="151">
        <f t="shared" ref="C116:Z116" si="15">MAX(C85:C115)</f>
        <v>3.9E-2</v>
      </c>
      <c r="D116" s="144">
        <f t="shared" si="15"/>
        <v>3.6000000000000004E-2</v>
      </c>
      <c r="E116" s="144">
        <f t="shared" si="15"/>
        <v>3.4000000000000002E-2</v>
      </c>
      <c r="F116" s="144">
        <f t="shared" si="15"/>
        <v>3.7999999999999999E-2</v>
      </c>
      <c r="G116" s="144">
        <f t="shared" si="15"/>
        <v>3.6999999999999998E-2</v>
      </c>
      <c r="H116" s="144">
        <f t="shared" si="15"/>
        <v>3.6000000000000004E-2</v>
      </c>
      <c r="I116" s="144">
        <f t="shared" si="15"/>
        <v>3.6000000000000004E-2</v>
      </c>
      <c r="J116" s="144">
        <f t="shared" si="15"/>
        <v>0.04</v>
      </c>
      <c r="K116" s="144">
        <f t="shared" si="15"/>
        <v>3.4000000000000002E-2</v>
      </c>
      <c r="L116" s="144">
        <f t="shared" si="15"/>
        <v>3.4000000000000002E-2</v>
      </c>
      <c r="M116" s="144">
        <f t="shared" si="15"/>
        <v>3.9E-2</v>
      </c>
      <c r="N116" s="144">
        <f t="shared" si="15"/>
        <v>4.3000000000000003E-2</v>
      </c>
      <c r="O116" s="144">
        <f t="shared" si="15"/>
        <v>3.7999999999999999E-2</v>
      </c>
      <c r="P116" s="144">
        <f t="shared" si="15"/>
        <v>4.3999999999999997E-2</v>
      </c>
      <c r="Q116" s="144">
        <f t="shared" si="15"/>
        <v>3.6999999999999998E-2</v>
      </c>
      <c r="R116" s="144">
        <f t="shared" si="15"/>
        <v>3.6000000000000004E-2</v>
      </c>
      <c r="S116" s="144">
        <f t="shared" si="15"/>
        <v>3.7999999999999999E-2</v>
      </c>
      <c r="T116" s="144">
        <f t="shared" si="15"/>
        <v>4.5999999999999999E-2</v>
      </c>
      <c r="U116" s="144">
        <f t="shared" si="15"/>
        <v>4.3999999999999997E-2</v>
      </c>
      <c r="V116" s="144">
        <f t="shared" si="15"/>
        <v>4.3000000000000003E-2</v>
      </c>
      <c r="W116" s="144">
        <f t="shared" si="15"/>
        <v>4.2000000000000003E-2</v>
      </c>
      <c r="X116" s="144">
        <f t="shared" si="15"/>
        <v>0.04</v>
      </c>
      <c r="Y116" s="144">
        <f t="shared" si="15"/>
        <v>3.6000000000000004E-2</v>
      </c>
      <c r="Z116" s="133">
        <f t="shared" si="15"/>
        <v>3.6000000000000004E-2</v>
      </c>
      <c r="AA116" s="162" t="s">
        <v>15</v>
      </c>
      <c r="AB116" s="163"/>
      <c r="AC116" s="164"/>
    </row>
    <row r="117" spans="2:29" ht="15" customHeight="1">
      <c r="B117" s="116" t="s">
        <v>1</v>
      </c>
      <c r="C117" s="136">
        <f t="shared" ref="C117:Z117" si="16">MIN(C85:C115)</f>
        <v>2.9000000000000001E-2</v>
      </c>
      <c r="D117" s="90">
        <f t="shared" si="16"/>
        <v>2.9000000000000001E-2</v>
      </c>
      <c r="E117" s="90">
        <f t="shared" si="16"/>
        <v>2.9000000000000001E-2</v>
      </c>
      <c r="F117" s="90">
        <f t="shared" si="16"/>
        <v>2.9000000000000001E-2</v>
      </c>
      <c r="G117" s="90">
        <f t="shared" si="16"/>
        <v>2.9000000000000001E-2</v>
      </c>
      <c r="H117" s="90">
        <f t="shared" si="16"/>
        <v>2.9000000000000001E-2</v>
      </c>
      <c r="I117" s="90">
        <f t="shared" si="16"/>
        <v>2.9000000000000001E-2</v>
      </c>
      <c r="J117" s="90">
        <f t="shared" si="16"/>
        <v>2.9000000000000001E-2</v>
      </c>
      <c r="K117" s="90">
        <f t="shared" si="16"/>
        <v>2.9000000000000001E-2</v>
      </c>
      <c r="L117" s="90">
        <f t="shared" si="16"/>
        <v>2.9000000000000001E-2</v>
      </c>
      <c r="M117" s="90">
        <f t="shared" si="16"/>
        <v>2.8000000000000001E-2</v>
      </c>
      <c r="N117" s="90">
        <f t="shared" si="16"/>
        <v>2.8000000000000001E-2</v>
      </c>
      <c r="O117" s="90">
        <f t="shared" si="16"/>
        <v>2.9000000000000001E-2</v>
      </c>
      <c r="P117" s="90">
        <f t="shared" si="16"/>
        <v>2.9000000000000001E-2</v>
      </c>
      <c r="Q117" s="90">
        <f t="shared" si="16"/>
        <v>2.9000000000000001E-2</v>
      </c>
      <c r="R117" s="90">
        <f t="shared" si="16"/>
        <v>2.9000000000000001E-2</v>
      </c>
      <c r="S117" s="90">
        <f t="shared" si="16"/>
        <v>2.9000000000000001E-2</v>
      </c>
      <c r="T117" s="90">
        <f t="shared" si="16"/>
        <v>2.9000000000000001E-2</v>
      </c>
      <c r="U117" s="90">
        <f t="shared" si="16"/>
        <v>2.9000000000000001E-2</v>
      </c>
      <c r="V117" s="90">
        <f t="shared" si="16"/>
        <v>2.9000000000000001E-2</v>
      </c>
      <c r="W117" s="90">
        <f t="shared" si="16"/>
        <v>2.9000000000000001E-2</v>
      </c>
      <c r="X117" s="90">
        <f t="shared" si="16"/>
        <v>2.9000000000000001E-2</v>
      </c>
      <c r="Y117" s="90">
        <f t="shared" si="16"/>
        <v>2.9000000000000001E-2</v>
      </c>
      <c r="Z117" s="137">
        <f t="shared" si="16"/>
        <v>2.9000000000000001E-2</v>
      </c>
      <c r="AA117" s="156">
        <f>AVERAGE(AA85:AA115)</f>
        <v>3.183870967741937E-2</v>
      </c>
      <c r="AB117" s="158">
        <f>AVERAGE(AB85:AB115)</f>
        <v>2.7161290322580661E-2</v>
      </c>
      <c r="AC117" s="160">
        <f>AVERAGE(AC85:AC115)</f>
        <v>3.0448275862068983E-2</v>
      </c>
    </row>
    <row r="118" spans="2:29" ht="15" customHeight="1" thickBot="1">
      <c r="B118" s="117" t="s">
        <v>14</v>
      </c>
      <c r="C118" s="138">
        <f t="shared" ref="C118:Z118" si="17">AVERAGE(C85:C115)</f>
        <v>3.0142857142857162E-2</v>
      </c>
      <c r="D118" s="91">
        <f t="shared" si="17"/>
        <v>3.0392857142857162E-2</v>
      </c>
      <c r="E118" s="91">
        <f t="shared" si="17"/>
        <v>3.025000000000002E-2</v>
      </c>
      <c r="F118" s="91">
        <f t="shared" si="17"/>
        <v>3.0357142857142878E-2</v>
      </c>
      <c r="G118" s="91">
        <f t="shared" si="17"/>
        <v>3.0642857142857163E-2</v>
      </c>
      <c r="H118" s="91">
        <f t="shared" si="17"/>
        <v>3.0892857142857163E-2</v>
      </c>
      <c r="I118" s="91">
        <f t="shared" si="17"/>
        <v>3.0928571428571448E-2</v>
      </c>
      <c r="J118" s="91">
        <f t="shared" si="17"/>
        <v>3.0857142857142878E-2</v>
      </c>
      <c r="K118" s="91">
        <f t="shared" si="17"/>
        <v>3.0310344827586225E-2</v>
      </c>
      <c r="L118" s="91">
        <f t="shared" si="17"/>
        <v>3.0068965517241399E-2</v>
      </c>
      <c r="M118" s="91">
        <f t="shared" si="17"/>
        <v>3.0413793103448297E-2</v>
      </c>
      <c r="N118" s="91">
        <f t="shared" si="17"/>
        <v>3.0413793103448297E-2</v>
      </c>
      <c r="O118" s="91">
        <f t="shared" si="17"/>
        <v>3.0206896551724156E-2</v>
      </c>
      <c r="P118" s="91">
        <f t="shared" si="17"/>
        <v>3.0241379310344846E-2</v>
      </c>
      <c r="Q118" s="91">
        <f t="shared" si="17"/>
        <v>3.0310344827586225E-2</v>
      </c>
      <c r="R118" s="91">
        <f t="shared" si="17"/>
        <v>3.0551724137931054E-2</v>
      </c>
      <c r="S118" s="91">
        <f t="shared" si="17"/>
        <v>3.0482758620689675E-2</v>
      </c>
      <c r="T118" s="91">
        <f t="shared" si="17"/>
        <v>3.0689655172413812E-2</v>
      </c>
      <c r="U118" s="91">
        <f t="shared" si="17"/>
        <v>3.0892857142857163E-2</v>
      </c>
      <c r="V118" s="91">
        <f t="shared" si="17"/>
        <v>3.0678571428571447E-2</v>
      </c>
      <c r="W118" s="91">
        <f t="shared" si="17"/>
        <v>3.050000000000002E-2</v>
      </c>
      <c r="X118" s="91">
        <f t="shared" si="17"/>
        <v>3.0428571428571447E-2</v>
      </c>
      <c r="Y118" s="91">
        <f t="shared" si="17"/>
        <v>3.0285714285714305E-2</v>
      </c>
      <c r="Z118" s="139">
        <f t="shared" si="17"/>
        <v>3.0142857142857162E-2</v>
      </c>
      <c r="AA118" s="157"/>
      <c r="AB118" s="159"/>
      <c r="AC118" s="161"/>
    </row>
    <row r="120" spans="2:29" ht="268.5" customHeight="1"/>
    <row r="122" spans="2:29" ht="18" customHeight="1">
      <c r="B122" s="165" t="s">
        <v>89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89" t="s">
        <v>7</v>
      </c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8" t="s">
        <v>3</v>
      </c>
    </row>
    <row r="124" spans="2:29" ht="15" customHeight="1">
      <c r="B124" s="86" t="s">
        <v>2</v>
      </c>
      <c r="C124" s="124">
        <v>1</v>
      </c>
      <c r="D124" s="92">
        <v>2</v>
      </c>
      <c r="E124" s="92">
        <v>3</v>
      </c>
      <c r="F124" s="92">
        <v>4</v>
      </c>
      <c r="G124" s="92">
        <v>5</v>
      </c>
      <c r="H124" s="92">
        <v>6</v>
      </c>
      <c r="I124" s="92">
        <v>7</v>
      </c>
      <c r="J124" s="92">
        <v>8</v>
      </c>
      <c r="K124" s="92">
        <v>9</v>
      </c>
      <c r="L124" s="92">
        <v>10</v>
      </c>
      <c r="M124" s="92">
        <v>11</v>
      </c>
      <c r="N124" s="92">
        <v>12</v>
      </c>
      <c r="O124" s="92">
        <v>13</v>
      </c>
      <c r="P124" s="92">
        <v>14</v>
      </c>
      <c r="Q124" s="92">
        <v>15</v>
      </c>
      <c r="R124" s="92">
        <v>16</v>
      </c>
      <c r="S124" s="92">
        <v>17</v>
      </c>
      <c r="T124" s="92">
        <v>18</v>
      </c>
      <c r="U124" s="92">
        <v>19</v>
      </c>
      <c r="V124" s="92">
        <v>20</v>
      </c>
      <c r="W124" s="92">
        <v>21</v>
      </c>
      <c r="X124" s="92">
        <v>22</v>
      </c>
      <c r="Y124" s="92">
        <v>23</v>
      </c>
      <c r="Z124" s="125">
        <v>24</v>
      </c>
      <c r="AA124" s="118" t="s">
        <v>0</v>
      </c>
      <c r="AB124" s="108" t="s">
        <v>1</v>
      </c>
      <c r="AC124" s="109" t="s">
        <v>4</v>
      </c>
    </row>
    <row r="125" spans="2:29" ht="15" customHeight="1">
      <c r="B125" s="110">
        <v>1</v>
      </c>
      <c r="C125" s="126">
        <f>0.001*[116]Sheet1!$F$12</f>
        <v>4.3000000000000003E-2</v>
      </c>
      <c r="D125" s="97">
        <f>0.001*[116]Sheet1!$F$13</f>
        <v>4.3000000000000003E-2</v>
      </c>
      <c r="E125" s="97">
        <f>0.001*[116]Sheet1!$F$14</f>
        <v>4.3000000000000003E-2</v>
      </c>
      <c r="F125" s="97">
        <f>0.001*[116]Sheet1!$F$15</f>
        <v>4.3000000000000003E-2</v>
      </c>
      <c r="G125" s="97">
        <f>0.001*[116]Sheet1!$F$16</f>
        <v>4.3000000000000003E-2</v>
      </c>
      <c r="H125" s="97">
        <f>0.001*[116]Sheet1!$F$17</f>
        <v>4.3000000000000003E-2</v>
      </c>
      <c r="I125" s="97">
        <f>0.001*[116]Sheet1!$F$18</f>
        <v>4.3000000000000003E-2</v>
      </c>
      <c r="J125" s="97">
        <f>0.001*[116]Sheet1!$F$19</f>
        <v>4.3999999999999997E-2</v>
      </c>
      <c r="K125" s="97">
        <f>0.001*[116]Sheet1!$F$20</f>
        <v>4.3000000000000003E-2</v>
      </c>
      <c r="L125" s="97">
        <f>0.001*[116]Sheet1!$F$21</f>
        <v>4.2000000000000003E-2</v>
      </c>
      <c r="M125" s="97">
        <f>0.001*[116]Sheet1!$F$22</f>
        <v>4.2000000000000003E-2</v>
      </c>
      <c r="N125" s="97">
        <f>0.001*[116]Sheet1!$F$23</f>
        <v>4.2000000000000003E-2</v>
      </c>
      <c r="O125" s="97">
        <f>0.001*[116]Sheet1!$F$24</f>
        <v>4.2000000000000003E-2</v>
      </c>
      <c r="P125" s="97">
        <f>0.001*[116]Sheet1!$F$25</f>
        <v>4.2000000000000003E-2</v>
      </c>
      <c r="Q125" s="97">
        <f>0.001*[116]Sheet1!$F$26</f>
        <v>4.2000000000000003E-2</v>
      </c>
      <c r="R125" s="97">
        <f>0.001*[116]Sheet1!$F$27</f>
        <v>4.2000000000000003E-2</v>
      </c>
      <c r="S125" s="97">
        <f>0.001*[116]Sheet1!$F$28</f>
        <v>4.2000000000000003E-2</v>
      </c>
      <c r="T125" s="97">
        <f>0.001*[116]Sheet1!$F$29</f>
        <v>4.2000000000000003E-2</v>
      </c>
      <c r="U125" s="97">
        <f>0.001*[116]Sheet1!$F$30</f>
        <v>4.2000000000000003E-2</v>
      </c>
      <c r="V125" s="97">
        <f>0.001*[116]Sheet1!$F$31</f>
        <v>4.2000000000000003E-2</v>
      </c>
      <c r="W125" s="97">
        <f>0.001*[116]Sheet1!$F$32</f>
        <v>4.2000000000000003E-2</v>
      </c>
      <c r="X125" s="97">
        <f>0.001*[116]Sheet1!$F$33</f>
        <v>4.3000000000000003E-2</v>
      </c>
      <c r="Y125" s="97">
        <f>0.001*[116]Sheet1!$F$34</f>
        <v>4.3000000000000003E-2</v>
      </c>
      <c r="Z125" s="127">
        <f>0.001*[116]Sheet1!$F$35</f>
        <v>4.2000000000000003E-2</v>
      </c>
      <c r="AA125" s="119">
        <f>MAX(C125:Z125)</f>
        <v>4.3999999999999997E-2</v>
      </c>
      <c r="AB125" s="98">
        <f>MIN(C125:Z125)</f>
        <v>4.2000000000000003E-2</v>
      </c>
      <c r="AC125" s="101">
        <f>AVERAGE(C125:Z125)</f>
        <v>4.250000000000001E-2</v>
      </c>
    </row>
    <row r="126" spans="2:29" ht="15" customHeight="1">
      <c r="B126" s="111">
        <v>2</v>
      </c>
      <c r="C126" s="149">
        <f>0.001*[116]Sheet1!$F$36</f>
        <v>4.3000000000000003E-2</v>
      </c>
      <c r="D126" s="141">
        <f>0.001*[116]Sheet1!$F$37</f>
        <v>4.2000000000000003E-2</v>
      </c>
      <c r="E126" s="141">
        <f>0.001*[116]Sheet1!$F$38</f>
        <v>4.3000000000000003E-2</v>
      </c>
      <c r="F126" s="141">
        <f>0.001*[116]Sheet1!$F$39</f>
        <v>4.3000000000000003E-2</v>
      </c>
      <c r="G126" s="141">
        <f>0.001*[116]Sheet1!$F$40</f>
        <v>4.3000000000000003E-2</v>
      </c>
      <c r="H126" s="141">
        <f>0.001*[116]Sheet1!$F$41</f>
        <v>4.3000000000000003E-2</v>
      </c>
      <c r="I126" s="141">
        <f>0.001*[116]Sheet1!$F$42</f>
        <v>4.3000000000000003E-2</v>
      </c>
      <c r="J126" s="141">
        <f>0.001*[116]Sheet1!$F$43</f>
        <v>4.3000000000000003E-2</v>
      </c>
      <c r="K126" s="141">
        <f>0.001*[116]Sheet1!$F$44</f>
        <v>4.2000000000000003E-2</v>
      </c>
      <c r="L126" s="141">
        <f>0.001*[116]Sheet1!$F$45</f>
        <v>4.2000000000000003E-2</v>
      </c>
      <c r="M126" s="141">
        <f>0.001*[116]Sheet1!$F$46</f>
        <v>4.2000000000000003E-2</v>
      </c>
      <c r="N126" s="141">
        <f>0.001*[116]Sheet1!$F$47</f>
        <v>4.2000000000000003E-2</v>
      </c>
      <c r="O126" s="141">
        <f>0.001*[116]Sheet1!$F$48</f>
        <v>4.2000000000000003E-2</v>
      </c>
      <c r="P126" s="141">
        <f>0.001*[116]Sheet1!$F$49</f>
        <v>4.2000000000000003E-2</v>
      </c>
      <c r="Q126" s="141">
        <f>0.001*[116]Sheet1!$F$50</f>
        <v>4.2000000000000003E-2</v>
      </c>
      <c r="R126" s="141">
        <f>0.001*[116]Sheet1!$F$51</f>
        <v>4.2000000000000003E-2</v>
      </c>
      <c r="S126" s="141">
        <f>0.001*[116]Sheet1!$F$52</f>
        <v>4.2000000000000003E-2</v>
      </c>
      <c r="T126" s="141">
        <f>0.001*[116]Sheet1!$F$53</f>
        <v>4.2000000000000003E-2</v>
      </c>
      <c r="U126" s="141">
        <f>0.001*[116]Sheet1!$F$54</f>
        <v>4.2000000000000003E-2</v>
      </c>
      <c r="V126" s="141">
        <f>0.001*[116]Sheet1!$F$55</f>
        <v>4.2000000000000003E-2</v>
      </c>
      <c r="W126" s="141">
        <f>0.001*[116]Sheet1!$F$56</f>
        <v>4.2000000000000003E-2</v>
      </c>
      <c r="X126" s="141">
        <f>0.001*[116]Sheet1!$F$57</f>
        <v>4.3000000000000003E-2</v>
      </c>
      <c r="Y126" s="141">
        <f>0.001*[116]Sheet1!$F$58</f>
        <v>4.3000000000000003E-2</v>
      </c>
      <c r="Z126" s="150">
        <f>0.001*[116]Sheet1!$F$59</f>
        <v>4.3000000000000003E-2</v>
      </c>
      <c r="AA126" s="147">
        <f t="shared" ref="AA126:AA155" si="18">MAX(C126:Z126)</f>
        <v>4.3000000000000003E-2</v>
      </c>
      <c r="AB126" s="142">
        <f t="shared" ref="AB126:AB155" si="19">MIN(C126:Z126)</f>
        <v>4.2000000000000003E-2</v>
      </c>
      <c r="AC126" s="143">
        <f t="shared" ref="AC126:AC155" si="20">AVERAGE(C126:Z126)</f>
        <v>4.2416666666666679E-2</v>
      </c>
    </row>
    <row r="127" spans="2:29" ht="15" customHeight="1">
      <c r="B127" s="111">
        <v>3</v>
      </c>
      <c r="C127" s="149">
        <f>0.001*[116]Sheet1!$F$60</f>
        <v>4.3000000000000003E-2</v>
      </c>
      <c r="D127" s="141">
        <f>0.001*[116]Sheet1!$F$61</f>
        <v>4.3000000000000003E-2</v>
      </c>
      <c r="E127" s="141">
        <f>0.001*[116]Sheet1!$F$62</f>
        <v>4.3000000000000003E-2</v>
      </c>
      <c r="F127" s="141">
        <f>0.001*[116]Sheet1!$F$63</f>
        <v>4.3000000000000003E-2</v>
      </c>
      <c r="G127" s="141">
        <f>0.001*[116]Sheet1!$F$64</f>
        <v>4.3000000000000003E-2</v>
      </c>
      <c r="H127" s="141">
        <f>0.001*[116]Sheet1!$F$65</f>
        <v>4.3000000000000003E-2</v>
      </c>
      <c r="I127" s="141">
        <f>0.001*[116]Sheet1!$F$66</f>
        <v>4.3999999999999997E-2</v>
      </c>
      <c r="J127" s="141">
        <f>0.001*[116]Sheet1!$F$67</f>
        <v>4.3000000000000003E-2</v>
      </c>
      <c r="K127" s="141">
        <f>0.001*[116]Sheet1!$F$68</f>
        <v>4.2000000000000003E-2</v>
      </c>
      <c r="L127" s="141">
        <f>0.001*[116]Sheet1!$F$69</f>
        <v>4.2000000000000003E-2</v>
      </c>
      <c r="M127" s="141">
        <f>0.001*[116]Sheet1!$F$70</f>
        <v>4.2000000000000003E-2</v>
      </c>
      <c r="N127" s="141">
        <f>0.001*[116]Sheet1!$F$71</f>
        <v>4.2000000000000003E-2</v>
      </c>
      <c r="O127" s="141">
        <f>0.001*[116]Sheet1!$F$72</f>
        <v>4.2000000000000003E-2</v>
      </c>
      <c r="P127" s="141">
        <f>0.001*[116]Sheet1!$F$73</f>
        <v>4.2000000000000003E-2</v>
      </c>
      <c r="Q127" s="141">
        <f>0.001*[116]Sheet1!$F$74</f>
        <v>4.2000000000000003E-2</v>
      </c>
      <c r="R127" s="141">
        <f>0.001*[116]Sheet1!$F$75</f>
        <v>4.2000000000000003E-2</v>
      </c>
      <c r="S127" s="141">
        <f>0.001*[116]Sheet1!$F$76</f>
        <v>4.2000000000000003E-2</v>
      </c>
      <c r="T127" s="141">
        <f>0.001*[116]Sheet1!$F$77</f>
        <v>4.2000000000000003E-2</v>
      </c>
      <c r="U127" s="141">
        <f>0.001*[116]Sheet1!$F$78</f>
        <v>4.2000000000000003E-2</v>
      </c>
      <c r="V127" s="141">
        <f>0.001*[116]Sheet1!$F$79</f>
        <v>4.3000000000000003E-2</v>
      </c>
      <c r="W127" s="141">
        <f>0.001*[116]Sheet1!$F$80</f>
        <v>4.3000000000000003E-2</v>
      </c>
      <c r="X127" s="141">
        <f>0.001*[116]Sheet1!$F$81</f>
        <v>4.3000000000000003E-2</v>
      </c>
      <c r="Y127" s="141">
        <f>0.001*[116]Sheet1!$F$82</f>
        <v>4.3000000000000003E-2</v>
      </c>
      <c r="Z127" s="150">
        <f>0.001*[116]Sheet1!$F$83</f>
        <v>4.3000000000000003E-2</v>
      </c>
      <c r="AA127" s="147">
        <f t="shared" si="18"/>
        <v>4.3999999999999997E-2</v>
      </c>
      <c r="AB127" s="142">
        <f t="shared" si="19"/>
        <v>4.2000000000000003E-2</v>
      </c>
      <c r="AC127" s="143">
        <f t="shared" si="20"/>
        <v>4.2583333333333341E-2</v>
      </c>
    </row>
    <row r="128" spans="2:29" ht="15" customHeight="1">
      <c r="B128" s="111">
        <v>4</v>
      </c>
      <c r="C128" s="149">
        <f>0.001*[116]Sheet1!$F$84</f>
        <v>4.3000000000000003E-2</v>
      </c>
      <c r="D128" s="141">
        <f>0.001*[116]Sheet1!$F$85</f>
        <v>4.3000000000000003E-2</v>
      </c>
      <c r="E128" s="141">
        <f>0.001*[116]Sheet1!$F$86</f>
        <v>4.3000000000000003E-2</v>
      </c>
      <c r="F128" s="141">
        <f>0.001*[116]Sheet1!$F$87</f>
        <v>4.3000000000000003E-2</v>
      </c>
      <c r="G128" s="141">
        <f>0.001*[116]Sheet1!$F$88</f>
        <v>4.3000000000000003E-2</v>
      </c>
      <c r="H128" s="141">
        <f>0.001*[116]Sheet1!$F$89</f>
        <v>4.3000000000000003E-2</v>
      </c>
      <c r="I128" s="141">
        <f>0.001*[116]Sheet1!$F$90</f>
        <v>4.3000000000000003E-2</v>
      </c>
      <c r="J128" s="141">
        <f>0.001*[116]Sheet1!$F$91</f>
        <v>4.3000000000000003E-2</v>
      </c>
      <c r="K128" s="141">
        <f>0.001*[116]Sheet1!$F$92</f>
        <v>4.3000000000000003E-2</v>
      </c>
      <c r="L128" s="141">
        <f>0.001*[116]Sheet1!$F$93</f>
        <v>4.3000000000000003E-2</v>
      </c>
      <c r="M128" s="141">
        <f>0.001*[116]Sheet1!$F$94</f>
        <v>4.3000000000000003E-2</v>
      </c>
      <c r="N128" s="141">
        <f>0.001*[116]Sheet1!$F$95</f>
        <v>4.3000000000000003E-2</v>
      </c>
      <c r="O128" s="141">
        <f>0.001*[116]Sheet1!$F$96</f>
        <v>4.3000000000000003E-2</v>
      </c>
      <c r="P128" s="141">
        <f>0.001*[116]Sheet1!$F$97</f>
        <v>4.3999999999999997E-2</v>
      </c>
      <c r="Q128" s="141">
        <f>0.001*[116]Sheet1!$F$98</f>
        <v>4.4999999999999998E-2</v>
      </c>
      <c r="R128" s="141">
        <f>0.001*[116]Sheet1!$F$99</f>
        <v>4.4999999999999998E-2</v>
      </c>
      <c r="S128" s="141">
        <f>0.001*[116]Sheet1!$F$100</f>
        <v>4.3999999999999997E-2</v>
      </c>
      <c r="T128" s="141">
        <f>0.001*[116]Sheet1!$F$101</f>
        <v>4.3000000000000003E-2</v>
      </c>
      <c r="U128" s="141">
        <f>0.001*[116]Sheet1!$F$102</f>
        <v>4.3000000000000003E-2</v>
      </c>
      <c r="V128" s="141">
        <f>0.001*[116]Sheet1!$F$103</f>
        <v>4.3000000000000003E-2</v>
      </c>
      <c r="W128" s="141">
        <f>0.001*[116]Sheet1!$F$104</f>
        <v>4.3000000000000003E-2</v>
      </c>
      <c r="X128" s="141">
        <f>0.001*[116]Sheet1!$F$105</f>
        <v>4.3000000000000003E-2</v>
      </c>
      <c r="Y128" s="141">
        <f>0.001*[116]Sheet1!$F$106</f>
        <v>4.3000000000000003E-2</v>
      </c>
      <c r="Z128" s="150">
        <f>0.001*[116]Sheet1!$F$107</f>
        <v>4.3000000000000003E-2</v>
      </c>
      <c r="AA128" s="147">
        <f t="shared" si="18"/>
        <v>4.4999999999999998E-2</v>
      </c>
      <c r="AB128" s="142">
        <f t="shared" si="19"/>
        <v>4.3000000000000003E-2</v>
      </c>
      <c r="AC128" s="143">
        <f t="shared" si="20"/>
        <v>4.3250000000000011E-2</v>
      </c>
    </row>
    <row r="129" spans="2:29" ht="15" customHeight="1">
      <c r="B129" s="111">
        <v>5</v>
      </c>
      <c r="C129" s="149">
        <f>0.001*[116]Sheet1!$F$108</f>
        <v>4.3000000000000003E-2</v>
      </c>
      <c r="D129" s="141">
        <f>0.001*[116]Sheet1!$F$109</f>
        <v>4.3000000000000003E-2</v>
      </c>
      <c r="E129" s="141">
        <f>0.001*[116]Sheet1!$F$110</f>
        <v>4.3000000000000003E-2</v>
      </c>
      <c r="F129" s="141">
        <f>0.001*[116]Sheet1!$F$111</f>
        <v>4.3000000000000003E-2</v>
      </c>
      <c r="G129" s="141">
        <f>0.001*[116]Sheet1!$F$112</f>
        <v>4.3000000000000003E-2</v>
      </c>
      <c r="H129" s="141">
        <f>0.001*[116]Sheet1!$F$113</f>
        <v>4.3000000000000003E-2</v>
      </c>
      <c r="I129" s="141">
        <f>0.001*[116]Sheet1!$F$114</f>
        <v>4.3000000000000003E-2</v>
      </c>
      <c r="J129" s="141">
        <f>0.001*[116]Sheet1!$F$115</f>
        <v>4.3000000000000003E-2</v>
      </c>
      <c r="K129" s="141">
        <f>0.001*[116]Sheet1!$F$116</f>
        <v>4.3000000000000003E-2</v>
      </c>
      <c r="L129" s="141">
        <f>0.001*[116]Sheet1!$F$117</f>
        <v>4.3000000000000003E-2</v>
      </c>
      <c r="M129" s="141">
        <f>0.001*[116]Sheet1!$F$118</f>
        <v>4.2000000000000003E-2</v>
      </c>
      <c r="N129" s="141">
        <f>0.001*[116]Sheet1!$F$119</f>
        <v>4.3000000000000003E-2</v>
      </c>
      <c r="O129" s="141">
        <f>0.001*[116]Sheet1!$F$120</f>
        <v>4.2000000000000003E-2</v>
      </c>
      <c r="P129" s="141">
        <f>0.001*[116]Sheet1!$F$121</f>
        <v>4.3000000000000003E-2</v>
      </c>
      <c r="Q129" s="141">
        <f>0.001*[116]Sheet1!$F$122</f>
        <v>4.3000000000000003E-2</v>
      </c>
      <c r="R129" s="141">
        <f>0.001*[116]Sheet1!$F$123</f>
        <v>4.3000000000000003E-2</v>
      </c>
      <c r="S129" s="141">
        <f>0.001*[116]Sheet1!$F$124</f>
        <v>4.2000000000000003E-2</v>
      </c>
      <c r="T129" s="141">
        <f>0.001*[116]Sheet1!$F$125</f>
        <v>4.3000000000000003E-2</v>
      </c>
      <c r="U129" s="141">
        <f>0.001*[116]Sheet1!$F$126</f>
        <v>4.3000000000000003E-2</v>
      </c>
      <c r="V129" s="141">
        <f>0.001*[116]Sheet1!$F$127</f>
        <v>4.3000000000000003E-2</v>
      </c>
      <c r="W129" s="141">
        <f>0.001*[116]Sheet1!$F$128</f>
        <v>4.3000000000000003E-2</v>
      </c>
      <c r="X129" s="141">
        <f>0.001*[116]Sheet1!$F$129</f>
        <v>4.3000000000000003E-2</v>
      </c>
      <c r="Y129" s="141">
        <f>0.001*[116]Sheet1!$F$130</f>
        <v>4.3000000000000003E-2</v>
      </c>
      <c r="Z129" s="150">
        <f>0.001*[116]Sheet1!$F$131</f>
        <v>4.3000000000000003E-2</v>
      </c>
      <c r="AA129" s="147">
        <f t="shared" si="18"/>
        <v>4.3000000000000003E-2</v>
      </c>
      <c r="AB129" s="142">
        <f t="shared" si="19"/>
        <v>4.2000000000000003E-2</v>
      </c>
      <c r="AC129" s="143">
        <f t="shared" si="20"/>
        <v>4.2875000000000017E-2</v>
      </c>
    </row>
    <row r="130" spans="2:29" ht="15" customHeight="1">
      <c r="B130" s="112">
        <v>6</v>
      </c>
      <c r="C130" s="130">
        <f>0.001*[116]Sheet1!$F$132</f>
        <v>4.3000000000000003E-2</v>
      </c>
      <c r="D130" s="102">
        <f>0.001*[116]Sheet1!$F$133</f>
        <v>4.3999999999999997E-2</v>
      </c>
      <c r="E130" s="102">
        <f>0.001*[116]Sheet1!$F$134</f>
        <v>4.3000000000000003E-2</v>
      </c>
      <c r="F130" s="102">
        <f>0.001*[116]Sheet1!$F$135</f>
        <v>4.3000000000000003E-2</v>
      </c>
      <c r="G130" s="102">
        <f>0.001*[116]Sheet1!$F$136</f>
        <v>4.3000000000000003E-2</v>
      </c>
      <c r="H130" s="102">
        <f>0.001*[116]Sheet1!$F$137</f>
        <v>4.3999999999999997E-2</v>
      </c>
      <c r="I130" s="102">
        <f>0.001*[116]Sheet1!$F$138</f>
        <v>4.3999999999999997E-2</v>
      </c>
      <c r="J130" s="102">
        <f>0.001*[116]Sheet1!$F$139</f>
        <v>4.3999999999999997E-2</v>
      </c>
      <c r="K130" s="102">
        <f>0.001*[116]Sheet1!$F$140</f>
        <v>4.3000000000000003E-2</v>
      </c>
      <c r="L130" s="102">
        <f>0.001*[116]Sheet1!$F$141</f>
        <v>4.3000000000000003E-2</v>
      </c>
      <c r="M130" s="102">
        <f>0.001*[116]Sheet1!$F$142</f>
        <v>4.2000000000000003E-2</v>
      </c>
      <c r="N130" s="102">
        <f>0.001*[116]Sheet1!$F$143</f>
        <v>4.2000000000000003E-2</v>
      </c>
      <c r="O130" s="102">
        <f>0.001*[116]Sheet1!$F$144</f>
        <v>4.2000000000000003E-2</v>
      </c>
      <c r="P130" s="102">
        <f>0.001*[116]Sheet1!$F$145</f>
        <v>4.2000000000000003E-2</v>
      </c>
      <c r="Q130" s="102">
        <f>0.001*[116]Sheet1!$F$146</f>
        <v>4.2000000000000003E-2</v>
      </c>
      <c r="R130" s="102">
        <f>0.001*[116]Sheet1!$F$147</f>
        <v>4.2000000000000003E-2</v>
      </c>
      <c r="S130" s="102">
        <f>0.001*[116]Sheet1!$F$148</f>
        <v>4.2000000000000003E-2</v>
      </c>
      <c r="T130" s="102">
        <f>0.001*[116]Sheet1!$F$149</f>
        <v>4.2000000000000003E-2</v>
      </c>
      <c r="U130" s="102">
        <f>0.001*[116]Sheet1!$F$150</f>
        <v>4.4999999999999998E-2</v>
      </c>
      <c r="V130" s="102">
        <f>0.001*[116]Sheet1!$F$151</f>
        <v>4.5999999999999999E-2</v>
      </c>
      <c r="W130" s="102">
        <f>0.001*[116]Sheet1!$F$152</f>
        <v>4.4999999999999998E-2</v>
      </c>
      <c r="X130" s="102">
        <f>0.001*[116]Sheet1!$F$153</f>
        <v>4.3999999999999997E-2</v>
      </c>
      <c r="Y130" s="102">
        <f>0.001*[116]Sheet1!$F$154</f>
        <v>4.3000000000000003E-2</v>
      </c>
      <c r="Z130" s="131">
        <f>0.001*[116]Sheet1!$F$155</f>
        <v>4.3000000000000003E-2</v>
      </c>
      <c r="AA130" s="121">
        <f t="shared" si="18"/>
        <v>4.5999999999999999E-2</v>
      </c>
      <c r="AB130" s="103">
        <f t="shared" si="19"/>
        <v>4.2000000000000003E-2</v>
      </c>
      <c r="AC130" s="104">
        <f t="shared" si="20"/>
        <v>4.316666666666668E-2</v>
      </c>
    </row>
    <row r="131" spans="2:29" ht="15" customHeight="1">
      <c r="B131" s="111">
        <v>7</v>
      </c>
      <c r="C131" s="149">
        <f>0.001*[116]Sheet1!$F$156</f>
        <v>4.3000000000000003E-2</v>
      </c>
      <c r="D131" s="141">
        <f>0.001*[116]Sheet1!$F$157</f>
        <v>4.3000000000000003E-2</v>
      </c>
      <c r="E131" s="141">
        <f>0.001*[116]Sheet1!$F$158</f>
        <v>4.3000000000000003E-2</v>
      </c>
      <c r="F131" s="141">
        <f>0.001*[116]Sheet1!$F$159</f>
        <v>4.3000000000000003E-2</v>
      </c>
      <c r="G131" s="141">
        <f>0.001*[116]Sheet1!$F$160</f>
        <v>4.3000000000000003E-2</v>
      </c>
      <c r="H131" s="141">
        <f>0.001*[116]Sheet1!$F$161</f>
        <v>4.3999999999999997E-2</v>
      </c>
      <c r="I131" s="141">
        <f>0.001*[116]Sheet1!$F$162</f>
        <v>4.3000000000000003E-2</v>
      </c>
      <c r="J131" s="141">
        <f>0.001*[116]Sheet1!$F$163</f>
        <v>4.2000000000000003E-2</v>
      </c>
      <c r="K131" s="141">
        <f>0.001*[116]Sheet1!$F$164</f>
        <v>4.2000000000000003E-2</v>
      </c>
      <c r="L131" s="141">
        <f>0.001*[116]Sheet1!$F$165</f>
        <v>4.2000000000000003E-2</v>
      </c>
      <c r="M131" s="141">
        <f>0.001*[116]Sheet1!$F$166</f>
        <v>4.3000000000000003E-2</v>
      </c>
      <c r="N131" s="141">
        <f>0.001*[116]Sheet1!$F$167</f>
        <v>4.3000000000000003E-2</v>
      </c>
      <c r="O131" s="141">
        <f>0.001*[116]Sheet1!$F$168</f>
        <v>4.2000000000000003E-2</v>
      </c>
      <c r="P131" s="141">
        <f>0.001*[116]Sheet1!$F$169</f>
        <v>4.2000000000000003E-2</v>
      </c>
      <c r="Q131" s="141">
        <f>0.001*[116]Sheet1!$F$170</f>
        <v>4.2000000000000003E-2</v>
      </c>
      <c r="R131" s="141">
        <f>0.001*[116]Sheet1!$F$171</f>
        <v>4.3999999999999997E-2</v>
      </c>
      <c r="S131" s="141">
        <f>0.001*[116]Sheet1!$F$172</f>
        <v>4.3999999999999997E-2</v>
      </c>
      <c r="T131" s="141">
        <f>0.001*[116]Sheet1!$F$173</f>
        <v>4.3000000000000003E-2</v>
      </c>
      <c r="U131" s="141">
        <f>0.001*[116]Sheet1!$F$174</f>
        <v>4.3999999999999997E-2</v>
      </c>
      <c r="V131" s="141">
        <f>0.001*[116]Sheet1!$F$175</f>
        <v>4.5999999999999999E-2</v>
      </c>
      <c r="W131" s="141">
        <f>0.001*[116]Sheet1!$F$176</f>
        <v>4.4999999999999998E-2</v>
      </c>
      <c r="X131" s="141">
        <f>0.001*[116]Sheet1!$F$177</f>
        <v>4.4999999999999998E-2</v>
      </c>
      <c r="Y131" s="141">
        <f>0.001*[116]Sheet1!$F$178</f>
        <v>4.3999999999999997E-2</v>
      </c>
      <c r="Z131" s="150">
        <f>0.001*[116]Sheet1!$F$179</f>
        <v>4.3000000000000003E-2</v>
      </c>
      <c r="AA131" s="147">
        <f t="shared" si="18"/>
        <v>4.5999999999999999E-2</v>
      </c>
      <c r="AB131" s="142">
        <f t="shared" si="19"/>
        <v>4.2000000000000003E-2</v>
      </c>
      <c r="AC131" s="143">
        <f t="shared" si="20"/>
        <v>4.3250000000000011E-2</v>
      </c>
    </row>
    <row r="132" spans="2:29" ht="15" customHeight="1">
      <c r="B132" s="111">
        <v>8</v>
      </c>
      <c r="C132" s="149">
        <f>0.001*[116]Sheet1!$F$180</f>
        <v>4.3000000000000003E-2</v>
      </c>
      <c r="D132" s="141">
        <f>0.001*[116]Sheet1!$F$181</f>
        <v>4.3000000000000003E-2</v>
      </c>
      <c r="E132" s="141">
        <f>0.001*[116]Sheet1!$F$182</f>
        <v>4.3999999999999997E-2</v>
      </c>
      <c r="F132" s="141">
        <f>0.001*[116]Sheet1!$F$183</f>
        <v>4.3999999999999997E-2</v>
      </c>
      <c r="G132" s="141">
        <f>0.001*[116]Sheet1!$F$184</f>
        <v>4.3999999999999997E-2</v>
      </c>
      <c r="H132" s="141">
        <f>0.001*[116]Sheet1!$F$185</f>
        <v>4.3000000000000003E-2</v>
      </c>
      <c r="I132" s="141">
        <f>0.001*[116]Sheet1!$F$186</f>
        <v>4.3000000000000003E-2</v>
      </c>
      <c r="J132" s="141">
        <f>0.001*[116]Sheet1!$F$187</f>
        <v>4.3000000000000003E-2</v>
      </c>
      <c r="K132" s="141">
        <f>0.001*[116]Sheet1!$F$188</f>
        <v>4.3000000000000003E-2</v>
      </c>
      <c r="L132" s="141">
        <f>0.001*[116]Sheet1!$F$189</f>
        <v>4.3999999999999997E-2</v>
      </c>
      <c r="M132" s="141">
        <f>0.001*[116]Sheet1!$F$190</f>
        <v>4.4999999999999998E-2</v>
      </c>
      <c r="N132" s="141">
        <f>0.001*[116]Sheet1!$F$191</f>
        <v>4.7E-2</v>
      </c>
      <c r="O132" s="141">
        <f>0.001*[116]Sheet1!$F$192</f>
        <v>4.5999999999999999E-2</v>
      </c>
      <c r="P132" s="141">
        <f>0.001*[116]Sheet1!$F$193</f>
        <v>4.3999999999999997E-2</v>
      </c>
      <c r="Q132" s="141">
        <f>0.001*[116]Sheet1!$F$194</f>
        <v>4.3000000000000003E-2</v>
      </c>
      <c r="R132" s="141">
        <f>0.001*[116]Sheet1!$F$195</f>
        <v>4.2000000000000003E-2</v>
      </c>
      <c r="S132" s="141">
        <f>0.001*[116]Sheet1!$F$196</f>
        <v>4.2000000000000003E-2</v>
      </c>
      <c r="T132" s="141">
        <f>0.001*[116]Sheet1!$F$197</f>
        <v>4.2000000000000003E-2</v>
      </c>
      <c r="U132" s="141">
        <f>0.001*[116]Sheet1!$F$198</f>
        <v>4.2000000000000003E-2</v>
      </c>
      <c r="V132" s="141">
        <f>0.001*[116]Sheet1!$F$199</f>
        <v>4.2000000000000003E-2</v>
      </c>
      <c r="W132" s="141">
        <f>0.001*[116]Sheet1!$F$200</f>
        <v>4.3999999999999997E-2</v>
      </c>
      <c r="X132" s="141">
        <f>0.001*[116]Sheet1!$F$201</f>
        <v>4.3999999999999997E-2</v>
      </c>
      <c r="Y132" s="141">
        <f>0.001*[116]Sheet1!$F$202</f>
        <v>4.3000000000000003E-2</v>
      </c>
      <c r="Z132" s="150">
        <f>0.001*[116]Sheet1!$F$203</f>
        <v>4.5999999999999999E-2</v>
      </c>
      <c r="AA132" s="147">
        <f t="shared" si="18"/>
        <v>4.7E-2</v>
      </c>
      <c r="AB132" s="142">
        <f t="shared" si="19"/>
        <v>4.2000000000000003E-2</v>
      </c>
      <c r="AC132" s="143">
        <f t="shared" si="20"/>
        <v>4.3583333333333342E-2</v>
      </c>
    </row>
    <row r="133" spans="2:29" ht="15" customHeight="1">
      <c r="B133" s="111">
        <v>9</v>
      </c>
      <c r="C133" s="149">
        <f>0.001*[116]Sheet1!$F$204</f>
        <v>4.5999999999999999E-2</v>
      </c>
      <c r="D133" s="141">
        <f>0.001*[116]Sheet1!$F$205</f>
        <v>4.5999999999999999E-2</v>
      </c>
      <c r="E133" s="141">
        <f>0.001*[116]Sheet1!$F$206</f>
        <v>4.5999999999999999E-2</v>
      </c>
      <c r="F133" s="141">
        <f>0.001*[116]Sheet1!$F$207</f>
        <v>4.3999999999999997E-2</v>
      </c>
      <c r="G133" s="141">
        <f>0.001*[116]Sheet1!$F$208</f>
        <v>4.3000000000000003E-2</v>
      </c>
      <c r="H133" s="141">
        <f>0.001*[116]Sheet1!$F$209</f>
        <v>4.3000000000000003E-2</v>
      </c>
      <c r="I133" s="141">
        <f>0.001*[116]Sheet1!$F$210</f>
        <v>4.3000000000000003E-2</v>
      </c>
      <c r="J133" s="141">
        <f>0.001*[116]Sheet1!$F$211</f>
        <v>4.3999999999999997E-2</v>
      </c>
      <c r="K133" s="141">
        <f>0.001*[116]Sheet1!$F$212</f>
        <v>4.3999999999999997E-2</v>
      </c>
      <c r="L133" s="141">
        <f>0.001*[116]Sheet1!$F$213</f>
        <v>4.3000000000000003E-2</v>
      </c>
      <c r="M133" s="141">
        <f>0.001*[116]Sheet1!$F$214</f>
        <v>4.3000000000000003E-2</v>
      </c>
      <c r="N133" s="141">
        <f>0.001*[116]Sheet1!$F$215</f>
        <v>4.2000000000000003E-2</v>
      </c>
      <c r="O133" s="141">
        <f>0.001*[116]Sheet1!$F$216</f>
        <v>4.2000000000000003E-2</v>
      </c>
      <c r="P133" s="141">
        <f>0.001*[116]Sheet1!$F$217</f>
        <v>4.2000000000000003E-2</v>
      </c>
      <c r="Q133" s="141">
        <f>0.001*[116]Sheet1!$F$218</f>
        <v>4.2000000000000003E-2</v>
      </c>
      <c r="R133" s="141">
        <f>0.001*[116]Sheet1!$F$219</f>
        <v>4.2000000000000003E-2</v>
      </c>
      <c r="S133" s="141">
        <f>0.001*[116]Sheet1!$F$220</f>
        <v>4.3000000000000003E-2</v>
      </c>
      <c r="T133" s="141">
        <f>0.001*[116]Sheet1!$F$221</f>
        <v>4.3000000000000003E-2</v>
      </c>
      <c r="U133" s="141">
        <f>0.001*[116]Sheet1!$F$222</f>
        <v>4.2000000000000003E-2</v>
      </c>
      <c r="V133" s="141">
        <f>0.001*[116]Sheet1!$F$223</f>
        <v>4.2000000000000003E-2</v>
      </c>
      <c r="W133" s="141">
        <f>0.001*[116]Sheet1!$F$224</f>
        <v>4.3000000000000003E-2</v>
      </c>
      <c r="X133" s="141">
        <f>0.001*[116]Sheet1!$F$225</f>
        <v>4.3000000000000003E-2</v>
      </c>
      <c r="Y133" s="141">
        <f>0.001*[116]Sheet1!$F$226</f>
        <v>4.3000000000000003E-2</v>
      </c>
      <c r="Z133" s="150">
        <f>0.001*[116]Sheet1!$F$227</f>
        <v>4.3000000000000003E-2</v>
      </c>
      <c r="AA133" s="147">
        <f t="shared" si="18"/>
        <v>4.5999999999999999E-2</v>
      </c>
      <c r="AB133" s="142">
        <f t="shared" si="19"/>
        <v>4.2000000000000003E-2</v>
      </c>
      <c r="AC133" s="143">
        <f t="shared" si="20"/>
        <v>4.3208333333333349E-2</v>
      </c>
    </row>
    <row r="134" spans="2:29" ht="15" customHeight="1">
      <c r="B134" s="113">
        <v>10</v>
      </c>
      <c r="C134" s="151">
        <f>0.001*[116]Sheet1!$F$228</f>
        <v>4.3999999999999997E-2</v>
      </c>
      <c r="D134" s="144">
        <f>0.001*[116]Sheet1!$F$229</f>
        <v>4.4999999999999998E-2</v>
      </c>
      <c r="E134" s="144">
        <f>0.001*[116]Sheet1!$F$230</f>
        <v>4.3999999999999997E-2</v>
      </c>
      <c r="F134" s="144">
        <f>0.001*[116]Sheet1!$F$231</f>
        <v>4.3999999999999997E-2</v>
      </c>
      <c r="G134" s="144">
        <f>0.001*[116]Sheet1!$F$232</f>
        <v>4.7E-2</v>
      </c>
      <c r="H134" s="144">
        <f>0.001*[116]Sheet1!$F$233</f>
        <v>4.5999999999999999E-2</v>
      </c>
      <c r="I134" s="144">
        <f>0.001*[116]Sheet1!$F$234</f>
        <v>4.4999999999999998E-2</v>
      </c>
      <c r="J134" s="144">
        <f>0.001*[116]Sheet1!$F$235</f>
        <v>4.3999999999999997E-2</v>
      </c>
      <c r="K134" s="144">
        <f>0.001*[116]Sheet1!$F$236</f>
        <v>4.3000000000000003E-2</v>
      </c>
      <c r="L134" s="144">
        <f>0.001*[116]Sheet1!$F$237</f>
        <v>4.2000000000000003E-2</v>
      </c>
      <c r="M134" s="144">
        <f>0.001*[116]Sheet1!$F$238</f>
        <v>4.2000000000000003E-2</v>
      </c>
      <c r="N134" s="144">
        <f>0.001*[116]Sheet1!$F$239</f>
        <v>4.3999999999999997E-2</v>
      </c>
      <c r="O134" s="144">
        <f>0.001*[116]Sheet1!$F$240</f>
        <v>4.4999999999999998E-2</v>
      </c>
      <c r="P134" s="144">
        <f>0.001*[116]Sheet1!$F$241</f>
        <v>4.3999999999999997E-2</v>
      </c>
      <c r="Q134" s="144">
        <f>0.001*[116]Sheet1!$F$242</f>
        <v>4.3000000000000003E-2</v>
      </c>
      <c r="R134" s="144">
        <f>0.001*[116]Sheet1!$F$243</f>
        <v>4.3999999999999997E-2</v>
      </c>
      <c r="S134" s="144">
        <f>0.001*[116]Sheet1!$F$244</f>
        <v>4.8000000000000001E-2</v>
      </c>
      <c r="T134" s="144">
        <f>0.001*[116]Sheet1!$F$245</f>
        <v>4.7E-2</v>
      </c>
      <c r="U134" s="144">
        <f>0.001*[116]Sheet1!$F$246</f>
        <v>4.5999999999999999E-2</v>
      </c>
      <c r="V134" s="144">
        <f>0.001*[116]Sheet1!$F$247</f>
        <v>4.3999999999999997E-2</v>
      </c>
      <c r="W134" s="144">
        <f>0.001*[116]Sheet1!$F$248</f>
        <v>4.3000000000000003E-2</v>
      </c>
      <c r="X134" s="144">
        <f>0.001*[116]Sheet1!$F$249</f>
        <v>4.3000000000000003E-2</v>
      </c>
      <c r="Y134" s="144">
        <f>0.001*[116]Sheet1!$F$250</f>
        <v>4.2000000000000003E-2</v>
      </c>
      <c r="Z134" s="133">
        <f>0.001*[116]Sheet1!$F$251</f>
        <v>4.3000000000000003E-2</v>
      </c>
      <c r="AA134" s="148">
        <f t="shared" si="18"/>
        <v>4.8000000000000001E-2</v>
      </c>
      <c r="AB134" s="145">
        <f t="shared" si="19"/>
        <v>4.2000000000000003E-2</v>
      </c>
      <c r="AC134" s="146">
        <f t="shared" si="20"/>
        <v>4.4250000000000012E-2</v>
      </c>
    </row>
    <row r="135" spans="2:29" ht="15" customHeight="1">
      <c r="B135" s="111">
        <v>11</v>
      </c>
      <c r="C135" s="149">
        <f>0.001*[116]Sheet1!$F$252</f>
        <v>4.3000000000000003E-2</v>
      </c>
      <c r="D135" s="141">
        <f>0.001*[116]Sheet1!$F$253</f>
        <v>4.3000000000000003E-2</v>
      </c>
      <c r="E135" s="141">
        <f>0.001*[116]Sheet1!$F$254</f>
        <v>4.3000000000000003E-2</v>
      </c>
      <c r="F135" s="141">
        <f>0.001*[116]Sheet1!$F$255</f>
        <v>4.3000000000000003E-2</v>
      </c>
      <c r="G135" s="141">
        <f>0.001*[116]Sheet1!$F$256</f>
        <v>4.3000000000000003E-2</v>
      </c>
      <c r="H135" s="141">
        <f>0.001*[116]Sheet1!$F$257</f>
        <v>4.3000000000000003E-2</v>
      </c>
      <c r="I135" s="141">
        <f>0.001*[116]Sheet1!$F$258</f>
        <v>4.3000000000000003E-2</v>
      </c>
      <c r="J135" s="141">
        <f>0.001*[116]Sheet1!$F$259</f>
        <v>4.3000000000000003E-2</v>
      </c>
      <c r="K135" s="141">
        <f>0.001*[116]Sheet1!$F$260</f>
        <v>4.3000000000000003E-2</v>
      </c>
      <c r="L135" s="141">
        <f>0.001*[116]Sheet1!$F$261</f>
        <v>4.3000000000000003E-2</v>
      </c>
      <c r="M135" s="141">
        <f>0.001*[116]Sheet1!$F$262</f>
        <v>4.2000000000000003E-2</v>
      </c>
      <c r="N135" s="141">
        <f>0.001*[116]Sheet1!$F$263</f>
        <v>4.3000000000000003E-2</v>
      </c>
      <c r="O135" s="141">
        <f>0.001*[116]Sheet1!$F$264</f>
        <v>4.3000000000000003E-2</v>
      </c>
      <c r="P135" s="141">
        <f>0.001*[116]Sheet1!$F$265</f>
        <v>4.3000000000000003E-2</v>
      </c>
      <c r="Q135" s="141">
        <f>0.001*[116]Sheet1!$F$266</f>
        <v>4.3000000000000003E-2</v>
      </c>
      <c r="R135" s="141">
        <f>0.001*[116]Sheet1!$F$267</f>
        <v>4.3000000000000003E-2</v>
      </c>
      <c r="S135" s="141">
        <f>0.001*[116]Sheet1!$F$268</f>
        <v>4.3000000000000003E-2</v>
      </c>
      <c r="T135" s="141">
        <f>0.001*[116]Sheet1!$F$269</f>
        <v>4.2000000000000003E-2</v>
      </c>
      <c r="U135" s="141">
        <f>0.001*[116]Sheet1!$F$270</f>
        <v>4.3000000000000003E-2</v>
      </c>
      <c r="V135" s="141">
        <f>0.001*[116]Sheet1!$F$271</f>
        <v>4.3000000000000003E-2</v>
      </c>
      <c r="W135" s="141">
        <f>0.001*[116]Sheet1!$F$272</f>
        <v>4.3000000000000003E-2</v>
      </c>
      <c r="X135" s="141">
        <f>0.001*[116]Sheet1!$F$273</f>
        <v>4.3000000000000003E-2</v>
      </c>
      <c r="Y135" s="141">
        <f>0.001*[116]Sheet1!$F$274</f>
        <v>4.3000000000000003E-2</v>
      </c>
      <c r="Z135" s="150">
        <f>0.001*[116]Sheet1!$F$275</f>
        <v>4.3000000000000003E-2</v>
      </c>
      <c r="AA135" s="147">
        <f t="shared" si="18"/>
        <v>4.3000000000000003E-2</v>
      </c>
      <c r="AB135" s="142">
        <f t="shared" si="19"/>
        <v>4.2000000000000003E-2</v>
      </c>
      <c r="AC135" s="143">
        <f t="shared" si="20"/>
        <v>4.2916666666666679E-2</v>
      </c>
    </row>
    <row r="136" spans="2:29" ht="15" customHeight="1">
      <c r="B136" s="111">
        <v>12</v>
      </c>
      <c r="C136" s="149">
        <f>0.001*[116]Sheet1!$F$276</f>
        <v>4.3000000000000003E-2</v>
      </c>
      <c r="D136" s="141">
        <f>0.001*[116]Sheet1!$F$277</f>
        <v>4.3000000000000003E-2</v>
      </c>
      <c r="E136" s="141">
        <f>0.001*[116]Sheet1!$F$278</f>
        <v>4.3000000000000003E-2</v>
      </c>
      <c r="F136" s="141">
        <f>0.001*[116]Sheet1!$F$279</f>
        <v>4.3000000000000003E-2</v>
      </c>
      <c r="G136" s="141">
        <f>0.001*[116]Sheet1!$F$280</f>
        <v>4.3000000000000003E-2</v>
      </c>
      <c r="H136" s="141">
        <f>0.001*[116]Sheet1!$F$281</f>
        <v>4.3000000000000003E-2</v>
      </c>
      <c r="I136" s="141">
        <f>0.001*[116]Sheet1!$F$282</f>
        <v>4.3000000000000003E-2</v>
      </c>
      <c r="J136" s="141">
        <f>0.001*[116]Sheet1!$F$283</f>
        <v>4.3000000000000003E-2</v>
      </c>
      <c r="K136" s="141">
        <f>0.001*[116]Sheet1!$F$284</f>
        <v>4.3000000000000003E-2</v>
      </c>
      <c r="L136" s="141">
        <f>0.001*[116]Sheet1!$F$285</f>
        <v>4.3000000000000003E-2</v>
      </c>
      <c r="M136" s="141">
        <f>0.001*[116]Sheet1!$F$286</f>
        <v>4.3000000000000003E-2</v>
      </c>
      <c r="N136" s="141">
        <f>0.001*[116]Sheet1!$F$287</f>
        <v>4.3000000000000003E-2</v>
      </c>
      <c r="O136" s="141">
        <f>0.001*[116]Sheet1!$F$288</f>
        <v>4.3000000000000003E-2</v>
      </c>
      <c r="P136" s="141">
        <f>0.001*[116]Sheet1!$F$289</f>
        <v>4.2000000000000003E-2</v>
      </c>
      <c r="Q136" s="141">
        <f>0.001*[116]Sheet1!$F$290</f>
        <v>4.3000000000000003E-2</v>
      </c>
      <c r="R136" s="141">
        <f>0.001*[116]Sheet1!$F$291</f>
        <v>4.2000000000000003E-2</v>
      </c>
      <c r="S136" s="141">
        <f>0.001*[116]Sheet1!$F$292</f>
        <v>4.3000000000000003E-2</v>
      </c>
      <c r="T136" s="141">
        <f>0.001*[116]Sheet1!$F$293</f>
        <v>4.3000000000000003E-2</v>
      </c>
      <c r="U136" s="141">
        <f>0.001*[116]Sheet1!$F$294</f>
        <v>4.2000000000000003E-2</v>
      </c>
      <c r="V136" s="141">
        <f>0.001*[116]Sheet1!$F$295</f>
        <v>4.3000000000000003E-2</v>
      </c>
      <c r="W136" s="141">
        <f>0.001*[116]Sheet1!$F$296</f>
        <v>4.3000000000000003E-2</v>
      </c>
      <c r="X136" s="141">
        <f>0.001*[116]Sheet1!$F$297</f>
        <v>4.2000000000000003E-2</v>
      </c>
      <c r="Y136" s="141">
        <f>0.001*[116]Sheet1!$F$298</f>
        <v>4.3000000000000003E-2</v>
      </c>
      <c r="Z136" s="150">
        <f>0.001*[116]Sheet1!$F$299</f>
        <v>4.3000000000000003E-2</v>
      </c>
      <c r="AA136" s="147">
        <f t="shared" si="18"/>
        <v>4.3000000000000003E-2</v>
      </c>
      <c r="AB136" s="142">
        <f t="shared" si="19"/>
        <v>4.2000000000000003E-2</v>
      </c>
      <c r="AC136" s="143">
        <f t="shared" si="20"/>
        <v>4.2833333333333341E-2</v>
      </c>
    </row>
    <row r="137" spans="2:29" ht="15" customHeight="1">
      <c r="B137" s="111">
        <v>13</v>
      </c>
      <c r="C137" s="149">
        <f>0.001*[116]Sheet1!$F$300</f>
        <v>4.3000000000000003E-2</v>
      </c>
      <c r="D137" s="141">
        <f>0.001*[116]Sheet1!$F$301</f>
        <v>4.3000000000000003E-2</v>
      </c>
      <c r="E137" s="141">
        <f>0.001*[116]Sheet1!$F$302</f>
        <v>4.3000000000000003E-2</v>
      </c>
      <c r="F137" s="141">
        <f>0.001*[116]Sheet1!$F$303</f>
        <v>4.3000000000000003E-2</v>
      </c>
      <c r="G137" s="141">
        <f>0.001*[116]Sheet1!$F$304</f>
        <v>4.3000000000000003E-2</v>
      </c>
      <c r="H137" s="141">
        <f>0.001*[116]Sheet1!$F$305</f>
        <v>4.3000000000000003E-2</v>
      </c>
      <c r="I137" s="141">
        <f>0.001*[116]Sheet1!$F$306</f>
        <v>4.3000000000000003E-2</v>
      </c>
      <c r="J137" s="141">
        <f>0.001*[116]Sheet1!$F$307</f>
        <v>4.3000000000000003E-2</v>
      </c>
      <c r="K137" s="141">
        <f>0.001*[116]Sheet1!$F$308</f>
        <v>4.2000000000000003E-2</v>
      </c>
      <c r="L137" s="141">
        <f>0.001*[116]Sheet1!$F$309</f>
        <v>4.2000000000000003E-2</v>
      </c>
      <c r="M137" s="141">
        <f>0.001*[116]Sheet1!$F$310</f>
        <v>4.2000000000000003E-2</v>
      </c>
      <c r="N137" s="141">
        <f>0.001*[116]Sheet1!$F$311</f>
        <v>4.2000000000000003E-2</v>
      </c>
      <c r="O137" s="141">
        <f>0.001*[116]Sheet1!$F$312</f>
        <v>4.2000000000000003E-2</v>
      </c>
      <c r="P137" s="141">
        <f>0.001*[116]Sheet1!$F$313</f>
        <v>4.2000000000000003E-2</v>
      </c>
      <c r="Q137" s="141">
        <f>0.001*[116]Sheet1!$F$314</f>
        <v>4.2000000000000003E-2</v>
      </c>
      <c r="R137" s="141">
        <f>0.001*[116]Sheet1!$F$315</f>
        <v>4.2000000000000003E-2</v>
      </c>
      <c r="S137" s="141">
        <f>0.001*[116]Sheet1!$F$316</f>
        <v>4.2000000000000003E-2</v>
      </c>
      <c r="T137" s="141">
        <f>0.001*[116]Sheet1!$F$317</f>
        <v>4.2000000000000003E-2</v>
      </c>
      <c r="U137" s="141">
        <f>0.001*[116]Sheet1!$F$318</f>
        <v>4.2000000000000003E-2</v>
      </c>
      <c r="V137" s="141">
        <f>0.001*[116]Sheet1!$F$319</f>
        <v>4.3000000000000003E-2</v>
      </c>
      <c r="W137" s="141">
        <f>0.001*[116]Sheet1!$F$320</f>
        <v>4.2000000000000003E-2</v>
      </c>
      <c r="X137" s="141">
        <f>0.001*[116]Sheet1!$F$321</f>
        <v>4.3000000000000003E-2</v>
      </c>
      <c r="Y137" s="141">
        <f>0.001*[116]Sheet1!$F$322</f>
        <v>4.3000000000000003E-2</v>
      </c>
      <c r="Z137" s="150">
        <f>0.001*[116]Sheet1!$F$323</f>
        <v>4.3000000000000003E-2</v>
      </c>
      <c r="AA137" s="147">
        <f t="shared" si="18"/>
        <v>4.3000000000000003E-2</v>
      </c>
      <c r="AB137" s="142">
        <f t="shared" si="19"/>
        <v>4.2000000000000003E-2</v>
      </c>
      <c r="AC137" s="143">
        <f t="shared" si="20"/>
        <v>4.250000000000001E-2</v>
      </c>
    </row>
    <row r="138" spans="2:29" ht="15" customHeight="1">
      <c r="B138" s="111">
        <v>14</v>
      </c>
      <c r="C138" s="149">
        <f>0.001*[116]Sheet1!$F$324</f>
        <v>4.3000000000000003E-2</v>
      </c>
      <c r="D138" s="141">
        <f>0.001*[116]Sheet1!$F$325</f>
        <v>4.3000000000000003E-2</v>
      </c>
      <c r="E138" s="141">
        <f>0.001*[116]Sheet1!$F$326</f>
        <v>4.3000000000000003E-2</v>
      </c>
      <c r="F138" s="141">
        <f>0.001*[116]Sheet1!$F$327</f>
        <v>4.3000000000000003E-2</v>
      </c>
      <c r="G138" s="141">
        <f>0.001*[116]Sheet1!$F$328</f>
        <v>4.3000000000000003E-2</v>
      </c>
      <c r="H138" s="141">
        <f>0.001*[116]Sheet1!$F$329</f>
        <v>4.3000000000000003E-2</v>
      </c>
      <c r="I138" s="141">
        <f>0.001*[116]Sheet1!$F$330</f>
        <v>4.3999999999999997E-2</v>
      </c>
      <c r="J138" s="141">
        <f>0.001*[116]Sheet1!$F$331</f>
        <v>4.3999999999999997E-2</v>
      </c>
      <c r="K138" s="141">
        <f>0.001*[116]Sheet1!$F$332</f>
        <v>4.3000000000000003E-2</v>
      </c>
      <c r="L138" s="141">
        <f>0.001*[116]Sheet1!$F$333</f>
        <v>4.3999999999999997E-2</v>
      </c>
      <c r="M138" s="141">
        <f>0.001*[116]Sheet1!$F$334</f>
        <v>4.4999999999999998E-2</v>
      </c>
      <c r="N138" s="141">
        <f>0.001*[116]Sheet1!$F$335</f>
        <v>4.3999999999999997E-2</v>
      </c>
      <c r="O138" s="141">
        <f>0.001*[116]Sheet1!$F$336</f>
        <v>4.3000000000000003E-2</v>
      </c>
      <c r="P138" s="141">
        <f>0.001*[116]Sheet1!$F$337</f>
        <v>4.2000000000000003E-2</v>
      </c>
      <c r="Q138" s="141">
        <f>0.001*[116]Sheet1!$F$338</f>
        <v>4.2000000000000003E-2</v>
      </c>
      <c r="R138" s="141">
        <f>0.001*[116]Sheet1!$F$339</f>
        <v>4.2000000000000003E-2</v>
      </c>
      <c r="S138" s="141">
        <f>0.001*[116]Sheet1!$F$340</f>
        <v>4.2000000000000003E-2</v>
      </c>
      <c r="T138" s="141">
        <f>0.001*[116]Sheet1!$F$341</f>
        <v>4.2000000000000003E-2</v>
      </c>
      <c r="U138" s="141">
        <f>0.001*[116]Sheet1!$F$342</f>
        <v>4.2000000000000003E-2</v>
      </c>
      <c r="V138" s="141">
        <f>0.001*[116]Sheet1!$F$343</f>
        <v>4.2000000000000003E-2</v>
      </c>
      <c r="W138" s="141">
        <f>0.001*[116]Sheet1!$F$344</f>
        <v>4.2000000000000003E-2</v>
      </c>
      <c r="X138" s="141">
        <f>0.001*[116]Sheet1!$F$345</f>
        <v>4.3000000000000003E-2</v>
      </c>
      <c r="Y138" s="141">
        <f>0.001*[116]Sheet1!$F$346</f>
        <v>4.3000000000000003E-2</v>
      </c>
      <c r="Z138" s="150">
        <f>0.001*[116]Sheet1!$F$347</f>
        <v>4.3000000000000003E-2</v>
      </c>
      <c r="AA138" s="147">
        <f t="shared" si="18"/>
        <v>4.4999999999999998E-2</v>
      </c>
      <c r="AB138" s="142">
        <f t="shared" si="19"/>
        <v>4.2000000000000003E-2</v>
      </c>
      <c r="AC138" s="143">
        <f t="shared" si="20"/>
        <v>4.2916666666666679E-2</v>
      </c>
    </row>
    <row r="139" spans="2:29" ht="15" customHeight="1">
      <c r="B139" s="111">
        <v>15</v>
      </c>
      <c r="C139" s="149">
        <f>0.001*[116]Sheet1!$F$348</f>
        <v>4.3000000000000003E-2</v>
      </c>
      <c r="D139" s="141">
        <f>0.001*[116]Sheet1!$F$349</f>
        <v>4.3000000000000003E-2</v>
      </c>
      <c r="E139" s="141">
        <f>0.001*[116]Sheet1!$F$350</f>
        <v>4.3000000000000003E-2</v>
      </c>
      <c r="F139" s="141">
        <f>0.001*[116]Sheet1!$F$351</f>
        <v>4.3999999999999997E-2</v>
      </c>
      <c r="G139" s="141">
        <f>0.001*[116]Sheet1!$F$352</f>
        <v>4.3000000000000003E-2</v>
      </c>
      <c r="H139" s="141">
        <f>0.001*[116]Sheet1!$F$353</f>
        <v>4.3000000000000003E-2</v>
      </c>
      <c r="I139" s="141">
        <f>0.001*[116]Sheet1!$F$354</f>
        <v>4.3000000000000003E-2</v>
      </c>
      <c r="J139" s="141">
        <f>0.001*[116]Sheet1!$F$355</f>
        <v>4.2000000000000003E-2</v>
      </c>
      <c r="K139" s="141">
        <f>0.001*[116]Sheet1!$F$356</f>
        <v>4.2000000000000003E-2</v>
      </c>
      <c r="L139" s="141">
        <f>0.001*[116]Sheet1!$F$357</f>
        <v>4.2000000000000003E-2</v>
      </c>
      <c r="M139" s="141">
        <f>0.001*[116]Sheet1!$F$358</f>
        <v>4.2000000000000003E-2</v>
      </c>
      <c r="N139" s="141">
        <f>0.001*[116]Sheet1!$F$359</f>
        <v>4.2000000000000003E-2</v>
      </c>
      <c r="O139" s="141">
        <f>0.001*[116]Sheet1!$F$360</f>
        <v>4.2000000000000003E-2</v>
      </c>
      <c r="P139" s="141">
        <f>0.001*[116]Sheet1!$F$361</f>
        <v>4.2000000000000003E-2</v>
      </c>
      <c r="Q139" s="141">
        <f>0.001*[116]Sheet1!$F$362</f>
        <v>4.2000000000000003E-2</v>
      </c>
      <c r="R139" s="141">
        <f>0.001*[116]Sheet1!$F$363</f>
        <v>4.2000000000000003E-2</v>
      </c>
      <c r="S139" s="141">
        <f>0.001*[116]Sheet1!$F$364</f>
        <v>4.2000000000000003E-2</v>
      </c>
      <c r="T139" s="141">
        <f>0.001*[116]Sheet1!$F$365</f>
        <v>4.1000000000000002E-2</v>
      </c>
      <c r="U139" s="141">
        <f>0.001*[116]Sheet1!$F$366</f>
        <v>4.2000000000000003E-2</v>
      </c>
      <c r="V139" s="141">
        <f>0.001*[116]Sheet1!$F$367</f>
        <v>4.2000000000000003E-2</v>
      </c>
      <c r="W139" s="141">
        <f>0.001*[116]Sheet1!$F$368</f>
        <v>4.2000000000000003E-2</v>
      </c>
      <c r="X139" s="141">
        <f>0.001*[116]Sheet1!$F$369</f>
        <v>4.2000000000000003E-2</v>
      </c>
      <c r="Y139" s="141">
        <f>0.001*[116]Sheet1!$F$370</f>
        <v>4.3000000000000003E-2</v>
      </c>
      <c r="Z139" s="150">
        <f>0.001*[116]Sheet1!$F$371</f>
        <v>4.3000000000000003E-2</v>
      </c>
      <c r="AA139" s="147">
        <f t="shared" si="18"/>
        <v>4.3999999999999997E-2</v>
      </c>
      <c r="AB139" s="142">
        <f t="shared" si="19"/>
        <v>4.1000000000000002E-2</v>
      </c>
      <c r="AC139" s="143">
        <f t="shared" si="20"/>
        <v>4.2375000000000017E-2</v>
      </c>
    </row>
    <row r="140" spans="2:29" ht="15" customHeight="1">
      <c r="B140" s="112">
        <v>16</v>
      </c>
      <c r="C140" s="130">
        <f>0.001*[116]Sheet1!$F$372</f>
        <v>4.3000000000000003E-2</v>
      </c>
      <c r="D140" s="102">
        <f>0.001*[116]Sheet1!$F$373</f>
        <v>4.3000000000000003E-2</v>
      </c>
      <c r="E140" s="102">
        <f>0.001*[116]Sheet1!$F$374</f>
        <v>4.3000000000000003E-2</v>
      </c>
      <c r="F140" s="102">
        <f>0.001*[116]Sheet1!$F$375</f>
        <v>4.3000000000000003E-2</v>
      </c>
      <c r="G140" s="102">
        <f>0.001*[116]Sheet1!$F$376</f>
        <v>4.3000000000000003E-2</v>
      </c>
      <c r="H140" s="102">
        <f>0.001*[116]Sheet1!$F$377</f>
        <v>4.3000000000000003E-2</v>
      </c>
      <c r="I140" s="102">
        <f>0.001*[116]Sheet1!$F$378</f>
        <v>4.3000000000000003E-2</v>
      </c>
      <c r="J140" s="102">
        <f>0.001*[116]Sheet1!$F$379</f>
        <v>4.3000000000000003E-2</v>
      </c>
      <c r="K140" s="102">
        <f>0.001*[116]Sheet1!$F$380</f>
        <v>4.2000000000000003E-2</v>
      </c>
      <c r="L140" s="102">
        <f>0.001*[116]Sheet1!$F$381</f>
        <v>4.2000000000000003E-2</v>
      </c>
      <c r="M140" s="102">
        <f>0.001*[116]Sheet1!$F$382</f>
        <v>4.2000000000000003E-2</v>
      </c>
      <c r="N140" s="102">
        <f>0.001*[116]Sheet1!$F$383</f>
        <v>4.2000000000000003E-2</v>
      </c>
      <c r="O140" s="102">
        <f>0.001*[116]Sheet1!$F$384</f>
        <v>4.2000000000000003E-2</v>
      </c>
      <c r="P140" s="102">
        <f>0.001*[116]Sheet1!$F$385</f>
        <v>4.2000000000000003E-2</v>
      </c>
      <c r="Q140" s="102">
        <f>0.001*[116]Sheet1!$F$386</f>
        <v>4.2000000000000003E-2</v>
      </c>
      <c r="R140" s="102">
        <f>0.001*[116]Sheet1!$F$387</f>
        <v>4.2000000000000003E-2</v>
      </c>
      <c r="S140" s="102">
        <f>0.001*[116]Sheet1!$F$388</f>
        <v>4.3000000000000003E-2</v>
      </c>
      <c r="T140" s="102">
        <f>0.001*[116]Sheet1!$F$389</f>
        <v>4.2000000000000003E-2</v>
      </c>
      <c r="U140" s="102">
        <f>0.001*[116]Sheet1!$F$390</f>
        <v>4.2000000000000003E-2</v>
      </c>
      <c r="V140" s="102">
        <f>0.001*[116]Sheet1!$F$391</f>
        <v>4.2000000000000003E-2</v>
      </c>
      <c r="W140" s="102">
        <f>0.001*[116]Sheet1!$F$392</f>
        <v>4.3000000000000003E-2</v>
      </c>
      <c r="X140" s="102">
        <f>0.001*[116]Sheet1!$F$393</f>
        <v>4.3000000000000003E-2</v>
      </c>
      <c r="Y140" s="102">
        <f>0.001*[116]Sheet1!$F$394</f>
        <v>4.2000000000000003E-2</v>
      </c>
      <c r="Z140" s="131">
        <f>0.001*[116]Sheet1!$F$395</f>
        <v>4.3000000000000003E-2</v>
      </c>
      <c r="AA140" s="121">
        <f t="shared" si="18"/>
        <v>4.3000000000000003E-2</v>
      </c>
      <c r="AB140" s="103">
        <f t="shared" si="19"/>
        <v>4.2000000000000003E-2</v>
      </c>
      <c r="AC140" s="104">
        <f t="shared" si="20"/>
        <v>4.250000000000001E-2</v>
      </c>
    </row>
    <row r="141" spans="2:29" ht="15" customHeight="1">
      <c r="B141" s="111">
        <v>17</v>
      </c>
      <c r="C141" s="149">
        <f>0.001*[116]Sheet1!$F$396</f>
        <v>4.3000000000000003E-2</v>
      </c>
      <c r="D141" s="141">
        <f>0.001*[116]Sheet1!$F$397</f>
        <v>4.3000000000000003E-2</v>
      </c>
      <c r="E141" s="141">
        <f>0.001*[116]Sheet1!$F$398</f>
        <v>4.3000000000000003E-2</v>
      </c>
      <c r="F141" s="141">
        <f>0.001*[116]Sheet1!$F$399</f>
        <v>4.2000000000000003E-2</v>
      </c>
      <c r="G141" s="141">
        <f>0.001*[116]Sheet1!$F$400</f>
        <v>4.3000000000000003E-2</v>
      </c>
      <c r="H141" s="141">
        <f>0.001*[116]Sheet1!$F$401</f>
        <v>4.3000000000000003E-2</v>
      </c>
      <c r="I141" s="141">
        <f>0.001*[116]Sheet1!$F$402</f>
        <v>4.3000000000000003E-2</v>
      </c>
      <c r="J141" s="141">
        <f>0.001*[116]Sheet1!$F$403</f>
        <v>4.3000000000000003E-2</v>
      </c>
      <c r="K141" s="141">
        <f>0.001*[116]Sheet1!$F$404</f>
        <v>4.2000000000000003E-2</v>
      </c>
      <c r="L141" s="141">
        <f>0.001*[116]Sheet1!$F$405</f>
        <v>4.2000000000000003E-2</v>
      </c>
      <c r="M141" s="141">
        <f>0.001*[116]Sheet1!$F$406</f>
        <v>4.2000000000000003E-2</v>
      </c>
      <c r="N141" s="141">
        <f>0.001*[116]Sheet1!$F$407</f>
        <v>4.2000000000000003E-2</v>
      </c>
      <c r="O141" s="141">
        <f>0.001*[116]Sheet1!$F$408</f>
        <v>4.2000000000000003E-2</v>
      </c>
      <c r="P141" s="141">
        <f>0.001*[116]Sheet1!$F$409</f>
        <v>4.2000000000000003E-2</v>
      </c>
      <c r="Q141" s="141">
        <f>0.001*[116]Sheet1!$F$400</f>
        <v>4.3000000000000003E-2</v>
      </c>
      <c r="R141" s="141">
        <f>0.001*[116]Sheet1!$F$411</f>
        <v>4.2000000000000003E-2</v>
      </c>
      <c r="S141" s="141">
        <f>0.001*[116]Sheet1!$F$412</f>
        <v>4.2000000000000003E-2</v>
      </c>
      <c r="T141" s="141">
        <f>0.001*[116]Sheet1!$F$413</f>
        <v>4.2000000000000003E-2</v>
      </c>
      <c r="U141" s="141">
        <f>0.001*[116]Sheet1!$F$414</f>
        <v>4.2000000000000003E-2</v>
      </c>
      <c r="V141" s="141">
        <f>0.001*[116]Sheet1!$F$415</f>
        <v>4.3000000000000003E-2</v>
      </c>
      <c r="W141" s="141">
        <f>0.001*[116]Sheet1!$F$416</f>
        <v>4.5999999999999999E-2</v>
      </c>
      <c r="X141" s="141">
        <f>0.001*[116]Sheet1!$F$417</f>
        <v>4.4999999999999998E-2</v>
      </c>
      <c r="Y141" s="141">
        <f>0.001*[116]Sheet1!$F$418</f>
        <v>4.5999999999999999E-2</v>
      </c>
      <c r="Z141" s="150">
        <f>0.001*[116]Sheet1!$F$419</f>
        <v>4.3999999999999997E-2</v>
      </c>
      <c r="AA141" s="147">
        <f t="shared" si="18"/>
        <v>4.5999999999999999E-2</v>
      </c>
      <c r="AB141" s="142">
        <f t="shared" si="19"/>
        <v>4.2000000000000003E-2</v>
      </c>
      <c r="AC141" s="143">
        <f t="shared" si="20"/>
        <v>4.2916666666666679E-2</v>
      </c>
    </row>
    <row r="142" spans="2:29" ht="15" customHeight="1">
      <c r="B142" s="111">
        <v>18</v>
      </c>
      <c r="C142" s="149">
        <f>0.001*[116]Sheet1!$F$420</f>
        <v>4.3000000000000003E-2</v>
      </c>
      <c r="D142" s="141">
        <f>0.001*[116]Sheet1!$F$421</f>
        <v>4.3000000000000003E-2</v>
      </c>
      <c r="E142" s="141">
        <f>0.001*[116]Sheet1!$F$422</f>
        <v>4.3000000000000003E-2</v>
      </c>
      <c r="F142" s="141">
        <f>0.001*[116]Sheet1!$F$423</f>
        <v>4.3000000000000003E-2</v>
      </c>
      <c r="G142" s="141">
        <f>0.001*[116]Sheet1!$F$424</f>
        <v>4.3000000000000003E-2</v>
      </c>
      <c r="H142" s="141">
        <f>0.001*[116]Sheet1!$F$425</f>
        <v>4.3999999999999997E-2</v>
      </c>
      <c r="I142" s="141">
        <f>0.001*[116]Sheet1!$F$426</f>
        <v>4.3000000000000003E-2</v>
      </c>
      <c r="J142" s="141">
        <f>0.001*[116]Sheet1!$F$427</f>
        <v>4.3000000000000003E-2</v>
      </c>
      <c r="K142" s="141">
        <f>0.001*[116]Sheet1!$F$428</f>
        <v>4.3000000000000003E-2</v>
      </c>
      <c r="L142" s="141">
        <f>0.001*[116]Sheet1!$F$429</f>
        <v>4.3000000000000003E-2</v>
      </c>
      <c r="M142" s="141">
        <f>0.001*[116]Sheet1!$F$430</f>
        <v>4.3000000000000003E-2</v>
      </c>
      <c r="N142" s="141">
        <f>0.001*[116]Sheet1!$F$431</f>
        <v>4.3000000000000003E-2</v>
      </c>
      <c r="O142" s="141">
        <f>0.001*[116]Sheet1!$F$432</f>
        <v>4.3000000000000003E-2</v>
      </c>
      <c r="P142" s="141">
        <f>0.001*[116]Sheet1!$F$433</f>
        <v>4.3000000000000003E-2</v>
      </c>
      <c r="Q142" s="141">
        <f>0.001*[116]Sheet1!$F$434</f>
        <v>4.3000000000000003E-2</v>
      </c>
      <c r="R142" s="141">
        <f>0.001*[116]Sheet1!$F$435</f>
        <v>4.3000000000000003E-2</v>
      </c>
      <c r="S142" s="141">
        <f>0.001*[116]Sheet1!$F$436</f>
        <v>4.3000000000000003E-2</v>
      </c>
      <c r="T142" s="141">
        <f>0.001*[116]Sheet1!$F$437</f>
        <v>4.5999999999999999E-2</v>
      </c>
      <c r="U142" s="141">
        <f>0.001*[116]Sheet1!$F$438</f>
        <v>4.8000000000000001E-2</v>
      </c>
      <c r="V142" s="141">
        <f>0.001*[116]Sheet1!$F$439</f>
        <v>4.3999999999999997E-2</v>
      </c>
      <c r="W142" s="141">
        <f>0.001*[116]Sheet1!$F$440</f>
        <v>4.3000000000000003E-2</v>
      </c>
      <c r="X142" s="141">
        <f>0.001*[116]Sheet1!$F$441</f>
        <v>4.3000000000000003E-2</v>
      </c>
      <c r="Y142" s="141">
        <f>0.001*[116]Sheet1!$F$442</f>
        <v>4.2000000000000003E-2</v>
      </c>
      <c r="Z142" s="150">
        <f>0.001*[116]Sheet1!$F$443</f>
        <v>4.2000000000000003E-2</v>
      </c>
      <c r="AA142" s="147">
        <f t="shared" si="18"/>
        <v>4.8000000000000001E-2</v>
      </c>
      <c r="AB142" s="142">
        <f t="shared" si="19"/>
        <v>4.2000000000000003E-2</v>
      </c>
      <c r="AC142" s="143">
        <f t="shared" si="20"/>
        <v>4.3333333333333342E-2</v>
      </c>
    </row>
    <row r="143" spans="2:29" ht="15" customHeight="1">
      <c r="B143" s="111">
        <v>19</v>
      </c>
      <c r="C143" s="149">
        <f>0.001*[116]Sheet1!$F$444</f>
        <v>4.2000000000000003E-2</v>
      </c>
      <c r="D143" s="141">
        <f>0.001*[116]Sheet1!$F$445</f>
        <v>4.2000000000000003E-2</v>
      </c>
      <c r="E143" s="141">
        <f>0.001*[116]Sheet1!$F$446</f>
        <v>4.2000000000000003E-2</v>
      </c>
      <c r="F143" s="141">
        <f>0.001*[116]Sheet1!$F$447</f>
        <v>4.2000000000000003E-2</v>
      </c>
      <c r="G143" s="141">
        <f>0.001*[116]Sheet1!$F$448</f>
        <v>4.2000000000000003E-2</v>
      </c>
      <c r="H143" s="141">
        <f>0.001*[116]Sheet1!$F$449</f>
        <v>4.3000000000000003E-2</v>
      </c>
      <c r="I143" s="141">
        <f>0.001*[116]Sheet1!$F$450</f>
        <v>4.3000000000000003E-2</v>
      </c>
      <c r="J143" s="141">
        <f>0.001*[116]Sheet1!$F$451</f>
        <v>4.3000000000000003E-2</v>
      </c>
      <c r="K143" s="141">
        <f>0.001*[116]Sheet1!$F$452</f>
        <v>4.3000000000000003E-2</v>
      </c>
      <c r="L143" s="141">
        <f>0.001*[116]Sheet1!$F$453</f>
        <v>4.3000000000000003E-2</v>
      </c>
      <c r="M143" s="141">
        <f>0.001*[116]Sheet1!$F$454</f>
        <v>4.2000000000000003E-2</v>
      </c>
      <c r="N143" s="141">
        <f>0.001*[116]Sheet1!$F$455</f>
        <v>4.2000000000000003E-2</v>
      </c>
      <c r="O143" s="141">
        <f>0.001*[116]Sheet1!$F$456</f>
        <v>4.2000000000000003E-2</v>
      </c>
      <c r="P143" s="141">
        <f>0.001*[116]Sheet1!$F$457</f>
        <v>4.2000000000000003E-2</v>
      </c>
      <c r="Q143" s="141">
        <f>0.001*[116]Sheet1!$F$458</f>
        <v>4.2000000000000003E-2</v>
      </c>
      <c r="R143" s="141">
        <f>0.001*[116]Sheet1!$F$459</f>
        <v>4.2000000000000003E-2</v>
      </c>
      <c r="S143" s="141">
        <f>0.001*[116]Sheet1!$F$460</f>
        <v>4.3000000000000003E-2</v>
      </c>
      <c r="T143" s="141">
        <f>0.001*[116]Sheet1!$F$461</f>
        <v>4.3000000000000003E-2</v>
      </c>
      <c r="U143" s="141">
        <f>0.001*[116]Sheet1!$F$462</f>
        <v>4.2000000000000003E-2</v>
      </c>
      <c r="V143" s="141">
        <f>0.001*[116]Sheet1!$F$463</f>
        <v>4.3000000000000003E-2</v>
      </c>
      <c r="W143" s="141">
        <f>0.001*[116]Sheet1!$F$464</f>
        <v>4.3000000000000003E-2</v>
      </c>
      <c r="X143" s="141">
        <f>0.001*[116]Sheet1!$F$465</f>
        <v>4.3000000000000003E-2</v>
      </c>
      <c r="Y143" s="141">
        <f>0.001*[116]Sheet1!$F$466</f>
        <v>4.3000000000000003E-2</v>
      </c>
      <c r="Z143" s="150">
        <f>0.001*[116]Sheet1!$F$467</f>
        <v>4.2000000000000003E-2</v>
      </c>
      <c r="AA143" s="147">
        <f t="shared" si="18"/>
        <v>4.3000000000000003E-2</v>
      </c>
      <c r="AB143" s="142">
        <f t="shared" si="19"/>
        <v>4.2000000000000003E-2</v>
      </c>
      <c r="AC143" s="143">
        <f t="shared" si="20"/>
        <v>4.2458333333333348E-2</v>
      </c>
    </row>
    <row r="144" spans="2:29" ht="15" customHeight="1">
      <c r="B144" s="113">
        <v>20</v>
      </c>
      <c r="C144" s="151">
        <f>0.001*[116]Sheet1!$F$468</f>
        <v>4.3000000000000003E-2</v>
      </c>
      <c r="D144" s="144">
        <f>0.001*[116]Sheet1!$F$469</f>
        <v>4.3000000000000003E-2</v>
      </c>
      <c r="E144" s="144">
        <f>0.001*[116]Sheet1!$F$470</f>
        <v>4.3000000000000003E-2</v>
      </c>
      <c r="F144" s="144">
        <f>0.001*[116]Sheet1!$F$471</f>
        <v>4.3000000000000003E-2</v>
      </c>
      <c r="G144" s="144">
        <f>0.001*[116]Sheet1!$F$472</f>
        <v>4.3000000000000003E-2</v>
      </c>
      <c r="H144" s="144">
        <f>0.001*[116]Sheet1!$F$473</f>
        <v>4.3000000000000003E-2</v>
      </c>
      <c r="I144" s="144">
        <f>0.001*[116]Sheet1!$F$474</f>
        <v>4.3000000000000003E-2</v>
      </c>
      <c r="J144" s="144">
        <f>0.001*[116]Sheet1!$F$475</f>
        <v>4.3000000000000003E-2</v>
      </c>
      <c r="K144" s="144">
        <f>0.001*[116]Sheet1!$F$476</f>
        <v>4.3000000000000003E-2</v>
      </c>
      <c r="L144" s="144">
        <f>0.001*[116]Sheet1!$F$477</f>
        <v>4.3000000000000003E-2</v>
      </c>
      <c r="M144" s="144">
        <f>0.001*[116]Sheet1!$F$478</f>
        <v>4.2000000000000003E-2</v>
      </c>
      <c r="N144" s="144">
        <f>0.001*[116]Sheet1!$F$479</f>
        <v>4.3000000000000003E-2</v>
      </c>
      <c r="O144" s="144">
        <f>0.001*[116]Sheet1!$F$480</f>
        <v>4.2000000000000003E-2</v>
      </c>
      <c r="P144" s="144">
        <f>0.001*[116]Sheet1!$F$481</f>
        <v>4.3000000000000003E-2</v>
      </c>
      <c r="Q144" s="144">
        <f>0.001*[116]Sheet1!$F$482</f>
        <v>4.3000000000000003E-2</v>
      </c>
      <c r="R144" s="144">
        <f>0.001*[116]Sheet1!$F$483</f>
        <v>4.2000000000000003E-2</v>
      </c>
      <c r="S144" s="144">
        <f>0.001*[116]Sheet1!$F$484</f>
        <v>4.3000000000000003E-2</v>
      </c>
      <c r="T144" s="144">
        <f>0.001*[116]Sheet1!$F$485</f>
        <v>4.3000000000000003E-2</v>
      </c>
      <c r="U144" s="144">
        <f>0.001*[116]Sheet1!$F$486</f>
        <v>4.2000000000000003E-2</v>
      </c>
      <c r="V144" s="144">
        <f>0.001*[116]Sheet1!$F$487</f>
        <v>4.3000000000000003E-2</v>
      </c>
      <c r="W144" s="144">
        <f>0.001*[116]Sheet1!$F$488</f>
        <v>4.3000000000000003E-2</v>
      </c>
      <c r="X144" s="144">
        <f>0.001*[116]Sheet1!$F$489</f>
        <v>4.3000000000000003E-2</v>
      </c>
      <c r="Y144" s="144">
        <f>0.001*[116]Sheet1!$F$490</f>
        <v>4.3000000000000003E-2</v>
      </c>
      <c r="Z144" s="133">
        <f>0.001*[116]Sheet1!$F$491</f>
        <v>4.3000000000000003E-2</v>
      </c>
      <c r="AA144" s="148">
        <f t="shared" si="18"/>
        <v>4.3000000000000003E-2</v>
      </c>
      <c r="AB144" s="145">
        <f t="shared" si="19"/>
        <v>4.2000000000000003E-2</v>
      </c>
      <c r="AC144" s="146">
        <f t="shared" si="20"/>
        <v>4.2833333333333341E-2</v>
      </c>
    </row>
    <row r="145" spans="2:29" ht="15" customHeight="1">
      <c r="B145" s="111">
        <v>21</v>
      </c>
      <c r="C145" s="149">
        <f>0.001*[116]Sheet1!$F$492</f>
        <v>4.3000000000000003E-2</v>
      </c>
      <c r="D145" s="141">
        <f>0.001*[116]Sheet1!$F$493</f>
        <v>4.3000000000000003E-2</v>
      </c>
      <c r="E145" s="141">
        <f>0.001*[116]Sheet1!$F$494</f>
        <v>4.3000000000000003E-2</v>
      </c>
      <c r="F145" s="141">
        <f>0.001*[116]Sheet1!$F$495</f>
        <v>4.3000000000000003E-2</v>
      </c>
      <c r="G145" s="141">
        <f>0.001*[116]Sheet1!$F$496</f>
        <v>4.3000000000000003E-2</v>
      </c>
      <c r="H145" s="141">
        <f>0.001*[116]Sheet1!$F$497</f>
        <v>4.3000000000000003E-2</v>
      </c>
      <c r="I145" s="141">
        <f>0.001*[116]Sheet1!$F$498</f>
        <v>4.3999999999999997E-2</v>
      </c>
      <c r="J145" s="141">
        <f>0.001*[116]Sheet1!$F$499</f>
        <v>4.3000000000000003E-2</v>
      </c>
      <c r="K145" s="141">
        <f>0.001*[116]Sheet1!$F$500</f>
        <v>4.3000000000000003E-2</v>
      </c>
      <c r="L145" s="141">
        <f>0.001*[116]Sheet1!$F$501</f>
        <v>4.2000000000000003E-2</v>
      </c>
      <c r="M145" s="141">
        <f>0.001*[116]Sheet1!$F$502</f>
        <v>4.3000000000000003E-2</v>
      </c>
      <c r="N145" s="141">
        <f>0.001*[116]Sheet1!$F$503</f>
        <v>4.3000000000000003E-2</v>
      </c>
      <c r="O145" s="141">
        <f>0.001*[116]Sheet1!$F$504</f>
        <v>4.3999999999999997E-2</v>
      </c>
      <c r="P145" s="141">
        <f>0.001*[116]Sheet1!$F$505</f>
        <v>4.4999999999999998E-2</v>
      </c>
      <c r="Q145" s="141">
        <f>0.001*[116]Sheet1!$F$506</f>
        <v>4.5999999999999999E-2</v>
      </c>
      <c r="R145" s="141">
        <f>0.001*[116]Sheet1!$F$507</f>
        <v>4.7E-2</v>
      </c>
      <c r="S145" s="141">
        <f>0.001*[116]Sheet1!$F$508</f>
        <v>4.8000000000000001E-2</v>
      </c>
      <c r="T145" s="141">
        <f>0.001*[116]Sheet1!$F$509</f>
        <v>4.8000000000000001E-2</v>
      </c>
      <c r="U145" s="141">
        <f>0.001*[116]Sheet1!$F$510</f>
        <v>4.8000000000000001E-2</v>
      </c>
      <c r="V145" s="141">
        <f>0.001*[116]Sheet1!$F$511</f>
        <v>4.8000000000000001E-2</v>
      </c>
      <c r="W145" s="141">
        <f>0.001*[116]Sheet1!$F$512</f>
        <v>4.9000000000000002E-2</v>
      </c>
      <c r="X145" s="141">
        <f>0.001*[116]Sheet1!$F$513</f>
        <v>4.9000000000000002E-2</v>
      </c>
      <c r="Y145" s="141">
        <f>0.001*[116]Sheet1!$F$514</f>
        <v>4.8000000000000001E-2</v>
      </c>
      <c r="Z145" s="150">
        <f>0.001*[116]Sheet1!$F$515</f>
        <v>4.5999999999999999E-2</v>
      </c>
      <c r="AA145" s="147">
        <f t="shared" si="18"/>
        <v>4.9000000000000002E-2</v>
      </c>
      <c r="AB145" s="142">
        <f t="shared" si="19"/>
        <v>4.2000000000000003E-2</v>
      </c>
      <c r="AC145" s="143">
        <f t="shared" si="20"/>
        <v>4.5083333333333343E-2</v>
      </c>
    </row>
    <row r="146" spans="2:29" ht="15" customHeight="1">
      <c r="B146" s="111">
        <v>22</v>
      </c>
      <c r="C146" s="149">
        <f>0.001*[116]Sheet1!$F$516</f>
        <v>4.3999999999999997E-2</v>
      </c>
      <c r="D146" s="141">
        <f>0.001*[116]Sheet1!$F$517</f>
        <v>4.3000000000000003E-2</v>
      </c>
      <c r="E146" s="141">
        <f>0.001*[116]Sheet1!$F$518</f>
        <v>4.3000000000000003E-2</v>
      </c>
      <c r="F146" s="141">
        <f>0.001*[116]Sheet1!$F$519</f>
        <v>4.2000000000000003E-2</v>
      </c>
      <c r="G146" s="141">
        <f>0.001*[116]Sheet1!$F$520</f>
        <v>4.2000000000000003E-2</v>
      </c>
      <c r="H146" s="141">
        <f>0.001*[116]Sheet1!$F$521</f>
        <v>4.2000000000000003E-2</v>
      </c>
      <c r="I146" s="141">
        <f>0.001*[116]Sheet1!$F$522</f>
        <v>4.3000000000000003E-2</v>
      </c>
      <c r="J146" s="141">
        <f>0.001*[116]Sheet1!$F$523</f>
        <v>4.2000000000000003E-2</v>
      </c>
      <c r="K146" s="141">
        <f>0.001*[116]Sheet1!$F$524</f>
        <v>4.2000000000000003E-2</v>
      </c>
      <c r="L146" s="141">
        <f>0.001*[116]Sheet1!$F$525</f>
        <v>4.2000000000000003E-2</v>
      </c>
      <c r="M146" s="141">
        <f>0.001*[116]Sheet1!$F$526</f>
        <v>4.2000000000000003E-2</v>
      </c>
      <c r="N146" s="141">
        <f>0.001*[116]Sheet1!$F$527</f>
        <v>4.2000000000000003E-2</v>
      </c>
      <c r="O146" s="141">
        <f>0.001*[116]Sheet1!$F$528</f>
        <v>4.2000000000000003E-2</v>
      </c>
      <c r="P146" s="141">
        <f>0.001*[116]Sheet1!$F$529</f>
        <v>4.2000000000000003E-2</v>
      </c>
      <c r="Q146" s="141">
        <f>0.001*[116]Sheet1!$F$530</f>
        <v>4.2000000000000003E-2</v>
      </c>
      <c r="R146" s="141">
        <f>0.001*[116]Sheet1!$F$531</f>
        <v>4.2000000000000003E-2</v>
      </c>
      <c r="S146" s="141">
        <f>0.001*[116]Sheet1!$F$532</f>
        <v>4.2000000000000003E-2</v>
      </c>
      <c r="T146" s="141">
        <f>0.001*[116]Sheet1!$F$533</f>
        <v>4.3000000000000003E-2</v>
      </c>
      <c r="U146" s="141">
        <f>0.001*[116]Sheet1!$F$534</f>
        <v>4.3999999999999997E-2</v>
      </c>
      <c r="V146" s="141">
        <f>0.001*[116]Sheet1!$F$535</f>
        <v>4.3000000000000003E-2</v>
      </c>
      <c r="W146" s="141">
        <f>0.001*[116]Sheet1!$F$536</f>
        <v>4.3000000000000003E-2</v>
      </c>
      <c r="X146" s="141">
        <f>0.001*[116]Sheet1!$F$537</f>
        <v>4.3000000000000003E-2</v>
      </c>
      <c r="Y146" s="141">
        <f>0.001*[116]Sheet1!$F$538</f>
        <v>4.3000000000000003E-2</v>
      </c>
      <c r="Z146" s="150">
        <f>0.001*[116]Sheet1!$F$539</f>
        <v>4.2000000000000003E-2</v>
      </c>
      <c r="AA146" s="147">
        <f t="shared" si="18"/>
        <v>4.3999999999999997E-2</v>
      </c>
      <c r="AB146" s="142">
        <f t="shared" si="19"/>
        <v>4.2000000000000003E-2</v>
      </c>
      <c r="AC146" s="143">
        <f t="shared" si="20"/>
        <v>4.250000000000001E-2</v>
      </c>
    </row>
    <row r="147" spans="2:29" ht="15" customHeight="1">
      <c r="B147" s="111">
        <v>23</v>
      </c>
      <c r="C147" s="149">
        <f>0.001*[116]Sheet1!$F$540</f>
        <v>4.2000000000000003E-2</v>
      </c>
      <c r="D147" s="141">
        <f>0.001*[116]Sheet1!$F$541</f>
        <v>4.2000000000000003E-2</v>
      </c>
      <c r="E147" s="141">
        <f>0.001*[116]Sheet1!$F$542</f>
        <v>4.2000000000000003E-2</v>
      </c>
      <c r="F147" s="141">
        <f>0.001*[116]Sheet1!$F$543</f>
        <v>4.3000000000000003E-2</v>
      </c>
      <c r="G147" s="141">
        <f>0.001*[116]Sheet1!$F$544</f>
        <v>4.3000000000000003E-2</v>
      </c>
      <c r="H147" s="141">
        <f>0.001*[116]Sheet1!$F$545</f>
        <v>4.4999999999999998E-2</v>
      </c>
      <c r="I147" s="141">
        <f>0.001*[116]Sheet1!$F$546</f>
        <v>4.7E-2</v>
      </c>
      <c r="J147" s="141">
        <f>0.001*[116]Sheet1!$F$547</f>
        <v>4.4999999999999998E-2</v>
      </c>
      <c r="K147" s="141">
        <f>0.001*[116]Sheet1!$F$548</f>
        <v>4.3000000000000003E-2</v>
      </c>
      <c r="L147" s="141">
        <f>0.001*[116]Sheet1!$F$549</f>
        <v>4.2000000000000003E-2</v>
      </c>
      <c r="M147" s="141">
        <f>0.001*[116]Sheet1!$F$550</f>
        <v>4.2000000000000003E-2</v>
      </c>
      <c r="N147" s="141">
        <f>0.001*[116]Sheet1!$F$551</f>
        <v>4.2000000000000003E-2</v>
      </c>
      <c r="O147" s="141">
        <f>0.001*[116]Sheet1!$F$552</f>
        <v>4.2000000000000003E-2</v>
      </c>
      <c r="P147" s="141">
        <f>0.001*[116]Sheet1!$F$553</f>
        <v>4.2000000000000003E-2</v>
      </c>
      <c r="Q147" s="141">
        <f>0.001*[116]Sheet1!$F$554</f>
        <v>4.2000000000000003E-2</v>
      </c>
      <c r="R147" s="141">
        <f>0.001*[116]Sheet1!$F$555</f>
        <v>4.2000000000000003E-2</v>
      </c>
      <c r="S147" s="141">
        <f>0.001*[116]Sheet1!$F$556</f>
        <v>4.3000000000000003E-2</v>
      </c>
      <c r="T147" s="141">
        <f>0.001*[116]Sheet1!$F$557</f>
        <v>4.2000000000000003E-2</v>
      </c>
      <c r="U147" s="141">
        <f>0.001*[116]Sheet1!$F$558</f>
        <v>4.2000000000000003E-2</v>
      </c>
      <c r="V147" s="141">
        <f>0.001*[116]Sheet1!$F$559</f>
        <v>4.2000000000000003E-2</v>
      </c>
      <c r="W147" s="141">
        <f>0.001*[116]Sheet1!$F$560</f>
        <v>4.2000000000000003E-2</v>
      </c>
      <c r="X147" s="141">
        <f>0.001*[116]Sheet1!$F$561</f>
        <v>4.2000000000000003E-2</v>
      </c>
      <c r="Y147" s="141">
        <f>0.001*[116]Sheet1!$F$562</f>
        <v>4.2000000000000003E-2</v>
      </c>
      <c r="Z147" s="150">
        <f>0.001*[116]Sheet1!$F$563</f>
        <v>4.2000000000000003E-2</v>
      </c>
      <c r="AA147" s="147">
        <f t="shared" si="18"/>
        <v>4.7E-2</v>
      </c>
      <c r="AB147" s="142">
        <f t="shared" si="19"/>
        <v>4.2000000000000003E-2</v>
      </c>
      <c r="AC147" s="143">
        <f t="shared" si="20"/>
        <v>4.2625000000000017E-2</v>
      </c>
    </row>
    <row r="148" spans="2:29" ht="15" customHeight="1">
      <c r="B148" s="111">
        <v>24</v>
      </c>
      <c r="C148" s="149">
        <f>0.001*[116]Sheet1!$F$564</f>
        <v>4.2000000000000003E-2</v>
      </c>
      <c r="D148" s="141">
        <f>0.001*[116]Sheet1!$F$565</f>
        <v>4.3000000000000003E-2</v>
      </c>
      <c r="E148" s="141">
        <f>0.001*[116]Sheet1!$F$566</f>
        <v>4.3000000000000003E-2</v>
      </c>
      <c r="F148" s="141">
        <f>0.001*[116]Sheet1!$F$567</f>
        <v>4.3999999999999997E-2</v>
      </c>
      <c r="G148" s="141">
        <f>0.001*[116]Sheet1!$F$568</f>
        <v>4.3000000000000003E-2</v>
      </c>
      <c r="H148" s="141">
        <f>0.001*[116]Sheet1!$F$569</f>
        <v>4.3000000000000003E-2</v>
      </c>
      <c r="I148" s="141">
        <f>0.001*[116]Sheet1!$F$570</f>
        <v>4.3000000000000003E-2</v>
      </c>
      <c r="J148" s="141">
        <f>0.001*[116]Sheet1!$F$571</f>
        <v>4.2000000000000003E-2</v>
      </c>
      <c r="K148" s="141">
        <f>0.001*[116]Sheet1!$F$572</f>
        <v>4.2000000000000003E-2</v>
      </c>
      <c r="L148" s="141">
        <f>0.001*[116]Sheet1!$F$573</f>
        <v>4.2000000000000003E-2</v>
      </c>
      <c r="M148" s="141">
        <f>0.001*[116]Sheet1!$F$574</f>
        <v>4.2000000000000003E-2</v>
      </c>
      <c r="N148" s="141">
        <f>0.001*[116]Sheet1!$F$575</f>
        <v>4.2000000000000003E-2</v>
      </c>
      <c r="O148" s="141">
        <f>0.001*[116]Sheet1!$F$576</f>
        <v>4.2000000000000003E-2</v>
      </c>
      <c r="P148" s="141">
        <f>0.001*[116]Sheet1!$F$577</f>
        <v>4.2000000000000003E-2</v>
      </c>
      <c r="Q148" s="141">
        <f>0.001*[116]Sheet1!$F$578</f>
        <v>4.2000000000000003E-2</v>
      </c>
      <c r="R148" s="141">
        <f>0.001*[116]Sheet1!$F$579</f>
        <v>4.2000000000000003E-2</v>
      </c>
      <c r="S148" s="141">
        <f>0.001*[116]Sheet1!$F$580</f>
        <v>4.3000000000000003E-2</v>
      </c>
      <c r="T148" s="141">
        <f>0.001*[116]Sheet1!$F$581</f>
        <v>4.3000000000000003E-2</v>
      </c>
      <c r="U148" s="141">
        <f>0.001*[116]Sheet1!$F$582</f>
        <v>4.3000000000000003E-2</v>
      </c>
      <c r="V148" s="141">
        <f>0.001*[116]Sheet1!$F$583</f>
        <v>4.3000000000000003E-2</v>
      </c>
      <c r="W148" s="141">
        <f>0.001*[116]Sheet1!$F$584</f>
        <v>4.4999999999999998E-2</v>
      </c>
      <c r="X148" s="141">
        <f>0.001*[116]Sheet1!$F$585</f>
        <v>4.3999999999999997E-2</v>
      </c>
      <c r="Y148" s="141">
        <f>0.001*[116]Sheet1!$F$586</f>
        <v>4.3000000000000003E-2</v>
      </c>
      <c r="Z148" s="150">
        <f>0.001*[116]Sheet1!$F$587</f>
        <v>4.3000000000000003E-2</v>
      </c>
      <c r="AA148" s="147">
        <f t="shared" si="18"/>
        <v>4.4999999999999998E-2</v>
      </c>
      <c r="AB148" s="142">
        <f t="shared" si="19"/>
        <v>4.2000000000000003E-2</v>
      </c>
      <c r="AC148" s="143">
        <f t="shared" si="20"/>
        <v>4.275000000000001E-2</v>
      </c>
    </row>
    <row r="149" spans="2:29" ht="15" customHeight="1">
      <c r="B149" s="111">
        <v>25</v>
      </c>
      <c r="C149" s="149">
        <f>0.001*[116]Sheet1!$F$588</f>
        <v>4.3000000000000003E-2</v>
      </c>
      <c r="D149" s="141">
        <f>0.001*[116]Sheet1!$F$589</f>
        <v>4.3000000000000003E-2</v>
      </c>
      <c r="E149" s="141">
        <f>0.001*[116]Sheet1!$F$590</f>
        <v>4.3000000000000003E-2</v>
      </c>
      <c r="F149" s="141">
        <f>0.001*[116]Sheet1!$F$591</f>
        <v>4.3000000000000003E-2</v>
      </c>
      <c r="G149" s="141">
        <f>0.001*[116]Sheet1!$F$592</f>
        <v>4.3000000000000003E-2</v>
      </c>
      <c r="H149" s="141">
        <f>0.001*[116]Sheet1!$F$593</f>
        <v>4.3000000000000003E-2</v>
      </c>
      <c r="I149" s="141">
        <f>0.001*[116]Sheet1!$F$594</f>
        <v>4.3000000000000003E-2</v>
      </c>
      <c r="J149" s="141">
        <f>0.001*[116]Sheet1!$F$595</f>
        <v>4.3000000000000003E-2</v>
      </c>
      <c r="K149" s="141">
        <f>0.001*[116]Sheet1!$F$596</f>
        <v>4.2000000000000003E-2</v>
      </c>
      <c r="L149" s="141">
        <f>0.001*[116]Sheet1!$F$597</f>
        <v>4.3000000000000003E-2</v>
      </c>
      <c r="M149" s="141">
        <f>0.001*[116]Sheet1!$F$598</f>
        <v>4.2000000000000003E-2</v>
      </c>
      <c r="N149" s="141">
        <f>0.001*[116]Sheet1!$F$599</f>
        <v>4.2000000000000003E-2</v>
      </c>
      <c r="O149" s="141">
        <f>0.001*[116]Sheet1!$F$600</f>
        <v>4.2000000000000003E-2</v>
      </c>
      <c r="P149" s="141">
        <f>0.001*[116]Sheet1!$F$601</f>
        <v>4.3000000000000003E-2</v>
      </c>
      <c r="Q149" s="141">
        <f>0.001*[116]Sheet1!$F$602</f>
        <v>4.3000000000000003E-2</v>
      </c>
      <c r="R149" s="141">
        <f>0.001*[116]Sheet1!$F$603</f>
        <v>4.2000000000000003E-2</v>
      </c>
      <c r="S149" s="141">
        <f>0.001*[116]Sheet1!$F$604</f>
        <v>4.2000000000000003E-2</v>
      </c>
      <c r="T149" s="141">
        <f>0.001*[116]Sheet1!$F$605</f>
        <v>4.2000000000000003E-2</v>
      </c>
      <c r="U149" s="141">
        <f>0.001*[116]Sheet1!$F$606</f>
        <v>4.2000000000000003E-2</v>
      </c>
      <c r="V149" s="141">
        <f>0.001*[116]Sheet1!$F$607</f>
        <v>4.2000000000000003E-2</v>
      </c>
      <c r="W149" s="141">
        <f>0.001*[116]Sheet1!$F$608</f>
        <v>4.3000000000000003E-2</v>
      </c>
      <c r="X149" s="141">
        <f>0.001*[116]Sheet1!$F$609</f>
        <v>4.3000000000000003E-2</v>
      </c>
      <c r="Y149" s="141">
        <f>0.001*[116]Sheet1!$F$610</f>
        <v>4.3000000000000003E-2</v>
      </c>
      <c r="Z149" s="150">
        <f>0.001*[116]Sheet1!$F$611</f>
        <v>4.3000000000000003E-2</v>
      </c>
      <c r="AA149" s="147">
        <f t="shared" si="18"/>
        <v>4.3000000000000003E-2</v>
      </c>
      <c r="AB149" s="142">
        <f t="shared" si="19"/>
        <v>4.2000000000000003E-2</v>
      </c>
      <c r="AC149" s="143">
        <f t="shared" si="20"/>
        <v>4.2625000000000017E-2</v>
      </c>
    </row>
    <row r="150" spans="2:29" ht="15" customHeight="1">
      <c r="B150" s="112">
        <v>26</v>
      </c>
      <c r="C150" s="130">
        <f>0.001*[116]Sheet1!$F$612</f>
        <v>4.3000000000000003E-2</v>
      </c>
      <c r="D150" s="102">
        <f>0.001*[116]Sheet1!$F$613</f>
        <v>4.3000000000000003E-2</v>
      </c>
      <c r="E150" s="102">
        <f>0.001*[116]Sheet1!$F$614</f>
        <v>4.3000000000000003E-2</v>
      </c>
      <c r="F150" s="102">
        <f>0.001*[116]Sheet1!$F$615</f>
        <v>4.3000000000000003E-2</v>
      </c>
      <c r="G150" s="102">
        <f>0.001*[116]Sheet1!$F$616</f>
        <v>4.3000000000000003E-2</v>
      </c>
      <c r="H150" s="102">
        <f>0.001*[116]Sheet1!$F$617</f>
        <v>4.3000000000000003E-2</v>
      </c>
      <c r="I150" s="102">
        <f>0.001*[116]Sheet1!$F$618</f>
        <v>4.3999999999999997E-2</v>
      </c>
      <c r="J150" s="102">
        <f>0.001*[116]Sheet1!$F$619</f>
        <v>4.3999999999999997E-2</v>
      </c>
      <c r="K150" s="102">
        <f>0.001*[116]Sheet1!$F$620</f>
        <v>4.3999999999999997E-2</v>
      </c>
      <c r="L150" s="102">
        <f>0.001*[116]Sheet1!$F$621</f>
        <v>4.3000000000000003E-2</v>
      </c>
      <c r="M150" s="102">
        <f>0.001*[116]Sheet1!$F$622</f>
        <v>4.3000000000000003E-2</v>
      </c>
      <c r="N150" s="102">
        <f>0.001*[116]Sheet1!$F$623</f>
        <v>4.3000000000000003E-2</v>
      </c>
      <c r="O150" s="102">
        <f>0.001*[116]Sheet1!$F$624</f>
        <v>4.3000000000000003E-2</v>
      </c>
      <c r="P150" s="102">
        <f>0.001*[116]Sheet1!$F$625</f>
        <v>4.3000000000000003E-2</v>
      </c>
      <c r="Q150" s="102">
        <f>0.001*[116]Sheet1!$F$626</f>
        <v>4.3000000000000003E-2</v>
      </c>
      <c r="R150" s="102">
        <f>0.001*[116]Sheet1!$F$627</f>
        <v>4.2000000000000003E-2</v>
      </c>
      <c r="S150" s="102">
        <f>0.001*[116]Sheet1!$F$628</f>
        <v>4.3000000000000003E-2</v>
      </c>
      <c r="T150" s="102">
        <f>0.001*[116]Sheet1!$F$629</f>
        <v>4.2000000000000003E-2</v>
      </c>
      <c r="U150" s="102">
        <f>0.001*[116]Sheet1!$F$630</f>
        <v>4.3000000000000003E-2</v>
      </c>
      <c r="V150" s="102">
        <f>0.001*[116]Sheet1!$F$631</f>
        <v>4.2000000000000003E-2</v>
      </c>
      <c r="W150" s="102">
        <f>0.001*[116]Sheet1!$F$632</f>
        <v>4.3000000000000003E-2</v>
      </c>
      <c r="X150" s="102">
        <f>0.001*[116]Sheet1!$F$633</f>
        <v>4.3000000000000003E-2</v>
      </c>
      <c r="Y150" s="102">
        <f>0.001*[116]Sheet1!$F$634</f>
        <v>4.2000000000000003E-2</v>
      </c>
      <c r="Z150" s="131">
        <f>0.001*[116]Sheet1!$F$635</f>
        <v>4.3000000000000003E-2</v>
      </c>
      <c r="AA150" s="121">
        <f t="shared" si="18"/>
        <v>4.3999999999999997E-2</v>
      </c>
      <c r="AB150" s="103">
        <f t="shared" si="19"/>
        <v>4.2000000000000003E-2</v>
      </c>
      <c r="AC150" s="104">
        <f t="shared" si="20"/>
        <v>4.2958333333333348E-2</v>
      </c>
    </row>
    <row r="151" spans="2:29" ht="15" customHeight="1">
      <c r="B151" s="111">
        <v>27</v>
      </c>
      <c r="C151" s="149">
        <f>0.001*[116]Sheet1!$F$636</f>
        <v>4.3000000000000003E-2</v>
      </c>
      <c r="D151" s="141">
        <f>0.001*[116]Sheet1!$F$637</f>
        <v>4.3000000000000003E-2</v>
      </c>
      <c r="E151" s="141">
        <f>0.001*[116]Sheet1!$F$638</f>
        <v>4.3000000000000003E-2</v>
      </c>
      <c r="F151" s="141">
        <f>0.001*[116]Sheet1!$F$639</f>
        <v>4.3000000000000003E-2</v>
      </c>
      <c r="G151" s="141">
        <f>0.001*[116]Sheet1!$F$640</f>
        <v>4.3999999999999997E-2</v>
      </c>
      <c r="H151" s="141">
        <f>0.001*[116]Sheet1!$F$641</f>
        <v>4.3999999999999997E-2</v>
      </c>
      <c r="I151" s="141">
        <f>0.001*[116]Sheet1!$F$642</f>
        <v>4.3999999999999997E-2</v>
      </c>
      <c r="J151" s="141">
        <f>0.001*[116]Sheet1!$F$643</f>
        <v>4.3999999999999997E-2</v>
      </c>
      <c r="K151" s="141">
        <f>0.001*[116]Sheet1!$F$644</f>
        <v>4.3000000000000003E-2</v>
      </c>
      <c r="L151" s="141">
        <f>0.001*[116]Sheet1!$F$645</f>
        <v>4.3000000000000003E-2</v>
      </c>
      <c r="M151" s="141">
        <f>0.001*[116]Sheet1!$F$646</f>
        <v>4.3000000000000003E-2</v>
      </c>
      <c r="N151" s="141">
        <f>0.001*[116]Sheet1!$F$647</f>
        <v>4.3000000000000003E-2</v>
      </c>
      <c r="O151" s="141">
        <f>0.001*[116]Sheet1!$F$648</f>
        <v>4.3000000000000003E-2</v>
      </c>
      <c r="P151" s="141">
        <f>0.001*[116]Sheet1!$F$649</f>
        <v>4.2000000000000003E-2</v>
      </c>
      <c r="Q151" s="141">
        <f>0.001*[116]Sheet1!$F$650</f>
        <v>4.2000000000000003E-2</v>
      </c>
      <c r="R151" s="141">
        <f>0.001*[116]Sheet1!$F$651</f>
        <v>4.2000000000000003E-2</v>
      </c>
      <c r="S151" s="141">
        <f>0.001*[116]Sheet1!$F$652</f>
        <v>4.2000000000000003E-2</v>
      </c>
      <c r="T151" s="141">
        <f>0.001*[116]Sheet1!$F$653</f>
        <v>4.2000000000000003E-2</v>
      </c>
      <c r="U151" s="141">
        <f>0.001*[116]Sheet1!$F$654</f>
        <v>4.2000000000000003E-2</v>
      </c>
      <c r="V151" s="141">
        <f>0.001*[116]Sheet1!$F$655</f>
        <v>4.2000000000000003E-2</v>
      </c>
      <c r="W151" s="141">
        <f>0.001*[116]Sheet1!$F$656</f>
        <v>4.2000000000000003E-2</v>
      </c>
      <c r="X151" s="141">
        <f>0.001*[116]Sheet1!$F$657</f>
        <v>4.2000000000000003E-2</v>
      </c>
      <c r="Y151" s="141">
        <f>0.001*[116]Sheet1!$F$658</f>
        <v>4.2000000000000003E-2</v>
      </c>
      <c r="Z151" s="150">
        <f>0.001*[116]Sheet1!$F$659</f>
        <v>4.2000000000000003E-2</v>
      </c>
      <c r="AA151" s="147">
        <f t="shared" si="18"/>
        <v>4.3999999999999997E-2</v>
      </c>
      <c r="AB151" s="142">
        <f t="shared" si="19"/>
        <v>4.2000000000000003E-2</v>
      </c>
      <c r="AC151" s="143">
        <f t="shared" si="20"/>
        <v>4.2708333333333348E-2</v>
      </c>
    </row>
    <row r="152" spans="2:29" ht="15" customHeight="1">
      <c r="B152" s="111">
        <v>28</v>
      </c>
      <c r="C152" s="149">
        <f>0.001*[116]Sheet1!$F$660</f>
        <v>4.2000000000000003E-2</v>
      </c>
      <c r="D152" s="141">
        <f>0.001*[116]Sheet1!$F$661</f>
        <v>4.2000000000000003E-2</v>
      </c>
      <c r="E152" s="141">
        <f>0.001*[116]Sheet1!$F$662</f>
        <v>4.3000000000000003E-2</v>
      </c>
      <c r="F152" s="141">
        <f>0.001*[116]Sheet1!$F$663</f>
        <v>4.3000000000000003E-2</v>
      </c>
      <c r="G152" s="141">
        <f>0.001*[116]Sheet1!$F$664</f>
        <v>4.3000000000000003E-2</v>
      </c>
      <c r="H152" s="141">
        <f>0.001*[116]Sheet1!$F$665</f>
        <v>4.3000000000000003E-2</v>
      </c>
      <c r="I152" s="141">
        <f>0.001*[116]Sheet1!$F$666</f>
        <v>4.3000000000000003E-2</v>
      </c>
      <c r="J152" s="141">
        <f>0.001*[116]Sheet1!$F$667</f>
        <v>4.3000000000000003E-2</v>
      </c>
      <c r="K152" s="141">
        <f>0.001*[116]Sheet1!$F$668</f>
        <v>4.2000000000000003E-2</v>
      </c>
      <c r="L152" s="141">
        <f>0.001*[116]Sheet1!$F$669</f>
        <v>4.2000000000000003E-2</v>
      </c>
      <c r="M152" s="141">
        <f>0.001*[116]Sheet1!$F$670</f>
        <v>4.2000000000000003E-2</v>
      </c>
      <c r="N152" s="141">
        <f>0.001*[116]Sheet1!$F$671</f>
        <v>4.2000000000000003E-2</v>
      </c>
      <c r="O152" s="141">
        <f>0.001*[116]Sheet1!$F$672</f>
        <v>4.2000000000000003E-2</v>
      </c>
      <c r="P152" s="141">
        <f>0.001*[116]Sheet1!$F$673</f>
        <v>4.2000000000000003E-2</v>
      </c>
      <c r="Q152" s="141">
        <f>0.001*[116]Sheet1!$F$674</f>
        <v>4.1000000000000002E-2</v>
      </c>
      <c r="R152" s="141">
        <f>0.001*[116]Sheet1!$F$675</f>
        <v>4.2000000000000003E-2</v>
      </c>
      <c r="S152" s="141">
        <f>0.001*[116]Sheet1!$F$676</f>
        <v>4.2000000000000003E-2</v>
      </c>
      <c r="T152" s="141">
        <f>0.001*[116]Sheet1!$F$677</f>
        <v>4.2000000000000003E-2</v>
      </c>
      <c r="U152" s="141">
        <f>0.001*[116]Sheet1!$F$678</f>
        <v>4.3000000000000003E-2</v>
      </c>
      <c r="V152" s="141">
        <f>0.001*[116]Sheet1!$F$679</f>
        <v>4.3000000000000003E-2</v>
      </c>
      <c r="W152" s="141">
        <f>0.001*[116]Sheet1!$F$680</f>
        <v>4.2000000000000003E-2</v>
      </c>
      <c r="X152" s="141">
        <f>0.001*[116]Sheet1!$F$681</f>
        <v>4.2000000000000003E-2</v>
      </c>
      <c r="Y152" s="141">
        <f>0.001*[116]Sheet1!$F$682</f>
        <v>4.3000000000000003E-2</v>
      </c>
      <c r="Z152" s="150">
        <f>0.001*[116]Sheet1!$F$683</f>
        <v>4.2000000000000003E-2</v>
      </c>
      <c r="AA152" s="147">
        <f t="shared" si="18"/>
        <v>4.3000000000000003E-2</v>
      </c>
      <c r="AB152" s="142">
        <f t="shared" si="19"/>
        <v>4.1000000000000002E-2</v>
      </c>
      <c r="AC152" s="143">
        <f t="shared" si="20"/>
        <v>4.2333333333333341E-2</v>
      </c>
    </row>
    <row r="153" spans="2:29" ht="15" customHeight="1">
      <c r="B153" s="111">
        <v>29</v>
      </c>
      <c r="C153" s="149">
        <f>0.001*[116]Sheet1!$F$684</f>
        <v>4.3000000000000003E-2</v>
      </c>
      <c r="D153" s="141">
        <f>0.001*[116]Sheet1!$F$685</f>
        <v>4.3000000000000003E-2</v>
      </c>
      <c r="E153" s="141">
        <f>0.001*[116]Sheet1!$F$686</f>
        <v>4.3000000000000003E-2</v>
      </c>
      <c r="F153" s="141">
        <f>0.001*[116]Sheet1!$F$687</f>
        <v>4.3000000000000003E-2</v>
      </c>
      <c r="G153" s="141">
        <f>0.001*[116]Sheet1!$F$688</f>
        <v>4.4999999999999998E-2</v>
      </c>
      <c r="H153" s="141">
        <f>0.001*[116]Sheet1!$F$689</f>
        <v>4.7E-2</v>
      </c>
      <c r="I153" s="141">
        <f>0.001*[116]Sheet1!$F$690</f>
        <v>4.8000000000000001E-2</v>
      </c>
      <c r="J153" s="141">
        <f>0.001*[116]Sheet1!$F$691</f>
        <v>4.7E-2</v>
      </c>
      <c r="K153" s="141">
        <f>0.001*[116]Sheet1!$F$692</f>
        <v>4.4999999999999998E-2</v>
      </c>
      <c r="L153" s="141">
        <f>0.001*[116]Sheet1!$F$693</f>
        <v>4.3999999999999997E-2</v>
      </c>
      <c r="M153" s="141">
        <f>0.001*[116]Sheet1!$F$694</f>
        <v>4.3000000000000003E-2</v>
      </c>
      <c r="N153" s="141">
        <f>0.001*[116]Sheet1!$F$695</f>
        <v>4.3000000000000003E-2</v>
      </c>
      <c r="O153" s="141">
        <f>0.001*[116]Sheet1!$F$696</f>
        <v>4.3999999999999997E-2</v>
      </c>
      <c r="P153" s="141">
        <f>0.001*[116]Sheet1!$F$697</f>
        <v>4.2000000000000003E-2</v>
      </c>
      <c r="Q153" s="141">
        <f>0.001*[116]Sheet1!$F$698</f>
        <v>4.2000000000000003E-2</v>
      </c>
      <c r="R153" s="141">
        <f>0.001*[116]Sheet1!$F$699</f>
        <v>4.2000000000000003E-2</v>
      </c>
      <c r="S153" s="141">
        <f>0.001*[116]Sheet1!$F$700</f>
        <v>4.2000000000000003E-2</v>
      </c>
      <c r="T153" s="141">
        <f>0.001*[116]Sheet1!$F$701</f>
        <v>4.2000000000000003E-2</v>
      </c>
      <c r="U153" s="141">
        <f>0.001*[116]Sheet1!$F$702</f>
        <v>4.2000000000000003E-2</v>
      </c>
      <c r="V153" s="141">
        <f>0.001*[116]Sheet1!$F$703</f>
        <v>4.2000000000000003E-2</v>
      </c>
      <c r="W153" s="141">
        <f>0.001*[116]Sheet1!$F$704</f>
        <v>4.2000000000000003E-2</v>
      </c>
      <c r="X153" s="141">
        <f>0.001*[116]Sheet1!$F$705</f>
        <v>4.2000000000000003E-2</v>
      </c>
      <c r="Y153" s="141">
        <f>0.001*[116]Sheet1!$F$706</f>
        <v>4.2000000000000003E-2</v>
      </c>
      <c r="Z153" s="150">
        <f>0.001*[116]Sheet1!$F$707</f>
        <v>4.3000000000000003E-2</v>
      </c>
      <c r="AA153" s="147">
        <f t="shared" si="18"/>
        <v>4.8000000000000001E-2</v>
      </c>
      <c r="AB153" s="142">
        <f t="shared" si="19"/>
        <v>4.2000000000000003E-2</v>
      </c>
      <c r="AC153" s="143">
        <f t="shared" si="20"/>
        <v>4.3375000000000018E-2</v>
      </c>
    </row>
    <row r="154" spans="2:29" ht="15" customHeight="1">
      <c r="B154" s="113">
        <v>30</v>
      </c>
      <c r="C154" s="151">
        <f>0.001*[116]Sheet1!$F$708</f>
        <v>4.3000000000000003E-2</v>
      </c>
      <c r="D154" s="144">
        <f>0.001*[116]Sheet1!$F$709</f>
        <v>4.3000000000000003E-2</v>
      </c>
      <c r="E154" s="144">
        <f>0.001*[116]Sheet1!$F$710</f>
        <v>4.3000000000000003E-2</v>
      </c>
      <c r="F154" s="144">
        <f>0.001*[116]Sheet1!$F$711</f>
        <v>4.3000000000000003E-2</v>
      </c>
      <c r="G154" s="144">
        <f>0.001*[116]Sheet1!$F$712</f>
        <v>4.3000000000000003E-2</v>
      </c>
      <c r="H154" s="144">
        <f>0.001*[116]Sheet1!$F$713</f>
        <v>4.3000000000000003E-2</v>
      </c>
      <c r="I154" s="144">
        <f>0.001*[116]Sheet1!$F$714</f>
        <v>4.3000000000000003E-2</v>
      </c>
      <c r="J154" s="144">
        <f>0.001*[116]Sheet1!$F$715</f>
        <v>4.3000000000000003E-2</v>
      </c>
      <c r="K154" s="144">
        <f>0.001*[116]Sheet1!$F$716</f>
        <v>4.2000000000000003E-2</v>
      </c>
      <c r="L154" s="144">
        <f>0.001*[116]Sheet1!$F$717</f>
        <v>4.2000000000000003E-2</v>
      </c>
      <c r="M154" s="144">
        <f>0.001*[116]Sheet1!$F$718</f>
        <v>4.2000000000000003E-2</v>
      </c>
      <c r="N154" s="144">
        <f>0.001*[116]Sheet1!$F$719</f>
        <v>4.2000000000000003E-2</v>
      </c>
      <c r="O154" s="144">
        <f>0.001*[116]Sheet1!$F$720</f>
        <v>4.2000000000000003E-2</v>
      </c>
      <c r="P154" s="144">
        <f>0.001*[116]Sheet1!$F$721</f>
        <v>4.2000000000000003E-2</v>
      </c>
      <c r="Q154" s="144">
        <f>0.001*[116]Sheet1!$F$722</f>
        <v>4.2000000000000003E-2</v>
      </c>
      <c r="R154" s="144">
        <f>0.001*[116]Sheet1!$F$723</f>
        <v>4.2000000000000003E-2</v>
      </c>
      <c r="S154" s="144">
        <f>0.001*[116]Sheet1!$F$724</f>
        <v>4.2000000000000003E-2</v>
      </c>
      <c r="T154" s="144">
        <f>0.001*[116]Sheet1!$F$725</f>
        <v>4.3000000000000003E-2</v>
      </c>
      <c r="U154" s="144">
        <f>0.001*[116]Sheet1!$F$726</f>
        <v>4.4999999999999998E-2</v>
      </c>
      <c r="V154" s="144">
        <f>0.001*[116]Sheet1!$F$727</f>
        <v>4.3999999999999997E-2</v>
      </c>
      <c r="W154" s="144">
        <f>0.001*[116]Sheet1!$F$728</f>
        <v>4.3000000000000003E-2</v>
      </c>
      <c r="X154" s="144">
        <f>0.001*[116]Sheet1!$F$729</f>
        <v>4.3000000000000003E-2</v>
      </c>
      <c r="Y154" s="144">
        <f>0.001*[116]Sheet1!$F$730</f>
        <v>4.2000000000000003E-2</v>
      </c>
      <c r="Z154" s="133">
        <f>0.001*[116]Sheet1!$F$731</f>
        <v>4.2000000000000003E-2</v>
      </c>
      <c r="AA154" s="148">
        <f t="shared" si="18"/>
        <v>4.4999999999999998E-2</v>
      </c>
      <c r="AB154" s="145">
        <f t="shared" si="19"/>
        <v>4.2000000000000003E-2</v>
      </c>
      <c r="AC154" s="146">
        <f t="shared" si="20"/>
        <v>4.2666666666666679E-2</v>
      </c>
    </row>
    <row r="155" spans="2:29" ht="15" customHeight="1">
      <c r="B155" s="114">
        <v>31</v>
      </c>
      <c r="C155" s="134">
        <f>0.001*[116]Sheet1!$F$732</f>
        <v>4.2000000000000003E-2</v>
      </c>
      <c r="D155" s="96">
        <f>0.001*[116]Sheet1!$F$733</f>
        <v>4.2000000000000003E-2</v>
      </c>
      <c r="E155" s="96">
        <f>0.001*[116]Sheet1!$F$734</f>
        <v>4.2000000000000003E-2</v>
      </c>
      <c r="F155" s="96">
        <f>0.001*[116]Sheet1!$F$735</f>
        <v>4.2000000000000003E-2</v>
      </c>
      <c r="G155" s="96">
        <f>0.001*[116]Sheet1!$F$736</f>
        <v>4.3000000000000003E-2</v>
      </c>
      <c r="H155" s="96">
        <f>0.001*[116]Sheet1!$F$737</f>
        <v>4.2000000000000003E-2</v>
      </c>
      <c r="I155" s="96">
        <f>0.001*[116]Sheet1!$F$738</f>
        <v>4.3000000000000003E-2</v>
      </c>
      <c r="J155" s="96">
        <f>0.001*[116]Sheet1!$F$739</f>
        <v>4.2000000000000003E-2</v>
      </c>
      <c r="K155" s="96">
        <f>0.001*[116]Sheet1!$F$740</f>
        <v>4.2000000000000003E-2</v>
      </c>
      <c r="L155" s="96">
        <f>0.001*[116]Sheet1!$F$741</f>
        <v>4.2000000000000003E-2</v>
      </c>
      <c r="M155" s="96">
        <f>0.001*[116]Sheet1!$F$742</f>
        <v>4.2000000000000003E-2</v>
      </c>
      <c r="N155" s="96">
        <f>0.001*[116]Sheet1!$F$743</f>
        <v>4.2000000000000003E-2</v>
      </c>
      <c r="O155" s="96">
        <f>0.001*[116]Sheet1!$F$744</f>
        <v>4.2000000000000003E-2</v>
      </c>
      <c r="P155" s="96">
        <f>0.001*[116]Sheet1!$F$745</f>
        <v>4.2000000000000003E-2</v>
      </c>
      <c r="Q155" s="96">
        <f>0.001*[116]Sheet1!$F$746</f>
        <v>4.2000000000000003E-2</v>
      </c>
      <c r="R155" s="96">
        <f>0.001*[116]Sheet1!$F$747</f>
        <v>4.2000000000000003E-2</v>
      </c>
      <c r="S155" s="96">
        <f>0.001*[116]Sheet1!$F$748</f>
        <v>4.2000000000000003E-2</v>
      </c>
      <c r="T155" s="96">
        <f>0.001*[116]Sheet1!$F$749</f>
        <v>4.2000000000000003E-2</v>
      </c>
      <c r="U155" s="96">
        <f>0.001*[116]Sheet1!$F$750</f>
        <v>4.2000000000000003E-2</v>
      </c>
      <c r="V155" s="96">
        <f>0.001*[116]Sheet1!$F$751</f>
        <v>4.2000000000000003E-2</v>
      </c>
      <c r="W155" s="96">
        <f>0.001*[116]Sheet1!$F$752</f>
        <v>4.2000000000000003E-2</v>
      </c>
      <c r="X155" s="96">
        <f>0.001*[116]Sheet1!$F$753</f>
        <v>4.3000000000000003E-2</v>
      </c>
      <c r="Y155" s="96">
        <f>0.001*[116]Sheet1!$F$754</f>
        <v>4.3000000000000003E-2</v>
      </c>
      <c r="Z155" s="135">
        <f>0.001*[116]Sheet1!$F$755</f>
        <v>4.2000000000000003E-2</v>
      </c>
      <c r="AA155" s="123">
        <f t="shared" si="18"/>
        <v>4.3000000000000003E-2</v>
      </c>
      <c r="AB155" s="93">
        <f t="shared" si="19"/>
        <v>4.2000000000000003E-2</v>
      </c>
      <c r="AC155" s="100">
        <f t="shared" si="20"/>
        <v>4.2166666666666679E-2</v>
      </c>
    </row>
    <row r="156" spans="2:29" ht="15" customHeight="1">
      <c r="B156" s="115" t="s">
        <v>0</v>
      </c>
      <c r="C156" s="151">
        <f t="shared" ref="C156:Z156" si="21">MAX(C125:C155)</f>
        <v>4.5999999999999999E-2</v>
      </c>
      <c r="D156" s="144">
        <f t="shared" si="21"/>
        <v>4.5999999999999999E-2</v>
      </c>
      <c r="E156" s="144">
        <f t="shared" si="21"/>
        <v>4.5999999999999999E-2</v>
      </c>
      <c r="F156" s="144">
        <f t="shared" si="21"/>
        <v>4.3999999999999997E-2</v>
      </c>
      <c r="G156" s="144">
        <f t="shared" si="21"/>
        <v>4.7E-2</v>
      </c>
      <c r="H156" s="144">
        <f t="shared" si="21"/>
        <v>4.7E-2</v>
      </c>
      <c r="I156" s="144">
        <f t="shared" si="21"/>
        <v>4.8000000000000001E-2</v>
      </c>
      <c r="J156" s="144">
        <f t="shared" si="21"/>
        <v>4.7E-2</v>
      </c>
      <c r="K156" s="144">
        <f t="shared" si="21"/>
        <v>4.4999999999999998E-2</v>
      </c>
      <c r="L156" s="144">
        <f t="shared" si="21"/>
        <v>4.3999999999999997E-2</v>
      </c>
      <c r="M156" s="144">
        <f t="shared" si="21"/>
        <v>4.4999999999999998E-2</v>
      </c>
      <c r="N156" s="144">
        <f t="shared" si="21"/>
        <v>4.7E-2</v>
      </c>
      <c r="O156" s="144">
        <f t="shared" si="21"/>
        <v>4.5999999999999999E-2</v>
      </c>
      <c r="P156" s="144">
        <f t="shared" si="21"/>
        <v>4.4999999999999998E-2</v>
      </c>
      <c r="Q156" s="144">
        <f t="shared" si="21"/>
        <v>4.5999999999999999E-2</v>
      </c>
      <c r="R156" s="144">
        <f t="shared" si="21"/>
        <v>4.7E-2</v>
      </c>
      <c r="S156" s="144">
        <f t="shared" si="21"/>
        <v>4.8000000000000001E-2</v>
      </c>
      <c r="T156" s="144">
        <f t="shared" si="21"/>
        <v>4.8000000000000001E-2</v>
      </c>
      <c r="U156" s="144">
        <f t="shared" si="21"/>
        <v>4.8000000000000001E-2</v>
      </c>
      <c r="V156" s="144">
        <f t="shared" si="21"/>
        <v>4.8000000000000001E-2</v>
      </c>
      <c r="W156" s="144">
        <f t="shared" si="21"/>
        <v>4.9000000000000002E-2</v>
      </c>
      <c r="X156" s="144">
        <f t="shared" si="21"/>
        <v>4.9000000000000002E-2</v>
      </c>
      <c r="Y156" s="144">
        <f t="shared" si="21"/>
        <v>4.8000000000000001E-2</v>
      </c>
      <c r="Z156" s="133">
        <f t="shared" si="21"/>
        <v>4.5999999999999999E-2</v>
      </c>
      <c r="AA156" s="162" t="s">
        <v>15</v>
      </c>
      <c r="AB156" s="163"/>
      <c r="AC156" s="164"/>
    </row>
    <row r="157" spans="2:29" ht="15" customHeight="1">
      <c r="B157" s="116" t="s">
        <v>1</v>
      </c>
      <c r="C157" s="136">
        <f t="shared" ref="C157:Z157" si="22">MIN(C125:C155)</f>
        <v>4.2000000000000003E-2</v>
      </c>
      <c r="D157" s="90">
        <f t="shared" si="22"/>
        <v>4.2000000000000003E-2</v>
      </c>
      <c r="E157" s="90">
        <f t="shared" si="22"/>
        <v>4.2000000000000003E-2</v>
      </c>
      <c r="F157" s="90">
        <f t="shared" si="22"/>
        <v>4.2000000000000003E-2</v>
      </c>
      <c r="G157" s="90">
        <f t="shared" si="22"/>
        <v>4.2000000000000003E-2</v>
      </c>
      <c r="H157" s="90">
        <f t="shared" si="22"/>
        <v>4.2000000000000003E-2</v>
      </c>
      <c r="I157" s="90">
        <f t="shared" si="22"/>
        <v>4.3000000000000003E-2</v>
      </c>
      <c r="J157" s="90">
        <f t="shared" si="22"/>
        <v>4.2000000000000003E-2</v>
      </c>
      <c r="K157" s="90">
        <f t="shared" si="22"/>
        <v>4.2000000000000003E-2</v>
      </c>
      <c r="L157" s="90">
        <f t="shared" si="22"/>
        <v>4.2000000000000003E-2</v>
      </c>
      <c r="M157" s="90">
        <f t="shared" si="22"/>
        <v>4.2000000000000003E-2</v>
      </c>
      <c r="N157" s="90">
        <f t="shared" si="22"/>
        <v>4.2000000000000003E-2</v>
      </c>
      <c r="O157" s="90">
        <f t="shared" si="22"/>
        <v>4.2000000000000003E-2</v>
      </c>
      <c r="P157" s="90">
        <f t="shared" si="22"/>
        <v>4.2000000000000003E-2</v>
      </c>
      <c r="Q157" s="90">
        <f t="shared" si="22"/>
        <v>4.1000000000000002E-2</v>
      </c>
      <c r="R157" s="90">
        <f t="shared" si="22"/>
        <v>4.2000000000000003E-2</v>
      </c>
      <c r="S157" s="90">
        <f t="shared" si="22"/>
        <v>4.2000000000000003E-2</v>
      </c>
      <c r="T157" s="90">
        <f t="shared" si="22"/>
        <v>4.1000000000000002E-2</v>
      </c>
      <c r="U157" s="90">
        <f t="shared" si="22"/>
        <v>4.2000000000000003E-2</v>
      </c>
      <c r="V157" s="90">
        <f t="shared" si="22"/>
        <v>4.2000000000000003E-2</v>
      </c>
      <c r="W157" s="90">
        <f t="shared" si="22"/>
        <v>4.2000000000000003E-2</v>
      </c>
      <c r="X157" s="90">
        <f t="shared" si="22"/>
        <v>4.2000000000000003E-2</v>
      </c>
      <c r="Y157" s="90">
        <f t="shared" si="22"/>
        <v>4.2000000000000003E-2</v>
      </c>
      <c r="Z157" s="137">
        <f t="shared" si="22"/>
        <v>4.2000000000000003E-2</v>
      </c>
      <c r="AA157" s="156">
        <f>AVERAGE(AA125:AA155)</f>
        <v>4.4774193548387103E-2</v>
      </c>
      <c r="AB157" s="158">
        <f>AVERAGE(AB125:AB155)</f>
        <v>4.1967741935483881E-2</v>
      </c>
      <c r="AC157" s="160">
        <f>AVERAGE(AC125:AC155)</f>
        <v>4.2918010752688182E-2</v>
      </c>
    </row>
    <row r="158" spans="2:29" ht="15" customHeight="1" thickBot="1">
      <c r="B158" s="117" t="s">
        <v>14</v>
      </c>
      <c r="C158" s="138">
        <f t="shared" ref="C158:Z158" si="23">AVERAGE(C125:C155)</f>
        <v>4.2999999999999997E-2</v>
      </c>
      <c r="D158" s="91">
        <f t="shared" si="23"/>
        <v>4.3032258064516132E-2</v>
      </c>
      <c r="E158" s="91">
        <f t="shared" si="23"/>
        <v>4.3064516129032254E-2</v>
      </c>
      <c r="F158" s="91">
        <f t="shared" si="23"/>
        <v>4.3032258064516125E-2</v>
      </c>
      <c r="G158" s="91">
        <f t="shared" si="23"/>
        <v>4.3193548387096777E-2</v>
      </c>
      <c r="H158" s="91">
        <f t="shared" si="23"/>
        <v>4.3354838709677421E-2</v>
      </c>
      <c r="I158" s="91">
        <f t="shared" si="23"/>
        <v>4.3548387096774194E-2</v>
      </c>
      <c r="J158" s="91">
        <f t="shared" si="23"/>
        <v>4.3258064516129041E-2</v>
      </c>
      <c r="K158" s="91">
        <f t="shared" si="23"/>
        <v>4.2709677419354851E-2</v>
      </c>
      <c r="L158" s="91">
        <f t="shared" si="23"/>
        <v>4.2580645161290329E-2</v>
      </c>
      <c r="M158" s="91">
        <f t="shared" si="23"/>
        <v>4.2483870967741942E-2</v>
      </c>
      <c r="N158" s="91">
        <f t="shared" si="23"/>
        <v>4.2645161290322593E-2</v>
      </c>
      <c r="O158" s="91">
        <f t="shared" si="23"/>
        <v>4.2580645161290329E-2</v>
      </c>
      <c r="P158" s="91">
        <f t="shared" si="23"/>
        <v>4.2483870967741949E-2</v>
      </c>
      <c r="Q158" s="91">
        <f t="shared" si="23"/>
        <v>4.2516129032258071E-2</v>
      </c>
      <c r="R158" s="91">
        <f t="shared" si="23"/>
        <v>4.2483870967741956E-2</v>
      </c>
      <c r="S158" s="91">
        <f t="shared" si="23"/>
        <v>4.2838709677419373E-2</v>
      </c>
      <c r="T158" s="91">
        <f t="shared" si="23"/>
        <v>4.2774193548387116E-2</v>
      </c>
      <c r="U158" s="91">
        <f t="shared" si="23"/>
        <v>4.3032258064516139E-2</v>
      </c>
      <c r="V158" s="91">
        <f t="shared" si="23"/>
        <v>4.3032258064516146E-2</v>
      </c>
      <c r="W158" s="91">
        <f t="shared" si="23"/>
        <v>4.3193548387096783E-2</v>
      </c>
      <c r="X158" s="91">
        <f t="shared" si="23"/>
        <v>4.3225806451612905E-2</v>
      </c>
      <c r="Y158" s="91">
        <f t="shared" si="23"/>
        <v>4.3032258064516139E-2</v>
      </c>
      <c r="Z158" s="139">
        <f t="shared" si="23"/>
        <v>4.2935483870967746E-2</v>
      </c>
      <c r="AA158" s="157"/>
      <c r="AB158" s="159"/>
      <c r="AC158" s="161"/>
    </row>
    <row r="160" spans="2:29" ht="268.5" customHeight="1"/>
    <row r="162" spans="2:29" ht="18" customHeight="1">
      <c r="B162" s="165" t="s">
        <v>89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89" t="s">
        <v>8</v>
      </c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8" t="s">
        <v>3</v>
      </c>
    </row>
    <row r="164" spans="2:29" ht="15" customHeight="1">
      <c r="B164" s="86" t="s">
        <v>2</v>
      </c>
      <c r="C164" s="124">
        <v>1</v>
      </c>
      <c r="D164" s="92">
        <v>2</v>
      </c>
      <c r="E164" s="92">
        <v>3</v>
      </c>
      <c r="F164" s="92">
        <v>4</v>
      </c>
      <c r="G164" s="92">
        <v>5</v>
      </c>
      <c r="H164" s="92">
        <v>6</v>
      </c>
      <c r="I164" s="92">
        <v>7</v>
      </c>
      <c r="J164" s="92">
        <v>8</v>
      </c>
      <c r="K164" s="92">
        <v>9</v>
      </c>
      <c r="L164" s="92">
        <v>10</v>
      </c>
      <c r="M164" s="92">
        <v>11</v>
      </c>
      <c r="N164" s="92">
        <v>12</v>
      </c>
      <c r="O164" s="92">
        <v>13</v>
      </c>
      <c r="P164" s="92">
        <v>14</v>
      </c>
      <c r="Q164" s="92">
        <v>15</v>
      </c>
      <c r="R164" s="92">
        <v>16</v>
      </c>
      <c r="S164" s="92">
        <v>17</v>
      </c>
      <c r="T164" s="92">
        <v>18</v>
      </c>
      <c r="U164" s="92">
        <v>19</v>
      </c>
      <c r="V164" s="92">
        <v>20</v>
      </c>
      <c r="W164" s="92">
        <v>21</v>
      </c>
      <c r="X164" s="92">
        <v>22</v>
      </c>
      <c r="Y164" s="92">
        <v>23</v>
      </c>
      <c r="Z164" s="125">
        <v>24</v>
      </c>
      <c r="AA164" s="118" t="s">
        <v>0</v>
      </c>
      <c r="AB164" s="108" t="s">
        <v>1</v>
      </c>
      <c r="AC164" s="109" t="s">
        <v>4</v>
      </c>
    </row>
    <row r="165" spans="2:29" ht="15" customHeight="1">
      <c r="B165" s="110">
        <v>1</v>
      </c>
      <c r="C165" s="126">
        <f>0.001*[117]Sheet1!$F$12</f>
        <v>4.7E-2</v>
      </c>
      <c r="D165" s="97">
        <f>0.001*[117]Sheet1!$F$13</f>
        <v>4.7E-2</v>
      </c>
      <c r="E165" s="97">
        <f>0.001*[117]Sheet1!$F$14</f>
        <v>4.7E-2</v>
      </c>
      <c r="F165" s="97">
        <f>0.001*[117]Sheet1!$F$15</f>
        <v>4.7E-2</v>
      </c>
      <c r="G165" s="97">
        <f>0.001*[117]Sheet1!$F$16</f>
        <v>4.7E-2</v>
      </c>
      <c r="H165" s="97">
        <f>0.001*[117]Sheet1!$F$17</f>
        <v>4.7E-2</v>
      </c>
      <c r="I165" s="97">
        <f>0.001*[117]Sheet1!$F$18</f>
        <v>4.8000000000000001E-2</v>
      </c>
      <c r="J165" s="97">
        <f>0.001*[117]Sheet1!$F$19</f>
        <v>4.7E-2</v>
      </c>
      <c r="K165" s="97">
        <f>0.001*[117]Sheet1!$F$20</f>
        <v>4.7E-2</v>
      </c>
      <c r="L165" s="97">
        <f>0.001*[117]Sheet1!$F$21</f>
        <v>4.5999999999999999E-2</v>
      </c>
      <c r="M165" s="97">
        <f>0.001*[117]Sheet1!$F$22</f>
        <v>4.5999999999999999E-2</v>
      </c>
      <c r="N165" s="97">
        <f>0.001*[117]Sheet1!$F$23</f>
        <v>4.5999999999999999E-2</v>
      </c>
      <c r="O165" s="97">
        <f>0.001*[117]Sheet1!$F$24</f>
        <v>4.5999999999999999E-2</v>
      </c>
      <c r="P165" s="97">
        <f>0.001*[117]Sheet1!$F$25</f>
        <v>4.5999999999999999E-2</v>
      </c>
      <c r="Q165" s="97">
        <f>0.001*[117]Sheet1!$F$26</f>
        <v>4.5999999999999999E-2</v>
      </c>
      <c r="R165" s="97">
        <f>0.001*[117]Sheet1!$F$27</f>
        <v>4.5999999999999999E-2</v>
      </c>
      <c r="S165" s="97">
        <f>0.001*[117]Sheet1!$F$28</f>
        <v>4.5999999999999999E-2</v>
      </c>
      <c r="T165" s="97">
        <f>0.001*[117]Sheet1!$F$29</f>
        <v>4.5999999999999999E-2</v>
      </c>
      <c r="U165" s="97">
        <f>0.001*[117]Sheet1!$F$30</f>
        <v>4.5999999999999999E-2</v>
      </c>
      <c r="V165" s="97">
        <f>0.001*[117]Sheet1!$F$31</f>
        <v>4.5999999999999999E-2</v>
      </c>
      <c r="W165" s="97">
        <f>0.001*[117]Sheet1!$F$32</f>
        <v>4.5999999999999999E-2</v>
      </c>
      <c r="X165" s="97">
        <f>0.001*[117]Sheet1!$F$33</f>
        <v>4.5999999999999999E-2</v>
      </c>
      <c r="Y165" s="97">
        <f>0.001*[117]Sheet1!$F$34</f>
        <v>4.7E-2</v>
      </c>
      <c r="Z165" s="127">
        <f>0.001*[117]Sheet1!$F$35</f>
        <v>4.7E-2</v>
      </c>
      <c r="AA165" s="119">
        <f>MAX(C165:Z165)</f>
        <v>4.8000000000000001E-2</v>
      </c>
      <c r="AB165" s="98">
        <f>MIN(C165:Z165)</f>
        <v>4.5999999999999999E-2</v>
      </c>
      <c r="AC165" s="101">
        <f>AVERAGE(C165:Z165)</f>
        <v>4.6500000000000007E-2</v>
      </c>
    </row>
    <row r="166" spans="2:29" ht="15" customHeight="1">
      <c r="B166" s="111">
        <v>2</v>
      </c>
      <c r="C166" s="149">
        <f>0.001*[117]Sheet1!$F$36</f>
        <v>4.7E-2</v>
      </c>
      <c r="D166" s="141">
        <f>0.001*[117]Sheet1!$F$37</f>
        <v>4.7E-2</v>
      </c>
      <c r="E166" s="141">
        <f>0.001*[117]Sheet1!$F$38</f>
        <v>4.7E-2</v>
      </c>
      <c r="F166" s="141">
        <f>0.001*[117]Sheet1!$F$39</f>
        <v>4.7E-2</v>
      </c>
      <c r="G166" s="141">
        <f>0.001*[117]Sheet1!$F$40</f>
        <v>4.7E-2</v>
      </c>
      <c r="H166" s="141">
        <f>0.001*[117]Sheet1!$F$41</f>
        <v>4.7E-2</v>
      </c>
      <c r="I166" s="141">
        <f>0.001*[117]Sheet1!$F$42</f>
        <v>4.7E-2</v>
      </c>
      <c r="J166" s="141">
        <f>0.001*[117]Sheet1!$F$43</f>
        <v>4.7E-2</v>
      </c>
      <c r="K166" s="141">
        <f>0.001*[117]Sheet1!$F$44</f>
        <v>4.7E-2</v>
      </c>
      <c r="L166" s="141">
        <f>0.001*[117]Sheet1!$F$45</f>
        <v>4.5999999999999999E-2</v>
      </c>
      <c r="M166" s="141">
        <f>0.001*[117]Sheet1!$F$46</f>
        <v>4.5999999999999999E-2</v>
      </c>
      <c r="N166" s="141">
        <f>0.001*[117]Sheet1!$F$47</f>
        <v>4.5999999999999999E-2</v>
      </c>
      <c r="O166" s="141">
        <f>0.001*[117]Sheet1!$F$48</f>
        <v>4.5999999999999999E-2</v>
      </c>
      <c r="P166" s="141">
        <f>0.001*[117]Sheet1!$F$49</f>
        <v>4.5999999999999999E-2</v>
      </c>
      <c r="Q166" s="141">
        <f>0.001*[117]Sheet1!$F$50</f>
        <v>4.5999999999999999E-2</v>
      </c>
      <c r="R166" s="141">
        <f>0.001*[117]Sheet1!$F$51</f>
        <v>4.5999999999999999E-2</v>
      </c>
      <c r="S166" s="141">
        <f>0.001*[117]Sheet1!$F$52</f>
        <v>4.5999999999999999E-2</v>
      </c>
      <c r="T166" s="141">
        <f>0.001*[117]Sheet1!$F$53</f>
        <v>4.5999999999999999E-2</v>
      </c>
      <c r="U166" s="141">
        <f>0.001*[117]Sheet1!$F$54</f>
        <v>4.5999999999999999E-2</v>
      </c>
      <c r="V166" s="141">
        <f>0.001*[117]Sheet1!$F$55</f>
        <v>4.5999999999999999E-2</v>
      </c>
      <c r="W166" s="141">
        <f>0.001*[117]Sheet1!$F$56</f>
        <v>4.5999999999999999E-2</v>
      </c>
      <c r="X166" s="141">
        <f>0.001*[117]Sheet1!$F$57</f>
        <v>4.7E-2</v>
      </c>
      <c r="Y166" s="141">
        <f>0.001*[117]Sheet1!$F$58</f>
        <v>4.5999999999999999E-2</v>
      </c>
      <c r="Z166" s="150">
        <f>0.001*[117]Sheet1!$F$59</f>
        <v>4.7E-2</v>
      </c>
      <c r="AA166" s="147">
        <f t="shared" ref="AA166:AA195" si="24">MAX(C166:Z166)</f>
        <v>4.7E-2</v>
      </c>
      <c r="AB166" s="142">
        <f t="shared" ref="AB166:AB195" si="25">MIN(C166:Z166)</f>
        <v>4.5999999999999999E-2</v>
      </c>
      <c r="AC166" s="143">
        <f t="shared" ref="AC166:AC195" si="26">AVERAGE(C166:Z166)</f>
        <v>4.6458333333333345E-2</v>
      </c>
    </row>
    <row r="167" spans="2:29" ht="15" customHeight="1">
      <c r="B167" s="111">
        <v>3</v>
      </c>
      <c r="C167" s="149">
        <f>0.001*[117]Sheet1!$F$60</f>
        <v>4.7E-2</v>
      </c>
      <c r="D167" s="141">
        <f>0.001*[117]Sheet1!$F$61</f>
        <v>4.7E-2</v>
      </c>
      <c r="E167" s="141">
        <f>0.001*[117]Sheet1!$F$62</f>
        <v>4.7E-2</v>
      </c>
      <c r="F167" s="141">
        <f>0.001*[117]Sheet1!$F$63</f>
        <v>4.7E-2</v>
      </c>
      <c r="G167" s="141">
        <f>0.001*[117]Sheet1!$F$64</f>
        <v>4.7E-2</v>
      </c>
      <c r="H167" s="141">
        <f>0.001*[117]Sheet1!$F$65</f>
        <v>4.5999999999999999E-2</v>
      </c>
      <c r="I167" s="141">
        <f>0.001*[117]Sheet1!$F$66</f>
        <v>4.5999999999999999E-2</v>
      </c>
      <c r="J167" s="141">
        <f>0.001*[117]Sheet1!$F$67</f>
        <v>4.5999999999999999E-2</v>
      </c>
      <c r="K167" s="141">
        <f>0.001*[117]Sheet1!$F$68</f>
        <v>4.5999999999999999E-2</v>
      </c>
      <c r="L167" s="141">
        <f>0.001*[117]Sheet1!$F$69</f>
        <v>4.5999999999999999E-2</v>
      </c>
      <c r="M167" s="141">
        <f>0.001*[117]Sheet1!$F$70</f>
        <v>4.8000000000000001E-2</v>
      </c>
      <c r="N167" s="141">
        <f>0.001*[117]Sheet1!$F$71</f>
        <v>4.8000000000000001E-2</v>
      </c>
      <c r="O167" s="141">
        <f>0.001*[117]Sheet1!$F$72</f>
        <v>4.7E-2</v>
      </c>
      <c r="P167" s="141">
        <f>0.001*[117]Sheet1!$F$73</f>
        <v>4.7E-2</v>
      </c>
      <c r="Q167" s="141">
        <f>0.001*[117]Sheet1!$F$74</f>
        <v>4.7E-2</v>
      </c>
      <c r="R167" s="141">
        <f>0.001*[117]Sheet1!$F$75</f>
        <v>4.7E-2</v>
      </c>
      <c r="S167" s="141">
        <f>0.001*[117]Sheet1!$F$76</f>
        <v>4.7E-2</v>
      </c>
      <c r="T167" s="141">
        <f>0.001*[117]Sheet1!$F$77</f>
        <v>4.5999999999999999E-2</v>
      </c>
      <c r="U167" s="141">
        <f>0.001*[117]Sheet1!$F$78</f>
        <v>4.5999999999999999E-2</v>
      </c>
      <c r="V167" s="141">
        <f>0.001*[117]Sheet1!$F$79</f>
        <v>4.5999999999999999E-2</v>
      </c>
      <c r="W167" s="141">
        <f>0.001*[117]Sheet1!$F$80</f>
        <v>4.7E-2</v>
      </c>
      <c r="X167" s="141">
        <f>0.001*[117]Sheet1!$F$81</f>
        <v>4.7E-2</v>
      </c>
      <c r="Y167" s="141">
        <f>0.001*[117]Sheet1!$F$82</f>
        <v>4.7E-2</v>
      </c>
      <c r="Z167" s="150">
        <f>0.001*[117]Sheet1!$F$83</f>
        <v>4.7E-2</v>
      </c>
      <c r="AA167" s="147">
        <f t="shared" si="24"/>
        <v>4.8000000000000001E-2</v>
      </c>
      <c r="AB167" s="142">
        <f t="shared" si="25"/>
        <v>4.5999999999999999E-2</v>
      </c>
      <c r="AC167" s="143">
        <f t="shared" si="26"/>
        <v>4.6750000000000007E-2</v>
      </c>
    </row>
    <row r="168" spans="2:29" ht="15" customHeight="1">
      <c r="B168" s="111">
        <v>4</v>
      </c>
      <c r="C168" s="149">
        <f>0.001*[117]Sheet1!$F$84</f>
        <v>4.7E-2</v>
      </c>
      <c r="D168" s="141">
        <f>0.001*[117]Sheet1!$F$85</f>
        <v>4.7E-2</v>
      </c>
      <c r="E168" s="141">
        <f>0.001*[117]Sheet1!$F$86</f>
        <v>4.7E-2</v>
      </c>
      <c r="F168" s="141">
        <f>0.001*[117]Sheet1!$F$87</f>
        <v>4.7E-2</v>
      </c>
      <c r="G168" s="141">
        <f>0.001*[117]Sheet1!$F$88</f>
        <v>4.7E-2</v>
      </c>
      <c r="H168" s="141">
        <f>0.001*[117]Sheet1!$F$89</f>
        <v>4.7E-2</v>
      </c>
      <c r="I168" s="141">
        <f>0.001*[117]Sheet1!$F$90</f>
        <v>4.7E-2</v>
      </c>
      <c r="J168" s="141">
        <f>0.001*[117]Sheet1!$F$91</f>
        <v>4.7E-2</v>
      </c>
      <c r="K168" s="141">
        <f>0.001*[117]Sheet1!$F$92</f>
        <v>4.7E-2</v>
      </c>
      <c r="L168" s="141">
        <f>0.001*[117]Sheet1!$F$93</f>
        <v>4.5999999999999999E-2</v>
      </c>
      <c r="M168" s="141">
        <f>0.001*[117]Sheet1!$F$94</f>
        <v>4.5999999999999999E-2</v>
      </c>
      <c r="N168" s="141">
        <f>0.001*[117]Sheet1!$F$95</f>
        <v>4.5999999999999999E-2</v>
      </c>
      <c r="O168" s="141">
        <f>0.001*[117]Sheet1!$F$96</f>
        <v>4.7E-2</v>
      </c>
      <c r="P168" s="141">
        <f>0.001*[117]Sheet1!$F$97</f>
        <v>4.7E-2</v>
      </c>
      <c r="Q168" s="141">
        <f>0.001*[117]Sheet1!$F$98</f>
        <v>0.05</v>
      </c>
      <c r="R168" s="141">
        <f>0.001*[117]Sheet1!$F$99</f>
        <v>5.2999999999999999E-2</v>
      </c>
      <c r="S168" s="141">
        <f>0.001*[117]Sheet1!$F$100</f>
        <v>4.8000000000000001E-2</v>
      </c>
      <c r="T168" s="141">
        <f>0.001*[117]Sheet1!$F$101</f>
        <v>4.7E-2</v>
      </c>
      <c r="U168" s="141">
        <f>0.001*[117]Sheet1!$F$102</f>
        <v>4.5999999999999999E-2</v>
      </c>
      <c r="V168" s="141">
        <f>0.001*[117]Sheet1!$F$103</f>
        <v>4.5999999999999999E-2</v>
      </c>
      <c r="W168" s="141">
        <f>0.001*[117]Sheet1!$F$104</f>
        <v>4.5999999999999999E-2</v>
      </c>
      <c r="X168" s="141">
        <f>0.001*[117]Sheet1!$F$105</f>
        <v>4.5999999999999999E-2</v>
      </c>
      <c r="Y168" s="141">
        <f>0.001*[117]Sheet1!$F$106</f>
        <v>4.7E-2</v>
      </c>
      <c r="Z168" s="150">
        <f>0.001*[117]Sheet1!$F$107</f>
        <v>4.7E-2</v>
      </c>
      <c r="AA168" s="147">
        <f t="shared" si="24"/>
        <v>5.2999999999999999E-2</v>
      </c>
      <c r="AB168" s="142">
        <f t="shared" si="25"/>
        <v>4.5999999999999999E-2</v>
      </c>
      <c r="AC168" s="143">
        <f t="shared" si="26"/>
        <v>4.7125000000000007E-2</v>
      </c>
    </row>
    <row r="169" spans="2:29" ht="15" customHeight="1">
      <c r="B169" s="111">
        <v>5</v>
      </c>
      <c r="C169" s="149">
        <f>0.001*[117]Sheet1!$F$108</f>
        <v>4.7E-2</v>
      </c>
      <c r="D169" s="141">
        <f>0.001*[117]Sheet1!$F$109</f>
        <v>4.7E-2</v>
      </c>
      <c r="E169" s="141">
        <f>0.001*[117]Sheet1!$F$110</f>
        <v>4.7E-2</v>
      </c>
      <c r="F169" s="141">
        <f>0.001*[117]Sheet1!$F$111</f>
        <v>4.7E-2</v>
      </c>
      <c r="G169" s="141">
        <f>0.001*[117]Sheet1!$F$112</f>
        <v>4.8000000000000001E-2</v>
      </c>
      <c r="H169" s="141">
        <f>0.001*[117]Sheet1!$F$113</f>
        <v>4.7E-2</v>
      </c>
      <c r="I169" s="141">
        <f>0.001*[117]Sheet1!$F$114</f>
        <v>4.7E-2</v>
      </c>
      <c r="J169" s="141">
        <f>0.001*[117]Sheet1!$F$115</f>
        <v>4.7E-2</v>
      </c>
      <c r="K169" s="141">
        <f>0.001*[117]Sheet1!$F$116</f>
        <v>4.7E-2</v>
      </c>
      <c r="L169" s="141">
        <f>0.001*[117]Sheet1!$F$117</f>
        <v>4.5999999999999999E-2</v>
      </c>
      <c r="M169" s="141">
        <f>0.001*[117]Sheet1!$F$118</f>
        <v>4.5999999999999999E-2</v>
      </c>
      <c r="N169" s="141">
        <f>0.001*[117]Sheet1!$F$119</f>
        <v>4.5999999999999999E-2</v>
      </c>
      <c r="O169" s="141">
        <f>0.001*[117]Sheet1!$F$120</f>
        <v>4.5999999999999999E-2</v>
      </c>
      <c r="P169" s="141">
        <f>0.001*[117]Sheet1!$F$121</f>
        <v>4.5999999999999999E-2</v>
      </c>
      <c r="Q169" s="141">
        <f>0.001*[117]Sheet1!$F$122</f>
        <v>4.5999999999999999E-2</v>
      </c>
      <c r="R169" s="141">
        <f>0.001*[117]Sheet1!$F$123</f>
        <v>4.5999999999999999E-2</v>
      </c>
      <c r="S169" s="141">
        <f>0.001*[117]Sheet1!$F$124</f>
        <v>4.5999999999999999E-2</v>
      </c>
      <c r="T169" s="141">
        <f>0.001*[117]Sheet1!$F$125</f>
        <v>4.5999999999999999E-2</v>
      </c>
      <c r="U169" s="141">
        <f>0.001*[117]Sheet1!$F$126</f>
        <v>4.5999999999999999E-2</v>
      </c>
      <c r="V169" s="141">
        <f>0.001*[117]Sheet1!$F$127</f>
        <v>4.5999999999999999E-2</v>
      </c>
      <c r="W169" s="141">
        <f>0.001*[117]Sheet1!$F$128</f>
        <v>4.7E-2</v>
      </c>
      <c r="X169" s="141">
        <f>0.001*[117]Sheet1!$F$129</f>
        <v>4.7E-2</v>
      </c>
      <c r="Y169" s="141">
        <f>0.001*[117]Sheet1!$F$130</f>
        <v>4.7E-2</v>
      </c>
      <c r="Z169" s="150">
        <f>0.001*[117]Sheet1!$F$131</f>
        <v>4.8000000000000001E-2</v>
      </c>
      <c r="AA169" s="147">
        <f t="shared" si="24"/>
        <v>4.8000000000000001E-2</v>
      </c>
      <c r="AB169" s="142">
        <f t="shared" si="25"/>
        <v>4.5999999999999999E-2</v>
      </c>
      <c r="AC169" s="143">
        <f t="shared" si="26"/>
        <v>4.6625000000000007E-2</v>
      </c>
    </row>
    <row r="170" spans="2:29" ht="15" customHeight="1">
      <c r="B170" s="112">
        <v>6</v>
      </c>
      <c r="C170" s="130">
        <f>0.001*[117]Sheet1!$F$132</f>
        <v>4.7E-2</v>
      </c>
      <c r="D170" s="102">
        <f>0.001*[117]Sheet1!$F$133</f>
        <v>4.8000000000000001E-2</v>
      </c>
      <c r="E170" s="102">
        <f>0.001*[117]Sheet1!$F$134</f>
        <v>4.8000000000000001E-2</v>
      </c>
      <c r="F170" s="102">
        <f>0.001*[117]Sheet1!$F$135</f>
        <v>4.7E-2</v>
      </c>
      <c r="G170" s="102">
        <f>0.001*[117]Sheet1!$F$136</f>
        <v>4.8000000000000001E-2</v>
      </c>
      <c r="H170" s="102">
        <f>0.001*[117]Sheet1!$F$137</f>
        <v>4.8000000000000001E-2</v>
      </c>
      <c r="I170" s="102">
        <f>0.001*[117]Sheet1!$F$138</f>
        <v>4.8000000000000001E-2</v>
      </c>
      <c r="J170" s="102">
        <f>0.001*[117]Sheet1!$F$139</f>
        <v>4.8000000000000001E-2</v>
      </c>
      <c r="K170" s="102">
        <f>0.001*[117]Sheet1!$F$140</f>
        <v>4.8000000000000001E-2</v>
      </c>
      <c r="L170" s="102">
        <f>0.001*[117]Sheet1!$F$141</f>
        <v>4.8000000000000001E-2</v>
      </c>
      <c r="M170" s="102">
        <f>0.001*[117]Sheet1!$F$142</f>
        <v>4.7E-2</v>
      </c>
      <c r="N170" s="102">
        <f>0.001*[117]Sheet1!$F$143</f>
        <v>4.5999999999999999E-2</v>
      </c>
      <c r="O170" s="102">
        <f>0.001*[117]Sheet1!$F$144</f>
        <v>4.5999999999999999E-2</v>
      </c>
      <c r="P170" s="102">
        <f>0.001*[117]Sheet1!$F$145</f>
        <v>4.5999999999999999E-2</v>
      </c>
      <c r="Q170" s="102">
        <f>0.001*[117]Sheet1!$F$146</f>
        <v>4.5999999999999999E-2</v>
      </c>
      <c r="R170" s="102">
        <f>0.001*[117]Sheet1!$F$147</f>
        <v>4.5999999999999999E-2</v>
      </c>
      <c r="S170" s="102">
        <f>0.001*[117]Sheet1!$F$148</f>
        <v>4.5999999999999999E-2</v>
      </c>
      <c r="T170" s="102">
        <f>0.001*[117]Sheet1!$F$149</f>
        <v>4.5999999999999999E-2</v>
      </c>
      <c r="U170" s="102">
        <f>0.001*[117]Sheet1!$F$150</f>
        <v>4.9000000000000002E-2</v>
      </c>
      <c r="V170" s="102">
        <f>0.001*[117]Sheet1!$F$151</f>
        <v>5.1000000000000004E-2</v>
      </c>
      <c r="W170" s="102">
        <f>0.001*[117]Sheet1!$F$152</f>
        <v>4.9000000000000002E-2</v>
      </c>
      <c r="X170" s="102">
        <f>0.001*[117]Sheet1!$F$153</f>
        <v>4.7E-2</v>
      </c>
      <c r="Y170" s="102">
        <f>0.001*[117]Sheet1!$F$154</f>
        <v>4.5999999999999999E-2</v>
      </c>
      <c r="Z170" s="131">
        <f>0.001*[117]Sheet1!$F$155</f>
        <v>4.7E-2</v>
      </c>
      <c r="AA170" s="121">
        <f t="shared" si="24"/>
        <v>5.1000000000000004E-2</v>
      </c>
      <c r="AB170" s="103">
        <f t="shared" si="25"/>
        <v>4.5999999999999999E-2</v>
      </c>
      <c r="AC170" s="104">
        <f t="shared" si="26"/>
        <v>4.7333333333333345E-2</v>
      </c>
    </row>
    <row r="171" spans="2:29" ht="15" customHeight="1">
      <c r="B171" s="111">
        <v>7</v>
      </c>
      <c r="C171" s="149">
        <f>0.001*[117]Sheet1!$F$156</f>
        <v>4.5999999999999999E-2</v>
      </c>
      <c r="D171" s="141">
        <f>0.001*[117]Sheet1!$F$157</f>
        <v>4.7E-2</v>
      </c>
      <c r="E171" s="141">
        <f>0.001*[117]Sheet1!$F$158</f>
        <v>4.7E-2</v>
      </c>
      <c r="F171" s="141">
        <f>0.001*[117]Sheet1!$F$159</f>
        <v>4.5999999999999999E-2</v>
      </c>
      <c r="G171" s="141">
        <f>0.001*[117]Sheet1!$F$160</f>
        <v>4.7E-2</v>
      </c>
      <c r="H171" s="141">
        <f>0.001*[117]Sheet1!$F$161</f>
        <v>4.5999999999999999E-2</v>
      </c>
      <c r="I171" s="141">
        <f>0.001*[117]Sheet1!$F$162</f>
        <v>4.5999999999999999E-2</v>
      </c>
      <c r="J171" s="141">
        <f>0.001*[117]Sheet1!$F$163</f>
        <v>4.5999999999999999E-2</v>
      </c>
      <c r="K171" s="141">
        <f>0.001*[117]Sheet1!$F$164</f>
        <v>4.5999999999999999E-2</v>
      </c>
      <c r="L171" s="141">
        <f>0.001*[117]Sheet1!$F$165</f>
        <v>4.5999999999999999E-2</v>
      </c>
      <c r="M171" s="141">
        <f>0.001*[117]Sheet1!$F$166</f>
        <v>4.5999999999999999E-2</v>
      </c>
      <c r="N171" s="141">
        <f>0.001*[117]Sheet1!$F$167</f>
        <v>4.5999999999999999E-2</v>
      </c>
      <c r="O171" s="141">
        <f>0.001*[117]Sheet1!$F$168</f>
        <v>4.5999999999999999E-2</v>
      </c>
      <c r="P171" s="141">
        <f>0.001*[117]Sheet1!$F$169</f>
        <v>4.5999999999999999E-2</v>
      </c>
      <c r="Q171" s="141">
        <f>0.001*[117]Sheet1!$F$170</f>
        <v>4.7E-2</v>
      </c>
      <c r="R171" s="141">
        <f>0.001*[117]Sheet1!$F$171</f>
        <v>4.5999999999999999E-2</v>
      </c>
      <c r="S171" s="141">
        <f>0.001*[117]Sheet1!$F$172</f>
        <v>4.7E-2</v>
      </c>
      <c r="T171" s="141">
        <f>0.001*[117]Sheet1!$F$173</f>
        <v>4.7E-2</v>
      </c>
      <c r="U171" s="141">
        <f>0.001*[117]Sheet1!$F$174</f>
        <v>4.8000000000000001E-2</v>
      </c>
      <c r="V171" s="141">
        <f>0.001*[117]Sheet1!$F$175</f>
        <v>4.7E-2</v>
      </c>
      <c r="W171" s="141">
        <f>0.001*[117]Sheet1!$F$176</f>
        <v>4.7E-2</v>
      </c>
      <c r="X171" s="141">
        <f>0.001*[117]Sheet1!$F$177</f>
        <v>4.8000000000000001E-2</v>
      </c>
      <c r="Y171" s="141">
        <f>0.001*[117]Sheet1!$F$178</f>
        <v>5.2000000000000005E-2</v>
      </c>
      <c r="Z171" s="150">
        <f>0.001*[117]Sheet1!$F$179</f>
        <v>5.6000000000000001E-2</v>
      </c>
      <c r="AA171" s="147">
        <f t="shared" si="24"/>
        <v>5.6000000000000001E-2</v>
      </c>
      <c r="AB171" s="142">
        <f t="shared" si="25"/>
        <v>4.5999999999999999E-2</v>
      </c>
      <c r="AC171" s="143">
        <f t="shared" si="26"/>
        <v>4.7166666666666683E-2</v>
      </c>
    </row>
    <row r="172" spans="2:29" ht="15" customHeight="1">
      <c r="B172" s="111">
        <v>8</v>
      </c>
      <c r="C172" s="149">
        <f>0.001*[117]Sheet1!$F$180</f>
        <v>5.5E-2</v>
      </c>
      <c r="D172" s="141">
        <f>0.001*[117]Sheet1!$F$181</f>
        <v>0.05</v>
      </c>
      <c r="E172" s="141">
        <f>0.001*[117]Sheet1!$F$182</f>
        <v>4.7E-2</v>
      </c>
      <c r="F172" s="141">
        <f>0.001*[117]Sheet1!$F$183</f>
        <v>4.7E-2</v>
      </c>
      <c r="G172" s="141">
        <f>0.001*[117]Sheet1!$F$184</f>
        <v>4.5999999999999999E-2</v>
      </c>
      <c r="H172" s="141">
        <f>0.001*[117]Sheet1!$F$185</f>
        <v>4.5999999999999999E-2</v>
      </c>
      <c r="I172" s="141">
        <f>0.001*[117]Sheet1!$F$186</f>
        <v>4.7E-2</v>
      </c>
      <c r="J172" s="141">
        <f>0.001*[117]Sheet1!$F$187</f>
        <v>4.8000000000000001E-2</v>
      </c>
      <c r="K172" s="141">
        <f>0.001*[117]Sheet1!$F$188</f>
        <v>4.7E-2</v>
      </c>
      <c r="L172" s="141">
        <f>0.001*[117]Sheet1!$F$189</f>
        <v>4.8000000000000001E-2</v>
      </c>
      <c r="M172" s="141">
        <f>0.001*[117]Sheet1!$F$190</f>
        <v>4.9000000000000002E-2</v>
      </c>
      <c r="N172" s="141">
        <f>0.001*[117]Sheet1!$F$191</f>
        <v>4.7E-2</v>
      </c>
      <c r="O172" s="141">
        <f>0.001*[117]Sheet1!$F$192</f>
        <v>4.8000000000000001E-2</v>
      </c>
      <c r="P172" s="141">
        <f>0.001*[117]Sheet1!$F$193</f>
        <v>5.1000000000000004E-2</v>
      </c>
      <c r="Q172" s="141">
        <f>0.001*[117]Sheet1!$F$194</f>
        <v>4.8000000000000001E-2</v>
      </c>
      <c r="R172" s="141">
        <f>0.001*[117]Sheet1!$F$195</f>
        <v>4.7E-2</v>
      </c>
      <c r="S172" s="141">
        <f>0.001*[117]Sheet1!$F$196</f>
        <v>4.5999999999999999E-2</v>
      </c>
      <c r="T172" s="141">
        <f>0.001*[117]Sheet1!$F$197</f>
        <v>4.5999999999999999E-2</v>
      </c>
      <c r="U172" s="141">
        <f>0.001*[117]Sheet1!$F$198</f>
        <v>4.5999999999999999E-2</v>
      </c>
      <c r="V172" s="141">
        <f>0.001*[117]Sheet1!$F$199</f>
        <v>4.5999999999999999E-2</v>
      </c>
      <c r="W172" s="141">
        <f>0.001*[117]Sheet1!$F$200</f>
        <v>4.5999999999999999E-2</v>
      </c>
      <c r="X172" s="141">
        <f>0.001*[117]Sheet1!$F$201</f>
        <v>4.8000000000000001E-2</v>
      </c>
      <c r="Y172" s="141">
        <f>0.001*[117]Sheet1!$F$202</f>
        <v>4.7E-2</v>
      </c>
      <c r="Z172" s="150">
        <f>0.001*[117]Sheet1!$F$203</f>
        <v>4.7E-2</v>
      </c>
      <c r="AA172" s="147">
        <f t="shared" si="24"/>
        <v>5.5E-2</v>
      </c>
      <c r="AB172" s="142">
        <f t="shared" si="25"/>
        <v>4.5999999999999999E-2</v>
      </c>
      <c r="AC172" s="143">
        <f t="shared" si="26"/>
        <v>4.7625000000000008E-2</v>
      </c>
    </row>
    <row r="173" spans="2:29" ht="15" customHeight="1">
      <c r="B173" s="111">
        <v>9</v>
      </c>
      <c r="C173" s="149">
        <f>0.001*[117]Sheet1!$F$204</f>
        <v>4.7E-2</v>
      </c>
      <c r="D173" s="141">
        <f>0.001*[117]Sheet1!$F$205</f>
        <v>4.8000000000000001E-2</v>
      </c>
      <c r="E173" s="141">
        <f>0.001*[117]Sheet1!$F$206</f>
        <v>4.7E-2</v>
      </c>
      <c r="F173" s="141">
        <f>0.001*[117]Sheet1!$F$207</f>
        <v>4.7E-2</v>
      </c>
      <c r="G173" s="141">
        <f>0.001*[117]Sheet1!$F$208</f>
        <v>4.7E-2</v>
      </c>
      <c r="H173" s="141">
        <f>0.001*[117]Sheet1!$F$209</f>
        <v>4.7E-2</v>
      </c>
      <c r="I173" s="141">
        <f>0.001*[117]Sheet1!$F$210</f>
        <v>4.9000000000000002E-2</v>
      </c>
      <c r="J173" s="141">
        <f>0.001*[117]Sheet1!$F$211</f>
        <v>4.8000000000000001E-2</v>
      </c>
      <c r="K173" s="141">
        <f>0.001*[117]Sheet1!$F$212</f>
        <v>4.7E-2</v>
      </c>
      <c r="L173" s="141">
        <f>0.001*[117]Sheet1!$F$213</f>
        <v>4.7E-2</v>
      </c>
      <c r="M173" s="141">
        <f>0.001*[117]Sheet1!$F$214</f>
        <v>4.7E-2</v>
      </c>
      <c r="N173" s="141">
        <f>0.001*[117]Sheet1!$F$215</f>
        <v>4.5999999999999999E-2</v>
      </c>
      <c r="O173" s="141">
        <f>0.001*[117]Sheet1!$F$216</f>
        <v>4.5999999999999999E-2</v>
      </c>
      <c r="P173" s="141">
        <f>0.001*[117]Sheet1!$F$217</f>
        <v>4.5999999999999999E-2</v>
      </c>
      <c r="Q173" s="141">
        <f>0.001*[117]Sheet1!$F$218</f>
        <v>4.5999999999999999E-2</v>
      </c>
      <c r="R173" s="141">
        <f>0.001*[117]Sheet1!$F$219</f>
        <v>4.7E-2</v>
      </c>
      <c r="S173" s="141">
        <f>0.001*[117]Sheet1!$F$220</f>
        <v>4.5999999999999999E-2</v>
      </c>
      <c r="T173" s="141">
        <f>0.001*[117]Sheet1!$F$221</f>
        <v>4.7E-2</v>
      </c>
      <c r="U173" s="141">
        <f>0.001*[117]Sheet1!$F$222</f>
        <v>4.5999999999999999E-2</v>
      </c>
      <c r="V173" s="141">
        <f>0.001*[117]Sheet1!$F$223</f>
        <v>4.5999999999999999E-2</v>
      </c>
      <c r="W173" s="141">
        <f>0.001*[117]Sheet1!$F$224</f>
        <v>4.5999999999999999E-2</v>
      </c>
      <c r="X173" s="141">
        <f>0.001*[117]Sheet1!$F$225</f>
        <v>4.7E-2</v>
      </c>
      <c r="Y173" s="141">
        <f>0.001*[117]Sheet1!$F$226</f>
        <v>4.7E-2</v>
      </c>
      <c r="Z173" s="150">
        <f>0.001*[117]Sheet1!$F$227</f>
        <v>4.7E-2</v>
      </c>
      <c r="AA173" s="147">
        <f t="shared" si="24"/>
        <v>4.9000000000000002E-2</v>
      </c>
      <c r="AB173" s="142">
        <f t="shared" si="25"/>
        <v>4.5999999999999999E-2</v>
      </c>
      <c r="AC173" s="143">
        <f t="shared" si="26"/>
        <v>4.6833333333333338E-2</v>
      </c>
    </row>
    <row r="174" spans="2:29" ht="15" customHeight="1">
      <c r="B174" s="113">
        <v>10</v>
      </c>
      <c r="C174" s="151">
        <f>0.001*[117]Sheet1!$F$228</f>
        <v>4.7E-2</v>
      </c>
      <c r="D174" s="144">
        <f>0.001*[117]Sheet1!$F$229</f>
        <v>4.7E-2</v>
      </c>
      <c r="E174" s="144">
        <f>0.001*[117]Sheet1!$F$230</f>
        <v>4.8000000000000001E-2</v>
      </c>
      <c r="F174" s="144">
        <f>0.001*[117]Sheet1!$F$231</f>
        <v>4.8000000000000001E-2</v>
      </c>
      <c r="G174" s="144">
        <f>0.001*[117]Sheet1!$F$232</f>
        <v>4.7E-2</v>
      </c>
      <c r="H174" s="144">
        <f>0.001*[117]Sheet1!$F$233</f>
        <v>4.7E-2</v>
      </c>
      <c r="I174" s="144">
        <f>0.001*[117]Sheet1!$F$234</f>
        <v>4.7E-2</v>
      </c>
      <c r="J174" s="144">
        <f>0.001*[117]Sheet1!$F$235</f>
        <v>4.7E-2</v>
      </c>
      <c r="K174" s="144">
        <f>0.001*[117]Sheet1!$F$236</f>
        <v>4.7E-2</v>
      </c>
      <c r="L174" s="144">
        <f>0.001*[117]Sheet1!$F$237</f>
        <v>4.5999999999999999E-2</v>
      </c>
      <c r="M174" s="144">
        <f>0.001*[117]Sheet1!$F$238</f>
        <v>4.5999999999999999E-2</v>
      </c>
      <c r="N174" s="144">
        <f>0.001*[117]Sheet1!$F$239</f>
        <v>4.5999999999999999E-2</v>
      </c>
      <c r="O174" s="144">
        <f>0.001*[117]Sheet1!$F$240</f>
        <v>4.5999999999999999E-2</v>
      </c>
      <c r="P174" s="144">
        <f>0.001*[117]Sheet1!$F$241</f>
        <v>4.7E-2</v>
      </c>
      <c r="Q174" s="144">
        <f>0.001*[117]Sheet1!$F$242</f>
        <v>4.9000000000000002E-2</v>
      </c>
      <c r="R174" s="144">
        <f>0.001*[117]Sheet1!$F$243</f>
        <v>4.8000000000000001E-2</v>
      </c>
      <c r="S174" s="144">
        <f>0.001*[117]Sheet1!$F$244</f>
        <v>4.7E-2</v>
      </c>
      <c r="T174" s="144">
        <f>0.001*[117]Sheet1!$F$245</f>
        <v>4.7E-2</v>
      </c>
      <c r="U174" s="144">
        <f>0.001*[117]Sheet1!$F$246</f>
        <v>4.8000000000000001E-2</v>
      </c>
      <c r="V174" s="144">
        <f>0.001*[117]Sheet1!$F$247</f>
        <v>0.05</v>
      </c>
      <c r="W174" s="144">
        <f>0.001*[117]Sheet1!$F$248</f>
        <v>4.9000000000000002E-2</v>
      </c>
      <c r="X174" s="144">
        <f>0.001*[117]Sheet1!$F$249</f>
        <v>4.8000000000000001E-2</v>
      </c>
      <c r="Y174" s="144">
        <f>0.001*[117]Sheet1!$F$250</f>
        <v>4.7E-2</v>
      </c>
      <c r="Z174" s="133">
        <f>0.001*[117]Sheet1!$F$251</f>
        <v>4.7E-2</v>
      </c>
      <c r="AA174" s="148">
        <f t="shared" si="24"/>
        <v>0.05</v>
      </c>
      <c r="AB174" s="145">
        <f t="shared" si="25"/>
        <v>4.5999999999999999E-2</v>
      </c>
      <c r="AC174" s="146">
        <f t="shared" si="26"/>
        <v>4.7333333333333338E-2</v>
      </c>
    </row>
    <row r="175" spans="2:29" ht="15" customHeight="1">
      <c r="B175" s="111">
        <v>11</v>
      </c>
      <c r="C175" s="149">
        <f>0.001*[117]Sheet1!$F$252</f>
        <v>4.5999999999999999E-2</v>
      </c>
      <c r="D175" s="141">
        <f>0.001*[117]Sheet1!$F$253</f>
        <v>4.7E-2</v>
      </c>
      <c r="E175" s="141">
        <f>0.001*[117]Sheet1!$F$254</f>
        <v>4.7E-2</v>
      </c>
      <c r="F175" s="141">
        <f>0.001*[117]Sheet1!$F$255</f>
        <v>4.7E-2</v>
      </c>
      <c r="G175" s="141">
        <f>0.001*[117]Sheet1!$F$256</f>
        <v>4.7E-2</v>
      </c>
      <c r="H175" s="141">
        <f>0.001*[117]Sheet1!$F$257</f>
        <v>4.7E-2</v>
      </c>
      <c r="I175" s="141">
        <f>0.001*[117]Sheet1!$F$258</f>
        <v>4.7E-2</v>
      </c>
      <c r="J175" s="141">
        <f>0.001*[117]Sheet1!$F$259</f>
        <v>4.7E-2</v>
      </c>
      <c r="K175" s="141">
        <f>0.001*[117]Sheet1!$F$260</f>
        <v>4.5999999999999999E-2</v>
      </c>
      <c r="L175" s="141">
        <f>0.001*[117]Sheet1!$F$261</f>
        <v>4.5999999999999999E-2</v>
      </c>
      <c r="M175" s="141">
        <f>0.001*[117]Sheet1!$F$262</f>
        <v>4.5999999999999999E-2</v>
      </c>
      <c r="N175" s="141">
        <f>0.001*[117]Sheet1!$F$263</f>
        <v>4.5999999999999999E-2</v>
      </c>
      <c r="O175" s="141">
        <f>0.001*[117]Sheet1!$F$264</f>
        <v>4.5999999999999999E-2</v>
      </c>
      <c r="P175" s="141">
        <f>0.001*[117]Sheet1!$F$265</f>
        <v>4.5999999999999999E-2</v>
      </c>
      <c r="Q175" s="141">
        <f>0.001*[117]Sheet1!$F$266</f>
        <v>4.5999999999999999E-2</v>
      </c>
      <c r="R175" s="141">
        <f>0.001*[117]Sheet1!$F$267</f>
        <v>4.5999999999999999E-2</v>
      </c>
      <c r="S175" s="141">
        <f>0.001*[117]Sheet1!$F$268</f>
        <v>4.5999999999999999E-2</v>
      </c>
      <c r="T175" s="141">
        <f>0.001*[117]Sheet1!$F$269</f>
        <v>4.5999999999999999E-2</v>
      </c>
      <c r="U175" s="141">
        <f>0.001*[117]Sheet1!$F$270</f>
        <v>4.5999999999999999E-2</v>
      </c>
      <c r="V175" s="141">
        <f>0.001*[117]Sheet1!$F$271</f>
        <v>4.5999999999999999E-2</v>
      </c>
      <c r="W175" s="141">
        <f>0.001*[117]Sheet1!$F$272</f>
        <v>4.5999999999999999E-2</v>
      </c>
      <c r="X175" s="141">
        <f>0.001*[117]Sheet1!$F$273</f>
        <v>4.7E-2</v>
      </c>
      <c r="Y175" s="141">
        <f>0.001*[117]Sheet1!$F$274</f>
        <v>4.7E-2</v>
      </c>
      <c r="Z175" s="150">
        <f>0.001*[117]Sheet1!$F$275</f>
        <v>4.7E-2</v>
      </c>
      <c r="AA175" s="147">
        <f t="shared" si="24"/>
        <v>4.7E-2</v>
      </c>
      <c r="AB175" s="142">
        <f t="shared" si="25"/>
        <v>4.5999999999999999E-2</v>
      </c>
      <c r="AC175" s="143">
        <f t="shared" si="26"/>
        <v>4.6416666666666669E-2</v>
      </c>
    </row>
    <row r="176" spans="2:29" ht="15" customHeight="1">
      <c r="B176" s="111">
        <v>12</v>
      </c>
      <c r="C176" s="149">
        <f>0.001*[117]Sheet1!$F$276</f>
        <v>4.7E-2</v>
      </c>
      <c r="D176" s="141">
        <f>0.001*[117]Sheet1!$F$277</f>
        <v>4.7E-2</v>
      </c>
      <c r="E176" s="141">
        <f>0.001*[117]Sheet1!$F$278</f>
        <v>4.7E-2</v>
      </c>
      <c r="F176" s="141">
        <f>0.001*[117]Sheet1!$F$279</f>
        <v>4.8000000000000001E-2</v>
      </c>
      <c r="G176" s="141">
        <f>0.001*[117]Sheet1!$F$280</f>
        <v>4.8000000000000001E-2</v>
      </c>
      <c r="H176" s="141">
        <f>0.001*[117]Sheet1!$F$281</f>
        <v>4.8000000000000001E-2</v>
      </c>
      <c r="I176" s="141">
        <f>0.001*[117]Sheet1!$F$282</f>
        <v>4.8000000000000001E-2</v>
      </c>
      <c r="J176" s="141">
        <f>0.001*[117]Sheet1!$F$283</f>
        <v>4.7E-2</v>
      </c>
      <c r="K176" s="141">
        <f>0.001*[117]Sheet1!$F$284</f>
        <v>4.7E-2</v>
      </c>
      <c r="L176" s="141">
        <f>0.001*[117]Sheet1!$F$285</f>
        <v>4.5999999999999999E-2</v>
      </c>
      <c r="M176" s="141">
        <f>0.001*[117]Sheet1!$F$286</f>
        <v>4.5999999999999999E-2</v>
      </c>
      <c r="N176" s="141">
        <f>0.001*[117]Sheet1!$F$287</f>
        <v>4.5999999999999999E-2</v>
      </c>
      <c r="O176" s="141">
        <f>0.001*[117]Sheet1!$F$288</f>
        <v>4.5999999999999999E-2</v>
      </c>
      <c r="P176" s="141">
        <f>0.001*[117]Sheet1!$F$289</f>
        <v>4.5999999999999999E-2</v>
      </c>
      <c r="Q176" s="141">
        <f>0.001*[117]Sheet1!$F$290</f>
        <v>4.5999999999999999E-2</v>
      </c>
      <c r="R176" s="141">
        <f>0.001*[117]Sheet1!$F$291</f>
        <v>4.5999999999999999E-2</v>
      </c>
      <c r="S176" s="141">
        <f>0.001*[117]Sheet1!$F$292</f>
        <v>4.5999999999999999E-2</v>
      </c>
      <c r="T176" s="141">
        <f>0.001*[117]Sheet1!$F$293</f>
        <v>4.5999999999999999E-2</v>
      </c>
      <c r="U176" s="141">
        <f>0.001*[117]Sheet1!$F$294</f>
        <v>4.5999999999999999E-2</v>
      </c>
      <c r="V176" s="141">
        <f>0.001*[117]Sheet1!$F$295</f>
        <v>4.5999999999999999E-2</v>
      </c>
      <c r="W176" s="141">
        <f>0.001*[117]Sheet1!$F$296</f>
        <v>4.5999999999999999E-2</v>
      </c>
      <c r="X176" s="141">
        <f>0.001*[117]Sheet1!$F$297</f>
        <v>4.5999999999999999E-2</v>
      </c>
      <c r="Y176" s="141">
        <f>0.001*[117]Sheet1!$F$298</f>
        <v>4.7E-2</v>
      </c>
      <c r="Z176" s="150">
        <f>0.001*[117]Sheet1!$F$299</f>
        <v>4.7E-2</v>
      </c>
      <c r="AA176" s="147">
        <f t="shared" si="24"/>
        <v>4.8000000000000001E-2</v>
      </c>
      <c r="AB176" s="142">
        <f t="shared" si="25"/>
        <v>4.5999999999999999E-2</v>
      </c>
      <c r="AC176" s="143">
        <f t="shared" si="26"/>
        <v>4.6625000000000007E-2</v>
      </c>
    </row>
    <row r="177" spans="2:29" ht="15" customHeight="1">
      <c r="B177" s="111">
        <v>13</v>
      </c>
      <c r="C177" s="149">
        <f>0.001*[117]Sheet1!$F$300</f>
        <v>4.7E-2</v>
      </c>
      <c r="D177" s="141">
        <f>0.001*[117]Sheet1!$F$301</f>
        <v>4.7E-2</v>
      </c>
      <c r="E177" s="141">
        <f>0.001*[117]Sheet1!$F$302</f>
        <v>4.8000000000000001E-2</v>
      </c>
      <c r="F177" s="141">
        <f>0.001*[117]Sheet1!$F$303</f>
        <v>4.7E-2</v>
      </c>
      <c r="G177" s="141">
        <f>0.001*[117]Sheet1!$F$304</f>
        <v>4.7E-2</v>
      </c>
      <c r="H177" s="141">
        <f>0.001*[117]Sheet1!$F$305</f>
        <v>4.7E-2</v>
      </c>
      <c r="I177" s="141">
        <f>0.001*[117]Sheet1!$F$306</f>
        <v>4.8000000000000001E-2</v>
      </c>
      <c r="J177" s="141">
        <f>0.001*[117]Sheet1!$F$307</f>
        <v>4.8000000000000001E-2</v>
      </c>
      <c r="K177" s="141">
        <f>0.001*[117]Sheet1!$F$308</f>
        <v>4.7E-2</v>
      </c>
      <c r="L177" s="141">
        <f>0.001*[117]Sheet1!$F$309</f>
        <v>4.7E-2</v>
      </c>
      <c r="M177" s="141">
        <f>0.001*[117]Sheet1!$F$310</f>
        <v>4.5999999999999999E-2</v>
      </c>
      <c r="N177" s="141">
        <f>0.001*[117]Sheet1!$F$311</f>
        <v>4.5999999999999999E-2</v>
      </c>
      <c r="O177" s="141">
        <f>0.001*[117]Sheet1!$F$312</f>
        <v>4.5999999999999999E-2</v>
      </c>
      <c r="P177" s="141">
        <f>0.001*[117]Sheet1!$F$313</f>
        <v>4.5999999999999999E-2</v>
      </c>
      <c r="Q177" s="141">
        <f>0.001*[117]Sheet1!$F$314</f>
        <v>4.5999999999999999E-2</v>
      </c>
      <c r="R177" s="141">
        <f>0.001*[117]Sheet1!$F$315</f>
        <v>4.5999999999999999E-2</v>
      </c>
      <c r="S177" s="141">
        <f>0.001*[117]Sheet1!$F$316</f>
        <v>4.5999999999999999E-2</v>
      </c>
      <c r="T177" s="141">
        <f>0.001*[117]Sheet1!$F$317</f>
        <v>4.5999999999999999E-2</v>
      </c>
      <c r="U177" s="141">
        <f>0.001*[117]Sheet1!$F$318</f>
        <v>4.5999999999999999E-2</v>
      </c>
      <c r="V177" s="141">
        <f>0.001*[117]Sheet1!$F$319</f>
        <v>4.5999999999999999E-2</v>
      </c>
      <c r="W177" s="141">
        <f>0.001*[117]Sheet1!$F$320</f>
        <v>4.5999999999999999E-2</v>
      </c>
      <c r="X177" s="141">
        <f>0.001*[117]Sheet1!$F$321</f>
        <v>4.5999999999999999E-2</v>
      </c>
      <c r="Y177" s="141">
        <f>0.001*[117]Sheet1!$F$322</f>
        <v>4.5999999999999999E-2</v>
      </c>
      <c r="Z177" s="150">
        <f>0.001*[117]Sheet1!$F$323</f>
        <v>4.7E-2</v>
      </c>
      <c r="AA177" s="147">
        <f t="shared" si="24"/>
        <v>4.8000000000000001E-2</v>
      </c>
      <c r="AB177" s="142">
        <f t="shared" si="25"/>
        <v>4.5999999999999999E-2</v>
      </c>
      <c r="AC177" s="143">
        <f t="shared" si="26"/>
        <v>4.6583333333333345E-2</v>
      </c>
    </row>
    <row r="178" spans="2:29" ht="15" customHeight="1">
      <c r="B178" s="111">
        <v>14</v>
      </c>
      <c r="C178" s="149">
        <f>0.001*[117]Sheet1!$F$324</f>
        <v>4.7E-2</v>
      </c>
      <c r="D178" s="141">
        <f>0.001*[117]Sheet1!$F$325</f>
        <v>4.7E-2</v>
      </c>
      <c r="E178" s="141">
        <f>0.001*[117]Sheet1!$F$326</f>
        <v>4.7E-2</v>
      </c>
      <c r="F178" s="141">
        <f>0.001*[117]Sheet1!$F$327</f>
        <v>4.7E-2</v>
      </c>
      <c r="G178" s="141">
        <f>0.001*[117]Sheet1!$F$328</f>
        <v>4.9000000000000002E-2</v>
      </c>
      <c r="H178" s="141">
        <f>0.001*[117]Sheet1!$F$329</f>
        <v>5.1000000000000004E-2</v>
      </c>
      <c r="I178" s="141">
        <f>0.001*[117]Sheet1!$F$330</f>
        <v>5.1000000000000004E-2</v>
      </c>
      <c r="J178" s="141">
        <f>0.001*[117]Sheet1!$F$331</f>
        <v>4.9000000000000002E-2</v>
      </c>
      <c r="K178" s="141">
        <f>0.001*[117]Sheet1!$F$332</f>
        <v>4.9000000000000002E-2</v>
      </c>
      <c r="L178" s="141">
        <f>0.001*[117]Sheet1!$F$333</f>
        <v>0.05</v>
      </c>
      <c r="M178" s="141">
        <f>0.001*[117]Sheet1!$F$334</f>
        <v>5.2000000000000005E-2</v>
      </c>
      <c r="N178" s="141">
        <f>0.001*[117]Sheet1!$F$335</f>
        <v>4.9000000000000002E-2</v>
      </c>
      <c r="O178" s="141">
        <f>0.001*[117]Sheet1!$F$336</f>
        <v>4.8000000000000001E-2</v>
      </c>
      <c r="P178" s="141">
        <f>0.001*[117]Sheet1!$F$337</f>
        <v>4.7E-2</v>
      </c>
      <c r="Q178" s="141">
        <f>0.001*[117]Sheet1!$F$338</f>
        <v>4.7E-2</v>
      </c>
      <c r="R178" s="141">
        <f>0.001*[117]Sheet1!$F$339</f>
        <v>4.5999999999999999E-2</v>
      </c>
      <c r="S178" s="141">
        <f>0.001*[117]Sheet1!$F$340</f>
        <v>4.5999999999999999E-2</v>
      </c>
      <c r="T178" s="141">
        <f>0.001*[117]Sheet1!$F$341</f>
        <v>4.4999999999999998E-2</v>
      </c>
      <c r="U178" s="141">
        <f>0.001*[117]Sheet1!$F$342</f>
        <v>4.4999999999999998E-2</v>
      </c>
      <c r="V178" s="141">
        <f>0.001*[117]Sheet1!$F$343</f>
        <v>4.4999999999999998E-2</v>
      </c>
      <c r="W178" s="141">
        <f>0.001*[117]Sheet1!$F$344</f>
        <v>4.4999999999999998E-2</v>
      </c>
      <c r="X178" s="141">
        <f>0.001*[117]Sheet1!$F$345</f>
        <v>4.5999999999999999E-2</v>
      </c>
      <c r="Y178" s="141">
        <f>0.001*[117]Sheet1!$F$346</f>
        <v>4.5999999999999999E-2</v>
      </c>
      <c r="Z178" s="150">
        <f>0.001*[117]Sheet1!$F$347</f>
        <v>4.5999999999999999E-2</v>
      </c>
      <c r="AA178" s="147">
        <f t="shared" si="24"/>
        <v>5.2000000000000005E-2</v>
      </c>
      <c r="AB178" s="142">
        <f t="shared" si="25"/>
        <v>4.4999999999999998E-2</v>
      </c>
      <c r="AC178" s="143">
        <f t="shared" si="26"/>
        <v>4.7500000000000014E-2</v>
      </c>
    </row>
    <row r="179" spans="2:29" ht="15" customHeight="1">
      <c r="B179" s="111">
        <v>15</v>
      </c>
      <c r="C179" s="149">
        <f>0.001*[117]Sheet1!$F$348</f>
        <v>4.5999999999999999E-2</v>
      </c>
      <c r="D179" s="141">
        <f>0.001*[117]Sheet1!$F$349</f>
        <v>4.5999999999999999E-2</v>
      </c>
      <c r="E179" s="141">
        <f>0.001*[117]Sheet1!$F$350</f>
        <v>4.5999999999999999E-2</v>
      </c>
      <c r="F179" s="141">
        <f>0.001*[117]Sheet1!$F$351</f>
        <v>4.7E-2</v>
      </c>
      <c r="G179" s="141">
        <f>0.001*[117]Sheet1!$F$352</f>
        <v>4.7E-2</v>
      </c>
      <c r="H179" s="141">
        <f>0.001*[117]Sheet1!$F$353</f>
        <v>4.7E-2</v>
      </c>
      <c r="I179" s="141">
        <f>0.001*[117]Sheet1!$F$354</f>
        <v>4.5999999999999999E-2</v>
      </c>
      <c r="J179" s="141">
        <f>0.001*[117]Sheet1!$F$355</f>
        <v>4.5999999999999999E-2</v>
      </c>
      <c r="K179" s="141">
        <f>0.001*[117]Sheet1!$F$356</f>
        <v>4.5999999999999999E-2</v>
      </c>
      <c r="L179" s="141">
        <f>0.001*[117]Sheet1!$F$357</f>
        <v>4.4999999999999998E-2</v>
      </c>
      <c r="M179" s="141">
        <f>0.001*[117]Sheet1!$F$358</f>
        <v>4.4999999999999998E-2</v>
      </c>
      <c r="N179" s="141">
        <f>0.001*[117]Sheet1!$F$359</f>
        <v>4.4999999999999998E-2</v>
      </c>
      <c r="O179" s="141">
        <f>0.001*[117]Sheet1!$F$360</f>
        <v>4.4999999999999998E-2</v>
      </c>
      <c r="P179" s="141">
        <f>0.001*[117]Sheet1!$F$361</f>
        <v>4.4999999999999998E-2</v>
      </c>
      <c r="Q179" s="141">
        <f>0.001*[117]Sheet1!$F$362</f>
        <v>4.4999999999999998E-2</v>
      </c>
      <c r="R179" s="141">
        <f>0.001*[117]Sheet1!$F$363</f>
        <v>4.4999999999999998E-2</v>
      </c>
      <c r="S179" s="141">
        <f>0.001*[117]Sheet1!$F$364</f>
        <v>4.4999999999999998E-2</v>
      </c>
      <c r="T179" s="141">
        <f>0.001*[117]Sheet1!$F$365</f>
        <v>4.4999999999999998E-2</v>
      </c>
      <c r="U179" s="141">
        <f>0.001*[117]Sheet1!$F$366</f>
        <v>4.4999999999999998E-2</v>
      </c>
      <c r="V179" s="141">
        <f>0.001*[117]Sheet1!$F$367</f>
        <v>4.4999999999999998E-2</v>
      </c>
      <c r="W179" s="141">
        <f>0.001*[117]Sheet1!$F$368</f>
        <v>4.4999999999999998E-2</v>
      </c>
      <c r="X179" s="141">
        <f>0.001*[117]Sheet1!$F$369</f>
        <v>4.4999999999999998E-2</v>
      </c>
      <c r="Y179" s="141">
        <f>0.001*[117]Sheet1!$F$370</f>
        <v>4.5999999999999999E-2</v>
      </c>
      <c r="Z179" s="150">
        <f>0.001*[117]Sheet1!$F$371</f>
        <v>4.5999999999999999E-2</v>
      </c>
      <c r="AA179" s="147">
        <f t="shared" si="24"/>
        <v>4.7E-2</v>
      </c>
      <c r="AB179" s="142">
        <f t="shared" si="25"/>
        <v>4.4999999999999998E-2</v>
      </c>
      <c r="AC179" s="143">
        <f t="shared" si="26"/>
        <v>4.5583333333333344E-2</v>
      </c>
    </row>
    <row r="180" spans="2:29" ht="15" customHeight="1">
      <c r="B180" s="112">
        <v>16</v>
      </c>
      <c r="C180" s="130">
        <f>0.001*[117]Sheet1!$F$372</f>
        <v>4.5999999999999999E-2</v>
      </c>
      <c r="D180" s="102">
        <f>0.001*[117]Sheet1!$F$373</f>
        <v>4.5999999999999999E-2</v>
      </c>
      <c r="E180" s="102">
        <f>0.001*[117]Sheet1!$F$374</f>
        <v>4.5999999999999999E-2</v>
      </c>
      <c r="F180" s="102">
        <f>0.001*[117]Sheet1!$F$375</f>
        <v>4.5999999999999999E-2</v>
      </c>
      <c r="G180" s="102">
        <f>0.001*[117]Sheet1!$F$376</f>
        <v>4.5999999999999999E-2</v>
      </c>
      <c r="H180" s="102">
        <f>0.001*[117]Sheet1!$F$377</f>
        <v>4.5999999999999999E-2</v>
      </c>
      <c r="I180" s="102">
        <f>0.001*[117]Sheet1!$F$378</f>
        <v>4.5999999999999999E-2</v>
      </c>
      <c r="J180" s="102">
        <f>0.001*[117]Sheet1!$F$379</f>
        <v>4.5999999999999999E-2</v>
      </c>
      <c r="K180" s="102">
        <f>0.001*[117]Sheet1!$F$380</f>
        <v>4.5999999999999999E-2</v>
      </c>
      <c r="L180" s="102">
        <f>0.001*[117]Sheet1!$F$381</f>
        <v>4.5999999999999999E-2</v>
      </c>
      <c r="M180" s="102">
        <f>0.001*[117]Sheet1!$F$382</f>
        <v>4.5999999999999999E-2</v>
      </c>
      <c r="N180" s="102">
        <f>0.001*[117]Sheet1!$F$383</f>
        <v>4.5999999999999999E-2</v>
      </c>
      <c r="O180" s="102">
        <f>0.001*[117]Sheet1!$F$384</f>
        <v>4.5999999999999999E-2</v>
      </c>
      <c r="P180" s="102">
        <f>0.001*[117]Sheet1!$F$385</f>
        <v>4.5999999999999999E-2</v>
      </c>
      <c r="Q180" s="102">
        <f>0.001*[117]Sheet1!$F$386</f>
        <v>4.4999999999999998E-2</v>
      </c>
      <c r="R180" s="102">
        <f>0.001*[117]Sheet1!$F$387</f>
        <v>4.5999999999999999E-2</v>
      </c>
      <c r="S180" s="102">
        <f>0.001*[117]Sheet1!$F$388</f>
        <v>4.4999999999999998E-2</v>
      </c>
      <c r="T180" s="102">
        <f>0.001*[117]Sheet1!$F$389</f>
        <v>4.4999999999999998E-2</v>
      </c>
      <c r="U180" s="102">
        <f>0.001*[117]Sheet1!$F$390</f>
        <v>4.4999999999999998E-2</v>
      </c>
      <c r="V180" s="102">
        <f>0.001*[117]Sheet1!$F$391</f>
        <v>4.5999999999999999E-2</v>
      </c>
      <c r="W180" s="102">
        <f>0.001*[117]Sheet1!$F$392</f>
        <v>4.5999999999999999E-2</v>
      </c>
      <c r="X180" s="102">
        <f>0.001*[117]Sheet1!$F$393</f>
        <v>4.5999999999999999E-2</v>
      </c>
      <c r="Y180" s="102">
        <f>0.001*[117]Sheet1!$F$394</f>
        <v>4.5999999999999999E-2</v>
      </c>
      <c r="Z180" s="131">
        <f>0.001*[117]Sheet1!$F$395</f>
        <v>4.5999999999999999E-2</v>
      </c>
      <c r="AA180" s="121">
        <f t="shared" si="24"/>
        <v>4.5999999999999999E-2</v>
      </c>
      <c r="AB180" s="103">
        <f t="shared" si="25"/>
        <v>4.4999999999999998E-2</v>
      </c>
      <c r="AC180" s="104">
        <f t="shared" si="26"/>
        <v>4.5833333333333344E-2</v>
      </c>
    </row>
    <row r="181" spans="2:29" ht="15" customHeight="1">
      <c r="B181" s="111">
        <v>17</v>
      </c>
      <c r="C181" s="149">
        <f>0.001*[117]Sheet1!$F$396</f>
        <v>4.5999999999999999E-2</v>
      </c>
      <c r="D181" s="141">
        <f>0.001*[117]Sheet1!$F$397</f>
        <v>4.5999999999999999E-2</v>
      </c>
      <c r="E181" s="141">
        <f>0.001*[117]Sheet1!$F$398</f>
        <v>4.5999999999999999E-2</v>
      </c>
      <c r="F181" s="141">
        <f>0.001*[117]Sheet1!$F$399</f>
        <v>4.5999999999999999E-2</v>
      </c>
      <c r="G181" s="141">
        <f>0.001*[117]Sheet1!$F$400</f>
        <v>4.5999999999999999E-2</v>
      </c>
      <c r="H181" s="141">
        <f>0.001*[117]Sheet1!$F$401</f>
        <v>4.5999999999999999E-2</v>
      </c>
      <c r="I181" s="141">
        <f>0.001*[117]Sheet1!$F$402</f>
        <v>4.5999999999999999E-2</v>
      </c>
      <c r="J181" s="141">
        <f>0.001*[117]Sheet1!$F$403</f>
        <v>4.5999999999999999E-2</v>
      </c>
      <c r="K181" s="141">
        <f>0.001*[117]Sheet1!$F$404</f>
        <v>4.5999999999999999E-2</v>
      </c>
      <c r="L181" s="141">
        <f>0.001*[117]Sheet1!$F$405</f>
        <v>4.5999999999999999E-2</v>
      </c>
      <c r="M181" s="141">
        <f>0.001*[117]Sheet1!$F$406</f>
        <v>4.5999999999999999E-2</v>
      </c>
      <c r="N181" s="141">
        <f>0.001*[117]Sheet1!$F$407</f>
        <v>4.5999999999999999E-2</v>
      </c>
      <c r="O181" s="141">
        <f>0.001*[117]Sheet1!$F$408</f>
        <v>4.5999999999999999E-2</v>
      </c>
      <c r="P181" s="141">
        <f>0.001*[117]Sheet1!$F$409</f>
        <v>4.4999999999999998E-2</v>
      </c>
      <c r="Q181" s="141">
        <f>0.001*[117]Sheet1!$F$400</f>
        <v>4.5999999999999999E-2</v>
      </c>
      <c r="R181" s="141">
        <f>0.001*[117]Sheet1!$F$411</f>
        <v>4.5999999999999999E-2</v>
      </c>
      <c r="S181" s="141">
        <f>0.001*[117]Sheet1!$F$412</f>
        <v>4.5999999999999999E-2</v>
      </c>
      <c r="T181" s="141">
        <f>0.001*[117]Sheet1!$F$413</f>
        <v>4.4999999999999998E-2</v>
      </c>
      <c r="U181" s="141">
        <f>0.001*[117]Sheet1!$F$414</f>
        <v>4.5999999999999999E-2</v>
      </c>
      <c r="V181" s="141">
        <f>0.001*[117]Sheet1!$F$415</f>
        <v>4.5999999999999999E-2</v>
      </c>
      <c r="W181" s="141">
        <f>0.001*[117]Sheet1!$F$416</f>
        <v>4.5999999999999999E-2</v>
      </c>
      <c r="X181" s="141">
        <f>0.001*[117]Sheet1!$F$417</f>
        <v>4.8000000000000001E-2</v>
      </c>
      <c r="Y181" s="141">
        <f>0.001*[117]Sheet1!$F$418</f>
        <v>4.7E-2</v>
      </c>
      <c r="Z181" s="150">
        <f>0.001*[117]Sheet1!$F$419</f>
        <v>4.8000000000000001E-2</v>
      </c>
      <c r="AA181" s="147">
        <f t="shared" si="24"/>
        <v>4.8000000000000001E-2</v>
      </c>
      <c r="AB181" s="142">
        <f t="shared" si="25"/>
        <v>4.4999999999999998E-2</v>
      </c>
      <c r="AC181" s="143">
        <f t="shared" si="26"/>
        <v>4.6125000000000006E-2</v>
      </c>
    </row>
    <row r="182" spans="2:29" ht="15" customHeight="1">
      <c r="B182" s="111">
        <v>18</v>
      </c>
      <c r="C182" s="149">
        <f>0.001*[117]Sheet1!$F$420</f>
        <v>4.7E-2</v>
      </c>
      <c r="D182" s="141">
        <f>0.001*[117]Sheet1!$F$421</f>
        <v>4.5999999999999999E-2</v>
      </c>
      <c r="E182" s="141">
        <f>0.001*[117]Sheet1!$F$422</f>
        <v>4.5999999999999999E-2</v>
      </c>
      <c r="F182" s="141">
        <f>0.001*[117]Sheet1!$F$423</f>
        <v>4.8000000000000001E-2</v>
      </c>
      <c r="G182" s="141">
        <f>0.001*[117]Sheet1!$F$424</f>
        <v>4.8000000000000001E-2</v>
      </c>
      <c r="H182" s="141">
        <f>0.001*[117]Sheet1!$F$425</f>
        <v>4.7E-2</v>
      </c>
      <c r="I182" s="141">
        <f>0.001*[117]Sheet1!$F$426</f>
        <v>4.7E-2</v>
      </c>
      <c r="J182" s="141">
        <f>0.001*[117]Sheet1!$F$427</f>
        <v>4.5999999999999999E-2</v>
      </c>
      <c r="K182" s="141">
        <f>0.001*[117]Sheet1!$F$428</f>
        <v>4.5999999999999999E-2</v>
      </c>
      <c r="L182" s="141">
        <f>0.001*[117]Sheet1!$F$429</f>
        <v>4.5999999999999999E-2</v>
      </c>
      <c r="M182" s="141">
        <f>0.001*[117]Sheet1!$F$430</f>
        <v>4.5999999999999999E-2</v>
      </c>
      <c r="N182" s="141">
        <f>0.001*[117]Sheet1!$F$431</f>
        <v>4.5999999999999999E-2</v>
      </c>
      <c r="O182" s="141">
        <f>0.001*[117]Sheet1!$F$432</f>
        <v>4.5999999999999999E-2</v>
      </c>
      <c r="P182" s="141">
        <f>0.001*[117]Sheet1!$F$433</f>
        <v>4.5999999999999999E-2</v>
      </c>
      <c r="Q182" s="141">
        <f>0.001*[117]Sheet1!$F$434</f>
        <v>4.5999999999999999E-2</v>
      </c>
      <c r="R182" s="141">
        <f>0.001*[117]Sheet1!$F$435</f>
        <v>4.5999999999999999E-2</v>
      </c>
      <c r="S182" s="141">
        <f>0.001*[117]Sheet1!$F$436</f>
        <v>4.5999999999999999E-2</v>
      </c>
      <c r="T182" s="141">
        <f>0.001*[117]Sheet1!$F$437</f>
        <v>4.5999999999999999E-2</v>
      </c>
      <c r="U182" s="141">
        <f>0.001*[117]Sheet1!$F$438</f>
        <v>4.8000000000000001E-2</v>
      </c>
      <c r="V182" s="141">
        <f>0.001*[117]Sheet1!$F$439</f>
        <v>4.8000000000000001E-2</v>
      </c>
      <c r="W182" s="141">
        <f>0.001*[117]Sheet1!$F$440</f>
        <v>4.7E-2</v>
      </c>
      <c r="X182" s="141">
        <f>0.001*[117]Sheet1!$F$441</f>
        <v>4.7E-2</v>
      </c>
      <c r="Y182" s="141">
        <f>0.001*[117]Sheet1!$F$442</f>
        <v>4.7E-2</v>
      </c>
      <c r="Z182" s="150">
        <f>0.001*[117]Sheet1!$F$443</f>
        <v>4.5999999999999999E-2</v>
      </c>
      <c r="AA182" s="147">
        <f t="shared" si="24"/>
        <v>4.8000000000000001E-2</v>
      </c>
      <c r="AB182" s="142">
        <f t="shared" si="25"/>
        <v>4.5999999999999999E-2</v>
      </c>
      <c r="AC182" s="143">
        <f t="shared" si="26"/>
        <v>4.6583333333333345E-2</v>
      </c>
    </row>
    <row r="183" spans="2:29" ht="15" customHeight="1">
      <c r="B183" s="111">
        <v>19</v>
      </c>
      <c r="C183" s="149">
        <f>0.001*[117]Sheet1!$F$444</f>
        <v>4.5999999999999999E-2</v>
      </c>
      <c r="D183" s="141">
        <f>0.001*[117]Sheet1!$F$445</f>
        <v>4.5999999999999999E-2</v>
      </c>
      <c r="E183" s="141">
        <f>0.001*[117]Sheet1!$F$446</f>
        <v>4.5999999999999999E-2</v>
      </c>
      <c r="F183" s="141">
        <f>0.001*[117]Sheet1!$F$447</f>
        <v>4.5999999999999999E-2</v>
      </c>
      <c r="G183" s="141">
        <f>0.001*[117]Sheet1!$F$448</f>
        <v>4.5999999999999999E-2</v>
      </c>
      <c r="H183" s="141">
        <f>0.001*[117]Sheet1!$F$449</f>
        <v>4.5999999999999999E-2</v>
      </c>
      <c r="I183" s="141">
        <f>0.001*[117]Sheet1!$F$450</f>
        <v>4.5999999999999999E-2</v>
      </c>
      <c r="J183" s="141">
        <f>0.001*[117]Sheet1!$F$451</f>
        <v>4.5999999999999999E-2</v>
      </c>
      <c r="K183" s="141">
        <f>0.001*[117]Sheet1!$F$452</f>
        <v>4.5999999999999999E-2</v>
      </c>
      <c r="L183" s="141">
        <f>0.001*[117]Sheet1!$F$453</f>
        <v>4.5999999999999999E-2</v>
      </c>
      <c r="M183" s="141">
        <f>0.001*[117]Sheet1!$F$454</f>
        <v>4.5999999999999999E-2</v>
      </c>
      <c r="N183" s="141">
        <f>0.001*[117]Sheet1!$F$455</f>
        <v>4.4999999999999998E-2</v>
      </c>
      <c r="O183" s="141">
        <f>0.001*[117]Sheet1!$F$456</f>
        <v>4.4999999999999998E-2</v>
      </c>
      <c r="P183" s="141">
        <f>0.001*[117]Sheet1!$F$457</f>
        <v>4.4999999999999998E-2</v>
      </c>
      <c r="Q183" s="141">
        <f>0.001*[117]Sheet1!$F$458</f>
        <v>4.5999999999999999E-2</v>
      </c>
      <c r="R183" s="141">
        <f>0.001*[117]Sheet1!$F$459</f>
        <v>4.5999999999999999E-2</v>
      </c>
      <c r="S183" s="141">
        <f>0.001*[117]Sheet1!$F$460</f>
        <v>4.5999999999999999E-2</v>
      </c>
      <c r="T183" s="141">
        <f>0.001*[117]Sheet1!$F$461</f>
        <v>4.5999999999999999E-2</v>
      </c>
      <c r="U183" s="141">
        <f>0.001*[117]Sheet1!$F$462</f>
        <v>4.5999999999999999E-2</v>
      </c>
      <c r="V183" s="141">
        <f>0.001*[117]Sheet1!$F$463</f>
        <v>4.5999999999999999E-2</v>
      </c>
      <c r="W183" s="141">
        <f>0.001*[117]Sheet1!$F$464</f>
        <v>4.5999999999999999E-2</v>
      </c>
      <c r="X183" s="141">
        <f>0.001*[117]Sheet1!$F$465</f>
        <v>4.5999999999999999E-2</v>
      </c>
      <c r="Y183" s="141">
        <f>0.001*[117]Sheet1!$F$466</f>
        <v>4.5999999999999999E-2</v>
      </c>
      <c r="Z183" s="150">
        <f>0.001*[117]Sheet1!$F$467</f>
        <v>4.5999999999999999E-2</v>
      </c>
      <c r="AA183" s="147">
        <f t="shared" si="24"/>
        <v>4.5999999999999999E-2</v>
      </c>
      <c r="AB183" s="142">
        <f t="shared" si="25"/>
        <v>4.4999999999999998E-2</v>
      </c>
      <c r="AC183" s="143">
        <f t="shared" si="26"/>
        <v>4.587500000000002E-2</v>
      </c>
    </row>
    <row r="184" spans="2:29" ht="15" customHeight="1">
      <c r="B184" s="113">
        <v>20</v>
      </c>
      <c r="C184" s="151">
        <f>0.001*[117]Sheet1!$F$468</f>
        <v>4.5999999999999999E-2</v>
      </c>
      <c r="D184" s="144">
        <f>0.001*[117]Sheet1!$F$469</f>
        <v>4.5999999999999999E-2</v>
      </c>
      <c r="E184" s="144">
        <f>0.001*[117]Sheet1!$F$470</f>
        <v>4.5999999999999999E-2</v>
      </c>
      <c r="F184" s="144">
        <f>0.001*[117]Sheet1!$F$471</f>
        <v>4.5999999999999999E-2</v>
      </c>
      <c r="G184" s="144">
        <f>0.001*[117]Sheet1!$F$472</f>
        <v>4.5999999999999999E-2</v>
      </c>
      <c r="H184" s="144">
        <f>0.001*[117]Sheet1!$F$473</f>
        <v>4.5999999999999999E-2</v>
      </c>
      <c r="I184" s="144">
        <f>0.001*[117]Sheet1!$F$474</f>
        <v>4.5999999999999999E-2</v>
      </c>
      <c r="J184" s="144">
        <f>0.001*[117]Sheet1!$F$475</f>
        <v>4.5999999999999999E-2</v>
      </c>
      <c r="K184" s="144">
        <f>0.001*[117]Sheet1!$F$476</f>
        <v>4.5999999999999999E-2</v>
      </c>
      <c r="L184" s="144">
        <f>0.001*[117]Sheet1!$F$477</f>
        <v>4.5999999999999999E-2</v>
      </c>
      <c r="M184" s="144">
        <f>0.001*[117]Sheet1!$F$478</f>
        <v>4.5999999999999999E-2</v>
      </c>
      <c r="N184" s="144">
        <f>0.001*[117]Sheet1!$F$479</f>
        <v>4.5999999999999999E-2</v>
      </c>
      <c r="O184" s="144">
        <f>0.001*[117]Sheet1!$F$480</f>
        <v>4.5999999999999999E-2</v>
      </c>
      <c r="P184" s="144">
        <f>0.001*[117]Sheet1!$F$481</f>
        <v>4.5999999999999999E-2</v>
      </c>
      <c r="Q184" s="144">
        <f>0.001*[117]Sheet1!$F$482</f>
        <v>4.5999999999999999E-2</v>
      </c>
      <c r="R184" s="144">
        <f>0.001*[117]Sheet1!$F$483</f>
        <v>4.5999999999999999E-2</v>
      </c>
      <c r="S184" s="144">
        <f>0.001*[117]Sheet1!$F$484</f>
        <v>4.5999999999999999E-2</v>
      </c>
      <c r="T184" s="144">
        <f>0.001*[117]Sheet1!$F$485</f>
        <v>4.5999999999999999E-2</v>
      </c>
      <c r="U184" s="144">
        <f>0.001*[117]Sheet1!$F$486</f>
        <v>4.5999999999999999E-2</v>
      </c>
      <c r="V184" s="144">
        <f>0.001*[117]Sheet1!$F$487</f>
        <v>4.7E-2</v>
      </c>
      <c r="W184" s="144">
        <f>0.001*[117]Sheet1!$F$488</f>
        <v>4.7E-2</v>
      </c>
      <c r="X184" s="144">
        <f>0.001*[117]Sheet1!$F$489</f>
        <v>4.7E-2</v>
      </c>
      <c r="Y184" s="144">
        <f>0.001*[117]Sheet1!$F$490</f>
        <v>4.7E-2</v>
      </c>
      <c r="Z184" s="133">
        <f>0.001*[117]Sheet1!$F$491</f>
        <v>4.7E-2</v>
      </c>
      <c r="AA184" s="148">
        <f t="shared" si="24"/>
        <v>4.7E-2</v>
      </c>
      <c r="AB184" s="145">
        <f t="shared" si="25"/>
        <v>4.5999999999999999E-2</v>
      </c>
      <c r="AC184" s="146">
        <f t="shared" si="26"/>
        <v>4.6208333333333344E-2</v>
      </c>
    </row>
    <row r="185" spans="2:29" ht="15" customHeight="1">
      <c r="B185" s="111">
        <v>21</v>
      </c>
      <c r="C185" s="149">
        <f>0.001*[117]Sheet1!$F$492</f>
        <v>4.7E-2</v>
      </c>
      <c r="D185" s="141">
        <f>0.001*[117]Sheet1!$F$493</f>
        <v>4.8000000000000001E-2</v>
      </c>
      <c r="E185" s="141">
        <f>0.001*[117]Sheet1!$F$494</f>
        <v>4.8000000000000001E-2</v>
      </c>
      <c r="F185" s="141">
        <f>0.001*[117]Sheet1!$F$495</f>
        <v>4.8000000000000001E-2</v>
      </c>
      <c r="G185" s="141">
        <f>0.001*[117]Sheet1!$F$496</f>
        <v>4.8000000000000001E-2</v>
      </c>
      <c r="H185" s="141">
        <f>0.001*[117]Sheet1!$F$497</f>
        <v>4.8000000000000001E-2</v>
      </c>
      <c r="I185" s="141">
        <f>0.001*[117]Sheet1!$F$498</f>
        <v>4.8000000000000001E-2</v>
      </c>
      <c r="J185" s="141">
        <f>0.001*[117]Sheet1!$F$499</f>
        <v>4.7E-2</v>
      </c>
      <c r="K185" s="141">
        <f>0.001*[117]Sheet1!$F$500</f>
        <v>4.7E-2</v>
      </c>
      <c r="L185" s="141">
        <f>0.001*[117]Sheet1!$F$501</f>
        <v>4.7E-2</v>
      </c>
      <c r="M185" s="141">
        <f>0.001*[117]Sheet1!$F$502</f>
        <v>4.7E-2</v>
      </c>
      <c r="N185" s="141">
        <f>0.001*[117]Sheet1!$F$503</f>
        <v>0.05</v>
      </c>
      <c r="O185" s="141">
        <f>0.001*[117]Sheet1!$F$504</f>
        <v>5.1000000000000004E-2</v>
      </c>
      <c r="P185" s="141">
        <f>0.001*[117]Sheet1!$F$505</f>
        <v>5.1000000000000004E-2</v>
      </c>
      <c r="Q185" s="141">
        <f>0.001*[117]Sheet1!$F$506</f>
        <v>5.2000000000000005E-2</v>
      </c>
      <c r="R185" s="141">
        <f>0.001*[117]Sheet1!$F$507</f>
        <v>5.2999999999999999E-2</v>
      </c>
      <c r="S185" s="141">
        <f>0.001*[117]Sheet1!$F$508</f>
        <v>5.3999999999999999E-2</v>
      </c>
      <c r="T185" s="141">
        <f>0.001*[117]Sheet1!$F$509</f>
        <v>5.3999999999999999E-2</v>
      </c>
      <c r="U185" s="141">
        <f>0.001*[117]Sheet1!$F$510</f>
        <v>5.3999999999999999E-2</v>
      </c>
      <c r="V185" s="141">
        <f>0.001*[117]Sheet1!$F$511</f>
        <v>5.3999999999999999E-2</v>
      </c>
      <c r="W185" s="141">
        <f>0.001*[117]Sheet1!$F$512</f>
        <v>5.3999999999999999E-2</v>
      </c>
      <c r="X185" s="141">
        <f>0.001*[117]Sheet1!$F$513</f>
        <v>5.3999999999999999E-2</v>
      </c>
      <c r="Y185" s="141">
        <f>0.001*[117]Sheet1!$F$514</f>
        <v>5.2000000000000005E-2</v>
      </c>
      <c r="Z185" s="150">
        <f>0.001*[117]Sheet1!$F$515</f>
        <v>0.05</v>
      </c>
      <c r="AA185" s="147">
        <f t="shared" si="24"/>
        <v>5.3999999999999999E-2</v>
      </c>
      <c r="AB185" s="142">
        <f t="shared" si="25"/>
        <v>4.7E-2</v>
      </c>
      <c r="AC185" s="143">
        <f t="shared" si="26"/>
        <v>5.0250000000000017E-2</v>
      </c>
    </row>
    <row r="186" spans="2:29" ht="15" customHeight="1">
      <c r="B186" s="111">
        <v>22</v>
      </c>
      <c r="C186" s="149">
        <f>0.001*[117]Sheet1!$F$516</f>
        <v>4.8000000000000001E-2</v>
      </c>
      <c r="D186" s="141">
        <f>0.001*[117]Sheet1!$F$517</f>
        <v>4.5999999999999999E-2</v>
      </c>
      <c r="E186" s="141">
        <f>0.001*[117]Sheet1!$F$518</f>
        <v>4.5999999999999999E-2</v>
      </c>
      <c r="F186" s="141">
        <f>0.001*[117]Sheet1!$F$519</f>
        <v>4.5999999999999999E-2</v>
      </c>
      <c r="G186" s="141">
        <f>0.001*[117]Sheet1!$F$520</f>
        <v>4.4999999999999998E-2</v>
      </c>
      <c r="H186" s="141">
        <f>0.001*[117]Sheet1!$F$521</f>
        <v>4.5999999999999999E-2</v>
      </c>
      <c r="I186" s="141">
        <f>0.001*[117]Sheet1!$F$522</f>
        <v>4.5999999999999999E-2</v>
      </c>
      <c r="J186" s="141">
        <f>0.001*[117]Sheet1!$F$523</f>
        <v>4.4999999999999998E-2</v>
      </c>
      <c r="K186" s="141">
        <f>0.001*[117]Sheet1!$F$524</f>
        <v>4.4999999999999998E-2</v>
      </c>
      <c r="L186" s="141">
        <f>0.001*[117]Sheet1!$F$525</f>
        <v>4.4999999999999998E-2</v>
      </c>
      <c r="M186" s="141">
        <f>0.001*[117]Sheet1!$F$526</f>
        <v>4.4999999999999998E-2</v>
      </c>
      <c r="N186" s="141">
        <f>0.001*[117]Sheet1!$F$527</f>
        <v>4.5999999999999999E-2</v>
      </c>
      <c r="O186" s="141">
        <f>0.001*[117]Sheet1!$F$528</f>
        <v>4.4999999999999998E-2</v>
      </c>
      <c r="P186" s="141">
        <f>0.001*[117]Sheet1!$F$529</f>
        <v>4.4999999999999998E-2</v>
      </c>
      <c r="Q186" s="141">
        <f>0.001*[117]Sheet1!$F$530</f>
        <v>4.5999999999999999E-2</v>
      </c>
      <c r="R186" s="141">
        <f>0.001*[117]Sheet1!$F$531</f>
        <v>4.5999999999999999E-2</v>
      </c>
      <c r="S186" s="141">
        <f>0.001*[117]Sheet1!$F$532</f>
        <v>4.5999999999999999E-2</v>
      </c>
      <c r="T186" s="141">
        <f>0.001*[117]Sheet1!$F$533</f>
        <v>4.7E-2</v>
      </c>
      <c r="U186" s="141">
        <f>0.001*[117]Sheet1!$F$534</f>
        <v>5.2000000000000005E-2</v>
      </c>
      <c r="V186" s="141">
        <f>0.001*[117]Sheet1!$F$535</f>
        <v>4.9000000000000002E-2</v>
      </c>
      <c r="W186" s="141">
        <f>0.001*[117]Sheet1!$F$536</f>
        <v>4.7E-2</v>
      </c>
      <c r="X186" s="141">
        <f>0.001*[117]Sheet1!$F$537</f>
        <v>5.2999999999999999E-2</v>
      </c>
      <c r="Y186" s="141">
        <f>0.001*[117]Sheet1!$F$538</f>
        <v>5.2000000000000005E-2</v>
      </c>
      <c r="Z186" s="150">
        <f>0.001*[117]Sheet1!$F$539</f>
        <v>4.8000000000000001E-2</v>
      </c>
      <c r="AA186" s="147">
        <f t="shared" si="24"/>
        <v>5.2999999999999999E-2</v>
      </c>
      <c r="AB186" s="142">
        <f t="shared" si="25"/>
        <v>4.4999999999999998E-2</v>
      </c>
      <c r="AC186" s="143">
        <f t="shared" si="26"/>
        <v>4.6875000000000021E-2</v>
      </c>
    </row>
    <row r="187" spans="2:29" ht="15" customHeight="1">
      <c r="B187" s="111">
        <v>23</v>
      </c>
      <c r="C187" s="149">
        <f>0.001*[117]Sheet1!$F$540</f>
        <v>4.7E-2</v>
      </c>
      <c r="D187" s="141">
        <f>0.001*[117]Sheet1!$F$541</f>
        <v>4.5999999999999999E-2</v>
      </c>
      <c r="E187" s="141">
        <f>0.001*[117]Sheet1!$F$542</f>
        <v>4.5999999999999999E-2</v>
      </c>
      <c r="F187" s="141">
        <f>0.001*[117]Sheet1!$F$543</f>
        <v>5.2999999999999999E-2</v>
      </c>
      <c r="G187" s="141">
        <f>0.001*[117]Sheet1!$F$544</f>
        <v>5.2000000000000005E-2</v>
      </c>
      <c r="H187" s="141">
        <f>0.001*[117]Sheet1!$F$545</f>
        <v>5.2999999999999999E-2</v>
      </c>
      <c r="I187" s="141">
        <f>0.001*[117]Sheet1!$F$546</f>
        <v>5.2000000000000005E-2</v>
      </c>
      <c r="J187" s="141">
        <f>0.001*[117]Sheet1!$F$547</f>
        <v>0.05</v>
      </c>
      <c r="K187" s="141">
        <f>0.001*[117]Sheet1!$F$548</f>
        <v>4.8000000000000001E-2</v>
      </c>
      <c r="L187" s="141">
        <f>0.001*[117]Sheet1!$F$549</f>
        <v>4.5999999999999999E-2</v>
      </c>
      <c r="M187" s="141">
        <f>0.001*[117]Sheet1!$F$550</f>
        <v>4.4999999999999998E-2</v>
      </c>
      <c r="N187" s="141">
        <f>0.001*[117]Sheet1!$F$551</f>
        <v>4.4999999999999998E-2</v>
      </c>
      <c r="O187" s="141">
        <f>0.001*[117]Sheet1!$F$552</f>
        <v>4.4999999999999998E-2</v>
      </c>
      <c r="P187" s="141">
        <f>0.001*[117]Sheet1!$F$553</f>
        <v>4.4999999999999998E-2</v>
      </c>
      <c r="Q187" s="141">
        <f>0.001*[117]Sheet1!$F$554</f>
        <v>4.4999999999999998E-2</v>
      </c>
      <c r="R187" s="141">
        <f>0.001*[117]Sheet1!$F$555</f>
        <v>4.4999999999999998E-2</v>
      </c>
      <c r="S187" s="141">
        <f>0.001*[117]Sheet1!$F$556</f>
        <v>4.4999999999999998E-2</v>
      </c>
      <c r="T187" s="141">
        <f>0.001*[117]Sheet1!$F$557</f>
        <v>4.4999999999999998E-2</v>
      </c>
      <c r="U187" s="141">
        <f>0.001*[117]Sheet1!$F$558</f>
        <v>4.4999999999999998E-2</v>
      </c>
      <c r="V187" s="141">
        <f>0.001*[117]Sheet1!$F$559</f>
        <v>4.4999999999999998E-2</v>
      </c>
      <c r="W187" s="141">
        <f>0.001*[117]Sheet1!$F$560</f>
        <v>4.4999999999999998E-2</v>
      </c>
      <c r="X187" s="141">
        <f>0.001*[117]Sheet1!$F$561</f>
        <v>4.4999999999999998E-2</v>
      </c>
      <c r="Y187" s="141">
        <f>0.001*[117]Sheet1!$F$562</f>
        <v>4.4999999999999998E-2</v>
      </c>
      <c r="Z187" s="150">
        <f>0.001*[117]Sheet1!$F$563</f>
        <v>4.5999999999999999E-2</v>
      </c>
      <c r="AA187" s="147">
        <f t="shared" si="24"/>
        <v>5.2999999999999999E-2</v>
      </c>
      <c r="AB187" s="142">
        <f t="shared" si="25"/>
        <v>4.4999999999999998E-2</v>
      </c>
      <c r="AC187" s="143">
        <f t="shared" si="26"/>
        <v>4.6833333333333345E-2</v>
      </c>
    </row>
    <row r="188" spans="2:29" ht="15" customHeight="1">
      <c r="B188" s="111">
        <v>24</v>
      </c>
      <c r="C188" s="149">
        <f>0.001*[117]Sheet1!$F$564</f>
        <v>4.5999999999999999E-2</v>
      </c>
      <c r="D188" s="141">
        <f>0.001*[117]Sheet1!$F$565</f>
        <v>4.5999999999999999E-2</v>
      </c>
      <c r="E188" s="141">
        <f>0.001*[117]Sheet1!$F$566</f>
        <v>4.7E-2</v>
      </c>
      <c r="F188" s="141">
        <f>0.001*[117]Sheet1!$F$567</f>
        <v>4.7E-2</v>
      </c>
      <c r="G188" s="141">
        <f>0.001*[117]Sheet1!$F$568</f>
        <v>4.7E-2</v>
      </c>
      <c r="H188" s="141">
        <f>0.001*[117]Sheet1!$F$569</f>
        <v>4.5999999999999999E-2</v>
      </c>
      <c r="I188" s="141">
        <f>0.001*[117]Sheet1!$F$570</f>
        <v>4.5999999999999999E-2</v>
      </c>
      <c r="J188" s="141">
        <f>0.001*[117]Sheet1!$F$571</f>
        <v>4.5999999999999999E-2</v>
      </c>
      <c r="K188" s="141">
        <f>0.001*[117]Sheet1!$F$572</f>
        <v>4.5999999999999999E-2</v>
      </c>
      <c r="L188" s="141">
        <f>0.001*[117]Sheet1!$F$573</f>
        <v>4.7E-2</v>
      </c>
      <c r="M188" s="141">
        <f>0.001*[117]Sheet1!$F$574</f>
        <v>0.05</v>
      </c>
      <c r="N188" s="141">
        <f>0.001*[117]Sheet1!$F$575</f>
        <v>0.05</v>
      </c>
      <c r="O188" s="141">
        <f>0.001*[117]Sheet1!$F$576</f>
        <v>0.05</v>
      </c>
      <c r="P188" s="141">
        <f>0.001*[117]Sheet1!$F$577</f>
        <v>0.05</v>
      </c>
      <c r="Q188" s="141">
        <f>0.001*[117]Sheet1!$F$578</f>
        <v>0.05</v>
      </c>
      <c r="R188" s="141">
        <f>0.001*[117]Sheet1!$F$579</f>
        <v>5.1000000000000004E-2</v>
      </c>
      <c r="S188" s="141">
        <f>0.001*[117]Sheet1!$F$580</f>
        <v>5.1000000000000004E-2</v>
      </c>
      <c r="T188" s="141">
        <f>0.001*[117]Sheet1!$F$581</f>
        <v>5.2999999999999999E-2</v>
      </c>
      <c r="U188" s="141">
        <f>0.001*[117]Sheet1!$F$582</f>
        <v>5.6000000000000001E-2</v>
      </c>
      <c r="V188" s="141">
        <f>0.001*[117]Sheet1!$F$583</f>
        <v>5.2000000000000005E-2</v>
      </c>
      <c r="W188" s="141">
        <f>0.001*[117]Sheet1!$F$584</f>
        <v>5.1000000000000004E-2</v>
      </c>
      <c r="X188" s="141">
        <f>0.001*[117]Sheet1!$F$585</f>
        <v>0.05</v>
      </c>
      <c r="Y188" s="141">
        <f>0.001*[117]Sheet1!$F$586</f>
        <v>0.05</v>
      </c>
      <c r="Z188" s="150">
        <f>0.001*[117]Sheet1!$F$587</f>
        <v>0.05</v>
      </c>
      <c r="AA188" s="147">
        <f t="shared" si="24"/>
        <v>5.6000000000000001E-2</v>
      </c>
      <c r="AB188" s="142">
        <f t="shared" si="25"/>
        <v>4.5999999999999999E-2</v>
      </c>
      <c r="AC188" s="143">
        <f t="shared" si="26"/>
        <v>4.9083333333333347E-2</v>
      </c>
    </row>
    <row r="189" spans="2:29" ht="15" customHeight="1">
      <c r="B189" s="111">
        <v>25</v>
      </c>
      <c r="C189" s="149">
        <f>0.001*[117]Sheet1!$F$588</f>
        <v>0.05</v>
      </c>
      <c r="D189" s="141">
        <f>0.001*[117]Sheet1!$F$589</f>
        <v>0.05</v>
      </c>
      <c r="E189" s="141">
        <f>0.001*[117]Sheet1!$F$590</f>
        <v>0.05</v>
      </c>
      <c r="F189" s="141">
        <f>0.001*[117]Sheet1!$F$591</f>
        <v>0.05</v>
      </c>
      <c r="G189" s="141">
        <f>0.001*[117]Sheet1!$F$592</f>
        <v>5.1000000000000004E-2</v>
      </c>
      <c r="H189" s="141">
        <f>0.001*[117]Sheet1!$F$593</f>
        <v>0.05</v>
      </c>
      <c r="I189" s="141">
        <f>0.001*[117]Sheet1!$F$594</f>
        <v>0.05</v>
      </c>
      <c r="J189" s="141">
        <f>0.001*[117]Sheet1!$F$595</f>
        <v>5.1000000000000004E-2</v>
      </c>
      <c r="K189" s="141">
        <f>0.001*[117]Sheet1!$F$596</f>
        <v>5.1000000000000004E-2</v>
      </c>
      <c r="L189" s="141">
        <f>0.001*[117]Sheet1!$F$597</f>
        <v>0.05</v>
      </c>
      <c r="M189" s="141">
        <f>0.001*[117]Sheet1!$F$598</f>
        <v>0.05</v>
      </c>
      <c r="N189" s="141">
        <f>0.001*[117]Sheet1!$F$599</f>
        <v>0.05</v>
      </c>
      <c r="O189" s="141">
        <f>0.001*[117]Sheet1!$F$600</f>
        <v>0.05</v>
      </c>
      <c r="P189" s="141">
        <f>0.001*[117]Sheet1!$F$601</f>
        <v>0.05</v>
      </c>
      <c r="Q189" s="141">
        <f>0.001*[117]Sheet1!$F$602</f>
        <v>0.05</v>
      </c>
      <c r="R189" s="141">
        <f>0.001*[117]Sheet1!$F$603</f>
        <v>0.05</v>
      </c>
      <c r="S189" s="141">
        <f>0.001*[117]Sheet1!$F$604</f>
        <v>0.05</v>
      </c>
      <c r="T189" s="141">
        <f>0.001*[117]Sheet1!$F$605</f>
        <v>0.05</v>
      </c>
      <c r="U189" s="141">
        <f>0.001*[117]Sheet1!$F$606</f>
        <v>0.05</v>
      </c>
      <c r="V189" s="141">
        <f>0.001*[117]Sheet1!$F$607</f>
        <v>0.05</v>
      </c>
      <c r="W189" s="141">
        <f>0.001*[117]Sheet1!$F$608</f>
        <v>0.05</v>
      </c>
      <c r="X189" s="141">
        <f>0.001*[117]Sheet1!$F$609</f>
        <v>0.05</v>
      </c>
      <c r="Y189" s="141">
        <f>0.001*[117]Sheet1!$F$610</f>
        <v>0.05</v>
      </c>
      <c r="Z189" s="150">
        <f>0.001*[117]Sheet1!$F$611</f>
        <v>5.1000000000000004E-2</v>
      </c>
      <c r="AA189" s="147">
        <f t="shared" si="24"/>
        <v>5.1000000000000004E-2</v>
      </c>
      <c r="AB189" s="142">
        <f t="shared" si="25"/>
        <v>0.05</v>
      </c>
      <c r="AC189" s="143">
        <f t="shared" si="26"/>
        <v>5.0166666666666686E-2</v>
      </c>
    </row>
    <row r="190" spans="2:29" ht="15" customHeight="1">
      <c r="B190" s="112">
        <v>26</v>
      </c>
      <c r="C190" s="130">
        <f>0.001*[117]Sheet1!$F$612</f>
        <v>5.1000000000000004E-2</v>
      </c>
      <c r="D190" s="102">
        <f>0.001*[117]Sheet1!$F$613</f>
        <v>5.1000000000000004E-2</v>
      </c>
      <c r="E190" s="102">
        <f>0.001*[117]Sheet1!$F$614</f>
        <v>5.1000000000000004E-2</v>
      </c>
      <c r="F190" s="102">
        <f>0.001*[117]Sheet1!$F$615</f>
        <v>5.2000000000000005E-2</v>
      </c>
      <c r="G190" s="102">
        <f>0.001*[117]Sheet1!$F$616</f>
        <v>5.1000000000000004E-2</v>
      </c>
      <c r="H190" s="102">
        <f>0.001*[117]Sheet1!$F$617</f>
        <v>5.1000000000000004E-2</v>
      </c>
      <c r="I190" s="102">
        <f>0.001*[117]Sheet1!$F$618</f>
        <v>5.1000000000000004E-2</v>
      </c>
      <c r="J190" s="102">
        <f>0.001*[117]Sheet1!$F$619</f>
        <v>5.1000000000000004E-2</v>
      </c>
      <c r="K190" s="102">
        <f>0.001*[117]Sheet1!$F$620</f>
        <v>5.1000000000000004E-2</v>
      </c>
      <c r="L190" s="102">
        <f>0.001*[117]Sheet1!$F$621</f>
        <v>5.1000000000000004E-2</v>
      </c>
      <c r="M190" s="102">
        <f>0.001*[117]Sheet1!$F$622</f>
        <v>5.1000000000000004E-2</v>
      </c>
      <c r="N190" s="102">
        <f>0.001*[117]Sheet1!$F$623</f>
        <v>5.1000000000000004E-2</v>
      </c>
      <c r="O190" s="102">
        <f>0.001*[117]Sheet1!$F$624</f>
        <v>0.05</v>
      </c>
      <c r="P190" s="102">
        <f>0.001*[117]Sheet1!$F$625</f>
        <v>0.05</v>
      </c>
      <c r="Q190" s="102">
        <f>0.001*[117]Sheet1!$F$626</f>
        <v>0.05</v>
      </c>
      <c r="R190" s="102">
        <f>0.001*[117]Sheet1!$F$627</f>
        <v>0.05</v>
      </c>
      <c r="S190" s="102">
        <f>0.001*[117]Sheet1!$F$628</f>
        <v>0.05</v>
      </c>
      <c r="T190" s="102">
        <f>0.001*[117]Sheet1!$F$629</f>
        <v>0.05</v>
      </c>
      <c r="U190" s="102">
        <f>0.001*[117]Sheet1!$F$630</f>
        <v>0.05</v>
      </c>
      <c r="V190" s="102">
        <f>0.001*[117]Sheet1!$F$631</f>
        <v>0.05</v>
      </c>
      <c r="W190" s="102">
        <f>0.001*[117]Sheet1!$F$632</f>
        <v>0.05</v>
      </c>
      <c r="X190" s="102">
        <f>0.001*[117]Sheet1!$F$633</f>
        <v>0.05</v>
      </c>
      <c r="Y190" s="102">
        <f>0.001*[117]Sheet1!$F$634</f>
        <v>5.1000000000000004E-2</v>
      </c>
      <c r="Z190" s="131">
        <f>0.001*[117]Sheet1!$F$635</f>
        <v>5.1000000000000004E-2</v>
      </c>
      <c r="AA190" s="121">
        <f t="shared" si="24"/>
        <v>5.2000000000000005E-2</v>
      </c>
      <c r="AB190" s="103">
        <f t="shared" si="25"/>
        <v>0.05</v>
      </c>
      <c r="AC190" s="104">
        <f t="shared" si="26"/>
        <v>5.062500000000001E-2</v>
      </c>
    </row>
    <row r="191" spans="2:29" ht="15" customHeight="1">
      <c r="B191" s="111">
        <v>27</v>
      </c>
      <c r="C191" s="149">
        <f>0.001*[117]Sheet1!$F$636</f>
        <v>5.1000000000000004E-2</v>
      </c>
      <c r="D191" s="141">
        <f>0.001*[117]Sheet1!$F$637</f>
        <v>5.1000000000000004E-2</v>
      </c>
      <c r="E191" s="141">
        <f>0.001*[117]Sheet1!$F$638</f>
        <v>5.1000000000000004E-2</v>
      </c>
      <c r="F191" s="141">
        <f>0.001*[117]Sheet1!$F$639</f>
        <v>5.1000000000000004E-2</v>
      </c>
      <c r="G191" s="141">
        <f>0.001*[117]Sheet1!$F$640</f>
        <v>5.1000000000000004E-2</v>
      </c>
      <c r="H191" s="141">
        <f>0.001*[117]Sheet1!$F$641</f>
        <v>5.2000000000000005E-2</v>
      </c>
      <c r="I191" s="141">
        <f>0.001*[117]Sheet1!$F$642</f>
        <v>5.2000000000000005E-2</v>
      </c>
      <c r="J191" s="141">
        <f>0.001*[117]Sheet1!$F$643</f>
        <v>5.2000000000000005E-2</v>
      </c>
      <c r="K191" s="141">
        <f>0.001*[117]Sheet1!$F$644</f>
        <v>5.2000000000000005E-2</v>
      </c>
      <c r="L191" s="141">
        <f>0.001*[117]Sheet1!$F$645</f>
        <v>5.2000000000000005E-2</v>
      </c>
      <c r="M191" s="141">
        <f>0.001*[117]Sheet1!$F$646</f>
        <v>5.2000000000000005E-2</v>
      </c>
      <c r="N191" s="141">
        <f>0.001*[117]Sheet1!$F$647</f>
        <v>5.2000000000000005E-2</v>
      </c>
      <c r="O191" s="141">
        <f>0.001*[117]Sheet1!$F$648</f>
        <v>5.1000000000000004E-2</v>
      </c>
      <c r="P191" s="141">
        <f>0.001*[117]Sheet1!$F$649</f>
        <v>0.05</v>
      </c>
      <c r="Q191" s="141">
        <f>0.001*[117]Sheet1!$F$650</f>
        <v>0.05</v>
      </c>
      <c r="R191" s="141">
        <f>0.001*[117]Sheet1!$F$651</f>
        <v>0.05</v>
      </c>
      <c r="S191" s="141">
        <f>0.001*[117]Sheet1!$F$652</f>
        <v>0.05</v>
      </c>
      <c r="T191" s="141">
        <f>0.001*[117]Sheet1!$F$653</f>
        <v>0.05</v>
      </c>
      <c r="U191" s="141">
        <f>0.001*[117]Sheet1!$F$654</f>
        <v>0.05</v>
      </c>
      <c r="V191" s="141">
        <f>0.001*[117]Sheet1!$F$655</f>
        <v>0.05</v>
      </c>
      <c r="W191" s="141">
        <f>0.001*[117]Sheet1!$F$656</f>
        <v>0.05</v>
      </c>
      <c r="X191" s="141">
        <f>0.001*[117]Sheet1!$F$657</f>
        <v>0.05</v>
      </c>
      <c r="Y191" s="141">
        <f>0.001*[117]Sheet1!$F$658</f>
        <v>0.05</v>
      </c>
      <c r="Z191" s="150">
        <f>0.001*[117]Sheet1!$F$659</f>
        <v>0.05</v>
      </c>
      <c r="AA191" s="147">
        <f t="shared" si="24"/>
        <v>5.2000000000000005E-2</v>
      </c>
      <c r="AB191" s="142">
        <f t="shared" si="25"/>
        <v>0.05</v>
      </c>
      <c r="AC191" s="143">
        <f t="shared" si="26"/>
        <v>5.0833333333333362E-2</v>
      </c>
    </row>
    <row r="192" spans="2:29" ht="15" customHeight="1">
      <c r="B192" s="111">
        <v>28</v>
      </c>
      <c r="C192" s="149">
        <f>0.001*[117]Sheet1!$F$660</f>
        <v>0.05</v>
      </c>
      <c r="D192" s="141">
        <f>0.001*[117]Sheet1!$F$661</f>
        <v>0.05</v>
      </c>
      <c r="E192" s="141">
        <f>0.001*[117]Sheet1!$F$662</f>
        <v>0.05</v>
      </c>
      <c r="F192" s="141">
        <f>0.001*[117]Sheet1!$F$663</f>
        <v>0.05</v>
      </c>
      <c r="G192" s="141">
        <f>0.001*[117]Sheet1!$F$664</f>
        <v>0.05</v>
      </c>
      <c r="H192" s="141">
        <f>0.001*[117]Sheet1!$F$665</f>
        <v>0.05</v>
      </c>
      <c r="I192" s="141">
        <f>0.001*[117]Sheet1!$F$666</f>
        <v>5.1000000000000004E-2</v>
      </c>
      <c r="J192" s="141">
        <f>0.001*[117]Sheet1!$F$667</f>
        <v>5.1000000000000004E-2</v>
      </c>
      <c r="K192" s="141">
        <f>0.001*[117]Sheet1!$F$668</f>
        <v>0.05</v>
      </c>
      <c r="L192" s="141">
        <f>0.001*[117]Sheet1!$F$669</f>
        <v>0.05</v>
      </c>
      <c r="M192" s="141">
        <f>0.001*[117]Sheet1!$F$670</f>
        <v>0.05</v>
      </c>
      <c r="N192" s="141">
        <f>0.001*[117]Sheet1!$F$671</f>
        <v>0.05</v>
      </c>
      <c r="O192" s="141">
        <f>0.001*[117]Sheet1!$F$672</f>
        <v>0.05</v>
      </c>
      <c r="P192" s="141">
        <f>0.001*[117]Sheet1!$F$673</f>
        <v>0.05</v>
      </c>
      <c r="Q192" s="141">
        <f>0.001*[117]Sheet1!$F$674</f>
        <v>0.05</v>
      </c>
      <c r="R192" s="141">
        <f>0.001*[117]Sheet1!$F$675</f>
        <v>0.05</v>
      </c>
      <c r="S192" s="141">
        <f>0.001*[117]Sheet1!$F$676</f>
        <v>5.1000000000000004E-2</v>
      </c>
      <c r="T192" s="141">
        <f>0.001*[117]Sheet1!$F$677</f>
        <v>0.05</v>
      </c>
      <c r="U192" s="141">
        <f>0.001*[117]Sheet1!$F$678</f>
        <v>0.05</v>
      </c>
      <c r="V192" s="141">
        <f>0.001*[117]Sheet1!$F$679</f>
        <v>5.2000000000000005E-2</v>
      </c>
      <c r="W192" s="141">
        <f>0.001*[117]Sheet1!$F$680</f>
        <v>5.2000000000000005E-2</v>
      </c>
      <c r="X192" s="141">
        <f>0.001*[117]Sheet1!$F$681</f>
        <v>5.1000000000000004E-2</v>
      </c>
      <c r="Y192" s="141">
        <f>0.001*[117]Sheet1!$F$682</f>
        <v>0.05</v>
      </c>
      <c r="Z192" s="150">
        <f>0.001*[117]Sheet1!$F$683</f>
        <v>5.1000000000000004E-2</v>
      </c>
      <c r="AA192" s="147">
        <f t="shared" si="24"/>
        <v>5.2000000000000005E-2</v>
      </c>
      <c r="AB192" s="142">
        <f t="shared" si="25"/>
        <v>0.05</v>
      </c>
      <c r="AC192" s="143">
        <f t="shared" si="26"/>
        <v>5.037500000000001E-2</v>
      </c>
    </row>
    <row r="193" spans="2:29" ht="15" customHeight="1">
      <c r="B193" s="111">
        <v>29</v>
      </c>
      <c r="C193" s="149">
        <f>0.001*[117]Sheet1!$F$684</f>
        <v>5.1000000000000004E-2</v>
      </c>
      <c r="D193" s="141">
        <f>0.001*[117]Sheet1!$F$685</f>
        <v>5.1000000000000004E-2</v>
      </c>
      <c r="E193" s="141">
        <f>0.001*[117]Sheet1!$F$686</f>
        <v>5.1000000000000004E-2</v>
      </c>
      <c r="F193" s="141">
        <f>0.001*[117]Sheet1!$F$687</f>
        <v>5.1000000000000004E-2</v>
      </c>
      <c r="G193" s="141">
        <f>0.001*[117]Sheet1!$F$688</f>
        <v>5.1000000000000004E-2</v>
      </c>
      <c r="H193" s="141">
        <f>0.001*[117]Sheet1!$F$689</f>
        <v>5.1000000000000004E-2</v>
      </c>
      <c r="I193" s="141">
        <f>0.001*[117]Sheet1!$F$690</f>
        <v>5.1000000000000004E-2</v>
      </c>
      <c r="J193" s="141">
        <f>0.001*[117]Sheet1!$F$691</f>
        <v>5.1000000000000004E-2</v>
      </c>
      <c r="K193" s="141">
        <f>0.001*[117]Sheet1!$F$692</f>
        <v>5.1000000000000004E-2</v>
      </c>
      <c r="L193" s="141">
        <f>0.001*[117]Sheet1!$F$693</f>
        <v>0.05</v>
      </c>
      <c r="M193" s="141">
        <f>0.001*[117]Sheet1!$F$694</f>
        <v>0.05</v>
      </c>
      <c r="N193" s="141">
        <f>0.001*[117]Sheet1!$F$695</f>
        <v>0.05</v>
      </c>
      <c r="O193" s="141">
        <f>0.001*[117]Sheet1!$F$696</f>
        <v>0.05</v>
      </c>
      <c r="P193" s="141">
        <f>0.001*[117]Sheet1!$F$697</f>
        <v>0.05</v>
      </c>
      <c r="Q193" s="141">
        <f>0.001*[117]Sheet1!$F$698</f>
        <v>0.05</v>
      </c>
      <c r="R193" s="141">
        <f>0.001*[117]Sheet1!$F$699</f>
        <v>0.05</v>
      </c>
      <c r="S193" s="141">
        <f>0.001*[117]Sheet1!$F$700</f>
        <v>0.05</v>
      </c>
      <c r="T193" s="141">
        <f>0.001*[117]Sheet1!$F$701</f>
        <v>0.05</v>
      </c>
      <c r="U193" s="141">
        <f>0.001*[117]Sheet1!$F$702</f>
        <v>0.05</v>
      </c>
      <c r="V193" s="141">
        <f>0.001*[117]Sheet1!$F$703</f>
        <v>0.05</v>
      </c>
      <c r="W193" s="141">
        <f>0.001*[117]Sheet1!$F$704</f>
        <v>0.05</v>
      </c>
      <c r="X193" s="141">
        <f>0.001*[117]Sheet1!$F$705</f>
        <v>5.1000000000000004E-2</v>
      </c>
      <c r="Y193" s="141">
        <f>0.001*[117]Sheet1!$F$706</f>
        <v>5.1000000000000004E-2</v>
      </c>
      <c r="Z193" s="150">
        <f>0.001*[117]Sheet1!$F$707</f>
        <v>5.1000000000000004E-2</v>
      </c>
      <c r="AA193" s="147">
        <f t="shared" si="24"/>
        <v>5.1000000000000004E-2</v>
      </c>
      <c r="AB193" s="142">
        <f t="shared" si="25"/>
        <v>0.05</v>
      </c>
      <c r="AC193" s="143">
        <f t="shared" si="26"/>
        <v>5.050000000000001E-2</v>
      </c>
    </row>
    <row r="194" spans="2:29" ht="15" customHeight="1">
      <c r="B194" s="113">
        <v>30</v>
      </c>
      <c r="C194" s="151">
        <f>0.001*[117]Sheet1!$F$708</f>
        <v>5.1000000000000004E-2</v>
      </c>
      <c r="D194" s="144">
        <f>0.001*[117]Sheet1!$F$709</f>
        <v>5.1000000000000004E-2</v>
      </c>
      <c r="E194" s="144">
        <f>0.001*[117]Sheet1!$F$710</f>
        <v>5.1000000000000004E-2</v>
      </c>
      <c r="F194" s="144">
        <f>0.001*[117]Sheet1!$F$711</f>
        <v>5.2000000000000005E-2</v>
      </c>
      <c r="G194" s="144">
        <f>0.001*[117]Sheet1!$F$712</f>
        <v>5.2000000000000005E-2</v>
      </c>
      <c r="H194" s="144">
        <f>0.001*[117]Sheet1!$F$713</f>
        <v>5.2000000000000005E-2</v>
      </c>
      <c r="I194" s="144">
        <f>0.001*[117]Sheet1!$F$714</f>
        <v>5.2000000000000005E-2</v>
      </c>
      <c r="J194" s="144">
        <f>0.001*[117]Sheet1!$F$715</f>
        <v>5.2000000000000005E-2</v>
      </c>
      <c r="K194" s="144">
        <f>0.001*[117]Sheet1!$F$716</f>
        <v>5.2000000000000005E-2</v>
      </c>
      <c r="L194" s="144">
        <f>0.001*[117]Sheet1!$F$717</f>
        <v>5.1000000000000004E-2</v>
      </c>
      <c r="M194" s="144">
        <f>0.001*[117]Sheet1!$F$718</f>
        <v>5.1000000000000004E-2</v>
      </c>
      <c r="N194" s="144">
        <f>0.001*[117]Sheet1!$F$719</f>
        <v>5.1000000000000004E-2</v>
      </c>
      <c r="O194" s="144">
        <f>0.001*[117]Sheet1!$F$720</f>
        <v>5.1000000000000004E-2</v>
      </c>
      <c r="P194" s="144">
        <f>0.001*[117]Sheet1!$F$721</f>
        <v>5.1000000000000004E-2</v>
      </c>
      <c r="Q194" s="144">
        <f>0.001*[117]Sheet1!$F$722</f>
        <v>5.1000000000000004E-2</v>
      </c>
      <c r="R194" s="144">
        <f>0.001*[117]Sheet1!$F$723</f>
        <v>4.9000000000000002E-2</v>
      </c>
      <c r="S194" s="144">
        <f>0.001*[117]Sheet1!$F$724</f>
        <v>4.9000000000000002E-2</v>
      </c>
      <c r="T194" s="144">
        <f>0.001*[117]Sheet1!$F$725</f>
        <v>4.9000000000000002E-2</v>
      </c>
      <c r="U194" s="144">
        <f>0.001*[117]Sheet1!$F$726</f>
        <v>5.6000000000000001E-2</v>
      </c>
      <c r="V194" s="144">
        <f>0.001*[117]Sheet1!$F$727</f>
        <v>5.3999999999999999E-2</v>
      </c>
      <c r="W194" s="144">
        <f>0.001*[117]Sheet1!$F$728</f>
        <v>0.05</v>
      </c>
      <c r="X194" s="144">
        <f>0.001*[117]Sheet1!$F$729</f>
        <v>4.9000000000000002E-2</v>
      </c>
      <c r="Y194" s="144">
        <f>0.001*[117]Sheet1!$F$730</f>
        <v>4.9000000000000002E-2</v>
      </c>
      <c r="Z194" s="133">
        <f>0.001*[117]Sheet1!$F$731</f>
        <v>4.9000000000000002E-2</v>
      </c>
      <c r="AA194" s="148">
        <f t="shared" si="24"/>
        <v>5.6000000000000001E-2</v>
      </c>
      <c r="AB194" s="145">
        <f t="shared" si="25"/>
        <v>4.9000000000000002E-2</v>
      </c>
      <c r="AC194" s="146">
        <f t="shared" si="26"/>
        <v>5.104166666666668E-2</v>
      </c>
    </row>
    <row r="195" spans="2:29" ht="15" customHeight="1">
      <c r="B195" s="114">
        <v>31</v>
      </c>
      <c r="C195" s="134">
        <f>0.001*[117]Sheet1!$F$732</f>
        <v>4.9000000000000002E-2</v>
      </c>
      <c r="D195" s="96">
        <f>0.001*[117]Sheet1!$F$733</f>
        <v>4.9000000000000002E-2</v>
      </c>
      <c r="E195" s="96">
        <f>0.001*[117]Sheet1!$F$734</f>
        <v>4.9000000000000002E-2</v>
      </c>
      <c r="F195" s="96">
        <f>0.001*[117]Sheet1!$F$735</f>
        <v>4.9000000000000002E-2</v>
      </c>
      <c r="G195" s="96">
        <f>0.001*[117]Sheet1!$F$736</f>
        <v>4.9000000000000002E-2</v>
      </c>
      <c r="H195" s="96">
        <f>0.001*[117]Sheet1!$F$737</f>
        <v>4.9000000000000002E-2</v>
      </c>
      <c r="I195" s="96">
        <f>0.001*[117]Sheet1!$F$738</f>
        <v>4.9000000000000002E-2</v>
      </c>
      <c r="J195" s="96">
        <f>0.001*[117]Sheet1!$F$739</f>
        <v>4.9000000000000002E-2</v>
      </c>
      <c r="K195" s="96">
        <f>0.001*[117]Sheet1!$F$740</f>
        <v>4.9000000000000002E-2</v>
      </c>
      <c r="L195" s="96">
        <f>0.001*[117]Sheet1!$F$741</f>
        <v>0.05</v>
      </c>
      <c r="M195" s="96">
        <f>0.001*[117]Sheet1!$F$742</f>
        <v>4.9000000000000002E-2</v>
      </c>
      <c r="N195" s="96">
        <f>0.001*[117]Sheet1!$F$743</f>
        <v>4.9000000000000002E-2</v>
      </c>
      <c r="O195" s="96">
        <f>0.001*[117]Sheet1!$F$744</f>
        <v>4.8000000000000001E-2</v>
      </c>
      <c r="P195" s="96">
        <f>0.001*[117]Sheet1!$F$745</f>
        <v>0.05</v>
      </c>
      <c r="Q195" s="96">
        <f>0.001*[117]Sheet1!$F$746</f>
        <v>0.05</v>
      </c>
      <c r="R195" s="96">
        <f>0.001*[117]Sheet1!$F$747</f>
        <v>4.9000000000000002E-2</v>
      </c>
      <c r="S195" s="96">
        <f>0.001*[117]Sheet1!$F$748</f>
        <v>4.8000000000000001E-2</v>
      </c>
      <c r="T195" s="96">
        <f>0.001*[117]Sheet1!$F$749</f>
        <v>4.7E-2</v>
      </c>
      <c r="U195" s="96">
        <f>0.001*[117]Sheet1!$F$750</f>
        <v>4.7E-2</v>
      </c>
      <c r="V195" s="96">
        <f>0.001*[117]Sheet1!$F$751</f>
        <v>4.9000000000000002E-2</v>
      </c>
      <c r="W195" s="96">
        <f>0.001*[117]Sheet1!$F$752</f>
        <v>4.8000000000000001E-2</v>
      </c>
      <c r="X195" s="96">
        <f>0.001*[117]Sheet1!$F$753</f>
        <v>4.7E-2</v>
      </c>
      <c r="Y195" s="96">
        <f>0.001*[117]Sheet1!$F$754</f>
        <v>4.7E-2</v>
      </c>
      <c r="Z195" s="135">
        <f>0.001*[117]Sheet1!$F$755</f>
        <v>4.7E-2</v>
      </c>
      <c r="AA195" s="123">
        <f t="shared" si="24"/>
        <v>0.05</v>
      </c>
      <c r="AB195" s="93">
        <f t="shared" si="25"/>
        <v>4.7E-2</v>
      </c>
      <c r="AC195" s="100">
        <f t="shared" si="26"/>
        <v>4.8583333333333339E-2</v>
      </c>
    </row>
    <row r="196" spans="2:29" ht="15" customHeight="1">
      <c r="B196" s="115" t="s">
        <v>0</v>
      </c>
      <c r="C196" s="151">
        <f t="shared" ref="C196:Z196" si="27">MAX(C165:C195)</f>
        <v>5.5E-2</v>
      </c>
      <c r="D196" s="144">
        <f t="shared" si="27"/>
        <v>5.1000000000000004E-2</v>
      </c>
      <c r="E196" s="144">
        <f t="shared" si="27"/>
        <v>5.1000000000000004E-2</v>
      </c>
      <c r="F196" s="144">
        <f t="shared" si="27"/>
        <v>5.2999999999999999E-2</v>
      </c>
      <c r="G196" s="144">
        <f t="shared" si="27"/>
        <v>5.2000000000000005E-2</v>
      </c>
      <c r="H196" s="144">
        <f t="shared" si="27"/>
        <v>5.2999999999999999E-2</v>
      </c>
      <c r="I196" s="144">
        <f t="shared" si="27"/>
        <v>5.2000000000000005E-2</v>
      </c>
      <c r="J196" s="144">
        <f t="shared" si="27"/>
        <v>5.2000000000000005E-2</v>
      </c>
      <c r="K196" s="144">
        <f t="shared" si="27"/>
        <v>5.2000000000000005E-2</v>
      </c>
      <c r="L196" s="144">
        <f t="shared" si="27"/>
        <v>5.2000000000000005E-2</v>
      </c>
      <c r="M196" s="144">
        <f t="shared" si="27"/>
        <v>5.2000000000000005E-2</v>
      </c>
      <c r="N196" s="144">
        <f t="shared" si="27"/>
        <v>5.2000000000000005E-2</v>
      </c>
      <c r="O196" s="144">
        <f t="shared" si="27"/>
        <v>5.1000000000000004E-2</v>
      </c>
      <c r="P196" s="144">
        <f t="shared" si="27"/>
        <v>5.1000000000000004E-2</v>
      </c>
      <c r="Q196" s="144">
        <f t="shared" si="27"/>
        <v>5.2000000000000005E-2</v>
      </c>
      <c r="R196" s="144">
        <f t="shared" si="27"/>
        <v>5.2999999999999999E-2</v>
      </c>
      <c r="S196" s="144">
        <f t="shared" si="27"/>
        <v>5.3999999999999999E-2</v>
      </c>
      <c r="T196" s="144">
        <f t="shared" si="27"/>
        <v>5.3999999999999999E-2</v>
      </c>
      <c r="U196" s="144">
        <f t="shared" si="27"/>
        <v>5.6000000000000001E-2</v>
      </c>
      <c r="V196" s="144">
        <f t="shared" si="27"/>
        <v>5.3999999999999999E-2</v>
      </c>
      <c r="W196" s="144">
        <f t="shared" si="27"/>
        <v>5.3999999999999999E-2</v>
      </c>
      <c r="X196" s="144">
        <f t="shared" si="27"/>
        <v>5.3999999999999999E-2</v>
      </c>
      <c r="Y196" s="144">
        <f t="shared" si="27"/>
        <v>5.2000000000000005E-2</v>
      </c>
      <c r="Z196" s="133">
        <f t="shared" si="27"/>
        <v>5.6000000000000001E-2</v>
      </c>
      <c r="AA196" s="162" t="s">
        <v>15</v>
      </c>
      <c r="AB196" s="163"/>
      <c r="AC196" s="164"/>
    </row>
    <row r="197" spans="2:29" ht="15" customHeight="1">
      <c r="B197" s="116" t="s">
        <v>1</v>
      </c>
      <c r="C197" s="136">
        <f t="shared" ref="C197:Z197" si="28">MIN(C165:C195)</f>
        <v>4.5999999999999999E-2</v>
      </c>
      <c r="D197" s="90">
        <f t="shared" si="28"/>
        <v>4.5999999999999999E-2</v>
      </c>
      <c r="E197" s="90">
        <f t="shared" si="28"/>
        <v>4.5999999999999999E-2</v>
      </c>
      <c r="F197" s="90">
        <f t="shared" si="28"/>
        <v>4.5999999999999999E-2</v>
      </c>
      <c r="G197" s="90">
        <f t="shared" si="28"/>
        <v>4.4999999999999998E-2</v>
      </c>
      <c r="H197" s="90">
        <f t="shared" si="28"/>
        <v>4.5999999999999999E-2</v>
      </c>
      <c r="I197" s="90">
        <f t="shared" si="28"/>
        <v>4.5999999999999999E-2</v>
      </c>
      <c r="J197" s="90">
        <f t="shared" si="28"/>
        <v>4.4999999999999998E-2</v>
      </c>
      <c r="K197" s="90">
        <f t="shared" si="28"/>
        <v>4.4999999999999998E-2</v>
      </c>
      <c r="L197" s="90">
        <f t="shared" si="28"/>
        <v>4.4999999999999998E-2</v>
      </c>
      <c r="M197" s="90">
        <f t="shared" si="28"/>
        <v>4.4999999999999998E-2</v>
      </c>
      <c r="N197" s="90">
        <f t="shared" si="28"/>
        <v>4.4999999999999998E-2</v>
      </c>
      <c r="O197" s="90">
        <f t="shared" si="28"/>
        <v>4.4999999999999998E-2</v>
      </c>
      <c r="P197" s="90">
        <f t="shared" si="28"/>
        <v>4.4999999999999998E-2</v>
      </c>
      <c r="Q197" s="90">
        <f t="shared" si="28"/>
        <v>4.4999999999999998E-2</v>
      </c>
      <c r="R197" s="90">
        <f t="shared" si="28"/>
        <v>4.4999999999999998E-2</v>
      </c>
      <c r="S197" s="90">
        <f t="shared" si="28"/>
        <v>4.4999999999999998E-2</v>
      </c>
      <c r="T197" s="90">
        <f t="shared" si="28"/>
        <v>4.4999999999999998E-2</v>
      </c>
      <c r="U197" s="90">
        <f t="shared" si="28"/>
        <v>4.4999999999999998E-2</v>
      </c>
      <c r="V197" s="90">
        <f t="shared" si="28"/>
        <v>4.4999999999999998E-2</v>
      </c>
      <c r="W197" s="90">
        <f t="shared" si="28"/>
        <v>4.4999999999999998E-2</v>
      </c>
      <c r="X197" s="90">
        <f t="shared" si="28"/>
        <v>4.4999999999999998E-2</v>
      </c>
      <c r="Y197" s="90">
        <f t="shared" si="28"/>
        <v>4.4999999999999998E-2</v>
      </c>
      <c r="Z197" s="137">
        <f t="shared" si="28"/>
        <v>4.5999999999999999E-2</v>
      </c>
      <c r="AA197" s="156">
        <f>AVERAGE(AA165:AA195)</f>
        <v>5.0387096774193563E-2</v>
      </c>
      <c r="AB197" s="158">
        <f>AVERAGE(AB165:AB195)</f>
        <v>4.6580645161290332E-2</v>
      </c>
      <c r="AC197" s="160">
        <f>AVERAGE(AC165:AC195)</f>
        <v>4.7685483870967743E-2</v>
      </c>
    </row>
    <row r="198" spans="2:29" ht="15" customHeight="1" thickBot="1">
      <c r="B198" s="117" t="s">
        <v>14</v>
      </c>
      <c r="C198" s="138">
        <f t="shared" ref="C198:Z198" si="29">AVERAGE(C165:C195)</f>
        <v>4.7806451612903228E-2</v>
      </c>
      <c r="D198" s="91">
        <f t="shared" si="29"/>
        <v>4.767741935483872E-2</v>
      </c>
      <c r="E198" s="91">
        <f t="shared" si="29"/>
        <v>4.7645161290322584E-2</v>
      </c>
      <c r="F198" s="91">
        <f t="shared" si="29"/>
        <v>4.7967741935483872E-2</v>
      </c>
      <c r="G198" s="91">
        <f t="shared" si="29"/>
        <v>4.8000000000000001E-2</v>
      </c>
      <c r="H198" s="91">
        <f t="shared" si="29"/>
        <v>4.7967741935483879E-2</v>
      </c>
      <c r="I198" s="91">
        <f t="shared" si="29"/>
        <v>4.8096774193548394E-2</v>
      </c>
      <c r="J198" s="91">
        <f t="shared" si="29"/>
        <v>4.7838709677419357E-2</v>
      </c>
      <c r="K198" s="91">
        <f t="shared" si="29"/>
        <v>4.7612903225806455E-2</v>
      </c>
      <c r="L198" s="91">
        <f t="shared" si="29"/>
        <v>4.7354838709677431E-2</v>
      </c>
      <c r="M198" s="91">
        <f t="shared" si="29"/>
        <v>4.748387096774194E-2</v>
      </c>
      <c r="N198" s="91">
        <f t="shared" si="29"/>
        <v>4.7354838709677424E-2</v>
      </c>
      <c r="O198" s="91">
        <f t="shared" si="29"/>
        <v>4.7258064516129045E-2</v>
      </c>
      <c r="P198" s="91">
        <f t="shared" si="29"/>
        <v>4.7354838709677431E-2</v>
      </c>
      <c r="Q198" s="91">
        <f t="shared" si="29"/>
        <v>4.7548387096774204E-2</v>
      </c>
      <c r="R198" s="91">
        <f t="shared" si="29"/>
        <v>4.7548387096774197E-2</v>
      </c>
      <c r="S198" s="91">
        <f t="shared" si="29"/>
        <v>4.7322580645161302E-2</v>
      </c>
      <c r="T198" s="91">
        <f t="shared" si="29"/>
        <v>4.7258064516129045E-2</v>
      </c>
      <c r="U198" s="91">
        <f t="shared" si="29"/>
        <v>4.7935483870967757E-2</v>
      </c>
      <c r="V198" s="91">
        <f t="shared" si="29"/>
        <v>4.7935483870967757E-2</v>
      </c>
      <c r="W198" s="91">
        <f t="shared" si="29"/>
        <v>4.7612903225806462E-2</v>
      </c>
      <c r="X198" s="91">
        <f t="shared" si="29"/>
        <v>4.7903225806451614E-2</v>
      </c>
      <c r="Y198" s="91">
        <f t="shared" si="29"/>
        <v>4.7903225806451614E-2</v>
      </c>
      <c r="Z198" s="139">
        <f t="shared" si="29"/>
        <v>4.8064516129032259E-2</v>
      </c>
      <c r="AA198" s="157"/>
      <c r="AB198" s="159"/>
      <c r="AC198" s="161"/>
    </row>
    <row r="200" spans="2:29" ht="268.5" customHeight="1"/>
    <row r="202" spans="2:29" ht="18" customHeight="1">
      <c r="B202" s="165" t="s">
        <v>89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89" t="s">
        <v>9</v>
      </c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8" t="s">
        <v>3</v>
      </c>
    </row>
    <row r="204" spans="2:29" ht="15" customHeight="1">
      <c r="B204" s="86" t="s">
        <v>2</v>
      </c>
      <c r="C204" s="124">
        <v>1</v>
      </c>
      <c r="D204" s="92">
        <v>2</v>
      </c>
      <c r="E204" s="92">
        <v>3</v>
      </c>
      <c r="F204" s="92">
        <v>4</v>
      </c>
      <c r="G204" s="92">
        <v>5</v>
      </c>
      <c r="H204" s="92">
        <v>6</v>
      </c>
      <c r="I204" s="92">
        <v>7</v>
      </c>
      <c r="J204" s="92">
        <v>8</v>
      </c>
      <c r="K204" s="92">
        <v>9</v>
      </c>
      <c r="L204" s="92">
        <v>10</v>
      </c>
      <c r="M204" s="92">
        <v>11</v>
      </c>
      <c r="N204" s="92">
        <v>12</v>
      </c>
      <c r="O204" s="92">
        <v>13</v>
      </c>
      <c r="P204" s="92">
        <v>14</v>
      </c>
      <c r="Q204" s="92">
        <v>15</v>
      </c>
      <c r="R204" s="92">
        <v>16</v>
      </c>
      <c r="S204" s="92">
        <v>17</v>
      </c>
      <c r="T204" s="92">
        <v>18</v>
      </c>
      <c r="U204" s="92">
        <v>19</v>
      </c>
      <c r="V204" s="92">
        <v>20</v>
      </c>
      <c r="W204" s="92">
        <v>21</v>
      </c>
      <c r="X204" s="92">
        <v>22</v>
      </c>
      <c r="Y204" s="92">
        <v>23</v>
      </c>
      <c r="Z204" s="125">
        <v>24</v>
      </c>
      <c r="AA204" s="118" t="s">
        <v>0</v>
      </c>
      <c r="AB204" s="108" t="s">
        <v>1</v>
      </c>
      <c r="AC204" s="109" t="s">
        <v>4</v>
      </c>
    </row>
    <row r="205" spans="2:29" ht="15" customHeight="1">
      <c r="B205" s="110">
        <v>1</v>
      </c>
      <c r="C205" s="126">
        <f>0.001*[118]Sheet1!$F$12</f>
        <v>4.9000000000000002E-2</v>
      </c>
      <c r="D205" s="97">
        <f>0.001*[118]Sheet1!$F$13</f>
        <v>4.9000000000000002E-2</v>
      </c>
      <c r="E205" s="97">
        <f>0.001*[118]Sheet1!$F$14</f>
        <v>4.9000000000000002E-2</v>
      </c>
      <c r="F205" s="97">
        <f>0.001*[118]Sheet1!$F$15</f>
        <v>4.8000000000000001E-2</v>
      </c>
      <c r="G205" s="97">
        <f>0.001*[118]Sheet1!$F$16</f>
        <v>4.8000000000000001E-2</v>
      </c>
      <c r="H205" s="97">
        <f>0.001*[118]Sheet1!$F$17</f>
        <v>4.9000000000000002E-2</v>
      </c>
      <c r="I205" s="97">
        <f>0.001*[118]Sheet1!$F$18</f>
        <v>4.9000000000000002E-2</v>
      </c>
      <c r="J205" s="97">
        <f>0.001*[118]Sheet1!$F$19</f>
        <v>4.8000000000000001E-2</v>
      </c>
      <c r="K205" s="97">
        <f>0.001*[118]Sheet1!$F$20</f>
        <v>4.8000000000000001E-2</v>
      </c>
      <c r="L205" s="97">
        <f>0.001*[118]Sheet1!$F$21</f>
        <v>4.7E-2</v>
      </c>
      <c r="M205" s="97">
        <f>0.001*[118]Sheet1!$F$22</f>
        <v>4.7E-2</v>
      </c>
      <c r="N205" s="97">
        <f>0.001*[118]Sheet1!$F$23</f>
        <v>4.7E-2</v>
      </c>
      <c r="O205" s="97">
        <f>0.001*[118]Sheet1!$F$24</f>
        <v>4.7E-2</v>
      </c>
      <c r="P205" s="97">
        <f>0.001*[118]Sheet1!$F$25</f>
        <v>4.5999999999999999E-2</v>
      </c>
      <c r="Q205" s="97">
        <f>0.001*[118]Sheet1!$F$26</f>
        <v>4.7E-2</v>
      </c>
      <c r="R205" s="97">
        <f>0.001*[118]Sheet1!$F$27</f>
        <v>4.7E-2</v>
      </c>
      <c r="S205" s="97">
        <f>0.001*[118]Sheet1!$F$28</f>
        <v>4.7E-2</v>
      </c>
      <c r="T205" s="97">
        <f>0.001*[118]Sheet1!$F$29</f>
        <v>4.7E-2</v>
      </c>
      <c r="U205" s="97">
        <f>0.001*[118]Sheet1!$F$30</f>
        <v>4.8000000000000001E-2</v>
      </c>
      <c r="V205" s="97">
        <f>0.001*[118]Sheet1!$F$31</f>
        <v>4.8000000000000001E-2</v>
      </c>
      <c r="W205" s="97">
        <f>0.001*[118]Sheet1!$F$32</f>
        <v>4.8000000000000001E-2</v>
      </c>
      <c r="X205" s="97">
        <f>0.001*[118]Sheet1!$F$33</f>
        <v>4.9000000000000002E-2</v>
      </c>
      <c r="Y205" s="97">
        <f>0.001*[118]Sheet1!$F$34</f>
        <v>4.9000000000000002E-2</v>
      </c>
      <c r="Z205" s="127">
        <f>0.001*[118]Sheet1!$F$35</f>
        <v>4.9000000000000002E-2</v>
      </c>
      <c r="AA205" s="119">
        <f>MAX(C205:Z205)</f>
        <v>4.9000000000000002E-2</v>
      </c>
      <c r="AB205" s="98">
        <f>MIN(C205:Z205)</f>
        <v>4.5999999999999999E-2</v>
      </c>
      <c r="AC205" s="101">
        <f>AVERAGE(C205:Z205)</f>
        <v>4.791666666666667E-2</v>
      </c>
    </row>
    <row r="206" spans="2:29" ht="15" customHeight="1">
      <c r="B206" s="111">
        <v>2</v>
      </c>
      <c r="C206" s="149">
        <f>0.001*[118]Sheet1!$F$36</f>
        <v>4.9000000000000002E-2</v>
      </c>
      <c r="D206" s="141">
        <f>0.001*[118]Sheet1!$F$37</f>
        <v>4.9000000000000002E-2</v>
      </c>
      <c r="E206" s="141">
        <f>0.001*[118]Sheet1!$F$38</f>
        <v>4.9000000000000002E-2</v>
      </c>
      <c r="F206" s="141">
        <f>0.001*[118]Sheet1!$F$39</f>
        <v>4.9000000000000002E-2</v>
      </c>
      <c r="G206" s="141">
        <f>0.001*[118]Sheet1!$F$40</f>
        <v>4.9000000000000002E-2</v>
      </c>
      <c r="H206" s="141">
        <f>0.001*[118]Sheet1!$F$41</f>
        <v>4.9000000000000002E-2</v>
      </c>
      <c r="I206" s="141">
        <f>0.001*[118]Sheet1!$F$42</f>
        <v>4.9000000000000002E-2</v>
      </c>
      <c r="J206" s="141">
        <f>0.001*[118]Sheet1!$F$43</f>
        <v>4.9000000000000002E-2</v>
      </c>
      <c r="K206" s="141">
        <f>0.001*[118]Sheet1!$F$44</f>
        <v>4.8000000000000001E-2</v>
      </c>
      <c r="L206" s="141">
        <f>0.001*[118]Sheet1!$F$45</f>
        <v>4.7E-2</v>
      </c>
      <c r="M206" s="141">
        <f>0.001*[118]Sheet1!$F$46</f>
        <v>4.7E-2</v>
      </c>
      <c r="N206" s="141">
        <f>0.001*[118]Sheet1!$F$47</f>
        <v>4.7E-2</v>
      </c>
      <c r="O206" s="141">
        <f>0.001*[118]Sheet1!$F$48</f>
        <v>4.7E-2</v>
      </c>
      <c r="P206" s="141">
        <f>0.001*[118]Sheet1!$F$49</f>
        <v>4.7E-2</v>
      </c>
      <c r="Q206" s="141">
        <f>0.001*[118]Sheet1!$F$50</f>
        <v>4.7E-2</v>
      </c>
      <c r="R206" s="141">
        <f>0.001*[118]Sheet1!$F$51</f>
        <v>4.7E-2</v>
      </c>
      <c r="S206" s="141">
        <f>0.001*[118]Sheet1!$F$52</f>
        <v>4.7E-2</v>
      </c>
      <c r="T206" s="141">
        <f>0.001*[118]Sheet1!$F$53</f>
        <v>4.7E-2</v>
      </c>
      <c r="U206" s="141">
        <f>0.001*[118]Sheet1!$F$54</f>
        <v>4.7E-2</v>
      </c>
      <c r="V206" s="141">
        <f>0.001*[118]Sheet1!$F$55</f>
        <v>4.8000000000000001E-2</v>
      </c>
      <c r="W206" s="141">
        <f>0.001*[118]Sheet1!$F$56</f>
        <v>4.8000000000000001E-2</v>
      </c>
      <c r="X206" s="141">
        <f>0.001*[118]Sheet1!$F$57</f>
        <v>4.9000000000000002E-2</v>
      </c>
      <c r="Y206" s="141">
        <f>0.001*[118]Sheet1!$F$58</f>
        <v>4.9000000000000002E-2</v>
      </c>
      <c r="Z206" s="150">
        <f>0.001*[118]Sheet1!$F$59</f>
        <v>4.9000000000000002E-2</v>
      </c>
      <c r="AA206" s="147">
        <f t="shared" ref="AA206:AA235" si="30">MAX(C206:Z206)</f>
        <v>4.9000000000000002E-2</v>
      </c>
      <c r="AB206" s="142">
        <f t="shared" ref="AB206:AB235" si="31">MIN(C206:Z206)</f>
        <v>4.7E-2</v>
      </c>
      <c r="AC206" s="143">
        <f t="shared" ref="AC206:AC235" si="32">AVERAGE(C206:Z206)</f>
        <v>4.804166666666667E-2</v>
      </c>
    </row>
    <row r="207" spans="2:29" ht="15" customHeight="1">
      <c r="B207" s="111">
        <v>3</v>
      </c>
      <c r="C207" s="149">
        <f>0.001*[118]Sheet1!$F$60</f>
        <v>4.9000000000000002E-2</v>
      </c>
      <c r="D207" s="141">
        <f>0.001*[118]Sheet1!$F$61</f>
        <v>4.9000000000000002E-2</v>
      </c>
      <c r="E207" s="141">
        <f>0.001*[118]Sheet1!$F$62</f>
        <v>4.8000000000000001E-2</v>
      </c>
      <c r="F207" s="141">
        <f>0.001*[118]Sheet1!$F$63</f>
        <v>4.8000000000000001E-2</v>
      </c>
      <c r="G207" s="141">
        <f>0.001*[118]Sheet1!$F$64</f>
        <v>4.8000000000000001E-2</v>
      </c>
      <c r="H207" s="141">
        <f>0.001*[118]Sheet1!$F$65</f>
        <v>4.8000000000000001E-2</v>
      </c>
      <c r="I207" s="141">
        <f>0.001*[118]Sheet1!$F$66</f>
        <v>4.8000000000000001E-2</v>
      </c>
      <c r="J207" s="141">
        <f>0.001*[118]Sheet1!$F$67</f>
        <v>4.8000000000000001E-2</v>
      </c>
      <c r="K207" s="141">
        <f>0.001*[118]Sheet1!$F$68</f>
        <v>4.8000000000000001E-2</v>
      </c>
      <c r="L207" s="141">
        <f>0.001*[118]Sheet1!$F$69</f>
        <v>4.7E-2</v>
      </c>
      <c r="M207" s="141">
        <f>0.001*[118]Sheet1!$F$70</f>
        <v>4.7E-2</v>
      </c>
      <c r="N207" s="141">
        <f>0.001*[118]Sheet1!$F$71</f>
        <v>4.7E-2</v>
      </c>
      <c r="O207" s="141">
        <f>0.001*[118]Sheet1!$F$72</f>
        <v>4.7E-2</v>
      </c>
      <c r="P207" s="141">
        <f>0.001*[118]Sheet1!$F$73</f>
        <v>4.7E-2</v>
      </c>
      <c r="Q207" s="141">
        <f>0.001*[118]Sheet1!$F$74</f>
        <v>4.7E-2</v>
      </c>
      <c r="R207" s="141">
        <f>0.001*[118]Sheet1!$F$75</f>
        <v>4.7E-2</v>
      </c>
      <c r="S207" s="141">
        <f>0.001*[118]Sheet1!$F$76</f>
        <v>4.7E-2</v>
      </c>
      <c r="T207" s="141">
        <f>0.001*[118]Sheet1!$F$77</f>
        <v>4.7E-2</v>
      </c>
      <c r="U207" s="141">
        <f>0.001*[118]Sheet1!$F$78</f>
        <v>4.7E-2</v>
      </c>
      <c r="V207" s="141">
        <f>0.001*[118]Sheet1!$F$79</f>
        <v>4.8000000000000001E-2</v>
      </c>
      <c r="W207" s="141">
        <f>0.001*[118]Sheet1!$F$80</f>
        <v>4.8000000000000001E-2</v>
      </c>
      <c r="X207" s="141">
        <f>0.001*[118]Sheet1!$F$81</f>
        <v>4.8000000000000001E-2</v>
      </c>
      <c r="Y207" s="141">
        <f>0.001*[118]Sheet1!$F$82</f>
        <v>4.8000000000000001E-2</v>
      </c>
      <c r="Z207" s="150">
        <f>0.001*[118]Sheet1!$F$83</f>
        <v>4.8000000000000001E-2</v>
      </c>
      <c r="AA207" s="147">
        <f t="shared" si="30"/>
        <v>4.9000000000000002E-2</v>
      </c>
      <c r="AB207" s="142">
        <f t="shared" si="31"/>
        <v>4.7E-2</v>
      </c>
      <c r="AC207" s="143">
        <f t="shared" si="32"/>
        <v>4.7666666666666684E-2</v>
      </c>
    </row>
    <row r="208" spans="2:29" ht="15" customHeight="1">
      <c r="B208" s="111">
        <v>4</v>
      </c>
      <c r="C208" s="149">
        <f>0.001*[118]Sheet1!$F$84</f>
        <v>4.8000000000000001E-2</v>
      </c>
      <c r="D208" s="141">
        <f>0.001*[118]Sheet1!$F$85</f>
        <v>4.8000000000000001E-2</v>
      </c>
      <c r="E208" s="141">
        <f>0.001*[118]Sheet1!$F$86</f>
        <v>4.8000000000000001E-2</v>
      </c>
      <c r="F208" s="141">
        <f>0.001*[118]Sheet1!$F$87</f>
        <v>4.8000000000000001E-2</v>
      </c>
      <c r="G208" s="141">
        <f>0.001*[118]Sheet1!$F$88</f>
        <v>4.8000000000000001E-2</v>
      </c>
      <c r="H208" s="141">
        <f>0.001*[118]Sheet1!$F$89</f>
        <v>4.8000000000000001E-2</v>
      </c>
      <c r="I208" s="141">
        <f>0.001*[118]Sheet1!$F$90</f>
        <v>4.8000000000000001E-2</v>
      </c>
      <c r="J208" s="141">
        <f>0.001*[118]Sheet1!$F$91</f>
        <v>4.8000000000000001E-2</v>
      </c>
      <c r="K208" s="141">
        <f>0.001*[118]Sheet1!$F$92</f>
        <v>4.8000000000000001E-2</v>
      </c>
      <c r="L208" s="141">
        <f>0.001*[118]Sheet1!$F$93</f>
        <v>4.8000000000000001E-2</v>
      </c>
      <c r="M208" s="141">
        <f>0.001*[118]Sheet1!$F$94</f>
        <v>4.8000000000000001E-2</v>
      </c>
      <c r="N208" s="141">
        <f>0.001*[118]Sheet1!$F$95</f>
        <v>4.8000000000000001E-2</v>
      </c>
      <c r="O208" s="141">
        <f>0.001*[118]Sheet1!$F$96</f>
        <v>4.8000000000000001E-2</v>
      </c>
      <c r="P208" s="141">
        <f>0.001*[118]Sheet1!$F$97</f>
        <v>4.8000000000000001E-2</v>
      </c>
      <c r="Q208" s="141">
        <f>0.001*[118]Sheet1!$F$98</f>
        <v>4.9000000000000002E-2</v>
      </c>
      <c r="R208" s="141">
        <f>0.001*[118]Sheet1!$F$99</f>
        <v>4.9000000000000002E-2</v>
      </c>
      <c r="S208" s="141">
        <f>0.001*[118]Sheet1!$F$100</f>
        <v>4.8000000000000001E-2</v>
      </c>
      <c r="T208" s="141">
        <f>0.001*[118]Sheet1!$F$101</f>
        <v>4.8000000000000001E-2</v>
      </c>
      <c r="U208" s="141">
        <f>0.001*[118]Sheet1!$F$102</f>
        <v>4.8000000000000001E-2</v>
      </c>
      <c r="V208" s="141">
        <f>0.001*[118]Sheet1!$F$103</f>
        <v>4.8000000000000001E-2</v>
      </c>
      <c r="W208" s="141">
        <f>0.001*[118]Sheet1!$F$104</f>
        <v>4.8000000000000001E-2</v>
      </c>
      <c r="X208" s="141">
        <f>0.001*[118]Sheet1!$F$105</f>
        <v>4.8000000000000001E-2</v>
      </c>
      <c r="Y208" s="141">
        <f>0.001*[118]Sheet1!$F$106</f>
        <v>4.8000000000000001E-2</v>
      </c>
      <c r="Z208" s="150">
        <f>0.001*[118]Sheet1!$F$107</f>
        <v>4.8000000000000001E-2</v>
      </c>
      <c r="AA208" s="147">
        <f t="shared" si="30"/>
        <v>4.9000000000000002E-2</v>
      </c>
      <c r="AB208" s="142">
        <f t="shared" si="31"/>
        <v>4.8000000000000001E-2</v>
      </c>
      <c r="AC208" s="143">
        <f t="shared" si="32"/>
        <v>4.8083333333333346E-2</v>
      </c>
    </row>
    <row r="209" spans="2:29" ht="15" customHeight="1">
      <c r="B209" s="111">
        <v>5</v>
      </c>
      <c r="C209" s="149">
        <f>0.001*[118]Sheet1!$F$108</f>
        <v>4.8000000000000001E-2</v>
      </c>
      <c r="D209" s="141">
        <f>0.001*[118]Sheet1!$F$109</f>
        <v>4.8000000000000001E-2</v>
      </c>
      <c r="E209" s="141">
        <f>0.001*[118]Sheet1!$F$110</f>
        <v>4.8000000000000001E-2</v>
      </c>
      <c r="F209" s="141">
        <f>0.001*[118]Sheet1!$F$111</f>
        <v>4.8000000000000001E-2</v>
      </c>
      <c r="G209" s="141">
        <f>0.001*[118]Sheet1!$F$112</f>
        <v>4.8000000000000001E-2</v>
      </c>
      <c r="H209" s="141">
        <f>0.001*[118]Sheet1!$F$113</f>
        <v>4.8000000000000001E-2</v>
      </c>
      <c r="I209" s="141">
        <f>0.001*[118]Sheet1!$F$114</f>
        <v>4.8000000000000001E-2</v>
      </c>
      <c r="J209" s="141">
        <f>0.001*[118]Sheet1!$F$115</f>
        <v>4.8000000000000001E-2</v>
      </c>
      <c r="K209" s="141">
        <f>0.001*[118]Sheet1!$F$116</f>
        <v>4.8000000000000001E-2</v>
      </c>
      <c r="L209" s="141">
        <f>0.001*[118]Sheet1!$F$117</f>
        <v>4.8000000000000001E-2</v>
      </c>
      <c r="M209" s="141">
        <f>0.001*[118]Sheet1!$F$118</f>
        <v>4.8000000000000001E-2</v>
      </c>
      <c r="N209" s="141">
        <f>0.001*[118]Sheet1!$F$119</f>
        <v>4.7E-2</v>
      </c>
      <c r="O209" s="141">
        <f>0.001*[118]Sheet1!$F$120</f>
        <v>4.8000000000000001E-2</v>
      </c>
      <c r="P209" s="141">
        <f>0.001*[118]Sheet1!$F$121</f>
        <v>4.8000000000000001E-2</v>
      </c>
      <c r="Q209" s="141">
        <f>0.001*[118]Sheet1!$F$122</f>
        <v>4.8000000000000001E-2</v>
      </c>
      <c r="R209" s="141">
        <f>0.001*[118]Sheet1!$F$123</f>
        <v>4.8000000000000001E-2</v>
      </c>
      <c r="S209" s="141">
        <f>0.001*[118]Sheet1!$F$124</f>
        <v>4.8000000000000001E-2</v>
      </c>
      <c r="T209" s="141">
        <f>0.001*[118]Sheet1!$F$125</f>
        <v>4.8000000000000001E-2</v>
      </c>
      <c r="U209" s="141">
        <f>0.001*[118]Sheet1!$F$126</f>
        <v>4.8000000000000001E-2</v>
      </c>
      <c r="V209" s="141">
        <f>0.001*[118]Sheet1!$F$127</f>
        <v>4.8000000000000001E-2</v>
      </c>
      <c r="W209" s="141">
        <f>0.001*[118]Sheet1!$F$128</f>
        <v>4.8000000000000001E-2</v>
      </c>
      <c r="X209" s="141">
        <f>0.001*[118]Sheet1!$F$129</f>
        <v>4.8000000000000001E-2</v>
      </c>
      <c r="Y209" s="141">
        <f>0.001*[118]Sheet1!$F$130</f>
        <v>4.8000000000000001E-2</v>
      </c>
      <c r="Z209" s="150">
        <f>0.001*[118]Sheet1!$F$131</f>
        <v>4.9000000000000002E-2</v>
      </c>
      <c r="AA209" s="147">
        <f t="shared" si="30"/>
        <v>4.9000000000000002E-2</v>
      </c>
      <c r="AB209" s="142">
        <f t="shared" si="31"/>
        <v>4.7E-2</v>
      </c>
      <c r="AC209" s="143">
        <f t="shared" si="32"/>
        <v>4.8000000000000015E-2</v>
      </c>
    </row>
    <row r="210" spans="2:29" ht="15" customHeight="1">
      <c r="B210" s="112">
        <v>6</v>
      </c>
      <c r="C210" s="130">
        <f>0.001*[118]Sheet1!$F$132</f>
        <v>4.9000000000000002E-2</v>
      </c>
      <c r="D210" s="102">
        <f>0.001*[118]Sheet1!$F$133</f>
        <v>4.9000000000000002E-2</v>
      </c>
      <c r="E210" s="102">
        <f>0.001*[118]Sheet1!$F$134</f>
        <v>4.9000000000000002E-2</v>
      </c>
      <c r="F210" s="102">
        <f>0.001*[118]Sheet1!$F$135</f>
        <v>4.9000000000000002E-2</v>
      </c>
      <c r="G210" s="102">
        <f>0.001*[118]Sheet1!$F$136</f>
        <v>4.9000000000000002E-2</v>
      </c>
      <c r="H210" s="102">
        <f>0.001*[118]Sheet1!$F$137</f>
        <v>4.9000000000000002E-2</v>
      </c>
      <c r="I210" s="102">
        <f>0.001*[118]Sheet1!$F$138</f>
        <v>4.9000000000000002E-2</v>
      </c>
      <c r="J210" s="102">
        <f>0.001*[118]Sheet1!$F$139</f>
        <v>4.9000000000000002E-2</v>
      </c>
      <c r="K210" s="102">
        <f>0.001*[118]Sheet1!$F$140</f>
        <v>4.8000000000000001E-2</v>
      </c>
      <c r="L210" s="102">
        <f>0.001*[118]Sheet1!$F$141</f>
        <v>4.8000000000000001E-2</v>
      </c>
      <c r="M210" s="102">
        <f>0.001*[118]Sheet1!$F$142</f>
        <v>4.8000000000000001E-2</v>
      </c>
      <c r="N210" s="102">
        <f>0.001*[118]Sheet1!$F$143</f>
        <v>4.7E-2</v>
      </c>
      <c r="O210" s="102">
        <f>0.001*[118]Sheet1!$F$144</f>
        <v>4.8000000000000001E-2</v>
      </c>
      <c r="P210" s="102">
        <f>0.001*[118]Sheet1!$F$145</f>
        <v>4.7E-2</v>
      </c>
      <c r="Q210" s="102">
        <f>0.001*[118]Sheet1!$F$146</f>
        <v>4.7E-2</v>
      </c>
      <c r="R210" s="102">
        <f>0.001*[118]Sheet1!$F$147</f>
        <v>4.7E-2</v>
      </c>
      <c r="S210" s="102">
        <f>0.001*[118]Sheet1!$F$148</f>
        <v>4.7E-2</v>
      </c>
      <c r="T210" s="102">
        <f>0.001*[118]Sheet1!$F$149</f>
        <v>4.7E-2</v>
      </c>
      <c r="U210" s="102">
        <f>0.001*[118]Sheet1!$F$150</f>
        <v>4.8000000000000001E-2</v>
      </c>
      <c r="V210" s="102">
        <f>0.001*[118]Sheet1!$F$151</f>
        <v>0.05</v>
      </c>
      <c r="W210" s="102">
        <f>0.001*[118]Sheet1!$F$152</f>
        <v>0.05</v>
      </c>
      <c r="X210" s="102">
        <f>0.001*[118]Sheet1!$F$153</f>
        <v>0.05</v>
      </c>
      <c r="Y210" s="102">
        <f>0.001*[118]Sheet1!$F$154</f>
        <v>4.9000000000000002E-2</v>
      </c>
      <c r="Z210" s="131">
        <f>0.001*[118]Sheet1!$F$155</f>
        <v>4.8000000000000001E-2</v>
      </c>
      <c r="AA210" s="121">
        <f t="shared" si="30"/>
        <v>0.05</v>
      </c>
      <c r="AB210" s="103">
        <f t="shared" si="31"/>
        <v>4.7E-2</v>
      </c>
      <c r="AC210" s="104">
        <f t="shared" si="32"/>
        <v>4.8375000000000008E-2</v>
      </c>
    </row>
    <row r="211" spans="2:29" ht="15" customHeight="1">
      <c r="B211" s="111">
        <v>7</v>
      </c>
      <c r="C211" s="149">
        <f>0.001*[118]Sheet1!$F$156</f>
        <v>4.8000000000000001E-2</v>
      </c>
      <c r="D211" s="141">
        <f>0.001*[118]Sheet1!$F$157</f>
        <v>4.8000000000000001E-2</v>
      </c>
      <c r="E211" s="141">
        <f>0.001*[118]Sheet1!$F$158</f>
        <v>4.7E-2</v>
      </c>
      <c r="F211" s="141">
        <f>0.001*[118]Sheet1!$F$159</f>
        <v>4.8000000000000001E-2</v>
      </c>
      <c r="G211" s="141">
        <f>0.001*[118]Sheet1!$F$160</f>
        <v>4.8000000000000001E-2</v>
      </c>
      <c r="H211" s="141">
        <f>0.001*[118]Sheet1!$F$161</f>
        <v>4.8000000000000001E-2</v>
      </c>
      <c r="I211" s="141">
        <f>0.001*[118]Sheet1!$F$162</f>
        <v>4.8000000000000001E-2</v>
      </c>
      <c r="J211" s="141">
        <f>0.001*[118]Sheet1!$F$163</f>
        <v>4.8000000000000001E-2</v>
      </c>
      <c r="K211" s="141">
        <f>0.001*[118]Sheet1!$F$164</f>
        <v>4.8000000000000001E-2</v>
      </c>
      <c r="L211" s="141">
        <f>0.001*[118]Sheet1!$F$165</f>
        <v>4.7E-2</v>
      </c>
      <c r="M211" s="141">
        <f>0.001*[118]Sheet1!$F$166</f>
        <v>4.7E-2</v>
      </c>
      <c r="N211" s="141">
        <f>0.001*[118]Sheet1!$F$167</f>
        <v>4.7E-2</v>
      </c>
      <c r="O211" s="141">
        <f>0.001*[118]Sheet1!$F$168</f>
        <v>4.7E-2</v>
      </c>
      <c r="P211" s="141">
        <f>0.001*[118]Sheet1!$F$169</f>
        <v>4.7E-2</v>
      </c>
      <c r="Q211" s="141">
        <f>0.001*[118]Sheet1!$F$170</f>
        <v>4.7E-2</v>
      </c>
      <c r="R211" s="141">
        <f>0.001*[118]Sheet1!$F$171</f>
        <v>4.7E-2</v>
      </c>
      <c r="S211" s="141">
        <f>0.001*[118]Sheet1!$F$172</f>
        <v>4.8000000000000001E-2</v>
      </c>
      <c r="T211" s="141">
        <f>0.001*[118]Sheet1!$F$173</f>
        <v>4.8000000000000001E-2</v>
      </c>
      <c r="U211" s="141">
        <f>0.001*[118]Sheet1!$F$174</f>
        <v>4.8000000000000001E-2</v>
      </c>
      <c r="V211" s="141">
        <f>0.001*[118]Sheet1!$F$175</f>
        <v>4.8000000000000001E-2</v>
      </c>
      <c r="W211" s="141">
        <f>0.001*[118]Sheet1!$F$176</f>
        <v>0.05</v>
      </c>
      <c r="X211" s="141">
        <f>0.001*[118]Sheet1!$F$177</f>
        <v>0.05</v>
      </c>
      <c r="Y211" s="141">
        <f>0.001*[118]Sheet1!$F$178</f>
        <v>4.9000000000000002E-2</v>
      </c>
      <c r="Z211" s="150">
        <f>0.001*[118]Sheet1!$F$179</f>
        <v>4.8000000000000001E-2</v>
      </c>
      <c r="AA211" s="147">
        <f t="shared" si="30"/>
        <v>0.05</v>
      </c>
      <c r="AB211" s="142">
        <f t="shared" si="31"/>
        <v>4.7E-2</v>
      </c>
      <c r="AC211" s="143">
        <f t="shared" si="32"/>
        <v>4.7875000000000008E-2</v>
      </c>
    </row>
    <row r="212" spans="2:29" ht="15" customHeight="1">
      <c r="B212" s="111">
        <v>8</v>
      </c>
      <c r="C212" s="149">
        <f>0.001*[118]Sheet1!$F$180</f>
        <v>4.8000000000000001E-2</v>
      </c>
      <c r="D212" s="141">
        <f>0.001*[118]Sheet1!$F$181</f>
        <v>4.8000000000000001E-2</v>
      </c>
      <c r="E212" s="141">
        <f>0.001*[118]Sheet1!$F$182</f>
        <v>4.8000000000000001E-2</v>
      </c>
      <c r="F212" s="141">
        <f>0.001*[118]Sheet1!$F$183</f>
        <v>4.9000000000000002E-2</v>
      </c>
      <c r="G212" s="141">
        <f>0.001*[118]Sheet1!$F$184</f>
        <v>4.9000000000000002E-2</v>
      </c>
      <c r="H212" s="141">
        <f>0.001*[118]Sheet1!$F$185</f>
        <v>4.8000000000000001E-2</v>
      </c>
      <c r="I212" s="141">
        <f>0.001*[118]Sheet1!$F$186</f>
        <v>4.8000000000000001E-2</v>
      </c>
      <c r="J212" s="141">
        <f>0.001*[118]Sheet1!$F$187</f>
        <v>4.8000000000000001E-2</v>
      </c>
      <c r="K212" s="141">
        <f>0.001*[118]Sheet1!$F$188</f>
        <v>4.8000000000000001E-2</v>
      </c>
      <c r="L212" s="141">
        <f>0.001*[118]Sheet1!$F$189</f>
        <v>4.9000000000000002E-2</v>
      </c>
      <c r="M212" s="141">
        <f>0.001*[118]Sheet1!$F$190</f>
        <v>4.9000000000000002E-2</v>
      </c>
      <c r="N212" s="141">
        <f>0.001*[118]Sheet1!$F$191</f>
        <v>4.8000000000000001E-2</v>
      </c>
      <c r="O212" s="141">
        <f>0.001*[118]Sheet1!$F$192</f>
        <v>4.8000000000000001E-2</v>
      </c>
      <c r="P212" s="141">
        <f>0.001*[118]Sheet1!$F$193</f>
        <v>4.7E-2</v>
      </c>
      <c r="Q212" s="141">
        <f>0.001*[118]Sheet1!$F$194</f>
        <v>4.7E-2</v>
      </c>
      <c r="R212" s="141">
        <f>0.001*[118]Sheet1!$F$195</f>
        <v>4.7E-2</v>
      </c>
      <c r="S212" s="141">
        <f>0.001*[118]Sheet1!$F$196</f>
        <v>4.7E-2</v>
      </c>
      <c r="T212" s="141">
        <f>0.001*[118]Sheet1!$F$197</f>
        <v>4.8000000000000001E-2</v>
      </c>
      <c r="U212" s="141">
        <f>0.001*[118]Sheet1!$F$198</f>
        <v>4.8000000000000001E-2</v>
      </c>
      <c r="V212" s="141">
        <f>0.001*[118]Sheet1!$F$199</f>
        <v>4.8000000000000001E-2</v>
      </c>
      <c r="W212" s="141">
        <f>0.001*[118]Sheet1!$F$200</f>
        <v>4.8000000000000001E-2</v>
      </c>
      <c r="X212" s="141">
        <f>0.001*[118]Sheet1!$F$201</f>
        <v>4.8000000000000001E-2</v>
      </c>
      <c r="Y212" s="141">
        <f>0.001*[118]Sheet1!$F$202</f>
        <v>4.8000000000000001E-2</v>
      </c>
      <c r="Z212" s="150">
        <f>0.001*[118]Sheet1!$F$203</f>
        <v>4.8000000000000001E-2</v>
      </c>
      <c r="AA212" s="147">
        <f t="shared" si="30"/>
        <v>4.9000000000000002E-2</v>
      </c>
      <c r="AB212" s="142">
        <f t="shared" si="31"/>
        <v>4.7E-2</v>
      </c>
      <c r="AC212" s="143">
        <f t="shared" si="32"/>
        <v>4.8000000000000015E-2</v>
      </c>
    </row>
    <row r="213" spans="2:29" ht="15" customHeight="1">
      <c r="B213" s="111">
        <v>9</v>
      </c>
      <c r="C213" s="149">
        <f>0.001*[118]Sheet1!$F$204</f>
        <v>4.8000000000000001E-2</v>
      </c>
      <c r="D213" s="141">
        <f>0.001*[118]Sheet1!$F$205</f>
        <v>4.8000000000000001E-2</v>
      </c>
      <c r="E213" s="141">
        <f>0.001*[118]Sheet1!$F$206</f>
        <v>4.9000000000000002E-2</v>
      </c>
      <c r="F213" s="141">
        <f>0.001*[118]Sheet1!$F$207</f>
        <v>4.9000000000000002E-2</v>
      </c>
      <c r="G213" s="141">
        <f>0.001*[118]Sheet1!$F$208</f>
        <v>4.9000000000000002E-2</v>
      </c>
      <c r="H213" s="141">
        <f>0.001*[118]Sheet1!$F$209</f>
        <v>4.9000000000000002E-2</v>
      </c>
      <c r="I213" s="141">
        <f>0.001*[118]Sheet1!$F$210</f>
        <v>4.9000000000000002E-2</v>
      </c>
      <c r="J213" s="141">
        <f>0.001*[118]Sheet1!$F$211</f>
        <v>4.9000000000000002E-2</v>
      </c>
      <c r="K213" s="141">
        <f>0.001*[118]Sheet1!$F$212</f>
        <v>4.8000000000000001E-2</v>
      </c>
      <c r="L213" s="141">
        <f>0.001*[118]Sheet1!$F$213</f>
        <v>4.8000000000000001E-2</v>
      </c>
      <c r="M213" s="141">
        <f>0.001*[118]Sheet1!$F$214</f>
        <v>4.8000000000000001E-2</v>
      </c>
      <c r="N213" s="141">
        <f>0.001*[118]Sheet1!$F$215</f>
        <v>4.8000000000000001E-2</v>
      </c>
      <c r="O213" s="141">
        <f>0.001*[118]Sheet1!$F$216</f>
        <v>4.7E-2</v>
      </c>
      <c r="P213" s="141">
        <f>0.001*[118]Sheet1!$F$217</f>
        <v>4.7E-2</v>
      </c>
      <c r="Q213" s="141">
        <f>0.001*[118]Sheet1!$F$218</f>
        <v>4.7E-2</v>
      </c>
      <c r="R213" s="141">
        <f>0.001*[118]Sheet1!$F$219</f>
        <v>4.7E-2</v>
      </c>
      <c r="S213" s="141">
        <f>0.001*[118]Sheet1!$F$220</f>
        <v>4.7E-2</v>
      </c>
      <c r="T213" s="141">
        <f>0.001*[118]Sheet1!$F$221</f>
        <v>4.7E-2</v>
      </c>
      <c r="U213" s="141">
        <f>0.001*[118]Sheet1!$F$222</f>
        <v>4.8000000000000001E-2</v>
      </c>
      <c r="V213" s="141">
        <f>0.001*[118]Sheet1!$F$223</f>
        <v>4.8000000000000001E-2</v>
      </c>
      <c r="W213" s="141">
        <f>0.001*[118]Sheet1!$F$224</f>
        <v>4.8000000000000001E-2</v>
      </c>
      <c r="X213" s="141">
        <f>0.001*[118]Sheet1!$F$225</f>
        <v>4.8000000000000001E-2</v>
      </c>
      <c r="Y213" s="141">
        <f>0.001*[118]Sheet1!$F$226</f>
        <v>4.9000000000000002E-2</v>
      </c>
      <c r="Z213" s="150">
        <f>0.001*[118]Sheet1!$F$227</f>
        <v>4.8000000000000001E-2</v>
      </c>
      <c r="AA213" s="147">
        <f t="shared" si="30"/>
        <v>4.9000000000000002E-2</v>
      </c>
      <c r="AB213" s="142">
        <f t="shared" si="31"/>
        <v>4.7E-2</v>
      </c>
      <c r="AC213" s="143">
        <f t="shared" si="32"/>
        <v>4.8041666666666677E-2</v>
      </c>
    </row>
    <row r="214" spans="2:29" ht="15" customHeight="1">
      <c r="B214" s="113">
        <v>10</v>
      </c>
      <c r="C214" s="151">
        <f>0.001*[118]Sheet1!$F$228</f>
        <v>4.8000000000000001E-2</v>
      </c>
      <c r="D214" s="144">
        <f>0.001*[118]Sheet1!$F$229</f>
        <v>4.9000000000000002E-2</v>
      </c>
      <c r="E214" s="144">
        <f>0.001*[118]Sheet1!$F$230</f>
        <v>4.9000000000000002E-2</v>
      </c>
      <c r="F214" s="144">
        <f>0.001*[118]Sheet1!$F$231</f>
        <v>4.9000000000000002E-2</v>
      </c>
      <c r="G214" s="144">
        <f>0.001*[118]Sheet1!$F$232</f>
        <v>4.9000000000000002E-2</v>
      </c>
      <c r="H214" s="144">
        <f>0.001*[118]Sheet1!$F$233</f>
        <v>4.9000000000000002E-2</v>
      </c>
      <c r="I214" s="144">
        <f>0.001*[118]Sheet1!$F$234</f>
        <v>0.05</v>
      </c>
      <c r="J214" s="144">
        <f>0.001*[118]Sheet1!$F$235</f>
        <v>4.9000000000000002E-2</v>
      </c>
      <c r="K214" s="144">
        <f>0.001*[118]Sheet1!$F$236</f>
        <v>4.8000000000000001E-2</v>
      </c>
      <c r="L214" s="144">
        <f>0.001*[118]Sheet1!$F$237</f>
        <v>4.8000000000000001E-2</v>
      </c>
      <c r="M214" s="144">
        <f>0.001*[118]Sheet1!$F$238</f>
        <v>4.7E-2</v>
      </c>
      <c r="N214" s="144">
        <f>0.001*[118]Sheet1!$F$239</f>
        <v>4.7E-2</v>
      </c>
      <c r="O214" s="144">
        <f>0.001*[118]Sheet1!$F$240</f>
        <v>4.8000000000000001E-2</v>
      </c>
      <c r="P214" s="144">
        <f>0.001*[118]Sheet1!$F$241</f>
        <v>4.7E-2</v>
      </c>
      <c r="Q214" s="144">
        <f>0.001*[118]Sheet1!$F$242</f>
        <v>4.7E-2</v>
      </c>
      <c r="R214" s="144">
        <f>0.001*[118]Sheet1!$F$243</f>
        <v>4.7E-2</v>
      </c>
      <c r="S214" s="144">
        <f>0.001*[118]Sheet1!$F$244</f>
        <v>4.8000000000000001E-2</v>
      </c>
      <c r="T214" s="144">
        <f>0.001*[118]Sheet1!$F$245</f>
        <v>4.7E-2</v>
      </c>
      <c r="U214" s="144">
        <f>0.001*[118]Sheet1!$F$246</f>
        <v>4.8000000000000001E-2</v>
      </c>
      <c r="V214" s="144">
        <f>0.001*[118]Sheet1!$F$247</f>
        <v>4.8000000000000001E-2</v>
      </c>
      <c r="W214" s="144">
        <f>0.001*[118]Sheet1!$F$248</f>
        <v>4.8000000000000001E-2</v>
      </c>
      <c r="X214" s="144">
        <f>0.001*[118]Sheet1!$F$249</f>
        <v>4.8000000000000001E-2</v>
      </c>
      <c r="Y214" s="144">
        <f>0.001*[118]Sheet1!$F$250</f>
        <v>4.8000000000000001E-2</v>
      </c>
      <c r="Z214" s="133">
        <f>0.001*[118]Sheet1!$F$251</f>
        <v>4.8000000000000001E-2</v>
      </c>
      <c r="AA214" s="148">
        <f t="shared" si="30"/>
        <v>0.05</v>
      </c>
      <c r="AB214" s="145">
        <f t="shared" si="31"/>
        <v>4.7E-2</v>
      </c>
      <c r="AC214" s="146">
        <f t="shared" si="32"/>
        <v>4.8083333333333346E-2</v>
      </c>
    </row>
    <row r="215" spans="2:29" ht="15" customHeight="1">
      <c r="B215" s="111">
        <v>11</v>
      </c>
      <c r="C215" s="149">
        <f>0.001*[118]Sheet1!$F$252</f>
        <v>4.8000000000000001E-2</v>
      </c>
      <c r="D215" s="141">
        <f>0.001*[118]Sheet1!$F$253</f>
        <v>4.8000000000000001E-2</v>
      </c>
      <c r="E215" s="141">
        <f>0.001*[118]Sheet1!$F$254</f>
        <v>4.8000000000000001E-2</v>
      </c>
      <c r="F215" s="141">
        <f>0.001*[118]Sheet1!$F$255</f>
        <v>4.8000000000000001E-2</v>
      </c>
      <c r="G215" s="141">
        <f>0.001*[118]Sheet1!$F$256</f>
        <v>4.8000000000000001E-2</v>
      </c>
      <c r="H215" s="141">
        <f>0.001*[118]Sheet1!$F$257</f>
        <v>4.9000000000000002E-2</v>
      </c>
      <c r="I215" s="141">
        <f>0.001*[118]Sheet1!$F$258</f>
        <v>4.8000000000000001E-2</v>
      </c>
      <c r="J215" s="141">
        <f>0.001*[118]Sheet1!$F$259</f>
        <v>4.8000000000000001E-2</v>
      </c>
      <c r="K215" s="141">
        <f>0.001*[118]Sheet1!$F$260</f>
        <v>4.8000000000000001E-2</v>
      </c>
      <c r="L215" s="141">
        <f>0.001*[118]Sheet1!$F$261</f>
        <v>4.8000000000000001E-2</v>
      </c>
      <c r="M215" s="141">
        <f>0.001*[118]Sheet1!$F$262</f>
        <v>4.8000000000000001E-2</v>
      </c>
      <c r="N215" s="141">
        <f>0.001*[118]Sheet1!$F$263</f>
        <v>4.8000000000000001E-2</v>
      </c>
      <c r="O215" s="141">
        <f>0.001*[118]Sheet1!$F$264</f>
        <v>4.7E-2</v>
      </c>
      <c r="P215" s="141">
        <f>0.001*[118]Sheet1!$F$265</f>
        <v>4.8000000000000001E-2</v>
      </c>
      <c r="Q215" s="141">
        <f>0.001*[118]Sheet1!$F$266</f>
        <v>4.8000000000000001E-2</v>
      </c>
      <c r="R215" s="141">
        <f>0.001*[118]Sheet1!$F$267</f>
        <v>4.8000000000000001E-2</v>
      </c>
      <c r="S215" s="141">
        <f>0.001*[118]Sheet1!$F$268</f>
        <v>4.8000000000000001E-2</v>
      </c>
      <c r="T215" s="141">
        <f>0.001*[118]Sheet1!$F$269</f>
        <v>4.8000000000000001E-2</v>
      </c>
      <c r="U215" s="141">
        <f>0.001*[118]Sheet1!$F$270</f>
        <v>4.9000000000000002E-2</v>
      </c>
      <c r="V215" s="141">
        <f>0.001*[118]Sheet1!$F$271</f>
        <v>4.9000000000000002E-2</v>
      </c>
      <c r="W215" s="141">
        <f>0.001*[118]Sheet1!$F$272</f>
        <v>4.8000000000000001E-2</v>
      </c>
      <c r="X215" s="141">
        <f>0.001*[118]Sheet1!$F$273</f>
        <v>4.8000000000000001E-2</v>
      </c>
      <c r="Y215" s="141">
        <f>0.001*[118]Sheet1!$F$274</f>
        <v>4.8000000000000001E-2</v>
      </c>
      <c r="Z215" s="150">
        <f>0.001*[118]Sheet1!$F$275</f>
        <v>4.8000000000000001E-2</v>
      </c>
      <c r="AA215" s="147">
        <f t="shared" si="30"/>
        <v>4.9000000000000002E-2</v>
      </c>
      <c r="AB215" s="142">
        <f t="shared" si="31"/>
        <v>4.7E-2</v>
      </c>
      <c r="AC215" s="143">
        <f t="shared" si="32"/>
        <v>4.8083333333333346E-2</v>
      </c>
    </row>
    <row r="216" spans="2:29" ht="15" customHeight="1">
      <c r="B216" s="111">
        <v>12</v>
      </c>
      <c r="C216" s="149">
        <f>0.001*[118]Sheet1!$F$276</f>
        <v>4.8000000000000001E-2</v>
      </c>
      <c r="D216" s="141">
        <f>0.001*[118]Sheet1!$F$277</f>
        <v>4.9000000000000002E-2</v>
      </c>
      <c r="E216" s="141">
        <f>0.001*[118]Sheet1!$F$278</f>
        <v>4.9000000000000002E-2</v>
      </c>
      <c r="F216" s="141">
        <f>0.001*[118]Sheet1!$F$279</f>
        <v>4.9000000000000002E-2</v>
      </c>
      <c r="G216" s="141">
        <f>0.001*[118]Sheet1!$F$280</f>
        <v>4.9000000000000002E-2</v>
      </c>
      <c r="H216" s="141">
        <f>0.001*[118]Sheet1!$F$281</f>
        <v>4.9000000000000002E-2</v>
      </c>
      <c r="I216" s="141">
        <f>0.001*[118]Sheet1!$F$282</f>
        <v>4.9000000000000002E-2</v>
      </c>
      <c r="J216" s="141">
        <f>0.001*[118]Sheet1!$F$283</f>
        <v>4.9000000000000002E-2</v>
      </c>
      <c r="K216" s="141">
        <f>0.001*[118]Sheet1!$F$284</f>
        <v>4.8000000000000001E-2</v>
      </c>
      <c r="L216" s="141">
        <f>0.001*[118]Sheet1!$F$285</f>
        <v>4.8000000000000001E-2</v>
      </c>
      <c r="M216" s="141">
        <f>0.001*[118]Sheet1!$F$286</f>
        <v>4.8000000000000001E-2</v>
      </c>
      <c r="N216" s="141">
        <f>0.001*[118]Sheet1!$F$287</f>
        <v>4.8000000000000001E-2</v>
      </c>
      <c r="O216" s="141">
        <f>0.001*[118]Sheet1!$F$288</f>
        <v>4.8000000000000001E-2</v>
      </c>
      <c r="P216" s="141">
        <f>0.001*[118]Sheet1!$F$289</f>
        <v>4.8000000000000001E-2</v>
      </c>
      <c r="Q216" s="141">
        <f>0.001*[118]Sheet1!$F$290</f>
        <v>4.8000000000000001E-2</v>
      </c>
      <c r="R216" s="141">
        <f>0.001*[118]Sheet1!$F$291</f>
        <v>4.8000000000000001E-2</v>
      </c>
      <c r="S216" s="141">
        <f>0.001*[118]Sheet1!$F$292</f>
        <v>4.8000000000000001E-2</v>
      </c>
      <c r="T216" s="141">
        <f>0.001*[118]Sheet1!$F$293</f>
        <v>4.8000000000000001E-2</v>
      </c>
      <c r="U216" s="141">
        <f>0.001*[118]Sheet1!$F$294</f>
        <v>4.8000000000000001E-2</v>
      </c>
      <c r="V216" s="141">
        <f>0.001*[118]Sheet1!$F$295</f>
        <v>4.8000000000000001E-2</v>
      </c>
      <c r="W216" s="141">
        <f>0.001*[118]Sheet1!$F$296</f>
        <v>4.8000000000000001E-2</v>
      </c>
      <c r="X216" s="141">
        <f>0.001*[118]Sheet1!$F$297</f>
        <v>4.9000000000000002E-2</v>
      </c>
      <c r="Y216" s="141">
        <f>0.001*[118]Sheet1!$F$298</f>
        <v>4.9000000000000002E-2</v>
      </c>
      <c r="Z216" s="150">
        <f>0.001*[118]Sheet1!$F$299</f>
        <v>4.9000000000000002E-2</v>
      </c>
      <c r="AA216" s="147">
        <f t="shared" si="30"/>
        <v>4.9000000000000002E-2</v>
      </c>
      <c r="AB216" s="142">
        <f t="shared" si="31"/>
        <v>4.8000000000000001E-2</v>
      </c>
      <c r="AC216" s="143">
        <f t="shared" si="32"/>
        <v>4.841666666666667E-2</v>
      </c>
    </row>
    <row r="217" spans="2:29" ht="15" customHeight="1">
      <c r="B217" s="111">
        <v>13</v>
      </c>
      <c r="C217" s="149">
        <f>0.001*[118]Sheet1!$F$300</f>
        <v>4.9000000000000002E-2</v>
      </c>
      <c r="D217" s="141">
        <f>0.001*[118]Sheet1!$F$301</f>
        <v>4.9000000000000002E-2</v>
      </c>
      <c r="E217" s="141">
        <f>0.001*[118]Sheet1!$F$302</f>
        <v>0.05</v>
      </c>
      <c r="F217" s="141">
        <f>0.001*[118]Sheet1!$F$303</f>
        <v>0.05</v>
      </c>
      <c r="G217" s="141">
        <f>0.001*[118]Sheet1!$F$304</f>
        <v>0.05</v>
      </c>
      <c r="H217" s="141">
        <f>0.001*[118]Sheet1!$F$305</f>
        <v>0.05</v>
      </c>
      <c r="I217" s="141">
        <f>0.001*[118]Sheet1!$F$306</f>
        <v>0.05</v>
      </c>
      <c r="J217" s="141">
        <f>0.001*[118]Sheet1!$F$307</f>
        <v>0.05</v>
      </c>
      <c r="K217" s="141">
        <f>0.001*[118]Sheet1!$F$308</f>
        <v>4.9000000000000002E-2</v>
      </c>
      <c r="L217" s="141">
        <f>0.001*[118]Sheet1!$F$309</f>
        <v>4.8000000000000001E-2</v>
      </c>
      <c r="M217" s="141">
        <f>0.001*[118]Sheet1!$F$310</f>
        <v>4.8000000000000001E-2</v>
      </c>
      <c r="N217" s="141">
        <f>0.001*[118]Sheet1!$F$311</f>
        <v>4.7E-2</v>
      </c>
      <c r="O217" s="141">
        <f>0.001*[118]Sheet1!$F$312</f>
        <v>4.8000000000000001E-2</v>
      </c>
      <c r="P217" s="141">
        <f>0.001*[118]Sheet1!$F$313</f>
        <v>4.7E-2</v>
      </c>
      <c r="Q217" s="141">
        <f>0.001*[118]Sheet1!$F$314</f>
        <v>4.7E-2</v>
      </c>
      <c r="R217" s="141">
        <f>0.001*[118]Sheet1!$F$315</f>
        <v>4.7E-2</v>
      </c>
      <c r="S217" s="141">
        <f>0.001*[118]Sheet1!$F$316</f>
        <v>4.7E-2</v>
      </c>
      <c r="T217" s="141">
        <f>0.001*[118]Sheet1!$F$317</f>
        <v>4.7E-2</v>
      </c>
      <c r="U217" s="141">
        <f>0.001*[118]Sheet1!$F$318</f>
        <v>4.7E-2</v>
      </c>
      <c r="V217" s="141">
        <f>0.001*[118]Sheet1!$F$319</f>
        <v>4.8000000000000001E-2</v>
      </c>
      <c r="W217" s="141">
        <f>0.001*[118]Sheet1!$F$320</f>
        <v>4.8000000000000001E-2</v>
      </c>
      <c r="X217" s="141">
        <f>0.001*[118]Sheet1!$F$321</f>
        <v>4.8000000000000001E-2</v>
      </c>
      <c r="Y217" s="141">
        <f>0.001*[118]Sheet1!$F$322</f>
        <v>4.9000000000000002E-2</v>
      </c>
      <c r="Z217" s="150">
        <f>0.001*[118]Sheet1!$F$323</f>
        <v>5.1000000000000004E-2</v>
      </c>
      <c r="AA217" s="147">
        <f t="shared" si="30"/>
        <v>5.1000000000000004E-2</v>
      </c>
      <c r="AB217" s="142">
        <f t="shared" si="31"/>
        <v>4.7E-2</v>
      </c>
      <c r="AC217" s="143">
        <f t="shared" si="32"/>
        <v>4.8500000000000008E-2</v>
      </c>
    </row>
    <row r="218" spans="2:29" ht="15" customHeight="1">
      <c r="B218" s="111">
        <v>14</v>
      </c>
      <c r="C218" s="149">
        <f>0.001*[118]Sheet1!$F$324</f>
        <v>5.2000000000000005E-2</v>
      </c>
      <c r="D218" s="141">
        <f>0.001*[118]Sheet1!$F$325</f>
        <v>5.1000000000000004E-2</v>
      </c>
      <c r="E218" s="141">
        <f>0.001*[118]Sheet1!$F$326</f>
        <v>5.1000000000000004E-2</v>
      </c>
      <c r="F218" s="141">
        <f>0.001*[118]Sheet1!$F$327</f>
        <v>0.05</v>
      </c>
      <c r="G218" s="141">
        <f>0.001*[118]Sheet1!$F$328</f>
        <v>4.9000000000000002E-2</v>
      </c>
      <c r="H218" s="141">
        <f>0.001*[118]Sheet1!$F$329</f>
        <v>4.9000000000000002E-2</v>
      </c>
      <c r="I218" s="141">
        <f>0.001*[118]Sheet1!$F$330</f>
        <v>4.9000000000000002E-2</v>
      </c>
      <c r="J218" s="141">
        <f>0.001*[118]Sheet1!$F$331</f>
        <v>4.8000000000000001E-2</v>
      </c>
      <c r="K218" s="141">
        <f>0.001*[118]Sheet1!$F$332</f>
        <v>4.8000000000000001E-2</v>
      </c>
      <c r="L218" s="141">
        <f>0.001*[118]Sheet1!$F$333</f>
        <v>4.7E-2</v>
      </c>
      <c r="M218" s="141">
        <f>0.001*[118]Sheet1!$F$334</f>
        <v>4.7E-2</v>
      </c>
      <c r="N218" s="141">
        <f>0.001*[118]Sheet1!$F$335</f>
        <v>4.7E-2</v>
      </c>
      <c r="O218" s="141">
        <f>0.001*[118]Sheet1!$F$336</f>
        <v>4.5999999999999999E-2</v>
      </c>
      <c r="P218" s="141">
        <f>0.001*[118]Sheet1!$F$337</f>
        <v>4.7E-2</v>
      </c>
      <c r="Q218" s="141">
        <f>0.001*[118]Sheet1!$F$338</f>
        <v>4.7E-2</v>
      </c>
      <c r="R218" s="141">
        <f>0.001*[118]Sheet1!$F$339</f>
        <v>4.7E-2</v>
      </c>
      <c r="S218" s="141">
        <f>0.001*[118]Sheet1!$F$340</f>
        <v>4.7E-2</v>
      </c>
      <c r="T218" s="141">
        <f>0.001*[118]Sheet1!$F$341</f>
        <v>4.7E-2</v>
      </c>
      <c r="U218" s="141">
        <f>0.001*[118]Sheet1!$F$342</f>
        <v>4.7E-2</v>
      </c>
      <c r="V218" s="141">
        <f>0.001*[118]Sheet1!$F$343</f>
        <v>4.8000000000000001E-2</v>
      </c>
      <c r="W218" s="141">
        <f>0.001*[118]Sheet1!$F$344</f>
        <v>4.8000000000000001E-2</v>
      </c>
      <c r="X218" s="141">
        <f>0.001*[118]Sheet1!$F$345</f>
        <v>4.9000000000000002E-2</v>
      </c>
      <c r="Y218" s="141">
        <f>0.001*[118]Sheet1!$F$346</f>
        <v>4.8000000000000001E-2</v>
      </c>
      <c r="Z218" s="150">
        <f>0.001*[118]Sheet1!$F$347</f>
        <v>4.7E-2</v>
      </c>
      <c r="AA218" s="147">
        <f t="shared" si="30"/>
        <v>5.2000000000000005E-2</v>
      </c>
      <c r="AB218" s="142">
        <f t="shared" si="31"/>
        <v>4.5999999999999999E-2</v>
      </c>
      <c r="AC218" s="143">
        <f t="shared" si="32"/>
        <v>4.816666666666667E-2</v>
      </c>
    </row>
    <row r="219" spans="2:29" ht="15" customHeight="1">
      <c r="B219" s="111">
        <v>15</v>
      </c>
      <c r="C219" s="149">
        <f>0.001*[118]Sheet1!$F$348</f>
        <v>4.8000000000000001E-2</v>
      </c>
      <c r="D219" s="141">
        <f>0.001*[118]Sheet1!$F$349</f>
        <v>4.8000000000000001E-2</v>
      </c>
      <c r="E219" s="141">
        <f>0.001*[118]Sheet1!$F$350</f>
        <v>4.8000000000000001E-2</v>
      </c>
      <c r="F219" s="141">
        <f>0.001*[118]Sheet1!$F$351</f>
        <v>4.7E-2</v>
      </c>
      <c r="G219" s="141">
        <f>0.001*[118]Sheet1!$F$352</f>
        <v>4.7E-2</v>
      </c>
      <c r="H219" s="141">
        <f>0.001*[118]Sheet1!$F$353</f>
        <v>4.7E-2</v>
      </c>
      <c r="I219" s="141">
        <f>0.001*[118]Sheet1!$F$354</f>
        <v>4.7E-2</v>
      </c>
      <c r="J219" s="141">
        <f>0.001*[118]Sheet1!$F$355</f>
        <v>4.7E-2</v>
      </c>
      <c r="K219" s="141">
        <f>0.001*[118]Sheet1!$F$356</f>
        <v>4.7E-2</v>
      </c>
      <c r="L219" s="141">
        <f>0.001*[118]Sheet1!$F$357</f>
        <v>4.7E-2</v>
      </c>
      <c r="M219" s="141">
        <f>0.001*[118]Sheet1!$F$358</f>
        <v>4.5999999999999999E-2</v>
      </c>
      <c r="N219" s="141">
        <f>0.001*[118]Sheet1!$F$359</f>
        <v>4.7E-2</v>
      </c>
      <c r="O219" s="141">
        <f>0.001*[118]Sheet1!$F$360</f>
        <v>4.7E-2</v>
      </c>
      <c r="P219" s="141">
        <f>0.001*[118]Sheet1!$F$361</f>
        <v>4.5999999999999999E-2</v>
      </c>
      <c r="Q219" s="141">
        <f>0.001*[118]Sheet1!$F$362</f>
        <v>4.7E-2</v>
      </c>
      <c r="R219" s="141">
        <f>0.001*[118]Sheet1!$F$363</f>
        <v>4.7E-2</v>
      </c>
      <c r="S219" s="141">
        <f>0.001*[118]Sheet1!$F$364</f>
        <v>4.7E-2</v>
      </c>
      <c r="T219" s="141">
        <f>0.001*[118]Sheet1!$F$365</f>
        <v>4.7E-2</v>
      </c>
      <c r="U219" s="141">
        <f>0.001*[118]Sheet1!$F$366</f>
        <v>4.7E-2</v>
      </c>
      <c r="V219" s="141">
        <f>0.001*[118]Sheet1!$F$367</f>
        <v>4.8000000000000001E-2</v>
      </c>
      <c r="W219" s="141">
        <f>0.001*[118]Sheet1!$F$368</f>
        <v>4.8000000000000001E-2</v>
      </c>
      <c r="X219" s="141">
        <f>0.001*[118]Sheet1!$F$369</f>
        <v>4.8000000000000001E-2</v>
      </c>
      <c r="Y219" s="141">
        <f>0.001*[118]Sheet1!$F$370</f>
        <v>4.8000000000000001E-2</v>
      </c>
      <c r="Z219" s="150">
        <f>0.001*[118]Sheet1!$F$371</f>
        <v>4.8000000000000001E-2</v>
      </c>
      <c r="AA219" s="147">
        <f t="shared" si="30"/>
        <v>4.8000000000000001E-2</v>
      </c>
      <c r="AB219" s="142">
        <f t="shared" si="31"/>
        <v>4.5999999999999999E-2</v>
      </c>
      <c r="AC219" s="143">
        <f t="shared" si="32"/>
        <v>4.7250000000000014E-2</v>
      </c>
    </row>
    <row r="220" spans="2:29" ht="15" customHeight="1">
      <c r="B220" s="112">
        <v>16</v>
      </c>
      <c r="C220" s="130">
        <f>0.001*[118]Sheet1!$F$372</f>
        <v>4.8000000000000001E-2</v>
      </c>
      <c r="D220" s="102">
        <f>0.001*[118]Sheet1!$F$373</f>
        <v>4.9000000000000002E-2</v>
      </c>
      <c r="E220" s="102">
        <f>0.001*[118]Sheet1!$F$374</f>
        <v>4.8000000000000001E-2</v>
      </c>
      <c r="F220" s="102">
        <f>0.001*[118]Sheet1!$F$375</f>
        <v>4.8000000000000001E-2</v>
      </c>
      <c r="G220" s="102">
        <f>0.001*[118]Sheet1!$F$376</f>
        <v>4.8000000000000001E-2</v>
      </c>
      <c r="H220" s="102">
        <f>0.001*[118]Sheet1!$F$377</f>
        <v>4.8000000000000001E-2</v>
      </c>
      <c r="I220" s="102">
        <f>0.001*[118]Sheet1!$F$378</f>
        <v>4.8000000000000001E-2</v>
      </c>
      <c r="J220" s="102">
        <f>0.001*[118]Sheet1!$F$379</f>
        <v>4.7E-2</v>
      </c>
      <c r="K220" s="102">
        <f>0.001*[118]Sheet1!$F$380</f>
        <v>4.7E-2</v>
      </c>
      <c r="L220" s="102">
        <f>0.001*[118]Sheet1!$F$381</f>
        <v>4.7E-2</v>
      </c>
      <c r="M220" s="102">
        <f>0.001*[118]Sheet1!$F$382</f>
        <v>4.7E-2</v>
      </c>
      <c r="N220" s="102">
        <f>0.001*[118]Sheet1!$F$383</f>
        <v>4.7E-2</v>
      </c>
      <c r="O220" s="102">
        <f>0.001*[118]Sheet1!$F$384</f>
        <v>4.7E-2</v>
      </c>
      <c r="P220" s="102">
        <f>0.001*[118]Sheet1!$F$385</f>
        <v>4.7E-2</v>
      </c>
      <c r="Q220" s="102">
        <f>0.001*[118]Sheet1!$F$386</f>
        <v>4.7E-2</v>
      </c>
      <c r="R220" s="102">
        <f>0.001*[118]Sheet1!$F$387</f>
        <v>4.7E-2</v>
      </c>
      <c r="S220" s="102">
        <f>0.001*[118]Sheet1!$F$388</f>
        <v>4.7E-2</v>
      </c>
      <c r="T220" s="102">
        <f>0.001*[118]Sheet1!$F$389</f>
        <v>4.7E-2</v>
      </c>
      <c r="U220" s="102">
        <f>0.001*[118]Sheet1!$F$390</f>
        <v>4.7E-2</v>
      </c>
      <c r="V220" s="102">
        <f>0.001*[118]Sheet1!$F$391</f>
        <v>4.7E-2</v>
      </c>
      <c r="W220" s="102">
        <f>0.001*[118]Sheet1!$F$392</f>
        <v>4.8000000000000001E-2</v>
      </c>
      <c r="X220" s="102">
        <f>0.001*[118]Sheet1!$F$393</f>
        <v>4.8000000000000001E-2</v>
      </c>
      <c r="Y220" s="102">
        <f>0.001*[118]Sheet1!$F$394</f>
        <v>4.8000000000000001E-2</v>
      </c>
      <c r="Z220" s="131">
        <f>0.001*[118]Sheet1!$F$395</f>
        <v>4.8000000000000001E-2</v>
      </c>
      <c r="AA220" s="121">
        <f t="shared" si="30"/>
        <v>4.9000000000000002E-2</v>
      </c>
      <c r="AB220" s="103">
        <f t="shared" si="31"/>
        <v>4.7E-2</v>
      </c>
      <c r="AC220" s="104">
        <f t="shared" si="32"/>
        <v>4.7500000000000014E-2</v>
      </c>
    </row>
    <row r="221" spans="2:29" ht="15" customHeight="1">
      <c r="B221" s="111">
        <v>17</v>
      </c>
      <c r="C221" s="149">
        <f>0.001*[118]Sheet1!$F$396</f>
        <v>4.8000000000000001E-2</v>
      </c>
      <c r="D221" s="141">
        <f>0.001*[118]Sheet1!$F$397</f>
        <v>4.8000000000000001E-2</v>
      </c>
      <c r="E221" s="141">
        <f>0.001*[118]Sheet1!$F$398</f>
        <v>4.8000000000000001E-2</v>
      </c>
      <c r="F221" s="141">
        <f>0.001*[118]Sheet1!$F$399</f>
        <v>4.8000000000000001E-2</v>
      </c>
      <c r="G221" s="141">
        <f>0.001*[118]Sheet1!$F$400</f>
        <v>4.8000000000000001E-2</v>
      </c>
      <c r="H221" s="141">
        <f>0.001*[118]Sheet1!$F$401</f>
        <v>4.8000000000000001E-2</v>
      </c>
      <c r="I221" s="141">
        <f>0.001*[118]Sheet1!$F$402</f>
        <v>4.8000000000000001E-2</v>
      </c>
      <c r="J221" s="141">
        <f>0.001*[118]Sheet1!$F$403</f>
        <v>4.8000000000000001E-2</v>
      </c>
      <c r="K221" s="141">
        <f>0.001*[118]Sheet1!$F$404</f>
        <v>4.7E-2</v>
      </c>
      <c r="L221" s="141">
        <f>0.001*[118]Sheet1!$F$405</f>
        <v>4.7E-2</v>
      </c>
      <c r="M221" s="141">
        <f>0.001*[118]Sheet1!$F$406</f>
        <v>4.7E-2</v>
      </c>
      <c r="N221" s="141">
        <f>0.001*[118]Sheet1!$F$407</f>
        <v>4.7E-2</v>
      </c>
      <c r="O221" s="141">
        <f>0.001*[118]Sheet1!$F$408</f>
        <v>4.7E-2</v>
      </c>
      <c r="P221" s="141">
        <f>0.001*[118]Sheet1!$F$409</f>
        <v>4.7E-2</v>
      </c>
      <c r="Q221" s="141">
        <f>0.001*[118]Sheet1!$F$400</f>
        <v>4.8000000000000001E-2</v>
      </c>
      <c r="R221" s="141">
        <f>0.001*[118]Sheet1!$F$411</f>
        <v>4.7E-2</v>
      </c>
      <c r="S221" s="141">
        <f>0.001*[118]Sheet1!$F$412</f>
        <v>4.7E-2</v>
      </c>
      <c r="T221" s="141">
        <f>0.001*[118]Sheet1!$F$413</f>
        <v>4.7E-2</v>
      </c>
      <c r="U221" s="141">
        <f>0.001*[118]Sheet1!$F$414</f>
        <v>4.7E-2</v>
      </c>
      <c r="V221" s="141">
        <f>0.001*[118]Sheet1!$F$415</f>
        <v>4.8000000000000001E-2</v>
      </c>
      <c r="W221" s="141">
        <f>0.001*[118]Sheet1!$F$416</f>
        <v>4.8000000000000001E-2</v>
      </c>
      <c r="X221" s="141">
        <f>0.001*[118]Sheet1!$F$417</f>
        <v>4.8000000000000001E-2</v>
      </c>
      <c r="Y221" s="141">
        <f>0.001*[118]Sheet1!$F$418</f>
        <v>4.8000000000000001E-2</v>
      </c>
      <c r="Z221" s="150">
        <f>0.001*[118]Sheet1!$F$419</f>
        <v>4.8000000000000001E-2</v>
      </c>
      <c r="AA221" s="147">
        <f t="shared" si="30"/>
        <v>4.8000000000000001E-2</v>
      </c>
      <c r="AB221" s="142">
        <f t="shared" si="31"/>
        <v>4.7E-2</v>
      </c>
      <c r="AC221" s="143">
        <f t="shared" si="32"/>
        <v>4.7583333333333346E-2</v>
      </c>
    </row>
    <row r="222" spans="2:29" ht="15" customHeight="1">
      <c r="B222" s="111">
        <v>18</v>
      </c>
      <c r="C222" s="149">
        <f>0.001*[118]Sheet1!$F$420</f>
        <v>4.8000000000000001E-2</v>
      </c>
      <c r="D222" s="141">
        <f>0.001*[118]Sheet1!$F$421</f>
        <v>4.9000000000000002E-2</v>
      </c>
      <c r="E222" s="141">
        <f>0.001*[118]Sheet1!$F$422</f>
        <v>4.9000000000000002E-2</v>
      </c>
      <c r="F222" s="141">
        <f>0.001*[118]Sheet1!$F$423</f>
        <v>4.9000000000000002E-2</v>
      </c>
      <c r="G222" s="141">
        <f>0.001*[118]Sheet1!$F$424</f>
        <v>4.9000000000000002E-2</v>
      </c>
      <c r="H222" s="141">
        <f>0.001*[118]Sheet1!$F$425</f>
        <v>4.9000000000000002E-2</v>
      </c>
      <c r="I222" s="141">
        <f>0.001*[118]Sheet1!$F$426</f>
        <v>4.9000000000000002E-2</v>
      </c>
      <c r="J222" s="141">
        <f>0.001*[118]Sheet1!$F$427</f>
        <v>4.9000000000000002E-2</v>
      </c>
      <c r="K222" s="141">
        <f>0.001*[118]Sheet1!$F$428</f>
        <v>4.8000000000000001E-2</v>
      </c>
      <c r="L222" s="141">
        <f>0.001*[118]Sheet1!$F$429</f>
        <v>4.8000000000000001E-2</v>
      </c>
      <c r="M222" s="141">
        <f>0.001*[118]Sheet1!$F$430</f>
        <v>4.8000000000000001E-2</v>
      </c>
      <c r="N222" s="141">
        <f>0.001*[118]Sheet1!$F$431</f>
        <v>4.8000000000000001E-2</v>
      </c>
      <c r="O222" s="141">
        <f>0.001*[118]Sheet1!$F$432</f>
        <v>4.8000000000000001E-2</v>
      </c>
      <c r="P222" s="141">
        <f>0.001*[118]Sheet1!$F$433</f>
        <v>4.8000000000000001E-2</v>
      </c>
      <c r="Q222" s="141">
        <f>0.001*[118]Sheet1!$F$434</f>
        <v>4.8000000000000001E-2</v>
      </c>
      <c r="R222" s="141">
        <f>0.001*[118]Sheet1!$F$435</f>
        <v>4.8000000000000001E-2</v>
      </c>
      <c r="S222" s="141">
        <f>0.001*[118]Sheet1!$F$436</f>
        <v>4.9000000000000002E-2</v>
      </c>
      <c r="T222" s="141">
        <f>0.001*[118]Sheet1!$F$437</f>
        <v>0.05</v>
      </c>
      <c r="U222" s="141">
        <f>0.001*[118]Sheet1!$F$438</f>
        <v>5.1000000000000004E-2</v>
      </c>
      <c r="V222" s="141">
        <f>0.001*[118]Sheet1!$F$439</f>
        <v>0.05</v>
      </c>
      <c r="W222" s="141">
        <f>0.001*[118]Sheet1!$F$440</f>
        <v>4.8000000000000001E-2</v>
      </c>
      <c r="X222" s="141">
        <f>0.001*[118]Sheet1!$F$441</f>
        <v>4.8000000000000001E-2</v>
      </c>
      <c r="Y222" s="141">
        <f>0.001*[118]Sheet1!$F$442</f>
        <v>4.8000000000000001E-2</v>
      </c>
      <c r="Z222" s="150">
        <f>0.001*[118]Sheet1!$F$443</f>
        <v>4.8000000000000001E-2</v>
      </c>
      <c r="AA222" s="147">
        <f t="shared" si="30"/>
        <v>5.1000000000000004E-2</v>
      </c>
      <c r="AB222" s="142">
        <f t="shared" si="31"/>
        <v>4.8000000000000001E-2</v>
      </c>
      <c r="AC222" s="143">
        <f t="shared" si="32"/>
        <v>4.8625000000000022E-2</v>
      </c>
    </row>
    <row r="223" spans="2:29" ht="15" customHeight="1">
      <c r="B223" s="111">
        <v>19</v>
      </c>
      <c r="C223" s="149">
        <f>0.001*[118]Sheet1!$F$444</f>
        <v>4.8000000000000001E-2</v>
      </c>
      <c r="D223" s="141">
        <f>0.001*[118]Sheet1!$F$445</f>
        <v>4.9000000000000002E-2</v>
      </c>
      <c r="E223" s="141">
        <f>0.001*[118]Sheet1!$F$446</f>
        <v>4.9000000000000002E-2</v>
      </c>
      <c r="F223" s="141">
        <f>0.001*[118]Sheet1!$F$447</f>
        <v>4.9000000000000002E-2</v>
      </c>
      <c r="G223" s="141">
        <f>0.001*[118]Sheet1!$F$448</f>
        <v>4.8000000000000001E-2</v>
      </c>
      <c r="H223" s="141">
        <f>0.001*[118]Sheet1!$F$449</f>
        <v>4.8000000000000001E-2</v>
      </c>
      <c r="I223" s="141">
        <f>0.001*[118]Sheet1!$F$450</f>
        <v>4.8000000000000001E-2</v>
      </c>
      <c r="J223" s="141">
        <f>0.001*[118]Sheet1!$F$451</f>
        <v>4.8000000000000001E-2</v>
      </c>
      <c r="K223" s="141">
        <f>0.001*[118]Sheet1!$F$452</f>
        <v>4.7E-2</v>
      </c>
      <c r="L223" s="141">
        <f>0.001*[118]Sheet1!$F$453</f>
        <v>4.7E-2</v>
      </c>
      <c r="M223" s="141">
        <f>0.001*[118]Sheet1!$F$454</f>
        <v>4.8000000000000001E-2</v>
      </c>
      <c r="N223" s="141">
        <f>0.001*[118]Sheet1!$F$455</f>
        <v>4.7E-2</v>
      </c>
      <c r="O223" s="141">
        <f>0.001*[118]Sheet1!$F$456</f>
        <v>4.7E-2</v>
      </c>
      <c r="P223" s="141">
        <f>0.001*[118]Sheet1!$F$457</f>
        <v>4.7E-2</v>
      </c>
      <c r="Q223" s="141">
        <f>0.001*[118]Sheet1!$F$458</f>
        <v>4.7E-2</v>
      </c>
      <c r="R223" s="141">
        <f>0.001*[118]Sheet1!$F$459</f>
        <v>4.8000000000000001E-2</v>
      </c>
      <c r="S223" s="141">
        <f>0.001*[118]Sheet1!$F$460</f>
        <v>4.7E-2</v>
      </c>
      <c r="T223" s="141">
        <f>0.001*[118]Sheet1!$F$461</f>
        <v>4.8000000000000001E-2</v>
      </c>
      <c r="U223" s="141">
        <f>0.001*[118]Sheet1!$F$462</f>
        <v>4.7E-2</v>
      </c>
      <c r="V223" s="141">
        <f>0.001*[118]Sheet1!$F$463</f>
        <v>4.8000000000000001E-2</v>
      </c>
      <c r="W223" s="141">
        <f>0.001*[118]Sheet1!$F$464</f>
        <v>4.8000000000000001E-2</v>
      </c>
      <c r="X223" s="141">
        <f>0.001*[118]Sheet1!$F$465</f>
        <v>4.8000000000000001E-2</v>
      </c>
      <c r="Y223" s="141">
        <f>0.001*[118]Sheet1!$F$466</f>
        <v>4.8000000000000001E-2</v>
      </c>
      <c r="Z223" s="150">
        <f>0.001*[118]Sheet1!$F$467</f>
        <v>4.7E-2</v>
      </c>
      <c r="AA223" s="147">
        <f t="shared" si="30"/>
        <v>4.9000000000000002E-2</v>
      </c>
      <c r="AB223" s="142">
        <f t="shared" si="31"/>
        <v>4.7E-2</v>
      </c>
      <c r="AC223" s="143">
        <f t="shared" si="32"/>
        <v>4.7750000000000015E-2</v>
      </c>
    </row>
    <row r="224" spans="2:29" ht="15" customHeight="1">
      <c r="B224" s="113">
        <v>20</v>
      </c>
      <c r="C224" s="151">
        <f>0.001*[118]Sheet1!$F$468</f>
        <v>4.8000000000000001E-2</v>
      </c>
      <c r="D224" s="144">
        <f>0.001*[118]Sheet1!$F$469</f>
        <v>4.8000000000000001E-2</v>
      </c>
      <c r="E224" s="144">
        <f>0.001*[118]Sheet1!$F$470</f>
        <v>4.8000000000000001E-2</v>
      </c>
      <c r="F224" s="144">
        <f>0.001*[118]Sheet1!$F$471</f>
        <v>4.8000000000000001E-2</v>
      </c>
      <c r="G224" s="144">
        <f>0.001*[118]Sheet1!$F$472</f>
        <v>4.8000000000000001E-2</v>
      </c>
      <c r="H224" s="144">
        <f>0.001*[118]Sheet1!$F$473</f>
        <v>4.8000000000000001E-2</v>
      </c>
      <c r="I224" s="144">
        <f>0.001*[118]Sheet1!$F$474</f>
        <v>4.8000000000000001E-2</v>
      </c>
      <c r="J224" s="144">
        <f>0.001*[118]Sheet1!$F$475</f>
        <v>4.8000000000000001E-2</v>
      </c>
      <c r="K224" s="144">
        <f>0.001*[118]Sheet1!$F$476</f>
        <v>4.8000000000000001E-2</v>
      </c>
      <c r="L224" s="144">
        <f>0.001*[118]Sheet1!$F$477</f>
        <v>4.8000000000000001E-2</v>
      </c>
      <c r="M224" s="144">
        <f>0.001*[118]Sheet1!$F$478</f>
        <v>4.8000000000000001E-2</v>
      </c>
      <c r="N224" s="144">
        <f>0.001*[118]Sheet1!$F$479</f>
        <v>4.8000000000000001E-2</v>
      </c>
      <c r="O224" s="144">
        <f>0.001*[118]Sheet1!$F$480</f>
        <v>4.8000000000000001E-2</v>
      </c>
      <c r="P224" s="144">
        <f>0.001*[118]Sheet1!$F$481</f>
        <v>4.7E-2</v>
      </c>
      <c r="Q224" s="144">
        <f>0.001*[118]Sheet1!$F$482</f>
        <v>4.8000000000000001E-2</v>
      </c>
      <c r="R224" s="144">
        <f>0.001*[118]Sheet1!$F$483</f>
        <v>4.8000000000000001E-2</v>
      </c>
      <c r="S224" s="144">
        <f>0.001*[118]Sheet1!$F$484</f>
        <v>4.8000000000000001E-2</v>
      </c>
      <c r="T224" s="144">
        <f>0.001*[118]Sheet1!$F$485</f>
        <v>4.7E-2</v>
      </c>
      <c r="U224" s="144">
        <f>0.001*[118]Sheet1!$F$486</f>
        <v>4.8000000000000001E-2</v>
      </c>
      <c r="V224" s="144">
        <f>0.001*[118]Sheet1!$F$487</f>
        <v>4.8000000000000001E-2</v>
      </c>
      <c r="W224" s="144">
        <f>0.001*[118]Sheet1!$F$488</f>
        <v>4.8000000000000001E-2</v>
      </c>
      <c r="X224" s="144">
        <f>0.001*[118]Sheet1!$F$489</f>
        <v>4.8000000000000001E-2</v>
      </c>
      <c r="Y224" s="144">
        <f>0.001*[118]Sheet1!$F$490</f>
        <v>4.8000000000000001E-2</v>
      </c>
      <c r="Z224" s="133">
        <f>0.001*[118]Sheet1!$F$491</f>
        <v>4.8000000000000001E-2</v>
      </c>
      <c r="AA224" s="148">
        <f t="shared" si="30"/>
        <v>4.8000000000000001E-2</v>
      </c>
      <c r="AB224" s="145">
        <f t="shared" si="31"/>
        <v>4.7E-2</v>
      </c>
      <c r="AC224" s="146">
        <f t="shared" si="32"/>
        <v>4.7916666666666684E-2</v>
      </c>
    </row>
    <row r="225" spans="2:29" ht="15" customHeight="1">
      <c r="B225" s="111">
        <v>21</v>
      </c>
      <c r="C225" s="149">
        <f>0.001*[118]Sheet1!$F$492</f>
        <v>4.8000000000000001E-2</v>
      </c>
      <c r="D225" s="141">
        <f>0.001*[118]Sheet1!$F$493</f>
        <v>4.8000000000000001E-2</v>
      </c>
      <c r="E225" s="141">
        <f>0.001*[118]Sheet1!$F$494</f>
        <v>4.8000000000000001E-2</v>
      </c>
      <c r="F225" s="141">
        <f>0.001*[118]Sheet1!$F$495</f>
        <v>4.9000000000000002E-2</v>
      </c>
      <c r="G225" s="141">
        <f>0.001*[118]Sheet1!$F$496</f>
        <v>4.9000000000000002E-2</v>
      </c>
      <c r="H225" s="141">
        <f>0.001*[118]Sheet1!$F$497</f>
        <v>4.9000000000000002E-2</v>
      </c>
      <c r="I225" s="141">
        <f>0.001*[118]Sheet1!$F$498</f>
        <v>4.9000000000000002E-2</v>
      </c>
      <c r="J225" s="141">
        <f>0.001*[118]Sheet1!$F$499</f>
        <v>4.9000000000000002E-2</v>
      </c>
      <c r="K225" s="141">
        <f>0.001*[118]Sheet1!$F$500</f>
        <v>5.1000000000000004E-2</v>
      </c>
      <c r="L225" s="141">
        <f>0.001*[118]Sheet1!$F$501</f>
        <v>5.1000000000000004E-2</v>
      </c>
      <c r="M225" s="141">
        <f>0.001*[118]Sheet1!$F$502</f>
        <v>5.1000000000000004E-2</v>
      </c>
      <c r="N225" s="141">
        <f>0.001*[118]Sheet1!$F$503</f>
        <v>5.1000000000000004E-2</v>
      </c>
      <c r="O225" s="141">
        <f>0.001*[118]Sheet1!$F$504</f>
        <v>5.2999999999999999E-2</v>
      </c>
      <c r="P225" s="141">
        <f>0.001*[118]Sheet1!$F$505</f>
        <v>5.2999999999999999E-2</v>
      </c>
      <c r="Q225" s="141">
        <f>0.001*[118]Sheet1!$F$506</f>
        <v>5.2000000000000005E-2</v>
      </c>
      <c r="R225" s="141">
        <f>0.001*[118]Sheet1!$F$507</f>
        <v>5.2999999999999999E-2</v>
      </c>
      <c r="S225" s="141">
        <f>0.001*[118]Sheet1!$F$508</f>
        <v>5.2999999999999999E-2</v>
      </c>
      <c r="T225" s="141">
        <f>0.001*[118]Sheet1!$F$509</f>
        <v>5.2999999999999999E-2</v>
      </c>
      <c r="U225" s="141">
        <f>0.001*[118]Sheet1!$F$510</f>
        <v>5.2999999999999999E-2</v>
      </c>
      <c r="V225" s="141">
        <f>0.001*[118]Sheet1!$F$511</f>
        <v>5.2999999999999999E-2</v>
      </c>
      <c r="W225" s="141">
        <f>0.001*[118]Sheet1!$F$512</f>
        <v>5.2000000000000005E-2</v>
      </c>
      <c r="X225" s="141">
        <f>0.001*[118]Sheet1!$F$513</f>
        <v>5.2999999999999999E-2</v>
      </c>
      <c r="Y225" s="141">
        <f>0.001*[118]Sheet1!$F$514</f>
        <v>5.3999999999999999E-2</v>
      </c>
      <c r="Z225" s="150">
        <f>0.001*[118]Sheet1!$F$515</f>
        <v>5.2999999999999999E-2</v>
      </c>
      <c r="AA225" s="147">
        <f t="shared" si="30"/>
        <v>5.3999999999999999E-2</v>
      </c>
      <c r="AB225" s="142">
        <f t="shared" si="31"/>
        <v>4.8000000000000001E-2</v>
      </c>
      <c r="AC225" s="143">
        <f t="shared" si="32"/>
        <v>5.1166666666666673E-2</v>
      </c>
    </row>
    <row r="226" spans="2:29" ht="15" customHeight="1">
      <c r="B226" s="111">
        <v>22</v>
      </c>
      <c r="C226" s="149">
        <f>0.001*[118]Sheet1!$F$516</f>
        <v>5.1000000000000004E-2</v>
      </c>
      <c r="D226" s="141">
        <f>0.001*[118]Sheet1!$F$517</f>
        <v>4.9000000000000002E-2</v>
      </c>
      <c r="E226" s="141">
        <f>0.001*[118]Sheet1!$F$518</f>
        <v>4.8000000000000001E-2</v>
      </c>
      <c r="F226" s="141">
        <f>0.001*[118]Sheet1!$F$519</f>
        <v>4.8000000000000001E-2</v>
      </c>
      <c r="G226" s="141">
        <f>0.001*[118]Sheet1!$F$520</f>
        <v>4.8000000000000001E-2</v>
      </c>
      <c r="H226" s="141">
        <f>0.001*[118]Sheet1!$F$521</f>
        <v>4.8000000000000001E-2</v>
      </c>
      <c r="I226" s="141">
        <f>0.001*[118]Sheet1!$F$522</f>
        <v>4.8000000000000001E-2</v>
      </c>
      <c r="J226" s="141">
        <f>0.001*[118]Sheet1!$F$523</f>
        <v>4.7E-2</v>
      </c>
      <c r="K226" s="141">
        <f>0.001*[118]Sheet1!$F$524</f>
        <v>4.7E-2</v>
      </c>
      <c r="L226" s="141">
        <f>0.001*[118]Sheet1!$F$525</f>
        <v>4.5999999999999999E-2</v>
      </c>
      <c r="M226" s="141">
        <f>0.001*[118]Sheet1!$F$526</f>
        <v>4.5999999999999999E-2</v>
      </c>
      <c r="N226" s="141">
        <f>0.001*[118]Sheet1!$F$527</f>
        <v>4.5999999999999999E-2</v>
      </c>
      <c r="O226" s="141">
        <f>0.001*[118]Sheet1!$F$528</f>
        <v>4.7E-2</v>
      </c>
      <c r="P226" s="141">
        <f>0.001*[118]Sheet1!$F$529</f>
        <v>4.7E-2</v>
      </c>
      <c r="Q226" s="141">
        <f>0.001*[118]Sheet1!$F$530</f>
        <v>4.5999999999999999E-2</v>
      </c>
      <c r="R226" s="141">
        <f>0.001*[118]Sheet1!$F$531</f>
        <v>4.7E-2</v>
      </c>
      <c r="S226" s="141">
        <f>0.001*[118]Sheet1!$F$532</f>
        <v>4.7E-2</v>
      </c>
      <c r="T226" s="141">
        <f>0.001*[118]Sheet1!$F$533</f>
        <v>4.7E-2</v>
      </c>
      <c r="U226" s="141">
        <f>0.001*[118]Sheet1!$F$534</f>
        <v>4.8000000000000001E-2</v>
      </c>
      <c r="V226" s="141">
        <f>0.001*[118]Sheet1!$F$535</f>
        <v>4.8000000000000001E-2</v>
      </c>
      <c r="W226" s="141">
        <f>0.001*[118]Sheet1!$F$536</f>
        <v>4.7E-2</v>
      </c>
      <c r="X226" s="141">
        <f>0.001*[118]Sheet1!$F$537</f>
        <v>4.7E-2</v>
      </c>
      <c r="Y226" s="141">
        <f>0.001*[118]Sheet1!$F$538</f>
        <v>4.8000000000000001E-2</v>
      </c>
      <c r="Z226" s="150">
        <f>0.001*[118]Sheet1!$F$539</f>
        <v>4.7E-2</v>
      </c>
      <c r="AA226" s="147">
        <f t="shared" si="30"/>
        <v>5.1000000000000004E-2</v>
      </c>
      <c r="AB226" s="142">
        <f t="shared" si="31"/>
        <v>4.5999999999999999E-2</v>
      </c>
      <c r="AC226" s="143">
        <f t="shared" si="32"/>
        <v>4.7416666666666683E-2</v>
      </c>
    </row>
    <row r="227" spans="2:29" ht="15" customHeight="1">
      <c r="B227" s="111">
        <v>23</v>
      </c>
      <c r="C227" s="149">
        <f>0.001*[118]Sheet1!$F$540</f>
        <v>4.7E-2</v>
      </c>
      <c r="D227" s="141">
        <f>0.001*[118]Sheet1!$F$541</f>
        <v>4.7E-2</v>
      </c>
      <c r="E227" s="141">
        <f>0.001*[118]Sheet1!$F$542</f>
        <v>4.7E-2</v>
      </c>
      <c r="F227" s="141">
        <f>0.001*[118]Sheet1!$F$543</f>
        <v>4.7E-2</v>
      </c>
      <c r="G227" s="141">
        <f>0.001*[118]Sheet1!$F$544</f>
        <v>4.8000000000000001E-2</v>
      </c>
      <c r="H227" s="141">
        <f>0.001*[118]Sheet1!$F$545</f>
        <v>4.7E-2</v>
      </c>
      <c r="I227" s="141">
        <f>0.001*[118]Sheet1!$F$546</f>
        <v>4.9000000000000002E-2</v>
      </c>
      <c r="J227" s="141">
        <f>0.001*[118]Sheet1!$F$547</f>
        <v>4.9000000000000002E-2</v>
      </c>
      <c r="K227" s="141">
        <f>0.001*[118]Sheet1!$F$548</f>
        <v>4.7E-2</v>
      </c>
      <c r="L227" s="141">
        <f>0.001*[118]Sheet1!$F$549</f>
        <v>4.7E-2</v>
      </c>
      <c r="M227" s="141">
        <f>0.001*[118]Sheet1!$F$550</f>
        <v>4.5999999999999999E-2</v>
      </c>
      <c r="N227" s="141">
        <f>0.001*[118]Sheet1!$F$551</f>
        <v>4.5999999999999999E-2</v>
      </c>
      <c r="O227" s="141">
        <f>0.001*[118]Sheet1!$F$552</f>
        <v>4.5999999999999999E-2</v>
      </c>
      <c r="P227" s="141">
        <f>0.001*[118]Sheet1!$F$553</f>
        <v>4.7E-2</v>
      </c>
      <c r="Q227" s="141">
        <f>0.001*[118]Sheet1!$F$554</f>
        <v>4.5999999999999999E-2</v>
      </c>
      <c r="R227" s="141">
        <f>0.001*[118]Sheet1!$F$555</f>
        <v>4.5999999999999999E-2</v>
      </c>
      <c r="S227" s="141">
        <f>0.001*[118]Sheet1!$F$556</f>
        <v>4.5999999999999999E-2</v>
      </c>
      <c r="T227" s="141">
        <f>0.001*[118]Sheet1!$F$557</f>
        <v>4.7E-2</v>
      </c>
      <c r="U227" s="141">
        <f>0.001*[118]Sheet1!$F$558</f>
        <v>4.7E-2</v>
      </c>
      <c r="V227" s="141">
        <f>0.001*[118]Sheet1!$F$559</f>
        <v>4.7E-2</v>
      </c>
      <c r="W227" s="141">
        <f>0.001*[118]Sheet1!$F$560</f>
        <v>4.7E-2</v>
      </c>
      <c r="X227" s="141">
        <f>0.001*[118]Sheet1!$F$561</f>
        <v>4.7E-2</v>
      </c>
      <c r="Y227" s="141">
        <f>0.001*[118]Sheet1!$F$562</f>
        <v>4.8000000000000001E-2</v>
      </c>
      <c r="Z227" s="150">
        <f>0.001*[118]Sheet1!$F$563</f>
        <v>4.8000000000000001E-2</v>
      </c>
      <c r="AA227" s="147">
        <f t="shared" si="30"/>
        <v>4.9000000000000002E-2</v>
      </c>
      <c r="AB227" s="142">
        <f t="shared" si="31"/>
        <v>4.5999999999999999E-2</v>
      </c>
      <c r="AC227" s="143">
        <f t="shared" si="32"/>
        <v>4.7041666666666683E-2</v>
      </c>
    </row>
    <row r="228" spans="2:29" ht="15" customHeight="1">
      <c r="B228" s="111">
        <v>24</v>
      </c>
      <c r="C228" s="149">
        <f>0.001*[118]Sheet1!$F$564</f>
        <v>4.8000000000000001E-2</v>
      </c>
      <c r="D228" s="141">
        <f>0.001*[118]Sheet1!$F$565</f>
        <v>4.8000000000000001E-2</v>
      </c>
      <c r="E228" s="141">
        <f>0.001*[118]Sheet1!$F$566</f>
        <v>4.9000000000000002E-2</v>
      </c>
      <c r="F228" s="141">
        <f>0.001*[118]Sheet1!$F$567</f>
        <v>4.8000000000000001E-2</v>
      </c>
      <c r="G228" s="141">
        <f>0.001*[118]Sheet1!$F$568</f>
        <v>4.8000000000000001E-2</v>
      </c>
      <c r="H228" s="141">
        <f>0.001*[118]Sheet1!$F$569</f>
        <v>4.8000000000000001E-2</v>
      </c>
      <c r="I228" s="141">
        <f>0.001*[118]Sheet1!$F$570</f>
        <v>4.8000000000000001E-2</v>
      </c>
      <c r="J228" s="141">
        <f>0.001*[118]Sheet1!$F$571</f>
        <v>4.8000000000000001E-2</v>
      </c>
      <c r="K228" s="141">
        <f>0.001*[118]Sheet1!$F$572</f>
        <v>4.7E-2</v>
      </c>
      <c r="L228" s="141">
        <f>0.001*[118]Sheet1!$F$573</f>
        <v>4.7E-2</v>
      </c>
      <c r="M228" s="141">
        <f>0.001*[118]Sheet1!$F$574</f>
        <v>4.5999999999999999E-2</v>
      </c>
      <c r="N228" s="141">
        <f>0.001*[118]Sheet1!$F$575</f>
        <v>4.7E-2</v>
      </c>
      <c r="O228" s="141">
        <f>0.001*[118]Sheet1!$F$576</f>
        <v>4.7E-2</v>
      </c>
      <c r="P228" s="141">
        <f>0.001*[118]Sheet1!$F$577</f>
        <v>4.7E-2</v>
      </c>
      <c r="Q228" s="141">
        <f>0.001*[118]Sheet1!$F$578</f>
        <v>4.8000000000000001E-2</v>
      </c>
      <c r="R228" s="141">
        <f>0.001*[118]Sheet1!$F$579</f>
        <v>0.05</v>
      </c>
      <c r="S228" s="141">
        <f>0.001*[118]Sheet1!$F$580</f>
        <v>4.8000000000000001E-2</v>
      </c>
      <c r="T228" s="141">
        <f>0.001*[118]Sheet1!$F$581</f>
        <v>4.7E-2</v>
      </c>
      <c r="U228" s="141">
        <f>0.001*[118]Sheet1!$F$582</f>
        <v>4.7E-2</v>
      </c>
      <c r="V228" s="141">
        <f>0.001*[118]Sheet1!$F$583</f>
        <v>4.7E-2</v>
      </c>
      <c r="W228" s="141">
        <f>0.001*[118]Sheet1!$F$584</f>
        <v>4.7E-2</v>
      </c>
      <c r="X228" s="141">
        <f>0.001*[118]Sheet1!$F$585</f>
        <v>4.7E-2</v>
      </c>
      <c r="Y228" s="141">
        <f>0.001*[118]Sheet1!$F$586</f>
        <v>4.7E-2</v>
      </c>
      <c r="Z228" s="150">
        <f>0.001*[118]Sheet1!$F$587</f>
        <v>4.8000000000000001E-2</v>
      </c>
      <c r="AA228" s="147">
        <f t="shared" si="30"/>
        <v>0.05</v>
      </c>
      <c r="AB228" s="142">
        <f t="shared" si="31"/>
        <v>4.5999999999999999E-2</v>
      </c>
      <c r="AC228" s="143">
        <f t="shared" si="32"/>
        <v>4.7583333333333339E-2</v>
      </c>
    </row>
    <row r="229" spans="2:29" ht="15" customHeight="1">
      <c r="B229" s="111">
        <v>25</v>
      </c>
      <c r="C229" s="149">
        <f>0.001*[118]Sheet1!$F$588</f>
        <v>4.8000000000000001E-2</v>
      </c>
      <c r="D229" s="141">
        <f>0.001*[118]Sheet1!$F$589</f>
        <v>4.8000000000000001E-2</v>
      </c>
      <c r="E229" s="141">
        <f>0.001*[118]Sheet1!$F$590</f>
        <v>4.8000000000000001E-2</v>
      </c>
      <c r="F229" s="141">
        <f>0.001*[118]Sheet1!$F$591</f>
        <v>4.8000000000000001E-2</v>
      </c>
      <c r="G229" s="141">
        <f>0.001*[118]Sheet1!$F$592</f>
        <v>4.8000000000000001E-2</v>
      </c>
      <c r="H229" s="141">
        <f>0.001*[118]Sheet1!$F$593</f>
        <v>4.7E-2</v>
      </c>
      <c r="I229" s="141">
        <f>0.001*[118]Sheet1!$F$594</f>
        <v>4.8000000000000001E-2</v>
      </c>
      <c r="J229" s="141">
        <f>0.001*[118]Sheet1!$F$595</f>
        <v>4.7E-2</v>
      </c>
      <c r="K229" s="141">
        <f>0.001*[118]Sheet1!$F$596</f>
        <v>4.7E-2</v>
      </c>
      <c r="L229" s="141">
        <f>0.001*[118]Sheet1!$F$597</f>
        <v>4.7E-2</v>
      </c>
      <c r="M229" s="141">
        <f>0.001*[118]Sheet1!$F$598</f>
        <v>4.7E-2</v>
      </c>
      <c r="N229" s="141">
        <f>0.001*[118]Sheet1!$F$599</f>
        <v>4.7E-2</v>
      </c>
      <c r="O229" s="141">
        <f>0.001*[118]Sheet1!$F$600</f>
        <v>4.7E-2</v>
      </c>
      <c r="P229" s="141">
        <f>0.001*[118]Sheet1!$F$601</f>
        <v>4.7E-2</v>
      </c>
      <c r="Q229" s="141">
        <f>0.001*[118]Sheet1!$F$602</f>
        <v>4.7E-2</v>
      </c>
      <c r="R229" s="141">
        <f>0.001*[118]Sheet1!$F$603</f>
        <v>4.8000000000000001E-2</v>
      </c>
      <c r="S229" s="141">
        <f>0.001*[118]Sheet1!$F$604</f>
        <v>4.8000000000000001E-2</v>
      </c>
      <c r="T229" s="141">
        <f>0.001*[118]Sheet1!$F$605</f>
        <v>4.7E-2</v>
      </c>
      <c r="U229" s="141">
        <f>0.001*[118]Sheet1!$F$606</f>
        <v>4.8000000000000001E-2</v>
      </c>
      <c r="V229" s="141">
        <f>0.001*[118]Sheet1!$F$607</f>
        <v>4.7E-2</v>
      </c>
      <c r="W229" s="141">
        <f>0.001*[98]Sheet1!$F$608</f>
        <v>4.9000000000000002E-2</v>
      </c>
      <c r="X229" s="141">
        <f>0.001*[118]Sheet1!$F$609</f>
        <v>4.8000000000000001E-2</v>
      </c>
      <c r="Y229" s="141">
        <f>0.001*[118]Sheet1!$F$610</f>
        <v>4.8000000000000001E-2</v>
      </c>
      <c r="Z229" s="150">
        <f>0.001*[118]Sheet1!$F$611</f>
        <v>4.8000000000000001E-2</v>
      </c>
      <c r="AA229" s="147">
        <f t="shared" si="30"/>
        <v>4.9000000000000002E-2</v>
      </c>
      <c r="AB229" s="142">
        <f t="shared" si="31"/>
        <v>4.7E-2</v>
      </c>
      <c r="AC229" s="143">
        <f t="shared" si="32"/>
        <v>4.7583333333333346E-2</v>
      </c>
    </row>
    <row r="230" spans="2:29" ht="15" customHeight="1">
      <c r="B230" s="112">
        <v>26</v>
      </c>
      <c r="C230" s="130">
        <f>0.001*[118]Sheet1!$F$612</f>
        <v>4.8000000000000001E-2</v>
      </c>
      <c r="D230" s="102">
        <f>0.001*[118]Sheet1!$F$613</f>
        <v>4.9000000000000002E-2</v>
      </c>
      <c r="E230" s="102">
        <f>0.001*[118]Sheet1!$F$614</f>
        <v>4.9000000000000002E-2</v>
      </c>
      <c r="F230" s="102">
        <f>0.001*[118]Sheet1!$F$615</f>
        <v>4.9000000000000002E-2</v>
      </c>
      <c r="G230" s="102">
        <f>0.001*[118]Sheet1!$F$616</f>
        <v>4.9000000000000002E-2</v>
      </c>
      <c r="H230" s="102">
        <f>0.001*[118]Sheet1!$F$617</f>
        <v>4.9000000000000002E-2</v>
      </c>
      <c r="I230" s="102">
        <f>0.001*[118]Sheet1!$F$618</f>
        <v>4.9000000000000002E-2</v>
      </c>
      <c r="J230" s="102">
        <f>0.001*[118]Sheet1!$F$619</f>
        <v>4.9000000000000002E-2</v>
      </c>
      <c r="K230" s="102">
        <f>0.001*[118]Sheet1!$F$620</f>
        <v>4.8000000000000001E-2</v>
      </c>
      <c r="L230" s="102">
        <f>0.001*[118]Sheet1!$F$621</f>
        <v>4.7E-2</v>
      </c>
      <c r="M230" s="102">
        <f>0.001*[118]Sheet1!$F$622</f>
        <v>4.8000000000000001E-2</v>
      </c>
      <c r="N230" s="102">
        <f>0.001*[118]Sheet1!$F$623</f>
        <v>4.8000000000000001E-2</v>
      </c>
      <c r="O230" s="102">
        <f>0.001*[118]Sheet1!$F$624</f>
        <v>4.9000000000000002E-2</v>
      </c>
      <c r="P230" s="102">
        <f>0.001*[118]Sheet1!$F$625</f>
        <v>4.8000000000000001E-2</v>
      </c>
      <c r="Q230" s="102">
        <f>0.001*[118]Sheet1!$F$626</f>
        <v>4.8000000000000001E-2</v>
      </c>
      <c r="R230" s="102">
        <f>0.001*[118]Sheet1!$F$627</f>
        <v>4.7E-2</v>
      </c>
      <c r="S230" s="102">
        <f>0.001*[118]Sheet1!$F$628</f>
        <v>4.7E-2</v>
      </c>
      <c r="T230" s="102">
        <f>0.001*[118]Sheet1!$F$629</f>
        <v>4.7E-2</v>
      </c>
      <c r="U230" s="102">
        <f>0.001*[118]Sheet1!$F$630</f>
        <v>4.7E-2</v>
      </c>
      <c r="V230" s="102">
        <f>0.001*[118]Sheet1!$F$631</f>
        <v>4.7E-2</v>
      </c>
      <c r="W230" s="102">
        <f>0.001*[118]Sheet1!$F$632</f>
        <v>4.8000000000000001E-2</v>
      </c>
      <c r="X230" s="102">
        <f>0.001*[118]Sheet1!$F$633</f>
        <v>4.8000000000000001E-2</v>
      </c>
      <c r="Y230" s="102">
        <f>0.001*[118]Sheet1!$F$634</f>
        <v>4.8000000000000001E-2</v>
      </c>
      <c r="Z230" s="131">
        <f>0.001*[118]Sheet1!$F$635</f>
        <v>4.9000000000000002E-2</v>
      </c>
      <c r="AA230" s="121">
        <f t="shared" si="30"/>
        <v>4.9000000000000002E-2</v>
      </c>
      <c r="AB230" s="103">
        <f t="shared" si="31"/>
        <v>4.7E-2</v>
      </c>
      <c r="AC230" s="104">
        <f t="shared" si="32"/>
        <v>4.8125000000000008E-2</v>
      </c>
    </row>
    <row r="231" spans="2:29" ht="15" customHeight="1">
      <c r="B231" s="111">
        <v>27</v>
      </c>
      <c r="C231" s="149">
        <f>0.001*[118]Sheet1!$F$636</f>
        <v>4.8000000000000001E-2</v>
      </c>
      <c r="D231" s="141">
        <f>0.001*[118]Sheet1!$F$637</f>
        <v>4.9000000000000002E-2</v>
      </c>
      <c r="E231" s="141">
        <f>0.001*[118]Sheet1!$F$638</f>
        <v>4.9000000000000002E-2</v>
      </c>
      <c r="F231" s="141">
        <f>0.001*[118]Sheet1!$F$639</f>
        <v>4.9000000000000002E-2</v>
      </c>
      <c r="G231" s="141">
        <f>0.001*[118]Sheet1!$F$640</f>
        <v>4.9000000000000002E-2</v>
      </c>
      <c r="H231" s="141">
        <f>0.001*[118]Sheet1!$F$641</f>
        <v>4.9000000000000002E-2</v>
      </c>
      <c r="I231" s="141">
        <f>0.001*[118]Sheet1!$F$642</f>
        <v>4.9000000000000002E-2</v>
      </c>
      <c r="J231" s="141">
        <f>0.001*[118]Sheet1!$F$643</f>
        <v>4.9000000000000002E-2</v>
      </c>
      <c r="K231" s="141">
        <f>0.001*[118]Sheet1!$F$644</f>
        <v>4.9000000000000002E-2</v>
      </c>
      <c r="L231" s="141">
        <f>0.001*[118]Sheet1!$F$645</f>
        <v>4.8000000000000001E-2</v>
      </c>
      <c r="M231" s="141">
        <f>0.001*[118]Sheet1!$F$646</f>
        <v>4.8000000000000001E-2</v>
      </c>
      <c r="N231" s="141">
        <f>0.001*[118]Sheet1!$F$647</f>
        <v>4.7E-2</v>
      </c>
      <c r="O231" s="141">
        <f>0.001*[118]Sheet1!$F$648</f>
        <v>4.7E-2</v>
      </c>
      <c r="P231" s="141">
        <f>0.001*[118]Sheet1!$F$649</f>
        <v>4.5999999999999999E-2</v>
      </c>
      <c r="Q231" s="141">
        <f>0.001*[118]Sheet1!$F$650</f>
        <v>4.7E-2</v>
      </c>
      <c r="R231" s="141">
        <f>0.001*[118]Sheet1!$F$651</f>
        <v>4.7E-2</v>
      </c>
      <c r="S231" s="141">
        <f>0.001*[118]Sheet1!$F$652</f>
        <v>4.7E-2</v>
      </c>
      <c r="T231" s="141">
        <f>0.001*[118]Sheet1!$F$653</f>
        <v>4.7E-2</v>
      </c>
      <c r="U231" s="141">
        <f>0.001*[118]Sheet1!$F$654</f>
        <v>4.7E-2</v>
      </c>
      <c r="V231" s="141">
        <f>0.001*[118]Sheet1!$F$655</f>
        <v>4.7E-2</v>
      </c>
      <c r="W231" s="141">
        <f>0.001*[118]Sheet1!$F$656</f>
        <v>4.7E-2</v>
      </c>
      <c r="X231" s="141">
        <f>0.001*[118]Sheet1!$F$657</f>
        <v>4.8000000000000001E-2</v>
      </c>
      <c r="Y231" s="141">
        <f>0.001*[118]Sheet1!$F$658</f>
        <v>4.8000000000000001E-2</v>
      </c>
      <c r="Z231" s="150">
        <f>0.001*[118]Sheet1!$F$659</f>
        <v>4.8000000000000001E-2</v>
      </c>
      <c r="AA231" s="147">
        <f t="shared" si="30"/>
        <v>4.9000000000000002E-2</v>
      </c>
      <c r="AB231" s="142">
        <f t="shared" si="31"/>
        <v>4.5999999999999999E-2</v>
      </c>
      <c r="AC231" s="143">
        <f t="shared" si="32"/>
        <v>4.7875000000000022E-2</v>
      </c>
    </row>
    <row r="232" spans="2:29" ht="15" customHeight="1">
      <c r="B232" s="111">
        <v>28</v>
      </c>
      <c r="C232" s="149">
        <f>0.001*[118]Sheet1!$F$660</f>
        <v>4.8000000000000001E-2</v>
      </c>
      <c r="D232" s="141">
        <f>0.001*[118]Sheet1!$F$661</f>
        <v>4.8000000000000001E-2</v>
      </c>
      <c r="E232" s="141">
        <f>0.001*[118]Sheet1!$F$662</f>
        <v>4.8000000000000001E-2</v>
      </c>
      <c r="F232" s="141">
        <f>0.001*[118]Sheet1!$F$663</f>
        <v>4.8000000000000001E-2</v>
      </c>
      <c r="G232" s="141">
        <f>0.001*[118]Sheet1!$F$664</f>
        <v>4.9000000000000002E-2</v>
      </c>
      <c r="H232" s="141">
        <f>0.001*[118]Sheet1!$F$665</f>
        <v>4.9000000000000002E-2</v>
      </c>
      <c r="I232" s="141">
        <f>0.001*[118]Sheet1!$F$666</f>
        <v>4.8000000000000001E-2</v>
      </c>
      <c r="J232" s="141">
        <f>0.001*[118]Sheet1!$F$667</f>
        <v>4.8000000000000001E-2</v>
      </c>
      <c r="K232" s="141">
        <f>0.001*[118]Sheet1!$F$668</f>
        <v>4.7E-2</v>
      </c>
      <c r="L232" s="141">
        <f>0.001*[118]Sheet1!$F$669</f>
        <v>4.7E-2</v>
      </c>
      <c r="M232" s="141">
        <f>0.001*[118]Sheet1!$F$670</f>
        <v>4.5999999999999999E-2</v>
      </c>
      <c r="N232" s="141">
        <f>0.001*[118]Sheet1!$F$671</f>
        <v>4.7E-2</v>
      </c>
      <c r="O232" s="141">
        <f>0.001*[118]Sheet1!$F$672</f>
        <v>4.7E-2</v>
      </c>
      <c r="P232" s="141">
        <f>0.001*[118]Sheet1!$F$673</f>
        <v>4.5999999999999999E-2</v>
      </c>
      <c r="Q232" s="141">
        <f>0.001*[118]Sheet1!$F$674</f>
        <v>4.5999999999999999E-2</v>
      </c>
      <c r="R232" s="141">
        <f>0.001*[118]Sheet1!$F$675</f>
        <v>4.5999999999999999E-2</v>
      </c>
      <c r="S232" s="141">
        <f>0.001*[118]Sheet1!$F$676</f>
        <v>4.5999999999999999E-2</v>
      </c>
      <c r="T232" s="141">
        <f>0.001*[118]Sheet1!$F$677</f>
        <v>4.7E-2</v>
      </c>
      <c r="U232" s="141">
        <f>0.001*[118]Sheet1!$F$678</f>
        <v>4.7E-2</v>
      </c>
      <c r="V232" s="141">
        <f>0.001*[118]Sheet1!$F$679</f>
        <v>4.7E-2</v>
      </c>
      <c r="W232" s="141">
        <f>0.001*[118]Sheet1!$F$680</f>
        <v>4.7E-2</v>
      </c>
      <c r="X232" s="141">
        <f>0.001*[118]Sheet1!$F$681</f>
        <v>4.7E-2</v>
      </c>
      <c r="Y232" s="141">
        <f>0.001*[118]Sheet1!$F$682</f>
        <v>4.8000000000000001E-2</v>
      </c>
      <c r="Z232" s="150">
        <f>0.001*[118]Sheet1!$F$683</f>
        <v>4.8000000000000001E-2</v>
      </c>
      <c r="AA232" s="147">
        <f t="shared" si="30"/>
        <v>4.9000000000000002E-2</v>
      </c>
      <c r="AB232" s="142">
        <f t="shared" si="31"/>
        <v>4.5999999999999999E-2</v>
      </c>
      <c r="AC232" s="143">
        <f t="shared" si="32"/>
        <v>4.7291666666666683E-2</v>
      </c>
    </row>
    <row r="233" spans="2:29" ht="15" customHeight="1">
      <c r="B233" s="111">
        <v>29</v>
      </c>
      <c r="C233" s="149">
        <f>0.001*[118]Sheet1!$F$684</f>
        <v>4.8000000000000001E-2</v>
      </c>
      <c r="D233" s="141">
        <f>0.001*[118]Sheet1!$F$685</f>
        <v>4.8000000000000001E-2</v>
      </c>
      <c r="E233" s="141">
        <f>0.001*[118]Sheet1!$F$686</f>
        <v>4.9000000000000002E-2</v>
      </c>
      <c r="F233" s="141">
        <f>0.001*[118]Sheet1!$F$687</f>
        <v>4.9000000000000002E-2</v>
      </c>
      <c r="G233" s="141">
        <f>0.001*[118]Sheet1!$F$688</f>
        <v>4.9000000000000002E-2</v>
      </c>
      <c r="H233" s="141">
        <f>0.001*[118]Sheet1!$F$689</f>
        <v>4.9000000000000002E-2</v>
      </c>
      <c r="I233" s="141">
        <f>0.001*[118]Sheet1!$F$690</f>
        <v>4.9000000000000002E-2</v>
      </c>
      <c r="J233" s="141">
        <f>0.001*[118]Sheet1!$F$691</f>
        <v>4.8000000000000001E-2</v>
      </c>
      <c r="K233" s="141">
        <f>0.001*[118]Sheet1!$F$692</f>
        <v>4.8000000000000001E-2</v>
      </c>
      <c r="L233" s="141">
        <f>0.001*[118]Sheet1!$F$693</f>
        <v>4.8000000000000001E-2</v>
      </c>
      <c r="M233" s="141">
        <f>0.001*[118]Sheet1!$F$694</f>
        <v>4.7E-2</v>
      </c>
      <c r="N233" s="141">
        <f>0.001*[118]Sheet1!$F$695</f>
        <v>4.7E-2</v>
      </c>
      <c r="O233" s="141">
        <f>0.001*[118]Sheet1!$F$696</f>
        <v>4.7E-2</v>
      </c>
      <c r="P233" s="141">
        <f>0.001*[118]Sheet1!$F$697</f>
        <v>4.8000000000000001E-2</v>
      </c>
      <c r="Q233" s="141">
        <f>0.001*[118]Sheet1!$F$698</f>
        <v>4.8000000000000001E-2</v>
      </c>
      <c r="R233" s="141">
        <f>0.001*[118]Sheet1!$F$699</f>
        <v>4.7E-2</v>
      </c>
      <c r="S233" s="141">
        <f>0.001*[118]Sheet1!$F$700</f>
        <v>4.7E-2</v>
      </c>
      <c r="T233" s="141">
        <f>0.001*[118]Sheet1!$F$701</f>
        <v>4.7E-2</v>
      </c>
      <c r="U233" s="141">
        <f>0.001*[118]Sheet1!$F$702</f>
        <v>4.7E-2</v>
      </c>
      <c r="V233" s="141">
        <f>0.001*[118]Sheet1!$F$703</f>
        <v>4.8000000000000001E-2</v>
      </c>
      <c r="W233" s="141">
        <f>0.001*[118]Sheet1!$F$704</f>
        <v>4.8000000000000001E-2</v>
      </c>
      <c r="X233" s="141">
        <f>0.001*[118]Sheet1!$F$705</f>
        <v>4.8000000000000001E-2</v>
      </c>
      <c r="Y233" s="141">
        <f>0.001*[118]Sheet1!$F$706</f>
        <v>4.8000000000000001E-2</v>
      </c>
      <c r="Z233" s="150">
        <f>0.001*[118]Sheet1!$F$707</f>
        <v>4.8000000000000001E-2</v>
      </c>
      <c r="AA233" s="147">
        <f t="shared" si="30"/>
        <v>4.9000000000000002E-2</v>
      </c>
      <c r="AB233" s="142">
        <f t="shared" si="31"/>
        <v>4.7E-2</v>
      </c>
      <c r="AC233" s="143">
        <f t="shared" si="32"/>
        <v>4.7916666666666684E-2</v>
      </c>
    </row>
    <row r="234" spans="2:29" ht="15" customHeight="1">
      <c r="B234" s="113">
        <v>30</v>
      </c>
      <c r="C234" s="151">
        <f>0.001*[118]Sheet1!$F$708</f>
        <v>4.8000000000000001E-2</v>
      </c>
      <c r="D234" s="144">
        <f>0.001*[118]Sheet1!$F$709</f>
        <v>4.8000000000000001E-2</v>
      </c>
      <c r="E234" s="144">
        <f>0.001*[118]Sheet1!$F$710</f>
        <v>4.8000000000000001E-2</v>
      </c>
      <c r="F234" s="144">
        <f>0.001*[118]Sheet1!$F$711</f>
        <v>4.8000000000000001E-2</v>
      </c>
      <c r="G234" s="144">
        <f>0.001*[118]Sheet1!$F$712</f>
        <v>4.8000000000000001E-2</v>
      </c>
      <c r="H234" s="144">
        <f>0.001*[118]Sheet1!$F$713</f>
        <v>4.9000000000000002E-2</v>
      </c>
      <c r="I234" s="144">
        <f>0.001*[118]Sheet1!$F$714</f>
        <v>4.9000000000000002E-2</v>
      </c>
      <c r="J234" s="144">
        <f>0.001*[118]Sheet1!$F$715</f>
        <v>4.9000000000000002E-2</v>
      </c>
      <c r="K234" s="144">
        <f>0.001*[118]Sheet1!$F$716</f>
        <v>4.8000000000000001E-2</v>
      </c>
      <c r="L234" s="144">
        <f>0.001*[118]Sheet1!$F$717</f>
        <v>4.7E-2</v>
      </c>
      <c r="M234" s="144">
        <f>0.001*[118]Sheet1!$F$718</f>
        <v>4.7E-2</v>
      </c>
      <c r="N234" s="144">
        <f>0.001*[118]Sheet1!$F$719</f>
        <v>4.7E-2</v>
      </c>
      <c r="O234" s="144">
        <f>0.001*[118]Sheet1!$F$720</f>
        <v>4.7E-2</v>
      </c>
      <c r="P234" s="144">
        <f>0.001*[118]Sheet1!$F$721</f>
        <v>4.7E-2</v>
      </c>
      <c r="Q234" s="144">
        <f>0.001*[118]Sheet1!$F$722</f>
        <v>4.7E-2</v>
      </c>
      <c r="R234" s="144">
        <f>0.001*[118]Sheet1!$F$723</f>
        <v>4.7E-2</v>
      </c>
      <c r="S234" s="144">
        <f>0.001*[118]Sheet1!$F$724</f>
        <v>4.7E-2</v>
      </c>
      <c r="T234" s="144">
        <f>0.001*[118]Sheet1!$F$725</f>
        <v>4.7E-2</v>
      </c>
      <c r="U234" s="144">
        <f>0.001*[118]Sheet1!$F$726</f>
        <v>4.9000000000000002E-2</v>
      </c>
      <c r="V234" s="144">
        <f>0.001*[118]Sheet1!$F$727</f>
        <v>0.05</v>
      </c>
      <c r="W234" s="144">
        <f>0.001*[118]Sheet1!$F$728</f>
        <v>4.8000000000000001E-2</v>
      </c>
      <c r="X234" s="144">
        <f>0.001*[118]Sheet1!$F$729</f>
        <v>4.7E-2</v>
      </c>
      <c r="Y234" s="144">
        <f>0.001*[118]Sheet1!$F$730</f>
        <v>4.7E-2</v>
      </c>
      <c r="Z234" s="133">
        <f>0.001*[118]Sheet1!$F$731</f>
        <v>4.7E-2</v>
      </c>
      <c r="AA234" s="148">
        <f t="shared" si="30"/>
        <v>0.05</v>
      </c>
      <c r="AB234" s="145">
        <f t="shared" si="31"/>
        <v>4.7E-2</v>
      </c>
      <c r="AC234" s="146">
        <f t="shared" si="32"/>
        <v>4.7750000000000008E-2</v>
      </c>
    </row>
    <row r="235" spans="2:29" ht="15" customHeight="1">
      <c r="B235" s="114">
        <v>31</v>
      </c>
      <c r="C235" s="134">
        <f>0.001*[118]Sheet1!$F$732</f>
        <v>4.7E-2</v>
      </c>
      <c r="D235" s="96">
        <f>0.001*[118]Sheet1!$F$733</f>
        <v>4.7E-2</v>
      </c>
      <c r="E235" s="96">
        <f>0.001*[118]Sheet1!$F$734</f>
        <v>4.8000000000000001E-2</v>
      </c>
      <c r="F235" s="96">
        <f>0.001*[118]Sheet1!$F$735</f>
        <v>4.8000000000000001E-2</v>
      </c>
      <c r="G235" s="96">
        <f>0.001*[118]Sheet1!$F$736</f>
        <v>4.7E-2</v>
      </c>
      <c r="H235" s="96">
        <f>0.001*[118]Sheet1!$F$737</f>
        <v>4.8000000000000001E-2</v>
      </c>
      <c r="I235" s="96">
        <f>0.001*[118]Sheet1!$F$738</f>
        <v>4.8000000000000001E-2</v>
      </c>
      <c r="J235" s="96">
        <f>0.001*[118]Sheet1!$F$739</f>
        <v>4.8000000000000001E-2</v>
      </c>
      <c r="K235" s="96">
        <f>0.001*[118]Sheet1!$F$740</f>
        <v>4.7E-2</v>
      </c>
      <c r="L235" s="96">
        <f>0.001*[118]Sheet1!$F$741</f>
        <v>4.7E-2</v>
      </c>
      <c r="M235" s="96">
        <f>0.001*[118]Sheet1!$F$742</f>
        <v>4.7E-2</v>
      </c>
      <c r="N235" s="96">
        <f>0.001*[118]Sheet1!$F$743</f>
        <v>4.7E-2</v>
      </c>
      <c r="O235" s="96">
        <f>0.001*[118]Sheet1!$F$744</f>
        <v>4.8000000000000001E-2</v>
      </c>
      <c r="P235" s="96">
        <f>0.001*[118]Sheet1!$F$745</f>
        <v>4.7E-2</v>
      </c>
      <c r="Q235" s="96">
        <f>0.001*[118]Sheet1!$F$746</f>
        <v>4.7E-2</v>
      </c>
      <c r="R235" s="96">
        <f>0.001*[118]Sheet1!$F$747</f>
        <v>4.7E-2</v>
      </c>
      <c r="S235" s="96">
        <f>0.001*[118]Sheet1!$F$748</f>
        <v>4.8000000000000001E-2</v>
      </c>
      <c r="T235" s="96">
        <f>0.001*[118]Sheet1!$F$749</f>
        <v>5.1000000000000004E-2</v>
      </c>
      <c r="U235" s="96">
        <f>0.001*[118]Sheet1!$F$750</f>
        <v>0.05</v>
      </c>
      <c r="V235" s="96">
        <f>0.001*[118]Sheet1!$F$751</f>
        <v>4.9000000000000002E-2</v>
      </c>
      <c r="W235" s="96">
        <f>0.001*[118]Sheet1!$F$752</f>
        <v>4.9000000000000002E-2</v>
      </c>
      <c r="X235" s="96">
        <f>0.001*[118]Sheet1!$F$753</f>
        <v>4.8000000000000001E-2</v>
      </c>
      <c r="Y235" s="96">
        <f>0.001*[118]Sheet1!$F$754</f>
        <v>4.8000000000000001E-2</v>
      </c>
      <c r="Z235" s="135">
        <f>0.001*[118]Sheet1!$F$755</f>
        <v>4.8000000000000001E-2</v>
      </c>
      <c r="AA235" s="123">
        <f t="shared" si="30"/>
        <v>5.1000000000000004E-2</v>
      </c>
      <c r="AB235" s="93">
        <f t="shared" si="31"/>
        <v>4.7E-2</v>
      </c>
      <c r="AC235" s="100">
        <f t="shared" si="32"/>
        <v>4.7875000000000022E-2</v>
      </c>
    </row>
    <row r="236" spans="2:29" ht="15" customHeight="1">
      <c r="B236" s="115" t="s">
        <v>0</v>
      </c>
      <c r="C236" s="151">
        <f t="shared" ref="C236:Z236" si="33">MAX(C205:C235)</f>
        <v>5.2000000000000005E-2</v>
      </c>
      <c r="D236" s="144">
        <f t="shared" si="33"/>
        <v>5.1000000000000004E-2</v>
      </c>
      <c r="E236" s="144">
        <f t="shared" si="33"/>
        <v>5.1000000000000004E-2</v>
      </c>
      <c r="F236" s="144">
        <f t="shared" si="33"/>
        <v>0.05</v>
      </c>
      <c r="G236" s="144">
        <f t="shared" si="33"/>
        <v>0.05</v>
      </c>
      <c r="H236" s="144">
        <f t="shared" si="33"/>
        <v>0.05</v>
      </c>
      <c r="I236" s="144">
        <f t="shared" si="33"/>
        <v>0.05</v>
      </c>
      <c r="J236" s="144">
        <f t="shared" si="33"/>
        <v>0.05</v>
      </c>
      <c r="K236" s="144">
        <f t="shared" si="33"/>
        <v>5.1000000000000004E-2</v>
      </c>
      <c r="L236" s="144">
        <f t="shared" si="33"/>
        <v>5.1000000000000004E-2</v>
      </c>
      <c r="M236" s="144">
        <f t="shared" si="33"/>
        <v>5.1000000000000004E-2</v>
      </c>
      <c r="N236" s="144">
        <f t="shared" si="33"/>
        <v>5.1000000000000004E-2</v>
      </c>
      <c r="O236" s="144">
        <f t="shared" si="33"/>
        <v>5.2999999999999999E-2</v>
      </c>
      <c r="P236" s="144">
        <f t="shared" si="33"/>
        <v>5.2999999999999999E-2</v>
      </c>
      <c r="Q236" s="144">
        <f t="shared" si="33"/>
        <v>5.2000000000000005E-2</v>
      </c>
      <c r="R236" s="144">
        <f t="shared" si="33"/>
        <v>5.2999999999999999E-2</v>
      </c>
      <c r="S236" s="144">
        <f t="shared" si="33"/>
        <v>5.2999999999999999E-2</v>
      </c>
      <c r="T236" s="144">
        <f t="shared" si="33"/>
        <v>5.2999999999999999E-2</v>
      </c>
      <c r="U236" s="144">
        <f t="shared" si="33"/>
        <v>5.2999999999999999E-2</v>
      </c>
      <c r="V236" s="144">
        <f t="shared" si="33"/>
        <v>5.2999999999999999E-2</v>
      </c>
      <c r="W236" s="144">
        <f t="shared" si="33"/>
        <v>5.2000000000000005E-2</v>
      </c>
      <c r="X236" s="144">
        <f t="shared" si="33"/>
        <v>5.2999999999999999E-2</v>
      </c>
      <c r="Y236" s="144">
        <f t="shared" si="33"/>
        <v>5.3999999999999999E-2</v>
      </c>
      <c r="Z236" s="133">
        <f t="shared" si="33"/>
        <v>5.2999999999999999E-2</v>
      </c>
      <c r="AA236" s="162" t="s">
        <v>15</v>
      </c>
      <c r="AB236" s="163"/>
      <c r="AC236" s="164"/>
    </row>
    <row r="237" spans="2:29" ht="15" customHeight="1">
      <c r="B237" s="116" t="s">
        <v>1</v>
      </c>
      <c r="C237" s="136">
        <f t="shared" ref="C237:Z237" si="34">MIN(C205:C235)</f>
        <v>4.7E-2</v>
      </c>
      <c r="D237" s="90">
        <f t="shared" si="34"/>
        <v>4.7E-2</v>
      </c>
      <c r="E237" s="90">
        <f t="shared" si="34"/>
        <v>4.7E-2</v>
      </c>
      <c r="F237" s="90">
        <f t="shared" si="34"/>
        <v>4.7E-2</v>
      </c>
      <c r="G237" s="90">
        <f t="shared" si="34"/>
        <v>4.7E-2</v>
      </c>
      <c r="H237" s="90">
        <f t="shared" si="34"/>
        <v>4.7E-2</v>
      </c>
      <c r="I237" s="90">
        <f t="shared" si="34"/>
        <v>4.7E-2</v>
      </c>
      <c r="J237" s="90">
        <f t="shared" si="34"/>
        <v>4.7E-2</v>
      </c>
      <c r="K237" s="90">
        <f t="shared" si="34"/>
        <v>4.7E-2</v>
      </c>
      <c r="L237" s="90">
        <f t="shared" si="34"/>
        <v>4.5999999999999999E-2</v>
      </c>
      <c r="M237" s="90">
        <f t="shared" si="34"/>
        <v>4.5999999999999999E-2</v>
      </c>
      <c r="N237" s="90">
        <f t="shared" si="34"/>
        <v>4.5999999999999999E-2</v>
      </c>
      <c r="O237" s="90">
        <f t="shared" si="34"/>
        <v>4.5999999999999999E-2</v>
      </c>
      <c r="P237" s="90">
        <f t="shared" si="34"/>
        <v>4.5999999999999999E-2</v>
      </c>
      <c r="Q237" s="90">
        <f t="shared" si="34"/>
        <v>4.5999999999999999E-2</v>
      </c>
      <c r="R237" s="90">
        <f t="shared" si="34"/>
        <v>4.5999999999999999E-2</v>
      </c>
      <c r="S237" s="90">
        <f t="shared" si="34"/>
        <v>4.5999999999999999E-2</v>
      </c>
      <c r="T237" s="90">
        <f t="shared" si="34"/>
        <v>4.7E-2</v>
      </c>
      <c r="U237" s="90">
        <f t="shared" si="34"/>
        <v>4.7E-2</v>
      </c>
      <c r="V237" s="90">
        <f t="shared" si="34"/>
        <v>4.7E-2</v>
      </c>
      <c r="W237" s="90">
        <f t="shared" si="34"/>
        <v>4.7E-2</v>
      </c>
      <c r="X237" s="90">
        <f t="shared" si="34"/>
        <v>4.7E-2</v>
      </c>
      <c r="Y237" s="90">
        <f t="shared" si="34"/>
        <v>4.7E-2</v>
      </c>
      <c r="Z237" s="137">
        <f t="shared" si="34"/>
        <v>4.7E-2</v>
      </c>
      <c r="AA237" s="156">
        <f>AVERAGE(AA205:AA235)</f>
        <v>4.9580645161290321E-2</v>
      </c>
      <c r="AB237" s="158">
        <f>AVERAGE(AB205:AB235)</f>
        <v>4.6870967741935485E-2</v>
      </c>
      <c r="AC237" s="160">
        <f>AVERAGE(AC205:AC235)</f>
        <v>4.7983870967741947E-2</v>
      </c>
    </row>
    <row r="238" spans="2:29" ht="15" customHeight="1" thickBot="1">
      <c r="B238" s="117" t="s">
        <v>14</v>
      </c>
      <c r="C238" s="138">
        <f t="shared" ref="C238:Z238" si="35">AVERAGE(C205:C235)</f>
        <v>4.8322580645161303E-2</v>
      </c>
      <c r="D238" s="91">
        <f t="shared" si="35"/>
        <v>4.8451612903225812E-2</v>
      </c>
      <c r="E238" s="91">
        <f t="shared" si="35"/>
        <v>4.848387096774194E-2</v>
      </c>
      <c r="F238" s="91">
        <f t="shared" si="35"/>
        <v>4.8451612903225812E-2</v>
      </c>
      <c r="G238" s="91">
        <f t="shared" si="35"/>
        <v>4.8419354838709683E-2</v>
      </c>
      <c r="H238" s="91">
        <f t="shared" si="35"/>
        <v>4.8451612903225805E-2</v>
      </c>
      <c r="I238" s="91">
        <f t="shared" si="35"/>
        <v>4.8516129032258069E-2</v>
      </c>
      <c r="J238" s="91">
        <f t="shared" si="35"/>
        <v>4.8290322580645167E-2</v>
      </c>
      <c r="K238" s="91">
        <f t="shared" si="35"/>
        <v>4.783870967741935E-2</v>
      </c>
      <c r="L238" s="91">
        <f t="shared" si="35"/>
        <v>4.754838709677419E-2</v>
      </c>
      <c r="M238" s="91">
        <f t="shared" si="35"/>
        <v>4.7419354838709682E-2</v>
      </c>
      <c r="N238" s="91">
        <f t="shared" si="35"/>
        <v>4.7322580645161288E-2</v>
      </c>
      <c r="O238" s="91">
        <f t="shared" si="35"/>
        <v>4.7516129032258062E-2</v>
      </c>
      <c r="P238" s="91">
        <f t="shared" si="35"/>
        <v>4.7290322580645167E-2</v>
      </c>
      <c r="Q238" s="91">
        <f t="shared" si="35"/>
        <v>4.7419354838709682E-2</v>
      </c>
      <c r="R238" s="91">
        <f t="shared" si="35"/>
        <v>4.7516129032258068E-2</v>
      </c>
      <c r="S238" s="91">
        <f t="shared" si="35"/>
        <v>4.7516129032258068E-2</v>
      </c>
      <c r="T238" s="91">
        <f t="shared" si="35"/>
        <v>4.764516129032257E-2</v>
      </c>
      <c r="U238" s="91">
        <f t="shared" si="35"/>
        <v>4.7935483870967743E-2</v>
      </c>
      <c r="V238" s="91">
        <f t="shared" si="35"/>
        <v>4.8193548387096774E-2</v>
      </c>
      <c r="W238" s="91">
        <f t="shared" si="35"/>
        <v>4.8161290322580638E-2</v>
      </c>
      <c r="X238" s="91">
        <f t="shared" si="35"/>
        <v>4.8258064516129039E-2</v>
      </c>
      <c r="Y238" s="91">
        <f t="shared" si="35"/>
        <v>4.8354838709677439E-2</v>
      </c>
      <c r="Z238" s="139">
        <f t="shared" si="35"/>
        <v>4.8290322580645174E-2</v>
      </c>
      <c r="AA238" s="157"/>
      <c r="AB238" s="159"/>
      <c r="AC238" s="161"/>
    </row>
    <row r="240" spans="2:29" ht="268.5" customHeight="1"/>
    <row r="242" spans="2:29" ht="18" customHeight="1">
      <c r="B242" s="165" t="s">
        <v>89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89" t="s">
        <v>10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8" t="s">
        <v>3</v>
      </c>
    </row>
    <row r="244" spans="2:29" ht="15" customHeight="1">
      <c r="B244" s="86" t="s">
        <v>2</v>
      </c>
      <c r="C244" s="124">
        <v>1</v>
      </c>
      <c r="D244" s="92">
        <v>2</v>
      </c>
      <c r="E244" s="92">
        <v>3</v>
      </c>
      <c r="F244" s="92">
        <v>4</v>
      </c>
      <c r="G244" s="92">
        <v>5</v>
      </c>
      <c r="H244" s="92">
        <v>6</v>
      </c>
      <c r="I244" s="92">
        <v>7</v>
      </c>
      <c r="J244" s="92">
        <v>8</v>
      </c>
      <c r="K244" s="92">
        <v>9</v>
      </c>
      <c r="L244" s="92">
        <v>10</v>
      </c>
      <c r="M244" s="92">
        <v>11</v>
      </c>
      <c r="N244" s="92">
        <v>12</v>
      </c>
      <c r="O244" s="92">
        <v>13</v>
      </c>
      <c r="P244" s="92">
        <v>14</v>
      </c>
      <c r="Q244" s="92">
        <v>15</v>
      </c>
      <c r="R244" s="92">
        <v>16</v>
      </c>
      <c r="S244" s="92">
        <v>17</v>
      </c>
      <c r="T244" s="92">
        <v>18</v>
      </c>
      <c r="U244" s="92">
        <v>19</v>
      </c>
      <c r="V244" s="92">
        <v>20</v>
      </c>
      <c r="W244" s="92">
        <v>21</v>
      </c>
      <c r="X244" s="92">
        <v>22</v>
      </c>
      <c r="Y244" s="92">
        <v>23</v>
      </c>
      <c r="Z244" s="125">
        <v>24</v>
      </c>
      <c r="AA244" s="118" t="s">
        <v>0</v>
      </c>
      <c r="AB244" s="108" t="s">
        <v>1</v>
      </c>
      <c r="AC244" s="109" t="s">
        <v>4</v>
      </c>
    </row>
    <row r="245" spans="2:29" ht="15" customHeight="1">
      <c r="B245" s="110">
        <v>1</v>
      </c>
      <c r="C245" s="126">
        <f>0.001*[119]Sheet1!$F$12</f>
        <v>4.3999999999999997E-2</v>
      </c>
      <c r="D245" s="97">
        <f>0.001*[119]Sheet1!$F$13</f>
        <v>4.3999999999999997E-2</v>
      </c>
      <c r="E245" s="97">
        <f>0.001*[119]Sheet1!$F$14</f>
        <v>4.3999999999999997E-2</v>
      </c>
      <c r="F245" s="97">
        <f>0.001*[119]Sheet1!$F$15</f>
        <v>4.3999999999999997E-2</v>
      </c>
      <c r="G245" s="97">
        <f>0.001*[119]Sheet1!$F$16</f>
        <v>4.3999999999999997E-2</v>
      </c>
      <c r="H245" s="97">
        <f>0.001*[119]Sheet1!$F$17</f>
        <v>4.4999999999999998E-2</v>
      </c>
      <c r="I245" s="97">
        <f>0.001*[119]Sheet1!$F$18</f>
        <v>4.4999999999999998E-2</v>
      </c>
      <c r="J245" s="97">
        <f>0.001*[119]Sheet1!$F$19</f>
        <v>4.3999999999999997E-2</v>
      </c>
      <c r="K245" s="97">
        <f>0.001*[119]Sheet1!$F$20</f>
        <v>4.3000000000000003E-2</v>
      </c>
      <c r="L245" s="97">
        <f>0.001*[119]Sheet1!$F$21</f>
        <v>4.2000000000000003E-2</v>
      </c>
      <c r="M245" s="97">
        <f>0.001*[119]Sheet1!$F$22</f>
        <v>4.2000000000000003E-2</v>
      </c>
      <c r="N245" s="97">
        <f>0.001*[119]Sheet1!$F$23</f>
        <v>4.1000000000000002E-2</v>
      </c>
      <c r="O245" s="97">
        <f>0.001*[119]Sheet1!$F$24</f>
        <v>4.2000000000000003E-2</v>
      </c>
      <c r="P245" s="97">
        <f>0.001*[119]Sheet1!$F$25</f>
        <v>4.2000000000000003E-2</v>
      </c>
      <c r="Q245" s="97">
        <f>0.001*[119]Sheet1!$F$26</f>
        <v>4.1000000000000002E-2</v>
      </c>
      <c r="R245" s="97">
        <f>0.001*[119]Sheet1!$F$27</f>
        <v>4.1000000000000002E-2</v>
      </c>
      <c r="S245" s="97">
        <f>0.001*[119]Sheet1!$F$28</f>
        <v>4.1000000000000002E-2</v>
      </c>
      <c r="T245" s="97">
        <f>0.001*[119]Sheet1!$F$29</f>
        <v>4.2000000000000003E-2</v>
      </c>
      <c r="U245" s="97">
        <f>0.001*[119]Sheet1!$F$30</f>
        <v>4.2000000000000003E-2</v>
      </c>
      <c r="V245" s="97">
        <f>0.001*[119]Sheet1!$F$31</f>
        <v>4.3000000000000003E-2</v>
      </c>
      <c r="W245" s="97">
        <f>0.001*[119]Sheet1!$F$32</f>
        <v>4.3000000000000003E-2</v>
      </c>
      <c r="X245" s="97">
        <f>0.001*[119]Sheet1!$F$33</f>
        <v>4.3999999999999997E-2</v>
      </c>
      <c r="Y245" s="97">
        <f>0.001*[119]Sheet1!$F$34</f>
        <v>4.3999999999999997E-2</v>
      </c>
      <c r="Z245" s="127">
        <f>0.001*[119]Sheet1!$F$35</f>
        <v>4.3999999999999997E-2</v>
      </c>
      <c r="AA245" s="119">
        <f>MAX(C245:Z245)</f>
        <v>4.4999999999999998E-2</v>
      </c>
      <c r="AB245" s="98">
        <f>MIN(C245:Z245)</f>
        <v>4.1000000000000002E-2</v>
      </c>
      <c r="AC245" s="101">
        <f>AVERAGE(C245:Z245)</f>
        <v>4.2958333333333348E-2</v>
      </c>
    </row>
    <row r="246" spans="2:29" ht="15" customHeight="1">
      <c r="B246" s="111">
        <v>2</v>
      </c>
      <c r="C246" s="149">
        <f>0.001*[119]Sheet1!$F$36</f>
        <v>4.3999999999999997E-2</v>
      </c>
      <c r="D246" s="141">
        <f>0.001*[119]Sheet1!$F$37</f>
        <v>4.4999999999999998E-2</v>
      </c>
      <c r="E246" s="141">
        <f>0.001*[119]Sheet1!$F$38</f>
        <v>4.4999999999999998E-2</v>
      </c>
      <c r="F246" s="141">
        <f>0.001*[119]Sheet1!$F$39</f>
        <v>4.4999999999999998E-2</v>
      </c>
      <c r="G246" s="141">
        <f>0.001*[119]Sheet1!$F$40</f>
        <v>4.4999999999999998E-2</v>
      </c>
      <c r="H246" s="141">
        <f>0.001*[119]Sheet1!$F$41</f>
        <v>4.4999999999999998E-2</v>
      </c>
      <c r="I246" s="141">
        <f>0.001*[119]Sheet1!$F$42</f>
        <v>4.4999999999999998E-2</v>
      </c>
      <c r="J246" s="141">
        <f>0.001*[119]Sheet1!$F$43</f>
        <v>4.3999999999999997E-2</v>
      </c>
      <c r="K246" s="141">
        <f>0.001*[119]Sheet1!$F$44</f>
        <v>4.3000000000000003E-2</v>
      </c>
      <c r="L246" s="141">
        <f>0.001*[119]Sheet1!$F$45</f>
        <v>4.2000000000000003E-2</v>
      </c>
      <c r="M246" s="141">
        <f>0.001*[119]Sheet1!$F$46</f>
        <v>4.1000000000000002E-2</v>
      </c>
      <c r="N246" s="141">
        <f>0.001*[119]Sheet1!$F$47</f>
        <v>4.1000000000000002E-2</v>
      </c>
      <c r="O246" s="141">
        <f>0.001*[119]Sheet1!$F$48</f>
        <v>4.1000000000000002E-2</v>
      </c>
      <c r="P246" s="141">
        <f>0.001*[119]Sheet1!$F$49</f>
        <v>4.1000000000000002E-2</v>
      </c>
      <c r="Q246" s="141">
        <f>0.001*[119]Sheet1!$F$50</f>
        <v>4.1000000000000002E-2</v>
      </c>
      <c r="R246" s="141">
        <f>0.001*[119]Sheet1!$F$51</f>
        <v>4.1000000000000002E-2</v>
      </c>
      <c r="S246" s="141">
        <f>0.001*[119]Sheet1!$F$52</f>
        <v>4.1000000000000002E-2</v>
      </c>
      <c r="T246" s="141">
        <f>0.001*[119]Sheet1!$F$53</f>
        <v>4.2000000000000003E-2</v>
      </c>
      <c r="U246" s="141">
        <f>0.001*[119]Sheet1!$F$54</f>
        <v>4.2000000000000003E-2</v>
      </c>
      <c r="V246" s="141">
        <f>0.001*[119]Sheet1!$F$55</f>
        <v>4.2000000000000003E-2</v>
      </c>
      <c r="W246" s="141">
        <f>0.001*[119]Sheet1!$F$56</f>
        <v>4.2000000000000003E-2</v>
      </c>
      <c r="X246" s="141">
        <f>0.001*[119]Sheet1!$F$57</f>
        <v>4.3000000000000003E-2</v>
      </c>
      <c r="Y246" s="141">
        <f>0.001*[119]Sheet1!$F$58</f>
        <v>4.3000000000000003E-2</v>
      </c>
      <c r="Z246" s="150">
        <f>0.001*[119]Sheet1!$F$59</f>
        <v>4.3000000000000003E-2</v>
      </c>
      <c r="AA246" s="147">
        <f t="shared" ref="AA246:AA275" si="36">MAX(C246:Z246)</f>
        <v>4.4999999999999998E-2</v>
      </c>
      <c r="AB246" s="142">
        <f t="shared" ref="AB246:AB275" si="37">MIN(C246:Z246)</f>
        <v>4.1000000000000002E-2</v>
      </c>
      <c r="AC246" s="143">
        <f t="shared" ref="AC246:AC275" si="38">AVERAGE(C246:Z246)</f>
        <v>4.2791666666666679E-2</v>
      </c>
    </row>
    <row r="247" spans="2:29" ht="15" customHeight="1">
      <c r="B247" s="111">
        <v>3</v>
      </c>
      <c r="C247" s="149">
        <f>0.001*[119]Sheet1!$F$60</f>
        <v>4.3000000000000003E-2</v>
      </c>
      <c r="D247" s="141">
        <f>0.001*[119]Sheet1!$F$61</f>
        <v>4.3000000000000003E-2</v>
      </c>
      <c r="E247" s="141">
        <f>0.001*[119]Sheet1!$F$62</f>
        <v>4.3999999999999997E-2</v>
      </c>
      <c r="F247" s="141">
        <f>0.001*[119]Sheet1!$F$63</f>
        <v>4.3999999999999997E-2</v>
      </c>
      <c r="G247" s="141">
        <f>0.001*[119]Sheet1!$F$64</f>
        <v>4.3999999999999997E-2</v>
      </c>
      <c r="H247" s="141">
        <f>0.001*[119]Sheet1!$F$65</f>
        <v>4.3999999999999997E-2</v>
      </c>
      <c r="I247" s="141">
        <f>0.001*[119]Sheet1!$F$66</f>
        <v>4.3000000000000003E-2</v>
      </c>
      <c r="J247" s="141">
        <f>0.001*[119]Sheet1!$F$67</f>
        <v>4.2000000000000003E-2</v>
      </c>
      <c r="K247" s="141">
        <f>0.001*[119]Sheet1!$F$68</f>
        <v>4.2000000000000003E-2</v>
      </c>
      <c r="L247" s="141">
        <f>0.001*[119]Sheet1!$F$69</f>
        <v>4.1000000000000002E-2</v>
      </c>
      <c r="M247" s="141">
        <f>0.001*[119]Sheet1!$F$70</f>
        <v>4.1000000000000002E-2</v>
      </c>
      <c r="N247" s="141">
        <f>0.001*[119]Sheet1!$F$71</f>
        <v>4.2000000000000003E-2</v>
      </c>
      <c r="O247" s="141">
        <f>0.001*[119]Sheet1!$F$72</f>
        <v>4.2000000000000003E-2</v>
      </c>
      <c r="P247" s="141">
        <f>0.001*[119]Sheet1!$F$73</f>
        <v>4.2000000000000003E-2</v>
      </c>
      <c r="Q247" s="141">
        <f>0.001*[119]Sheet1!$F$74</f>
        <v>4.2000000000000003E-2</v>
      </c>
      <c r="R247" s="141">
        <f>0.001*[119]Sheet1!$F$75</f>
        <v>4.2000000000000003E-2</v>
      </c>
      <c r="S247" s="141">
        <f>0.001*[119]Sheet1!$F$76</f>
        <v>4.2000000000000003E-2</v>
      </c>
      <c r="T247" s="141">
        <f>0.001*[119]Sheet1!$F$77</f>
        <v>4.2000000000000003E-2</v>
      </c>
      <c r="U247" s="141">
        <f>0.001*[119]Sheet1!$F$78</f>
        <v>4.2000000000000003E-2</v>
      </c>
      <c r="V247" s="141">
        <f>0.001*[119]Sheet1!$F$79</f>
        <v>4.2000000000000003E-2</v>
      </c>
      <c r="W247" s="141">
        <f>0.001*[119]Sheet1!$F$80</f>
        <v>4.2000000000000003E-2</v>
      </c>
      <c r="X247" s="141">
        <f>0.001*[119]Sheet1!$F$81</f>
        <v>4.2000000000000003E-2</v>
      </c>
      <c r="Y247" s="141">
        <f>0.001*[119]Sheet1!$F$82</f>
        <v>4.3000000000000003E-2</v>
      </c>
      <c r="Z247" s="150">
        <f>0.001*[119]Sheet1!$F$83</f>
        <v>4.3000000000000003E-2</v>
      </c>
      <c r="AA247" s="147">
        <f t="shared" si="36"/>
        <v>4.3999999999999997E-2</v>
      </c>
      <c r="AB247" s="142">
        <f t="shared" si="37"/>
        <v>4.1000000000000002E-2</v>
      </c>
      <c r="AC247" s="143">
        <f t="shared" si="38"/>
        <v>4.2458333333333348E-2</v>
      </c>
    </row>
    <row r="248" spans="2:29" ht="15" customHeight="1">
      <c r="B248" s="111">
        <v>4</v>
      </c>
      <c r="C248" s="149">
        <f>0.001*[119]Sheet1!$F$84</f>
        <v>4.3000000000000003E-2</v>
      </c>
      <c r="D248" s="141">
        <f>0.001*[119]Sheet1!$F$85</f>
        <v>4.3000000000000003E-2</v>
      </c>
      <c r="E248" s="141">
        <f>0.001*[119]Sheet1!$F$86</f>
        <v>4.3000000000000003E-2</v>
      </c>
      <c r="F248" s="141">
        <f>0.001*[119]Sheet1!$F$87</f>
        <v>4.3999999999999997E-2</v>
      </c>
      <c r="G248" s="141">
        <f>0.001*[119]Sheet1!$F$88</f>
        <v>4.3000000000000003E-2</v>
      </c>
      <c r="H248" s="141">
        <f>0.001*[119]Sheet1!$F$89</f>
        <v>4.3999999999999997E-2</v>
      </c>
      <c r="I248" s="141">
        <f>0.001*[119]Sheet1!$F$90</f>
        <v>4.3000000000000003E-2</v>
      </c>
      <c r="J248" s="141">
        <f>0.001*[119]Sheet1!$F$91</f>
        <v>4.3000000000000003E-2</v>
      </c>
      <c r="K248" s="141">
        <f>0.001*[119]Sheet1!$F$92</f>
        <v>4.2000000000000003E-2</v>
      </c>
      <c r="L248" s="141">
        <f>0.001*[119]Sheet1!$F$93</f>
        <v>4.3000000000000003E-2</v>
      </c>
      <c r="M248" s="141">
        <f>0.001*[119]Sheet1!$F$94</f>
        <v>4.2000000000000003E-2</v>
      </c>
      <c r="N248" s="141">
        <f>0.001*[119]Sheet1!$F$95</f>
        <v>4.3000000000000003E-2</v>
      </c>
      <c r="O248" s="141">
        <f>0.001*[119]Sheet1!$F$96</f>
        <v>4.3000000000000003E-2</v>
      </c>
      <c r="P248" s="141">
        <f>0.001*[119]Sheet1!$F$97</f>
        <v>4.4999999999999998E-2</v>
      </c>
      <c r="Q248" s="141">
        <f>0.001*[119]Sheet1!$F$98</f>
        <v>4.7E-2</v>
      </c>
      <c r="R248" s="141">
        <f>0.001*[119]Sheet1!$F$99</f>
        <v>4.3999999999999997E-2</v>
      </c>
      <c r="S248" s="141">
        <f>0.001*[119]Sheet1!$F$100</f>
        <v>4.3000000000000003E-2</v>
      </c>
      <c r="T248" s="141">
        <f>0.001*[119]Sheet1!$F$101</f>
        <v>4.2000000000000003E-2</v>
      </c>
      <c r="U248" s="141">
        <f>0.001*[119]Sheet1!$F$102</f>
        <v>4.2000000000000003E-2</v>
      </c>
      <c r="V248" s="141">
        <f>0.001*[119]Sheet1!$F$103</f>
        <v>4.2000000000000003E-2</v>
      </c>
      <c r="W248" s="141">
        <f>0.001*[119]Sheet1!$F$104</f>
        <v>4.2000000000000003E-2</v>
      </c>
      <c r="X248" s="141">
        <f>0.001*[119]Sheet1!$F$105</f>
        <v>4.3000000000000003E-2</v>
      </c>
      <c r="Y248" s="141">
        <f>0.001*[119]Sheet1!$F$106</f>
        <v>4.2000000000000003E-2</v>
      </c>
      <c r="Z248" s="150">
        <f>0.001*[119]Sheet1!$F$107</f>
        <v>4.3000000000000003E-2</v>
      </c>
      <c r="AA248" s="147">
        <f t="shared" si="36"/>
        <v>4.7E-2</v>
      </c>
      <c r="AB248" s="142">
        <f t="shared" si="37"/>
        <v>4.2000000000000003E-2</v>
      </c>
      <c r="AC248" s="143">
        <f t="shared" si="38"/>
        <v>4.3083333333333342E-2</v>
      </c>
    </row>
    <row r="249" spans="2:29" ht="15" customHeight="1">
      <c r="B249" s="111">
        <v>5</v>
      </c>
      <c r="C249" s="149">
        <f>0.001*[119]Sheet1!$F$108</f>
        <v>4.3000000000000003E-2</v>
      </c>
      <c r="D249" s="141">
        <f>0.001*[119]Sheet1!$F$109</f>
        <v>4.3000000000000003E-2</v>
      </c>
      <c r="E249" s="141">
        <f>0.001*[119]Sheet1!$F$110</f>
        <v>4.3000000000000003E-2</v>
      </c>
      <c r="F249" s="141">
        <f>0.001*[119]Sheet1!$F$111</f>
        <v>4.3000000000000003E-2</v>
      </c>
      <c r="G249" s="141">
        <f>0.001*[119]Sheet1!$F$112</f>
        <v>4.3000000000000003E-2</v>
      </c>
      <c r="H249" s="141">
        <f>0.001*[119]Sheet1!$F$113</f>
        <v>4.3000000000000003E-2</v>
      </c>
      <c r="I249" s="141">
        <f>0.001*[119]Sheet1!$F$114</f>
        <v>4.3999999999999997E-2</v>
      </c>
      <c r="J249" s="141">
        <f>0.001*[119]Sheet1!$F$115</f>
        <v>4.3000000000000003E-2</v>
      </c>
      <c r="K249" s="141">
        <f>0.001*[119]Sheet1!$F$116</f>
        <v>4.3000000000000003E-2</v>
      </c>
      <c r="L249" s="141">
        <f>0.001*[119]Sheet1!$F$117</f>
        <v>4.2000000000000003E-2</v>
      </c>
      <c r="M249" s="141">
        <f>0.001*[119]Sheet1!$F$118</f>
        <v>4.2000000000000003E-2</v>
      </c>
      <c r="N249" s="141">
        <f>0.001*[119]Sheet1!$F$119</f>
        <v>4.2000000000000003E-2</v>
      </c>
      <c r="O249" s="141">
        <f>0.001*[119]Sheet1!$F$120</f>
        <v>4.2000000000000003E-2</v>
      </c>
      <c r="P249" s="141">
        <f>0.001*[119]Sheet1!$F$121</f>
        <v>4.2000000000000003E-2</v>
      </c>
      <c r="Q249" s="141">
        <f>0.001*[119]Sheet1!$F$122</f>
        <v>4.2000000000000003E-2</v>
      </c>
      <c r="R249" s="141">
        <f>0.001*[119]Sheet1!$F$123</f>
        <v>4.3000000000000003E-2</v>
      </c>
      <c r="S249" s="141">
        <f>0.001*[119]Sheet1!$F$124</f>
        <v>4.2000000000000003E-2</v>
      </c>
      <c r="T249" s="141">
        <f>0.001*[119]Sheet1!$F$125</f>
        <v>4.3000000000000003E-2</v>
      </c>
      <c r="U249" s="141">
        <f>0.001*[119]Sheet1!$F$126</f>
        <v>4.3000000000000003E-2</v>
      </c>
      <c r="V249" s="141">
        <f>0.001*[119]Sheet1!$F$127</f>
        <v>4.3000000000000003E-2</v>
      </c>
      <c r="W249" s="141">
        <f>0.001*[119]Sheet1!$F$128</f>
        <v>4.3000000000000003E-2</v>
      </c>
      <c r="X249" s="141">
        <f>0.001*[119]Sheet1!$F$129</f>
        <v>4.3999999999999997E-2</v>
      </c>
      <c r="Y249" s="141">
        <f>0.001*[119]Sheet1!$F$130</f>
        <v>4.3000000000000003E-2</v>
      </c>
      <c r="Z249" s="150">
        <f>0.001*[119]Sheet1!$F$131</f>
        <v>4.3999999999999997E-2</v>
      </c>
      <c r="AA249" s="147">
        <f t="shared" si="36"/>
        <v>4.3999999999999997E-2</v>
      </c>
      <c r="AB249" s="142">
        <f t="shared" si="37"/>
        <v>4.2000000000000003E-2</v>
      </c>
      <c r="AC249" s="143">
        <f t="shared" si="38"/>
        <v>4.2833333333333341E-2</v>
      </c>
    </row>
    <row r="250" spans="2:29" ht="15" customHeight="1">
      <c r="B250" s="112">
        <v>6</v>
      </c>
      <c r="C250" s="130">
        <f>0.001*[119]Sheet1!$F$132</f>
        <v>4.3999999999999997E-2</v>
      </c>
      <c r="D250" s="102">
        <f>0.001*[119]Sheet1!$F$133</f>
        <v>4.3999999999999997E-2</v>
      </c>
      <c r="E250" s="102">
        <f>0.001*[119]Sheet1!$F$134</f>
        <v>4.4999999999999998E-2</v>
      </c>
      <c r="F250" s="102">
        <f>0.001*[119]Sheet1!$F$135</f>
        <v>4.4999999999999998E-2</v>
      </c>
      <c r="G250" s="102">
        <f>0.001*[119]Sheet1!$F$136</f>
        <v>4.4999999999999998E-2</v>
      </c>
      <c r="H250" s="102">
        <f>0.001*[119]Sheet1!$F$137</f>
        <v>4.4999999999999998E-2</v>
      </c>
      <c r="I250" s="102">
        <f>0.001*[119]Sheet1!$F$138</f>
        <v>4.4999999999999998E-2</v>
      </c>
      <c r="J250" s="102">
        <f>0.001*[119]Sheet1!$F$139</f>
        <v>4.4999999999999998E-2</v>
      </c>
      <c r="K250" s="102">
        <f>0.001*[119]Sheet1!$F$140</f>
        <v>4.3000000000000003E-2</v>
      </c>
      <c r="L250" s="102">
        <f>0.001*[119]Sheet1!$F$141</f>
        <v>4.2000000000000003E-2</v>
      </c>
      <c r="M250" s="102">
        <f>0.001*[119]Sheet1!$F$142</f>
        <v>4.3000000000000003E-2</v>
      </c>
      <c r="N250" s="102">
        <f>0.001*[119]Sheet1!$F$143</f>
        <v>4.2000000000000003E-2</v>
      </c>
      <c r="O250" s="102">
        <f>0.001*[119]Sheet1!$F$144</f>
        <v>4.2000000000000003E-2</v>
      </c>
      <c r="P250" s="102">
        <f>0.001*[119]Sheet1!$F$145</f>
        <v>4.2000000000000003E-2</v>
      </c>
      <c r="Q250" s="102">
        <f>0.001*[119]Sheet1!$F$146</f>
        <v>4.2000000000000003E-2</v>
      </c>
      <c r="R250" s="102">
        <f>0.001*[119]Sheet1!$F$147</f>
        <v>4.1000000000000002E-2</v>
      </c>
      <c r="S250" s="102">
        <f>0.001*[119]Sheet1!$F$148</f>
        <v>4.2000000000000003E-2</v>
      </c>
      <c r="T250" s="102">
        <f>0.001*[119]Sheet1!$F$149</f>
        <v>4.2000000000000003E-2</v>
      </c>
      <c r="U250" s="102">
        <f>0.001*[119]Sheet1!$F$150</f>
        <v>4.2000000000000003E-2</v>
      </c>
      <c r="V250" s="102">
        <f>0.001*[119]Sheet1!$F$151</f>
        <v>4.3000000000000003E-2</v>
      </c>
      <c r="W250" s="102">
        <f>0.001*[119]Sheet1!$F$152</f>
        <v>4.5999999999999999E-2</v>
      </c>
      <c r="X250" s="102">
        <f>0.001*[119]Sheet1!$F$153</f>
        <v>4.4999999999999998E-2</v>
      </c>
      <c r="Y250" s="102">
        <f>0.001*[119]Sheet1!$F$154</f>
        <v>4.3000000000000003E-2</v>
      </c>
      <c r="Z250" s="131">
        <f>0.001*[119]Sheet1!$F$155</f>
        <v>4.3000000000000003E-2</v>
      </c>
      <c r="AA250" s="121">
        <f t="shared" si="36"/>
        <v>4.5999999999999999E-2</v>
      </c>
      <c r="AB250" s="103">
        <f t="shared" si="37"/>
        <v>4.1000000000000002E-2</v>
      </c>
      <c r="AC250" s="104">
        <f t="shared" si="38"/>
        <v>4.3375000000000018E-2</v>
      </c>
    </row>
    <row r="251" spans="2:29" ht="15" customHeight="1">
      <c r="B251" s="111">
        <v>7</v>
      </c>
      <c r="C251" s="149">
        <f>0.001*[119]Sheet1!$F$156</f>
        <v>4.2000000000000003E-2</v>
      </c>
      <c r="D251" s="141">
        <f>0.001*[119]Sheet1!$F$157</f>
        <v>4.2000000000000003E-2</v>
      </c>
      <c r="E251" s="141">
        <f>0.001*[119]Sheet1!$F$158</f>
        <v>4.3000000000000003E-2</v>
      </c>
      <c r="F251" s="141">
        <f>0.001*[119]Sheet1!$F$159</f>
        <v>4.2000000000000003E-2</v>
      </c>
      <c r="G251" s="141">
        <f>0.001*[119]Sheet1!$F$160</f>
        <v>4.3000000000000003E-2</v>
      </c>
      <c r="H251" s="141">
        <f>0.001*[119]Sheet1!$F$161</f>
        <v>4.3000000000000003E-2</v>
      </c>
      <c r="I251" s="141">
        <f>0.001*[119]Sheet1!$F$162</f>
        <v>4.2000000000000003E-2</v>
      </c>
      <c r="J251" s="141">
        <f>0.001*[119]Sheet1!$F$163</f>
        <v>4.3000000000000003E-2</v>
      </c>
      <c r="K251" s="141">
        <f>0.001*[119]Sheet1!$F$164</f>
        <v>4.2000000000000003E-2</v>
      </c>
      <c r="L251" s="141">
        <f>0.001*[119]Sheet1!$F$165</f>
        <v>4.2000000000000003E-2</v>
      </c>
      <c r="M251" s="141">
        <f>0.001*[119]Sheet1!$F$166</f>
        <v>4.3000000000000003E-2</v>
      </c>
      <c r="N251" s="141">
        <f>0.001*[119]Sheet1!$F$167</f>
        <v>4.3000000000000003E-2</v>
      </c>
      <c r="O251" s="141">
        <f>0.001*[119]Sheet1!$F$168</f>
        <v>4.3000000000000003E-2</v>
      </c>
      <c r="P251" s="141">
        <f>0.001*[119]Sheet1!$F$169</f>
        <v>4.2000000000000003E-2</v>
      </c>
      <c r="Q251" s="141">
        <f>0.001*[119]Sheet1!$F$170</f>
        <v>4.2000000000000003E-2</v>
      </c>
      <c r="R251" s="141">
        <f>0.001*[119]Sheet1!$F$171</f>
        <v>4.3000000000000003E-2</v>
      </c>
      <c r="S251" s="141">
        <f>0.001*[119]Sheet1!$F$172</f>
        <v>4.3000000000000003E-2</v>
      </c>
      <c r="T251" s="141">
        <f>0.001*[119]Sheet1!$F$173</f>
        <v>4.3000000000000003E-2</v>
      </c>
      <c r="U251" s="141">
        <f>0.001*[119]Sheet1!$F$174</f>
        <v>4.3000000000000003E-2</v>
      </c>
      <c r="V251" s="141">
        <f>0.001*[119]Sheet1!$F$175</f>
        <v>4.3000000000000003E-2</v>
      </c>
      <c r="W251" s="141">
        <f>0.001*[119]Sheet1!$F$176</f>
        <v>4.3999999999999997E-2</v>
      </c>
      <c r="X251" s="141">
        <f>0.001*[119]Sheet1!$F$177</f>
        <v>4.3999999999999997E-2</v>
      </c>
      <c r="Y251" s="141">
        <f>0.001*[119]Sheet1!$F$178</f>
        <v>4.3000000000000003E-2</v>
      </c>
      <c r="Z251" s="150">
        <f>0.001*[119]Sheet1!$F$179</f>
        <v>4.3000000000000003E-2</v>
      </c>
      <c r="AA251" s="147">
        <f t="shared" si="36"/>
        <v>4.3999999999999997E-2</v>
      </c>
      <c r="AB251" s="142">
        <f t="shared" si="37"/>
        <v>4.2000000000000003E-2</v>
      </c>
      <c r="AC251" s="143">
        <f t="shared" si="38"/>
        <v>4.275000000000001E-2</v>
      </c>
    </row>
    <row r="252" spans="2:29" ht="15" customHeight="1">
      <c r="B252" s="111">
        <v>8</v>
      </c>
      <c r="C252" s="149">
        <f>0.001*[119]Sheet1!$F$180</f>
        <v>4.3000000000000003E-2</v>
      </c>
      <c r="D252" s="141">
        <f>0.001*[119]Sheet1!$F$181</f>
        <v>4.3000000000000003E-2</v>
      </c>
      <c r="E252" s="141">
        <f>0.001*[119]Sheet1!$F$182</f>
        <v>4.2000000000000003E-2</v>
      </c>
      <c r="F252" s="141">
        <f>0.001*[119]Sheet1!$F$183</f>
        <v>4.3000000000000003E-2</v>
      </c>
      <c r="G252" s="141">
        <f>0.001*[119]Sheet1!$F$184</f>
        <v>4.3000000000000003E-2</v>
      </c>
      <c r="H252" s="141">
        <f>0.001*[119]Sheet1!$F$185</f>
        <v>4.3000000000000003E-2</v>
      </c>
      <c r="I252" s="141">
        <f>0.001*[119]Sheet1!$F$186</f>
        <v>4.3000000000000003E-2</v>
      </c>
      <c r="J252" s="141">
        <f>0.001*[119]Sheet1!$F$187</f>
        <v>4.3000000000000003E-2</v>
      </c>
      <c r="K252" s="141">
        <f>0.001*[119]Sheet1!$F$188</f>
        <v>4.3000000000000003E-2</v>
      </c>
      <c r="L252" s="141">
        <f>0.001*[119]Sheet1!$F$189</f>
        <v>4.3000000000000003E-2</v>
      </c>
      <c r="M252" s="141">
        <f>0.001*[119]Sheet1!$F$190</f>
        <v>4.3000000000000003E-2</v>
      </c>
      <c r="N252" s="141">
        <f>0.001*[119]Sheet1!$F$191</f>
        <v>4.3999999999999997E-2</v>
      </c>
      <c r="O252" s="141">
        <f>0.001*[119]Sheet1!$F$192</f>
        <v>4.3999999999999997E-2</v>
      </c>
      <c r="P252" s="141">
        <f>0.001*[119]Sheet1!$F$193</f>
        <v>4.3000000000000003E-2</v>
      </c>
      <c r="Q252" s="141">
        <f>0.001*[119]Sheet1!$F$194</f>
        <v>4.2000000000000003E-2</v>
      </c>
      <c r="R252" s="141">
        <f>0.001*[119]Sheet1!$F$195</f>
        <v>4.2000000000000003E-2</v>
      </c>
      <c r="S252" s="141">
        <f>0.001*[119]Sheet1!$F$196</f>
        <v>4.2000000000000003E-2</v>
      </c>
      <c r="T252" s="141">
        <f>0.001*[119]Sheet1!$F$197</f>
        <v>4.2000000000000003E-2</v>
      </c>
      <c r="U252" s="141">
        <f>0.001*[119]Sheet1!$F$198</f>
        <v>4.2000000000000003E-2</v>
      </c>
      <c r="V252" s="141">
        <f>0.001*[119]Sheet1!$F$199</f>
        <v>4.2000000000000003E-2</v>
      </c>
      <c r="W252" s="141">
        <f>0.001*[119]Sheet1!$F$200</f>
        <v>4.3000000000000003E-2</v>
      </c>
      <c r="X252" s="141">
        <f>0.001*[119]Sheet1!$F$201</f>
        <v>4.3000000000000003E-2</v>
      </c>
      <c r="Y252" s="141">
        <f>0.001*[119]Sheet1!$F$202</f>
        <v>4.4999999999999998E-2</v>
      </c>
      <c r="Z252" s="150">
        <f>0.001*[119]Sheet1!$F$203</f>
        <v>4.4999999999999998E-2</v>
      </c>
      <c r="AA252" s="147">
        <f t="shared" si="36"/>
        <v>4.4999999999999998E-2</v>
      </c>
      <c r="AB252" s="142">
        <f t="shared" si="37"/>
        <v>4.2000000000000003E-2</v>
      </c>
      <c r="AC252" s="143">
        <f t="shared" si="38"/>
        <v>4.2958333333333348E-2</v>
      </c>
    </row>
    <row r="253" spans="2:29" ht="15" customHeight="1">
      <c r="B253" s="111">
        <v>9</v>
      </c>
      <c r="C253" s="149">
        <f>0.001*[119]Sheet1!$F$204</f>
        <v>4.3999999999999997E-2</v>
      </c>
      <c r="D253" s="141">
        <f>0.001*[119]Sheet1!$F$205</f>
        <v>4.3999999999999997E-2</v>
      </c>
      <c r="E253" s="141">
        <f>0.001*[119]Sheet1!$F$206</f>
        <v>4.3999999999999997E-2</v>
      </c>
      <c r="F253" s="141">
        <f>0.001*[119]Sheet1!$F$207</f>
        <v>4.3999999999999997E-2</v>
      </c>
      <c r="G253" s="141">
        <f>0.001*[119]Sheet1!$F$208</f>
        <v>4.3999999999999997E-2</v>
      </c>
      <c r="H253" s="141">
        <f>0.001*[119]Sheet1!$F$209</f>
        <v>4.3000000000000003E-2</v>
      </c>
      <c r="I253" s="141">
        <f>0.001*[119]Sheet1!$F$210</f>
        <v>4.3999999999999997E-2</v>
      </c>
      <c r="J253" s="141">
        <f>0.001*[119]Sheet1!$F$211</f>
        <v>4.3999999999999997E-2</v>
      </c>
      <c r="K253" s="141">
        <f>0.001*[119]Sheet1!$F$212</f>
        <v>4.3000000000000003E-2</v>
      </c>
      <c r="L253" s="141">
        <f>0.001*[119]Sheet1!$F$213</f>
        <v>4.2000000000000003E-2</v>
      </c>
      <c r="M253" s="141">
        <f>0.001*[119]Sheet1!$F$214</f>
        <v>4.3000000000000003E-2</v>
      </c>
      <c r="N253" s="141">
        <f>0.001*[119]Sheet1!$F$215</f>
        <v>4.2000000000000003E-2</v>
      </c>
      <c r="O253" s="141">
        <f>0.001*[119]Sheet1!$F$216</f>
        <v>4.2000000000000003E-2</v>
      </c>
      <c r="P253" s="141">
        <f>0.001*[119]Sheet1!$F$217</f>
        <v>4.2000000000000003E-2</v>
      </c>
      <c r="Q253" s="141">
        <f>0.001*[119]Sheet1!$F$218</f>
        <v>4.2000000000000003E-2</v>
      </c>
      <c r="R253" s="141">
        <f>0.001*[119]Sheet1!$F$219</f>
        <v>4.2000000000000003E-2</v>
      </c>
      <c r="S253" s="141">
        <f>0.001*[119]Sheet1!$F$220</f>
        <v>4.2000000000000003E-2</v>
      </c>
      <c r="T253" s="141">
        <f>0.001*[119]Sheet1!$F$221</f>
        <v>4.2000000000000003E-2</v>
      </c>
      <c r="U253" s="141">
        <f>0.001*[119]Sheet1!$F$222</f>
        <v>4.2000000000000003E-2</v>
      </c>
      <c r="V253" s="141">
        <f>0.001*[119]Sheet1!$F$223</f>
        <v>4.2000000000000003E-2</v>
      </c>
      <c r="W253" s="141">
        <f>0.001*[119]Sheet1!$F$224</f>
        <v>4.3000000000000003E-2</v>
      </c>
      <c r="X253" s="141">
        <f>0.001*[119]Sheet1!$F$225</f>
        <v>4.3000000000000003E-2</v>
      </c>
      <c r="Y253" s="141">
        <f>0.001*[119]Sheet1!$F$226</f>
        <v>4.3999999999999997E-2</v>
      </c>
      <c r="Z253" s="150">
        <f>0.001*[119]Sheet1!$F$227</f>
        <v>4.3999999999999997E-2</v>
      </c>
      <c r="AA253" s="147">
        <f t="shared" si="36"/>
        <v>4.3999999999999997E-2</v>
      </c>
      <c r="AB253" s="142">
        <f t="shared" si="37"/>
        <v>4.2000000000000003E-2</v>
      </c>
      <c r="AC253" s="143">
        <f t="shared" si="38"/>
        <v>4.2958333333333348E-2</v>
      </c>
    </row>
    <row r="254" spans="2:29" ht="15" customHeight="1">
      <c r="B254" s="113">
        <v>10</v>
      </c>
      <c r="C254" s="151">
        <f>0.001*[119]Sheet1!$F$228</f>
        <v>4.3999999999999997E-2</v>
      </c>
      <c r="D254" s="144">
        <f>0.001*[119]Sheet1!$F$229</f>
        <v>4.3999999999999997E-2</v>
      </c>
      <c r="E254" s="144">
        <f>0.001*[119]Sheet1!$F$230</f>
        <v>4.3999999999999997E-2</v>
      </c>
      <c r="F254" s="144">
        <f>0.001*[119]Sheet1!$F$231</f>
        <v>4.4999999999999998E-2</v>
      </c>
      <c r="G254" s="144">
        <f>0.001*[119]Sheet1!$F$232</f>
        <v>4.4999999999999998E-2</v>
      </c>
      <c r="H254" s="144">
        <f>0.001*[119]Sheet1!$F$233</f>
        <v>4.4999999999999998E-2</v>
      </c>
      <c r="I254" s="144">
        <f>0.001*[119]Sheet1!$F$234</f>
        <v>4.4999999999999998E-2</v>
      </c>
      <c r="J254" s="144">
        <f>0.001*[119]Sheet1!$F$235</f>
        <v>4.3000000000000003E-2</v>
      </c>
      <c r="K254" s="144">
        <f>0.001*[119]Sheet1!$F$236</f>
        <v>4.2000000000000003E-2</v>
      </c>
      <c r="L254" s="144">
        <f>0.001*[119]Sheet1!$F$237</f>
        <v>4.2000000000000003E-2</v>
      </c>
      <c r="M254" s="144">
        <f>0.001*[119]Sheet1!$F$238</f>
        <v>4.2000000000000003E-2</v>
      </c>
      <c r="N254" s="144">
        <f>0.001*[119]Sheet1!$F$239</f>
        <v>4.2000000000000003E-2</v>
      </c>
      <c r="O254" s="144">
        <f>0.001*[119]Sheet1!$F$240</f>
        <v>4.3000000000000003E-2</v>
      </c>
      <c r="P254" s="144">
        <f>0.001*[119]Sheet1!$F$241</f>
        <v>4.3999999999999997E-2</v>
      </c>
      <c r="Q254" s="144">
        <f>0.001*[119]Sheet1!$F$242</f>
        <v>4.5999999999999999E-2</v>
      </c>
      <c r="R254" s="144">
        <f>0.001*[119]Sheet1!$F$243</f>
        <v>4.3000000000000003E-2</v>
      </c>
      <c r="S254" s="144">
        <f>0.001*[119]Sheet1!$F$244</f>
        <v>4.2000000000000003E-2</v>
      </c>
      <c r="T254" s="144">
        <f>0.001*[119]Sheet1!$F$245</f>
        <v>4.2000000000000003E-2</v>
      </c>
      <c r="U254" s="144">
        <f>0.001*[119]Sheet1!$F$246</f>
        <v>4.2000000000000003E-2</v>
      </c>
      <c r="V254" s="144">
        <f>0.001*[119]Sheet1!$F$247</f>
        <v>4.3000000000000003E-2</v>
      </c>
      <c r="W254" s="144">
        <f>0.001*[119]Sheet1!$F$248</f>
        <v>4.3000000000000003E-2</v>
      </c>
      <c r="X254" s="144">
        <f>0.001*[119]Sheet1!$F$249</f>
        <v>4.3000000000000003E-2</v>
      </c>
      <c r="Y254" s="144">
        <f>0.001*[119]Sheet1!$F$250</f>
        <v>4.3000000000000003E-2</v>
      </c>
      <c r="Z254" s="133">
        <f>0.001*[119]Sheet1!$F$251</f>
        <v>4.3000000000000003E-2</v>
      </c>
      <c r="AA254" s="148">
        <f t="shared" si="36"/>
        <v>4.5999999999999999E-2</v>
      </c>
      <c r="AB254" s="145">
        <f t="shared" si="37"/>
        <v>4.2000000000000003E-2</v>
      </c>
      <c r="AC254" s="146">
        <f t="shared" si="38"/>
        <v>4.3333333333333342E-2</v>
      </c>
    </row>
    <row r="255" spans="2:29" ht="15" customHeight="1">
      <c r="B255" s="111">
        <v>11</v>
      </c>
      <c r="C255" s="149">
        <f>0.001*[119]Sheet1!$F$252</f>
        <v>4.3999999999999997E-2</v>
      </c>
      <c r="D255" s="141">
        <f>0.001*[119]Sheet1!$F$253</f>
        <v>4.3999999999999997E-2</v>
      </c>
      <c r="E255" s="141">
        <f>0.001*[119]Sheet1!$F$254</f>
        <v>4.3000000000000003E-2</v>
      </c>
      <c r="F255" s="141">
        <f>0.001*[119]Sheet1!$F$255</f>
        <v>4.3000000000000003E-2</v>
      </c>
      <c r="G255" s="141">
        <f>0.001*[119]Sheet1!$F$256</f>
        <v>4.3999999999999997E-2</v>
      </c>
      <c r="H255" s="141">
        <f>0.001*[119]Sheet1!$F$257</f>
        <v>4.3000000000000003E-2</v>
      </c>
      <c r="I255" s="141">
        <f>0.001*[119]Sheet1!$F$258</f>
        <v>4.3000000000000003E-2</v>
      </c>
      <c r="J255" s="141">
        <f>0.001*[119]Sheet1!$F$259</f>
        <v>4.3000000000000003E-2</v>
      </c>
      <c r="K255" s="141">
        <f>0.001*[119]Sheet1!$F$260</f>
        <v>4.2000000000000003E-2</v>
      </c>
      <c r="L255" s="141">
        <f>0.001*[119]Sheet1!$F$261</f>
        <v>4.2000000000000003E-2</v>
      </c>
      <c r="M255" s="141">
        <f>0.001*[119]Sheet1!$F$262</f>
        <v>4.3000000000000003E-2</v>
      </c>
      <c r="N255" s="141">
        <f>0.001*[119]Sheet1!$F$263</f>
        <v>4.3000000000000003E-2</v>
      </c>
      <c r="O255" s="141">
        <f>0.001*[119]Sheet1!$F$264</f>
        <v>4.2000000000000003E-2</v>
      </c>
      <c r="P255" s="141">
        <f>0.001*[119]Sheet1!$F$265</f>
        <v>4.3000000000000003E-2</v>
      </c>
      <c r="Q255" s="141">
        <f>0.001*[119]Sheet1!$F$266</f>
        <v>4.3000000000000003E-2</v>
      </c>
      <c r="R255" s="141">
        <f>0.001*[119]Sheet1!$F$267</f>
        <v>4.2000000000000003E-2</v>
      </c>
      <c r="S255" s="141">
        <f>0.001*[119]Sheet1!$F$268</f>
        <v>4.2000000000000003E-2</v>
      </c>
      <c r="T255" s="141">
        <f>0.001*[119]Sheet1!$F$269</f>
        <v>4.3999999999999997E-2</v>
      </c>
      <c r="U255" s="141">
        <f>0.001*[119]Sheet1!$F$270</f>
        <v>4.4999999999999998E-2</v>
      </c>
      <c r="V255" s="141">
        <f>0.001*[119]Sheet1!$F$271</f>
        <v>4.3999999999999997E-2</v>
      </c>
      <c r="W255" s="141">
        <f>0.001*[119]Sheet1!$F$272</f>
        <v>4.3000000000000003E-2</v>
      </c>
      <c r="X255" s="141">
        <f>0.001*[119]Sheet1!$F$273</f>
        <v>4.3999999999999997E-2</v>
      </c>
      <c r="Y255" s="141">
        <f>0.001*[119]Sheet1!$F$274</f>
        <v>4.3999999999999997E-2</v>
      </c>
      <c r="Z255" s="150">
        <f>0.001*[119]Sheet1!$F$275</f>
        <v>4.3999999999999997E-2</v>
      </c>
      <c r="AA255" s="147">
        <f t="shared" si="36"/>
        <v>4.4999999999999998E-2</v>
      </c>
      <c r="AB255" s="142">
        <f t="shared" si="37"/>
        <v>4.2000000000000003E-2</v>
      </c>
      <c r="AC255" s="143">
        <f t="shared" si="38"/>
        <v>4.3208333333333349E-2</v>
      </c>
    </row>
    <row r="256" spans="2:29" ht="15" customHeight="1">
      <c r="B256" s="111">
        <v>12</v>
      </c>
      <c r="C256" s="149">
        <f>0.001*[119]Sheet1!$F$276</f>
        <v>4.4999999999999998E-2</v>
      </c>
      <c r="D256" s="141">
        <f>0.001*[119]Sheet1!$F$277</f>
        <v>4.4999999999999998E-2</v>
      </c>
      <c r="E256" s="141">
        <f>0.001*[119]Sheet1!$F$278</f>
        <v>4.4999999999999998E-2</v>
      </c>
      <c r="F256" s="141">
        <f>0.001*[119]Sheet1!$F$279</f>
        <v>4.4999999999999998E-2</v>
      </c>
      <c r="G256" s="141">
        <f>0.001*[119]Sheet1!$F$280</f>
        <v>4.4999999999999998E-2</v>
      </c>
      <c r="H256" s="141">
        <f>0.001*[119]Sheet1!$F$281</f>
        <v>4.4999999999999998E-2</v>
      </c>
      <c r="I256" s="141">
        <f>0.001*[119]Sheet1!$F$282</f>
        <v>4.4999999999999998E-2</v>
      </c>
      <c r="J256" s="141">
        <f>0.001*[119]Sheet1!$F$283</f>
        <v>4.4999999999999998E-2</v>
      </c>
      <c r="K256" s="141">
        <f>0.001*[119]Sheet1!$F$284</f>
        <v>4.3999999999999997E-2</v>
      </c>
      <c r="L256" s="141">
        <f>0.001*[119]Sheet1!$F$285</f>
        <v>4.3000000000000003E-2</v>
      </c>
      <c r="M256" s="141">
        <f>0.001*[119]Sheet1!$F$286</f>
        <v>4.3000000000000003E-2</v>
      </c>
      <c r="N256" s="141">
        <f>0.001*[119]Sheet1!$F$287</f>
        <v>4.3000000000000003E-2</v>
      </c>
      <c r="O256" s="141">
        <f>0.001*[119]Sheet1!$F$288</f>
        <v>4.3000000000000003E-2</v>
      </c>
      <c r="P256" s="141">
        <f>0.001*[119]Sheet1!$F$289</f>
        <v>4.3000000000000003E-2</v>
      </c>
      <c r="Q256" s="141">
        <f>0.001*[119]Sheet1!$F$290</f>
        <v>4.3000000000000003E-2</v>
      </c>
      <c r="R256" s="141">
        <f>0.001*[119]Sheet1!$F$291</f>
        <v>4.3000000000000003E-2</v>
      </c>
      <c r="S256" s="141">
        <f>0.001*[119]Sheet1!$F$292</f>
        <v>4.2000000000000003E-2</v>
      </c>
      <c r="T256" s="141">
        <f>0.001*[119]Sheet1!$F$293</f>
        <v>4.2000000000000003E-2</v>
      </c>
      <c r="U256" s="141">
        <f>0.001*[119]Sheet1!$F$294</f>
        <v>4.3000000000000003E-2</v>
      </c>
      <c r="V256" s="141">
        <f>0.001*[119]Sheet1!$F$295</f>
        <v>4.2000000000000003E-2</v>
      </c>
      <c r="W256" s="141">
        <f>0.001*[119]Sheet1!$F$296</f>
        <v>4.3999999999999997E-2</v>
      </c>
      <c r="X256" s="141">
        <f>0.001*[119]Sheet1!$F$297</f>
        <v>4.3999999999999997E-2</v>
      </c>
      <c r="Y256" s="141">
        <f>0.001*[119]Sheet1!$F$298</f>
        <v>4.3999999999999997E-2</v>
      </c>
      <c r="Z256" s="150">
        <f>0.001*[119]Sheet1!$F$299</f>
        <v>4.3999999999999997E-2</v>
      </c>
      <c r="AA256" s="147">
        <f t="shared" si="36"/>
        <v>4.4999999999999998E-2</v>
      </c>
      <c r="AB256" s="142">
        <f t="shared" si="37"/>
        <v>4.2000000000000003E-2</v>
      </c>
      <c r="AC256" s="143">
        <f t="shared" si="38"/>
        <v>4.3750000000000011E-2</v>
      </c>
    </row>
    <row r="257" spans="2:29" ht="15" customHeight="1">
      <c r="B257" s="111">
        <v>13</v>
      </c>
      <c r="C257" s="149">
        <f>0.001*[119]Sheet1!$F$300</f>
        <v>4.3999999999999997E-2</v>
      </c>
      <c r="D257" s="141">
        <f>0.001*[119]Sheet1!$F$301</f>
        <v>4.4999999999999998E-2</v>
      </c>
      <c r="E257" s="141">
        <f>0.001*[119]Sheet1!$F$302</f>
        <v>4.3999999999999997E-2</v>
      </c>
      <c r="F257" s="141">
        <f>0.001*[119]Sheet1!$F$303</f>
        <v>4.4999999999999998E-2</v>
      </c>
      <c r="G257" s="141">
        <f>0.001*[119]Sheet1!$F$304</f>
        <v>4.4999999999999998E-2</v>
      </c>
      <c r="H257" s="141">
        <f>0.001*[119]Sheet1!$F$305</f>
        <v>4.4999999999999998E-2</v>
      </c>
      <c r="I257" s="141">
        <f>0.001*[119]Sheet1!$F$306</f>
        <v>4.5999999999999999E-2</v>
      </c>
      <c r="J257" s="141">
        <f>0.001*[119]Sheet1!$F$307</f>
        <v>4.4999999999999998E-2</v>
      </c>
      <c r="K257" s="141">
        <f>0.001*[119]Sheet1!$F$308</f>
        <v>4.3999999999999997E-2</v>
      </c>
      <c r="L257" s="141">
        <f>0.001*[119]Sheet1!$F$309</f>
        <v>4.3000000000000003E-2</v>
      </c>
      <c r="M257" s="141">
        <f>0.001*[119]Sheet1!$F$310</f>
        <v>4.2000000000000003E-2</v>
      </c>
      <c r="N257" s="141">
        <f>0.001*[119]Sheet1!$F$311</f>
        <v>4.2000000000000003E-2</v>
      </c>
      <c r="O257" s="141">
        <f>0.001*[119]Sheet1!$F$312</f>
        <v>4.2000000000000003E-2</v>
      </c>
      <c r="P257" s="141">
        <f>0.001*[119]Sheet1!$F$313</f>
        <v>4.1000000000000002E-2</v>
      </c>
      <c r="Q257" s="141">
        <f>0.001*[119]Sheet1!$F$314</f>
        <v>4.2000000000000003E-2</v>
      </c>
      <c r="R257" s="141">
        <f>0.001*[119]Sheet1!$F$315</f>
        <v>4.2000000000000003E-2</v>
      </c>
      <c r="S257" s="141">
        <f>0.001*[119]Sheet1!$F$316</f>
        <v>4.1000000000000002E-2</v>
      </c>
      <c r="T257" s="141">
        <f>0.001*[119]Sheet1!$F$317</f>
        <v>4.1000000000000002E-2</v>
      </c>
      <c r="U257" s="141">
        <f>0.001*[119]Sheet1!$F$318</f>
        <v>4.1000000000000002E-2</v>
      </c>
      <c r="V257" s="141">
        <f>0.001*[119]Sheet1!$F$319</f>
        <v>4.2000000000000003E-2</v>
      </c>
      <c r="W257" s="141">
        <f>0.001*[119]Sheet1!$F$320</f>
        <v>4.3000000000000003E-2</v>
      </c>
      <c r="X257" s="141">
        <f>0.001*[119]Sheet1!$F$321</f>
        <v>4.3000000000000003E-2</v>
      </c>
      <c r="Y257" s="141">
        <f>0.001*[119]Sheet1!$F$322</f>
        <v>4.3999999999999997E-2</v>
      </c>
      <c r="Z257" s="150">
        <f>0.001*[119]Sheet1!$F$323</f>
        <v>4.3999999999999997E-2</v>
      </c>
      <c r="AA257" s="147">
        <f t="shared" si="36"/>
        <v>4.5999999999999999E-2</v>
      </c>
      <c r="AB257" s="142">
        <f t="shared" si="37"/>
        <v>4.1000000000000002E-2</v>
      </c>
      <c r="AC257" s="143">
        <f t="shared" si="38"/>
        <v>4.316666666666668E-2</v>
      </c>
    </row>
    <row r="258" spans="2:29" ht="15" customHeight="1">
      <c r="B258" s="111">
        <v>14</v>
      </c>
      <c r="C258" s="149">
        <f>0.001*[119]Sheet1!$F$324</f>
        <v>4.5999999999999999E-2</v>
      </c>
      <c r="D258" s="141">
        <f>0.001*[119]Sheet1!$F$325</f>
        <v>4.9000000000000002E-2</v>
      </c>
      <c r="E258" s="141">
        <f>0.001*[119]Sheet1!$F$326</f>
        <v>0.05</v>
      </c>
      <c r="F258" s="141">
        <f>0.001*[119]Sheet1!$F$327</f>
        <v>4.7E-2</v>
      </c>
      <c r="G258" s="141">
        <f>0.001*[119]Sheet1!$F$328</f>
        <v>4.4999999999999998E-2</v>
      </c>
      <c r="H258" s="141">
        <f>0.001*[119]Sheet1!$F$329</f>
        <v>4.4999999999999998E-2</v>
      </c>
      <c r="I258" s="141">
        <f>0.001*[119]Sheet1!$F$330</f>
        <v>4.5999999999999999E-2</v>
      </c>
      <c r="J258" s="141">
        <f>0.001*[119]Sheet1!$F$331</f>
        <v>4.4999999999999998E-2</v>
      </c>
      <c r="K258" s="141">
        <f>0.001*[119]Sheet1!$F$332</f>
        <v>4.3000000000000003E-2</v>
      </c>
      <c r="L258" s="141">
        <f>0.001*[119]Sheet1!$F$333</f>
        <v>4.3000000000000003E-2</v>
      </c>
      <c r="M258" s="141">
        <f>0.001*[119]Sheet1!$F$334</f>
        <v>4.2000000000000003E-2</v>
      </c>
      <c r="N258" s="141">
        <f>0.001*[119]Sheet1!$F$335</f>
        <v>4.2000000000000003E-2</v>
      </c>
      <c r="O258" s="141">
        <f>0.001*[119]Sheet1!$F$336</f>
        <v>4.2000000000000003E-2</v>
      </c>
      <c r="P258" s="141">
        <f>0.001*[119]Sheet1!$F$337</f>
        <v>4.2000000000000003E-2</v>
      </c>
      <c r="Q258" s="141">
        <f>0.001*[119]Sheet1!$F$338</f>
        <v>4.1000000000000002E-2</v>
      </c>
      <c r="R258" s="141">
        <f>0.001*[119]Sheet1!$F$339</f>
        <v>4.1000000000000002E-2</v>
      </c>
      <c r="S258" s="141">
        <f>0.001*[119]Sheet1!$F$340</f>
        <v>4.1000000000000002E-2</v>
      </c>
      <c r="T258" s="141">
        <f>0.001*[119]Sheet1!$F$341</f>
        <v>4.1000000000000002E-2</v>
      </c>
      <c r="U258" s="141">
        <f>0.001*[119]Sheet1!$F$342</f>
        <v>4.2000000000000003E-2</v>
      </c>
      <c r="V258" s="141">
        <f>0.001*[119]Sheet1!$F$343</f>
        <v>4.2000000000000003E-2</v>
      </c>
      <c r="W258" s="141">
        <f>0.001*[119]Sheet1!$F$344</f>
        <v>4.3000000000000003E-2</v>
      </c>
      <c r="X258" s="141">
        <f>0.001*[119]Sheet1!$F$345</f>
        <v>4.3999999999999997E-2</v>
      </c>
      <c r="Y258" s="141">
        <f>0.001*[119]Sheet1!$F$346</f>
        <v>4.3000000000000003E-2</v>
      </c>
      <c r="Z258" s="150">
        <f>0.001*[119]Sheet1!$F$347</f>
        <v>4.2000000000000003E-2</v>
      </c>
      <c r="AA258" s="147">
        <f t="shared" si="36"/>
        <v>0.05</v>
      </c>
      <c r="AB258" s="142">
        <f t="shared" si="37"/>
        <v>4.1000000000000002E-2</v>
      </c>
      <c r="AC258" s="143">
        <f t="shared" si="38"/>
        <v>4.3625000000000018E-2</v>
      </c>
    </row>
    <row r="259" spans="2:29" ht="15" customHeight="1">
      <c r="B259" s="111">
        <v>15</v>
      </c>
      <c r="C259" s="149">
        <f>0.001*[119]Sheet1!$F$348</f>
        <v>4.2000000000000003E-2</v>
      </c>
      <c r="D259" s="141">
        <f>0.001*[119]Sheet1!$F$349</f>
        <v>4.2000000000000003E-2</v>
      </c>
      <c r="E259" s="141">
        <f>0.001*[119]Sheet1!$F$350</f>
        <v>4.2000000000000003E-2</v>
      </c>
      <c r="F259" s="141">
        <f>0.001*[119]Sheet1!$F$351</f>
        <v>4.3000000000000003E-2</v>
      </c>
      <c r="G259" s="141">
        <f>0.001*[119]Sheet1!$F$352</f>
        <v>4.2000000000000003E-2</v>
      </c>
      <c r="H259" s="141">
        <f>0.001*[119]Sheet1!$F$353</f>
        <v>4.2000000000000003E-2</v>
      </c>
      <c r="I259" s="141">
        <f>0.001*[119]Sheet1!$F$354</f>
        <v>4.2000000000000003E-2</v>
      </c>
      <c r="J259" s="141">
        <f>0.001*[119]Sheet1!$F$355</f>
        <v>4.2000000000000003E-2</v>
      </c>
      <c r="K259" s="141">
        <f>0.001*[119]Sheet1!$F$356</f>
        <v>4.1000000000000002E-2</v>
      </c>
      <c r="L259" s="141">
        <f>0.001*[119]Sheet1!$F$357</f>
        <v>4.1000000000000002E-2</v>
      </c>
      <c r="M259" s="141">
        <f>0.001*[119]Sheet1!$F$358</f>
        <v>4.1000000000000002E-2</v>
      </c>
      <c r="N259" s="141">
        <f>0.001*[119]Sheet1!$F$359</f>
        <v>4.1000000000000002E-2</v>
      </c>
      <c r="O259" s="141">
        <f>0.001*[119]Sheet1!$F$360</f>
        <v>4.1000000000000002E-2</v>
      </c>
      <c r="P259" s="141">
        <f>0.001*[119]Sheet1!$F$361</f>
        <v>4.1000000000000002E-2</v>
      </c>
      <c r="Q259" s="141">
        <f>0.001*[119]Sheet1!$F$362</f>
        <v>4.1000000000000002E-2</v>
      </c>
      <c r="R259" s="141">
        <f>0.001*[119]Sheet1!$F$363</f>
        <v>4.1000000000000002E-2</v>
      </c>
      <c r="S259" s="141">
        <f>0.001*[119]Sheet1!$F$364</f>
        <v>4.1000000000000002E-2</v>
      </c>
      <c r="T259" s="141">
        <f>0.001*[119]Sheet1!$F$365</f>
        <v>4.2000000000000003E-2</v>
      </c>
      <c r="U259" s="141">
        <f>0.001*[119]Sheet1!$F$366</f>
        <v>4.2000000000000003E-2</v>
      </c>
      <c r="V259" s="141">
        <f>0.001*[119]Sheet1!$F$367</f>
        <v>4.3000000000000003E-2</v>
      </c>
      <c r="W259" s="141">
        <f>0.001*[119]Sheet1!$F$368</f>
        <v>4.3000000000000003E-2</v>
      </c>
      <c r="X259" s="141">
        <f>0.001*[119]Sheet1!$F$369</f>
        <v>4.3999999999999997E-2</v>
      </c>
      <c r="Y259" s="141">
        <f>0.001*[119]Sheet1!$F$370</f>
        <v>4.3999999999999997E-2</v>
      </c>
      <c r="Z259" s="150">
        <f>0.001*[119]Sheet1!$F$371</f>
        <v>4.3999999999999997E-2</v>
      </c>
      <c r="AA259" s="147">
        <f t="shared" si="36"/>
        <v>4.3999999999999997E-2</v>
      </c>
      <c r="AB259" s="142">
        <f t="shared" si="37"/>
        <v>4.1000000000000002E-2</v>
      </c>
      <c r="AC259" s="143">
        <f t="shared" si="38"/>
        <v>4.200000000000001E-2</v>
      </c>
    </row>
    <row r="260" spans="2:29" ht="15" customHeight="1">
      <c r="B260" s="112">
        <v>16</v>
      </c>
      <c r="C260" s="130">
        <f>0.001*[119]Sheet1!$F$372</f>
        <v>4.3999999999999997E-2</v>
      </c>
      <c r="D260" s="102">
        <f>0.001*[119]Sheet1!$F$373</f>
        <v>4.3999999999999997E-2</v>
      </c>
      <c r="E260" s="102">
        <f>0.001*[119]Sheet1!$F$374</f>
        <v>4.3999999999999997E-2</v>
      </c>
      <c r="F260" s="102">
        <f>0.001*[119]Sheet1!$F$375</f>
        <v>4.3999999999999997E-2</v>
      </c>
      <c r="G260" s="102">
        <f>0.001*[119]Sheet1!$F$376</f>
        <v>4.3999999999999997E-2</v>
      </c>
      <c r="H260" s="102">
        <f>0.001*[119]Sheet1!$F$377</f>
        <v>4.3999999999999997E-2</v>
      </c>
      <c r="I260" s="102">
        <f>0.001*[119]Sheet1!$F$378</f>
        <v>4.3999999999999997E-2</v>
      </c>
      <c r="J260" s="102">
        <f>0.001*[119]Sheet1!$F$379</f>
        <v>4.3000000000000003E-2</v>
      </c>
      <c r="K260" s="102">
        <f>0.001*[119]Sheet1!$F$380</f>
        <v>4.2000000000000003E-2</v>
      </c>
      <c r="L260" s="102">
        <f>0.001*[119]Sheet1!$F$381</f>
        <v>4.2000000000000003E-2</v>
      </c>
      <c r="M260" s="102">
        <f>0.001*[119]Sheet1!$F$382</f>
        <v>4.2000000000000003E-2</v>
      </c>
      <c r="N260" s="102">
        <f>0.001*[119]Sheet1!$F$383</f>
        <v>4.2000000000000003E-2</v>
      </c>
      <c r="O260" s="102">
        <f>0.001*[119]Sheet1!$F$384</f>
        <v>4.2000000000000003E-2</v>
      </c>
      <c r="P260" s="102">
        <f>0.001*[119]Sheet1!$F$385</f>
        <v>4.2000000000000003E-2</v>
      </c>
      <c r="Q260" s="102">
        <f>0.001*[119]Sheet1!$F$386</f>
        <v>4.1000000000000002E-2</v>
      </c>
      <c r="R260" s="102">
        <f>0.001*[119]Sheet1!$F$387</f>
        <v>4.2000000000000003E-2</v>
      </c>
      <c r="S260" s="102">
        <f>0.001*[119]Sheet1!$F$388</f>
        <v>4.1000000000000002E-2</v>
      </c>
      <c r="T260" s="102">
        <f>0.001*[119]Sheet1!$F$389</f>
        <v>4.2000000000000003E-2</v>
      </c>
      <c r="U260" s="102">
        <f>0.001*[119]Sheet1!$F$390</f>
        <v>4.2000000000000003E-2</v>
      </c>
      <c r="V260" s="102">
        <f>0.001*[119]Sheet1!$F$391</f>
        <v>4.2000000000000003E-2</v>
      </c>
      <c r="W260" s="102">
        <f>0.001*[119]Sheet1!$F$392</f>
        <v>4.2000000000000003E-2</v>
      </c>
      <c r="X260" s="102">
        <f>0.001*[119]Sheet1!$F$393</f>
        <v>4.3000000000000003E-2</v>
      </c>
      <c r="Y260" s="102">
        <f>0.001*[119]Sheet1!$F$394</f>
        <v>4.3000000000000003E-2</v>
      </c>
      <c r="Z260" s="131">
        <f>0.001*[119]Sheet1!$F$395</f>
        <v>4.3000000000000003E-2</v>
      </c>
      <c r="AA260" s="121">
        <f t="shared" si="36"/>
        <v>4.3999999999999997E-2</v>
      </c>
      <c r="AB260" s="103">
        <f t="shared" si="37"/>
        <v>4.1000000000000002E-2</v>
      </c>
      <c r="AC260" s="104">
        <f t="shared" si="38"/>
        <v>4.2666666666666679E-2</v>
      </c>
    </row>
    <row r="261" spans="2:29" ht="15" customHeight="1">
      <c r="B261" s="111">
        <v>17</v>
      </c>
      <c r="C261" s="149">
        <f>0.001*[119]Sheet1!$F$396</f>
        <v>4.3999999999999997E-2</v>
      </c>
      <c r="D261" s="141">
        <f>0.001*[119]Sheet1!$F$397</f>
        <v>4.3999999999999997E-2</v>
      </c>
      <c r="E261" s="141">
        <f>0.001*[119]Sheet1!$F$398</f>
        <v>4.3000000000000003E-2</v>
      </c>
      <c r="F261" s="141">
        <f>0.001*[119]Sheet1!$F$399</f>
        <v>4.3999999999999997E-2</v>
      </c>
      <c r="G261" s="141">
        <f>0.001*[119]Sheet1!$F$400</f>
        <v>4.3000000000000003E-2</v>
      </c>
      <c r="H261" s="141">
        <f>0.001*[119]Sheet1!$F$401</f>
        <v>4.3000000000000003E-2</v>
      </c>
      <c r="I261" s="141">
        <f>0.001*[119]Sheet1!$F$402</f>
        <v>4.3000000000000003E-2</v>
      </c>
      <c r="J261" s="141">
        <f>0.001*[119]Sheet1!$F$403</f>
        <v>4.3000000000000003E-2</v>
      </c>
      <c r="K261" s="141">
        <f>0.001*[119]Sheet1!$F$404</f>
        <v>4.2000000000000003E-2</v>
      </c>
      <c r="L261" s="141">
        <f>0.001*[119]Sheet1!$F$405</f>
        <v>4.2000000000000003E-2</v>
      </c>
      <c r="M261" s="141">
        <f>0.001*[119]Sheet1!$F$406</f>
        <v>4.2000000000000003E-2</v>
      </c>
      <c r="N261" s="141">
        <f>0.001*[119]Sheet1!$F$407</f>
        <v>4.2000000000000003E-2</v>
      </c>
      <c r="O261" s="141">
        <f>0.001*[119]Sheet1!$F$408</f>
        <v>4.2000000000000003E-2</v>
      </c>
      <c r="P261" s="141">
        <f>0.001*[119]Sheet1!$F$409</f>
        <v>4.2000000000000003E-2</v>
      </c>
      <c r="Q261" s="141">
        <f>0.001*[119]Sheet1!$F$400</f>
        <v>4.3000000000000003E-2</v>
      </c>
      <c r="R261" s="141">
        <f>0.001*[119]Sheet1!$F$411</f>
        <v>4.2000000000000003E-2</v>
      </c>
      <c r="S261" s="141">
        <f>0.001*[119]Sheet1!$F$412</f>
        <v>4.2000000000000003E-2</v>
      </c>
      <c r="T261" s="141">
        <f>0.001*[119]Sheet1!$F$413</f>
        <v>4.2000000000000003E-2</v>
      </c>
      <c r="U261" s="141">
        <f>0.001*[119]Sheet1!$F$414</f>
        <v>4.2000000000000003E-2</v>
      </c>
      <c r="V261" s="141">
        <f>0.001*[119]Sheet1!$F$415</f>
        <v>4.2000000000000003E-2</v>
      </c>
      <c r="W261" s="141">
        <f>0.001*[119]Sheet1!$F$416</f>
        <v>4.3000000000000003E-2</v>
      </c>
      <c r="X261" s="141">
        <f>0.001*[119]Sheet1!$F$417</f>
        <v>4.3000000000000003E-2</v>
      </c>
      <c r="Y261" s="141">
        <f>0.001*[119]Sheet1!$F$418</f>
        <v>4.3000000000000003E-2</v>
      </c>
      <c r="Z261" s="150">
        <f>0.001*[119]Sheet1!$F$419</f>
        <v>4.3000000000000003E-2</v>
      </c>
      <c r="AA261" s="147">
        <f t="shared" si="36"/>
        <v>4.3999999999999997E-2</v>
      </c>
      <c r="AB261" s="142">
        <f t="shared" si="37"/>
        <v>4.2000000000000003E-2</v>
      </c>
      <c r="AC261" s="143">
        <f t="shared" si="38"/>
        <v>4.2666666666666679E-2</v>
      </c>
    </row>
    <row r="262" spans="2:29" ht="15" customHeight="1">
      <c r="B262" s="111">
        <v>18</v>
      </c>
      <c r="C262" s="149">
        <f>0.001*[119]Sheet1!$F$420</f>
        <v>4.3999999999999997E-2</v>
      </c>
      <c r="D262" s="141">
        <f>0.001*[119]Sheet1!$F$421</f>
        <v>4.3999999999999997E-2</v>
      </c>
      <c r="E262" s="141">
        <f>0.001*[119]Sheet1!$F$422</f>
        <v>4.3999999999999997E-2</v>
      </c>
      <c r="F262" s="141">
        <f>0.001*[119]Sheet1!$F$423</f>
        <v>4.3999999999999997E-2</v>
      </c>
      <c r="G262" s="141">
        <f>0.001*[119]Sheet1!$F$424</f>
        <v>4.3999999999999997E-2</v>
      </c>
      <c r="H262" s="141">
        <f>0.001*[119]Sheet1!$F$425</f>
        <v>4.3999999999999997E-2</v>
      </c>
      <c r="I262" s="141">
        <f>0.001*[119]Sheet1!$F$426</f>
        <v>4.3999999999999997E-2</v>
      </c>
      <c r="J262" s="141">
        <f>0.001*[119]Sheet1!$F$427</f>
        <v>4.3000000000000003E-2</v>
      </c>
      <c r="K262" s="141">
        <f>0.001*[119]Sheet1!$F$428</f>
        <v>4.2000000000000003E-2</v>
      </c>
      <c r="L262" s="141">
        <f>0.001*[119]Sheet1!$F$429</f>
        <v>4.2000000000000003E-2</v>
      </c>
      <c r="M262" s="141">
        <f>0.001*[119]Sheet1!$F$430</f>
        <v>4.3000000000000003E-2</v>
      </c>
      <c r="N262" s="141">
        <f>0.001*[119]Sheet1!$F$431</f>
        <v>4.3000000000000003E-2</v>
      </c>
      <c r="O262" s="141">
        <f>0.001*[119]Sheet1!$F$432</f>
        <v>4.2000000000000003E-2</v>
      </c>
      <c r="P262" s="141">
        <f>0.001*[119]Sheet1!$F$433</f>
        <v>4.2000000000000003E-2</v>
      </c>
      <c r="Q262" s="141">
        <f>0.001*[119]Sheet1!$F$434</f>
        <v>4.2000000000000003E-2</v>
      </c>
      <c r="R262" s="141">
        <f>0.001*[119]Sheet1!$F$435</f>
        <v>4.3000000000000003E-2</v>
      </c>
      <c r="S262" s="141">
        <f>0.001*[119]Sheet1!$F$436</f>
        <v>4.3999999999999997E-2</v>
      </c>
      <c r="T262" s="141">
        <f>0.001*[119]Sheet1!$F$437</f>
        <v>4.3999999999999997E-2</v>
      </c>
      <c r="U262" s="141">
        <f>0.001*[119]Sheet1!$F$438</f>
        <v>4.3000000000000003E-2</v>
      </c>
      <c r="V262" s="141">
        <f>0.001*[119]Sheet1!$F$439</f>
        <v>4.3000000000000003E-2</v>
      </c>
      <c r="W262" s="141">
        <f>0.001*[119]Sheet1!$F$440</f>
        <v>4.3000000000000003E-2</v>
      </c>
      <c r="X262" s="141">
        <f>0.001*[119]Sheet1!$F$441</f>
        <v>4.3000000000000003E-2</v>
      </c>
      <c r="Y262" s="141">
        <f>0.001*[119]Sheet1!$F$442</f>
        <v>4.3000000000000003E-2</v>
      </c>
      <c r="Z262" s="150">
        <f>0.001*[119]Sheet1!$F$443</f>
        <v>4.3999999999999997E-2</v>
      </c>
      <c r="AA262" s="147">
        <f t="shared" si="36"/>
        <v>4.3999999999999997E-2</v>
      </c>
      <c r="AB262" s="142">
        <f t="shared" si="37"/>
        <v>4.2000000000000003E-2</v>
      </c>
      <c r="AC262" s="143">
        <f t="shared" si="38"/>
        <v>4.3208333333333349E-2</v>
      </c>
    </row>
    <row r="263" spans="2:29" ht="15" customHeight="1">
      <c r="B263" s="111">
        <v>19</v>
      </c>
      <c r="C263" s="149">
        <f>0.001*[119]Sheet1!$F$444</f>
        <v>4.3999999999999997E-2</v>
      </c>
      <c r="D263" s="141">
        <f>0.001*[119]Sheet1!$F$445</f>
        <v>4.3999999999999997E-2</v>
      </c>
      <c r="E263" s="141">
        <f>0.001*[119]Sheet1!$F$446</f>
        <v>4.3999999999999997E-2</v>
      </c>
      <c r="F263" s="141">
        <f>0.001*[119]Sheet1!$F$447</f>
        <v>4.3999999999999997E-2</v>
      </c>
      <c r="G263" s="141">
        <f>0.001*[119]Sheet1!$F$448</f>
        <v>4.3999999999999997E-2</v>
      </c>
      <c r="H263" s="141">
        <f>0.001*[119]Sheet1!$F$449</f>
        <v>4.3999999999999997E-2</v>
      </c>
      <c r="I263" s="141">
        <f>0.001*[119]Sheet1!$F$450</f>
        <v>4.3999999999999997E-2</v>
      </c>
      <c r="J263" s="141">
        <f>0.001*[119]Sheet1!$F$451</f>
        <v>4.3999999999999997E-2</v>
      </c>
      <c r="K263" s="141">
        <f>0.001*[119]Sheet1!$F$452</f>
        <v>4.2000000000000003E-2</v>
      </c>
      <c r="L263" s="141">
        <f>0.001*[119]Sheet1!$F$453</f>
        <v>4.2000000000000003E-2</v>
      </c>
      <c r="M263" s="141">
        <f>0.001*[119]Sheet1!$F$454</f>
        <v>4.2000000000000003E-2</v>
      </c>
      <c r="N263" s="141">
        <f>0.001*[119]Sheet1!$F$455</f>
        <v>4.2000000000000003E-2</v>
      </c>
      <c r="O263" s="141">
        <f>0.001*[119]Sheet1!$F$456</f>
        <v>4.2000000000000003E-2</v>
      </c>
      <c r="P263" s="141">
        <f>0.001*[119]Sheet1!$F$457</f>
        <v>4.2000000000000003E-2</v>
      </c>
      <c r="Q263" s="141">
        <f>0.001*[119]Sheet1!$F$458</f>
        <v>4.2000000000000003E-2</v>
      </c>
      <c r="R263" s="141">
        <f>0.001*[119]Sheet1!$F$459</f>
        <v>4.2000000000000003E-2</v>
      </c>
      <c r="S263" s="141">
        <f>0.001*[119]Sheet1!$F$460</f>
        <v>4.2000000000000003E-2</v>
      </c>
      <c r="T263" s="141">
        <f>0.001*[119]Sheet1!$F$461</f>
        <v>4.2000000000000003E-2</v>
      </c>
      <c r="U263" s="141">
        <f>0.001*[119]Sheet1!$F$462</f>
        <v>4.2000000000000003E-2</v>
      </c>
      <c r="V263" s="141">
        <f>0.001*[119]Sheet1!$F$463</f>
        <v>4.2000000000000003E-2</v>
      </c>
      <c r="W263" s="141">
        <f>0.001*[119]Sheet1!$F$464</f>
        <v>4.2000000000000003E-2</v>
      </c>
      <c r="X263" s="141">
        <f>0.001*[119]Sheet1!$F$465</f>
        <v>4.2000000000000003E-2</v>
      </c>
      <c r="Y263" s="141">
        <f>0.001*[119]Sheet1!$F$466</f>
        <v>4.2000000000000003E-2</v>
      </c>
      <c r="Z263" s="150">
        <f>0.001*[119]Sheet1!$F$467</f>
        <v>4.2000000000000003E-2</v>
      </c>
      <c r="AA263" s="147">
        <f t="shared" si="36"/>
        <v>4.3999999999999997E-2</v>
      </c>
      <c r="AB263" s="142">
        <f t="shared" si="37"/>
        <v>4.2000000000000003E-2</v>
      </c>
      <c r="AC263" s="143">
        <f t="shared" si="38"/>
        <v>4.2666666666666679E-2</v>
      </c>
    </row>
    <row r="264" spans="2:29" ht="15" customHeight="1">
      <c r="B264" s="113">
        <v>20</v>
      </c>
      <c r="C264" s="151">
        <f>0.001*[119]Sheet1!$F$468</f>
        <v>4.2000000000000003E-2</v>
      </c>
      <c r="D264" s="144">
        <f>0.001*[119]Sheet1!$F$469</f>
        <v>4.2000000000000003E-2</v>
      </c>
      <c r="E264" s="144">
        <f>0.001*[119]Sheet1!$F$470</f>
        <v>4.2000000000000003E-2</v>
      </c>
      <c r="F264" s="144">
        <f>0.001*[119]Sheet1!$F$471</f>
        <v>4.3000000000000003E-2</v>
      </c>
      <c r="G264" s="144">
        <f>0.001*[119]Sheet1!$F$472</f>
        <v>4.3000000000000003E-2</v>
      </c>
      <c r="H264" s="144">
        <f>0.001*[119]Sheet1!$F$473</f>
        <v>4.3000000000000003E-2</v>
      </c>
      <c r="I264" s="144">
        <f>0.001*[119]Sheet1!$F$474</f>
        <v>4.3000000000000003E-2</v>
      </c>
      <c r="J264" s="144">
        <f>0.001*[119]Sheet1!$F$475</f>
        <v>4.2000000000000003E-2</v>
      </c>
      <c r="K264" s="144">
        <f>0.001*[119]Sheet1!$F$476</f>
        <v>4.2000000000000003E-2</v>
      </c>
      <c r="L264" s="144">
        <f>0.001*[119]Sheet1!$F$477</f>
        <v>4.2000000000000003E-2</v>
      </c>
      <c r="M264" s="144">
        <f>0.001*[119]Sheet1!$F$478</f>
        <v>4.2000000000000003E-2</v>
      </c>
      <c r="N264" s="144">
        <f>0.001*[119]Sheet1!$F$479</f>
        <v>4.2000000000000003E-2</v>
      </c>
      <c r="O264" s="144">
        <f>0.001*[119]Sheet1!$F$480</f>
        <v>4.2000000000000003E-2</v>
      </c>
      <c r="P264" s="144">
        <f>0.001*[119]Sheet1!$F$481</f>
        <v>4.2000000000000003E-2</v>
      </c>
      <c r="Q264" s="144">
        <f>0.001*[119]Sheet1!$F$482</f>
        <v>4.2000000000000003E-2</v>
      </c>
      <c r="R264" s="144">
        <f>0.001*[119]Sheet1!$F$483</f>
        <v>4.2000000000000003E-2</v>
      </c>
      <c r="S264" s="144">
        <f>0.001*[119]Sheet1!$F$484</f>
        <v>4.2000000000000003E-2</v>
      </c>
      <c r="T264" s="144">
        <f>0.001*[119]Sheet1!$F$485</f>
        <v>4.2000000000000003E-2</v>
      </c>
      <c r="U264" s="144">
        <f>0.001*[119]Sheet1!$F$486</f>
        <v>4.2000000000000003E-2</v>
      </c>
      <c r="V264" s="144">
        <f>0.001*[119]Sheet1!$F$487</f>
        <v>4.3000000000000003E-2</v>
      </c>
      <c r="W264" s="144">
        <f>0.001*[119]Sheet1!$F$488</f>
        <v>4.3000000000000003E-2</v>
      </c>
      <c r="X264" s="144">
        <f>0.001*[119]Sheet1!$F$489</f>
        <v>4.3000000000000003E-2</v>
      </c>
      <c r="Y264" s="144">
        <f>0.001*[119]Sheet1!$F$490</f>
        <v>4.3000000000000003E-2</v>
      </c>
      <c r="Z264" s="133">
        <f>0.001*[119]Sheet1!$F$491</f>
        <v>4.3000000000000003E-2</v>
      </c>
      <c r="AA264" s="148">
        <f t="shared" si="36"/>
        <v>4.3000000000000003E-2</v>
      </c>
      <c r="AB264" s="145">
        <f t="shared" si="37"/>
        <v>4.2000000000000003E-2</v>
      </c>
      <c r="AC264" s="146">
        <f t="shared" si="38"/>
        <v>4.2375000000000017E-2</v>
      </c>
    </row>
    <row r="265" spans="2:29" ht="15" customHeight="1">
      <c r="B265" s="111">
        <v>21</v>
      </c>
      <c r="C265" s="149">
        <f>0.001*[119]Sheet1!$F$492</f>
        <v>4.3000000000000003E-2</v>
      </c>
      <c r="D265" s="141">
        <f>0.001*[119]Sheet1!$F$493</f>
        <v>4.3999999999999997E-2</v>
      </c>
      <c r="E265" s="141">
        <f>0.001*[119]Sheet1!$F$494</f>
        <v>4.3000000000000003E-2</v>
      </c>
      <c r="F265" s="141">
        <f>0.001*[119]Sheet1!$F$495</f>
        <v>4.3999999999999997E-2</v>
      </c>
      <c r="G265" s="141">
        <f>0.001*[119]Sheet1!$F$496</f>
        <v>4.3999999999999997E-2</v>
      </c>
      <c r="H265" s="141">
        <f>0.001*[119]Sheet1!$F$497</f>
        <v>4.3999999999999997E-2</v>
      </c>
      <c r="I265" s="141">
        <f>0.001*[119]Sheet1!$F$498</f>
        <v>4.3999999999999997E-2</v>
      </c>
      <c r="J265" s="141">
        <f>0.001*[119]Sheet1!$F$499</f>
        <v>4.3999999999999997E-2</v>
      </c>
      <c r="K265" s="141">
        <f>0.001*[119]Sheet1!$F$500</f>
        <v>4.3999999999999997E-2</v>
      </c>
      <c r="L265" s="141">
        <f>0.001*[119]Sheet1!$F$501</f>
        <v>4.3000000000000003E-2</v>
      </c>
      <c r="M265" s="141">
        <f>0.001*[119]Sheet1!$F$502</f>
        <v>4.5999999999999999E-2</v>
      </c>
      <c r="N265" s="141">
        <f>0.001*[119]Sheet1!$F$503</f>
        <v>0.05</v>
      </c>
      <c r="O265" s="141">
        <f>0.001*[119]Sheet1!$F$504</f>
        <v>5.2999999999999999E-2</v>
      </c>
      <c r="P265" s="141">
        <f>0.001*[119]Sheet1!$F$505</f>
        <v>5.1000000000000004E-2</v>
      </c>
      <c r="Q265" s="141">
        <f>0.001*[119]Sheet1!$F$506</f>
        <v>0.05</v>
      </c>
      <c r="R265" s="141">
        <f>0.001*[119]Sheet1!$F$507</f>
        <v>0.05</v>
      </c>
      <c r="S265" s="141">
        <f>0.001*[119]Sheet1!$F$508</f>
        <v>4.9000000000000002E-2</v>
      </c>
      <c r="T265" s="141">
        <f>0.001*[119]Sheet1!$F$509</f>
        <v>4.8000000000000001E-2</v>
      </c>
      <c r="U265" s="141">
        <f>0.001*[119]Sheet1!$F$510</f>
        <v>4.8000000000000001E-2</v>
      </c>
      <c r="V265" s="141">
        <f>0.001*[119]Sheet1!$F$511</f>
        <v>4.9000000000000002E-2</v>
      </c>
      <c r="W265" s="141">
        <f>0.001*[119]Sheet1!$F$512</f>
        <v>4.9000000000000002E-2</v>
      </c>
      <c r="X265" s="141">
        <f>0.001*[119]Sheet1!$F$513</f>
        <v>4.9000000000000002E-2</v>
      </c>
      <c r="Y265" s="141">
        <f>0.001*[119]Sheet1!$F$514</f>
        <v>4.9000000000000002E-2</v>
      </c>
      <c r="Z265" s="150">
        <f>0.001*[119]Sheet1!$F$515</f>
        <v>4.8000000000000001E-2</v>
      </c>
      <c r="AA265" s="147">
        <f t="shared" si="36"/>
        <v>5.2999999999999999E-2</v>
      </c>
      <c r="AB265" s="142">
        <f t="shared" si="37"/>
        <v>4.3000000000000003E-2</v>
      </c>
      <c r="AC265" s="143">
        <f t="shared" si="38"/>
        <v>4.6916666666666683E-2</v>
      </c>
    </row>
    <row r="266" spans="2:29" ht="15" customHeight="1">
      <c r="B266" s="111">
        <v>22</v>
      </c>
      <c r="C266" s="149">
        <f>0.001*[119]Sheet1!$F$516</f>
        <v>4.7E-2</v>
      </c>
      <c r="D266" s="141">
        <f>0.001*[119]Sheet1!$F$517</f>
        <v>4.3999999999999997E-2</v>
      </c>
      <c r="E266" s="141">
        <f>0.001*[119]Sheet1!$F$518</f>
        <v>4.3999999999999997E-2</v>
      </c>
      <c r="F266" s="141">
        <f>0.001*[119]Sheet1!$F$519</f>
        <v>4.3000000000000003E-2</v>
      </c>
      <c r="G266" s="141">
        <f>0.001*[119]Sheet1!$F$520</f>
        <v>4.3000000000000003E-2</v>
      </c>
      <c r="H266" s="141">
        <f>0.001*[119]Sheet1!$F$521</f>
        <v>4.2000000000000003E-2</v>
      </c>
      <c r="I266" s="141">
        <f>0.001*[119]Sheet1!$F$522</f>
        <v>4.2000000000000003E-2</v>
      </c>
      <c r="J266" s="141">
        <f>0.001*[119]Sheet1!$F$523</f>
        <v>4.2000000000000003E-2</v>
      </c>
      <c r="K266" s="141">
        <f>0.001*[119]Sheet1!$F$524</f>
        <v>4.1000000000000002E-2</v>
      </c>
      <c r="L266" s="141">
        <f>0.001*[119]Sheet1!$F$525</f>
        <v>4.1000000000000002E-2</v>
      </c>
      <c r="M266" s="141">
        <f>0.001*[119]Sheet1!$F$526</f>
        <v>4.1000000000000002E-2</v>
      </c>
      <c r="N266" s="141">
        <f>0.001*[119]Sheet1!$F$527</f>
        <v>4.1000000000000002E-2</v>
      </c>
      <c r="O266" s="141">
        <f>0.001*[119]Sheet1!$F$528</f>
        <v>4.1000000000000002E-2</v>
      </c>
      <c r="P266" s="141">
        <f>0.001*[119]Sheet1!$F$529</f>
        <v>4.1000000000000002E-2</v>
      </c>
      <c r="Q266" s="141">
        <f>0.001*[119]Sheet1!$F$530</f>
        <v>4.1000000000000002E-2</v>
      </c>
      <c r="R266" s="141">
        <f>0.001*[119]Sheet1!$F$531</f>
        <v>4.1000000000000002E-2</v>
      </c>
      <c r="S266" s="141">
        <f>0.001*[119]Sheet1!$F$532</f>
        <v>4.1000000000000002E-2</v>
      </c>
      <c r="T266" s="141">
        <f>0.001*[119]Sheet1!$F$533</f>
        <v>4.1000000000000002E-2</v>
      </c>
      <c r="U266" s="141">
        <f>0.001*[119]Sheet1!$F$534</f>
        <v>4.2000000000000003E-2</v>
      </c>
      <c r="V266" s="141">
        <f>0.001*[119]Sheet1!$F$535</f>
        <v>4.2000000000000003E-2</v>
      </c>
      <c r="W266" s="141">
        <f>0.001*[119]Sheet1!$F$536</f>
        <v>4.2000000000000003E-2</v>
      </c>
      <c r="X266" s="141">
        <f>0.001*[119]Sheet1!$F$537</f>
        <v>4.1000000000000002E-2</v>
      </c>
      <c r="Y266" s="141">
        <f>0.001*[119]Sheet1!$F$538</f>
        <v>4.2000000000000003E-2</v>
      </c>
      <c r="Z266" s="150">
        <f>0.001*[119]Sheet1!$F$539</f>
        <v>4.2000000000000003E-2</v>
      </c>
      <c r="AA266" s="147">
        <f t="shared" si="36"/>
        <v>4.7E-2</v>
      </c>
      <c r="AB266" s="142">
        <f t="shared" si="37"/>
        <v>4.1000000000000002E-2</v>
      </c>
      <c r="AC266" s="143">
        <f t="shared" si="38"/>
        <v>4.200000000000001E-2</v>
      </c>
    </row>
    <row r="267" spans="2:29" ht="15" customHeight="1">
      <c r="B267" s="111">
        <v>23</v>
      </c>
      <c r="C267" s="149">
        <f>0.001*[119]Sheet1!$F$540</f>
        <v>4.2000000000000003E-2</v>
      </c>
      <c r="D267" s="141">
        <f>0.001*[119]Sheet1!$F$541</f>
        <v>4.2000000000000003E-2</v>
      </c>
      <c r="E267" s="141">
        <f>0.001*[119]Sheet1!$F$542</f>
        <v>4.2000000000000003E-2</v>
      </c>
      <c r="F267" s="141">
        <f>0.001*[119]Sheet1!$F$543</f>
        <v>4.2000000000000003E-2</v>
      </c>
      <c r="G267" s="141">
        <f>0.001*[119]Sheet1!$F$544</f>
        <v>4.2000000000000003E-2</v>
      </c>
      <c r="H267" s="141">
        <f>0.001*[119]Sheet1!$F$545</f>
        <v>4.2000000000000003E-2</v>
      </c>
      <c r="I267" s="141">
        <f>0.001*[119]Sheet1!$F$546</f>
        <v>4.2000000000000003E-2</v>
      </c>
      <c r="J267" s="141">
        <f>0.001*[119]Sheet1!$F$547</f>
        <v>4.2000000000000003E-2</v>
      </c>
      <c r="K267" s="141">
        <f>0.001*[119]Sheet1!$F$548</f>
        <v>4.2000000000000003E-2</v>
      </c>
      <c r="L267" s="141">
        <f>0.001*[119]Sheet1!$F$549</f>
        <v>4.1000000000000002E-2</v>
      </c>
      <c r="M267" s="141">
        <f>0.001*[119]Sheet1!$F$550</f>
        <v>4.1000000000000002E-2</v>
      </c>
      <c r="N267" s="141">
        <f>0.001*[119]Sheet1!$F$551</f>
        <v>4.1000000000000002E-2</v>
      </c>
      <c r="O267" s="141">
        <f>0.001*[119]Sheet1!$F$552</f>
        <v>4.1000000000000002E-2</v>
      </c>
      <c r="P267" s="141">
        <f>0.001*[119]Sheet1!$F$553</f>
        <v>4.2000000000000003E-2</v>
      </c>
      <c r="Q267" s="141">
        <f>0.001*[119]Sheet1!$F$554</f>
        <v>4.4999999999999998E-2</v>
      </c>
      <c r="R267" s="141">
        <f>0.001*[119]Sheet1!$F$555</f>
        <v>4.3000000000000003E-2</v>
      </c>
      <c r="S267" s="141">
        <f>0.001*[119]Sheet1!$F$556</f>
        <v>4.2000000000000003E-2</v>
      </c>
      <c r="T267" s="141">
        <f>0.001*[119]Sheet1!$F$557</f>
        <v>4.2000000000000003E-2</v>
      </c>
      <c r="U267" s="141">
        <f>0.001*[119]Sheet1!$F$558</f>
        <v>4.1000000000000002E-2</v>
      </c>
      <c r="V267" s="141">
        <f>0.001*[119]Sheet1!$F$559</f>
        <v>4.2000000000000003E-2</v>
      </c>
      <c r="W267" s="141">
        <f>0.001*[119]Sheet1!$F$560</f>
        <v>4.2000000000000003E-2</v>
      </c>
      <c r="X267" s="141">
        <f>0.001*[119]Sheet1!$F$561</f>
        <v>4.2000000000000003E-2</v>
      </c>
      <c r="Y267" s="141">
        <f>0.001*[119]Sheet1!$F$562</f>
        <v>4.2000000000000003E-2</v>
      </c>
      <c r="Z267" s="150">
        <f>0.001*[119]Sheet1!$F$563</f>
        <v>4.2000000000000003E-2</v>
      </c>
      <c r="AA267" s="147">
        <f t="shared" si="36"/>
        <v>4.4999999999999998E-2</v>
      </c>
      <c r="AB267" s="142">
        <f t="shared" si="37"/>
        <v>4.1000000000000002E-2</v>
      </c>
      <c r="AC267" s="143">
        <f t="shared" si="38"/>
        <v>4.1958333333333347E-2</v>
      </c>
    </row>
    <row r="268" spans="2:29" ht="15" customHeight="1">
      <c r="B268" s="111">
        <v>24</v>
      </c>
      <c r="C268" s="149">
        <f>0.001*[119]Sheet1!$F$564</f>
        <v>4.2000000000000003E-2</v>
      </c>
      <c r="D268" s="141">
        <f>0.001*[119]Sheet1!$F$565</f>
        <v>4.3000000000000003E-2</v>
      </c>
      <c r="E268" s="141">
        <f>0.001*[119]Sheet1!$F$566</f>
        <v>4.2000000000000003E-2</v>
      </c>
      <c r="F268" s="141">
        <f>0.001*[119]Sheet1!$F$567</f>
        <v>4.2000000000000003E-2</v>
      </c>
      <c r="G268" s="141">
        <f>0.001*[119]Sheet1!$F$568</f>
        <v>4.3000000000000003E-2</v>
      </c>
      <c r="H268" s="141">
        <f>0.001*[119]Sheet1!$F$569</f>
        <v>4.3000000000000003E-2</v>
      </c>
      <c r="I268" s="141">
        <f>0.001*[119]Sheet1!$F$570</f>
        <v>4.3000000000000003E-2</v>
      </c>
      <c r="J268" s="141">
        <f>0.001*[119]Sheet1!$F$571</f>
        <v>4.2000000000000003E-2</v>
      </c>
      <c r="K268" s="141">
        <f>0.001*[119]Sheet1!$F$572</f>
        <v>4.1000000000000002E-2</v>
      </c>
      <c r="L268" s="141">
        <f>0.001*[119]Sheet1!$F$573</f>
        <v>4.1000000000000002E-2</v>
      </c>
      <c r="M268" s="141">
        <f>0.001*[119]Sheet1!$F$574</f>
        <v>4.1000000000000002E-2</v>
      </c>
      <c r="N268" s="141">
        <f>0.001*[119]Sheet1!$F$575</f>
        <v>4.2000000000000003E-2</v>
      </c>
      <c r="O268" s="141">
        <f>0.001*[119]Sheet1!$F$576</f>
        <v>4.2000000000000003E-2</v>
      </c>
      <c r="P268" s="141">
        <f>0.001*[119]Sheet1!$F$577</f>
        <v>4.2000000000000003E-2</v>
      </c>
      <c r="Q268" s="141">
        <f>0.001*[119]Sheet1!$F$578</f>
        <v>4.9000000000000002E-2</v>
      </c>
      <c r="R268" s="141">
        <f>0.001*[119]Sheet1!$F$579</f>
        <v>4.7E-2</v>
      </c>
      <c r="S268" s="141">
        <f>0.001*[119]Sheet1!$F$580</f>
        <v>4.3999999999999997E-2</v>
      </c>
      <c r="T268" s="141">
        <f>0.001*[119]Sheet1!$F$581</f>
        <v>4.2000000000000003E-2</v>
      </c>
      <c r="U268" s="141">
        <f>0.001*[119]Sheet1!$F$582</f>
        <v>4.2000000000000003E-2</v>
      </c>
      <c r="V268" s="141">
        <f>0.001*[119]Sheet1!$F$583</f>
        <v>4.3000000000000003E-2</v>
      </c>
      <c r="W268" s="141">
        <f>0.001*[119]Sheet1!$F$584</f>
        <v>4.3000000000000003E-2</v>
      </c>
      <c r="X268" s="141">
        <f>0.001*[119]Sheet1!$F$585</f>
        <v>4.2000000000000003E-2</v>
      </c>
      <c r="Y268" s="141">
        <f>0.001*[119]Sheet1!$F$586</f>
        <v>4.2000000000000003E-2</v>
      </c>
      <c r="Z268" s="150">
        <f>0.001*[119]Sheet1!$F$587</f>
        <v>4.3000000000000003E-2</v>
      </c>
      <c r="AA268" s="147">
        <f t="shared" si="36"/>
        <v>4.9000000000000002E-2</v>
      </c>
      <c r="AB268" s="142">
        <f t="shared" si="37"/>
        <v>4.1000000000000002E-2</v>
      </c>
      <c r="AC268" s="143">
        <f t="shared" si="38"/>
        <v>4.275000000000001E-2</v>
      </c>
    </row>
    <row r="269" spans="2:29" ht="15" customHeight="1">
      <c r="B269" s="111">
        <v>25</v>
      </c>
      <c r="C269" s="149">
        <f>0.001*[119]Sheet1!$F$588</f>
        <v>4.2000000000000003E-2</v>
      </c>
      <c r="D269" s="141">
        <f>0.001*[119]Sheet1!$F$589</f>
        <v>4.3000000000000003E-2</v>
      </c>
      <c r="E269" s="141">
        <f>0.001*[119]Sheet1!$F$590</f>
        <v>4.3000000000000003E-2</v>
      </c>
      <c r="F269" s="141">
        <f>0.001*[119]Sheet1!$F$591</f>
        <v>4.3999999999999997E-2</v>
      </c>
      <c r="G269" s="141">
        <f>0.001*[119]Sheet1!$F$592</f>
        <v>4.3999999999999997E-2</v>
      </c>
      <c r="H269" s="141">
        <f>0.001*[119]Sheet1!$F$593</f>
        <v>4.3999999999999997E-2</v>
      </c>
      <c r="I269" s="141">
        <f>0.001*[119]Sheet1!$F$594</f>
        <v>4.3999999999999997E-2</v>
      </c>
      <c r="J269" s="141">
        <f>0.001*[119]Sheet1!$F$595</f>
        <v>4.3000000000000003E-2</v>
      </c>
      <c r="K269" s="141">
        <f>0.001*[119]Sheet1!$F$596</f>
        <v>4.2000000000000003E-2</v>
      </c>
      <c r="L269" s="141">
        <f>0.001*[119]Sheet1!$F$597</f>
        <v>4.2000000000000003E-2</v>
      </c>
      <c r="M269" s="141">
        <f>0.001*[119]Sheet1!$F$598</f>
        <v>4.2000000000000003E-2</v>
      </c>
      <c r="N269" s="141">
        <f>0.001*[119]Sheet1!$F$599</f>
        <v>4.2000000000000003E-2</v>
      </c>
      <c r="O269" s="141">
        <f>0.001*[119]Sheet1!$F$600</f>
        <v>4.2000000000000003E-2</v>
      </c>
      <c r="P269" s="141">
        <f>0.001*[119]Sheet1!$F$601</f>
        <v>4.2000000000000003E-2</v>
      </c>
      <c r="Q269" s="141">
        <f>0.001*[119]Sheet1!$F$602</f>
        <v>4.2000000000000003E-2</v>
      </c>
      <c r="R269" s="141">
        <f>0.001*[119]Sheet1!$F$603</f>
        <v>4.2000000000000003E-2</v>
      </c>
      <c r="S269" s="141">
        <f>0.001*[119]Sheet1!$F$604</f>
        <v>4.2000000000000003E-2</v>
      </c>
      <c r="T269" s="141">
        <f>0.001*[119]Sheet1!$F$605</f>
        <v>4.2000000000000003E-2</v>
      </c>
      <c r="U269" s="141">
        <f>0.001*[119]Sheet1!$F$606</f>
        <v>4.2000000000000003E-2</v>
      </c>
      <c r="V269" s="141">
        <f>0.001*[119]Sheet1!$F$607</f>
        <v>4.2000000000000003E-2</v>
      </c>
      <c r="W269" s="141">
        <f>0.001*[119]Sheet1!$F$608</f>
        <v>4.3000000000000003E-2</v>
      </c>
      <c r="X269" s="141">
        <f>0.001*[119]Sheet1!$F$609</f>
        <v>4.3000000000000003E-2</v>
      </c>
      <c r="Y269" s="141">
        <f>0.001*[119]Sheet1!$F$610</f>
        <v>4.3000000000000003E-2</v>
      </c>
      <c r="Z269" s="150">
        <f>0.001*[119]Sheet1!$F$611</f>
        <v>4.3000000000000003E-2</v>
      </c>
      <c r="AA269" s="147">
        <f t="shared" si="36"/>
        <v>4.3999999999999997E-2</v>
      </c>
      <c r="AB269" s="142">
        <f t="shared" si="37"/>
        <v>4.2000000000000003E-2</v>
      </c>
      <c r="AC269" s="143">
        <f t="shared" si="38"/>
        <v>4.2625000000000017E-2</v>
      </c>
    </row>
    <row r="270" spans="2:29" ht="15" customHeight="1">
      <c r="B270" s="112">
        <v>26</v>
      </c>
      <c r="C270" s="130">
        <f>0.001*[119]Sheet1!$F$612</f>
        <v>4.3999999999999997E-2</v>
      </c>
      <c r="D270" s="102">
        <f>0.001*[119]Sheet1!$F$613</f>
        <v>4.3999999999999997E-2</v>
      </c>
      <c r="E270" s="102">
        <f>0.001*[119]Sheet1!$F$614</f>
        <v>4.3999999999999997E-2</v>
      </c>
      <c r="F270" s="102">
        <f>0.001*[119]Sheet1!$F$615</f>
        <v>4.3999999999999997E-2</v>
      </c>
      <c r="G270" s="102">
        <f>0.001*[119]Sheet1!$F$616</f>
        <v>4.3999999999999997E-2</v>
      </c>
      <c r="H270" s="102">
        <f>0.001*[119]Sheet1!$F$617</f>
        <v>4.3999999999999997E-2</v>
      </c>
      <c r="I270" s="102">
        <f>0.001*[119]Sheet1!$F$618</f>
        <v>4.3999999999999997E-2</v>
      </c>
      <c r="J270" s="102">
        <f>0.001*[119]Sheet1!$F$619</f>
        <v>4.3999999999999997E-2</v>
      </c>
      <c r="K270" s="102">
        <f>0.001*[119]Sheet1!$F$620</f>
        <v>4.3000000000000003E-2</v>
      </c>
      <c r="L270" s="102">
        <f>0.001*[119]Sheet1!$F$621</f>
        <v>4.2000000000000003E-2</v>
      </c>
      <c r="M270" s="102">
        <f>0.001*[119]Sheet1!$F$622</f>
        <v>4.2000000000000003E-2</v>
      </c>
      <c r="N270" s="102">
        <f>0.001*[119]Sheet1!$F$623</f>
        <v>4.2000000000000003E-2</v>
      </c>
      <c r="O270" s="102">
        <f>0.001*[119]Sheet1!$F$624</f>
        <v>4.3000000000000003E-2</v>
      </c>
      <c r="P270" s="102">
        <f>0.001*[119]Sheet1!$F$625</f>
        <v>4.3000000000000003E-2</v>
      </c>
      <c r="Q270" s="102">
        <f>0.001*[119]Sheet1!$F$626</f>
        <v>4.2000000000000003E-2</v>
      </c>
      <c r="R270" s="102">
        <f>0.001*[119]Sheet1!$F$627</f>
        <v>4.2000000000000003E-2</v>
      </c>
      <c r="S270" s="102">
        <f>0.001*[119]Sheet1!$F$628</f>
        <v>4.2000000000000003E-2</v>
      </c>
      <c r="T270" s="102">
        <f>0.001*[119]Sheet1!$F$629</f>
        <v>4.2000000000000003E-2</v>
      </c>
      <c r="U270" s="102">
        <f>0.001*[119]Sheet1!$F$630</f>
        <v>4.2000000000000003E-2</v>
      </c>
      <c r="V270" s="102">
        <f>0.001*[119]Sheet1!$F$631</f>
        <v>4.2000000000000003E-2</v>
      </c>
      <c r="W270" s="102">
        <f>0.001*[119]Sheet1!$F$632</f>
        <v>4.2000000000000003E-2</v>
      </c>
      <c r="X270" s="102">
        <f>0.001*[119]Sheet1!$F$633</f>
        <v>4.3000000000000003E-2</v>
      </c>
      <c r="Y270" s="102">
        <f>0.001*[119]Sheet1!$F$634</f>
        <v>4.3000000000000003E-2</v>
      </c>
      <c r="Z270" s="131">
        <f>0.001*[119]Sheet1!$F$635</f>
        <v>4.3999999999999997E-2</v>
      </c>
      <c r="AA270" s="121">
        <f t="shared" si="36"/>
        <v>4.3999999999999997E-2</v>
      </c>
      <c r="AB270" s="103">
        <f t="shared" si="37"/>
        <v>4.2000000000000003E-2</v>
      </c>
      <c r="AC270" s="104">
        <f t="shared" si="38"/>
        <v>4.2958333333333348E-2</v>
      </c>
    </row>
    <row r="271" spans="2:29" ht="15" customHeight="1">
      <c r="B271" s="111">
        <v>27</v>
      </c>
      <c r="C271" s="149">
        <f>0.001*[119]Sheet1!$F$636</f>
        <v>4.3999999999999997E-2</v>
      </c>
      <c r="D271" s="141">
        <f>0.001*[119]Sheet1!$F$637</f>
        <v>4.3999999999999997E-2</v>
      </c>
      <c r="E271" s="141">
        <f>0.001*[119]Sheet1!$F$638</f>
        <v>4.4999999999999998E-2</v>
      </c>
      <c r="F271" s="141">
        <f>0.001*[119]Sheet1!$F$639</f>
        <v>4.5999999999999999E-2</v>
      </c>
      <c r="G271" s="141">
        <f>0.001*[119]Sheet1!$F$640</f>
        <v>4.5999999999999999E-2</v>
      </c>
      <c r="H271" s="141">
        <f>0.001*[119]Sheet1!$F$641</f>
        <v>4.5999999999999999E-2</v>
      </c>
      <c r="I271" s="141">
        <f>0.001*[119]Sheet1!$F$642</f>
        <v>4.4999999999999998E-2</v>
      </c>
      <c r="J271" s="141">
        <f>0.001*[119]Sheet1!$F$643</f>
        <v>4.5999999999999999E-2</v>
      </c>
      <c r="K271" s="141">
        <f>0.001*[119]Sheet1!$F$644</f>
        <v>4.7E-2</v>
      </c>
      <c r="L271" s="141">
        <f>0.001*[119]Sheet1!$F$645</f>
        <v>4.4999999999999998E-2</v>
      </c>
      <c r="M271" s="141">
        <f>0.001*[119]Sheet1!$F$646</f>
        <v>4.3000000000000003E-2</v>
      </c>
      <c r="N271" s="141">
        <f>0.001*[119]Sheet1!$F$647</f>
        <v>4.3000000000000003E-2</v>
      </c>
      <c r="O271" s="141">
        <f>0.001*[119]Sheet1!$F$648</f>
        <v>4.2000000000000003E-2</v>
      </c>
      <c r="P271" s="141">
        <f>0.001*[119]Sheet1!$F$649</f>
        <v>4.3000000000000003E-2</v>
      </c>
      <c r="Q271" s="141">
        <f>0.001*[119]Sheet1!$F$650</f>
        <v>4.3999999999999997E-2</v>
      </c>
      <c r="R271" s="141">
        <f>0.001*[119]Sheet1!$F$651</f>
        <v>4.3000000000000003E-2</v>
      </c>
      <c r="S271" s="141">
        <f>0.001*[119]Sheet1!$F$652</f>
        <v>4.1000000000000002E-2</v>
      </c>
      <c r="T271" s="141">
        <f>0.001*[119]Sheet1!$F$653</f>
        <v>4.1000000000000002E-2</v>
      </c>
      <c r="U271" s="141">
        <f>0.001*[119]Sheet1!$F$654</f>
        <v>4.1000000000000002E-2</v>
      </c>
      <c r="V271" s="141">
        <f>0.001*[119]Sheet1!$F$655</f>
        <v>4.1000000000000002E-2</v>
      </c>
      <c r="W271" s="141">
        <f>0.001*[119]Sheet1!$F$656</f>
        <v>4.1000000000000002E-2</v>
      </c>
      <c r="X271" s="141">
        <f>0.001*[119]Sheet1!$F$657</f>
        <v>4.2000000000000003E-2</v>
      </c>
      <c r="Y271" s="141">
        <f>0.001*[119]Sheet1!$F$658</f>
        <v>4.2000000000000003E-2</v>
      </c>
      <c r="Z271" s="150">
        <f>0.001*[119]Sheet1!$F$659</f>
        <v>4.3000000000000003E-2</v>
      </c>
      <c r="AA271" s="147">
        <f t="shared" si="36"/>
        <v>4.7E-2</v>
      </c>
      <c r="AB271" s="142">
        <f t="shared" si="37"/>
        <v>4.1000000000000002E-2</v>
      </c>
      <c r="AC271" s="143">
        <f t="shared" si="38"/>
        <v>4.3500000000000011E-2</v>
      </c>
    </row>
    <row r="272" spans="2:29" ht="15" customHeight="1">
      <c r="B272" s="111">
        <v>28</v>
      </c>
      <c r="C272" s="149">
        <f>0.001*[119]Sheet1!$F$660</f>
        <v>4.3000000000000003E-2</v>
      </c>
      <c r="D272" s="141">
        <f>0.001*[119]Sheet1!$F$661</f>
        <v>4.3000000000000003E-2</v>
      </c>
      <c r="E272" s="141">
        <f>0.001*[119]Sheet1!$F$662</f>
        <v>4.3999999999999997E-2</v>
      </c>
      <c r="F272" s="141">
        <f>0.001*[119]Sheet1!$F$663</f>
        <v>4.3000000000000003E-2</v>
      </c>
      <c r="G272" s="141">
        <f>0.001*[119]Sheet1!$F$664</f>
        <v>4.3999999999999997E-2</v>
      </c>
      <c r="H272" s="141">
        <f>0.001*[119]Sheet1!$F$665</f>
        <v>4.3999999999999997E-2</v>
      </c>
      <c r="I272" s="141">
        <f>0.001*[119]Sheet1!$F$666</f>
        <v>4.3000000000000003E-2</v>
      </c>
      <c r="J272" s="141">
        <f>0.001*[119]Sheet1!$F$667</f>
        <v>4.3000000000000003E-2</v>
      </c>
      <c r="K272" s="141">
        <f>0.001*[119]Sheet1!$F$668</f>
        <v>4.2000000000000003E-2</v>
      </c>
      <c r="L272" s="141">
        <f>0.001*[119]Sheet1!$F$669</f>
        <v>4.1000000000000002E-2</v>
      </c>
      <c r="M272" s="141">
        <f>0.001*[119]Sheet1!$F$670</f>
        <v>4.1000000000000002E-2</v>
      </c>
      <c r="N272" s="141">
        <f>0.001*[119]Sheet1!$F$671</f>
        <v>4.1000000000000002E-2</v>
      </c>
      <c r="O272" s="141">
        <f>0.001*[119]Sheet1!$F$672</f>
        <v>4.2000000000000003E-2</v>
      </c>
      <c r="P272" s="141">
        <f>0.001*[119]Sheet1!$F$673</f>
        <v>4.1000000000000002E-2</v>
      </c>
      <c r="Q272" s="141">
        <f>0.001*[119]Sheet1!$F$674</f>
        <v>4.1000000000000002E-2</v>
      </c>
      <c r="R272" s="141">
        <f>0.001*[119]Sheet1!$F$675</f>
        <v>4.1000000000000002E-2</v>
      </c>
      <c r="S272" s="141">
        <f>0.001*[119]Sheet1!$F$676</f>
        <v>4.1000000000000002E-2</v>
      </c>
      <c r="T272" s="141">
        <f>0.001*[119]Sheet1!$F$677</f>
        <v>4.1000000000000002E-2</v>
      </c>
      <c r="U272" s="141">
        <f>0.001*[119]Sheet1!$F$678</f>
        <v>4.2000000000000003E-2</v>
      </c>
      <c r="V272" s="141">
        <f>0.001*[119]Sheet1!$F$679</f>
        <v>4.1000000000000002E-2</v>
      </c>
      <c r="W272" s="141">
        <f>0.001*[119]Sheet1!$F$680</f>
        <v>4.2000000000000003E-2</v>
      </c>
      <c r="X272" s="141">
        <f>0.001*[119]Sheet1!$F$681</f>
        <v>4.2000000000000003E-2</v>
      </c>
      <c r="Y272" s="141">
        <f>0.001*[119]Sheet1!$F$682</f>
        <v>4.2000000000000003E-2</v>
      </c>
      <c r="Z272" s="150">
        <f>0.001*[119]Sheet1!$F$683</f>
        <v>4.3000000000000003E-2</v>
      </c>
      <c r="AA272" s="147">
        <f t="shared" si="36"/>
        <v>4.3999999999999997E-2</v>
      </c>
      <c r="AB272" s="142">
        <f t="shared" si="37"/>
        <v>4.1000000000000002E-2</v>
      </c>
      <c r="AC272" s="143">
        <f t="shared" si="38"/>
        <v>4.2125000000000017E-2</v>
      </c>
    </row>
    <row r="273" spans="2:29" ht="15" customHeight="1">
      <c r="B273" s="111">
        <v>29</v>
      </c>
      <c r="C273" s="149">
        <f>0.001*[119]Sheet1!$F$684</f>
        <v>4.3000000000000003E-2</v>
      </c>
      <c r="D273" s="141">
        <f>0.001*[119]Sheet1!$F$685</f>
        <v>4.3000000000000003E-2</v>
      </c>
      <c r="E273" s="141">
        <f>0.001*[119]Sheet1!$F$686</f>
        <v>4.3999999999999997E-2</v>
      </c>
      <c r="F273" s="141">
        <f>0.001*[119]Sheet1!$F$687</f>
        <v>4.3999999999999997E-2</v>
      </c>
      <c r="G273" s="141">
        <f>0.001*[119]Sheet1!$F$688</f>
        <v>4.3999999999999997E-2</v>
      </c>
      <c r="H273" s="141">
        <f>0.001*[119]Sheet1!$F$689</f>
        <v>4.3999999999999997E-2</v>
      </c>
      <c r="I273" s="141">
        <f>0.001*[119]Sheet1!$F$690</f>
        <v>4.3000000000000003E-2</v>
      </c>
      <c r="J273" s="141">
        <f>0.001*[119]Sheet1!$F$691</f>
        <v>4.2000000000000003E-2</v>
      </c>
      <c r="K273" s="141">
        <f>0.001*[119]Sheet1!$F$692</f>
        <v>4.1000000000000002E-2</v>
      </c>
      <c r="L273" s="141">
        <f>0.001*[119]Sheet1!$F$693</f>
        <v>4.1000000000000002E-2</v>
      </c>
      <c r="M273" s="141">
        <f>0.001*[119]Sheet1!$F$694</f>
        <v>4.1000000000000002E-2</v>
      </c>
      <c r="N273" s="141">
        <f>0.001*[119]Sheet1!$F$695</f>
        <v>4.1000000000000002E-2</v>
      </c>
      <c r="O273" s="141">
        <f>0.001*[119]Sheet1!$F$696</f>
        <v>4.1000000000000002E-2</v>
      </c>
      <c r="P273" s="141">
        <f>0.001*[119]Sheet1!$F$697</f>
        <v>4.2000000000000003E-2</v>
      </c>
      <c r="Q273" s="141">
        <f>0.001*[119]Sheet1!$F$698</f>
        <v>4.1000000000000002E-2</v>
      </c>
      <c r="R273" s="141">
        <f>0.001*[119]Sheet1!$F$699</f>
        <v>4.1000000000000002E-2</v>
      </c>
      <c r="S273" s="141">
        <f>0.001*[119]Sheet1!$F$700</f>
        <v>4.1000000000000002E-2</v>
      </c>
      <c r="T273" s="141">
        <f>0.001*[119]Sheet1!$F$701</f>
        <v>4.1000000000000002E-2</v>
      </c>
      <c r="U273" s="141">
        <f>0.001*[119]Sheet1!$F$702</f>
        <v>4.1000000000000002E-2</v>
      </c>
      <c r="V273" s="141">
        <f>0.001*[119]Sheet1!$F$703</f>
        <v>4.2000000000000003E-2</v>
      </c>
      <c r="W273" s="141">
        <f>0.001*[119]Sheet1!$F$704</f>
        <v>4.2000000000000003E-2</v>
      </c>
      <c r="X273" s="141">
        <f>0.001*[119]Sheet1!$F$705</f>
        <v>4.2000000000000003E-2</v>
      </c>
      <c r="Y273" s="141">
        <f>0.001*[119]Sheet1!$F$706</f>
        <v>4.2000000000000003E-2</v>
      </c>
      <c r="Z273" s="150">
        <f>0.001*[119]Sheet1!$F$707</f>
        <v>4.2000000000000003E-2</v>
      </c>
      <c r="AA273" s="147">
        <f t="shared" si="36"/>
        <v>4.3999999999999997E-2</v>
      </c>
      <c r="AB273" s="142">
        <f t="shared" si="37"/>
        <v>4.1000000000000002E-2</v>
      </c>
      <c r="AC273" s="143">
        <f t="shared" si="38"/>
        <v>4.2041666666666679E-2</v>
      </c>
    </row>
    <row r="274" spans="2:29" ht="15" customHeight="1">
      <c r="B274" s="113">
        <v>30</v>
      </c>
      <c r="C274" s="151">
        <f>0.001*[119]Sheet1!$F$708</f>
        <v>4.2000000000000003E-2</v>
      </c>
      <c r="D274" s="144">
        <f>0.001*[119]Sheet1!$F$709</f>
        <v>4.3000000000000003E-2</v>
      </c>
      <c r="E274" s="144">
        <f>0.001*[119]Sheet1!$F$710</f>
        <v>4.3000000000000003E-2</v>
      </c>
      <c r="F274" s="144">
        <f>0.001*[119]Sheet1!$F$711</f>
        <v>4.3000000000000003E-2</v>
      </c>
      <c r="G274" s="144">
        <f>0.001*[119]Sheet1!$F$712</f>
        <v>4.3000000000000003E-2</v>
      </c>
      <c r="H274" s="144">
        <f>0.001*[119]Sheet1!$F$713</f>
        <v>4.3000000000000003E-2</v>
      </c>
      <c r="I274" s="144">
        <f>0.001*[119]Sheet1!$F$714</f>
        <v>4.3000000000000003E-2</v>
      </c>
      <c r="J274" s="144">
        <f>0.001*[119]Sheet1!$F$715</f>
        <v>4.3000000000000003E-2</v>
      </c>
      <c r="K274" s="144">
        <f>0.001*[119]Sheet1!$F$716</f>
        <v>4.2000000000000003E-2</v>
      </c>
      <c r="L274" s="144">
        <f>0.001*[119]Sheet1!$F$717</f>
        <v>4.1000000000000002E-2</v>
      </c>
      <c r="M274" s="144">
        <f>0.001*[119]Sheet1!$F$718</f>
        <v>4.1000000000000002E-2</v>
      </c>
      <c r="N274" s="144">
        <f>0.001*[119]Sheet1!$F$719</f>
        <v>4.1000000000000002E-2</v>
      </c>
      <c r="O274" s="144">
        <f>0.001*[119]Sheet1!$F$720</f>
        <v>4.1000000000000002E-2</v>
      </c>
      <c r="P274" s="144">
        <f>0.001*[119]Sheet1!$F$721</f>
        <v>4.1000000000000002E-2</v>
      </c>
      <c r="Q274" s="144">
        <f>0.001*[119]Sheet1!$F$722</f>
        <v>4.1000000000000002E-2</v>
      </c>
      <c r="R274" s="144">
        <f>0.001*[119]Sheet1!$F$723</f>
        <v>4.2000000000000003E-2</v>
      </c>
      <c r="S274" s="144">
        <f>0.001*[119]Sheet1!$F$724</f>
        <v>4.3999999999999997E-2</v>
      </c>
      <c r="T274" s="144">
        <f>0.001*[119]Sheet1!$F$725</f>
        <v>4.3000000000000003E-2</v>
      </c>
      <c r="U274" s="144">
        <f>0.001*[119]Sheet1!$F$726</f>
        <v>4.7E-2</v>
      </c>
      <c r="V274" s="144">
        <f>0.001*[119]Sheet1!$F$727</f>
        <v>4.7E-2</v>
      </c>
      <c r="W274" s="144">
        <f>0.001*[119]Sheet1!$F$728</f>
        <v>4.3999999999999997E-2</v>
      </c>
      <c r="X274" s="144">
        <f>0.001*[119]Sheet1!$F$729</f>
        <v>4.3000000000000003E-2</v>
      </c>
      <c r="Y274" s="144">
        <f>0.001*[119]Sheet1!$F$730</f>
        <v>4.2000000000000003E-2</v>
      </c>
      <c r="Z274" s="133">
        <f>0.001*[119]Sheet1!$F$731</f>
        <v>4.2000000000000003E-2</v>
      </c>
      <c r="AA274" s="148">
        <f t="shared" si="36"/>
        <v>4.7E-2</v>
      </c>
      <c r="AB274" s="145">
        <f t="shared" si="37"/>
        <v>4.1000000000000002E-2</v>
      </c>
      <c r="AC274" s="146">
        <f t="shared" si="38"/>
        <v>4.2708333333333348E-2</v>
      </c>
    </row>
    <row r="275" spans="2:29" ht="15" customHeight="1">
      <c r="B275" s="114">
        <v>31</v>
      </c>
      <c r="C275" s="134">
        <f>0.001*[119]Sheet1!$F$732</f>
        <v>4.2000000000000003E-2</v>
      </c>
      <c r="D275" s="96">
        <f>0.001*[119]Sheet1!$F$733</f>
        <v>4.2000000000000003E-2</v>
      </c>
      <c r="E275" s="96">
        <f>0.001*[119]Sheet1!$F$734</f>
        <v>4.2000000000000003E-2</v>
      </c>
      <c r="F275" s="96">
        <f>0.001*[119]Sheet1!$F$735</f>
        <v>4.2000000000000003E-2</v>
      </c>
      <c r="G275" s="96">
        <f>0.001*[119]Sheet1!$F$736</f>
        <v>4.3000000000000003E-2</v>
      </c>
      <c r="H275" s="96">
        <f>0.001*[119]Sheet1!$F$737</f>
        <v>4.3000000000000003E-2</v>
      </c>
      <c r="I275" s="96">
        <f>0.001*[119]Sheet1!$F$738</f>
        <v>4.3000000000000003E-2</v>
      </c>
      <c r="J275" s="96">
        <f>0.001*[119]Sheet1!$F$739</f>
        <v>4.2000000000000003E-2</v>
      </c>
      <c r="K275" s="96">
        <f>0.001*[119]Sheet1!$F$740</f>
        <v>4.2000000000000003E-2</v>
      </c>
      <c r="L275" s="96">
        <f>0.001*[119]Sheet1!$F$741</f>
        <v>4.3000000000000003E-2</v>
      </c>
      <c r="M275" s="96">
        <f>0.001*[119]Sheet1!$F$742</f>
        <v>4.3000000000000003E-2</v>
      </c>
      <c r="N275" s="96">
        <f>0.001*[119]Sheet1!$F$743</f>
        <v>4.3000000000000003E-2</v>
      </c>
      <c r="O275" s="96">
        <f>0.001*[119]Sheet1!$F$744</f>
        <v>4.2000000000000003E-2</v>
      </c>
      <c r="P275" s="96">
        <f>0.001*[119]Sheet1!$F$745</f>
        <v>4.2000000000000003E-2</v>
      </c>
      <c r="Q275" s="96">
        <f>0.001*[119]Sheet1!$F$746</f>
        <v>4.1000000000000002E-2</v>
      </c>
      <c r="R275" s="96">
        <f>0.001*[119]Sheet1!$F$747</f>
        <v>4.1000000000000002E-2</v>
      </c>
      <c r="S275" s="96">
        <f>0.001*[119]Sheet1!$F$748</f>
        <v>4.1000000000000002E-2</v>
      </c>
      <c r="T275" s="96">
        <f>0.001*[119]Sheet1!$F$749</f>
        <v>4.2000000000000003E-2</v>
      </c>
      <c r="U275" s="96">
        <f>0.001*[119]Sheet1!$F$750</f>
        <v>4.3000000000000003E-2</v>
      </c>
      <c r="V275" s="96">
        <f>0.001*[119]Sheet1!$F$751</f>
        <v>4.4999999999999998E-2</v>
      </c>
      <c r="W275" s="96">
        <f>0.001*[119]Sheet1!$F$752</f>
        <v>4.3999999999999997E-2</v>
      </c>
      <c r="X275" s="96">
        <f>0.001*[119]Sheet1!$F$753</f>
        <v>4.3000000000000003E-2</v>
      </c>
      <c r="Y275" s="96">
        <f>0.001*[119]Sheet1!$F$754</f>
        <v>4.3000000000000003E-2</v>
      </c>
      <c r="Z275" s="135">
        <f>0.001*[119]Sheet1!$F$755</f>
        <v>4.3000000000000003E-2</v>
      </c>
      <c r="AA275" s="123">
        <f t="shared" si="36"/>
        <v>4.4999999999999998E-2</v>
      </c>
      <c r="AB275" s="93">
        <f t="shared" si="37"/>
        <v>4.1000000000000002E-2</v>
      </c>
      <c r="AC275" s="100">
        <f t="shared" si="38"/>
        <v>4.250000000000001E-2</v>
      </c>
    </row>
    <row r="276" spans="2:29" ht="15" customHeight="1">
      <c r="B276" s="115" t="s">
        <v>0</v>
      </c>
      <c r="C276" s="151">
        <f t="shared" ref="C276:Z276" si="39">MAX(C245:C275)</f>
        <v>4.7E-2</v>
      </c>
      <c r="D276" s="144">
        <f t="shared" si="39"/>
        <v>4.9000000000000002E-2</v>
      </c>
      <c r="E276" s="144">
        <f t="shared" si="39"/>
        <v>0.05</v>
      </c>
      <c r="F276" s="144">
        <f t="shared" si="39"/>
        <v>4.7E-2</v>
      </c>
      <c r="G276" s="144">
        <f t="shared" si="39"/>
        <v>4.5999999999999999E-2</v>
      </c>
      <c r="H276" s="144">
        <f t="shared" si="39"/>
        <v>4.5999999999999999E-2</v>
      </c>
      <c r="I276" s="144">
        <f t="shared" si="39"/>
        <v>4.5999999999999999E-2</v>
      </c>
      <c r="J276" s="144">
        <f t="shared" si="39"/>
        <v>4.5999999999999999E-2</v>
      </c>
      <c r="K276" s="144">
        <f t="shared" si="39"/>
        <v>4.7E-2</v>
      </c>
      <c r="L276" s="144">
        <f t="shared" si="39"/>
        <v>4.4999999999999998E-2</v>
      </c>
      <c r="M276" s="144">
        <f t="shared" si="39"/>
        <v>4.5999999999999999E-2</v>
      </c>
      <c r="N276" s="144">
        <f t="shared" si="39"/>
        <v>0.05</v>
      </c>
      <c r="O276" s="144">
        <f t="shared" si="39"/>
        <v>5.2999999999999999E-2</v>
      </c>
      <c r="P276" s="144">
        <f t="shared" si="39"/>
        <v>5.1000000000000004E-2</v>
      </c>
      <c r="Q276" s="144">
        <f t="shared" si="39"/>
        <v>0.05</v>
      </c>
      <c r="R276" s="144">
        <f t="shared" si="39"/>
        <v>0.05</v>
      </c>
      <c r="S276" s="144">
        <f t="shared" si="39"/>
        <v>4.9000000000000002E-2</v>
      </c>
      <c r="T276" s="144">
        <f t="shared" si="39"/>
        <v>4.8000000000000001E-2</v>
      </c>
      <c r="U276" s="144">
        <f t="shared" si="39"/>
        <v>4.8000000000000001E-2</v>
      </c>
      <c r="V276" s="144">
        <f t="shared" si="39"/>
        <v>4.9000000000000002E-2</v>
      </c>
      <c r="W276" s="144">
        <f t="shared" si="39"/>
        <v>4.9000000000000002E-2</v>
      </c>
      <c r="X276" s="144">
        <f t="shared" si="39"/>
        <v>4.9000000000000002E-2</v>
      </c>
      <c r="Y276" s="144">
        <f t="shared" si="39"/>
        <v>4.9000000000000002E-2</v>
      </c>
      <c r="Z276" s="133">
        <f t="shared" si="39"/>
        <v>4.8000000000000001E-2</v>
      </c>
      <c r="AA276" s="162" t="s">
        <v>15</v>
      </c>
      <c r="AB276" s="163"/>
      <c r="AC276" s="164"/>
    </row>
    <row r="277" spans="2:29" ht="15" customHeight="1">
      <c r="B277" s="116" t="s">
        <v>1</v>
      </c>
      <c r="C277" s="136">
        <f t="shared" ref="C277:Z277" si="40">MIN(C245:C275)</f>
        <v>4.2000000000000003E-2</v>
      </c>
      <c r="D277" s="90">
        <f t="shared" si="40"/>
        <v>4.2000000000000003E-2</v>
      </c>
      <c r="E277" s="90">
        <f t="shared" si="40"/>
        <v>4.2000000000000003E-2</v>
      </c>
      <c r="F277" s="90">
        <f t="shared" si="40"/>
        <v>4.2000000000000003E-2</v>
      </c>
      <c r="G277" s="90">
        <f t="shared" si="40"/>
        <v>4.2000000000000003E-2</v>
      </c>
      <c r="H277" s="90">
        <f t="shared" si="40"/>
        <v>4.2000000000000003E-2</v>
      </c>
      <c r="I277" s="90">
        <f t="shared" si="40"/>
        <v>4.2000000000000003E-2</v>
      </c>
      <c r="J277" s="90">
        <f t="shared" si="40"/>
        <v>4.2000000000000003E-2</v>
      </c>
      <c r="K277" s="90">
        <f t="shared" si="40"/>
        <v>4.1000000000000002E-2</v>
      </c>
      <c r="L277" s="90">
        <f t="shared" si="40"/>
        <v>4.1000000000000002E-2</v>
      </c>
      <c r="M277" s="90">
        <f t="shared" si="40"/>
        <v>4.1000000000000002E-2</v>
      </c>
      <c r="N277" s="90">
        <f t="shared" si="40"/>
        <v>4.1000000000000002E-2</v>
      </c>
      <c r="O277" s="90">
        <f t="shared" si="40"/>
        <v>4.1000000000000002E-2</v>
      </c>
      <c r="P277" s="90">
        <f t="shared" si="40"/>
        <v>4.1000000000000002E-2</v>
      </c>
      <c r="Q277" s="90">
        <f t="shared" si="40"/>
        <v>4.1000000000000002E-2</v>
      </c>
      <c r="R277" s="90">
        <f t="shared" si="40"/>
        <v>4.1000000000000002E-2</v>
      </c>
      <c r="S277" s="90">
        <f t="shared" si="40"/>
        <v>4.1000000000000002E-2</v>
      </c>
      <c r="T277" s="90">
        <f t="shared" si="40"/>
        <v>4.1000000000000002E-2</v>
      </c>
      <c r="U277" s="90">
        <f t="shared" si="40"/>
        <v>4.1000000000000002E-2</v>
      </c>
      <c r="V277" s="90">
        <f t="shared" si="40"/>
        <v>4.1000000000000002E-2</v>
      </c>
      <c r="W277" s="90">
        <f t="shared" si="40"/>
        <v>4.1000000000000002E-2</v>
      </c>
      <c r="X277" s="90">
        <f t="shared" si="40"/>
        <v>4.1000000000000002E-2</v>
      </c>
      <c r="Y277" s="90">
        <f t="shared" si="40"/>
        <v>4.2000000000000003E-2</v>
      </c>
      <c r="Z277" s="137">
        <f t="shared" si="40"/>
        <v>4.2000000000000003E-2</v>
      </c>
      <c r="AA277" s="156">
        <f>AVERAGE(AA245:AA275)</f>
        <v>4.541935483870968E-2</v>
      </c>
      <c r="AB277" s="158">
        <f>AVERAGE(AB245:AB275)</f>
        <v>4.1516129032258063E-2</v>
      </c>
      <c r="AC277" s="160">
        <f>AVERAGE(AC245:AC275)</f>
        <v>4.2932795698924747E-2</v>
      </c>
    </row>
    <row r="278" spans="2:29" ht="15" customHeight="1" thickBot="1">
      <c r="B278" s="117" t="s">
        <v>14</v>
      </c>
      <c r="C278" s="138">
        <f t="shared" ref="C278:Z278" si="41">AVERAGE(C245:C275)</f>
        <v>4.3451612903225821E-2</v>
      </c>
      <c r="D278" s="91">
        <f t="shared" si="41"/>
        <v>4.364516129032258E-2</v>
      </c>
      <c r="E278" s="91">
        <f t="shared" si="41"/>
        <v>4.3677419354838723E-2</v>
      </c>
      <c r="F278" s="91">
        <f t="shared" si="41"/>
        <v>4.3806451612903238E-2</v>
      </c>
      <c r="G278" s="91">
        <f t="shared" si="41"/>
        <v>4.3806451612903238E-2</v>
      </c>
      <c r="H278" s="91">
        <f t="shared" si="41"/>
        <v>4.3774193548387103E-2</v>
      </c>
      <c r="I278" s="91">
        <f t="shared" si="41"/>
        <v>4.3709677419354838E-2</v>
      </c>
      <c r="J278" s="91">
        <f t="shared" si="41"/>
        <v>4.329032258064517E-2</v>
      </c>
      <c r="K278" s="91">
        <f t="shared" si="41"/>
        <v>4.2483870967741942E-2</v>
      </c>
      <c r="L278" s="91">
        <f t="shared" si="41"/>
        <v>4.206451612903226E-2</v>
      </c>
      <c r="M278" s="91">
        <f t="shared" si="41"/>
        <v>4.2129032258064518E-2</v>
      </c>
      <c r="N278" s="91">
        <f t="shared" si="41"/>
        <v>4.2290322580645162E-2</v>
      </c>
      <c r="O278" s="91">
        <f t="shared" si="41"/>
        <v>4.2387096774193556E-2</v>
      </c>
      <c r="P278" s="91">
        <f t="shared" si="41"/>
        <v>4.2419354838709684E-2</v>
      </c>
      <c r="Q278" s="91">
        <f t="shared" si="41"/>
        <v>4.2709677419354844E-2</v>
      </c>
      <c r="R278" s="91">
        <f t="shared" si="41"/>
        <v>4.2419354838709684E-2</v>
      </c>
      <c r="S278" s="91">
        <f t="shared" si="41"/>
        <v>4.2129032258064518E-2</v>
      </c>
      <c r="T278" s="91">
        <f t="shared" si="41"/>
        <v>4.2225806451612911E-2</v>
      </c>
      <c r="U278" s="91">
        <f t="shared" si="41"/>
        <v>4.2483870967741942E-2</v>
      </c>
      <c r="V278" s="91">
        <f t="shared" si="41"/>
        <v>4.2774193548387102E-2</v>
      </c>
      <c r="W278" s="91">
        <f t="shared" si="41"/>
        <v>4.3032258064516139E-2</v>
      </c>
      <c r="X278" s="91">
        <f t="shared" si="41"/>
        <v>4.3193548387096783E-2</v>
      </c>
      <c r="Y278" s="91">
        <f t="shared" si="41"/>
        <v>4.3161290322580655E-2</v>
      </c>
      <c r="Z278" s="139">
        <f t="shared" si="41"/>
        <v>4.3322580645161292E-2</v>
      </c>
      <c r="AA278" s="157"/>
      <c r="AB278" s="159"/>
      <c r="AC278" s="161"/>
    </row>
    <row r="280" spans="2:29" ht="268.5" customHeight="1"/>
    <row r="282" spans="2:29" ht="18" customHeight="1">
      <c r="B282" s="165" t="s">
        <v>89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89" t="s">
        <v>11</v>
      </c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8" t="s">
        <v>3</v>
      </c>
    </row>
    <row r="284" spans="2:29" ht="15" customHeight="1">
      <c r="B284" s="86" t="s">
        <v>2</v>
      </c>
      <c r="C284" s="124">
        <v>1</v>
      </c>
      <c r="D284" s="92">
        <v>2</v>
      </c>
      <c r="E284" s="92">
        <v>3</v>
      </c>
      <c r="F284" s="92">
        <v>4</v>
      </c>
      <c r="G284" s="92">
        <v>5</v>
      </c>
      <c r="H284" s="92">
        <v>6</v>
      </c>
      <c r="I284" s="92">
        <v>7</v>
      </c>
      <c r="J284" s="92">
        <v>8</v>
      </c>
      <c r="K284" s="92">
        <v>9</v>
      </c>
      <c r="L284" s="92">
        <v>10</v>
      </c>
      <c r="M284" s="92">
        <v>11</v>
      </c>
      <c r="N284" s="92">
        <v>12</v>
      </c>
      <c r="O284" s="92">
        <v>13</v>
      </c>
      <c r="P284" s="92">
        <v>14</v>
      </c>
      <c r="Q284" s="92">
        <v>15</v>
      </c>
      <c r="R284" s="92">
        <v>16</v>
      </c>
      <c r="S284" s="92">
        <v>17</v>
      </c>
      <c r="T284" s="92">
        <v>18</v>
      </c>
      <c r="U284" s="92">
        <v>19</v>
      </c>
      <c r="V284" s="92">
        <v>20</v>
      </c>
      <c r="W284" s="92">
        <v>21</v>
      </c>
      <c r="X284" s="92">
        <v>22</v>
      </c>
      <c r="Y284" s="92">
        <v>23</v>
      </c>
      <c r="Z284" s="125">
        <v>24</v>
      </c>
      <c r="AA284" s="118" t="s">
        <v>0</v>
      </c>
      <c r="AB284" s="108" t="s">
        <v>1</v>
      </c>
      <c r="AC284" s="109" t="s">
        <v>4</v>
      </c>
    </row>
    <row r="285" spans="2:29" ht="15" customHeight="1">
      <c r="B285" s="110">
        <v>1</v>
      </c>
      <c r="C285" s="126">
        <f>0.001*[120]Sheet1!$F$12</f>
        <v>4.9000000000000002E-2</v>
      </c>
      <c r="D285" s="97">
        <f>0.001*[120]Sheet1!$F$13</f>
        <v>4.9000000000000002E-2</v>
      </c>
      <c r="E285" s="97">
        <f>0.001*[120]Sheet1!$F$14</f>
        <v>4.9000000000000002E-2</v>
      </c>
      <c r="F285" s="97">
        <f>0.001*[120]Sheet1!$F$15</f>
        <v>4.9000000000000002E-2</v>
      </c>
      <c r="G285" s="97">
        <f>0.001*[120]Sheet1!$F$16</f>
        <v>0.05</v>
      </c>
      <c r="H285" s="97">
        <f>0.001*[120]Sheet1!$F$17</f>
        <v>4.9000000000000002E-2</v>
      </c>
      <c r="I285" s="97">
        <f>0.001*[120]Sheet1!$F$18</f>
        <v>4.9000000000000002E-2</v>
      </c>
      <c r="J285" s="97">
        <f>0.001*[120]Sheet1!$F$19</f>
        <v>4.9000000000000002E-2</v>
      </c>
      <c r="K285" s="97">
        <f>0.001*[120]Sheet1!$F$20</f>
        <v>4.8000000000000001E-2</v>
      </c>
      <c r="L285" s="97">
        <f>0.001*[120]Sheet1!$F$21</f>
        <v>4.8000000000000001E-2</v>
      </c>
      <c r="M285" s="97">
        <f>0.001*[120]Sheet1!$F$22</f>
        <v>4.7E-2</v>
      </c>
      <c r="N285" s="97">
        <f>0.001*[120]Sheet1!$F$23</f>
        <v>4.5999999999999999E-2</v>
      </c>
      <c r="O285" s="97">
        <f>0.001*[120]Sheet1!$F$24</f>
        <v>4.5999999999999999E-2</v>
      </c>
      <c r="P285" s="97">
        <f>0.001*[120]Sheet1!$F$25</f>
        <v>4.5999999999999999E-2</v>
      </c>
      <c r="Q285" s="97">
        <f>0.001*[120]Sheet1!$F$26</f>
        <v>4.5999999999999999E-2</v>
      </c>
      <c r="R285" s="97">
        <f>0.001*[120]Sheet1!$F$27</f>
        <v>4.5999999999999999E-2</v>
      </c>
      <c r="S285" s="97">
        <f>0.001*[120]Sheet1!$F$28</f>
        <v>4.5999999999999999E-2</v>
      </c>
      <c r="T285" s="97">
        <f>0.001*[120]Sheet1!$F$29</f>
        <v>4.5999999999999999E-2</v>
      </c>
      <c r="U285" s="97">
        <f>0.001*[120]Sheet1!$F$30</f>
        <v>4.5999999999999999E-2</v>
      </c>
      <c r="V285" s="97">
        <f>0.001*[120]Sheet1!$F$31</f>
        <v>4.7E-2</v>
      </c>
      <c r="W285" s="97">
        <f>0.001*[120]Sheet1!$F$32</f>
        <v>4.8000000000000001E-2</v>
      </c>
      <c r="X285" s="97">
        <f>0.001*[120]Sheet1!$F$33</f>
        <v>4.8000000000000001E-2</v>
      </c>
      <c r="Y285" s="97">
        <f>0.001*[120]Sheet1!$F$34</f>
        <v>4.8000000000000001E-2</v>
      </c>
      <c r="Z285" s="127">
        <f>0.001*[120]Sheet1!$F$35</f>
        <v>4.8000000000000001E-2</v>
      </c>
      <c r="AA285" s="119">
        <f>MAX(C285:Z285)</f>
        <v>0.05</v>
      </c>
      <c r="AB285" s="98">
        <f>MIN(C285:Z285)</f>
        <v>4.5999999999999999E-2</v>
      </c>
      <c r="AC285" s="101">
        <f>AVERAGE(C285:Z285)</f>
        <v>4.7625000000000021E-2</v>
      </c>
    </row>
    <row r="286" spans="2:29" ht="15" customHeight="1">
      <c r="B286" s="111">
        <v>2</v>
      </c>
      <c r="C286" s="149">
        <f>0.001*[120]Sheet1!$F$36</f>
        <v>4.8000000000000001E-2</v>
      </c>
      <c r="D286" s="141">
        <f>0.001*[120]Sheet1!$F$37</f>
        <v>4.8000000000000001E-2</v>
      </c>
      <c r="E286" s="141">
        <f>0.001*[120]Sheet1!$F$38</f>
        <v>4.9000000000000002E-2</v>
      </c>
      <c r="F286" s="141">
        <f>0.001*[120]Sheet1!$F$39</f>
        <v>4.9000000000000002E-2</v>
      </c>
      <c r="G286" s="141">
        <f>0.001*[120]Sheet1!$F$40</f>
        <v>4.9000000000000002E-2</v>
      </c>
      <c r="H286" s="141">
        <f>0.001*[120]Sheet1!$F$41</f>
        <v>4.9000000000000002E-2</v>
      </c>
      <c r="I286" s="141">
        <f>0.001*[120]Sheet1!$F$42</f>
        <v>4.9000000000000002E-2</v>
      </c>
      <c r="J286" s="141">
        <f>0.001*[120]Sheet1!$F$43</f>
        <v>4.9000000000000002E-2</v>
      </c>
      <c r="K286" s="141">
        <f>0.001*[120]Sheet1!$F$44</f>
        <v>4.9000000000000002E-2</v>
      </c>
      <c r="L286" s="141">
        <f>0.001*[120]Sheet1!$F$45</f>
        <v>4.7E-2</v>
      </c>
      <c r="M286" s="141">
        <f>0.001*[120]Sheet1!$F$46</f>
        <v>4.7E-2</v>
      </c>
      <c r="N286" s="141">
        <f>0.001*[120]Sheet1!$F$47</f>
        <v>4.5999999999999999E-2</v>
      </c>
      <c r="O286" s="141">
        <f>0.001*[120]Sheet1!$F$48</f>
        <v>4.5999999999999999E-2</v>
      </c>
      <c r="P286" s="141">
        <f>0.001*[120]Sheet1!$F$49</f>
        <v>4.5999999999999999E-2</v>
      </c>
      <c r="Q286" s="141">
        <f>0.001*[120]Sheet1!$F$50</f>
        <v>4.5999999999999999E-2</v>
      </c>
      <c r="R286" s="141">
        <f>0.001*[120]Sheet1!$F$51</f>
        <v>4.5999999999999999E-2</v>
      </c>
      <c r="S286" s="141">
        <f>0.001*[120]Sheet1!$F$52</f>
        <v>4.5999999999999999E-2</v>
      </c>
      <c r="T286" s="141">
        <f>0.001*[120]Sheet1!$F$53</f>
        <v>4.5999999999999999E-2</v>
      </c>
      <c r="U286" s="141">
        <f>0.001*[120]Sheet1!$F$54</f>
        <v>4.5999999999999999E-2</v>
      </c>
      <c r="V286" s="141">
        <f>0.001*[120]Sheet1!$F$55</f>
        <v>4.5999999999999999E-2</v>
      </c>
      <c r="W286" s="141">
        <f>0.001*[120]Sheet1!$F$56</f>
        <v>4.5999999999999999E-2</v>
      </c>
      <c r="X286" s="141">
        <f>0.001*[120]Sheet1!$F$57</f>
        <v>4.7E-2</v>
      </c>
      <c r="Y286" s="141">
        <f>0.001*[120]Sheet1!$F$58</f>
        <v>4.5999999999999999E-2</v>
      </c>
      <c r="Z286" s="150">
        <f>0.001*[120]Sheet1!$F$59</f>
        <v>4.5999999999999999E-2</v>
      </c>
      <c r="AA286" s="147">
        <f t="shared" ref="AA286:AA315" si="42">MAX(C286:Z286)</f>
        <v>4.9000000000000002E-2</v>
      </c>
      <c r="AB286" s="142">
        <f t="shared" ref="AB286:AB315" si="43">MIN(C286:Z286)</f>
        <v>4.5999999999999999E-2</v>
      </c>
      <c r="AC286" s="143">
        <f t="shared" ref="AC286:AC315" si="44">AVERAGE(C286:Z286)</f>
        <v>4.7166666666666683E-2</v>
      </c>
    </row>
    <row r="287" spans="2:29" ht="15" customHeight="1">
      <c r="B287" s="111">
        <v>3</v>
      </c>
      <c r="C287" s="149">
        <f>0.001*[120]Sheet1!$F$60</f>
        <v>4.5999999999999999E-2</v>
      </c>
      <c r="D287" s="141">
        <f>0.001*[120]Sheet1!$F$61</f>
        <v>4.5999999999999999E-2</v>
      </c>
      <c r="E287" s="141">
        <f>0.001*[120]Sheet1!$F$62</f>
        <v>4.7E-2</v>
      </c>
      <c r="F287" s="141">
        <f>0.001*[120]Sheet1!$F$63</f>
        <v>4.7E-2</v>
      </c>
      <c r="G287" s="141">
        <f>0.001*[120]Sheet1!$F$64</f>
        <v>4.7E-2</v>
      </c>
      <c r="H287" s="141">
        <f>0.001*[120]Sheet1!$F$65</f>
        <v>4.8000000000000001E-2</v>
      </c>
      <c r="I287" s="141">
        <f>0.001*[120]Sheet1!$F$66</f>
        <v>4.8000000000000001E-2</v>
      </c>
      <c r="J287" s="141">
        <f>0.001*[120]Sheet1!$F$67</f>
        <v>4.7E-2</v>
      </c>
      <c r="K287" s="141">
        <f>0.001*[120]Sheet1!$F$68</f>
        <v>4.7E-2</v>
      </c>
      <c r="L287" s="141">
        <f>0.001*[120]Sheet1!$F$69</f>
        <v>4.5999999999999999E-2</v>
      </c>
      <c r="M287" s="141">
        <f>0.001*[120]Sheet1!$F$70</f>
        <v>4.5999999999999999E-2</v>
      </c>
      <c r="N287" s="141">
        <f>0.001*[120]Sheet1!$F$71</f>
        <v>4.7E-2</v>
      </c>
      <c r="O287" s="141">
        <f>0.001*[120]Sheet1!$F$72</f>
        <v>4.5999999999999999E-2</v>
      </c>
      <c r="P287" s="141">
        <f>0.001*[120]Sheet1!$F$73</f>
        <v>4.7E-2</v>
      </c>
      <c r="Q287" s="141">
        <f>0.001*[120]Sheet1!$F$74</f>
        <v>4.7E-2</v>
      </c>
      <c r="R287" s="141">
        <f>0.001*[120]Sheet1!$F$75</f>
        <v>4.5999999999999999E-2</v>
      </c>
      <c r="S287" s="141">
        <f>0.001*[120]Sheet1!$F$76</f>
        <v>4.5999999999999999E-2</v>
      </c>
      <c r="T287" s="141">
        <f>0.001*[120]Sheet1!$F$77</f>
        <v>4.5999999999999999E-2</v>
      </c>
      <c r="U287" s="141">
        <f>0.001*[120]Sheet1!$F$78</f>
        <v>4.7E-2</v>
      </c>
      <c r="V287" s="141">
        <f>0.001*[120]Sheet1!$F$79</f>
        <v>4.5999999999999999E-2</v>
      </c>
      <c r="W287" s="141">
        <f>0.001*[120]Sheet1!$F$80</f>
        <v>4.5999999999999999E-2</v>
      </c>
      <c r="X287" s="141">
        <f>0.001*[120]Sheet1!$F$81</f>
        <v>4.5999999999999999E-2</v>
      </c>
      <c r="Y287" s="141">
        <f>0.001*[120]Sheet1!$F$82</f>
        <v>4.5999999999999999E-2</v>
      </c>
      <c r="Z287" s="150">
        <f>0.001*[120]Sheet1!$F$83</f>
        <v>4.7E-2</v>
      </c>
      <c r="AA287" s="147">
        <f t="shared" si="42"/>
        <v>4.8000000000000001E-2</v>
      </c>
      <c r="AB287" s="142">
        <f t="shared" si="43"/>
        <v>4.5999999999999999E-2</v>
      </c>
      <c r="AC287" s="143">
        <f t="shared" si="44"/>
        <v>4.6583333333333345E-2</v>
      </c>
    </row>
    <row r="288" spans="2:29" ht="15" customHeight="1">
      <c r="B288" s="111">
        <v>4</v>
      </c>
      <c r="C288" s="149">
        <f>0.001*[120]Sheet1!$F$84</f>
        <v>4.7E-2</v>
      </c>
      <c r="D288" s="141">
        <f>0.001*[120]Sheet1!$F$85</f>
        <v>4.7E-2</v>
      </c>
      <c r="E288" s="141">
        <f>0.001*[120]Sheet1!$F$86</f>
        <v>4.7E-2</v>
      </c>
      <c r="F288" s="141">
        <f>0.001*[120]Sheet1!$F$87</f>
        <v>4.8000000000000001E-2</v>
      </c>
      <c r="G288" s="141">
        <f>0.001*[120]Sheet1!$F$88</f>
        <v>4.8000000000000001E-2</v>
      </c>
      <c r="H288" s="141">
        <f>0.001*[120]Sheet1!$F$89</f>
        <v>4.8000000000000001E-2</v>
      </c>
      <c r="I288" s="141">
        <f>0.001*[120]Sheet1!$F$90</f>
        <v>4.8000000000000001E-2</v>
      </c>
      <c r="J288" s="141">
        <f>0.001*[120]Sheet1!$F$91</f>
        <v>4.8000000000000001E-2</v>
      </c>
      <c r="K288" s="141">
        <f>0.001*[120]Sheet1!$F$92</f>
        <v>4.7E-2</v>
      </c>
      <c r="L288" s="141">
        <f>0.001*[120]Sheet1!$F$93</f>
        <v>4.7E-2</v>
      </c>
      <c r="M288" s="141">
        <f>0.001*[120]Sheet1!$F$94</f>
        <v>4.7E-2</v>
      </c>
      <c r="N288" s="141">
        <f>0.001*[120]Sheet1!$F$95</f>
        <v>4.7E-2</v>
      </c>
      <c r="O288" s="141">
        <f>0.001*[120]Sheet1!$F$96</f>
        <v>4.7E-2</v>
      </c>
      <c r="P288" s="141">
        <f>0.001*[120]Sheet1!$F$97</f>
        <v>0.05</v>
      </c>
      <c r="Q288" s="141">
        <f>0.001*[120]Sheet1!$F$98</f>
        <v>4.9000000000000002E-2</v>
      </c>
      <c r="R288" s="141">
        <f>0.001*[120]Sheet1!$F$99</f>
        <v>4.7E-2</v>
      </c>
      <c r="S288" s="141">
        <f>0.001*[120]Sheet1!$F$100</f>
        <v>4.7E-2</v>
      </c>
      <c r="T288" s="141">
        <f>0.001*[120]Sheet1!$F$101</f>
        <v>4.5999999999999999E-2</v>
      </c>
      <c r="U288" s="141">
        <f>0.001*[120]Sheet1!$F$102</f>
        <v>4.5999999999999999E-2</v>
      </c>
      <c r="V288" s="141">
        <f>0.001*[120]Sheet1!$F$103</f>
        <v>4.7E-2</v>
      </c>
      <c r="W288" s="141">
        <f>0.001*[120]Sheet1!$F$104</f>
        <v>4.7E-2</v>
      </c>
      <c r="X288" s="141">
        <f>0.001*[120]Sheet1!$F$105</f>
        <v>4.7E-2</v>
      </c>
      <c r="Y288" s="141">
        <f>0.001*[120]Sheet1!$F$106</f>
        <v>4.7E-2</v>
      </c>
      <c r="Z288" s="150">
        <f>0.001*[120]Sheet1!$F$107</f>
        <v>4.7E-2</v>
      </c>
      <c r="AA288" s="147">
        <f t="shared" si="42"/>
        <v>0.05</v>
      </c>
      <c r="AB288" s="142">
        <f t="shared" si="43"/>
        <v>4.5999999999999999E-2</v>
      </c>
      <c r="AC288" s="143">
        <f t="shared" si="44"/>
        <v>4.7333333333333338E-2</v>
      </c>
    </row>
    <row r="289" spans="2:29" ht="15" customHeight="1">
      <c r="B289" s="111">
        <v>5</v>
      </c>
      <c r="C289" s="149">
        <f>0.001*[120]Sheet1!$F$108</f>
        <v>4.7E-2</v>
      </c>
      <c r="D289" s="141">
        <f>0.001*[120]Sheet1!$F$109</f>
        <v>4.7E-2</v>
      </c>
      <c r="E289" s="141">
        <f>0.001*[120]Sheet1!$F$110</f>
        <v>4.8000000000000001E-2</v>
      </c>
      <c r="F289" s="141">
        <f>0.001*[120]Sheet1!$F$111</f>
        <v>4.8000000000000001E-2</v>
      </c>
      <c r="G289" s="141">
        <f>0.001*[120]Sheet1!$F$112</f>
        <v>4.8000000000000001E-2</v>
      </c>
      <c r="H289" s="141">
        <f>0.001*[120]Sheet1!$F$113</f>
        <v>4.8000000000000001E-2</v>
      </c>
      <c r="I289" s="141">
        <f>0.001*[120]Sheet1!$F$114</f>
        <v>4.8000000000000001E-2</v>
      </c>
      <c r="J289" s="141">
        <f>0.001*[120]Sheet1!$F$115</f>
        <v>4.8000000000000001E-2</v>
      </c>
      <c r="K289" s="141">
        <f>0.001*[120]Sheet1!$F$116</f>
        <v>4.8000000000000001E-2</v>
      </c>
      <c r="L289" s="141">
        <f>0.001*[120]Sheet1!$F$117</f>
        <v>4.7E-2</v>
      </c>
      <c r="M289" s="141">
        <f>0.001*[120]Sheet1!$F$118</f>
        <v>4.5999999999999999E-2</v>
      </c>
      <c r="N289" s="141">
        <f>0.001*[120]Sheet1!$F$119</f>
        <v>4.5999999999999999E-2</v>
      </c>
      <c r="O289" s="141">
        <f>0.001*[120]Sheet1!$F$120</f>
        <v>4.5999999999999999E-2</v>
      </c>
      <c r="P289" s="141">
        <f>0.001*[120]Sheet1!$F$121</f>
        <v>4.5999999999999999E-2</v>
      </c>
      <c r="Q289" s="141">
        <f>0.001*[120]Sheet1!$F$122</f>
        <v>4.5999999999999999E-2</v>
      </c>
      <c r="R289" s="141">
        <f>0.001*[120]Sheet1!$F$123</f>
        <v>4.5999999999999999E-2</v>
      </c>
      <c r="S289" s="141">
        <f>0.001*[120]Sheet1!$F$124</f>
        <v>4.5999999999999999E-2</v>
      </c>
      <c r="T289" s="141">
        <f>0.001*[120]Sheet1!$F$125</f>
        <v>4.5999999999999999E-2</v>
      </c>
      <c r="U289" s="141">
        <f>0.001*[120]Sheet1!$F$126</f>
        <v>4.5999999999999999E-2</v>
      </c>
      <c r="V289" s="141">
        <f>0.001*[120]Sheet1!$F$127</f>
        <v>4.7E-2</v>
      </c>
      <c r="W289" s="141">
        <f>0.001*[120]Sheet1!$F$128</f>
        <v>4.7E-2</v>
      </c>
      <c r="X289" s="141">
        <f>0.001*[120]Sheet1!$F$129</f>
        <v>4.8000000000000001E-2</v>
      </c>
      <c r="Y289" s="141">
        <f>0.001*[120]Sheet1!$F$130</f>
        <v>4.8000000000000001E-2</v>
      </c>
      <c r="Z289" s="150">
        <f>0.001*[120]Sheet1!$F$131</f>
        <v>4.8000000000000001E-2</v>
      </c>
      <c r="AA289" s="147">
        <f t="shared" si="42"/>
        <v>4.8000000000000001E-2</v>
      </c>
      <c r="AB289" s="142">
        <f t="shared" si="43"/>
        <v>4.5999999999999999E-2</v>
      </c>
      <c r="AC289" s="143">
        <f t="shared" si="44"/>
        <v>4.7041666666666683E-2</v>
      </c>
    </row>
    <row r="290" spans="2:29" ht="15" customHeight="1">
      <c r="B290" s="112">
        <v>6</v>
      </c>
      <c r="C290" s="130">
        <f>0.001*[120]Sheet1!$F$132</f>
        <v>4.9000000000000002E-2</v>
      </c>
      <c r="D290" s="102">
        <f>0.001*[120]Sheet1!$F$133</f>
        <v>4.9000000000000002E-2</v>
      </c>
      <c r="E290" s="102">
        <f>0.001*[120]Sheet1!$F$134</f>
        <v>4.9000000000000002E-2</v>
      </c>
      <c r="F290" s="102">
        <f>0.001*[120]Sheet1!$F$135</f>
        <v>4.9000000000000002E-2</v>
      </c>
      <c r="G290" s="102">
        <f>0.001*[120]Sheet1!$F$136</f>
        <v>4.9000000000000002E-2</v>
      </c>
      <c r="H290" s="102">
        <f>0.001*[120]Sheet1!$F$137</f>
        <v>4.9000000000000002E-2</v>
      </c>
      <c r="I290" s="102">
        <f>0.001*[120]Sheet1!$F$138</f>
        <v>0.05</v>
      </c>
      <c r="J290" s="102">
        <f>0.001*[120]Sheet1!$F$139</f>
        <v>4.9000000000000002E-2</v>
      </c>
      <c r="K290" s="102">
        <f>0.001*[120]Sheet1!$F$140</f>
        <v>4.9000000000000002E-2</v>
      </c>
      <c r="L290" s="102">
        <f>0.001*[120]Sheet1!$F$141</f>
        <v>4.7E-2</v>
      </c>
      <c r="M290" s="102">
        <f>0.001*[120]Sheet1!$F$142</f>
        <v>4.7E-2</v>
      </c>
      <c r="N290" s="102">
        <f>0.001*[120]Sheet1!$F$143</f>
        <v>4.7E-2</v>
      </c>
      <c r="O290" s="102">
        <f>0.001*[120]Sheet1!$F$144</f>
        <v>4.5999999999999999E-2</v>
      </c>
      <c r="P290" s="102">
        <f>0.001*[120]Sheet1!$F$145</f>
        <v>4.7E-2</v>
      </c>
      <c r="Q290" s="102">
        <f>0.001*[120]Sheet1!$F$146</f>
        <v>4.5999999999999999E-2</v>
      </c>
      <c r="R290" s="102">
        <f>0.001*[120]Sheet1!$F$147</f>
        <v>4.5999999999999999E-2</v>
      </c>
      <c r="S290" s="102">
        <f>0.001*[120]Sheet1!$F$148</f>
        <v>4.5999999999999999E-2</v>
      </c>
      <c r="T290" s="102">
        <f>0.001*[120]Sheet1!$F$149</f>
        <v>4.7E-2</v>
      </c>
      <c r="U290" s="102">
        <f>0.001*[120]Sheet1!$F$150</f>
        <v>4.7E-2</v>
      </c>
      <c r="V290" s="102">
        <f>0.001*[120]Sheet1!$F$151</f>
        <v>4.9000000000000002E-2</v>
      </c>
      <c r="W290" s="102">
        <f>0.001*[120]Sheet1!$F$152</f>
        <v>5.2000000000000005E-2</v>
      </c>
      <c r="X290" s="102">
        <f>0.001*[120]Sheet1!$F$153</f>
        <v>0.05</v>
      </c>
      <c r="Y290" s="102">
        <f>0.001*[120]Sheet1!$F$154</f>
        <v>4.7E-2</v>
      </c>
      <c r="Z290" s="131">
        <f>0.001*[120]Sheet1!$F$155</f>
        <v>4.7E-2</v>
      </c>
      <c r="AA290" s="121">
        <f t="shared" si="42"/>
        <v>5.2000000000000005E-2</v>
      </c>
      <c r="AB290" s="103">
        <f t="shared" si="43"/>
        <v>4.5999999999999999E-2</v>
      </c>
      <c r="AC290" s="104">
        <f t="shared" si="44"/>
        <v>4.8041666666666677E-2</v>
      </c>
    </row>
    <row r="291" spans="2:29" ht="15" customHeight="1">
      <c r="B291" s="111">
        <v>7</v>
      </c>
      <c r="C291" s="149">
        <f>0.001*[120]Sheet1!$F$156</f>
        <v>4.7E-2</v>
      </c>
      <c r="D291" s="141">
        <f>0.001*[120]Sheet1!$F$157</f>
        <v>4.7E-2</v>
      </c>
      <c r="E291" s="141">
        <f>0.001*[120]Sheet1!$F$158</f>
        <v>4.7E-2</v>
      </c>
      <c r="F291" s="141">
        <f>0.001*[120]Sheet1!$F$159</f>
        <v>4.5999999999999999E-2</v>
      </c>
      <c r="G291" s="141">
        <f>0.001*[120]Sheet1!$F$160</f>
        <v>4.7E-2</v>
      </c>
      <c r="H291" s="141">
        <f>0.001*[120]Sheet1!$F$161</f>
        <v>4.7E-2</v>
      </c>
      <c r="I291" s="141">
        <f>0.001*[120]Sheet1!$F$162</f>
        <v>4.5999999999999999E-2</v>
      </c>
      <c r="J291" s="141">
        <f>0.001*[120]Sheet1!$F$163</f>
        <v>4.5999999999999999E-2</v>
      </c>
      <c r="K291" s="141">
        <f>0.001*[120]Sheet1!$F$164</f>
        <v>4.7E-2</v>
      </c>
      <c r="L291" s="141">
        <f>0.001*[120]Sheet1!$F$165</f>
        <v>4.7E-2</v>
      </c>
      <c r="M291" s="141">
        <f>0.001*[120]Sheet1!$F$166</f>
        <v>4.5999999999999999E-2</v>
      </c>
      <c r="N291" s="141">
        <f>0.001*[120]Sheet1!$F$167</f>
        <v>4.7E-2</v>
      </c>
      <c r="O291" s="141">
        <f>0.001*[120]Sheet1!$F$168</f>
        <v>4.7E-2</v>
      </c>
      <c r="P291" s="141">
        <f>0.001*[120]Sheet1!$F$169</f>
        <v>4.7E-2</v>
      </c>
      <c r="Q291" s="141">
        <f>0.001*[120]Sheet1!$F$170</f>
        <v>4.7E-2</v>
      </c>
      <c r="R291" s="141">
        <f>0.001*[120]Sheet1!$F$171</f>
        <v>4.7E-2</v>
      </c>
      <c r="S291" s="141">
        <f>0.001*[120]Sheet1!$F$172</f>
        <v>4.7E-2</v>
      </c>
      <c r="T291" s="141">
        <f>0.001*[120]Sheet1!$F$173</f>
        <v>4.7E-2</v>
      </c>
      <c r="U291" s="141">
        <f>0.001*[120]Sheet1!$F$174</f>
        <v>4.7E-2</v>
      </c>
      <c r="V291" s="141">
        <f>0.001*[120]Sheet1!$F$175</f>
        <v>4.7E-2</v>
      </c>
      <c r="W291" s="141">
        <f>0.001*[120]Sheet1!$F$176</f>
        <v>4.7E-2</v>
      </c>
      <c r="X291" s="141">
        <f>0.001*[120]Sheet1!$F$177</f>
        <v>4.7E-2</v>
      </c>
      <c r="Y291" s="141">
        <f>0.001*[120]Sheet1!$F$178</f>
        <v>4.7E-2</v>
      </c>
      <c r="Z291" s="150">
        <f>0.001*[120]Sheet1!$F$179</f>
        <v>4.7E-2</v>
      </c>
      <c r="AA291" s="147">
        <f t="shared" si="42"/>
        <v>4.7E-2</v>
      </c>
      <c r="AB291" s="142">
        <f t="shared" si="43"/>
        <v>4.5999999999999999E-2</v>
      </c>
      <c r="AC291" s="143">
        <f t="shared" si="44"/>
        <v>4.6833333333333338E-2</v>
      </c>
    </row>
    <row r="292" spans="2:29" ht="15" customHeight="1">
      <c r="B292" s="111">
        <v>8</v>
      </c>
      <c r="C292" s="149">
        <f>0.001*[120]Sheet1!$F$180</f>
        <v>4.7E-2</v>
      </c>
      <c r="D292" s="141">
        <f>0.001*[120]Sheet1!$F$181</f>
        <v>4.7E-2</v>
      </c>
      <c r="E292" s="141">
        <f>0.001*[120]Sheet1!$F$182</f>
        <v>4.8000000000000001E-2</v>
      </c>
      <c r="F292" s="141">
        <f>0.001*[120]Sheet1!$F$183</f>
        <v>4.8000000000000001E-2</v>
      </c>
      <c r="G292" s="141">
        <f>0.001*[120]Sheet1!$F$184</f>
        <v>4.7E-2</v>
      </c>
      <c r="H292" s="141">
        <f>0.001*[120]Sheet1!$F$185</f>
        <v>4.8000000000000001E-2</v>
      </c>
      <c r="I292" s="141">
        <f>0.001*[120]Sheet1!$F$186</f>
        <v>4.8000000000000001E-2</v>
      </c>
      <c r="J292" s="141">
        <f>0.001*[120]Sheet1!$F$187</f>
        <v>4.8000000000000001E-2</v>
      </c>
      <c r="K292" s="141">
        <f>0.001*[120]Sheet1!$F$188</f>
        <v>4.7E-2</v>
      </c>
      <c r="L292" s="141">
        <f>0.001*[120]Sheet1!$F$189</f>
        <v>4.8000000000000001E-2</v>
      </c>
      <c r="M292" s="141">
        <f>0.001*[120]Sheet1!$F$190</f>
        <v>4.8000000000000001E-2</v>
      </c>
      <c r="N292" s="141">
        <f>0.001*[120]Sheet1!$F$191</f>
        <v>4.7E-2</v>
      </c>
      <c r="O292" s="141">
        <f>0.001*[120]Sheet1!$F$192</f>
        <v>4.7E-2</v>
      </c>
      <c r="P292" s="141">
        <f>0.001*[120]Sheet1!$F$193</f>
        <v>4.5999999999999999E-2</v>
      </c>
      <c r="Q292" s="141">
        <f>0.001*[120]Sheet1!$F$194</f>
        <v>4.5999999999999999E-2</v>
      </c>
      <c r="R292" s="141">
        <f>0.001*[120]Sheet1!$F$195</f>
        <v>4.7E-2</v>
      </c>
      <c r="S292" s="141">
        <f>0.001*[120]Sheet1!$F$196</f>
        <v>4.5999999999999999E-2</v>
      </c>
      <c r="T292" s="141">
        <f>0.001*[120]Sheet1!$F$197</f>
        <v>4.7E-2</v>
      </c>
      <c r="U292" s="141">
        <f>0.001*[120]Sheet1!$F$198</f>
        <v>4.7E-2</v>
      </c>
      <c r="V292" s="141">
        <f>0.001*[120]Sheet1!$F$199</f>
        <v>4.7E-2</v>
      </c>
      <c r="W292" s="141">
        <f>0.001*[120]Sheet1!$F$200</f>
        <v>4.7E-2</v>
      </c>
      <c r="X292" s="141">
        <f>0.001*[120]Sheet1!$F$201</f>
        <v>4.7E-2</v>
      </c>
      <c r="Y292" s="141">
        <f>0.001*[120]Sheet1!$F$202</f>
        <v>4.7E-2</v>
      </c>
      <c r="Z292" s="150">
        <f>0.001*[120]Sheet1!$F$203</f>
        <v>4.7E-2</v>
      </c>
      <c r="AA292" s="147">
        <f t="shared" si="42"/>
        <v>4.8000000000000001E-2</v>
      </c>
      <c r="AB292" s="142">
        <f t="shared" si="43"/>
        <v>4.5999999999999999E-2</v>
      </c>
      <c r="AC292" s="143">
        <f t="shared" si="44"/>
        <v>4.7166666666666669E-2</v>
      </c>
    </row>
    <row r="293" spans="2:29" ht="15" customHeight="1">
      <c r="B293" s="111">
        <v>9</v>
      </c>
      <c r="C293" s="149">
        <f>0.001*[120]Sheet1!$F$204</f>
        <v>4.7E-2</v>
      </c>
      <c r="D293" s="141">
        <f>0.001*[120]Sheet1!$F$205</f>
        <v>4.7E-2</v>
      </c>
      <c r="E293" s="141">
        <f>0.001*[120]Sheet1!$F$206</f>
        <v>4.7E-2</v>
      </c>
      <c r="F293" s="141">
        <f>0.001*[120]Sheet1!$F$207</f>
        <v>4.7E-2</v>
      </c>
      <c r="G293" s="141">
        <f>0.001*[120]Sheet1!$F$208</f>
        <v>4.7E-2</v>
      </c>
      <c r="H293" s="141">
        <f>0.001*[120]Sheet1!$F$209</f>
        <v>4.8000000000000001E-2</v>
      </c>
      <c r="I293" s="141">
        <f>0.001*[120]Sheet1!$F$210</f>
        <v>4.7E-2</v>
      </c>
      <c r="J293" s="141">
        <f>0.001*[120]Sheet1!$F$211</f>
        <v>4.7E-2</v>
      </c>
      <c r="K293" s="141">
        <f>0.001*[120]Sheet1!$F$212</f>
        <v>4.7E-2</v>
      </c>
      <c r="L293" s="141">
        <f>0.001*[120]Sheet1!$F$213</f>
        <v>4.7E-2</v>
      </c>
      <c r="M293" s="141">
        <f>0.001*[120]Sheet1!$F$214</f>
        <v>4.7E-2</v>
      </c>
      <c r="N293" s="141">
        <f>0.001*[120]Sheet1!$F$215</f>
        <v>4.7E-2</v>
      </c>
      <c r="O293" s="141">
        <f>0.001*[120]Sheet1!$F$216</f>
        <v>4.7E-2</v>
      </c>
      <c r="P293" s="141">
        <f>0.001*[120]Sheet1!$F$217</f>
        <v>4.7E-2</v>
      </c>
      <c r="Q293" s="141">
        <f>0.001*[120]Sheet1!$F$218</f>
        <v>4.5999999999999999E-2</v>
      </c>
      <c r="R293" s="141">
        <f>0.001*[120]Sheet1!$F$219</f>
        <v>4.5999999999999999E-2</v>
      </c>
      <c r="S293" s="141">
        <f>0.001*[120]Sheet1!$F$220</f>
        <v>4.7E-2</v>
      </c>
      <c r="T293" s="141">
        <f>0.001*[120]Sheet1!$F$221</f>
        <v>4.7E-2</v>
      </c>
      <c r="U293" s="141">
        <f>0.001*[120]Sheet1!$F$222</f>
        <v>4.7E-2</v>
      </c>
      <c r="V293" s="141">
        <f>0.001*[120]Sheet1!$F$223</f>
        <v>4.7E-2</v>
      </c>
      <c r="W293" s="141">
        <f>0.001*[120]Sheet1!$F$224</f>
        <v>4.7E-2</v>
      </c>
      <c r="X293" s="141">
        <f>0.001*[120]Sheet1!$F$225</f>
        <v>4.7E-2</v>
      </c>
      <c r="Y293" s="141">
        <f>0.001*[120]Sheet1!$F$226</f>
        <v>4.8000000000000001E-2</v>
      </c>
      <c r="Z293" s="150">
        <f>0.001*[120]Sheet1!$F$227</f>
        <v>4.8000000000000001E-2</v>
      </c>
      <c r="AA293" s="147">
        <f t="shared" si="42"/>
        <v>4.8000000000000001E-2</v>
      </c>
      <c r="AB293" s="142">
        <f t="shared" si="43"/>
        <v>4.5999999999999999E-2</v>
      </c>
      <c r="AC293" s="143">
        <f t="shared" si="44"/>
        <v>4.7041666666666683E-2</v>
      </c>
    </row>
    <row r="294" spans="2:29" ht="15" customHeight="1">
      <c r="B294" s="113">
        <v>10</v>
      </c>
      <c r="C294" s="151">
        <f>0.001*[120]Sheet1!$F$228</f>
        <v>4.8000000000000001E-2</v>
      </c>
      <c r="D294" s="144">
        <f>0.001*[120]Sheet1!$F$229</f>
        <v>4.8000000000000001E-2</v>
      </c>
      <c r="E294" s="144">
        <f>0.001*[120]Sheet1!$F$230</f>
        <v>4.9000000000000002E-2</v>
      </c>
      <c r="F294" s="144">
        <f>0.001*[120]Sheet1!$F$231</f>
        <v>4.8000000000000001E-2</v>
      </c>
      <c r="G294" s="144">
        <f>0.001*[120]Sheet1!$F$232</f>
        <v>4.8000000000000001E-2</v>
      </c>
      <c r="H294" s="144">
        <f>0.001*[120]Sheet1!$F$233</f>
        <v>4.9000000000000002E-2</v>
      </c>
      <c r="I294" s="144">
        <f>0.001*[120]Sheet1!$F$234</f>
        <v>4.9000000000000002E-2</v>
      </c>
      <c r="J294" s="144">
        <f>0.001*[120]Sheet1!$F$235</f>
        <v>4.9000000000000002E-2</v>
      </c>
      <c r="K294" s="144">
        <f>0.001*[120]Sheet1!$F$236</f>
        <v>4.8000000000000001E-2</v>
      </c>
      <c r="L294" s="144">
        <f>0.001*[120]Sheet1!$F$237</f>
        <v>4.7E-2</v>
      </c>
      <c r="M294" s="144">
        <f>0.001*[120]Sheet1!$F$238</f>
        <v>4.7E-2</v>
      </c>
      <c r="N294" s="144">
        <f>0.001*[120]Sheet1!$F$239</f>
        <v>4.7E-2</v>
      </c>
      <c r="O294" s="144">
        <f>0.001*[120]Sheet1!$F$240</f>
        <v>4.7E-2</v>
      </c>
      <c r="P294" s="144">
        <f>0.001*[120]Sheet1!$F$241</f>
        <v>4.7E-2</v>
      </c>
      <c r="Q294" s="144">
        <f>0.001*[120]Sheet1!$F$242</f>
        <v>4.7E-2</v>
      </c>
      <c r="R294" s="144">
        <f>0.001*[120]Sheet1!$F$243</f>
        <v>4.7E-2</v>
      </c>
      <c r="S294" s="144">
        <f>0.001*[120]Sheet1!$F$244</f>
        <v>4.7E-2</v>
      </c>
      <c r="T294" s="144">
        <f>0.001*[120]Sheet1!$F$245</f>
        <v>4.7E-2</v>
      </c>
      <c r="U294" s="144">
        <f>0.001*[120]Sheet1!$F$246</f>
        <v>4.7E-2</v>
      </c>
      <c r="V294" s="144">
        <f>0.001*[120]Sheet1!$F$247</f>
        <v>4.7E-2</v>
      </c>
      <c r="W294" s="144">
        <f>0.001*[120]Sheet1!$F$248</f>
        <v>4.7E-2</v>
      </c>
      <c r="X294" s="144">
        <f>0.001*[120]Sheet1!$F$249</f>
        <v>4.7E-2</v>
      </c>
      <c r="Y294" s="144">
        <f>0.001*[120]Sheet1!$F$250</f>
        <v>4.7E-2</v>
      </c>
      <c r="Z294" s="133">
        <f>0.001*[120]Sheet1!$F$251</f>
        <v>4.8000000000000001E-2</v>
      </c>
      <c r="AA294" s="148">
        <f t="shared" si="42"/>
        <v>4.9000000000000002E-2</v>
      </c>
      <c r="AB294" s="145">
        <f t="shared" si="43"/>
        <v>4.7E-2</v>
      </c>
      <c r="AC294" s="146">
        <f t="shared" si="44"/>
        <v>4.7583333333333339E-2</v>
      </c>
    </row>
    <row r="295" spans="2:29" ht="15" customHeight="1">
      <c r="B295" s="111">
        <v>11</v>
      </c>
      <c r="C295" s="149">
        <f>0.001*[120]Sheet1!$F$252</f>
        <v>4.7E-2</v>
      </c>
      <c r="D295" s="141">
        <f>0.001*[120]Sheet1!$F$253</f>
        <v>4.7E-2</v>
      </c>
      <c r="E295" s="141">
        <f>0.001*[120]Sheet1!$F$254</f>
        <v>4.7E-2</v>
      </c>
      <c r="F295" s="141">
        <f>0.001*[120]Sheet1!$F$255</f>
        <v>4.7E-2</v>
      </c>
      <c r="G295" s="141">
        <f>0.001*[120]Sheet1!$F$256</f>
        <v>4.7E-2</v>
      </c>
      <c r="H295" s="141">
        <f>0.001*[120]Sheet1!$F$257</f>
        <v>4.7E-2</v>
      </c>
      <c r="I295" s="141">
        <f>0.001*[120]Sheet1!$F$258</f>
        <v>4.7E-2</v>
      </c>
      <c r="J295" s="141">
        <f>0.001*[120]Sheet1!$F$259</f>
        <v>4.7E-2</v>
      </c>
      <c r="K295" s="141">
        <f>0.001*[120]Sheet1!$F$260</f>
        <v>4.7E-2</v>
      </c>
      <c r="L295" s="141">
        <f>0.001*[120]Sheet1!$F$261</f>
        <v>4.7E-2</v>
      </c>
      <c r="M295" s="141">
        <f>0.001*[120]Sheet1!$F$262</f>
        <v>4.7E-2</v>
      </c>
      <c r="N295" s="141">
        <f>0.001*[120]Sheet1!$F$263</f>
        <v>4.7E-2</v>
      </c>
      <c r="O295" s="141">
        <f>0.001*[120]Sheet1!$F$264</f>
        <v>4.7E-2</v>
      </c>
      <c r="P295" s="141">
        <f>0.001*[120]Sheet1!$F$265</f>
        <v>4.7E-2</v>
      </c>
      <c r="Q295" s="141">
        <f>0.001*[120]Sheet1!$F$266</f>
        <v>4.7E-2</v>
      </c>
      <c r="R295" s="141">
        <f>0.001*[120]Sheet1!$F$267</f>
        <v>4.8000000000000001E-2</v>
      </c>
      <c r="S295" s="141">
        <f>0.001*[120]Sheet1!$F$268</f>
        <v>4.9000000000000002E-2</v>
      </c>
      <c r="T295" s="141">
        <f>0.001*[120]Sheet1!$F$269</f>
        <v>4.8000000000000001E-2</v>
      </c>
      <c r="U295" s="141">
        <f>0.001*[120]Sheet1!$F$270</f>
        <v>4.7E-2</v>
      </c>
      <c r="V295" s="141">
        <f>0.001*[120]Sheet1!$F$271</f>
        <v>4.7E-2</v>
      </c>
      <c r="W295" s="141">
        <f>0.001*[120]Sheet1!$F$272</f>
        <v>4.8000000000000001E-2</v>
      </c>
      <c r="X295" s="141">
        <f>0.001*[120]Sheet1!$F$273</f>
        <v>4.8000000000000001E-2</v>
      </c>
      <c r="Y295" s="141">
        <f>0.001*[120]Sheet1!$F$274</f>
        <v>4.8000000000000001E-2</v>
      </c>
      <c r="Z295" s="150">
        <f>0.001*[120]Sheet1!$F$275</f>
        <v>4.8000000000000001E-2</v>
      </c>
      <c r="AA295" s="147">
        <f t="shared" si="42"/>
        <v>4.9000000000000002E-2</v>
      </c>
      <c r="AB295" s="142">
        <f t="shared" si="43"/>
        <v>4.7E-2</v>
      </c>
      <c r="AC295" s="143">
        <f t="shared" si="44"/>
        <v>4.7333333333333345E-2</v>
      </c>
    </row>
    <row r="296" spans="2:29" ht="15" customHeight="1">
      <c r="B296" s="111">
        <v>12</v>
      </c>
      <c r="C296" s="149">
        <f>0.001*[120]Sheet1!$F$276</f>
        <v>4.8000000000000001E-2</v>
      </c>
      <c r="D296" s="141">
        <f>0.001*[120]Sheet1!$F$277</f>
        <v>4.8000000000000001E-2</v>
      </c>
      <c r="E296" s="141">
        <f>0.001*[120]Sheet1!$F$278</f>
        <v>4.8000000000000001E-2</v>
      </c>
      <c r="F296" s="141">
        <f>0.001*[120]Sheet1!$F$279</f>
        <v>4.9000000000000002E-2</v>
      </c>
      <c r="G296" s="141">
        <f>0.001*[120]Sheet1!$F$280</f>
        <v>4.9000000000000002E-2</v>
      </c>
      <c r="H296" s="141">
        <f>0.001*[120]Sheet1!$F$281</f>
        <v>4.9000000000000002E-2</v>
      </c>
      <c r="I296" s="141">
        <f>0.001*[120]Sheet1!$F$282</f>
        <v>4.9000000000000002E-2</v>
      </c>
      <c r="J296" s="141">
        <f>0.001*[120]Sheet1!$F$283</f>
        <v>4.8000000000000001E-2</v>
      </c>
      <c r="K296" s="141">
        <f>0.001*[120]Sheet1!$F$284</f>
        <v>4.8000000000000001E-2</v>
      </c>
      <c r="L296" s="141">
        <f>0.001*[120]Sheet1!$F$285</f>
        <v>4.8000000000000001E-2</v>
      </c>
      <c r="M296" s="141">
        <f>0.001*[120]Sheet1!$F$286</f>
        <v>4.7E-2</v>
      </c>
      <c r="N296" s="141">
        <f>0.001*[120]Sheet1!$F$287</f>
        <v>4.7E-2</v>
      </c>
      <c r="O296" s="141">
        <f>0.001*[120]Sheet1!$F$288</f>
        <v>4.7E-2</v>
      </c>
      <c r="P296" s="141">
        <f>0.001*[120]Sheet1!$F$289</f>
        <v>4.5999999999999999E-2</v>
      </c>
      <c r="Q296" s="141">
        <f>0.001*[120]Sheet1!$F$290</f>
        <v>4.5999999999999999E-2</v>
      </c>
      <c r="R296" s="141">
        <f>0.001*[120]Sheet1!$F$291</f>
        <v>4.7E-2</v>
      </c>
      <c r="S296" s="141">
        <f>0.001*[120]Sheet1!$F$292</f>
        <v>4.7E-2</v>
      </c>
      <c r="T296" s="141">
        <f>0.001*[120]Sheet1!$F$293</f>
        <v>4.7E-2</v>
      </c>
      <c r="U296" s="141">
        <f>0.001*[120]Sheet1!$F$294</f>
        <v>4.7E-2</v>
      </c>
      <c r="V296" s="141">
        <f>0.001*[120]Sheet1!$F$295</f>
        <v>4.7E-2</v>
      </c>
      <c r="W296" s="141">
        <f>0.001*[120]Sheet1!$F$296</f>
        <v>4.7E-2</v>
      </c>
      <c r="X296" s="141">
        <f>0.001*[120]Sheet1!$F$297</f>
        <v>4.8000000000000001E-2</v>
      </c>
      <c r="Y296" s="141">
        <f>0.001*[120]Sheet1!$F$298</f>
        <v>4.7E-2</v>
      </c>
      <c r="Z296" s="150">
        <f>0.001*[120]Sheet1!$F$299</f>
        <v>4.8000000000000001E-2</v>
      </c>
      <c r="AA296" s="147">
        <f t="shared" si="42"/>
        <v>4.9000000000000002E-2</v>
      </c>
      <c r="AB296" s="142">
        <f t="shared" si="43"/>
        <v>4.5999999999999999E-2</v>
      </c>
      <c r="AC296" s="143">
        <f t="shared" si="44"/>
        <v>4.7583333333333346E-2</v>
      </c>
    </row>
    <row r="297" spans="2:29" ht="15" customHeight="1">
      <c r="B297" s="111">
        <v>13</v>
      </c>
      <c r="C297" s="149">
        <f>0.001*[120]Sheet1!$F$300</f>
        <v>4.8000000000000001E-2</v>
      </c>
      <c r="D297" s="141">
        <f>0.001*[120]Sheet1!$F$301</f>
        <v>4.8000000000000001E-2</v>
      </c>
      <c r="E297" s="141">
        <f>0.001*[120]Sheet1!$F$302</f>
        <v>4.9000000000000002E-2</v>
      </c>
      <c r="F297" s="141">
        <f>0.001*[120]Sheet1!$F$303</f>
        <v>4.9000000000000002E-2</v>
      </c>
      <c r="G297" s="141">
        <f>0.001*[120]Sheet1!$F$304</f>
        <v>4.9000000000000002E-2</v>
      </c>
      <c r="H297" s="141">
        <f>0.001*[120]Sheet1!$F$305</f>
        <v>0.05</v>
      </c>
      <c r="I297" s="141">
        <f>0.001*[120]Sheet1!$F$306</f>
        <v>4.9000000000000002E-2</v>
      </c>
      <c r="J297" s="141">
        <f>0.001*[120]Sheet1!$F$307</f>
        <v>4.9000000000000002E-2</v>
      </c>
      <c r="K297" s="141">
        <f>0.001*[120]Sheet1!$F$308</f>
        <v>4.9000000000000002E-2</v>
      </c>
      <c r="L297" s="141">
        <f>0.001*[120]Sheet1!$F$309</f>
        <v>4.7E-2</v>
      </c>
      <c r="M297" s="141">
        <f>0.001*[120]Sheet1!$F$310</f>
        <v>4.7E-2</v>
      </c>
      <c r="N297" s="141">
        <f>0.001*[120]Sheet1!$F$311</f>
        <v>4.7E-2</v>
      </c>
      <c r="O297" s="141">
        <f>0.001*[120]Sheet1!$F$312</f>
        <v>4.7E-2</v>
      </c>
      <c r="P297" s="141">
        <f>0.001*[120]Sheet1!$F$313</f>
        <v>4.5999999999999999E-2</v>
      </c>
      <c r="Q297" s="141">
        <f>0.001*[120]Sheet1!$F$314</f>
        <v>4.7E-2</v>
      </c>
      <c r="R297" s="141">
        <f>0.001*[120]Sheet1!$F$315</f>
        <v>4.5999999999999999E-2</v>
      </c>
      <c r="S297" s="141">
        <f>0.001*[120]Sheet1!$F$316</f>
        <v>4.5999999999999999E-2</v>
      </c>
      <c r="T297" s="141">
        <f>0.001*[120]Sheet1!$F$317</f>
        <v>4.5999999999999999E-2</v>
      </c>
      <c r="U297" s="141">
        <f>0.001*[120]Sheet1!$F$318</f>
        <v>4.5999999999999999E-2</v>
      </c>
      <c r="V297" s="141">
        <f>0.001*[120]Sheet1!$F$319</f>
        <v>4.7E-2</v>
      </c>
      <c r="W297" s="141">
        <f>0.001*[120]Sheet1!$F$320</f>
        <v>4.5999999999999999E-2</v>
      </c>
      <c r="X297" s="141">
        <f>0.001*[120]Sheet1!$F$321</f>
        <v>4.5999999999999999E-2</v>
      </c>
      <c r="Y297" s="141">
        <f>0.001*[120]Sheet1!$F$322</f>
        <v>4.7E-2</v>
      </c>
      <c r="Z297" s="150">
        <f>0.001*[120]Sheet1!$F$323</f>
        <v>4.7E-2</v>
      </c>
      <c r="AA297" s="147">
        <f t="shared" si="42"/>
        <v>0.05</v>
      </c>
      <c r="AB297" s="142">
        <f t="shared" si="43"/>
        <v>4.5999999999999999E-2</v>
      </c>
      <c r="AC297" s="143">
        <f t="shared" si="44"/>
        <v>4.7416666666666669E-2</v>
      </c>
    </row>
    <row r="298" spans="2:29" ht="15" customHeight="1">
      <c r="B298" s="111">
        <v>14</v>
      </c>
      <c r="C298" s="149">
        <f>0.001*[120]Sheet1!$F$324</f>
        <v>4.7E-2</v>
      </c>
      <c r="D298" s="141">
        <f>0.001*[120]Sheet1!$F$325</f>
        <v>4.7E-2</v>
      </c>
      <c r="E298" s="141">
        <f>0.001*[120]Sheet1!$F$326</f>
        <v>4.7E-2</v>
      </c>
      <c r="F298" s="141">
        <f>0.001*[120]Sheet1!$F$327</f>
        <v>4.5999999999999999E-2</v>
      </c>
      <c r="G298" s="141">
        <f>0.001*[120]Sheet1!$F$328</f>
        <v>4.7E-2</v>
      </c>
      <c r="H298" s="141">
        <f>0.001*[120]Sheet1!$F$329</f>
        <v>4.7E-2</v>
      </c>
      <c r="I298" s="141">
        <f>0.001*[120]Sheet1!$F$330</f>
        <v>4.7E-2</v>
      </c>
      <c r="J298" s="141">
        <f>0.001*[120]Sheet1!$F$331</f>
        <v>4.7E-2</v>
      </c>
      <c r="K298" s="141">
        <f>0.001*[120]Sheet1!$F$332</f>
        <v>4.5999999999999999E-2</v>
      </c>
      <c r="L298" s="141">
        <f>0.001*[120]Sheet1!$F$333</f>
        <v>4.7E-2</v>
      </c>
      <c r="M298" s="141">
        <f>0.001*[120]Sheet1!$F$334</f>
        <v>4.5999999999999999E-2</v>
      </c>
      <c r="N298" s="141">
        <f>0.001*[120]Sheet1!$F$335</f>
        <v>4.5999999999999999E-2</v>
      </c>
      <c r="O298" s="141">
        <f>0.001*[120]Sheet1!$F$336</f>
        <v>4.5999999999999999E-2</v>
      </c>
      <c r="P298" s="141">
        <f>0.001*[120]Sheet1!$F$337</f>
        <v>4.5999999999999999E-2</v>
      </c>
      <c r="Q298" s="141">
        <f>0.001*[120]Sheet1!$F$338</f>
        <v>4.5999999999999999E-2</v>
      </c>
      <c r="R298" s="141">
        <f>0.001*[120]Sheet1!$F$339</f>
        <v>4.5999999999999999E-2</v>
      </c>
      <c r="S298" s="141">
        <f>0.001*[120]Sheet1!$F$340</f>
        <v>4.7E-2</v>
      </c>
      <c r="T298" s="141">
        <f>0.001*[120]Sheet1!$F$341</f>
        <v>4.5999999999999999E-2</v>
      </c>
      <c r="U298" s="141">
        <f>0.001*[120]Sheet1!$F$342</f>
        <v>4.5999999999999999E-2</v>
      </c>
      <c r="V298" s="141">
        <f>0.001*[120]Sheet1!$F$343</f>
        <v>4.5999999999999999E-2</v>
      </c>
      <c r="W298" s="141">
        <f>0.001*[120]Sheet1!$F$344</f>
        <v>4.5999999999999999E-2</v>
      </c>
      <c r="X298" s="141">
        <f>0.001*[120]Sheet1!$F$345</f>
        <v>4.5999999999999999E-2</v>
      </c>
      <c r="Y298" s="141">
        <f>0.001*[120]Sheet1!$F$346</f>
        <v>4.5999999999999999E-2</v>
      </c>
      <c r="Z298" s="150">
        <f>0.001*[120]Sheet1!$F$347</f>
        <v>4.5999999999999999E-2</v>
      </c>
      <c r="AA298" s="147">
        <f t="shared" si="42"/>
        <v>4.7E-2</v>
      </c>
      <c r="AB298" s="142">
        <f t="shared" si="43"/>
        <v>4.5999999999999999E-2</v>
      </c>
      <c r="AC298" s="143">
        <f t="shared" si="44"/>
        <v>4.637500000000002E-2</v>
      </c>
    </row>
    <row r="299" spans="2:29" ht="15" customHeight="1">
      <c r="B299" s="111">
        <v>15</v>
      </c>
      <c r="C299" s="149">
        <f>0.001*[120]Sheet1!$F$348</f>
        <v>4.5999999999999999E-2</v>
      </c>
      <c r="D299" s="141">
        <f>0.001*[120]Sheet1!$F$349</f>
        <v>4.5999999999999999E-2</v>
      </c>
      <c r="E299" s="141">
        <f>0.001*[120]Sheet1!$F$350</f>
        <v>4.5999999999999999E-2</v>
      </c>
      <c r="F299" s="141">
        <f>0.001*[120]Sheet1!$F$351</f>
        <v>4.5999999999999999E-2</v>
      </c>
      <c r="G299" s="141">
        <f>0.001*[120]Sheet1!$F$352</f>
        <v>4.5999999999999999E-2</v>
      </c>
      <c r="H299" s="141">
        <f>0.001*[120]Sheet1!$F$353</f>
        <v>4.5999999999999999E-2</v>
      </c>
      <c r="I299" s="141">
        <f>0.001*[120]Sheet1!$F$354</f>
        <v>4.5999999999999999E-2</v>
      </c>
      <c r="J299" s="141">
        <f>0.001*[120]Sheet1!$F$355</f>
        <v>4.5999999999999999E-2</v>
      </c>
      <c r="K299" s="141">
        <f>0.001*[120]Sheet1!$F$356</f>
        <v>4.5999999999999999E-2</v>
      </c>
      <c r="L299" s="141">
        <f>0.001*[120]Sheet1!$F$357</f>
        <v>4.5999999999999999E-2</v>
      </c>
      <c r="M299" s="141">
        <f>0.001*[120]Sheet1!$F$358</f>
        <v>4.5999999999999999E-2</v>
      </c>
      <c r="N299" s="141">
        <f>0.001*[120]Sheet1!$F$359</f>
        <v>4.5999999999999999E-2</v>
      </c>
      <c r="O299" s="141">
        <f>0.001*[120]Sheet1!$F$360</f>
        <v>4.5999999999999999E-2</v>
      </c>
      <c r="P299" s="141">
        <f>0.001*[120]Sheet1!$F$361</f>
        <v>4.5999999999999999E-2</v>
      </c>
      <c r="Q299" s="141">
        <f>0.001*[120]Sheet1!$F$362</f>
        <v>4.5999999999999999E-2</v>
      </c>
      <c r="R299" s="141">
        <f>0.001*[120]Sheet1!$F$363</f>
        <v>4.7E-2</v>
      </c>
      <c r="S299" s="141">
        <f>0.001*[120]Sheet1!$F$364</f>
        <v>4.5999999999999999E-2</v>
      </c>
      <c r="T299" s="141">
        <f>0.001*[120]Sheet1!$F$365</f>
        <v>4.5999999999999999E-2</v>
      </c>
      <c r="U299" s="141">
        <f>0.001*[120]Sheet1!$F$366</f>
        <v>4.5999999999999999E-2</v>
      </c>
      <c r="V299" s="141">
        <f>0.001*[120]Sheet1!$F$367</f>
        <v>4.7E-2</v>
      </c>
      <c r="W299" s="141">
        <f>0.001*[120]Sheet1!$F$368</f>
        <v>4.7E-2</v>
      </c>
      <c r="X299" s="141">
        <f>0.001*[120]Sheet1!$F$369</f>
        <v>4.8000000000000001E-2</v>
      </c>
      <c r="Y299" s="141">
        <f>0.001*[120]Sheet1!$F$370</f>
        <v>4.8000000000000001E-2</v>
      </c>
      <c r="Z299" s="150">
        <f>0.001*[120]Sheet1!$F$371</f>
        <v>4.8000000000000001E-2</v>
      </c>
      <c r="AA299" s="147">
        <f t="shared" si="42"/>
        <v>4.8000000000000001E-2</v>
      </c>
      <c r="AB299" s="142">
        <f t="shared" si="43"/>
        <v>4.5999999999999999E-2</v>
      </c>
      <c r="AC299" s="143">
        <f t="shared" si="44"/>
        <v>4.637500000000002E-2</v>
      </c>
    </row>
    <row r="300" spans="2:29" ht="15" customHeight="1">
      <c r="B300" s="112">
        <v>16</v>
      </c>
      <c r="C300" s="130">
        <f>0.001*[120]Sheet1!$F$372</f>
        <v>4.8000000000000001E-2</v>
      </c>
      <c r="D300" s="102">
        <f>0.001*[120]Sheet1!$F$373</f>
        <v>4.8000000000000001E-2</v>
      </c>
      <c r="E300" s="102">
        <f>0.001*[120]Sheet1!$F$374</f>
        <v>4.8000000000000001E-2</v>
      </c>
      <c r="F300" s="102">
        <f>0.001*[120]Sheet1!$F$375</f>
        <v>4.9000000000000002E-2</v>
      </c>
      <c r="G300" s="102">
        <f>0.001*[120]Sheet1!$F$376</f>
        <v>4.8000000000000001E-2</v>
      </c>
      <c r="H300" s="102">
        <f>0.001*[120]Sheet1!$F$377</f>
        <v>4.9000000000000002E-2</v>
      </c>
      <c r="I300" s="102">
        <f>0.001*[120]Sheet1!$F$378</f>
        <v>4.9000000000000002E-2</v>
      </c>
      <c r="J300" s="102">
        <f>0.001*[120]Sheet1!$F$379</f>
        <v>4.8000000000000001E-2</v>
      </c>
      <c r="K300" s="102">
        <f>0.001*[120]Sheet1!$F$380</f>
        <v>4.7E-2</v>
      </c>
      <c r="L300" s="102">
        <f>0.001*[120]Sheet1!$F$381</f>
        <v>4.7E-2</v>
      </c>
      <c r="M300" s="102">
        <f>0.001*[120]Sheet1!$F$382</f>
        <v>4.7E-2</v>
      </c>
      <c r="N300" s="102">
        <f>0.001*[120]Sheet1!$F$383</f>
        <v>4.7E-2</v>
      </c>
      <c r="O300" s="102">
        <f>0.001*[120]Sheet1!$F$384</f>
        <v>4.7E-2</v>
      </c>
      <c r="P300" s="102">
        <f>0.001*[120]Sheet1!$F$385</f>
        <v>4.5999999999999999E-2</v>
      </c>
      <c r="Q300" s="102">
        <f>0.001*[120]Sheet1!$F$386</f>
        <v>4.7E-2</v>
      </c>
      <c r="R300" s="102">
        <f>0.001*[120]Sheet1!$F$387</f>
        <v>4.7E-2</v>
      </c>
      <c r="S300" s="102">
        <f>0.001*[120]Sheet1!$F$388</f>
        <v>4.5999999999999999E-2</v>
      </c>
      <c r="T300" s="102">
        <f>0.001*[120]Sheet1!$F$389</f>
        <v>4.7E-2</v>
      </c>
      <c r="U300" s="102">
        <f>0.001*[120]Sheet1!$F$390</f>
        <v>4.7E-2</v>
      </c>
      <c r="V300" s="102">
        <f>0.001*[120]Sheet1!$F$391</f>
        <v>4.7E-2</v>
      </c>
      <c r="W300" s="102">
        <f>0.001*[120]Sheet1!$F$392</f>
        <v>4.7E-2</v>
      </c>
      <c r="X300" s="102">
        <f>0.001*[120]Sheet1!$F$393</f>
        <v>4.7E-2</v>
      </c>
      <c r="Y300" s="102">
        <f>0.001*[120]Sheet1!$F$394</f>
        <v>4.8000000000000001E-2</v>
      </c>
      <c r="Z300" s="131">
        <f>0.001*[120]Sheet1!$F$395</f>
        <v>4.8000000000000001E-2</v>
      </c>
      <c r="AA300" s="121">
        <f t="shared" si="42"/>
        <v>4.9000000000000002E-2</v>
      </c>
      <c r="AB300" s="103">
        <f t="shared" si="43"/>
        <v>4.5999999999999999E-2</v>
      </c>
      <c r="AC300" s="104">
        <f t="shared" si="44"/>
        <v>4.7458333333333352E-2</v>
      </c>
    </row>
    <row r="301" spans="2:29" ht="15" customHeight="1">
      <c r="B301" s="111">
        <v>17</v>
      </c>
      <c r="C301" s="149">
        <f>0.001*[120]Sheet1!$F$396</f>
        <v>4.8000000000000001E-2</v>
      </c>
      <c r="D301" s="141">
        <f>0.001*[120]Sheet1!$F$397</f>
        <v>4.8000000000000001E-2</v>
      </c>
      <c r="E301" s="141">
        <f>0.001*[120]Sheet1!$F$398</f>
        <v>4.8000000000000001E-2</v>
      </c>
      <c r="F301" s="141">
        <f>0.001*[120]Sheet1!$F$399</f>
        <v>4.8000000000000001E-2</v>
      </c>
      <c r="G301" s="141">
        <f>0.001*[120]Sheet1!$F$400</f>
        <v>4.9000000000000002E-2</v>
      </c>
      <c r="H301" s="141">
        <f>0.001*[120]Sheet1!$F$401</f>
        <v>4.9000000000000002E-2</v>
      </c>
      <c r="I301" s="141">
        <f>0.001*[120]Sheet1!$F$402</f>
        <v>4.9000000000000002E-2</v>
      </c>
      <c r="J301" s="141">
        <f>0.001*[120]Sheet1!$F$403</f>
        <v>4.8000000000000001E-2</v>
      </c>
      <c r="K301" s="141">
        <f>0.001*[120]Sheet1!$F$404</f>
        <v>4.7E-2</v>
      </c>
      <c r="L301" s="141">
        <f>0.001*[120]Sheet1!$F$405</f>
        <v>4.5999999999999999E-2</v>
      </c>
      <c r="M301" s="141">
        <f>0.001*[120]Sheet1!$F$406</f>
        <v>4.5999999999999999E-2</v>
      </c>
      <c r="N301" s="141">
        <f>0.001*[120]Sheet1!$F$407</f>
        <v>4.5999999999999999E-2</v>
      </c>
      <c r="O301" s="141">
        <f>0.001*[120]Sheet1!$F$408</f>
        <v>4.5999999999999999E-2</v>
      </c>
      <c r="P301" s="141">
        <f>0.001*[120]Sheet1!$F$409</f>
        <v>4.5999999999999999E-2</v>
      </c>
      <c r="Q301" s="141">
        <f>0.001*[120]Sheet1!$F$400</f>
        <v>4.9000000000000002E-2</v>
      </c>
      <c r="R301" s="141">
        <f>0.001*[120]Sheet1!$F$411</f>
        <v>4.7E-2</v>
      </c>
      <c r="S301" s="141">
        <f>0.001*[120]Sheet1!$F$412</f>
        <v>4.5999999999999999E-2</v>
      </c>
      <c r="T301" s="141">
        <f>0.001*[120]Sheet1!$F$413</f>
        <v>4.5999999999999999E-2</v>
      </c>
      <c r="U301" s="141">
        <f>0.001*[120]Sheet1!$F$414</f>
        <v>4.5999999999999999E-2</v>
      </c>
      <c r="V301" s="141">
        <f>0.001*[120]Sheet1!$F$415</f>
        <v>4.7E-2</v>
      </c>
      <c r="W301" s="141">
        <f>0.001*[120]Sheet1!$F$416</f>
        <v>4.8000000000000001E-2</v>
      </c>
      <c r="X301" s="141">
        <f>0.001*[120]Sheet1!$F$417</f>
        <v>4.8000000000000001E-2</v>
      </c>
      <c r="Y301" s="141">
        <f>0.001*[120]Sheet1!$F$418</f>
        <v>4.8000000000000001E-2</v>
      </c>
      <c r="Z301" s="150">
        <f>0.001*[120]Sheet1!$F$419</f>
        <v>4.8000000000000001E-2</v>
      </c>
      <c r="AA301" s="147">
        <f t="shared" si="42"/>
        <v>4.9000000000000002E-2</v>
      </c>
      <c r="AB301" s="142">
        <f t="shared" si="43"/>
        <v>4.5999999999999999E-2</v>
      </c>
      <c r="AC301" s="143">
        <f t="shared" si="44"/>
        <v>4.7375000000000021E-2</v>
      </c>
    </row>
    <row r="302" spans="2:29" ht="15" customHeight="1">
      <c r="B302" s="111">
        <v>18</v>
      </c>
      <c r="C302" s="149">
        <f>0.001*[120]Sheet1!$F$420</f>
        <v>4.8000000000000001E-2</v>
      </c>
      <c r="D302" s="141">
        <f>0.001*[120]Sheet1!$F$421</f>
        <v>4.9000000000000002E-2</v>
      </c>
      <c r="E302" s="141">
        <f>0.001*[120]Sheet1!$F$422</f>
        <v>4.9000000000000002E-2</v>
      </c>
      <c r="F302" s="141">
        <f>0.001*[120]Sheet1!$F$423</f>
        <v>4.9000000000000002E-2</v>
      </c>
      <c r="G302" s="141">
        <f>0.001*[120]Sheet1!$F$424</f>
        <v>4.9000000000000002E-2</v>
      </c>
      <c r="H302" s="141">
        <f>0.001*[120]Sheet1!$F$425</f>
        <v>4.9000000000000002E-2</v>
      </c>
      <c r="I302" s="141">
        <f>0.001*[120]Sheet1!$F$426</f>
        <v>4.9000000000000002E-2</v>
      </c>
      <c r="J302" s="141">
        <f>0.001*[120]Sheet1!$F$427</f>
        <v>4.8000000000000001E-2</v>
      </c>
      <c r="K302" s="141">
        <f>0.001*[120]Sheet1!$F$428</f>
        <v>4.7E-2</v>
      </c>
      <c r="L302" s="141">
        <f>0.001*[120]Sheet1!$F$429</f>
        <v>4.7E-2</v>
      </c>
      <c r="M302" s="141">
        <f>0.001*[120]Sheet1!$F$430</f>
        <v>4.7E-2</v>
      </c>
      <c r="N302" s="141">
        <f>0.001*[120]Sheet1!$F$431</f>
        <v>4.7E-2</v>
      </c>
      <c r="O302" s="141">
        <f>0.001*[120]Sheet1!$F$432</f>
        <v>4.7E-2</v>
      </c>
      <c r="P302" s="141">
        <f>0.001*[120]Sheet1!$F$433</f>
        <v>4.7E-2</v>
      </c>
      <c r="Q302" s="141">
        <f>0.001*[120]Sheet1!$F$434</f>
        <v>4.7E-2</v>
      </c>
      <c r="R302" s="141">
        <f>0.001*[120]Sheet1!$F$435</f>
        <v>4.7E-2</v>
      </c>
      <c r="S302" s="141">
        <f>0.001*[120]Sheet1!$F$436</f>
        <v>4.7E-2</v>
      </c>
      <c r="T302" s="141">
        <f>0.001*[120]Sheet1!$F$437</f>
        <v>4.7E-2</v>
      </c>
      <c r="U302" s="141">
        <f>0.001*[120]Sheet1!$F$438</f>
        <v>4.7E-2</v>
      </c>
      <c r="V302" s="141">
        <f>0.001*[120]Sheet1!$F$439</f>
        <v>4.7E-2</v>
      </c>
      <c r="W302" s="141">
        <f>0.001*[120]Sheet1!$F$440</f>
        <v>4.7E-2</v>
      </c>
      <c r="X302" s="141">
        <f>0.001*[120]Sheet1!$F$441</f>
        <v>4.8000000000000001E-2</v>
      </c>
      <c r="Y302" s="141">
        <f>0.001*[120]Sheet1!$F$442</f>
        <v>4.8000000000000001E-2</v>
      </c>
      <c r="Z302" s="150">
        <f>0.001*[120]Sheet1!$F$443</f>
        <v>4.8000000000000001E-2</v>
      </c>
      <c r="AA302" s="147">
        <f t="shared" si="42"/>
        <v>4.9000000000000002E-2</v>
      </c>
      <c r="AB302" s="142">
        <f t="shared" si="43"/>
        <v>4.7E-2</v>
      </c>
      <c r="AC302" s="143">
        <f t="shared" si="44"/>
        <v>4.7708333333333353E-2</v>
      </c>
    </row>
    <row r="303" spans="2:29" ht="15" customHeight="1">
      <c r="B303" s="111">
        <v>19</v>
      </c>
      <c r="C303" s="149">
        <f>0.001*[120]Sheet1!$F$444</f>
        <v>4.9000000000000002E-2</v>
      </c>
      <c r="D303" s="141">
        <f>0.001*[120]Sheet1!$F$445</f>
        <v>4.8000000000000001E-2</v>
      </c>
      <c r="E303" s="141">
        <f>0.001*[120]Sheet1!$F$446</f>
        <v>4.8000000000000001E-2</v>
      </c>
      <c r="F303" s="141">
        <f>0.001*[120]Sheet1!$F$447</f>
        <v>4.8000000000000001E-2</v>
      </c>
      <c r="G303" s="141">
        <f>0.001*[120]Sheet1!$F$448</f>
        <v>4.9000000000000002E-2</v>
      </c>
      <c r="H303" s="141">
        <f>0.001*[120]Sheet1!$F$449</f>
        <v>4.8000000000000001E-2</v>
      </c>
      <c r="I303" s="141">
        <f>0.001*[120]Sheet1!$F$450</f>
        <v>4.8000000000000001E-2</v>
      </c>
      <c r="J303" s="141">
        <f>0.001*[120]Sheet1!$F$451</f>
        <v>4.8000000000000001E-2</v>
      </c>
      <c r="K303" s="141">
        <f>0.001*[120]Sheet1!$F$452</f>
        <v>4.7E-2</v>
      </c>
      <c r="L303" s="141">
        <f>0.001*[120]Sheet1!$F$453</f>
        <v>4.7E-2</v>
      </c>
      <c r="M303" s="141">
        <f>0.001*[120]Sheet1!$F$454</f>
        <v>4.7E-2</v>
      </c>
      <c r="N303" s="141">
        <f>0.001*[120]Sheet1!$F$455</f>
        <v>4.7E-2</v>
      </c>
      <c r="O303" s="141">
        <f>0.001*[120]Sheet1!$F$456</f>
        <v>4.7E-2</v>
      </c>
      <c r="P303" s="141">
        <f>0.001*[120]Sheet1!$F$457</f>
        <v>4.7E-2</v>
      </c>
      <c r="Q303" s="141">
        <f>0.001*[120]Sheet1!$F$458</f>
        <v>4.7E-2</v>
      </c>
      <c r="R303" s="141">
        <f>0.001*[120]Sheet1!$F$459</f>
        <v>4.5999999999999999E-2</v>
      </c>
      <c r="S303" s="141">
        <f>0.001*[120]Sheet1!$F$460</f>
        <v>4.5999999999999999E-2</v>
      </c>
      <c r="T303" s="141">
        <f>0.001*[120]Sheet1!$F$461</f>
        <v>4.7E-2</v>
      </c>
      <c r="U303" s="141">
        <f>0.001*[120]Sheet1!$F$462</f>
        <v>4.5999999999999999E-2</v>
      </c>
      <c r="V303" s="141">
        <f>0.001*[120]Sheet1!$F$463</f>
        <v>4.7E-2</v>
      </c>
      <c r="W303" s="141">
        <f>0.001*[120]Sheet1!$F$464</f>
        <v>4.7E-2</v>
      </c>
      <c r="X303" s="141">
        <f>0.001*[120]Sheet1!$F$465</f>
        <v>4.5999999999999999E-2</v>
      </c>
      <c r="Y303" s="141">
        <f>0.001*[120]Sheet1!$F$466</f>
        <v>4.7E-2</v>
      </c>
      <c r="Z303" s="150">
        <f>0.001*[120]Sheet1!$F$467</f>
        <v>4.7E-2</v>
      </c>
      <c r="AA303" s="147">
        <f t="shared" si="42"/>
        <v>4.9000000000000002E-2</v>
      </c>
      <c r="AB303" s="142">
        <f t="shared" si="43"/>
        <v>4.5999999999999999E-2</v>
      </c>
      <c r="AC303" s="143">
        <f t="shared" si="44"/>
        <v>4.7250000000000007E-2</v>
      </c>
    </row>
    <row r="304" spans="2:29" ht="15" customHeight="1">
      <c r="B304" s="113">
        <v>20</v>
      </c>
      <c r="C304" s="151">
        <f>0.001*[120]Sheet1!$F$468</f>
        <v>4.7E-2</v>
      </c>
      <c r="D304" s="144">
        <f>0.001*[120]Sheet1!$F$469</f>
        <v>4.7E-2</v>
      </c>
      <c r="E304" s="144">
        <f>0.001*[120]Sheet1!$F$470</f>
        <v>4.7E-2</v>
      </c>
      <c r="F304" s="144">
        <f>0.001*[120]Sheet1!$F$471</f>
        <v>4.7E-2</v>
      </c>
      <c r="G304" s="144">
        <f>0.001*[120]Sheet1!$F$472</f>
        <v>4.7E-2</v>
      </c>
      <c r="H304" s="144">
        <f>0.001*[120]Sheet1!$F$473</f>
        <v>4.7E-2</v>
      </c>
      <c r="I304" s="144">
        <f>0.001*[120]Sheet1!$F$474</f>
        <v>4.7E-2</v>
      </c>
      <c r="J304" s="144">
        <f>0.001*[120]Sheet1!$F$475</f>
        <v>4.7E-2</v>
      </c>
      <c r="K304" s="144">
        <f>0.001*[120]Sheet1!$F$476</f>
        <v>4.7E-2</v>
      </c>
      <c r="L304" s="144">
        <f>0.001*[120]Sheet1!$F$477</f>
        <v>4.5999999999999999E-2</v>
      </c>
      <c r="M304" s="144">
        <f>0.001*[120]Sheet1!$F$478</f>
        <v>4.7E-2</v>
      </c>
      <c r="N304" s="144">
        <f>0.001*[120]Sheet1!$F$479</f>
        <v>4.7E-2</v>
      </c>
      <c r="O304" s="144">
        <f>0.001*[120]Sheet1!$F$480</f>
        <v>4.7E-2</v>
      </c>
      <c r="P304" s="144">
        <f>0.001*[120]Sheet1!$F$481</f>
        <v>4.7E-2</v>
      </c>
      <c r="Q304" s="144">
        <f>0.001*[120]Sheet1!$F$482</f>
        <v>4.7E-2</v>
      </c>
      <c r="R304" s="144">
        <f>0.001*[120]Sheet1!$F$483</f>
        <v>4.7E-2</v>
      </c>
      <c r="S304" s="144">
        <f>0.001*[120]Sheet1!$F$484</f>
        <v>4.5999999999999999E-2</v>
      </c>
      <c r="T304" s="144">
        <f>0.001*[120]Sheet1!$F$485</f>
        <v>4.5999999999999999E-2</v>
      </c>
      <c r="U304" s="144">
        <f>0.001*[120]Sheet1!$F$486</f>
        <v>4.7E-2</v>
      </c>
      <c r="V304" s="144">
        <f>0.001*[120]Sheet1!$F$487</f>
        <v>4.7E-2</v>
      </c>
      <c r="W304" s="144">
        <f>0.001*[120]Sheet1!$F$488</f>
        <v>4.8000000000000001E-2</v>
      </c>
      <c r="X304" s="144">
        <f>0.001*[120]Sheet1!$F$489</f>
        <v>4.8000000000000001E-2</v>
      </c>
      <c r="Y304" s="144">
        <f>0.001*[120]Sheet1!$F$490</f>
        <v>4.8000000000000001E-2</v>
      </c>
      <c r="Z304" s="133">
        <f>0.001*[120]Sheet1!$F$491</f>
        <v>4.8000000000000001E-2</v>
      </c>
      <c r="AA304" s="148">
        <f t="shared" si="42"/>
        <v>4.8000000000000001E-2</v>
      </c>
      <c r="AB304" s="145">
        <f t="shared" si="43"/>
        <v>4.5999999999999999E-2</v>
      </c>
      <c r="AC304" s="146">
        <f t="shared" si="44"/>
        <v>4.7041666666666683E-2</v>
      </c>
    </row>
    <row r="305" spans="2:29" ht="15" customHeight="1">
      <c r="B305" s="111">
        <v>21</v>
      </c>
      <c r="C305" s="149">
        <f>0.001*[120]Sheet1!$F$492</f>
        <v>4.8000000000000001E-2</v>
      </c>
      <c r="D305" s="141">
        <f>0.001*[120]Sheet1!$F$493</f>
        <v>4.8000000000000001E-2</v>
      </c>
      <c r="E305" s="141">
        <f>0.001*[120]Sheet1!$F$494</f>
        <v>4.8000000000000001E-2</v>
      </c>
      <c r="F305" s="141">
        <f>0.001*[120]Sheet1!$F$495</f>
        <v>4.9000000000000002E-2</v>
      </c>
      <c r="G305" s="141">
        <f>0.001*[120]Sheet1!$F$496</f>
        <v>4.9000000000000002E-2</v>
      </c>
      <c r="H305" s="141">
        <f>0.001*[120]Sheet1!$F$497</f>
        <v>4.9000000000000002E-2</v>
      </c>
      <c r="I305" s="141">
        <f>0.001*[120]Sheet1!$F$498</f>
        <v>4.9000000000000002E-2</v>
      </c>
      <c r="J305" s="141">
        <f>0.001*[120]Sheet1!$F$499</f>
        <v>4.9000000000000002E-2</v>
      </c>
      <c r="K305" s="141">
        <f>0.001*[120]Sheet1!$F$500</f>
        <v>4.9000000000000002E-2</v>
      </c>
      <c r="L305" s="141">
        <f>0.001*[120]Sheet1!$F$501</f>
        <v>4.8000000000000001E-2</v>
      </c>
      <c r="M305" s="141">
        <f>0.001*[120]Sheet1!$F$502</f>
        <v>4.7E-2</v>
      </c>
      <c r="N305" s="141">
        <f>0.001*[120]Sheet1!$F$503</f>
        <v>4.9000000000000002E-2</v>
      </c>
      <c r="O305" s="141">
        <f>0.001*[120]Sheet1!$F$504</f>
        <v>5.2000000000000005E-2</v>
      </c>
      <c r="P305" s="141">
        <f>0.001*[120]Sheet1!$F$505</f>
        <v>5.3999999999999999E-2</v>
      </c>
      <c r="Q305" s="141">
        <f>0.001*[120]Sheet1!$F$506</f>
        <v>5.2999999999999999E-2</v>
      </c>
      <c r="R305" s="141">
        <f>0.001*[120]Sheet1!$F$507</f>
        <v>5.1000000000000004E-2</v>
      </c>
      <c r="S305" s="141">
        <f>0.001*[120]Sheet1!$F$508</f>
        <v>5.1000000000000004E-2</v>
      </c>
      <c r="T305" s="141">
        <f>0.001*[120]Sheet1!$F$509</f>
        <v>5.1000000000000004E-2</v>
      </c>
      <c r="U305" s="141">
        <f>0.001*[120]Sheet1!$F$510</f>
        <v>0.05</v>
      </c>
      <c r="V305" s="141">
        <f>0.001*[120]Sheet1!$F$511</f>
        <v>5.1000000000000004E-2</v>
      </c>
      <c r="W305" s="141">
        <f>0.001*[120]Sheet1!$F$512</f>
        <v>0.05</v>
      </c>
      <c r="X305" s="141">
        <f>0.001*[120]Sheet1!$F$513</f>
        <v>5.1000000000000004E-2</v>
      </c>
      <c r="Y305" s="141">
        <f>0.001*[120]Sheet1!$F$514</f>
        <v>5.2999999999999999E-2</v>
      </c>
      <c r="Z305" s="150">
        <f>0.001*[120]Sheet1!$F$515</f>
        <v>5.2000000000000005E-2</v>
      </c>
      <c r="AA305" s="147">
        <f t="shared" si="42"/>
        <v>5.3999999999999999E-2</v>
      </c>
      <c r="AB305" s="142">
        <f t="shared" si="43"/>
        <v>4.7E-2</v>
      </c>
      <c r="AC305" s="143">
        <f t="shared" si="44"/>
        <v>5.0041666666666679E-2</v>
      </c>
    </row>
    <row r="306" spans="2:29" ht="15" customHeight="1">
      <c r="B306" s="111">
        <v>22</v>
      </c>
      <c r="C306" s="149">
        <f>0.001*[120]Sheet1!$F$516</f>
        <v>5.1000000000000004E-2</v>
      </c>
      <c r="D306" s="141">
        <f>0.001*[120]Sheet1!$F$517</f>
        <v>0.05</v>
      </c>
      <c r="E306" s="141">
        <f>0.001*[120]Sheet1!$F$518</f>
        <v>4.8000000000000001E-2</v>
      </c>
      <c r="F306" s="141">
        <f>0.001*[120]Sheet1!$F$519</f>
        <v>4.8000000000000001E-2</v>
      </c>
      <c r="G306" s="141">
        <f>0.001*[120]Sheet1!$F$520</f>
        <v>4.8000000000000001E-2</v>
      </c>
      <c r="H306" s="141">
        <f>0.001*[120]Sheet1!$F$521</f>
        <v>4.8000000000000001E-2</v>
      </c>
      <c r="I306" s="141">
        <f>0.001*[120]Sheet1!$F$522</f>
        <v>4.7E-2</v>
      </c>
      <c r="J306" s="141">
        <f>0.001*[120]Sheet1!$F$523</f>
        <v>4.5999999999999999E-2</v>
      </c>
      <c r="K306" s="141">
        <f>0.001*[120]Sheet1!$F$524</f>
        <v>4.5999999999999999E-2</v>
      </c>
      <c r="L306" s="141">
        <f>0.001*[120]Sheet1!$F$525</f>
        <v>4.5999999999999999E-2</v>
      </c>
      <c r="M306" s="141">
        <f>0.001*[120]Sheet1!$F$526</f>
        <v>4.5999999999999999E-2</v>
      </c>
      <c r="N306" s="141">
        <f>0.001*[120]Sheet1!$F$527</f>
        <v>4.5999999999999999E-2</v>
      </c>
      <c r="O306" s="141">
        <f>0.001*[120]Sheet1!$F$528</f>
        <v>4.5999999999999999E-2</v>
      </c>
      <c r="P306" s="141">
        <f>0.001*[120]Sheet1!$F$529</f>
        <v>4.5999999999999999E-2</v>
      </c>
      <c r="Q306" s="141">
        <f>0.001*[120]Sheet1!$F$530</f>
        <v>4.5999999999999999E-2</v>
      </c>
      <c r="R306" s="141">
        <f>0.001*[120]Sheet1!$F$531</f>
        <v>4.5999999999999999E-2</v>
      </c>
      <c r="S306" s="141">
        <f>0.001*[120]Sheet1!$F$532</f>
        <v>4.5999999999999999E-2</v>
      </c>
      <c r="T306" s="141">
        <f>0.001*[120]Sheet1!$F$533</f>
        <v>4.5999999999999999E-2</v>
      </c>
      <c r="U306" s="141">
        <f>0.001*[120]Sheet1!$F$534</f>
        <v>4.5999999999999999E-2</v>
      </c>
      <c r="V306" s="141">
        <f>0.001*[120]Sheet1!$F$535</f>
        <v>4.5999999999999999E-2</v>
      </c>
      <c r="W306" s="141">
        <f>0.001*[120]Sheet1!$F$536</f>
        <v>4.5999999999999999E-2</v>
      </c>
      <c r="X306" s="141">
        <f>0.001*[120]Sheet1!$F$537</f>
        <v>4.7E-2</v>
      </c>
      <c r="Y306" s="141">
        <f>0.001*[120]Sheet1!$F$538</f>
        <v>4.7E-2</v>
      </c>
      <c r="Z306" s="150">
        <f>0.001*[120]Sheet1!$F$539</f>
        <v>4.5999999999999999E-2</v>
      </c>
      <c r="AA306" s="147">
        <f t="shared" si="42"/>
        <v>5.1000000000000004E-2</v>
      </c>
      <c r="AB306" s="142">
        <f t="shared" si="43"/>
        <v>4.5999999999999999E-2</v>
      </c>
      <c r="AC306" s="143">
        <f t="shared" si="44"/>
        <v>4.6833333333333345E-2</v>
      </c>
    </row>
    <row r="307" spans="2:29" ht="15" customHeight="1">
      <c r="B307" s="111">
        <v>23</v>
      </c>
      <c r="C307" s="149">
        <f>0.001*[120]Sheet1!$F$540</f>
        <v>4.5999999999999999E-2</v>
      </c>
      <c r="D307" s="141">
        <f>0.001*[120]Sheet1!$F$541</f>
        <v>4.5999999999999999E-2</v>
      </c>
      <c r="E307" s="141">
        <f>0.001*[120]Sheet1!$F$542</f>
        <v>4.5999999999999999E-2</v>
      </c>
      <c r="F307" s="141">
        <f>0.001*[120]Sheet1!$F$543</f>
        <v>4.5999999999999999E-2</v>
      </c>
      <c r="G307" s="141">
        <f>0.001*[120]Sheet1!$F$544</f>
        <v>4.5999999999999999E-2</v>
      </c>
      <c r="H307" s="141">
        <f>0.001*[120]Sheet1!$F$545</f>
        <v>4.5999999999999999E-2</v>
      </c>
      <c r="I307" s="141">
        <f>0.001*[120]Sheet1!$F$546</f>
        <v>4.5999999999999999E-2</v>
      </c>
      <c r="J307" s="141">
        <f>0.001*[120]Sheet1!$F$547</f>
        <v>4.7E-2</v>
      </c>
      <c r="K307" s="141">
        <f>0.001*[120]Sheet1!$F$548</f>
        <v>4.5999999999999999E-2</v>
      </c>
      <c r="L307" s="141">
        <f>0.001*[120]Sheet1!$F$549</f>
        <v>4.5999999999999999E-2</v>
      </c>
      <c r="M307" s="141">
        <f>0.001*[120]Sheet1!$F$550</f>
        <v>4.7E-2</v>
      </c>
      <c r="N307" s="141">
        <f>0.001*[120]Sheet1!$F$551</f>
        <v>4.7E-2</v>
      </c>
      <c r="O307" s="141">
        <f>0.001*[120]Sheet1!$F$552</f>
        <v>4.7E-2</v>
      </c>
      <c r="P307" s="141">
        <f>0.001*[120]Sheet1!$F$553</f>
        <v>4.5999999999999999E-2</v>
      </c>
      <c r="Q307" s="141">
        <f>0.001*[120]Sheet1!$F$554</f>
        <v>4.5999999999999999E-2</v>
      </c>
      <c r="R307" s="141">
        <f>0.001*[120]Sheet1!$F$555</f>
        <v>4.5999999999999999E-2</v>
      </c>
      <c r="S307" s="141">
        <f>0.001*[120]Sheet1!$F$556</f>
        <v>4.5999999999999999E-2</v>
      </c>
      <c r="T307" s="141">
        <f>0.001*[120]Sheet1!$F$557</f>
        <v>4.5999999999999999E-2</v>
      </c>
      <c r="U307" s="141">
        <f>0.001*[120]Sheet1!$F$558</f>
        <v>4.5999999999999999E-2</v>
      </c>
      <c r="V307" s="141">
        <f>0.001*[120]Sheet1!$F$559</f>
        <v>4.5999999999999999E-2</v>
      </c>
      <c r="W307" s="141">
        <f>0.001*[120]Sheet1!$F$560</f>
        <v>4.5999999999999999E-2</v>
      </c>
      <c r="X307" s="141">
        <f>0.001*[120]Sheet1!$F$561</f>
        <v>4.7E-2</v>
      </c>
      <c r="Y307" s="141">
        <f>0.001*[120]Sheet1!$F$562</f>
        <v>4.7E-2</v>
      </c>
      <c r="Z307" s="150">
        <f>0.001*[120]Sheet1!$F$563</f>
        <v>4.7E-2</v>
      </c>
      <c r="AA307" s="147">
        <f t="shared" si="42"/>
        <v>4.7E-2</v>
      </c>
      <c r="AB307" s="142">
        <f t="shared" si="43"/>
        <v>4.5999999999999999E-2</v>
      </c>
      <c r="AC307" s="143">
        <f t="shared" si="44"/>
        <v>4.6291666666666675E-2</v>
      </c>
    </row>
    <row r="308" spans="2:29" ht="15" customHeight="1">
      <c r="B308" s="111">
        <v>24</v>
      </c>
      <c r="C308" s="149">
        <f>0.001*[120]Sheet1!$F$564</f>
        <v>4.7E-2</v>
      </c>
      <c r="D308" s="141">
        <f>0.001*[120]Sheet1!$F$565</f>
        <v>4.7E-2</v>
      </c>
      <c r="E308" s="141">
        <f>0.001*[120]Sheet1!$F$566</f>
        <v>4.7E-2</v>
      </c>
      <c r="F308" s="141">
        <f>0.001*[120]Sheet1!$F$567</f>
        <v>4.7E-2</v>
      </c>
      <c r="G308" s="141">
        <f>0.001*[120]Sheet1!$F$568</f>
        <v>4.7E-2</v>
      </c>
      <c r="H308" s="141">
        <f>0.001*[120]Sheet1!$F$569</f>
        <v>4.7E-2</v>
      </c>
      <c r="I308" s="141">
        <f>0.001*[120]Sheet1!$F$570</f>
        <v>4.7E-2</v>
      </c>
      <c r="J308" s="141">
        <f>0.001*[120]Sheet1!$F$571</f>
        <v>4.7E-2</v>
      </c>
      <c r="K308" s="141">
        <f>0.001*[120]Sheet1!$F$572</f>
        <v>4.7E-2</v>
      </c>
      <c r="L308" s="141">
        <f>0.001*[120]Sheet1!$F$573</f>
        <v>4.5999999999999999E-2</v>
      </c>
      <c r="M308" s="141">
        <f>0.001*[120]Sheet1!$F$574</f>
        <v>4.5999999999999999E-2</v>
      </c>
      <c r="N308" s="141">
        <f>0.001*[120]Sheet1!$F$575</f>
        <v>4.5999999999999999E-2</v>
      </c>
      <c r="O308" s="141">
        <f>0.001*[120]Sheet1!$F$576</f>
        <v>4.5999999999999999E-2</v>
      </c>
      <c r="P308" s="141">
        <f>0.001*[120]Sheet1!$F$577</f>
        <v>4.8000000000000001E-2</v>
      </c>
      <c r="Q308" s="141">
        <f>0.001*[120]Sheet1!$F$578</f>
        <v>4.8000000000000001E-2</v>
      </c>
      <c r="R308" s="141">
        <f>0.001*[120]Sheet1!$F$579</f>
        <v>4.8000000000000001E-2</v>
      </c>
      <c r="S308" s="141">
        <f>0.001*[120]Sheet1!$F$580</f>
        <v>4.7E-2</v>
      </c>
      <c r="T308" s="141">
        <f>0.001*[120]Sheet1!$F$581</f>
        <v>4.7E-2</v>
      </c>
      <c r="U308" s="141">
        <f>0.001*[120]Sheet1!$F$582</f>
        <v>4.7E-2</v>
      </c>
      <c r="V308" s="141">
        <f>0.001*[120]Sheet1!$F$583</f>
        <v>4.5999999999999999E-2</v>
      </c>
      <c r="W308" s="141">
        <f>0.001*[120]Sheet1!$F$584</f>
        <v>4.7E-2</v>
      </c>
      <c r="X308" s="141">
        <f>0.001*[120]Sheet1!$F$585</f>
        <v>4.7E-2</v>
      </c>
      <c r="Y308" s="141">
        <f>0.001*[120]Sheet1!$F$586</f>
        <v>4.7E-2</v>
      </c>
      <c r="Z308" s="150">
        <f>0.001*[120]Sheet1!$F$587</f>
        <v>4.7E-2</v>
      </c>
      <c r="AA308" s="147">
        <f t="shared" si="42"/>
        <v>4.8000000000000001E-2</v>
      </c>
      <c r="AB308" s="142">
        <f t="shared" si="43"/>
        <v>4.5999999999999999E-2</v>
      </c>
      <c r="AC308" s="143">
        <f t="shared" si="44"/>
        <v>4.6916666666666669E-2</v>
      </c>
    </row>
    <row r="309" spans="2:29" ht="15" customHeight="1">
      <c r="B309" s="111">
        <v>25</v>
      </c>
      <c r="C309" s="149">
        <f>0.001*[120]Sheet1!$F$588</f>
        <v>4.7E-2</v>
      </c>
      <c r="D309" s="141">
        <f>0.001*[120]Sheet1!$F$589</f>
        <v>4.7E-2</v>
      </c>
      <c r="E309" s="141">
        <f>0.001*[120]Sheet1!$F$590</f>
        <v>4.7E-2</v>
      </c>
      <c r="F309" s="141">
        <f>0.001*[120]Sheet1!$F$591</f>
        <v>4.5999999999999999E-2</v>
      </c>
      <c r="G309" s="141">
        <f>0.001*[120]Sheet1!$F$592</f>
        <v>4.7E-2</v>
      </c>
      <c r="H309" s="141">
        <f>0.001*[120]Sheet1!$F$593</f>
        <v>4.7E-2</v>
      </c>
      <c r="I309" s="141">
        <f>0.001*[120]Sheet1!$F$594</f>
        <v>4.7E-2</v>
      </c>
      <c r="J309" s="141">
        <f>0.001*[120]Sheet1!$F$595</f>
        <v>4.5999999999999999E-2</v>
      </c>
      <c r="K309" s="141">
        <f>0.001*[120]Sheet1!$F$596</f>
        <v>4.5999999999999999E-2</v>
      </c>
      <c r="L309" s="141">
        <f>0.001*[120]Sheet1!$F$597</f>
        <v>4.5999999999999999E-2</v>
      </c>
      <c r="M309" s="141">
        <f>0.001*[120]Sheet1!$F$598</f>
        <v>4.5999999999999999E-2</v>
      </c>
      <c r="N309" s="141">
        <f>0.001*[120]Sheet1!$F$599</f>
        <v>4.5999999999999999E-2</v>
      </c>
      <c r="O309" s="141">
        <f>0.001*[120]Sheet1!$F$600</f>
        <v>4.5999999999999999E-2</v>
      </c>
      <c r="P309" s="141">
        <f>0.001*[120]Sheet1!$F$601</f>
        <v>4.5999999999999999E-2</v>
      </c>
      <c r="Q309" s="141">
        <f>0.001*[120]Sheet1!$F$602</f>
        <v>4.5999999999999999E-2</v>
      </c>
      <c r="R309" s="141">
        <f>0.001*[120]Sheet1!$F$603</f>
        <v>4.5999999999999999E-2</v>
      </c>
      <c r="S309" s="141">
        <f>0.001*[120]Sheet1!$F$604</f>
        <v>4.5999999999999999E-2</v>
      </c>
      <c r="T309" s="141">
        <f>0.001*[120]Sheet1!$F$605</f>
        <v>4.5999999999999999E-2</v>
      </c>
      <c r="U309" s="141">
        <f>0.001*[120]Sheet1!$F$606</f>
        <v>4.5999999999999999E-2</v>
      </c>
      <c r="V309" s="141">
        <f>0.001*[120]Sheet1!$F$607</f>
        <v>4.5999999999999999E-2</v>
      </c>
      <c r="W309" s="141">
        <f>0.001*[120]Sheet1!$F$608</f>
        <v>4.7E-2</v>
      </c>
      <c r="X309" s="141">
        <f>0.001*[120]Sheet1!$F$609</f>
        <v>4.7E-2</v>
      </c>
      <c r="Y309" s="141">
        <f>0.001*[120]Sheet1!$F$610</f>
        <v>4.7E-2</v>
      </c>
      <c r="Z309" s="150">
        <f>0.001*[120]Sheet1!$F$611</f>
        <v>4.8000000000000001E-2</v>
      </c>
      <c r="AA309" s="147">
        <f t="shared" si="42"/>
        <v>4.8000000000000001E-2</v>
      </c>
      <c r="AB309" s="142">
        <f t="shared" si="43"/>
        <v>4.5999999999999999E-2</v>
      </c>
      <c r="AC309" s="143">
        <f t="shared" si="44"/>
        <v>4.6458333333333345E-2</v>
      </c>
    </row>
    <row r="310" spans="2:29" ht="15" customHeight="1">
      <c r="B310" s="112">
        <v>26</v>
      </c>
      <c r="C310" s="130">
        <f>0.001*[120]Sheet1!$F$612</f>
        <v>4.8000000000000001E-2</v>
      </c>
      <c r="D310" s="102">
        <f>0.001*[120]Sheet1!$F$613</f>
        <v>4.8000000000000001E-2</v>
      </c>
      <c r="E310" s="102">
        <f>0.001*[120]Sheet1!$F$614</f>
        <v>4.9000000000000002E-2</v>
      </c>
      <c r="F310" s="102">
        <f>0.001*[120]Sheet1!$F$615</f>
        <v>4.8000000000000001E-2</v>
      </c>
      <c r="G310" s="102">
        <f>0.001*[120]Sheet1!$F$616</f>
        <v>4.8000000000000001E-2</v>
      </c>
      <c r="H310" s="102">
        <f>0.001*[120]Sheet1!$F$617</f>
        <v>4.9000000000000002E-2</v>
      </c>
      <c r="I310" s="102">
        <f>0.001*[120]Sheet1!$F$618</f>
        <v>4.9000000000000002E-2</v>
      </c>
      <c r="J310" s="102">
        <f>0.001*[120]Sheet1!$F$619</f>
        <v>4.9000000000000002E-2</v>
      </c>
      <c r="K310" s="102">
        <f>0.001*[120]Sheet1!$F$620</f>
        <v>4.8000000000000001E-2</v>
      </c>
      <c r="L310" s="102">
        <f>0.001*[120]Sheet1!$F$621</f>
        <v>4.7E-2</v>
      </c>
      <c r="M310" s="102">
        <f>0.001*[120]Sheet1!$F$622</f>
        <v>4.5999999999999999E-2</v>
      </c>
      <c r="N310" s="102">
        <f>0.001*[120]Sheet1!$F$623</f>
        <v>4.5999999999999999E-2</v>
      </c>
      <c r="O310" s="102">
        <f>0.001*[120]Sheet1!$F$624</f>
        <v>4.5999999999999999E-2</v>
      </c>
      <c r="P310" s="102">
        <f>0.001*[120]Sheet1!$F$625</f>
        <v>4.5999999999999999E-2</v>
      </c>
      <c r="Q310" s="102">
        <f>0.001*[120]Sheet1!$F$626</f>
        <v>4.5999999999999999E-2</v>
      </c>
      <c r="R310" s="102">
        <f>0.001*[120]Sheet1!$F$627</f>
        <v>4.5999999999999999E-2</v>
      </c>
      <c r="S310" s="102">
        <f>0.001*[120]Sheet1!$F$628</f>
        <v>4.5999999999999999E-2</v>
      </c>
      <c r="T310" s="102">
        <f>0.001*[120]Sheet1!$F$629</f>
        <v>4.5999999999999999E-2</v>
      </c>
      <c r="U310" s="102">
        <f>0.001*[120]Sheet1!$F$630</f>
        <v>4.5999999999999999E-2</v>
      </c>
      <c r="V310" s="102">
        <f>0.001*[120]Sheet1!$F$631</f>
        <v>4.5999999999999999E-2</v>
      </c>
      <c r="W310" s="102">
        <f>0.001*[120]Sheet1!$F$632</f>
        <v>4.5999999999999999E-2</v>
      </c>
      <c r="X310" s="102">
        <f>0.001*[120]Sheet1!$F$633</f>
        <v>4.7E-2</v>
      </c>
      <c r="Y310" s="102">
        <f>0.001*[120]Sheet1!$F$634</f>
        <v>4.8000000000000001E-2</v>
      </c>
      <c r="Z310" s="131">
        <f>0.001*[120]Sheet1!$F$635</f>
        <v>4.8000000000000001E-2</v>
      </c>
      <c r="AA310" s="121">
        <f t="shared" si="42"/>
        <v>4.9000000000000002E-2</v>
      </c>
      <c r="AB310" s="103">
        <f t="shared" si="43"/>
        <v>4.5999999999999999E-2</v>
      </c>
      <c r="AC310" s="104">
        <f t="shared" si="44"/>
        <v>4.7166666666666683E-2</v>
      </c>
    </row>
    <row r="311" spans="2:29" ht="15" customHeight="1">
      <c r="B311" s="111">
        <v>27</v>
      </c>
      <c r="C311" s="149">
        <f>0.001*[120]Sheet1!$F$636</f>
        <v>4.8000000000000001E-2</v>
      </c>
      <c r="D311" s="141">
        <f>0.001*[120]Sheet1!$F$637</f>
        <v>4.8000000000000001E-2</v>
      </c>
      <c r="E311" s="141">
        <f>0.001*[120]Sheet1!$F$638</f>
        <v>4.9000000000000002E-2</v>
      </c>
      <c r="F311" s="141">
        <f>0.001*[120]Sheet1!$F$639</f>
        <v>4.9000000000000002E-2</v>
      </c>
      <c r="G311" s="141">
        <f>0.001*[120]Sheet1!$F$640</f>
        <v>4.9000000000000002E-2</v>
      </c>
      <c r="H311" s="141">
        <f>0.001*[120]Sheet1!$F$641</f>
        <v>4.9000000000000002E-2</v>
      </c>
      <c r="I311" s="141">
        <f>0.001*[120]Sheet1!$F$642</f>
        <v>0.05</v>
      </c>
      <c r="J311" s="141">
        <f>0.001*[120]Sheet1!$F$643</f>
        <v>5.1000000000000004E-2</v>
      </c>
      <c r="K311" s="141">
        <f>0.001*[120]Sheet1!$F$644</f>
        <v>0.05</v>
      </c>
      <c r="L311" s="141">
        <f>0.001*[120]Sheet1!$F$645</f>
        <v>4.9000000000000002E-2</v>
      </c>
      <c r="M311" s="141">
        <f>0.001*[120]Sheet1!$F$646</f>
        <v>0.05</v>
      </c>
      <c r="N311" s="141">
        <f>0.001*[120]Sheet1!$F$647</f>
        <v>0.05</v>
      </c>
      <c r="O311" s="141">
        <f>0.001*[120]Sheet1!$F$648</f>
        <v>4.8000000000000001E-2</v>
      </c>
      <c r="P311" s="141">
        <f>0.001*[120]Sheet1!$F$649</f>
        <v>4.5999999999999999E-2</v>
      </c>
      <c r="Q311" s="141">
        <f>0.001*[120]Sheet1!$F$650</f>
        <v>4.4999999999999998E-2</v>
      </c>
      <c r="R311" s="141">
        <f>0.001*[120]Sheet1!$F$651</f>
        <v>4.5999999999999999E-2</v>
      </c>
      <c r="S311" s="141">
        <f>0.001*[120]Sheet1!$F$652</f>
        <v>4.4999999999999998E-2</v>
      </c>
      <c r="T311" s="141">
        <f>0.001*[120]Sheet1!$F$653</f>
        <v>4.5999999999999999E-2</v>
      </c>
      <c r="U311" s="141">
        <f>0.001*[120]Sheet1!$F$654</f>
        <v>4.4999999999999998E-2</v>
      </c>
      <c r="V311" s="141">
        <f>0.001*[120]Sheet1!$F$655</f>
        <v>4.4999999999999998E-2</v>
      </c>
      <c r="W311" s="141">
        <f>0.001*[120]Sheet1!$F$656</f>
        <v>4.4999999999999998E-2</v>
      </c>
      <c r="X311" s="141">
        <f>0.001*[120]Sheet1!$F$657</f>
        <v>4.4999999999999998E-2</v>
      </c>
      <c r="Y311" s="141">
        <f>0.001*[120]Sheet1!$F$658</f>
        <v>4.5999999999999999E-2</v>
      </c>
      <c r="Z311" s="150">
        <f>0.001*[120]Sheet1!$F$659</f>
        <v>4.5999999999999999E-2</v>
      </c>
      <c r="AA311" s="147">
        <f t="shared" si="42"/>
        <v>5.1000000000000004E-2</v>
      </c>
      <c r="AB311" s="142">
        <f t="shared" si="43"/>
        <v>4.4999999999999998E-2</v>
      </c>
      <c r="AC311" s="143">
        <f t="shared" si="44"/>
        <v>4.7500000000000014E-2</v>
      </c>
    </row>
    <row r="312" spans="2:29" ht="15" customHeight="1">
      <c r="B312" s="111">
        <v>28</v>
      </c>
      <c r="C312" s="149">
        <f>0.001*[120]Sheet1!$F$660</f>
        <v>4.5999999999999999E-2</v>
      </c>
      <c r="D312" s="141">
        <f>0.001*[120]Sheet1!$F$661</f>
        <v>4.7E-2</v>
      </c>
      <c r="E312" s="141">
        <f>0.001*[120]Sheet1!$F$662</f>
        <v>4.7E-2</v>
      </c>
      <c r="F312" s="141">
        <f>0.001*[120]Sheet1!$F$663</f>
        <v>4.7E-2</v>
      </c>
      <c r="G312" s="141">
        <f>0.001*[120]Sheet1!$F$664</f>
        <v>4.7E-2</v>
      </c>
      <c r="H312" s="141">
        <f>0.001*[120]Sheet1!$F$665</f>
        <v>4.7E-2</v>
      </c>
      <c r="I312" s="141">
        <f>0.001*[120]Sheet1!$F$666</f>
        <v>4.7E-2</v>
      </c>
      <c r="J312" s="141">
        <f>0.001*[120]Sheet1!$F$667</f>
        <v>4.8000000000000001E-2</v>
      </c>
      <c r="K312" s="141">
        <f>0.001*[120]Sheet1!$F$668</f>
        <v>4.8000000000000001E-2</v>
      </c>
      <c r="L312" s="141">
        <f>0.001*[120]Sheet1!$F$669</f>
        <v>4.7E-2</v>
      </c>
      <c r="M312" s="141">
        <f>0.001*[120]Sheet1!$F$670</f>
        <v>4.5999999999999999E-2</v>
      </c>
      <c r="N312" s="141">
        <f>0.001*[120]Sheet1!$F$671</f>
        <v>4.5999999999999999E-2</v>
      </c>
      <c r="O312" s="141">
        <f>0.001*[120]Sheet1!$F$672</f>
        <v>4.5999999999999999E-2</v>
      </c>
      <c r="P312" s="141">
        <f>0.001*[120]Sheet1!$F$673</f>
        <v>4.8000000000000001E-2</v>
      </c>
      <c r="Q312" s="141">
        <f>0.001*[120]Sheet1!$F$674</f>
        <v>4.8000000000000001E-2</v>
      </c>
      <c r="R312" s="141">
        <f>0.001*[120]Sheet1!$F$675</f>
        <v>4.7E-2</v>
      </c>
      <c r="S312" s="141">
        <f>0.001*[120]Sheet1!$F$676</f>
        <v>4.5999999999999999E-2</v>
      </c>
      <c r="T312" s="141">
        <f>0.001*[120]Sheet1!$F$677</f>
        <v>4.5999999999999999E-2</v>
      </c>
      <c r="U312" s="141">
        <f>0.001*[120]Sheet1!$F$678</f>
        <v>4.5999999999999999E-2</v>
      </c>
      <c r="V312" s="141">
        <f>0.001*[120]Sheet1!$F$679</f>
        <v>4.5999999999999999E-2</v>
      </c>
      <c r="W312" s="141">
        <f>0.001*[120]Sheet1!$F$680</f>
        <v>4.7E-2</v>
      </c>
      <c r="X312" s="141">
        <f>0.001*[120]Sheet1!$F$681</f>
        <v>4.7E-2</v>
      </c>
      <c r="Y312" s="141">
        <f>0.001*[120]Sheet1!$F$682</f>
        <v>4.7E-2</v>
      </c>
      <c r="Z312" s="150">
        <f>0.001*[120]Sheet1!$F$683</f>
        <v>4.7E-2</v>
      </c>
      <c r="AA312" s="147">
        <f t="shared" si="42"/>
        <v>4.8000000000000001E-2</v>
      </c>
      <c r="AB312" s="142">
        <f t="shared" si="43"/>
        <v>4.5999999999999999E-2</v>
      </c>
      <c r="AC312" s="143">
        <f t="shared" si="44"/>
        <v>4.6833333333333338E-2</v>
      </c>
    </row>
    <row r="313" spans="2:29" ht="15" customHeight="1">
      <c r="B313" s="111">
        <v>29</v>
      </c>
      <c r="C313" s="149">
        <f>0.001*[120]Sheet1!$F$684</f>
        <v>4.7E-2</v>
      </c>
      <c r="D313" s="141">
        <f>0.001*[120]Sheet1!$F$685</f>
        <v>4.8000000000000001E-2</v>
      </c>
      <c r="E313" s="141">
        <f>0.001*[120]Sheet1!$F$686</f>
        <v>4.8000000000000001E-2</v>
      </c>
      <c r="F313" s="141">
        <f>0.001*[120]Sheet1!$F$687</f>
        <v>4.8000000000000001E-2</v>
      </c>
      <c r="G313" s="141">
        <f>0.001*[120]Sheet1!$F$688</f>
        <v>4.9000000000000002E-2</v>
      </c>
      <c r="H313" s="141">
        <f>0.001*[120]Sheet1!$F$689</f>
        <v>4.8000000000000001E-2</v>
      </c>
      <c r="I313" s="141">
        <f>0.001*[120]Sheet1!$F$690</f>
        <v>4.8000000000000001E-2</v>
      </c>
      <c r="J313" s="141">
        <f>0.001*[120]Sheet1!$F$691</f>
        <v>4.8000000000000001E-2</v>
      </c>
      <c r="K313" s="141">
        <f>0.001*[120]Sheet1!$F$692</f>
        <v>4.7E-2</v>
      </c>
      <c r="L313" s="141">
        <f>0.001*[120]Sheet1!$F$693</f>
        <v>4.5999999999999999E-2</v>
      </c>
      <c r="M313" s="141">
        <f>0.001*[120]Sheet1!$F$694</f>
        <v>4.5999999999999999E-2</v>
      </c>
      <c r="N313" s="141">
        <f>0.001*[120]Sheet1!$F$695</f>
        <v>4.5999999999999999E-2</v>
      </c>
      <c r="O313" s="141">
        <f>0.001*[120]Sheet1!$F$696</f>
        <v>4.5999999999999999E-2</v>
      </c>
      <c r="P313" s="141">
        <f>0.001*[120]Sheet1!$F$697</f>
        <v>4.8000000000000001E-2</v>
      </c>
      <c r="Q313" s="141">
        <f>0.001*[120]Sheet1!$F$698</f>
        <v>4.8000000000000001E-2</v>
      </c>
      <c r="R313" s="141">
        <f>0.001*[120]Sheet1!$F$699</f>
        <v>4.7E-2</v>
      </c>
      <c r="S313" s="141">
        <f>0.001*[120]Sheet1!$F$700</f>
        <v>4.5999999999999999E-2</v>
      </c>
      <c r="T313" s="141">
        <f>0.001*[120]Sheet1!$F$701</f>
        <v>4.5999999999999999E-2</v>
      </c>
      <c r="U313" s="141">
        <f>0.001*[120]Sheet1!$F$702</f>
        <v>4.5999999999999999E-2</v>
      </c>
      <c r="V313" s="141">
        <f>0.001*[120]Sheet1!$F$703</f>
        <v>4.5999999999999999E-2</v>
      </c>
      <c r="W313" s="141">
        <f>0.001*[120]Sheet1!$F$704</f>
        <v>4.5999999999999999E-2</v>
      </c>
      <c r="X313" s="141">
        <f>0.001*[120]Sheet1!$F$705</f>
        <v>4.5999999999999999E-2</v>
      </c>
      <c r="Y313" s="141">
        <f>0.001*[120]Sheet1!$F$706</f>
        <v>4.5999999999999999E-2</v>
      </c>
      <c r="Z313" s="150">
        <f>0.001*[120]Sheet1!$F$707</f>
        <v>4.7E-2</v>
      </c>
      <c r="AA313" s="147">
        <f t="shared" si="42"/>
        <v>4.9000000000000002E-2</v>
      </c>
      <c r="AB313" s="142">
        <f t="shared" si="43"/>
        <v>4.5999999999999999E-2</v>
      </c>
      <c r="AC313" s="143">
        <f t="shared" si="44"/>
        <v>4.6958333333333345E-2</v>
      </c>
    </row>
    <row r="314" spans="2:29" ht="15" customHeight="1">
      <c r="B314" s="113">
        <v>30</v>
      </c>
      <c r="C314" s="151">
        <f>0.001*[120]Sheet1!$F$708</f>
        <v>4.7E-2</v>
      </c>
      <c r="D314" s="144">
        <f>0.001*[120]Sheet1!$F$709</f>
        <v>4.7E-2</v>
      </c>
      <c r="E314" s="144">
        <f>0.001*[120]Sheet1!$F$710</f>
        <v>4.7E-2</v>
      </c>
      <c r="F314" s="144">
        <f>0.001*[120]Sheet1!$F$711</f>
        <v>4.8000000000000001E-2</v>
      </c>
      <c r="G314" s="144">
        <f>0.001*[120]Sheet1!$F$712</f>
        <v>4.8000000000000001E-2</v>
      </c>
      <c r="H314" s="144">
        <f>0.001*[120]Sheet1!$F$713</f>
        <v>4.8000000000000001E-2</v>
      </c>
      <c r="I314" s="144">
        <f>0.001*[120]Sheet1!$F$714</f>
        <v>4.8000000000000001E-2</v>
      </c>
      <c r="J314" s="144">
        <f>0.001*[120]Sheet1!$F$715</f>
        <v>4.8000000000000001E-2</v>
      </c>
      <c r="K314" s="144">
        <f>0.001*[120]Sheet1!$F$716</f>
        <v>4.7E-2</v>
      </c>
      <c r="L314" s="144">
        <f>0.001*[120]Sheet1!$F$717</f>
        <v>4.7E-2</v>
      </c>
      <c r="M314" s="144">
        <f>0.001*[120]Sheet1!$F$718</f>
        <v>4.7E-2</v>
      </c>
      <c r="N314" s="144">
        <f>0.001*[120]Sheet1!$F$719</f>
        <v>4.5999999999999999E-2</v>
      </c>
      <c r="O314" s="144">
        <f>0.001*[120]Sheet1!$F$720</f>
        <v>4.5999999999999999E-2</v>
      </c>
      <c r="P314" s="144">
        <f>0.001*[120]Sheet1!$F$721</f>
        <v>4.5999999999999999E-2</v>
      </c>
      <c r="Q314" s="144">
        <f>0.001*[120]Sheet1!$F$722</f>
        <v>4.5999999999999999E-2</v>
      </c>
      <c r="R314" s="144">
        <f>0.001*[120]Sheet1!$F$723</f>
        <v>4.5999999999999999E-2</v>
      </c>
      <c r="S314" s="144">
        <f>0.001*[120]Sheet1!$F$724</f>
        <v>4.7E-2</v>
      </c>
      <c r="T314" s="144">
        <f>0.001*[120]Sheet1!$F$725</f>
        <v>4.8000000000000001E-2</v>
      </c>
      <c r="U314" s="144">
        <f>0.001*[120]Sheet1!$F$726</f>
        <v>5.5E-2</v>
      </c>
      <c r="V314" s="144">
        <f>0.001*[120]Sheet1!$F$727</f>
        <v>0.05</v>
      </c>
      <c r="W314" s="144">
        <f>0.001*[120]Sheet1!$F$728</f>
        <v>4.7E-2</v>
      </c>
      <c r="X314" s="144">
        <f>0.001*[120]Sheet1!$F$729</f>
        <v>4.7E-2</v>
      </c>
      <c r="Y314" s="144">
        <f>0.001*[120]Sheet1!$F$730</f>
        <v>4.5999999999999999E-2</v>
      </c>
      <c r="Z314" s="133">
        <f>0.001*[120]Sheet1!$F$731</f>
        <v>4.5999999999999999E-2</v>
      </c>
      <c r="AA314" s="148">
        <f t="shared" si="42"/>
        <v>5.5E-2</v>
      </c>
      <c r="AB314" s="145">
        <f t="shared" si="43"/>
        <v>4.5999999999999999E-2</v>
      </c>
      <c r="AC314" s="146">
        <f t="shared" si="44"/>
        <v>4.7416666666666683E-2</v>
      </c>
    </row>
    <row r="315" spans="2:29" ht="15" customHeight="1">
      <c r="B315" s="114">
        <v>31</v>
      </c>
      <c r="C315" s="134">
        <f>0.001*[120]Sheet1!$F$732</f>
        <v>4.7E-2</v>
      </c>
      <c r="D315" s="96">
        <f>0.001*[120]Sheet1!$F$733</f>
        <v>4.5999999999999999E-2</v>
      </c>
      <c r="E315" s="96">
        <f>0.001*[120]Sheet1!$F$734</f>
        <v>4.5999999999999999E-2</v>
      </c>
      <c r="F315" s="96">
        <f>0.001*[120]Sheet1!$F$735</f>
        <v>4.7E-2</v>
      </c>
      <c r="G315" s="96">
        <f>0.001*[120]Sheet1!$F$736</f>
        <v>4.7E-2</v>
      </c>
      <c r="H315" s="96">
        <f>0.001*[120]Sheet1!$F$737</f>
        <v>4.5999999999999999E-2</v>
      </c>
      <c r="I315" s="96">
        <f>0.001*[120]Sheet1!$F$738</f>
        <v>4.5999999999999999E-2</v>
      </c>
      <c r="J315" s="96">
        <f>0.001*[120]Sheet1!$F$739</f>
        <v>4.7E-2</v>
      </c>
      <c r="K315" s="96">
        <f>0.001*[120]Sheet1!$F$740</f>
        <v>4.8000000000000001E-2</v>
      </c>
      <c r="L315" s="96">
        <f>0.001*[120]Sheet1!$F$741</f>
        <v>4.9000000000000002E-2</v>
      </c>
      <c r="M315" s="96">
        <f>0.001*[120]Sheet1!$F$742</f>
        <v>0.05</v>
      </c>
      <c r="N315" s="96">
        <f>0.001*[120]Sheet1!$F$743</f>
        <v>4.8000000000000001E-2</v>
      </c>
      <c r="O315" s="96">
        <f>0.001*[120]Sheet1!$F$744</f>
        <v>4.5999999999999999E-2</v>
      </c>
      <c r="P315" s="96">
        <f>0.001*[120]Sheet1!$F$745</f>
        <v>4.4999999999999998E-2</v>
      </c>
      <c r="Q315" s="96">
        <f>0.001*[120]Sheet1!$F$746</f>
        <v>4.4999999999999998E-2</v>
      </c>
      <c r="R315" s="96">
        <f>0.001*[120]Sheet1!$F$747</f>
        <v>4.4999999999999998E-2</v>
      </c>
      <c r="S315" s="96">
        <f>0.001*[120]Sheet1!$F$748</f>
        <v>4.4999999999999998E-2</v>
      </c>
      <c r="T315" s="96">
        <f>0.001*[120]Sheet1!$F$749</f>
        <v>4.4999999999999998E-2</v>
      </c>
      <c r="U315" s="96">
        <f>0.001*[120]Sheet1!$F$750</f>
        <v>4.4999999999999998E-2</v>
      </c>
      <c r="V315" s="96">
        <f>0.001*[120]Sheet1!$F$751</f>
        <v>4.5999999999999999E-2</v>
      </c>
      <c r="W315" s="96">
        <f>0.001*[120]Sheet1!$F$752</f>
        <v>4.7E-2</v>
      </c>
      <c r="X315" s="96">
        <f>0.001*[120]Sheet1!$F$753</f>
        <v>4.8000000000000001E-2</v>
      </c>
      <c r="Y315" s="96">
        <f>0.001*[120]Sheet1!$F$754</f>
        <v>4.7E-2</v>
      </c>
      <c r="Z315" s="135">
        <f>0.001*[120]Sheet1!$F$755</f>
        <v>4.7E-2</v>
      </c>
      <c r="AA315" s="123">
        <f t="shared" si="42"/>
        <v>0.05</v>
      </c>
      <c r="AB315" s="93">
        <f t="shared" si="43"/>
        <v>4.4999999999999998E-2</v>
      </c>
      <c r="AC315" s="100">
        <f t="shared" si="44"/>
        <v>4.6583333333333338E-2</v>
      </c>
    </row>
    <row r="316" spans="2:29" ht="15" customHeight="1">
      <c r="B316" s="115" t="s">
        <v>0</v>
      </c>
      <c r="C316" s="151">
        <f t="shared" ref="C316:Z316" si="45">MAX(C285:C315)</f>
        <v>5.1000000000000004E-2</v>
      </c>
      <c r="D316" s="144">
        <f t="shared" si="45"/>
        <v>0.05</v>
      </c>
      <c r="E316" s="144">
        <f t="shared" si="45"/>
        <v>4.9000000000000002E-2</v>
      </c>
      <c r="F316" s="144">
        <f t="shared" si="45"/>
        <v>4.9000000000000002E-2</v>
      </c>
      <c r="G316" s="144">
        <f t="shared" si="45"/>
        <v>0.05</v>
      </c>
      <c r="H316" s="144">
        <f t="shared" si="45"/>
        <v>0.05</v>
      </c>
      <c r="I316" s="144">
        <f t="shared" si="45"/>
        <v>0.05</v>
      </c>
      <c r="J316" s="144">
        <f t="shared" si="45"/>
        <v>5.1000000000000004E-2</v>
      </c>
      <c r="K316" s="144">
        <f t="shared" si="45"/>
        <v>0.05</v>
      </c>
      <c r="L316" s="144">
        <f t="shared" si="45"/>
        <v>4.9000000000000002E-2</v>
      </c>
      <c r="M316" s="144">
        <f t="shared" si="45"/>
        <v>0.05</v>
      </c>
      <c r="N316" s="144">
        <f t="shared" si="45"/>
        <v>0.05</v>
      </c>
      <c r="O316" s="144">
        <f t="shared" si="45"/>
        <v>5.2000000000000005E-2</v>
      </c>
      <c r="P316" s="144">
        <f t="shared" si="45"/>
        <v>5.3999999999999999E-2</v>
      </c>
      <c r="Q316" s="144">
        <f t="shared" si="45"/>
        <v>5.2999999999999999E-2</v>
      </c>
      <c r="R316" s="144">
        <f t="shared" si="45"/>
        <v>5.1000000000000004E-2</v>
      </c>
      <c r="S316" s="144">
        <f t="shared" si="45"/>
        <v>5.1000000000000004E-2</v>
      </c>
      <c r="T316" s="144">
        <f t="shared" si="45"/>
        <v>5.1000000000000004E-2</v>
      </c>
      <c r="U316" s="144">
        <f t="shared" si="45"/>
        <v>5.5E-2</v>
      </c>
      <c r="V316" s="144">
        <f t="shared" si="45"/>
        <v>5.1000000000000004E-2</v>
      </c>
      <c r="W316" s="144">
        <f t="shared" si="45"/>
        <v>5.2000000000000005E-2</v>
      </c>
      <c r="X316" s="144">
        <f t="shared" si="45"/>
        <v>5.1000000000000004E-2</v>
      </c>
      <c r="Y316" s="144">
        <f t="shared" si="45"/>
        <v>5.2999999999999999E-2</v>
      </c>
      <c r="Z316" s="133">
        <f t="shared" si="45"/>
        <v>5.2000000000000005E-2</v>
      </c>
      <c r="AA316" s="162" t="s">
        <v>15</v>
      </c>
      <c r="AB316" s="163"/>
      <c r="AC316" s="164"/>
    </row>
    <row r="317" spans="2:29" ht="15" customHeight="1">
      <c r="B317" s="116" t="s">
        <v>1</v>
      </c>
      <c r="C317" s="136">
        <f t="shared" ref="C317:Z317" si="46">MIN(C285:C315)</f>
        <v>4.5999999999999999E-2</v>
      </c>
      <c r="D317" s="90">
        <f t="shared" si="46"/>
        <v>4.5999999999999999E-2</v>
      </c>
      <c r="E317" s="90">
        <f t="shared" si="46"/>
        <v>4.5999999999999999E-2</v>
      </c>
      <c r="F317" s="90">
        <f t="shared" si="46"/>
        <v>4.5999999999999999E-2</v>
      </c>
      <c r="G317" s="90">
        <f t="shared" si="46"/>
        <v>4.5999999999999999E-2</v>
      </c>
      <c r="H317" s="90">
        <f t="shared" si="46"/>
        <v>4.5999999999999999E-2</v>
      </c>
      <c r="I317" s="90">
        <f t="shared" si="46"/>
        <v>4.5999999999999999E-2</v>
      </c>
      <c r="J317" s="90">
        <f t="shared" si="46"/>
        <v>4.5999999999999999E-2</v>
      </c>
      <c r="K317" s="90">
        <f t="shared" si="46"/>
        <v>4.5999999999999999E-2</v>
      </c>
      <c r="L317" s="90">
        <f t="shared" si="46"/>
        <v>4.5999999999999999E-2</v>
      </c>
      <c r="M317" s="90">
        <f t="shared" si="46"/>
        <v>4.5999999999999999E-2</v>
      </c>
      <c r="N317" s="90">
        <f t="shared" si="46"/>
        <v>4.5999999999999999E-2</v>
      </c>
      <c r="O317" s="90">
        <f t="shared" si="46"/>
        <v>4.5999999999999999E-2</v>
      </c>
      <c r="P317" s="90">
        <f t="shared" si="46"/>
        <v>4.4999999999999998E-2</v>
      </c>
      <c r="Q317" s="90">
        <f t="shared" si="46"/>
        <v>4.4999999999999998E-2</v>
      </c>
      <c r="R317" s="90">
        <f t="shared" si="46"/>
        <v>4.4999999999999998E-2</v>
      </c>
      <c r="S317" s="90">
        <f t="shared" si="46"/>
        <v>4.4999999999999998E-2</v>
      </c>
      <c r="T317" s="90">
        <f t="shared" si="46"/>
        <v>4.4999999999999998E-2</v>
      </c>
      <c r="U317" s="90">
        <f t="shared" si="46"/>
        <v>4.4999999999999998E-2</v>
      </c>
      <c r="V317" s="90">
        <f t="shared" si="46"/>
        <v>4.4999999999999998E-2</v>
      </c>
      <c r="W317" s="90">
        <f t="shared" si="46"/>
        <v>4.4999999999999998E-2</v>
      </c>
      <c r="X317" s="90">
        <f t="shared" si="46"/>
        <v>4.4999999999999998E-2</v>
      </c>
      <c r="Y317" s="90">
        <f t="shared" si="46"/>
        <v>4.5999999999999999E-2</v>
      </c>
      <c r="Z317" s="137">
        <f t="shared" si="46"/>
        <v>4.5999999999999999E-2</v>
      </c>
      <c r="AA317" s="156">
        <f>AVERAGE(AA285:AA315)</f>
        <v>4.9225806451612904E-2</v>
      </c>
      <c r="AB317" s="158">
        <f>AVERAGE(AB285:AB315)</f>
        <v>4.6064516129032271E-2</v>
      </c>
      <c r="AC317" s="160">
        <f>AVERAGE(AC285:AC315)</f>
        <v>4.720430107526883E-2</v>
      </c>
    </row>
    <row r="318" spans="2:29" ht="15" customHeight="1" thickBot="1">
      <c r="B318" s="117" t="s">
        <v>14</v>
      </c>
      <c r="C318" s="138">
        <f t="shared" ref="C318:Z318" si="47">AVERAGE(C285:C315)</f>
        <v>4.7516129032258068E-2</v>
      </c>
      <c r="D318" s="91">
        <f t="shared" si="47"/>
        <v>4.7516129032258075E-2</v>
      </c>
      <c r="E318" s="91">
        <f t="shared" si="47"/>
        <v>4.7709677419354841E-2</v>
      </c>
      <c r="F318" s="91">
        <f t="shared" si="47"/>
        <v>4.7741935483870977E-2</v>
      </c>
      <c r="G318" s="91">
        <f t="shared" si="47"/>
        <v>4.7903225806451614E-2</v>
      </c>
      <c r="H318" s="91">
        <f t="shared" si="47"/>
        <v>4.8000000000000008E-2</v>
      </c>
      <c r="I318" s="91">
        <f t="shared" si="47"/>
        <v>4.793548387096775E-2</v>
      </c>
      <c r="J318" s="91">
        <f t="shared" si="47"/>
        <v>4.7806451612903235E-2</v>
      </c>
      <c r="K318" s="91">
        <f t="shared" si="47"/>
        <v>4.7419354838709689E-2</v>
      </c>
      <c r="L318" s="91">
        <f t="shared" si="47"/>
        <v>4.6967741935483878E-2</v>
      </c>
      <c r="M318" s="91">
        <f t="shared" si="47"/>
        <v>4.683870967741937E-2</v>
      </c>
      <c r="N318" s="91">
        <f t="shared" si="47"/>
        <v>4.6774193548387119E-2</v>
      </c>
      <c r="O318" s="91">
        <f t="shared" si="47"/>
        <v>4.6677419354838726E-2</v>
      </c>
      <c r="P318" s="91">
        <f t="shared" si="47"/>
        <v>4.6838709677419377E-2</v>
      </c>
      <c r="Q318" s="91">
        <f t="shared" si="47"/>
        <v>4.683870967741937E-2</v>
      </c>
      <c r="R318" s="91">
        <f t="shared" si="47"/>
        <v>4.6645161290322597E-2</v>
      </c>
      <c r="S318" s="91">
        <f t="shared" si="47"/>
        <v>4.6483870967741946E-2</v>
      </c>
      <c r="T318" s="91">
        <f t="shared" si="47"/>
        <v>4.6580645161290332E-2</v>
      </c>
      <c r="U318" s="91">
        <f t="shared" si="47"/>
        <v>4.6741935483870976E-2</v>
      </c>
      <c r="V318" s="91">
        <f t="shared" si="47"/>
        <v>4.6870967741935499E-2</v>
      </c>
      <c r="W318" s="91">
        <f t="shared" si="47"/>
        <v>4.7064516129032258E-2</v>
      </c>
      <c r="X318" s="91">
        <f t="shared" si="47"/>
        <v>4.729032258064516E-2</v>
      </c>
      <c r="Y318" s="91">
        <f t="shared" si="47"/>
        <v>4.7322580645161295E-2</v>
      </c>
      <c r="Z318" s="139">
        <f t="shared" si="47"/>
        <v>4.7419354838709682E-2</v>
      </c>
      <c r="AA318" s="157"/>
      <c r="AB318" s="159"/>
      <c r="AC318" s="161"/>
    </row>
    <row r="320" spans="2:29" ht="268.5" customHeight="1"/>
    <row r="322" spans="2:29" ht="18" customHeight="1">
      <c r="B322" s="165" t="s">
        <v>89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89" t="s">
        <v>12</v>
      </c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8" t="s">
        <v>3</v>
      </c>
    </row>
    <row r="324" spans="2:29" ht="15" customHeight="1">
      <c r="B324" s="86" t="s">
        <v>2</v>
      </c>
      <c r="C324" s="124">
        <v>1</v>
      </c>
      <c r="D324" s="92">
        <v>2</v>
      </c>
      <c r="E324" s="92">
        <v>3</v>
      </c>
      <c r="F324" s="92">
        <v>4</v>
      </c>
      <c r="G324" s="92">
        <v>5</v>
      </c>
      <c r="H324" s="92">
        <v>6</v>
      </c>
      <c r="I324" s="92">
        <v>7</v>
      </c>
      <c r="J324" s="92">
        <v>8</v>
      </c>
      <c r="K324" s="92">
        <v>9</v>
      </c>
      <c r="L324" s="92">
        <v>10</v>
      </c>
      <c r="M324" s="92">
        <v>11</v>
      </c>
      <c r="N324" s="92">
        <v>12</v>
      </c>
      <c r="O324" s="92">
        <v>13</v>
      </c>
      <c r="P324" s="92">
        <v>14</v>
      </c>
      <c r="Q324" s="92">
        <v>15</v>
      </c>
      <c r="R324" s="92">
        <v>16</v>
      </c>
      <c r="S324" s="92">
        <v>17</v>
      </c>
      <c r="T324" s="92">
        <v>18</v>
      </c>
      <c r="U324" s="92">
        <v>19</v>
      </c>
      <c r="V324" s="92">
        <v>20</v>
      </c>
      <c r="W324" s="92">
        <v>21</v>
      </c>
      <c r="X324" s="92">
        <v>22</v>
      </c>
      <c r="Y324" s="92">
        <v>23</v>
      </c>
      <c r="Z324" s="125">
        <v>24</v>
      </c>
      <c r="AA324" s="118" t="s">
        <v>0</v>
      </c>
      <c r="AB324" s="108" t="s">
        <v>1</v>
      </c>
      <c r="AC324" s="109" t="s">
        <v>4</v>
      </c>
    </row>
    <row r="325" spans="2:29" ht="15" customHeight="1">
      <c r="B325" s="110">
        <v>1</v>
      </c>
      <c r="C325" s="126">
        <f>0.001*[121]Sheet1!$F$12</f>
        <v>4.9000000000000002E-2</v>
      </c>
      <c r="D325" s="97">
        <f>0.001*[121]Sheet1!$F$13</f>
        <v>0.05</v>
      </c>
      <c r="E325" s="97">
        <f>0.001*[121]Sheet1!$F$14</f>
        <v>0.05</v>
      </c>
      <c r="F325" s="97">
        <f>0.001*[121]Sheet1!$F$15</f>
        <v>0.05</v>
      </c>
      <c r="G325" s="97">
        <f>0.001*[121]Sheet1!$F$16</f>
        <v>0.05</v>
      </c>
      <c r="H325" s="97">
        <f>0.001*[121]Sheet1!$F$17</f>
        <v>0.05</v>
      </c>
      <c r="I325" s="97">
        <f>0.001*[121]Sheet1!$F$18</f>
        <v>0.05</v>
      </c>
      <c r="J325" s="97">
        <f>0.001*[121]Sheet1!$F$19</f>
        <v>4.9000000000000002E-2</v>
      </c>
      <c r="K325" s="97">
        <f>0.001*[121]Sheet1!$F$20</f>
        <v>4.9000000000000002E-2</v>
      </c>
      <c r="L325" s="97">
        <f>0.001*[121]Sheet1!$F$21</f>
        <v>4.8000000000000001E-2</v>
      </c>
      <c r="M325" s="97">
        <f>0.001*[121]Sheet1!$F$22</f>
        <v>4.7E-2</v>
      </c>
      <c r="N325" s="97">
        <f>0.001*[121]Sheet1!$F$23</f>
        <v>4.7E-2</v>
      </c>
      <c r="O325" s="97">
        <f>0.001*[121]Sheet1!$F$24</f>
        <v>4.7E-2</v>
      </c>
      <c r="P325" s="97">
        <f>0.001*[121]Sheet1!$F$25</f>
        <v>4.7E-2</v>
      </c>
      <c r="Q325" s="97">
        <f>0.001*[121]Sheet1!$F$26</f>
        <v>4.5999999999999999E-2</v>
      </c>
      <c r="R325" s="97">
        <f>0.001*[121]Sheet1!$F$27</f>
        <v>4.5999999999999999E-2</v>
      </c>
      <c r="S325" s="97">
        <f>0.001*[121]Sheet1!$F$28</f>
        <v>4.5999999999999999E-2</v>
      </c>
      <c r="T325" s="97">
        <f>0.001*[121]Sheet1!$F$29</f>
        <v>4.5999999999999999E-2</v>
      </c>
      <c r="U325" s="97">
        <f>0.001*[121]Sheet1!$F$30</f>
        <v>4.7E-2</v>
      </c>
      <c r="V325" s="97">
        <f>0.001*[121]Sheet1!$F$31</f>
        <v>4.7E-2</v>
      </c>
      <c r="W325" s="97">
        <f>0.001*[121]Sheet1!$F$32</f>
        <v>4.7E-2</v>
      </c>
      <c r="X325" s="97">
        <f>0.001*[121]Sheet1!$F$33</f>
        <v>4.8000000000000001E-2</v>
      </c>
      <c r="Y325" s="97">
        <f>0.001*[121]Sheet1!$F$34</f>
        <v>4.8000000000000001E-2</v>
      </c>
      <c r="Z325" s="127">
        <f>0.001*[121]Sheet1!$F$35</f>
        <v>4.9000000000000002E-2</v>
      </c>
      <c r="AA325" s="119">
        <f>MAX(C325:Z325)</f>
        <v>0.05</v>
      </c>
      <c r="AB325" s="98">
        <f>MIN(C325:Z325)</f>
        <v>4.5999999999999999E-2</v>
      </c>
      <c r="AC325" s="101">
        <f>AVERAGE(C325:Z325)</f>
        <v>4.8041666666666677E-2</v>
      </c>
    </row>
    <row r="326" spans="2:29" ht="15" customHeight="1">
      <c r="B326" s="111">
        <v>2</v>
      </c>
      <c r="C326" s="149">
        <f>0.001*[121]Sheet1!$F$36</f>
        <v>4.9000000000000002E-2</v>
      </c>
      <c r="D326" s="141">
        <f>0.001*[121]Sheet1!$F$37</f>
        <v>0.05</v>
      </c>
      <c r="E326" s="141">
        <f>0.001*[121]Sheet1!$F$38</f>
        <v>0.05</v>
      </c>
      <c r="F326" s="141">
        <f>0.001*[121]Sheet1!$F$39</f>
        <v>0.05</v>
      </c>
      <c r="G326" s="141">
        <f>0.001*[121]Sheet1!$F$40</f>
        <v>0.05</v>
      </c>
      <c r="H326" s="141">
        <f>0.001*[121]Sheet1!$F$41</f>
        <v>0.05</v>
      </c>
      <c r="I326" s="141">
        <f>0.001*[121]Sheet1!$F$42</f>
        <v>0.05</v>
      </c>
      <c r="J326" s="141">
        <f>0.001*[121]Sheet1!$F$43</f>
        <v>0.05</v>
      </c>
      <c r="K326" s="141">
        <f>0.001*[121]Sheet1!$F$44</f>
        <v>0.05</v>
      </c>
      <c r="L326" s="141">
        <f>0.001*[121]Sheet1!$F$45</f>
        <v>4.8000000000000001E-2</v>
      </c>
      <c r="M326" s="141">
        <f>0.001*[121]Sheet1!$F$46</f>
        <v>4.8000000000000001E-2</v>
      </c>
      <c r="N326" s="141">
        <f>0.001*[121]Sheet1!$F$47</f>
        <v>4.7E-2</v>
      </c>
      <c r="O326" s="141">
        <f>0.001*[121]Sheet1!$F$48</f>
        <v>4.7E-2</v>
      </c>
      <c r="P326" s="141">
        <f>0.001*[121]Sheet1!$F$49</f>
        <v>4.7E-2</v>
      </c>
      <c r="Q326" s="141">
        <f>0.001*[121]Sheet1!$F$50</f>
        <v>4.5999999999999999E-2</v>
      </c>
      <c r="R326" s="141">
        <f>0.001*[121]Sheet1!$F$51</f>
        <v>4.7E-2</v>
      </c>
      <c r="S326" s="141">
        <f>0.001*[121]Sheet1!$F$52</f>
        <v>4.7E-2</v>
      </c>
      <c r="T326" s="141">
        <f>0.001*[121]Sheet1!$F$53</f>
        <v>4.5999999999999999E-2</v>
      </c>
      <c r="U326" s="141">
        <f>0.001*[121]Sheet1!$F$54</f>
        <v>4.7E-2</v>
      </c>
      <c r="V326" s="141">
        <f>0.001*[121]Sheet1!$F$55</f>
        <v>4.7E-2</v>
      </c>
      <c r="W326" s="141">
        <f>0.001*[121]Sheet1!$F$56</f>
        <v>4.7E-2</v>
      </c>
      <c r="X326" s="141">
        <f>0.001*[121]Sheet1!$F$57</f>
        <v>4.8000000000000001E-2</v>
      </c>
      <c r="Y326" s="141">
        <f>0.001*[121]Sheet1!$F$58</f>
        <v>4.8000000000000001E-2</v>
      </c>
      <c r="Z326" s="150">
        <f>0.001*[121]Sheet1!$F$59</f>
        <v>4.7E-2</v>
      </c>
      <c r="AA326" s="147">
        <f t="shared" ref="AA326:AA355" si="48">MAX(C326:Z326)</f>
        <v>0.05</v>
      </c>
      <c r="AB326" s="142">
        <f t="shared" ref="AB326:AB355" si="49">MIN(C326:Z326)</f>
        <v>4.5999999999999999E-2</v>
      </c>
      <c r="AC326" s="143">
        <f t="shared" ref="AC326:AC355" si="50">AVERAGE(C326:Z326)</f>
        <v>4.8166666666666684E-2</v>
      </c>
    </row>
    <row r="327" spans="2:29" ht="15" customHeight="1">
      <c r="B327" s="111">
        <v>3</v>
      </c>
      <c r="C327" s="149">
        <f>0.001*[121]Sheet1!$F$60</f>
        <v>4.7E-2</v>
      </c>
      <c r="D327" s="141">
        <f>0.001*[121]Sheet1!$F$61</f>
        <v>4.7E-2</v>
      </c>
      <c r="E327" s="141">
        <f>0.001*[121]Sheet1!$F$62</f>
        <v>4.7E-2</v>
      </c>
      <c r="F327" s="141">
        <f>0.001*[121]Sheet1!$F$63</f>
        <v>4.7E-2</v>
      </c>
      <c r="G327" s="141">
        <f>0.001*[121]Sheet1!$F$64</f>
        <v>4.5999999999999999E-2</v>
      </c>
      <c r="H327" s="141">
        <f>0.001*[121]Sheet1!$F$65</f>
        <v>4.7E-2</v>
      </c>
      <c r="I327" s="141">
        <f>0.001*[121]Sheet1!$F$66</f>
        <v>4.7E-2</v>
      </c>
      <c r="J327" s="141">
        <f>0.001*[121]Sheet1!$F$67</f>
        <v>4.7E-2</v>
      </c>
      <c r="K327" s="141">
        <f>0.001*[121]Sheet1!$F$68</f>
        <v>4.7E-2</v>
      </c>
      <c r="L327" s="141">
        <f>0.001*[121]Sheet1!$F$69</f>
        <v>4.7E-2</v>
      </c>
      <c r="M327" s="141">
        <f>0.001*[121]Sheet1!$F$70</f>
        <v>4.7E-2</v>
      </c>
      <c r="N327" s="141">
        <f>0.001*[121]Sheet1!$F$71</f>
        <v>4.7E-2</v>
      </c>
      <c r="O327" s="141">
        <f>0.001*[121]Sheet1!$F$72</f>
        <v>4.7E-2</v>
      </c>
      <c r="P327" s="141">
        <f>0.001*[121]Sheet1!$F$73</f>
        <v>4.7E-2</v>
      </c>
      <c r="Q327" s="141">
        <f>0.001*[121]Sheet1!$F$74</f>
        <v>4.7E-2</v>
      </c>
      <c r="R327" s="141">
        <f>0.001*[121]Sheet1!$F$75</f>
        <v>4.7E-2</v>
      </c>
      <c r="S327" s="141">
        <f>0.001*[121]Sheet1!$F$76</f>
        <v>4.7E-2</v>
      </c>
      <c r="T327" s="141">
        <f>0.001*[121]Sheet1!$F$77</f>
        <v>4.7E-2</v>
      </c>
      <c r="U327" s="141">
        <f>0.001*[121]Sheet1!$F$78</f>
        <v>4.7E-2</v>
      </c>
      <c r="V327" s="141">
        <f>0.001*[121]Sheet1!$F$79</f>
        <v>4.7E-2</v>
      </c>
      <c r="W327" s="141">
        <f>0.001*[121]Sheet1!$F$80</f>
        <v>4.7E-2</v>
      </c>
      <c r="X327" s="141">
        <f>0.001*[121]Sheet1!$F$81</f>
        <v>4.7E-2</v>
      </c>
      <c r="Y327" s="141">
        <f>0.001*[121]Sheet1!$F$82</f>
        <v>4.7E-2</v>
      </c>
      <c r="Z327" s="150">
        <f>0.001*[121]Sheet1!$F$83</f>
        <v>4.7E-2</v>
      </c>
      <c r="AA327" s="147">
        <f t="shared" si="48"/>
        <v>4.7E-2</v>
      </c>
      <c r="AB327" s="142">
        <f t="shared" si="49"/>
        <v>4.5999999999999999E-2</v>
      </c>
      <c r="AC327" s="143">
        <f t="shared" si="50"/>
        <v>4.6958333333333345E-2</v>
      </c>
    </row>
    <row r="328" spans="2:29" ht="15" customHeight="1">
      <c r="B328" s="111">
        <v>4</v>
      </c>
      <c r="C328" s="149">
        <f>0.001*[121]Sheet1!$F$84</f>
        <v>4.7E-2</v>
      </c>
      <c r="D328" s="141">
        <f>0.001*[121]Sheet1!$F$85</f>
        <v>4.7E-2</v>
      </c>
      <c r="E328" s="141">
        <f>0.001*[121]Sheet1!$F$86</f>
        <v>4.7E-2</v>
      </c>
      <c r="F328" s="141">
        <f>0.001*[121]Sheet1!$F$87</f>
        <v>4.7E-2</v>
      </c>
      <c r="G328" s="141">
        <f>0.001*[121]Sheet1!$F$88</f>
        <v>4.8000000000000001E-2</v>
      </c>
      <c r="H328" s="141">
        <f>0.001*[121]Sheet1!$F$89</f>
        <v>4.7E-2</v>
      </c>
      <c r="I328" s="141">
        <f>0.001*[121]Sheet1!$F$90</f>
        <v>4.7E-2</v>
      </c>
      <c r="J328" s="141">
        <f>0.001*[121]Sheet1!$F$91</f>
        <v>4.7E-2</v>
      </c>
      <c r="K328" s="141">
        <f>0.001*[121]Sheet1!$F$92</f>
        <v>4.7E-2</v>
      </c>
      <c r="L328" s="141">
        <f>0.001*[121]Sheet1!$F$93</f>
        <v>4.7E-2</v>
      </c>
      <c r="M328" s="141">
        <f>0.001*[121]Sheet1!$F$94</f>
        <v>4.7E-2</v>
      </c>
      <c r="N328" s="141">
        <f>0.001*[121]Sheet1!$F$95</f>
        <v>4.8000000000000001E-2</v>
      </c>
      <c r="O328" s="141">
        <f>0.001*[121]Sheet1!$F$96</f>
        <v>0.05</v>
      </c>
      <c r="P328" s="141">
        <f>0.001*[121]Sheet1!$F$97</f>
        <v>4.9000000000000002E-2</v>
      </c>
      <c r="Q328" s="141">
        <f>0.001*[121]Sheet1!$F$98</f>
        <v>4.8000000000000001E-2</v>
      </c>
      <c r="R328" s="141">
        <f>0.001*[121]Sheet1!$F$99</f>
        <v>4.7E-2</v>
      </c>
      <c r="S328" s="141">
        <f>0.001*[121]Sheet1!$F$100</f>
        <v>4.7E-2</v>
      </c>
      <c r="T328" s="141">
        <f>0.001*[121]Sheet1!$F$101</f>
        <v>4.7E-2</v>
      </c>
      <c r="U328" s="141">
        <f>0.001*[121]Sheet1!$F$102</f>
        <v>4.5999999999999999E-2</v>
      </c>
      <c r="V328" s="141">
        <f>0.001*[121]Sheet1!$F$103</f>
        <v>4.7E-2</v>
      </c>
      <c r="W328" s="141">
        <f>0.001*[121]Sheet1!$F$104</f>
        <v>4.7E-2</v>
      </c>
      <c r="X328" s="141">
        <f>0.001*[121]Sheet1!$F$105</f>
        <v>4.7E-2</v>
      </c>
      <c r="Y328" s="141">
        <f>0.001*[121]Sheet1!$F$106</f>
        <v>4.7E-2</v>
      </c>
      <c r="Z328" s="150">
        <f>0.001*[121]Sheet1!$F$107</f>
        <v>4.7E-2</v>
      </c>
      <c r="AA328" s="147">
        <f t="shared" si="48"/>
        <v>0.05</v>
      </c>
      <c r="AB328" s="142">
        <f t="shared" si="49"/>
        <v>4.5999999999999999E-2</v>
      </c>
      <c r="AC328" s="143">
        <f t="shared" si="50"/>
        <v>4.7291666666666676E-2</v>
      </c>
    </row>
    <row r="329" spans="2:29" ht="15" customHeight="1">
      <c r="B329" s="111">
        <v>5</v>
      </c>
      <c r="C329" s="149">
        <f>0.001*[121]Sheet1!$F$108</f>
        <v>4.7E-2</v>
      </c>
      <c r="D329" s="141">
        <f>0.001*[121]Sheet1!$F$109</f>
        <v>4.7E-2</v>
      </c>
      <c r="E329" s="141">
        <f>0.001*[121]Sheet1!$F$110</f>
        <v>4.7E-2</v>
      </c>
      <c r="F329" s="141">
        <f>0.001*[121]Sheet1!$F$111</f>
        <v>4.7E-2</v>
      </c>
      <c r="G329" s="141">
        <f>0.001*[121]Sheet1!$F$112</f>
        <v>4.7E-2</v>
      </c>
      <c r="H329" s="141">
        <f>0.001*[121]Sheet1!$F$113</f>
        <v>4.8000000000000001E-2</v>
      </c>
      <c r="I329" s="141">
        <f>0.001*[121]Sheet1!$F$114</f>
        <v>4.7E-2</v>
      </c>
      <c r="J329" s="141">
        <f>0.001*[121]Sheet1!$F$115</f>
        <v>4.8000000000000001E-2</v>
      </c>
      <c r="K329" s="141">
        <f>0.001*[121]Sheet1!$F$116</f>
        <v>4.7E-2</v>
      </c>
      <c r="L329" s="141">
        <f>0.001*[121]Sheet1!$F$117</f>
        <v>4.7E-2</v>
      </c>
      <c r="M329" s="141">
        <f>0.001*[121]Sheet1!$F$118</f>
        <v>4.7E-2</v>
      </c>
      <c r="N329" s="141">
        <f>0.001*[121]Sheet1!$F$119</f>
        <v>4.7E-2</v>
      </c>
      <c r="O329" s="141">
        <f>0.001*[121]Sheet1!$F$120</f>
        <v>4.7E-2</v>
      </c>
      <c r="P329" s="141">
        <f>0.001*[121]Sheet1!$F$121</f>
        <v>4.7E-2</v>
      </c>
      <c r="Q329" s="141">
        <f>0.001*[121]Sheet1!$F$122</f>
        <v>4.7E-2</v>
      </c>
      <c r="R329" s="141">
        <f>0.001*[121]Sheet1!$F$123</f>
        <v>4.7E-2</v>
      </c>
      <c r="S329" s="141">
        <f>0.001*[121]Sheet1!$F$124</f>
        <v>4.7E-2</v>
      </c>
      <c r="T329" s="141">
        <f>0.001*[121]Sheet1!$F$125</f>
        <v>4.7E-2</v>
      </c>
      <c r="U329" s="141">
        <f>0.001*[121]Sheet1!$F$126</f>
        <v>4.7E-2</v>
      </c>
      <c r="V329" s="141">
        <f>0.001*[121]Sheet1!$F$127</f>
        <v>4.8000000000000001E-2</v>
      </c>
      <c r="W329" s="141">
        <f>0.001*[121]Sheet1!$F$128</f>
        <v>4.8000000000000001E-2</v>
      </c>
      <c r="X329" s="141">
        <f>0.001*[121]Sheet1!$F$129</f>
        <v>4.8000000000000001E-2</v>
      </c>
      <c r="Y329" s="141">
        <f>0.001*[121]Sheet1!$F$130</f>
        <v>4.9000000000000002E-2</v>
      </c>
      <c r="Z329" s="150">
        <f>0.001*[121]Sheet1!$F$131</f>
        <v>4.9000000000000002E-2</v>
      </c>
      <c r="AA329" s="147">
        <f t="shared" si="48"/>
        <v>4.9000000000000002E-2</v>
      </c>
      <c r="AB329" s="142">
        <f t="shared" si="49"/>
        <v>4.7E-2</v>
      </c>
      <c r="AC329" s="143">
        <f t="shared" si="50"/>
        <v>4.7375000000000007E-2</v>
      </c>
    </row>
    <row r="330" spans="2:29" ht="15" customHeight="1">
      <c r="B330" s="112">
        <v>6</v>
      </c>
      <c r="C330" s="130">
        <f>0.001*[121]Sheet1!$F$132</f>
        <v>4.9000000000000002E-2</v>
      </c>
      <c r="D330" s="102">
        <f>0.001*[121]Sheet1!$F$133</f>
        <v>4.9000000000000002E-2</v>
      </c>
      <c r="E330" s="102">
        <f>0.001*[121]Sheet1!$F$134</f>
        <v>0.05</v>
      </c>
      <c r="F330" s="102">
        <f>0.001*[121]Sheet1!$F$135</f>
        <v>0.05</v>
      </c>
      <c r="G330" s="102">
        <f>0.001*[121]Sheet1!$F$136</f>
        <v>0.05</v>
      </c>
      <c r="H330" s="102">
        <f>0.001*[121]Sheet1!$F$137</f>
        <v>0.05</v>
      </c>
      <c r="I330" s="102">
        <f>0.001*[121]Sheet1!$F$138</f>
        <v>0.05</v>
      </c>
      <c r="J330" s="102">
        <f>0.001*[121]Sheet1!$F$139</f>
        <v>0.05</v>
      </c>
      <c r="K330" s="102">
        <f>0.001*[121]Sheet1!$F$140</f>
        <v>4.9000000000000002E-2</v>
      </c>
      <c r="L330" s="102">
        <f>0.001*[121]Sheet1!$F$141</f>
        <v>4.8000000000000001E-2</v>
      </c>
      <c r="M330" s="102">
        <f>0.001*[121]Sheet1!$F$142</f>
        <v>4.7E-2</v>
      </c>
      <c r="N330" s="102">
        <f>0.001*[121]Sheet1!$F$143</f>
        <v>4.7E-2</v>
      </c>
      <c r="O330" s="102">
        <f>0.001*[121]Sheet1!$F$144</f>
        <v>4.9000000000000002E-2</v>
      </c>
      <c r="P330" s="102">
        <f>0.001*[121]Sheet1!$F$145</f>
        <v>0.05</v>
      </c>
      <c r="Q330" s="102">
        <f>0.001*[121]Sheet1!$F$146</f>
        <v>4.9000000000000002E-2</v>
      </c>
      <c r="R330" s="102">
        <f>0.001*[121]Sheet1!$F$147</f>
        <v>4.8000000000000001E-2</v>
      </c>
      <c r="S330" s="102">
        <f>0.001*[121]Sheet1!$F$148</f>
        <v>4.8000000000000001E-2</v>
      </c>
      <c r="T330" s="102">
        <f>0.001*[121]Sheet1!$F$149</f>
        <v>0.05</v>
      </c>
      <c r="U330" s="102">
        <f>0.001*[121]Sheet1!$F$150</f>
        <v>5.6000000000000001E-2</v>
      </c>
      <c r="V330" s="102">
        <f>0.001*[121]Sheet1!$F$151</f>
        <v>6.3E-2</v>
      </c>
      <c r="W330" s="102">
        <f>0.001*[121]Sheet1!$F$152</f>
        <v>5.8000000000000003E-2</v>
      </c>
      <c r="X330" s="102">
        <f>0.001*[121]Sheet1!$F$153</f>
        <v>5.5E-2</v>
      </c>
      <c r="Y330" s="102">
        <f>0.001*[121]Sheet1!$F$154</f>
        <v>0.05</v>
      </c>
      <c r="Z330" s="131">
        <f>0.001*[121]Sheet1!$F$155</f>
        <v>4.8000000000000001E-2</v>
      </c>
      <c r="AA330" s="121">
        <f t="shared" si="48"/>
        <v>6.3E-2</v>
      </c>
      <c r="AB330" s="103">
        <f t="shared" si="49"/>
        <v>4.7E-2</v>
      </c>
      <c r="AC330" s="104">
        <f t="shared" si="50"/>
        <v>5.0541666666666679E-2</v>
      </c>
    </row>
    <row r="331" spans="2:29" ht="15" customHeight="1">
      <c r="B331" s="111">
        <v>7</v>
      </c>
      <c r="C331" s="149">
        <f>0.001*[121]Sheet1!$F$156</f>
        <v>4.7E-2</v>
      </c>
      <c r="D331" s="141">
        <f>0.001*[121]Sheet1!$F$157</f>
        <v>4.9000000000000002E-2</v>
      </c>
      <c r="E331" s="141">
        <f>0.001*[121]Sheet1!$F$158</f>
        <v>4.8000000000000001E-2</v>
      </c>
      <c r="F331" s="141">
        <f>0.001*[121]Sheet1!$F$159</f>
        <v>4.7E-2</v>
      </c>
      <c r="G331" s="141">
        <f>0.001*[121]Sheet1!$F$160</f>
        <v>4.7E-2</v>
      </c>
      <c r="H331" s="141">
        <f>0.001*[121]Sheet1!$F$161</f>
        <v>4.7E-2</v>
      </c>
      <c r="I331" s="141">
        <f>0.001*[121]Sheet1!$F$162</f>
        <v>4.7E-2</v>
      </c>
      <c r="J331" s="141">
        <f>0.001*[121]Sheet1!$F$163</f>
        <v>4.8000000000000001E-2</v>
      </c>
      <c r="K331" s="141">
        <f>0.001*[121]Sheet1!$F$164</f>
        <v>0.05</v>
      </c>
      <c r="L331" s="141">
        <f>0.001*[121]Sheet1!$F$165</f>
        <v>4.8000000000000001E-2</v>
      </c>
      <c r="M331" s="141">
        <f>0.001*[121]Sheet1!$F$166</f>
        <v>4.7E-2</v>
      </c>
      <c r="N331" s="141">
        <f>0.001*[121]Sheet1!$F$167</f>
        <v>4.7E-2</v>
      </c>
      <c r="O331" s="141">
        <f>0.001*[121]Sheet1!$F$168</f>
        <v>4.7E-2</v>
      </c>
      <c r="P331" s="141">
        <f>0.001*[121]Sheet1!$F$169</f>
        <v>4.7E-2</v>
      </c>
      <c r="Q331" s="141">
        <f>0.001*[121]Sheet1!$F$170</f>
        <v>4.7E-2</v>
      </c>
      <c r="R331" s="141">
        <f>0.001*[121]Sheet1!$F$171</f>
        <v>4.7E-2</v>
      </c>
      <c r="S331" s="141">
        <f>0.001*[121]Sheet1!$F$172</f>
        <v>4.7E-2</v>
      </c>
      <c r="T331" s="141">
        <f>0.001*[121]Sheet1!$F$173</f>
        <v>4.8000000000000001E-2</v>
      </c>
      <c r="U331" s="141">
        <f>0.001*[121]Sheet1!$F$174</f>
        <v>5.3999999999999999E-2</v>
      </c>
      <c r="V331" s="141">
        <f>0.001*[121]Sheet1!$F$175</f>
        <v>5.1000000000000004E-2</v>
      </c>
      <c r="W331" s="141">
        <f>0.001*[121]Sheet1!$F$176</f>
        <v>4.9000000000000002E-2</v>
      </c>
      <c r="X331" s="141">
        <f>0.001*[121]Sheet1!$F$177</f>
        <v>4.8000000000000001E-2</v>
      </c>
      <c r="Y331" s="141">
        <f>0.001*[121]Sheet1!$F$178</f>
        <v>4.7E-2</v>
      </c>
      <c r="Z331" s="150">
        <f>0.001*[121]Sheet1!$F$179</f>
        <v>4.7E-2</v>
      </c>
      <c r="AA331" s="147">
        <f t="shared" si="48"/>
        <v>5.3999999999999999E-2</v>
      </c>
      <c r="AB331" s="142">
        <f t="shared" si="49"/>
        <v>4.7E-2</v>
      </c>
      <c r="AC331" s="143">
        <f t="shared" si="50"/>
        <v>4.7958333333333346E-2</v>
      </c>
    </row>
    <row r="332" spans="2:29" ht="15" customHeight="1">
      <c r="B332" s="111">
        <v>8</v>
      </c>
      <c r="C332" s="149">
        <f>0.001*[121]Sheet1!$F$180</f>
        <v>4.7E-2</v>
      </c>
      <c r="D332" s="141">
        <f>0.001*[121]Sheet1!$F$181</f>
        <v>4.7E-2</v>
      </c>
      <c r="E332" s="141">
        <f>0.001*[121]Sheet1!$F$182</f>
        <v>4.7E-2</v>
      </c>
      <c r="F332" s="141">
        <f>0.001*[121]Sheet1!$F$183</f>
        <v>4.7E-2</v>
      </c>
      <c r="G332" s="141">
        <f>0.001*[121]Sheet1!$F$184</f>
        <v>4.7E-2</v>
      </c>
      <c r="H332" s="141">
        <f>0.001*[121]Sheet1!$F$185</f>
        <v>4.8000000000000001E-2</v>
      </c>
      <c r="I332" s="141">
        <f>0.001*[121]Sheet1!$F$186</f>
        <v>4.8000000000000001E-2</v>
      </c>
      <c r="J332" s="141">
        <f>0.001*[121]Sheet1!$F$187</f>
        <v>4.8000000000000001E-2</v>
      </c>
      <c r="K332" s="141">
        <f>0.001*[121]Sheet1!$F$188</f>
        <v>4.8000000000000001E-2</v>
      </c>
      <c r="L332" s="141">
        <f>0.001*[121]Sheet1!$F$189</f>
        <v>4.8000000000000001E-2</v>
      </c>
      <c r="M332" s="141">
        <f>0.001*[121]Sheet1!$F$190</f>
        <v>4.7E-2</v>
      </c>
      <c r="N332" s="141">
        <f>0.001*[121]Sheet1!$F$191</f>
        <v>4.7E-2</v>
      </c>
      <c r="O332" s="141">
        <f>0.001*[121]Sheet1!$F$192</f>
        <v>4.8000000000000001E-2</v>
      </c>
      <c r="P332" s="141">
        <f>0.001*[121]Sheet1!$F$193</f>
        <v>4.8000000000000001E-2</v>
      </c>
      <c r="Q332" s="141">
        <f>0.001*[121]Sheet1!$F$194</f>
        <v>4.7E-2</v>
      </c>
      <c r="R332" s="141">
        <f>0.001*[121]Sheet1!$F$195</f>
        <v>4.8000000000000001E-2</v>
      </c>
      <c r="S332" s="141">
        <f>0.001*[121]Sheet1!$F$196</f>
        <v>4.8000000000000001E-2</v>
      </c>
      <c r="T332" s="141">
        <f>0.001*[121]Sheet1!$F$197</f>
        <v>4.8000000000000001E-2</v>
      </c>
      <c r="U332" s="141">
        <f>0.001*[121]Sheet1!$F$198</f>
        <v>4.7E-2</v>
      </c>
      <c r="V332" s="141">
        <f>0.001*[121]Sheet1!$F$199</f>
        <v>4.7E-2</v>
      </c>
      <c r="W332" s="141">
        <f>0.001*[121]Sheet1!$F$200</f>
        <v>4.7E-2</v>
      </c>
      <c r="X332" s="141">
        <f>0.001*[121]Sheet1!$F$201</f>
        <v>4.8000000000000001E-2</v>
      </c>
      <c r="Y332" s="141">
        <f>0.001*[121]Sheet1!$F$202</f>
        <v>4.8000000000000001E-2</v>
      </c>
      <c r="Z332" s="150">
        <f>0.001*[121]Sheet1!$F$203</f>
        <v>4.8000000000000001E-2</v>
      </c>
      <c r="AA332" s="147">
        <f t="shared" si="48"/>
        <v>4.8000000000000001E-2</v>
      </c>
      <c r="AB332" s="142">
        <f t="shared" si="49"/>
        <v>4.7E-2</v>
      </c>
      <c r="AC332" s="143">
        <f t="shared" si="50"/>
        <v>4.7541666666666683E-2</v>
      </c>
    </row>
    <row r="333" spans="2:29" ht="15" customHeight="1">
      <c r="B333" s="111">
        <v>9</v>
      </c>
      <c r="C333" s="149">
        <f>0.001*[121]Sheet1!$F$204</f>
        <v>4.8000000000000001E-2</v>
      </c>
      <c r="D333" s="141">
        <f>0.001*[121]Sheet1!$F$205</f>
        <v>4.8000000000000001E-2</v>
      </c>
      <c r="E333" s="141">
        <f>0.001*[121]Sheet1!$F$206</f>
        <v>4.8000000000000001E-2</v>
      </c>
      <c r="F333" s="141">
        <f>0.001*[121]Sheet1!$F$207</f>
        <v>4.9000000000000002E-2</v>
      </c>
      <c r="G333" s="141">
        <f>0.001*[121]Sheet1!$F$208</f>
        <v>4.9000000000000002E-2</v>
      </c>
      <c r="H333" s="141">
        <f>0.001*[121]Sheet1!$F$209</f>
        <v>4.8000000000000001E-2</v>
      </c>
      <c r="I333" s="141">
        <f>0.001*[121]Sheet1!$F$210</f>
        <v>4.9000000000000002E-2</v>
      </c>
      <c r="J333" s="141">
        <f>0.001*[121]Sheet1!$F$211</f>
        <v>4.9000000000000002E-2</v>
      </c>
      <c r="K333" s="141">
        <f>0.001*[121]Sheet1!$F$212</f>
        <v>4.8000000000000001E-2</v>
      </c>
      <c r="L333" s="141">
        <f>0.001*[121]Sheet1!$F$213</f>
        <v>4.8000000000000001E-2</v>
      </c>
      <c r="M333" s="141">
        <f>0.001*[121]Sheet1!$F$214</f>
        <v>4.7E-2</v>
      </c>
      <c r="N333" s="141">
        <f>0.001*[121]Sheet1!$F$215</f>
        <v>4.8000000000000001E-2</v>
      </c>
      <c r="O333" s="141">
        <f>0.001*[121]Sheet1!$F$216</f>
        <v>4.7E-2</v>
      </c>
      <c r="P333" s="141">
        <f>0.001*[121]Sheet1!$F$217</f>
        <v>4.8000000000000001E-2</v>
      </c>
      <c r="Q333" s="141">
        <f>0.001*[121]Sheet1!$F$218</f>
        <v>4.7E-2</v>
      </c>
      <c r="R333" s="141">
        <f>0.001*[121]Sheet1!$F$219</f>
        <v>4.7E-2</v>
      </c>
      <c r="S333" s="141">
        <f>0.001*[121]Sheet1!$F$220</f>
        <v>4.7E-2</v>
      </c>
      <c r="T333" s="141">
        <f>0.001*[121]Sheet1!$F$221</f>
        <v>4.8000000000000001E-2</v>
      </c>
      <c r="U333" s="141">
        <f>0.001*[121]Sheet1!$F$222</f>
        <v>4.7E-2</v>
      </c>
      <c r="V333" s="141">
        <f>0.001*[121]Sheet1!$F$223</f>
        <v>4.8000000000000001E-2</v>
      </c>
      <c r="W333" s="141">
        <f>0.001*[121]Sheet1!$F$224</f>
        <v>4.7E-2</v>
      </c>
      <c r="X333" s="141">
        <f>0.001*[121]Sheet1!$F$225</f>
        <v>4.7E-2</v>
      </c>
      <c r="Y333" s="141">
        <f>0.001*[121]Sheet1!$F$226</f>
        <v>4.7E-2</v>
      </c>
      <c r="Z333" s="150">
        <f>0.001*[121]Sheet1!$F$227</f>
        <v>4.8000000000000001E-2</v>
      </c>
      <c r="AA333" s="147">
        <f t="shared" si="48"/>
        <v>4.9000000000000002E-2</v>
      </c>
      <c r="AB333" s="142">
        <f t="shared" si="49"/>
        <v>4.7E-2</v>
      </c>
      <c r="AC333" s="143">
        <f t="shared" si="50"/>
        <v>4.7791666666666677E-2</v>
      </c>
    </row>
    <row r="334" spans="2:29" ht="15" customHeight="1">
      <c r="B334" s="113">
        <v>10</v>
      </c>
      <c r="C334" s="151">
        <f>0.001*[121]Sheet1!$F$228</f>
        <v>4.8000000000000001E-2</v>
      </c>
      <c r="D334" s="144">
        <f>0.001*[121]Sheet1!$F$229</f>
        <v>4.8000000000000001E-2</v>
      </c>
      <c r="E334" s="144">
        <f>0.001*[121]Sheet1!$F$230</f>
        <v>4.8000000000000001E-2</v>
      </c>
      <c r="F334" s="144">
        <f>0.001*[121]Sheet1!$F$231</f>
        <v>4.8000000000000001E-2</v>
      </c>
      <c r="G334" s="144">
        <f>0.001*[121]Sheet1!$F$232</f>
        <v>4.9000000000000002E-2</v>
      </c>
      <c r="H334" s="144">
        <f>0.001*[121]Sheet1!$F$233</f>
        <v>4.9000000000000002E-2</v>
      </c>
      <c r="I334" s="144">
        <f>0.001*[121]Sheet1!$F$234</f>
        <v>4.9000000000000002E-2</v>
      </c>
      <c r="J334" s="144">
        <f>0.001*[121]Sheet1!$F$235</f>
        <v>4.9000000000000002E-2</v>
      </c>
      <c r="K334" s="144">
        <f>0.001*[121]Sheet1!$F$236</f>
        <v>4.9000000000000002E-2</v>
      </c>
      <c r="L334" s="144">
        <f>0.001*[121]Sheet1!$F$237</f>
        <v>4.8000000000000001E-2</v>
      </c>
      <c r="M334" s="144">
        <f>0.001*[121]Sheet1!$F$238</f>
        <v>4.8000000000000001E-2</v>
      </c>
      <c r="N334" s="144">
        <f>0.001*[121]Sheet1!$F$239</f>
        <v>4.8000000000000001E-2</v>
      </c>
      <c r="O334" s="144">
        <f>0.001*[121]Sheet1!$F$240</f>
        <v>4.8000000000000001E-2</v>
      </c>
      <c r="P334" s="144">
        <f>0.001*[121]Sheet1!$F$241</f>
        <v>4.8000000000000001E-2</v>
      </c>
      <c r="Q334" s="144">
        <f>0.001*[121]Sheet1!$F$242</f>
        <v>4.7E-2</v>
      </c>
      <c r="R334" s="144">
        <f>0.001*[121]Sheet1!$F$243</f>
        <v>4.7E-2</v>
      </c>
      <c r="S334" s="144">
        <f>0.001*[121]Sheet1!$F$244</f>
        <v>4.7E-2</v>
      </c>
      <c r="T334" s="144">
        <f>0.001*[121]Sheet1!$F$245</f>
        <v>4.9000000000000002E-2</v>
      </c>
      <c r="U334" s="144">
        <f>0.001*[121]Sheet1!$F$246</f>
        <v>4.8000000000000001E-2</v>
      </c>
      <c r="V334" s="144">
        <f>0.001*[121]Sheet1!$F$247</f>
        <v>4.8000000000000001E-2</v>
      </c>
      <c r="W334" s="144">
        <f>0.001*[121]Sheet1!$F$248</f>
        <v>4.8000000000000001E-2</v>
      </c>
      <c r="X334" s="144">
        <f>0.001*[121]Sheet1!$F$249</f>
        <v>4.8000000000000001E-2</v>
      </c>
      <c r="Y334" s="144">
        <f>0.001*[121]Sheet1!$F$250</f>
        <v>4.8000000000000001E-2</v>
      </c>
      <c r="Z334" s="133">
        <f>0.001*[121]Sheet1!$F$251</f>
        <v>4.7E-2</v>
      </c>
      <c r="AA334" s="148">
        <f t="shared" si="48"/>
        <v>4.9000000000000002E-2</v>
      </c>
      <c r="AB334" s="145">
        <f t="shared" si="49"/>
        <v>4.7E-2</v>
      </c>
      <c r="AC334" s="146">
        <f t="shared" si="50"/>
        <v>4.8083333333333346E-2</v>
      </c>
    </row>
    <row r="335" spans="2:29" ht="15" customHeight="1">
      <c r="B335" s="111">
        <v>11</v>
      </c>
      <c r="C335" s="149">
        <f>0.001*[121]Sheet1!$F$252</f>
        <v>4.8000000000000001E-2</v>
      </c>
      <c r="D335" s="141">
        <f>0.001*[121]Sheet1!$F$253</f>
        <v>4.8000000000000001E-2</v>
      </c>
      <c r="E335" s="141">
        <f>0.001*[121]Sheet1!$F$254</f>
        <v>4.8000000000000001E-2</v>
      </c>
      <c r="F335" s="141">
        <f>0.001*[121]Sheet1!$F$255</f>
        <v>4.8000000000000001E-2</v>
      </c>
      <c r="G335" s="141">
        <f>0.001*[121]Sheet1!$F$256</f>
        <v>4.8000000000000001E-2</v>
      </c>
      <c r="H335" s="141">
        <f>0.001*[121]Sheet1!$F$257</f>
        <v>4.8000000000000001E-2</v>
      </c>
      <c r="I335" s="141">
        <f>0.001*[121]Sheet1!$F$258</f>
        <v>4.7E-2</v>
      </c>
      <c r="J335" s="141">
        <f>0.001*[121]Sheet1!$F$259</f>
        <v>4.8000000000000001E-2</v>
      </c>
      <c r="K335" s="141">
        <f>0.001*[121]Sheet1!$F$260</f>
        <v>4.8000000000000001E-2</v>
      </c>
      <c r="L335" s="141">
        <f>0.001*[121]Sheet1!$F$261</f>
        <v>4.7E-2</v>
      </c>
      <c r="M335" s="141">
        <f>0.001*[121]Sheet1!$F$262</f>
        <v>4.7E-2</v>
      </c>
      <c r="N335" s="141">
        <f>0.001*[121]Sheet1!$F$263</f>
        <v>4.8000000000000001E-2</v>
      </c>
      <c r="O335" s="141">
        <f>0.001*[121]Sheet1!$F$264</f>
        <v>4.7E-2</v>
      </c>
      <c r="P335" s="141">
        <f>0.001*[121]Sheet1!$F$265</f>
        <v>4.7E-2</v>
      </c>
      <c r="Q335" s="141">
        <f>0.001*[121]Sheet1!$F$266</f>
        <v>4.7E-2</v>
      </c>
      <c r="R335" s="141">
        <f>0.001*[121]Sheet1!$F$267</f>
        <v>4.7E-2</v>
      </c>
      <c r="S335" s="141">
        <f>0.001*[121]Sheet1!$F$268</f>
        <v>4.7E-2</v>
      </c>
      <c r="T335" s="141">
        <f>0.001*[121]Sheet1!$F$269</f>
        <v>4.7E-2</v>
      </c>
      <c r="U335" s="141">
        <f>0.001*[121]Sheet1!$F$270</f>
        <v>4.7E-2</v>
      </c>
      <c r="V335" s="141">
        <f>0.001*[121]Sheet1!$F$271</f>
        <v>4.8000000000000001E-2</v>
      </c>
      <c r="W335" s="141">
        <f>0.001*[121]Sheet1!$F$272</f>
        <v>4.7E-2</v>
      </c>
      <c r="X335" s="141">
        <f>0.001*[121]Sheet1!$F$273</f>
        <v>4.8000000000000001E-2</v>
      </c>
      <c r="Y335" s="141">
        <f>0.001*[121]Sheet1!$F$274</f>
        <v>4.8000000000000001E-2</v>
      </c>
      <c r="Z335" s="150">
        <f>0.001*[121]Sheet1!$F$275</f>
        <v>4.8000000000000001E-2</v>
      </c>
      <c r="AA335" s="147">
        <f t="shared" si="48"/>
        <v>4.8000000000000001E-2</v>
      </c>
      <c r="AB335" s="142">
        <f t="shared" si="49"/>
        <v>4.7E-2</v>
      </c>
      <c r="AC335" s="143">
        <f t="shared" si="50"/>
        <v>4.7541666666666683E-2</v>
      </c>
    </row>
    <row r="336" spans="2:29" ht="15" customHeight="1">
      <c r="B336" s="111">
        <v>12</v>
      </c>
      <c r="C336" s="149">
        <f>0.001*[121]Sheet1!$F$276</f>
        <v>4.8000000000000001E-2</v>
      </c>
      <c r="D336" s="141">
        <f>0.001*[121]Sheet1!$F$277</f>
        <v>4.9000000000000002E-2</v>
      </c>
      <c r="E336" s="141">
        <f>0.001*[121]Sheet1!$F$278</f>
        <v>4.9000000000000002E-2</v>
      </c>
      <c r="F336" s="141">
        <f>0.001*[121]Sheet1!$F$279</f>
        <v>4.9000000000000002E-2</v>
      </c>
      <c r="G336" s="141">
        <f>0.001*[121]Sheet1!$F$280</f>
        <v>4.9000000000000002E-2</v>
      </c>
      <c r="H336" s="141">
        <f>0.001*[121]Sheet1!$F$281</f>
        <v>4.9000000000000002E-2</v>
      </c>
      <c r="I336" s="141">
        <f>0.001*[121]Sheet1!$F$282</f>
        <v>4.9000000000000002E-2</v>
      </c>
      <c r="J336" s="141">
        <f>0.001*[121]Sheet1!$F$283</f>
        <v>4.9000000000000002E-2</v>
      </c>
      <c r="K336" s="141">
        <f>0.001*[121]Sheet1!$F$284</f>
        <v>4.8000000000000001E-2</v>
      </c>
      <c r="L336" s="141">
        <f>0.001*[121]Sheet1!$F$285</f>
        <v>4.7E-2</v>
      </c>
      <c r="M336" s="141">
        <f>0.001*[121]Sheet1!$F$286</f>
        <v>4.7E-2</v>
      </c>
      <c r="N336" s="141">
        <f>0.001*[121]Sheet1!$F$287</f>
        <v>4.7E-2</v>
      </c>
      <c r="O336" s="141">
        <f>0.001*[121]Sheet1!$F$288</f>
        <v>4.7E-2</v>
      </c>
      <c r="P336" s="141">
        <f>0.001*[121]Sheet1!$F$289</f>
        <v>4.7E-2</v>
      </c>
      <c r="Q336" s="141">
        <f>0.001*[121]Sheet1!$F$290</f>
        <v>4.7E-2</v>
      </c>
      <c r="R336" s="141">
        <f>0.001*[121]Sheet1!$F$291</f>
        <v>4.7E-2</v>
      </c>
      <c r="S336" s="141">
        <f>0.001*[121]Sheet1!$F$292</f>
        <v>4.8000000000000001E-2</v>
      </c>
      <c r="T336" s="141">
        <f>0.001*[121]Sheet1!$F$293</f>
        <v>4.8000000000000001E-2</v>
      </c>
      <c r="U336" s="141">
        <f>0.001*[121]Sheet1!$F$294</f>
        <v>4.8000000000000001E-2</v>
      </c>
      <c r="V336" s="141">
        <f>0.001*[121]Sheet1!$F$295</f>
        <v>4.8000000000000001E-2</v>
      </c>
      <c r="W336" s="141">
        <f>0.001*[121]Sheet1!$F$296</f>
        <v>4.7E-2</v>
      </c>
      <c r="X336" s="141">
        <f>0.001*[121]Sheet1!$F$297</f>
        <v>4.8000000000000001E-2</v>
      </c>
      <c r="Y336" s="141">
        <f>0.001*[121]Sheet1!$F$298</f>
        <v>4.8000000000000001E-2</v>
      </c>
      <c r="Z336" s="150">
        <f>0.001*[121]Sheet1!$F$299</f>
        <v>4.9000000000000002E-2</v>
      </c>
      <c r="AA336" s="147">
        <f t="shared" si="48"/>
        <v>4.9000000000000002E-2</v>
      </c>
      <c r="AB336" s="142">
        <f t="shared" si="49"/>
        <v>4.7E-2</v>
      </c>
      <c r="AC336" s="143">
        <f t="shared" si="50"/>
        <v>4.8000000000000015E-2</v>
      </c>
    </row>
    <row r="337" spans="2:29" ht="15" customHeight="1">
      <c r="B337" s="111">
        <v>13</v>
      </c>
      <c r="C337" s="149">
        <f>0.001*[121]Sheet1!$F$300</f>
        <v>4.9000000000000002E-2</v>
      </c>
      <c r="D337" s="141">
        <f>0.001*[121]Sheet1!$F$301</f>
        <v>4.9000000000000002E-2</v>
      </c>
      <c r="E337" s="141">
        <f>0.001*[121]Sheet1!$F$302</f>
        <v>0.05</v>
      </c>
      <c r="F337" s="141">
        <f>0.001*[121]Sheet1!$F$303</f>
        <v>0.05</v>
      </c>
      <c r="G337" s="141">
        <f>0.001*[121]Sheet1!$F$304</f>
        <v>5.1000000000000004E-2</v>
      </c>
      <c r="H337" s="141">
        <f>0.001*[121]Sheet1!$F$305</f>
        <v>5.1000000000000004E-2</v>
      </c>
      <c r="I337" s="141">
        <f>0.001*[121]Sheet1!$F$306</f>
        <v>5.1000000000000004E-2</v>
      </c>
      <c r="J337" s="141">
        <f>0.001*[121]Sheet1!$F$307</f>
        <v>5.1000000000000004E-2</v>
      </c>
      <c r="K337" s="141">
        <f>0.001*[121]Sheet1!$F$308</f>
        <v>0.05</v>
      </c>
      <c r="L337" s="141">
        <f>0.001*[121]Sheet1!$F$309</f>
        <v>4.8000000000000001E-2</v>
      </c>
      <c r="M337" s="141">
        <f>0.001*[121]Sheet1!$F$310</f>
        <v>4.8000000000000001E-2</v>
      </c>
      <c r="N337" s="141">
        <f>0.001*[121]Sheet1!$F$311</f>
        <v>4.7E-2</v>
      </c>
      <c r="O337" s="141">
        <f>0.001*[121]Sheet1!$F$312</f>
        <v>4.7E-2</v>
      </c>
      <c r="P337" s="141">
        <f>0.001*[121]Sheet1!$F$313</f>
        <v>4.7E-2</v>
      </c>
      <c r="Q337" s="141">
        <f>0.001*[121]Sheet1!$F$314</f>
        <v>4.7E-2</v>
      </c>
      <c r="R337" s="141">
        <f>0.001*[121]Sheet1!$F$315</f>
        <v>4.7E-2</v>
      </c>
      <c r="S337" s="141">
        <f>0.001*[121]Sheet1!$F$316</f>
        <v>4.7E-2</v>
      </c>
      <c r="T337" s="141">
        <f>0.001*[121]Sheet1!$F$317</f>
        <v>4.7E-2</v>
      </c>
      <c r="U337" s="141">
        <f>0.001*[121]Sheet1!$F$318</f>
        <v>4.7E-2</v>
      </c>
      <c r="V337" s="141">
        <f>0.001*[121]Sheet1!$F$319</f>
        <v>4.7E-2</v>
      </c>
      <c r="W337" s="141">
        <f>0.001*[121]Sheet1!$F$320</f>
        <v>4.8000000000000001E-2</v>
      </c>
      <c r="X337" s="141">
        <f>0.001*[121]Sheet1!$F$321</f>
        <v>4.8000000000000001E-2</v>
      </c>
      <c r="Y337" s="141">
        <f>0.001*[121]Sheet1!$F$322</f>
        <v>4.9000000000000002E-2</v>
      </c>
      <c r="Z337" s="150">
        <f>0.001*[121]Sheet1!$F$323</f>
        <v>4.9000000000000002E-2</v>
      </c>
      <c r="AA337" s="147">
        <f t="shared" si="48"/>
        <v>5.1000000000000004E-2</v>
      </c>
      <c r="AB337" s="142">
        <f t="shared" si="49"/>
        <v>4.7E-2</v>
      </c>
      <c r="AC337" s="143">
        <f t="shared" si="50"/>
        <v>4.8541666666666677E-2</v>
      </c>
    </row>
    <row r="338" spans="2:29" ht="15" customHeight="1">
      <c r="B338" s="111">
        <v>14</v>
      </c>
      <c r="C338" s="149">
        <f>0.001*[121]Sheet1!$F$324</f>
        <v>4.9000000000000002E-2</v>
      </c>
      <c r="D338" s="141">
        <f>0.001*[121]Sheet1!$F$325</f>
        <v>4.9000000000000002E-2</v>
      </c>
      <c r="E338" s="141">
        <f>0.001*[121]Sheet1!$F$326</f>
        <v>4.9000000000000002E-2</v>
      </c>
      <c r="F338" s="141">
        <f>0.001*[121]Sheet1!$F$327</f>
        <v>4.8000000000000001E-2</v>
      </c>
      <c r="G338" s="141">
        <f>0.001*[121]Sheet1!$F$328</f>
        <v>4.7E-2</v>
      </c>
      <c r="H338" s="141">
        <f>0.001*[121]Sheet1!$F$329</f>
        <v>4.7E-2</v>
      </c>
      <c r="I338" s="141">
        <f>0.001*[121]Sheet1!$F$330</f>
        <v>4.7E-2</v>
      </c>
      <c r="J338" s="141">
        <f>0.001*[121]Sheet1!$F$331</f>
        <v>4.7E-2</v>
      </c>
      <c r="K338" s="141">
        <f>0.001*[121]Sheet1!$F$332</f>
        <v>4.7E-2</v>
      </c>
      <c r="L338" s="141">
        <f>0.001*[121]Sheet1!$F$333</f>
        <v>4.8000000000000001E-2</v>
      </c>
      <c r="M338" s="141">
        <f>0.001*[121]Sheet1!$F$334</f>
        <v>4.8000000000000001E-2</v>
      </c>
      <c r="N338" s="141">
        <f>0.001*[121]Sheet1!$F$335</f>
        <v>4.8000000000000001E-2</v>
      </c>
      <c r="O338" s="141">
        <f>0.001*[121]Sheet1!$F$336</f>
        <v>4.8000000000000001E-2</v>
      </c>
      <c r="P338" s="141">
        <f>0.001*[121]Sheet1!$F$337</f>
        <v>4.9000000000000002E-2</v>
      </c>
      <c r="Q338" s="141">
        <f>0.001*[121]Sheet1!$F$338</f>
        <v>0.05</v>
      </c>
      <c r="R338" s="141">
        <f>0.001*[121]Sheet1!$F$339</f>
        <v>4.9000000000000002E-2</v>
      </c>
      <c r="S338" s="141">
        <f>0.001*[121]Sheet1!$F$340</f>
        <v>4.9000000000000002E-2</v>
      </c>
      <c r="T338" s="141">
        <f>0.001*[121]Sheet1!$F$341</f>
        <v>4.8000000000000001E-2</v>
      </c>
      <c r="U338" s="141">
        <f>0.001*[121]Sheet1!$F$342</f>
        <v>4.8000000000000001E-2</v>
      </c>
      <c r="V338" s="141">
        <f>0.001*[121]Sheet1!$F$343</f>
        <v>4.8000000000000001E-2</v>
      </c>
      <c r="W338" s="141">
        <f>0.001*[121]Sheet1!$F$344</f>
        <v>4.8000000000000001E-2</v>
      </c>
      <c r="X338" s="141">
        <f>0.001*[121]Sheet1!$F$345</f>
        <v>0.05</v>
      </c>
      <c r="Y338" s="141">
        <f>0.001*[121]Sheet1!$F$346</f>
        <v>5.2000000000000005E-2</v>
      </c>
      <c r="Z338" s="150">
        <f>0.001*[121]Sheet1!$F$347</f>
        <v>4.9000000000000002E-2</v>
      </c>
      <c r="AA338" s="147">
        <f t="shared" si="48"/>
        <v>5.2000000000000005E-2</v>
      </c>
      <c r="AB338" s="142">
        <f t="shared" si="49"/>
        <v>4.7E-2</v>
      </c>
      <c r="AC338" s="143">
        <f t="shared" si="50"/>
        <v>4.8416666666666684E-2</v>
      </c>
    </row>
    <row r="339" spans="2:29" ht="15" customHeight="1">
      <c r="B339" s="111">
        <v>15</v>
      </c>
      <c r="C339" s="149">
        <f>0.001*[121]Sheet1!$F$348</f>
        <v>4.8000000000000001E-2</v>
      </c>
      <c r="D339" s="141">
        <f>0.001*[121]Sheet1!$F$349</f>
        <v>4.7E-2</v>
      </c>
      <c r="E339" s="141">
        <f>0.001*[121]Sheet1!$F$350</f>
        <v>4.7E-2</v>
      </c>
      <c r="F339" s="141">
        <f>0.001*[121]Sheet1!$F$351</f>
        <v>4.7E-2</v>
      </c>
      <c r="G339" s="141">
        <f>0.001*[121]Sheet1!$F$352</f>
        <v>4.7E-2</v>
      </c>
      <c r="H339" s="141">
        <f>0.001*[121]Sheet1!$F$353</f>
        <v>4.7E-2</v>
      </c>
      <c r="I339" s="141">
        <f>0.001*[121]Sheet1!$F$354</f>
        <v>4.7E-2</v>
      </c>
      <c r="J339" s="141">
        <f>0.001*[121]Sheet1!$F$355</f>
        <v>4.7E-2</v>
      </c>
      <c r="K339" s="141">
        <f>0.001*[121]Sheet1!$F$356</f>
        <v>4.7E-2</v>
      </c>
      <c r="L339" s="141">
        <f>0.001*[121]Sheet1!$F$357</f>
        <v>4.7E-2</v>
      </c>
      <c r="M339" s="141">
        <f>0.001*[121]Sheet1!$F$358</f>
        <v>4.7E-2</v>
      </c>
      <c r="N339" s="141">
        <f>0.001*[121]Sheet1!$F$359</f>
        <v>4.7E-2</v>
      </c>
      <c r="O339" s="141">
        <f>0.001*[121]Sheet1!$F$360</f>
        <v>4.7E-2</v>
      </c>
      <c r="P339" s="141">
        <f>0.001*[121]Sheet1!$F$361</f>
        <v>4.7E-2</v>
      </c>
      <c r="Q339" s="141">
        <f>0.001*[121]Sheet1!$F$362</f>
        <v>4.7E-2</v>
      </c>
      <c r="R339" s="141">
        <f>0.001*[121]Sheet1!$F$363</f>
        <v>4.7E-2</v>
      </c>
      <c r="S339" s="141">
        <f>0.001*[121]Sheet1!$F$364</f>
        <v>4.7E-2</v>
      </c>
      <c r="T339" s="141">
        <f>0.001*[121]Sheet1!$F$365</f>
        <v>4.7E-2</v>
      </c>
      <c r="U339" s="141">
        <f>0.001*[121]Sheet1!$F$366</f>
        <v>4.7E-2</v>
      </c>
      <c r="V339" s="141">
        <f>0.001*[121]Sheet1!$F$367</f>
        <v>4.7E-2</v>
      </c>
      <c r="W339" s="141">
        <f>0.001*[121]Sheet1!$F$368</f>
        <v>4.7E-2</v>
      </c>
      <c r="X339" s="141">
        <f>0.001*[121]Sheet1!$F$369</f>
        <v>4.7E-2</v>
      </c>
      <c r="Y339" s="141">
        <f>0.001*[121]Sheet1!$F$370</f>
        <v>4.7E-2</v>
      </c>
      <c r="Z339" s="150">
        <f>0.001*[121]Sheet1!$F$371</f>
        <v>4.8000000000000001E-2</v>
      </c>
      <c r="AA339" s="147">
        <f t="shared" si="48"/>
        <v>4.8000000000000001E-2</v>
      </c>
      <c r="AB339" s="142">
        <f t="shared" si="49"/>
        <v>4.7E-2</v>
      </c>
      <c r="AC339" s="143">
        <f t="shared" si="50"/>
        <v>4.7083333333333345E-2</v>
      </c>
    </row>
    <row r="340" spans="2:29" ht="15" customHeight="1">
      <c r="B340" s="112">
        <v>16</v>
      </c>
      <c r="C340" s="130">
        <f>0.001*[121]Sheet1!$F$372</f>
        <v>4.8000000000000001E-2</v>
      </c>
      <c r="D340" s="102">
        <f>0.001*[121]Sheet1!$F$373</f>
        <v>4.8000000000000001E-2</v>
      </c>
      <c r="E340" s="102">
        <f>0.001*[121]Sheet1!$F$374</f>
        <v>4.8000000000000001E-2</v>
      </c>
      <c r="F340" s="102">
        <f>0.001*[121]Sheet1!$F$375</f>
        <v>4.8000000000000001E-2</v>
      </c>
      <c r="G340" s="102">
        <f>0.001*[121]Sheet1!$F$376</f>
        <v>4.7E-2</v>
      </c>
      <c r="H340" s="102">
        <f>0.001*[121]Sheet1!$F$377</f>
        <v>4.8000000000000001E-2</v>
      </c>
      <c r="I340" s="102">
        <f>0.001*[121]Sheet1!$F$378</f>
        <v>4.8000000000000001E-2</v>
      </c>
      <c r="J340" s="102">
        <f>0.001*[121]Sheet1!$F$379</f>
        <v>4.7E-2</v>
      </c>
      <c r="K340" s="102">
        <f>0.001*[121]Sheet1!$F$380</f>
        <v>4.7E-2</v>
      </c>
      <c r="L340" s="102">
        <f>0.001*[121]Sheet1!$F$381</f>
        <v>4.7E-2</v>
      </c>
      <c r="M340" s="102">
        <f>0.001*[121]Sheet1!$F$382</f>
        <v>4.7E-2</v>
      </c>
      <c r="N340" s="102">
        <f>0.001*[121]Sheet1!$F$383</f>
        <v>4.7E-2</v>
      </c>
      <c r="O340" s="102">
        <f>0.001*[121]Sheet1!$F$384</f>
        <v>4.7E-2</v>
      </c>
      <c r="P340" s="102">
        <f>0.001*[121]Sheet1!$F$385</f>
        <v>4.7E-2</v>
      </c>
      <c r="Q340" s="102">
        <f>0.001*[121]Sheet1!$F$386</f>
        <v>4.7E-2</v>
      </c>
      <c r="R340" s="102">
        <f>0.001*[121]Sheet1!$F$387</f>
        <v>4.7E-2</v>
      </c>
      <c r="S340" s="102">
        <f>0.001*[121]Sheet1!$F$388</f>
        <v>4.7E-2</v>
      </c>
      <c r="T340" s="102">
        <f>0.001*[121]Sheet1!$F$389</f>
        <v>4.8000000000000001E-2</v>
      </c>
      <c r="U340" s="102">
        <f>0.001*[121]Sheet1!$F$390</f>
        <v>4.7E-2</v>
      </c>
      <c r="V340" s="102">
        <f>0.001*[121]Sheet1!$F$391</f>
        <v>4.8000000000000001E-2</v>
      </c>
      <c r="W340" s="102">
        <f>0.001*[121]Sheet1!$F$392</f>
        <v>4.7E-2</v>
      </c>
      <c r="X340" s="102">
        <f>0.001*[121]Sheet1!$F$393</f>
        <v>4.8000000000000001E-2</v>
      </c>
      <c r="Y340" s="102">
        <f>0.001*[121]Sheet1!$F$394</f>
        <v>4.8000000000000001E-2</v>
      </c>
      <c r="Z340" s="131">
        <f>0.001*[121]Sheet1!$F$395</f>
        <v>4.8000000000000001E-2</v>
      </c>
      <c r="AA340" s="121">
        <f t="shared" si="48"/>
        <v>4.8000000000000001E-2</v>
      </c>
      <c r="AB340" s="103">
        <f t="shared" si="49"/>
        <v>4.7E-2</v>
      </c>
      <c r="AC340" s="104">
        <f t="shared" si="50"/>
        <v>4.7458333333333352E-2</v>
      </c>
    </row>
    <row r="341" spans="2:29" ht="15" customHeight="1">
      <c r="B341" s="111">
        <v>17</v>
      </c>
      <c r="C341" s="149">
        <f>0.001*[121]Sheet1!$F$396</f>
        <v>4.8000000000000001E-2</v>
      </c>
      <c r="D341" s="141">
        <f>0.001*[121]Sheet1!$F$397</f>
        <v>4.8000000000000001E-2</v>
      </c>
      <c r="E341" s="141">
        <f>0.001*[121]Sheet1!$F$398</f>
        <v>4.8000000000000001E-2</v>
      </c>
      <c r="F341" s="141">
        <f>0.001*[121]Sheet1!$F$399</f>
        <v>4.8000000000000001E-2</v>
      </c>
      <c r="G341" s="141">
        <f>0.001*[121]Sheet1!$F$400</f>
        <v>4.8000000000000001E-2</v>
      </c>
      <c r="H341" s="141">
        <f>0.001*[121]Sheet1!$F$401</f>
        <v>4.8000000000000001E-2</v>
      </c>
      <c r="I341" s="141">
        <f>0.001*[121]Sheet1!$F$402</f>
        <v>4.8000000000000001E-2</v>
      </c>
      <c r="J341" s="141">
        <f>0.001*[121]Sheet1!$F$403</f>
        <v>4.8000000000000001E-2</v>
      </c>
      <c r="K341" s="141">
        <f>0.001*[121]Sheet1!$F$404</f>
        <v>4.7E-2</v>
      </c>
      <c r="L341" s="141">
        <f>0.001*[121]Sheet1!$F$405</f>
        <v>4.7E-2</v>
      </c>
      <c r="M341" s="141">
        <f>0.001*[121]Sheet1!$F$406</f>
        <v>4.7E-2</v>
      </c>
      <c r="N341" s="141">
        <f>0.001*[121]Sheet1!$F$407</f>
        <v>4.7E-2</v>
      </c>
      <c r="O341" s="141">
        <f>0.001*[121]Sheet1!$F$408</f>
        <v>4.8000000000000001E-2</v>
      </c>
      <c r="P341" s="141">
        <f>0.001*[121]Sheet1!$F$409</f>
        <v>4.8000000000000001E-2</v>
      </c>
      <c r="Q341" s="141">
        <f>0.001*[121]Sheet1!$F$400</f>
        <v>4.8000000000000001E-2</v>
      </c>
      <c r="R341" s="141">
        <f>0.001*[121]Sheet1!$F$411</f>
        <v>4.8000000000000001E-2</v>
      </c>
      <c r="S341" s="141">
        <f>0.001*[121]Sheet1!$F$412</f>
        <v>4.7E-2</v>
      </c>
      <c r="T341" s="141">
        <f>0.001*[121]Sheet1!$F$413</f>
        <v>4.7E-2</v>
      </c>
      <c r="U341" s="141">
        <f>0.001*[121]Sheet1!$F$414</f>
        <v>4.8000000000000001E-2</v>
      </c>
      <c r="V341" s="141">
        <f>0.001*[121]Sheet1!$F$415</f>
        <v>4.7E-2</v>
      </c>
      <c r="W341" s="141">
        <f>0.001*[121]Sheet1!$F$416</f>
        <v>4.8000000000000001E-2</v>
      </c>
      <c r="X341" s="141">
        <f>0.001*[121]Sheet1!$F$417</f>
        <v>4.8000000000000001E-2</v>
      </c>
      <c r="Y341" s="141">
        <f>0.001*[121]Sheet1!$F$418</f>
        <v>4.8000000000000001E-2</v>
      </c>
      <c r="Z341" s="150">
        <f>0.001*[121]Sheet1!$F$419</f>
        <v>4.8000000000000001E-2</v>
      </c>
      <c r="AA341" s="147">
        <f t="shared" si="48"/>
        <v>4.8000000000000001E-2</v>
      </c>
      <c r="AB341" s="142">
        <f t="shared" si="49"/>
        <v>4.7E-2</v>
      </c>
      <c r="AC341" s="143">
        <f t="shared" si="50"/>
        <v>4.7708333333333353E-2</v>
      </c>
    </row>
    <row r="342" spans="2:29" ht="15" customHeight="1">
      <c r="B342" s="111">
        <v>18</v>
      </c>
      <c r="C342" s="149">
        <f>0.001*[121]Sheet1!$F$420</f>
        <v>4.8000000000000001E-2</v>
      </c>
      <c r="D342" s="141">
        <f>0.001*[121]Sheet1!$F$421</f>
        <v>4.9000000000000002E-2</v>
      </c>
      <c r="E342" s="141">
        <f>0.001*[121]Sheet1!$F$422</f>
        <v>4.8000000000000001E-2</v>
      </c>
      <c r="F342" s="141">
        <f>0.001*[121]Sheet1!$F$423</f>
        <v>4.8000000000000001E-2</v>
      </c>
      <c r="G342" s="141">
        <f>0.001*[121]Sheet1!$F$424</f>
        <v>4.8000000000000001E-2</v>
      </c>
      <c r="H342" s="141">
        <f>0.001*[121]Sheet1!$F$425</f>
        <v>4.8000000000000001E-2</v>
      </c>
      <c r="I342" s="141">
        <f>0.001*[121]Sheet1!$F$426</f>
        <v>4.8000000000000001E-2</v>
      </c>
      <c r="J342" s="141">
        <f>0.001*[121]Sheet1!$F$427</f>
        <v>4.8000000000000001E-2</v>
      </c>
      <c r="K342" s="141">
        <f>0.001*[121]Sheet1!$F$428</f>
        <v>4.8000000000000001E-2</v>
      </c>
      <c r="L342" s="141">
        <f>0.001*[121]Sheet1!$F$429</f>
        <v>4.7E-2</v>
      </c>
      <c r="M342" s="141">
        <f>0.001*[121]Sheet1!$F$430</f>
        <v>4.8000000000000001E-2</v>
      </c>
      <c r="N342" s="141">
        <f>0.001*[121]Sheet1!$F$431</f>
        <v>4.8000000000000001E-2</v>
      </c>
      <c r="O342" s="141">
        <f>0.001*[121]Sheet1!$F$432</f>
        <v>4.9000000000000002E-2</v>
      </c>
      <c r="P342" s="141">
        <f>0.001*[121]Sheet1!$F$433</f>
        <v>4.8000000000000001E-2</v>
      </c>
      <c r="Q342" s="141">
        <f>0.001*[121]Sheet1!$F$434</f>
        <v>4.8000000000000001E-2</v>
      </c>
      <c r="R342" s="141">
        <f>0.001*[121]Sheet1!$F$435</f>
        <v>5.1000000000000004E-2</v>
      </c>
      <c r="S342" s="141">
        <f>0.001*[121]Sheet1!$F$436</f>
        <v>4.9000000000000002E-2</v>
      </c>
      <c r="T342" s="141">
        <f>0.001*[121]Sheet1!$F$437</f>
        <v>4.8000000000000001E-2</v>
      </c>
      <c r="U342" s="141">
        <f>0.001*[121]Sheet1!$F$438</f>
        <v>4.8000000000000001E-2</v>
      </c>
      <c r="V342" s="141">
        <f>0.001*[121]Sheet1!$F$439</f>
        <v>4.8000000000000001E-2</v>
      </c>
      <c r="W342" s="141">
        <f>0.001*[121]Sheet1!$F$440</f>
        <v>4.8000000000000001E-2</v>
      </c>
      <c r="X342" s="141">
        <f>0.001*[121]Sheet1!$F$441</f>
        <v>4.8000000000000001E-2</v>
      </c>
      <c r="Y342" s="141">
        <f>0.001*[121]Sheet1!$F$442</f>
        <v>4.8000000000000001E-2</v>
      </c>
      <c r="Z342" s="150">
        <f>0.001*[121]Sheet1!$F$443</f>
        <v>4.8000000000000001E-2</v>
      </c>
      <c r="AA342" s="147">
        <f t="shared" si="48"/>
        <v>5.1000000000000004E-2</v>
      </c>
      <c r="AB342" s="142">
        <f t="shared" si="49"/>
        <v>4.7E-2</v>
      </c>
      <c r="AC342" s="143">
        <f t="shared" si="50"/>
        <v>4.8208333333333353E-2</v>
      </c>
    </row>
    <row r="343" spans="2:29" ht="15" customHeight="1">
      <c r="B343" s="111">
        <v>19</v>
      </c>
      <c r="C343" s="149">
        <f>0.001*[121]Sheet1!$F$444</f>
        <v>4.8000000000000001E-2</v>
      </c>
      <c r="D343" s="141">
        <f>0.001*[121]Sheet1!$F$445</f>
        <v>4.8000000000000001E-2</v>
      </c>
      <c r="E343" s="141">
        <f>0.001*[121]Sheet1!$F$446</f>
        <v>4.8000000000000001E-2</v>
      </c>
      <c r="F343" s="141">
        <f>0.001*[121]Sheet1!$F$447</f>
        <v>4.8000000000000001E-2</v>
      </c>
      <c r="G343" s="141">
        <f>0.001*[121]Sheet1!$F$448</f>
        <v>4.8000000000000001E-2</v>
      </c>
      <c r="H343" s="141">
        <f>0.001*[121]Sheet1!$F$449</f>
        <v>4.8000000000000001E-2</v>
      </c>
      <c r="I343" s="141">
        <f>0.001*[121]Sheet1!$F$450</f>
        <v>4.8000000000000001E-2</v>
      </c>
      <c r="J343" s="141">
        <f>0.001*[121]Sheet1!$F$451</f>
        <v>4.7E-2</v>
      </c>
      <c r="K343" s="141">
        <f>0.001*[121]Sheet1!$F$452</f>
        <v>4.7E-2</v>
      </c>
      <c r="L343" s="141">
        <f>0.001*[121]Sheet1!$F$453</f>
        <v>4.7E-2</v>
      </c>
      <c r="M343" s="141">
        <f>0.001*[121]Sheet1!$F$454</f>
        <v>4.7E-2</v>
      </c>
      <c r="N343" s="141">
        <f>0.001*[121]Sheet1!$F$455</f>
        <v>4.7E-2</v>
      </c>
      <c r="O343" s="141">
        <f>0.001*[121]Sheet1!$F$456</f>
        <v>4.7E-2</v>
      </c>
      <c r="P343" s="141">
        <f>0.001*[121]Sheet1!$F$457</f>
        <v>4.7E-2</v>
      </c>
      <c r="Q343" s="141">
        <f>0.001*[121]Sheet1!$F$458</f>
        <v>4.8000000000000001E-2</v>
      </c>
      <c r="R343" s="141">
        <f>0.001*[121]Sheet1!$F$459</f>
        <v>4.7E-2</v>
      </c>
      <c r="S343" s="141">
        <f>0.001*[121]Sheet1!$F$460</f>
        <v>4.7E-2</v>
      </c>
      <c r="T343" s="141">
        <f>0.001*[121]Sheet1!$F$461</f>
        <v>4.7E-2</v>
      </c>
      <c r="U343" s="141">
        <f>0.001*[121]Sheet1!$F$462</f>
        <v>4.7E-2</v>
      </c>
      <c r="V343" s="141">
        <f>0.001*[121]Sheet1!$F$463</f>
        <v>4.7E-2</v>
      </c>
      <c r="W343" s="141">
        <f>0.001*[121]Sheet1!$F$464</f>
        <v>4.7E-2</v>
      </c>
      <c r="X343" s="141">
        <f>0.001*[121]Sheet1!$F$465</f>
        <v>4.7E-2</v>
      </c>
      <c r="Y343" s="141">
        <f>0.001*[121]Sheet1!$F$466</f>
        <v>4.7E-2</v>
      </c>
      <c r="Z343" s="150">
        <f>0.001*[121]Sheet1!$F$467</f>
        <v>4.7E-2</v>
      </c>
      <c r="AA343" s="147">
        <f t="shared" si="48"/>
        <v>4.8000000000000001E-2</v>
      </c>
      <c r="AB343" s="142">
        <f t="shared" si="49"/>
        <v>4.7E-2</v>
      </c>
      <c r="AC343" s="143">
        <f t="shared" si="50"/>
        <v>4.7333333333333338E-2</v>
      </c>
    </row>
    <row r="344" spans="2:29" ht="15" customHeight="1">
      <c r="B344" s="113">
        <v>20</v>
      </c>
      <c r="C344" s="151">
        <f>0.001*[121]Sheet1!$F$468</f>
        <v>4.8000000000000001E-2</v>
      </c>
      <c r="D344" s="144">
        <f>0.001*[121]Sheet1!$F$469</f>
        <v>4.8000000000000001E-2</v>
      </c>
      <c r="E344" s="144">
        <f>0.001*[121]Sheet1!$F$470</f>
        <v>4.8000000000000001E-2</v>
      </c>
      <c r="F344" s="144">
        <f>0.001*[121]Sheet1!$F$471</f>
        <v>4.8000000000000001E-2</v>
      </c>
      <c r="G344" s="144">
        <f>0.001*[121]Sheet1!$F$472</f>
        <v>4.8000000000000001E-2</v>
      </c>
      <c r="H344" s="144">
        <f>0.001*[121]Sheet1!$F$473</f>
        <v>4.7E-2</v>
      </c>
      <c r="I344" s="144">
        <f>0.001*[121]Sheet1!$F$474</f>
        <v>4.8000000000000001E-2</v>
      </c>
      <c r="J344" s="144">
        <f>0.001*[121]Sheet1!$F$475</f>
        <v>4.7E-2</v>
      </c>
      <c r="K344" s="144">
        <f>0.001*[121]Sheet1!$F$476</f>
        <v>4.7E-2</v>
      </c>
      <c r="L344" s="144">
        <f>0.001*[121]Sheet1!$F$477</f>
        <v>4.7E-2</v>
      </c>
      <c r="M344" s="144">
        <f>0.001*[121]Sheet1!$F$478</f>
        <v>4.7E-2</v>
      </c>
      <c r="N344" s="144">
        <f>0.001*[121]Sheet1!$F$479</f>
        <v>4.7E-2</v>
      </c>
      <c r="O344" s="144">
        <f>0.001*[121]Sheet1!$F$480</f>
        <v>4.7E-2</v>
      </c>
      <c r="P344" s="144">
        <f>0.001*[121]Sheet1!$F$481</f>
        <v>4.7E-2</v>
      </c>
      <c r="Q344" s="144">
        <f>0.001*[121]Sheet1!$F$482</f>
        <v>4.7E-2</v>
      </c>
      <c r="R344" s="144">
        <f>0.001*[121]Sheet1!$F$483</f>
        <v>4.7E-2</v>
      </c>
      <c r="S344" s="144">
        <f>0.001*[121]Sheet1!$F$484</f>
        <v>4.7E-2</v>
      </c>
      <c r="T344" s="144">
        <f>0.001*[121]Sheet1!$F$485</f>
        <v>4.7E-2</v>
      </c>
      <c r="U344" s="144">
        <f>0.001*[121]Sheet1!$F$486</f>
        <v>4.7E-2</v>
      </c>
      <c r="V344" s="144">
        <f>0.001*[121]Sheet1!$F$487</f>
        <v>4.8000000000000001E-2</v>
      </c>
      <c r="W344" s="144">
        <f>0.001*[121]Sheet1!$F$488</f>
        <v>4.8000000000000001E-2</v>
      </c>
      <c r="X344" s="144">
        <f>0.001*[121]Sheet1!$F$489</f>
        <v>4.8000000000000001E-2</v>
      </c>
      <c r="Y344" s="144">
        <f>0.001*[121]Sheet1!$F$490</f>
        <v>4.8000000000000001E-2</v>
      </c>
      <c r="Z344" s="133">
        <f>0.001*[121]Sheet1!$F$491</f>
        <v>4.8000000000000001E-2</v>
      </c>
      <c r="AA344" s="148">
        <f t="shared" si="48"/>
        <v>4.8000000000000001E-2</v>
      </c>
      <c r="AB344" s="145">
        <f t="shared" si="49"/>
        <v>4.7E-2</v>
      </c>
      <c r="AC344" s="146">
        <f t="shared" si="50"/>
        <v>4.7458333333333352E-2</v>
      </c>
    </row>
    <row r="345" spans="2:29" ht="15" customHeight="1">
      <c r="B345" s="111">
        <v>21</v>
      </c>
      <c r="C345" s="149">
        <f>0.001*[121]Sheet1!$F$492</f>
        <v>4.9000000000000002E-2</v>
      </c>
      <c r="D345" s="141">
        <f>0.001*[121]Sheet1!$F$493</f>
        <v>4.9000000000000002E-2</v>
      </c>
      <c r="E345" s="141">
        <f>0.001*[121]Sheet1!$F$494</f>
        <v>4.9000000000000002E-2</v>
      </c>
      <c r="F345" s="141">
        <f>0.001*[121]Sheet1!$F$495</f>
        <v>4.9000000000000002E-2</v>
      </c>
      <c r="G345" s="141">
        <f>0.001*[121]Sheet1!$F$496</f>
        <v>4.9000000000000002E-2</v>
      </c>
      <c r="H345" s="141">
        <f>0.001*[121]Sheet1!$F$497</f>
        <v>0.05</v>
      </c>
      <c r="I345" s="141">
        <f>0.001*[121]Sheet1!$F$498</f>
        <v>0.05</v>
      </c>
      <c r="J345" s="141">
        <f>0.001*[121]Sheet1!$F$499</f>
        <v>0.05</v>
      </c>
      <c r="K345" s="141">
        <f>0.001*[121]Sheet1!$F$500</f>
        <v>0.05</v>
      </c>
      <c r="L345" s="141">
        <f>0.001*[121]Sheet1!$F$501</f>
        <v>4.9000000000000002E-2</v>
      </c>
      <c r="M345" s="141">
        <f>0.001*[121]Sheet1!$F$502</f>
        <v>4.8000000000000001E-2</v>
      </c>
      <c r="N345" s="141">
        <f>0.001*[121]Sheet1!$F$503</f>
        <v>4.8000000000000001E-2</v>
      </c>
      <c r="O345" s="141">
        <f>0.001*[121]Sheet1!$F$504</f>
        <v>4.8000000000000001E-2</v>
      </c>
      <c r="P345" s="141">
        <f>0.001*[121]Sheet1!$F$505</f>
        <v>4.7E-2</v>
      </c>
      <c r="Q345" s="141">
        <f>0.001*[121]Sheet1!$F$506</f>
        <v>4.8000000000000001E-2</v>
      </c>
      <c r="R345" s="141">
        <f>0.001*[121]Sheet1!$F$507</f>
        <v>4.9000000000000002E-2</v>
      </c>
      <c r="S345" s="141">
        <f>0.001*[121]Sheet1!$F$508</f>
        <v>4.9000000000000002E-2</v>
      </c>
      <c r="T345" s="141">
        <f>0.001*[121]Sheet1!$F$509</f>
        <v>0.05</v>
      </c>
      <c r="U345" s="141">
        <f>0.001*[121]Sheet1!$F$510</f>
        <v>5.2000000000000005E-2</v>
      </c>
      <c r="V345" s="141">
        <f>0.001*[121]Sheet1!$F$511</f>
        <v>5.2000000000000005E-2</v>
      </c>
      <c r="W345" s="141">
        <f>0.001*[121]Sheet1!$F$512</f>
        <v>5.2000000000000005E-2</v>
      </c>
      <c r="X345" s="141">
        <f>0.001*[121]Sheet1!$F$513</f>
        <v>5.2999999999999999E-2</v>
      </c>
      <c r="Y345" s="141">
        <f>0.001*[121]Sheet1!$F$514</f>
        <v>5.2999999999999999E-2</v>
      </c>
      <c r="Z345" s="150">
        <f>0.001*[121]Sheet1!$F$515</f>
        <v>5.2999999999999999E-2</v>
      </c>
      <c r="AA345" s="147">
        <f t="shared" si="48"/>
        <v>5.2999999999999999E-2</v>
      </c>
      <c r="AB345" s="142">
        <f t="shared" si="49"/>
        <v>4.7E-2</v>
      </c>
      <c r="AC345" s="143">
        <f t="shared" si="50"/>
        <v>4.9833333333333341E-2</v>
      </c>
    </row>
    <row r="346" spans="2:29" ht="15" customHeight="1">
      <c r="B346" s="111">
        <v>22</v>
      </c>
      <c r="C346" s="149">
        <f>0.001*[121]Sheet1!$F$516</f>
        <v>5.1000000000000004E-2</v>
      </c>
      <c r="D346" s="141">
        <f>0.001*[121]Sheet1!$F$517</f>
        <v>0.05</v>
      </c>
      <c r="E346" s="141">
        <f>0.001*[121]Sheet1!$F$518</f>
        <v>4.8000000000000001E-2</v>
      </c>
      <c r="F346" s="141">
        <f>0.001*[121]Sheet1!$F$519</f>
        <v>4.8000000000000001E-2</v>
      </c>
      <c r="G346" s="141">
        <f>0.001*[121]Sheet1!$F$520</f>
        <v>4.8000000000000001E-2</v>
      </c>
      <c r="H346" s="141">
        <f>0.001*[121]Sheet1!$F$521</f>
        <v>4.7E-2</v>
      </c>
      <c r="I346" s="141">
        <f>0.001*[121]Sheet1!$F$522</f>
        <v>4.7E-2</v>
      </c>
      <c r="J346" s="141">
        <f>0.001*[121]Sheet1!$F$523</f>
        <v>4.7E-2</v>
      </c>
      <c r="K346" s="141">
        <f>0.001*[121]Sheet1!$F$524</f>
        <v>4.7E-2</v>
      </c>
      <c r="L346" s="141">
        <f>0.001*[121]Sheet1!$F$525</f>
        <v>4.7E-2</v>
      </c>
      <c r="M346" s="141">
        <f>0.001*[121]Sheet1!$F$526</f>
        <v>4.7E-2</v>
      </c>
      <c r="N346" s="141">
        <f>0.001*[121]Sheet1!$F$527</f>
        <v>4.7E-2</v>
      </c>
      <c r="O346" s="141">
        <f>0.001*[121]Sheet1!$F$528</f>
        <v>4.7E-2</v>
      </c>
      <c r="P346" s="141">
        <f>0.001*[121]Sheet1!$F$529</f>
        <v>4.7E-2</v>
      </c>
      <c r="Q346" s="141">
        <f>0.001*[121]Sheet1!$F$530</f>
        <v>4.7E-2</v>
      </c>
      <c r="R346" s="141">
        <f>0.001*[121]Sheet1!$F$531</f>
        <v>4.7E-2</v>
      </c>
      <c r="S346" s="141">
        <f>0.001*[121]Sheet1!$F$532</f>
        <v>4.7E-2</v>
      </c>
      <c r="T346" s="141">
        <f>0.001*[121]Sheet1!$F$533</f>
        <v>4.7E-2</v>
      </c>
      <c r="U346" s="141">
        <f>0.001*[121]Sheet1!$F$534</f>
        <v>4.7E-2</v>
      </c>
      <c r="V346" s="141">
        <f>0.001*[121]Sheet1!$F$535</f>
        <v>4.7E-2</v>
      </c>
      <c r="W346" s="141">
        <f>0.001*[121]Sheet1!$F$536</f>
        <v>4.7E-2</v>
      </c>
      <c r="X346" s="141">
        <f>0.001*[121]Sheet1!$F$537</f>
        <v>4.7E-2</v>
      </c>
      <c r="Y346" s="141">
        <f>0.001*[121]Sheet1!$F$538</f>
        <v>4.7E-2</v>
      </c>
      <c r="Z346" s="150">
        <f>0.001*[121]Sheet1!$F$539</f>
        <v>4.7E-2</v>
      </c>
      <c r="AA346" s="147">
        <f t="shared" si="48"/>
        <v>5.1000000000000004E-2</v>
      </c>
      <c r="AB346" s="142">
        <f t="shared" si="49"/>
        <v>4.7E-2</v>
      </c>
      <c r="AC346" s="143">
        <f t="shared" si="50"/>
        <v>4.7416666666666669E-2</v>
      </c>
    </row>
    <row r="347" spans="2:29" ht="15" customHeight="1">
      <c r="B347" s="111">
        <v>23</v>
      </c>
      <c r="C347" s="149">
        <f>0.001*[121]Sheet1!$F$540</f>
        <v>4.7E-2</v>
      </c>
      <c r="D347" s="141">
        <f>0.001*[121]Sheet1!$F$541</f>
        <v>4.7E-2</v>
      </c>
      <c r="E347" s="141">
        <f>0.001*[121]Sheet1!$F$542</f>
        <v>4.7E-2</v>
      </c>
      <c r="F347" s="141">
        <f>0.001*[121]Sheet1!$F$543</f>
        <v>4.7E-2</v>
      </c>
      <c r="G347" s="141">
        <f>0.001*[121]Sheet1!$F$544</f>
        <v>4.7E-2</v>
      </c>
      <c r="H347" s="141">
        <f>0.001*[121]Sheet1!$F$545</f>
        <v>4.7E-2</v>
      </c>
      <c r="I347" s="141">
        <f>0.001*[121]Sheet1!$F$546</f>
        <v>4.7E-2</v>
      </c>
      <c r="J347" s="141">
        <f>0.001*[121]Sheet1!$F$547</f>
        <v>4.7E-2</v>
      </c>
      <c r="K347" s="141">
        <f>0.001*[121]Sheet1!$F$548</f>
        <v>4.7E-2</v>
      </c>
      <c r="L347" s="141">
        <f>0.001*[121]Sheet1!$F$549</f>
        <v>4.7E-2</v>
      </c>
      <c r="M347" s="141">
        <f>0.001*[121]Sheet1!$F$550</f>
        <v>4.7E-2</v>
      </c>
      <c r="N347" s="141">
        <f>0.001*[121]Sheet1!$F$551</f>
        <v>4.7E-2</v>
      </c>
      <c r="O347" s="141">
        <f>0.001*[121]Sheet1!$F$552</f>
        <v>4.8000000000000001E-2</v>
      </c>
      <c r="P347" s="141">
        <f>0.001*[121]Sheet1!$F$553</f>
        <v>4.7E-2</v>
      </c>
      <c r="Q347" s="141">
        <f>0.001*[121]Sheet1!$F$554</f>
        <v>4.8000000000000001E-2</v>
      </c>
      <c r="R347" s="141">
        <f>0.001*[121]Sheet1!$F$555</f>
        <v>4.8000000000000001E-2</v>
      </c>
      <c r="S347" s="141">
        <f>0.001*[121]Sheet1!$F$556</f>
        <v>4.8000000000000001E-2</v>
      </c>
      <c r="T347" s="141">
        <f>0.001*[121]Sheet1!$F$557</f>
        <v>4.7E-2</v>
      </c>
      <c r="U347" s="141">
        <f>0.001*[121]Sheet1!$F$558</f>
        <v>4.7E-2</v>
      </c>
      <c r="V347" s="141">
        <f>0.001*[121]Sheet1!$F$559</f>
        <v>4.7E-2</v>
      </c>
      <c r="W347" s="141">
        <f>0.001*[121]Sheet1!$F$560</f>
        <v>4.7E-2</v>
      </c>
      <c r="X347" s="141">
        <f>0.001*[121]Sheet1!$F$561</f>
        <v>4.7E-2</v>
      </c>
      <c r="Y347" s="141">
        <f>0.001*[121]Sheet1!$F$562</f>
        <v>4.8000000000000001E-2</v>
      </c>
      <c r="Z347" s="150">
        <f>0.001*[121]Sheet1!$F$563</f>
        <v>4.7E-2</v>
      </c>
      <c r="AA347" s="147">
        <f t="shared" si="48"/>
        <v>4.8000000000000001E-2</v>
      </c>
      <c r="AB347" s="142">
        <f t="shared" si="49"/>
        <v>4.7E-2</v>
      </c>
      <c r="AC347" s="143">
        <f t="shared" si="50"/>
        <v>4.7208333333333345E-2</v>
      </c>
    </row>
    <row r="348" spans="2:29" ht="15" customHeight="1">
      <c r="B348" s="111">
        <v>24</v>
      </c>
      <c r="C348" s="149">
        <f>0.001*[121]Sheet1!$F$564</f>
        <v>4.8000000000000001E-2</v>
      </c>
      <c r="D348" s="141">
        <f>0.001*[121]Sheet1!$F$565</f>
        <v>4.7E-2</v>
      </c>
      <c r="E348" s="141">
        <f>0.001*[121]Sheet1!$F$566</f>
        <v>4.7E-2</v>
      </c>
      <c r="F348" s="141">
        <f>0.001*[121]Sheet1!$F$567</f>
        <v>4.7E-2</v>
      </c>
      <c r="G348" s="141">
        <f>0.001*[121]Sheet1!$F$568</f>
        <v>4.7E-2</v>
      </c>
      <c r="H348" s="141">
        <f>0.001*[121]Sheet1!$F$569</f>
        <v>4.8000000000000001E-2</v>
      </c>
      <c r="I348" s="141">
        <f>0.001*[121]Sheet1!$F$570</f>
        <v>4.7E-2</v>
      </c>
      <c r="J348" s="141">
        <f>0.001*[121]Sheet1!$F$571</f>
        <v>4.7E-2</v>
      </c>
      <c r="K348" s="141">
        <f>0.001*[121]Sheet1!$F$572</f>
        <v>4.7E-2</v>
      </c>
      <c r="L348" s="141">
        <f>0.001*[121]Sheet1!$F$573</f>
        <v>4.7E-2</v>
      </c>
      <c r="M348" s="141">
        <f>0.001*[121]Sheet1!$F$574</f>
        <v>4.7E-2</v>
      </c>
      <c r="N348" s="141">
        <f>0.001*[121]Sheet1!$F$575</f>
        <v>4.8000000000000001E-2</v>
      </c>
      <c r="O348" s="141">
        <f>0.001*[121]Sheet1!$F$576</f>
        <v>4.9000000000000002E-2</v>
      </c>
      <c r="P348" s="141">
        <f>0.001*[121]Sheet1!$F$577</f>
        <v>4.9000000000000002E-2</v>
      </c>
      <c r="Q348" s="141">
        <f>0.001*[121]Sheet1!$F$578</f>
        <v>5.1000000000000004E-2</v>
      </c>
      <c r="R348" s="141">
        <f>0.001*[121]Sheet1!$F$579</f>
        <v>5.1000000000000004E-2</v>
      </c>
      <c r="S348" s="141">
        <f>0.001*[121]Sheet1!$F$580</f>
        <v>4.9000000000000002E-2</v>
      </c>
      <c r="T348" s="141">
        <f>0.001*[121]Sheet1!$F$581</f>
        <v>4.8000000000000001E-2</v>
      </c>
      <c r="U348" s="141">
        <f>0.001*[121]Sheet1!$F$582</f>
        <v>4.7E-2</v>
      </c>
      <c r="V348" s="141">
        <f>0.001*[121]Sheet1!$F$583</f>
        <v>4.7E-2</v>
      </c>
      <c r="W348" s="141">
        <f>0.001*[121]Sheet1!$F$584</f>
        <v>4.7E-2</v>
      </c>
      <c r="X348" s="141">
        <f>0.001*[121]Sheet1!$F$585</f>
        <v>4.7E-2</v>
      </c>
      <c r="Y348" s="141">
        <f>0.001*[121]Sheet1!$F$586</f>
        <v>4.7E-2</v>
      </c>
      <c r="Z348" s="150">
        <f>0.001*[121]Sheet1!$F$587</f>
        <v>4.7E-2</v>
      </c>
      <c r="AA348" s="147">
        <f t="shared" si="48"/>
        <v>5.1000000000000004E-2</v>
      </c>
      <c r="AB348" s="142">
        <f t="shared" si="49"/>
        <v>4.7E-2</v>
      </c>
      <c r="AC348" s="143">
        <f t="shared" si="50"/>
        <v>4.7750000000000008E-2</v>
      </c>
    </row>
    <row r="349" spans="2:29" ht="15" customHeight="1">
      <c r="B349" s="111">
        <v>25</v>
      </c>
      <c r="C349" s="149">
        <f>0.001*[121]Sheet1!$F$588</f>
        <v>4.8000000000000001E-2</v>
      </c>
      <c r="D349" s="141">
        <f>0.001*[121]Sheet1!$F$589</f>
        <v>4.7E-2</v>
      </c>
      <c r="E349" s="141">
        <f>0.001*[121]Sheet1!$F$590</f>
        <v>4.7E-2</v>
      </c>
      <c r="F349" s="141">
        <f>0.001*[121]Sheet1!$F$591</f>
        <v>4.7E-2</v>
      </c>
      <c r="G349" s="141">
        <f>0.001*[121]Sheet1!$F$592</f>
        <v>4.7E-2</v>
      </c>
      <c r="H349" s="141">
        <f>0.001*[121]Sheet1!$F$593</f>
        <v>4.7E-2</v>
      </c>
      <c r="I349" s="141">
        <f>0.001*[121]Sheet1!$F$594</f>
        <v>4.8000000000000001E-2</v>
      </c>
      <c r="J349" s="141">
        <f>0.001*[121]Sheet1!$F$595</f>
        <v>4.8000000000000001E-2</v>
      </c>
      <c r="K349" s="141">
        <f>0.001*[121]Sheet1!$F$596</f>
        <v>4.7E-2</v>
      </c>
      <c r="L349" s="141">
        <f>0.001*[121]Sheet1!$F$597</f>
        <v>4.7E-2</v>
      </c>
      <c r="M349" s="141">
        <f>0.001*[121]Sheet1!$F$598</f>
        <v>4.7E-2</v>
      </c>
      <c r="N349" s="141">
        <f>0.001*[121]Sheet1!$F$599</f>
        <v>4.7E-2</v>
      </c>
      <c r="O349" s="141">
        <f>0.001*[121]Sheet1!$F$600</f>
        <v>4.7E-2</v>
      </c>
      <c r="P349" s="141">
        <f>0.001*[121]Sheet1!$F$601</f>
        <v>4.7E-2</v>
      </c>
      <c r="Q349" s="141">
        <f>0.001*[121]Sheet1!$F$602</f>
        <v>4.7E-2</v>
      </c>
      <c r="R349" s="141">
        <f>0.001*[121]Sheet1!$F$603</f>
        <v>4.7E-2</v>
      </c>
      <c r="S349" s="141">
        <f>0.001*[121]Sheet1!$F$604</f>
        <v>4.7E-2</v>
      </c>
      <c r="T349" s="141">
        <f>0.001*[121]Sheet1!$F$605</f>
        <v>4.7E-2</v>
      </c>
      <c r="U349" s="141">
        <f>0.001*[121]Sheet1!$F$606</f>
        <v>4.7E-2</v>
      </c>
      <c r="V349" s="141">
        <f>0.001*[121]Sheet1!$F$607</f>
        <v>4.8000000000000001E-2</v>
      </c>
      <c r="W349" s="141">
        <f>0.001*[121]Sheet1!$F$608</f>
        <v>4.8000000000000001E-2</v>
      </c>
      <c r="X349" s="141">
        <f>0.001*[121]Sheet1!$F$609</f>
        <v>4.8000000000000001E-2</v>
      </c>
      <c r="Y349" s="141">
        <f>0.001*[121]Sheet1!$F$610</f>
        <v>4.8000000000000001E-2</v>
      </c>
      <c r="Z349" s="150">
        <f>0.001*[121]Sheet1!$F$611</f>
        <v>4.8000000000000001E-2</v>
      </c>
      <c r="AA349" s="147">
        <f t="shared" si="48"/>
        <v>4.8000000000000001E-2</v>
      </c>
      <c r="AB349" s="142">
        <f t="shared" si="49"/>
        <v>4.7E-2</v>
      </c>
      <c r="AC349" s="143">
        <f t="shared" si="50"/>
        <v>4.7333333333333345E-2</v>
      </c>
    </row>
    <row r="350" spans="2:29" ht="15" customHeight="1">
      <c r="B350" s="112">
        <v>26</v>
      </c>
      <c r="C350" s="130">
        <f>0.001*[121]Sheet1!$F$612</f>
        <v>4.9000000000000002E-2</v>
      </c>
      <c r="D350" s="102">
        <f>0.001*[121]Sheet1!$F$613</f>
        <v>4.9000000000000002E-2</v>
      </c>
      <c r="E350" s="102">
        <f>0.001*[121]Sheet1!$F$614</f>
        <v>4.9000000000000002E-2</v>
      </c>
      <c r="F350" s="102">
        <f>0.001*[121]Sheet1!$F$615</f>
        <v>0.05</v>
      </c>
      <c r="G350" s="102">
        <f>0.001*[121]Sheet1!$F$616</f>
        <v>0.05</v>
      </c>
      <c r="H350" s="102">
        <f>0.001*[121]Sheet1!$F$617</f>
        <v>0.05</v>
      </c>
      <c r="I350" s="102">
        <f>0.001*[121]Sheet1!$F$618</f>
        <v>0.05</v>
      </c>
      <c r="J350" s="102">
        <f>0.001*[121]Sheet1!$F$619</f>
        <v>0.05</v>
      </c>
      <c r="K350" s="102">
        <f>0.001*[121]Sheet1!$F$620</f>
        <v>4.9000000000000002E-2</v>
      </c>
      <c r="L350" s="102">
        <f>0.001*[121]Sheet1!$F$621</f>
        <v>4.8000000000000001E-2</v>
      </c>
      <c r="M350" s="102">
        <f>0.001*[121]Sheet1!$F$622</f>
        <v>4.8000000000000001E-2</v>
      </c>
      <c r="N350" s="102">
        <f>0.001*[121]Sheet1!$F$623</f>
        <v>4.8000000000000001E-2</v>
      </c>
      <c r="O350" s="102">
        <f>0.001*[121]Sheet1!$F$624</f>
        <v>4.7E-2</v>
      </c>
      <c r="P350" s="102">
        <f>0.001*[121]Sheet1!$F$625</f>
        <v>4.7E-2</v>
      </c>
      <c r="Q350" s="102">
        <f>0.001*[121]Sheet1!$F$626</f>
        <v>4.7E-2</v>
      </c>
      <c r="R350" s="102">
        <f>0.001*[121]Sheet1!$F$627</f>
        <v>4.7E-2</v>
      </c>
      <c r="S350" s="102">
        <f>0.001*[121]Sheet1!$F$628</f>
        <v>4.7E-2</v>
      </c>
      <c r="T350" s="102">
        <f>0.001*[121]Sheet1!$F$629</f>
        <v>4.7E-2</v>
      </c>
      <c r="U350" s="102">
        <f>0.001*[121]Sheet1!$F$630</f>
        <v>4.8000000000000001E-2</v>
      </c>
      <c r="V350" s="102">
        <f>0.001*[121]Sheet1!$F$631</f>
        <v>4.7E-2</v>
      </c>
      <c r="W350" s="102">
        <f>0.001*[121]Sheet1!$F$632</f>
        <v>4.8000000000000001E-2</v>
      </c>
      <c r="X350" s="102">
        <f>0.001*[121]Sheet1!$F$633</f>
        <v>4.8000000000000001E-2</v>
      </c>
      <c r="Y350" s="102">
        <f>0.001*[121]Sheet1!$F$634</f>
        <v>4.8000000000000001E-2</v>
      </c>
      <c r="Z350" s="131">
        <f>0.001*[121]Sheet1!$F$635</f>
        <v>4.9000000000000002E-2</v>
      </c>
      <c r="AA350" s="121">
        <f t="shared" si="48"/>
        <v>0.05</v>
      </c>
      <c r="AB350" s="103">
        <f t="shared" si="49"/>
        <v>4.7E-2</v>
      </c>
      <c r="AC350" s="104">
        <f t="shared" si="50"/>
        <v>4.8333333333333346E-2</v>
      </c>
    </row>
    <row r="351" spans="2:29" ht="15" customHeight="1">
      <c r="B351" s="111">
        <v>27</v>
      </c>
      <c r="C351" s="149">
        <f>0.001*[121]Sheet1!$F$636</f>
        <v>4.8000000000000001E-2</v>
      </c>
      <c r="D351" s="141">
        <f>0.001*[121]Sheet1!$F$637</f>
        <v>4.9000000000000002E-2</v>
      </c>
      <c r="E351" s="141">
        <f>0.001*[121]Sheet1!$F$638</f>
        <v>4.9000000000000002E-2</v>
      </c>
      <c r="F351" s="141">
        <f>0.001*[121]Sheet1!$F$639</f>
        <v>4.9000000000000002E-2</v>
      </c>
      <c r="G351" s="141">
        <f>0.001*[121]Sheet1!$F$640</f>
        <v>4.9000000000000002E-2</v>
      </c>
      <c r="H351" s="141">
        <f>0.001*[121]Sheet1!$F$641</f>
        <v>5.1000000000000004E-2</v>
      </c>
      <c r="I351" s="141">
        <f>0.001*[121]Sheet1!$F$642</f>
        <v>5.3999999999999999E-2</v>
      </c>
      <c r="J351" s="141">
        <f>0.001*[121]Sheet1!$F$643</f>
        <v>5.2000000000000005E-2</v>
      </c>
      <c r="K351" s="141">
        <f>0.001*[121]Sheet1!$F$644</f>
        <v>5.1000000000000004E-2</v>
      </c>
      <c r="L351" s="141">
        <f>0.001*[121]Sheet1!$F$645</f>
        <v>5.1000000000000004E-2</v>
      </c>
      <c r="M351" s="141">
        <f>0.001*[121]Sheet1!$F$646</f>
        <v>4.8000000000000001E-2</v>
      </c>
      <c r="N351" s="141">
        <f>0.001*[121]Sheet1!$F$647</f>
        <v>4.7E-2</v>
      </c>
      <c r="O351" s="141">
        <f>0.001*[121]Sheet1!$F$648</f>
        <v>4.7E-2</v>
      </c>
      <c r="P351" s="141">
        <f>0.001*[121]Sheet1!$F$649</f>
        <v>4.7E-2</v>
      </c>
      <c r="Q351" s="141">
        <f>0.001*[121]Sheet1!$F$650</f>
        <v>4.5999999999999999E-2</v>
      </c>
      <c r="R351" s="141">
        <f>0.001*[121]Sheet1!$F$651</f>
        <v>4.5999999999999999E-2</v>
      </c>
      <c r="S351" s="141">
        <f>0.001*[121]Sheet1!$F$652</f>
        <v>4.5999999999999999E-2</v>
      </c>
      <c r="T351" s="141">
        <f>0.001*[121]Sheet1!$F$653</f>
        <v>4.5999999999999999E-2</v>
      </c>
      <c r="U351" s="141">
        <f>0.001*[121]Sheet1!$F$654</f>
        <v>4.7E-2</v>
      </c>
      <c r="V351" s="141">
        <f>0.001*[121]Sheet1!$F$655</f>
        <v>4.7E-2</v>
      </c>
      <c r="W351" s="141">
        <f>0.001*[121]Sheet1!$F$656</f>
        <v>4.7E-2</v>
      </c>
      <c r="X351" s="141">
        <f>0.001*[121]Sheet1!$F$657</f>
        <v>4.7E-2</v>
      </c>
      <c r="Y351" s="141">
        <f>0.001*[121]Sheet1!$F$658</f>
        <v>4.7E-2</v>
      </c>
      <c r="Z351" s="150">
        <f>0.001*[121]Sheet1!$F$659</f>
        <v>4.8000000000000001E-2</v>
      </c>
      <c r="AA351" s="147">
        <f t="shared" si="48"/>
        <v>5.3999999999999999E-2</v>
      </c>
      <c r="AB351" s="142">
        <f t="shared" si="49"/>
        <v>4.5999999999999999E-2</v>
      </c>
      <c r="AC351" s="143">
        <f t="shared" si="50"/>
        <v>4.8291666666666677E-2</v>
      </c>
    </row>
    <row r="352" spans="2:29" ht="15" customHeight="1">
      <c r="B352" s="111">
        <v>28</v>
      </c>
      <c r="C352" s="149">
        <f>0.001*[121]Sheet1!$F$660</f>
        <v>4.8000000000000001E-2</v>
      </c>
      <c r="D352" s="141">
        <f>0.001*[121]Sheet1!$F$661</f>
        <v>4.8000000000000001E-2</v>
      </c>
      <c r="E352" s="141">
        <f>0.001*[121]Sheet1!$F$662</f>
        <v>4.8000000000000001E-2</v>
      </c>
      <c r="F352" s="141">
        <f>0.001*[121]Sheet1!$F$663</f>
        <v>4.8000000000000001E-2</v>
      </c>
      <c r="G352" s="141">
        <f>0.001*[121]Sheet1!$F$664</f>
        <v>4.8000000000000001E-2</v>
      </c>
      <c r="H352" s="141">
        <f>0.001*[121]Sheet1!$F$665</f>
        <v>4.8000000000000001E-2</v>
      </c>
      <c r="I352" s="141">
        <f>0.001*[121]Sheet1!$F$666</f>
        <v>4.8000000000000001E-2</v>
      </c>
      <c r="J352" s="141">
        <f>0.001*[121]Sheet1!$F$667</f>
        <v>4.8000000000000001E-2</v>
      </c>
      <c r="K352" s="141">
        <f>0.001*[121]Sheet1!$F$668</f>
        <v>4.7E-2</v>
      </c>
      <c r="L352" s="141">
        <f>0.001*[121]Sheet1!$F$669</f>
        <v>4.7E-2</v>
      </c>
      <c r="M352" s="141">
        <f>0.001*[121]Sheet1!$F$670</f>
        <v>4.7E-2</v>
      </c>
      <c r="N352" s="141">
        <f>0.001*[121]Sheet1!$F$671</f>
        <v>4.7E-2</v>
      </c>
      <c r="O352" s="141">
        <f>0.001*[121]Sheet1!$F$672</f>
        <v>4.7E-2</v>
      </c>
      <c r="P352" s="141">
        <f>0.001*[121]Sheet1!$F$673</f>
        <v>4.9000000000000002E-2</v>
      </c>
      <c r="Q352" s="141">
        <f>0.001*[121]Sheet1!$F$674</f>
        <v>4.9000000000000002E-2</v>
      </c>
      <c r="R352" s="141">
        <f>0.001*[121]Sheet1!$F$675</f>
        <v>4.8000000000000001E-2</v>
      </c>
      <c r="S352" s="141">
        <f>0.001*[121]Sheet1!$F$676</f>
        <v>4.8000000000000001E-2</v>
      </c>
      <c r="T352" s="141">
        <f>0.001*[121]Sheet1!$F$677</f>
        <v>4.7E-2</v>
      </c>
      <c r="U352" s="141">
        <f>0.001*[121]Sheet1!$F$678</f>
        <v>4.7E-2</v>
      </c>
      <c r="V352" s="141">
        <f>0.001*[121]Sheet1!$F$679</f>
        <v>4.7E-2</v>
      </c>
      <c r="W352" s="141">
        <f>0.001*[121]Sheet1!$F$680</f>
        <v>4.7E-2</v>
      </c>
      <c r="X352" s="141">
        <f>0.001*[121]Sheet1!$F$681</f>
        <v>4.8000000000000001E-2</v>
      </c>
      <c r="Y352" s="141">
        <f>0.001*[121]Sheet1!$F$682</f>
        <v>4.8000000000000001E-2</v>
      </c>
      <c r="Z352" s="150">
        <f>0.001*[121]Sheet1!$F$683</f>
        <v>4.7E-2</v>
      </c>
      <c r="AA352" s="147">
        <f t="shared" si="48"/>
        <v>4.9000000000000002E-2</v>
      </c>
      <c r="AB352" s="142">
        <f t="shared" si="49"/>
        <v>4.7E-2</v>
      </c>
      <c r="AC352" s="143">
        <f t="shared" si="50"/>
        <v>4.7666666666666684E-2</v>
      </c>
    </row>
    <row r="353" spans="2:29" ht="15" customHeight="1">
      <c r="B353" s="111">
        <v>29</v>
      </c>
      <c r="C353" s="149">
        <f>0.001*[121]Sheet1!$F$684</f>
        <v>4.8000000000000001E-2</v>
      </c>
      <c r="D353" s="141">
        <f>0.001*[121]Sheet1!$F$685</f>
        <v>4.8000000000000001E-2</v>
      </c>
      <c r="E353" s="141">
        <f>0.001*[121]Sheet1!$F$686</f>
        <v>4.8000000000000001E-2</v>
      </c>
      <c r="F353" s="141">
        <f>0.001*[121]Sheet1!$F$687</f>
        <v>4.7E-2</v>
      </c>
      <c r="G353" s="141">
        <f>0.001*[121]Sheet1!$F$688</f>
        <v>4.8000000000000001E-2</v>
      </c>
      <c r="H353" s="141">
        <f>0.001*[121]Sheet1!$F$689</f>
        <v>4.8000000000000001E-2</v>
      </c>
      <c r="I353" s="141">
        <f>0.001*[121]Sheet1!$F$690</f>
        <v>4.8000000000000001E-2</v>
      </c>
      <c r="J353" s="141">
        <f>0.001*[121]Sheet1!$F$691</f>
        <v>4.7E-2</v>
      </c>
      <c r="K353" s="141">
        <f>0.001*[121]Sheet1!$F$692</f>
        <v>4.7E-2</v>
      </c>
      <c r="L353" s="141">
        <f>0.001*[121]Sheet1!$F$693</f>
        <v>4.7E-2</v>
      </c>
      <c r="M353" s="141">
        <f>0.001*[121]Sheet1!$F$694</f>
        <v>4.7E-2</v>
      </c>
      <c r="N353" s="141">
        <f>0.001*[121]Sheet1!$F$695</f>
        <v>4.7E-2</v>
      </c>
      <c r="O353" s="141">
        <f>0.001*[121]Sheet1!$F$696</f>
        <v>4.7E-2</v>
      </c>
      <c r="P353" s="141">
        <f>0.001*[121]Sheet1!$F$697</f>
        <v>4.7E-2</v>
      </c>
      <c r="Q353" s="141">
        <f>0.001*[121]Sheet1!$F$698</f>
        <v>4.7E-2</v>
      </c>
      <c r="R353" s="141">
        <f>0.001*[121]Sheet1!$F$699</f>
        <v>4.7E-2</v>
      </c>
      <c r="S353" s="141">
        <f>0.001*[121]Sheet1!$F$700</f>
        <v>4.7E-2</v>
      </c>
      <c r="T353" s="141">
        <f>0.001*[121]Sheet1!$F$701</f>
        <v>4.8000000000000001E-2</v>
      </c>
      <c r="U353" s="141">
        <f>0.001*[121]Sheet1!$F$702</f>
        <v>4.7E-2</v>
      </c>
      <c r="V353" s="141">
        <f>0.001*[121]Sheet1!$F$703</f>
        <v>4.7E-2</v>
      </c>
      <c r="W353" s="141">
        <f>0.001*[121]Sheet1!$F$704</f>
        <v>4.7E-2</v>
      </c>
      <c r="X353" s="141">
        <f>0.001*[121]Sheet1!$F$705</f>
        <v>4.8000000000000001E-2</v>
      </c>
      <c r="Y353" s="141">
        <f>0.001*[121]Sheet1!$F$706</f>
        <v>4.8000000000000001E-2</v>
      </c>
      <c r="Z353" s="150">
        <f>0.001*[121]Sheet1!$F$707</f>
        <v>5.1000000000000004E-2</v>
      </c>
      <c r="AA353" s="147">
        <f t="shared" si="48"/>
        <v>5.1000000000000004E-2</v>
      </c>
      <c r="AB353" s="142">
        <f t="shared" si="49"/>
        <v>4.7E-2</v>
      </c>
      <c r="AC353" s="143">
        <f t="shared" si="50"/>
        <v>4.7541666666666677E-2</v>
      </c>
    </row>
    <row r="354" spans="2:29" ht="15" customHeight="1">
      <c r="B354" s="113">
        <v>30</v>
      </c>
      <c r="C354" s="151">
        <f>0.001*[121]Sheet1!$F$708</f>
        <v>5.1000000000000004E-2</v>
      </c>
      <c r="D354" s="144">
        <f>0.001*[121]Sheet1!$F$709</f>
        <v>0.05</v>
      </c>
      <c r="E354" s="144">
        <f>0.001*[121]Sheet1!$F$710</f>
        <v>5.2000000000000005E-2</v>
      </c>
      <c r="F354" s="144">
        <f>0.001*[121]Sheet1!$F$711</f>
        <v>5.2999999999999999E-2</v>
      </c>
      <c r="G354" s="144">
        <f>0.001*[121]Sheet1!$F$712</f>
        <v>0.05</v>
      </c>
      <c r="H354" s="144">
        <f>0.001*[121]Sheet1!$F$713</f>
        <v>4.9000000000000002E-2</v>
      </c>
      <c r="I354" s="144">
        <f>0.001*[121]Sheet1!$F$714</f>
        <v>4.9000000000000002E-2</v>
      </c>
      <c r="J354" s="144">
        <f>0.001*[121]Sheet1!$F$715</f>
        <v>4.8000000000000001E-2</v>
      </c>
      <c r="K354" s="144">
        <f>0.001*[121]Sheet1!$F$716</f>
        <v>4.8000000000000001E-2</v>
      </c>
      <c r="L354" s="144">
        <f>0.001*[121]Sheet1!$F$717</f>
        <v>4.8000000000000001E-2</v>
      </c>
      <c r="M354" s="144">
        <f>0.001*[121]Sheet1!$F$718</f>
        <v>4.7E-2</v>
      </c>
      <c r="N354" s="144">
        <f>0.001*[121]Sheet1!$F$719</f>
        <v>4.7E-2</v>
      </c>
      <c r="O354" s="144">
        <f>0.001*[121]Sheet1!$F$720</f>
        <v>4.7E-2</v>
      </c>
      <c r="P354" s="144">
        <f>0.001*[121]Sheet1!$F$721</f>
        <v>4.7E-2</v>
      </c>
      <c r="Q354" s="144">
        <f>0.001*[121]Sheet1!$F$722</f>
        <v>4.7E-2</v>
      </c>
      <c r="R354" s="144">
        <f>0.001*[121]Sheet1!$F$723</f>
        <v>4.7E-2</v>
      </c>
      <c r="S354" s="144">
        <f>0.001*[121]Sheet1!$F$724</f>
        <v>4.8000000000000001E-2</v>
      </c>
      <c r="T354" s="144">
        <f>0.001*[121]Sheet1!$F$725</f>
        <v>5.9000000000000004E-2</v>
      </c>
      <c r="U354" s="144">
        <f>0.001*[121]Sheet1!$F$726</f>
        <v>5.2999999999999999E-2</v>
      </c>
      <c r="V354" s="144">
        <f>0.001*[121]Sheet1!$F$727</f>
        <v>4.9000000000000002E-2</v>
      </c>
      <c r="W354" s="144">
        <f>0.001*[121]Sheet1!$F$728</f>
        <v>4.7E-2</v>
      </c>
      <c r="X354" s="144">
        <f>0.001*[121]Sheet1!$F$729</f>
        <v>4.8000000000000001E-2</v>
      </c>
      <c r="Y354" s="144">
        <f>0.001*[121]Sheet1!$F$730</f>
        <v>4.7E-2</v>
      </c>
      <c r="Z354" s="133">
        <f>0.001*[121]Sheet1!$F$731</f>
        <v>4.8000000000000001E-2</v>
      </c>
      <c r="AA354" s="148">
        <f t="shared" si="48"/>
        <v>5.9000000000000004E-2</v>
      </c>
      <c r="AB354" s="145">
        <f t="shared" si="49"/>
        <v>4.7E-2</v>
      </c>
      <c r="AC354" s="146">
        <f t="shared" si="50"/>
        <v>4.9125000000000009E-2</v>
      </c>
    </row>
    <row r="355" spans="2:29" ht="15" customHeight="1">
      <c r="B355" s="114">
        <v>31</v>
      </c>
      <c r="C355" s="134">
        <f>0.001*[121]Sheet1!$F$732</f>
        <v>4.8000000000000001E-2</v>
      </c>
      <c r="D355" s="96">
        <f>0.001*[121]Sheet1!$F$733</f>
        <v>4.7E-2</v>
      </c>
      <c r="E355" s="96">
        <f>0.001*[121]Sheet1!$F$734</f>
        <v>4.7E-2</v>
      </c>
      <c r="F355" s="96">
        <f>0.001*[121]Sheet1!$F$735</f>
        <v>4.7E-2</v>
      </c>
      <c r="G355" s="96">
        <f>0.001*[121]Sheet1!$F$736</f>
        <v>4.8000000000000001E-2</v>
      </c>
      <c r="H355" s="96">
        <f>0.001*[121]Sheet1!$F$737</f>
        <v>0.05</v>
      </c>
      <c r="I355" s="96">
        <f>0.001*[121]Sheet1!$F$738</f>
        <v>4.9000000000000002E-2</v>
      </c>
      <c r="J355" s="96">
        <f>0.001*[121]Sheet1!$F$739</f>
        <v>4.8000000000000001E-2</v>
      </c>
      <c r="K355" s="96">
        <f>0.001*[121]Sheet1!$F$740</f>
        <v>4.7E-2</v>
      </c>
      <c r="L355" s="96">
        <f>0.001*[121]Sheet1!$F$741</f>
        <v>4.7E-2</v>
      </c>
      <c r="M355" s="96">
        <f>0.001*[121]Sheet1!$F$742</f>
        <v>4.7E-2</v>
      </c>
      <c r="N355" s="96">
        <f>0.001*[121]Sheet1!$F$743</f>
        <v>4.7E-2</v>
      </c>
      <c r="O355" s="96">
        <f>0.001*[121]Sheet1!$F$744</f>
        <v>4.7E-2</v>
      </c>
      <c r="P355" s="96">
        <f>0.001*[121]Sheet1!$F$745</f>
        <v>4.5999999999999999E-2</v>
      </c>
      <c r="Q355" s="96">
        <f>0.001*[121]Sheet1!$F$746</f>
        <v>4.5999999999999999E-2</v>
      </c>
      <c r="R355" s="96">
        <f>0.001*[121]Sheet1!$F$747</f>
        <v>4.7E-2</v>
      </c>
      <c r="S355" s="96">
        <f>0.001*[121]Sheet1!$F$748</f>
        <v>4.5999999999999999E-2</v>
      </c>
      <c r="T355" s="96">
        <f>0.001*[121]Sheet1!$F$749</f>
        <v>4.5999999999999999E-2</v>
      </c>
      <c r="U355" s="96">
        <f>0.001*[121]Sheet1!$F$750</f>
        <v>4.5999999999999999E-2</v>
      </c>
      <c r="V355" s="96">
        <f>0.001*[121]Sheet1!$F$751</f>
        <v>4.5999999999999999E-2</v>
      </c>
      <c r="W355" s="96">
        <f>0.001*[121]Sheet1!$F$752</f>
        <v>4.5999999999999999E-2</v>
      </c>
      <c r="X355" s="96">
        <f>0.001*[121]Sheet1!$F$753</f>
        <v>4.7E-2</v>
      </c>
      <c r="Y355" s="96">
        <f>0.001*[121]Sheet1!$F$754</f>
        <v>4.7E-2</v>
      </c>
      <c r="Z355" s="135">
        <f>0.001*[121]Sheet1!$F$755</f>
        <v>4.7E-2</v>
      </c>
      <c r="AA355" s="123">
        <f t="shared" si="48"/>
        <v>0.05</v>
      </c>
      <c r="AB355" s="93">
        <f t="shared" si="49"/>
        <v>4.5999999999999999E-2</v>
      </c>
      <c r="AC355" s="100">
        <f t="shared" si="50"/>
        <v>4.7041666666666676E-2</v>
      </c>
    </row>
    <row r="356" spans="2:29" ht="15" customHeight="1">
      <c r="B356" s="115" t="s">
        <v>0</v>
      </c>
      <c r="C356" s="151">
        <f t="shared" ref="C356:Z356" si="51">MAX(C325:C355)</f>
        <v>5.1000000000000004E-2</v>
      </c>
      <c r="D356" s="144">
        <f t="shared" si="51"/>
        <v>0.05</v>
      </c>
      <c r="E356" s="144">
        <f t="shared" si="51"/>
        <v>5.2000000000000005E-2</v>
      </c>
      <c r="F356" s="144">
        <f t="shared" si="51"/>
        <v>5.2999999999999999E-2</v>
      </c>
      <c r="G356" s="144">
        <f t="shared" si="51"/>
        <v>5.1000000000000004E-2</v>
      </c>
      <c r="H356" s="144">
        <f t="shared" si="51"/>
        <v>5.1000000000000004E-2</v>
      </c>
      <c r="I356" s="144">
        <f t="shared" si="51"/>
        <v>5.3999999999999999E-2</v>
      </c>
      <c r="J356" s="144">
        <f t="shared" si="51"/>
        <v>5.2000000000000005E-2</v>
      </c>
      <c r="K356" s="144">
        <f t="shared" si="51"/>
        <v>5.1000000000000004E-2</v>
      </c>
      <c r="L356" s="144">
        <f t="shared" si="51"/>
        <v>5.1000000000000004E-2</v>
      </c>
      <c r="M356" s="144">
        <f t="shared" si="51"/>
        <v>4.8000000000000001E-2</v>
      </c>
      <c r="N356" s="144">
        <f t="shared" si="51"/>
        <v>4.8000000000000001E-2</v>
      </c>
      <c r="O356" s="144">
        <f t="shared" si="51"/>
        <v>0.05</v>
      </c>
      <c r="P356" s="144">
        <f t="shared" si="51"/>
        <v>0.05</v>
      </c>
      <c r="Q356" s="144">
        <f t="shared" si="51"/>
        <v>5.1000000000000004E-2</v>
      </c>
      <c r="R356" s="144">
        <f t="shared" si="51"/>
        <v>5.1000000000000004E-2</v>
      </c>
      <c r="S356" s="144">
        <f t="shared" si="51"/>
        <v>4.9000000000000002E-2</v>
      </c>
      <c r="T356" s="144">
        <f t="shared" si="51"/>
        <v>5.9000000000000004E-2</v>
      </c>
      <c r="U356" s="144">
        <f t="shared" si="51"/>
        <v>5.6000000000000001E-2</v>
      </c>
      <c r="V356" s="144">
        <f t="shared" si="51"/>
        <v>6.3E-2</v>
      </c>
      <c r="W356" s="144">
        <f t="shared" si="51"/>
        <v>5.8000000000000003E-2</v>
      </c>
      <c r="X356" s="144">
        <f t="shared" si="51"/>
        <v>5.5E-2</v>
      </c>
      <c r="Y356" s="144">
        <f t="shared" si="51"/>
        <v>5.2999999999999999E-2</v>
      </c>
      <c r="Z356" s="133">
        <f t="shared" si="51"/>
        <v>5.2999999999999999E-2</v>
      </c>
      <c r="AA356" s="162" t="s">
        <v>15</v>
      </c>
      <c r="AB356" s="163"/>
      <c r="AC356" s="164"/>
    </row>
    <row r="357" spans="2:29" ht="15" customHeight="1">
      <c r="B357" s="116" t="s">
        <v>1</v>
      </c>
      <c r="C357" s="136">
        <f t="shared" ref="C357:Z357" si="52">MIN(C325:C355)</f>
        <v>4.7E-2</v>
      </c>
      <c r="D357" s="90">
        <f t="shared" si="52"/>
        <v>4.7E-2</v>
      </c>
      <c r="E357" s="90">
        <f t="shared" si="52"/>
        <v>4.7E-2</v>
      </c>
      <c r="F357" s="90">
        <f t="shared" si="52"/>
        <v>4.7E-2</v>
      </c>
      <c r="G357" s="90">
        <f t="shared" si="52"/>
        <v>4.5999999999999999E-2</v>
      </c>
      <c r="H357" s="90">
        <f t="shared" si="52"/>
        <v>4.7E-2</v>
      </c>
      <c r="I357" s="90">
        <f t="shared" si="52"/>
        <v>4.7E-2</v>
      </c>
      <c r="J357" s="90">
        <f t="shared" si="52"/>
        <v>4.7E-2</v>
      </c>
      <c r="K357" s="90">
        <f t="shared" si="52"/>
        <v>4.7E-2</v>
      </c>
      <c r="L357" s="90">
        <f t="shared" si="52"/>
        <v>4.7E-2</v>
      </c>
      <c r="M357" s="90">
        <f t="shared" si="52"/>
        <v>4.7E-2</v>
      </c>
      <c r="N357" s="90">
        <f t="shared" si="52"/>
        <v>4.7E-2</v>
      </c>
      <c r="O357" s="90">
        <f t="shared" si="52"/>
        <v>4.7E-2</v>
      </c>
      <c r="P357" s="90">
        <f t="shared" si="52"/>
        <v>4.5999999999999999E-2</v>
      </c>
      <c r="Q357" s="90">
        <f t="shared" si="52"/>
        <v>4.5999999999999999E-2</v>
      </c>
      <c r="R357" s="90">
        <f t="shared" si="52"/>
        <v>4.5999999999999999E-2</v>
      </c>
      <c r="S357" s="90">
        <f t="shared" si="52"/>
        <v>4.5999999999999999E-2</v>
      </c>
      <c r="T357" s="90">
        <f t="shared" si="52"/>
        <v>4.5999999999999999E-2</v>
      </c>
      <c r="U357" s="90">
        <f t="shared" si="52"/>
        <v>4.5999999999999999E-2</v>
      </c>
      <c r="V357" s="90">
        <f t="shared" si="52"/>
        <v>4.5999999999999999E-2</v>
      </c>
      <c r="W357" s="90">
        <f t="shared" si="52"/>
        <v>4.5999999999999999E-2</v>
      </c>
      <c r="X357" s="90">
        <f t="shared" si="52"/>
        <v>4.7E-2</v>
      </c>
      <c r="Y357" s="90">
        <f t="shared" si="52"/>
        <v>4.7E-2</v>
      </c>
      <c r="Z357" s="137">
        <f t="shared" si="52"/>
        <v>4.7E-2</v>
      </c>
      <c r="AA357" s="156">
        <f>AVERAGE(AA325:AA355)</f>
        <v>5.0451612903225813E-2</v>
      </c>
      <c r="AB357" s="158">
        <f>AVERAGE(AB325:AB355)</f>
        <v>4.680645161290322E-2</v>
      </c>
      <c r="AC357" s="160">
        <f>AVERAGE(AC325:AC355)</f>
        <v>4.7904569892473131E-2</v>
      </c>
    </row>
    <row r="358" spans="2:29" ht="15" customHeight="1" thickBot="1">
      <c r="B358" s="117" t="s">
        <v>14</v>
      </c>
      <c r="C358" s="138">
        <f t="shared" ref="C358:Z358" si="53">AVERAGE(C325:C355)</f>
        <v>4.8225806451612917E-2</v>
      </c>
      <c r="D358" s="91">
        <f t="shared" si="53"/>
        <v>4.8258064516129032E-2</v>
      </c>
      <c r="E358" s="91">
        <f t="shared" si="53"/>
        <v>4.8258064516129032E-2</v>
      </c>
      <c r="F358" s="91">
        <f t="shared" si="53"/>
        <v>4.8258064516129032E-2</v>
      </c>
      <c r="G358" s="91">
        <f t="shared" si="53"/>
        <v>4.8225806451612917E-2</v>
      </c>
      <c r="H358" s="91">
        <f t="shared" si="53"/>
        <v>4.8387096774193554E-2</v>
      </c>
      <c r="I358" s="91">
        <f t="shared" si="53"/>
        <v>4.8451612903225812E-2</v>
      </c>
      <c r="J358" s="91">
        <f t="shared" si="53"/>
        <v>4.8258064516129039E-2</v>
      </c>
      <c r="K358" s="91">
        <f t="shared" si="53"/>
        <v>4.7967741935483858E-2</v>
      </c>
      <c r="L358" s="91">
        <f t="shared" si="53"/>
        <v>4.754838709677419E-2</v>
      </c>
      <c r="M358" s="91">
        <f t="shared" si="53"/>
        <v>4.7258064516129031E-2</v>
      </c>
      <c r="N358" s="91">
        <f t="shared" si="53"/>
        <v>4.729032258064516E-2</v>
      </c>
      <c r="O358" s="91">
        <f t="shared" si="53"/>
        <v>4.7483870967741926E-2</v>
      </c>
      <c r="P358" s="91">
        <f t="shared" si="53"/>
        <v>4.7483870967741926E-2</v>
      </c>
      <c r="Q358" s="91">
        <f t="shared" si="53"/>
        <v>4.7419354838709675E-2</v>
      </c>
      <c r="R358" s="91">
        <f t="shared" si="53"/>
        <v>4.7483870967741933E-2</v>
      </c>
      <c r="S358" s="91">
        <f t="shared" si="53"/>
        <v>4.7354838709677424E-2</v>
      </c>
      <c r="T358" s="91">
        <f t="shared" si="53"/>
        <v>4.7806451612903228E-2</v>
      </c>
      <c r="U358" s="91">
        <f t="shared" si="53"/>
        <v>4.7999999999999994E-2</v>
      </c>
      <c r="V358" s="91">
        <f t="shared" si="53"/>
        <v>4.8161290322580638E-2</v>
      </c>
      <c r="W358" s="91">
        <f t="shared" si="53"/>
        <v>4.783870967741935E-2</v>
      </c>
      <c r="X358" s="91">
        <f t="shared" si="53"/>
        <v>4.8129032258064523E-2</v>
      </c>
      <c r="Y358" s="91">
        <f t="shared" si="53"/>
        <v>4.8064516129032266E-2</v>
      </c>
      <c r="Z358" s="139">
        <f t="shared" si="53"/>
        <v>4.8096774193548381E-2</v>
      </c>
      <c r="AA358" s="157"/>
      <c r="AB358" s="159"/>
      <c r="AC358" s="161"/>
    </row>
    <row r="360" spans="2:29" ht="268.5" customHeight="1"/>
    <row r="362" spans="2:29" ht="18" customHeight="1">
      <c r="B362" s="165" t="s">
        <v>89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89" t="s">
        <v>13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8" t="s">
        <v>3</v>
      </c>
    </row>
    <row r="364" spans="2:29" ht="15" customHeight="1">
      <c r="B364" s="86" t="s">
        <v>2</v>
      </c>
      <c r="C364" s="124">
        <v>1</v>
      </c>
      <c r="D364" s="92">
        <v>2</v>
      </c>
      <c r="E364" s="92">
        <v>3</v>
      </c>
      <c r="F364" s="92">
        <v>4</v>
      </c>
      <c r="G364" s="92">
        <v>5</v>
      </c>
      <c r="H364" s="92">
        <v>6</v>
      </c>
      <c r="I364" s="92">
        <v>7</v>
      </c>
      <c r="J364" s="92">
        <v>8</v>
      </c>
      <c r="K364" s="92">
        <v>9</v>
      </c>
      <c r="L364" s="92">
        <v>10</v>
      </c>
      <c r="M364" s="92">
        <v>11</v>
      </c>
      <c r="N364" s="92">
        <v>12</v>
      </c>
      <c r="O364" s="92">
        <v>13</v>
      </c>
      <c r="P364" s="92">
        <v>14</v>
      </c>
      <c r="Q364" s="92">
        <v>15</v>
      </c>
      <c r="R364" s="92">
        <v>16</v>
      </c>
      <c r="S364" s="92">
        <v>17</v>
      </c>
      <c r="T364" s="92">
        <v>18</v>
      </c>
      <c r="U364" s="92">
        <v>19</v>
      </c>
      <c r="V364" s="92">
        <v>20</v>
      </c>
      <c r="W364" s="92">
        <v>21</v>
      </c>
      <c r="X364" s="92">
        <v>22</v>
      </c>
      <c r="Y364" s="92">
        <v>23</v>
      </c>
      <c r="Z364" s="125">
        <v>24</v>
      </c>
      <c r="AA364" s="118" t="s">
        <v>0</v>
      </c>
      <c r="AB364" s="108" t="s">
        <v>1</v>
      </c>
      <c r="AC364" s="109" t="s">
        <v>4</v>
      </c>
    </row>
    <row r="365" spans="2:29" ht="15" customHeight="1">
      <c r="B365" s="110">
        <v>1</v>
      </c>
      <c r="C365" s="126">
        <f>0.001*[122]Sheet1!$F$12</f>
        <v>2.6000000000000002E-2</v>
      </c>
      <c r="D365" s="97">
        <f>0.001*[122]Sheet1!$F$13</f>
        <v>2.6000000000000002E-2</v>
      </c>
      <c r="E365" s="97">
        <f>0.001*[122]Sheet1!$F$14</f>
        <v>2.6000000000000002E-2</v>
      </c>
      <c r="F365" s="97">
        <f>0.001*[122]Sheet1!$F$15</f>
        <v>2.6000000000000002E-2</v>
      </c>
      <c r="G365" s="97">
        <f>0.001*[122]Sheet1!$F$16</f>
        <v>2.6000000000000002E-2</v>
      </c>
      <c r="H365" s="97">
        <f>0.001*[122]Sheet1!$F$17</f>
        <v>2.6000000000000002E-2</v>
      </c>
      <c r="I365" s="97">
        <f>0.001*[122]Sheet1!$F$18</f>
        <v>2.7E-2</v>
      </c>
      <c r="J365" s="97">
        <f>0.001*[122]Sheet1!$F$19</f>
        <v>2.7E-2</v>
      </c>
      <c r="K365" s="97">
        <f>0.001*[122]Sheet1!$F$20</f>
        <v>2.5000000000000001E-2</v>
      </c>
      <c r="L365" s="97">
        <f>0.001*[122]Sheet1!$F$21</f>
        <v>2.5000000000000001E-2</v>
      </c>
      <c r="M365" s="97">
        <f>0.001*[122]Sheet1!$F$22</f>
        <v>2.5000000000000001E-2</v>
      </c>
      <c r="N365" s="97">
        <f>0.001*[122]Sheet1!$F$23</f>
        <v>2.4E-2</v>
      </c>
      <c r="O365" s="97">
        <f>0.001*[122]Sheet1!$F$24</f>
        <v>2.4E-2</v>
      </c>
      <c r="P365" s="97">
        <f>0.001*[122]Sheet1!$F$25</f>
        <v>2.4E-2</v>
      </c>
      <c r="Q365" s="97">
        <f>0.001*[122]Sheet1!$F$26</f>
        <v>2.4E-2</v>
      </c>
      <c r="R365" s="97">
        <f>0.001*[122]Sheet1!$F$27</f>
        <v>2.4E-2</v>
      </c>
      <c r="S365" s="97">
        <f>0.001*[122]Sheet1!$F$28</f>
        <v>2.4E-2</v>
      </c>
      <c r="T365" s="97">
        <f>0.001*[122]Sheet1!$F$29</f>
        <v>2.4E-2</v>
      </c>
      <c r="U365" s="97">
        <f>0.001*[122]Sheet1!$F$30</f>
        <v>2.5000000000000001E-2</v>
      </c>
      <c r="V365" s="97">
        <f>0.001*[122]Sheet1!$F$31</f>
        <v>2.5000000000000001E-2</v>
      </c>
      <c r="W365" s="97">
        <f>0.001*[122]Sheet1!$F$32</f>
        <v>2.5000000000000001E-2</v>
      </c>
      <c r="X365" s="97">
        <f>0.001*[122]Sheet1!$F$33</f>
        <v>2.5000000000000001E-2</v>
      </c>
      <c r="Y365" s="97">
        <f>0.001*[122]Sheet1!$F$34</f>
        <v>2.6000000000000002E-2</v>
      </c>
      <c r="Z365" s="127">
        <f>0.001*[122]Sheet1!$F$35</f>
        <v>2.6000000000000002E-2</v>
      </c>
      <c r="AA365" s="119">
        <f>MAX(C365:Z365)</f>
        <v>2.7E-2</v>
      </c>
      <c r="AB365" s="98">
        <f>MIN(C365:Z365)</f>
        <v>2.4E-2</v>
      </c>
      <c r="AC365" s="101">
        <f>AVERAGE(C365:Z365)</f>
        <v>2.5208333333333346E-2</v>
      </c>
    </row>
    <row r="366" spans="2:29" ht="15" customHeight="1">
      <c r="B366" s="111">
        <v>2</v>
      </c>
      <c r="C366" s="149">
        <f>0.001*[122]Sheet1!$F$36</f>
        <v>2.6000000000000002E-2</v>
      </c>
      <c r="D366" s="141">
        <f>0.001*[122]Sheet1!$F$37</f>
        <v>2.6000000000000002E-2</v>
      </c>
      <c r="E366" s="141">
        <f>0.001*[122]Sheet1!$F$38</f>
        <v>2.5000000000000001E-2</v>
      </c>
      <c r="F366" s="141">
        <f>0.001*[122]Sheet1!$F$39</f>
        <v>2.5000000000000001E-2</v>
      </c>
      <c r="G366" s="141">
        <f>0.001*[122]Sheet1!$F$40</f>
        <v>2.5000000000000001E-2</v>
      </c>
      <c r="H366" s="141">
        <f>0.001*[122]Sheet1!$F$41</f>
        <v>2.5000000000000001E-2</v>
      </c>
      <c r="I366" s="141">
        <f>0.001*[122]Sheet1!$F$42</f>
        <v>2.6000000000000002E-2</v>
      </c>
      <c r="J366" s="141">
        <f>0.001*[122]Sheet1!$F$43</f>
        <v>2.6000000000000002E-2</v>
      </c>
      <c r="K366" s="141">
        <f>0.001*[122]Sheet1!$F$44</f>
        <v>2.4E-2</v>
      </c>
      <c r="L366" s="141">
        <f>0.001*[122]Sheet1!$F$45</f>
        <v>2.5000000000000001E-2</v>
      </c>
      <c r="M366" s="141">
        <f>0.001*[122]Sheet1!$F$46</f>
        <v>2.5000000000000001E-2</v>
      </c>
      <c r="N366" s="141">
        <f>0.001*[122]Sheet1!$F$47</f>
        <v>2.5000000000000001E-2</v>
      </c>
      <c r="O366" s="141">
        <f>0.001*[122]Sheet1!$F$48</f>
        <v>2.5000000000000001E-2</v>
      </c>
      <c r="P366" s="141">
        <f>0.001*[122]Sheet1!$F$49</f>
        <v>2.4E-2</v>
      </c>
      <c r="Q366" s="141">
        <f>0.001*[122]Sheet1!$F$50</f>
        <v>2.5000000000000001E-2</v>
      </c>
      <c r="R366" s="141">
        <f>0.001*[122]Sheet1!$F$51</f>
        <v>2.5000000000000001E-2</v>
      </c>
      <c r="S366" s="141">
        <f>0.001*[122]Sheet1!$F$52</f>
        <v>2.4E-2</v>
      </c>
      <c r="T366" s="141">
        <f>0.001*[122]Sheet1!$F$53</f>
        <v>2.5000000000000001E-2</v>
      </c>
      <c r="U366" s="141">
        <f>0.001*[122]Sheet1!$F$54</f>
        <v>2.5000000000000001E-2</v>
      </c>
      <c r="V366" s="141">
        <f>0.001*[122]Sheet1!$F$55</f>
        <v>2.6000000000000002E-2</v>
      </c>
      <c r="W366" s="141">
        <f>0.001*[122]Sheet1!$F$56</f>
        <v>2.6000000000000002E-2</v>
      </c>
      <c r="X366" s="141">
        <f>0.001*[122]Sheet1!$F$57</f>
        <v>2.6000000000000002E-2</v>
      </c>
      <c r="Y366" s="141">
        <f>0.001*[122]Sheet1!$F$58</f>
        <v>2.6000000000000002E-2</v>
      </c>
      <c r="Z366" s="150">
        <f>0.001*[122]Sheet1!$F$59</f>
        <v>2.6000000000000002E-2</v>
      </c>
      <c r="AA366" s="147">
        <f t="shared" ref="AA366:AA395" si="54">MAX(C366:Z366)</f>
        <v>2.6000000000000002E-2</v>
      </c>
      <c r="AB366" s="142">
        <f t="shared" ref="AB366:AB395" si="55">MIN(C366:Z366)</f>
        <v>2.4E-2</v>
      </c>
      <c r="AC366" s="143">
        <f t="shared" ref="AC366:AC395" si="56">AVERAGE(C366:Z366)</f>
        <v>2.5250000000000012E-2</v>
      </c>
    </row>
    <row r="367" spans="2:29" ht="15" customHeight="1">
      <c r="B367" s="111">
        <v>3</v>
      </c>
      <c r="C367" s="149">
        <f>0.001*[122]Sheet1!$F$60</f>
        <v>2.7E-2</v>
      </c>
      <c r="D367" s="141">
        <f>0.001*[122]Sheet1!$F$61</f>
        <v>2.7E-2</v>
      </c>
      <c r="E367" s="141">
        <f>0.001*[122]Sheet1!$F$62</f>
        <v>2.6000000000000002E-2</v>
      </c>
      <c r="F367" s="141">
        <f>0.001*[122]Sheet1!$F$63</f>
        <v>2.6000000000000002E-2</v>
      </c>
      <c r="G367" s="141">
        <f>0.001*[122]Sheet1!$F$64</f>
        <v>2.6000000000000002E-2</v>
      </c>
      <c r="H367" s="141">
        <f>0.001*[122]Sheet1!$F$65</f>
        <v>2.6000000000000002E-2</v>
      </c>
      <c r="I367" s="141">
        <f>0.001*[122]Sheet1!$F$66</f>
        <v>2.7E-2</v>
      </c>
      <c r="J367" s="141">
        <f>0.001*[122]Sheet1!$F$67</f>
        <v>2.6000000000000002E-2</v>
      </c>
      <c r="K367" s="141">
        <f>0.001*[122]Sheet1!$F$68</f>
        <v>2.5000000000000001E-2</v>
      </c>
      <c r="L367" s="141">
        <f>0.001*[122]Sheet1!$F$69</f>
        <v>2.5000000000000001E-2</v>
      </c>
      <c r="M367" s="141">
        <f>0.001*[122]Sheet1!$F$70</f>
        <v>2.5000000000000001E-2</v>
      </c>
      <c r="N367" s="141">
        <f>0.001*[122]Sheet1!$F$71</f>
        <v>2.5000000000000001E-2</v>
      </c>
      <c r="O367" s="141">
        <f>0.001*[122]Sheet1!$F$72</f>
        <v>2.6000000000000002E-2</v>
      </c>
      <c r="P367" s="141">
        <f>0.001*[122]Sheet1!$F$73</f>
        <v>2.7E-2</v>
      </c>
      <c r="Q367" s="141">
        <f>0.001*[122]Sheet1!$F$74</f>
        <v>2.6000000000000002E-2</v>
      </c>
      <c r="R367" s="141">
        <f>0.001*[122]Sheet1!$F$75</f>
        <v>2.5000000000000001E-2</v>
      </c>
      <c r="S367" s="141">
        <f>0.001*[122]Sheet1!$F$76</f>
        <v>2.6000000000000002E-2</v>
      </c>
      <c r="T367" s="141">
        <f>0.001*[122]Sheet1!$F$77</f>
        <v>2.6000000000000002E-2</v>
      </c>
      <c r="U367" s="141">
        <f>0.001*[122]Sheet1!$F$78</f>
        <v>2.5000000000000001E-2</v>
      </c>
      <c r="V367" s="141">
        <f>0.001*[122]Sheet1!$F$79</f>
        <v>2.5000000000000001E-2</v>
      </c>
      <c r="W367" s="141">
        <f>0.001*[122]Sheet1!$F$80</f>
        <v>2.5000000000000001E-2</v>
      </c>
      <c r="X367" s="141">
        <f>0.001*[122]Sheet1!$F$81</f>
        <v>2.5000000000000001E-2</v>
      </c>
      <c r="Y367" s="141">
        <f>0.001*[122]Sheet1!$F$82</f>
        <v>2.5000000000000001E-2</v>
      </c>
      <c r="Z367" s="150">
        <f>0.001*[122]Sheet1!$F$83</f>
        <v>2.5000000000000001E-2</v>
      </c>
      <c r="AA367" s="147">
        <f t="shared" si="54"/>
        <v>2.7E-2</v>
      </c>
      <c r="AB367" s="142">
        <f t="shared" si="55"/>
        <v>2.5000000000000001E-2</v>
      </c>
      <c r="AC367" s="143">
        <f t="shared" si="56"/>
        <v>2.5708333333333347E-2</v>
      </c>
    </row>
    <row r="368" spans="2:29" ht="15" customHeight="1">
      <c r="B368" s="111">
        <v>4</v>
      </c>
      <c r="C368" s="149">
        <f>0.001*[122]Sheet1!$F$84</f>
        <v>2.5000000000000001E-2</v>
      </c>
      <c r="D368" s="141">
        <f>0.001*[122]Sheet1!$F$85</f>
        <v>2.5000000000000001E-2</v>
      </c>
      <c r="E368" s="141">
        <f>0.001*[122]Sheet1!$F$86</f>
        <v>2.5000000000000001E-2</v>
      </c>
      <c r="F368" s="141">
        <f>0.001*[122]Sheet1!$F$87</f>
        <v>2.5000000000000001E-2</v>
      </c>
      <c r="G368" s="141">
        <f>0.001*[122]Sheet1!$F$88</f>
        <v>2.5000000000000001E-2</v>
      </c>
      <c r="H368" s="141">
        <f>0.001*[122]Sheet1!$F$89</f>
        <v>2.5000000000000001E-2</v>
      </c>
      <c r="I368" s="141">
        <f>0.001*[122]Sheet1!$F$90</f>
        <v>2.5000000000000001E-2</v>
      </c>
      <c r="J368" s="141">
        <f>0.001*[122]Sheet1!$F$91</f>
        <v>2.6000000000000002E-2</v>
      </c>
      <c r="K368" s="141">
        <f>0.001*[122]Sheet1!$F$92</f>
        <v>2.6000000000000002E-2</v>
      </c>
      <c r="L368" s="141">
        <f>0.001*[122]Sheet1!$F$93</f>
        <v>2.6000000000000002E-2</v>
      </c>
      <c r="M368" s="141">
        <f>0.001*[122]Sheet1!$F$94</f>
        <v>2.7E-2</v>
      </c>
      <c r="N368" s="141">
        <f>0.001*[122]Sheet1!$F$95</f>
        <v>3.3000000000000002E-2</v>
      </c>
      <c r="O368" s="141">
        <f>0.001*[122]Sheet1!$F$96</f>
        <v>0.03</v>
      </c>
      <c r="P368" s="141">
        <f>0.001*[122]Sheet1!$F$97</f>
        <v>2.7E-2</v>
      </c>
      <c r="Q368" s="141">
        <f>0.001*[122]Sheet1!$F$98</f>
        <v>2.5000000000000001E-2</v>
      </c>
      <c r="R368" s="141">
        <f>0.001*[122]Sheet1!$F$99</f>
        <v>2.5000000000000001E-2</v>
      </c>
      <c r="S368" s="141">
        <f>0.001*[122]Sheet1!$F$100</f>
        <v>2.5000000000000001E-2</v>
      </c>
      <c r="T368" s="141">
        <f>0.001*[122]Sheet1!$F$101</f>
        <v>2.5000000000000001E-2</v>
      </c>
      <c r="U368" s="141">
        <f>0.001*[122]Sheet1!$F$102</f>
        <v>2.5000000000000001E-2</v>
      </c>
      <c r="V368" s="141">
        <f>0.001*[122]Sheet1!$F$103</f>
        <v>2.5000000000000001E-2</v>
      </c>
      <c r="W368" s="141">
        <f>0.001*[122]Sheet1!$F$104</f>
        <v>2.5000000000000001E-2</v>
      </c>
      <c r="X368" s="141">
        <f>0.001*[122]Sheet1!$F$105</f>
        <v>2.5000000000000001E-2</v>
      </c>
      <c r="Y368" s="141">
        <f>0.001*[122]Sheet1!$F$106</f>
        <v>2.5000000000000001E-2</v>
      </c>
      <c r="Z368" s="150">
        <f>0.001*[122]Sheet1!$F$107</f>
        <v>2.5000000000000001E-2</v>
      </c>
      <c r="AA368" s="147">
        <f t="shared" si="54"/>
        <v>3.3000000000000002E-2</v>
      </c>
      <c r="AB368" s="142">
        <f t="shared" si="55"/>
        <v>2.5000000000000001E-2</v>
      </c>
      <c r="AC368" s="143">
        <f t="shared" si="56"/>
        <v>2.5833333333333347E-2</v>
      </c>
    </row>
    <row r="369" spans="2:29" ht="15" customHeight="1">
      <c r="B369" s="111">
        <v>5</v>
      </c>
      <c r="C369" s="149">
        <f>0.001*[122]Sheet1!$F$108</f>
        <v>2.5000000000000001E-2</v>
      </c>
      <c r="D369" s="141">
        <f>0.001*[122]Sheet1!$F$109</f>
        <v>2.5000000000000001E-2</v>
      </c>
      <c r="E369" s="141">
        <f>0.001*[122]Sheet1!$F$110</f>
        <v>2.5000000000000001E-2</v>
      </c>
      <c r="F369" s="141">
        <f>0.001*[122]Sheet1!$F$111</f>
        <v>2.5000000000000001E-2</v>
      </c>
      <c r="G369" s="141">
        <f>0.001*[122]Sheet1!$F$112</f>
        <v>2.5000000000000001E-2</v>
      </c>
      <c r="H369" s="141">
        <f>0.001*[122]Sheet1!$F$113</f>
        <v>2.5000000000000001E-2</v>
      </c>
      <c r="I369" s="141">
        <f>0.001*[122]Sheet1!$F$114</f>
        <v>2.5000000000000001E-2</v>
      </c>
      <c r="J369" s="141">
        <f>0.001*[122]Sheet1!$F$115</f>
        <v>2.5000000000000001E-2</v>
      </c>
      <c r="K369" s="141">
        <f>0.001*[122]Sheet1!$F$116</f>
        <v>2.4E-2</v>
      </c>
      <c r="L369" s="141">
        <f>0.001*[122]Sheet1!$F$117</f>
        <v>2.4E-2</v>
      </c>
      <c r="M369" s="141">
        <f>0.001*[122]Sheet1!$F$118</f>
        <v>2.4E-2</v>
      </c>
      <c r="N369" s="141">
        <f>0.001*[122]Sheet1!$F$119</f>
        <v>2.4E-2</v>
      </c>
      <c r="O369" s="141">
        <f>0.001*[122]Sheet1!$F$120</f>
        <v>2.4E-2</v>
      </c>
      <c r="P369" s="141">
        <f>0.001*[122]Sheet1!$F$121</f>
        <v>2.5000000000000001E-2</v>
      </c>
      <c r="Q369" s="141">
        <f>0.001*[122]Sheet1!$F$122</f>
        <v>2.4E-2</v>
      </c>
      <c r="R369" s="141">
        <f>0.001*[122]Sheet1!$F$123</f>
        <v>2.5000000000000001E-2</v>
      </c>
      <c r="S369" s="141">
        <f>0.001*[122]Sheet1!$F$124</f>
        <v>2.5000000000000001E-2</v>
      </c>
      <c r="T369" s="141">
        <f>0.001*[122]Sheet1!$F$125</f>
        <v>2.5000000000000001E-2</v>
      </c>
      <c r="U369" s="141">
        <f>0.001*[122]Sheet1!$F$126</f>
        <v>2.5000000000000001E-2</v>
      </c>
      <c r="V369" s="141">
        <f>0.001*[122]Sheet1!$F$127</f>
        <v>2.6000000000000002E-2</v>
      </c>
      <c r="W369" s="141">
        <f>0.001*[122]Sheet1!$F$128</f>
        <v>2.6000000000000002E-2</v>
      </c>
      <c r="X369" s="141">
        <f>0.001*[122]Sheet1!$F$129</f>
        <v>2.6000000000000002E-2</v>
      </c>
      <c r="Y369" s="141">
        <f>0.001*[122]Sheet1!$F$130</f>
        <v>2.6000000000000002E-2</v>
      </c>
      <c r="Z369" s="150">
        <f>0.001*[122]Sheet1!$F$131</f>
        <v>2.6000000000000002E-2</v>
      </c>
      <c r="AA369" s="147">
        <f t="shared" si="54"/>
        <v>2.6000000000000002E-2</v>
      </c>
      <c r="AB369" s="142">
        <f t="shared" si="55"/>
        <v>2.4E-2</v>
      </c>
      <c r="AC369" s="143">
        <f t="shared" si="56"/>
        <v>2.4958333333333343E-2</v>
      </c>
    </row>
    <row r="370" spans="2:29" ht="15" customHeight="1">
      <c r="B370" s="112">
        <v>6</v>
      </c>
      <c r="C370" s="130">
        <f>0.001*[122]Sheet1!$F$132</f>
        <v>2.6000000000000002E-2</v>
      </c>
      <c r="D370" s="102">
        <f>0.001*[122]Sheet1!$F$133</f>
        <v>2.7E-2</v>
      </c>
      <c r="E370" s="102">
        <f>0.001*[122]Sheet1!$F$134</f>
        <v>2.7E-2</v>
      </c>
      <c r="F370" s="102">
        <f>0.001*[122]Sheet1!$F$135</f>
        <v>2.7E-2</v>
      </c>
      <c r="G370" s="102">
        <f>0.001*[122]Sheet1!$F$136</f>
        <v>2.7E-2</v>
      </c>
      <c r="H370" s="102">
        <f>0.001*[122]Sheet1!$F$137</f>
        <v>2.7E-2</v>
      </c>
      <c r="I370" s="102">
        <f>0.001*[122]Sheet1!$F$138</f>
        <v>2.8000000000000001E-2</v>
      </c>
      <c r="J370" s="102">
        <f>0.001*[122]Sheet1!$F$139</f>
        <v>2.8000000000000001E-2</v>
      </c>
      <c r="K370" s="102">
        <f>0.001*[122]Sheet1!$F$140</f>
        <v>2.7E-2</v>
      </c>
      <c r="L370" s="102">
        <f>0.001*[122]Sheet1!$F$141</f>
        <v>2.7E-2</v>
      </c>
      <c r="M370" s="102">
        <f>0.001*[122]Sheet1!$F$142</f>
        <v>2.6000000000000002E-2</v>
      </c>
      <c r="N370" s="102">
        <f>0.001*[122]Sheet1!$F$143</f>
        <v>2.7E-2</v>
      </c>
      <c r="O370" s="102">
        <f>0.001*[122]Sheet1!$F$144</f>
        <v>2.8000000000000001E-2</v>
      </c>
      <c r="P370" s="102">
        <f>0.001*[122]Sheet1!$F$145</f>
        <v>2.8000000000000001E-2</v>
      </c>
      <c r="Q370" s="102">
        <f>0.001*[122]Sheet1!$F$146</f>
        <v>2.8000000000000001E-2</v>
      </c>
      <c r="R370" s="102">
        <f>0.001*[122]Sheet1!$F$147</f>
        <v>2.8000000000000001E-2</v>
      </c>
      <c r="S370" s="102">
        <f>0.001*[122]Sheet1!$F$148</f>
        <v>0.03</v>
      </c>
      <c r="T370" s="102">
        <f>0.001*[122]Sheet1!$F$149</f>
        <v>3.3000000000000002E-2</v>
      </c>
      <c r="U370" s="102">
        <f>0.001*[122]Sheet1!$F$150</f>
        <v>3.4000000000000002E-2</v>
      </c>
      <c r="V370" s="102">
        <f>0.001*[122]Sheet1!$F$151</f>
        <v>3.5000000000000003E-2</v>
      </c>
      <c r="W370" s="102">
        <f>0.001*[122]Sheet1!$F$152</f>
        <v>3.3000000000000002E-2</v>
      </c>
      <c r="X370" s="102">
        <f>0.001*[122]Sheet1!$F$153</f>
        <v>0.03</v>
      </c>
      <c r="Y370" s="102">
        <f>0.001*[122]Sheet1!$F$154</f>
        <v>2.8000000000000001E-2</v>
      </c>
      <c r="Z370" s="131">
        <f>0.001*[122]Sheet1!$F$155</f>
        <v>2.6000000000000002E-2</v>
      </c>
      <c r="AA370" s="121">
        <f t="shared" si="54"/>
        <v>3.5000000000000003E-2</v>
      </c>
      <c r="AB370" s="103">
        <f t="shared" si="55"/>
        <v>2.6000000000000002E-2</v>
      </c>
      <c r="AC370" s="104">
        <f t="shared" si="56"/>
        <v>2.8541666666666684E-2</v>
      </c>
    </row>
    <row r="371" spans="2:29" ht="15" customHeight="1">
      <c r="B371" s="111">
        <v>7</v>
      </c>
      <c r="C371" s="149">
        <f>0.001*[122]Sheet1!$F$156</f>
        <v>0.03</v>
      </c>
      <c r="D371" s="141">
        <f>0.001*[122]Sheet1!$F$157</f>
        <v>2.9000000000000001E-2</v>
      </c>
      <c r="E371" s="141">
        <f>0.001*[122]Sheet1!$F$158</f>
        <v>2.6000000000000002E-2</v>
      </c>
      <c r="F371" s="141">
        <f>0.001*[122]Sheet1!$F$159</f>
        <v>2.6000000000000002E-2</v>
      </c>
      <c r="G371" s="141">
        <f>0.001*[122]Sheet1!$F$160</f>
        <v>2.5000000000000001E-2</v>
      </c>
      <c r="H371" s="141">
        <f>0.001*[122]Sheet1!$F$161</f>
        <v>2.5000000000000001E-2</v>
      </c>
      <c r="I371" s="141">
        <f>0.001*[122]Sheet1!$F$162</f>
        <v>2.5000000000000001E-2</v>
      </c>
      <c r="J371" s="141">
        <f>0.001*[122]Sheet1!$F$163</f>
        <v>2.5000000000000001E-2</v>
      </c>
      <c r="K371" s="141">
        <f>0.001*[122]Sheet1!$F$164</f>
        <v>2.5000000000000001E-2</v>
      </c>
      <c r="L371" s="141">
        <f>0.001*[122]Sheet1!$F$165</f>
        <v>2.5000000000000001E-2</v>
      </c>
      <c r="M371" s="141">
        <f>0.001*[122]Sheet1!$F$166</f>
        <v>2.5000000000000001E-2</v>
      </c>
      <c r="N371" s="141">
        <f>0.001*[122]Sheet1!$F$167</f>
        <v>2.4E-2</v>
      </c>
      <c r="O371" s="141">
        <f>0.001*[122]Sheet1!$F$168</f>
        <v>2.5000000000000001E-2</v>
      </c>
      <c r="P371" s="141">
        <f>0.001*[122]Sheet1!$F$169</f>
        <v>2.5000000000000001E-2</v>
      </c>
      <c r="Q371" s="141">
        <f>0.001*[122]Sheet1!$F$170</f>
        <v>0.03</v>
      </c>
      <c r="R371" s="141">
        <f>0.001*[122]Sheet1!$F$171</f>
        <v>3.2000000000000001E-2</v>
      </c>
      <c r="S371" s="141">
        <f>0.001*[122]Sheet1!$F$172</f>
        <v>0.03</v>
      </c>
      <c r="T371" s="141">
        <f>0.001*[122]Sheet1!$F$173</f>
        <v>3.2000000000000001E-2</v>
      </c>
      <c r="U371" s="141">
        <f>0.001*[122]Sheet1!$F$174</f>
        <v>2.8000000000000001E-2</v>
      </c>
      <c r="V371" s="141">
        <f>0.001*[122]Sheet1!$F$175</f>
        <v>2.6000000000000002E-2</v>
      </c>
      <c r="W371" s="141">
        <f>0.001*[122]Sheet1!$F$176</f>
        <v>2.5000000000000001E-2</v>
      </c>
      <c r="X371" s="141">
        <f>0.001*[122]Sheet1!$F$177</f>
        <v>2.4E-2</v>
      </c>
      <c r="Y371" s="141">
        <f>0.001*[122]Sheet1!$F$178</f>
        <v>2.4E-2</v>
      </c>
      <c r="Z371" s="150">
        <f>0.001*[122]Sheet1!$F$179</f>
        <v>2.4E-2</v>
      </c>
      <c r="AA371" s="147">
        <f t="shared" si="54"/>
        <v>3.2000000000000001E-2</v>
      </c>
      <c r="AB371" s="142">
        <f t="shared" si="55"/>
        <v>2.4E-2</v>
      </c>
      <c r="AC371" s="143">
        <f t="shared" si="56"/>
        <v>2.6458333333333344E-2</v>
      </c>
    </row>
    <row r="372" spans="2:29" ht="15" customHeight="1">
      <c r="B372" s="111">
        <v>8</v>
      </c>
      <c r="C372" s="149">
        <f>0.001*[122]Sheet1!$F$180</f>
        <v>2.5000000000000001E-2</v>
      </c>
      <c r="D372" s="141">
        <f>0.001*[122]Sheet1!$F$181</f>
        <v>2.4E-2</v>
      </c>
      <c r="E372" s="141">
        <f>0.001*[122]Sheet1!$F$182</f>
        <v>2.4E-2</v>
      </c>
      <c r="F372" s="141">
        <f>0.001*[122]Sheet1!$F$183</f>
        <v>2.4E-2</v>
      </c>
      <c r="G372" s="141">
        <f>0.001*[122]Sheet1!$F$184</f>
        <v>2.4E-2</v>
      </c>
      <c r="H372" s="141">
        <f>0.001*[122]Sheet1!$F$185</f>
        <v>2.5000000000000001E-2</v>
      </c>
      <c r="I372" s="141">
        <f>0.001*[122]Sheet1!$F$186</f>
        <v>2.6000000000000002E-2</v>
      </c>
      <c r="J372" s="141">
        <f>0.001*[122]Sheet1!$F$187</f>
        <v>2.6000000000000002E-2</v>
      </c>
      <c r="K372" s="141">
        <f>0.001*[122]Sheet1!$F$188</f>
        <v>2.6000000000000002E-2</v>
      </c>
      <c r="L372" s="141">
        <f>0.001*[122]Sheet1!$F$189</f>
        <v>2.6000000000000002E-2</v>
      </c>
      <c r="M372" s="141">
        <f>0.001*[122]Sheet1!$F$190</f>
        <v>2.5000000000000001E-2</v>
      </c>
      <c r="N372" s="141">
        <f>0.001*[122]Sheet1!$F$191</f>
        <v>2.4E-2</v>
      </c>
      <c r="O372" s="141">
        <f>0.001*[122]Sheet1!$F$192</f>
        <v>2.4E-2</v>
      </c>
      <c r="P372" s="141">
        <f>0.001*[122]Sheet1!$F$193</f>
        <v>2.4E-2</v>
      </c>
      <c r="Q372" s="141">
        <f>0.001*[122]Sheet1!$F$194</f>
        <v>2.6000000000000002E-2</v>
      </c>
      <c r="R372" s="141">
        <f>0.001*[122]Sheet1!$F$195</f>
        <v>2.8000000000000001E-2</v>
      </c>
      <c r="S372" s="141">
        <f>0.001*[122]Sheet1!$F$196</f>
        <v>2.6000000000000002E-2</v>
      </c>
      <c r="T372" s="141">
        <f>0.001*[122]Sheet1!$F$197</f>
        <v>2.5000000000000001E-2</v>
      </c>
      <c r="U372" s="141">
        <f>0.001*[122]Sheet1!$F$198</f>
        <v>2.5000000000000001E-2</v>
      </c>
      <c r="V372" s="141">
        <f>0.001*[122]Sheet1!$F$199</f>
        <v>2.4E-2</v>
      </c>
      <c r="W372" s="141">
        <f>0.001*[122]Sheet1!$F$200</f>
        <v>2.5000000000000001E-2</v>
      </c>
      <c r="X372" s="141">
        <f>0.001*[122]Sheet1!$F$201</f>
        <v>2.5000000000000001E-2</v>
      </c>
      <c r="Y372" s="141">
        <f>0.001*[122]Sheet1!$F$202</f>
        <v>2.5000000000000001E-2</v>
      </c>
      <c r="Z372" s="150">
        <f>0.001*[122]Sheet1!$F$203</f>
        <v>2.5000000000000001E-2</v>
      </c>
      <c r="AA372" s="147">
        <f t="shared" si="54"/>
        <v>2.8000000000000001E-2</v>
      </c>
      <c r="AB372" s="142">
        <f t="shared" si="55"/>
        <v>2.4E-2</v>
      </c>
      <c r="AC372" s="143">
        <f t="shared" si="56"/>
        <v>2.5041666666666674E-2</v>
      </c>
    </row>
    <row r="373" spans="2:29" ht="15" customHeight="1">
      <c r="B373" s="111">
        <v>9</v>
      </c>
      <c r="C373" s="149">
        <f>0.001*[122]Sheet1!$F$204</f>
        <v>2.6000000000000002E-2</v>
      </c>
      <c r="D373" s="141">
        <f>0.001*[122]Sheet1!$F$205</f>
        <v>2.5000000000000001E-2</v>
      </c>
      <c r="E373" s="141">
        <f>0.001*[122]Sheet1!$F$206</f>
        <v>2.6000000000000002E-2</v>
      </c>
      <c r="F373" s="141">
        <f>0.001*[122]Sheet1!$F$207</f>
        <v>2.6000000000000002E-2</v>
      </c>
      <c r="G373" s="141">
        <f>0.001*[122]Sheet1!$F$208</f>
        <v>2.5000000000000001E-2</v>
      </c>
      <c r="H373" s="141">
        <f>0.001*[122]Sheet1!$F$209</f>
        <v>2.5000000000000001E-2</v>
      </c>
      <c r="I373" s="141">
        <f>0.001*[122]Sheet1!$F$210</f>
        <v>2.6000000000000002E-2</v>
      </c>
      <c r="J373" s="141">
        <f>0.001*[122]Sheet1!$F$211</f>
        <v>2.6000000000000002E-2</v>
      </c>
      <c r="K373" s="141">
        <f>0.001*[122]Sheet1!$F$212</f>
        <v>2.5000000000000001E-2</v>
      </c>
      <c r="L373" s="141">
        <f>0.001*[122]Sheet1!$F$213</f>
        <v>2.6000000000000002E-2</v>
      </c>
      <c r="M373" s="141">
        <f>0.001*[122]Sheet1!$F$214</f>
        <v>2.5000000000000001E-2</v>
      </c>
      <c r="N373" s="141">
        <f>0.001*[122]Sheet1!$F$215</f>
        <v>2.7E-2</v>
      </c>
      <c r="O373" s="141">
        <f>0.001*[122]Sheet1!$F$216</f>
        <v>2.8000000000000001E-2</v>
      </c>
      <c r="P373" s="141">
        <f>0.001*[122]Sheet1!$F$217</f>
        <v>2.8000000000000001E-2</v>
      </c>
      <c r="Q373" s="141">
        <f>0.001*[122]Sheet1!$F$218</f>
        <v>2.7E-2</v>
      </c>
      <c r="R373" s="141">
        <f>0.001*[122]Sheet1!$F$219</f>
        <v>2.6000000000000002E-2</v>
      </c>
      <c r="S373" s="141">
        <f>0.001*[122]Sheet1!$F$220</f>
        <v>2.6000000000000002E-2</v>
      </c>
      <c r="T373" s="141">
        <f>0.001*[122]Sheet1!$F$221</f>
        <v>2.5000000000000001E-2</v>
      </c>
      <c r="U373" s="141">
        <f>0.001*[122]Sheet1!$F$222</f>
        <v>2.4E-2</v>
      </c>
      <c r="V373" s="141">
        <f>0.001*[122]Sheet1!$F$223</f>
        <v>2.4E-2</v>
      </c>
      <c r="W373" s="141">
        <f>0.001*[122]Sheet1!$F$224</f>
        <v>2.4E-2</v>
      </c>
      <c r="X373" s="141">
        <f>0.001*[122]Sheet1!$F$225</f>
        <v>2.4E-2</v>
      </c>
      <c r="Y373" s="141">
        <f>0.001*[122]Sheet1!$F$226</f>
        <v>2.4E-2</v>
      </c>
      <c r="Z373" s="150">
        <f>0.001*[122]Sheet1!$F$227</f>
        <v>2.5000000000000001E-2</v>
      </c>
      <c r="AA373" s="147">
        <f t="shared" si="54"/>
        <v>2.8000000000000001E-2</v>
      </c>
      <c r="AB373" s="142">
        <f t="shared" si="55"/>
        <v>2.4E-2</v>
      </c>
      <c r="AC373" s="143">
        <f t="shared" si="56"/>
        <v>2.5541666666666681E-2</v>
      </c>
    </row>
    <row r="374" spans="2:29" ht="15" customHeight="1">
      <c r="B374" s="113">
        <v>10</v>
      </c>
      <c r="C374" s="151">
        <f>0.001*[122]Sheet1!$F$228</f>
        <v>2.5000000000000001E-2</v>
      </c>
      <c r="D374" s="144">
        <f>0.001*[122]Sheet1!$F$229</f>
        <v>2.5000000000000001E-2</v>
      </c>
      <c r="E374" s="144">
        <f>0.001*[122]Sheet1!$F$230</f>
        <v>2.5000000000000001E-2</v>
      </c>
      <c r="F374" s="144">
        <f>0.001*[122]Sheet1!$F$231</f>
        <v>2.5000000000000001E-2</v>
      </c>
      <c r="G374" s="144">
        <f>0.001*[122]Sheet1!$F$232</f>
        <v>2.6000000000000002E-2</v>
      </c>
      <c r="H374" s="144">
        <f>0.001*[122]Sheet1!$F$233</f>
        <v>2.5000000000000001E-2</v>
      </c>
      <c r="I374" s="144">
        <f>0.001*[122]Sheet1!$F$234</f>
        <v>2.6000000000000002E-2</v>
      </c>
      <c r="J374" s="144">
        <f>0.001*[122]Sheet1!$F$235</f>
        <v>2.5000000000000001E-2</v>
      </c>
      <c r="K374" s="144">
        <f>0.001*[122]Sheet1!$F$236</f>
        <v>2.4E-2</v>
      </c>
      <c r="L374" s="144">
        <f>0.001*[122]Sheet1!$F$237</f>
        <v>2.5000000000000001E-2</v>
      </c>
      <c r="M374" s="144">
        <f>0.001*[122]Sheet1!$F$238</f>
        <v>2.6000000000000002E-2</v>
      </c>
      <c r="N374" s="144">
        <f>0.001*[122]Sheet1!$F$239</f>
        <v>2.5000000000000001E-2</v>
      </c>
      <c r="O374" s="144">
        <f>0.001*[122]Sheet1!$F$240</f>
        <v>2.6000000000000002E-2</v>
      </c>
      <c r="P374" s="144">
        <f>0.001*[122]Sheet1!$F$241</f>
        <v>2.6000000000000002E-2</v>
      </c>
      <c r="Q374" s="144">
        <f>0.001*[122]Sheet1!$F$242</f>
        <v>2.5000000000000001E-2</v>
      </c>
      <c r="R374" s="144">
        <f>0.001*[122]Sheet1!$F$243</f>
        <v>2.5000000000000001E-2</v>
      </c>
      <c r="S374" s="144">
        <f>0.001*[122]Sheet1!$F$244</f>
        <v>2.5000000000000001E-2</v>
      </c>
      <c r="T374" s="144">
        <f>0.001*[122]Sheet1!$F$245</f>
        <v>2.6000000000000002E-2</v>
      </c>
      <c r="U374" s="144">
        <f>0.001*[122]Sheet1!$F$246</f>
        <v>2.6000000000000002E-2</v>
      </c>
      <c r="V374" s="144">
        <f>0.001*[122]Sheet1!$F$247</f>
        <v>2.5000000000000001E-2</v>
      </c>
      <c r="W374" s="144">
        <f>0.001*[122]Sheet1!$F$248</f>
        <v>2.5000000000000001E-2</v>
      </c>
      <c r="X374" s="144">
        <f>0.001*[122]Sheet1!$F$249</f>
        <v>2.5000000000000001E-2</v>
      </c>
      <c r="Y374" s="144">
        <f>0.001*[122]Sheet1!$F$250</f>
        <v>2.5000000000000001E-2</v>
      </c>
      <c r="Z374" s="133">
        <f>0.001*[122]Sheet1!$F$251</f>
        <v>2.5000000000000001E-2</v>
      </c>
      <c r="AA374" s="148">
        <f t="shared" si="54"/>
        <v>2.6000000000000002E-2</v>
      </c>
      <c r="AB374" s="145">
        <f t="shared" si="55"/>
        <v>2.4E-2</v>
      </c>
      <c r="AC374" s="146">
        <f t="shared" si="56"/>
        <v>2.5250000000000012E-2</v>
      </c>
    </row>
    <row r="375" spans="2:29" ht="15" customHeight="1">
      <c r="B375" s="111">
        <v>11</v>
      </c>
      <c r="C375" s="149">
        <f>0.001*[122]Sheet1!$F$252</f>
        <v>2.5000000000000001E-2</v>
      </c>
      <c r="D375" s="141">
        <f>0.001*[122]Sheet1!$F$253</f>
        <v>2.5000000000000001E-2</v>
      </c>
      <c r="E375" s="141">
        <f>0.001*[122]Sheet1!$F$254</f>
        <v>2.6000000000000002E-2</v>
      </c>
      <c r="F375" s="141">
        <f>0.001*[122]Sheet1!$F$255</f>
        <v>2.6000000000000002E-2</v>
      </c>
      <c r="G375" s="141">
        <f>0.001*[122]Sheet1!$F$256</f>
        <v>2.6000000000000002E-2</v>
      </c>
      <c r="H375" s="141">
        <f>0.001*[122]Sheet1!$F$257</f>
        <v>2.6000000000000002E-2</v>
      </c>
      <c r="I375" s="141">
        <f>0.001*[122]Sheet1!$F$258</f>
        <v>2.6000000000000002E-2</v>
      </c>
      <c r="J375" s="141">
        <f>0.001*[122]Sheet1!$F$259</f>
        <v>2.7E-2</v>
      </c>
      <c r="K375" s="141">
        <f>0.001*[122]Sheet1!$F$260</f>
        <v>2.7E-2</v>
      </c>
      <c r="L375" s="141">
        <f>0.001*[122]Sheet1!$F$261</f>
        <v>2.6000000000000002E-2</v>
      </c>
      <c r="M375" s="141">
        <f>0.001*[122]Sheet1!$F$262</f>
        <v>2.5000000000000001E-2</v>
      </c>
      <c r="N375" s="141">
        <f>0.001*[122]Sheet1!$F$263</f>
        <v>2.9000000000000001E-2</v>
      </c>
      <c r="O375" s="141">
        <f>0.001*[122]Sheet1!$F$264</f>
        <v>2.7E-2</v>
      </c>
      <c r="P375" s="141">
        <f>0.001*[122]Sheet1!$F$265</f>
        <v>2.5000000000000001E-2</v>
      </c>
      <c r="Q375" s="141">
        <f>0.001*[122]Sheet1!$F$266</f>
        <v>2.5000000000000001E-2</v>
      </c>
      <c r="R375" s="141">
        <f>0.001*[122]Sheet1!$F$267</f>
        <v>2.4E-2</v>
      </c>
      <c r="S375" s="141">
        <f>0.001*[122]Sheet1!$F$268</f>
        <v>2.4E-2</v>
      </c>
      <c r="T375" s="141">
        <f>0.001*[122]Sheet1!$F$269</f>
        <v>2.5000000000000001E-2</v>
      </c>
      <c r="U375" s="141">
        <f>0.001*[122]Sheet1!$F$270</f>
        <v>2.4E-2</v>
      </c>
      <c r="V375" s="141">
        <f>0.001*[122]Sheet1!$F$271</f>
        <v>2.4E-2</v>
      </c>
      <c r="W375" s="141">
        <f>0.001*[122]Sheet1!$F$272</f>
        <v>2.5000000000000001E-2</v>
      </c>
      <c r="X375" s="141">
        <f>0.001*[122]Sheet1!$F$273</f>
        <v>2.5000000000000001E-2</v>
      </c>
      <c r="Y375" s="141">
        <f>0.001*[122]Sheet1!$F$274</f>
        <v>2.5000000000000001E-2</v>
      </c>
      <c r="Z375" s="150">
        <f>0.001*[122]Sheet1!$F$275</f>
        <v>2.5000000000000001E-2</v>
      </c>
      <c r="AA375" s="147">
        <f t="shared" si="54"/>
        <v>2.9000000000000001E-2</v>
      </c>
      <c r="AB375" s="142">
        <f t="shared" si="55"/>
        <v>2.4E-2</v>
      </c>
      <c r="AC375" s="143">
        <f t="shared" si="56"/>
        <v>2.5500000000000012E-2</v>
      </c>
    </row>
    <row r="376" spans="2:29" ht="15" customHeight="1">
      <c r="B376" s="111">
        <v>12</v>
      </c>
      <c r="C376" s="149">
        <f>0.001*[122]Sheet1!$F$276</f>
        <v>2.6000000000000002E-2</v>
      </c>
      <c r="D376" s="141">
        <f>0.001*[122]Sheet1!$F$277</f>
        <v>2.6000000000000002E-2</v>
      </c>
      <c r="E376" s="141">
        <f>0.001*[122]Sheet1!$F$278</f>
        <v>2.6000000000000002E-2</v>
      </c>
      <c r="F376" s="141">
        <f>0.001*[122]Sheet1!$F$279</f>
        <v>2.6000000000000002E-2</v>
      </c>
      <c r="G376" s="141">
        <f>0.001*[122]Sheet1!$F$280</f>
        <v>2.6000000000000002E-2</v>
      </c>
      <c r="H376" s="141">
        <f>0.001*[122]Sheet1!$F$281</f>
        <v>2.6000000000000002E-2</v>
      </c>
      <c r="I376" s="141">
        <f>0.001*[122]Sheet1!$F$282</f>
        <v>2.7E-2</v>
      </c>
      <c r="J376" s="141">
        <f>0.001*[122]Sheet1!$F$283</f>
        <v>2.7E-2</v>
      </c>
      <c r="K376" s="141">
        <f>0.001*[122]Sheet1!$F$284</f>
        <v>2.6000000000000002E-2</v>
      </c>
      <c r="L376" s="141">
        <f>0.001*[122]Sheet1!$F$285</f>
        <v>2.5000000000000001E-2</v>
      </c>
      <c r="M376" s="141">
        <f>0.001*[122]Sheet1!$F$286</f>
        <v>2.5000000000000001E-2</v>
      </c>
      <c r="N376" s="141">
        <f>0.001*[122]Sheet1!$F$287</f>
        <v>2.4E-2</v>
      </c>
      <c r="O376" s="141">
        <f>0.001*[122]Sheet1!$F$288</f>
        <v>2.4E-2</v>
      </c>
      <c r="P376" s="141">
        <f>0.001*[122]Sheet1!$F$289</f>
        <v>2.4E-2</v>
      </c>
      <c r="Q376" s="141">
        <f>0.001*[122]Sheet1!$F$290</f>
        <v>2.4E-2</v>
      </c>
      <c r="R376" s="141">
        <f>0.001*[122]Sheet1!$F$291</f>
        <v>2.4E-2</v>
      </c>
      <c r="S376" s="141">
        <f>0.001*[122]Sheet1!$F$292</f>
        <v>2.4E-2</v>
      </c>
      <c r="T376" s="141">
        <f>0.001*[122]Sheet1!$F$293</f>
        <v>2.4E-2</v>
      </c>
      <c r="U376" s="141">
        <f>0.001*[122]Sheet1!$F$294</f>
        <v>2.4E-2</v>
      </c>
      <c r="V376" s="141">
        <f>0.001*[122]Sheet1!$F$295</f>
        <v>2.4E-2</v>
      </c>
      <c r="W376" s="141">
        <f>0.001*[122]Sheet1!$F$296</f>
        <v>2.5000000000000001E-2</v>
      </c>
      <c r="X376" s="141">
        <f>0.001*[122]Sheet1!$F$297</f>
        <v>2.5000000000000001E-2</v>
      </c>
      <c r="Y376" s="141">
        <f>0.001*[122]Sheet1!$F$298</f>
        <v>2.5000000000000001E-2</v>
      </c>
      <c r="Z376" s="150">
        <f>0.001*[122]Sheet1!$F$299</f>
        <v>2.5000000000000001E-2</v>
      </c>
      <c r="AA376" s="147">
        <f t="shared" si="54"/>
        <v>2.7E-2</v>
      </c>
      <c r="AB376" s="142">
        <f t="shared" si="55"/>
        <v>2.4E-2</v>
      </c>
      <c r="AC376" s="143">
        <f t="shared" si="56"/>
        <v>2.5083333333333346E-2</v>
      </c>
    </row>
    <row r="377" spans="2:29" ht="15" customHeight="1">
      <c r="B377" s="111">
        <v>13</v>
      </c>
      <c r="C377" s="149">
        <f>0.001*[122]Sheet1!$F$300</f>
        <v>2.6000000000000002E-2</v>
      </c>
      <c r="D377" s="141">
        <f>0.001*[122]Sheet1!$F$301</f>
        <v>2.6000000000000002E-2</v>
      </c>
      <c r="E377" s="141">
        <f>0.001*[122]Sheet1!$F$302</f>
        <v>2.7E-2</v>
      </c>
      <c r="F377" s="141">
        <f>0.001*[122]Sheet1!$F$303</f>
        <v>2.7E-2</v>
      </c>
      <c r="G377" s="141">
        <f>0.001*[122]Sheet1!$F$304</f>
        <v>2.7E-2</v>
      </c>
      <c r="H377" s="141">
        <f>0.001*[122]Sheet1!$F$305</f>
        <v>2.7E-2</v>
      </c>
      <c r="I377" s="141">
        <f>0.001*[122]Sheet1!$F$306</f>
        <v>2.9000000000000001E-2</v>
      </c>
      <c r="J377" s="141">
        <f>0.001*[122]Sheet1!$F$307</f>
        <v>2.8000000000000001E-2</v>
      </c>
      <c r="K377" s="141">
        <f>0.001*[122]Sheet1!$F$308</f>
        <v>2.7E-2</v>
      </c>
      <c r="L377" s="141">
        <f>0.001*[122]Sheet1!$F$309</f>
        <v>2.7E-2</v>
      </c>
      <c r="M377" s="141">
        <f>0.001*[122]Sheet1!$F$310</f>
        <v>2.5000000000000001E-2</v>
      </c>
      <c r="N377" s="141">
        <f>0.001*[122]Sheet1!$F$311</f>
        <v>2.4E-2</v>
      </c>
      <c r="O377" s="141">
        <f>0.001*[122]Sheet1!$F$312</f>
        <v>2.4E-2</v>
      </c>
      <c r="P377" s="141">
        <f>0.001*[122]Sheet1!$F$313</f>
        <v>2.4E-2</v>
      </c>
      <c r="Q377" s="141">
        <f>0.001*[122]Sheet1!$F$314</f>
        <v>2.4E-2</v>
      </c>
      <c r="R377" s="141">
        <f>0.001*[122]Sheet1!$F$315</f>
        <v>2.4E-2</v>
      </c>
      <c r="S377" s="141">
        <f>0.001*[122]Sheet1!$F$316</f>
        <v>2.5000000000000001E-2</v>
      </c>
      <c r="T377" s="141">
        <f>0.001*[122]Sheet1!$F$317</f>
        <v>2.4E-2</v>
      </c>
      <c r="U377" s="141">
        <f>0.001*[122]Sheet1!$F$318</f>
        <v>2.4E-2</v>
      </c>
      <c r="V377" s="141">
        <f>0.001*[122]Sheet1!$F$319</f>
        <v>2.5000000000000001E-2</v>
      </c>
      <c r="W377" s="141">
        <f>0.001*[122]Sheet1!$F$320</f>
        <v>2.5000000000000001E-2</v>
      </c>
      <c r="X377" s="141">
        <f>0.001*[122]Sheet1!$F$321</f>
        <v>2.5000000000000001E-2</v>
      </c>
      <c r="Y377" s="141">
        <f>0.001*[122]Sheet1!$F$322</f>
        <v>2.5000000000000001E-2</v>
      </c>
      <c r="Z377" s="150">
        <f>0.001*[122]Sheet1!$F$323</f>
        <v>2.5000000000000001E-2</v>
      </c>
      <c r="AA377" s="147">
        <f t="shared" si="54"/>
        <v>2.9000000000000001E-2</v>
      </c>
      <c r="AB377" s="142">
        <f t="shared" si="55"/>
        <v>2.4E-2</v>
      </c>
      <c r="AC377" s="143">
        <f t="shared" si="56"/>
        <v>2.5583333333333347E-2</v>
      </c>
    </row>
    <row r="378" spans="2:29" ht="15" customHeight="1">
      <c r="B378" s="111">
        <v>14</v>
      </c>
      <c r="C378" s="149">
        <f>0.001*[122]Sheet1!$F$324</f>
        <v>2.5000000000000001E-2</v>
      </c>
      <c r="D378" s="141">
        <f>0.001*[122]Sheet1!$F$325</f>
        <v>2.5000000000000001E-2</v>
      </c>
      <c r="E378" s="141">
        <f>0.001*[122]Sheet1!$F$326</f>
        <v>2.5000000000000001E-2</v>
      </c>
      <c r="F378" s="141">
        <f>0.001*[122]Sheet1!$F$327</f>
        <v>2.5000000000000001E-2</v>
      </c>
      <c r="G378" s="141">
        <f>0.001*[122]Sheet1!$F$328</f>
        <v>2.6000000000000002E-2</v>
      </c>
      <c r="H378" s="141">
        <f>0.001*[122]Sheet1!$F$329</f>
        <v>2.6000000000000002E-2</v>
      </c>
      <c r="I378" s="141">
        <f>0.001*[122]Sheet1!$F$330</f>
        <v>2.7E-2</v>
      </c>
      <c r="J378" s="141">
        <f>0.001*[122]Sheet1!$F$331</f>
        <v>2.7E-2</v>
      </c>
      <c r="K378" s="141">
        <f>0.001*[122]Sheet1!$F$332</f>
        <v>2.6000000000000002E-2</v>
      </c>
      <c r="L378" s="141">
        <f>0.001*[122]Sheet1!$F$333</f>
        <v>2.6000000000000002E-2</v>
      </c>
      <c r="M378" s="141">
        <f>0.001*[122]Sheet1!$F$334</f>
        <v>2.6000000000000002E-2</v>
      </c>
      <c r="N378" s="141">
        <f>0.001*[122]Sheet1!$F$335</f>
        <v>2.5000000000000001E-2</v>
      </c>
      <c r="O378" s="141">
        <f>0.001*[122]Sheet1!$F$336</f>
        <v>2.5000000000000001E-2</v>
      </c>
      <c r="P378" s="141">
        <f>0.001*[122]Sheet1!$F$337</f>
        <v>2.5000000000000001E-2</v>
      </c>
      <c r="Q378" s="141">
        <f>0.001*[122]Sheet1!$F$338</f>
        <v>2.4E-2</v>
      </c>
      <c r="R378" s="141">
        <f>0.001*[122]Sheet1!$F$339</f>
        <v>2.5000000000000001E-2</v>
      </c>
      <c r="S378" s="141">
        <f>0.001*[122]Sheet1!$F$340</f>
        <v>2.5000000000000001E-2</v>
      </c>
      <c r="T378" s="141">
        <f>0.001*[122]Sheet1!$F$341</f>
        <v>2.5000000000000001E-2</v>
      </c>
      <c r="U378" s="141">
        <f>0.001*[122]Sheet1!$F$342</f>
        <v>2.6000000000000002E-2</v>
      </c>
      <c r="V378" s="141">
        <f>0.001*[122]Sheet1!$F$343</f>
        <v>2.6000000000000002E-2</v>
      </c>
      <c r="W378" s="141">
        <f>0.001*[122]Sheet1!$F$344</f>
        <v>2.6000000000000002E-2</v>
      </c>
      <c r="X378" s="141">
        <f>0.001*[122]Sheet1!$F$345</f>
        <v>2.7E-2</v>
      </c>
      <c r="Y378" s="141">
        <f>0.001*[122]Sheet1!$F$346</f>
        <v>2.7E-2</v>
      </c>
      <c r="Z378" s="150">
        <f>0.001*[122]Sheet1!$F$347</f>
        <v>2.7E-2</v>
      </c>
      <c r="AA378" s="147">
        <f t="shared" si="54"/>
        <v>2.7E-2</v>
      </c>
      <c r="AB378" s="142">
        <f t="shared" si="55"/>
        <v>2.4E-2</v>
      </c>
      <c r="AC378" s="143">
        <f t="shared" si="56"/>
        <v>2.5708333333333347E-2</v>
      </c>
    </row>
    <row r="379" spans="2:29" ht="15" customHeight="1">
      <c r="B379" s="111">
        <v>15</v>
      </c>
      <c r="C379" s="149">
        <f>0.001*[122]Sheet1!$F$348</f>
        <v>2.7E-2</v>
      </c>
      <c r="D379" s="141">
        <f>0.001*[122]Sheet1!$F$349</f>
        <v>2.6000000000000002E-2</v>
      </c>
      <c r="E379" s="141">
        <f>0.001*[122]Sheet1!$F$350</f>
        <v>2.5000000000000001E-2</v>
      </c>
      <c r="F379" s="141">
        <f>0.001*[122]Sheet1!$F$351</f>
        <v>2.5000000000000001E-2</v>
      </c>
      <c r="G379" s="141">
        <f>0.001*[122]Sheet1!$F$352</f>
        <v>2.4E-2</v>
      </c>
      <c r="H379" s="141">
        <f>0.001*[122]Sheet1!$F$353</f>
        <v>2.5000000000000001E-2</v>
      </c>
      <c r="I379" s="141">
        <f>0.001*[122]Sheet1!$F$354</f>
        <v>2.6000000000000002E-2</v>
      </c>
      <c r="J379" s="141">
        <f>0.001*[122]Sheet1!$F$355</f>
        <v>2.6000000000000002E-2</v>
      </c>
      <c r="K379" s="141">
        <f>0.001*[122]Sheet1!$F$356</f>
        <v>2.4E-2</v>
      </c>
      <c r="L379" s="141">
        <f>0.001*[122]Sheet1!$F$357</f>
        <v>2.5000000000000001E-2</v>
      </c>
      <c r="M379" s="141">
        <f>0.001*[122]Sheet1!$F$358</f>
        <v>2.4E-2</v>
      </c>
      <c r="N379" s="141">
        <f>0.001*[122]Sheet1!$F$359</f>
        <v>2.4E-2</v>
      </c>
      <c r="O379" s="141">
        <f>0.001*[122]Sheet1!$F$360</f>
        <v>2.4E-2</v>
      </c>
      <c r="P379" s="141">
        <f>0.001*[122]Sheet1!$F$361</f>
        <v>2.4E-2</v>
      </c>
      <c r="Q379" s="141">
        <f>0.001*[122]Sheet1!$F$362</f>
        <v>2.4E-2</v>
      </c>
      <c r="R379" s="141">
        <f>0.001*[122]Sheet1!$F$363</f>
        <v>2.4E-2</v>
      </c>
      <c r="S379" s="141">
        <f>0.001*[122]Sheet1!$F$364</f>
        <v>2.5000000000000001E-2</v>
      </c>
      <c r="T379" s="141">
        <f>0.001*[122]Sheet1!$F$365</f>
        <v>2.5000000000000001E-2</v>
      </c>
      <c r="U379" s="141">
        <f>0.001*[122]Sheet1!$F$366</f>
        <v>2.5000000000000001E-2</v>
      </c>
      <c r="V379" s="141">
        <f>0.001*[122]Sheet1!$F$367</f>
        <v>2.5000000000000001E-2</v>
      </c>
      <c r="W379" s="141">
        <f>0.001*[122]Sheet1!$F$368</f>
        <v>2.5000000000000001E-2</v>
      </c>
      <c r="X379" s="141">
        <f>0.001*[122]Sheet1!$F$369</f>
        <v>2.6000000000000002E-2</v>
      </c>
      <c r="Y379" s="141">
        <f>0.001*[122]Sheet1!$F$370</f>
        <v>2.6000000000000002E-2</v>
      </c>
      <c r="Z379" s="150">
        <f>0.001*[122]Sheet1!$F$371</f>
        <v>2.6000000000000002E-2</v>
      </c>
      <c r="AA379" s="147">
        <f t="shared" si="54"/>
        <v>2.7E-2</v>
      </c>
      <c r="AB379" s="142">
        <f t="shared" si="55"/>
        <v>2.4E-2</v>
      </c>
      <c r="AC379" s="143">
        <f t="shared" si="56"/>
        <v>2.5000000000000012E-2</v>
      </c>
    </row>
    <row r="380" spans="2:29" ht="15" customHeight="1">
      <c r="B380" s="112">
        <v>16</v>
      </c>
      <c r="C380" s="130">
        <f>0.001*[122]Sheet1!$F$372</f>
        <v>2.6000000000000002E-2</v>
      </c>
      <c r="D380" s="102">
        <f>0.001*[122]Sheet1!$F$373</f>
        <v>2.7E-2</v>
      </c>
      <c r="E380" s="102">
        <f>0.001*[122]Sheet1!$F$374</f>
        <v>2.7E-2</v>
      </c>
      <c r="F380" s="102">
        <f>0.001*[122]Sheet1!$F$375</f>
        <v>2.7E-2</v>
      </c>
      <c r="G380" s="102">
        <f>0.001*[122]Sheet1!$F$376</f>
        <v>2.7E-2</v>
      </c>
      <c r="H380" s="102">
        <f>0.001*[122]Sheet1!$F$377</f>
        <v>2.7E-2</v>
      </c>
      <c r="I380" s="102">
        <f>0.001*[122]Sheet1!$F$378</f>
        <v>2.8000000000000001E-2</v>
      </c>
      <c r="J380" s="102">
        <f>0.001*[122]Sheet1!$F$379</f>
        <v>2.8000000000000001E-2</v>
      </c>
      <c r="K380" s="102">
        <f>0.001*[122]Sheet1!$F$380</f>
        <v>2.7E-2</v>
      </c>
      <c r="L380" s="102">
        <f>0.001*[122]Sheet1!$F$381</f>
        <v>2.6000000000000002E-2</v>
      </c>
      <c r="M380" s="102">
        <f>0.001*[122]Sheet1!$F$382</f>
        <v>2.5000000000000001E-2</v>
      </c>
      <c r="N380" s="102">
        <f>0.001*[122]Sheet1!$F$383</f>
        <v>2.4E-2</v>
      </c>
      <c r="O380" s="102">
        <f>0.001*[122]Sheet1!$F$384</f>
        <v>2.4E-2</v>
      </c>
      <c r="P380" s="102">
        <f>0.001*[122]Sheet1!$F$385</f>
        <v>2.5000000000000001E-2</v>
      </c>
      <c r="Q380" s="102">
        <f>0.001*[122]Sheet1!$F$386</f>
        <v>2.5000000000000001E-2</v>
      </c>
      <c r="R380" s="102">
        <f>0.001*[122]Sheet1!$F$387</f>
        <v>2.6000000000000002E-2</v>
      </c>
      <c r="S380" s="102">
        <f>0.001*[122]Sheet1!$F$388</f>
        <v>2.6000000000000002E-2</v>
      </c>
      <c r="T380" s="102">
        <f>0.001*[122]Sheet1!$F$389</f>
        <v>2.5000000000000001E-2</v>
      </c>
      <c r="U380" s="102">
        <f>0.001*[122]Sheet1!$F$390</f>
        <v>2.5000000000000001E-2</v>
      </c>
      <c r="V380" s="102">
        <f>0.001*[122]Sheet1!$F$391</f>
        <v>2.5000000000000001E-2</v>
      </c>
      <c r="W380" s="102">
        <f>0.001*[122]Sheet1!$F$392</f>
        <v>2.5000000000000001E-2</v>
      </c>
      <c r="X380" s="102">
        <f>0.001*[122]Sheet1!$F$393</f>
        <v>2.5000000000000001E-2</v>
      </c>
      <c r="Y380" s="102">
        <f>0.001*[122]Sheet1!$F$394</f>
        <v>2.5000000000000001E-2</v>
      </c>
      <c r="Z380" s="131">
        <f>0.001*[122]Sheet1!$F$395</f>
        <v>2.6000000000000002E-2</v>
      </c>
      <c r="AA380" s="121">
        <f t="shared" si="54"/>
        <v>2.8000000000000001E-2</v>
      </c>
      <c r="AB380" s="103">
        <f t="shared" si="55"/>
        <v>2.4E-2</v>
      </c>
      <c r="AC380" s="104">
        <f t="shared" si="56"/>
        <v>2.5875000000000013E-2</v>
      </c>
    </row>
    <row r="381" spans="2:29" ht="15" customHeight="1">
      <c r="B381" s="111">
        <v>17</v>
      </c>
      <c r="C381" s="149">
        <f>0.001*[122]Sheet1!$F$396</f>
        <v>2.6000000000000002E-2</v>
      </c>
      <c r="D381" s="141">
        <f>0.001*[122]Sheet1!$F$397</f>
        <v>2.6000000000000002E-2</v>
      </c>
      <c r="E381" s="141">
        <f>0.001*[122]Sheet1!$F$398</f>
        <v>2.6000000000000002E-2</v>
      </c>
      <c r="F381" s="141">
        <f>0.001*[122]Sheet1!$F$399</f>
        <v>2.6000000000000002E-2</v>
      </c>
      <c r="G381" s="141">
        <f>0.001*[122]Sheet1!$F$400</f>
        <v>2.6000000000000002E-2</v>
      </c>
      <c r="H381" s="141">
        <f>0.001*[122]Sheet1!$F$401</f>
        <v>2.6000000000000002E-2</v>
      </c>
      <c r="I381" s="141">
        <f>0.001*[122]Sheet1!$F$402</f>
        <v>2.7E-2</v>
      </c>
      <c r="J381" s="141">
        <f>0.001*[122]Sheet1!$F$403</f>
        <v>2.7E-2</v>
      </c>
      <c r="K381" s="141">
        <f>0.001*[122]Sheet1!$F$404</f>
        <v>2.6000000000000002E-2</v>
      </c>
      <c r="L381" s="141">
        <f>0.001*[122]Sheet1!$F$405</f>
        <v>2.5000000000000001E-2</v>
      </c>
      <c r="M381" s="141">
        <f>0.001*[122]Sheet1!$F$406</f>
        <v>2.5000000000000001E-2</v>
      </c>
      <c r="N381" s="141">
        <f>0.001*[122]Sheet1!$F$407</f>
        <v>2.5000000000000001E-2</v>
      </c>
      <c r="O381" s="141">
        <f>0.001*[122]Sheet1!$F$408</f>
        <v>2.5000000000000001E-2</v>
      </c>
      <c r="P381" s="141">
        <f>0.001*[122]Sheet1!$F$409</f>
        <v>2.5000000000000001E-2</v>
      </c>
      <c r="Q381" s="141">
        <f>0.001*[122]Sheet1!$F$400</f>
        <v>2.6000000000000002E-2</v>
      </c>
      <c r="R381" s="141">
        <f>0.001*[122]Sheet1!$F$411</f>
        <v>2.5000000000000001E-2</v>
      </c>
      <c r="S381" s="141">
        <f>0.001*[122]Sheet1!$F$412</f>
        <v>2.5000000000000001E-2</v>
      </c>
      <c r="T381" s="141">
        <f>0.001*[122]Sheet1!$F$413</f>
        <v>2.5000000000000001E-2</v>
      </c>
      <c r="U381" s="141">
        <f>0.001*[122]Sheet1!$F$414</f>
        <v>2.5000000000000001E-2</v>
      </c>
      <c r="V381" s="141">
        <f>0.001*[122]Sheet1!$F$415</f>
        <v>2.5000000000000001E-2</v>
      </c>
      <c r="W381" s="141">
        <f>0.001*[122]Sheet1!$F$416</f>
        <v>2.5000000000000001E-2</v>
      </c>
      <c r="X381" s="141">
        <f>0.001*[122]Sheet1!$F$417</f>
        <v>2.6000000000000002E-2</v>
      </c>
      <c r="Y381" s="141">
        <f>0.001*[122]Sheet1!$F$418</f>
        <v>2.6000000000000002E-2</v>
      </c>
      <c r="Z381" s="150">
        <f>0.001*[122]Sheet1!$F$419</f>
        <v>2.6000000000000002E-2</v>
      </c>
      <c r="AA381" s="147">
        <f t="shared" si="54"/>
        <v>2.7E-2</v>
      </c>
      <c r="AB381" s="142">
        <f t="shared" si="55"/>
        <v>2.5000000000000001E-2</v>
      </c>
      <c r="AC381" s="143">
        <f t="shared" si="56"/>
        <v>2.5625000000000012E-2</v>
      </c>
    </row>
    <row r="382" spans="2:29" ht="15" customHeight="1">
      <c r="B382" s="111">
        <v>18</v>
      </c>
      <c r="C382" s="149">
        <f>0.001*[122]Sheet1!$F$420</f>
        <v>2.6000000000000002E-2</v>
      </c>
      <c r="D382" s="141">
        <f>0.001*[122]Sheet1!$F$421</f>
        <v>2.6000000000000002E-2</v>
      </c>
      <c r="E382" s="141">
        <f>0.001*[122]Sheet1!$F$422</f>
        <v>2.7E-2</v>
      </c>
      <c r="F382" s="141">
        <f>0.001*[122]Sheet1!$F$423</f>
        <v>2.6000000000000002E-2</v>
      </c>
      <c r="G382" s="141">
        <f>0.001*[122]Sheet1!$F$424</f>
        <v>2.6000000000000002E-2</v>
      </c>
      <c r="H382" s="141">
        <f>0.001*[122]Sheet1!$F$425</f>
        <v>2.6000000000000002E-2</v>
      </c>
      <c r="I382" s="141">
        <f>0.001*[122]Sheet1!$F$426</f>
        <v>2.6000000000000002E-2</v>
      </c>
      <c r="J382" s="141">
        <f>0.001*[122]Sheet1!$F$427</f>
        <v>2.6000000000000002E-2</v>
      </c>
      <c r="K382" s="141">
        <f>0.001*[122]Sheet1!$F$428</f>
        <v>2.6000000000000002E-2</v>
      </c>
      <c r="L382" s="141">
        <f>0.001*[122]Sheet1!$F$429</f>
        <v>2.5000000000000001E-2</v>
      </c>
      <c r="M382" s="141">
        <f>0.001*[122]Sheet1!$F$430</f>
        <v>2.5000000000000001E-2</v>
      </c>
      <c r="N382" s="141">
        <f>0.001*[122]Sheet1!$F$431</f>
        <v>2.5000000000000001E-2</v>
      </c>
      <c r="O382" s="141">
        <f>0.001*[122]Sheet1!$F$432</f>
        <v>2.5000000000000001E-2</v>
      </c>
      <c r="P382" s="141">
        <f>0.001*[122]Sheet1!$F$433</f>
        <v>2.5000000000000001E-2</v>
      </c>
      <c r="Q382" s="141">
        <f>0.001*[122]Sheet1!$F$434</f>
        <v>2.9000000000000001E-2</v>
      </c>
      <c r="R382" s="141">
        <f>0.001*[122]Sheet1!$F$435</f>
        <v>0.03</v>
      </c>
      <c r="S382" s="141">
        <f>0.001*[122]Sheet1!$F$436</f>
        <v>2.7E-2</v>
      </c>
      <c r="T382" s="141">
        <f>0.001*[122]Sheet1!$F$437</f>
        <v>2.5000000000000001E-2</v>
      </c>
      <c r="U382" s="141">
        <f>0.001*[122]Sheet1!$F$438</f>
        <v>2.5000000000000001E-2</v>
      </c>
      <c r="V382" s="141">
        <f>0.001*[122]Sheet1!$F$439</f>
        <v>2.5000000000000001E-2</v>
      </c>
      <c r="W382" s="141">
        <f>0.001*[122]Sheet1!$F$440</f>
        <v>2.5000000000000001E-2</v>
      </c>
      <c r="X382" s="141">
        <f>0.001*[122]Sheet1!$F$441</f>
        <v>2.6000000000000002E-2</v>
      </c>
      <c r="Y382" s="141">
        <f>0.001*[122]Sheet1!$F$442</f>
        <v>2.6000000000000002E-2</v>
      </c>
      <c r="Z382" s="150">
        <f>0.001*[122]Sheet1!$F$443</f>
        <v>2.6000000000000002E-2</v>
      </c>
      <c r="AA382" s="147">
        <f t="shared" si="54"/>
        <v>0.03</v>
      </c>
      <c r="AB382" s="142">
        <f t="shared" si="55"/>
        <v>2.5000000000000001E-2</v>
      </c>
      <c r="AC382" s="143">
        <f t="shared" si="56"/>
        <v>2.6000000000000013E-2</v>
      </c>
    </row>
    <row r="383" spans="2:29" ht="15" customHeight="1">
      <c r="B383" s="111">
        <v>19</v>
      </c>
      <c r="C383" s="149">
        <f>0.001*[122]Sheet1!$F$444</f>
        <v>2.6000000000000002E-2</v>
      </c>
      <c r="D383" s="141">
        <f>0.001*[122]Sheet1!$F$445</f>
        <v>2.6000000000000002E-2</v>
      </c>
      <c r="E383" s="141">
        <f>0.001*[122]Sheet1!$F$446</f>
        <v>2.6000000000000002E-2</v>
      </c>
      <c r="F383" s="141">
        <f>0.001*[122]Sheet1!$F$447</f>
        <v>2.7E-2</v>
      </c>
      <c r="G383" s="141">
        <f>0.001*[122]Sheet1!$F$448</f>
        <v>2.7E-2</v>
      </c>
      <c r="H383" s="141">
        <f>0.001*[122]Sheet1!$F$449</f>
        <v>2.7E-2</v>
      </c>
      <c r="I383" s="141">
        <f>0.001*[122]Sheet1!$F$450</f>
        <v>2.7E-2</v>
      </c>
      <c r="J383" s="141">
        <f>0.001*[122]Sheet1!$F$451</f>
        <v>2.7E-2</v>
      </c>
      <c r="K383" s="141">
        <f>0.001*[122]Sheet1!$F$452</f>
        <v>2.5000000000000001E-2</v>
      </c>
      <c r="L383" s="141">
        <f>0.001*[122]Sheet1!$F$453</f>
        <v>2.5000000000000001E-2</v>
      </c>
      <c r="M383" s="141">
        <f>0.001*[122]Sheet1!$F$454</f>
        <v>2.4E-2</v>
      </c>
      <c r="N383" s="141">
        <f>0.001*[122]Sheet1!$F$455</f>
        <v>2.5000000000000001E-2</v>
      </c>
      <c r="O383" s="141">
        <f>0.001*[122]Sheet1!$F$456</f>
        <v>2.5000000000000001E-2</v>
      </c>
      <c r="P383" s="141">
        <f>0.001*[122]Sheet1!$F$457</f>
        <v>2.5000000000000001E-2</v>
      </c>
      <c r="Q383" s="141">
        <f>0.001*[122]Sheet1!$F$458</f>
        <v>2.4E-2</v>
      </c>
      <c r="R383" s="141">
        <f>0.001*[122]Sheet1!$F$459</f>
        <v>2.5000000000000001E-2</v>
      </c>
      <c r="S383" s="141">
        <f>0.001*[122]Sheet1!$F$460</f>
        <v>2.4E-2</v>
      </c>
      <c r="T383" s="141">
        <f>0.001*[122]Sheet1!$F$461</f>
        <v>2.5000000000000001E-2</v>
      </c>
      <c r="U383" s="141">
        <f>0.001*[122]Sheet1!$F$462</f>
        <v>2.5000000000000001E-2</v>
      </c>
      <c r="V383" s="141">
        <f>0.001*[122]Sheet1!$F$463</f>
        <v>2.5000000000000001E-2</v>
      </c>
      <c r="W383" s="141">
        <f>0.001*[122]Sheet1!$F$464</f>
        <v>2.5000000000000001E-2</v>
      </c>
      <c r="X383" s="141">
        <f>0.001*[122]Sheet1!$F$465</f>
        <v>2.5000000000000001E-2</v>
      </c>
      <c r="Y383" s="141">
        <f>0.001*[122]Sheet1!$F$466</f>
        <v>2.5000000000000001E-2</v>
      </c>
      <c r="Z383" s="150">
        <f>0.001*[122]Sheet1!$F$467</f>
        <v>2.5000000000000001E-2</v>
      </c>
      <c r="AA383" s="147">
        <f t="shared" si="54"/>
        <v>2.7E-2</v>
      </c>
      <c r="AB383" s="142">
        <f t="shared" si="55"/>
        <v>2.4E-2</v>
      </c>
      <c r="AC383" s="143">
        <f t="shared" si="56"/>
        <v>2.5416666666666681E-2</v>
      </c>
    </row>
    <row r="384" spans="2:29" ht="15" customHeight="1">
      <c r="B384" s="113">
        <v>20</v>
      </c>
      <c r="C384" s="151">
        <f>0.001*[122]Sheet1!$F$468</f>
        <v>2.6000000000000002E-2</v>
      </c>
      <c r="D384" s="144">
        <f>0.001*[122]Sheet1!$F$469</f>
        <v>2.6000000000000002E-2</v>
      </c>
      <c r="E384" s="144">
        <f>0.001*[122]Sheet1!$F$470</f>
        <v>2.6000000000000002E-2</v>
      </c>
      <c r="F384" s="144">
        <f>0.001*[122]Sheet1!$F$471</f>
        <v>2.6000000000000002E-2</v>
      </c>
      <c r="G384" s="144">
        <f>0.001*[122]Sheet1!$F$472</f>
        <v>2.6000000000000002E-2</v>
      </c>
      <c r="H384" s="144">
        <f>0.001*[122]Sheet1!$F$473</f>
        <v>2.5000000000000001E-2</v>
      </c>
      <c r="I384" s="144">
        <f>0.001*[122]Sheet1!$F$474</f>
        <v>2.6000000000000002E-2</v>
      </c>
      <c r="J384" s="144">
        <f>0.001*[122]Sheet1!$F$475</f>
        <v>2.6000000000000002E-2</v>
      </c>
      <c r="K384" s="144">
        <f>0.001*[122]Sheet1!$F$476</f>
        <v>2.5000000000000001E-2</v>
      </c>
      <c r="L384" s="144">
        <f>0.001*[122]Sheet1!$F$477</f>
        <v>2.5000000000000001E-2</v>
      </c>
      <c r="M384" s="144">
        <f>0.001*[122]Sheet1!$F$478</f>
        <v>2.5000000000000001E-2</v>
      </c>
      <c r="N384" s="144">
        <f>0.001*[122]Sheet1!$F$479</f>
        <v>2.5000000000000001E-2</v>
      </c>
      <c r="O384" s="144">
        <f>0.001*[122]Sheet1!$F$480</f>
        <v>2.5000000000000001E-2</v>
      </c>
      <c r="P384" s="144">
        <f>0.001*[122]Sheet1!$F$481</f>
        <v>2.5000000000000001E-2</v>
      </c>
      <c r="Q384" s="144">
        <f>0.001*[122]Sheet1!$F$482</f>
        <v>2.5000000000000001E-2</v>
      </c>
      <c r="R384" s="144">
        <f>0.001*[122]Sheet1!$F$483</f>
        <v>2.5000000000000001E-2</v>
      </c>
      <c r="S384" s="144">
        <f>0.001*[122]Sheet1!$F$484</f>
        <v>2.5000000000000001E-2</v>
      </c>
      <c r="T384" s="144">
        <f>0.001*[122]Sheet1!$F$485</f>
        <v>2.5000000000000001E-2</v>
      </c>
      <c r="U384" s="144">
        <f>0.001*[122]Sheet1!$F$486</f>
        <v>2.5000000000000001E-2</v>
      </c>
      <c r="V384" s="144">
        <f>0.001*[122]Sheet1!$F$487</f>
        <v>2.5000000000000001E-2</v>
      </c>
      <c r="W384" s="144">
        <f>0.001*[122]Sheet1!$F$488</f>
        <v>2.6000000000000002E-2</v>
      </c>
      <c r="X384" s="144">
        <f>0.001*[122]Sheet1!$F$489</f>
        <v>2.6000000000000002E-2</v>
      </c>
      <c r="Y384" s="144">
        <f>0.001*[122]Sheet1!$F$490</f>
        <v>2.6000000000000002E-2</v>
      </c>
      <c r="Z384" s="133">
        <f>0.001*[122]Sheet1!$F$491</f>
        <v>2.6000000000000002E-2</v>
      </c>
      <c r="AA384" s="148">
        <f t="shared" si="54"/>
        <v>2.6000000000000002E-2</v>
      </c>
      <c r="AB384" s="145">
        <f t="shared" si="55"/>
        <v>2.5000000000000001E-2</v>
      </c>
      <c r="AC384" s="146">
        <f t="shared" si="56"/>
        <v>2.5458333333333347E-2</v>
      </c>
    </row>
    <row r="385" spans="2:29" ht="15" customHeight="1">
      <c r="B385" s="111">
        <v>21</v>
      </c>
      <c r="C385" s="149">
        <f>0.001*[122]Sheet1!$F$492</f>
        <v>2.6000000000000002E-2</v>
      </c>
      <c r="D385" s="141">
        <f>0.001*[122]Sheet1!$F$493</f>
        <v>2.6000000000000002E-2</v>
      </c>
      <c r="E385" s="141">
        <f>0.001*[122]Sheet1!$F$494</f>
        <v>2.6000000000000002E-2</v>
      </c>
      <c r="F385" s="141">
        <f>0.001*[122]Sheet1!$F$495</f>
        <v>2.6000000000000002E-2</v>
      </c>
      <c r="G385" s="141">
        <f>0.001*[122]Sheet1!$F$496</f>
        <v>2.7E-2</v>
      </c>
      <c r="H385" s="141">
        <f>0.001*[122]Sheet1!$F$497</f>
        <v>2.6000000000000002E-2</v>
      </c>
      <c r="I385" s="141">
        <f>0.001*[122]Sheet1!$F$498</f>
        <v>2.7E-2</v>
      </c>
      <c r="J385" s="141">
        <f>0.001*[122]Sheet1!$F$499</f>
        <v>2.7E-2</v>
      </c>
      <c r="K385" s="141">
        <f>0.001*[122]Sheet1!$F$500</f>
        <v>2.6000000000000002E-2</v>
      </c>
      <c r="L385" s="141">
        <f>0.001*[122]Sheet1!$F$501</f>
        <v>2.7E-2</v>
      </c>
      <c r="M385" s="141">
        <f>0.001*[122]Sheet1!$F$502</f>
        <v>2.6000000000000002E-2</v>
      </c>
      <c r="N385" s="141">
        <f>0.001*[122]Sheet1!$F$503</f>
        <v>2.5000000000000001E-2</v>
      </c>
      <c r="O385" s="141">
        <f>0.001*[122]Sheet1!$F$504</f>
        <v>2.5000000000000001E-2</v>
      </c>
      <c r="P385" s="141">
        <f>0.001*[122]Sheet1!$F$505</f>
        <v>2.5000000000000001E-2</v>
      </c>
      <c r="Q385" s="141">
        <f>0.001*[122]Sheet1!$F$506</f>
        <v>2.5000000000000001E-2</v>
      </c>
      <c r="R385" s="141">
        <f>0.001*[122]Sheet1!$F$507</f>
        <v>2.6000000000000002E-2</v>
      </c>
      <c r="S385" s="141">
        <f>0.001*[122]Sheet1!$F$508</f>
        <v>2.7E-2</v>
      </c>
      <c r="T385" s="141">
        <f>0.001*[122]Sheet1!$F$509</f>
        <v>2.7E-2</v>
      </c>
      <c r="U385" s="141">
        <f>0.001*[122]Sheet1!$F$510</f>
        <v>2.8000000000000001E-2</v>
      </c>
      <c r="V385" s="141">
        <f>0.001*[122]Sheet1!$F$511</f>
        <v>2.9000000000000001E-2</v>
      </c>
      <c r="W385" s="141">
        <f>0.001*[122]Sheet1!$F$512</f>
        <v>0.03</v>
      </c>
      <c r="X385" s="141">
        <f>0.001*[122]Sheet1!$F$513</f>
        <v>3.1E-2</v>
      </c>
      <c r="Y385" s="141">
        <f>0.001*[122]Sheet1!$F$514</f>
        <v>2.9000000000000001E-2</v>
      </c>
      <c r="Z385" s="150">
        <f>0.001*[122]Sheet1!$F$515</f>
        <v>2.8000000000000001E-2</v>
      </c>
      <c r="AA385" s="147">
        <f t="shared" si="54"/>
        <v>3.1E-2</v>
      </c>
      <c r="AB385" s="142">
        <f t="shared" si="55"/>
        <v>2.5000000000000001E-2</v>
      </c>
      <c r="AC385" s="143">
        <f t="shared" si="56"/>
        <v>2.6875000000000013E-2</v>
      </c>
    </row>
    <row r="386" spans="2:29" ht="15" customHeight="1">
      <c r="B386" s="111">
        <v>22</v>
      </c>
      <c r="C386" s="149">
        <f>0.001*[122]Sheet1!$F$516</f>
        <v>2.8000000000000001E-2</v>
      </c>
      <c r="D386" s="141">
        <f>0.001*[122]Sheet1!$F$517</f>
        <v>2.7E-2</v>
      </c>
      <c r="E386" s="141">
        <f>0.001*[122]Sheet1!$F$518</f>
        <v>2.6000000000000002E-2</v>
      </c>
      <c r="F386" s="141">
        <f>0.001*[122]Sheet1!$F$519</f>
        <v>2.6000000000000002E-2</v>
      </c>
      <c r="G386" s="141">
        <f>0.001*[122]Sheet1!$F$520</f>
        <v>2.5000000000000001E-2</v>
      </c>
      <c r="H386" s="141">
        <f>0.001*[122]Sheet1!$F$521</f>
        <v>2.5000000000000001E-2</v>
      </c>
      <c r="I386" s="141">
        <f>0.001*[122]Sheet1!$F$522</f>
        <v>2.6000000000000002E-2</v>
      </c>
      <c r="J386" s="141">
        <f>0.001*[122]Sheet1!$F$523</f>
        <v>2.6000000000000002E-2</v>
      </c>
      <c r="K386" s="141">
        <f>0.001*[122]Sheet1!$F$524</f>
        <v>2.5000000000000001E-2</v>
      </c>
      <c r="L386" s="141">
        <f>0.001*[122]Sheet1!$F$525</f>
        <v>2.5000000000000001E-2</v>
      </c>
      <c r="M386" s="141">
        <f>0.001*[122]Sheet1!$F$526</f>
        <v>2.5000000000000001E-2</v>
      </c>
      <c r="N386" s="141">
        <f>0.001*[122]Sheet1!$F$527</f>
        <v>2.5000000000000001E-2</v>
      </c>
      <c r="O386" s="141">
        <f>0.001*[122]Sheet1!$F$528</f>
        <v>2.5000000000000001E-2</v>
      </c>
      <c r="P386" s="141">
        <f>0.001*[122]Sheet1!$F$529</f>
        <v>2.7E-2</v>
      </c>
      <c r="Q386" s="141">
        <f>0.001*[122]Sheet1!$F$530</f>
        <v>2.8000000000000001E-2</v>
      </c>
      <c r="R386" s="141">
        <f>0.001*[122]Sheet1!$F$531</f>
        <v>2.6000000000000002E-2</v>
      </c>
      <c r="S386" s="141">
        <f>0.001*[122]Sheet1!$F$532</f>
        <v>2.5000000000000001E-2</v>
      </c>
      <c r="T386" s="141">
        <f>0.001*[122]Sheet1!$F$533</f>
        <v>2.5000000000000001E-2</v>
      </c>
      <c r="U386" s="141">
        <f>0.001*[122]Sheet1!$F$534</f>
        <v>2.5000000000000001E-2</v>
      </c>
      <c r="V386" s="141">
        <f>0.001*[122]Sheet1!$F$535</f>
        <v>2.5000000000000001E-2</v>
      </c>
      <c r="W386" s="141">
        <f>0.001*[122]Sheet1!$F$536</f>
        <v>2.5000000000000001E-2</v>
      </c>
      <c r="X386" s="141">
        <f>0.001*[122]Sheet1!$F$537</f>
        <v>2.5000000000000001E-2</v>
      </c>
      <c r="Y386" s="141">
        <f>0.001*[122]Sheet1!$F$538</f>
        <v>2.5000000000000001E-2</v>
      </c>
      <c r="Z386" s="150">
        <f>0.001*[122]Sheet1!$F$539</f>
        <v>2.6000000000000002E-2</v>
      </c>
      <c r="AA386" s="147">
        <f t="shared" si="54"/>
        <v>2.8000000000000001E-2</v>
      </c>
      <c r="AB386" s="142">
        <f t="shared" si="55"/>
        <v>2.5000000000000001E-2</v>
      </c>
      <c r="AC386" s="143">
        <f t="shared" si="56"/>
        <v>2.5666666666666681E-2</v>
      </c>
    </row>
    <row r="387" spans="2:29" ht="15" customHeight="1">
      <c r="B387" s="111">
        <v>23</v>
      </c>
      <c r="C387" s="149">
        <f>0.001*[122]Sheet1!$F$540</f>
        <v>2.6000000000000002E-2</v>
      </c>
      <c r="D387" s="141">
        <f>0.001*[122]Sheet1!$F$541</f>
        <v>2.6000000000000002E-2</v>
      </c>
      <c r="E387" s="141">
        <f>0.001*[122]Sheet1!$F$542</f>
        <v>2.6000000000000002E-2</v>
      </c>
      <c r="F387" s="141">
        <f>0.001*[122]Sheet1!$F$543</f>
        <v>2.6000000000000002E-2</v>
      </c>
      <c r="G387" s="141">
        <f>0.001*[122]Sheet1!$F$544</f>
        <v>2.6000000000000002E-2</v>
      </c>
      <c r="H387" s="141">
        <f>0.001*[122]Sheet1!$F$545</f>
        <v>2.5000000000000001E-2</v>
      </c>
      <c r="I387" s="141">
        <f>0.001*[122]Sheet1!$F$546</f>
        <v>2.7E-2</v>
      </c>
      <c r="J387" s="141">
        <f>0.001*[122]Sheet1!$F$547</f>
        <v>2.7E-2</v>
      </c>
      <c r="K387" s="141">
        <f>0.001*[122]Sheet1!$F$548</f>
        <v>2.6000000000000002E-2</v>
      </c>
      <c r="L387" s="141">
        <f>0.001*[122]Sheet1!$F$549</f>
        <v>2.5000000000000001E-2</v>
      </c>
      <c r="M387" s="141">
        <f>0.001*[122]Sheet1!$F$550</f>
        <v>2.5000000000000001E-2</v>
      </c>
      <c r="N387" s="141">
        <f>0.001*[122]Sheet1!$F$551</f>
        <v>2.5000000000000001E-2</v>
      </c>
      <c r="O387" s="141">
        <f>0.001*[122]Sheet1!$F$552</f>
        <v>2.5000000000000001E-2</v>
      </c>
      <c r="P387" s="141">
        <f>0.001*[122]Sheet1!$F$553</f>
        <v>2.7E-2</v>
      </c>
      <c r="Q387" s="141">
        <f>0.001*[122]Sheet1!$F$554</f>
        <v>2.6000000000000002E-2</v>
      </c>
      <c r="R387" s="141">
        <f>0.001*[122]Sheet1!$F$555</f>
        <v>2.5000000000000001E-2</v>
      </c>
      <c r="S387" s="141">
        <f>0.001*[122]Sheet1!$F$556</f>
        <v>2.5000000000000001E-2</v>
      </c>
      <c r="T387" s="141">
        <f>0.001*[122]Sheet1!$F$557</f>
        <v>2.5000000000000001E-2</v>
      </c>
      <c r="U387" s="141">
        <f>0.001*[122]Sheet1!$F$558</f>
        <v>2.5000000000000001E-2</v>
      </c>
      <c r="V387" s="141">
        <f>0.001*[122]Sheet1!$F$559</f>
        <v>2.5000000000000001E-2</v>
      </c>
      <c r="W387" s="141">
        <f>0.001*[122]Sheet1!$F$560</f>
        <v>2.5000000000000001E-2</v>
      </c>
      <c r="X387" s="141">
        <f>0.001*[122]Sheet1!$F$561</f>
        <v>2.5000000000000001E-2</v>
      </c>
      <c r="Y387" s="141">
        <f>0.001*[122]Sheet1!$F$562</f>
        <v>2.5000000000000001E-2</v>
      </c>
      <c r="Z387" s="150">
        <f>0.001*[122]Sheet1!$F$563</f>
        <v>2.5000000000000001E-2</v>
      </c>
      <c r="AA387" s="147">
        <f t="shared" si="54"/>
        <v>2.7E-2</v>
      </c>
      <c r="AB387" s="142">
        <f t="shared" si="55"/>
        <v>2.5000000000000001E-2</v>
      </c>
      <c r="AC387" s="143">
        <f t="shared" si="56"/>
        <v>2.5541666666666681E-2</v>
      </c>
    </row>
    <row r="388" spans="2:29" ht="15" customHeight="1">
      <c r="B388" s="111">
        <v>24</v>
      </c>
      <c r="C388" s="149">
        <f>0.001*[122]Sheet1!$F$564</f>
        <v>2.5000000000000001E-2</v>
      </c>
      <c r="D388" s="141">
        <f>0.001*[122]Sheet1!$F$565</f>
        <v>2.6000000000000002E-2</v>
      </c>
      <c r="E388" s="141">
        <f>0.001*[122]Sheet1!$F$566</f>
        <v>2.6000000000000002E-2</v>
      </c>
      <c r="F388" s="141">
        <f>0.001*[122]Sheet1!$F$567</f>
        <v>2.6000000000000002E-2</v>
      </c>
      <c r="G388" s="141">
        <f>0.001*[122]Sheet1!$F$568</f>
        <v>2.6000000000000002E-2</v>
      </c>
      <c r="H388" s="141">
        <f>0.001*[122]Sheet1!$F$569</f>
        <v>2.6000000000000002E-2</v>
      </c>
      <c r="I388" s="141">
        <f>0.001*[122]Sheet1!$F$570</f>
        <v>2.6000000000000002E-2</v>
      </c>
      <c r="J388" s="141">
        <f>0.001*[122]Sheet1!$F$571</f>
        <v>2.6000000000000002E-2</v>
      </c>
      <c r="K388" s="141">
        <f>0.001*[122]Sheet1!$F$572</f>
        <v>2.5000000000000001E-2</v>
      </c>
      <c r="L388" s="141">
        <f>0.001*[122]Sheet1!$F$573</f>
        <v>2.5000000000000001E-2</v>
      </c>
      <c r="M388" s="141">
        <f>0.001*[122]Sheet1!$F$574</f>
        <v>2.5000000000000001E-2</v>
      </c>
      <c r="N388" s="141">
        <f>0.001*[122]Sheet1!$F$575</f>
        <v>2.5000000000000001E-2</v>
      </c>
      <c r="O388" s="141">
        <f>0.001*[122]Sheet1!$F$576</f>
        <v>2.5000000000000001E-2</v>
      </c>
      <c r="P388" s="141">
        <f>0.001*[122]Sheet1!$F$577</f>
        <v>2.6000000000000002E-2</v>
      </c>
      <c r="Q388" s="141">
        <f>0.001*[122]Sheet1!$F$578</f>
        <v>3.1E-2</v>
      </c>
      <c r="R388" s="141">
        <f>0.001*[122]Sheet1!$F$579</f>
        <v>2.8000000000000001E-2</v>
      </c>
      <c r="S388" s="141">
        <f>0.001*[122]Sheet1!$F$580</f>
        <v>2.7E-2</v>
      </c>
      <c r="T388" s="141">
        <f>0.001*[122]Sheet1!$F$581</f>
        <v>2.7E-2</v>
      </c>
      <c r="U388" s="141">
        <f>0.001*[122]Sheet1!$F$582</f>
        <v>2.6000000000000002E-2</v>
      </c>
      <c r="V388" s="141">
        <f>0.001*[122]Sheet1!$F$583</f>
        <v>2.5000000000000001E-2</v>
      </c>
      <c r="W388" s="141">
        <f>0.001*[122]Sheet1!$F$584</f>
        <v>2.5000000000000001E-2</v>
      </c>
      <c r="X388" s="141">
        <f>0.001*[122]Sheet1!$F$585</f>
        <v>2.5000000000000001E-2</v>
      </c>
      <c r="Y388" s="141">
        <f>0.001*[122]Sheet1!$F$586</f>
        <v>2.5000000000000001E-2</v>
      </c>
      <c r="Z388" s="150">
        <f>0.001*[122]Sheet1!$F$587</f>
        <v>2.5000000000000001E-2</v>
      </c>
      <c r="AA388" s="147">
        <f t="shared" si="54"/>
        <v>3.1E-2</v>
      </c>
      <c r="AB388" s="142">
        <f t="shared" si="55"/>
        <v>2.5000000000000001E-2</v>
      </c>
      <c r="AC388" s="143">
        <f t="shared" si="56"/>
        <v>2.5916666666666682E-2</v>
      </c>
    </row>
    <row r="389" spans="2:29" ht="15" customHeight="1">
      <c r="B389" s="111">
        <v>25</v>
      </c>
      <c r="C389" s="149">
        <f>0.001*[122]Sheet1!$F$588</f>
        <v>2.5000000000000001E-2</v>
      </c>
      <c r="D389" s="141">
        <f>0.001*[122]Sheet1!$F$589</f>
        <v>2.6000000000000002E-2</v>
      </c>
      <c r="E389" s="141">
        <f>0.001*[122]Sheet1!$F$590</f>
        <v>2.6000000000000002E-2</v>
      </c>
      <c r="F389" s="141">
        <f>0.001*[122]Sheet1!$F$591</f>
        <v>2.6000000000000002E-2</v>
      </c>
      <c r="G389" s="141">
        <f>0.001*[122]Sheet1!$F$592</f>
        <v>2.6000000000000002E-2</v>
      </c>
      <c r="H389" s="141">
        <f>0.001*[122]Sheet1!$F$593</f>
        <v>2.6000000000000002E-2</v>
      </c>
      <c r="I389" s="141">
        <f>0.001*[122]Sheet1!$F$594</f>
        <v>2.6000000000000002E-2</v>
      </c>
      <c r="J389" s="141">
        <f>0.001*[122]Sheet1!$F$595</f>
        <v>2.6000000000000002E-2</v>
      </c>
      <c r="K389" s="141">
        <f>0.001*[122]Sheet1!$F$596</f>
        <v>2.6000000000000002E-2</v>
      </c>
      <c r="L389" s="141">
        <f>0.001*[122]Sheet1!$F$597</f>
        <v>2.5000000000000001E-2</v>
      </c>
      <c r="M389" s="141">
        <f>0.001*[122]Sheet1!$F$598</f>
        <v>2.5000000000000001E-2</v>
      </c>
      <c r="N389" s="141">
        <f>0.001*[122]Sheet1!$F$599</f>
        <v>2.5000000000000001E-2</v>
      </c>
      <c r="O389" s="141">
        <f>0.001*[122]Sheet1!$F$600</f>
        <v>2.4E-2</v>
      </c>
      <c r="P389" s="141">
        <f>0.001*[122]Sheet1!$F$601</f>
        <v>2.4E-2</v>
      </c>
      <c r="Q389" s="141">
        <f>0.001*[122]Sheet1!$F$602</f>
        <v>2.5000000000000001E-2</v>
      </c>
      <c r="R389" s="141">
        <f>0.001*[122]Sheet1!$F$603</f>
        <v>2.4E-2</v>
      </c>
      <c r="S389" s="141">
        <f>0.001*[122]Sheet1!$F$604</f>
        <v>2.5000000000000001E-2</v>
      </c>
      <c r="T389" s="141">
        <f>0.001*[122]Sheet1!$F$605</f>
        <v>2.5000000000000001E-2</v>
      </c>
      <c r="U389" s="141">
        <f>0.001*[122]Sheet1!$F$606</f>
        <v>2.5000000000000001E-2</v>
      </c>
      <c r="V389" s="141">
        <f>0.001*[122]Sheet1!$F$607</f>
        <v>2.5000000000000001E-2</v>
      </c>
      <c r="W389" s="141">
        <f>0.001*[122]Sheet1!$F$608</f>
        <v>2.5000000000000001E-2</v>
      </c>
      <c r="X389" s="141">
        <f>0.001*[122]Sheet1!$F$609</f>
        <v>2.6000000000000002E-2</v>
      </c>
      <c r="Y389" s="141">
        <f>0.001*[122]Sheet1!$F$610</f>
        <v>2.6000000000000002E-2</v>
      </c>
      <c r="Z389" s="150">
        <f>0.001*[122]Sheet1!$F$611</f>
        <v>2.6000000000000002E-2</v>
      </c>
      <c r="AA389" s="147">
        <f t="shared" si="54"/>
        <v>2.6000000000000002E-2</v>
      </c>
      <c r="AB389" s="142">
        <f t="shared" si="55"/>
        <v>2.4E-2</v>
      </c>
      <c r="AC389" s="143">
        <f t="shared" si="56"/>
        <v>2.5333333333333347E-2</v>
      </c>
    </row>
    <row r="390" spans="2:29" ht="15" customHeight="1">
      <c r="B390" s="112">
        <v>26</v>
      </c>
      <c r="C390" s="130">
        <f>0.001*[122]Sheet1!$F$612</f>
        <v>2.6000000000000002E-2</v>
      </c>
      <c r="D390" s="102">
        <f>0.001*[122]Sheet1!$F$613</f>
        <v>2.6000000000000002E-2</v>
      </c>
      <c r="E390" s="102">
        <f>0.001*[122]Sheet1!$F$614</f>
        <v>2.6000000000000002E-2</v>
      </c>
      <c r="F390" s="102">
        <f>0.001*[122]Sheet1!$F$615</f>
        <v>2.7E-2</v>
      </c>
      <c r="G390" s="102">
        <f>0.001*[122]Sheet1!$F$616</f>
        <v>2.7E-2</v>
      </c>
      <c r="H390" s="102">
        <f>0.001*[122]Sheet1!$F$617</f>
        <v>2.8000000000000001E-2</v>
      </c>
      <c r="I390" s="102">
        <f>0.001*[122]Sheet1!$F$618</f>
        <v>2.8000000000000001E-2</v>
      </c>
      <c r="J390" s="102">
        <f>0.001*[122]Sheet1!$F$619</f>
        <v>2.7E-2</v>
      </c>
      <c r="K390" s="102">
        <f>0.001*[122]Sheet1!$F$620</f>
        <v>2.6000000000000002E-2</v>
      </c>
      <c r="L390" s="102">
        <f>0.001*[122]Sheet1!$F$621</f>
        <v>2.6000000000000002E-2</v>
      </c>
      <c r="M390" s="102">
        <f>0.001*[122]Sheet1!$F$622</f>
        <v>2.5000000000000001E-2</v>
      </c>
      <c r="N390" s="102">
        <f>0.001*[122]Sheet1!$F$623</f>
        <v>2.5000000000000001E-2</v>
      </c>
      <c r="O390" s="102">
        <f>0.001*[122]Sheet1!$F$624</f>
        <v>2.5000000000000001E-2</v>
      </c>
      <c r="P390" s="102">
        <f>0.001*[122]Sheet1!$F$625</f>
        <v>2.5000000000000001E-2</v>
      </c>
      <c r="Q390" s="102">
        <f>0.001*[122]Sheet1!$F$626</f>
        <v>2.5000000000000001E-2</v>
      </c>
      <c r="R390" s="102">
        <f>0.001*[122]Sheet1!$F$627</f>
        <v>2.5000000000000001E-2</v>
      </c>
      <c r="S390" s="102">
        <f>0.001*[122]Sheet1!$F$628</f>
        <v>2.5000000000000001E-2</v>
      </c>
      <c r="T390" s="102">
        <f>0.001*[122]Sheet1!$F$629</f>
        <v>2.5000000000000001E-2</v>
      </c>
      <c r="U390" s="102">
        <f>0.001*[122]Sheet1!$F$630</f>
        <v>2.5000000000000001E-2</v>
      </c>
      <c r="V390" s="102">
        <f>0.001*[122]Sheet1!$F$631</f>
        <v>2.5000000000000001E-2</v>
      </c>
      <c r="W390" s="102">
        <f>0.001*[122]Sheet1!$F$632</f>
        <v>2.6000000000000002E-2</v>
      </c>
      <c r="X390" s="102">
        <f>0.001*[122]Sheet1!$F$633</f>
        <v>2.6000000000000002E-2</v>
      </c>
      <c r="Y390" s="102">
        <f>0.001*[122]Sheet1!$F$634</f>
        <v>2.6000000000000002E-2</v>
      </c>
      <c r="Z390" s="131">
        <f>0.001*[122]Sheet1!$F$635</f>
        <v>2.6000000000000002E-2</v>
      </c>
      <c r="AA390" s="121">
        <f t="shared" si="54"/>
        <v>2.8000000000000001E-2</v>
      </c>
      <c r="AB390" s="103">
        <f t="shared" si="55"/>
        <v>2.5000000000000001E-2</v>
      </c>
      <c r="AC390" s="104">
        <f t="shared" si="56"/>
        <v>2.5875000000000013E-2</v>
      </c>
    </row>
    <row r="391" spans="2:29" ht="15" customHeight="1">
      <c r="B391" s="111">
        <v>27</v>
      </c>
      <c r="C391" s="149">
        <f>0.001*[122]Sheet1!$F$636</f>
        <v>2.6000000000000002E-2</v>
      </c>
      <c r="D391" s="141">
        <f>0.001*[122]Sheet1!$F$637</f>
        <v>2.6000000000000002E-2</v>
      </c>
      <c r="E391" s="141">
        <f>0.001*[122]Sheet1!$F$638</f>
        <v>2.6000000000000002E-2</v>
      </c>
      <c r="F391" s="141">
        <f>0.001*[122]Sheet1!$F$639</f>
        <v>2.6000000000000002E-2</v>
      </c>
      <c r="G391" s="141">
        <f>0.001*[122]Sheet1!$F$640</f>
        <v>2.6000000000000002E-2</v>
      </c>
      <c r="H391" s="141">
        <f>0.001*[122]Sheet1!$F$641</f>
        <v>2.6000000000000002E-2</v>
      </c>
      <c r="I391" s="141">
        <f>0.001*[122]Sheet1!$F$642</f>
        <v>2.7E-2</v>
      </c>
      <c r="J391" s="141">
        <f>0.001*[122]Sheet1!$F$643</f>
        <v>2.6000000000000002E-2</v>
      </c>
      <c r="K391" s="141">
        <f>0.001*[122]Sheet1!$F$644</f>
        <v>2.6000000000000002E-2</v>
      </c>
      <c r="L391" s="141">
        <f>0.001*[122]Sheet1!$F$645</f>
        <v>2.6000000000000002E-2</v>
      </c>
      <c r="M391" s="141">
        <f>0.001*[122]Sheet1!$F$646</f>
        <v>2.6000000000000002E-2</v>
      </c>
      <c r="N391" s="141">
        <f>0.001*[122]Sheet1!$F$647</f>
        <v>2.6000000000000002E-2</v>
      </c>
      <c r="O391" s="141">
        <f>0.001*[122]Sheet1!$F$648</f>
        <v>2.5000000000000001E-2</v>
      </c>
      <c r="P391" s="141">
        <f>0.001*[122]Sheet1!$F$649</f>
        <v>2.5000000000000001E-2</v>
      </c>
      <c r="Q391" s="141">
        <f>0.001*[122]Sheet1!$F$650</f>
        <v>2.5000000000000001E-2</v>
      </c>
      <c r="R391" s="141">
        <f>0.001*[122]Sheet1!$F$651</f>
        <v>2.5000000000000001E-2</v>
      </c>
      <c r="S391" s="141">
        <f>0.001*[122]Sheet1!$F$652</f>
        <v>2.5000000000000001E-2</v>
      </c>
      <c r="T391" s="141">
        <f>0.001*[122]Sheet1!$F$653</f>
        <v>2.5000000000000001E-2</v>
      </c>
      <c r="U391" s="141">
        <f>0.001*[122]Sheet1!$F$654</f>
        <v>2.5000000000000001E-2</v>
      </c>
      <c r="V391" s="141">
        <f>0.001*[122]Sheet1!$F$655</f>
        <v>2.5000000000000001E-2</v>
      </c>
      <c r="W391" s="141">
        <f>0.001*[122]Sheet1!$F$656</f>
        <v>2.5000000000000001E-2</v>
      </c>
      <c r="X391" s="141">
        <f>0.001*[122]Sheet1!$F$657</f>
        <v>2.5000000000000001E-2</v>
      </c>
      <c r="Y391" s="141">
        <f>0.001*[122]Sheet1!$F$658</f>
        <v>2.5000000000000001E-2</v>
      </c>
      <c r="Z391" s="150">
        <f>0.001*[122]Sheet1!$F$659</f>
        <v>2.5000000000000001E-2</v>
      </c>
      <c r="AA391" s="147">
        <f t="shared" si="54"/>
        <v>2.7E-2</v>
      </c>
      <c r="AB391" s="142">
        <f t="shared" si="55"/>
        <v>2.5000000000000001E-2</v>
      </c>
      <c r="AC391" s="143">
        <f t="shared" si="56"/>
        <v>2.5541666666666681E-2</v>
      </c>
    </row>
    <row r="392" spans="2:29" ht="15" customHeight="1">
      <c r="B392" s="111">
        <v>28</v>
      </c>
      <c r="C392" s="149">
        <f>0.001*[122]Sheet1!$F$660</f>
        <v>2.5000000000000001E-2</v>
      </c>
      <c r="D392" s="141">
        <f>0.001*[122]Sheet1!$F$661</f>
        <v>2.5000000000000001E-2</v>
      </c>
      <c r="E392" s="141">
        <f>0.001*[122]Sheet1!$F$662</f>
        <v>2.5000000000000001E-2</v>
      </c>
      <c r="F392" s="141">
        <f>0.001*[122]Sheet1!$F$663</f>
        <v>2.5000000000000001E-2</v>
      </c>
      <c r="G392" s="141">
        <f>0.001*[122]Sheet1!$F$664</f>
        <v>2.5000000000000001E-2</v>
      </c>
      <c r="H392" s="141">
        <f>0.001*[122]Sheet1!$F$665</f>
        <v>2.5000000000000001E-2</v>
      </c>
      <c r="I392" s="141">
        <f>0.001*[122]Sheet1!$F$666</f>
        <v>2.6000000000000002E-2</v>
      </c>
      <c r="J392" s="141">
        <f>0.001*[122]Sheet1!$F$667</f>
        <v>2.6000000000000002E-2</v>
      </c>
      <c r="K392" s="141">
        <f>0.001*[122]Sheet1!$F$668</f>
        <v>2.5000000000000001E-2</v>
      </c>
      <c r="L392" s="141">
        <f>0.001*[122]Sheet1!$F$669</f>
        <v>2.5000000000000001E-2</v>
      </c>
      <c r="M392" s="141">
        <f>0.001*[122]Sheet1!$F$670</f>
        <v>2.5000000000000001E-2</v>
      </c>
      <c r="N392" s="141">
        <f>0.001*[122]Sheet1!$F$671</f>
        <v>2.4E-2</v>
      </c>
      <c r="O392" s="141">
        <f>0.001*[122]Sheet1!$F$672</f>
        <v>2.5000000000000001E-2</v>
      </c>
      <c r="P392" s="141">
        <f>0.001*[122]Sheet1!$F$673</f>
        <v>2.5000000000000001E-2</v>
      </c>
      <c r="Q392" s="141">
        <f>0.001*[122]Sheet1!$F$674</f>
        <v>2.6000000000000002E-2</v>
      </c>
      <c r="R392" s="141">
        <f>0.001*[122]Sheet1!$F$675</f>
        <v>2.8000000000000001E-2</v>
      </c>
      <c r="S392" s="141">
        <f>0.001*[122]Sheet1!$F$676</f>
        <v>2.7E-2</v>
      </c>
      <c r="T392" s="141">
        <f>0.001*[122]Sheet1!$F$677</f>
        <v>2.7E-2</v>
      </c>
      <c r="U392" s="141">
        <f>0.001*[122]Sheet1!$F$678</f>
        <v>2.6000000000000002E-2</v>
      </c>
      <c r="V392" s="141">
        <f>0.001*[122]Sheet1!$F$679</f>
        <v>2.6000000000000002E-2</v>
      </c>
      <c r="W392" s="141">
        <f>0.001*[122]Sheet1!$F$680</f>
        <v>2.6000000000000002E-2</v>
      </c>
      <c r="X392" s="141">
        <f>0.001*[122]Sheet1!$F$681</f>
        <v>2.7E-2</v>
      </c>
      <c r="Y392" s="141">
        <f>0.001*[122]Sheet1!$F$682</f>
        <v>2.7E-2</v>
      </c>
      <c r="Z392" s="150">
        <f>0.001*[122]Sheet1!$F$683</f>
        <v>2.7E-2</v>
      </c>
      <c r="AA392" s="147">
        <f t="shared" si="54"/>
        <v>2.8000000000000001E-2</v>
      </c>
      <c r="AB392" s="142">
        <f t="shared" si="55"/>
        <v>2.4E-2</v>
      </c>
      <c r="AC392" s="143">
        <f t="shared" si="56"/>
        <v>2.5750000000000012E-2</v>
      </c>
    </row>
    <row r="393" spans="2:29" ht="15" customHeight="1">
      <c r="B393" s="111">
        <v>29</v>
      </c>
      <c r="C393" s="149">
        <f>0.001*[122]Sheet1!$F$684</f>
        <v>2.7E-2</v>
      </c>
      <c r="D393" s="141">
        <f>0.001*[122]Sheet1!$F$685</f>
        <v>2.7E-2</v>
      </c>
      <c r="E393" s="141">
        <f>0.001*[122]Sheet1!$F$686</f>
        <v>2.7E-2</v>
      </c>
      <c r="F393" s="141">
        <f>0.001*[122]Sheet1!$F$687</f>
        <v>2.7E-2</v>
      </c>
      <c r="G393" s="141">
        <f>0.001*[122]Sheet1!$F$688</f>
        <v>2.7E-2</v>
      </c>
      <c r="H393" s="141">
        <f>0.001*[122]Sheet1!$F$689</f>
        <v>2.7E-2</v>
      </c>
      <c r="I393" s="141">
        <f>0.001*[122]Sheet1!$F$690</f>
        <v>2.7E-2</v>
      </c>
      <c r="J393" s="141">
        <f>0.001*[122]Sheet1!$F$691</f>
        <v>2.7E-2</v>
      </c>
      <c r="K393" s="141">
        <f>0.001*[122]Sheet1!$F$692</f>
        <v>2.6000000000000002E-2</v>
      </c>
      <c r="L393" s="141">
        <f>0.001*[122]Sheet1!$F$693</f>
        <v>2.7E-2</v>
      </c>
      <c r="M393" s="141">
        <f>0.001*[122]Sheet1!$F$694</f>
        <v>2.7E-2</v>
      </c>
      <c r="N393" s="141">
        <f>0.001*[122]Sheet1!$F$695</f>
        <v>2.7E-2</v>
      </c>
      <c r="O393" s="141">
        <f>0.001*[122]Sheet1!$F$696</f>
        <v>2.6000000000000002E-2</v>
      </c>
      <c r="P393" s="141">
        <f>0.001*[122]Sheet1!$F$697</f>
        <v>2.6000000000000002E-2</v>
      </c>
      <c r="Q393" s="141">
        <f>0.001*[122]Sheet1!$F$698</f>
        <v>2.9000000000000001E-2</v>
      </c>
      <c r="R393" s="141">
        <f>0.001*[122]Sheet1!$F$699</f>
        <v>2.7E-2</v>
      </c>
      <c r="S393" s="141">
        <f>0.001*[122]Sheet1!$F$700</f>
        <v>2.9000000000000001E-2</v>
      </c>
      <c r="T393" s="141">
        <f>0.001*[122]Sheet1!$F$701</f>
        <v>2.7E-2</v>
      </c>
      <c r="U393" s="141">
        <f>0.001*[122]Sheet1!$F$702</f>
        <v>2.6000000000000002E-2</v>
      </c>
      <c r="V393" s="141">
        <f>0.001*[122]Sheet1!$F$703</f>
        <v>2.6000000000000002E-2</v>
      </c>
      <c r="W393" s="141">
        <f>0.001*[122]Sheet1!$F$704</f>
        <v>2.7E-2</v>
      </c>
      <c r="X393" s="141">
        <f>0.001*[122]Sheet1!$F$705</f>
        <v>3.4000000000000002E-2</v>
      </c>
      <c r="Y393" s="141">
        <f>0.001*[122]Sheet1!$F$706</f>
        <v>4.3000000000000003E-2</v>
      </c>
      <c r="Z393" s="150">
        <f>0.001*[122]Sheet1!$F$707</f>
        <v>4.9000000000000002E-2</v>
      </c>
      <c r="AA393" s="147">
        <f t="shared" si="54"/>
        <v>4.9000000000000002E-2</v>
      </c>
      <c r="AB393" s="142">
        <f t="shared" si="55"/>
        <v>2.6000000000000002E-2</v>
      </c>
      <c r="AC393" s="143">
        <f t="shared" si="56"/>
        <v>2.883333333333335E-2</v>
      </c>
    </row>
    <row r="394" spans="2:29" ht="15" customHeight="1">
      <c r="B394" s="113">
        <v>30</v>
      </c>
      <c r="C394" s="151">
        <f>0.001*[122]Sheet1!$F$708</f>
        <v>4.5999999999999999E-2</v>
      </c>
      <c r="D394" s="144">
        <f>0.001*[122]Sheet1!$F$709</f>
        <v>4.5999999999999999E-2</v>
      </c>
      <c r="E394" s="144">
        <f>0.001*[122]Sheet1!$F$710</f>
        <v>4.3999999999999997E-2</v>
      </c>
      <c r="F394" s="144">
        <f>0.001*[122]Sheet1!$F$711</f>
        <v>3.7999999999999999E-2</v>
      </c>
      <c r="G394" s="144">
        <f>0.001*[122]Sheet1!$F$712</f>
        <v>3.3000000000000002E-2</v>
      </c>
      <c r="H394" s="144">
        <f>0.001*[122]Sheet1!$F$713</f>
        <v>2.9000000000000001E-2</v>
      </c>
      <c r="I394" s="144">
        <f>0.001*[122]Sheet1!$F$714</f>
        <v>2.7E-2</v>
      </c>
      <c r="J394" s="144">
        <f>0.001*[122]Sheet1!$F$715</f>
        <v>2.6000000000000002E-2</v>
      </c>
      <c r="K394" s="144">
        <f>0.001*[122]Sheet1!$F$716</f>
        <v>2.5000000000000001E-2</v>
      </c>
      <c r="L394" s="144">
        <f>0.001*[122]Sheet1!$F$717</f>
        <v>2.5000000000000001E-2</v>
      </c>
      <c r="M394" s="144">
        <f>0.001*[122]Sheet1!$F$718</f>
        <v>2.5000000000000001E-2</v>
      </c>
      <c r="N394" s="144">
        <f>0.001*[122]Sheet1!$F$719</f>
        <v>2.5000000000000001E-2</v>
      </c>
      <c r="O394" s="144">
        <f>0.001*[122]Sheet1!$F$720</f>
        <v>2.5000000000000001E-2</v>
      </c>
      <c r="P394" s="144">
        <f>0.001*[122]Sheet1!$F$721</f>
        <v>2.5000000000000001E-2</v>
      </c>
      <c r="Q394" s="144">
        <f>0.001*[122]Sheet1!$F$722</f>
        <v>2.5000000000000001E-2</v>
      </c>
      <c r="R394" s="144">
        <f>0.001*[122]Sheet1!$F$723</f>
        <v>2.6000000000000002E-2</v>
      </c>
      <c r="S394" s="144">
        <f>0.001*[122]Sheet1!$F$724</f>
        <v>3.4000000000000002E-2</v>
      </c>
      <c r="T394" s="144">
        <f>0.001*[122]Sheet1!$F$725</f>
        <v>3.6000000000000004E-2</v>
      </c>
      <c r="U394" s="144">
        <f>0.001*[122]Sheet1!$F$726</f>
        <v>2.9000000000000001E-2</v>
      </c>
      <c r="V394" s="144">
        <f>0.001*[122]Sheet1!$F$727</f>
        <v>2.7E-2</v>
      </c>
      <c r="W394" s="144">
        <f>0.001*[122]Sheet1!$F$728</f>
        <v>2.6000000000000002E-2</v>
      </c>
      <c r="X394" s="144">
        <f>0.001*[122]Sheet1!$F$729</f>
        <v>2.6000000000000002E-2</v>
      </c>
      <c r="Y394" s="144">
        <f>0.001*[122]Sheet1!$F$730</f>
        <v>2.7E-2</v>
      </c>
      <c r="Z394" s="133">
        <f>0.001*[122]Sheet1!$F$731</f>
        <v>2.7E-2</v>
      </c>
      <c r="AA394" s="148">
        <f t="shared" si="54"/>
        <v>4.5999999999999999E-2</v>
      </c>
      <c r="AB394" s="145">
        <f t="shared" si="55"/>
        <v>2.5000000000000001E-2</v>
      </c>
      <c r="AC394" s="146">
        <f t="shared" si="56"/>
        <v>3.0083333333333351E-2</v>
      </c>
    </row>
    <row r="395" spans="2:29" ht="15" customHeight="1">
      <c r="B395" s="114">
        <v>31</v>
      </c>
      <c r="C395" s="134">
        <f>0.001*[122]Sheet1!$F$732</f>
        <v>2.7E-2</v>
      </c>
      <c r="D395" s="96">
        <f>0.001*[122]Sheet1!$F$733</f>
        <v>2.7E-2</v>
      </c>
      <c r="E395" s="96">
        <f>0.001*[122]Sheet1!$F$734</f>
        <v>2.7E-2</v>
      </c>
      <c r="F395" s="96">
        <f>0.001*[122]Sheet1!$F$735</f>
        <v>2.7E-2</v>
      </c>
      <c r="G395" s="96">
        <f>0.001*[122]Sheet1!$F$736</f>
        <v>2.7E-2</v>
      </c>
      <c r="H395" s="96">
        <f>0.001*[122]Sheet1!$F$737</f>
        <v>0.03</v>
      </c>
      <c r="I395" s="96">
        <f>0.001*[122]Sheet1!$F$738</f>
        <v>0.03</v>
      </c>
      <c r="J395" s="96">
        <f>0.001*[122]Sheet1!$F$739</f>
        <v>2.7E-2</v>
      </c>
      <c r="K395" s="96">
        <f>0.001*[122]Sheet1!$F$740</f>
        <v>2.5000000000000001E-2</v>
      </c>
      <c r="L395" s="96">
        <f>0.001*[122]Sheet1!$F$741</f>
        <v>2.5000000000000001E-2</v>
      </c>
      <c r="M395" s="96">
        <f>0.001*[122]Sheet1!$F$742</f>
        <v>2.5000000000000001E-2</v>
      </c>
      <c r="N395" s="96">
        <f>0.001*[122]Sheet1!$F$743</f>
        <v>2.5000000000000001E-2</v>
      </c>
      <c r="O395" s="96">
        <f>0.001*[122]Sheet1!$F$744</f>
        <v>2.5000000000000001E-2</v>
      </c>
      <c r="P395" s="96">
        <f>0.001*[122]Sheet1!$F$745</f>
        <v>2.4E-2</v>
      </c>
      <c r="Q395" s="96">
        <f>0.001*[122]Sheet1!$F$746</f>
        <v>2.5000000000000001E-2</v>
      </c>
      <c r="R395" s="96">
        <f>0.001*[122]Sheet1!$F$747</f>
        <v>2.5000000000000001E-2</v>
      </c>
      <c r="S395" s="96">
        <f>0.001*[122]Sheet1!$F$748</f>
        <v>2.5000000000000001E-2</v>
      </c>
      <c r="T395" s="96">
        <f>0.001*[122]Sheet1!$F$749</f>
        <v>2.5000000000000001E-2</v>
      </c>
      <c r="U395" s="96">
        <f>0.001*[122]Sheet1!$F$750</f>
        <v>2.5000000000000001E-2</v>
      </c>
      <c r="V395" s="96">
        <f>0.001*[122]Sheet1!$F$751</f>
        <v>2.5000000000000001E-2</v>
      </c>
      <c r="W395" s="96">
        <f>0.001*[122]Sheet1!$F$752</f>
        <v>2.5000000000000001E-2</v>
      </c>
      <c r="X395" s="96">
        <f>0.001*[122]Sheet1!$F$753</f>
        <v>2.6000000000000002E-2</v>
      </c>
      <c r="Y395" s="96">
        <f>0.001*[122]Sheet1!$F$754</f>
        <v>2.6000000000000002E-2</v>
      </c>
      <c r="Z395" s="135">
        <f>0.001*[122]Sheet1!$F$755</f>
        <v>2.6000000000000002E-2</v>
      </c>
      <c r="AA395" s="123">
        <f t="shared" si="54"/>
        <v>0.03</v>
      </c>
      <c r="AB395" s="93">
        <f t="shared" si="55"/>
        <v>2.4E-2</v>
      </c>
      <c r="AC395" s="100">
        <f t="shared" si="56"/>
        <v>2.6000000000000013E-2</v>
      </c>
    </row>
    <row r="396" spans="2:29" ht="15" customHeight="1">
      <c r="B396" s="115" t="s">
        <v>0</v>
      </c>
      <c r="C396" s="151">
        <f t="shared" ref="C396:Z396" si="57">MAX(C365:C395)</f>
        <v>4.5999999999999999E-2</v>
      </c>
      <c r="D396" s="144">
        <f t="shared" si="57"/>
        <v>4.5999999999999999E-2</v>
      </c>
      <c r="E396" s="144">
        <f t="shared" si="57"/>
        <v>4.3999999999999997E-2</v>
      </c>
      <c r="F396" s="144">
        <f t="shared" si="57"/>
        <v>3.7999999999999999E-2</v>
      </c>
      <c r="G396" s="144">
        <f t="shared" si="57"/>
        <v>3.3000000000000002E-2</v>
      </c>
      <c r="H396" s="144">
        <f t="shared" si="57"/>
        <v>0.03</v>
      </c>
      <c r="I396" s="144">
        <f t="shared" si="57"/>
        <v>0.03</v>
      </c>
      <c r="J396" s="144">
        <f t="shared" si="57"/>
        <v>2.8000000000000001E-2</v>
      </c>
      <c r="K396" s="144">
        <f t="shared" si="57"/>
        <v>2.7E-2</v>
      </c>
      <c r="L396" s="144">
        <f t="shared" si="57"/>
        <v>2.7E-2</v>
      </c>
      <c r="M396" s="144">
        <f t="shared" si="57"/>
        <v>2.7E-2</v>
      </c>
      <c r="N396" s="144">
        <f t="shared" si="57"/>
        <v>3.3000000000000002E-2</v>
      </c>
      <c r="O396" s="144">
        <f t="shared" si="57"/>
        <v>0.03</v>
      </c>
      <c r="P396" s="144">
        <f t="shared" si="57"/>
        <v>2.8000000000000001E-2</v>
      </c>
      <c r="Q396" s="144">
        <f t="shared" si="57"/>
        <v>3.1E-2</v>
      </c>
      <c r="R396" s="144">
        <f t="shared" si="57"/>
        <v>3.2000000000000001E-2</v>
      </c>
      <c r="S396" s="144">
        <f t="shared" si="57"/>
        <v>3.4000000000000002E-2</v>
      </c>
      <c r="T396" s="144">
        <f t="shared" si="57"/>
        <v>3.6000000000000004E-2</v>
      </c>
      <c r="U396" s="144">
        <f t="shared" si="57"/>
        <v>3.4000000000000002E-2</v>
      </c>
      <c r="V396" s="144">
        <f t="shared" si="57"/>
        <v>3.5000000000000003E-2</v>
      </c>
      <c r="W396" s="144">
        <f t="shared" si="57"/>
        <v>3.3000000000000002E-2</v>
      </c>
      <c r="X396" s="144">
        <f t="shared" si="57"/>
        <v>3.4000000000000002E-2</v>
      </c>
      <c r="Y396" s="144">
        <f t="shared" si="57"/>
        <v>4.3000000000000003E-2</v>
      </c>
      <c r="Z396" s="133">
        <f t="shared" si="57"/>
        <v>4.9000000000000002E-2</v>
      </c>
      <c r="AA396" s="162" t="s">
        <v>15</v>
      </c>
      <c r="AB396" s="163"/>
      <c r="AC396" s="164"/>
    </row>
    <row r="397" spans="2:29" ht="15" customHeight="1">
      <c r="B397" s="116" t="s">
        <v>1</v>
      </c>
      <c r="C397" s="136">
        <f t="shared" ref="C397:Z397" si="58">MIN(C365:C395)</f>
        <v>2.5000000000000001E-2</v>
      </c>
      <c r="D397" s="90">
        <f t="shared" si="58"/>
        <v>2.4E-2</v>
      </c>
      <c r="E397" s="90">
        <f t="shared" si="58"/>
        <v>2.4E-2</v>
      </c>
      <c r="F397" s="90">
        <f t="shared" si="58"/>
        <v>2.4E-2</v>
      </c>
      <c r="G397" s="90">
        <f t="shared" si="58"/>
        <v>2.4E-2</v>
      </c>
      <c r="H397" s="90">
        <f t="shared" si="58"/>
        <v>2.5000000000000001E-2</v>
      </c>
      <c r="I397" s="90">
        <f t="shared" si="58"/>
        <v>2.5000000000000001E-2</v>
      </c>
      <c r="J397" s="90">
        <f t="shared" si="58"/>
        <v>2.5000000000000001E-2</v>
      </c>
      <c r="K397" s="90">
        <f t="shared" si="58"/>
        <v>2.4E-2</v>
      </c>
      <c r="L397" s="90">
        <f t="shared" si="58"/>
        <v>2.4E-2</v>
      </c>
      <c r="M397" s="90">
        <f t="shared" si="58"/>
        <v>2.4E-2</v>
      </c>
      <c r="N397" s="90">
        <f t="shared" si="58"/>
        <v>2.4E-2</v>
      </c>
      <c r="O397" s="90">
        <f t="shared" si="58"/>
        <v>2.4E-2</v>
      </c>
      <c r="P397" s="90">
        <f t="shared" si="58"/>
        <v>2.4E-2</v>
      </c>
      <c r="Q397" s="90">
        <f t="shared" si="58"/>
        <v>2.4E-2</v>
      </c>
      <c r="R397" s="90">
        <f t="shared" si="58"/>
        <v>2.4E-2</v>
      </c>
      <c r="S397" s="90">
        <f t="shared" si="58"/>
        <v>2.4E-2</v>
      </c>
      <c r="T397" s="90">
        <f t="shared" si="58"/>
        <v>2.4E-2</v>
      </c>
      <c r="U397" s="90">
        <f t="shared" si="58"/>
        <v>2.4E-2</v>
      </c>
      <c r="V397" s="90">
        <f t="shared" si="58"/>
        <v>2.4E-2</v>
      </c>
      <c r="W397" s="90">
        <f t="shared" si="58"/>
        <v>2.4E-2</v>
      </c>
      <c r="X397" s="90">
        <f t="shared" si="58"/>
        <v>2.4E-2</v>
      </c>
      <c r="Y397" s="90">
        <f t="shared" si="58"/>
        <v>2.4E-2</v>
      </c>
      <c r="Z397" s="137">
        <f t="shared" si="58"/>
        <v>2.4E-2</v>
      </c>
      <c r="AA397" s="156">
        <f>AVERAGE(AA365:AA395)</f>
        <v>2.9548387096774213E-2</v>
      </c>
      <c r="AB397" s="158">
        <f>AVERAGE(AB365:AB395)</f>
        <v>2.4516129032258076E-2</v>
      </c>
      <c r="AC397" s="160">
        <f>AVERAGE(AC365:AC395)</f>
        <v>2.5950268817204317E-2</v>
      </c>
    </row>
    <row r="398" spans="2:29" ht="15" customHeight="1" thickBot="1">
      <c r="B398" s="117" t="s">
        <v>14</v>
      </c>
      <c r="C398" s="138">
        <f t="shared" ref="C398:Z398" si="59">AVERAGE(C365:C395)</f>
        <v>2.6677419354838725E-2</v>
      </c>
      <c r="D398" s="91">
        <f t="shared" si="59"/>
        <v>2.6645161290322596E-2</v>
      </c>
      <c r="E398" s="91">
        <f t="shared" si="59"/>
        <v>2.6483870967741952E-2</v>
      </c>
      <c r="F398" s="91">
        <f t="shared" si="59"/>
        <v>2.6322580645161308E-2</v>
      </c>
      <c r="G398" s="91">
        <f t="shared" si="59"/>
        <v>2.6129032258064532E-2</v>
      </c>
      <c r="H398" s="91">
        <f t="shared" si="59"/>
        <v>2.6064516129032274E-2</v>
      </c>
      <c r="I398" s="91">
        <f t="shared" si="59"/>
        <v>2.6677419354838725E-2</v>
      </c>
      <c r="J398" s="91">
        <f t="shared" si="59"/>
        <v>2.6451612903225823E-2</v>
      </c>
      <c r="K398" s="91">
        <f t="shared" si="59"/>
        <v>2.551612903225808E-2</v>
      </c>
      <c r="L398" s="91">
        <f t="shared" si="59"/>
        <v>2.5483870967741951E-2</v>
      </c>
      <c r="M398" s="91">
        <f t="shared" si="59"/>
        <v>2.5193548387096788E-2</v>
      </c>
      <c r="N398" s="91">
        <f t="shared" si="59"/>
        <v>2.5322580645161307E-2</v>
      </c>
      <c r="O398" s="91">
        <f t="shared" si="59"/>
        <v>2.5258064516129046E-2</v>
      </c>
      <c r="P398" s="91">
        <f t="shared" si="59"/>
        <v>2.5290322580645178E-2</v>
      </c>
      <c r="Q398" s="91">
        <f t="shared" si="59"/>
        <v>2.5806451612903243E-2</v>
      </c>
      <c r="R398" s="91">
        <f t="shared" si="59"/>
        <v>2.5806451612903243E-2</v>
      </c>
      <c r="S398" s="91">
        <f t="shared" si="59"/>
        <v>2.5967741935483887E-2</v>
      </c>
      <c r="T398" s="91">
        <f t="shared" si="59"/>
        <v>2.6064516129032274E-2</v>
      </c>
      <c r="U398" s="91">
        <f t="shared" si="59"/>
        <v>2.5645161290322595E-2</v>
      </c>
      <c r="V398" s="91">
        <f t="shared" si="59"/>
        <v>2.5580645161290338E-2</v>
      </c>
      <c r="W398" s="91">
        <f t="shared" si="59"/>
        <v>2.5677419354838724E-2</v>
      </c>
      <c r="X398" s="91">
        <f t="shared" si="59"/>
        <v>2.6032258064516145E-2</v>
      </c>
      <c r="Y398" s="91">
        <f t="shared" si="59"/>
        <v>2.6258064516129047E-2</v>
      </c>
      <c r="Z398" s="139">
        <f t="shared" si="59"/>
        <v>2.6451612903225823E-2</v>
      </c>
      <c r="AA398" s="157"/>
      <c r="AB398" s="159"/>
      <c r="AC398" s="161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"/>
  <sheetViews>
    <sheetView zoomScale="90" zoomScaleNormal="90" workbookViewId="0">
      <selection activeCell="J23" sqref="J23"/>
    </sheetView>
  </sheetViews>
  <sheetFormatPr defaultRowHeight="13.5"/>
  <cols>
    <col min="1" max="1" width="3.875" customWidth="1"/>
    <col min="2" max="2" width="34.375" customWidth="1"/>
    <col min="3" max="7" width="8" customWidth="1"/>
  </cols>
  <sheetData>
    <row r="1" spans="1:15">
      <c r="A1" s="171" t="s">
        <v>67</v>
      </c>
      <c r="B1" s="171"/>
      <c r="C1" s="57"/>
      <c r="D1" s="57"/>
      <c r="E1" s="57"/>
      <c r="F1" s="57"/>
      <c r="G1" s="57"/>
    </row>
    <row r="2" spans="1:15">
      <c r="A2" s="55"/>
      <c r="B2" s="55"/>
      <c r="C2" s="62" t="s">
        <v>47</v>
      </c>
      <c r="D2" s="62" t="s">
        <v>48</v>
      </c>
      <c r="E2" s="62" t="s">
        <v>49</v>
      </c>
      <c r="F2" s="62" t="s">
        <v>50</v>
      </c>
      <c r="G2" s="62" t="s">
        <v>51</v>
      </c>
      <c r="H2" s="58" t="s">
        <v>41</v>
      </c>
      <c r="I2" s="58" t="s">
        <v>42</v>
      </c>
      <c r="J2" s="58" t="s">
        <v>43</v>
      </c>
      <c r="K2" s="58" t="s">
        <v>44</v>
      </c>
      <c r="L2" s="58" t="s">
        <v>45</v>
      </c>
      <c r="M2" s="64" t="s">
        <v>52</v>
      </c>
      <c r="N2" s="64" t="s">
        <v>53</v>
      </c>
      <c r="O2" s="66" t="s">
        <v>54</v>
      </c>
    </row>
    <row r="3" spans="1:15">
      <c r="A3" s="55">
        <v>1</v>
      </c>
      <c r="B3" s="59" t="s">
        <v>68</v>
      </c>
      <c r="C3" s="63">
        <v>2.1999999999999999E-2</v>
      </c>
      <c r="D3" s="63">
        <v>2.1999999999999999E-2</v>
      </c>
      <c r="E3" s="63">
        <v>2.1000000000000001E-2</v>
      </c>
      <c r="F3" s="63">
        <v>2.1000000000000001E-2</v>
      </c>
      <c r="G3" s="63">
        <v>2.1999999999999999E-2</v>
      </c>
      <c r="H3" s="60">
        <v>2.1000000000000001E-2</v>
      </c>
      <c r="I3" s="60">
        <v>2.1999999999999999E-2</v>
      </c>
      <c r="J3" s="60">
        <v>2.1999999999999999E-2</v>
      </c>
      <c r="K3" s="55">
        <v>2.1999999999999999E-2</v>
      </c>
      <c r="L3" s="55">
        <v>2.1000000000000001E-2</v>
      </c>
      <c r="M3" s="55">
        <v>2.1000000000000001E-2</v>
      </c>
      <c r="N3" s="65">
        <v>2.1000000000000001E-2</v>
      </c>
      <c r="O3" s="56">
        <f t="shared" ref="O3:O11" si="0">AVERAGE(C3:N3)</f>
        <v>2.1499999999999995E-2</v>
      </c>
    </row>
    <row r="4" spans="1:15">
      <c r="A4" s="55">
        <v>2</v>
      </c>
      <c r="B4" s="59" t="s">
        <v>46</v>
      </c>
      <c r="C4" s="63">
        <v>4.3999999999999997E-2</v>
      </c>
      <c r="D4" s="63">
        <v>4.4999999999999998E-2</v>
      </c>
      <c r="E4" s="63">
        <v>4.2000000000000003E-2</v>
      </c>
      <c r="F4" s="63">
        <v>4.2000000000000003E-2</v>
      </c>
      <c r="G4" s="63">
        <v>4.3999999999999997E-2</v>
      </c>
      <c r="H4" s="60">
        <v>4.2000000000000003E-2</v>
      </c>
      <c r="I4" s="60">
        <v>4.2000000000000003E-2</v>
      </c>
      <c r="J4" s="60">
        <v>4.1000000000000002E-2</v>
      </c>
      <c r="K4" s="55">
        <v>4.1000000000000002E-2</v>
      </c>
      <c r="L4" s="55">
        <v>3.5999999999999997E-2</v>
      </c>
      <c r="M4" s="55">
        <v>2.7E-2</v>
      </c>
      <c r="N4" s="65">
        <v>3.2000000000000001E-2</v>
      </c>
      <c r="O4" s="56">
        <f t="shared" si="0"/>
        <v>3.9833333333333332E-2</v>
      </c>
    </row>
    <row r="5" spans="1:15">
      <c r="A5" s="55">
        <v>3</v>
      </c>
      <c r="B5" s="59" t="s">
        <v>69</v>
      </c>
      <c r="C5" s="63">
        <v>3.1E-2</v>
      </c>
      <c r="D5" s="63">
        <v>3.1E-2</v>
      </c>
      <c r="E5" s="63">
        <v>3.1E-2</v>
      </c>
      <c r="F5" s="79">
        <v>0.03</v>
      </c>
      <c r="G5" s="63">
        <v>3.1E-2</v>
      </c>
      <c r="H5" s="79">
        <v>0.03</v>
      </c>
      <c r="I5" s="60">
        <v>3.1E-2</v>
      </c>
      <c r="J5" s="60">
        <v>3.1E-2</v>
      </c>
      <c r="K5" s="56">
        <v>3.1E-2</v>
      </c>
      <c r="L5" s="56">
        <v>2.9000000000000001E-2</v>
      </c>
      <c r="M5" s="56">
        <v>2.9000000000000001E-2</v>
      </c>
      <c r="N5" s="56">
        <v>0.03</v>
      </c>
      <c r="O5" s="56">
        <f t="shared" si="0"/>
        <v>3.0416666666666675E-2</v>
      </c>
    </row>
    <row r="6" spans="1:15">
      <c r="A6" s="55">
        <v>4</v>
      </c>
      <c r="B6" s="59" t="s">
        <v>70</v>
      </c>
      <c r="C6" s="63">
        <v>4.7E-2</v>
      </c>
      <c r="D6" s="63">
        <v>4.7E-2</v>
      </c>
      <c r="E6" s="63">
        <v>4.4999999999999998E-2</v>
      </c>
      <c r="F6" s="79">
        <v>4.3999999999999997E-2</v>
      </c>
      <c r="G6" s="63">
        <v>4.5999999999999999E-2</v>
      </c>
      <c r="H6" s="79">
        <v>4.3999999999999997E-2</v>
      </c>
      <c r="I6" s="60">
        <v>4.3999999999999997E-2</v>
      </c>
      <c r="J6" s="60">
        <v>4.3999999999999997E-2</v>
      </c>
      <c r="K6" s="55">
        <v>4.3999999999999997E-2</v>
      </c>
      <c r="L6" s="55">
        <v>4.2000000000000003E-2</v>
      </c>
      <c r="M6" s="55">
        <v>4.2999999999999997E-2</v>
      </c>
      <c r="N6" s="65">
        <v>4.2999999999999997E-2</v>
      </c>
      <c r="O6" s="56">
        <f t="shared" si="0"/>
        <v>4.441666666666666E-2</v>
      </c>
    </row>
    <row r="7" spans="1:15">
      <c r="A7" s="55">
        <v>5</v>
      </c>
      <c r="B7" s="59" t="s">
        <v>71</v>
      </c>
      <c r="C7" s="63">
        <v>5.6000000000000001E-2</v>
      </c>
      <c r="D7" s="63">
        <v>5.7000000000000002E-2</v>
      </c>
      <c r="E7" s="67">
        <v>0.05</v>
      </c>
      <c r="F7" s="79">
        <v>0.05</v>
      </c>
      <c r="G7" s="63">
        <v>5.2999999999999999E-2</v>
      </c>
      <c r="H7" s="79">
        <v>0.05</v>
      </c>
      <c r="I7" s="60">
        <v>4.9000000000000002E-2</v>
      </c>
      <c r="J7" s="60">
        <v>4.7E-2</v>
      </c>
      <c r="K7" s="55">
        <v>4.8000000000000001E-2</v>
      </c>
      <c r="L7" s="55">
        <v>4.7E-2</v>
      </c>
      <c r="M7" s="56">
        <v>4.9000000000000002E-2</v>
      </c>
      <c r="N7" s="65">
        <v>4.8000000000000001E-2</v>
      </c>
      <c r="O7" s="56">
        <f t="shared" si="0"/>
        <v>5.0333333333333341E-2</v>
      </c>
    </row>
    <row r="8" spans="1:15">
      <c r="A8" s="55">
        <v>6</v>
      </c>
      <c r="B8" s="59" t="s">
        <v>72</v>
      </c>
      <c r="C8" s="63">
        <v>5.0999999999999997E-2</v>
      </c>
      <c r="D8" s="63">
        <v>5.0999999999999997E-2</v>
      </c>
      <c r="E8" s="67">
        <v>4.9000000000000002E-2</v>
      </c>
      <c r="F8" s="79">
        <v>4.9000000000000002E-2</v>
      </c>
      <c r="G8" s="67">
        <v>0.05</v>
      </c>
      <c r="H8" s="67">
        <v>4.8000000000000001E-2</v>
      </c>
      <c r="I8" s="61">
        <v>4.8000000000000001E-2</v>
      </c>
      <c r="J8" s="61">
        <v>4.8000000000000001E-2</v>
      </c>
      <c r="K8" s="56">
        <v>4.8000000000000001E-2</v>
      </c>
      <c r="L8" s="56">
        <v>4.8000000000000001E-2</v>
      </c>
      <c r="M8" s="56">
        <v>4.8000000000000001E-2</v>
      </c>
      <c r="N8" s="65">
        <v>4.8000000000000001E-2</v>
      </c>
      <c r="O8" s="56">
        <f t="shared" si="0"/>
        <v>4.8833333333333333E-2</v>
      </c>
    </row>
    <row r="9" spans="1:15">
      <c r="A9" s="55">
        <v>7</v>
      </c>
      <c r="B9" s="59" t="s">
        <v>73</v>
      </c>
      <c r="C9" s="63">
        <v>4.4999999999999998E-2</v>
      </c>
      <c r="D9" s="63">
        <v>4.4999999999999998E-2</v>
      </c>
      <c r="E9" s="63">
        <v>4.3999999999999997E-2</v>
      </c>
      <c r="F9" s="79">
        <v>4.3999999999999997E-2</v>
      </c>
      <c r="G9" s="63">
        <v>4.4999999999999998E-2</v>
      </c>
      <c r="H9" s="79">
        <v>4.3999999999999997E-2</v>
      </c>
      <c r="I9" s="60">
        <v>4.3999999999999997E-2</v>
      </c>
      <c r="J9" s="60">
        <v>4.3999999999999997E-2</v>
      </c>
      <c r="K9" s="55">
        <v>4.3999999999999997E-2</v>
      </c>
      <c r="L9" s="55">
        <v>4.2999999999999997E-2</v>
      </c>
      <c r="M9" s="55">
        <v>4.2999999999999997E-2</v>
      </c>
      <c r="N9" s="65">
        <v>4.2999999999999997E-2</v>
      </c>
      <c r="O9" s="56">
        <f t="shared" si="0"/>
        <v>4.3999999999999991E-2</v>
      </c>
    </row>
    <row r="10" spans="1:15">
      <c r="A10" s="55">
        <v>8</v>
      </c>
      <c r="B10" s="59" t="s">
        <v>74</v>
      </c>
      <c r="C10" s="63">
        <v>4.8000000000000001E-2</v>
      </c>
      <c r="D10" s="67">
        <v>0.05</v>
      </c>
      <c r="E10" s="67">
        <v>4.8000000000000001E-2</v>
      </c>
      <c r="F10" s="79">
        <v>4.8000000000000001E-2</v>
      </c>
      <c r="G10" s="67">
        <v>4.9000000000000002E-2</v>
      </c>
      <c r="H10" s="79">
        <v>4.7E-2</v>
      </c>
      <c r="I10" s="60">
        <v>4.8000000000000001E-2</v>
      </c>
      <c r="J10" s="60">
        <v>4.8000000000000001E-2</v>
      </c>
      <c r="K10" s="55">
        <v>4.8000000000000001E-2</v>
      </c>
      <c r="L10" s="55">
        <v>4.7E-2</v>
      </c>
      <c r="M10" s="55">
        <v>4.7E-2</v>
      </c>
      <c r="N10" s="65">
        <v>4.7E-2</v>
      </c>
      <c r="O10" s="56">
        <f t="shared" si="0"/>
        <v>4.7916666666666663E-2</v>
      </c>
    </row>
    <row r="11" spans="1:15">
      <c r="A11" s="55">
        <v>9</v>
      </c>
      <c r="B11" s="59" t="s">
        <v>75</v>
      </c>
      <c r="C11" s="63">
        <v>4.9000000000000002E-2</v>
      </c>
      <c r="D11" s="63">
        <v>4.9000000000000002E-2</v>
      </c>
      <c r="E11" s="63">
        <v>4.9000000000000002E-2</v>
      </c>
      <c r="F11" s="79">
        <v>4.9000000000000002E-2</v>
      </c>
      <c r="G11" s="67">
        <v>4.9000000000000002E-2</v>
      </c>
      <c r="H11" s="79">
        <v>4.4999999999999998E-2</v>
      </c>
      <c r="I11" s="61">
        <v>4.8000000000000001E-2</v>
      </c>
      <c r="J11" s="61">
        <v>4.9000000000000002E-2</v>
      </c>
      <c r="K11" s="56">
        <v>4.9000000000000002E-2</v>
      </c>
      <c r="L11" s="56">
        <v>4.4999999999999998E-2</v>
      </c>
      <c r="M11" s="56">
        <v>4.3999999999999997E-2</v>
      </c>
      <c r="N11" s="65">
        <v>4.8000000000000001E-2</v>
      </c>
      <c r="O11" s="56">
        <f t="shared" si="0"/>
        <v>4.7749999999999994E-2</v>
      </c>
    </row>
    <row r="12" spans="1:15">
      <c r="A12" s="55">
        <v>10</v>
      </c>
      <c r="B12" s="59" t="s">
        <v>76</v>
      </c>
      <c r="C12" s="63">
        <v>2.7E-2</v>
      </c>
      <c r="D12" s="63">
        <v>2.7E-2</v>
      </c>
      <c r="E12" s="63">
        <v>2.7E-2</v>
      </c>
      <c r="F12" s="79">
        <v>2.5999999999999999E-2</v>
      </c>
      <c r="G12" s="63">
        <v>2.7E-2</v>
      </c>
      <c r="H12" s="63">
        <v>2.5999999999999999E-2</v>
      </c>
      <c r="I12" s="60">
        <v>2.7E-2</v>
      </c>
      <c r="J12" s="60">
        <v>2.7E-2</v>
      </c>
      <c r="K12" s="55">
        <v>2.7E-2</v>
      </c>
      <c r="L12" s="55">
        <v>2.4E-2</v>
      </c>
      <c r="M12" s="55">
        <v>2.1999999999999999E-2</v>
      </c>
      <c r="N12" s="65">
        <v>2.5999999999999999E-2</v>
      </c>
      <c r="O12" s="56">
        <f>AVERAGE(C12:N12)</f>
        <v>2.6083333333333337E-2</v>
      </c>
    </row>
  </sheetData>
  <mergeCells count="1">
    <mergeCell ref="A1:B1"/>
  </mergeCells>
  <phoneticPr fontId="1"/>
  <pageMargins left="0.7" right="0.7" top="0.75" bottom="0.75" header="0.3" footer="0.3"/>
  <pageSetup paperSize="9" scale="8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80" zoomScaleNormal="40" zoomScaleSheetLayoutView="80" workbookViewId="0">
      <selection activeCell="B1" sqref="B1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165" t="s">
        <v>57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0.001*[11]Sheet1!$F$12</f>
        <v>2.1000000000000001E-2</v>
      </c>
      <c r="D5" s="12">
        <f>0.001*[11]Sheet1!$F$13</f>
        <v>2.1000000000000001E-2</v>
      </c>
      <c r="E5" s="12">
        <f>0.001*[11]Sheet1!$F$14</f>
        <v>2.1000000000000001E-2</v>
      </c>
      <c r="F5" s="12">
        <f>0.001*[11]Sheet1!$F$15</f>
        <v>2.1000000000000001E-2</v>
      </c>
      <c r="G5" s="12">
        <f>0.001*[11]Sheet1!$F$16</f>
        <v>2.3E-2</v>
      </c>
      <c r="H5" s="12">
        <f>0.001*[11]Sheet1!$F$17</f>
        <v>2.4E-2</v>
      </c>
      <c r="I5" s="12">
        <f>0.001*[11]Sheet1!$F$18</f>
        <v>2.7E-2</v>
      </c>
      <c r="J5" s="12">
        <f>0.001*[11]Sheet1!$F$19</f>
        <v>2.8000000000000001E-2</v>
      </c>
      <c r="K5" s="12">
        <f>0.001*[11]Sheet1!$F$20</f>
        <v>2.6000000000000002E-2</v>
      </c>
      <c r="L5" s="12">
        <f>0.001*[11]Sheet1!$F$21</f>
        <v>2.5000000000000001E-2</v>
      </c>
      <c r="M5" s="12">
        <f>0.001*[11]Sheet1!$F$22</f>
        <v>0.03</v>
      </c>
      <c r="N5" s="12">
        <f>0.001*[11]Sheet1!$F$23</f>
        <v>3.2000000000000001E-2</v>
      </c>
      <c r="O5" s="12">
        <f>0.001*[11]Sheet1!$F$24</f>
        <v>2.8000000000000001E-2</v>
      </c>
      <c r="P5" s="12">
        <f>0.001*[11]Sheet1!$F$25</f>
        <v>2.6000000000000002E-2</v>
      </c>
      <c r="Q5" s="12">
        <f>0.001*[11]Sheet1!$F$26</f>
        <v>2.5000000000000001E-2</v>
      </c>
      <c r="R5" s="12">
        <f>0.001*[11]Sheet1!$F$27</f>
        <v>2.3E-2</v>
      </c>
      <c r="S5" s="12">
        <f>0.001*[11]Sheet1!$F$28</f>
        <v>2.3E-2</v>
      </c>
      <c r="T5" s="12">
        <f>0.001*[11]Sheet1!$F$29</f>
        <v>2.1999999999999999E-2</v>
      </c>
      <c r="U5" s="12">
        <f>0.001*[11]Sheet1!$F$30</f>
        <v>2.1000000000000001E-2</v>
      </c>
      <c r="V5" s="12">
        <f>0.001*[11]Sheet1!$F$31</f>
        <v>0.02</v>
      </c>
      <c r="W5" s="12">
        <f>0.001*[11]Sheet1!$F$32</f>
        <v>0.02</v>
      </c>
      <c r="X5" s="12">
        <f>0.001*[11]Sheet1!$F$33</f>
        <v>2.1000000000000001E-2</v>
      </c>
      <c r="Y5" s="12">
        <f>0.001*[11]Sheet1!$F$34</f>
        <v>2.1000000000000001E-2</v>
      </c>
      <c r="Z5" s="42">
        <f>0.001*[11]Sheet1!$F$35</f>
        <v>2.1000000000000001E-2</v>
      </c>
      <c r="AA5" s="34">
        <f>MAX(C5:Z5)</f>
        <v>3.2000000000000001E-2</v>
      </c>
      <c r="AB5" s="13">
        <f>MIN(C5:Z5)</f>
        <v>0.02</v>
      </c>
      <c r="AC5" s="16">
        <f>AVERAGE(C5:Z5)</f>
        <v>2.3750000000000011E-2</v>
      </c>
    </row>
    <row r="6" spans="2:29" ht="15" customHeight="1">
      <c r="B6" s="26">
        <v>2</v>
      </c>
      <c r="C6" s="43">
        <f>0.001*[11]Sheet1!$F$36</f>
        <v>2.1000000000000001E-2</v>
      </c>
      <c r="D6" s="9">
        <f>0.001*[11]Sheet1!$F$37</f>
        <v>2.1000000000000001E-2</v>
      </c>
      <c r="E6" s="9">
        <f>0.001*[11]Sheet1!$F$38</f>
        <v>2.1999999999999999E-2</v>
      </c>
      <c r="F6" s="9">
        <f>0.001*[11]Sheet1!$F$39</f>
        <v>2.1999999999999999E-2</v>
      </c>
      <c r="G6" s="9">
        <f>0.001*[11]Sheet1!$F$40</f>
        <v>2.1999999999999999E-2</v>
      </c>
      <c r="H6" s="9">
        <f>0.001*[11]Sheet1!$F$41</f>
        <v>2.1999999999999999E-2</v>
      </c>
      <c r="I6" s="9">
        <f>0.001*[11]Sheet1!$F$42</f>
        <v>2.1999999999999999E-2</v>
      </c>
      <c r="J6" s="9">
        <f>0.001*[11]Sheet1!$F$43</f>
        <v>2.1999999999999999E-2</v>
      </c>
      <c r="K6" s="9">
        <f>0.001*[11]Sheet1!$F$44</f>
        <v>2.1000000000000001E-2</v>
      </c>
      <c r="L6" s="9">
        <f>0.001*[11]Sheet1!$F$45</f>
        <v>2.1000000000000001E-2</v>
      </c>
      <c r="M6" s="9">
        <f>0.001*[11]Sheet1!$F$46</f>
        <v>2.1000000000000001E-2</v>
      </c>
      <c r="N6" s="9">
        <f>0.001*[11]Sheet1!$F$47</f>
        <v>0.02</v>
      </c>
      <c r="O6" s="9">
        <f>0.001*[11]Sheet1!$F$48</f>
        <v>2.1000000000000001E-2</v>
      </c>
      <c r="P6" s="9">
        <f>0.001*[11]Sheet1!$F$49</f>
        <v>0.02</v>
      </c>
      <c r="Q6" s="9">
        <f>0.001*[11]Sheet1!$F$50</f>
        <v>2.1000000000000001E-2</v>
      </c>
      <c r="R6" s="9">
        <f>0.001*[11]Sheet1!$F$51</f>
        <v>2.1000000000000001E-2</v>
      </c>
      <c r="S6" s="9">
        <f>0.001*[11]Sheet1!$F$52</f>
        <v>0.02</v>
      </c>
      <c r="T6" s="9">
        <f>0.001*[11]Sheet1!$F$53</f>
        <v>0.02</v>
      </c>
      <c r="U6" s="9">
        <f>0.001*[11]Sheet1!$F$54</f>
        <v>0.02</v>
      </c>
      <c r="V6" s="9">
        <f>0.001*[11]Sheet1!$F$55</f>
        <v>0.02</v>
      </c>
      <c r="W6" s="9">
        <f>0.001*[11]Sheet1!$F$56</f>
        <v>0.02</v>
      </c>
      <c r="X6" s="9">
        <f>0.001*[11]Sheet1!$F$57</f>
        <v>0.02</v>
      </c>
      <c r="Y6" s="9">
        <f>0.001*[11]Sheet1!$F$58</f>
        <v>0.02</v>
      </c>
      <c r="Z6" s="44">
        <f>0.001*[11]Sheet1!$F$59</f>
        <v>0.02</v>
      </c>
      <c r="AA6" s="35">
        <f t="shared" ref="AA6:AA35" si="0">MAX(C6:Z6)</f>
        <v>2.1999999999999999E-2</v>
      </c>
      <c r="AB6" s="10">
        <f t="shared" ref="AB6:AB35" si="1">MIN(C6:Z6)</f>
        <v>0.02</v>
      </c>
      <c r="AC6" s="14">
        <f t="shared" ref="AC6:AC35" si="2">AVERAGE(C6:Z6)</f>
        <v>2.0833333333333339E-2</v>
      </c>
    </row>
    <row r="7" spans="2:29" ht="15" customHeight="1">
      <c r="B7" s="26">
        <v>3</v>
      </c>
      <c r="C7" s="43">
        <f>0.001*[11]Sheet1!$F$60</f>
        <v>0.02</v>
      </c>
      <c r="D7" s="9">
        <f>0.001*[11]Sheet1!$F$61</f>
        <v>0.02</v>
      </c>
      <c r="E7" s="9">
        <f>0.001*[11]Sheet1!$F$62</f>
        <v>0.02</v>
      </c>
      <c r="F7" s="9">
        <f>0.001*[11]Sheet1!$F$63</f>
        <v>2.1000000000000001E-2</v>
      </c>
      <c r="G7" s="9">
        <f>0.001*[11]Sheet1!$F$64</f>
        <v>0.02</v>
      </c>
      <c r="H7" s="9">
        <f>0.001*[11]Sheet1!$F$65</f>
        <v>0.02</v>
      </c>
      <c r="I7" s="9">
        <f>0.001*[11]Sheet1!$F$66</f>
        <v>0.02</v>
      </c>
      <c r="J7" s="9">
        <f>0.001*[11]Sheet1!$F$67</f>
        <v>0.02</v>
      </c>
      <c r="K7" s="9">
        <f>0.001*[11]Sheet1!$F$68</f>
        <v>0.02</v>
      </c>
      <c r="L7" s="9">
        <f>0.001*[11]Sheet1!$F$69</f>
        <v>0.02</v>
      </c>
      <c r="M7" s="9">
        <f>0.001*[11]Sheet1!$F$70</f>
        <v>2.1000000000000001E-2</v>
      </c>
      <c r="N7" s="9">
        <f>0.001*[11]Sheet1!$F$71</f>
        <v>2.1000000000000001E-2</v>
      </c>
      <c r="O7" s="9">
        <f>0.001*[11]Sheet1!$F$72</f>
        <v>2.1000000000000001E-2</v>
      </c>
      <c r="P7" s="9">
        <f>0.001*[11]Sheet1!$F$73</f>
        <v>2.1000000000000001E-2</v>
      </c>
      <c r="Q7" s="9">
        <f>0.001*[11]Sheet1!$F$74</f>
        <v>2.1000000000000001E-2</v>
      </c>
      <c r="R7" s="9">
        <f>0.001*[11]Sheet1!$F$75</f>
        <v>0.02</v>
      </c>
      <c r="S7" s="9">
        <f>0.001*[11]Sheet1!$F$76</f>
        <v>0.02</v>
      </c>
      <c r="T7" s="9">
        <f>0.001*[11]Sheet1!$F$77</f>
        <v>0.02</v>
      </c>
      <c r="U7" s="9">
        <f>0.001*[11]Sheet1!$F$78</f>
        <v>0.02</v>
      </c>
      <c r="V7" s="9">
        <f>0.001*[11]Sheet1!$F$79</f>
        <v>0.02</v>
      </c>
      <c r="W7" s="9">
        <f>0.001*[11]Sheet1!$F$80</f>
        <v>0.02</v>
      </c>
      <c r="X7" s="9">
        <f>0.001*[11]Sheet1!$F$81</f>
        <v>0.02</v>
      </c>
      <c r="Y7" s="9">
        <f>0.001*[11]Sheet1!$F$82</f>
        <v>0.02</v>
      </c>
      <c r="Z7" s="44">
        <f>0.001*[11]Sheet1!$F$83</f>
        <v>0.02</v>
      </c>
      <c r="AA7" s="35">
        <f t="shared" si="0"/>
        <v>2.1000000000000001E-2</v>
      </c>
      <c r="AB7" s="10">
        <f t="shared" si="1"/>
        <v>0.02</v>
      </c>
      <c r="AC7" s="14">
        <f t="shared" si="2"/>
        <v>2.0250000000000008E-2</v>
      </c>
    </row>
    <row r="8" spans="2:29" ht="15" customHeight="1">
      <c r="B8" s="26">
        <v>4</v>
      </c>
      <c r="C8" s="43">
        <f>0.001*[11]Sheet1!$F$84</f>
        <v>0.02</v>
      </c>
      <c r="D8" s="9">
        <f>0.001*[11]Sheet1!$F$85</f>
        <v>2.3E-2</v>
      </c>
      <c r="E8" s="9">
        <f>0.001*[11]Sheet1!$F$86</f>
        <v>2.6000000000000002E-2</v>
      </c>
      <c r="F8" s="9">
        <f>0.001*[11]Sheet1!$F$87</f>
        <v>2.5000000000000001E-2</v>
      </c>
      <c r="G8" s="9">
        <f>0.001*[11]Sheet1!$F$88</f>
        <v>2.1999999999999999E-2</v>
      </c>
      <c r="H8" s="9">
        <f>0.001*[11]Sheet1!$F$89</f>
        <v>2.3E-2</v>
      </c>
      <c r="I8" s="9">
        <f>0.001*[11]Sheet1!$F$90</f>
        <v>2.1000000000000001E-2</v>
      </c>
      <c r="J8" s="9">
        <f>0.001*[11]Sheet1!$F$91</f>
        <v>2.1999999999999999E-2</v>
      </c>
      <c r="K8" s="9">
        <f>0.001*[11]Sheet1!$F$92</f>
        <v>2.3E-2</v>
      </c>
      <c r="L8" s="9">
        <f>0.001*[11]Sheet1!$F$93</f>
        <v>2.4E-2</v>
      </c>
      <c r="M8" s="9">
        <f>0.001*[11]Sheet1!$F$94</f>
        <v>2.3E-2</v>
      </c>
      <c r="N8" s="9">
        <f>0.001*[11]Sheet1!$F$95</f>
        <v>2.9000000000000001E-2</v>
      </c>
      <c r="O8" s="9">
        <f>0.001*[11]Sheet1!$F$96</f>
        <v>2.8000000000000001E-2</v>
      </c>
      <c r="P8" s="9">
        <f>0.001*[11]Sheet1!$F$97</f>
        <v>2.3E-2</v>
      </c>
      <c r="Q8" s="9">
        <f>0.001*[11]Sheet1!$F$98</f>
        <v>2.1000000000000001E-2</v>
      </c>
      <c r="R8" s="9">
        <f>0.001*[11]Sheet1!$F$99</f>
        <v>2.1000000000000001E-2</v>
      </c>
      <c r="S8" s="9">
        <f>0.001*[11]Sheet1!$F$100</f>
        <v>0.02</v>
      </c>
      <c r="T8" s="9">
        <f>0.001*[11]Sheet1!$F$101</f>
        <v>2.1000000000000001E-2</v>
      </c>
      <c r="U8" s="9">
        <f>0.001*[11]Sheet1!$F$102</f>
        <v>0.02</v>
      </c>
      <c r="V8" s="9">
        <f>0.001*[11]Sheet1!$F$103</f>
        <v>0.02</v>
      </c>
      <c r="W8" s="9">
        <f>0.001*[11]Sheet1!$F$104</f>
        <v>0.02</v>
      </c>
      <c r="X8" s="9">
        <f>0.001*[11]Sheet1!$F$105</f>
        <v>0.02</v>
      </c>
      <c r="Y8" s="9">
        <f>0.001*[11]Sheet1!$F$106</f>
        <v>0.02</v>
      </c>
      <c r="Z8" s="44">
        <f>0.001*[11]Sheet1!$F$107</f>
        <v>2.1000000000000001E-2</v>
      </c>
      <c r="AA8" s="35">
        <f t="shared" si="0"/>
        <v>2.9000000000000001E-2</v>
      </c>
      <c r="AB8" s="10">
        <f t="shared" si="1"/>
        <v>0.02</v>
      </c>
      <c r="AC8" s="14">
        <f t="shared" si="2"/>
        <v>2.233333333333334E-2</v>
      </c>
    </row>
    <row r="9" spans="2:29" ht="15" customHeight="1">
      <c r="B9" s="26">
        <v>5</v>
      </c>
      <c r="C9" s="43">
        <f>0.001*[11]Sheet1!$F$108</f>
        <v>0.02</v>
      </c>
      <c r="D9" s="9">
        <f>0.001*[11]Sheet1!$F$109</f>
        <v>2.1000000000000001E-2</v>
      </c>
      <c r="E9" s="9">
        <f>0.001*[11]Sheet1!$F$110</f>
        <v>2.1000000000000001E-2</v>
      </c>
      <c r="F9" s="9">
        <f>0.001*[11]Sheet1!$F$111</f>
        <v>2.1000000000000001E-2</v>
      </c>
      <c r="G9" s="9">
        <f>0.001*[11]Sheet1!$F$112</f>
        <v>2.1000000000000001E-2</v>
      </c>
      <c r="H9" s="9">
        <f>0.001*[11]Sheet1!$F$113</f>
        <v>0.02</v>
      </c>
      <c r="I9" s="9">
        <f>0.001*[11]Sheet1!$F$114</f>
        <v>2.1000000000000001E-2</v>
      </c>
      <c r="J9" s="9">
        <f>0.001*[11]Sheet1!$F$115</f>
        <v>2.1000000000000001E-2</v>
      </c>
      <c r="K9" s="9">
        <f>0.001*[11]Sheet1!$F$116</f>
        <v>2.4E-2</v>
      </c>
      <c r="L9" s="9">
        <f>0.001*[11]Sheet1!$F$117</f>
        <v>2.5000000000000001E-2</v>
      </c>
      <c r="M9" s="9">
        <f>0.001*[11]Sheet1!$F$118</f>
        <v>2.6000000000000002E-2</v>
      </c>
      <c r="N9" s="9">
        <f>0.001*[11]Sheet1!$F$119</f>
        <v>2.5000000000000001E-2</v>
      </c>
      <c r="O9" s="9">
        <f>0.001*[11]Sheet1!$F$120</f>
        <v>2.5000000000000001E-2</v>
      </c>
      <c r="P9" s="9">
        <f>0.001*[11]Sheet1!$F$121</f>
        <v>2.5000000000000001E-2</v>
      </c>
      <c r="Q9" s="9">
        <f>0.001*[11]Sheet1!$F$122</f>
        <v>2.3E-2</v>
      </c>
      <c r="R9" s="9">
        <f>0.001*[11]Sheet1!$F$123</f>
        <v>2.1000000000000001E-2</v>
      </c>
      <c r="S9" s="9">
        <f>0.001*[11]Sheet1!$F$124</f>
        <v>2.1000000000000001E-2</v>
      </c>
      <c r="T9" s="9">
        <f>0.001*[11]Sheet1!$F$125</f>
        <v>2.3E-2</v>
      </c>
      <c r="U9" s="9">
        <f>0.001*[11]Sheet1!$F$126</f>
        <v>2.4E-2</v>
      </c>
      <c r="V9" s="9">
        <f>0.001*[11]Sheet1!$F$127</f>
        <v>2.1999999999999999E-2</v>
      </c>
      <c r="W9" s="9">
        <f>0.001*[11]Sheet1!$F$128</f>
        <v>0.02</v>
      </c>
      <c r="X9" s="9">
        <f>0.001*[11]Sheet1!$F$129</f>
        <v>0.02</v>
      </c>
      <c r="Y9" s="9">
        <f>0.001*[11]Sheet1!$F$130</f>
        <v>0.02</v>
      </c>
      <c r="Z9" s="44">
        <f>0.001*[11]Sheet1!$F$131</f>
        <v>0.02</v>
      </c>
      <c r="AA9" s="35">
        <f t="shared" si="0"/>
        <v>2.6000000000000002E-2</v>
      </c>
      <c r="AB9" s="10">
        <f t="shared" si="1"/>
        <v>0.02</v>
      </c>
      <c r="AC9" s="14">
        <f t="shared" si="2"/>
        <v>2.2083333333333344E-2</v>
      </c>
    </row>
    <row r="10" spans="2:29" ht="15" customHeight="1">
      <c r="B10" s="27">
        <v>6</v>
      </c>
      <c r="C10" s="45">
        <f>0.001*[11]Sheet1!$F$132</f>
        <v>0.02</v>
      </c>
      <c r="D10" s="17">
        <f>0.001*[11]Sheet1!$F$133</f>
        <v>0.02</v>
      </c>
      <c r="E10" s="17">
        <f>0.001*[11]Sheet1!$F$134</f>
        <v>0.02</v>
      </c>
      <c r="F10" s="17">
        <f>0.001*[11]Sheet1!$F$135</f>
        <v>0.02</v>
      </c>
      <c r="G10" s="17">
        <f>0.001*[11]Sheet1!$F$136</f>
        <v>0.02</v>
      </c>
      <c r="H10" s="17">
        <f>0.001*[11]Sheet1!$F$137</f>
        <v>2.1000000000000001E-2</v>
      </c>
      <c r="I10" s="17">
        <f>0.001*[11]Sheet1!$F$138</f>
        <v>2.1000000000000001E-2</v>
      </c>
      <c r="J10" s="17">
        <f>0.001*[11]Sheet1!$F$139</f>
        <v>2.1000000000000001E-2</v>
      </c>
      <c r="K10" s="17">
        <f>0.001*[11]Sheet1!$F$140</f>
        <v>0.02</v>
      </c>
      <c r="L10" s="17">
        <f>0.001*[11]Sheet1!$F$141</f>
        <v>0.02</v>
      </c>
      <c r="M10" s="17">
        <f>0.001*[11]Sheet1!$F$142</f>
        <v>0.02</v>
      </c>
      <c r="N10" s="17">
        <f>0.001*[11]Sheet1!$F$143</f>
        <v>0.02</v>
      </c>
      <c r="O10" s="17">
        <f>0.001*[11]Sheet1!$F$144</f>
        <v>0.02</v>
      </c>
      <c r="P10" s="17">
        <f>0.001*[11]Sheet1!$F$145</f>
        <v>0.02</v>
      </c>
      <c r="Q10" s="17">
        <f>0.001*[11]Sheet1!$F$146</f>
        <v>0.02</v>
      </c>
      <c r="R10" s="17">
        <f>0.001*[11]Sheet1!$F$147</f>
        <v>0.02</v>
      </c>
      <c r="S10" s="17">
        <f>0.001*[11]Sheet1!$F$148</f>
        <v>0.02</v>
      </c>
      <c r="T10" s="17">
        <f>0.001*[11]Sheet1!$F$149</f>
        <v>0.02</v>
      </c>
      <c r="U10" s="17">
        <f>0.001*[11]Sheet1!$F$150</f>
        <v>0.02</v>
      </c>
      <c r="V10" s="17">
        <f>0.001*[11]Sheet1!$F$151</f>
        <v>0.02</v>
      </c>
      <c r="W10" s="17">
        <f>0.001*[11]Sheet1!$F$152</f>
        <v>0.02</v>
      </c>
      <c r="X10" s="17">
        <f>0.001*[11]Sheet1!$F$153</f>
        <v>0.02</v>
      </c>
      <c r="Y10" s="17">
        <f>0.001*[11]Sheet1!$F$154</f>
        <v>0.02</v>
      </c>
      <c r="Z10" s="46">
        <f>0.001*[11]Sheet1!$F$155</f>
        <v>0.02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2.0125000000000007E-2</v>
      </c>
    </row>
    <row r="11" spans="2:29" ht="15" customHeight="1">
      <c r="B11" s="26">
        <v>7</v>
      </c>
      <c r="C11" s="43">
        <f>0.001*[11]Sheet1!$F$156</f>
        <v>0.02</v>
      </c>
      <c r="D11" s="9">
        <f>0.001*[11]Sheet1!$F$157</f>
        <v>0.02</v>
      </c>
      <c r="E11" s="9">
        <f>0.001*[11]Sheet1!$F$158</f>
        <v>0.02</v>
      </c>
      <c r="F11" s="9">
        <f>0.001*[11]Sheet1!$F$159</f>
        <v>0.02</v>
      </c>
      <c r="G11" s="9">
        <f>0.001*[11]Sheet1!$F$160</f>
        <v>0.02</v>
      </c>
      <c r="H11" s="9">
        <f>0.001*[11]Sheet1!$F$161</f>
        <v>2.1000000000000001E-2</v>
      </c>
      <c r="I11" s="9">
        <f>0.001*[11]Sheet1!$F$162</f>
        <v>2.1999999999999999E-2</v>
      </c>
      <c r="J11" s="9">
        <f>0.001*[11]Sheet1!$F$163</f>
        <v>2.4E-2</v>
      </c>
      <c r="K11" s="9">
        <f>0.001*[11]Sheet1!$F$164</f>
        <v>2.6000000000000002E-2</v>
      </c>
      <c r="L11" s="9">
        <f>0.001*[11]Sheet1!$F$165</f>
        <v>2.5000000000000001E-2</v>
      </c>
      <c r="M11" s="9">
        <f>0.001*[11]Sheet1!$F$166</f>
        <v>2.3E-2</v>
      </c>
      <c r="N11" s="9">
        <f>0.001*[11]Sheet1!$F$167</f>
        <v>2.4E-2</v>
      </c>
      <c r="O11" s="9">
        <f>0.001*[11]Sheet1!$F$168</f>
        <v>2.5000000000000001E-2</v>
      </c>
      <c r="P11" s="9">
        <f>0.001*[11]Sheet1!$F$169</f>
        <v>2.4E-2</v>
      </c>
      <c r="Q11" s="9">
        <f>0.001*[11]Sheet1!$F$170</f>
        <v>2.1999999999999999E-2</v>
      </c>
      <c r="R11" s="9">
        <f>0.001*[11]Sheet1!$F$171</f>
        <v>2.1000000000000001E-2</v>
      </c>
      <c r="S11" s="9">
        <f>0.001*[11]Sheet1!$F$172</f>
        <v>2.1000000000000001E-2</v>
      </c>
      <c r="T11" s="9">
        <f>0.001*[11]Sheet1!$F$173</f>
        <v>2.1000000000000001E-2</v>
      </c>
      <c r="U11" s="9">
        <f>0.001*[11]Sheet1!$F$174</f>
        <v>2.1000000000000001E-2</v>
      </c>
      <c r="V11" s="9">
        <f>0.001*[11]Sheet1!$F$175</f>
        <v>2.1000000000000001E-2</v>
      </c>
      <c r="W11" s="9">
        <f>0.001*[11]Sheet1!$F$176</f>
        <v>2.1000000000000001E-2</v>
      </c>
      <c r="X11" s="9">
        <f>0.001*[11]Sheet1!$F$177</f>
        <v>2.1000000000000001E-2</v>
      </c>
      <c r="Y11" s="9">
        <f>0.001*[11]Sheet1!$F$178</f>
        <v>2.1000000000000001E-2</v>
      </c>
      <c r="Z11" s="44">
        <f>0.001*[11]Sheet1!$F$179</f>
        <v>2.1000000000000001E-2</v>
      </c>
      <c r="AA11" s="35">
        <f t="shared" si="0"/>
        <v>2.6000000000000002E-2</v>
      </c>
      <c r="AB11" s="10">
        <f t="shared" si="1"/>
        <v>0.02</v>
      </c>
      <c r="AC11" s="14">
        <f t="shared" si="2"/>
        <v>2.1875000000000009E-2</v>
      </c>
    </row>
    <row r="12" spans="2:29" ht="15" customHeight="1">
      <c r="B12" s="26">
        <v>8</v>
      </c>
      <c r="C12" s="43">
        <f>0.001*[11]Sheet1!$F$180</f>
        <v>2.1000000000000001E-2</v>
      </c>
      <c r="D12" s="9">
        <f>0.001*[11]Sheet1!$F$181</f>
        <v>2.1000000000000001E-2</v>
      </c>
      <c r="E12" s="9">
        <f>0.001*[11]Sheet1!$F$182</f>
        <v>2.1000000000000001E-2</v>
      </c>
      <c r="F12" s="9">
        <f>0.001*[11]Sheet1!$F$183</f>
        <v>2.1000000000000001E-2</v>
      </c>
      <c r="G12" s="9">
        <f>0.001*[11]Sheet1!$F$184</f>
        <v>0.02</v>
      </c>
      <c r="H12" s="9">
        <f>0.001*[11]Sheet1!$F$185</f>
        <v>0.02</v>
      </c>
      <c r="I12" s="9">
        <f>0.001*[11]Sheet1!$F$186</f>
        <v>0.02</v>
      </c>
      <c r="J12" s="9">
        <f>0.001*[11]Sheet1!$F$187</f>
        <v>0.02</v>
      </c>
      <c r="K12" s="9">
        <f>0.001*[11]Sheet1!$F$188</f>
        <v>0.02</v>
      </c>
      <c r="L12" s="9">
        <f>0.001*[11]Sheet1!$F$189</f>
        <v>0.02</v>
      </c>
      <c r="M12" s="9">
        <f>0.001*[11]Sheet1!$F$190</f>
        <v>0.02</v>
      </c>
      <c r="N12" s="9">
        <f>0.001*[11]Sheet1!$F$191</f>
        <v>0.02</v>
      </c>
      <c r="O12" s="9">
        <f>0.001*[11]Sheet1!$F$192</f>
        <v>0.02</v>
      </c>
      <c r="P12" s="9">
        <f>0.001*[11]Sheet1!$F$193</f>
        <v>0.02</v>
      </c>
      <c r="Q12" s="9">
        <f>0.001*[11]Sheet1!$F$194</f>
        <v>0.02</v>
      </c>
      <c r="R12" s="9">
        <f>0.001*[11]Sheet1!$F$195</f>
        <v>0.02</v>
      </c>
      <c r="S12" s="9">
        <f>0.001*[11]Sheet1!$F$196</f>
        <v>0.02</v>
      </c>
      <c r="T12" s="9">
        <f>0.001*[11]Sheet1!$F$197</f>
        <v>0.02</v>
      </c>
      <c r="U12" s="9">
        <f>0.001*[11]Sheet1!$F$198</f>
        <v>0.02</v>
      </c>
      <c r="V12" s="9">
        <f>0.001*[11]Sheet1!$F$199</f>
        <v>0.02</v>
      </c>
      <c r="W12" s="9">
        <f>0.001*[11]Sheet1!$F$200</f>
        <v>0.02</v>
      </c>
      <c r="X12" s="9">
        <f>0.001*[11]Sheet1!$F$201</f>
        <v>0.02</v>
      </c>
      <c r="Y12" s="9">
        <f>0.001*[11]Sheet1!$F$202</f>
        <v>0.02</v>
      </c>
      <c r="Z12" s="44">
        <f>0.001*[11]Sheet1!$F$203</f>
        <v>2.1000000000000001E-2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2.0208333333333339E-2</v>
      </c>
    </row>
    <row r="13" spans="2:29" ht="15" customHeight="1">
      <c r="B13" s="26">
        <v>9</v>
      </c>
      <c r="C13" s="43">
        <f>0.001*[11]Sheet1!$F$204</f>
        <v>0.02</v>
      </c>
      <c r="D13" s="9">
        <f>0.001*[11]Sheet1!$F$205</f>
        <v>2.1000000000000001E-2</v>
      </c>
      <c r="E13" s="9">
        <f>0.001*[11]Sheet1!$F$206</f>
        <v>2.1000000000000001E-2</v>
      </c>
      <c r="F13" s="9">
        <f>0.001*[11]Sheet1!$F$207</f>
        <v>2.1000000000000001E-2</v>
      </c>
      <c r="G13" s="9">
        <f>0.001*[11]Sheet1!$F$208</f>
        <v>2.1000000000000001E-2</v>
      </c>
      <c r="H13" s="9">
        <f>0.001*[11]Sheet1!$F$209</f>
        <v>2.1000000000000001E-2</v>
      </c>
      <c r="I13" s="9">
        <f>0.001*[11]Sheet1!$F$210</f>
        <v>2.1000000000000001E-2</v>
      </c>
      <c r="J13" s="9">
        <f>0.001*[11]Sheet1!$F$211</f>
        <v>2.1000000000000001E-2</v>
      </c>
      <c r="K13" s="9">
        <f>0.001*[11]Sheet1!$F$212</f>
        <v>0.02</v>
      </c>
      <c r="L13" s="9">
        <f>0.001*[11]Sheet1!$F$213</f>
        <v>0.02</v>
      </c>
      <c r="M13" s="9">
        <f>0.001*[11]Sheet1!$F$214</f>
        <v>0.02</v>
      </c>
      <c r="N13" s="9">
        <f>0.001*[11]Sheet1!$F$215</f>
        <v>0.02</v>
      </c>
      <c r="O13" s="9">
        <f>0.001*[11]Sheet1!$F$216</f>
        <v>0.02</v>
      </c>
      <c r="P13" s="9">
        <f>0.001*[11]Sheet1!$F$217</f>
        <v>0.02</v>
      </c>
      <c r="Q13" s="9">
        <f>0.001*[11]Sheet1!$F$218</f>
        <v>0.02</v>
      </c>
      <c r="R13" s="9">
        <f>0.001*[11]Sheet1!$F$219</f>
        <v>0.02</v>
      </c>
      <c r="S13" s="9">
        <f>0.001*[11]Sheet1!$F$220</f>
        <v>0.02</v>
      </c>
      <c r="T13" s="9">
        <f>0.001*[11]Sheet1!$F$221</f>
        <v>0.02</v>
      </c>
      <c r="U13" s="9">
        <f>0.001*[11]Sheet1!$F$222</f>
        <v>0.02</v>
      </c>
      <c r="V13" s="9">
        <f>0.001*[11]Sheet1!$F$223</f>
        <v>0.02</v>
      </c>
      <c r="W13" s="9">
        <f>0.001*[11]Sheet1!$F$224</f>
        <v>0.02</v>
      </c>
      <c r="X13" s="9">
        <f>0.001*[11]Sheet1!$F$225</f>
        <v>0.02</v>
      </c>
      <c r="Y13" s="9">
        <f>0.001*[11]Sheet1!$F$226</f>
        <v>0.02</v>
      </c>
      <c r="Z13" s="44">
        <f>0.001*[11]Sheet1!$F$227</f>
        <v>0.02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2.0291666666666673E-2</v>
      </c>
    </row>
    <row r="14" spans="2:29" ht="15" customHeight="1">
      <c r="B14" s="28">
        <v>10</v>
      </c>
      <c r="C14" s="47">
        <f>0.001*[11]Sheet1!$F$228</f>
        <v>0.02</v>
      </c>
      <c r="D14" s="20">
        <f>0.001*[11]Sheet1!$F$229</f>
        <v>0.02</v>
      </c>
      <c r="E14" s="20">
        <f>0.001*[11]Sheet1!$F$230</f>
        <v>2.1000000000000001E-2</v>
      </c>
      <c r="F14" s="20">
        <f>0.001*[11]Sheet1!$F$231</f>
        <v>2.1999999999999999E-2</v>
      </c>
      <c r="G14" s="20">
        <f>0.001*[11]Sheet1!$F$232</f>
        <v>2.1999999999999999E-2</v>
      </c>
      <c r="H14" s="20">
        <f>0.001*[11]Sheet1!$F$233</f>
        <v>2.1999999999999999E-2</v>
      </c>
      <c r="I14" s="20">
        <f>0.001*[11]Sheet1!$F$234</f>
        <v>2.1999999999999999E-2</v>
      </c>
      <c r="J14" s="20">
        <f>0.001*[11]Sheet1!$F$235</f>
        <v>2.1000000000000001E-2</v>
      </c>
      <c r="K14" s="20">
        <f>0.001*[11]Sheet1!$F$236</f>
        <v>2.1000000000000001E-2</v>
      </c>
      <c r="L14" s="20">
        <f>0.001*[11]Sheet1!$F$237</f>
        <v>0.02</v>
      </c>
      <c r="M14" s="20">
        <f>0.001*[11]Sheet1!$F$238</f>
        <v>2.1000000000000001E-2</v>
      </c>
      <c r="N14" s="20">
        <f>0.001*[11]Sheet1!$F$239</f>
        <v>2.3E-2</v>
      </c>
      <c r="O14" s="20">
        <f>0.001*[11]Sheet1!$F$240</f>
        <v>2.1999999999999999E-2</v>
      </c>
      <c r="P14" s="20">
        <f>0.001*[11]Sheet1!$F$241</f>
        <v>2.3E-2</v>
      </c>
      <c r="Q14" s="20">
        <f>0.001*[11]Sheet1!$F$242</f>
        <v>2.5000000000000001E-2</v>
      </c>
      <c r="R14" s="20">
        <f>0.001*[11]Sheet1!$F$243</f>
        <v>2.5000000000000001E-2</v>
      </c>
      <c r="S14" s="20">
        <f>0.001*[11]Sheet1!$F$244</f>
        <v>2.3E-2</v>
      </c>
      <c r="T14" s="20">
        <f>0.001*[11]Sheet1!$F$245</f>
        <v>2.7E-2</v>
      </c>
      <c r="U14" s="20">
        <f>0.001*[11]Sheet1!$F$246</f>
        <v>2.9000000000000001E-2</v>
      </c>
      <c r="V14" s="20">
        <f>0.001*[11]Sheet1!$F$247</f>
        <v>2.7E-2</v>
      </c>
      <c r="W14" s="20">
        <f>0.001*[11]Sheet1!$F$248</f>
        <v>2.8000000000000001E-2</v>
      </c>
      <c r="X14" s="20">
        <f>0.001*[11]Sheet1!$F$249</f>
        <v>2.9000000000000001E-2</v>
      </c>
      <c r="Y14" s="20">
        <f>0.001*[11]Sheet1!$F$250</f>
        <v>2.8000000000000001E-2</v>
      </c>
      <c r="Z14" s="48">
        <f>0.001*[11]Sheet1!$F$251</f>
        <v>2.8000000000000001E-2</v>
      </c>
      <c r="AA14" s="37">
        <f t="shared" si="0"/>
        <v>2.9000000000000001E-2</v>
      </c>
      <c r="AB14" s="21">
        <f t="shared" si="1"/>
        <v>0.02</v>
      </c>
      <c r="AC14" s="22">
        <f t="shared" si="2"/>
        <v>2.3708333333333342E-2</v>
      </c>
    </row>
    <row r="15" spans="2:29" ht="15" customHeight="1">
      <c r="B15" s="26">
        <v>11</v>
      </c>
      <c r="C15" s="43">
        <f>0.001*[11]Sheet1!$F$252</f>
        <v>2.9000000000000001E-2</v>
      </c>
      <c r="D15" s="9">
        <f>0.001*[11]Sheet1!$F$253</f>
        <v>0.03</v>
      </c>
      <c r="E15" s="9">
        <f>0.001*[11]Sheet1!$F$254</f>
        <v>2.7E-2</v>
      </c>
      <c r="F15" s="9">
        <f>0.001*[11]Sheet1!$F$255</f>
        <v>2.7E-2</v>
      </c>
      <c r="G15" s="9">
        <f>0.001*[11]Sheet1!$F$256</f>
        <v>2.5000000000000001E-2</v>
      </c>
      <c r="H15" s="9">
        <f>0.001*[11]Sheet1!$F$257</f>
        <v>2.5000000000000001E-2</v>
      </c>
      <c r="I15" s="9">
        <f>0.001*[11]Sheet1!$F$258</f>
        <v>2.3E-2</v>
      </c>
      <c r="J15" s="9">
        <f>0.001*[11]Sheet1!$F$259</f>
        <v>2.6000000000000002E-2</v>
      </c>
      <c r="K15" s="9">
        <f>0.001*[11]Sheet1!$F$260</f>
        <v>2.6000000000000002E-2</v>
      </c>
      <c r="L15" s="9">
        <f>0.001*[11]Sheet1!$F$261</f>
        <v>2.5000000000000001E-2</v>
      </c>
      <c r="M15" s="9">
        <f>0.001*[11]Sheet1!$F$262</f>
        <v>2.4E-2</v>
      </c>
      <c r="N15" s="9">
        <f>0.001*[11]Sheet1!$F$263</f>
        <v>2.4E-2</v>
      </c>
      <c r="O15" s="9">
        <f>0.001*[11]Sheet1!$F$264</f>
        <v>2.7E-2</v>
      </c>
      <c r="P15" s="9">
        <f>0.001*[11]Sheet1!$F$265</f>
        <v>2.7E-2</v>
      </c>
      <c r="Q15" s="9">
        <f>0.001*[11]Sheet1!$F$266</f>
        <v>2.5000000000000001E-2</v>
      </c>
      <c r="R15" s="9">
        <f>0.001*[11]Sheet1!$F$267</f>
        <v>2.8000000000000001E-2</v>
      </c>
      <c r="S15" s="9">
        <f>0.001*[11]Sheet1!$F$268</f>
        <v>2.4E-2</v>
      </c>
      <c r="T15" s="9">
        <f>0.001*[11]Sheet1!$F$269</f>
        <v>2.1999999999999999E-2</v>
      </c>
      <c r="U15" s="9">
        <f>0.001*[11]Sheet1!$F$270</f>
        <v>2.1000000000000001E-2</v>
      </c>
      <c r="V15" s="9">
        <f>0.001*[11]Sheet1!$F$271</f>
        <v>0.02</v>
      </c>
      <c r="W15" s="9">
        <f>0.001*[11]Sheet1!$F$272</f>
        <v>0.02</v>
      </c>
      <c r="X15" s="9">
        <f>0.001*[11]Sheet1!$F$273</f>
        <v>0.02</v>
      </c>
      <c r="Y15" s="9">
        <f>0.001*[11]Sheet1!$F$274</f>
        <v>0.02</v>
      </c>
      <c r="Z15" s="44">
        <f>0.001*[11]Sheet1!$F$275</f>
        <v>0.02</v>
      </c>
      <c r="AA15" s="35">
        <f t="shared" si="0"/>
        <v>0.03</v>
      </c>
      <c r="AB15" s="10">
        <f t="shared" si="1"/>
        <v>0.02</v>
      </c>
      <c r="AC15" s="14">
        <f t="shared" si="2"/>
        <v>2.4375000000000008E-2</v>
      </c>
    </row>
    <row r="16" spans="2:29" ht="15" customHeight="1">
      <c r="B16" s="26">
        <v>12</v>
      </c>
      <c r="C16" s="43">
        <f>0.001*[11]Sheet1!$F$276</f>
        <v>0.02</v>
      </c>
      <c r="D16" s="9">
        <f>0.001*[11]Sheet1!$F$277</f>
        <v>2.1999999999999999E-2</v>
      </c>
      <c r="E16" s="9">
        <f>0.001*[11]Sheet1!$F$278</f>
        <v>2.1000000000000001E-2</v>
      </c>
      <c r="F16" s="9">
        <f>0.001*[11]Sheet1!$F$279</f>
        <v>0.02</v>
      </c>
      <c r="G16" s="9">
        <f>0.001*[11]Sheet1!$F$280</f>
        <v>0.02</v>
      </c>
      <c r="H16" s="9">
        <f>0.001*[11]Sheet1!$F$281</f>
        <v>0.02</v>
      </c>
      <c r="I16" s="9">
        <f>0.001*[11]Sheet1!$F$282</f>
        <v>0.02</v>
      </c>
      <c r="J16" s="9">
        <f>0.001*[11]Sheet1!$F$283</f>
        <v>0.02</v>
      </c>
      <c r="K16" s="9">
        <f>0.001*[11]Sheet1!$F$284</f>
        <v>0.02</v>
      </c>
      <c r="L16" s="9">
        <f>0.001*[11]Sheet1!$F$285</f>
        <v>0.02</v>
      </c>
      <c r="M16" s="9">
        <f>0.001*[11]Sheet1!$F$286</f>
        <v>0.02</v>
      </c>
      <c r="N16" s="9">
        <f>0.001*[11]Sheet1!$F$287</f>
        <v>0.02</v>
      </c>
      <c r="O16" s="9">
        <f>0.001*[11]Sheet1!$F$288</f>
        <v>0.02</v>
      </c>
      <c r="P16" s="9">
        <f>0.001*[11]Sheet1!$F$289</f>
        <v>0.02</v>
      </c>
      <c r="Q16" s="9">
        <f>0.001*[11]Sheet1!$F$290</f>
        <v>0.02</v>
      </c>
      <c r="R16" s="9">
        <f>0.001*[11]Sheet1!$F$291</f>
        <v>0.02</v>
      </c>
      <c r="S16" s="9">
        <f>0.001*[11]Sheet1!$F$292</f>
        <v>0.02</v>
      </c>
      <c r="T16" s="9">
        <f>0.001*[11]Sheet1!$F$293</f>
        <v>0.02</v>
      </c>
      <c r="U16" s="9">
        <f>0.001*[11]Sheet1!$F$294</f>
        <v>0.02</v>
      </c>
      <c r="V16" s="9">
        <f>0.001*[11]Sheet1!$F$295</f>
        <v>0.02</v>
      </c>
      <c r="W16" s="9">
        <f>0.001*[11]Sheet1!$F$296</f>
        <v>0.02</v>
      </c>
      <c r="X16" s="9">
        <f>0.001*[11]Sheet1!$F$297</f>
        <v>0.02</v>
      </c>
      <c r="Y16" s="9">
        <f>0.001*[11]Sheet1!$F$298</f>
        <v>0.02</v>
      </c>
      <c r="Z16" s="44">
        <f>0.001*[11]Sheet1!$F$299</f>
        <v>2.1000000000000001E-2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2.0166666666666673E-2</v>
      </c>
    </row>
    <row r="17" spans="2:29" ht="15" customHeight="1">
      <c r="B17" s="26">
        <v>13</v>
      </c>
      <c r="C17" s="43">
        <f>0.001*[11]Sheet1!$F$300</f>
        <v>2.1000000000000001E-2</v>
      </c>
      <c r="D17" s="9">
        <f>0.001*[11]Sheet1!$F$301</f>
        <v>2.1000000000000001E-2</v>
      </c>
      <c r="E17" s="9">
        <f>0.001*[11]Sheet1!$F$302</f>
        <v>2.1000000000000001E-2</v>
      </c>
      <c r="F17" s="9">
        <f>0.001*[11]Sheet1!$F$303</f>
        <v>2.1000000000000001E-2</v>
      </c>
      <c r="G17" s="9">
        <f>0.001*[11]Sheet1!$F$304</f>
        <v>2.1000000000000001E-2</v>
      </c>
      <c r="H17" s="9">
        <f>0.001*[11]Sheet1!$F$305</f>
        <v>2.1000000000000001E-2</v>
      </c>
      <c r="I17" s="9">
        <f>0.001*[11]Sheet1!$F$306</f>
        <v>2.1000000000000001E-2</v>
      </c>
      <c r="J17" s="9">
        <f>0.001*[11]Sheet1!$F$307</f>
        <v>2.1000000000000001E-2</v>
      </c>
      <c r="K17" s="9">
        <f>0.001*[11]Sheet1!$F$308</f>
        <v>2.1000000000000001E-2</v>
      </c>
      <c r="L17" s="9">
        <f>0.001*[11]Sheet1!$F$309</f>
        <v>0.02</v>
      </c>
      <c r="M17" s="9">
        <f>0.001*[11]Sheet1!$F$310</f>
        <v>0.02</v>
      </c>
      <c r="N17" s="9">
        <f>0.001*[11]Sheet1!$F$311</f>
        <v>0.02</v>
      </c>
      <c r="O17" s="9">
        <f>0.001*[11]Sheet1!$F$312</f>
        <v>0.02</v>
      </c>
      <c r="P17" s="9">
        <f>0.001*[11]Sheet1!$F$313</f>
        <v>0.02</v>
      </c>
      <c r="Q17" s="9">
        <f>0.001*[11]Sheet1!$F$314</f>
        <v>0.02</v>
      </c>
      <c r="R17" s="9">
        <f>0.001*[11]Sheet1!$F$315</f>
        <v>0.02</v>
      </c>
      <c r="S17" s="9">
        <f>0.001*[11]Sheet1!$F$316</f>
        <v>0.02</v>
      </c>
      <c r="T17" s="9">
        <f>0.001*[11]Sheet1!$F$317</f>
        <v>0.02</v>
      </c>
      <c r="U17" s="9">
        <f>0.001*[11]Sheet1!$F$318</f>
        <v>0.02</v>
      </c>
      <c r="V17" s="9">
        <f>0.001*[11]Sheet1!$F$319</f>
        <v>0.02</v>
      </c>
      <c r="W17" s="9">
        <f>0.001*[11]Sheet1!$F$320</f>
        <v>0.02</v>
      </c>
      <c r="X17" s="9">
        <f>0.001*[11]Sheet1!$F$321</f>
        <v>2.1000000000000001E-2</v>
      </c>
      <c r="Y17" s="9">
        <f>0.001*[11]Sheet1!$F$322</f>
        <v>2.1000000000000001E-2</v>
      </c>
      <c r="Z17" s="44">
        <f>0.001*[11]Sheet1!$F$323</f>
        <v>2.1000000000000001E-2</v>
      </c>
      <c r="AA17" s="35">
        <f t="shared" si="0"/>
        <v>2.1000000000000001E-2</v>
      </c>
      <c r="AB17" s="10">
        <f t="shared" si="1"/>
        <v>0.02</v>
      </c>
      <c r="AC17" s="14">
        <f t="shared" si="2"/>
        <v>2.0500000000000008E-2</v>
      </c>
    </row>
    <row r="18" spans="2:29" ht="15" customHeight="1">
      <c r="B18" s="26">
        <v>14</v>
      </c>
      <c r="C18" s="43">
        <f>0.001*[11]Sheet1!$F$324</f>
        <v>0.02</v>
      </c>
      <c r="D18" s="9">
        <f>0.001*[11]Sheet1!$F$325</f>
        <v>2.1000000000000001E-2</v>
      </c>
      <c r="E18" s="9">
        <f>0.001*[11]Sheet1!$F$326</f>
        <v>2.1000000000000001E-2</v>
      </c>
      <c r="F18" s="9">
        <f>0.001*[11]Sheet1!$F$327</f>
        <v>2.1000000000000001E-2</v>
      </c>
      <c r="G18" s="9">
        <f>0.001*[11]Sheet1!$F$328</f>
        <v>2.1000000000000001E-2</v>
      </c>
      <c r="H18" s="9">
        <f>0.001*[11]Sheet1!$F$329</f>
        <v>2.1000000000000001E-2</v>
      </c>
      <c r="I18" s="9">
        <f>0.001*[11]Sheet1!$F$330</f>
        <v>2.1000000000000001E-2</v>
      </c>
      <c r="J18" s="9">
        <f>0.001*[11]Sheet1!$F$331</f>
        <v>0.02</v>
      </c>
      <c r="K18" s="9">
        <f>0.001*[11]Sheet1!$F$332</f>
        <v>0.02</v>
      </c>
      <c r="L18" s="9">
        <f>0.001*[11]Sheet1!$F$333</f>
        <v>0.02</v>
      </c>
      <c r="M18" s="9">
        <f>0.001*[11]Sheet1!$F$334</f>
        <v>0.02</v>
      </c>
      <c r="N18" s="9">
        <f>0.001*[11]Sheet1!$F$335</f>
        <v>0.02</v>
      </c>
      <c r="O18" s="9">
        <f>0.001*[11]Sheet1!$F$336</f>
        <v>0.02</v>
      </c>
      <c r="P18" s="9">
        <f>0.001*[11]Sheet1!$F$337</f>
        <v>0.02</v>
      </c>
      <c r="Q18" s="9">
        <f>0.001*[11]Sheet1!$F$338</f>
        <v>0.02</v>
      </c>
      <c r="R18" s="9">
        <f>0.001*[11]Sheet1!$F$339</f>
        <v>0.02</v>
      </c>
      <c r="S18" s="9">
        <f>0.001*[11]Sheet1!$F$340</f>
        <v>0.02</v>
      </c>
      <c r="T18" s="9">
        <f>0.001*[11]Sheet1!$F$341</f>
        <v>0.02</v>
      </c>
      <c r="U18" s="9">
        <f>0.001*[11]Sheet1!$F$342</f>
        <v>0.02</v>
      </c>
      <c r="V18" s="9">
        <f>0.001*[11]Sheet1!$F$343</f>
        <v>0.02</v>
      </c>
      <c r="W18" s="9">
        <f>0.001*[11]Sheet1!$F$344</f>
        <v>0.02</v>
      </c>
      <c r="X18" s="9">
        <f>0.001*[11]Sheet1!$F$345</f>
        <v>0.02</v>
      </c>
      <c r="Y18" s="9">
        <f>0.001*[11]Sheet1!$F$346</f>
        <v>0.02</v>
      </c>
      <c r="Z18" s="44">
        <f>0.001*[11]Sheet1!$F$347</f>
        <v>0.02</v>
      </c>
      <c r="AA18" s="35">
        <f t="shared" si="0"/>
        <v>2.1000000000000001E-2</v>
      </c>
      <c r="AB18" s="10">
        <f t="shared" si="1"/>
        <v>0.02</v>
      </c>
      <c r="AC18" s="14">
        <f t="shared" si="2"/>
        <v>2.0250000000000008E-2</v>
      </c>
    </row>
    <row r="19" spans="2:29" ht="15" customHeight="1">
      <c r="B19" s="26">
        <v>15</v>
      </c>
      <c r="C19" s="43">
        <f>0.001*[11]Sheet1!$F$348</f>
        <v>2.1000000000000001E-2</v>
      </c>
      <c r="D19" s="9">
        <f>0.001*[11]Sheet1!$F$349</f>
        <v>2.1000000000000001E-2</v>
      </c>
      <c r="E19" s="9">
        <f>0.001*[11]Sheet1!$F$350</f>
        <v>2.1000000000000001E-2</v>
      </c>
      <c r="F19" s="9">
        <f>0.001*[11]Sheet1!$F$351</f>
        <v>2.1000000000000001E-2</v>
      </c>
      <c r="G19" s="9">
        <f>0.001*[11]Sheet1!$F$352</f>
        <v>2.1000000000000001E-2</v>
      </c>
      <c r="H19" s="9">
        <f>0.001*[11]Sheet1!$F$353</f>
        <v>2.1000000000000001E-2</v>
      </c>
      <c r="I19" s="9">
        <f>0.001*[11]Sheet1!$F$354</f>
        <v>2.1999999999999999E-2</v>
      </c>
      <c r="J19" s="9">
        <f>0.001*[11]Sheet1!$F$355</f>
        <v>2.1000000000000001E-2</v>
      </c>
      <c r="K19" s="9">
        <f>0.001*[11]Sheet1!$F$356</f>
        <v>0.02</v>
      </c>
      <c r="L19" s="9">
        <f>0.001*[11]Sheet1!$F$357</f>
        <v>0.02</v>
      </c>
      <c r="M19" s="9">
        <f>0.001*[11]Sheet1!$F$358</f>
        <v>0.02</v>
      </c>
      <c r="N19" s="9">
        <f>0.001*[11]Sheet1!$F$359</f>
        <v>0.02</v>
      </c>
      <c r="O19" s="9">
        <f>0.001*[11]Sheet1!$F$360</f>
        <v>0.02</v>
      </c>
      <c r="P19" s="9">
        <f>0.001*[11]Sheet1!$F$361</f>
        <v>0.02</v>
      </c>
      <c r="Q19" s="9">
        <f>0.001*[11]Sheet1!$F$362</f>
        <v>0.02</v>
      </c>
      <c r="R19" s="9">
        <f>0.001*[11]Sheet1!$F$363</f>
        <v>0.02</v>
      </c>
      <c r="S19" s="9">
        <f>0.001*[11]Sheet1!$F$364</f>
        <v>0.02</v>
      </c>
      <c r="T19" s="9">
        <f>0.001*[11]Sheet1!$F$365</f>
        <v>0.02</v>
      </c>
      <c r="U19" s="9">
        <f>0.001*[11]Sheet1!$F$366</f>
        <v>0.02</v>
      </c>
      <c r="V19" s="9">
        <f>0.001*[11]Sheet1!$F$367</f>
        <v>0.02</v>
      </c>
      <c r="W19" s="9">
        <f>0.001*[11]Sheet1!$F$368</f>
        <v>0.02</v>
      </c>
      <c r="X19" s="9">
        <f>0.001*[11]Sheet1!$F$369</f>
        <v>0.02</v>
      </c>
      <c r="Y19" s="9">
        <f>0.001*[11]Sheet1!$F$370</f>
        <v>0.02</v>
      </c>
      <c r="Z19" s="44">
        <f>0.001*[11]Sheet1!$F$371</f>
        <v>0.02</v>
      </c>
      <c r="AA19" s="35">
        <f t="shared" si="0"/>
        <v>2.1999999999999999E-2</v>
      </c>
      <c r="AB19" s="10">
        <f t="shared" si="1"/>
        <v>0.02</v>
      </c>
      <c r="AC19" s="14">
        <f t="shared" si="2"/>
        <v>2.0375000000000008E-2</v>
      </c>
    </row>
    <row r="20" spans="2:29" ht="15" customHeight="1">
      <c r="B20" s="27">
        <v>16</v>
      </c>
      <c r="C20" s="45">
        <f>0.001*[11]Sheet1!$F$372</f>
        <v>0.02</v>
      </c>
      <c r="D20" s="17">
        <f>0.001*[11]Sheet1!$F$373</f>
        <v>0.02</v>
      </c>
      <c r="E20" s="17">
        <f>0.001*[11]Sheet1!$F$374</f>
        <v>0.02</v>
      </c>
      <c r="F20" s="17">
        <f>0.001*[11]Sheet1!$F$375</f>
        <v>0.02</v>
      </c>
      <c r="G20" s="17">
        <f>0.001*[11]Sheet1!$F$376</f>
        <v>2.1000000000000001E-2</v>
      </c>
      <c r="H20" s="17">
        <f>0.001*[11]Sheet1!$F$377</f>
        <v>2.1000000000000001E-2</v>
      </c>
      <c r="I20" s="17">
        <f>0.001*[11]Sheet1!$F$378</f>
        <v>2.1000000000000001E-2</v>
      </c>
      <c r="J20" s="17">
        <f>0.001*[11]Sheet1!$F$379</f>
        <v>2.1000000000000001E-2</v>
      </c>
      <c r="K20" s="17">
        <f>0.001*[11]Sheet1!$F$380</f>
        <v>0.02</v>
      </c>
      <c r="L20" s="17">
        <f>0.001*[11]Sheet1!$F$381</f>
        <v>0.02</v>
      </c>
      <c r="M20" s="17">
        <f>0.001*[11]Sheet1!$F$382</f>
        <v>0.02</v>
      </c>
      <c r="N20" s="17">
        <f>0.001*[11]Sheet1!$F$383</f>
        <v>0.02</v>
      </c>
      <c r="O20" s="17">
        <f>0.001*[11]Sheet1!$F$384</f>
        <v>0.02</v>
      </c>
      <c r="P20" s="17">
        <f>0.001*[11]Sheet1!$F$385</f>
        <v>0.02</v>
      </c>
      <c r="Q20" s="17">
        <f>0.001*[11]Sheet1!$F$386</f>
        <v>0.02</v>
      </c>
      <c r="R20" s="17">
        <f>0.001*[11]Sheet1!$F$387</f>
        <v>0.02</v>
      </c>
      <c r="S20" s="17">
        <f>0.001*[11]Sheet1!$F$388</f>
        <v>0.02</v>
      </c>
      <c r="T20" s="17">
        <f>0.001*[11]Sheet1!$F$389</f>
        <v>0.02</v>
      </c>
      <c r="U20" s="17">
        <f>0.001*[11]Sheet1!$F$390</f>
        <v>0.02</v>
      </c>
      <c r="V20" s="17">
        <f>0.001*[11]Sheet1!$F$391</f>
        <v>0.02</v>
      </c>
      <c r="W20" s="17">
        <f>0.001*[11]Sheet1!$F$392</f>
        <v>0.02</v>
      </c>
      <c r="X20" s="17">
        <f>0.001*[11]Sheet1!$F$393</f>
        <v>0.02</v>
      </c>
      <c r="Y20" s="17">
        <f>0.001*[11]Sheet1!$F$394</f>
        <v>0.02</v>
      </c>
      <c r="Z20" s="46">
        <f>0.001*[11]Sheet1!$F$395</f>
        <v>0.02</v>
      </c>
      <c r="AA20" s="36">
        <f t="shared" si="0"/>
        <v>2.1000000000000001E-2</v>
      </c>
      <c r="AB20" s="18">
        <f t="shared" si="1"/>
        <v>0.02</v>
      </c>
      <c r="AC20" s="19">
        <f t="shared" si="2"/>
        <v>2.0166666666666673E-2</v>
      </c>
    </row>
    <row r="21" spans="2:29" ht="15" customHeight="1">
      <c r="B21" s="26">
        <v>17</v>
      </c>
      <c r="C21" s="43">
        <f>0.001*[11]Sheet1!$F$396</f>
        <v>0.02</v>
      </c>
      <c r="D21" s="9">
        <f>0.001*[11]Sheet1!$F$397</f>
        <v>0.02</v>
      </c>
      <c r="E21" s="9">
        <f>0.001*[11]Sheet1!$F$398</f>
        <v>2.1000000000000001E-2</v>
      </c>
      <c r="F21" s="9">
        <f>0.001*[11]Sheet1!$F$399</f>
        <v>2.1000000000000001E-2</v>
      </c>
      <c r="G21" s="9">
        <f>0.001*[11]Sheet1!$F$400</f>
        <v>2.5000000000000001E-2</v>
      </c>
      <c r="H21" s="9">
        <f>0.001*[11]Sheet1!$F$401</f>
        <v>2.7E-2</v>
      </c>
      <c r="I21" s="9">
        <f>0.001*[11]Sheet1!$F$402</f>
        <v>2.6000000000000002E-2</v>
      </c>
      <c r="J21" s="9">
        <f>0.001*[11]Sheet1!$F$403</f>
        <v>2.6000000000000002E-2</v>
      </c>
      <c r="K21" s="9">
        <f>0.001*[11]Sheet1!$F$404</f>
        <v>2.5000000000000001E-2</v>
      </c>
      <c r="L21" s="9">
        <f>0.001*[11]Sheet1!$F$405</f>
        <v>2.4E-2</v>
      </c>
      <c r="M21" s="9">
        <f>0.001*[11]Sheet1!$F$406</f>
        <v>2.1999999999999999E-2</v>
      </c>
      <c r="N21" s="9">
        <f>0.001*[11]Sheet1!$F$407</f>
        <v>2.1000000000000001E-2</v>
      </c>
      <c r="O21" s="9">
        <f>0.001*[11]Sheet1!$F$408</f>
        <v>0.02</v>
      </c>
      <c r="P21" s="9">
        <f>0.001*[11]Sheet1!$F$409</f>
        <v>0.02</v>
      </c>
      <c r="Q21" s="9">
        <f>0.001*[11]Sheet1!$F$400</f>
        <v>2.5000000000000001E-2</v>
      </c>
      <c r="R21" s="9">
        <f>0.001*[11]Sheet1!$F$411</f>
        <v>0.02</v>
      </c>
      <c r="S21" s="9">
        <f>0.001*[11]Sheet1!$F$412</f>
        <v>0.02</v>
      </c>
      <c r="T21" s="9">
        <f>0.001*[11]Sheet1!$F$413</f>
        <v>0.02</v>
      </c>
      <c r="U21" s="9">
        <f>0.001*[11]Sheet1!$F$414</f>
        <v>0.02</v>
      </c>
      <c r="V21" s="9">
        <f>0.001*[11]Sheet1!$F$415</f>
        <v>0.02</v>
      </c>
      <c r="W21" s="9">
        <f>0.001*[11]Sheet1!$F$416</f>
        <v>0.02</v>
      </c>
      <c r="X21" s="9">
        <f>0.001*[11]Sheet1!$F$417</f>
        <v>0.02</v>
      </c>
      <c r="Y21" s="9">
        <f>0.001*[11]Sheet1!$F$418</f>
        <v>2.1000000000000001E-2</v>
      </c>
      <c r="Z21" s="44">
        <f>0.001*[11]Sheet1!$F$419</f>
        <v>2.1000000000000001E-2</v>
      </c>
      <c r="AA21" s="35">
        <f t="shared" si="0"/>
        <v>2.7E-2</v>
      </c>
      <c r="AB21" s="10">
        <f t="shared" si="1"/>
        <v>0.02</v>
      </c>
      <c r="AC21" s="14">
        <f t="shared" si="2"/>
        <v>2.1875000000000009E-2</v>
      </c>
    </row>
    <row r="22" spans="2:29" ht="15" customHeight="1">
      <c r="B22" s="26">
        <v>18</v>
      </c>
      <c r="C22" s="43">
        <f>0.001*[11]Sheet1!$F$420</f>
        <v>0.02</v>
      </c>
      <c r="D22" s="9">
        <f>0.001*[11]Sheet1!$F$421</f>
        <v>0.02</v>
      </c>
      <c r="E22" s="9">
        <f>0.001*[11]Sheet1!$F$422</f>
        <v>0.02</v>
      </c>
      <c r="F22" s="9">
        <f>0.001*[11]Sheet1!$F$423</f>
        <v>2.1000000000000001E-2</v>
      </c>
      <c r="G22" s="9">
        <f>0.001*[11]Sheet1!$F$424</f>
        <v>2.1000000000000001E-2</v>
      </c>
      <c r="H22" s="9">
        <f>0.001*[11]Sheet1!$F$425</f>
        <v>2.1000000000000001E-2</v>
      </c>
      <c r="I22" s="9">
        <f>0.001*[11]Sheet1!$F$426</f>
        <v>2.1000000000000001E-2</v>
      </c>
      <c r="J22" s="9">
        <f>0.001*[11]Sheet1!$F$427</f>
        <v>2.1000000000000001E-2</v>
      </c>
      <c r="K22" s="9">
        <f>0.001*[11]Sheet1!$F$428</f>
        <v>0.02</v>
      </c>
      <c r="L22" s="9">
        <f>0.001*[11]Sheet1!$F$429</f>
        <v>0.02</v>
      </c>
      <c r="M22" s="9">
        <f>0.001*[11]Sheet1!$F$430</f>
        <v>0.02</v>
      </c>
      <c r="N22" s="9">
        <f>0.001*[11]Sheet1!$F$431</f>
        <v>0.02</v>
      </c>
      <c r="O22" s="9">
        <f>0.001*[11]Sheet1!$F$432</f>
        <v>0.02</v>
      </c>
      <c r="P22" s="9">
        <f>0.001*[11]Sheet1!$F$433</f>
        <v>0.02</v>
      </c>
      <c r="Q22" s="9">
        <f>0.001*[11]Sheet1!$F$434</f>
        <v>0.02</v>
      </c>
      <c r="R22" s="9">
        <f>0.001*[11]Sheet1!$F$435</f>
        <v>0.02</v>
      </c>
      <c r="S22" s="9">
        <f>0.001*[11]Sheet1!$F$436</f>
        <v>0.02</v>
      </c>
      <c r="T22" s="9">
        <f>0.001*[11]Sheet1!$F$437</f>
        <v>0.02</v>
      </c>
      <c r="U22" s="9">
        <f>0.001*[11]Sheet1!$F$438</f>
        <v>0.02</v>
      </c>
      <c r="V22" s="9">
        <f>0.001*[11]Sheet1!$F$439</f>
        <v>0.02</v>
      </c>
      <c r="W22" s="9">
        <f>0.001*[11]Sheet1!$F$440</f>
        <v>0.02</v>
      </c>
      <c r="X22" s="9">
        <f>0.001*[11]Sheet1!$F$441</f>
        <v>2.1000000000000001E-2</v>
      </c>
      <c r="Y22" s="9">
        <f>0.001*[11]Sheet1!$F$442</f>
        <v>2.1000000000000001E-2</v>
      </c>
      <c r="Z22" s="44">
        <f>0.001*[11]Sheet1!$F$443</f>
        <v>2.1000000000000001E-2</v>
      </c>
      <c r="AA22" s="35">
        <f t="shared" si="0"/>
        <v>2.1000000000000001E-2</v>
      </c>
      <c r="AB22" s="10">
        <f t="shared" si="1"/>
        <v>0.02</v>
      </c>
      <c r="AC22" s="14">
        <f t="shared" si="2"/>
        <v>2.0333333333333339E-2</v>
      </c>
    </row>
    <row r="23" spans="2:29" ht="15" customHeight="1">
      <c r="B23" s="26">
        <v>19</v>
      </c>
      <c r="C23" s="43">
        <f>0.001*[11]Sheet1!$F$444</f>
        <v>2.1000000000000001E-2</v>
      </c>
      <c r="D23" s="9">
        <f>0.001*[11]Sheet1!$F$445</f>
        <v>2.1999999999999999E-2</v>
      </c>
      <c r="E23" s="9">
        <f>0.001*[11]Sheet1!$F$446</f>
        <v>2.1999999999999999E-2</v>
      </c>
      <c r="F23" s="9">
        <f>0.001*[11]Sheet1!$F$447</f>
        <v>2.1999999999999999E-2</v>
      </c>
      <c r="G23" s="9">
        <f>0.001*[11]Sheet1!$F$448</f>
        <v>2.1999999999999999E-2</v>
      </c>
      <c r="H23" s="9">
        <f>0.001*[11]Sheet1!$F$449</f>
        <v>2.1999999999999999E-2</v>
      </c>
      <c r="I23" s="9">
        <f>0.001*[11]Sheet1!$F$450</f>
        <v>2.1999999999999999E-2</v>
      </c>
      <c r="J23" s="9">
        <f>0.001*[11]Sheet1!$F$451</f>
        <v>2.1999999999999999E-2</v>
      </c>
      <c r="K23" s="9">
        <f>0.001*[11]Sheet1!$F$452</f>
        <v>2.1000000000000001E-2</v>
      </c>
      <c r="L23" s="9">
        <f>0.001*[11]Sheet1!$F$453</f>
        <v>2.1000000000000001E-2</v>
      </c>
      <c r="M23" s="9">
        <f>0.001*[11]Sheet1!$F$454</f>
        <v>2.1000000000000001E-2</v>
      </c>
      <c r="N23" s="9">
        <f>0.001*[11]Sheet1!$F$455</f>
        <v>0.02</v>
      </c>
      <c r="O23" s="9">
        <f>0.001*[11]Sheet1!$F$456</f>
        <v>2.1000000000000001E-2</v>
      </c>
      <c r="P23" s="9">
        <f>0.001*[11]Sheet1!$F$457</f>
        <v>0.02</v>
      </c>
      <c r="Q23" s="9">
        <f>0.001*[11]Sheet1!$F$458</f>
        <v>0.02</v>
      </c>
      <c r="R23" s="9">
        <f>0.001*[11]Sheet1!$F$459</f>
        <v>0.02</v>
      </c>
      <c r="S23" s="9">
        <f>0.001*[11]Sheet1!$F$460</f>
        <v>0.02</v>
      </c>
      <c r="T23" s="9">
        <f>0.001*[11]Sheet1!$F$461</f>
        <v>0.02</v>
      </c>
      <c r="U23" s="9">
        <f>0.001*[11]Sheet1!$F$462</f>
        <v>0.02</v>
      </c>
      <c r="V23" s="9">
        <f>0.001*[11]Sheet1!$F$463</f>
        <v>0.02</v>
      </c>
      <c r="W23" s="9">
        <f>0.001*[11]Sheet1!$F$464</f>
        <v>0.02</v>
      </c>
      <c r="X23" s="9">
        <f>0.001*[11]Sheet1!$F$465</f>
        <v>0.02</v>
      </c>
      <c r="Y23" s="9">
        <f>0.001*[11]Sheet1!$F$466</f>
        <v>0.02</v>
      </c>
      <c r="Z23" s="44">
        <f>0.001*[11]Sheet1!$F$467</f>
        <v>0.02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2.0791666666666674E-2</v>
      </c>
    </row>
    <row r="24" spans="2:29" ht="15" customHeight="1">
      <c r="B24" s="28">
        <v>20</v>
      </c>
      <c r="C24" s="47">
        <f>0.001*[11]Sheet1!$F$468</f>
        <v>0.02</v>
      </c>
      <c r="D24" s="20">
        <f>0.001*[11]Sheet1!$F$469</f>
        <v>0.02</v>
      </c>
      <c r="E24" s="20">
        <f>0.001*[11]Sheet1!$F$470</f>
        <v>2.1000000000000001E-2</v>
      </c>
      <c r="F24" s="20">
        <f>0.001*[11]Sheet1!$F$471</f>
        <v>2.1000000000000001E-2</v>
      </c>
      <c r="G24" s="20">
        <f>0.001*[11]Sheet1!$F$472</f>
        <v>2.1999999999999999E-2</v>
      </c>
      <c r="H24" s="20">
        <f>0.001*[11]Sheet1!$F$473</f>
        <v>2.1999999999999999E-2</v>
      </c>
      <c r="I24" s="20">
        <f>0.001*[11]Sheet1!$F$474</f>
        <v>2.1999999999999999E-2</v>
      </c>
      <c r="J24" s="20">
        <f>0.001*[11]Sheet1!$F$475</f>
        <v>2.1999999999999999E-2</v>
      </c>
      <c r="K24" s="20">
        <f>0.001*[11]Sheet1!$F$476</f>
        <v>2.1000000000000001E-2</v>
      </c>
      <c r="L24" s="20">
        <f>0.001*[11]Sheet1!$F$477</f>
        <v>0.02</v>
      </c>
      <c r="M24" s="20">
        <f>0.001*[11]Sheet1!$F$478</f>
        <v>0.02</v>
      </c>
      <c r="N24" s="20">
        <f>0.001*[11]Sheet1!$F$479</f>
        <v>0.02</v>
      </c>
      <c r="O24" s="20">
        <f>0.001*[11]Sheet1!$F$480</f>
        <v>0.02</v>
      </c>
      <c r="P24" s="20">
        <f>0.001*[11]Sheet1!$F$481</f>
        <v>0.02</v>
      </c>
      <c r="Q24" s="20">
        <f>0.001*[11]Sheet1!$F$482</f>
        <v>0.02</v>
      </c>
      <c r="R24" s="20">
        <f>0.001*[11]Sheet1!$F$483</f>
        <v>0.02</v>
      </c>
      <c r="S24" s="20">
        <f>0.001*[11]Sheet1!$F$484</f>
        <v>0.02</v>
      </c>
      <c r="T24" s="20">
        <f>0.001*[11]Sheet1!$F$485</f>
        <v>0.02</v>
      </c>
      <c r="U24" s="20">
        <f>0.001*[11]Sheet1!$F$486</f>
        <v>0.02</v>
      </c>
      <c r="V24" s="20">
        <f>0.001*[11]Sheet1!$F$487</f>
        <v>0.02</v>
      </c>
      <c r="W24" s="20">
        <f>0.001*[11]Sheet1!$F$488</f>
        <v>0.02</v>
      </c>
      <c r="X24" s="20">
        <f>0.001*[11]Sheet1!$F$489</f>
        <v>0.02</v>
      </c>
      <c r="Y24" s="20">
        <f>0.001*[11]Sheet1!$F$490</f>
        <v>2.1000000000000001E-2</v>
      </c>
      <c r="Z24" s="48">
        <f>0.001*[11]Sheet1!$F$491</f>
        <v>2.1000000000000001E-2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2.0541666666666673E-2</v>
      </c>
    </row>
    <row r="25" spans="2:29" ht="15" customHeight="1">
      <c r="B25" s="26">
        <v>21</v>
      </c>
      <c r="C25" s="43">
        <f>0.001*[11]Sheet1!$F$492</f>
        <v>2.1000000000000001E-2</v>
      </c>
      <c r="D25" s="9">
        <f>0.001*[11]Sheet1!$F$493</f>
        <v>2.1000000000000001E-2</v>
      </c>
      <c r="E25" s="9">
        <f>0.001*[11]Sheet1!$F$494</f>
        <v>2.1000000000000001E-2</v>
      </c>
      <c r="F25" s="9">
        <f>0.001*[11]Sheet1!$F$495</f>
        <v>2.1999999999999999E-2</v>
      </c>
      <c r="G25" s="9">
        <f>0.001*[11]Sheet1!$F$496</f>
        <v>2.1999999999999999E-2</v>
      </c>
      <c r="H25" s="9">
        <f>0.001*[11]Sheet1!$F$497</f>
        <v>2.1999999999999999E-2</v>
      </c>
      <c r="I25" s="9">
        <f>0.001*[11]Sheet1!$F$498</f>
        <v>2.1999999999999999E-2</v>
      </c>
      <c r="J25" s="9">
        <f>0.001*[11]Sheet1!$F$499</f>
        <v>2.1999999999999999E-2</v>
      </c>
      <c r="K25" s="9">
        <f>0.001*[11]Sheet1!$F$500</f>
        <v>2.1000000000000001E-2</v>
      </c>
      <c r="L25" s="9">
        <f>0.001*[11]Sheet1!$F$501</f>
        <v>2.1000000000000001E-2</v>
      </c>
      <c r="M25" s="9">
        <f>0.001*[11]Sheet1!$F$502</f>
        <v>2.1000000000000001E-2</v>
      </c>
      <c r="N25" s="9">
        <f>0.001*[11]Sheet1!$F$503</f>
        <v>0.02</v>
      </c>
      <c r="O25" s="9">
        <f>0.001*[11]Sheet1!$F$504</f>
        <v>0.02</v>
      </c>
      <c r="P25" s="9">
        <f>0.001*[11]Sheet1!$F$505</f>
        <v>0.02</v>
      </c>
      <c r="Q25" s="9">
        <f>0.001*[11]Sheet1!$F$506</f>
        <v>0.02</v>
      </c>
      <c r="R25" s="9">
        <f>0.001*[11]Sheet1!$F$507</f>
        <v>0.02</v>
      </c>
      <c r="S25" s="9">
        <f>0.001*[11]Sheet1!$F$508</f>
        <v>0.02</v>
      </c>
      <c r="T25" s="9">
        <f>0.001*[11]Sheet1!$F$509</f>
        <v>0.02</v>
      </c>
      <c r="U25" s="9">
        <f>0.001*[11]Sheet1!$F$510</f>
        <v>0.02</v>
      </c>
      <c r="V25" s="9">
        <f>0.001*[11]Sheet1!$F$511</f>
        <v>0.02</v>
      </c>
      <c r="W25" s="9">
        <f>0.001*[11]Sheet1!$F$512</f>
        <v>0.02</v>
      </c>
      <c r="X25" s="9">
        <f>0.001*[11]Sheet1!$F$513</f>
        <v>2.1000000000000001E-2</v>
      </c>
      <c r="Y25" s="9">
        <f>0.001*[11]Sheet1!$F$514</f>
        <v>2.1000000000000001E-2</v>
      </c>
      <c r="Z25" s="44">
        <f>0.001*[11]Sheet1!$F$515</f>
        <v>2.1000000000000001E-2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2.0791666666666674E-2</v>
      </c>
    </row>
    <row r="26" spans="2:29" ht="15" customHeight="1">
      <c r="B26" s="26">
        <v>22</v>
      </c>
      <c r="C26" s="43">
        <f>0.001*[11]Sheet1!$F$516</f>
        <v>2.1999999999999999E-2</v>
      </c>
      <c r="D26" s="9">
        <f>0.001*[11]Sheet1!$F$517</f>
        <v>2.1999999999999999E-2</v>
      </c>
      <c r="E26" s="9">
        <f>0.001*[11]Sheet1!$F$518</f>
        <v>2.3E-2</v>
      </c>
      <c r="F26" s="9">
        <f>0.001*[11]Sheet1!$F$519</f>
        <v>2.1999999999999999E-2</v>
      </c>
      <c r="G26" s="9">
        <f>0.001*[11]Sheet1!$F$520</f>
        <v>2.3E-2</v>
      </c>
      <c r="H26" s="9">
        <f>0.001*[11]Sheet1!$F$521</f>
        <v>2.1999999999999999E-2</v>
      </c>
      <c r="I26" s="9">
        <f>0.001*[11]Sheet1!$F$522</f>
        <v>2.1999999999999999E-2</v>
      </c>
      <c r="J26" s="9">
        <f>0.001*[11]Sheet1!$F$523</f>
        <v>2.1999999999999999E-2</v>
      </c>
      <c r="K26" s="9">
        <f>0.001*[11]Sheet1!$F$524</f>
        <v>2.1000000000000001E-2</v>
      </c>
      <c r="L26" s="9">
        <f>0.001*[11]Sheet1!$F$525</f>
        <v>2.1000000000000001E-2</v>
      </c>
      <c r="M26" s="9">
        <f>0.001*[11]Sheet1!$F$526</f>
        <v>0.02</v>
      </c>
      <c r="N26" s="9">
        <f>0.001*[11]Sheet1!$F$527</f>
        <v>0.02</v>
      </c>
      <c r="O26" s="9">
        <f>0.001*[11]Sheet1!$F$528</f>
        <v>0.02</v>
      </c>
      <c r="P26" s="9">
        <f>0.001*[11]Sheet1!$F$529</f>
        <v>0.02</v>
      </c>
      <c r="Q26" s="9">
        <f>0.001*[11]Sheet1!$F$530</f>
        <v>0.02</v>
      </c>
      <c r="R26" s="9">
        <f>0.001*[11]Sheet1!$F$531</f>
        <v>0.02</v>
      </c>
      <c r="S26" s="9">
        <f>0.001*[11]Sheet1!$F$532</f>
        <v>2.1000000000000001E-2</v>
      </c>
      <c r="T26" s="9">
        <f>0.001*[11]Sheet1!$F$533</f>
        <v>2.1000000000000001E-2</v>
      </c>
      <c r="U26" s="9">
        <f>0.001*[11]Sheet1!$F$534</f>
        <v>0.02</v>
      </c>
      <c r="V26" s="9">
        <f>0.001*[11]Sheet1!$F$535</f>
        <v>2.1000000000000001E-2</v>
      </c>
      <c r="W26" s="9">
        <f>0.001*[11]Sheet1!$F$536</f>
        <v>2.1000000000000001E-2</v>
      </c>
      <c r="X26" s="9">
        <f>0.001*[11]Sheet1!$F$537</f>
        <v>2.1000000000000001E-2</v>
      </c>
      <c r="Y26" s="9">
        <f>0.001*[11]Sheet1!$F$538</f>
        <v>2.1000000000000001E-2</v>
      </c>
      <c r="Z26" s="44">
        <f>0.001*[11]Sheet1!$F$539</f>
        <v>2.1000000000000001E-2</v>
      </c>
      <c r="AA26" s="35">
        <f t="shared" si="0"/>
        <v>2.3E-2</v>
      </c>
      <c r="AB26" s="10">
        <f t="shared" si="1"/>
        <v>0.02</v>
      </c>
      <c r="AC26" s="14">
        <f t="shared" si="2"/>
        <v>2.1125000000000005E-2</v>
      </c>
    </row>
    <row r="27" spans="2:29" ht="15" customHeight="1">
      <c r="B27" s="26">
        <v>23</v>
      </c>
      <c r="C27" s="43">
        <f>0.001*[11]Sheet1!$F$540</f>
        <v>2.1000000000000001E-2</v>
      </c>
      <c r="D27" s="9">
        <f>0.001*[11]Sheet1!$F$541</f>
        <v>2.1999999999999999E-2</v>
      </c>
      <c r="E27" s="9">
        <f>0.001*[11]Sheet1!$F$542</f>
        <v>2.1999999999999999E-2</v>
      </c>
      <c r="F27" s="9">
        <f>0.001*[11]Sheet1!$F$543</f>
        <v>2.1999999999999999E-2</v>
      </c>
      <c r="G27" s="9">
        <f>0.001*[11]Sheet1!$F$544</f>
        <v>2.1999999999999999E-2</v>
      </c>
      <c r="H27" s="9">
        <f>0.001*[11]Sheet1!$F$545</f>
        <v>2.1999999999999999E-2</v>
      </c>
      <c r="I27" s="9">
        <f>0.001*[11]Sheet1!$F$546</f>
        <v>2.1999999999999999E-2</v>
      </c>
      <c r="J27" s="9">
        <f>0.001*[11]Sheet1!$F$547</f>
        <v>2.1999999999999999E-2</v>
      </c>
      <c r="K27" s="9">
        <f>0.001*[11]Sheet1!$F$548</f>
        <v>2.1000000000000001E-2</v>
      </c>
      <c r="L27" s="9">
        <f>0.001*[11]Sheet1!$F$549</f>
        <v>2.1000000000000001E-2</v>
      </c>
      <c r="M27" s="9">
        <f>0.001*[11]Sheet1!$F$550</f>
        <v>2.1000000000000001E-2</v>
      </c>
      <c r="N27" s="9">
        <f>0.001*[11]Sheet1!$F$551</f>
        <v>2.1000000000000001E-2</v>
      </c>
      <c r="O27" s="9">
        <f>0.001*[11]Sheet1!$F$552</f>
        <v>2.1000000000000001E-2</v>
      </c>
      <c r="P27" s="9">
        <f>0.001*[11]Sheet1!$F$553</f>
        <v>2.1000000000000001E-2</v>
      </c>
      <c r="Q27" s="9">
        <f>0.001*[11]Sheet1!$F$554</f>
        <v>2.1000000000000001E-2</v>
      </c>
      <c r="R27" s="9">
        <f>0.001*[11]Sheet1!$F$555</f>
        <v>0.02</v>
      </c>
      <c r="S27" s="9">
        <f>0.001*[11]Sheet1!$F$556</f>
        <v>0.02</v>
      </c>
      <c r="T27" s="9">
        <f>0.001*[11]Sheet1!$F$557</f>
        <v>0.02</v>
      </c>
      <c r="U27" s="9">
        <f>0.001*[11]Sheet1!$F$558</f>
        <v>2.1000000000000001E-2</v>
      </c>
      <c r="V27" s="9">
        <f>0.001*[11]Sheet1!$F$559</f>
        <v>2.1000000000000001E-2</v>
      </c>
      <c r="W27" s="9">
        <f>0.001*[11]Sheet1!$F$560</f>
        <v>2.1000000000000001E-2</v>
      </c>
      <c r="X27" s="9">
        <f>0.001*[11]Sheet1!$F$561</f>
        <v>2.1000000000000001E-2</v>
      </c>
      <c r="Y27" s="9">
        <f>0.001*[11]Sheet1!$F$562</f>
        <v>2.1000000000000001E-2</v>
      </c>
      <c r="Z27" s="44">
        <f>0.001*[11]Sheet1!$F$563</f>
        <v>2.1000000000000001E-2</v>
      </c>
      <c r="AA27" s="35">
        <f t="shared" si="0"/>
        <v>2.1999999999999999E-2</v>
      </c>
      <c r="AB27" s="10">
        <f t="shared" si="1"/>
        <v>0.02</v>
      </c>
      <c r="AC27" s="14">
        <f t="shared" si="2"/>
        <v>2.116666666666667E-2</v>
      </c>
    </row>
    <row r="28" spans="2:29" ht="15" customHeight="1">
      <c r="B28" s="26">
        <v>24</v>
      </c>
      <c r="C28" s="43">
        <f>0.001*[11]Sheet1!$F$564</f>
        <v>2.1000000000000001E-2</v>
      </c>
      <c r="D28" s="9">
        <f>0.001*[11]Sheet1!$F$565</f>
        <v>2.1999999999999999E-2</v>
      </c>
      <c r="E28" s="9">
        <f>0.001*[11]Sheet1!$F$566</f>
        <v>2.1999999999999999E-2</v>
      </c>
      <c r="F28" s="9">
        <f>0.001*[11]Sheet1!$F$567</f>
        <v>2.1999999999999999E-2</v>
      </c>
      <c r="G28" s="9">
        <f>0.001*[11]Sheet1!$F$568</f>
        <v>2.1999999999999999E-2</v>
      </c>
      <c r="H28" s="9">
        <f>0.001*[11]Sheet1!$F$569</f>
        <v>2.1999999999999999E-2</v>
      </c>
      <c r="I28" s="9">
        <f>0.001*[11]Sheet1!$F$570</f>
        <v>2.1999999999999999E-2</v>
      </c>
      <c r="J28" s="9">
        <f>0.001*[11]Sheet1!$F$571</f>
        <v>2.1000000000000001E-2</v>
      </c>
      <c r="K28" s="9">
        <f>0.001*[11]Sheet1!$F$572</f>
        <v>2.1000000000000001E-2</v>
      </c>
      <c r="L28" s="9">
        <f>0.001*[11]Sheet1!$F$573</f>
        <v>2.1000000000000001E-2</v>
      </c>
      <c r="M28" s="9">
        <f>0.001*[11]Sheet1!$F$574</f>
        <v>2.1000000000000001E-2</v>
      </c>
      <c r="N28" s="9">
        <f>0.001*[11]Sheet1!$F$575</f>
        <v>0.02</v>
      </c>
      <c r="O28" s="9">
        <f>0.001*[11]Sheet1!$F$576</f>
        <v>2.1000000000000001E-2</v>
      </c>
      <c r="P28" s="9">
        <f>0.001*[11]Sheet1!$F$577</f>
        <v>2.1000000000000001E-2</v>
      </c>
      <c r="Q28" s="9">
        <f>0.001*[11]Sheet1!$F$578</f>
        <v>0.02</v>
      </c>
      <c r="R28" s="9">
        <f>0.001*[11]Sheet1!$F$579</f>
        <v>0.02</v>
      </c>
      <c r="S28" s="9">
        <f>0.001*[11]Sheet1!$F$580</f>
        <v>0.02</v>
      </c>
      <c r="T28" s="9">
        <f>0.001*[11]Sheet1!$F$581</f>
        <v>0.02</v>
      </c>
      <c r="U28" s="9">
        <f>0.001*[11]Sheet1!$F$582</f>
        <v>0.02</v>
      </c>
      <c r="V28" s="9">
        <f>0.001*[11]Sheet1!$F$583</f>
        <v>0.02</v>
      </c>
      <c r="W28" s="9">
        <f>0.001*[11]Sheet1!$F$584</f>
        <v>0.02</v>
      </c>
      <c r="X28" s="9">
        <f>0.001*[11]Sheet1!$F$585</f>
        <v>0.02</v>
      </c>
      <c r="Y28" s="9">
        <f>0.001*[11]Sheet1!$F$586</f>
        <v>2.1000000000000001E-2</v>
      </c>
      <c r="Z28" s="44">
        <f>0.001*[11]Sheet1!$F$587</f>
        <v>2.1000000000000001E-2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2.0875000000000005E-2</v>
      </c>
    </row>
    <row r="29" spans="2:29" ht="15" customHeight="1">
      <c r="B29" s="26">
        <v>25</v>
      </c>
      <c r="C29" s="43">
        <f>0.001*[11]Sheet1!$F$588</f>
        <v>2.1000000000000001E-2</v>
      </c>
      <c r="D29" s="9">
        <f>0.001*[11]Sheet1!$F$589</f>
        <v>2.1999999999999999E-2</v>
      </c>
      <c r="E29" s="9">
        <f>0.001*[11]Sheet1!$F$590</f>
        <v>2.3E-2</v>
      </c>
      <c r="F29" s="9">
        <f>0.001*[11]Sheet1!$F$591</f>
        <v>2.3E-2</v>
      </c>
      <c r="G29" s="9">
        <f>0.001*[11]Sheet1!$F$592</f>
        <v>2.1999999999999999E-2</v>
      </c>
      <c r="H29" s="9">
        <f>0.001*[11]Sheet1!$F$593</f>
        <v>2.1000000000000001E-2</v>
      </c>
      <c r="I29" s="9">
        <f>0.001*[11]Sheet1!$F$594</f>
        <v>2.1999999999999999E-2</v>
      </c>
      <c r="J29" s="9">
        <f>0.001*[11]Sheet1!$F$595</f>
        <v>2.1000000000000001E-2</v>
      </c>
      <c r="K29" s="9">
        <f>0.001*[11]Sheet1!$F$596</f>
        <v>2.1000000000000001E-2</v>
      </c>
      <c r="L29" s="9">
        <f>0.001*[11]Sheet1!$F$597</f>
        <v>2.1000000000000001E-2</v>
      </c>
      <c r="M29" s="9">
        <f>0.001*[11]Sheet1!$F$598</f>
        <v>2.1000000000000001E-2</v>
      </c>
      <c r="N29" s="9">
        <f>0.001*[11]Sheet1!$F$599</f>
        <v>2.1000000000000001E-2</v>
      </c>
      <c r="O29" s="9">
        <f>0.001*[11]Sheet1!$F$600</f>
        <v>0.02</v>
      </c>
      <c r="P29" s="9">
        <f>0.001*[11]Sheet1!$F$601</f>
        <v>0.02</v>
      </c>
      <c r="Q29" s="9">
        <f>0.001*[11]Sheet1!$F$602</f>
        <v>0.02</v>
      </c>
      <c r="R29" s="9">
        <f>0.001*[11]Sheet1!$F$603</f>
        <v>0.02</v>
      </c>
      <c r="S29" s="9">
        <f>0.001*[11]Sheet1!$F$604</f>
        <v>0.02</v>
      </c>
      <c r="T29" s="9">
        <f>0.001*[11]Sheet1!$F$605</f>
        <v>0.02</v>
      </c>
      <c r="U29" s="9">
        <f>0.001*[11]Sheet1!$F$606</f>
        <v>0.02</v>
      </c>
      <c r="V29" s="9">
        <f>0.001*[11]Sheet1!$F$607</f>
        <v>0.02</v>
      </c>
      <c r="W29" s="9">
        <f>0.001*[11]Sheet1!$F$608</f>
        <v>2.1000000000000001E-2</v>
      </c>
      <c r="X29" s="9">
        <f>0.001*[11]Sheet1!$F$609</f>
        <v>2.1000000000000001E-2</v>
      </c>
      <c r="Y29" s="9">
        <f>0.001*[11]Sheet1!$F$610</f>
        <v>2.1000000000000001E-2</v>
      </c>
      <c r="Z29" s="44">
        <f>0.001*[11]Sheet1!$F$611</f>
        <v>2.1000000000000001E-2</v>
      </c>
      <c r="AA29" s="35">
        <f t="shared" si="0"/>
        <v>2.3E-2</v>
      </c>
      <c r="AB29" s="10">
        <f t="shared" si="1"/>
        <v>0.02</v>
      </c>
      <c r="AC29" s="14">
        <f t="shared" si="2"/>
        <v>2.0958333333333339E-2</v>
      </c>
    </row>
    <row r="30" spans="2:29" ht="15" customHeight="1">
      <c r="B30" s="27">
        <v>26</v>
      </c>
      <c r="C30" s="45">
        <f>0.001*[11]Sheet1!$F$612</f>
        <v>2.1999999999999999E-2</v>
      </c>
      <c r="D30" s="17">
        <f>0.001*[11]Sheet1!$F$613</f>
        <v>2.1999999999999999E-2</v>
      </c>
      <c r="E30" s="17">
        <f>0.001*[11]Sheet1!$F$614</f>
        <v>2.1999999999999999E-2</v>
      </c>
      <c r="F30" s="17">
        <f>0.001*[11]Sheet1!$F$615</f>
        <v>2.1999999999999999E-2</v>
      </c>
      <c r="G30" s="17">
        <f>0.001*[11]Sheet1!$F$616</f>
        <v>2.1999999999999999E-2</v>
      </c>
      <c r="H30" s="17">
        <f>0.001*[11]Sheet1!$F$617</f>
        <v>2.1999999999999999E-2</v>
      </c>
      <c r="I30" s="17">
        <f>0.001*[11]Sheet1!$F$618</f>
        <v>2.1999999999999999E-2</v>
      </c>
      <c r="J30" s="17">
        <f>0.001*[11]Sheet1!$F$619</f>
        <v>2.1999999999999999E-2</v>
      </c>
      <c r="K30" s="17">
        <f>0.001*[11]Sheet1!$F$620</f>
        <v>2.1999999999999999E-2</v>
      </c>
      <c r="L30" s="17">
        <f>0.001*[11]Sheet1!$F$621</f>
        <v>2.1999999999999999E-2</v>
      </c>
      <c r="M30" s="17">
        <f>0.001*[11]Sheet1!$F$622</f>
        <v>2.1000000000000001E-2</v>
      </c>
      <c r="N30" s="17">
        <f>0.001*[11]Sheet1!$F$623</f>
        <v>2.1000000000000001E-2</v>
      </c>
      <c r="O30" s="17">
        <f>0.001*[11]Sheet1!$F$624</f>
        <v>2.1000000000000001E-2</v>
      </c>
      <c r="P30" s="17">
        <f>0.001*[11]Sheet1!$F$625</f>
        <v>2.1000000000000001E-2</v>
      </c>
      <c r="Q30" s="17">
        <f>0.001*[11]Sheet1!$F$626</f>
        <v>2.1000000000000001E-2</v>
      </c>
      <c r="R30" s="17">
        <f>0.001*[11]Sheet1!$F$627</f>
        <v>2.1000000000000001E-2</v>
      </c>
      <c r="S30" s="17">
        <f>0.001*[11]Sheet1!$F$628</f>
        <v>2.1000000000000001E-2</v>
      </c>
      <c r="T30" s="17">
        <f>0.001*[11]Sheet1!$F$629</f>
        <v>2.1999999999999999E-2</v>
      </c>
      <c r="U30" s="17">
        <f>0.001*[11]Sheet1!$F$630</f>
        <v>2.1999999999999999E-2</v>
      </c>
      <c r="V30" s="17">
        <f>0.001*[11]Sheet1!$F$631</f>
        <v>2.1999999999999999E-2</v>
      </c>
      <c r="W30" s="17">
        <f>0.001*[11]Sheet1!$F$632</f>
        <v>2.1000000000000001E-2</v>
      </c>
      <c r="X30" s="17">
        <f>0.001*[11]Sheet1!$F$633</f>
        <v>2.1000000000000001E-2</v>
      </c>
      <c r="Y30" s="17">
        <f>0.001*[11]Sheet1!$F$634</f>
        <v>2.1000000000000001E-2</v>
      </c>
      <c r="Z30" s="46">
        <f>0.001*[11]Sheet1!$F$635</f>
        <v>2.3E-2</v>
      </c>
      <c r="AA30" s="36">
        <f t="shared" si="0"/>
        <v>2.3E-2</v>
      </c>
      <c r="AB30" s="18">
        <f t="shared" si="1"/>
        <v>2.1000000000000001E-2</v>
      </c>
      <c r="AC30" s="19">
        <f t="shared" si="2"/>
        <v>2.1625000000000005E-2</v>
      </c>
    </row>
    <row r="31" spans="2:29" ht="15" customHeight="1">
      <c r="B31" s="26">
        <v>27</v>
      </c>
      <c r="C31" s="43">
        <f>0.001*[11]Sheet1!$F$636</f>
        <v>0.03</v>
      </c>
      <c r="D31" s="9">
        <f>0.001*[11]Sheet1!$F$637</f>
        <v>2.7E-2</v>
      </c>
      <c r="E31" s="9">
        <f>0.001*[11]Sheet1!$F$638</f>
        <v>2.3E-2</v>
      </c>
      <c r="F31" s="9">
        <f>0.001*[11]Sheet1!$F$639</f>
        <v>2.1999999999999999E-2</v>
      </c>
      <c r="G31" s="9">
        <f>0.001*[11]Sheet1!$F$640</f>
        <v>2.3E-2</v>
      </c>
      <c r="H31" s="9">
        <f>0.001*[11]Sheet1!$F$641</f>
        <v>2.5000000000000001E-2</v>
      </c>
      <c r="I31" s="9">
        <f>0.001*[11]Sheet1!$F$642</f>
        <v>2.5000000000000001E-2</v>
      </c>
      <c r="J31" s="9">
        <f>0.001*[11]Sheet1!$F$643</f>
        <v>2.1999999999999999E-2</v>
      </c>
      <c r="K31" s="9">
        <f>0.001*[11]Sheet1!$F$644</f>
        <v>2.1000000000000001E-2</v>
      </c>
      <c r="L31" s="9">
        <f>0.001*[11]Sheet1!$F$645</f>
        <v>2.1000000000000001E-2</v>
      </c>
      <c r="M31" s="9">
        <f>0.001*[11]Sheet1!$F$646</f>
        <v>2.1000000000000001E-2</v>
      </c>
      <c r="N31" s="9">
        <f>0.001*[11]Sheet1!$F$647</f>
        <v>0.02</v>
      </c>
      <c r="O31" s="9">
        <f>0.001*[11]Sheet1!$F$648</f>
        <v>0.02</v>
      </c>
      <c r="P31" s="9">
        <f>0.001*[11]Sheet1!$F$649</f>
        <v>0.02</v>
      </c>
      <c r="Q31" s="9">
        <f>0.001*[11]Sheet1!$F$650</f>
        <v>0.02</v>
      </c>
      <c r="R31" s="9">
        <f>0.001*[11]Sheet1!$F$651</f>
        <v>0.02</v>
      </c>
      <c r="S31" s="9">
        <f>0.001*[11]Sheet1!$F$652</f>
        <v>0.02</v>
      </c>
      <c r="T31" s="9">
        <f>0.001*[11]Sheet1!$F$653</f>
        <v>0.02</v>
      </c>
      <c r="U31" s="9">
        <f>0.001*[11]Sheet1!$F$654</f>
        <v>0.02</v>
      </c>
      <c r="V31" s="9">
        <f>0.001*[11]Sheet1!$F$655</f>
        <v>0.02</v>
      </c>
      <c r="W31" s="9">
        <f>0.001*[11]Sheet1!$F$656</f>
        <v>0.02</v>
      </c>
      <c r="X31" s="9">
        <f>0.001*[11]Sheet1!$F$657</f>
        <v>2.1000000000000001E-2</v>
      </c>
      <c r="Y31" s="9">
        <f>0.001*[11]Sheet1!$F$658</f>
        <v>2.1000000000000001E-2</v>
      </c>
      <c r="Z31" s="44">
        <f>0.001*[11]Sheet1!$F$659</f>
        <v>2.1000000000000001E-2</v>
      </c>
      <c r="AA31" s="35">
        <f t="shared" si="0"/>
        <v>0.03</v>
      </c>
      <c r="AB31" s="10">
        <f t="shared" si="1"/>
        <v>0.02</v>
      </c>
      <c r="AC31" s="14">
        <f t="shared" si="2"/>
        <v>2.1791666666666671E-2</v>
      </c>
    </row>
    <row r="32" spans="2:29" ht="15" customHeight="1">
      <c r="B32" s="26">
        <v>28</v>
      </c>
      <c r="C32" s="43">
        <f>0.001*[11]Sheet1!$F$660</f>
        <v>2.1000000000000001E-2</v>
      </c>
      <c r="D32" s="9">
        <f>0.001*[11]Sheet1!$F$661</f>
        <v>2.1000000000000001E-2</v>
      </c>
      <c r="E32" s="9">
        <f>0.001*[11]Sheet1!$F$662</f>
        <v>2.1000000000000001E-2</v>
      </c>
      <c r="F32" s="9">
        <f>0.001*[11]Sheet1!$F$663</f>
        <v>2.1999999999999999E-2</v>
      </c>
      <c r="G32" s="9">
        <f>0.001*[11]Sheet1!$F$664</f>
        <v>2.1999999999999999E-2</v>
      </c>
      <c r="H32" s="9">
        <f>0.001*[11]Sheet1!$F$665</f>
        <v>2.1999999999999999E-2</v>
      </c>
      <c r="I32" s="9">
        <f>0.001*[11]Sheet1!$F$666</f>
        <v>2.1000000000000001E-2</v>
      </c>
      <c r="J32" s="9">
        <f>0.001*[11]Sheet1!$F$667</f>
        <v>2.1000000000000001E-2</v>
      </c>
      <c r="K32" s="9">
        <f>0.001*[11]Sheet1!$F$668</f>
        <v>2.1000000000000001E-2</v>
      </c>
      <c r="L32" s="9">
        <f>0.001*[11]Sheet1!$F$669</f>
        <v>2.1000000000000001E-2</v>
      </c>
      <c r="M32" s="9">
        <f>0.001*[11]Sheet1!$F$670</f>
        <v>0.02</v>
      </c>
      <c r="N32" s="9">
        <f>0.001*[11]Sheet1!$F$671</f>
        <v>0.02</v>
      </c>
      <c r="O32" s="9">
        <f>0.001*[11]Sheet1!$F$672</f>
        <v>0.02</v>
      </c>
      <c r="P32" s="9">
        <f>0.001*[11]Sheet1!$F$673</f>
        <v>0.02</v>
      </c>
      <c r="Q32" s="9">
        <f>0.001*[11]Sheet1!$F$674</f>
        <v>0.02</v>
      </c>
      <c r="R32" s="9">
        <f>0.001*[11]Sheet1!$F$675</f>
        <v>0.02</v>
      </c>
      <c r="S32" s="9">
        <f>0.001*[11]Sheet1!$F$676</f>
        <v>0.02</v>
      </c>
      <c r="T32" s="9">
        <f>0.001*[11]Sheet1!$F$677</f>
        <v>0.02</v>
      </c>
      <c r="U32" s="9">
        <f>0.001*[11]Sheet1!$F$678</f>
        <v>0.02</v>
      </c>
      <c r="V32" s="9">
        <f>0.001*[11]Sheet1!$F$679</f>
        <v>0.02</v>
      </c>
      <c r="W32" s="9">
        <f>0.001*[11]Sheet1!$F$680</f>
        <v>0.02</v>
      </c>
      <c r="X32" s="9">
        <f>0.001*[11]Sheet1!$F$681</f>
        <v>0.02</v>
      </c>
      <c r="Y32" s="9">
        <f>0.001*[11]Sheet1!$F$682</f>
        <v>2.1000000000000001E-2</v>
      </c>
      <c r="Z32" s="44">
        <f>0.001*[11]Sheet1!$F$683</f>
        <v>2.1000000000000001E-2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2.0625000000000008E-2</v>
      </c>
    </row>
    <row r="33" spans="2:29" ht="15" customHeight="1">
      <c r="B33" s="26">
        <v>29</v>
      </c>
      <c r="C33" s="43">
        <f>0.001*[11]Sheet1!$F$684</f>
        <v>2.1000000000000001E-2</v>
      </c>
      <c r="D33" s="9">
        <f>0.001*[11]Sheet1!$F$685</f>
        <v>2.1000000000000001E-2</v>
      </c>
      <c r="E33" s="9">
        <f>0.001*[11]Sheet1!$F$686</f>
        <v>2.1000000000000001E-2</v>
      </c>
      <c r="F33" s="9">
        <f>0.001*[11]Sheet1!$F$687</f>
        <v>2.1000000000000001E-2</v>
      </c>
      <c r="G33" s="9">
        <f>0.001*[11]Sheet1!$F$688</f>
        <v>2.1000000000000001E-2</v>
      </c>
      <c r="H33" s="9">
        <f>0.001*[11]Sheet1!$F$689</f>
        <v>2.1000000000000001E-2</v>
      </c>
      <c r="I33" s="9">
        <f>0.001*[11]Sheet1!$F$690</f>
        <v>2.1000000000000001E-2</v>
      </c>
      <c r="J33" s="9">
        <f>0.001*[11]Sheet1!$F$691</f>
        <v>2.1000000000000001E-2</v>
      </c>
      <c r="K33" s="9">
        <f>0.001*[11]Sheet1!$F$692</f>
        <v>2.1000000000000001E-2</v>
      </c>
      <c r="L33" s="9">
        <f>0.001*[11]Sheet1!$F$693</f>
        <v>0.02</v>
      </c>
      <c r="M33" s="9">
        <f>0.001*[11]Sheet1!$F$694</f>
        <v>0.02</v>
      </c>
      <c r="N33" s="9">
        <f>0.001*[11]Sheet1!$F$695</f>
        <v>0.02</v>
      </c>
      <c r="O33" s="9">
        <f>0.001*[11]Sheet1!$F$696</f>
        <v>0.02</v>
      </c>
      <c r="P33" s="9">
        <f>0.001*[11]Sheet1!$F$697</f>
        <v>0.02</v>
      </c>
      <c r="Q33" s="9">
        <f>0.001*[11]Sheet1!$F$698</f>
        <v>0.02</v>
      </c>
      <c r="R33" s="9">
        <f>0.001*[11]Sheet1!$F$699</f>
        <v>0.02</v>
      </c>
      <c r="S33" s="9">
        <f>0.001*[11]Sheet1!$F$700</f>
        <v>0.02</v>
      </c>
      <c r="T33" s="9">
        <f>0.001*[11]Sheet1!$F$701</f>
        <v>0.02</v>
      </c>
      <c r="U33" s="9">
        <f>0.001*[11]Sheet1!$F$702</f>
        <v>0.02</v>
      </c>
      <c r="V33" s="9">
        <f>0.001*[11]Sheet1!$F$703</f>
        <v>0.02</v>
      </c>
      <c r="W33" s="9">
        <f>0.001*[11]Sheet1!$F$704</f>
        <v>0.02</v>
      </c>
      <c r="X33" s="9">
        <f>0.001*[11]Sheet1!$F$705</f>
        <v>0.02</v>
      </c>
      <c r="Y33" s="9">
        <f>0.001*[11]Sheet1!$F$706</f>
        <v>0.02</v>
      </c>
      <c r="Z33" s="44">
        <f>0.001*[11]Sheet1!$F$707</f>
        <v>0.02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2.0375000000000008E-2</v>
      </c>
    </row>
    <row r="34" spans="2:29" ht="15" customHeight="1">
      <c r="B34" s="28">
        <v>30</v>
      </c>
      <c r="C34" s="47">
        <f>0.001*[11]Sheet1!$F$708</f>
        <v>0.02</v>
      </c>
      <c r="D34" s="20">
        <f>0.001*[11]Sheet1!$F$709</f>
        <v>0.02</v>
      </c>
      <c r="E34" s="20">
        <f>0.001*[11]Sheet1!$F$710</f>
        <v>0.02</v>
      </c>
      <c r="F34" s="20">
        <f>0.001*[11]Sheet1!$F$711</f>
        <v>0.02</v>
      </c>
      <c r="G34" s="20">
        <f>0.001*[11]Sheet1!$F$712</f>
        <v>2.1000000000000001E-2</v>
      </c>
      <c r="H34" s="20">
        <f>0.001*[11]Sheet1!$F$713</f>
        <v>2.1000000000000001E-2</v>
      </c>
      <c r="I34" s="20">
        <f>0.001*[11]Sheet1!$F$714</f>
        <v>2.1000000000000001E-2</v>
      </c>
      <c r="J34" s="20">
        <f>0.001*[11]Sheet1!$F$715</f>
        <v>2.1000000000000001E-2</v>
      </c>
      <c r="K34" s="20">
        <f>0.001*[11]Sheet1!$F$716</f>
        <v>0.02</v>
      </c>
      <c r="L34" s="20">
        <f>0.001*[11]Sheet1!$F$717</f>
        <v>0.02</v>
      </c>
      <c r="M34" s="20">
        <f>0.001*[11]Sheet1!$F$718</f>
        <v>0.02</v>
      </c>
      <c r="N34" s="20">
        <f>0.001*[11]Sheet1!$F$719</f>
        <v>0.02</v>
      </c>
      <c r="O34" s="20">
        <f>0.001*[11]Sheet1!$F$720</f>
        <v>0.02</v>
      </c>
      <c r="P34" s="20">
        <f>0.001*[11]Sheet1!$F$721</f>
        <v>0.02</v>
      </c>
      <c r="Q34" s="20">
        <f>0.001*[11]Sheet1!$F$722</f>
        <v>0.02</v>
      </c>
      <c r="R34" s="20">
        <f>0.001*[11]Sheet1!$F$723</f>
        <v>0.02</v>
      </c>
      <c r="S34" s="20">
        <f>0.001*[11]Sheet1!$F$724</f>
        <v>0.02</v>
      </c>
      <c r="T34" s="20">
        <f>0.001*[11]Sheet1!$F$725</f>
        <v>0.02</v>
      </c>
      <c r="U34" s="20">
        <f>0.001*[11]Sheet1!$F$726</f>
        <v>0.02</v>
      </c>
      <c r="V34" s="20">
        <f>0.001*[11]Sheet1!$F$727</f>
        <v>0.02</v>
      </c>
      <c r="W34" s="20">
        <f>0.001*[11]Sheet1!$F$728</f>
        <v>0.02</v>
      </c>
      <c r="X34" s="20">
        <f>0.001*[11]Sheet1!$F$729</f>
        <v>0.02</v>
      </c>
      <c r="Y34" s="20">
        <f>0.001*[11]Sheet1!$F$730</f>
        <v>0.02</v>
      </c>
      <c r="Z34" s="48">
        <f>0.001*[11]Sheet1!$F$731</f>
        <v>2.1000000000000001E-2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2.0208333333333339E-2</v>
      </c>
    </row>
    <row r="35" spans="2:29" ht="15" customHeight="1">
      <c r="B35" s="29">
        <v>31</v>
      </c>
      <c r="C35" s="49">
        <f>0.001*[11]Sheet1!$F$732</f>
        <v>2.1000000000000001E-2</v>
      </c>
      <c r="D35" s="11">
        <f>0.001*[11]Sheet1!$F$733</f>
        <v>2.1000000000000001E-2</v>
      </c>
      <c r="E35" s="11">
        <f>0.001*[11]Sheet1!$F$734</f>
        <v>2.1000000000000001E-2</v>
      </c>
      <c r="F35" s="11">
        <f>0.001*[11]Sheet1!$F$735</f>
        <v>2.1999999999999999E-2</v>
      </c>
      <c r="G35" s="11">
        <f>0.001*[11]Sheet1!$F$736</f>
        <v>2.1999999999999999E-2</v>
      </c>
      <c r="H35" s="11">
        <f>0.001*[11]Sheet1!$F$737</f>
        <v>2.1999999999999999E-2</v>
      </c>
      <c r="I35" s="11">
        <f>0.001*[11]Sheet1!$F$738</f>
        <v>2.1999999999999999E-2</v>
      </c>
      <c r="J35" s="11">
        <f>0.001*[11]Sheet1!$F$739</f>
        <v>2.1000000000000001E-2</v>
      </c>
      <c r="K35" s="11">
        <f>0.001*[11]Sheet1!$F$740</f>
        <v>0.02</v>
      </c>
      <c r="L35" s="11">
        <f>0.001*[11]Sheet1!$F$741</f>
        <v>0.02</v>
      </c>
      <c r="M35" s="11">
        <f>0.001*[11]Sheet1!$F$742</f>
        <v>0.02</v>
      </c>
      <c r="N35" s="11">
        <f>0.001*[11]Sheet1!$F$743</f>
        <v>0.02</v>
      </c>
      <c r="O35" s="11">
        <f>0.001*[11]Sheet1!$F$744</f>
        <v>0.02</v>
      </c>
      <c r="P35" s="11">
        <f>0.001*[11]Sheet1!$F$745</f>
        <v>0.02</v>
      </c>
      <c r="Q35" s="11">
        <f>0.001*[11]Sheet1!$F$746</f>
        <v>0.02</v>
      </c>
      <c r="R35" s="11">
        <f>0.001*[11]Sheet1!$F$747</f>
        <v>2.1000000000000001E-2</v>
      </c>
      <c r="S35" s="11">
        <f>0.001*[11]Sheet1!$F$748</f>
        <v>2.1000000000000001E-2</v>
      </c>
      <c r="T35" s="11">
        <f>0.001*[11]Sheet1!$F$749</f>
        <v>0.02</v>
      </c>
      <c r="U35" s="11">
        <f>0.001*[11]Sheet1!$F$750</f>
        <v>2.1000000000000001E-2</v>
      </c>
      <c r="V35" s="11">
        <f>0.001*[11]Sheet1!$F$751</f>
        <v>2.9000000000000001E-2</v>
      </c>
      <c r="W35" s="11">
        <f>0.001*[11]Sheet1!$F$752</f>
        <v>3.6000000000000004E-2</v>
      </c>
      <c r="X35" s="11">
        <f>0.001*[11]Sheet1!$F$753</f>
        <v>3.6999999999999998E-2</v>
      </c>
      <c r="Y35" s="11">
        <f>0.001*[11]Sheet1!$F$754</f>
        <v>2.6000000000000002E-2</v>
      </c>
      <c r="Z35" s="50">
        <f>0.001*[11]Sheet1!$F$755</f>
        <v>2.1999999999999999E-2</v>
      </c>
      <c r="AA35" s="38">
        <f t="shared" si="0"/>
        <v>3.6999999999999998E-2</v>
      </c>
      <c r="AB35" s="8">
        <f t="shared" si="1"/>
        <v>0.02</v>
      </c>
      <c r="AC35" s="15">
        <f t="shared" si="2"/>
        <v>2.2708333333333334E-2</v>
      </c>
    </row>
    <row r="36" spans="2:29" ht="15" customHeight="1">
      <c r="B36" s="30" t="s">
        <v>0</v>
      </c>
      <c r="C36" s="47">
        <f t="shared" ref="C36:Z36" si="3">MAX(C5:C35)</f>
        <v>0.03</v>
      </c>
      <c r="D36" s="20">
        <f t="shared" si="3"/>
        <v>0.03</v>
      </c>
      <c r="E36" s="20">
        <f t="shared" si="3"/>
        <v>2.7E-2</v>
      </c>
      <c r="F36" s="20">
        <f t="shared" si="3"/>
        <v>2.7E-2</v>
      </c>
      <c r="G36" s="20">
        <f t="shared" si="3"/>
        <v>2.5000000000000001E-2</v>
      </c>
      <c r="H36" s="20">
        <f t="shared" si="3"/>
        <v>2.7E-2</v>
      </c>
      <c r="I36" s="20">
        <f t="shared" si="3"/>
        <v>2.7E-2</v>
      </c>
      <c r="J36" s="20">
        <f t="shared" si="3"/>
        <v>2.8000000000000001E-2</v>
      </c>
      <c r="K36" s="20">
        <f t="shared" si="3"/>
        <v>2.6000000000000002E-2</v>
      </c>
      <c r="L36" s="20">
        <f t="shared" si="3"/>
        <v>2.5000000000000001E-2</v>
      </c>
      <c r="M36" s="20">
        <f t="shared" si="3"/>
        <v>0.03</v>
      </c>
      <c r="N36" s="20">
        <f t="shared" si="3"/>
        <v>3.2000000000000001E-2</v>
      </c>
      <c r="O36" s="20">
        <f t="shared" si="3"/>
        <v>2.8000000000000001E-2</v>
      </c>
      <c r="P36" s="20">
        <f t="shared" si="3"/>
        <v>2.7E-2</v>
      </c>
      <c r="Q36" s="20">
        <f t="shared" si="3"/>
        <v>2.5000000000000001E-2</v>
      </c>
      <c r="R36" s="20">
        <f t="shared" si="3"/>
        <v>2.8000000000000001E-2</v>
      </c>
      <c r="S36" s="20">
        <f t="shared" si="3"/>
        <v>2.4E-2</v>
      </c>
      <c r="T36" s="20">
        <f t="shared" si="3"/>
        <v>2.7E-2</v>
      </c>
      <c r="U36" s="20">
        <f t="shared" si="3"/>
        <v>2.9000000000000001E-2</v>
      </c>
      <c r="V36" s="20">
        <f t="shared" si="3"/>
        <v>2.9000000000000001E-2</v>
      </c>
      <c r="W36" s="20">
        <f t="shared" si="3"/>
        <v>3.6000000000000004E-2</v>
      </c>
      <c r="X36" s="20">
        <f t="shared" si="3"/>
        <v>3.6999999999999998E-2</v>
      </c>
      <c r="Y36" s="20">
        <f t="shared" si="3"/>
        <v>2.8000000000000001E-2</v>
      </c>
      <c r="Z36" s="48">
        <f t="shared" si="3"/>
        <v>2.8000000000000001E-2</v>
      </c>
      <c r="AA36" s="162" t="s">
        <v>15</v>
      </c>
      <c r="AB36" s="163"/>
      <c r="AC36" s="164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156">
        <f>AVERAGE(AA5:AA35)</f>
        <v>2.3967741935483882E-2</v>
      </c>
      <c r="AB37" s="158">
        <f>AVERAGE(AB5:AB35)</f>
        <v>2.0032258064516136E-2</v>
      </c>
      <c r="AC37" s="160">
        <f>AVERAGE(AC5:AC35)</f>
        <v>2.119623655913979E-2</v>
      </c>
    </row>
    <row r="38" spans="2:29" ht="15" customHeight="1" thickBot="1">
      <c r="B38" s="32" t="s">
        <v>14</v>
      </c>
      <c r="C38" s="53">
        <f t="shared" ref="C38:Z38" si="5">AVERAGE(C5:C35)</f>
        <v>2.1161290322580656E-2</v>
      </c>
      <c r="D38" s="6">
        <f t="shared" si="5"/>
        <v>2.1483870967741944E-2</v>
      </c>
      <c r="E38" s="6">
        <f t="shared" si="5"/>
        <v>2.1516129032258073E-2</v>
      </c>
      <c r="F38" s="6">
        <f t="shared" si="5"/>
        <v>2.1580645161290331E-2</v>
      </c>
      <c r="G38" s="6">
        <f t="shared" si="5"/>
        <v>2.1677419354838717E-2</v>
      </c>
      <c r="H38" s="6">
        <f t="shared" si="5"/>
        <v>2.1838709677419365E-2</v>
      </c>
      <c r="I38" s="6">
        <f t="shared" si="5"/>
        <v>2.1870967741935494E-2</v>
      </c>
      <c r="J38" s="6">
        <f t="shared" si="5"/>
        <v>2.1806451612903236E-2</v>
      </c>
      <c r="K38" s="6">
        <f t="shared" si="5"/>
        <v>2.1451612903225815E-2</v>
      </c>
      <c r="L38" s="6">
        <f t="shared" si="5"/>
        <v>2.1258064516129039E-2</v>
      </c>
      <c r="M38" s="6">
        <f t="shared" si="5"/>
        <v>2.122580645161291E-2</v>
      </c>
      <c r="N38" s="6">
        <f t="shared" si="5"/>
        <v>2.1354838709677429E-2</v>
      </c>
      <c r="O38" s="6">
        <f t="shared" si="5"/>
        <v>2.13225806451613E-2</v>
      </c>
      <c r="P38" s="6">
        <f t="shared" si="5"/>
        <v>2.1032258064516137E-2</v>
      </c>
      <c r="Q38" s="6">
        <f t="shared" si="5"/>
        <v>2.0967741935483879E-2</v>
      </c>
      <c r="R38" s="6">
        <f t="shared" si="5"/>
        <v>2.0709677419354845E-2</v>
      </c>
      <c r="S38" s="6">
        <f t="shared" si="5"/>
        <v>2.0483870967741947E-2</v>
      </c>
      <c r="T38" s="6">
        <f t="shared" si="5"/>
        <v>2.0612903225806459E-2</v>
      </c>
      <c r="U38" s="6">
        <f t="shared" si="5"/>
        <v>2.0645161290322588E-2</v>
      </c>
      <c r="V38" s="6">
        <f t="shared" si="5"/>
        <v>2.0741935483870974E-2</v>
      </c>
      <c r="W38" s="6">
        <f t="shared" si="5"/>
        <v>2.0935483870967751E-2</v>
      </c>
      <c r="X38" s="6">
        <f t="shared" si="5"/>
        <v>2.1161290322580656E-2</v>
      </c>
      <c r="Y38" s="6">
        <f t="shared" si="5"/>
        <v>2.0903225806451622E-2</v>
      </c>
      <c r="Z38" s="54">
        <f t="shared" si="5"/>
        <v>2.0967741935483883E-2</v>
      </c>
      <c r="AA38" s="157"/>
      <c r="AB38" s="159"/>
      <c r="AC38" s="161"/>
    </row>
    <row r="40" spans="2:29" ht="268.5" customHeight="1"/>
    <row r="42" spans="2:29" ht="18" customHeight="1">
      <c r="B42" s="165" t="s">
        <v>57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0.001*[12]Sheet1!$F$12</f>
        <v>4.1000000000000002E-2</v>
      </c>
      <c r="D45" s="12">
        <f>0.001*[12]Sheet1!$F$13</f>
        <v>4.1000000000000002E-2</v>
      </c>
      <c r="E45" s="12">
        <f>0.001*[12]Sheet1!$F$14</f>
        <v>4.1000000000000002E-2</v>
      </c>
      <c r="F45" s="12">
        <f>0.001*[12]Sheet1!$F$15</f>
        <v>4.1000000000000002E-2</v>
      </c>
      <c r="G45" s="12">
        <f>0.001*[12]Sheet1!$F$16</f>
        <v>4.1000000000000002E-2</v>
      </c>
      <c r="H45" s="12">
        <f>0.001*[12]Sheet1!$F$17</f>
        <v>4.3000000000000003E-2</v>
      </c>
      <c r="I45" s="12">
        <f>0.001*[12]Sheet1!$F$18</f>
        <v>4.3000000000000003E-2</v>
      </c>
      <c r="J45" s="12">
        <f>0.001*[12]Sheet1!$F$19</f>
        <v>4.3000000000000003E-2</v>
      </c>
      <c r="K45" s="12">
        <f>0.001*[12]Sheet1!$F$20</f>
        <v>4.3999999999999997E-2</v>
      </c>
      <c r="L45" s="12">
        <f>0.001*[12]Sheet1!$F$21</f>
        <v>4.3999999999999997E-2</v>
      </c>
      <c r="M45" s="12">
        <f>0.001*[12]Sheet1!$F$22</f>
        <v>4.5999999999999999E-2</v>
      </c>
      <c r="N45" s="12">
        <f>0.001*[12]Sheet1!$F$23</f>
        <v>4.4999999999999998E-2</v>
      </c>
      <c r="O45" s="12">
        <f>0.001*[12]Sheet1!$F$24</f>
        <v>4.5999999999999999E-2</v>
      </c>
      <c r="P45" s="12">
        <f>0.001*[12]Sheet1!$F$25</f>
        <v>4.5999999999999999E-2</v>
      </c>
      <c r="Q45" s="12">
        <f>0.001*[12]Sheet1!$F$26</f>
        <v>4.7E-2</v>
      </c>
      <c r="R45" s="12">
        <f>0.001*[12]Sheet1!$F$27</f>
        <v>4.8000000000000001E-2</v>
      </c>
      <c r="S45" s="12">
        <f>0.001*[12]Sheet1!$F$28</f>
        <v>4.5999999999999999E-2</v>
      </c>
      <c r="T45" s="12">
        <f>0.001*[12]Sheet1!$F$29</f>
        <v>4.2000000000000003E-2</v>
      </c>
      <c r="U45" s="12">
        <f>0.001*[12]Sheet1!$F$30</f>
        <v>0.04</v>
      </c>
      <c r="V45" s="12">
        <f>0.001*[12]Sheet1!$F$31</f>
        <v>0.04</v>
      </c>
      <c r="W45" s="12">
        <f>0.001*[12]Sheet1!$F$32</f>
        <v>0.04</v>
      </c>
      <c r="X45" s="12">
        <f>0.001*[12]Sheet1!$F$33</f>
        <v>0.04</v>
      </c>
      <c r="Y45" s="12">
        <f>0.001*[12]Sheet1!$F$34</f>
        <v>0.04</v>
      </c>
      <c r="Z45" s="12">
        <f>0.001*[12]Sheet1!$F$35</f>
        <v>0.04</v>
      </c>
      <c r="AA45" s="34">
        <f>MAX(C45:Z45)</f>
        <v>4.8000000000000001E-2</v>
      </c>
      <c r="AB45" s="13">
        <f>MIN(C45:Z45)</f>
        <v>0.04</v>
      </c>
      <c r="AC45" s="16">
        <f>AVERAGE(C45:Z45)</f>
        <v>4.2833333333333355E-2</v>
      </c>
    </row>
    <row r="46" spans="2:29" ht="15" customHeight="1">
      <c r="B46" s="26">
        <v>2</v>
      </c>
      <c r="C46" s="43">
        <f>0.001*[12]Sheet1!$F$36</f>
        <v>0.04</v>
      </c>
      <c r="D46" s="9">
        <f>0.001*[12]Sheet1!$F$37</f>
        <v>0.04</v>
      </c>
      <c r="E46" s="9">
        <f>0.001*[12]Sheet1!$F$38</f>
        <v>0.04</v>
      </c>
      <c r="F46" s="9">
        <f>0.001*[12]Sheet1!$F$39</f>
        <v>4.1000000000000002E-2</v>
      </c>
      <c r="G46" s="9">
        <f>0.001*[12]Sheet1!$F$40</f>
        <v>4.1000000000000002E-2</v>
      </c>
      <c r="H46" s="9">
        <f>0.001*[12]Sheet1!$F$41</f>
        <v>4.1000000000000002E-2</v>
      </c>
      <c r="I46" s="9">
        <f>0.001*[12]Sheet1!$F$42</f>
        <v>4.1000000000000002E-2</v>
      </c>
      <c r="J46" s="9">
        <f>0.001*[12]Sheet1!$F$43</f>
        <v>4.1000000000000002E-2</v>
      </c>
      <c r="K46" s="9">
        <f>0.001*[12]Sheet1!$F$44</f>
        <v>4.1000000000000002E-2</v>
      </c>
      <c r="L46" s="9">
        <f>0.001*[12]Sheet1!$F$45</f>
        <v>0.04</v>
      </c>
      <c r="M46" s="9">
        <f>0.001*[12]Sheet1!$F$46</f>
        <v>0.04</v>
      </c>
      <c r="N46" s="9">
        <f>0.001*[12]Sheet1!$F$47</f>
        <v>0.04</v>
      </c>
      <c r="O46" s="9">
        <f>0.001*[12]Sheet1!$F$48</f>
        <v>0.04</v>
      </c>
      <c r="P46" s="9">
        <f>0.001*[12]Sheet1!$F$49</f>
        <v>0.04</v>
      </c>
      <c r="Q46" s="9">
        <f>0.001*[12]Sheet1!$F$50</f>
        <v>0.04</v>
      </c>
      <c r="R46" s="9">
        <f>0.001*[12]Sheet1!$F$51</f>
        <v>0.04</v>
      </c>
      <c r="S46" s="9">
        <f>0.001*[12]Sheet1!$F$52</f>
        <v>0.04</v>
      </c>
      <c r="T46" s="9">
        <f>0.001*[12]Sheet1!$F$53</f>
        <v>0.04</v>
      </c>
      <c r="U46" s="9">
        <f>0.001*[12]Sheet1!$F$54</f>
        <v>0.04</v>
      </c>
      <c r="V46" s="9">
        <f>0.001*[12]Sheet1!$F$55</f>
        <v>0.04</v>
      </c>
      <c r="W46" s="9">
        <f>0.001*[12]Sheet1!$F$56</f>
        <v>0.04</v>
      </c>
      <c r="X46" s="9">
        <f>0.001*[12]Sheet1!$F$57</f>
        <v>0.04</v>
      </c>
      <c r="Y46" s="9">
        <f>0.001*[12]Sheet1!$F$58</f>
        <v>0.04</v>
      </c>
      <c r="Z46" s="44">
        <f>0.001*[12]Sheet1!$F$59</f>
        <v>0.04</v>
      </c>
      <c r="AA46" s="35">
        <f t="shared" ref="AA46:AA75" si="6">MAX(C46:Z46)</f>
        <v>4.1000000000000002E-2</v>
      </c>
      <c r="AB46" s="10">
        <f t="shared" ref="AB46:AB75" si="7">MIN(C46:Z46)</f>
        <v>0.04</v>
      </c>
      <c r="AC46" s="14">
        <f t="shared" ref="AC46:AC75" si="8">AVERAGE(C46:Z46)</f>
        <v>4.0250000000000015E-2</v>
      </c>
    </row>
    <row r="47" spans="2:29" ht="15" customHeight="1">
      <c r="B47" s="26">
        <v>3</v>
      </c>
      <c r="C47" s="43">
        <f>0.001*[12]Sheet1!$F$60</f>
        <v>0.04</v>
      </c>
      <c r="D47" s="9">
        <f>0.001*[12]Sheet1!$F$61</f>
        <v>0.04</v>
      </c>
      <c r="E47" s="9">
        <f>0.001*[12]Sheet1!$F$62</f>
        <v>0.04</v>
      </c>
      <c r="F47" s="9">
        <f>0.001*[12]Sheet1!$F$63</f>
        <v>0.04</v>
      </c>
      <c r="G47" s="9">
        <f>0.001*[12]Sheet1!$F$64</f>
        <v>0.04</v>
      </c>
      <c r="H47" s="9">
        <f>0.001*[12]Sheet1!$F$65</f>
        <v>0.04</v>
      </c>
      <c r="I47" s="9">
        <f>0.001*[12]Sheet1!$F$66</f>
        <v>0.04</v>
      </c>
      <c r="J47" s="9">
        <f>0.001*[12]Sheet1!$F$67</f>
        <v>0.04</v>
      </c>
      <c r="K47" s="9">
        <f>0.001*[12]Sheet1!$F$68</f>
        <v>0.04</v>
      </c>
      <c r="L47" s="9">
        <f>0.001*[12]Sheet1!$F$69</f>
        <v>0.04</v>
      </c>
      <c r="M47" s="9">
        <f>0.001*[12]Sheet1!$F$70</f>
        <v>0.04</v>
      </c>
      <c r="N47" s="9">
        <f>0.001*[12]Sheet1!$F$71</f>
        <v>4.1000000000000002E-2</v>
      </c>
      <c r="O47" s="9">
        <f>0.001*[12]Sheet1!$F$72</f>
        <v>4.1000000000000002E-2</v>
      </c>
      <c r="P47" s="9">
        <f>0.001*[12]Sheet1!$F$73</f>
        <v>0.04</v>
      </c>
      <c r="Q47" s="9">
        <f>0.001*[12]Sheet1!$F$74</f>
        <v>0.04</v>
      </c>
      <c r="R47" s="9">
        <f>0.001*[12]Sheet1!$F$75</f>
        <v>4.1000000000000002E-2</v>
      </c>
      <c r="S47" s="9">
        <f>0.001*[12]Sheet1!$F$76</f>
        <v>0.04</v>
      </c>
      <c r="T47" s="9">
        <f>0.001*[12]Sheet1!$F$77</f>
        <v>0.04</v>
      </c>
      <c r="U47" s="9">
        <f>0.001*[12]Sheet1!$F$78</f>
        <v>0.04</v>
      </c>
      <c r="V47" s="9">
        <f>0.001*[12]Sheet1!$F$79</f>
        <v>0.04</v>
      </c>
      <c r="W47" s="9">
        <f>0.001*[12]Sheet1!$F$80</f>
        <v>0.04</v>
      </c>
      <c r="X47" s="9">
        <f>0.001*[12]Sheet1!$F$81</f>
        <v>0.04</v>
      </c>
      <c r="Y47" s="9">
        <f>0.001*[12]Sheet1!$F$82</f>
        <v>0.04</v>
      </c>
      <c r="Z47" s="44">
        <f>0.001*[12]Sheet1!$F$83</f>
        <v>0.04</v>
      </c>
      <c r="AA47" s="35">
        <f t="shared" si="6"/>
        <v>4.1000000000000002E-2</v>
      </c>
      <c r="AB47" s="10">
        <f t="shared" si="7"/>
        <v>0.04</v>
      </c>
      <c r="AC47" s="14">
        <f t="shared" si="8"/>
        <v>4.0125000000000015E-2</v>
      </c>
    </row>
    <row r="48" spans="2:29" ht="15" customHeight="1">
      <c r="B48" s="26">
        <v>4</v>
      </c>
      <c r="C48" s="43">
        <f>0.001*[12]Sheet1!$F$84</f>
        <v>4.1000000000000002E-2</v>
      </c>
      <c r="D48" s="9">
        <f>0.001*[12]Sheet1!$F$85</f>
        <v>4.5999999999999999E-2</v>
      </c>
      <c r="E48" s="9">
        <f>0.001*[12]Sheet1!$F$86</f>
        <v>5.2000000000000005E-2</v>
      </c>
      <c r="F48" s="9">
        <f>0.001*[12]Sheet1!$F$87</f>
        <v>4.9000000000000002E-2</v>
      </c>
      <c r="G48" s="9">
        <f>0.001*[12]Sheet1!$F$88</f>
        <v>4.2000000000000003E-2</v>
      </c>
      <c r="H48" s="9">
        <f>0.001*[12]Sheet1!$F$89</f>
        <v>4.1000000000000002E-2</v>
      </c>
      <c r="I48" s="9">
        <f>0.001*[12]Sheet1!$F$90</f>
        <v>0.04</v>
      </c>
      <c r="J48" s="9">
        <f>0.001*[12]Sheet1!$F$91</f>
        <v>4.1000000000000002E-2</v>
      </c>
      <c r="K48" s="9">
        <f>0.001*[12]Sheet1!$F$92</f>
        <v>4.3999999999999997E-2</v>
      </c>
      <c r="L48" s="9">
        <f>0.001*[12]Sheet1!$F$93</f>
        <v>4.5999999999999999E-2</v>
      </c>
      <c r="M48" s="9">
        <f>0.001*[12]Sheet1!$F$94</f>
        <v>4.3999999999999997E-2</v>
      </c>
      <c r="N48" s="9">
        <f>0.001*[12]Sheet1!$F$95</f>
        <v>4.3999999999999997E-2</v>
      </c>
      <c r="O48" s="9">
        <f>0.001*[12]Sheet1!$F$96</f>
        <v>4.3000000000000003E-2</v>
      </c>
      <c r="P48" s="9">
        <f>0.001*[12]Sheet1!$F$97</f>
        <v>4.2000000000000003E-2</v>
      </c>
      <c r="Q48" s="9">
        <f>0.001*[12]Sheet1!$F$98</f>
        <v>0.04</v>
      </c>
      <c r="R48" s="9">
        <f>0.001*[12]Sheet1!$F$99</f>
        <v>0.04</v>
      </c>
      <c r="S48" s="9">
        <f>0.001*[12]Sheet1!$F$100</f>
        <v>0.04</v>
      </c>
      <c r="T48" s="9">
        <f>0.001*[12]Sheet1!$F$101</f>
        <v>0.04</v>
      </c>
      <c r="U48" s="9">
        <f>0.001*[12]Sheet1!$F$102</f>
        <v>0.04</v>
      </c>
      <c r="V48" s="9">
        <f>0.001*[12]Sheet1!$F$103</f>
        <v>0.04</v>
      </c>
      <c r="W48" s="9">
        <f>0.001*[12]Sheet1!$F$104</f>
        <v>0.04</v>
      </c>
      <c r="X48" s="9">
        <f>0.001*[12]Sheet1!$F$105</f>
        <v>0.04</v>
      </c>
      <c r="Y48" s="9">
        <f>0.001*[12]Sheet1!$F$106</f>
        <v>0.04</v>
      </c>
      <c r="Z48" s="44">
        <f>0.001*[12]Sheet1!$F$107</f>
        <v>0.04</v>
      </c>
      <c r="AA48" s="35">
        <f t="shared" si="6"/>
        <v>5.2000000000000005E-2</v>
      </c>
      <c r="AB48" s="10">
        <f t="shared" si="7"/>
        <v>0.04</v>
      </c>
      <c r="AC48" s="14">
        <f t="shared" si="8"/>
        <v>4.2291666666666679E-2</v>
      </c>
    </row>
    <row r="49" spans="2:29" ht="15" customHeight="1">
      <c r="B49" s="26">
        <v>5</v>
      </c>
      <c r="C49" s="43">
        <f>0.001*[12]Sheet1!$F$108</f>
        <v>0.04</v>
      </c>
      <c r="D49" s="9">
        <f>0.001*[12]Sheet1!$F$109</f>
        <v>0.04</v>
      </c>
      <c r="E49" s="9">
        <f>0.001*[12]Sheet1!$F$110</f>
        <v>0.04</v>
      </c>
      <c r="F49" s="9">
        <f>0.001*[12]Sheet1!$F$111</f>
        <v>0.04</v>
      </c>
      <c r="G49" s="9">
        <f>0.001*[12]Sheet1!$F$112</f>
        <v>0.04</v>
      </c>
      <c r="H49" s="9">
        <f>0.001*[12]Sheet1!$F$113</f>
        <v>4.3000000000000003E-2</v>
      </c>
      <c r="I49" s="9">
        <f>0.001*[12]Sheet1!$F$114</f>
        <v>4.2000000000000003E-2</v>
      </c>
      <c r="J49" s="9">
        <f>0.001*[12]Sheet1!$F$115</f>
        <v>4.1000000000000002E-2</v>
      </c>
      <c r="K49" s="9">
        <f>0.001*[12]Sheet1!$F$116</f>
        <v>4.5999999999999999E-2</v>
      </c>
      <c r="L49" s="9">
        <f>0.001*[12]Sheet1!$F$117</f>
        <v>5.5E-2</v>
      </c>
      <c r="M49" s="9">
        <f>0.001*[12]Sheet1!$F$118</f>
        <v>4.8000000000000001E-2</v>
      </c>
      <c r="N49" s="9">
        <f>0.001*[12]Sheet1!$F$119</f>
        <v>4.3000000000000003E-2</v>
      </c>
      <c r="O49" s="9">
        <f>0.001*[12]Sheet1!$F$120</f>
        <v>4.3999999999999997E-2</v>
      </c>
      <c r="P49" s="9">
        <f>0.001*[12]Sheet1!$F$121</f>
        <v>4.4999999999999998E-2</v>
      </c>
      <c r="Q49" s="9">
        <f>0.001*[12]Sheet1!$F$122</f>
        <v>4.4999999999999998E-2</v>
      </c>
      <c r="R49" s="9">
        <f>0.001*[12]Sheet1!$F$123</f>
        <v>4.3999999999999997E-2</v>
      </c>
      <c r="S49" s="9">
        <f>0.001*[12]Sheet1!$F$124</f>
        <v>4.3000000000000003E-2</v>
      </c>
      <c r="T49" s="9">
        <f>0.001*[12]Sheet1!$F$125</f>
        <v>4.5999999999999999E-2</v>
      </c>
      <c r="U49" s="9">
        <f>0.001*[12]Sheet1!$F$126</f>
        <v>4.3999999999999997E-2</v>
      </c>
      <c r="V49" s="9">
        <f>0.001*[12]Sheet1!$F$127</f>
        <v>4.1000000000000002E-2</v>
      </c>
      <c r="W49" s="9">
        <f>0.001*[12]Sheet1!$F$128</f>
        <v>0.04</v>
      </c>
      <c r="X49" s="9">
        <f>0.001*[12]Sheet1!$F$129</f>
        <v>3.9E-2</v>
      </c>
      <c r="Y49" s="9">
        <f>0.001*[12]Sheet1!$F$130</f>
        <v>3.9E-2</v>
      </c>
      <c r="Z49" s="44">
        <f>0.001*[12]Sheet1!$F$131</f>
        <v>0.04</v>
      </c>
      <c r="AA49" s="35">
        <f t="shared" si="6"/>
        <v>5.5E-2</v>
      </c>
      <c r="AB49" s="10">
        <f t="shared" si="7"/>
        <v>3.9E-2</v>
      </c>
      <c r="AC49" s="14">
        <f t="shared" si="8"/>
        <v>4.2833333333333355E-2</v>
      </c>
    </row>
    <row r="50" spans="2:29" ht="15" customHeight="1">
      <c r="B50" s="27">
        <v>6</v>
      </c>
      <c r="C50" s="45">
        <f>0.001*[12]Sheet1!$F$132</f>
        <v>3.9E-2</v>
      </c>
      <c r="D50" s="17">
        <f>0.001*[12]Sheet1!$F$133</f>
        <v>0.04</v>
      </c>
      <c r="E50" s="17">
        <f>0.001*[12]Sheet1!$F$134</f>
        <v>0.04</v>
      </c>
      <c r="F50" s="17">
        <f>0.001*[12]Sheet1!$F$135</f>
        <v>0.04</v>
      </c>
      <c r="G50" s="17">
        <f>0.001*[12]Sheet1!$F$136</f>
        <v>0.04</v>
      </c>
      <c r="H50" s="17">
        <f>0.001*[12]Sheet1!$F$137</f>
        <v>0.04</v>
      </c>
      <c r="I50" s="17">
        <f>0.001*[12]Sheet1!$F$138</f>
        <v>0.04</v>
      </c>
      <c r="J50" s="17">
        <f>0.001*[12]Sheet1!$F$139</f>
        <v>0.04</v>
      </c>
      <c r="K50" s="17">
        <f>0.001*[12]Sheet1!$F$140</f>
        <v>0.04</v>
      </c>
      <c r="L50" s="17">
        <f>0.001*[12]Sheet1!$F$141</f>
        <v>0.04</v>
      </c>
      <c r="M50" s="17">
        <f>0.001*[12]Sheet1!$F$142</f>
        <v>0.04</v>
      </c>
      <c r="N50" s="17">
        <f>0.001*[12]Sheet1!$F$143</f>
        <v>0.04</v>
      </c>
      <c r="O50" s="17">
        <f>0.001*[12]Sheet1!$F$144</f>
        <v>0.04</v>
      </c>
      <c r="P50" s="17">
        <f>0.001*[12]Sheet1!$F$145</f>
        <v>0.04</v>
      </c>
      <c r="Q50" s="17">
        <f>0.001*[12]Sheet1!$F$146</f>
        <v>0.04</v>
      </c>
      <c r="R50" s="17">
        <f>0.001*[12]Sheet1!$F$147</f>
        <v>3.9E-2</v>
      </c>
      <c r="S50" s="17">
        <f>0.001*[12]Sheet1!$F$148</f>
        <v>0.04</v>
      </c>
      <c r="T50" s="17">
        <f>0.001*[12]Sheet1!$F$149</f>
        <v>0.04</v>
      </c>
      <c r="U50" s="17">
        <f>0.001*[12]Sheet1!$F$150</f>
        <v>0.04</v>
      </c>
      <c r="V50" s="17">
        <f>0.001*[12]Sheet1!$F$151</f>
        <v>0.04</v>
      </c>
      <c r="W50" s="17">
        <f>0.001*[12]Sheet1!$F$152</f>
        <v>0.04</v>
      </c>
      <c r="X50" s="17">
        <f>0.001*[12]Sheet1!$F$153</f>
        <v>0.04</v>
      </c>
      <c r="Y50" s="17">
        <f>0.001*[12]Sheet1!$F$154</f>
        <v>0.04</v>
      </c>
      <c r="Z50" s="46">
        <f>0.001*[12]Sheet1!$F$155</f>
        <v>0.04</v>
      </c>
      <c r="AA50" s="36">
        <f t="shared" si="6"/>
        <v>0.04</v>
      </c>
      <c r="AB50" s="18">
        <f t="shared" si="7"/>
        <v>3.9E-2</v>
      </c>
      <c r="AC50" s="19">
        <f t="shared" si="8"/>
        <v>3.9916666666666677E-2</v>
      </c>
    </row>
    <row r="51" spans="2:29" ht="15" customHeight="1">
      <c r="B51" s="26">
        <v>7</v>
      </c>
      <c r="C51" s="43">
        <f>0.001*[12]Sheet1!$F$156</f>
        <v>0.04</v>
      </c>
      <c r="D51" s="9">
        <f>0.001*[12]Sheet1!$F$157</f>
        <v>0.04</v>
      </c>
      <c r="E51" s="9">
        <f>0.001*[12]Sheet1!$F$158</f>
        <v>0.04</v>
      </c>
      <c r="F51" s="9">
        <f>0.001*[12]Sheet1!$F$159</f>
        <v>0.04</v>
      </c>
      <c r="G51" s="9">
        <f>0.001*[12]Sheet1!$F$160</f>
        <v>0.04</v>
      </c>
      <c r="H51" s="9">
        <f>0.001*[12]Sheet1!$F$161</f>
        <v>0.04</v>
      </c>
      <c r="I51" s="9">
        <f>0.001*[12]Sheet1!$F$162</f>
        <v>4.1000000000000002E-2</v>
      </c>
      <c r="J51" s="9">
        <f>0.001*[12]Sheet1!$F$163</f>
        <v>4.4999999999999998E-2</v>
      </c>
      <c r="K51" s="9">
        <f>0.001*[12]Sheet1!$F$164</f>
        <v>0.05</v>
      </c>
      <c r="L51" s="9">
        <f>0.001*[12]Sheet1!$F$165</f>
        <v>4.9000000000000002E-2</v>
      </c>
      <c r="M51" s="9">
        <f>0.001*[12]Sheet1!$F$166</f>
        <v>4.9000000000000002E-2</v>
      </c>
      <c r="N51" s="9">
        <f>0.001*[12]Sheet1!$F$167</f>
        <v>5.2000000000000005E-2</v>
      </c>
      <c r="O51" s="9">
        <f>0.001*[12]Sheet1!$F$168</f>
        <v>5.1000000000000004E-2</v>
      </c>
      <c r="P51" s="9">
        <f>0.001*[12]Sheet1!$F$169</f>
        <v>4.4999999999999998E-2</v>
      </c>
      <c r="Q51" s="9">
        <f>0.001*[12]Sheet1!$F$170</f>
        <v>4.1000000000000002E-2</v>
      </c>
      <c r="R51" s="9">
        <f>0.001*[12]Sheet1!$F$171</f>
        <v>0.04</v>
      </c>
      <c r="S51" s="9">
        <f>0.001*[12]Sheet1!$F$172</f>
        <v>0.04</v>
      </c>
      <c r="T51" s="9">
        <f>0.001*[12]Sheet1!$F$173</f>
        <v>0.04</v>
      </c>
      <c r="U51" s="9">
        <f>0.001*[12]Sheet1!$F$174</f>
        <v>0.04</v>
      </c>
      <c r="V51" s="9">
        <f>0.001*[12]Sheet1!$F$175</f>
        <v>0.04</v>
      </c>
      <c r="W51" s="9">
        <f>0.001*[12]Sheet1!$F$176</f>
        <v>0.04</v>
      </c>
      <c r="X51" s="9">
        <f>0.001*[12]Sheet1!$F$177</f>
        <v>0.04</v>
      </c>
      <c r="Y51" s="9">
        <f>0.001*[12]Sheet1!$F$178</f>
        <v>0.04</v>
      </c>
      <c r="Z51" s="44">
        <f>0.001*[12]Sheet1!$F$179</f>
        <v>0.04</v>
      </c>
      <c r="AA51" s="35">
        <f t="shared" si="6"/>
        <v>5.2000000000000005E-2</v>
      </c>
      <c r="AB51" s="10">
        <f t="shared" si="7"/>
        <v>0.04</v>
      </c>
      <c r="AC51" s="14">
        <f t="shared" si="8"/>
        <v>4.2625000000000017E-2</v>
      </c>
    </row>
    <row r="52" spans="2:29" ht="15" customHeight="1">
      <c r="B52" s="26">
        <v>8</v>
      </c>
      <c r="C52" s="43">
        <f>0.001*[12]Sheet1!$F$180</f>
        <v>0.04</v>
      </c>
      <c r="D52" s="9">
        <f>0.001*[12]Sheet1!$F$181</f>
        <v>0.04</v>
      </c>
      <c r="E52" s="9">
        <f>0.001*[12]Sheet1!$F$182</f>
        <v>0.04</v>
      </c>
      <c r="F52" s="9">
        <f>0.001*[12]Sheet1!$F$183</f>
        <v>4.1000000000000002E-2</v>
      </c>
      <c r="G52" s="9">
        <f>0.001*[12]Sheet1!$F$184</f>
        <v>0.04</v>
      </c>
      <c r="H52" s="9">
        <f>0.001*[12]Sheet1!$F$185</f>
        <v>0.04</v>
      </c>
      <c r="I52" s="9">
        <f>0.001*[12]Sheet1!$F$186</f>
        <v>0.04</v>
      </c>
      <c r="J52" s="9">
        <f>0.001*[12]Sheet1!$F$187</f>
        <v>0.04</v>
      </c>
      <c r="K52" s="9">
        <f>0.001*[12]Sheet1!$F$188</f>
        <v>0.04</v>
      </c>
      <c r="L52" s="9">
        <f>0.001*[12]Sheet1!$F$189</f>
        <v>0.04</v>
      </c>
      <c r="M52" s="9">
        <f>0.001*[12]Sheet1!$F$190</f>
        <v>0.04</v>
      </c>
      <c r="N52" s="9">
        <f>0.001*[12]Sheet1!$F$191</f>
        <v>0.04</v>
      </c>
      <c r="O52" s="9">
        <f>0.001*[12]Sheet1!$F$192</f>
        <v>0.04</v>
      </c>
      <c r="P52" s="9">
        <f>0.001*[12]Sheet1!$F$193</f>
        <v>0.04</v>
      </c>
      <c r="Q52" s="9">
        <f>0.001*[12]Sheet1!$F$194</f>
        <v>0.04</v>
      </c>
      <c r="R52" s="9">
        <f>0.001*[12]Sheet1!$F$195</f>
        <v>0.04</v>
      </c>
      <c r="S52" s="9">
        <f>0.001*[12]Sheet1!$F$196</f>
        <v>0.04</v>
      </c>
      <c r="T52" s="9">
        <f>0.001*[12]Sheet1!$F$197</f>
        <v>0.04</v>
      </c>
      <c r="U52" s="9">
        <f>0.001*[12]Sheet1!$F$198</f>
        <v>0.04</v>
      </c>
      <c r="V52" s="9">
        <f>0.001*[12]Sheet1!$F$199</f>
        <v>0.04</v>
      </c>
      <c r="W52" s="9">
        <f>0.001*[12]Sheet1!$F$200</f>
        <v>0.04</v>
      </c>
      <c r="X52" s="9">
        <f>0.001*[12]Sheet1!$F$201</f>
        <v>0.04</v>
      </c>
      <c r="Y52" s="9">
        <f>0.001*[12]Sheet1!$F$202</f>
        <v>0.04</v>
      </c>
      <c r="Z52" s="44">
        <f>0.001*[12]Sheet1!$F$203</f>
        <v>0.04</v>
      </c>
      <c r="AA52" s="35">
        <f t="shared" si="6"/>
        <v>4.1000000000000002E-2</v>
      </c>
      <c r="AB52" s="10">
        <f t="shared" si="7"/>
        <v>0.04</v>
      </c>
      <c r="AC52" s="14">
        <f t="shared" si="8"/>
        <v>4.0041666666666677E-2</v>
      </c>
    </row>
    <row r="53" spans="2:29" ht="15" customHeight="1">
      <c r="B53" s="26">
        <v>9</v>
      </c>
      <c r="C53" s="43">
        <f>0.001*[12]Sheet1!$F$204</f>
        <v>0.04</v>
      </c>
      <c r="D53" s="9">
        <f>0.001*[12]Sheet1!$F$205</f>
        <v>0.04</v>
      </c>
      <c r="E53" s="9">
        <f>0.001*[12]Sheet1!$F$206</f>
        <v>0.04</v>
      </c>
      <c r="F53" s="9">
        <f>0.001*[12]Sheet1!$F$207</f>
        <v>0.04</v>
      </c>
      <c r="G53" s="9">
        <f>0.001*[12]Sheet1!$F$208</f>
        <v>4.1000000000000002E-2</v>
      </c>
      <c r="H53" s="9">
        <f>0.001*[12]Sheet1!$F$209</f>
        <v>4.1000000000000002E-2</v>
      </c>
      <c r="I53" s="9">
        <f>0.001*[12]Sheet1!$F$210</f>
        <v>4.1000000000000002E-2</v>
      </c>
      <c r="J53" s="9">
        <f>0.001*[12]Sheet1!$F$211</f>
        <v>4.1000000000000002E-2</v>
      </c>
      <c r="K53" s="9">
        <f>0.001*[12]Sheet1!$F$212</f>
        <v>0.04</v>
      </c>
      <c r="L53" s="9">
        <f>0.001*[12]Sheet1!$F$213</f>
        <v>0.04</v>
      </c>
      <c r="M53" s="9">
        <f>0.001*[12]Sheet1!$F$214</f>
        <v>0.04</v>
      </c>
      <c r="N53" s="9">
        <f>0.001*[12]Sheet1!$F$215</f>
        <v>4.1000000000000002E-2</v>
      </c>
      <c r="O53" s="9">
        <f>0.001*[12]Sheet1!$F$216</f>
        <v>0.04</v>
      </c>
      <c r="P53" s="9">
        <f>0.001*[12]Sheet1!$F$217</f>
        <v>0.04</v>
      </c>
      <c r="Q53" s="9">
        <f>0.001*[12]Sheet1!$F$218</f>
        <v>0.04</v>
      </c>
      <c r="R53" s="9">
        <f>0.001*[12]Sheet1!$F$219</f>
        <v>4.1000000000000002E-2</v>
      </c>
      <c r="S53" s="9">
        <f>0.001*[12]Sheet1!$F$220</f>
        <v>4.1000000000000002E-2</v>
      </c>
      <c r="T53" s="9">
        <f>0.001*[12]Sheet1!$F$221</f>
        <v>0.04</v>
      </c>
      <c r="U53" s="9">
        <f>0.001*[12]Sheet1!$F$222</f>
        <v>0.04</v>
      </c>
      <c r="V53" s="9">
        <f>0.001*[12]Sheet1!$F$223</f>
        <v>0.04</v>
      </c>
      <c r="W53" s="9">
        <f>0.001*[12]Sheet1!$F$224</f>
        <v>0.04</v>
      </c>
      <c r="X53" s="9">
        <f>0.001*[12]Sheet1!$F$225</f>
        <v>0.04</v>
      </c>
      <c r="Y53" s="9">
        <f>0.001*[12]Sheet1!$F$226</f>
        <v>0.04</v>
      </c>
      <c r="Z53" s="44">
        <f>0.001*[12]Sheet1!$F$227</f>
        <v>4.1000000000000002E-2</v>
      </c>
      <c r="AA53" s="35">
        <f t="shared" si="6"/>
        <v>4.1000000000000002E-2</v>
      </c>
      <c r="AB53" s="10">
        <f t="shared" si="7"/>
        <v>0.04</v>
      </c>
      <c r="AC53" s="14">
        <f t="shared" si="8"/>
        <v>4.0333333333333346E-2</v>
      </c>
    </row>
    <row r="54" spans="2:29" ht="15" customHeight="1">
      <c r="B54" s="28">
        <v>10</v>
      </c>
      <c r="C54" s="47">
        <f>0.001*[12]Sheet1!$F$228</f>
        <v>0.04</v>
      </c>
      <c r="D54" s="20">
        <f>0.001*[12]Sheet1!$F$229</f>
        <v>0.04</v>
      </c>
      <c r="E54" s="20">
        <f>0.001*[12]Sheet1!$F$230</f>
        <v>0.04</v>
      </c>
      <c r="F54" s="20">
        <f>0.001*[12]Sheet1!$F$231</f>
        <v>0.04</v>
      </c>
      <c r="G54" s="20">
        <f>0.001*[12]Sheet1!$F$232</f>
        <v>4.1000000000000002E-2</v>
      </c>
      <c r="H54" s="20">
        <f>0.001*[12]Sheet1!$F$233</f>
        <v>4.1000000000000002E-2</v>
      </c>
      <c r="I54" s="20">
        <f>0.001*[12]Sheet1!$F$234</f>
        <v>4.1000000000000002E-2</v>
      </c>
      <c r="J54" s="20">
        <f>0.001*[12]Sheet1!$F$235</f>
        <v>4.1000000000000002E-2</v>
      </c>
      <c r="K54" s="20">
        <f>0.001*[12]Sheet1!$F$236</f>
        <v>4.1000000000000002E-2</v>
      </c>
      <c r="L54" s="20">
        <f>0.001*[12]Sheet1!$F$237</f>
        <v>4.1000000000000002E-2</v>
      </c>
      <c r="M54" s="20">
        <f>0.001*[12]Sheet1!$F$238</f>
        <v>4.1000000000000002E-2</v>
      </c>
      <c r="N54" s="20">
        <f>0.001*[12]Sheet1!$F$239</f>
        <v>4.1000000000000002E-2</v>
      </c>
      <c r="O54" s="20">
        <f>0.001*[12]Sheet1!$F$240</f>
        <v>4.2000000000000003E-2</v>
      </c>
      <c r="P54" s="20">
        <f>0.001*[12]Sheet1!$F$241</f>
        <v>4.2000000000000003E-2</v>
      </c>
      <c r="Q54" s="20">
        <f>0.001*[12]Sheet1!$F$242</f>
        <v>4.3000000000000003E-2</v>
      </c>
      <c r="R54" s="20">
        <f>0.001*[12]Sheet1!$F$243</f>
        <v>4.3000000000000003E-2</v>
      </c>
      <c r="S54" s="20">
        <f>0.001*[12]Sheet1!$F$244</f>
        <v>4.3999999999999997E-2</v>
      </c>
      <c r="T54" s="20">
        <f>0.001*[12]Sheet1!$F$245</f>
        <v>4.8000000000000001E-2</v>
      </c>
      <c r="U54" s="20">
        <f>0.001*[12]Sheet1!$F$246</f>
        <v>5.2000000000000005E-2</v>
      </c>
      <c r="V54" s="20">
        <f>0.001*[12]Sheet1!$F$247</f>
        <v>5.2000000000000005E-2</v>
      </c>
      <c r="W54" s="20">
        <f>0.001*[12]Sheet1!$F$248</f>
        <v>5.2000000000000005E-2</v>
      </c>
      <c r="X54" s="20">
        <f>0.001*[12]Sheet1!$F$249</f>
        <v>5.2000000000000005E-2</v>
      </c>
      <c r="Y54" s="20">
        <f>0.001*[12]Sheet1!$F$250</f>
        <v>5.3999999999999999E-2</v>
      </c>
      <c r="Z54" s="48">
        <f>0.001*[12]Sheet1!$F$251</f>
        <v>5.7000000000000002E-2</v>
      </c>
      <c r="AA54" s="37">
        <f t="shared" si="6"/>
        <v>5.7000000000000002E-2</v>
      </c>
      <c r="AB54" s="21">
        <f t="shared" si="7"/>
        <v>0.04</v>
      </c>
      <c r="AC54" s="22">
        <f t="shared" si="8"/>
        <v>4.4541666666666674E-2</v>
      </c>
    </row>
    <row r="55" spans="2:29" ht="15" customHeight="1">
      <c r="B55" s="26">
        <v>11</v>
      </c>
      <c r="C55" s="43">
        <f>0.001*[12]Sheet1!$F$252</f>
        <v>6.0999999999999999E-2</v>
      </c>
      <c r="D55" s="9">
        <f>0.001*[12]Sheet1!$F$253</f>
        <v>5.7000000000000002E-2</v>
      </c>
      <c r="E55" s="9">
        <f>0.001*[12]Sheet1!$F$254</f>
        <v>5.2000000000000005E-2</v>
      </c>
      <c r="F55" s="9">
        <f>0.001*[12]Sheet1!$F$255</f>
        <v>5.2999999999999999E-2</v>
      </c>
      <c r="G55" s="9">
        <f>0.001*[12]Sheet1!$F$256</f>
        <v>4.9000000000000002E-2</v>
      </c>
      <c r="H55" s="9">
        <f>0.001*[12]Sheet1!$F$257</f>
        <v>0.05</v>
      </c>
      <c r="I55" s="9">
        <f>0.001*[12]Sheet1!$F$258</f>
        <v>4.9000000000000002E-2</v>
      </c>
      <c r="J55" s="9">
        <f>0.001*[12]Sheet1!$F$259</f>
        <v>5.2000000000000005E-2</v>
      </c>
      <c r="K55" s="9">
        <f>0.001*[12]Sheet1!$F$260</f>
        <v>0.05</v>
      </c>
      <c r="L55" s="9">
        <f>0.001*[12]Sheet1!$F$261</f>
        <v>4.5999999999999999E-2</v>
      </c>
      <c r="M55" s="9">
        <f>0.001*[12]Sheet1!$F$262</f>
        <v>4.4999999999999998E-2</v>
      </c>
      <c r="N55" s="9">
        <f>0.001*[12]Sheet1!$F$263</f>
        <v>4.3000000000000003E-2</v>
      </c>
      <c r="O55" s="9">
        <f>0.001*[12]Sheet1!$F$264</f>
        <v>4.5999999999999999E-2</v>
      </c>
      <c r="P55" s="9">
        <f>0.001*[12]Sheet1!$F$265</f>
        <v>4.9000000000000002E-2</v>
      </c>
      <c r="Q55" s="9">
        <f>0.001*[12]Sheet1!$F$266</f>
        <v>4.9000000000000002E-2</v>
      </c>
      <c r="R55" s="9">
        <f>0.001*[12]Sheet1!$F$267</f>
        <v>5.3999999999999999E-2</v>
      </c>
      <c r="S55" s="9">
        <f>0.001*[12]Sheet1!$F$268</f>
        <v>4.8000000000000001E-2</v>
      </c>
      <c r="T55" s="9">
        <f>0.001*[12]Sheet1!$F$269</f>
        <v>4.5999999999999999E-2</v>
      </c>
      <c r="U55" s="9">
        <f>0.001*[12]Sheet1!$F$270</f>
        <v>4.3999999999999997E-2</v>
      </c>
      <c r="V55" s="9">
        <f>0.001*[12]Sheet1!$F$271</f>
        <v>4.1000000000000002E-2</v>
      </c>
      <c r="W55" s="9">
        <f>0.001*[12]Sheet1!$F$272</f>
        <v>0.04</v>
      </c>
      <c r="X55" s="9">
        <f>0.001*[12]Sheet1!$F$273</f>
        <v>0.04</v>
      </c>
      <c r="Y55" s="9">
        <f>0.001*[12]Sheet1!$F$274</f>
        <v>0.04</v>
      </c>
      <c r="Z55" s="44">
        <f>0.001*[12]Sheet1!$F$275</f>
        <v>4.1000000000000002E-2</v>
      </c>
      <c r="AA55" s="35">
        <f t="shared" si="6"/>
        <v>6.0999999999999999E-2</v>
      </c>
      <c r="AB55" s="10">
        <f t="shared" si="7"/>
        <v>0.04</v>
      </c>
      <c r="AC55" s="14">
        <f t="shared" si="8"/>
        <v>4.7708333333333346E-2</v>
      </c>
    </row>
    <row r="56" spans="2:29" ht="15" customHeight="1">
      <c r="B56" s="26">
        <v>12</v>
      </c>
      <c r="C56" s="43">
        <f>0.001*[12]Sheet1!$F$276</f>
        <v>4.2000000000000003E-2</v>
      </c>
      <c r="D56" s="9">
        <f>0.001*[12]Sheet1!$F$277</f>
        <v>0.04</v>
      </c>
      <c r="E56" s="9">
        <f>0.001*[12]Sheet1!$F$278</f>
        <v>3.9E-2</v>
      </c>
      <c r="F56" s="9">
        <f>0.001*[12]Sheet1!$F$279</f>
        <v>3.9E-2</v>
      </c>
      <c r="G56" s="9">
        <f>0.001*[12]Sheet1!$F$280</f>
        <v>3.9E-2</v>
      </c>
      <c r="H56" s="9">
        <f>0.001*[12]Sheet1!$F$281</f>
        <v>3.9E-2</v>
      </c>
      <c r="I56" s="9">
        <f>0.001*[12]Sheet1!$F$282</f>
        <v>3.9E-2</v>
      </c>
      <c r="J56" s="9">
        <f>0.001*[12]Sheet1!$F$283</f>
        <v>0.04</v>
      </c>
      <c r="K56" s="9">
        <f>0.001*[12]Sheet1!$F$284</f>
        <v>3.9E-2</v>
      </c>
      <c r="L56" s="9">
        <f>0.001*[12]Sheet1!$F$285</f>
        <v>3.9E-2</v>
      </c>
      <c r="M56" s="9">
        <f>0.001*[12]Sheet1!$F$286</f>
        <v>3.9E-2</v>
      </c>
      <c r="N56" s="9">
        <f>0.001*[12]Sheet1!$F$287</f>
        <v>3.9E-2</v>
      </c>
      <c r="O56" s="9">
        <f>0.001*[12]Sheet1!$F$288</f>
        <v>3.9E-2</v>
      </c>
      <c r="P56" s="9">
        <f>0.001*[12]Sheet1!$F$289</f>
        <v>3.9E-2</v>
      </c>
      <c r="Q56" s="9">
        <f>0.001*[12]Sheet1!$F$290</f>
        <v>3.9E-2</v>
      </c>
      <c r="R56" s="9">
        <f>0.001*[12]Sheet1!$F$291</f>
        <v>3.9E-2</v>
      </c>
      <c r="S56" s="9">
        <f>0.001*[12]Sheet1!$F$292</f>
        <v>3.9E-2</v>
      </c>
      <c r="T56" s="9">
        <f>0.001*[12]Sheet1!$F$293</f>
        <v>0.04</v>
      </c>
      <c r="U56" s="9">
        <f>0.001*[12]Sheet1!$F$294</f>
        <v>0.04</v>
      </c>
      <c r="V56" s="9">
        <f>0.001*[12]Sheet1!$F$295</f>
        <v>3.9E-2</v>
      </c>
      <c r="W56" s="9">
        <f>0.001*[12]Sheet1!$F$296</f>
        <v>0.04</v>
      </c>
      <c r="X56" s="9">
        <f>0.001*[12]Sheet1!$F$297</f>
        <v>0.04</v>
      </c>
      <c r="Y56" s="9">
        <f>0.001*[12]Sheet1!$F$298</f>
        <v>0.04</v>
      </c>
      <c r="Z56" s="44">
        <f>0.001*[12]Sheet1!$F$299</f>
        <v>0.04</v>
      </c>
      <c r="AA56" s="35">
        <f t="shared" si="6"/>
        <v>4.2000000000000003E-2</v>
      </c>
      <c r="AB56" s="10">
        <f t="shared" si="7"/>
        <v>3.9E-2</v>
      </c>
      <c r="AC56" s="14">
        <f t="shared" si="8"/>
        <v>3.9458333333333345E-2</v>
      </c>
    </row>
    <row r="57" spans="2:29" ht="15" customHeight="1">
      <c r="B57" s="26">
        <v>13</v>
      </c>
      <c r="C57" s="43">
        <f>0.001*[12]Sheet1!$F$300</f>
        <v>0.04</v>
      </c>
      <c r="D57" s="9">
        <f>0.001*[12]Sheet1!$F$301</f>
        <v>0.04</v>
      </c>
      <c r="E57" s="9">
        <f>0.001*[12]Sheet1!$F$302</f>
        <v>0.04</v>
      </c>
      <c r="F57" s="9">
        <f>0.001*[12]Sheet1!$F$303</f>
        <v>0.04</v>
      </c>
      <c r="G57" s="9">
        <f>0.001*[12]Sheet1!$F$304</f>
        <v>0.04</v>
      </c>
      <c r="H57" s="9">
        <f>0.001*[12]Sheet1!$F$305</f>
        <v>0.04</v>
      </c>
      <c r="I57" s="9">
        <f>0.001*[12]Sheet1!$F$306</f>
        <v>0.04</v>
      </c>
      <c r="J57" s="9">
        <f>0.001*[12]Sheet1!$F$307</f>
        <v>0.04</v>
      </c>
      <c r="K57" s="9">
        <f>0.001*[12]Sheet1!$F$308</f>
        <v>0.04</v>
      </c>
      <c r="L57" s="9">
        <f>0.001*[12]Sheet1!$F$309</f>
        <v>0.04</v>
      </c>
      <c r="M57" s="9">
        <f>0.001*[12]Sheet1!$F$310</f>
        <v>0.04</v>
      </c>
      <c r="N57" s="9">
        <f>0.001*[12]Sheet1!$F$311</f>
        <v>0.04</v>
      </c>
      <c r="O57" s="9">
        <f>0.001*[12]Sheet1!$F$312</f>
        <v>0.04</v>
      </c>
      <c r="P57" s="9">
        <f>0.001*[12]Sheet1!$F$313</f>
        <v>0.04</v>
      </c>
      <c r="Q57" s="9">
        <f>0.001*[12]Sheet1!$F$314</f>
        <v>0.04</v>
      </c>
      <c r="R57" s="9">
        <f>0.001*[12]Sheet1!$F$315</f>
        <v>0.04</v>
      </c>
      <c r="S57" s="9">
        <f>0.001*[12]Sheet1!$F$316</f>
        <v>0.04</v>
      </c>
      <c r="T57" s="9">
        <f>0.001*[12]Sheet1!$F$317</f>
        <v>0.04</v>
      </c>
      <c r="U57" s="9">
        <f>0.001*[12]Sheet1!$F$318</f>
        <v>0.04</v>
      </c>
      <c r="V57" s="9">
        <f>0.001*[12]Sheet1!$F$319</f>
        <v>0.04</v>
      </c>
      <c r="W57" s="9">
        <f>0.001*[12]Sheet1!$F$320</f>
        <v>0.04</v>
      </c>
      <c r="X57" s="9">
        <f>0.001*[12]Sheet1!$F$321</f>
        <v>0.04</v>
      </c>
      <c r="Y57" s="9">
        <f>0.001*[12]Sheet1!$F$322</f>
        <v>0.04</v>
      </c>
      <c r="Z57" s="44">
        <f>0.001*[12]Sheet1!$F$323</f>
        <v>0.04</v>
      </c>
      <c r="AA57" s="35">
        <f t="shared" si="6"/>
        <v>0.04</v>
      </c>
      <c r="AB57" s="10">
        <f t="shared" si="7"/>
        <v>0.04</v>
      </c>
      <c r="AC57" s="14">
        <f t="shared" si="8"/>
        <v>4.0000000000000015E-2</v>
      </c>
    </row>
    <row r="58" spans="2:29" ht="15" customHeight="1">
      <c r="B58" s="26">
        <v>14</v>
      </c>
      <c r="C58" s="43">
        <f>0.001*[12]Sheet1!$F$324</f>
        <v>0.04</v>
      </c>
      <c r="D58" s="9">
        <f>0.001*[12]Sheet1!$F$325</f>
        <v>0.04</v>
      </c>
      <c r="E58" s="9">
        <f>0.001*[12]Sheet1!$F$326</f>
        <v>0.04</v>
      </c>
      <c r="F58" s="9">
        <f>0.001*[12]Sheet1!$F$327</f>
        <v>0.04</v>
      </c>
      <c r="G58" s="9">
        <f>0.001*[12]Sheet1!$F$328</f>
        <v>0.04</v>
      </c>
      <c r="H58" s="9">
        <f>0.001*[12]Sheet1!$F$329</f>
        <v>0.04</v>
      </c>
      <c r="I58" s="9">
        <f>0.001*[12]Sheet1!$F$330</f>
        <v>0.04</v>
      </c>
      <c r="J58" s="9">
        <f>0.001*[12]Sheet1!$F$331</f>
        <v>0.04</v>
      </c>
      <c r="K58" s="9">
        <f>0.001*[12]Sheet1!$F$332</f>
        <v>0.04</v>
      </c>
      <c r="L58" s="9">
        <f>0.001*[12]Sheet1!$F$333</f>
        <v>0.04</v>
      </c>
      <c r="M58" s="9">
        <f>0.001*[12]Sheet1!$F$334</f>
        <v>4.1000000000000002E-2</v>
      </c>
      <c r="N58" s="9">
        <f>0.001*[12]Sheet1!$F$335</f>
        <v>4.1000000000000002E-2</v>
      </c>
      <c r="O58" s="9">
        <f>0.001*[12]Sheet1!$F$336</f>
        <v>4.1000000000000002E-2</v>
      </c>
      <c r="P58" s="9">
        <f>0.001*[12]Sheet1!$F$337</f>
        <v>0.04</v>
      </c>
      <c r="Q58" s="9">
        <f>0.001*[12]Sheet1!$F$338</f>
        <v>4.1000000000000002E-2</v>
      </c>
      <c r="R58" s="9">
        <f>0.001*[12]Sheet1!$F$339</f>
        <v>4.1000000000000002E-2</v>
      </c>
      <c r="S58" s="9">
        <f>0.001*[12]Sheet1!$F$340</f>
        <v>4.1000000000000002E-2</v>
      </c>
      <c r="T58" s="9">
        <f>0.001*[12]Sheet1!$F$341</f>
        <v>4.1000000000000002E-2</v>
      </c>
      <c r="U58" s="9">
        <f>0.001*[12]Sheet1!$F$342</f>
        <v>4.1000000000000002E-2</v>
      </c>
      <c r="V58" s="9">
        <f>0.001*[12]Sheet1!$F$343</f>
        <v>0.04</v>
      </c>
      <c r="W58" s="9">
        <f>0.001*[12]Sheet1!$F$344</f>
        <v>4.1000000000000002E-2</v>
      </c>
      <c r="X58" s="9">
        <f>0.001*[12]Sheet1!$F$345</f>
        <v>4.1000000000000002E-2</v>
      </c>
      <c r="Y58" s="9">
        <f>0.001*[12]Sheet1!$F$346</f>
        <v>4.1000000000000002E-2</v>
      </c>
      <c r="Z58" s="44">
        <f>0.001*[12]Sheet1!$F$347</f>
        <v>0.04</v>
      </c>
      <c r="AA58" s="35">
        <f t="shared" si="6"/>
        <v>4.1000000000000002E-2</v>
      </c>
      <c r="AB58" s="10">
        <f t="shared" si="7"/>
        <v>0.04</v>
      </c>
      <c r="AC58" s="14">
        <f t="shared" si="8"/>
        <v>4.0458333333333346E-2</v>
      </c>
    </row>
    <row r="59" spans="2:29" ht="15" customHeight="1">
      <c r="B59" s="26">
        <v>15</v>
      </c>
      <c r="C59" s="43">
        <f>0.001*[12]Sheet1!$F$348</f>
        <v>4.1000000000000002E-2</v>
      </c>
      <c r="D59" s="9">
        <f>0.001*[12]Sheet1!$F$349</f>
        <v>4.1000000000000002E-2</v>
      </c>
      <c r="E59" s="9">
        <f>0.001*[12]Sheet1!$F$350</f>
        <v>4.1000000000000002E-2</v>
      </c>
      <c r="F59" s="9">
        <f>0.001*[12]Sheet1!$F$351</f>
        <v>4.1000000000000002E-2</v>
      </c>
      <c r="G59" s="9">
        <f>0.001*[12]Sheet1!$F$352</f>
        <v>4.1000000000000002E-2</v>
      </c>
      <c r="H59" s="9">
        <f>0.001*[12]Sheet1!$F$353</f>
        <v>4.1000000000000002E-2</v>
      </c>
      <c r="I59" s="9">
        <f>0.001*[12]Sheet1!$F$354</f>
        <v>4.1000000000000002E-2</v>
      </c>
      <c r="J59" s="9">
        <f>0.001*[12]Sheet1!$F$355</f>
        <v>4.1000000000000002E-2</v>
      </c>
      <c r="K59" s="9">
        <f>0.001*[12]Sheet1!$F$356</f>
        <v>4.1000000000000002E-2</v>
      </c>
      <c r="L59" s="9">
        <f>0.001*[12]Sheet1!$F$357</f>
        <v>4.1000000000000002E-2</v>
      </c>
      <c r="M59" s="9">
        <f>0.001*[12]Sheet1!$F$358</f>
        <v>4.1000000000000002E-2</v>
      </c>
      <c r="N59" s="9">
        <f>0.001*[12]Sheet1!$F$359</f>
        <v>4.1000000000000002E-2</v>
      </c>
      <c r="O59" s="9">
        <f>0.001*[12]Sheet1!$F$360</f>
        <v>4.1000000000000002E-2</v>
      </c>
      <c r="P59" s="9">
        <f>0.001*[12]Sheet1!$F$361</f>
        <v>4.1000000000000002E-2</v>
      </c>
      <c r="Q59" s="9">
        <f>0.001*[12]Sheet1!$F$362</f>
        <v>4.1000000000000002E-2</v>
      </c>
      <c r="R59" s="9">
        <f>0.001*[12]Sheet1!$F$363</f>
        <v>4.1000000000000002E-2</v>
      </c>
      <c r="S59" s="9">
        <f>0.001*[12]Sheet1!$F$364</f>
        <v>4.1000000000000002E-2</v>
      </c>
      <c r="T59" s="9">
        <f>0.001*[12]Sheet1!$F$365</f>
        <v>4.1000000000000002E-2</v>
      </c>
      <c r="U59" s="9">
        <f>0.001*[12]Sheet1!$F$366</f>
        <v>4.1000000000000002E-2</v>
      </c>
      <c r="V59" s="9">
        <f>0.001*[12]Sheet1!$F$367</f>
        <v>4.1000000000000002E-2</v>
      </c>
      <c r="W59" s="9">
        <f>0.001*[12]Sheet1!$F$368</f>
        <v>4.1000000000000002E-2</v>
      </c>
      <c r="X59" s="9">
        <f>0.001*[12]Sheet1!$F$369</f>
        <v>4.1000000000000002E-2</v>
      </c>
      <c r="Y59" s="9">
        <f>0.001*[12]Sheet1!$F$370</f>
        <v>4.1000000000000002E-2</v>
      </c>
      <c r="Z59" s="44">
        <f>0.001*[12]Sheet1!$F$371</f>
        <v>4.1000000000000002E-2</v>
      </c>
      <c r="AA59" s="35">
        <f t="shared" si="6"/>
        <v>4.1000000000000002E-2</v>
      </c>
      <c r="AB59" s="10">
        <f t="shared" si="7"/>
        <v>4.1000000000000002E-2</v>
      </c>
      <c r="AC59" s="14">
        <f t="shared" si="8"/>
        <v>4.1000000000000016E-2</v>
      </c>
    </row>
    <row r="60" spans="2:29" ht="15" customHeight="1">
      <c r="B60" s="27">
        <v>16</v>
      </c>
      <c r="C60" s="45">
        <f>0.001*[12]Sheet1!$F$372</f>
        <v>4.1000000000000002E-2</v>
      </c>
      <c r="D60" s="17">
        <f>0.001*[12]Sheet1!$F$373</f>
        <v>4.1000000000000002E-2</v>
      </c>
      <c r="E60" s="17">
        <f>0.001*[12]Sheet1!$F$374</f>
        <v>4.1000000000000002E-2</v>
      </c>
      <c r="F60" s="17">
        <f>0.001*[12]Sheet1!$F$375</f>
        <v>4.1000000000000002E-2</v>
      </c>
      <c r="G60" s="17">
        <f>0.001*[12]Sheet1!$F$376</f>
        <v>4.1000000000000002E-2</v>
      </c>
      <c r="H60" s="17">
        <f>0.001*[12]Sheet1!$F$377</f>
        <v>4.1000000000000002E-2</v>
      </c>
      <c r="I60" s="17">
        <f>0.001*[12]Sheet1!$F$378</f>
        <v>4.2000000000000003E-2</v>
      </c>
      <c r="J60" s="17">
        <f>0.001*[12]Sheet1!$F$379</f>
        <v>4.1000000000000002E-2</v>
      </c>
      <c r="K60" s="17">
        <f>0.001*[12]Sheet1!$F$380</f>
        <v>4.1000000000000002E-2</v>
      </c>
      <c r="L60" s="17">
        <f>0.001*[12]Sheet1!$F$381</f>
        <v>4.1000000000000002E-2</v>
      </c>
      <c r="M60" s="17">
        <f>0.001*[12]Sheet1!$F$382</f>
        <v>4.1000000000000002E-2</v>
      </c>
      <c r="N60" s="17">
        <f>0.001*[12]Sheet1!$F$383</f>
        <v>4.1000000000000002E-2</v>
      </c>
      <c r="O60" s="17">
        <f>0.001*[12]Sheet1!$F$384</f>
        <v>4.1000000000000002E-2</v>
      </c>
      <c r="P60" s="17">
        <f>0.001*[12]Sheet1!$F$385</f>
        <v>4.1000000000000002E-2</v>
      </c>
      <c r="Q60" s="17">
        <f>0.001*[12]Sheet1!$F$386</f>
        <v>4.1000000000000002E-2</v>
      </c>
      <c r="R60" s="17">
        <f>0.001*[12]Sheet1!$F$387</f>
        <v>4.1000000000000002E-2</v>
      </c>
      <c r="S60" s="17">
        <f>0.001*[12]Sheet1!$F$388</f>
        <v>4.1000000000000002E-2</v>
      </c>
      <c r="T60" s="17">
        <f>0.001*[12]Sheet1!$F$389</f>
        <v>4.1000000000000002E-2</v>
      </c>
      <c r="U60" s="17">
        <f>0.001*[12]Sheet1!$F$390</f>
        <v>4.1000000000000002E-2</v>
      </c>
      <c r="V60" s="17">
        <f>0.001*[12]Sheet1!$F$391</f>
        <v>4.1000000000000002E-2</v>
      </c>
      <c r="W60" s="17">
        <f>0.001*[12]Sheet1!$F$392</f>
        <v>4.1000000000000002E-2</v>
      </c>
      <c r="X60" s="17">
        <f>0.001*[12]Sheet1!$F$393</f>
        <v>4.1000000000000002E-2</v>
      </c>
      <c r="Y60" s="17">
        <f>0.001*[12]Sheet1!$F$394</f>
        <v>4.1000000000000002E-2</v>
      </c>
      <c r="Z60" s="46">
        <f>0.001*[12]Sheet1!$F$395</f>
        <v>4.1000000000000002E-2</v>
      </c>
      <c r="AA60" s="36">
        <f t="shared" si="6"/>
        <v>4.2000000000000003E-2</v>
      </c>
      <c r="AB60" s="18">
        <f t="shared" si="7"/>
        <v>4.1000000000000002E-2</v>
      </c>
      <c r="AC60" s="19">
        <f t="shared" si="8"/>
        <v>4.1041666666666678E-2</v>
      </c>
    </row>
    <row r="61" spans="2:29" ht="15" customHeight="1">
      <c r="B61" s="26">
        <v>17</v>
      </c>
      <c r="C61" s="43">
        <f>0.001*[12]Sheet1!$F$396</f>
        <v>4.1000000000000002E-2</v>
      </c>
      <c r="D61" s="9">
        <f>0.001*[12]Sheet1!$F$397</f>
        <v>4.2000000000000003E-2</v>
      </c>
      <c r="E61" s="9">
        <f>0.001*[12]Sheet1!$F$398</f>
        <v>4.3999999999999997E-2</v>
      </c>
      <c r="F61" s="9">
        <f>0.001*[12]Sheet1!$F$399</f>
        <v>4.3000000000000003E-2</v>
      </c>
      <c r="G61" s="9">
        <f>0.001*[12]Sheet1!$F$400</f>
        <v>0.05</v>
      </c>
      <c r="H61" s="9">
        <f>0.001*[12]Sheet1!$F$401</f>
        <v>5.2999999999999999E-2</v>
      </c>
      <c r="I61" s="9">
        <f>0.001*[12]Sheet1!$F$402</f>
        <v>5.1000000000000004E-2</v>
      </c>
      <c r="J61" s="9">
        <f>0.001*[12]Sheet1!$F$403</f>
        <v>0.05</v>
      </c>
      <c r="K61" s="9">
        <f>0.001*[12]Sheet1!$F$404</f>
        <v>4.8000000000000001E-2</v>
      </c>
      <c r="L61" s="9">
        <f>0.001*[12]Sheet1!$F$405</f>
        <v>4.5999999999999999E-2</v>
      </c>
      <c r="M61" s="9">
        <f>0.001*[12]Sheet1!$F$406</f>
        <v>4.2000000000000003E-2</v>
      </c>
      <c r="N61" s="9">
        <f>0.001*[12]Sheet1!$F$407</f>
        <v>0.04</v>
      </c>
      <c r="O61" s="9">
        <f>0.001*[12]Sheet1!$F$408</f>
        <v>0.04</v>
      </c>
      <c r="P61" s="9">
        <f>0.001*[12]Sheet1!$F$409</f>
        <v>0.04</v>
      </c>
      <c r="Q61" s="9">
        <f>0.001*[12]Sheet1!$F$400</f>
        <v>0.05</v>
      </c>
      <c r="R61" s="9">
        <f>0.001*[12]Sheet1!$F$411</f>
        <v>0.04</v>
      </c>
      <c r="S61" s="9">
        <f>0.001*[12]Sheet1!$F$412</f>
        <v>0.04</v>
      </c>
      <c r="T61" s="9">
        <f>0.001*[12]Sheet1!$F$413</f>
        <v>0.04</v>
      </c>
      <c r="U61" s="9">
        <f>0.001*[12]Sheet1!$F$414</f>
        <v>0.04</v>
      </c>
      <c r="V61" s="9">
        <f>0.001*[12]Sheet1!$F$415</f>
        <v>0.04</v>
      </c>
      <c r="W61" s="9">
        <f>0.001*[12]Sheet1!$F$416</f>
        <v>0.04</v>
      </c>
      <c r="X61" s="9">
        <f>0.001*[12]Sheet1!$F$417</f>
        <v>4.1000000000000002E-2</v>
      </c>
      <c r="Y61" s="9">
        <f>0.001*[12]Sheet1!$F$418</f>
        <v>4.1000000000000002E-2</v>
      </c>
      <c r="Z61" s="44">
        <f>0.001*[12]Sheet1!$F$419</f>
        <v>0.04</v>
      </c>
      <c r="AA61" s="35">
        <f t="shared" si="6"/>
        <v>5.2999999999999999E-2</v>
      </c>
      <c r="AB61" s="10">
        <f t="shared" si="7"/>
        <v>0.04</v>
      </c>
      <c r="AC61" s="14">
        <f t="shared" si="8"/>
        <v>4.3416666666666687E-2</v>
      </c>
    </row>
    <row r="62" spans="2:29" ht="15" customHeight="1">
      <c r="B62" s="26">
        <v>18</v>
      </c>
      <c r="C62" s="43">
        <f>0.001*[12]Sheet1!$F$420</f>
        <v>0.04</v>
      </c>
      <c r="D62" s="9">
        <f>0.001*[12]Sheet1!$F$421</f>
        <v>4.1000000000000002E-2</v>
      </c>
      <c r="E62" s="9">
        <f>0.001*[12]Sheet1!$F$422</f>
        <v>4.1000000000000002E-2</v>
      </c>
      <c r="F62" s="9">
        <f>0.001*[12]Sheet1!$F$423</f>
        <v>4.1000000000000002E-2</v>
      </c>
      <c r="G62" s="9">
        <f>0.001*[12]Sheet1!$F$424</f>
        <v>4.1000000000000002E-2</v>
      </c>
      <c r="H62" s="9">
        <f>0.001*[12]Sheet1!$F$425</f>
        <v>4.1000000000000002E-2</v>
      </c>
      <c r="I62" s="9">
        <f>0.001*[12]Sheet1!$F$426</f>
        <v>4.1000000000000002E-2</v>
      </c>
      <c r="J62" s="9">
        <f>0.001*[12]Sheet1!$F$427</f>
        <v>4.1000000000000002E-2</v>
      </c>
      <c r="K62" s="9">
        <f>0.001*[12]Sheet1!$F$428</f>
        <v>0.04</v>
      </c>
      <c r="L62" s="9">
        <f>0.001*[12]Sheet1!$F$429</f>
        <v>0.04</v>
      </c>
      <c r="M62" s="9">
        <f>0.001*[12]Sheet1!$F$430</f>
        <v>4.1000000000000002E-2</v>
      </c>
      <c r="N62" s="9">
        <f>0.001*[12]Sheet1!$F$431</f>
        <v>0.04</v>
      </c>
      <c r="O62" s="9">
        <f>0.001*[12]Sheet1!$F$432</f>
        <v>0.04</v>
      </c>
      <c r="P62" s="9">
        <f>0.001*[12]Sheet1!$F$433</f>
        <v>0.04</v>
      </c>
      <c r="Q62" s="9">
        <f>0.001*[12]Sheet1!$F$434</f>
        <v>4.1000000000000002E-2</v>
      </c>
      <c r="R62" s="9">
        <f>0.001*[12]Sheet1!$F$435</f>
        <v>4.1000000000000002E-2</v>
      </c>
      <c r="S62" s="9">
        <f>0.001*[12]Sheet1!$F$436</f>
        <v>4.1000000000000002E-2</v>
      </c>
      <c r="T62" s="9">
        <f>0.001*[12]Sheet1!$F$437</f>
        <v>4.1000000000000002E-2</v>
      </c>
      <c r="U62" s="9">
        <f>0.001*[12]Sheet1!$F$438</f>
        <v>4.1000000000000002E-2</v>
      </c>
      <c r="V62" s="9">
        <f>0.001*[12]Sheet1!$F$439</f>
        <v>4.1000000000000002E-2</v>
      </c>
      <c r="W62" s="9">
        <f>0.001*[12]Sheet1!$F$440</f>
        <v>4.1000000000000002E-2</v>
      </c>
      <c r="X62" s="9">
        <f>0.001*[12]Sheet1!$F$441</f>
        <v>4.1000000000000002E-2</v>
      </c>
      <c r="Y62" s="9">
        <f>0.001*[12]Sheet1!$F$442</f>
        <v>4.1000000000000002E-2</v>
      </c>
      <c r="Z62" s="44">
        <f>0.001*[12]Sheet1!$F$443</f>
        <v>4.1000000000000002E-2</v>
      </c>
      <c r="AA62" s="35">
        <f t="shared" si="6"/>
        <v>4.1000000000000002E-2</v>
      </c>
      <c r="AB62" s="10">
        <f t="shared" si="7"/>
        <v>0.04</v>
      </c>
      <c r="AC62" s="14">
        <f t="shared" si="8"/>
        <v>4.0750000000000015E-2</v>
      </c>
    </row>
    <row r="63" spans="2:29" ht="15" customHeight="1">
      <c r="B63" s="26">
        <v>19</v>
      </c>
      <c r="C63" s="43">
        <f>0.001*[12]Sheet1!$F$444</f>
        <v>4.1000000000000002E-2</v>
      </c>
      <c r="D63" s="9">
        <f>0.001*[12]Sheet1!$F$445</f>
        <v>4.1000000000000002E-2</v>
      </c>
      <c r="E63" s="9">
        <f>0.001*[12]Sheet1!$F$446</f>
        <v>4.1000000000000002E-2</v>
      </c>
      <c r="F63" s="9">
        <f>0.001*[12]Sheet1!$F$447</f>
        <v>4.2000000000000003E-2</v>
      </c>
      <c r="G63" s="9">
        <f>0.001*[12]Sheet1!$F$448</f>
        <v>4.2000000000000003E-2</v>
      </c>
      <c r="H63" s="9">
        <f>0.001*[12]Sheet1!$F$449</f>
        <v>4.2000000000000003E-2</v>
      </c>
      <c r="I63" s="9">
        <f>0.001*[12]Sheet1!$F$450</f>
        <v>4.2000000000000003E-2</v>
      </c>
      <c r="J63" s="9">
        <f>0.001*[12]Sheet1!$F$451</f>
        <v>4.2000000000000003E-2</v>
      </c>
      <c r="K63" s="9">
        <f>0.001*[12]Sheet1!$F$452</f>
        <v>4.1000000000000002E-2</v>
      </c>
      <c r="L63" s="9">
        <f>0.001*[12]Sheet1!$F$453</f>
        <v>4.1000000000000002E-2</v>
      </c>
      <c r="M63" s="9">
        <f>0.001*[12]Sheet1!$F$454</f>
        <v>4.1000000000000002E-2</v>
      </c>
      <c r="N63" s="9">
        <f>0.001*[12]Sheet1!$F$455</f>
        <v>4.1000000000000002E-2</v>
      </c>
      <c r="O63" s="9">
        <f>0.001*[12]Sheet1!$F$456</f>
        <v>4.1000000000000002E-2</v>
      </c>
      <c r="P63" s="9">
        <f>0.001*[12]Sheet1!$F$457</f>
        <v>4.1000000000000002E-2</v>
      </c>
      <c r="Q63" s="9">
        <f>0.001*[12]Sheet1!$F$458</f>
        <v>4.1000000000000002E-2</v>
      </c>
      <c r="R63" s="9">
        <f>0.001*[12]Sheet1!$F$459</f>
        <v>4.1000000000000002E-2</v>
      </c>
      <c r="S63" s="9">
        <f>0.001*[12]Sheet1!$F$460</f>
        <v>4.1000000000000002E-2</v>
      </c>
      <c r="T63" s="9">
        <f>0.001*[12]Sheet1!$F$461</f>
        <v>4.1000000000000002E-2</v>
      </c>
      <c r="U63" s="9">
        <f>0.001*[12]Sheet1!$F$462</f>
        <v>4.1000000000000002E-2</v>
      </c>
      <c r="V63" s="9">
        <f>0.001*[12]Sheet1!$F$463</f>
        <v>4.1000000000000002E-2</v>
      </c>
      <c r="W63" s="9">
        <f>0.001*[12]Sheet1!$F$464</f>
        <v>4.1000000000000002E-2</v>
      </c>
      <c r="X63" s="9">
        <f>0.001*[12]Sheet1!$F$465</f>
        <v>4.1000000000000002E-2</v>
      </c>
      <c r="Y63" s="9">
        <f>0.001*[12]Sheet1!$F$466</f>
        <v>4.1000000000000002E-2</v>
      </c>
      <c r="Z63" s="44">
        <f>0.001*[12]Sheet1!$F$467</f>
        <v>4.1000000000000002E-2</v>
      </c>
      <c r="AA63" s="35">
        <f t="shared" si="6"/>
        <v>4.2000000000000003E-2</v>
      </c>
      <c r="AB63" s="10">
        <f t="shared" si="7"/>
        <v>4.1000000000000002E-2</v>
      </c>
      <c r="AC63" s="14">
        <f t="shared" si="8"/>
        <v>4.1208333333333347E-2</v>
      </c>
    </row>
    <row r="64" spans="2:29" ht="15" customHeight="1">
      <c r="B64" s="28">
        <v>20</v>
      </c>
      <c r="C64" s="47">
        <f>0.001*[12]Sheet1!$F$468</f>
        <v>4.1000000000000002E-2</v>
      </c>
      <c r="D64" s="20">
        <f>0.001*[12]Sheet1!$F$469</f>
        <v>4.1000000000000002E-2</v>
      </c>
      <c r="E64" s="20">
        <f>0.001*[12]Sheet1!$F$470</f>
        <v>4.2000000000000003E-2</v>
      </c>
      <c r="F64" s="20">
        <f>0.001*[12]Sheet1!$F$471</f>
        <v>4.1000000000000002E-2</v>
      </c>
      <c r="G64" s="20">
        <f>0.001*[12]Sheet1!$F$472</f>
        <v>4.2000000000000003E-2</v>
      </c>
      <c r="H64" s="20">
        <f>0.001*[12]Sheet1!$F$473</f>
        <v>4.2000000000000003E-2</v>
      </c>
      <c r="I64" s="20">
        <f>0.001*[12]Sheet1!$F$474</f>
        <v>4.2000000000000003E-2</v>
      </c>
      <c r="J64" s="20">
        <f>0.001*[12]Sheet1!$F$475</f>
        <v>4.2000000000000003E-2</v>
      </c>
      <c r="K64" s="20">
        <f>0.001*[12]Sheet1!$F$476</f>
        <v>4.1000000000000002E-2</v>
      </c>
      <c r="L64" s="20">
        <f>0.001*[12]Sheet1!$F$477</f>
        <v>4.1000000000000002E-2</v>
      </c>
      <c r="M64" s="20">
        <f>0.001*[12]Sheet1!$F$478</f>
        <v>4.1000000000000002E-2</v>
      </c>
      <c r="N64" s="20">
        <f>0.001*[12]Sheet1!$F$479</f>
        <v>4.1000000000000002E-2</v>
      </c>
      <c r="O64" s="20">
        <f>0.001*[12]Sheet1!$F$480</f>
        <v>4.1000000000000002E-2</v>
      </c>
      <c r="P64" s="20">
        <f>0.001*[12]Sheet1!$F$481</f>
        <v>4.1000000000000002E-2</v>
      </c>
      <c r="Q64" s="20">
        <f>0.001*[12]Sheet1!$F$482</f>
        <v>4.1000000000000002E-2</v>
      </c>
      <c r="R64" s="20">
        <f>0.001*[12]Sheet1!$F$483</f>
        <v>4.1000000000000002E-2</v>
      </c>
      <c r="S64" s="20">
        <f>0.001*[12]Sheet1!$F$484</f>
        <v>4.1000000000000002E-2</v>
      </c>
      <c r="T64" s="20">
        <f>0.001*[12]Sheet1!$F$485</f>
        <v>4.1000000000000002E-2</v>
      </c>
      <c r="U64" s="20">
        <f>0.001*[12]Sheet1!$F$486</f>
        <v>4.1000000000000002E-2</v>
      </c>
      <c r="V64" s="20">
        <f>0.001*[12]Sheet1!$F$487</f>
        <v>4.1000000000000002E-2</v>
      </c>
      <c r="W64" s="20">
        <f>0.001*[12]Sheet1!$F$488</f>
        <v>4.1000000000000002E-2</v>
      </c>
      <c r="X64" s="20">
        <f>0.001*[12]Sheet1!$F$489</f>
        <v>4.1000000000000002E-2</v>
      </c>
      <c r="Y64" s="20">
        <f>0.001*[12]Sheet1!$F$490</f>
        <v>4.2000000000000003E-2</v>
      </c>
      <c r="Z64" s="48">
        <f>0.001*[12]Sheet1!$F$491</f>
        <v>4.1000000000000002E-2</v>
      </c>
      <c r="AA64" s="37">
        <f t="shared" si="6"/>
        <v>4.2000000000000003E-2</v>
      </c>
      <c r="AB64" s="21">
        <f t="shared" si="7"/>
        <v>4.1000000000000002E-2</v>
      </c>
      <c r="AC64" s="22">
        <f t="shared" si="8"/>
        <v>4.1250000000000016E-2</v>
      </c>
    </row>
    <row r="65" spans="2:29" ht="15" customHeight="1">
      <c r="B65" s="26">
        <v>21</v>
      </c>
      <c r="C65" s="43">
        <f>0.001*[12]Sheet1!$F$492</f>
        <v>4.1000000000000002E-2</v>
      </c>
      <c r="D65" s="9">
        <f>0.001*[12]Sheet1!$F$493</f>
        <v>4.2000000000000003E-2</v>
      </c>
      <c r="E65" s="9">
        <f>0.001*[12]Sheet1!$F$494</f>
        <v>4.2000000000000003E-2</v>
      </c>
      <c r="F65" s="9">
        <f>0.001*[12]Sheet1!$F$495</f>
        <v>4.2000000000000003E-2</v>
      </c>
      <c r="G65" s="9">
        <f>0.001*[12]Sheet1!$F$496</f>
        <v>4.2000000000000003E-2</v>
      </c>
      <c r="H65" s="9">
        <f>0.001*[12]Sheet1!$F$497</f>
        <v>4.2000000000000003E-2</v>
      </c>
      <c r="I65" s="9">
        <f>0.001*[12]Sheet1!$F$498</f>
        <v>4.2000000000000003E-2</v>
      </c>
      <c r="J65" s="9">
        <f>0.001*[12]Sheet1!$F$499</f>
        <v>4.2000000000000003E-2</v>
      </c>
      <c r="K65" s="9">
        <f>0.001*[12]Sheet1!$F$500</f>
        <v>4.2000000000000003E-2</v>
      </c>
      <c r="L65" s="9">
        <f>0.001*[12]Sheet1!$F$501</f>
        <v>4.2000000000000003E-2</v>
      </c>
      <c r="M65" s="9">
        <f>0.001*[12]Sheet1!$F$502</f>
        <v>4.2000000000000003E-2</v>
      </c>
      <c r="N65" s="9">
        <f>0.001*[12]Sheet1!$F$503</f>
        <v>4.2000000000000003E-2</v>
      </c>
      <c r="O65" s="9">
        <f>0.001*[12]Sheet1!$F$504</f>
        <v>4.2000000000000003E-2</v>
      </c>
      <c r="P65" s="9">
        <f>0.001*[12]Sheet1!$F$505</f>
        <v>4.2000000000000003E-2</v>
      </c>
      <c r="Q65" s="9">
        <f>0.001*[12]Sheet1!$F$506</f>
        <v>4.2000000000000003E-2</v>
      </c>
      <c r="R65" s="9">
        <f>0.001*[12]Sheet1!$F$507</f>
        <v>4.2000000000000003E-2</v>
      </c>
      <c r="S65" s="9">
        <f>0.001*[12]Sheet1!$F$508</f>
        <v>4.2000000000000003E-2</v>
      </c>
      <c r="T65" s="9">
        <f>0.001*[12]Sheet1!$F$509</f>
        <v>4.1000000000000002E-2</v>
      </c>
      <c r="U65" s="9">
        <f>0.001*[12]Sheet1!$F$510</f>
        <v>4.1000000000000002E-2</v>
      </c>
      <c r="V65" s="9">
        <f>0.001*[12]Sheet1!$F$511</f>
        <v>4.1000000000000002E-2</v>
      </c>
      <c r="W65" s="9">
        <f>0.001*[12]Sheet1!$F$512</f>
        <v>4.1000000000000002E-2</v>
      </c>
      <c r="X65" s="9">
        <f>0.001*[12]Sheet1!$F$513</f>
        <v>4.2000000000000003E-2</v>
      </c>
      <c r="Y65" s="9">
        <f>0.001*[12]Sheet1!$F$514</f>
        <v>4.2000000000000003E-2</v>
      </c>
      <c r="Z65" s="44">
        <f>0.001*[12]Sheet1!$F$515</f>
        <v>4.2000000000000003E-2</v>
      </c>
      <c r="AA65" s="35">
        <f t="shared" si="6"/>
        <v>4.2000000000000003E-2</v>
      </c>
      <c r="AB65" s="10">
        <f t="shared" si="7"/>
        <v>4.1000000000000002E-2</v>
      </c>
      <c r="AC65" s="14">
        <f t="shared" si="8"/>
        <v>4.1791666666666678E-2</v>
      </c>
    </row>
    <row r="66" spans="2:29" ht="15" customHeight="1">
      <c r="B66" s="26">
        <v>22</v>
      </c>
      <c r="C66" s="43">
        <f>0.001*[12]Sheet1!$F$516</f>
        <v>4.2000000000000003E-2</v>
      </c>
      <c r="D66" s="9">
        <f>0.001*[12]Sheet1!$F$517</f>
        <v>4.2000000000000003E-2</v>
      </c>
      <c r="E66" s="9">
        <f>0.001*[12]Sheet1!$F$518</f>
        <v>4.2000000000000003E-2</v>
      </c>
      <c r="F66" s="9">
        <f>0.001*[12]Sheet1!$F$519</f>
        <v>4.2000000000000003E-2</v>
      </c>
      <c r="G66" s="9">
        <f>0.001*[12]Sheet1!$F$520</f>
        <v>4.2000000000000003E-2</v>
      </c>
      <c r="H66" s="9">
        <f>0.001*[12]Sheet1!$F$521</f>
        <v>4.2000000000000003E-2</v>
      </c>
      <c r="I66" s="9">
        <f>0.001*[12]Sheet1!$F$522</f>
        <v>4.2000000000000003E-2</v>
      </c>
      <c r="J66" s="9">
        <f>0.001*[12]Sheet1!$F$523</f>
        <v>4.3000000000000003E-2</v>
      </c>
      <c r="K66" s="9">
        <f>0.001*[12]Sheet1!$F$524</f>
        <v>4.2000000000000003E-2</v>
      </c>
      <c r="L66" s="9">
        <f>0.001*[12]Sheet1!$F$525</f>
        <v>4.2000000000000003E-2</v>
      </c>
      <c r="M66" s="9">
        <f>0.001*[12]Sheet1!$F$526</f>
        <v>4.2000000000000003E-2</v>
      </c>
      <c r="N66" s="9">
        <f>0.001*[12]Sheet1!$F$527</f>
        <v>4.2000000000000003E-2</v>
      </c>
      <c r="O66" s="9">
        <f>0.001*[12]Sheet1!$F$528</f>
        <v>4.2000000000000003E-2</v>
      </c>
      <c r="P66" s="9">
        <f>0.001*[12]Sheet1!$F$529</f>
        <v>4.2000000000000003E-2</v>
      </c>
      <c r="Q66" s="9">
        <f>0.001*[12]Sheet1!$F$530</f>
        <v>4.2000000000000003E-2</v>
      </c>
      <c r="R66" s="9">
        <f>0.001*[12]Sheet1!$F$531</f>
        <v>4.2000000000000003E-2</v>
      </c>
      <c r="S66" s="9">
        <f>0.001*[12]Sheet1!$F$532</f>
        <v>4.2000000000000003E-2</v>
      </c>
      <c r="T66" s="9">
        <f>0.001*[12]Sheet1!$F$533</f>
        <v>4.1000000000000002E-2</v>
      </c>
      <c r="U66" s="9">
        <f>0.001*[12]Sheet1!$F$534</f>
        <v>4.2000000000000003E-2</v>
      </c>
      <c r="V66" s="9">
        <f>0.001*[12]Sheet1!$F$535</f>
        <v>4.1000000000000002E-2</v>
      </c>
      <c r="W66" s="9">
        <f>0.001*[12]Sheet1!$F$536</f>
        <v>4.1000000000000002E-2</v>
      </c>
      <c r="X66" s="9">
        <f>0.001*[12]Sheet1!$F$537</f>
        <v>4.1000000000000002E-2</v>
      </c>
      <c r="Y66" s="9">
        <f>0.001*[12]Sheet1!$F$538</f>
        <v>4.2000000000000003E-2</v>
      </c>
      <c r="Z66" s="44">
        <f>0.001*[12]Sheet1!$F$539</f>
        <v>4.2000000000000003E-2</v>
      </c>
      <c r="AA66" s="35">
        <f t="shared" si="6"/>
        <v>4.3000000000000003E-2</v>
      </c>
      <c r="AB66" s="10">
        <f t="shared" si="7"/>
        <v>4.1000000000000002E-2</v>
      </c>
      <c r="AC66" s="14">
        <f t="shared" si="8"/>
        <v>4.1875000000000016E-2</v>
      </c>
    </row>
    <row r="67" spans="2:29" ht="15" customHeight="1">
      <c r="B67" s="26">
        <v>23</v>
      </c>
      <c r="C67" s="43">
        <f>0.001*[12]Sheet1!$F$540</f>
        <v>4.2000000000000003E-2</v>
      </c>
      <c r="D67" s="9">
        <f>0.001*[12]Sheet1!$F$541</f>
        <v>4.2000000000000003E-2</v>
      </c>
      <c r="E67" s="9">
        <f>0.001*[12]Sheet1!$F$542</f>
        <v>4.3000000000000003E-2</v>
      </c>
      <c r="F67" s="9">
        <f>0.001*[12]Sheet1!$F$543</f>
        <v>4.2000000000000003E-2</v>
      </c>
      <c r="G67" s="9">
        <f>0.001*[12]Sheet1!$F$544</f>
        <v>4.3000000000000003E-2</v>
      </c>
      <c r="H67" s="9">
        <f>0.001*[12]Sheet1!$F$545</f>
        <v>4.2000000000000003E-2</v>
      </c>
      <c r="I67" s="9">
        <f>0.001*[12]Sheet1!$F$546</f>
        <v>4.3000000000000003E-2</v>
      </c>
      <c r="J67" s="9">
        <f>0.001*[12]Sheet1!$F$547</f>
        <v>4.3000000000000003E-2</v>
      </c>
      <c r="K67" s="9">
        <f>0.001*[12]Sheet1!$F$548</f>
        <v>4.3000000000000003E-2</v>
      </c>
      <c r="L67" s="9">
        <f>0.001*[12]Sheet1!$F$549</f>
        <v>4.3000000000000003E-2</v>
      </c>
      <c r="M67" s="9">
        <f>0.001*[12]Sheet1!$F$550</f>
        <v>4.2000000000000003E-2</v>
      </c>
      <c r="N67" s="9">
        <f>0.001*[12]Sheet1!$F$551</f>
        <v>4.2000000000000003E-2</v>
      </c>
      <c r="O67" s="9">
        <f>0.001*[12]Sheet1!$F$552</f>
        <v>4.2000000000000003E-2</v>
      </c>
      <c r="P67" s="9">
        <f>0.001*[12]Sheet1!$F$553</f>
        <v>4.2000000000000003E-2</v>
      </c>
      <c r="Q67" s="9">
        <f>0.001*[12]Sheet1!$F$554</f>
        <v>4.2000000000000003E-2</v>
      </c>
      <c r="R67" s="9">
        <f>0.001*[12]Sheet1!$F$555</f>
        <v>4.2000000000000003E-2</v>
      </c>
      <c r="S67" s="9">
        <f>0.001*[12]Sheet1!$F$556</f>
        <v>4.2000000000000003E-2</v>
      </c>
      <c r="T67" s="9">
        <f>0.001*[12]Sheet1!$F$557</f>
        <v>4.2000000000000003E-2</v>
      </c>
      <c r="U67" s="9">
        <f>0.001*[12]Sheet1!$F$558</f>
        <v>4.2000000000000003E-2</v>
      </c>
      <c r="V67" s="9">
        <f>0.001*[12]Sheet1!$F$559</f>
        <v>4.2000000000000003E-2</v>
      </c>
      <c r="W67" s="9">
        <f>0.001*[12]Sheet1!$F$560</f>
        <v>4.2000000000000003E-2</v>
      </c>
      <c r="X67" s="9">
        <f>0.001*[12]Sheet1!$F$561</f>
        <v>4.2000000000000003E-2</v>
      </c>
      <c r="Y67" s="9">
        <f>0.001*[12]Sheet1!$F$562</f>
        <v>4.2000000000000003E-2</v>
      </c>
      <c r="Z67" s="44">
        <f>0.001*[12]Sheet1!$F$563</f>
        <v>4.2000000000000003E-2</v>
      </c>
      <c r="AA67" s="35">
        <f t="shared" si="6"/>
        <v>4.3000000000000003E-2</v>
      </c>
      <c r="AB67" s="10">
        <f t="shared" si="7"/>
        <v>4.2000000000000003E-2</v>
      </c>
      <c r="AC67" s="14">
        <f t="shared" si="8"/>
        <v>4.225000000000001E-2</v>
      </c>
    </row>
    <row r="68" spans="2:29" ht="15" customHeight="1">
      <c r="B68" s="26">
        <v>24</v>
      </c>
      <c r="C68" s="43">
        <f>0.001*[12]Sheet1!$F$564</f>
        <v>4.3000000000000003E-2</v>
      </c>
      <c r="D68" s="9">
        <f>0.001*[12]Sheet1!$F$565</f>
        <v>4.3000000000000003E-2</v>
      </c>
      <c r="E68" s="9">
        <f>0.001*[12]Sheet1!$F$566</f>
        <v>4.3000000000000003E-2</v>
      </c>
      <c r="F68" s="9">
        <f>0.001*[12]Sheet1!$F$567</f>
        <v>4.3000000000000003E-2</v>
      </c>
      <c r="G68" s="9">
        <f>0.001*[12]Sheet1!$F$568</f>
        <v>4.3000000000000003E-2</v>
      </c>
      <c r="H68" s="9">
        <f>0.001*[12]Sheet1!$F$569</f>
        <v>4.3000000000000003E-2</v>
      </c>
      <c r="I68" s="9">
        <f>0.001*[12]Sheet1!$F$570</f>
        <v>4.3000000000000003E-2</v>
      </c>
      <c r="J68" s="9">
        <f>0.001*[12]Sheet1!$F$571</f>
        <v>4.3000000000000003E-2</v>
      </c>
      <c r="K68" s="9">
        <f>0.001*[12]Sheet1!$F$572</f>
        <v>4.3000000000000003E-2</v>
      </c>
      <c r="L68" s="9">
        <f>0.001*[12]Sheet1!$F$573</f>
        <v>4.3000000000000003E-2</v>
      </c>
      <c r="M68" s="9">
        <f>0.001*[12]Sheet1!$F$574</f>
        <v>4.3000000000000003E-2</v>
      </c>
      <c r="N68" s="9">
        <f>0.001*[12]Sheet1!$F$575</f>
        <v>4.3000000000000003E-2</v>
      </c>
      <c r="O68" s="9">
        <f>0.001*[12]Sheet1!$F$576</f>
        <v>4.3000000000000003E-2</v>
      </c>
      <c r="P68" s="9">
        <f>0.001*[12]Sheet1!$F$577</f>
        <v>4.3000000000000003E-2</v>
      </c>
      <c r="Q68" s="9">
        <f>0.001*[12]Sheet1!$F$578</f>
        <v>4.3000000000000003E-2</v>
      </c>
      <c r="R68" s="9">
        <f>0.001*[12]Sheet1!$F$579</f>
        <v>4.2000000000000003E-2</v>
      </c>
      <c r="S68" s="9">
        <f>0.001*[12]Sheet1!$F$580</f>
        <v>4.2000000000000003E-2</v>
      </c>
      <c r="T68" s="9">
        <f>0.001*[12]Sheet1!$F$581</f>
        <v>4.2000000000000003E-2</v>
      </c>
      <c r="U68" s="9">
        <f>0.001*[12]Sheet1!$F$582</f>
        <v>4.2000000000000003E-2</v>
      </c>
      <c r="V68" s="9">
        <f>0.001*[12]Sheet1!$F$583</f>
        <v>4.2000000000000003E-2</v>
      </c>
      <c r="W68" s="9">
        <f>0.001*[12]Sheet1!$F$584</f>
        <v>4.2000000000000003E-2</v>
      </c>
      <c r="X68" s="9">
        <f>0.001*[12]Sheet1!$F$585</f>
        <v>4.2000000000000003E-2</v>
      </c>
      <c r="Y68" s="9">
        <f>0.001*[12]Sheet1!$F$586</f>
        <v>4.3000000000000003E-2</v>
      </c>
      <c r="Z68" s="44">
        <f>0.001*[12]Sheet1!$F$587</f>
        <v>4.2000000000000003E-2</v>
      </c>
      <c r="AA68" s="35">
        <f t="shared" si="6"/>
        <v>4.3000000000000003E-2</v>
      </c>
      <c r="AB68" s="10">
        <f t="shared" si="7"/>
        <v>4.2000000000000003E-2</v>
      </c>
      <c r="AC68" s="14">
        <f t="shared" si="8"/>
        <v>4.2666666666666679E-2</v>
      </c>
    </row>
    <row r="69" spans="2:29" ht="15" customHeight="1">
      <c r="B69" s="26">
        <v>25</v>
      </c>
      <c r="C69" s="43">
        <f>0.001*[12]Sheet1!$F$588</f>
        <v>4.2000000000000003E-2</v>
      </c>
      <c r="D69" s="9">
        <f>0.001*[12]Sheet1!$F$589</f>
        <v>4.4999999999999998E-2</v>
      </c>
      <c r="E69" s="9">
        <f>0.001*[12]Sheet1!$F$590</f>
        <v>4.7E-2</v>
      </c>
      <c r="F69" s="9">
        <f>0.001*[12]Sheet1!$F$591</f>
        <v>4.7E-2</v>
      </c>
      <c r="G69" s="9">
        <f>0.001*[12]Sheet1!$F$592</f>
        <v>4.4999999999999998E-2</v>
      </c>
      <c r="H69" s="9">
        <f>0.001*[12]Sheet1!$F$593</f>
        <v>4.3000000000000003E-2</v>
      </c>
      <c r="I69" s="9">
        <f>0.001*[12]Sheet1!$F$594</f>
        <v>4.3000000000000003E-2</v>
      </c>
      <c r="J69" s="9">
        <f>0.001*[12]Sheet1!$F$595</f>
        <v>4.3000000000000003E-2</v>
      </c>
      <c r="K69" s="9">
        <f>0.001*[12]Sheet1!$F$596</f>
        <v>4.2000000000000003E-2</v>
      </c>
      <c r="L69" s="9">
        <f>0.001*[12]Sheet1!$F$597</f>
        <v>4.2000000000000003E-2</v>
      </c>
      <c r="M69" s="9">
        <f>0.001*[12]Sheet1!$F$598</f>
        <v>4.2000000000000003E-2</v>
      </c>
      <c r="N69" s="9">
        <f>0.001*[12]Sheet1!$F$599</f>
        <v>4.1000000000000002E-2</v>
      </c>
      <c r="O69" s="9">
        <f>0.001*[12]Sheet1!$F$600</f>
        <v>4.1000000000000002E-2</v>
      </c>
      <c r="P69" s="9">
        <f>0.001*[12]Sheet1!$F$601</f>
        <v>4.1000000000000002E-2</v>
      </c>
      <c r="Q69" s="9">
        <f>0.001*[12]Sheet1!$F$602</f>
        <v>4.2000000000000003E-2</v>
      </c>
      <c r="R69" s="9">
        <f>0.001*[12]Sheet1!$F$603</f>
        <v>4.1000000000000002E-2</v>
      </c>
      <c r="S69" s="9">
        <f>0.001*[12]Sheet1!$F$604</f>
        <v>4.1000000000000002E-2</v>
      </c>
      <c r="T69" s="9">
        <f>0.001*[12]Sheet1!$F$605</f>
        <v>4.1000000000000002E-2</v>
      </c>
      <c r="U69" s="9">
        <f>0.001*[12]Sheet1!$F$606</f>
        <v>4.2000000000000003E-2</v>
      </c>
      <c r="V69" s="9">
        <f>0.001*[12]Sheet1!$F$607</f>
        <v>4.2000000000000003E-2</v>
      </c>
      <c r="W69" s="9">
        <f>0.001*[12]Sheet1!$F$608</f>
        <v>4.2000000000000003E-2</v>
      </c>
      <c r="X69" s="9">
        <f>0.001*[12]Sheet1!$F$609</f>
        <v>4.2000000000000003E-2</v>
      </c>
      <c r="Y69" s="9">
        <f>0.001*[12]Sheet1!$F$610</f>
        <v>4.3000000000000003E-2</v>
      </c>
      <c r="Z69" s="44">
        <f>0.001*[12]Sheet1!$F$611</f>
        <v>4.2000000000000003E-2</v>
      </c>
      <c r="AA69" s="35">
        <f t="shared" si="6"/>
        <v>4.7E-2</v>
      </c>
      <c r="AB69" s="10">
        <f t="shared" si="7"/>
        <v>4.1000000000000002E-2</v>
      </c>
      <c r="AC69" s="14">
        <f t="shared" si="8"/>
        <v>4.2583333333333341E-2</v>
      </c>
    </row>
    <row r="70" spans="2:29" ht="15" customHeight="1">
      <c r="B70" s="27">
        <v>26</v>
      </c>
      <c r="C70" s="45">
        <f>0.001*[12]Sheet1!$F$612</f>
        <v>4.3000000000000003E-2</v>
      </c>
      <c r="D70" s="17">
        <f>0.001*[12]Sheet1!$F$613</f>
        <v>4.2000000000000003E-2</v>
      </c>
      <c r="E70" s="17">
        <f>0.001*[12]Sheet1!$F$614</f>
        <v>4.3000000000000003E-2</v>
      </c>
      <c r="F70" s="17">
        <f>0.001*[12]Sheet1!$F$615</f>
        <v>4.4999999999999998E-2</v>
      </c>
      <c r="G70" s="17">
        <f>0.001*[12]Sheet1!$F$616</f>
        <v>4.5999999999999999E-2</v>
      </c>
      <c r="H70" s="17">
        <f>0.001*[12]Sheet1!$F$617</f>
        <v>4.7E-2</v>
      </c>
      <c r="I70" s="17">
        <f>0.001*[12]Sheet1!$F$618</f>
        <v>4.5999999999999999E-2</v>
      </c>
      <c r="J70" s="17">
        <f>0.001*[12]Sheet1!$F$619</f>
        <v>4.5999999999999999E-2</v>
      </c>
      <c r="K70" s="17">
        <f>0.001*[12]Sheet1!$F$620</f>
        <v>4.3999999999999997E-2</v>
      </c>
      <c r="L70" s="17">
        <f>0.001*[12]Sheet1!$F$621</f>
        <v>4.2000000000000003E-2</v>
      </c>
      <c r="M70" s="17">
        <f>0.001*[12]Sheet1!$F$622</f>
        <v>4.2000000000000003E-2</v>
      </c>
      <c r="N70" s="17">
        <f>0.001*[12]Sheet1!$F$623</f>
        <v>4.2000000000000003E-2</v>
      </c>
      <c r="O70" s="17">
        <f>0.001*[12]Sheet1!$F$624</f>
        <v>4.2000000000000003E-2</v>
      </c>
      <c r="P70" s="17">
        <f>0.001*[12]Sheet1!$F$625</f>
        <v>4.2000000000000003E-2</v>
      </c>
      <c r="Q70" s="17">
        <f>0.001*[12]Sheet1!$F$626</f>
        <v>4.2000000000000003E-2</v>
      </c>
      <c r="R70" s="17">
        <f>0.001*[12]Sheet1!$F$627</f>
        <v>4.2000000000000003E-2</v>
      </c>
      <c r="S70" s="17">
        <f>0.001*[12]Sheet1!$F$628</f>
        <v>4.2000000000000003E-2</v>
      </c>
      <c r="T70" s="17">
        <f>0.001*[12]Sheet1!$F$629</f>
        <v>4.3999999999999997E-2</v>
      </c>
      <c r="U70" s="17">
        <f>0.001*[12]Sheet1!$F$630</f>
        <v>4.3000000000000003E-2</v>
      </c>
      <c r="V70" s="17">
        <f>0.001*[12]Sheet1!$F$631</f>
        <v>4.2000000000000003E-2</v>
      </c>
      <c r="W70" s="17">
        <f>0.001*[12]Sheet1!$F$632</f>
        <v>4.2000000000000003E-2</v>
      </c>
      <c r="X70" s="17">
        <f>0.001*[12]Sheet1!$F$633</f>
        <v>4.3000000000000003E-2</v>
      </c>
      <c r="Y70" s="17">
        <f>0.001*[12]Sheet1!$F$634</f>
        <v>4.5999999999999999E-2</v>
      </c>
      <c r="Z70" s="46">
        <f>0.001*[12]Sheet1!$F$635</f>
        <v>0.06</v>
      </c>
      <c r="AA70" s="36">
        <f t="shared" si="6"/>
        <v>0.06</v>
      </c>
      <c r="AB70" s="18">
        <f t="shared" si="7"/>
        <v>4.2000000000000003E-2</v>
      </c>
      <c r="AC70" s="19">
        <f t="shared" si="8"/>
        <v>4.4083333333333342E-2</v>
      </c>
    </row>
    <row r="71" spans="2:29" ht="15" customHeight="1">
      <c r="B71" s="26">
        <v>27</v>
      </c>
      <c r="C71" s="43">
        <f>0.001*[12]Sheet1!$F$636</f>
        <v>6.2E-2</v>
      </c>
      <c r="D71" s="9">
        <f>0.001*[12]Sheet1!$F$637</f>
        <v>0.05</v>
      </c>
      <c r="E71" s="9">
        <f>0.001*[12]Sheet1!$F$638</f>
        <v>4.4999999999999998E-2</v>
      </c>
      <c r="F71" s="9">
        <f>0.001*[12]Sheet1!$F$639</f>
        <v>4.3000000000000003E-2</v>
      </c>
      <c r="G71" s="9">
        <f>0.001*[12]Sheet1!$F$640</f>
        <v>4.3000000000000003E-2</v>
      </c>
      <c r="H71" s="9">
        <f>0.001*[12]Sheet1!$F$641</f>
        <v>4.3999999999999997E-2</v>
      </c>
      <c r="I71" s="9">
        <f>0.001*[12]Sheet1!$F$642</f>
        <v>4.4999999999999998E-2</v>
      </c>
      <c r="J71" s="9">
        <f>0.001*[12]Sheet1!$F$643</f>
        <v>4.2000000000000003E-2</v>
      </c>
      <c r="K71" s="9">
        <f>0.001*[12]Sheet1!$F$644</f>
        <v>4.1000000000000002E-2</v>
      </c>
      <c r="L71" s="9">
        <f>0.001*[12]Sheet1!$F$645</f>
        <v>4.1000000000000002E-2</v>
      </c>
      <c r="M71" s="9">
        <f>0.001*[12]Sheet1!$F$646</f>
        <v>0.04</v>
      </c>
      <c r="N71" s="9">
        <f>0.001*[12]Sheet1!$F$647</f>
        <v>0.04</v>
      </c>
      <c r="O71" s="9">
        <f>0.001*[12]Sheet1!$F$648</f>
        <v>0.04</v>
      </c>
      <c r="P71" s="9">
        <f>0.001*[12]Sheet1!$F$649</f>
        <v>4.1000000000000002E-2</v>
      </c>
      <c r="Q71" s="9">
        <f>0.001*[12]Sheet1!$F$650</f>
        <v>0.04</v>
      </c>
      <c r="R71" s="9">
        <f>0.001*[12]Sheet1!$F$651</f>
        <v>4.1000000000000002E-2</v>
      </c>
      <c r="S71" s="9">
        <f>0.001*[12]Sheet1!$F$652</f>
        <v>4.1000000000000002E-2</v>
      </c>
      <c r="T71" s="9">
        <f>0.001*[12]Sheet1!$F$653</f>
        <v>0.04</v>
      </c>
      <c r="U71" s="9">
        <f>0.001*[12]Sheet1!$F$654</f>
        <v>0.04</v>
      </c>
      <c r="V71" s="9">
        <f>0.001*[12]Sheet1!$F$655</f>
        <v>0.04</v>
      </c>
      <c r="W71" s="9">
        <f>0.001*[12]Sheet1!$F$656</f>
        <v>4.1000000000000002E-2</v>
      </c>
      <c r="X71" s="9">
        <f>0.001*[12]Sheet1!$F$657</f>
        <v>0.04</v>
      </c>
      <c r="Y71" s="9">
        <f>0.001*[12]Sheet1!$F$658</f>
        <v>4.1000000000000002E-2</v>
      </c>
      <c r="Z71" s="44">
        <f>0.001*[12]Sheet1!$F$659</f>
        <v>4.1000000000000002E-2</v>
      </c>
      <c r="AA71" s="35">
        <f t="shared" si="6"/>
        <v>6.2E-2</v>
      </c>
      <c r="AB71" s="10">
        <f t="shared" si="7"/>
        <v>0.04</v>
      </c>
      <c r="AC71" s="14">
        <f t="shared" si="8"/>
        <v>4.2583333333333341E-2</v>
      </c>
    </row>
    <row r="72" spans="2:29" ht="15" customHeight="1">
      <c r="B72" s="26">
        <v>28</v>
      </c>
      <c r="C72" s="43">
        <f>0.001*[12]Sheet1!$F$660</f>
        <v>4.1000000000000002E-2</v>
      </c>
      <c r="D72" s="9">
        <f>0.001*[12]Sheet1!$F$661</f>
        <v>4.1000000000000002E-2</v>
      </c>
      <c r="E72" s="9">
        <f>0.001*[12]Sheet1!$F$662</f>
        <v>4.1000000000000002E-2</v>
      </c>
      <c r="F72" s="9">
        <f>0.001*[12]Sheet1!$F$663</f>
        <v>4.1000000000000002E-2</v>
      </c>
      <c r="G72" s="9">
        <f>0.001*[12]Sheet1!$F$664</f>
        <v>4.1000000000000002E-2</v>
      </c>
      <c r="H72" s="9">
        <f>0.001*[12]Sheet1!$F$665</f>
        <v>4.1000000000000002E-2</v>
      </c>
      <c r="I72" s="9">
        <f>0.001*[12]Sheet1!$F$666</f>
        <v>4.1000000000000002E-2</v>
      </c>
      <c r="J72" s="9">
        <f>0.001*[12]Sheet1!$F$667</f>
        <v>4.1000000000000002E-2</v>
      </c>
      <c r="K72" s="9">
        <f>0.001*[12]Sheet1!$F$668</f>
        <v>4.1000000000000002E-2</v>
      </c>
      <c r="L72" s="9">
        <f>0.001*[12]Sheet1!$F$669</f>
        <v>4.1000000000000002E-2</v>
      </c>
      <c r="M72" s="9">
        <f>0.001*[12]Sheet1!$F$670</f>
        <v>4.1000000000000002E-2</v>
      </c>
      <c r="N72" s="9">
        <f>0.001*[12]Sheet1!$F$671</f>
        <v>4.1000000000000002E-2</v>
      </c>
      <c r="O72" s="9">
        <f>0.001*[12]Sheet1!$F$672</f>
        <v>4.1000000000000002E-2</v>
      </c>
      <c r="P72" s="9">
        <f>0.001*[12]Sheet1!$F$673</f>
        <v>4.1000000000000002E-2</v>
      </c>
      <c r="Q72" s="9">
        <f>0.001*[12]Sheet1!$F$674</f>
        <v>4.1000000000000002E-2</v>
      </c>
      <c r="R72" s="9">
        <f>0.001*[12]Sheet1!$F$675</f>
        <v>4.1000000000000002E-2</v>
      </c>
      <c r="S72" s="9">
        <f>0.001*[12]Sheet1!$F$676</f>
        <v>4.1000000000000002E-2</v>
      </c>
      <c r="T72" s="9">
        <f>0.001*[12]Sheet1!$F$677</f>
        <v>4.1000000000000002E-2</v>
      </c>
      <c r="U72" s="9">
        <f>0.001*[12]Sheet1!$F$678</f>
        <v>4.1000000000000002E-2</v>
      </c>
      <c r="V72" s="9">
        <f>0.001*[12]Sheet1!$F$679</f>
        <v>4.1000000000000002E-2</v>
      </c>
      <c r="W72" s="9">
        <f>0.001*[12]Sheet1!$F$680</f>
        <v>4.1000000000000002E-2</v>
      </c>
      <c r="X72" s="9">
        <f>0.001*[12]Sheet1!$F$681</f>
        <v>4.1000000000000002E-2</v>
      </c>
      <c r="Y72" s="9">
        <f>0.001*[12]Sheet1!$F$682</f>
        <v>4.1000000000000002E-2</v>
      </c>
      <c r="Z72" s="44">
        <f>0.001*[12]Sheet1!$F$683</f>
        <v>4.1000000000000002E-2</v>
      </c>
      <c r="AA72" s="35">
        <f t="shared" si="6"/>
        <v>4.1000000000000002E-2</v>
      </c>
      <c r="AB72" s="10">
        <f t="shared" si="7"/>
        <v>4.1000000000000002E-2</v>
      </c>
      <c r="AC72" s="14">
        <f t="shared" si="8"/>
        <v>4.1000000000000016E-2</v>
      </c>
    </row>
    <row r="73" spans="2:29" ht="15" customHeight="1">
      <c r="B73" s="26">
        <v>29</v>
      </c>
      <c r="C73" s="43">
        <f>0.001*[12]Sheet1!$F$684</f>
        <v>4.1000000000000002E-2</v>
      </c>
      <c r="D73" s="9">
        <f>0.001*[12]Sheet1!$F$685</f>
        <v>4.1000000000000002E-2</v>
      </c>
      <c r="E73" s="9">
        <f>0.001*[12]Sheet1!$F$686</f>
        <v>4.1000000000000002E-2</v>
      </c>
      <c r="F73" s="9">
        <f>0.001*[12]Sheet1!$F$687</f>
        <v>4.1000000000000002E-2</v>
      </c>
      <c r="G73" s="9">
        <f>0.001*[12]Sheet1!$F$688</f>
        <v>4.2000000000000003E-2</v>
      </c>
      <c r="H73" s="9">
        <f>0.001*[12]Sheet1!$F$689</f>
        <v>4.2000000000000003E-2</v>
      </c>
      <c r="I73" s="9">
        <f>0.001*[12]Sheet1!$F$690</f>
        <v>4.1000000000000002E-2</v>
      </c>
      <c r="J73" s="9">
        <f>0.001*[12]Sheet1!$F$691</f>
        <v>4.1000000000000002E-2</v>
      </c>
      <c r="K73" s="9">
        <f>0.001*[12]Sheet1!$F$692</f>
        <v>4.1000000000000002E-2</v>
      </c>
      <c r="L73" s="9">
        <f>0.001*[12]Sheet1!$F$693</f>
        <v>4.1000000000000002E-2</v>
      </c>
      <c r="M73" s="9">
        <f>0.001*[12]Sheet1!$F$694</f>
        <v>4.1000000000000002E-2</v>
      </c>
      <c r="N73" s="9">
        <f>0.001*[12]Sheet1!$F$695</f>
        <v>4.1000000000000002E-2</v>
      </c>
      <c r="O73" s="9">
        <f>0.001*[12]Sheet1!$F$696</f>
        <v>4.2000000000000003E-2</v>
      </c>
      <c r="P73" s="9">
        <f>0.001*[12]Sheet1!$F$697</f>
        <v>4.1000000000000002E-2</v>
      </c>
      <c r="Q73" s="9">
        <f>0.001*[12]Sheet1!$F$698</f>
        <v>4.1000000000000002E-2</v>
      </c>
      <c r="R73" s="9">
        <f>0.001*[12]Sheet1!$F$699</f>
        <v>4.1000000000000002E-2</v>
      </c>
      <c r="S73" s="9">
        <f>0.001*[12]Sheet1!$F$700</f>
        <v>4.1000000000000002E-2</v>
      </c>
      <c r="T73" s="9">
        <f>0.001*[12]Sheet1!$F$701</f>
        <v>4.1000000000000002E-2</v>
      </c>
      <c r="U73" s="9">
        <f>0.001*[12]Sheet1!$F$702</f>
        <v>4.1000000000000002E-2</v>
      </c>
      <c r="V73" s="9">
        <f>0.001*[12]Sheet1!$F$703</f>
        <v>4.1000000000000002E-2</v>
      </c>
      <c r="W73" s="9">
        <f>0.001*[12]Sheet1!$F$704</f>
        <v>4.1000000000000002E-2</v>
      </c>
      <c r="X73" s="9">
        <f>0.001*[12]Sheet1!$F$705</f>
        <v>4.1000000000000002E-2</v>
      </c>
      <c r="Y73" s="9">
        <f>0.001*[12]Sheet1!$F$706</f>
        <v>4.1000000000000002E-2</v>
      </c>
      <c r="Z73" s="44">
        <f>0.001*[12]Sheet1!$F$707</f>
        <v>4.1000000000000002E-2</v>
      </c>
      <c r="AA73" s="35">
        <f t="shared" si="6"/>
        <v>4.2000000000000003E-2</v>
      </c>
      <c r="AB73" s="10">
        <f t="shared" si="7"/>
        <v>4.1000000000000002E-2</v>
      </c>
      <c r="AC73" s="14">
        <f t="shared" si="8"/>
        <v>4.1125000000000016E-2</v>
      </c>
    </row>
    <row r="74" spans="2:29" ht="15" customHeight="1">
      <c r="B74" s="28">
        <v>30</v>
      </c>
      <c r="C74" s="47">
        <f>0.001*[12]Sheet1!$F$708</f>
        <v>4.1000000000000002E-2</v>
      </c>
      <c r="D74" s="20">
        <f>0.001*[12]Sheet1!$F$709</f>
        <v>4.1000000000000002E-2</v>
      </c>
      <c r="E74" s="20">
        <f>0.001*[12]Sheet1!$F$710</f>
        <v>4.1000000000000002E-2</v>
      </c>
      <c r="F74" s="20">
        <f>0.001*[12]Sheet1!$F$711</f>
        <v>4.1000000000000002E-2</v>
      </c>
      <c r="G74" s="20">
        <f>0.001*[12]Sheet1!$F$712</f>
        <v>4.1000000000000002E-2</v>
      </c>
      <c r="H74" s="20">
        <f>0.001*[12]Sheet1!$F$713</f>
        <v>4.2000000000000003E-2</v>
      </c>
      <c r="I74" s="20">
        <f>0.001*[12]Sheet1!$F$714</f>
        <v>4.2000000000000003E-2</v>
      </c>
      <c r="J74" s="20">
        <f>0.001*[12]Sheet1!$F$715</f>
        <v>4.1000000000000002E-2</v>
      </c>
      <c r="K74" s="20">
        <f>0.001*[12]Sheet1!$F$716</f>
        <v>4.1000000000000002E-2</v>
      </c>
      <c r="L74" s="20">
        <f>0.001*[12]Sheet1!$F$717</f>
        <v>4.1000000000000002E-2</v>
      </c>
      <c r="M74" s="20">
        <f>0.001*[12]Sheet1!$F$718</f>
        <v>4.1000000000000002E-2</v>
      </c>
      <c r="N74" s="20">
        <f>0.001*[12]Sheet1!$F$719</f>
        <v>4.2000000000000003E-2</v>
      </c>
      <c r="O74" s="20">
        <f>0.001*[12]Sheet1!$F$720</f>
        <v>4.1000000000000002E-2</v>
      </c>
      <c r="P74" s="20">
        <f>0.001*[12]Sheet1!$F$721</f>
        <v>4.2000000000000003E-2</v>
      </c>
      <c r="Q74" s="20">
        <f>0.001*[12]Sheet1!$F$722</f>
        <v>4.1000000000000002E-2</v>
      </c>
      <c r="R74" s="20">
        <f>0.001*[12]Sheet1!$F$723</f>
        <v>4.2000000000000003E-2</v>
      </c>
      <c r="S74" s="20">
        <f>0.001*[12]Sheet1!$F$724</f>
        <v>4.1000000000000002E-2</v>
      </c>
      <c r="T74" s="20">
        <f>0.001*[12]Sheet1!$F$725</f>
        <v>4.1000000000000002E-2</v>
      </c>
      <c r="U74" s="20">
        <f>0.001*[12]Sheet1!$F$726</f>
        <v>4.1000000000000002E-2</v>
      </c>
      <c r="V74" s="20">
        <f>0.001*[12]Sheet1!$F$727</f>
        <v>4.1000000000000002E-2</v>
      </c>
      <c r="W74" s="20">
        <f>0.001*[12]Sheet1!$F$728</f>
        <v>4.1000000000000002E-2</v>
      </c>
      <c r="X74" s="20">
        <f>0.001*[12]Sheet1!$F$729</f>
        <v>4.2000000000000003E-2</v>
      </c>
      <c r="Y74" s="20">
        <f>0.001*[12]Sheet1!$F$730</f>
        <v>4.2000000000000003E-2</v>
      </c>
      <c r="Z74" s="48">
        <f>0.001*[12]Sheet1!$F$731</f>
        <v>4.2000000000000003E-2</v>
      </c>
      <c r="AA74" s="37">
        <f t="shared" si="6"/>
        <v>4.2000000000000003E-2</v>
      </c>
      <c r="AB74" s="21">
        <f t="shared" si="7"/>
        <v>4.1000000000000002E-2</v>
      </c>
      <c r="AC74" s="22">
        <f t="shared" si="8"/>
        <v>4.1333333333333347E-2</v>
      </c>
    </row>
    <row r="75" spans="2:29" ht="15" customHeight="1">
      <c r="B75" s="29">
        <v>31</v>
      </c>
      <c r="C75" s="49">
        <f>0.001*[12]Sheet1!$F$732</f>
        <v>4.2000000000000003E-2</v>
      </c>
      <c r="D75" s="11">
        <f>0.001*[12]Sheet1!$F$733</f>
        <v>4.2000000000000003E-2</v>
      </c>
      <c r="E75" s="11">
        <f>0.001*[12]Sheet1!$F$734</f>
        <v>4.2000000000000003E-2</v>
      </c>
      <c r="F75" s="11">
        <f>0.001*[12]Sheet1!$F$735</f>
        <v>4.2000000000000003E-2</v>
      </c>
      <c r="G75" s="11">
        <f>0.001*[12]Sheet1!$F$736</f>
        <v>4.2000000000000003E-2</v>
      </c>
      <c r="H75" s="11">
        <f>0.001*[12]Sheet1!$F$737</f>
        <v>4.2000000000000003E-2</v>
      </c>
      <c r="I75" s="11">
        <f>0.001*[12]Sheet1!$F$738</f>
        <v>4.2000000000000003E-2</v>
      </c>
      <c r="J75" s="11">
        <f>0.001*[12]Sheet1!$F$739</f>
        <v>4.2000000000000003E-2</v>
      </c>
      <c r="K75" s="11">
        <f>0.001*[12]Sheet1!$F$740</f>
        <v>4.2000000000000003E-2</v>
      </c>
      <c r="L75" s="11">
        <f>0.001*[12]Sheet1!$F$741</f>
        <v>4.2000000000000003E-2</v>
      </c>
      <c r="M75" s="11">
        <f>0.001*[12]Sheet1!$F$742</f>
        <v>4.1000000000000002E-2</v>
      </c>
      <c r="N75" s="11">
        <f>0.001*[12]Sheet1!$F$743</f>
        <v>4.1000000000000002E-2</v>
      </c>
      <c r="O75" s="11">
        <f>0.001*[12]Sheet1!$F$744</f>
        <v>4.1000000000000002E-2</v>
      </c>
      <c r="P75" s="11">
        <f>0.001*[12]Sheet1!$F$745</f>
        <v>4.1000000000000002E-2</v>
      </c>
      <c r="Q75" s="11">
        <f>0.001*[12]Sheet1!$F$746</f>
        <v>4.2000000000000003E-2</v>
      </c>
      <c r="R75" s="11">
        <f>0.001*[12]Sheet1!$F$747</f>
        <v>5.1000000000000004E-2</v>
      </c>
      <c r="S75" s="11">
        <f>0.001*[12]Sheet1!$F$748</f>
        <v>4.5999999999999999E-2</v>
      </c>
      <c r="T75" s="11">
        <f>0.001*[12]Sheet1!$F$749</f>
        <v>4.2000000000000003E-2</v>
      </c>
      <c r="U75" s="11">
        <f>0.001*[12]Sheet1!$F$750</f>
        <v>4.4999999999999998E-2</v>
      </c>
      <c r="V75" s="11">
        <f>0.001*[12]Sheet1!$F$751</f>
        <v>7.1000000000000008E-2</v>
      </c>
      <c r="W75" s="11">
        <f>0.001*[12]Sheet1!$F$752</f>
        <v>7.1000000000000008E-2</v>
      </c>
      <c r="X75" s="11">
        <f>0.001*[12]Sheet1!$F$753</f>
        <v>5.8000000000000003E-2</v>
      </c>
      <c r="Y75" s="11">
        <f>0.001*[12]Sheet1!$F$754</f>
        <v>4.4999999999999998E-2</v>
      </c>
      <c r="Z75" s="50">
        <f>0.001*[12]Sheet1!$F$755</f>
        <v>4.1000000000000002E-2</v>
      </c>
      <c r="AA75" s="38">
        <f t="shared" si="6"/>
        <v>7.1000000000000008E-2</v>
      </c>
      <c r="AB75" s="8">
        <f t="shared" si="7"/>
        <v>4.1000000000000002E-2</v>
      </c>
      <c r="AC75" s="15">
        <f t="shared" si="8"/>
        <v>4.5666666666666668E-2</v>
      </c>
    </row>
    <row r="76" spans="2:29" ht="15" customHeight="1">
      <c r="B76" s="30" t="s">
        <v>0</v>
      </c>
      <c r="C76" s="47">
        <f t="shared" ref="C76:Z76" si="9">MAX(C45:C75)</f>
        <v>6.2E-2</v>
      </c>
      <c r="D76" s="20">
        <f t="shared" si="9"/>
        <v>5.7000000000000002E-2</v>
      </c>
      <c r="E76" s="20">
        <f t="shared" si="9"/>
        <v>5.2000000000000005E-2</v>
      </c>
      <c r="F76" s="20">
        <f t="shared" si="9"/>
        <v>5.2999999999999999E-2</v>
      </c>
      <c r="G76" s="20">
        <f t="shared" si="9"/>
        <v>0.05</v>
      </c>
      <c r="H76" s="20">
        <f t="shared" si="9"/>
        <v>5.2999999999999999E-2</v>
      </c>
      <c r="I76" s="20">
        <f t="shared" si="9"/>
        <v>5.1000000000000004E-2</v>
      </c>
      <c r="J76" s="20">
        <f t="shared" si="9"/>
        <v>5.2000000000000005E-2</v>
      </c>
      <c r="K76" s="20">
        <f t="shared" si="9"/>
        <v>0.05</v>
      </c>
      <c r="L76" s="20">
        <f t="shared" si="9"/>
        <v>5.5E-2</v>
      </c>
      <c r="M76" s="20">
        <f t="shared" si="9"/>
        <v>4.9000000000000002E-2</v>
      </c>
      <c r="N76" s="20">
        <f t="shared" si="9"/>
        <v>5.2000000000000005E-2</v>
      </c>
      <c r="O76" s="20">
        <f t="shared" si="9"/>
        <v>5.1000000000000004E-2</v>
      </c>
      <c r="P76" s="20">
        <f t="shared" si="9"/>
        <v>4.9000000000000002E-2</v>
      </c>
      <c r="Q76" s="20">
        <f t="shared" si="9"/>
        <v>0.05</v>
      </c>
      <c r="R76" s="20">
        <f t="shared" si="9"/>
        <v>5.3999999999999999E-2</v>
      </c>
      <c r="S76" s="20">
        <f t="shared" si="9"/>
        <v>4.8000000000000001E-2</v>
      </c>
      <c r="T76" s="20">
        <f t="shared" si="9"/>
        <v>4.8000000000000001E-2</v>
      </c>
      <c r="U76" s="20">
        <f t="shared" si="9"/>
        <v>5.2000000000000005E-2</v>
      </c>
      <c r="V76" s="20">
        <f t="shared" si="9"/>
        <v>7.1000000000000008E-2</v>
      </c>
      <c r="W76" s="20">
        <f t="shared" si="9"/>
        <v>7.1000000000000008E-2</v>
      </c>
      <c r="X76" s="20">
        <f t="shared" si="9"/>
        <v>5.8000000000000003E-2</v>
      </c>
      <c r="Y76" s="20">
        <f t="shared" si="9"/>
        <v>5.3999999999999999E-2</v>
      </c>
      <c r="Z76" s="48">
        <f t="shared" si="9"/>
        <v>0.06</v>
      </c>
      <c r="AA76" s="162" t="s">
        <v>15</v>
      </c>
      <c r="AB76" s="163"/>
      <c r="AC76" s="164"/>
    </row>
    <row r="77" spans="2:29" ht="15" customHeight="1">
      <c r="B77" s="31" t="s">
        <v>1</v>
      </c>
      <c r="C77" s="51">
        <f t="shared" ref="C77:Z77" si="10">MIN(C45:C75)</f>
        <v>3.9E-2</v>
      </c>
      <c r="D77" s="5">
        <f t="shared" si="10"/>
        <v>0.04</v>
      </c>
      <c r="E77" s="5">
        <f t="shared" si="10"/>
        <v>3.9E-2</v>
      </c>
      <c r="F77" s="5">
        <f t="shared" si="10"/>
        <v>3.9E-2</v>
      </c>
      <c r="G77" s="5">
        <f t="shared" si="10"/>
        <v>3.9E-2</v>
      </c>
      <c r="H77" s="5">
        <f t="shared" si="10"/>
        <v>3.9E-2</v>
      </c>
      <c r="I77" s="5">
        <f t="shared" si="10"/>
        <v>3.9E-2</v>
      </c>
      <c r="J77" s="5">
        <f t="shared" si="10"/>
        <v>0.04</v>
      </c>
      <c r="K77" s="5">
        <f t="shared" si="10"/>
        <v>3.9E-2</v>
      </c>
      <c r="L77" s="5">
        <f t="shared" si="10"/>
        <v>3.9E-2</v>
      </c>
      <c r="M77" s="5">
        <f t="shared" si="10"/>
        <v>3.9E-2</v>
      </c>
      <c r="N77" s="5">
        <f t="shared" si="10"/>
        <v>3.9E-2</v>
      </c>
      <c r="O77" s="5">
        <f t="shared" si="10"/>
        <v>3.9E-2</v>
      </c>
      <c r="P77" s="5">
        <f t="shared" si="10"/>
        <v>3.9E-2</v>
      </c>
      <c r="Q77" s="5">
        <f t="shared" si="10"/>
        <v>3.9E-2</v>
      </c>
      <c r="R77" s="5">
        <f t="shared" si="10"/>
        <v>3.9E-2</v>
      </c>
      <c r="S77" s="5">
        <f t="shared" si="10"/>
        <v>3.9E-2</v>
      </c>
      <c r="T77" s="5">
        <f t="shared" si="10"/>
        <v>0.04</v>
      </c>
      <c r="U77" s="5">
        <f t="shared" si="10"/>
        <v>0.04</v>
      </c>
      <c r="V77" s="5">
        <f t="shared" si="10"/>
        <v>3.9E-2</v>
      </c>
      <c r="W77" s="5">
        <f t="shared" si="10"/>
        <v>0.04</v>
      </c>
      <c r="X77" s="5">
        <f t="shared" si="10"/>
        <v>3.9E-2</v>
      </c>
      <c r="Y77" s="5">
        <f t="shared" si="10"/>
        <v>3.9E-2</v>
      </c>
      <c r="Z77" s="52">
        <f t="shared" si="10"/>
        <v>0.04</v>
      </c>
      <c r="AA77" s="156">
        <f>AVERAGE(AA45:AA75)</f>
        <v>4.6741935483870976E-2</v>
      </c>
      <c r="AB77" s="158">
        <f>AVERAGE(AB45:AB75)</f>
        <v>4.0451612903225805E-2</v>
      </c>
      <c r="AC77" s="160">
        <f>AVERAGE(AC45:AC75)</f>
        <v>4.190456989247314E-2</v>
      </c>
    </row>
    <row r="78" spans="2:29" ht="15" customHeight="1" thickBot="1">
      <c r="B78" s="32" t="s">
        <v>14</v>
      </c>
      <c r="C78" s="53">
        <f t="shared" ref="C78:Z78" si="11">AVERAGE(C45:C75)</f>
        <v>4.2225806451612911E-2</v>
      </c>
      <c r="D78" s="6">
        <f t="shared" si="11"/>
        <v>4.2000000000000003E-2</v>
      </c>
      <c r="E78" s="6">
        <f t="shared" si="11"/>
        <v>4.2064516129032253E-2</v>
      </c>
      <c r="F78" s="6">
        <f t="shared" si="11"/>
        <v>4.1999999999999996E-2</v>
      </c>
      <c r="G78" s="6">
        <f t="shared" si="11"/>
        <v>4.1967741935483874E-2</v>
      </c>
      <c r="H78" s="6">
        <f t="shared" si="11"/>
        <v>4.2225806451612911E-2</v>
      </c>
      <c r="I78" s="6">
        <f t="shared" si="11"/>
        <v>4.2129032258064518E-2</v>
      </c>
      <c r="J78" s="6">
        <f t="shared" si="11"/>
        <v>4.2225806451612911E-2</v>
      </c>
      <c r="K78" s="6">
        <f t="shared" si="11"/>
        <v>4.2225806451612911E-2</v>
      </c>
      <c r="L78" s="6">
        <f t="shared" si="11"/>
        <v>4.2258064516129033E-2</v>
      </c>
      <c r="M78" s="6">
        <f t="shared" si="11"/>
        <v>4.1838709677419358E-2</v>
      </c>
      <c r="N78" s="6">
        <f t="shared" si="11"/>
        <v>4.1645161290322585E-2</v>
      </c>
      <c r="O78" s="6">
        <f t="shared" si="11"/>
        <v>4.1741935483870972E-2</v>
      </c>
      <c r="P78" s="6">
        <f t="shared" si="11"/>
        <v>4.161290322580645E-2</v>
      </c>
      <c r="Q78" s="6">
        <f t="shared" si="11"/>
        <v>4.1870967741935494E-2</v>
      </c>
      <c r="R78" s="6">
        <f t="shared" si="11"/>
        <v>4.2000000000000003E-2</v>
      </c>
      <c r="S78" s="6">
        <f t="shared" si="11"/>
        <v>4.1548387096774199E-2</v>
      </c>
      <c r="T78" s="6">
        <f t="shared" si="11"/>
        <v>4.1419354838709684E-2</v>
      </c>
      <c r="U78" s="6">
        <f t="shared" si="11"/>
        <v>4.1483870967741934E-2</v>
      </c>
      <c r="V78" s="6">
        <f t="shared" si="11"/>
        <v>4.2000000000000003E-2</v>
      </c>
      <c r="W78" s="6">
        <f t="shared" si="11"/>
        <v>4.2032258064516125E-2</v>
      </c>
      <c r="X78" s="6">
        <f t="shared" si="11"/>
        <v>4.1677419354838721E-2</v>
      </c>
      <c r="Y78" s="6">
        <f t="shared" si="11"/>
        <v>4.1580645161290328E-2</v>
      </c>
      <c r="Z78" s="54">
        <f t="shared" si="11"/>
        <v>4.1935483870967745E-2</v>
      </c>
      <c r="AA78" s="157"/>
      <c r="AB78" s="159"/>
      <c r="AC78" s="161"/>
    </row>
    <row r="80" spans="2:29" ht="268.5" customHeight="1"/>
    <row r="82" spans="2:29" ht="18" customHeight="1">
      <c r="B82" s="165" t="s">
        <v>57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0.001*[13]Sheet1!$F$12</f>
        <v>0.03</v>
      </c>
      <c r="D85" s="12">
        <f>0.001*[13]Sheet1!$F$13</f>
        <v>3.2000000000000001E-2</v>
      </c>
      <c r="E85" s="12">
        <f>0.001*[13]Sheet1!$F$14</f>
        <v>3.3000000000000002E-2</v>
      </c>
      <c r="F85" s="12">
        <f>0.001*[13]Sheet1!$F$15</f>
        <v>3.5000000000000003E-2</v>
      </c>
      <c r="G85" s="12">
        <f>0.001*[13]Sheet1!$F$16</f>
        <v>3.6999999999999998E-2</v>
      </c>
      <c r="H85" s="12">
        <f>0.001*[13]Sheet1!$F$17</f>
        <v>3.6999999999999998E-2</v>
      </c>
      <c r="I85" s="12">
        <f>0.001*[13]Sheet1!$F$18</f>
        <v>3.5000000000000003E-2</v>
      </c>
      <c r="J85" s="12">
        <f>0.001*[13]Sheet1!$F$19</f>
        <v>3.4000000000000002E-2</v>
      </c>
      <c r="K85" s="12">
        <f>0.001*[13]Sheet1!$F$20</f>
        <v>3.5000000000000003E-2</v>
      </c>
      <c r="L85" s="12">
        <f>0.001*[13]Sheet1!$F$21</f>
        <v>3.5000000000000003E-2</v>
      </c>
      <c r="M85" s="12">
        <f>0.001*[13]Sheet1!$F$22</f>
        <v>3.7999999999999999E-2</v>
      </c>
      <c r="N85" s="12">
        <f>0.001*[13]Sheet1!$F$23</f>
        <v>4.1000000000000002E-2</v>
      </c>
      <c r="O85" s="12">
        <f>0.001*[13]Sheet1!$F$24</f>
        <v>3.6000000000000004E-2</v>
      </c>
      <c r="P85" s="12">
        <f>0.001*[13]Sheet1!$F$25</f>
        <v>3.5000000000000003E-2</v>
      </c>
      <c r="Q85" s="12">
        <f>0.001*[13]Sheet1!$F$26</f>
        <v>3.5000000000000003E-2</v>
      </c>
      <c r="R85" s="12">
        <f>0.001*[13]Sheet1!$F$27</f>
        <v>3.3000000000000002E-2</v>
      </c>
      <c r="S85" s="12">
        <f>0.001*[13]Sheet1!$F$28</f>
        <v>3.2000000000000001E-2</v>
      </c>
      <c r="T85" s="12">
        <f>0.001*[13]Sheet1!$F$29</f>
        <v>3.1E-2</v>
      </c>
      <c r="U85" s="12">
        <f>0.001*[13]Sheet1!$F$30</f>
        <v>0.03</v>
      </c>
      <c r="V85" s="12">
        <f>0.001*[13]Sheet1!$F$31</f>
        <v>0.03</v>
      </c>
      <c r="W85" s="12">
        <f>0.001*[13]Sheet1!$F$32</f>
        <v>2.9000000000000001E-2</v>
      </c>
      <c r="X85" s="12">
        <f>0.001*[13]Sheet1!$F$33</f>
        <v>0.03</v>
      </c>
      <c r="Y85" s="12">
        <f>0.001*[13]Sheet1!$F$34</f>
        <v>0.03</v>
      </c>
      <c r="Z85" s="42">
        <f>0.001*[13]Sheet1!$F$35</f>
        <v>0.03</v>
      </c>
      <c r="AA85" s="34">
        <f>MAX(C85:Z85)</f>
        <v>4.1000000000000002E-2</v>
      </c>
      <c r="AB85" s="13">
        <f>MIN(C85:Z85)</f>
        <v>2.9000000000000001E-2</v>
      </c>
      <c r="AC85" s="16">
        <f>AVERAGE(C85:Z85)</f>
        <v>3.3458333333333347E-2</v>
      </c>
    </row>
    <row r="86" spans="2:29" ht="15" customHeight="1">
      <c r="B86" s="26">
        <v>2</v>
      </c>
      <c r="C86" s="43">
        <f>0.001*[13]Sheet1!$F$36</f>
        <v>0.03</v>
      </c>
      <c r="D86" s="9">
        <f>0.001*[13]Sheet1!$F$37</f>
        <v>0.03</v>
      </c>
      <c r="E86" s="9">
        <f>0.001*[13]Sheet1!$F$38</f>
        <v>0.03</v>
      </c>
      <c r="F86" s="9">
        <f>0.001*[13]Sheet1!$F$39</f>
        <v>0.03</v>
      </c>
      <c r="G86" s="9">
        <f>0.001*[13]Sheet1!$F$40</f>
        <v>0.03</v>
      </c>
      <c r="H86" s="9">
        <f>0.001*[13]Sheet1!$F$41</f>
        <v>3.1E-2</v>
      </c>
      <c r="I86" s="9">
        <f>0.001*[13]Sheet1!$F$42</f>
        <v>3.1E-2</v>
      </c>
      <c r="J86" s="9">
        <f>0.001*[13]Sheet1!$F$43</f>
        <v>3.1E-2</v>
      </c>
      <c r="K86" s="9">
        <f>0.001*[13]Sheet1!$F$44</f>
        <v>0.03</v>
      </c>
      <c r="L86" s="9">
        <f>0.001*[13]Sheet1!$F$45</f>
        <v>0.03</v>
      </c>
      <c r="M86" s="9">
        <f>0.001*[13]Sheet1!$F$46</f>
        <v>0.03</v>
      </c>
      <c r="N86" s="9">
        <f>0.001*[13]Sheet1!$F$47</f>
        <v>2.9000000000000001E-2</v>
      </c>
      <c r="O86" s="9">
        <f>0.001*[13]Sheet1!$F$48</f>
        <v>2.9000000000000001E-2</v>
      </c>
      <c r="P86" s="9">
        <f>0.001*[13]Sheet1!$F$49</f>
        <v>2.9000000000000001E-2</v>
      </c>
      <c r="Q86" s="9">
        <f>0.001*[13]Sheet1!$F$50</f>
        <v>0.03</v>
      </c>
      <c r="R86" s="9">
        <f>0.001*[13]Sheet1!$F$51</f>
        <v>2.9000000000000001E-2</v>
      </c>
      <c r="S86" s="9">
        <f>0.001*[13]Sheet1!$F$52</f>
        <v>2.9000000000000001E-2</v>
      </c>
      <c r="T86" s="9">
        <f>0.001*[13]Sheet1!$F$53</f>
        <v>2.9000000000000001E-2</v>
      </c>
      <c r="U86" s="9">
        <f>0.001*[13]Sheet1!$F$54</f>
        <v>2.9000000000000001E-2</v>
      </c>
      <c r="V86" s="9">
        <f>0.001*[13]Sheet1!$F$55</f>
        <v>2.9000000000000001E-2</v>
      </c>
      <c r="W86" s="9">
        <f>0.001*[13]Sheet1!$F$56</f>
        <v>2.9000000000000001E-2</v>
      </c>
      <c r="X86" s="9">
        <f>0.001*[13]Sheet1!$F$57</f>
        <v>0.03</v>
      </c>
      <c r="Y86" s="9">
        <f>0.001*[13]Sheet1!$F$58</f>
        <v>2.9000000000000001E-2</v>
      </c>
      <c r="Z86" s="44">
        <f>0.001*[13]Sheet1!$F$59</f>
        <v>2.9000000000000001E-2</v>
      </c>
      <c r="AA86" s="35">
        <f t="shared" ref="AA86:AA115" si="12">MAX(C86:Z86)</f>
        <v>3.1E-2</v>
      </c>
      <c r="AB86" s="10">
        <f t="shared" ref="AB86:AB115" si="13">MIN(C86:Z86)</f>
        <v>2.9000000000000001E-2</v>
      </c>
      <c r="AC86" s="14">
        <f t="shared" ref="AC86:AC115" si="14">AVERAGE(C86:Z86)</f>
        <v>2.9666666666666685E-2</v>
      </c>
    </row>
    <row r="87" spans="2:29" ht="15" customHeight="1">
      <c r="B87" s="26">
        <v>3</v>
      </c>
      <c r="C87" s="43">
        <f>0.001*[13]Sheet1!$F$60</f>
        <v>0.03</v>
      </c>
      <c r="D87" s="9">
        <f>0.001*[13]Sheet1!$F$61</f>
        <v>0.03</v>
      </c>
      <c r="E87" s="9">
        <f>0.001*[13]Sheet1!$F$62</f>
        <v>0.03</v>
      </c>
      <c r="F87" s="9">
        <f>0.001*[13]Sheet1!$F$63</f>
        <v>0.03</v>
      </c>
      <c r="G87" s="9">
        <f>0.001*[13]Sheet1!$F$64</f>
        <v>0.03</v>
      </c>
      <c r="H87" s="9">
        <f>0.001*[13]Sheet1!$F$65</f>
        <v>0.03</v>
      </c>
      <c r="I87" s="9">
        <f>0.001*[13]Sheet1!$F$66</f>
        <v>0.03</v>
      </c>
      <c r="J87" s="9">
        <f>0.001*[13]Sheet1!$F$67</f>
        <v>2.9000000000000001E-2</v>
      </c>
      <c r="K87" s="9">
        <f>0.001*[13]Sheet1!$F$68</f>
        <v>0.03</v>
      </c>
      <c r="L87" s="9">
        <f>0.001*[13]Sheet1!$F$69</f>
        <v>0.03</v>
      </c>
      <c r="M87" s="9">
        <f>0.001*[13]Sheet1!$F$70</f>
        <v>0.03</v>
      </c>
      <c r="N87" s="9">
        <f>0.001*[13]Sheet1!$F$71</f>
        <v>0.03</v>
      </c>
      <c r="O87" s="9">
        <f>0.001*[13]Sheet1!$F$72</f>
        <v>0.03</v>
      </c>
      <c r="P87" s="9">
        <f>0.001*[13]Sheet1!$F$73</f>
        <v>0.03</v>
      </c>
      <c r="Q87" s="9">
        <f>0.001*[13]Sheet1!$F$74</f>
        <v>2.9000000000000001E-2</v>
      </c>
      <c r="R87" s="9">
        <f>0.001*[13]Sheet1!$F$75</f>
        <v>0.03</v>
      </c>
      <c r="S87" s="9">
        <f>0.001*[13]Sheet1!$F$76</f>
        <v>2.9000000000000001E-2</v>
      </c>
      <c r="T87" s="9">
        <f>0.001*[13]Sheet1!$F$77</f>
        <v>2.9000000000000001E-2</v>
      </c>
      <c r="U87" s="9">
        <f>0.001*[13]Sheet1!$F$78</f>
        <v>2.9000000000000001E-2</v>
      </c>
      <c r="V87" s="9">
        <f>0.001*[13]Sheet1!$F$79</f>
        <v>2.9000000000000001E-2</v>
      </c>
      <c r="W87" s="9">
        <f>0.001*[13]Sheet1!$F$80</f>
        <v>0.03</v>
      </c>
      <c r="X87" s="9">
        <f>0.001*[13]Sheet1!$F$81</f>
        <v>2.9000000000000001E-2</v>
      </c>
      <c r="Y87" s="9">
        <f>0.001*[13]Sheet1!$F$82</f>
        <v>2.9000000000000001E-2</v>
      </c>
      <c r="Z87" s="44">
        <f>0.001*[13]Sheet1!$F$83</f>
        <v>2.9000000000000001E-2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2.9625000000000016E-2</v>
      </c>
    </row>
    <row r="88" spans="2:29" ht="15" customHeight="1">
      <c r="B88" s="26">
        <v>4</v>
      </c>
      <c r="C88" s="43">
        <f>0.001*[13]Sheet1!$F$84</f>
        <v>2.9000000000000001E-2</v>
      </c>
      <c r="D88" s="9">
        <f>0.001*[13]Sheet1!$F$85</f>
        <v>3.4000000000000002E-2</v>
      </c>
      <c r="E88" s="9">
        <f>0.001*[13]Sheet1!$F$86</f>
        <v>3.7999999999999999E-2</v>
      </c>
      <c r="F88" s="9">
        <f>0.001*[13]Sheet1!$F$87</f>
        <v>3.6000000000000004E-2</v>
      </c>
      <c r="G88" s="9">
        <f>0.001*[13]Sheet1!$F$88</f>
        <v>3.2000000000000001E-2</v>
      </c>
      <c r="H88" s="9">
        <f>0.001*[13]Sheet1!$F$89</f>
        <v>3.2000000000000001E-2</v>
      </c>
      <c r="I88" s="9">
        <f>0.001*[13]Sheet1!$F$90</f>
        <v>3.1E-2</v>
      </c>
      <c r="J88" s="9">
        <f>0.001*[13]Sheet1!$F$91</f>
        <v>3.4000000000000002E-2</v>
      </c>
      <c r="K88" s="9">
        <f>0.001*[13]Sheet1!$F$92</f>
        <v>3.5000000000000003E-2</v>
      </c>
      <c r="L88" s="9">
        <f>0.001*[13]Sheet1!$F$93</f>
        <v>3.6000000000000004E-2</v>
      </c>
      <c r="M88" s="9">
        <f>0.001*[13]Sheet1!$F$94</f>
        <v>3.6000000000000004E-2</v>
      </c>
      <c r="N88" s="9">
        <f>0.001*[13]Sheet1!$F$95</f>
        <v>3.6999999999999998E-2</v>
      </c>
      <c r="O88" s="9">
        <f>0.001*[13]Sheet1!$F$96</f>
        <v>3.5000000000000003E-2</v>
      </c>
      <c r="P88" s="9">
        <f>0.001*[13]Sheet1!$F$97</f>
        <v>3.1E-2</v>
      </c>
      <c r="Q88" s="9">
        <f>0.001*[13]Sheet1!$F$98</f>
        <v>0.03</v>
      </c>
      <c r="R88" s="9">
        <f>0.001*[13]Sheet1!$F$99</f>
        <v>2.9000000000000001E-2</v>
      </c>
      <c r="S88" s="9">
        <f>0.001*[13]Sheet1!$F$100</f>
        <v>0.03</v>
      </c>
      <c r="T88" s="9">
        <f>0.001*[13]Sheet1!$F$101</f>
        <v>2.9000000000000001E-2</v>
      </c>
      <c r="U88" s="9">
        <f>0.001*[13]Sheet1!$F$102</f>
        <v>0.03</v>
      </c>
      <c r="V88" s="9">
        <f>0.001*[13]Sheet1!$F$103</f>
        <v>2.9000000000000001E-2</v>
      </c>
      <c r="W88" s="9">
        <f>0.001*[13]Sheet1!$F$104</f>
        <v>0.03</v>
      </c>
      <c r="X88" s="9">
        <f>0.001*[13]Sheet1!$F$105</f>
        <v>2.9000000000000001E-2</v>
      </c>
      <c r="Y88" s="9">
        <f>0.001*[13]Sheet1!$F$106</f>
        <v>0.03</v>
      </c>
      <c r="Z88" s="44">
        <f>0.001*[13]Sheet1!$F$107</f>
        <v>0.03</v>
      </c>
      <c r="AA88" s="35">
        <f t="shared" si="12"/>
        <v>3.7999999999999999E-2</v>
      </c>
      <c r="AB88" s="10">
        <f t="shared" si="13"/>
        <v>2.9000000000000001E-2</v>
      </c>
      <c r="AC88" s="14">
        <f t="shared" si="14"/>
        <v>3.2166666666666684E-2</v>
      </c>
    </row>
    <row r="89" spans="2:29" ht="15" customHeight="1">
      <c r="B89" s="26">
        <v>5</v>
      </c>
      <c r="C89" s="43">
        <f>0.001*[13]Sheet1!$F$108</f>
        <v>0.03</v>
      </c>
      <c r="D89" s="9">
        <f>0.001*[13]Sheet1!$F$109</f>
        <v>0.03</v>
      </c>
      <c r="E89" s="9">
        <f>0.001*[13]Sheet1!$F$110</f>
        <v>0.03</v>
      </c>
      <c r="F89" s="9">
        <f>0.001*[13]Sheet1!$F$111</f>
        <v>0.03</v>
      </c>
      <c r="G89" s="9">
        <f>0.001*[13]Sheet1!$F$112</f>
        <v>0.03</v>
      </c>
      <c r="H89" s="9">
        <f>0.001*[13]Sheet1!$F$113</f>
        <v>0.03</v>
      </c>
      <c r="I89" s="9">
        <f>0.001*[13]Sheet1!$F$114</f>
        <v>2.9000000000000001E-2</v>
      </c>
      <c r="J89" s="9">
        <f>0.001*[13]Sheet1!$F$115</f>
        <v>0.03</v>
      </c>
      <c r="K89" s="9">
        <f>0.001*[13]Sheet1!$F$116</f>
        <v>3.1E-2</v>
      </c>
      <c r="L89" s="9">
        <f>0.001*[13]Sheet1!$F$117</f>
        <v>3.4000000000000002E-2</v>
      </c>
      <c r="M89" s="9">
        <f>0.001*[13]Sheet1!$F$118</f>
        <v>3.6000000000000004E-2</v>
      </c>
      <c r="N89" s="9">
        <f>0.001*[13]Sheet1!$F$119</f>
        <v>3.4000000000000002E-2</v>
      </c>
      <c r="O89" s="9">
        <f>0.001*[13]Sheet1!$F$120</f>
        <v>3.2000000000000001E-2</v>
      </c>
      <c r="P89" s="9">
        <f>0.001*[13]Sheet1!$F$121</f>
        <v>3.3000000000000002E-2</v>
      </c>
      <c r="Q89" s="9">
        <f>0.001*[13]Sheet1!$F$122</f>
        <v>3.2000000000000001E-2</v>
      </c>
      <c r="R89" s="9">
        <f>0.001*[13]Sheet1!$F$123</f>
        <v>3.1E-2</v>
      </c>
      <c r="S89" s="9">
        <f>0.001*[13]Sheet1!$F$124</f>
        <v>0.03</v>
      </c>
      <c r="T89" s="9">
        <f>0.001*[13]Sheet1!$F$125</f>
        <v>3.2000000000000001E-2</v>
      </c>
      <c r="U89" s="9">
        <f>0.001*[13]Sheet1!$F$126</f>
        <v>3.1E-2</v>
      </c>
      <c r="V89" s="9">
        <f>0.001*[13]Sheet1!$F$127</f>
        <v>0.03</v>
      </c>
      <c r="W89" s="9">
        <f>0.001*[13]Sheet1!$F$128</f>
        <v>0.03</v>
      </c>
      <c r="X89" s="9">
        <f>0.001*[13]Sheet1!$F$129</f>
        <v>0.03</v>
      </c>
      <c r="Y89" s="9">
        <f>0.001*[13]Sheet1!$F$130</f>
        <v>2.9000000000000001E-2</v>
      </c>
      <c r="Z89" s="44">
        <f>0.001*[13]Sheet1!$F$131</f>
        <v>0.03</v>
      </c>
      <c r="AA89" s="35">
        <f t="shared" si="12"/>
        <v>3.6000000000000004E-2</v>
      </c>
      <c r="AB89" s="10">
        <f t="shared" si="13"/>
        <v>2.9000000000000001E-2</v>
      </c>
      <c r="AC89" s="14">
        <f t="shared" si="14"/>
        <v>3.1000000000000017E-2</v>
      </c>
    </row>
    <row r="90" spans="2:29" ht="15" customHeight="1">
      <c r="B90" s="27">
        <v>6</v>
      </c>
      <c r="C90" s="45">
        <f>0.001*[13]Sheet1!$F$132</f>
        <v>2.9000000000000001E-2</v>
      </c>
      <c r="D90" s="17">
        <f>0.001*[13]Sheet1!$F$133</f>
        <v>0.03</v>
      </c>
      <c r="E90" s="17">
        <f>0.001*[13]Sheet1!$F$134</f>
        <v>2.9000000000000001E-2</v>
      </c>
      <c r="F90" s="17">
        <f>0.001*[13]Sheet1!$F$135</f>
        <v>2.9000000000000001E-2</v>
      </c>
      <c r="G90" s="17">
        <f>0.001*[13]Sheet1!$F$136</f>
        <v>2.9000000000000001E-2</v>
      </c>
      <c r="H90" s="17">
        <f>0.001*[13]Sheet1!$F$137</f>
        <v>2.9000000000000001E-2</v>
      </c>
      <c r="I90" s="17">
        <f>0.001*[13]Sheet1!$F$138</f>
        <v>2.9000000000000001E-2</v>
      </c>
      <c r="J90" s="17">
        <f>0.001*[13]Sheet1!$F$139</f>
        <v>2.9000000000000001E-2</v>
      </c>
      <c r="K90" s="17">
        <f>0.001*[13]Sheet1!$F$140</f>
        <v>2.9000000000000001E-2</v>
      </c>
      <c r="L90" s="17">
        <f>0.001*[13]Sheet1!$F$141</f>
        <v>2.9000000000000001E-2</v>
      </c>
      <c r="M90" s="17">
        <f>0.001*[13]Sheet1!$F$142</f>
        <v>2.9000000000000001E-2</v>
      </c>
      <c r="N90" s="17">
        <f>0.001*[13]Sheet1!$F$143</f>
        <v>2.9000000000000001E-2</v>
      </c>
      <c r="O90" s="17">
        <f>0.001*[13]Sheet1!$F$144</f>
        <v>2.9000000000000001E-2</v>
      </c>
      <c r="P90" s="17">
        <f>0.001*[13]Sheet1!$F$145</f>
        <v>2.9000000000000001E-2</v>
      </c>
      <c r="Q90" s="17">
        <f>0.001*[13]Sheet1!$F$146</f>
        <v>2.9000000000000001E-2</v>
      </c>
      <c r="R90" s="17">
        <f>0.001*[13]Sheet1!$F$147</f>
        <v>2.9000000000000001E-2</v>
      </c>
      <c r="S90" s="17">
        <f>0.001*[13]Sheet1!$F$148</f>
        <v>2.9000000000000001E-2</v>
      </c>
      <c r="T90" s="17">
        <f>0.001*[13]Sheet1!$F$149</f>
        <v>2.9000000000000001E-2</v>
      </c>
      <c r="U90" s="17">
        <f>0.001*[13]Sheet1!$F$150</f>
        <v>2.9000000000000001E-2</v>
      </c>
      <c r="V90" s="17">
        <f>0.001*[13]Sheet1!$F$151</f>
        <v>2.9000000000000001E-2</v>
      </c>
      <c r="W90" s="17">
        <f>0.001*[13]Sheet1!$F$152</f>
        <v>2.9000000000000001E-2</v>
      </c>
      <c r="X90" s="17">
        <f>0.001*[13]Sheet1!$F$153</f>
        <v>2.9000000000000001E-2</v>
      </c>
      <c r="Y90" s="17">
        <f>0.001*[13]Sheet1!$F$154</f>
        <v>2.9000000000000001E-2</v>
      </c>
      <c r="Z90" s="46">
        <f>0.001*[13]Sheet1!$F$155</f>
        <v>2.9000000000000001E-2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2.9041666666666684E-2</v>
      </c>
    </row>
    <row r="91" spans="2:29" ht="15" customHeight="1">
      <c r="B91" s="26">
        <v>7</v>
      </c>
      <c r="C91" s="43">
        <f>0.001*[13]Sheet1!$F$156</f>
        <v>2.9000000000000001E-2</v>
      </c>
      <c r="D91" s="9">
        <f>0.001*[13]Sheet1!$F$157</f>
        <v>0.03</v>
      </c>
      <c r="E91" s="9">
        <f>0.001*[13]Sheet1!$F$158</f>
        <v>0.03</v>
      </c>
      <c r="F91" s="9">
        <f>0.001*[13]Sheet1!$F$159</f>
        <v>2.9000000000000001E-2</v>
      </c>
      <c r="G91" s="9">
        <f>0.001*[13]Sheet1!$F$160</f>
        <v>0.03</v>
      </c>
      <c r="H91" s="9">
        <f>0.001*[13]Sheet1!$F$161</f>
        <v>2.9000000000000001E-2</v>
      </c>
      <c r="I91" s="9">
        <f>0.001*[13]Sheet1!$F$162</f>
        <v>3.1E-2</v>
      </c>
      <c r="J91" s="9">
        <f>0.001*[13]Sheet1!$F$163</f>
        <v>3.4000000000000002E-2</v>
      </c>
      <c r="K91" s="9">
        <f>0.001*[13]Sheet1!$F$164</f>
        <v>3.4000000000000002E-2</v>
      </c>
      <c r="L91" s="9">
        <f>0.001*[13]Sheet1!$F$165</f>
        <v>3.4000000000000002E-2</v>
      </c>
      <c r="M91" s="9">
        <f>0.001*[13]Sheet1!$F$166</f>
        <v>3.3000000000000002E-2</v>
      </c>
      <c r="N91" s="9">
        <f>0.001*[13]Sheet1!$F$167</f>
        <v>3.3000000000000002E-2</v>
      </c>
      <c r="O91" s="9">
        <f>0.001*[13]Sheet1!$F$168</f>
        <v>3.4000000000000002E-2</v>
      </c>
      <c r="P91" s="9">
        <f>0.001*[13]Sheet1!$F$169</f>
        <v>3.3000000000000002E-2</v>
      </c>
      <c r="Q91" s="9">
        <f>0.001*[13]Sheet1!$F$170</f>
        <v>3.1E-2</v>
      </c>
      <c r="R91" s="9">
        <f>0.001*[13]Sheet1!$F$171</f>
        <v>0.03</v>
      </c>
      <c r="S91" s="9">
        <f>0.001*[13]Sheet1!$F$172</f>
        <v>2.9000000000000001E-2</v>
      </c>
      <c r="T91" s="9">
        <f>0.001*[13]Sheet1!$F$173</f>
        <v>0.03</v>
      </c>
      <c r="U91" s="9">
        <f>0.001*[13]Sheet1!$F$174</f>
        <v>0.03</v>
      </c>
      <c r="V91" s="9">
        <f>0.001*[13]Sheet1!$F$175</f>
        <v>0.03</v>
      </c>
      <c r="W91" s="9">
        <f>0.001*[13]Sheet1!$F$176</f>
        <v>0.03</v>
      </c>
      <c r="X91" s="9">
        <f>0.001*[13]Sheet1!$F$177</f>
        <v>0.03</v>
      </c>
      <c r="Y91" s="9">
        <f>0.001*[13]Sheet1!$F$178</f>
        <v>0.03</v>
      </c>
      <c r="Z91" s="44">
        <f>0.001*[13]Sheet1!$F$179</f>
        <v>0.03</v>
      </c>
      <c r="AA91" s="35">
        <f t="shared" si="12"/>
        <v>3.4000000000000002E-2</v>
      </c>
      <c r="AB91" s="10">
        <f t="shared" si="13"/>
        <v>2.9000000000000001E-2</v>
      </c>
      <c r="AC91" s="14">
        <f t="shared" si="14"/>
        <v>3.0958333333333352E-2</v>
      </c>
    </row>
    <row r="92" spans="2:29" ht="15" customHeight="1">
      <c r="B92" s="26">
        <v>8</v>
      </c>
      <c r="C92" s="43">
        <f>0.001*[13]Sheet1!$F$180</f>
        <v>0.03</v>
      </c>
      <c r="D92" s="9">
        <f>0.001*[13]Sheet1!$F$181</f>
        <v>0.03</v>
      </c>
      <c r="E92" s="9">
        <f>0.001*[13]Sheet1!$F$182</f>
        <v>0.03</v>
      </c>
      <c r="F92" s="9">
        <f>0.001*[13]Sheet1!$F$183</f>
        <v>0.03</v>
      </c>
      <c r="G92" s="9">
        <f>0.001*[13]Sheet1!$F$184</f>
        <v>0.03</v>
      </c>
      <c r="H92" s="9">
        <f>0.001*[13]Sheet1!$F$185</f>
        <v>0.03</v>
      </c>
      <c r="I92" s="9">
        <f>0.001*[13]Sheet1!$F$186</f>
        <v>2.9000000000000001E-2</v>
      </c>
      <c r="J92" s="9">
        <f>0.001*[13]Sheet1!$F$187</f>
        <v>2.9000000000000001E-2</v>
      </c>
      <c r="K92" s="9">
        <f>0.001*[13]Sheet1!$F$188</f>
        <v>2.9000000000000001E-2</v>
      </c>
      <c r="L92" s="9">
        <f>0.001*[13]Sheet1!$F$189</f>
        <v>2.9000000000000001E-2</v>
      </c>
      <c r="M92" s="9">
        <f>0.001*[13]Sheet1!$F$190</f>
        <v>2.9000000000000001E-2</v>
      </c>
      <c r="N92" s="9">
        <f>0.001*[13]Sheet1!$F$191</f>
        <v>2.9000000000000001E-2</v>
      </c>
      <c r="O92" s="9">
        <f>0.001*[13]Sheet1!$F$192</f>
        <v>2.9000000000000001E-2</v>
      </c>
      <c r="P92" s="9">
        <f>0.001*[13]Sheet1!$F$193</f>
        <v>2.9000000000000001E-2</v>
      </c>
      <c r="Q92" s="9">
        <f>0.001*[13]Sheet1!$F$194</f>
        <v>2.9000000000000001E-2</v>
      </c>
      <c r="R92" s="9">
        <f>0.001*[13]Sheet1!$F$195</f>
        <v>2.9000000000000001E-2</v>
      </c>
      <c r="S92" s="9">
        <f>0.001*[13]Sheet1!$F$196</f>
        <v>2.9000000000000001E-2</v>
      </c>
      <c r="T92" s="9">
        <f>0.001*[13]Sheet1!$F$197</f>
        <v>2.9000000000000001E-2</v>
      </c>
      <c r="U92" s="9">
        <f>0.001*[13]Sheet1!$F$198</f>
        <v>2.9000000000000001E-2</v>
      </c>
      <c r="V92" s="9">
        <f>0.001*[13]Sheet1!$F$199</f>
        <v>2.9000000000000001E-2</v>
      </c>
      <c r="W92" s="9">
        <f>0.001*[13]Sheet1!$F$200</f>
        <v>2.9000000000000001E-2</v>
      </c>
      <c r="X92" s="9">
        <f>0.001*[13]Sheet1!$F$201</f>
        <v>2.9000000000000001E-2</v>
      </c>
      <c r="Y92" s="9">
        <f>0.001*[13]Sheet1!$F$202</f>
        <v>2.9000000000000001E-2</v>
      </c>
      <c r="Z92" s="44">
        <f>0.001*[13]Sheet1!$F$203</f>
        <v>2.9000000000000001E-2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2.9250000000000016E-2</v>
      </c>
    </row>
    <row r="93" spans="2:29" ht="15" customHeight="1">
      <c r="B93" s="26">
        <v>9</v>
      </c>
      <c r="C93" s="43">
        <f>0.001*[13]Sheet1!$F$204</f>
        <v>0.03</v>
      </c>
      <c r="D93" s="9">
        <f>0.001*[13]Sheet1!$F$205</f>
        <v>0.03</v>
      </c>
      <c r="E93" s="9">
        <f>0.001*[13]Sheet1!$F$206</f>
        <v>0.03</v>
      </c>
      <c r="F93" s="9">
        <f>0.001*[13]Sheet1!$F$207</f>
        <v>0.03</v>
      </c>
      <c r="G93" s="9">
        <f>0.001*[13]Sheet1!$F$208</f>
        <v>0.03</v>
      </c>
      <c r="H93" s="9">
        <f>0.001*[13]Sheet1!$F$209</f>
        <v>0.03</v>
      </c>
      <c r="I93" s="9">
        <f>0.001*[13]Sheet1!$F$210</f>
        <v>0.03</v>
      </c>
      <c r="J93" s="9">
        <f>0.001*[13]Sheet1!$F$211</f>
        <v>0.03</v>
      </c>
      <c r="K93" s="9">
        <f>0.001*[13]Sheet1!$F$212</f>
        <v>0.03</v>
      </c>
      <c r="L93" s="9">
        <f>0.001*[13]Sheet1!$F$213</f>
        <v>0.03</v>
      </c>
      <c r="M93" s="9">
        <f>0.001*[13]Sheet1!$F$214</f>
        <v>2.9000000000000001E-2</v>
      </c>
      <c r="N93" s="9">
        <f>0.001*[13]Sheet1!$F$215</f>
        <v>2.9000000000000001E-2</v>
      </c>
      <c r="O93" s="9">
        <f>0.001*[13]Sheet1!$F$216</f>
        <v>2.9000000000000001E-2</v>
      </c>
      <c r="P93" s="9">
        <f>0.001*[13]Sheet1!$F$217</f>
        <v>2.9000000000000001E-2</v>
      </c>
      <c r="Q93" s="9">
        <f>0.001*[13]Sheet1!$F$218</f>
        <v>2.9000000000000001E-2</v>
      </c>
      <c r="R93" s="9">
        <f>0.001*[13]Sheet1!$F$219</f>
        <v>2.9000000000000001E-2</v>
      </c>
      <c r="S93" s="9">
        <f>0.001*[13]Sheet1!$F$220</f>
        <v>2.9000000000000001E-2</v>
      </c>
      <c r="T93" s="9">
        <f>0.001*[13]Sheet1!$F$221</f>
        <v>2.9000000000000001E-2</v>
      </c>
      <c r="U93" s="9">
        <f>0.001*[13]Sheet1!$F$222</f>
        <v>2.9000000000000001E-2</v>
      </c>
      <c r="V93" s="9">
        <f>0.001*[13]Sheet1!$F$223</f>
        <v>2.9000000000000001E-2</v>
      </c>
      <c r="W93" s="9">
        <f>0.001*[13]Sheet1!$F$224</f>
        <v>2.9000000000000001E-2</v>
      </c>
      <c r="X93" s="9">
        <f>0.001*[13]Sheet1!$F$225</f>
        <v>2.9000000000000001E-2</v>
      </c>
      <c r="Y93" s="9">
        <f>0.001*[13]Sheet1!$F$226</f>
        <v>0.03</v>
      </c>
      <c r="Z93" s="44">
        <f>0.001*[13]Sheet1!$F$227</f>
        <v>2.9000000000000001E-2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2.945833333333335E-2</v>
      </c>
    </row>
    <row r="94" spans="2:29" ht="15" customHeight="1">
      <c r="B94" s="28">
        <v>10</v>
      </c>
      <c r="C94" s="47">
        <f>0.001*[13]Sheet1!$F$228</f>
        <v>0.03</v>
      </c>
      <c r="D94" s="20">
        <f>0.001*[13]Sheet1!$F$229</f>
        <v>0.03</v>
      </c>
      <c r="E94" s="20">
        <f>0.001*[13]Sheet1!$F$230</f>
        <v>0.03</v>
      </c>
      <c r="F94" s="20">
        <f>0.001*[13]Sheet1!$F$231</f>
        <v>3.1E-2</v>
      </c>
      <c r="G94" s="20">
        <f>0.001*[13]Sheet1!$F$232</f>
        <v>3.1E-2</v>
      </c>
      <c r="H94" s="20">
        <f>0.001*[13]Sheet1!$F$233</f>
        <v>3.1E-2</v>
      </c>
      <c r="I94" s="20">
        <f>0.001*[13]Sheet1!$F$234</f>
        <v>3.1E-2</v>
      </c>
      <c r="J94" s="20">
        <f>0.001*[13]Sheet1!$F$235</f>
        <v>3.1E-2</v>
      </c>
      <c r="K94" s="20">
        <f>0.001*[13]Sheet1!$F$236</f>
        <v>0.03</v>
      </c>
      <c r="L94" s="20">
        <f>0.001*[13]Sheet1!$F$237</f>
        <v>3.2000000000000001E-2</v>
      </c>
      <c r="M94" s="20">
        <f>0.001*[13]Sheet1!$F$238</f>
        <v>3.4000000000000002E-2</v>
      </c>
      <c r="N94" s="20">
        <f>0.001*[13]Sheet1!$F$239</f>
        <v>3.4000000000000002E-2</v>
      </c>
      <c r="O94" s="20">
        <f>0.001*[13]Sheet1!$F$240</f>
        <v>3.4000000000000002E-2</v>
      </c>
      <c r="P94" s="20">
        <f>0.001*[13]Sheet1!$F$241</f>
        <v>3.4000000000000002E-2</v>
      </c>
      <c r="Q94" s="20">
        <f>0.001*[13]Sheet1!$F$242</f>
        <v>3.7999999999999999E-2</v>
      </c>
      <c r="R94" s="20">
        <f>0.001*[13]Sheet1!$F$243</f>
        <v>3.5000000000000003E-2</v>
      </c>
      <c r="S94" s="20">
        <f>0.001*[13]Sheet1!$F$244</f>
        <v>3.1E-2</v>
      </c>
      <c r="T94" s="20">
        <f>0.001*[13]Sheet1!$F$245</f>
        <v>3.4000000000000002E-2</v>
      </c>
      <c r="U94" s="20">
        <f>0.001*[13]Sheet1!$F$246</f>
        <v>3.6000000000000004E-2</v>
      </c>
      <c r="V94" s="20">
        <f>0.001*[13]Sheet1!$F$247</f>
        <v>3.9E-2</v>
      </c>
      <c r="W94" s="20">
        <f>0.001*[13]Sheet1!$F$248</f>
        <v>3.7999999999999999E-2</v>
      </c>
      <c r="X94" s="20">
        <f>0.001*[13]Sheet1!$F$249</f>
        <v>0.04</v>
      </c>
      <c r="Y94" s="20">
        <f>0.001*[13]Sheet1!$F$250</f>
        <v>4.1000000000000002E-2</v>
      </c>
      <c r="Z94" s="48">
        <f>0.001*[13]Sheet1!$F$251</f>
        <v>4.3999999999999997E-2</v>
      </c>
      <c r="AA94" s="37">
        <f t="shared" si="12"/>
        <v>4.3999999999999997E-2</v>
      </c>
      <c r="AB94" s="21">
        <f t="shared" si="13"/>
        <v>0.03</v>
      </c>
      <c r="AC94" s="22">
        <f t="shared" si="14"/>
        <v>3.4125000000000016E-2</v>
      </c>
    </row>
    <row r="95" spans="2:29" ht="15" customHeight="1">
      <c r="B95" s="26">
        <v>11</v>
      </c>
      <c r="C95" s="43">
        <f>0.001*[13]Sheet1!$F$252</f>
        <v>4.4999999999999998E-2</v>
      </c>
      <c r="D95" s="9">
        <f>0.001*[13]Sheet1!$F$253</f>
        <v>4.3000000000000003E-2</v>
      </c>
      <c r="E95" s="9">
        <f>0.001*[13]Sheet1!$F$254</f>
        <v>4.1000000000000002E-2</v>
      </c>
      <c r="F95" s="9">
        <f>0.001*[13]Sheet1!$F$255</f>
        <v>3.7999999999999999E-2</v>
      </c>
      <c r="G95" s="9">
        <f>0.001*[13]Sheet1!$F$256</f>
        <v>3.5000000000000003E-2</v>
      </c>
      <c r="H95" s="9">
        <f>0.001*[13]Sheet1!$F$257</f>
        <v>3.4000000000000002E-2</v>
      </c>
      <c r="I95" s="9">
        <f>0.001*[13]Sheet1!$F$258</f>
        <v>3.4000000000000002E-2</v>
      </c>
      <c r="J95" s="9">
        <f>0.001*[13]Sheet1!$F$259</f>
        <v>3.6999999999999998E-2</v>
      </c>
      <c r="K95" s="9">
        <f>0.001*[13]Sheet1!$F$260</f>
        <v>3.6999999999999998E-2</v>
      </c>
      <c r="L95" s="9">
        <f>0.001*[13]Sheet1!$F$261</f>
        <v>3.6999999999999998E-2</v>
      </c>
      <c r="M95" s="9">
        <f>0.001*[13]Sheet1!$F$262</f>
        <v>3.2000000000000001E-2</v>
      </c>
      <c r="N95" s="9">
        <f>0.001*[13]Sheet1!$F$263</f>
        <v>3.6999999999999998E-2</v>
      </c>
      <c r="O95" s="9">
        <f>0.001*[13]Sheet1!$F$264</f>
        <v>4.1000000000000002E-2</v>
      </c>
      <c r="P95" s="9">
        <f>0.001*[13]Sheet1!$F$265</f>
        <v>0.04</v>
      </c>
      <c r="Q95" s="9">
        <f>0.001*[13]Sheet1!$F$266</f>
        <v>3.6000000000000004E-2</v>
      </c>
      <c r="R95" s="9">
        <f>0.001*[13]Sheet1!$F$267</f>
        <v>0.04</v>
      </c>
      <c r="S95" s="9">
        <f>0.001*[13]Sheet1!$F$268</f>
        <v>3.3000000000000002E-2</v>
      </c>
      <c r="T95" s="9">
        <f>0.001*[13]Sheet1!$F$269</f>
        <v>0.03</v>
      </c>
      <c r="U95" s="9">
        <f>0.001*[13]Sheet1!$F$270</f>
        <v>2.9000000000000001E-2</v>
      </c>
      <c r="V95" s="9">
        <f>0.001*[13]Sheet1!$F$271</f>
        <v>2.9000000000000001E-2</v>
      </c>
      <c r="W95" s="9">
        <f>0.001*[13]Sheet1!$F$272</f>
        <v>2.9000000000000001E-2</v>
      </c>
      <c r="X95" s="9">
        <f>0.001*[13]Sheet1!$F$273</f>
        <v>2.9000000000000001E-2</v>
      </c>
      <c r="Y95" s="9">
        <f>0.001*[13]Sheet1!$F$274</f>
        <v>2.9000000000000001E-2</v>
      </c>
      <c r="Z95" s="44">
        <f>0.001*[13]Sheet1!$F$275</f>
        <v>2.9000000000000001E-2</v>
      </c>
      <c r="AA95" s="35">
        <f t="shared" si="12"/>
        <v>4.4999999999999998E-2</v>
      </c>
      <c r="AB95" s="10">
        <f t="shared" si="13"/>
        <v>2.9000000000000001E-2</v>
      </c>
      <c r="AC95" s="14">
        <f t="shared" si="14"/>
        <v>3.5166666666666672E-2</v>
      </c>
    </row>
    <row r="96" spans="2:29" ht="15" customHeight="1">
      <c r="B96" s="26">
        <v>12</v>
      </c>
      <c r="C96" s="43">
        <f>0.001*[13]Sheet1!$F$276</f>
        <v>0.03</v>
      </c>
      <c r="D96" s="9">
        <f>0.001*[13]Sheet1!$F$277</f>
        <v>3.1E-2</v>
      </c>
      <c r="E96" s="9">
        <f>0.001*[13]Sheet1!$F$278</f>
        <v>0.03</v>
      </c>
      <c r="F96" s="9">
        <f>0.001*[13]Sheet1!$F$279</f>
        <v>2.9000000000000001E-2</v>
      </c>
      <c r="G96" s="9">
        <f>0.001*[13]Sheet1!$F$280</f>
        <v>2.9000000000000001E-2</v>
      </c>
      <c r="H96" s="9">
        <f>0.001*[13]Sheet1!$F$281</f>
        <v>2.9000000000000001E-2</v>
      </c>
      <c r="I96" s="9">
        <f>0.001*[13]Sheet1!$F$282</f>
        <v>2.9000000000000001E-2</v>
      </c>
      <c r="J96" s="9">
        <f>0.001*[13]Sheet1!$F$283</f>
        <v>2.9000000000000001E-2</v>
      </c>
      <c r="K96" s="9">
        <f>0.001*[13]Sheet1!$F$284</f>
        <v>2.9000000000000001E-2</v>
      </c>
      <c r="L96" s="9">
        <f>0.001*[13]Sheet1!$F$285</f>
        <v>2.9000000000000001E-2</v>
      </c>
      <c r="M96" s="9">
        <f>0.001*[13]Sheet1!$F$286</f>
        <v>2.9000000000000001E-2</v>
      </c>
      <c r="N96" s="9">
        <f>0.001*[13]Sheet1!$F$287</f>
        <v>2.9000000000000001E-2</v>
      </c>
      <c r="O96" s="9">
        <f>0.001*[13]Sheet1!$F$288</f>
        <v>2.9000000000000001E-2</v>
      </c>
      <c r="P96" s="9">
        <f>0.001*[13]Sheet1!$F$289</f>
        <v>2.9000000000000001E-2</v>
      </c>
      <c r="Q96" s="9">
        <f>0.001*[13]Sheet1!$F$290</f>
        <v>2.9000000000000001E-2</v>
      </c>
      <c r="R96" s="9">
        <f>0.001*[13]Sheet1!$F$291</f>
        <v>2.9000000000000001E-2</v>
      </c>
      <c r="S96" s="9">
        <f>0.001*[13]Sheet1!$F$292</f>
        <v>2.9000000000000001E-2</v>
      </c>
      <c r="T96" s="9">
        <f>0.001*[13]Sheet1!$F$293</f>
        <v>2.9000000000000001E-2</v>
      </c>
      <c r="U96" s="9">
        <f>0.001*[13]Sheet1!$F$294</f>
        <v>2.9000000000000001E-2</v>
      </c>
      <c r="V96" s="9">
        <f>0.001*[13]Sheet1!$F$295</f>
        <v>2.9000000000000001E-2</v>
      </c>
      <c r="W96" s="9">
        <f>0.001*[13]Sheet1!$F$296</f>
        <v>2.9000000000000001E-2</v>
      </c>
      <c r="X96" s="9">
        <f>0.001*[13]Sheet1!$F$297</f>
        <v>2.9000000000000001E-2</v>
      </c>
      <c r="Y96" s="9">
        <f>0.001*[13]Sheet1!$F$298</f>
        <v>2.9000000000000001E-2</v>
      </c>
      <c r="Z96" s="44">
        <f>0.001*[13]Sheet1!$F$299</f>
        <v>2.9000000000000001E-2</v>
      </c>
      <c r="AA96" s="35">
        <f t="shared" si="12"/>
        <v>3.1E-2</v>
      </c>
      <c r="AB96" s="10">
        <f t="shared" si="13"/>
        <v>2.9000000000000001E-2</v>
      </c>
      <c r="AC96" s="14">
        <f t="shared" si="14"/>
        <v>2.9166666666666684E-2</v>
      </c>
    </row>
    <row r="97" spans="2:29" ht="15" customHeight="1">
      <c r="B97" s="26">
        <v>13</v>
      </c>
      <c r="C97" s="43">
        <f>0.001*[13]Sheet1!$F$300</f>
        <v>2.9000000000000001E-2</v>
      </c>
      <c r="D97" s="9">
        <f>0.001*[13]Sheet1!$F$301</f>
        <v>0.03</v>
      </c>
      <c r="E97" s="9">
        <f>0.001*[13]Sheet1!$F$302</f>
        <v>0.03</v>
      </c>
      <c r="F97" s="9">
        <f>0.001*[13]Sheet1!$F$303</f>
        <v>0.03</v>
      </c>
      <c r="G97" s="9">
        <f>0.001*[13]Sheet1!$F$304</f>
        <v>0.03</v>
      </c>
      <c r="H97" s="9">
        <f>0.001*[13]Sheet1!$F$305</f>
        <v>0.03</v>
      </c>
      <c r="I97" s="9">
        <f>0.001*[13]Sheet1!$F$306</f>
        <v>0.03</v>
      </c>
      <c r="J97" s="9">
        <f>0.001*[13]Sheet1!$F$307</f>
        <v>0.03</v>
      </c>
      <c r="K97" s="9">
        <f>0.001*[13]Sheet1!$F$308</f>
        <v>2.9000000000000001E-2</v>
      </c>
      <c r="L97" s="9">
        <f>0.001*[13]Sheet1!$F$309</f>
        <v>2.9000000000000001E-2</v>
      </c>
      <c r="M97" s="9">
        <f>0.001*[13]Sheet1!$F$310</f>
        <v>2.9000000000000001E-2</v>
      </c>
      <c r="N97" s="9">
        <f>0.001*[13]Sheet1!$F$311</f>
        <v>2.9000000000000001E-2</v>
      </c>
      <c r="O97" s="9">
        <f>0.001*[13]Sheet1!$F$312</f>
        <v>2.9000000000000001E-2</v>
      </c>
      <c r="P97" s="9">
        <f>0.001*[13]Sheet1!$F$313</f>
        <v>2.9000000000000001E-2</v>
      </c>
      <c r="Q97" s="9">
        <f>0.001*[13]Sheet1!$F$314</f>
        <v>2.9000000000000001E-2</v>
      </c>
      <c r="R97" s="9">
        <f>0.001*[13]Sheet1!$F$315</f>
        <v>2.9000000000000001E-2</v>
      </c>
      <c r="S97" s="9">
        <f>0.001*[13]Sheet1!$F$316</f>
        <v>2.9000000000000001E-2</v>
      </c>
      <c r="T97" s="9">
        <f>0.001*[13]Sheet1!$F$317</f>
        <v>2.9000000000000001E-2</v>
      </c>
      <c r="U97" s="9">
        <f>0.001*[13]Sheet1!$F$318</f>
        <v>2.9000000000000001E-2</v>
      </c>
      <c r="V97" s="9">
        <f>0.001*[13]Sheet1!$F$319</f>
        <v>2.9000000000000001E-2</v>
      </c>
      <c r="W97" s="9">
        <f>0.001*[13]Sheet1!$F$320</f>
        <v>2.9000000000000001E-2</v>
      </c>
      <c r="X97" s="9">
        <f>0.001*[13]Sheet1!$F$321</f>
        <v>2.9000000000000001E-2</v>
      </c>
      <c r="Y97" s="9">
        <f>0.001*[13]Sheet1!$F$322</f>
        <v>0.03</v>
      </c>
      <c r="Z97" s="44">
        <f>0.001*[13]Sheet1!$F$323</f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2.9375000000000016E-2</v>
      </c>
    </row>
    <row r="98" spans="2:29" ht="15" customHeight="1">
      <c r="B98" s="26">
        <v>14</v>
      </c>
      <c r="C98" s="43">
        <f>0.001*[13]Sheet1!$F$324</f>
        <v>0.03</v>
      </c>
      <c r="D98" s="9">
        <f>0.001*[13]Sheet1!$F$325</f>
        <v>2.9000000000000001E-2</v>
      </c>
      <c r="E98" s="9">
        <f>0.001*[13]Sheet1!$F$326</f>
        <v>0.03</v>
      </c>
      <c r="F98" s="9">
        <f>0.001*[13]Sheet1!$F$327</f>
        <v>0.03</v>
      </c>
      <c r="G98" s="9">
        <f>0.001*[13]Sheet1!$F$328</f>
        <v>3.1E-2</v>
      </c>
      <c r="H98" s="9">
        <f>0.001*[13]Sheet1!$F$329</f>
        <v>0.03</v>
      </c>
      <c r="I98" s="9">
        <f>0.001*[13]Sheet1!$F$330</f>
        <v>0.03</v>
      </c>
      <c r="J98" s="9">
        <f>0.001*[13]Sheet1!$F$331</f>
        <v>2.9000000000000001E-2</v>
      </c>
      <c r="K98" s="9">
        <f>0.001*[13]Sheet1!$F$332</f>
        <v>0.03</v>
      </c>
      <c r="L98" s="9">
        <f>0.001*[13]Sheet1!$F$333</f>
        <v>2.9000000000000001E-2</v>
      </c>
      <c r="M98" s="9">
        <f>0.001*[13]Sheet1!$F$334</f>
        <v>2.9000000000000001E-2</v>
      </c>
      <c r="N98" s="9">
        <f>0.001*[13]Sheet1!$F$335</f>
        <v>2.9000000000000001E-2</v>
      </c>
      <c r="O98" s="9">
        <f>0.001*[13]Sheet1!$F$336</f>
        <v>2.9000000000000001E-2</v>
      </c>
      <c r="P98" s="9">
        <f>0.001*[13]Sheet1!$F$337</f>
        <v>2.9000000000000001E-2</v>
      </c>
      <c r="Q98" s="9">
        <f>0.001*[13]Sheet1!$F$338</f>
        <v>2.9000000000000001E-2</v>
      </c>
      <c r="R98" s="9">
        <f>0.001*[13]Sheet1!$F$339</f>
        <v>2.9000000000000001E-2</v>
      </c>
      <c r="S98" s="9">
        <f>0.001*[13]Sheet1!$F$340</f>
        <v>2.9000000000000001E-2</v>
      </c>
      <c r="T98" s="9">
        <f>0.001*[13]Sheet1!$F$341</f>
        <v>2.9000000000000001E-2</v>
      </c>
      <c r="U98" s="9">
        <f>0.001*[13]Sheet1!$F$342</f>
        <v>2.9000000000000001E-2</v>
      </c>
      <c r="V98" s="9">
        <f>0.001*[13]Sheet1!$F$343</f>
        <v>0.03</v>
      </c>
      <c r="W98" s="9">
        <f>0.001*[13]Sheet1!$F$344</f>
        <v>0.03</v>
      </c>
      <c r="X98" s="9">
        <f>0.001*[13]Sheet1!$F$345</f>
        <v>0.03</v>
      </c>
      <c r="Y98" s="9">
        <f>0.001*[13]Sheet1!$F$346</f>
        <v>0.03</v>
      </c>
      <c r="Z98" s="44">
        <f>0.001*[13]Sheet1!$F$347</f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2.9541666666666685E-2</v>
      </c>
    </row>
    <row r="99" spans="2:29" ht="15" customHeight="1">
      <c r="B99" s="26">
        <v>15</v>
      </c>
      <c r="C99" s="43">
        <f>0.001*[13]Sheet1!$F$348</f>
        <v>0.03</v>
      </c>
      <c r="D99" s="9">
        <f>0.001*[13]Sheet1!$F$349</f>
        <v>0.03</v>
      </c>
      <c r="E99" s="9">
        <f>0.001*[13]Sheet1!$F$350</f>
        <v>0.03</v>
      </c>
      <c r="F99" s="9">
        <f>0.001*[13]Sheet1!$F$351</f>
        <v>0.03</v>
      </c>
      <c r="G99" s="9">
        <f>0.001*[13]Sheet1!$F$352</f>
        <v>0.03</v>
      </c>
      <c r="H99" s="9">
        <f>0.001*[13]Sheet1!$F$353</f>
        <v>0.03</v>
      </c>
      <c r="I99" s="9">
        <f>0.001*[13]Sheet1!$F$354</f>
        <v>0.03</v>
      </c>
      <c r="J99" s="9">
        <f>0.001*[13]Sheet1!$F$355</f>
        <v>0.03</v>
      </c>
      <c r="K99" s="9">
        <f>0.001*[13]Sheet1!$F$356</f>
        <v>0.03</v>
      </c>
      <c r="L99" s="9">
        <f>0.001*[13]Sheet1!$F$357</f>
        <v>0.03</v>
      </c>
      <c r="M99" s="9">
        <f>0.001*[13]Sheet1!$F$358</f>
        <v>2.9000000000000001E-2</v>
      </c>
      <c r="N99" s="9">
        <f>0.001*[13]Sheet1!$F$359</f>
        <v>0.03</v>
      </c>
      <c r="O99" s="9">
        <f>0.001*[13]Sheet1!$F$360</f>
        <v>2.9000000000000001E-2</v>
      </c>
      <c r="P99" s="9">
        <f>0.001*[13]Sheet1!$F$361</f>
        <v>2.9000000000000001E-2</v>
      </c>
      <c r="Q99" s="9">
        <f>0.001*[13]Sheet1!$F$362</f>
        <v>2.9000000000000001E-2</v>
      </c>
      <c r="R99" s="9">
        <f>0.001*[13]Sheet1!$F$363</f>
        <v>2.9000000000000001E-2</v>
      </c>
      <c r="S99" s="9">
        <f>0.001*[13]Sheet1!$F$364</f>
        <v>2.9000000000000001E-2</v>
      </c>
      <c r="T99" s="9">
        <f>0.001*[13]Sheet1!$F$365</f>
        <v>2.9000000000000001E-2</v>
      </c>
      <c r="U99" s="9">
        <f>0.001*[13]Sheet1!$F$366</f>
        <v>2.9000000000000001E-2</v>
      </c>
      <c r="V99" s="9">
        <f>0.001*[13]Sheet1!$F$367</f>
        <v>0.03</v>
      </c>
      <c r="W99" s="9">
        <f>0.001*[13]Sheet1!$F$368</f>
        <v>0.03</v>
      </c>
      <c r="X99" s="9">
        <f>0.001*[13]Sheet1!$F$369</f>
        <v>2.9000000000000001E-2</v>
      </c>
      <c r="Y99" s="9">
        <f>0.001*[13]Sheet1!$F$370</f>
        <v>2.9000000000000001E-2</v>
      </c>
      <c r="Z99" s="44">
        <f>0.001*[13]Sheet1!$F$371</f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2.958333333333335E-2</v>
      </c>
    </row>
    <row r="100" spans="2:29" ht="15" customHeight="1">
      <c r="B100" s="27">
        <v>16</v>
      </c>
      <c r="C100" s="45">
        <f>0.001*[13]Sheet1!$F$372</f>
        <v>2.9000000000000001E-2</v>
      </c>
      <c r="D100" s="17">
        <f>0.001*[13]Sheet1!$F$373</f>
        <v>2.9000000000000001E-2</v>
      </c>
      <c r="E100" s="17">
        <f>0.001*[13]Sheet1!$F$374</f>
        <v>0.03</v>
      </c>
      <c r="F100" s="17">
        <f>0.001*[13]Sheet1!$F$375</f>
        <v>0.03</v>
      </c>
      <c r="G100" s="17">
        <f>0.001*[13]Sheet1!$F$376</f>
        <v>0.03</v>
      </c>
      <c r="H100" s="17">
        <f>0.001*[13]Sheet1!$F$377</f>
        <v>0.03</v>
      </c>
      <c r="I100" s="17">
        <f>0.001*[13]Sheet1!$F$378</f>
        <v>0.03</v>
      </c>
      <c r="J100" s="17">
        <f>0.001*[13]Sheet1!$F$379</f>
        <v>0.03</v>
      </c>
      <c r="K100" s="17">
        <f>0.001*[13]Sheet1!$F$380</f>
        <v>2.9000000000000001E-2</v>
      </c>
      <c r="L100" s="17">
        <f>0.001*[13]Sheet1!$F$381</f>
        <v>2.9000000000000001E-2</v>
      </c>
      <c r="M100" s="17">
        <f>0.001*[13]Sheet1!$F$382</f>
        <v>2.9000000000000001E-2</v>
      </c>
      <c r="N100" s="17">
        <f>0.001*[13]Sheet1!$F$383</f>
        <v>2.9000000000000001E-2</v>
      </c>
      <c r="O100" s="17">
        <f>0.001*[13]Sheet1!$F$384</f>
        <v>2.9000000000000001E-2</v>
      </c>
      <c r="P100" s="17">
        <f>0.001*[13]Sheet1!$F$385</f>
        <v>2.9000000000000001E-2</v>
      </c>
      <c r="Q100" s="17">
        <f>0.001*[13]Sheet1!$F$386</f>
        <v>2.9000000000000001E-2</v>
      </c>
      <c r="R100" s="17">
        <f>0.001*[13]Sheet1!$F$387</f>
        <v>2.9000000000000001E-2</v>
      </c>
      <c r="S100" s="17">
        <f>0.001*[13]Sheet1!$F$388</f>
        <v>2.9000000000000001E-2</v>
      </c>
      <c r="T100" s="17">
        <f>0.001*[13]Sheet1!$F$389</f>
        <v>2.9000000000000001E-2</v>
      </c>
      <c r="U100" s="17">
        <f>0.001*[13]Sheet1!$F$390</f>
        <v>0.03</v>
      </c>
      <c r="V100" s="17">
        <f>0.001*[13]Sheet1!$F$391</f>
        <v>0.03</v>
      </c>
      <c r="W100" s="17">
        <f>0.001*[13]Sheet1!$F$392</f>
        <v>0.03</v>
      </c>
      <c r="X100" s="17">
        <f>0.001*[13]Sheet1!$F$393</f>
        <v>0.03</v>
      </c>
      <c r="Y100" s="17">
        <f>0.001*[13]Sheet1!$F$394</f>
        <v>0.03</v>
      </c>
      <c r="Z100" s="46">
        <f>0.001*[13]Sheet1!$F$395</f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2.945833333333335E-2</v>
      </c>
    </row>
    <row r="101" spans="2:29" ht="15" customHeight="1">
      <c r="B101" s="26">
        <v>17</v>
      </c>
      <c r="C101" s="43">
        <f>0.001*[13]Sheet1!$F$396</f>
        <v>2.9000000000000001E-2</v>
      </c>
      <c r="D101" s="9">
        <f>0.001*[13]Sheet1!$F$397</f>
        <v>0.03</v>
      </c>
      <c r="E101" s="9">
        <f>0.001*[13]Sheet1!$F$398</f>
        <v>0.03</v>
      </c>
      <c r="F101" s="9">
        <f>0.001*[13]Sheet1!$F$399</f>
        <v>3.2000000000000001E-2</v>
      </c>
      <c r="G101" s="9">
        <f>0.001*[13]Sheet1!$F$400</f>
        <v>3.5000000000000003E-2</v>
      </c>
      <c r="H101" s="9">
        <f>0.001*[13]Sheet1!$F$401</f>
        <v>3.6000000000000004E-2</v>
      </c>
      <c r="I101" s="9">
        <f>0.001*[13]Sheet1!$F$402</f>
        <v>3.9E-2</v>
      </c>
      <c r="J101" s="9">
        <f>0.001*[13]Sheet1!$F$403</f>
        <v>3.9E-2</v>
      </c>
      <c r="K101" s="9">
        <f>0.001*[13]Sheet1!$F$404</f>
        <v>3.6000000000000004E-2</v>
      </c>
      <c r="L101" s="9">
        <f>0.001*[13]Sheet1!$F$405</f>
        <v>3.7999999999999999E-2</v>
      </c>
      <c r="M101" s="9">
        <f>0.001*[13]Sheet1!$F$406</f>
        <v>3.6999999999999998E-2</v>
      </c>
      <c r="N101" s="9">
        <f>0.001*[13]Sheet1!$F$407</f>
        <v>3.4000000000000002E-2</v>
      </c>
      <c r="O101" s="9">
        <f>0.001*[13]Sheet1!$F$408</f>
        <v>3.5000000000000003E-2</v>
      </c>
      <c r="P101" s="9">
        <f>0.001*[13]Sheet1!$F$409</f>
        <v>3.1E-2</v>
      </c>
      <c r="Q101" s="9">
        <f>0.001*[13]Sheet1!$F$400</f>
        <v>3.5000000000000003E-2</v>
      </c>
      <c r="R101" s="9">
        <f>0.001*[13]Sheet1!$F$411</f>
        <v>2.9000000000000001E-2</v>
      </c>
      <c r="S101" s="9">
        <f>0.001*[13]Sheet1!$F$412</f>
        <v>2.9000000000000001E-2</v>
      </c>
      <c r="T101" s="9">
        <f>0.001*[13]Sheet1!$F$413</f>
        <v>2.9000000000000001E-2</v>
      </c>
      <c r="U101" s="9">
        <f>0.001*[13]Sheet1!$F$414</f>
        <v>2.9000000000000001E-2</v>
      </c>
      <c r="V101" s="9">
        <f>0.001*[13]Sheet1!$F$415</f>
        <v>2.9000000000000001E-2</v>
      </c>
      <c r="W101" s="9">
        <f>0.001*[13]Sheet1!$F$416</f>
        <v>2.9000000000000001E-2</v>
      </c>
      <c r="X101" s="9">
        <f>0.001*[13]Sheet1!$F$417</f>
        <v>2.9000000000000001E-2</v>
      </c>
      <c r="Y101" s="9">
        <f>0.001*[13]Sheet1!$F$418</f>
        <v>0.03</v>
      </c>
      <c r="Z101" s="44">
        <f>0.001*[13]Sheet1!$F$419</f>
        <v>0.03</v>
      </c>
      <c r="AA101" s="35">
        <f t="shared" si="12"/>
        <v>3.9E-2</v>
      </c>
      <c r="AB101" s="10">
        <f t="shared" si="13"/>
        <v>2.9000000000000001E-2</v>
      </c>
      <c r="AC101" s="14">
        <f t="shared" si="14"/>
        <v>3.2458333333333346E-2</v>
      </c>
    </row>
    <row r="102" spans="2:29" ht="15" customHeight="1">
      <c r="B102" s="26">
        <v>18</v>
      </c>
      <c r="C102" s="43">
        <f>0.001*[13]Sheet1!$F$420</f>
        <v>0.03</v>
      </c>
      <c r="D102" s="9">
        <f>0.001*[13]Sheet1!$F$421</f>
        <v>0.03</v>
      </c>
      <c r="E102" s="9">
        <f>0.001*[13]Sheet1!$F$422</f>
        <v>0.03</v>
      </c>
      <c r="F102" s="9">
        <f>0.001*[13]Sheet1!$F$423</f>
        <v>0.03</v>
      </c>
      <c r="G102" s="9">
        <f>0.001*[13]Sheet1!$F$424</f>
        <v>0.03</v>
      </c>
      <c r="H102" s="9">
        <f>0.001*[13]Sheet1!$F$425</f>
        <v>0.03</v>
      </c>
      <c r="I102" s="9">
        <f>0.001*[13]Sheet1!$F$426</f>
        <v>0.03</v>
      </c>
      <c r="J102" s="9">
        <f>0.001*[13]Sheet1!$F$427</f>
        <v>0.03</v>
      </c>
      <c r="K102" s="9">
        <f>0.001*[13]Sheet1!$F$428</f>
        <v>2.9000000000000001E-2</v>
      </c>
      <c r="L102" s="9">
        <f>0.001*[13]Sheet1!$F$429</f>
        <v>2.9000000000000001E-2</v>
      </c>
      <c r="M102" s="9">
        <f>0.001*[13]Sheet1!$F$430</f>
        <v>0.03</v>
      </c>
      <c r="N102" s="9">
        <f>0.001*[13]Sheet1!$F$431</f>
        <v>2.9000000000000001E-2</v>
      </c>
      <c r="O102" s="9">
        <f>0.001*[13]Sheet1!$F$432</f>
        <v>0.03</v>
      </c>
      <c r="P102" s="9">
        <f>0.001*[13]Sheet1!$F$433</f>
        <v>2.9000000000000001E-2</v>
      </c>
      <c r="Q102" s="9">
        <f>0.001*[13]Sheet1!$F$434</f>
        <v>2.9000000000000001E-2</v>
      </c>
      <c r="R102" s="9">
        <f>0.001*[13]Sheet1!$F$435</f>
        <v>2.9000000000000001E-2</v>
      </c>
      <c r="S102" s="9">
        <f>0.001*[13]Sheet1!$F$436</f>
        <v>2.9000000000000001E-2</v>
      </c>
      <c r="T102" s="9">
        <f>0.001*[13]Sheet1!$F$437</f>
        <v>2.9000000000000001E-2</v>
      </c>
      <c r="U102" s="9">
        <f>0.001*[13]Sheet1!$F$438</f>
        <v>0.03</v>
      </c>
      <c r="V102" s="9">
        <f>0.001*[13]Sheet1!$F$439</f>
        <v>2.9000000000000001E-2</v>
      </c>
      <c r="W102" s="9">
        <f>0.001*[13]Sheet1!$F$440</f>
        <v>2.9000000000000001E-2</v>
      </c>
      <c r="X102" s="9">
        <f>0.001*[13]Sheet1!$F$441</f>
        <v>0.03</v>
      </c>
      <c r="Y102" s="9">
        <f>0.001*[13]Sheet1!$F$442</f>
        <v>0.03</v>
      </c>
      <c r="Z102" s="44">
        <f>0.001*[13]Sheet1!$F$443</f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2.958333333333335E-2</v>
      </c>
    </row>
    <row r="103" spans="2:29" ht="15" customHeight="1">
      <c r="B103" s="26">
        <v>19</v>
      </c>
      <c r="C103" s="43">
        <f>0.001*[13]Sheet1!$F$444</f>
        <v>3.1E-2</v>
      </c>
      <c r="D103" s="9">
        <f>0.001*[13]Sheet1!$F$445</f>
        <v>0.03</v>
      </c>
      <c r="E103" s="9">
        <f>0.001*[13]Sheet1!$F$446</f>
        <v>3.1E-2</v>
      </c>
      <c r="F103" s="9">
        <f>0.001*[13]Sheet1!$F$447</f>
        <v>3.2000000000000001E-2</v>
      </c>
      <c r="G103" s="9">
        <f>0.001*[13]Sheet1!$F$448</f>
        <v>3.2000000000000001E-2</v>
      </c>
      <c r="H103" s="9">
        <f>0.001*[13]Sheet1!$F$449</f>
        <v>3.2000000000000001E-2</v>
      </c>
      <c r="I103" s="9">
        <f>0.001*[13]Sheet1!$F$450</f>
        <v>3.1E-2</v>
      </c>
      <c r="J103" s="9">
        <f>0.001*[13]Sheet1!$F$451</f>
        <v>3.1E-2</v>
      </c>
      <c r="K103" s="9">
        <f>0.001*[13]Sheet1!$F$452</f>
        <v>0.03</v>
      </c>
      <c r="L103" s="9">
        <f>0.001*[13]Sheet1!$F$453</f>
        <v>0.03</v>
      </c>
      <c r="M103" s="9">
        <f>0.001*[13]Sheet1!$F$454</f>
        <v>0.03</v>
      </c>
      <c r="N103" s="9">
        <f>0.001*[13]Sheet1!$F$455</f>
        <v>0.03</v>
      </c>
      <c r="O103" s="9">
        <f>0.001*[13]Sheet1!$F$456</f>
        <v>0.03</v>
      </c>
      <c r="P103" s="9">
        <f>0.001*[13]Sheet1!$F$457</f>
        <v>2.9000000000000001E-2</v>
      </c>
      <c r="Q103" s="9">
        <f>0.001*[13]Sheet1!$F$458</f>
        <v>2.9000000000000001E-2</v>
      </c>
      <c r="R103" s="9">
        <f>0.001*[13]Sheet1!$F$459</f>
        <v>2.9000000000000001E-2</v>
      </c>
      <c r="S103" s="9">
        <f>0.001*[13]Sheet1!$F$460</f>
        <v>2.9000000000000001E-2</v>
      </c>
      <c r="T103" s="9">
        <f>0.001*[13]Sheet1!$F$461</f>
        <v>2.9000000000000001E-2</v>
      </c>
      <c r="U103" s="9">
        <f>0.001*[13]Sheet1!$F$462</f>
        <v>0.03</v>
      </c>
      <c r="V103" s="9">
        <f>0.001*[13]Sheet1!$F$463</f>
        <v>2.9000000000000001E-2</v>
      </c>
      <c r="W103" s="9">
        <f>0.001*[13]Sheet1!$F$464</f>
        <v>2.9000000000000001E-2</v>
      </c>
      <c r="X103" s="9">
        <f>0.001*[13]Sheet1!$F$465</f>
        <v>0.03</v>
      </c>
      <c r="Y103" s="9">
        <f>0.001*[13]Sheet1!$F$466</f>
        <v>0.03</v>
      </c>
      <c r="Z103" s="44">
        <f>0.001*[13]Sheet1!$F$467</f>
        <v>0.03</v>
      </c>
      <c r="AA103" s="35">
        <f t="shared" si="12"/>
        <v>3.2000000000000001E-2</v>
      </c>
      <c r="AB103" s="10">
        <f t="shared" si="13"/>
        <v>2.9000000000000001E-2</v>
      </c>
      <c r="AC103" s="14">
        <f t="shared" si="14"/>
        <v>3.0125000000000016E-2</v>
      </c>
    </row>
    <row r="104" spans="2:29" ht="15" customHeight="1">
      <c r="B104" s="28">
        <v>20</v>
      </c>
      <c r="C104" s="47">
        <f>0.001*[13]Sheet1!$F$468</f>
        <v>0.03</v>
      </c>
      <c r="D104" s="20">
        <f>0.001*[13]Sheet1!$F$469</f>
        <v>0.03</v>
      </c>
      <c r="E104" s="20">
        <f>0.001*[13]Sheet1!$F$470</f>
        <v>0.03</v>
      </c>
      <c r="F104" s="20">
        <f>0.001*[13]Sheet1!$F$471</f>
        <v>3.1E-2</v>
      </c>
      <c r="G104" s="20">
        <f>0.001*[13]Sheet1!$F$472</f>
        <v>3.1E-2</v>
      </c>
      <c r="H104" s="20">
        <f>0.001*[13]Sheet1!$F$473</f>
        <v>3.1E-2</v>
      </c>
      <c r="I104" s="20">
        <f>0.001*[13]Sheet1!$F$474</f>
        <v>3.1E-2</v>
      </c>
      <c r="J104" s="20">
        <f>0.001*[13]Sheet1!$F$475</f>
        <v>3.1E-2</v>
      </c>
      <c r="K104" s="20">
        <f>0.001*[13]Sheet1!$F$476</f>
        <v>0.03</v>
      </c>
      <c r="L104" s="20">
        <f>0.001*[13]Sheet1!$F$477</f>
        <v>0.03</v>
      </c>
      <c r="M104" s="20">
        <f>0.001*[13]Sheet1!$F$478</f>
        <v>0.03</v>
      </c>
      <c r="N104" s="20">
        <f>0.001*[13]Sheet1!$F$479</f>
        <v>2.9000000000000001E-2</v>
      </c>
      <c r="O104" s="20">
        <f>0.001*[13]Sheet1!$F$480</f>
        <v>2.9000000000000001E-2</v>
      </c>
      <c r="P104" s="20">
        <f>0.001*[13]Sheet1!$F$481</f>
        <v>2.9000000000000001E-2</v>
      </c>
      <c r="Q104" s="20">
        <f>0.001*[13]Sheet1!$F$482</f>
        <v>2.9000000000000001E-2</v>
      </c>
      <c r="R104" s="20">
        <f>0.001*[13]Sheet1!$F$483</f>
        <v>2.9000000000000001E-2</v>
      </c>
      <c r="S104" s="20">
        <f>0.001*[13]Sheet1!$F$484</f>
        <v>2.9000000000000001E-2</v>
      </c>
      <c r="T104" s="20">
        <f>0.001*[13]Sheet1!$F$485</f>
        <v>2.9000000000000001E-2</v>
      </c>
      <c r="U104" s="20">
        <f>0.001*[13]Sheet1!$F$486</f>
        <v>2.9000000000000001E-2</v>
      </c>
      <c r="V104" s="20">
        <f>0.001*[13]Sheet1!$F$487</f>
        <v>0.03</v>
      </c>
      <c r="W104" s="20">
        <f>0.001*[13]Sheet1!$F$488</f>
        <v>0.03</v>
      </c>
      <c r="X104" s="20">
        <f>0.001*[13]Sheet1!$F$489</f>
        <v>0.03</v>
      </c>
      <c r="Y104" s="20">
        <f>0.001*[13]Sheet1!$F$490</f>
        <v>0.03</v>
      </c>
      <c r="Z104" s="48">
        <f>0.001*[13]Sheet1!$F$491</f>
        <v>0.03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2.9875000000000016E-2</v>
      </c>
    </row>
    <row r="105" spans="2:29" ht="15" customHeight="1">
      <c r="B105" s="26">
        <v>21</v>
      </c>
      <c r="C105" s="43">
        <f>0.001*[13]Sheet1!$F$492</f>
        <v>0.03</v>
      </c>
      <c r="D105" s="9">
        <f>0.001*[13]Sheet1!$F$493</f>
        <v>0.03</v>
      </c>
      <c r="E105" s="9">
        <f>0.001*[13]Sheet1!$F$494</f>
        <v>0.03</v>
      </c>
      <c r="F105" s="9">
        <f>0.001*[13]Sheet1!$F$495</f>
        <v>0.03</v>
      </c>
      <c r="G105" s="9">
        <f>0.001*[13]Sheet1!$F$496</f>
        <v>0.03</v>
      </c>
      <c r="H105" s="9">
        <f>0.001*[13]Sheet1!$F$497</f>
        <v>3.1E-2</v>
      </c>
      <c r="I105" s="9">
        <f>0.001*[13]Sheet1!$F$498</f>
        <v>3.1E-2</v>
      </c>
      <c r="J105" s="9">
        <f>0.001*[13]Sheet1!$F$499</f>
        <v>3.1E-2</v>
      </c>
      <c r="K105" s="9">
        <f>0.001*[13]Sheet1!$F$500</f>
        <v>0.03</v>
      </c>
      <c r="L105" s="9">
        <f>0.001*[13]Sheet1!$F$501</f>
        <v>0.03</v>
      </c>
      <c r="M105" s="9">
        <f>0.001*[13]Sheet1!$F$502</f>
        <v>0.03</v>
      </c>
      <c r="N105" s="9">
        <f>0.001*[13]Sheet1!$F$503</f>
        <v>0.03</v>
      </c>
      <c r="O105" s="9">
        <f>0.001*[13]Sheet1!$F$504</f>
        <v>0.03</v>
      </c>
      <c r="P105" s="9">
        <f>0.001*[13]Sheet1!$F$505</f>
        <v>0.03</v>
      </c>
      <c r="Q105" s="9">
        <f>0.001*[13]Sheet1!$F$506</f>
        <v>2.9000000000000001E-2</v>
      </c>
      <c r="R105" s="9">
        <f>0.001*[13]Sheet1!$F$507</f>
        <v>0.03</v>
      </c>
      <c r="S105" s="9">
        <f>0.001*[13]Sheet1!$F$508</f>
        <v>0.03</v>
      </c>
      <c r="T105" s="9">
        <f>0.001*[13]Sheet1!$F$509</f>
        <v>0.03</v>
      </c>
      <c r="U105" s="9">
        <f>0.001*[13]Sheet1!$F$510</f>
        <v>0.03</v>
      </c>
      <c r="V105" s="9">
        <f>0.001*[13]Sheet1!$F$511</f>
        <v>0.03</v>
      </c>
      <c r="W105" s="9">
        <f>0.001*[13]Sheet1!$F$512</f>
        <v>0.03</v>
      </c>
      <c r="X105" s="9">
        <f>0.001*[13]Sheet1!$F$513</f>
        <v>0.03</v>
      </c>
      <c r="Y105" s="9">
        <f>0.001*[13]Sheet1!$F$514</f>
        <v>0.03</v>
      </c>
      <c r="Z105" s="44">
        <f>0.001*[13]Sheet1!$F$515</f>
        <v>3.1E-2</v>
      </c>
      <c r="AA105" s="35">
        <f t="shared" si="12"/>
        <v>3.1E-2</v>
      </c>
      <c r="AB105" s="10">
        <f t="shared" si="13"/>
        <v>2.9000000000000001E-2</v>
      </c>
      <c r="AC105" s="14">
        <f t="shared" si="14"/>
        <v>3.0125000000000016E-2</v>
      </c>
    </row>
    <row r="106" spans="2:29" ht="15" customHeight="1">
      <c r="B106" s="26">
        <v>22</v>
      </c>
      <c r="C106" s="43">
        <f>0.001*[13]Sheet1!$F$516</f>
        <v>0.03</v>
      </c>
      <c r="D106" s="9">
        <f>0.001*[13]Sheet1!$F$517</f>
        <v>3.1E-2</v>
      </c>
      <c r="E106" s="9">
        <f>0.001*[13]Sheet1!$F$518</f>
        <v>3.1E-2</v>
      </c>
      <c r="F106" s="9">
        <f>0.001*[13]Sheet1!$F$519</f>
        <v>3.2000000000000001E-2</v>
      </c>
      <c r="G106" s="9">
        <f>0.001*[13]Sheet1!$F$520</f>
        <v>3.2000000000000001E-2</v>
      </c>
      <c r="H106" s="9">
        <f>0.001*[13]Sheet1!$F$521</f>
        <v>3.2000000000000001E-2</v>
      </c>
      <c r="I106" s="9">
        <f>0.001*[13]Sheet1!$F$522</f>
        <v>3.1E-2</v>
      </c>
      <c r="J106" s="9">
        <f>0.001*[13]Sheet1!$F$523</f>
        <v>3.1E-2</v>
      </c>
      <c r="K106" s="9">
        <f>0.001*[13]Sheet1!$F$524</f>
        <v>3.1E-2</v>
      </c>
      <c r="L106" s="9">
        <f>0.001*[13]Sheet1!$F$525</f>
        <v>3.1E-2</v>
      </c>
      <c r="M106" s="9">
        <f>0.001*[13]Sheet1!$F$526</f>
        <v>0.03</v>
      </c>
      <c r="N106" s="9">
        <f>0.001*[13]Sheet1!$F$527</f>
        <v>0.03</v>
      </c>
      <c r="O106" s="9">
        <f>0.001*[13]Sheet1!$F$528</f>
        <v>2.9000000000000001E-2</v>
      </c>
      <c r="P106" s="9">
        <f>0.001*[13]Sheet1!$F$529</f>
        <v>0.03</v>
      </c>
      <c r="Q106" s="9">
        <f>0.001*[13]Sheet1!$F$530</f>
        <v>0.03</v>
      </c>
      <c r="R106" s="9">
        <f>0.001*[13]Sheet1!$F$531</f>
        <v>0.03</v>
      </c>
      <c r="S106" s="9">
        <f>0.001*[13]Sheet1!$F$532</f>
        <v>0.03</v>
      </c>
      <c r="T106" s="9">
        <f>0.001*[13]Sheet1!$F$533</f>
        <v>0.03</v>
      </c>
      <c r="U106" s="9">
        <f>0.001*[13]Sheet1!$F$534</f>
        <v>0.03</v>
      </c>
      <c r="V106" s="9">
        <f>0.001*[13]Sheet1!$F$535</f>
        <v>0.03</v>
      </c>
      <c r="W106" s="9">
        <f>0.001*[13]Sheet1!$F$536</f>
        <v>0.03</v>
      </c>
      <c r="X106" s="9">
        <f>0.001*[13]Sheet1!$F$537</f>
        <v>0.03</v>
      </c>
      <c r="Y106" s="9">
        <f>0.001*[13]Sheet1!$F$538</f>
        <v>0.03</v>
      </c>
      <c r="Z106" s="44">
        <f>0.001*[13]Sheet1!$F$539</f>
        <v>0.03</v>
      </c>
      <c r="AA106" s="35">
        <f t="shared" si="12"/>
        <v>3.2000000000000001E-2</v>
      </c>
      <c r="AB106" s="10">
        <f t="shared" si="13"/>
        <v>2.9000000000000001E-2</v>
      </c>
      <c r="AC106" s="14">
        <f t="shared" si="14"/>
        <v>3.0458333333333351E-2</v>
      </c>
    </row>
    <row r="107" spans="2:29" ht="15" customHeight="1">
      <c r="B107" s="26">
        <v>23</v>
      </c>
      <c r="C107" s="43">
        <f>0.001*[13]Sheet1!$F$540</f>
        <v>3.1E-2</v>
      </c>
      <c r="D107" s="9">
        <f>0.001*[13]Sheet1!$F$541</f>
        <v>3.1E-2</v>
      </c>
      <c r="E107" s="9">
        <f>0.001*[13]Sheet1!$F$542</f>
        <v>3.1E-2</v>
      </c>
      <c r="F107" s="9">
        <f>0.001*[13]Sheet1!$F$543</f>
        <v>3.1E-2</v>
      </c>
      <c r="G107" s="9">
        <f>0.001*[13]Sheet1!$F$544</f>
        <v>3.2000000000000001E-2</v>
      </c>
      <c r="H107" s="9">
        <f>0.001*[13]Sheet1!$F$545</f>
        <v>3.2000000000000001E-2</v>
      </c>
      <c r="I107" s="9">
        <f>0.001*[13]Sheet1!$F$546</f>
        <v>3.2000000000000001E-2</v>
      </c>
      <c r="J107" s="9">
        <f>0.001*[13]Sheet1!$F$547</f>
        <v>3.1E-2</v>
      </c>
      <c r="K107" s="9">
        <f>0.001*[13]Sheet1!$F$548</f>
        <v>3.1E-2</v>
      </c>
      <c r="L107" s="9">
        <f>0.001*[13]Sheet1!$F$549</f>
        <v>0.03</v>
      </c>
      <c r="M107" s="9">
        <f>0.001*[13]Sheet1!$F$550</f>
        <v>0.03</v>
      </c>
      <c r="N107" s="9">
        <f>0.001*[13]Sheet1!$F$551</f>
        <v>0.03</v>
      </c>
      <c r="O107" s="9">
        <f>0.001*[13]Sheet1!$F$552</f>
        <v>0.03</v>
      </c>
      <c r="P107" s="9">
        <f>0.001*[13]Sheet1!$F$553</f>
        <v>0.03</v>
      </c>
      <c r="Q107" s="9">
        <f>0.001*[13]Sheet1!$F$554</f>
        <v>0.03</v>
      </c>
      <c r="R107" s="9">
        <f>0.001*[13]Sheet1!$F$555</f>
        <v>0.03</v>
      </c>
      <c r="S107" s="9">
        <f>0.001*[13]Sheet1!$F$556</f>
        <v>0.03</v>
      </c>
      <c r="T107" s="9">
        <f>0.001*[13]Sheet1!$F$557</f>
        <v>0.03</v>
      </c>
      <c r="U107" s="9">
        <f>0.001*[13]Sheet1!$F$558</f>
        <v>0.03</v>
      </c>
      <c r="V107" s="9">
        <f>0.001*[13]Sheet1!$F$559</f>
        <v>0.03</v>
      </c>
      <c r="W107" s="9">
        <f>0.001*[13]Sheet1!$F$560</f>
        <v>0.03</v>
      </c>
      <c r="X107" s="9">
        <f>0.001*[13]Sheet1!$F$561</f>
        <v>3.1E-2</v>
      </c>
      <c r="Y107" s="9">
        <f>0.001*[13]Sheet1!$F$562</f>
        <v>3.1E-2</v>
      </c>
      <c r="Z107" s="44">
        <f>0.001*[13]Sheet1!$F$563</f>
        <v>3.1E-2</v>
      </c>
      <c r="AA107" s="35">
        <f t="shared" si="12"/>
        <v>3.2000000000000001E-2</v>
      </c>
      <c r="AB107" s="10">
        <f t="shared" si="13"/>
        <v>0.03</v>
      </c>
      <c r="AC107" s="14">
        <f t="shared" si="14"/>
        <v>3.0625000000000017E-2</v>
      </c>
    </row>
    <row r="108" spans="2:29" ht="15" customHeight="1">
      <c r="B108" s="26">
        <v>24</v>
      </c>
      <c r="C108" s="43">
        <f>0.001*[13]Sheet1!$F$564</f>
        <v>3.1E-2</v>
      </c>
      <c r="D108" s="9">
        <f>0.001*[13]Sheet1!$F$565</f>
        <v>3.2000000000000001E-2</v>
      </c>
      <c r="E108" s="9">
        <f>0.001*[13]Sheet1!$F$566</f>
        <v>3.2000000000000001E-2</v>
      </c>
      <c r="F108" s="9">
        <f>0.001*[13]Sheet1!$F$567</f>
        <v>3.2000000000000001E-2</v>
      </c>
      <c r="G108" s="9">
        <f>0.001*[13]Sheet1!$F$568</f>
        <v>3.2000000000000001E-2</v>
      </c>
      <c r="H108" s="9">
        <f>0.001*[13]Sheet1!$F$569</f>
        <v>3.2000000000000001E-2</v>
      </c>
      <c r="I108" s="9">
        <f>0.001*[13]Sheet1!$F$570</f>
        <v>3.2000000000000001E-2</v>
      </c>
      <c r="J108" s="9">
        <f>0.001*[13]Sheet1!$F$571</f>
        <v>3.1E-2</v>
      </c>
      <c r="K108" s="9">
        <f>0.001*[13]Sheet1!$F$572</f>
        <v>3.1E-2</v>
      </c>
      <c r="L108" s="9">
        <f>0.001*[13]Sheet1!$F$573</f>
        <v>0.03</v>
      </c>
      <c r="M108" s="9">
        <f>0.001*[13]Sheet1!$F$574</f>
        <v>0.03</v>
      </c>
      <c r="N108" s="9">
        <f>0.001*[13]Sheet1!$F$575</f>
        <v>3.1E-2</v>
      </c>
      <c r="O108" s="9">
        <f>0.001*[13]Sheet1!$F$576</f>
        <v>0.03</v>
      </c>
      <c r="P108" s="9">
        <f>0.001*[13]Sheet1!$F$577</f>
        <v>0.03</v>
      </c>
      <c r="Q108" s="9">
        <f>0.001*[13]Sheet1!$F$578</f>
        <v>0.03</v>
      </c>
      <c r="R108" s="9">
        <f>0.001*[13]Sheet1!$F$579</f>
        <v>2.9000000000000001E-2</v>
      </c>
      <c r="S108" s="9">
        <f>0.001*[13]Sheet1!$F$580</f>
        <v>0.03</v>
      </c>
      <c r="T108" s="9">
        <f>0.001*[13]Sheet1!$F$581</f>
        <v>0.03</v>
      </c>
      <c r="U108" s="9">
        <f>0.001*[13]Sheet1!$F$582</f>
        <v>0.03</v>
      </c>
      <c r="V108" s="9">
        <f>0.001*[13]Sheet1!$F$583</f>
        <v>0.03</v>
      </c>
      <c r="W108" s="9">
        <f>0.001*[13]Sheet1!$F$584</f>
        <v>0.03</v>
      </c>
      <c r="X108" s="9">
        <f>0.001*[13]Sheet1!$F$585</f>
        <v>0.03</v>
      </c>
      <c r="Y108" s="9">
        <f>0.001*[13]Sheet1!$F$586</f>
        <v>0.03</v>
      </c>
      <c r="Z108" s="44">
        <f>0.001*[13]Sheet1!$F$587</f>
        <v>0.03</v>
      </c>
      <c r="AA108" s="35">
        <f t="shared" si="12"/>
        <v>3.2000000000000001E-2</v>
      </c>
      <c r="AB108" s="10">
        <f t="shared" si="13"/>
        <v>2.9000000000000001E-2</v>
      </c>
      <c r="AC108" s="14">
        <f t="shared" si="14"/>
        <v>3.0625000000000017E-2</v>
      </c>
    </row>
    <row r="109" spans="2:29" ht="15" customHeight="1">
      <c r="B109" s="26">
        <v>25</v>
      </c>
      <c r="C109" s="43">
        <f>0.001*[13]Sheet1!$F$588</f>
        <v>3.1E-2</v>
      </c>
      <c r="D109" s="9">
        <f>0.001*[13]Sheet1!$F$589</f>
        <v>3.2000000000000001E-2</v>
      </c>
      <c r="E109" s="9">
        <f>0.001*[13]Sheet1!$F$590</f>
        <v>3.4000000000000002E-2</v>
      </c>
      <c r="F109" s="9">
        <f>0.001*[13]Sheet1!$F$591</f>
        <v>3.4000000000000002E-2</v>
      </c>
      <c r="G109" s="9">
        <f>0.001*[13]Sheet1!$F$592</f>
        <v>3.3000000000000002E-2</v>
      </c>
      <c r="H109" s="9">
        <f>0.001*[13]Sheet1!$F$593</f>
        <v>3.2000000000000001E-2</v>
      </c>
      <c r="I109" s="9">
        <f>0.001*[13]Sheet1!$F$594</f>
        <v>3.3000000000000002E-2</v>
      </c>
      <c r="J109" s="9">
        <f>0.001*[13]Sheet1!$F$595</f>
        <v>3.3000000000000002E-2</v>
      </c>
      <c r="K109" s="9">
        <f>0.001*[13]Sheet1!$F$596</f>
        <v>3.2000000000000001E-2</v>
      </c>
      <c r="L109" s="9">
        <f>0.001*[13]Sheet1!$F$597</f>
        <v>0.03</v>
      </c>
      <c r="M109" s="9">
        <f>0.001*[13]Sheet1!$F$598</f>
        <v>0.03</v>
      </c>
      <c r="N109" s="9">
        <f>0.001*[13]Sheet1!$F$599</f>
        <v>0.03</v>
      </c>
      <c r="O109" s="9">
        <f>0.001*[13]Sheet1!$F$600</f>
        <v>0.03</v>
      </c>
      <c r="P109" s="9">
        <f>0.001*[13]Sheet1!$F$601</f>
        <v>0.03</v>
      </c>
      <c r="Q109" s="9">
        <f>0.001*[13]Sheet1!$F$602</f>
        <v>0.03</v>
      </c>
      <c r="R109" s="9">
        <f>0.001*[13]Sheet1!$F$603</f>
        <v>0.03</v>
      </c>
      <c r="S109" s="9">
        <f>0.001*[13]Sheet1!$F$604</f>
        <v>0.03</v>
      </c>
      <c r="T109" s="9">
        <f>0.001*[13]Sheet1!$F$605</f>
        <v>0.03</v>
      </c>
      <c r="U109" s="9">
        <f>0.001*[13]Sheet1!$F$606</f>
        <v>0.03</v>
      </c>
      <c r="V109" s="9">
        <f>0.001*[13]Sheet1!$F$607</f>
        <v>0.03</v>
      </c>
      <c r="W109" s="9">
        <f>0.001*[13]Sheet1!$F$608</f>
        <v>0.03</v>
      </c>
      <c r="X109" s="9">
        <f>0.001*[13]Sheet1!$F$609</f>
        <v>3.1E-2</v>
      </c>
      <c r="Y109" s="9">
        <f>0.001*[13]Sheet1!$F$610</f>
        <v>3.1E-2</v>
      </c>
      <c r="Z109" s="44">
        <f>0.001*[13]Sheet1!$F$611</f>
        <v>3.1E-2</v>
      </c>
      <c r="AA109" s="35">
        <f t="shared" si="12"/>
        <v>3.4000000000000002E-2</v>
      </c>
      <c r="AB109" s="10">
        <f t="shared" si="13"/>
        <v>0.03</v>
      </c>
      <c r="AC109" s="14">
        <f t="shared" si="14"/>
        <v>3.1125000000000017E-2</v>
      </c>
    </row>
    <row r="110" spans="2:29" ht="15" customHeight="1">
      <c r="B110" s="27">
        <v>26</v>
      </c>
      <c r="C110" s="45">
        <f>0.001*[13]Sheet1!$F$612</f>
        <v>3.1E-2</v>
      </c>
      <c r="D110" s="17">
        <f>0.001*[13]Sheet1!$F$613</f>
        <v>3.2000000000000001E-2</v>
      </c>
      <c r="E110" s="17">
        <f>0.001*[13]Sheet1!$F$614</f>
        <v>3.2000000000000001E-2</v>
      </c>
      <c r="F110" s="17">
        <f>0.001*[13]Sheet1!$F$615</f>
        <v>3.1E-2</v>
      </c>
      <c r="G110" s="17">
        <f>0.001*[13]Sheet1!$F$616</f>
        <v>3.2000000000000001E-2</v>
      </c>
      <c r="H110" s="17">
        <f>0.001*[13]Sheet1!$F$617</f>
        <v>3.2000000000000001E-2</v>
      </c>
      <c r="I110" s="17">
        <f>0.001*[13]Sheet1!$F$618</f>
        <v>3.3000000000000002E-2</v>
      </c>
      <c r="J110" s="17">
        <f>0.001*[13]Sheet1!$F$619</f>
        <v>3.2000000000000001E-2</v>
      </c>
      <c r="K110" s="17">
        <f>0.001*[13]Sheet1!$F$620</f>
        <v>3.2000000000000001E-2</v>
      </c>
      <c r="L110" s="17">
        <f>0.001*[13]Sheet1!$F$621</f>
        <v>3.2000000000000001E-2</v>
      </c>
      <c r="M110" s="17">
        <f>0.001*[13]Sheet1!$F$622</f>
        <v>3.1E-2</v>
      </c>
      <c r="N110" s="17">
        <f>0.001*[13]Sheet1!$F$623</f>
        <v>3.1E-2</v>
      </c>
      <c r="O110" s="17">
        <f>0.001*[13]Sheet1!$F$624</f>
        <v>0.03</v>
      </c>
      <c r="P110" s="17">
        <f>0.001*[13]Sheet1!$F$625</f>
        <v>3.1E-2</v>
      </c>
      <c r="Q110" s="17">
        <f>0.001*[13]Sheet1!$F$626</f>
        <v>3.2000000000000001E-2</v>
      </c>
      <c r="R110" s="17">
        <f>0.001*[13]Sheet1!$F$627</f>
        <v>3.4000000000000002E-2</v>
      </c>
      <c r="S110" s="17">
        <f>0.001*[13]Sheet1!$F$628</f>
        <v>3.1E-2</v>
      </c>
      <c r="T110" s="17">
        <f>0.001*[13]Sheet1!$F$629</f>
        <v>3.1E-2</v>
      </c>
      <c r="U110" s="17">
        <f>0.001*[13]Sheet1!$F$630</f>
        <v>3.1E-2</v>
      </c>
      <c r="V110" s="17">
        <f>0.001*[13]Sheet1!$F$631</f>
        <v>3.1E-2</v>
      </c>
      <c r="W110" s="17">
        <f>0.001*[13]Sheet1!$F$632</f>
        <v>3.1E-2</v>
      </c>
      <c r="X110" s="17">
        <f>0.001*[13]Sheet1!$F$633</f>
        <v>3.1E-2</v>
      </c>
      <c r="Y110" s="17">
        <f>0.001*[13]Sheet1!$F$634</f>
        <v>3.1E-2</v>
      </c>
      <c r="Z110" s="46">
        <f>0.001*[13]Sheet1!$F$635</f>
        <v>3.6999999999999998E-2</v>
      </c>
      <c r="AA110" s="36">
        <f t="shared" si="12"/>
        <v>3.6999999999999998E-2</v>
      </c>
      <c r="AB110" s="18">
        <f t="shared" si="13"/>
        <v>0.03</v>
      </c>
      <c r="AC110" s="19">
        <f t="shared" si="14"/>
        <v>3.1750000000000021E-2</v>
      </c>
    </row>
    <row r="111" spans="2:29" ht="15" customHeight="1">
      <c r="B111" s="26">
        <v>27</v>
      </c>
      <c r="C111" s="43">
        <f>0.001*[13]Sheet1!$F$636</f>
        <v>4.8000000000000001E-2</v>
      </c>
      <c r="D111" s="9">
        <f>0.001*[13]Sheet1!$F$637</f>
        <v>5.2000000000000005E-2</v>
      </c>
      <c r="E111" s="9">
        <f>0.001*[13]Sheet1!$F$638</f>
        <v>4.3000000000000003E-2</v>
      </c>
      <c r="F111" s="9">
        <f>0.001*[13]Sheet1!$F$639</f>
        <v>4.1000000000000002E-2</v>
      </c>
      <c r="G111" s="9">
        <f>0.001*[13]Sheet1!$F$640</f>
        <v>3.9E-2</v>
      </c>
      <c r="H111" s="9">
        <f>0.001*[13]Sheet1!$F$641</f>
        <v>3.6000000000000004E-2</v>
      </c>
      <c r="I111" s="9">
        <f>0.001*[13]Sheet1!$F$642</f>
        <v>3.4000000000000002E-2</v>
      </c>
      <c r="J111" s="9">
        <f>0.001*[13]Sheet1!$F$643</f>
        <v>3.3000000000000002E-2</v>
      </c>
      <c r="K111" s="9">
        <f>0.001*[13]Sheet1!$F$644</f>
        <v>3.1E-2</v>
      </c>
      <c r="L111" s="9">
        <f>0.001*[13]Sheet1!$F$645</f>
        <v>0.03</v>
      </c>
      <c r="M111" s="9">
        <f>0.001*[13]Sheet1!$F$646</f>
        <v>2.9000000000000001E-2</v>
      </c>
      <c r="N111" s="9">
        <f>0.001*[13]Sheet1!$F$647</f>
        <v>2.9000000000000001E-2</v>
      </c>
      <c r="O111" s="9">
        <f>0.001*[13]Sheet1!$F$648</f>
        <v>2.9000000000000001E-2</v>
      </c>
      <c r="P111" s="9">
        <f>0.001*[13]Sheet1!$F$649</f>
        <v>2.9000000000000001E-2</v>
      </c>
      <c r="Q111" s="9">
        <f>0.001*[13]Sheet1!$F$650</f>
        <v>2.9000000000000001E-2</v>
      </c>
      <c r="R111" s="9">
        <f>0.001*[13]Sheet1!$F$651</f>
        <v>2.9000000000000001E-2</v>
      </c>
      <c r="S111" s="9">
        <f>0.001*[13]Sheet1!$F$652</f>
        <v>2.9000000000000001E-2</v>
      </c>
      <c r="T111" s="9">
        <f>0.001*[13]Sheet1!$F$653</f>
        <v>2.9000000000000001E-2</v>
      </c>
      <c r="U111" s="9">
        <f>0.001*[13]Sheet1!$F$654</f>
        <v>2.9000000000000001E-2</v>
      </c>
      <c r="V111" s="9">
        <f>0.001*[13]Sheet1!$F$655</f>
        <v>2.9000000000000001E-2</v>
      </c>
      <c r="W111" s="9">
        <f>0.001*[13]Sheet1!$F$656</f>
        <v>2.9000000000000001E-2</v>
      </c>
      <c r="X111" s="9">
        <f>0.001*[13]Sheet1!$F$657</f>
        <v>0.03</v>
      </c>
      <c r="Y111" s="9">
        <f>0.001*[13]Sheet1!$F$658</f>
        <v>0.03</v>
      </c>
      <c r="Z111" s="44">
        <f>0.001*[13]Sheet1!$F$659</f>
        <v>0.03</v>
      </c>
      <c r="AA111" s="35">
        <f t="shared" si="12"/>
        <v>5.2000000000000005E-2</v>
      </c>
      <c r="AB111" s="10">
        <f t="shared" si="13"/>
        <v>2.9000000000000001E-2</v>
      </c>
      <c r="AC111" s="14">
        <f t="shared" si="14"/>
        <v>3.3166666666666685E-2</v>
      </c>
    </row>
    <row r="112" spans="2:29" ht="15" customHeight="1">
      <c r="B112" s="26">
        <v>28</v>
      </c>
      <c r="C112" s="43">
        <f>0.001*[13]Sheet1!$F$660</f>
        <v>0.03</v>
      </c>
      <c r="D112" s="9">
        <f>0.001*[13]Sheet1!$F$661</f>
        <v>0.03</v>
      </c>
      <c r="E112" s="9">
        <f>0.001*[13]Sheet1!$F$662</f>
        <v>3.1E-2</v>
      </c>
      <c r="F112" s="9">
        <f>0.001*[13]Sheet1!$F$663</f>
        <v>3.1E-2</v>
      </c>
      <c r="G112" s="9">
        <f>0.001*[13]Sheet1!$F$664</f>
        <v>3.1E-2</v>
      </c>
      <c r="H112" s="9">
        <f>0.001*[13]Sheet1!$F$665</f>
        <v>0.03</v>
      </c>
      <c r="I112" s="9">
        <f>0.001*[13]Sheet1!$F$666</f>
        <v>3.1E-2</v>
      </c>
      <c r="J112" s="9">
        <f>0.001*[13]Sheet1!$F$667</f>
        <v>0.03</v>
      </c>
      <c r="K112" s="9">
        <f>0.001*[13]Sheet1!$F$668</f>
        <v>0.03</v>
      </c>
      <c r="L112" s="9">
        <f>0.001*[13]Sheet1!$F$669</f>
        <v>0.03</v>
      </c>
      <c r="M112" s="9">
        <f>0.001*[13]Sheet1!$F$670</f>
        <v>0.03</v>
      </c>
      <c r="N112" s="9">
        <f>0.001*[13]Sheet1!$F$671</f>
        <v>0.03</v>
      </c>
      <c r="O112" s="9">
        <f>0.001*[13]Sheet1!$F$672</f>
        <v>0.03</v>
      </c>
      <c r="P112" s="9">
        <f>0.001*[13]Sheet1!$F$673</f>
        <v>2.9000000000000001E-2</v>
      </c>
      <c r="Q112" s="9">
        <f>0.001*[13]Sheet1!$F$674</f>
        <v>2.9000000000000001E-2</v>
      </c>
      <c r="R112" s="9">
        <f>0.001*[13]Sheet1!$F$675</f>
        <v>2.9000000000000001E-2</v>
      </c>
      <c r="S112" s="9">
        <f>0.001*[13]Sheet1!$F$676</f>
        <v>0.03</v>
      </c>
      <c r="T112" s="9">
        <f>0.001*[13]Sheet1!$F$677</f>
        <v>2.9000000000000001E-2</v>
      </c>
      <c r="U112" s="9">
        <f>0.001*[13]Sheet1!$F$678</f>
        <v>0.03</v>
      </c>
      <c r="V112" s="9">
        <f>0.001*[13]Sheet1!$F$679</f>
        <v>0.03</v>
      </c>
      <c r="W112" s="9">
        <f>0.001*[13]Sheet1!$F$680</f>
        <v>0.03</v>
      </c>
      <c r="X112" s="9">
        <f>0.001*[13]Sheet1!$F$681</f>
        <v>0.03</v>
      </c>
      <c r="Y112" s="9">
        <f>0.001*[13]Sheet1!$F$682</f>
        <v>0.03</v>
      </c>
      <c r="Z112" s="44">
        <f>0.001*[13]Sheet1!$F$683</f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3.0000000000000016E-2</v>
      </c>
    </row>
    <row r="113" spans="2:29" ht="15" customHeight="1">
      <c r="B113" s="26">
        <v>29</v>
      </c>
      <c r="C113" s="43">
        <f>0.001*[13]Sheet1!$F$684</f>
        <v>0.03</v>
      </c>
      <c r="D113" s="9">
        <f>0.001*[13]Sheet1!$F$685</f>
        <v>0.03</v>
      </c>
      <c r="E113" s="9">
        <f>0.001*[13]Sheet1!$F$686</f>
        <v>0.03</v>
      </c>
      <c r="F113" s="9">
        <f>0.001*[13]Sheet1!$F$687</f>
        <v>3.1E-2</v>
      </c>
      <c r="G113" s="9">
        <f>0.001*[13]Sheet1!$F$688</f>
        <v>3.1E-2</v>
      </c>
      <c r="H113" s="9">
        <f>0.001*[13]Sheet1!$F$689</f>
        <v>3.1E-2</v>
      </c>
      <c r="I113" s="9">
        <f>0.001*[13]Sheet1!$F$690</f>
        <v>3.1E-2</v>
      </c>
      <c r="J113" s="9">
        <f>0.001*[13]Sheet1!$F$691</f>
        <v>0.03</v>
      </c>
      <c r="K113" s="9">
        <f>0.001*[13]Sheet1!$F$692</f>
        <v>0.03</v>
      </c>
      <c r="L113" s="9">
        <f>0.001*[13]Sheet1!$F$693</f>
        <v>0.03</v>
      </c>
      <c r="M113" s="9">
        <f>0.001*[13]Sheet1!$F$694</f>
        <v>0.03</v>
      </c>
      <c r="N113" s="9">
        <f>0.001*[13]Sheet1!$F$695</f>
        <v>0.03</v>
      </c>
      <c r="O113" s="9">
        <f>0.001*[13]Sheet1!$F$696</f>
        <v>2.9000000000000001E-2</v>
      </c>
      <c r="P113" s="9">
        <f>0.001*[13]Sheet1!$F$697</f>
        <v>0.03</v>
      </c>
      <c r="Q113" s="9">
        <f>0.001*[13]Sheet1!$F$698</f>
        <v>0.03</v>
      </c>
      <c r="R113" s="9">
        <f>0.001*[13]Sheet1!$F$699</f>
        <v>0.03</v>
      </c>
      <c r="S113" s="9">
        <f>0.001*[13]Sheet1!$F$700</f>
        <v>0.03</v>
      </c>
      <c r="T113" s="9">
        <f>0.001*[13]Sheet1!$F$701</f>
        <v>0.03</v>
      </c>
      <c r="U113" s="9">
        <f>0.001*[13]Sheet1!$F$702</f>
        <v>0.03</v>
      </c>
      <c r="V113" s="9">
        <f>0.001*[13]Sheet1!$F$703</f>
        <v>0.03</v>
      </c>
      <c r="W113" s="9">
        <f>0.001*[13]Sheet1!$F$704</f>
        <v>0.03</v>
      </c>
      <c r="X113" s="9">
        <f>0.001*[13]Sheet1!$F$705</f>
        <v>0.03</v>
      </c>
      <c r="Y113" s="9">
        <f>0.001*[13]Sheet1!$F$706</f>
        <v>0.03</v>
      </c>
      <c r="Z113" s="44">
        <f>0.001*[13]Sheet1!$F$707</f>
        <v>0.03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3.0125000000000016E-2</v>
      </c>
    </row>
    <row r="114" spans="2:29" ht="15" customHeight="1">
      <c r="B114" s="28">
        <v>30</v>
      </c>
      <c r="C114" s="47">
        <f>0.001*[13]Sheet1!$F$708</f>
        <v>0.03</v>
      </c>
      <c r="D114" s="20">
        <f>0.001*[13]Sheet1!$F$709</f>
        <v>0.03</v>
      </c>
      <c r="E114" s="20">
        <f>0.001*[13]Sheet1!$F$710</f>
        <v>0.03</v>
      </c>
      <c r="F114" s="20">
        <f>0.001*[13]Sheet1!$F$711</f>
        <v>0.03</v>
      </c>
      <c r="G114" s="20">
        <f>0.001*[13]Sheet1!$F$712</f>
        <v>0.03</v>
      </c>
      <c r="H114" s="20">
        <f>0.001*[13]Sheet1!$F$713</f>
        <v>0.03</v>
      </c>
      <c r="I114" s="20">
        <f>0.001*[13]Sheet1!$F$714</f>
        <v>0.03</v>
      </c>
      <c r="J114" s="20">
        <f>0.001*[13]Sheet1!$F$715</f>
        <v>0.03</v>
      </c>
      <c r="K114" s="20">
        <f>0.001*[13]Sheet1!$F$716</f>
        <v>0.03</v>
      </c>
      <c r="L114" s="20">
        <f>0.001*[13]Sheet1!$F$717</f>
        <v>2.9000000000000001E-2</v>
      </c>
      <c r="M114" s="20">
        <f>0.001*[13]Sheet1!$F$718</f>
        <v>2.9000000000000001E-2</v>
      </c>
      <c r="N114" s="20">
        <f>0.001*[13]Sheet1!$F$719</f>
        <v>2.9000000000000001E-2</v>
      </c>
      <c r="O114" s="20">
        <f>0.001*[13]Sheet1!$F$720</f>
        <v>2.9000000000000001E-2</v>
      </c>
      <c r="P114" s="20">
        <f>0.001*[13]Sheet1!$F$721</f>
        <v>2.9000000000000001E-2</v>
      </c>
      <c r="Q114" s="20">
        <f>0.001*[13]Sheet1!$F$722</f>
        <v>2.9000000000000001E-2</v>
      </c>
      <c r="R114" s="20">
        <f>0.001*[13]Sheet1!$F$723</f>
        <v>2.9000000000000001E-2</v>
      </c>
      <c r="S114" s="20">
        <f>0.001*[13]Sheet1!$F$724</f>
        <v>2.9000000000000001E-2</v>
      </c>
      <c r="T114" s="20">
        <f>0.001*[13]Sheet1!$F$725</f>
        <v>2.9000000000000001E-2</v>
      </c>
      <c r="U114" s="20">
        <f>0.001*[13]Sheet1!$F$726</f>
        <v>2.9000000000000001E-2</v>
      </c>
      <c r="V114" s="20">
        <f>0.001*[13]Sheet1!$F$727</f>
        <v>0.03</v>
      </c>
      <c r="W114" s="20">
        <f>0.001*[13]Sheet1!$F$728</f>
        <v>0.03</v>
      </c>
      <c r="X114" s="20">
        <f>0.001*[13]Sheet1!$F$729</f>
        <v>0.03</v>
      </c>
      <c r="Y114" s="20">
        <f>0.001*[13]Sheet1!$F$730</f>
        <v>0.03</v>
      </c>
      <c r="Z114" s="48">
        <f>0.001*[13]Sheet1!$F$731</f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2.958333333333335E-2</v>
      </c>
    </row>
    <row r="115" spans="2:29" ht="15" customHeight="1">
      <c r="B115" s="29">
        <v>31</v>
      </c>
      <c r="C115" s="49">
        <f>0.001*[13]Sheet1!$F$732</f>
        <v>0.03</v>
      </c>
      <c r="D115" s="11">
        <f>0.001*[13]Sheet1!$F$733</f>
        <v>0.03</v>
      </c>
      <c r="E115" s="11">
        <f>0.001*[13]Sheet1!$F$734</f>
        <v>3.1E-2</v>
      </c>
      <c r="F115" s="11">
        <f>0.001*[13]Sheet1!$F$735</f>
        <v>0.03</v>
      </c>
      <c r="G115" s="11">
        <f>0.001*[13]Sheet1!$F$736</f>
        <v>3.1E-2</v>
      </c>
      <c r="H115" s="11">
        <f>0.001*[13]Sheet1!$F$737</f>
        <v>3.1E-2</v>
      </c>
      <c r="I115" s="11">
        <f>0.001*[13]Sheet1!$F$738</f>
        <v>3.1E-2</v>
      </c>
      <c r="J115" s="11">
        <f>0.001*[13]Sheet1!$F$739</f>
        <v>0.03</v>
      </c>
      <c r="K115" s="11">
        <f>0.001*[13]Sheet1!$F$740</f>
        <v>0.03</v>
      </c>
      <c r="L115" s="11">
        <f>0.001*[13]Sheet1!$F$741</f>
        <v>2.9000000000000001E-2</v>
      </c>
      <c r="M115" s="11">
        <f>0.001*[13]Sheet1!$F$742</f>
        <v>2.9000000000000001E-2</v>
      </c>
      <c r="N115" s="11">
        <f>0.001*[13]Sheet1!$F$743</f>
        <v>0.03</v>
      </c>
      <c r="O115" s="11">
        <f>0.001*[13]Sheet1!$F$744</f>
        <v>0.03</v>
      </c>
      <c r="P115" s="11">
        <f>0.001*[13]Sheet1!$F$745</f>
        <v>2.9000000000000001E-2</v>
      </c>
      <c r="Q115" s="11">
        <f>0.001*[13]Sheet1!$F$746</f>
        <v>2.9000000000000001E-2</v>
      </c>
      <c r="R115" s="11">
        <f>0.001*[13]Sheet1!$F$747</f>
        <v>2.9000000000000001E-2</v>
      </c>
      <c r="S115" s="11">
        <f>0.001*[13]Sheet1!$F$748</f>
        <v>3.1E-2</v>
      </c>
      <c r="T115" s="11">
        <f>0.001*[13]Sheet1!$F$749</f>
        <v>0.03</v>
      </c>
      <c r="U115" s="11">
        <f>0.001*[13]Sheet1!$F$750</f>
        <v>0.03</v>
      </c>
      <c r="V115" s="11">
        <f>0.001*[13]Sheet1!$F$751</f>
        <v>3.1E-2</v>
      </c>
      <c r="W115" s="11">
        <f>0.001*[13]Sheet1!$F$752</f>
        <v>3.2000000000000001E-2</v>
      </c>
      <c r="X115" s="11">
        <f>0.001*[13]Sheet1!$F$753</f>
        <v>3.6000000000000004E-2</v>
      </c>
      <c r="Y115" s="11">
        <f>0.001*[13]Sheet1!$F$754</f>
        <v>3.5000000000000003E-2</v>
      </c>
      <c r="Z115" s="50">
        <f>0.001*[13]Sheet1!$F$755</f>
        <v>3.2000000000000001E-2</v>
      </c>
      <c r="AA115" s="38">
        <f t="shared" si="12"/>
        <v>3.6000000000000004E-2</v>
      </c>
      <c r="AB115" s="8">
        <f t="shared" si="13"/>
        <v>2.9000000000000001E-2</v>
      </c>
      <c r="AC115" s="15">
        <f t="shared" si="14"/>
        <v>3.0666666666666686E-2</v>
      </c>
    </row>
    <row r="116" spans="2:29" ht="15" customHeight="1">
      <c r="B116" s="30" t="s">
        <v>0</v>
      </c>
      <c r="C116" s="47">
        <f t="shared" ref="C116:Z116" si="15">MAX(C85:C115)</f>
        <v>4.8000000000000001E-2</v>
      </c>
      <c r="D116" s="20">
        <f t="shared" si="15"/>
        <v>5.2000000000000005E-2</v>
      </c>
      <c r="E116" s="20">
        <f t="shared" si="15"/>
        <v>4.3000000000000003E-2</v>
      </c>
      <c r="F116" s="20">
        <f t="shared" si="15"/>
        <v>4.1000000000000002E-2</v>
      </c>
      <c r="G116" s="20">
        <f t="shared" si="15"/>
        <v>3.9E-2</v>
      </c>
      <c r="H116" s="20">
        <f t="shared" si="15"/>
        <v>3.6999999999999998E-2</v>
      </c>
      <c r="I116" s="20">
        <f t="shared" si="15"/>
        <v>3.9E-2</v>
      </c>
      <c r="J116" s="20">
        <f t="shared" si="15"/>
        <v>3.9E-2</v>
      </c>
      <c r="K116" s="20">
        <f t="shared" si="15"/>
        <v>3.6999999999999998E-2</v>
      </c>
      <c r="L116" s="20">
        <f t="shared" si="15"/>
        <v>3.7999999999999999E-2</v>
      </c>
      <c r="M116" s="20">
        <f t="shared" si="15"/>
        <v>3.7999999999999999E-2</v>
      </c>
      <c r="N116" s="20">
        <f t="shared" si="15"/>
        <v>4.1000000000000002E-2</v>
      </c>
      <c r="O116" s="20">
        <f t="shared" si="15"/>
        <v>4.1000000000000002E-2</v>
      </c>
      <c r="P116" s="20">
        <f t="shared" si="15"/>
        <v>0.04</v>
      </c>
      <c r="Q116" s="20">
        <f t="shared" si="15"/>
        <v>3.7999999999999999E-2</v>
      </c>
      <c r="R116" s="20">
        <f t="shared" si="15"/>
        <v>0.04</v>
      </c>
      <c r="S116" s="20">
        <f t="shared" si="15"/>
        <v>3.3000000000000002E-2</v>
      </c>
      <c r="T116" s="20">
        <f t="shared" si="15"/>
        <v>3.4000000000000002E-2</v>
      </c>
      <c r="U116" s="20">
        <f t="shared" si="15"/>
        <v>3.6000000000000004E-2</v>
      </c>
      <c r="V116" s="20">
        <f t="shared" si="15"/>
        <v>3.9E-2</v>
      </c>
      <c r="W116" s="20">
        <f t="shared" si="15"/>
        <v>3.7999999999999999E-2</v>
      </c>
      <c r="X116" s="20">
        <f t="shared" si="15"/>
        <v>0.04</v>
      </c>
      <c r="Y116" s="20">
        <f t="shared" si="15"/>
        <v>4.1000000000000002E-2</v>
      </c>
      <c r="Z116" s="48">
        <f t="shared" si="15"/>
        <v>4.3999999999999997E-2</v>
      </c>
      <c r="AA116" s="162" t="s">
        <v>15</v>
      </c>
      <c r="AB116" s="163"/>
      <c r="AC116" s="164"/>
    </row>
    <row r="117" spans="2:29" ht="15" customHeight="1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156">
        <f>AVERAGE(AA85:AA115)</f>
        <v>3.390322580645163E-2</v>
      </c>
      <c r="AB117" s="158">
        <f>AVERAGE(AB85:AB115)</f>
        <v>2.9129032258064534E-2</v>
      </c>
      <c r="AC117" s="160">
        <f>AVERAGE(AC85:AC115)</f>
        <v>3.0688172043010779E-2</v>
      </c>
    </row>
    <row r="118" spans="2:29" ht="15" customHeight="1" thickBot="1">
      <c r="B118" s="32" t="s">
        <v>14</v>
      </c>
      <c r="C118" s="53">
        <f t="shared" ref="C118:Z118" si="17">AVERAGE(C85:C115)</f>
        <v>3.1032258064516146E-2</v>
      </c>
      <c r="D118" s="6">
        <f t="shared" si="17"/>
        <v>3.1548387096774211E-2</v>
      </c>
      <c r="E118" s="6">
        <f t="shared" si="17"/>
        <v>3.1516129032258082E-2</v>
      </c>
      <c r="F118" s="6">
        <f t="shared" si="17"/>
        <v>3.1451612903225824E-2</v>
      </c>
      <c r="G118" s="6">
        <f t="shared" si="17"/>
        <v>3.1451612903225824E-2</v>
      </c>
      <c r="H118" s="6">
        <f t="shared" si="17"/>
        <v>3.129032258064518E-2</v>
      </c>
      <c r="I118" s="6">
        <f t="shared" si="17"/>
        <v>3.1258064516129051E-2</v>
      </c>
      <c r="J118" s="6">
        <f t="shared" si="17"/>
        <v>3.1258064516129051E-2</v>
      </c>
      <c r="K118" s="6">
        <f t="shared" si="17"/>
        <v>3.0967741935483888E-2</v>
      </c>
      <c r="L118" s="6">
        <f t="shared" si="17"/>
        <v>3.0967741935483888E-2</v>
      </c>
      <c r="M118" s="6">
        <f t="shared" si="17"/>
        <v>3.0838709677419376E-2</v>
      </c>
      <c r="N118" s="6">
        <f t="shared" si="17"/>
        <v>3.0967741935483888E-2</v>
      </c>
      <c r="O118" s="6">
        <f t="shared" si="17"/>
        <v>3.0741935483870983E-2</v>
      </c>
      <c r="P118" s="6">
        <f t="shared" si="17"/>
        <v>3.0387096774193566E-2</v>
      </c>
      <c r="Q118" s="6">
        <f t="shared" si="17"/>
        <v>3.0387096774193566E-2</v>
      </c>
      <c r="R118" s="6">
        <f t="shared" si="17"/>
        <v>3.0129032258064532E-2</v>
      </c>
      <c r="S118" s="6">
        <f t="shared" si="17"/>
        <v>2.9709677419354857E-2</v>
      </c>
      <c r="T118" s="6">
        <f t="shared" si="17"/>
        <v>2.9677419354838728E-2</v>
      </c>
      <c r="U118" s="6">
        <f t="shared" si="17"/>
        <v>2.9806451612903247E-2</v>
      </c>
      <c r="V118" s="6">
        <f t="shared" si="17"/>
        <v>2.9935483870967759E-2</v>
      </c>
      <c r="W118" s="6">
        <f t="shared" si="17"/>
        <v>2.9967741935483887E-2</v>
      </c>
      <c r="X118" s="6">
        <f t="shared" si="17"/>
        <v>3.0290322580645176E-2</v>
      </c>
      <c r="Y118" s="6">
        <f t="shared" si="17"/>
        <v>3.0354838709677437E-2</v>
      </c>
      <c r="Z118" s="54">
        <f t="shared" si="17"/>
        <v>3.0580645161290339E-2</v>
      </c>
      <c r="AA118" s="157"/>
      <c r="AB118" s="159"/>
      <c r="AC118" s="161"/>
    </row>
    <row r="120" spans="2:29" ht="268.5" customHeight="1"/>
    <row r="122" spans="2:29" ht="18" customHeight="1">
      <c r="B122" s="165" t="s">
        <v>57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0.001*[14]Sheet1!$F$12</f>
        <v>4.4999999999999998E-2</v>
      </c>
      <c r="D125" s="12">
        <f>0.001*[14]Sheet1!$F$13</f>
        <v>4.5999999999999999E-2</v>
      </c>
      <c r="E125" s="12">
        <f>0.001*[14]Sheet1!$F$14</f>
        <v>4.5999999999999999E-2</v>
      </c>
      <c r="F125" s="12">
        <f>0.001*[14]Sheet1!$F$15</f>
        <v>4.7E-2</v>
      </c>
      <c r="G125" s="12">
        <f>0.001*[14]Sheet1!$F$16</f>
        <v>4.7E-2</v>
      </c>
      <c r="H125" s="12">
        <f>0.001*[14]Sheet1!$F$17</f>
        <v>4.9000000000000002E-2</v>
      </c>
      <c r="I125" s="12">
        <f>0.001*[14]Sheet1!$F$18</f>
        <v>4.8000000000000001E-2</v>
      </c>
      <c r="J125" s="12">
        <f>0.001*[14]Sheet1!$F$19</f>
        <v>4.7E-2</v>
      </c>
      <c r="K125" s="12">
        <f>0.001*[14]Sheet1!$F$20</f>
        <v>4.8000000000000001E-2</v>
      </c>
      <c r="L125" s="12">
        <f>0.001*[14]Sheet1!$F$21</f>
        <v>4.5999999999999999E-2</v>
      </c>
      <c r="M125" s="12">
        <f>0.001*[14]Sheet1!$F$22</f>
        <v>4.8000000000000001E-2</v>
      </c>
      <c r="N125" s="12">
        <f>0.001*[14]Sheet1!$F$23</f>
        <v>4.7E-2</v>
      </c>
      <c r="O125" s="12">
        <f>0.001*[14]Sheet1!$F$24</f>
        <v>4.8000000000000001E-2</v>
      </c>
      <c r="P125" s="12">
        <f>0.001*[14]Sheet1!$F$25</f>
        <v>4.9000000000000002E-2</v>
      </c>
      <c r="Q125" s="12">
        <f>0.001*[14]Sheet1!$F$26</f>
        <v>4.9000000000000002E-2</v>
      </c>
      <c r="R125" s="12">
        <f>0.001*[14]Sheet1!$F$27</f>
        <v>0.05</v>
      </c>
      <c r="S125" s="12">
        <f>0.001*[14]Sheet1!$F$28</f>
        <v>4.8000000000000001E-2</v>
      </c>
      <c r="T125" s="12">
        <f>0.001*[14]Sheet1!$F$29</f>
        <v>4.5999999999999999E-2</v>
      </c>
      <c r="U125" s="12">
        <f>0.001*[14]Sheet1!$F$30</f>
        <v>4.3999999999999997E-2</v>
      </c>
      <c r="V125" s="12">
        <f>0.001*[14]Sheet1!$F$31</f>
        <v>4.3999999999999997E-2</v>
      </c>
      <c r="W125" s="12">
        <f>0.001*[14]Sheet1!$F$32</f>
        <v>4.3999999999999997E-2</v>
      </c>
      <c r="X125" s="12">
        <f>0.001*[14]Sheet1!$F$33</f>
        <v>4.3999999999999997E-2</v>
      </c>
      <c r="Y125" s="12">
        <f>0.001*[14]Sheet1!$F$34</f>
        <v>4.3999999999999997E-2</v>
      </c>
      <c r="Z125" s="42">
        <f>0.001*[14]Sheet1!$F$35</f>
        <v>4.3999999999999997E-2</v>
      </c>
      <c r="AA125" s="34">
        <f>MAX(C125:Z125)</f>
        <v>0.05</v>
      </c>
      <c r="AB125" s="13">
        <f>MIN(C125:Z125)</f>
        <v>4.3999999999999997E-2</v>
      </c>
      <c r="AC125" s="16">
        <f>AVERAGE(C125:Z125)</f>
        <v>4.6583333333333345E-2</v>
      </c>
    </row>
    <row r="126" spans="2:29" ht="15" customHeight="1">
      <c r="B126" s="26">
        <v>2</v>
      </c>
      <c r="C126" s="43">
        <f>0.001*[14]Sheet1!$F$36</f>
        <v>4.3999999999999997E-2</v>
      </c>
      <c r="D126" s="9">
        <f>0.001*[14]Sheet1!$F$37</f>
        <v>4.3999999999999997E-2</v>
      </c>
      <c r="E126" s="9">
        <f>0.001*[14]Sheet1!$F$38</f>
        <v>4.4999999999999998E-2</v>
      </c>
      <c r="F126" s="9">
        <f>0.001*[14]Sheet1!$F$39</f>
        <v>4.3999999999999997E-2</v>
      </c>
      <c r="G126" s="9">
        <f>0.001*[14]Sheet1!$F$40</f>
        <v>4.4999999999999998E-2</v>
      </c>
      <c r="H126" s="9">
        <f>0.001*[14]Sheet1!$F$41</f>
        <v>4.4999999999999998E-2</v>
      </c>
      <c r="I126" s="9">
        <f>0.001*[14]Sheet1!$F$42</f>
        <v>4.4999999999999998E-2</v>
      </c>
      <c r="J126" s="9">
        <f>0.001*[14]Sheet1!$F$43</f>
        <v>4.4999999999999998E-2</v>
      </c>
      <c r="K126" s="9">
        <f>0.001*[14]Sheet1!$F$44</f>
        <v>4.3999999999999997E-2</v>
      </c>
      <c r="L126" s="9">
        <f>0.001*[14]Sheet1!$F$45</f>
        <v>4.3999999999999997E-2</v>
      </c>
      <c r="M126" s="9">
        <f>0.001*[14]Sheet1!$F$46</f>
        <v>4.3999999999999997E-2</v>
      </c>
      <c r="N126" s="9">
        <f>0.001*[14]Sheet1!$F$47</f>
        <v>4.3999999999999997E-2</v>
      </c>
      <c r="O126" s="9">
        <f>0.001*[14]Sheet1!$F$48</f>
        <v>4.3000000000000003E-2</v>
      </c>
      <c r="P126" s="9">
        <f>0.001*[14]Sheet1!$F$49</f>
        <v>4.3999999999999997E-2</v>
      </c>
      <c r="Q126" s="9">
        <f>0.001*[14]Sheet1!$F$50</f>
        <v>4.3000000000000003E-2</v>
      </c>
      <c r="R126" s="9">
        <f>0.001*[14]Sheet1!$F$51</f>
        <v>4.3000000000000003E-2</v>
      </c>
      <c r="S126" s="9">
        <f>0.001*[14]Sheet1!$F$52</f>
        <v>4.3000000000000003E-2</v>
      </c>
      <c r="T126" s="9">
        <f>0.001*[14]Sheet1!$F$53</f>
        <v>4.3999999999999997E-2</v>
      </c>
      <c r="U126" s="9">
        <f>0.001*[14]Sheet1!$F$54</f>
        <v>4.3999999999999997E-2</v>
      </c>
      <c r="V126" s="9">
        <f>0.001*[14]Sheet1!$F$55</f>
        <v>4.3999999999999997E-2</v>
      </c>
      <c r="W126" s="9">
        <f>0.001*[14]Sheet1!$F$56</f>
        <v>4.3999999999999997E-2</v>
      </c>
      <c r="X126" s="9">
        <f>0.001*[14]Sheet1!$F$57</f>
        <v>4.3999999999999997E-2</v>
      </c>
      <c r="Y126" s="9">
        <f>0.001*[14]Sheet1!$F$58</f>
        <v>4.3999999999999997E-2</v>
      </c>
      <c r="Z126" s="44">
        <f>0.001*[14]Sheet1!$F$59</f>
        <v>4.3999999999999997E-2</v>
      </c>
      <c r="AA126" s="35">
        <f t="shared" ref="AA126:AA155" si="18">MAX(C126:Z126)</f>
        <v>4.4999999999999998E-2</v>
      </c>
      <c r="AB126" s="10">
        <f t="shared" ref="AB126:AB155" si="19">MIN(C126:Z126)</f>
        <v>4.3000000000000003E-2</v>
      </c>
      <c r="AC126" s="14">
        <f t="shared" ref="AC126:AC155" si="20">AVERAGE(C126:Z126)</f>
        <v>4.404166666666668E-2</v>
      </c>
    </row>
    <row r="127" spans="2:29" ht="15" customHeight="1">
      <c r="B127" s="26">
        <v>3</v>
      </c>
      <c r="C127" s="43">
        <f>0.001*[14]Sheet1!$F$60</f>
        <v>4.3999999999999997E-2</v>
      </c>
      <c r="D127" s="9">
        <f>0.001*[14]Sheet1!$F$61</f>
        <v>4.3999999999999997E-2</v>
      </c>
      <c r="E127" s="9">
        <f>0.001*[14]Sheet1!$F$62</f>
        <v>4.3999999999999997E-2</v>
      </c>
      <c r="F127" s="9">
        <f>0.001*[14]Sheet1!$F$63</f>
        <v>4.3999999999999997E-2</v>
      </c>
      <c r="G127" s="9">
        <f>0.001*[14]Sheet1!$F$64</f>
        <v>4.3999999999999997E-2</v>
      </c>
      <c r="H127" s="9">
        <f>0.001*[14]Sheet1!$F$65</f>
        <v>4.4999999999999998E-2</v>
      </c>
      <c r="I127" s="9">
        <f>0.001*[14]Sheet1!$F$66</f>
        <v>4.4999999999999998E-2</v>
      </c>
      <c r="J127" s="9">
        <f>0.001*[14]Sheet1!$F$67</f>
        <v>4.3999999999999997E-2</v>
      </c>
      <c r="K127" s="9">
        <f>0.001*[14]Sheet1!$F$68</f>
        <v>4.4999999999999998E-2</v>
      </c>
      <c r="L127" s="9">
        <f>0.001*[14]Sheet1!$F$69</f>
        <v>4.3999999999999997E-2</v>
      </c>
      <c r="M127" s="9">
        <f>0.001*[14]Sheet1!$F$70</f>
        <v>4.3999999999999997E-2</v>
      </c>
      <c r="N127" s="9">
        <f>0.001*[14]Sheet1!$F$71</f>
        <v>4.3999999999999997E-2</v>
      </c>
      <c r="O127" s="9">
        <f>0.001*[14]Sheet1!$F$72</f>
        <v>4.3999999999999997E-2</v>
      </c>
      <c r="P127" s="9">
        <f>0.001*[14]Sheet1!$F$73</f>
        <v>4.3999999999999997E-2</v>
      </c>
      <c r="Q127" s="9">
        <f>0.001*[14]Sheet1!$F$74</f>
        <v>4.3999999999999997E-2</v>
      </c>
      <c r="R127" s="9">
        <f>0.001*[14]Sheet1!$F$75</f>
        <v>4.3999999999999997E-2</v>
      </c>
      <c r="S127" s="9">
        <f>0.001*[14]Sheet1!$F$76</f>
        <v>4.3999999999999997E-2</v>
      </c>
      <c r="T127" s="9">
        <f>0.001*[14]Sheet1!$F$77</f>
        <v>4.3999999999999997E-2</v>
      </c>
      <c r="U127" s="9">
        <f>0.001*[14]Sheet1!$F$78</f>
        <v>4.3999999999999997E-2</v>
      </c>
      <c r="V127" s="9">
        <f>0.001*[14]Sheet1!$F$79</f>
        <v>4.3999999999999997E-2</v>
      </c>
      <c r="W127" s="9">
        <f>0.001*[14]Sheet1!$F$80</f>
        <v>4.3999999999999997E-2</v>
      </c>
      <c r="X127" s="9">
        <f>0.001*[14]Sheet1!$F$81</f>
        <v>4.3999999999999997E-2</v>
      </c>
      <c r="Y127" s="9">
        <f>0.001*[14]Sheet1!$F$82</f>
        <v>4.3999999999999997E-2</v>
      </c>
      <c r="Z127" s="44">
        <f>0.001*[14]Sheet1!$F$83</f>
        <v>4.3999999999999997E-2</v>
      </c>
      <c r="AA127" s="35">
        <f t="shared" si="18"/>
        <v>4.4999999999999998E-2</v>
      </c>
      <c r="AB127" s="10">
        <f t="shared" si="19"/>
        <v>4.3999999999999997E-2</v>
      </c>
      <c r="AC127" s="14">
        <f t="shared" si="20"/>
        <v>4.4125000000000018E-2</v>
      </c>
    </row>
    <row r="128" spans="2:29" ht="15" customHeight="1">
      <c r="B128" s="26">
        <v>4</v>
      </c>
      <c r="C128" s="43">
        <f>0.001*[14]Sheet1!$F$84</f>
        <v>4.3999999999999997E-2</v>
      </c>
      <c r="D128" s="9">
        <f>0.001*[14]Sheet1!$F$85</f>
        <v>4.7E-2</v>
      </c>
      <c r="E128" s="9">
        <f>0.001*[14]Sheet1!$F$86</f>
        <v>5.1000000000000004E-2</v>
      </c>
      <c r="F128" s="9">
        <f>0.001*[14]Sheet1!$F$87</f>
        <v>4.9000000000000002E-2</v>
      </c>
      <c r="G128" s="9">
        <f>0.001*[14]Sheet1!$F$88</f>
        <v>4.4999999999999998E-2</v>
      </c>
      <c r="H128" s="9">
        <f>0.001*[14]Sheet1!$F$89</f>
        <v>4.7E-2</v>
      </c>
      <c r="I128" s="9">
        <f>0.001*[14]Sheet1!$F$90</f>
        <v>4.5999999999999999E-2</v>
      </c>
      <c r="J128" s="9">
        <f>0.001*[14]Sheet1!$F$91</f>
        <v>4.4999999999999998E-2</v>
      </c>
      <c r="K128" s="9">
        <f>0.001*[14]Sheet1!$F$92</f>
        <v>4.5999999999999999E-2</v>
      </c>
      <c r="L128" s="9">
        <f>0.001*[14]Sheet1!$F$93</f>
        <v>4.5999999999999999E-2</v>
      </c>
      <c r="M128" s="9">
        <f>0.001*[14]Sheet1!$F$94</f>
        <v>4.9000000000000002E-2</v>
      </c>
      <c r="N128" s="9">
        <f>0.001*[14]Sheet1!$F$95</f>
        <v>5.1000000000000004E-2</v>
      </c>
      <c r="O128" s="9">
        <f>0.001*[14]Sheet1!$F$96</f>
        <v>4.8000000000000001E-2</v>
      </c>
      <c r="P128" s="9">
        <f>0.001*[14]Sheet1!$F$97</f>
        <v>4.4999999999999998E-2</v>
      </c>
      <c r="Q128" s="9">
        <f>0.001*[14]Sheet1!$F$98</f>
        <v>4.3999999999999997E-2</v>
      </c>
      <c r="R128" s="9">
        <f>0.001*[14]Sheet1!$F$99</f>
        <v>4.3999999999999997E-2</v>
      </c>
      <c r="S128" s="9">
        <f>0.001*[14]Sheet1!$F$100</f>
        <v>4.3999999999999997E-2</v>
      </c>
      <c r="T128" s="9">
        <f>0.001*[14]Sheet1!$F$101</f>
        <v>4.3999999999999997E-2</v>
      </c>
      <c r="U128" s="9">
        <f>0.001*[14]Sheet1!$F$102</f>
        <v>4.3999999999999997E-2</v>
      </c>
      <c r="V128" s="9">
        <f>0.001*[14]Sheet1!$F$103</f>
        <v>4.3999999999999997E-2</v>
      </c>
      <c r="W128" s="9">
        <f>0.001*[14]Sheet1!$F$104</f>
        <v>4.3999999999999997E-2</v>
      </c>
      <c r="X128" s="9">
        <f>0.001*[14]Sheet1!$F$105</f>
        <v>4.3999999999999997E-2</v>
      </c>
      <c r="Y128" s="9">
        <f>0.001*[14]Sheet1!$F$106</f>
        <v>4.3999999999999997E-2</v>
      </c>
      <c r="Z128" s="44">
        <f>0.001*[14]Sheet1!$F$107</f>
        <v>4.3999999999999997E-2</v>
      </c>
      <c r="AA128" s="35">
        <f t="shared" si="18"/>
        <v>5.1000000000000004E-2</v>
      </c>
      <c r="AB128" s="10">
        <f t="shared" si="19"/>
        <v>4.3999999999999997E-2</v>
      </c>
      <c r="AC128" s="14">
        <f t="shared" si="20"/>
        <v>4.5791666666666682E-2</v>
      </c>
    </row>
    <row r="129" spans="2:29" ht="15" customHeight="1">
      <c r="B129" s="26">
        <v>5</v>
      </c>
      <c r="C129" s="43">
        <f>0.001*[14]Sheet1!$F$108</f>
        <v>4.3999999999999997E-2</v>
      </c>
      <c r="D129" s="9">
        <f>0.001*[14]Sheet1!$F$109</f>
        <v>4.4999999999999998E-2</v>
      </c>
      <c r="E129" s="9">
        <f>0.001*[14]Sheet1!$F$110</f>
        <v>4.3999999999999997E-2</v>
      </c>
      <c r="F129" s="9">
        <f>0.001*[14]Sheet1!$F$111</f>
        <v>4.3999999999999997E-2</v>
      </c>
      <c r="G129" s="9">
        <f>0.001*[14]Sheet1!$F$112</f>
        <v>4.3999999999999997E-2</v>
      </c>
      <c r="H129" s="9">
        <f>0.001*[14]Sheet1!$F$113</f>
        <v>4.3999999999999997E-2</v>
      </c>
      <c r="I129" s="9">
        <f>0.001*[14]Sheet1!$F$114</f>
        <v>4.4999999999999998E-2</v>
      </c>
      <c r="J129" s="9">
        <f>0.001*[14]Sheet1!$F$115</f>
        <v>4.7E-2</v>
      </c>
      <c r="K129" s="9">
        <f>0.001*[14]Sheet1!$F$116</f>
        <v>4.4999999999999998E-2</v>
      </c>
      <c r="L129" s="9">
        <f>0.001*[14]Sheet1!$F$117</f>
        <v>4.4999999999999998E-2</v>
      </c>
      <c r="M129" s="9">
        <f>0.001*[14]Sheet1!$F$118</f>
        <v>4.5999999999999999E-2</v>
      </c>
      <c r="N129" s="9">
        <f>0.001*[14]Sheet1!$F$119</f>
        <v>4.3999999999999997E-2</v>
      </c>
      <c r="O129" s="9">
        <f>0.001*[14]Sheet1!$F$120</f>
        <v>4.4999999999999998E-2</v>
      </c>
      <c r="P129" s="9">
        <f>0.001*[14]Sheet1!$F$121</f>
        <v>4.4999999999999998E-2</v>
      </c>
      <c r="Q129" s="9">
        <f>0.001*[14]Sheet1!$F$122</f>
        <v>4.5999999999999999E-2</v>
      </c>
      <c r="R129" s="9">
        <f>0.001*[14]Sheet1!$F$123</f>
        <v>4.5999999999999999E-2</v>
      </c>
      <c r="S129" s="9">
        <f>0.001*[14]Sheet1!$F$124</f>
        <v>4.8000000000000001E-2</v>
      </c>
      <c r="T129" s="9">
        <f>0.001*[14]Sheet1!$F$125</f>
        <v>4.5999999999999999E-2</v>
      </c>
      <c r="U129" s="9">
        <f>0.001*[14]Sheet1!$F$126</f>
        <v>4.4999999999999998E-2</v>
      </c>
      <c r="V129" s="9">
        <f>0.001*[14]Sheet1!$F$127</f>
        <v>4.3999999999999997E-2</v>
      </c>
      <c r="W129" s="9">
        <f>0.001*[14]Sheet1!$F$128</f>
        <v>4.3999999999999997E-2</v>
      </c>
      <c r="X129" s="9">
        <f>0.001*[14]Sheet1!$F$129</f>
        <v>4.3999999999999997E-2</v>
      </c>
      <c r="Y129" s="9">
        <f>0.001*[14]Sheet1!$F$130</f>
        <v>4.3999999999999997E-2</v>
      </c>
      <c r="Z129" s="44">
        <f>0.001*[14]Sheet1!$F$131</f>
        <v>4.3999999999999997E-2</v>
      </c>
      <c r="AA129" s="35">
        <f t="shared" si="18"/>
        <v>4.8000000000000001E-2</v>
      </c>
      <c r="AB129" s="10">
        <f t="shared" si="19"/>
        <v>4.3999999999999997E-2</v>
      </c>
      <c r="AC129" s="14">
        <f t="shared" si="20"/>
        <v>4.4916666666666681E-2</v>
      </c>
    </row>
    <row r="130" spans="2:29" ht="15" customHeight="1">
      <c r="B130" s="27">
        <v>6</v>
      </c>
      <c r="C130" s="45">
        <f>0.001*[14]Sheet1!$F$132</f>
        <v>4.3999999999999997E-2</v>
      </c>
      <c r="D130" s="17">
        <f>0.001*[14]Sheet1!$F$133</f>
        <v>4.3999999999999997E-2</v>
      </c>
      <c r="E130" s="17">
        <f>0.001*[14]Sheet1!$F$134</f>
        <v>4.3999999999999997E-2</v>
      </c>
      <c r="F130" s="17">
        <f>0.001*[14]Sheet1!$F$135</f>
        <v>4.3999999999999997E-2</v>
      </c>
      <c r="G130" s="17">
        <f>0.001*[14]Sheet1!$F$136</f>
        <v>4.3999999999999997E-2</v>
      </c>
      <c r="H130" s="17">
        <f>0.001*[14]Sheet1!$F$137</f>
        <v>4.3999999999999997E-2</v>
      </c>
      <c r="I130" s="17">
        <f>0.001*[14]Sheet1!$F$138</f>
        <v>4.3999999999999997E-2</v>
      </c>
      <c r="J130" s="17">
        <f>0.001*[14]Sheet1!$F$139</f>
        <v>4.3999999999999997E-2</v>
      </c>
      <c r="K130" s="17">
        <f>0.001*[14]Sheet1!$F$140</f>
        <v>4.3999999999999997E-2</v>
      </c>
      <c r="L130" s="17">
        <f>0.001*[14]Sheet1!$F$141</f>
        <v>4.3000000000000003E-2</v>
      </c>
      <c r="M130" s="17">
        <f>0.001*[14]Sheet1!$F$142</f>
        <v>4.3999999999999997E-2</v>
      </c>
      <c r="N130" s="17">
        <f>0.001*[14]Sheet1!$F$143</f>
        <v>4.3999999999999997E-2</v>
      </c>
      <c r="O130" s="17">
        <f>0.001*[14]Sheet1!$F$144</f>
        <v>4.3000000000000003E-2</v>
      </c>
      <c r="P130" s="17">
        <f>0.001*[14]Sheet1!$F$145</f>
        <v>4.3000000000000003E-2</v>
      </c>
      <c r="Q130" s="17">
        <f>0.001*[14]Sheet1!$F$146</f>
        <v>4.3000000000000003E-2</v>
      </c>
      <c r="R130" s="17">
        <f>0.001*[14]Sheet1!$F$147</f>
        <v>4.3000000000000003E-2</v>
      </c>
      <c r="S130" s="17">
        <f>0.001*[14]Sheet1!$F$148</f>
        <v>4.3000000000000003E-2</v>
      </c>
      <c r="T130" s="17">
        <f>0.001*[14]Sheet1!$F$149</f>
        <v>4.3999999999999997E-2</v>
      </c>
      <c r="U130" s="17">
        <f>0.001*[14]Sheet1!$F$150</f>
        <v>4.3999999999999997E-2</v>
      </c>
      <c r="V130" s="17">
        <f>0.001*[14]Sheet1!$F$151</f>
        <v>4.3999999999999997E-2</v>
      </c>
      <c r="W130" s="17">
        <f>0.001*[14]Sheet1!$F$152</f>
        <v>4.3999999999999997E-2</v>
      </c>
      <c r="X130" s="17">
        <f>0.001*[14]Sheet1!$F$153</f>
        <v>4.3999999999999997E-2</v>
      </c>
      <c r="Y130" s="17">
        <f>0.001*[14]Sheet1!$F$154</f>
        <v>4.3999999999999997E-2</v>
      </c>
      <c r="Z130" s="46">
        <f>0.001*[14]Sheet1!$F$155</f>
        <v>4.3999999999999997E-2</v>
      </c>
      <c r="AA130" s="36">
        <f t="shared" si="18"/>
        <v>4.3999999999999997E-2</v>
      </c>
      <c r="AB130" s="18">
        <f t="shared" si="19"/>
        <v>4.3000000000000003E-2</v>
      </c>
      <c r="AC130" s="19">
        <f t="shared" si="20"/>
        <v>4.3750000000000011E-2</v>
      </c>
    </row>
    <row r="131" spans="2:29" ht="15" customHeight="1">
      <c r="B131" s="26">
        <v>7</v>
      </c>
      <c r="C131" s="43">
        <f>0.001*[14]Sheet1!$F$156</f>
        <v>4.3999999999999997E-2</v>
      </c>
      <c r="D131" s="9">
        <f>0.001*[14]Sheet1!$F$157</f>
        <v>4.3999999999999997E-2</v>
      </c>
      <c r="E131" s="9">
        <f>0.001*[14]Sheet1!$F$158</f>
        <v>4.3999999999999997E-2</v>
      </c>
      <c r="F131" s="9">
        <f>0.001*[14]Sheet1!$F$159</f>
        <v>4.3999999999999997E-2</v>
      </c>
      <c r="G131" s="9">
        <f>0.001*[14]Sheet1!$F$160</f>
        <v>4.3999999999999997E-2</v>
      </c>
      <c r="H131" s="9">
        <f>0.001*[14]Sheet1!$F$161</f>
        <v>4.3999999999999997E-2</v>
      </c>
      <c r="I131" s="9">
        <f>0.001*[14]Sheet1!$F$162</f>
        <v>4.3999999999999997E-2</v>
      </c>
      <c r="J131" s="9">
        <f>0.001*[14]Sheet1!$F$163</f>
        <v>4.3999999999999997E-2</v>
      </c>
      <c r="K131" s="9">
        <f>0.001*[14]Sheet1!$F$164</f>
        <v>4.5999999999999999E-2</v>
      </c>
      <c r="L131" s="9">
        <f>0.001*[14]Sheet1!$F$165</f>
        <v>4.7E-2</v>
      </c>
      <c r="M131" s="9">
        <f>0.001*[14]Sheet1!$F$166</f>
        <v>4.7E-2</v>
      </c>
      <c r="N131" s="9">
        <f>0.001*[14]Sheet1!$F$167</f>
        <v>4.4999999999999998E-2</v>
      </c>
      <c r="O131" s="9">
        <f>0.001*[14]Sheet1!$F$168</f>
        <v>4.4999999999999998E-2</v>
      </c>
      <c r="P131" s="9">
        <f>0.001*[14]Sheet1!$F$169</f>
        <v>4.4999999999999998E-2</v>
      </c>
      <c r="Q131" s="9">
        <f>0.001*[14]Sheet1!$F$170</f>
        <v>4.4999999999999998E-2</v>
      </c>
      <c r="R131" s="9">
        <f>0.001*[14]Sheet1!$F$171</f>
        <v>4.3999999999999997E-2</v>
      </c>
      <c r="S131" s="9">
        <f>0.001*[14]Sheet1!$F$172</f>
        <v>4.3999999999999997E-2</v>
      </c>
      <c r="T131" s="9">
        <f>0.001*[14]Sheet1!$F$173</f>
        <v>4.3999999999999997E-2</v>
      </c>
      <c r="U131" s="9">
        <f>0.001*[14]Sheet1!$F$174</f>
        <v>4.3999999999999997E-2</v>
      </c>
      <c r="V131" s="9">
        <f>0.001*[14]Sheet1!$F$175</f>
        <v>4.3999999999999997E-2</v>
      </c>
      <c r="W131" s="9">
        <f>0.001*[14]Sheet1!$F$176</f>
        <v>4.3999999999999997E-2</v>
      </c>
      <c r="X131" s="9">
        <f>0.001*[14]Sheet1!$F$177</f>
        <v>4.4999999999999998E-2</v>
      </c>
      <c r="Y131" s="9">
        <f>0.001*[14]Sheet1!$F$178</f>
        <v>4.3999999999999997E-2</v>
      </c>
      <c r="Z131" s="44">
        <f>0.001*[14]Sheet1!$F$179</f>
        <v>4.3999999999999997E-2</v>
      </c>
      <c r="AA131" s="35">
        <f t="shared" si="18"/>
        <v>4.7E-2</v>
      </c>
      <c r="AB131" s="10">
        <f t="shared" si="19"/>
        <v>4.3999999999999997E-2</v>
      </c>
      <c r="AC131" s="14">
        <f t="shared" si="20"/>
        <v>4.4541666666666681E-2</v>
      </c>
    </row>
    <row r="132" spans="2:29" ht="15" customHeight="1">
      <c r="B132" s="26">
        <v>8</v>
      </c>
      <c r="C132" s="43">
        <f>0.001*[14]Sheet1!$F$180</f>
        <v>4.4999999999999998E-2</v>
      </c>
      <c r="D132" s="9">
        <f>0.001*[14]Sheet1!$F$181</f>
        <v>4.3999999999999997E-2</v>
      </c>
      <c r="E132" s="9">
        <f>0.001*[14]Sheet1!$F$182</f>
        <v>4.3999999999999997E-2</v>
      </c>
      <c r="F132" s="9">
        <f>0.001*[14]Sheet1!$F$183</f>
        <v>4.3999999999999997E-2</v>
      </c>
      <c r="G132" s="9">
        <f>0.001*[14]Sheet1!$F$184</f>
        <v>4.3999999999999997E-2</v>
      </c>
      <c r="H132" s="9">
        <f>0.001*[14]Sheet1!$F$185</f>
        <v>4.3999999999999997E-2</v>
      </c>
      <c r="I132" s="9">
        <f>0.001*[14]Sheet1!$F$186</f>
        <v>4.3999999999999997E-2</v>
      </c>
      <c r="J132" s="9">
        <f>0.001*[14]Sheet1!$F$187</f>
        <v>4.3999999999999997E-2</v>
      </c>
      <c r="K132" s="9">
        <f>0.001*[14]Sheet1!$F$188</f>
        <v>4.3999999999999997E-2</v>
      </c>
      <c r="L132" s="9">
        <f>0.001*[14]Sheet1!$F$189</f>
        <v>4.3999999999999997E-2</v>
      </c>
      <c r="M132" s="9">
        <f>0.001*[14]Sheet1!$F$190</f>
        <v>4.3999999999999997E-2</v>
      </c>
      <c r="N132" s="9">
        <f>0.001*[14]Sheet1!$F$191</f>
        <v>4.3999999999999997E-2</v>
      </c>
      <c r="O132" s="9">
        <f>0.001*[14]Sheet1!$F$192</f>
        <v>4.3999999999999997E-2</v>
      </c>
      <c r="P132" s="9">
        <f>0.001*[14]Sheet1!$F$193</f>
        <v>4.3999999999999997E-2</v>
      </c>
      <c r="Q132" s="9">
        <f>0.001*[14]Sheet1!$F$194</f>
        <v>4.3999999999999997E-2</v>
      </c>
      <c r="R132" s="9">
        <f>0.001*[14]Sheet1!$F$195</f>
        <v>4.3999999999999997E-2</v>
      </c>
      <c r="S132" s="9">
        <f>0.001*[14]Sheet1!$F$196</f>
        <v>4.3999999999999997E-2</v>
      </c>
      <c r="T132" s="9">
        <f>0.001*[14]Sheet1!$F$197</f>
        <v>4.3999999999999997E-2</v>
      </c>
      <c r="U132" s="9">
        <f>0.001*[14]Sheet1!$F$198</f>
        <v>4.3999999999999997E-2</v>
      </c>
      <c r="V132" s="9">
        <f>0.001*[14]Sheet1!$F$199</f>
        <v>4.3999999999999997E-2</v>
      </c>
      <c r="W132" s="9">
        <f>0.001*[14]Sheet1!$F$200</f>
        <v>4.3999999999999997E-2</v>
      </c>
      <c r="X132" s="9">
        <f>0.001*[14]Sheet1!$F$201</f>
        <v>4.3999999999999997E-2</v>
      </c>
      <c r="Y132" s="9">
        <f>0.001*[14]Sheet1!$F$202</f>
        <v>4.3999999999999997E-2</v>
      </c>
      <c r="Z132" s="44">
        <f>0.001*[14]Sheet1!$F$203</f>
        <v>4.3999999999999997E-2</v>
      </c>
      <c r="AA132" s="35">
        <f t="shared" si="18"/>
        <v>4.4999999999999998E-2</v>
      </c>
      <c r="AB132" s="10">
        <f t="shared" si="19"/>
        <v>4.3999999999999997E-2</v>
      </c>
      <c r="AC132" s="14">
        <f t="shared" si="20"/>
        <v>4.404166666666668E-2</v>
      </c>
    </row>
    <row r="133" spans="2:29" ht="15" customHeight="1">
      <c r="B133" s="26">
        <v>9</v>
      </c>
      <c r="C133" s="43">
        <f>0.001*[14]Sheet1!$F$204</f>
        <v>4.3999999999999997E-2</v>
      </c>
      <c r="D133" s="9">
        <f>0.001*[14]Sheet1!$F$205</f>
        <v>4.3999999999999997E-2</v>
      </c>
      <c r="E133" s="9">
        <f>0.001*[14]Sheet1!$F$206</f>
        <v>4.4999999999999998E-2</v>
      </c>
      <c r="F133" s="9">
        <f>0.001*[14]Sheet1!$F$207</f>
        <v>4.4999999999999998E-2</v>
      </c>
      <c r="G133" s="9">
        <f>0.001*[14]Sheet1!$F$208</f>
        <v>4.4999999999999998E-2</v>
      </c>
      <c r="H133" s="9">
        <f>0.001*[14]Sheet1!$F$209</f>
        <v>4.4999999999999998E-2</v>
      </c>
      <c r="I133" s="9">
        <f>0.001*[14]Sheet1!$F$210</f>
        <v>4.4999999999999998E-2</v>
      </c>
      <c r="J133" s="9">
        <f>0.001*[14]Sheet1!$F$211</f>
        <v>4.3999999999999997E-2</v>
      </c>
      <c r="K133" s="9">
        <f>0.001*[14]Sheet1!$F$212</f>
        <v>4.3999999999999997E-2</v>
      </c>
      <c r="L133" s="9">
        <f>0.001*[14]Sheet1!$F$213</f>
        <v>4.3999999999999997E-2</v>
      </c>
      <c r="M133" s="9">
        <f>0.001*[14]Sheet1!$F$214</f>
        <v>4.3999999999999997E-2</v>
      </c>
      <c r="N133" s="9">
        <f>0.001*[14]Sheet1!$F$215</f>
        <v>4.3999999999999997E-2</v>
      </c>
      <c r="O133" s="9">
        <f>0.001*[14]Sheet1!$F$216</f>
        <v>4.3000000000000003E-2</v>
      </c>
      <c r="P133" s="9">
        <f>0.001*[14]Sheet1!$F$217</f>
        <v>4.3999999999999997E-2</v>
      </c>
      <c r="Q133" s="9">
        <f>0.001*[14]Sheet1!$F$218</f>
        <v>4.3999999999999997E-2</v>
      </c>
      <c r="R133" s="9">
        <f>0.001*[14]Sheet1!$F$219</f>
        <v>4.3999999999999997E-2</v>
      </c>
      <c r="S133" s="9">
        <f>0.001*[14]Sheet1!$F$220</f>
        <v>4.3000000000000003E-2</v>
      </c>
      <c r="T133" s="9">
        <f>0.001*[14]Sheet1!$F$221</f>
        <v>4.3000000000000003E-2</v>
      </c>
      <c r="U133" s="9">
        <f>0.001*[14]Sheet1!$F$222</f>
        <v>4.3999999999999997E-2</v>
      </c>
      <c r="V133" s="9">
        <f>0.001*[14]Sheet1!$F$223</f>
        <v>4.3999999999999997E-2</v>
      </c>
      <c r="W133" s="9">
        <f>0.001*[14]Sheet1!$F$224</f>
        <v>4.3999999999999997E-2</v>
      </c>
      <c r="X133" s="9">
        <f>0.001*[14]Sheet1!$F$225</f>
        <v>4.3999999999999997E-2</v>
      </c>
      <c r="Y133" s="9">
        <f>0.001*[14]Sheet1!$F$226</f>
        <v>4.3999999999999997E-2</v>
      </c>
      <c r="Z133" s="44">
        <f>0.001*[14]Sheet1!$F$227</f>
        <v>4.3999999999999997E-2</v>
      </c>
      <c r="AA133" s="35">
        <f t="shared" si="18"/>
        <v>4.4999999999999998E-2</v>
      </c>
      <c r="AB133" s="10">
        <f t="shared" si="19"/>
        <v>4.3000000000000003E-2</v>
      </c>
      <c r="AC133" s="14">
        <f t="shared" si="20"/>
        <v>4.4083333333333342E-2</v>
      </c>
    </row>
    <row r="134" spans="2:29" ht="15" customHeight="1">
      <c r="B134" s="28">
        <v>10</v>
      </c>
      <c r="C134" s="47">
        <f>0.001*[14]Sheet1!$F$228</f>
        <v>4.3999999999999997E-2</v>
      </c>
      <c r="D134" s="20">
        <f>0.001*[14]Sheet1!$F$229</f>
        <v>4.4999999999999998E-2</v>
      </c>
      <c r="E134" s="20">
        <f>0.001*[14]Sheet1!$F$230</f>
        <v>4.4999999999999998E-2</v>
      </c>
      <c r="F134" s="20">
        <f>0.001*[14]Sheet1!$F$231</f>
        <v>4.4999999999999998E-2</v>
      </c>
      <c r="G134" s="20">
        <f>0.001*[14]Sheet1!$F$232</f>
        <v>4.4999999999999998E-2</v>
      </c>
      <c r="H134" s="20">
        <f>0.001*[14]Sheet1!$F$233</f>
        <v>4.4999999999999998E-2</v>
      </c>
      <c r="I134" s="20">
        <f>0.001*[14]Sheet1!$F$234</f>
        <v>4.4999999999999998E-2</v>
      </c>
      <c r="J134" s="20">
        <f>0.001*[14]Sheet1!$F$235</f>
        <v>4.4999999999999998E-2</v>
      </c>
      <c r="K134" s="20">
        <f>0.001*[14]Sheet1!$F$236</f>
        <v>4.7E-2</v>
      </c>
      <c r="L134" s="20">
        <f>0.001*[14]Sheet1!$F$237</f>
        <v>4.9000000000000002E-2</v>
      </c>
      <c r="M134" s="20">
        <f>0.001*[14]Sheet1!$F$238</f>
        <v>0.05</v>
      </c>
      <c r="N134" s="20">
        <f>0.001*[14]Sheet1!$F$239</f>
        <v>4.8000000000000001E-2</v>
      </c>
      <c r="O134" s="20">
        <f>0.001*[14]Sheet1!$F$240</f>
        <v>4.7E-2</v>
      </c>
      <c r="P134" s="20">
        <f>0.001*[14]Sheet1!$F$241</f>
        <v>4.4999999999999998E-2</v>
      </c>
      <c r="Q134" s="20">
        <f>0.001*[14]Sheet1!$F$242</f>
        <v>4.4999999999999998E-2</v>
      </c>
      <c r="R134" s="20">
        <f>0.001*[14]Sheet1!$F$243</f>
        <v>4.4999999999999998E-2</v>
      </c>
      <c r="S134" s="20">
        <f>0.001*[14]Sheet1!$F$244</f>
        <v>4.3999999999999997E-2</v>
      </c>
      <c r="T134" s="20">
        <f>0.001*[14]Sheet1!$F$245</f>
        <v>4.5999999999999999E-2</v>
      </c>
      <c r="U134" s="20">
        <f>0.001*[14]Sheet1!$F$246</f>
        <v>4.9000000000000002E-2</v>
      </c>
      <c r="V134" s="20">
        <f>0.001*[14]Sheet1!$F$247</f>
        <v>5.2000000000000005E-2</v>
      </c>
      <c r="W134" s="20">
        <f>0.001*[14]Sheet1!$F$248</f>
        <v>5.2000000000000005E-2</v>
      </c>
      <c r="X134" s="20">
        <f>0.001*[14]Sheet1!$F$249</f>
        <v>5.1000000000000004E-2</v>
      </c>
      <c r="Y134" s="20">
        <f>0.001*[14]Sheet1!$F$250</f>
        <v>5.1000000000000004E-2</v>
      </c>
      <c r="Z134" s="48">
        <f>0.001*[14]Sheet1!$F$251</f>
        <v>5.2000000000000005E-2</v>
      </c>
      <c r="AA134" s="37">
        <f t="shared" si="18"/>
        <v>5.2000000000000005E-2</v>
      </c>
      <c r="AB134" s="21">
        <f t="shared" si="19"/>
        <v>4.3999999999999997E-2</v>
      </c>
      <c r="AC134" s="22">
        <f t="shared" si="20"/>
        <v>4.7166666666666683E-2</v>
      </c>
    </row>
    <row r="135" spans="2:29" ht="15" customHeight="1">
      <c r="B135" s="26">
        <v>11</v>
      </c>
      <c r="C135" s="43">
        <f>0.001*[14]Sheet1!$F$252</f>
        <v>5.2000000000000005E-2</v>
      </c>
      <c r="D135" s="9">
        <f>0.001*[14]Sheet1!$F$253</f>
        <v>0.05</v>
      </c>
      <c r="E135" s="9">
        <f>0.001*[14]Sheet1!$F$254</f>
        <v>4.9000000000000002E-2</v>
      </c>
      <c r="F135" s="9">
        <f>0.001*[14]Sheet1!$F$255</f>
        <v>4.8000000000000001E-2</v>
      </c>
      <c r="G135" s="9">
        <f>0.001*[14]Sheet1!$F$256</f>
        <v>4.7E-2</v>
      </c>
      <c r="H135" s="9">
        <f>0.001*[14]Sheet1!$F$257</f>
        <v>4.7E-2</v>
      </c>
      <c r="I135" s="9">
        <f>0.001*[14]Sheet1!$F$258</f>
        <v>4.5999999999999999E-2</v>
      </c>
      <c r="J135" s="9">
        <f>0.001*[14]Sheet1!$F$259</f>
        <v>4.7E-2</v>
      </c>
      <c r="K135" s="9">
        <f>0.001*[14]Sheet1!$F$260</f>
        <v>4.4999999999999998E-2</v>
      </c>
      <c r="L135" s="9">
        <f>0.001*[14]Sheet1!$F$261</f>
        <v>4.4999999999999998E-2</v>
      </c>
      <c r="M135" s="9">
        <f>0.001*[14]Sheet1!$F$262</f>
        <v>4.3999999999999997E-2</v>
      </c>
      <c r="N135" s="9">
        <f>0.001*[14]Sheet1!$F$263</f>
        <v>4.3999999999999997E-2</v>
      </c>
      <c r="O135" s="9">
        <f>0.001*[14]Sheet1!$F$264</f>
        <v>4.3999999999999997E-2</v>
      </c>
      <c r="P135" s="9">
        <f>0.001*[14]Sheet1!$F$265</f>
        <v>4.9000000000000002E-2</v>
      </c>
      <c r="Q135" s="9">
        <f>0.001*[14]Sheet1!$F$266</f>
        <v>4.8000000000000001E-2</v>
      </c>
      <c r="R135" s="9">
        <f>0.001*[14]Sheet1!$F$267</f>
        <v>5.1000000000000004E-2</v>
      </c>
      <c r="S135" s="9">
        <f>0.001*[14]Sheet1!$F$268</f>
        <v>4.7E-2</v>
      </c>
      <c r="T135" s="9">
        <f>0.001*[14]Sheet1!$F$269</f>
        <v>4.3999999999999997E-2</v>
      </c>
      <c r="U135" s="9">
        <f>0.001*[14]Sheet1!$F$270</f>
        <v>4.3000000000000003E-2</v>
      </c>
      <c r="V135" s="9">
        <f>0.001*[14]Sheet1!$F$271</f>
        <v>4.3999999999999997E-2</v>
      </c>
      <c r="W135" s="9">
        <f>0.001*[14]Sheet1!$F$272</f>
        <v>4.3000000000000003E-2</v>
      </c>
      <c r="X135" s="9">
        <f>0.001*[14]Sheet1!$F$273</f>
        <v>4.3999999999999997E-2</v>
      </c>
      <c r="Y135" s="9">
        <f>0.001*[14]Sheet1!$F$274</f>
        <v>4.3999999999999997E-2</v>
      </c>
      <c r="Z135" s="44">
        <f>0.001*[14]Sheet1!$F$275</f>
        <v>4.3000000000000003E-2</v>
      </c>
      <c r="AA135" s="35">
        <f t="shared" si="18"/>
        <v>5.2000000000000005E-2</v>
      </c>
      <c r="AB135" s="10">
        <f t="shared" si="19"/>
        <v>4.3000000000000003E-2</v>
      </c>
      <c r="AC135" s="14">
        <f t="shared" si="20"/>
        <v>4.6166666666666682E-2</v>
      </c>
    </row>
    <row r="136" spans="2:29" ht="15" customHeight="1">
      <c r="B136" s="26">
        <v>12</v>
      </c>
      <c r="C136" s="43">
        <f>0.001*[14]Sheet1!$F$276</f>
        <v>4.3999999999999997E-2</v>
      </c>
      <c r="D136" s="9">
        <f>0.001*[14]Sheet1!$F$277</f>
        <v>4.3999999999999997E-2</v>
      </c>
      <c r="E136" s="9">
        <f>0.001*[14]Sheet1!$F$278</f>
        <v>4.3999999999999997E-2</v>
      </c>
      <c r="F136" s="9">
        <f>0.001*[14]Sheet1!$F$279</f>
        <v>4.3999999999999997E-2</v>
      </c>
      <c r="G136" s="9">
        <f>0.001*[14]Sheet1!$F$280</f>
        <v>4.3999999999999997E-2</v>
      </c>
      <c r="H136" s="9">
        <f>0.001*[14]Sheet1!$F$281</f>
        <v>4.3999999999999997E-2</v>
      </c>
      <c r="I136" s="9">
        <f>0.001*[14]Sheet1!$F$282</f>
        <v>4.3999999999999997E-2</v>
      </c>
      <c r="J136" s="9">
        <f>0.001*[14]Sheet1!$F$283</f>
        <v>4.3999999999999997E-2</v>
      </c>
      <c r="K136" s="9">
        <f>0.001*[14]Sheet1!$F$284</f>
        <v>4.3000000000000003E-2</v>
      </c>
      <c r="L136" s="9">
        <f>0.001*[14]Sheet1!$F$285</f>
        <v>4.3000000000000003E-2</v>
      </c>
      <c r="M136" s="9">
        <f>0.001*[14]Sheet1!$F$286</f>
        <v>4.3000000000000003E-2</v>
      </c>
      <c r="N136" s="9">
        <f>0.001*[14]Sheet1!$F$287</f>
        <v>4.3000000000000003E-2</v>
      </c>
      <c r="O136" s="9">
        <f>0.001*[14]Sheet1!$F$288</f>
        <v>4.3000000000000003E-2</v>
      </c>
      <c r="P136" s="9">
        <f>0.001*[14]Sheet1!$F$289</f>
        <v>4.3000000000000003E-2</v>
      </c>
      <c r="Q136" s="9">
        <f>0.001*[14]Sheet1!$F$290</f>
        <v>4.3000000000000003E-2</v>
      </c>
      <c r="R136" s="9">
        <f>0.001*[14]Sheet1!$F$291</f>
        <v>4.3000000000000003E-2</v>
      </c>
      <c r="S136" s="9">
        <f>0.001*[14]Sheet1!$F$292</f>
        <v>4.3000000000000003E-2</v>
      </c>
      <c r="T136" s="9">
        <f>0.001*[14]Sheet1!$F$293</f>
        <v>4.3000000000000003E-2</v>
      </c>
      <c r="U136" s="9">
        <f>0.001*[14]Sheet1!$F$294</f>
        <v>4.3999999999999997E-2</v>
      </c>
      <c r="V136" s="9">
        <f>0.001*[14]Sheet1!$F$295</f>
        <v>4.3999999999999997E-2</v>
      </c>
      <c r="W136" s="9">
        <f>0.001*[14]Sheet1!$F$296</f>
        <v>4.3999999999999997E-2</v>
      </c>
      <c r="X136" s="9">
        <f>0.001*[14]Sheet1!$F$297</f>
        <v>4.3999999999999997E-2</v>
      </c>
      <c r="Y136" s="9">
        <f>0.001*[14]Sheet1!$F$298</f>
        <v>4.3999999999999997E-2</v>
      </c>
      <c r="Z136" s="44">
        <f>0.001*[14]Sheet1!$F$299</f>
        <v>4.3999999999999997E-2</v>
      </c>
      <c r="AA136" s="35">
        <f t="shared" si="18"/>
        <v>4.3999999999999997E-2</v>
      </c>
      <c r="AB136" s="10">
        <f t="shared" si="19"/>
        <v>4.3000000000000003E-2</v>
      </c>
      <c r="AC136" s="14">
        <f t="shared" si="20"/>
        <v>4.3583333333333342E-2</v>
      </c>
    </row>
    <row r="137" spans="2:29" ht="15" customHeight="1">
      <c r="B137" s="26">
        <v>13</v>
      </c>
      <c r="C137" s="43">
        <f>0.001*[14]Sheet1!$F$300</f>
        <v>4.3999999999999997E-2</v>
      </c>
      <c r="D137" s="9">
        <f>0.001*[14]Sheet1!$F$301</f>
        <v>4.3999999999999997E-2</v>
      </c>
      <c r="E137" s="9">
        <f>0.001*[14]Sheet1!$F$302</f>
        <v>4.3999999999999997E-2</v>
      </c>
      <c r="F137" s="9">
        <f>0.001*[14]Sheet1!$F$303</f>
        <v>4.3999999999999997E-2</v>
      </c>
      <c r="G137" s="9">
        <f>0.001*[14]Sheet1!$F$304</f>
        <v>4.4999999999999998E-2</v>
      </c>
      <c r="H137" s="9">
        <f>0.001*[14]Sheet1!$F$305</f>
        <v>4.4999999999999998E-2</v>
      </c>
      <c r="I137" s="9">
        <f>0.001*[14]Sheet1!$F$306</f>
        <v>4.3999999999999997E-2</v>
      </c>
      <c r="J137" s="9">
        <f>0.001*[14]Sheet1!$F$307</f>
        <v>4.4999999999999998E-2</v>
      </c>
      <c r="K137" s="9">
        <f>0.001*[14]Sheet1!$F$308</f>
        <v>4.3999999999999997E-2</v>
      </c>
      <c r="L137" s="9">
        <f>0.001*[14]Sheet1!$F$309</f>
        <v>4.3000000000000003E-2</v>
      </c>
      <c r="M137" s="9">
        <f>0.001*[14]Sheet1!$F$310</f>
        <v>4.3000000000000003E-2</v>
      </c>
      <c r="N137" s="9">
        <f>0.001*[14]Sheet1!$F$311</f>
        <v>4.3000000000000003E-2</v>
      </c>
      <c r="O137" s="9">
        <f>0.001*[14]Sheet1!$F$312</f>
        <v>4.3000000000000003E-2</v>
      </c>
      <c r="P137" s="9">
        <f>0.001*[14]Sheet1!$F$313</f>
        <v>4.3000000000000003E-2</v>
      </c>
      <c r="Q137" s="9">
        <f>0.001*[14]Sheet1!$F$314</f>
        <v>4.3999999999999997E-2</v>
      </c>
      <c r="R137" s="9">
        <f>0.001*[14]Sheet1!$F$315</f>
        <v>4.3999999999999997E-2</v>
      </c>
      <c r="S137" s="9">
        <f>0.001*[14]Sheet1!$F$316</f>
        <v>4.3999999999999997E-2</v>
      </c>
      <c r="T137" s="9">
        <f>0.001*[14]Sheet1!$F$317</f>
        <v>4.3000000000000003E-2</v>
      </c>
      <c r="U137" s="9">
        <f>0.001*[14]Sheet1!$F$318</f>
        <v>4.3999999999999997E-2</v>
      </c>
      <c r="V137" s="9">
        <f>0.001*[14]Sheet1!$F$319</f>
        <v>4.3000000000000003E-2</v>
      </c>
      <c r="W137" s="9">
        <f>0.001*[14]Sheet1!$F$320</f>
        <v>4.3999999999999997E-2</v>
      </c>
      <c r="X137" s="9">
        <f>0.001*[14]Sheet1!$F$321</f>
        <v>4.3999999999999997E-2</v>
      </c>
      <c r="Y137" s="9">
        <f>0.001*[14]Sheet1!$F$322</f>
        <v>4.3999999999999997E-2</v>
      </c>
      <c r="Z137" s="44">
        <f>0.001*[14]Sheet1!$F$323</f>
        <v>4.3999999999999997E-2</v>
      </c>
      <c r="AA137" s="35">
        <f t="shared" si="18"/>
        <v>4.4999999999999998E-2</v>
      </c>
      <c r="AB137" s="10">
        <f t="shared" si="19"/>
        <v>4.3000000000000003E-2</v>
      </c>
      <c r="AC137" s="14">
        <f t="shared" si="20"/>
        <v>4.3833333333333342E-2</v>
      </c>
    </row>
    <row r="138" spans="2:29" ht="15" customHeight="1">
      <c r="B138" s="26">
        <v>14</v>
      </c>
      <c r="C138" s="43">
        <f>0.001*[14]Sheet1!$F$324</f>
        <v>4.4999999999999998E-2</v>
      </c>
      <c r="D138" s="9">
        <f>0.001*[14]Sheet1!$F$325</f>
        <v>4.3999999999999997E-2</v>
      </c>
      <c r="E138" s="9">
        <f>0.001*[14]Sheet1!$F$326</f>
        <v>4.3999999999999997E-2</v>
      </c>
      <c r="F138" s="9">
        <f>0.001*[14]Sheet1!$F$327</f>
        <v>4.3999999999999997E-2</v>
      </c>
      <c r="G138" s="9">
        <f>0.001*[14]Sheet1!$F$328</f>
        <v>4.3999999999999997E-2</v>
      </c>
      <c r="H138" s="9">
        <f>0.001*[14]Sheet1!$F$329</f>
        <v>4.3999999999999997E-2</v>
      </c>
      <c r="I138" s="9">
        <f>0.001*[14]Sheet1!$F$330</f>
        <v>4.4999999999999998E-2</v>
      </c>
      <c r="J138" s="9">
        <f>0.001*[14]Sheet1!$F$331</f>
        <v>4.3999999999999997E-2</v>
      </c>
      <c r="K138" s="9">
        <f>0.001*[14]Sheet1!$F$332</f>
        <v>4.3999999999999997E-2</v>
      </c>
      <c r="L138" s="9">
        <f>0.001*[14]Sheet1!$F$333</f>
        <v>4.3999999999999997E-2</v>
      </c>
      <c r="M138" s="9">
        <f>0.001*[14]Sheet1!$F$334</f>
        <v>4.3999999999999997E-2</v>
      </c>
      <c r="N138" s="9">
        <f>0.001*[14]Sheet1!$F$335</f>
        <v>4.3999999999999997E-2</v>
      </c>
      <c r="O138" s="9">
        <f>0.001*[14]Sheet1!$F$336</f>
        <v>4.3999999999999997E-2</v>
      </c>
      <c r="P138" s="9">
        <f>0.001*[14]Sheet1!$F$337</f>
        <v>4.3999999999999997E-2</v>
      </c>
      <c r="Q138" s="9">
        <f>0.001*[14]Sheet1!$F$338</f>
        <v>4.3999999999999997E-2</v>
      </c>
      <c r="R138" s="9">
        <f>0.001*[14]Sheet1!$F$339</f>
        <v>4.3999999999999997E-2</v>
      </c>
      <c r="S138" s="9">
        <f>0.001*[14]Sheet1!$F$340</f>
        <v>4.3999999999999997E-2</v>
      </c>
      <c r="T138" s="9">
        <f>0.001*[14]Sheet1!$F$341</f>
        <v>4.3999999999999997E-2</v>
      </c>
      <c r="U138" s="9">
        <f>0.001*[14]Sheet1!$F$342</f>
        <v>4.3999999999999997E-2</v>
      </c>
      <c r="V138" s="9">
        <f>0.001*[14]Sheet1!$F$343</f>
        <v>4.3999999999999997E-2</v>
      </c>
      <c r="W138" s="9">
        <f>0.001*[14]Sheet1!$F$344</f>
        <v>4.3999999999999997E-2</v>
      </c>
      <c r="X138" s="9">
        <f>0.001*[14]Sheet1!$F$345</f>
        <v>4.3999999999999997E-2</v>
      </c>
      <c r="Y138" s="9">
        <f>0.001*[14]Sheet1!$F$346</f>
        <v>4.3999999999999997E-2</v>
      </c>
      <c r="Z138" s="44">
        <f>0.001*[14]Sheet1!$F$347</f>
        <v>4.3999999999999997E-2</v>
      </c>
      <c r="AA138" s="35">
        <f t="shared" si="18"/>
        <v>4.4999999999999998E-2</v>
      </c>
      <c r="AB138" s="10">
        <f t="shared" si="19"/>
        <v>4.3999999999999997E-2</v>
      </c>
      <c r="AC138" s="14">
        <f t="shared" si="20"/>
        <v>4.4083333333333342E-2</v>
      </c>
    </row>
    <row r="139" spans="2:29" ht="15" customHeight="1">
      <c r="B139" s="26">
        <v>15</v>
      </c>
      <c r="C139" s="43">
        <f>0.001*[14]Sheet1!$F$348</f>
        <v>4.3999999999999997E-2</v>
      </c>
      <c r="D139" s="9">
        <f>0.001*[14]Sheet1!$F$349</f>
        <v>4.3999999999999997E-2</v>
      </c>
      <c r="E139" s="9">
        <f>0.001*[14]Sheet1!$F$350</f>
        <v>4.4999999999999998E-2</v>
      </c>
      <c r="F139" s="9">
        <f>0.001*[14]Sheet1!$F$351</f>
        <v>4.4999999999999998E-2</v>
      </c>
      <c r="G139" s="9">
        <f>0.001*[14]Sheet1!$F$352</f>
        <v>4.4999999999999998E-2</v>
      </c>
      <c r="H139" s="9">
        <f>0.001*[14]Sheet1!$F$353</f>
        <v>4.4999999999999998E-2</v>
      </c>
      <c r="I139" s="9">
        <f>0.001*[14]Sheet1!$F$354</f>
        <v>4.4999999999999998E-2</v>
      </c>
      <c r="J139" s="9">
        <f>0.001*[14]Sheet1!$F$355</f>
        <v>4.4999999999999998E-2</v>
      </c>
      <c r="K139" s="9">
        <f>0.001*[14]Sheet1!$F$356</f>
        <v>4.3999999999999997E-2</v>
      </c>
      <c r="L139" s="9">
        <f>0.001*[14]Sheet1!$F$357</f>
        <v>4.3999999999999997E-2</v>
      </c>
      <c r="M139" s="9">
        <f>0.001*[14]Sheet1!$F$358</f>
        <v>4.3999999999999997E-2</v>
      </c>
      <c r="N139" s="9">
        <f>0.001*[14]Sheet1!$F$359</f>
        <v>4.3999999999999997E-2</v>
      </c>
      <c r="O139" s="9">
        <f>0.001*[14]Sheet1!$F$360</f>
        <v>4.3999999999999997E-2</v>
      </c>
      <c r="P139" s="9">
        <f>0.001*[14]Sheet1!$F$361</f>
        <v>4.3999999999999997E-2</v>
      </c>
      <c r="Q139" s="9">
        <f>0.001*[14]Sheet1!$F$362</f>
        <v>4.3999999999999997E-2</v>
      </c>
      <c r="R139" s="9">
        <f>0.001*[14]Sheet1!$F$363</f>
        <v>4.3999999999999997E-2</v>
      </c>
      <c r="S139" s="9">
        <f>0.001*[14]Sheet1!$F$364</f>
        <v>4.3999999999999997E-2</v>
      </c>
      <c r="T139" s="9">
        <f>0.001*[14]Sheet1!$F$365</f>
        <v>4.3999999999999997E-2</v>
      </c>
      <c r="U139" s="9">
        <f>0.001*[14]Sheet1!$F$366</f>
        <v>4.3999999999999997E-2</v>
      </c>
      <c r="V139" s="9">
        <f>0.001*[14]Sheet1!$F$367</f>
        <v>4.3999999999999997E-2</v>
      </c>
      <c r="W139" s="9">
        <f>0.001*[14]Sheet1!$F$368</f>
        <v>4.3999999999999997E-2</v>
      </c>
      <c r="X139" s="9">
        <f>0.001*[14]Sheet1!$F$369</f>
        <v>4.3999999999999997E-2</v>
      </c>
      <c r="Y139" s="9">
        <f>0.001*[14]Sheet1!$F$370</f>
        <v>4.3999999999999997E-2</v>
      </c>
      <c r="Z139" s="44">
        <f>0.001*[14]Sheet1!$F$371</f>
        <v>4.3999999999999997E-2</v>
      </c>
      <c r="AA139" s="35">
        <f t="shared" si="18"/>
        <v>4.4999999999999998E-2</v>
      </c>
      <c r="AB139" s="10">
        <f t="shared" si="19"/>
        <v>4.3999999999999997E-2</v>
      </c>
      <c r="AC139" s="14">
        <f t="shared" si="20"/>
        <v>4.4250000000000012E-2</v>
      </c>
    </row>
    <row r="140" spans="2:29" ht="15" customHeight="1">
      <c r="B140" s="27">
        <v>16</v>
      </c>
      <c r="C140" s="45">
        <f>0.001*[14]Sheet1!$F$372</f>
        <v>4.3999999999999997E-2</v>
      </c>
      <c r="D140" s="17">
        <f>0.001*[14]Sheet1!$F$373</f>
        <v>4.3999999999999997E-2</v>
      </c>
      <c r="E140" s="17">
        <f>0.001*[14]Sheet1!$F$374</f>
        <v>4.3999999999999997E-2</v>
      </c>
      <c r="F140" s="17">
        <f>0.001*[14]Sheet1!$F$375</f>
        <v>4.4999999999999998E-2</v>
      </c>
      <c r="G140" s="17">
        <f>0.001*[14]Sheet1!$F$376</f>
        <v>4.3999999999999997E-2</v>
      </c>
      <c r="H140" s="17">
        <f>0.001*[14]Sheet1!$F$377</f>
        <v>4.3999999999999997E-2</v>
      </c>
      <c r="I140" s="17">
        <f>0.001*[14]Sheet1!$F$378</f>
        <v>4.4999999999999998E-2</v>
      </c>
      <c r="J140" s="17">
        <f>0.001*[14]Sheet1!$F$379</f>
        <v>4.4999999999999998E-2</v>
      </c>
      <c r="K140" s="17">
        <f>0.001*[14]Sheet1!$F$380</f>
        <v>4.3999999999999997E-2</v>
      </c>
      <c r="L140" s="17">
        <f>0.001*[14]Sheet1!$F$381</f>
        <v>4.3999999999999997E-2</v>
      </c>
      <c r="M140" s="17">
        <f>0.001*[14]Sheet1!$F$382</f>
        <v>4.3000000000000003E-2</v>
      </c>
      <c r="N140" s="17">
        <f>0.001*[14]Sheet1!$F$383</f>
        <v>4.3000000000000003E-2</v>
      </c>
      <c r="O140" s="17">
        <f>0.001*[14]Sheet1!$F$384</f>
        <v>4.3000000000000003E-2</v>
      </c>
      <c r="P140" s="17">
        <f>0.001*[14]Sheet1!$F$385</f>
        <v>4.3000000000000003E-2</v>
      </c>
      <c r="Q140" s="17">
        <f>0.001*[14]Sheet1!$F$386</f>
        <v>4.3000000000000003E-2</v>
      </c>
      <c r="R140" s="17">
        <f>0.001*[14]Sheet1!$F$387</f>
        <v>4.3000000000000003E-2</v>
      </c>
      <c r="S140" s="17">
        <f>0.001*[14]Sheet1!$F$388</f>
        <v>4.3000000000000003E-2</v>
      </c>
      <c r="T140" s="17">
        <f>0.001*[14]Sheet1!$F$389</f>
        <v>4.3999999999999997E-2</v>
      </c>
      <c r="U140" s="17">
        <f>0.001*[14]Sheet1!$F$390</f>
        <v>4.3000000000000003E-2</v>
      </c>
      <c r="V140" s="17">
        <f>0.001*[14]Sheet1!$F$391</f>
        <v>4.3999999999999997E-2</v>
      </c>
      <c r="W140" s="17">
        <f>0.001*[14]Sheet1!$F$392</f>
        <v>4.3999999999999997E-2</v>
      </c>
      <c r="X140" s="17">
        <f>0.001*[14]Sheet1!$F$393</f>
        <v>4.3999999999999997E-2</v>
      </c>
      <c r="Y140" s="17">
        <f>0.001*[14]Sheet1!$F$394</f>
        <v>4.3999999999999997E-2</v>
      </c>
      <c r="Z140" s="46">
        <f>0.001*[14]Sheet1!$F$395</f>
        <v>4.3999999999999997E-2</v>
      </c>
      <c r="AA140" s="36">
        <f t="shared" si="18"/>
        <v>4.4999999999999998E-2</v>
      </c>
      <c r="AB140" s="18">
        <f t="shared" si="19"/>
        <v>4.3000000000000003E-2</v>
      </c>
      <c r="AC140" s="19">
        <f t="shared" si="20"/>
        <v>4.379166666666668E-2</v>
      </c>
    </row>
    <row r="141" spans="2:29" ht="15" customHeight="1">
      <c r="B141" s="26">
        <v>17</v>
      </c>
      <c r="C141" s="43">
        <f>0.001*[14]Sheet1!$F$396</f>
        <v>4.3999999999999997E-2</v>
      </c>
      <c r="D141" s="9">
        <f>0.001*[14]Sheet1!$F$397</f>
        <v>4.3999999999999997E-2</v>
      </c>
      <c r="E141" s="9">
        <f>0.001*[14]Sheet1!$F$398</f>
        <v>4.4999999999999998E-2</v>
      </c>
      <c r="F141" s="9">
        <f>0.001*[14]Sheet1!$F$399</f>
        <v>4.5999999999999999E-2</v>
      </c>
      <c r="G141" s="9">
        <f>0.001*[14]Sheet1!$F$400</f>
        <v>4.8000000000000001E-2</v>
      </c>
      <c r="H141" s="9">
        <f>0.001*[14]Sheet1!$F$401</f>
        <v>4.8000000000000001E-2</v>
      </c>
      <c r="I141" s="9">
        <f>0.001*[14]Sheet1!$F$402</f>
        <v>0.05</v>
      </c>
      <c r="J141" s="9">
        <f>0.001*[14]Sheet1!$F$403</f>
        <v>0.05</v>
      </c>
      <c r="K141" s="9">
        <f>0.001*[14]Sheet1!$F$404</f>
        <v>4.9000000000000002E-2</v>
      </c>
      <c r="L141" s="9">
        <f>0.001*[14]Sheet1!$F$405</f>
        <v>4.9000000000000002E-2</v>
      </c>
      <c r="M141" s="9">
        <f>0.001*[14]Sheet1!$F$406</f>
        <v>5.2000000000000005E-2</v>
      </c>
      <c r="N141" s="9">
        <f>0.001*[14]Sheet1!$F$407</f>
        <v>5.1000000000000004E-2</v>
      </c>
      <c r="O141" s="9">
        <f>0.001*[14]Sheet1!$F$408</f>
        <v>4.9000000000000002E-2</v>
      </c>
      <c r="P141" s="9">
        <f>0.001*[14]Sheet1!$F$409</f>
        <v>4.4999999999999998E-2</v>
      </c>
      <c r="Q141" s="9">
        <f>0.001*[14]Sheet1!$F$400</f>
        <v>4.8000000000000001E-2</v>
      </c>
      <c r="R141" s="9">
        <f>0.001*[14]Sheet1!$F$411</f>
        <v>4.3000000000000003E-2</v>
      </c>
      <c r="S141" s="9">
        <f>0.001*[14]Sheet1!$F$412</f>
        <v>4.3000000000000003E-2</v>
      </c>
      <c r="T141" s="9">
        <f>0.001*[14]Sheet1!$F$413</f>
        <v>4.3000000000000003E-2</v>
      </c>
      <c r="U141" s="9">
        <f>0.001*[14]Sheet1!$F$414</f>
        <v>4.3000000000000003E-2</v>
      </c>
      <c r="V141" s="9">
        <f>0.001*[14]Sheet1!$F$415</f>
        <v>4.3999999999999997E-2</v>
      </c>
      <c r="W141" s="9">
        <f>0.001*[14]Sheet1!$F$416</f>
        <v>4.3999999999999997E-2</v>
      </c>
      <c r="X141" s="9">
        <f>0.001*[14]Sheet1!$F$417</f>
        <v>4.3999999999999997E-2</v>
      </c>
      <c r="Y141" s="9">
        <f>0.001*[14]Sheet1!$F$418</f>
        <v>4.3999999999999997E-2</v>
      </c>
      <c r="Z141" s="44">
        <f>0.001*[14]Sheet1!$F$419</f>
        <v>4.3999999999999997E-2</v>
      </c>
      <c r="AA141" s="35">
        <f t="shared" si="18"/>
        <v>5.2000000000000005E-2</v>
      </c>
      <c r="AB141" s="10">
        <f t="shared" si="19"/>
        <v>4.3000000000000003E-2</v>
      </c>
      <c r="AC141" s="14">
        <f t="shared" si="20"/>
        <v>4.6250000000000013E-2</v>
      </c>
    </row>
    <row r="142" spans="2:29" ht="15" customHeight="1">
      <c r="B142" s="26">
        <v>18</v>
      </c>
      <c r="C142" s="43">
        <f>0.001*[14]Sheet1!$F$420</f>
        <v>4.3999999999999997E-2</v>
      </c>
      <c r="D142" s="9">
        <f>0.001*[14]Sheet1!$F$421</f>
        <v>4.3999999999999997E-2</v>
      </c>
      <c r="E142" s="9">
        <f>0.001*[14]Sheet1!$F$422</f>
        <v>4.3999999999999997E-2</v>
      </c>
      <c r="F142" s="9">
        <f>0.001*[14]Sheet1!$F$423</f>
        <v>4.3999999999999997E-2</v>
      </c>
      <c r="G142" s="9">
        <f>0.001*[14]Sheet1!$F$424</f>
        <v>4.3999999999999997E-2</v>
      </c>
      <c r="H142" s="9">
        <f>0.001*[14]Sheet1!$F$425</f>
        <v>4.3999999999999997E-2</v>
      </c>
      <c r="I142" s="9">
        <f>0.001*[14]Sheet1!$F$426</f>
        <v>4.3999999999999997E-2</v>
      </c>
      <c r="J142" s="9">
        <f>0.001*[14]Sheet1!$F$427</f>
        <v>4.3999999999999997E-2</v>
      </c>
      <c r="K142" s="9">
        <f>0.001*[14]Sheet1!$F$428</f>
        <v>4.3999999999999997E-2</v>
      </c>
      <c r="L142" s="9">
        <f>0.001*[14]Sheet1!$F$429</f>
        <v>4.3000000000000003E-2</v>
      </c>
      <c r="M142" s="9">
        <f>0.001*[14]Sheet1!$F$430</f>
        <v>4.3000000000000003E-2</v>
      </c>
      <c r="N142" s="9">
        <f>0.001*[14]Sheet1!$F$431</f>
        <v>4.3000000000000003E-2</v>
      </c>
      <c r="O142" s="9">
        <f>0.001*[14]Sheet1!$F$432</f>
        <v>4.3000000000000003E-2</v>
      </c>
      <c r="P142" s="9">
        <f>0.001*[14]Sheet1!$F$433</f>
        <v>4.3000000000000003E-2</v>
      </c>
      <c r="Q142" s="9">
        <f>0.001*[14]Sheet1!$F$434</f>
        <v>4.3000000000000003E-2</v>
      </c>
      <c r="R142" s="9">
        <f>0.001*[14]Sheet1!$F$435</f>
        <v>4.3000000000000003E-2</v>
      </c>
      <c r="S142" s="9">
        <f>0.001*[14]Sheet1!$F$436</f>
        <v>4.3000000000000003E-2</v>
      </c>
      <c r="T142" s="9">
        <f>0.001*[14]Sheet1!$F$437</f>
        <v>4.3999999999999997E-2</v>
      </c>
      <c r="U142" s="9">
        <f>0.001*[14]Sheet1!$F$438</f>
        <v>4.3999999999999997E-2</v>
      </c>
      <c r="V142" s="9">
        <f>0.001*[14]Sheet1!$F$439</f>
        <v>4.3999999999999997E-2</v>
      </c>
      <c r="W142" s="9">
        <f>0.001*[14]Sheet1!$F$440</f>
        <v>4.3999999999999997E-2</v>
      </c>
      <c r="X142" s="9">
        <f>0.001*[14]Sheet1!$F$441</f>
        <v>4.3999999999999997E-2</v>
      </c>
      <c r="Y142" s="9">
        <f>0.001*[14]Sheet1!$F$442</f>
        <v>4.3999999999999997E-2</v>
      </c>
      <c r="Z142" s="44">
        <f>0.001*[14]Sheet1!$F$443</f>
        <v>4.4999999999999998E-2</v>
      </c>
      <c r="AA142" s="35">
        <f t="shared" si="18"/>
        <v>4.4999999999999998E-2</v>
      </c>
      <c r="AB142" s="10">
        <f t="shared" si="19"/>
        <v>4.3000000000000003E-2</v>
      </c>
      <c r="AC142" s="14">
        <f t="shared" si="20"/>
        <v>4.3708333333333342E-2</v>
      </c>
    </row>
    <row r="143" spans="2:29" ht="15" customHeight="1">
      <c r="B143" s="26">
        <v>19</v>
      </c>
      <c r="C143" s="43">
        <f>0.001*[14]Sheet1!$F$444</f>
        <v>4.4999999999999998E-2</v>
      </c>
      <c r="D143" s="9">
        <f>0.001*[14]Sheet1!$F$445</f>
        <v>4.4999999999999998E-2</v>
      </c>
      <c r="E143" s="9">
        <f>0.001*[14]Sheet1!$F$446</f>
        <v>4.4999999999999998E-2</v>
      </c>
      <c r="F143" s="9">
        <f>0.001*[14]Sheet1!$F$447</f>
        <v>4.4999999999999998E-2</v>
      </c>
      <c r="G143" s="9">
        <f>0.001*[14]Sheet1!$F$448</f>
        <v>4.4999999999999998E-2</v>
      </c>
      <c r="H143" s="9">
        <f>0.001*[14]Sheet1!$F$449</f>
        <v>4.4999999999999998E-2</v>
      </c>
      <c r="I143" s="9">
        <f>0.001*[14]Sheet1!$F$450</f>
        <v>4.4999999999999998E-2</v>
      </c>
      <c r="J143" s="9">
        <f>0.001*[14]Sheet1!$F$451</f>
        <v>4.4999999999999998E-2</v>
      </c>
      <c r="K143" s="9">
        <f>0.001*[14]Sheet1!$F$452</f>
        <v>4.3999999999999997E-2</v>
      </c>
      <c r="L143" s="9">
        <f>0.001*[14]Sheet1!$F$453</f>
        <v>4.3999999999999997E-2</v>
      </c>
      <c r="M143" s="9">
        <f>0.001*[14]Sheet1!$F$454</f>
        <v>4.3999999999999997E-2</v>
      </c>
      <c r="N143" s="9">
        <f>0.001*[14]Sheet1!$F$455</f>
        <v>4.3999999999999997E-2</v>
      </c>
      <c r="O143" s="9">
        <f>0.001*[14]Sheet1!$F$456</f>
        <v>4.3999999999999997E-2</v>
      </c>
      <c r="P143" s="9">
        <f>0.001*[14]Sheet1!$F$457</f>
        <v>4.3999999999999997E-2</v>
      </c>
      <c r="Q143" s="9">
        <f>0.001*[14]Sheet1!$F$458</f>
        <v>4.3999999999999997E-2</v>
      </c>
      <c r="R143" s="9">
        <f>0.001*[14]Sheet1!$F$459</f>
        <v>4.3999999999999997E-2</v>
      </c>
      <c r="S143" s="9">
        <f>0.001*[14]Sheet1!$F$460</f>
        <v>4.3000000000000003E-2</v>
      </c>
      <c r="T143" s="9">
        <f>0.001*[14]Sheet1!$F$461</f>
        <v>4.3999999999999997E-2</v>
      </c>
      <c r="U143" s="9">
        <f>0.001*[14]Sheet1!$F$462</f>
        <v>4.3000000000000003E-2</v>
      </c>
      <c r="V143" s="9">
        <f>0.001*[14]Sheet1!$F$463</f>
        <v>4.3999999999999997E-2</v>
      </c>
      <c r="W143" s="9">
        <f>0.001*[14]Sheet1!$F$464</f>
        <v>4.3999999999999997E-2</v>
      </c>
      <c r="X143" s="9">
        <f>0.001*[14]Sheet1!$F$465</f>
        <v>4.3999999999999997E-2</v>
      </c>
      <c r="Y143" s="9">
        <f>0.001*[14]Sheet1!$F$466</f>
        <v>4.3999999999999997E-2</v>
      </c>
      <c r="Z143" s="44">
        <f>0.001*[14]Sheet1!$F$467</f>
        <v>4.3999999999999997E-2</v>
      </c>
      <c r="AA143" s="35">
        <f t="shared" si="18"/>
        <v>4.4999999999999998E-2</v>
      </c>
      <c r="AB143" s="10">
        <f t="shared" si="19"/>
        <v>4.3000000000000003E-2</v>
      </c>
      <c r="AC143" s="14">
        <f t="shared" si="20"/>
        <v>4.4250000000000012E-2</v>
      </c>
    </row>
    <row r="144" spans="2:29" ht="15" customHeight="1">
      <c r="B144" s="28">
        <v>20</v>
      </c>
      <c r="C144" s="47">
        <f>0.001*[14]Sheet1!$F$468</f>
        <v>4.3999999999999997E-2</v>
      </c>
      <c r="D144" s="20">
        <f>0.001*[14]Sheet1!$F$469</f>
        <v>4.3999999999999997E-2</v>
      </c>
      <c r="E144" s="20">
        <f>0.001*[14]Sheet1!$F$470</f>
        <v>4.4999999999999998E-2</v>
      </c>
      <c r="F144" s="20">
        <f>0.001*[14]Sheet1!$F$471</f>
        <v>4.4999999999999998E-2</v>
      </c>
      <c r="G144" s="20">
        <f>0.001*[14]Sheet1!$F$472</f>
        <v>4.4999999999999998E-2</v>
      </c>
      <c r="H144" s="20">
        <f>0.001*[14]Sheet1!$F$473</f>
        <v>4.4999999999999998E-2</v>
      </c>
      <c r="I144" s="20">
        <f>0.001*[14]Sheet1!$F$474</f>
        <v>4.4999999999999998E-2</v>
      </c>
      <c r="J144" s="20">
        <f>0.001*[14]Sheet1!$F$475</f>
        <v>4.4999999999999998E-2</v>
      </c>
      <c r="K144" s="20">
        <f>0.001*[14]Sheet1!$F$476</f>
        <v>4.3999999999999997E-2</v>
      </c>
      <c r="L144" s="20">
        <f>0.001*[14]Sheet1!$F$477</f>
        <v>4.3999999999999997E-2</v>
      </c>
      <c r="M144" s="20">
        <f>0.001*[14]Sheet1!$F$478</f>
        <v>4.3999999999999997E-2</v>
      </c>
      <c r="N144" s="20">
        <f>0.001*[14]Sheet1!$F$479</f>
        <v>4.3000000000000003E-2</v>
      </c>
      <c r="O144" s="20">
        <f>0.001*[14]Sheet1!$F$480</f>
        <v>4.3000000000000003E-2</v>
      </c>
      <c r="P144" s="20">
        <f>0.001*[14]Sheet1!$F$481</f>
        <v>4.3000000000000003E-2</v>
      </c>
      <c r="Q144" s="20">
        <f>0.001*[14]Sheet1!$F$482</f>
        <v>4.3000000000000003E-2</v>
      </c>
      <c r="R144" s="20">
        <f>0.001*[14]Sheet1!$F$483</f>
        <v>4.3000000000000003E-2</v>
      </c>
      <c r="S144" s="20">
        <f>0.001*[14]Sheet1!$F$484</f>
        <v>4.3000000000000003E-2</v>
      </c>
      <c r="T144" s="20">
        <f>0.001*[14]Sheet1!$F$485</f>
        <v>4.3999999999999997E-2</v>
      </c>
      <c r="U144" s="20">
        <f>0.001*[14]Sheet1!$F$486</f>
        <v>4.3999999999999997E-2</v>
      </c>
      <c r="V144" s="20">
        <f>0.001*[14]Sheet1!$F$487</f>
        <v>4.3999999999999997E-2</v>
      </c>
      <c r="W144" s="20">
        <f>0.001*[14]Sheet1!$F$488</f>
        <v>4.3999999999999997E-2</v>
      </c>
      <c r="X144" s="20">
        <f>0.001*[14]Sheet1!$F$489</f>
        <v>4.3999999999999997E-2</v>
      </c>
      <c r="Y144" s="20">
        <f>0.001*[14]Sheet1!$F$490</f>
        <v>4.3999999999999997E-2</v>
      </c>
      <c r="Z144" s="48">
        <f>0.001*[14]Sheet1!$F$491</f>
        <v>4.3999999999999997E-2</v>
      </c>
      <c r="AA144" s="37">
        <f t="shared" si="18"/>
        <v>4.4999999999999998E-2</v>
      </c>
      <c r="AB144" s="21">
        <f t="shared" si="19"/>
        <v>4.3000000000000003E-2</v>
      </c>
      <c r="AC144" s="22">
        <f t="shared" si="20"/>
        <v>4.4000000000000011E-2</v>
      </c>
    </row>
    <row r="145" spans="2:29" ht="15" customHeight="1">
      <c r="B145" s="26">
        <v>21</v>
      </c>
      <c r="C145" s="43">
        <f>0.001*[14]Sheet1!$F$492</f>
        <v>4.3999999999999997E-2</v>
      </c>
      <c r="D145" s="9">
        <f>0.001*[14]Sheet1!$F$493</f>
        <v>4.3999999999999997E-2</v>
      </c>
      <c r="E145" s="9">
        <f>0.001*[14]Sheet1!$F$494</f>
        <v>4.4999999999999998E-2</v>
      </c>
      <c r="F145" s="9">
        <f>0.001*[14]Sheet1!$F$495</f>
        <v>4.4999999999999998E-2</v>
      </c>
      <c r="G145" s="9">
        <f>0.001*[14]Sheet1!$F$496</f>
        <v>4.4999999999999998E-2</v>
      </c>
      <c r="H145" s="9">
        <f>0.001*[14]Sheet1!$F$497</f>
        <v>4.4999999999999998E-2</v>
      </c>
      <c r="I145" s="9">
        <f>0.001*[14]Sheet1!$F$498</f>
        <v>4.4999999999999998E-2</v>
      </c>
      <c r="J145" s="9">
        <f>0.001*[14]Sheet1!$F$499</f>
        <v>4.4999999999999998E-2</v>
      </c>
      <c r="K145" s="9">
        <f>0.001*[14]Sheet1!$F$500</f>
        <v>4.4999999999999998E-2</v>
      </c>
      <c r="L145" s="9">
        <f>0.001*[14]Sheet1!$F$501</f>
        <v>4.3999999999999997E-2</v>
      </c>
      <c r="M145" s="9">
        <f>0.001*[14]Sheet1!$F$502</f>
        <v>4.3999999999999997E-2</v>
      </c>
      <c r="N145" s="9">
        <f>0.001*[14]Sheet1!$F$503</f>
        <v>4.4999999999999998E-2</v>
      </c>
      <c r="O145" s="9">
        <f>0.001*[14]Sheet1!$F$504</f>
        <v>4.3999999999999997E-2</v>
      </c>
      <c r="P145" s="9">
        <f>0.001*[14]Sheet1!$F$505</f>
        <v>4.3999999999999997E-2</v>
      </c>
      <c r="Q145" s="9">
        <f>0.001*[14]Sheet1!$F$506</f>
        <v>4.3999999999999997E-2</v>
      </c>
      <c r="R145" s="9">
        <f>0.001*[14]Sheet1!$F$507</f>
        <v>4.3999999999999997E-2</v>
      </c>
      <c r="S145" s="9">
        <f>0.001*[14]Sheet1!$F$508</f>
        <v>4.3999999999999997E-2</v>
      </c>
      <c r="T145" s="9">
        <f>0.001*[14]Sheet1!$F$509</f>
        <v>4.4999999999999998E-2</v>
      </c>
      <c r="U145" s="9">
        <f>0.001*[14]Sheet1!$F$510</f>
        <v>4.3999999999999997E-2</v>
      </c>
      <c r="V145" s="9">
        <f>0.001*[14]Sheet1!$F$511</f>
        <v>4.3999999999999997E-2</v>
      </c>
      <c r="W145" s="9">
        <f>0.001*[14]Sheet1!$F$512</f>
        <v>4.3999999999999997E-2</v>
      </c>
      <c r="X145" s="9">
        <f>0.001*[14]Sheet1!$F$513</f>
        <v>4.3999999999999997E-2</v>
      </c>
      <c r="Y145" s="9">
        <f>0.001*[14]Sheet1!$F$514</f>
        <v>4.3999999999999997E-2</v>
      </c>
      <c r="Z145" s="44">
        <f>0.001*[14]Sheet1!$F$515</f>
        <v>4.3999999999999997E-2</v>
      </c>
      <c r="AA145" s="35">
        <f t="shared" si="18"/>
        <v>4.4999999999999998E-2</v>
      </c>
      <c r="AB145" s="10">
        <f t="shared" si="19"/>
        <v>4.3999999999999997E-2</v>
      </c>
      <c r="AC145" s="14">
        <f t="shared" si="20"/>
        <v>4.4375000000000019E-2</v>
      </c>
    </row>
    <row r="146" spans="2:29" ht="15" customHeight="1">
      <c r="B146" s="26">
        <v>22</v>
      </c>
      <c r="C146" s="43">
        <f>0.001*[14]Sheet1!$F$516</f>
        <v>4.4999999999999998E-2</v>
      </c>
      <c r="D146" s="9">
        <f>0.001*[14]Sheet1!$F$517</f>
        <v>4.4999999999999998E-2</v>
      </c>
      <c r="E146" s="9">
        <f>0.001*[14]Sheet1!$F$518</f>
        <v>4.4999999999999998E-2</v>
      </c>
      <c r="F146" s="9">
        <f>0.001*[14]Sheet1!$F$519</f>
        <v>4.4999999999999998E-2</v>
      </c>
      <c r="G146" s="9">
        <f>0.001*[14]Sheet1!$F$520</f>
        <v>4.4999999999999998E-2</v>
      </c>
      <c r="H146" s="9">
        <f>0.001*[14]Sheet1!$F$521</f>
        <v>4.4999999999999998E-2</v>
      </c>
      <c r="I146" s="9">
        <f>0.001*[14]Sheet1!$F$522</f>
        <v>4.4999999999999998E-2</v>
      </c>
      <c r="J146" s="9">
        <f>0.001*[14]Sheet1!$F$523</f>
        <v>4.4999999999999998E-2</v>
      </c>
      <c r="K146" s="9">
        <f>0.001*[14]Sheet1!$F$524</f>
        <v>4.4999999999999998E-2</v>
      </c>
      <c r="L146" s="9">
        <f>0.001*[14]Sheet1!$F$525</f>
        <v>4.4999999999999998E-2</v>
      </c>
      <c r="M146" s="9">
        <f>0.001*[14]Sheet1!$F$526</f>
        <v>4.4999999999999998E-2</v>
      </c>
      <c r="N146" s="9">
        <f>0.001*[14]Sheet1!$F$527</f>
        <v>4.4999999999999998E-2</v>
      </c>
      <c r="O146" s="9">
        <f>0.001*[14]Sheet1!$F$528</f>
        <v>4.3999999999999997E-2</v>
      </c>
      <c r="P146" s="9">
        <f>0.001*[14]Sheet1!$F$529</f>
        <v>4.3999999999999997E-2</v>
      </c>
      <c r="Q146" s="9">
        <f>0.001*[14]Sheet1!$F$530</f>
        <v>4.3999999999999997E-2</v>
      </c>
      <c r="R146" s="9">
        <f>0.001*[14]Sheet1!$F$531</f>
        <v>4.3999999999999997E-2</v>
      </c>
      <c r="S146" s="9">
        <f>0.001*[14]Sheet1!$F$532</f>
        <v>4.3999999999999997E-2</v>
      </c>
      <c r="T146" s="9">
        <f>0.001*[14]Sheet1!$F$533</f>
        <v>4.3999999999999997E-2</v>
      </c>
      <c r="U146" s="9">
        <f>0.001*[14]Sheet1!$F$534</f>
        <v>4.3999999999999997E-2</v>
      </c>
      <c r="V146" s="9">
        <f>0.001*[14]Sheet1!$F$535</f>
        <v>4.3999999999999997E-2</v>
      </c>
      <c r="W146" s="9">
        <f>0.001*[14]Sheet1!$F$536</f>
        <v>4.3999999999999997E-2</v>
      </c>
      <c r="X146" s="9">
        <f>0.001*[14]Sheet1!$F$537</f>
        <v>4.3999999999999997E-2</v>
      </c>
      <c r="Y146" s="9">
        <f>0.001*[14]Sheet1!$F$538</f>
        <v>4.3999999999999997E-2</v>
      </c>
      <c r="Z146" s="44">
        <f>0.001*[14]Sheet1!$F$539</f>
        <v>4.3999999999999997E-2</v>
      </c>
      <c r="AA146" s="35">
        <f t="shared" si="18"/>
        <v>4.4999999999999998E-2</v>
      </c>
      <c r="AB146" s="10">
        <f t="shared" si="19"/>
        <v>4.3999999999999997E-2</v>
      </c>
      <c r="AC146" s="14">
        <f t="shared" si="20"/>
        <v>4.4500000000000012E-2</v>
      </c>
    </row>
    <row r="147" spans="2:29" ht="15" customHeight="1">
      <c r="B147" s="26">
        <v>23</v>
      </c>
      <c r="C147" s="43">
        <f>0.001*[14]Sheet1!$F$540</f>
        <v>4.4999999999999998E-2</v>
      </c>
      <c r="D147" s="9">
        <f>0.001*[14]Sheet1!$F$541</f>
        <v>4.4999999999999998E-2</v>
      </c>
      <c r="E147" s="9">
        <f>0.001*[14]Sheet1!$F$542</f>
        <v>4.4999999999999998E-2</v>
      </c>
      <c r="F147" s="9">
        <f>0.001*[14]Sheet1!$F$543</f>
        <v>4.4999999999999998E-2</v>
      </c>
      <c r="G147" s="9">
        <f>0.001*[14]Sheet1!$F$544</f>
        <v>4.4999999999999998E-2</v>
      </c>
      <c r="H147" s="9">
        <f>0.001*[14]Sheet1!$F$545</f>
        <v>4.4999999999999998E-2</v>
      </c>
      <c r="I147" s="9">
        <f>0.001*[14]Sheet1!$F$546</f>
        <v>4.4999999999999998E-2</v>
      </c>
      <c r="J147" s="9">
        <f>0.001*[14]Sheet1!$F$547</f>
        <v>4.4999999999999998E-2</v>
      </c>
      <c r="K147" s="9">
        <f>0.001*[14]Sheet1!$F$548</f>
        <v>4.3999999999999997E-2</v>
      </c>
      <c r="L147" s="9">
        <f>0.001*[14]Sheet1!$F$549</f>
        <v>4.3999999999999997E-2</v>
      </c>
      <c r="M147" s="9">
        <f>0.001*[14]Sheet1!$F$550</f>
        <v>4.3999999999999997E-2</v>
      </c>
      <c r="N147" s="9">
        <f>0.001*[14]Sheet1!$F$551</f>
        <v>4.3999999999999997E-2</v>
      </c>
      <c r="O147" s="9">
        <f>0.001*[14]Sheet1!$F$552</f>
        <v>4.3999999999999997E-2</v>
      </c>
      <c r="P147" s="9">
        <f>0.001*[14]Sheet1!$F$553</f>
        <v>4.3999999999999997E-2</v>
      </c>
      <c r="Q147" s="9">
        <f>0.001*[14]Sheet1!$F$554</f>
        <v>4.3999999999999997E-2</v>
      </c>
      <c r="R147" s="9">
        <f>0.001*[14]Sheet1!$F$555</f>
        <v>4.3999999999999997E-2</v>
      </c>
      <c r="S147" s="9">
        <f>0.001*[14]Sheet1!$F$556</f>
        <v>4.3999999999999997E-2</v>
      </c>
      <c r="T147" s="9">
        <f>0.001*[14]Sheet1!$F$557</f>
        <v>4.3999999999999997E-2</v>
      </c>
      <c r="U147" s="9">
        <f>0.001*[14]Sheet1!$F$558</f>
        <v>4.3999999999999997E-2</v>
      </c>
      <c r="V147" s="9">
        <f>0.001*[14]Sheet1!$F$559</f>
        <v>4.3999999999999997E-2</v>
      </c>
      <c r="W147" s="9">
        <f>0.001*[14]Sheet1!$F$560</f>
        <v>4.3999999999999997E-2</v>
      </c>
      <c r="X147" s="9">
        <f>0.001*[14]Sheet1!$F$561</f>
        <v>4.3999999999999997E-2</v>
      </c>
      <c r="Y147" s="9">
        <f>0.001*[14]Sheet1!$F$562</f>
        <v>4.4999999999999998E-2</v>
      </c>
      <c r="Z147" s="44">
        <f>0.001*[14]Sheet1!$F$563</f>
        <v>4.4999999999999998E-2</v>
      </c>
      <c r="AA147" s="35">
        <f t="shared" si="18"/>
        <v>4.4999999999999998E-2</v>
      </c>
      <c r="AB147" s="10">
        <f t="shared" si="19"/>
        <v>4.3999999999999997E-2</v>
      </c>
      <c r="AC147" s="14">
        <f t="shared" si="20"/>
        <v>4.4416666666666681E-2</v>
      </c>
    </row>
    <row r="148" spans="2:29" ht="15" customHeight="1">
      <c r="B148" s="26">
        <v>24</v>
      </c>
      <c r="C148" s="43">
        <f>0.001*[14]Sheet1!$F$564</f>
        <v>4.4999999999999998E-2</v>
      </c>
      <c r="D148" s="9">
        <f>0.001*[14]Sheet1!$F$565</f>
        <v>4.4999999999999998E-2</v>
      </c>
      <c r="E148" s="9">
        <f>0.001*[14]Sheet1!$F$566</f>
        <v>4.4999999999999998E-2</v>
      </c>
      <c r="F148" s="9">
        <f>0.001*[14]Sheet1!$F$567</f>
        <v>4.4999999999999998E-2</v>
      </c>
      <c r="G148" s="9">
        <f>0.001*[14]Sheet1!$F$568</f>
        <v>4.4999999999999998E-2</v>
      </c>
      <c r="H148" s="9">
        <f>0.001*[14]Sheet1!$F$569</f>
        <v>4.4999999999999998E-2</v>
      </c>
      <c r="I148" s="9">
        <f>0.001*[14]Sheet1!$F$570</f>
        <v>4.4999999999999998E-2</v>
      </c>
      <c r="J148" s="9">
        <f>0.001*[14]Sheet1!$F$571</f>
        <v>4.5999999999999999E-2</v>
      </c>
      <c r="K148" s="9">
        <f>0.001*[14]Sheet1!$F$572</f>
        <v>4.4999999999999998E-2</v>
      </c>
      <c r="L148" s="9">
        <f>0.001*[14]Sheet1!$F$573</f>
        <v>4.4999999999999998E-2</v>
      </c>
      <c r="M148" s="9">
        <f>0.001*[14]Sheet1!$F$574</f>
        <v>4.3999999999999997E-2</v>
      </c>
      <c r="N148" s="9">
        <f>0.001*[14]Sheet1!$F$575</f>
        <v>4.3999999999999997E-2</v>
      </c>
      <c r="O148" s="9">
        <f>0.001*[14]Sheet1!$F$576</f>
        <v>4.3999999999999997E-2</v>
      </c>
      <c r="P148" s="9">
        <f>0.001*[14]Sheet1!$F$577</f>
        <v>4.3999999999999997E-2</v>
      </c>
      <c r="Q148" s="9">
        <f>0.001*[14]Sheet1!$F$578</f>
        <v>4.3999999999999997E-2</v>
      </c>
      <c r="R148" s="9">
        <f>0.001*[14]Sheet1!$F$579</f>
        <v>4.3999999999999997E-2</v>
      </c>
      <c r="S148" s="9">
        <f>0.001*[14]Sheet1!$F$580</f>
        <v>4.3999999999999997E-2</v>
      </c>
      <c r="T148" s="9">
        <f>0.001*[14]Sheet1!$F$581</f>
        <v>4.3999999999999997E-2</v>
      </c>
      <c r="U148" s="9">
        <f>0.001*[14]Sheet1!$F$582</f>
        <v>4.3999999999999997E-2</v>
      </c>
      <c r="V148" s="9">
        <f>0.001*[14]Sheet1!$F$583</f>
        <v>4.3999999999999997E-2</v>
      </c>
      <c r="W148" s="9">
        <f>0.001*[14]Sheet1!$F$584</f>
        <v>4.3999999999999997E-2</v>
      </c>
      <c r="X148" s="9">
        <f>0.001*[14]Sheet1!$F$585</f>
        <v>4.3999999999999997E-2</v>
      </c>
      <c r="Y148" s="9">
        <f>0.001*[14]Sheet1!$F$586</f>
        <v>4.4999999999999998E-2</v>
      </c>
      <c r="Z148" s="44">
        <f>0.001*[14]Sheet1!$F$587</f>
        <v>4.4999999999999998E-2</v>
      </c>
      <c r="AA148" s="35">
        <f t="shared" si="18"/>
        <v>4.5999999999999999E-2</v>
      </c>
      <c r="AB148" s="10">
        <f t="shared" si="19"/>
        <v>4.3999999999999997E-2</v>
      </c>
      <c r="AC148" s="14">
        <f t="shared" si="20"/>
        <v>4.4541666666666674E-2</v>
      </c>
    </row>
    <row r="149" spans="2:29" ht="15" customHeight="1">
      <c r="B149" s="26">
        <v>25</v>
      </c>
      <c r="C149" s="43">
        <f>0.001*[14]Sheet1!$F$588</f>
        <v>4.4999999999999998E-2</v>
      </c>
      <c r="D149" s="9">
        <f>0.001*[14]Sheet1!$F$589</f>
        <v>4.4999999999999998E-2</v>
      </c>
      <c r="E149" s="9">
        <f>0.001*[14]Sheet1!$F$590</f>
        <v>4.5999999999999999E-2</v>
      </c>
      <c r="F149" s="9">
        <f>0.001*[14]Sheet1!$F$591</f>
        <v>4.7E-2</v>
      </c>
      <c r="G149" s="9">
        <f>0.001*[14]Sheet1!$F$592</f>
        <v>4.7E-2</v>
      </c>
      <c r="H149" s="9">
        <f>0.001*[14]Sheet1!$F$593</f>
        <v>4.5999999999999999E-2</v>
      </c>
      <c r="I149" s="9">
        <f>0.001*[14]Sheet1!$F$594</f>
        <v>4.5999999999999999E-2</v>
      </c>
      <c r="J149" s="9">
        <f>0.001*[14]Sheet1!$F$595</f>
        <v>4.4999999999999998E-2</v>
      </c>
      <c r="K149" s="9">
        <f>0.001*[14]Sheet1!$F$596</f>
        <v>4.3999999999999997E-2</v>
      </c>
      <c r="L149" s="9">
        <f>0.001*[14]Sheet1!$F$597</f>
        <v>4.3999999999999997E-2</v>
      </c>
      <c r="M149" s="9">
        <f>0.001*[14]Sheet1!$F$598</f>
        <v>4.3999999999999997E-2</v>
      </c>
      <c r="N149" s="9">
        <f>0.001*[14]Sheet1!$F$599</f>
        <v>4.3999999999999997E-2</v>
      </c>
      <c r="O149" s="9">
        <f>0.001*[14]Sheet1!$F$600</f>
        <v>4.3999999999999997E-2</v>
      </c>
      <c r="P149" s="9">
        <f>0.001*[14]Sheet1!$F$601</f>
        <v>4.3999999999999997E-2</v>
      </c>
      <c r="Q149" s="9">
        <f>0.001*[14]Sheet1!$F$602</f>
        <v>4.3999999999999997E-2</v>
      </c>
      <c r="R149" s="9">
        <f>0.001*[14]Sheet1!$F$603</f>
        <v>4.3999999999999997E-2</v>
      </c>
      <c r="S149" s="9">
        <f>0.001*[14]Sheet1!$F$604</f>
        <v>4.3999999999999997E-2</v>
      </c>
      <c r="T149" s="9">
        <f>0.001*[14]Sheet1!$F$605</f>
        <v>4.3999999999999997E-2</v>
      </c>
      <c r="U149" s="9">
        <f>0.001*[14]Sheet1!$F$606</f>
        <v>4.3999999999999997E-2</v>
      </c>
      <c r="V149" s="9">
        <f>0.001*[14]Sheet1!$F$607</f>
        <v>4.3999999999999997E-2</v>
      </c>
      <c r="W149" s="9">
        <f>0.001*[14]Sheet1!$F$608</f>
        <v>4.4999999999999998E-2</v>
      </c>
      <c r="X149" s="9">
        <f>0.001*[14]Sheet1!$F$609</f>
        <v>4.4999999999999998E-2</v>
      </c>
      <c r="Y149" s="9">
        <f>0.001*[14]Sheet1!$F$610</f>
        <v>4.4999999999999998E-2</v>
      </c>
      <c r="Z149" s="44">
        <f>0.001*[14]Sheet1!$F$611</f>
        <v>4.4999999999999998E-2</v>
      </c>
      <c r="AA149" s="35">
        <f t="shared" si="18"/>
        <v>4.7E-2</v>
      </c>
      <c r="AB149" s="10">
        <f t="shared" si="19"/>
        <v>4.3999999999999997E-2</v>
      </c>
      <c r="AC149" s="14">
        <f t="shared" si="20"/>
        <v>4.4791666666666674E-2</v>
      </c>
    </row>
    <row r="150" spans="2:29" ht="15" customHeight="1">
      <c r="B150" s="27">
        <v>26</v>
      </c>
      <c r="C150" s="45">
        <f>0.001*[14]Sheet1!$F$612</f>
        <v>4.4999999999999998E-2</v>
      </c>
      <c r="D150" s="17">
        <f>0.001*[14]Sheet1!$F$613</f>
        <v>4.4999999999999998E-2</v>
      </c>
      <c r="E150" s="17">
        <f>0.001*[14]Sheet1!$F$614</f>
        <v>4.4999999999999998E-2</v>
      </c>
      <c r="F150" s="17">
        <f>0.001*[14]Sheet1!$F$615</f>
        <v>4.4999999999999998E-2</v>
      </c>
      <c r="G150" s="17">
        <f>0.001*[14]Sheet1!$F$616</f>
        <v>4.4999999999999998E-2</v>
      </c>
      <c r="H150" s="17">
        <f>0.001*[14]Sheet1!$F$617</f>
        <v>4.4999999999999998E-2</v>
      </c>
      <c r="I150" s="17">
        <f>0.001*[14]Sheet1!$F$618</f>
        <v>4.4999999999999998E-2</v>
      </c>
      <c r="J150" s="17">
        <f>0.001*[14]Sheet1!$F$619</f>
        <v>4.4999999999999998E-2</v>
      </c>
      <c r="K150" s="17">
        <f>0.001*[14]Sheet1!$F$620</f>
        <v>4.3999999999999997E-2</v>
      </c>
      <c r="L150" s="17">
        <f>0.001*[14]Sheet1!$F$621</f>
        <v>4.3999999999999997E-2</v>
      </c>
      <c r="M150" s="17">
        <f>0.001*[14]Sheet1!$F$622</f>
        <v>4.3999999999999997E-2</v>
      </c>
      <c r="N150" s="17">
        <f>0.001*[14]Sheet1!$F$623</f>
        <v>4.3999999999999997E-2</v>
      </c>
      <c r="O150" s="17">
        <f>0.001*[14]Sheet1!$F$624</f>
        <v>4.3999999999999997E-2</v>
      </c>
      <c r="P150" s="17">
        <f>0.001*[14]Sheet1!$F$625</f>
        <v>4.3999999999999997E-2</v>
      </c>
      <c r="Q150" s="17">
        <f>0.001*[14]Sheet1!$F$626</f>
        <v>4.3999999999999997E-2</v>
      </c>
      <c r="R150" s="17">
        <f>0.001*[14]Sheet1!$F$627</f>
        <v>4.3999999999999997E-2</v>
      </c>
      <c r="S150" s="17">
        <f>0.001*[14]Sheet1!$F$628</f>
        <v>4.3999999999999997E-2</v>
      </c>
      <c r="T150" s="17">
        <f>0.001*[14]Sheet1!$F$629</f>
        <v>4.3999999999999997E-2</v>
      </c>
      <c r="U150" s="17">
        <f>0.001*[14]Sheet1!$F$630</f>
        <v>4.3999999999999997E-2</v>
      </c>
      <c r="V150" s="17">
        <f>0.001*[14]Sheet1!$F$631</f>
        <v>4.4999999999999998E-2</v>
      </c>
      <c r="W150" s="17">
        <f>0.001*[14]Sheet1!$F$632</f>
        <v>4.4999999999999998E-2</v>
      </c>
      <c r="X150" s="17">
        <f>0.001*[14]Sheet1!$F$633</f>
        <v>4.4999999999999998E-2</v>
      </c>
      <c r="Y150" s="17">
        <f>0.001*[14]Sheet1!$F$634</f>
        <v>4.4999999999999998E-2</v>
      </c>
      <c r="Z150" s="46">
        <f>0.001*[14]Sheet1!$F$635</f>
        <v>4.7E-2</v>
      </c>
      <c r="AA150" s="36">
        <f t="shared" si="18"/>
        <v>4.7E-2</v>
      </c>
      <c r="AB150" s="18">
        <f t="shared" si="19"/>
        <v>4.3999999999999997E-2</v>
      </c>
      <c r="AC150" s="19">
        <f t="shared" si="20"/>
        <v>4.4625000000000005E-2</v>
      </c>
    </row>
    <row r="151" spans="2:29" ht="15" customHeight="1">
      <c r="B151" s="26">
        <v>27</v>
      </c>
      <c r="C151" s="43">
        <f>0.001*[14]Sheet1!$F$636</f>
        <v>4.9000000000000002E-2</v>
      </c>
      <c r="D151" s="9">
        <f>0.001*[14]Sheet1!$F$637</f>
        <v>5.5E-2</v>
      </c>
      <c r="E151" s="9">
        <f>0.001*[14]Sheet1!$F$638</f>
        <v>5.3999999999999999E-2</v>
      </c>
      <c r="F151" s="9">
        <f>0.001*[14]Sheet1!$F$639</f>
        <v>5.1000000000000004E-2</v>
      </c>
      <c r="G151" s="9">
        <f>0.001*[14]Sheet1!$F$640</f>
        <v>0.05</v>
      </c>
      <c r="H151" s="9">
        <f>0.001*[14]Sheet1!$F$641</f>
        <v>5.1000000000000004E-2</v>
      </c>
      <c r="I151" s="9">
        <f>0.001*[14]Sheet1!$F$642</f>
        <v>4.9000000000000002E-2</v>
      </c>
      <c r="J151" s="9">
        <f>0.001*[14]Sheet1!$F$643</f>
        <v>4.9000000000000002E-2</v>
      </c>
      <c r="K151" s="9">
        <f>0.001*[14]Sheet1!$F$644</f>
        <v>4.5999999999999999E-2</v>
      </c>
      <c r="L151" s="9">
        <f>0.001*[14]Sheet1!$F$645</f>
        <v>4.3999999999999997E-2</v>
      </c>
      <c r="M151" s="9">
        <f>0.001*[14]Sheet1!$F$646</f>
        <v>4.3999999999999997E-2</v>
      </c>
      <c r="N151" s="9">
        <f>0.001*[14]Sheet1!$F$647</f>
        <v>4.3000000000000003E-2</v>
      </c>
      <c r="O151" s="9">
        <f>0.001*[14]Sheet1!$F$648</f>
        <v>4.3000000000000003E-2</v>
      </c>
      <c r="P151" s="9">
        <f>0.001*[14]Sheet1!$F$649</f>
        <v>4.3000000000000003E-2</v>
      </c>
      <c r="Q151" s="9">
        <f>0.001*[14]Sheet1!$F$650</f>
        <v>4.3000000000000003E-2</v>
      </c>
      <c r="R151" s="9">
        <f>0.001*[14]Sheet1!$F$651</f>
        <v>4.3000000000000003E-2</v>
      </c>
      <c r="S151" s="9">
        <f>0.001*[14]Sheet1!$F$652</f>
        <v>4.3999999999999997E-2</v>
      </c>
      <c r="T151" s="9">
        <f>0.001*[14]Sheet1!$F$653</f>
        <v>4.3999999999999997E-2</v>
      </c>
      <c r="U151" s="9">
        <f>0.001*[14]Sheet1!$F$654</f>
        <v>4.3999999999999997E-2</v>
      </c>
      <c r="V151" s="9">
        <f>0.001*[14]Sheet1!$F$655</f>
        <v>4.3999999999999997E-2</v>
      </c>
      <c r="W151" s="9">
        <f>0.001*[14]Sheet1!$F$656</f>
        <v>4.3999999999999997E-2</v>
      </c>
      <c r="X151" s="9">
        <f>0.001*[14]Sheet1!$F$657</f>
        <v>4.3999999999999997E-2</v>
      </c>
      <c r="Y151" s="9">
        <f>0.001*[14]Sheet1!$F$658</f>
        <v>4.3999999999999997E-2</v>
      </c>
      <c r="Z151" s="44">
        <f>0.001*[14]Sheet1!$F$659</f>
        <v>4.3999999999999997E-2</v>
      </c>
      <c r="AA151" s="35">
        <f t="shared" si="18"/>
        <v>5.5E-2</v>
      </c>
      <c r="AB151" s="10">
        <f t="shared" si="19"/>
        <v>4.3000000000000003E-2</v>
      </c>
      <c r="AC151" s="14">
        <f t="shared" si="20"/>
        <v>4.6208333333333351E-2</v>
      </c>
    </row>
    <row r="152" spans="2:29" ht="15" customHeight="1">
      <c r="B152" s="26">
        <v>28</v>
      </c>
      <c r="C152" s="43">
        <f>0.001*[14]Sheet1!$F$660</f>
        <v>4.4999999999999998E-2</v>
      </c>
      <c r="D152" s="9">
        <f>0.001*[14]Sheet1!$F$661</f>
        <v>4.3999999999999997E-2</v>
      </c>
      <c r="E152" s="9">
        <f>0.001*[14]Sheet1!$F$662</f>
        <v>4.3999999999999997E-2</v>
      </c>
      <c r="F152" s="9">
        <f>0.001*[14]Sheet1!$F$663</f>
        <v>4.3999999999999997E-2</v>
      </c>
      <c r="G152" s="9">
        <f>0.001*[14]Sheet1!$F$664</f>
        <v>4.4999999999999998E-2</v>
      </c>
      <c r="H152" s="9">
        <f>0.001*[14]Sheet1!$F$665</f>
        <v>4.4999999999999998E-2</v>
      </c>
      <c r="I152" s="9">
        <f>0.001*[14]Sheet1!$F$666</f>
        <v>4.4999999999999998E-2</v>
      </c>
      <c r="J152" s="9">
        <f>0.001*[14]Sheet1!$F$667</f>
        <v>4.3999999999999997E-2</v>
      </c>
      <c r="K152" s="9">
        <f>0.001*[14]Sheet1!$F$668</f>
        <v>4.3999999999999997E-2</v>
      </c>
      <c r="L152" s="9">
        <f>0.001*[14]Sheet1!$F$669</f>
        <v>4.3999999999999997E-2</v>
      </c>
      <c r="M152" s="9">
        <f>0.001*[14]Sheet1!$F$670</f>
        <v>4.3999999999999997E-2</v>
      </c>
      <c r="N152" s="9">
        <f>0.001*[14]Sheet1!$F$671</f>
        <v>4.3999999999999997E-2</v>
      </c>
      <c r="O152" s="9">
        <f>0.001*[14]Sheet1!$F$672</f>
        <v>4.3999999999999997E-2</v>
      </c>
      <c r="P152" s="9">
        <f>0.001*[14]Sheet1!$F$673</f>
        <v>4.3999999999999997E-2</v>
      </c>
      <c r="Q152" s="9">
        <f>0.001*[14]Sheet1!$F$674</f>
        <v>4.3999999999999997E-2</v>
      </c>
      <c r="R152" s="9">
        <f>0.001*[14]Sheet1!$F$675</f>
        <v>4.3999999999999997E-2</v>
      </c>
      <c r="S152" s="9">
        <f>0.001*[14]Sheet1!$F$676</f>
        <v>4.3999999999999997E-2</v>
      </c>
      <c r="T152" s="9">
        <f>0.001*[14]Sheet1!$F$677</f>
        <v>4.3999999999999997E-2</v>
      </c>
      <c r="U152" s="9">
        <f>0.001*[14]Sheet1!$F$678</f>
        <v>4.3999999999999997E-2</v>
      </c>
      <c r="V152" s="9">
        <f>0.001*[14]Sheet1!$F$679</f>
        <v>4.3999999999999997E-2</v>
      </c>
      <c r="W152" s="9">
        <f>0.001*[14]Sheet1!$F$680</f>
        <v>4.3999999999999997E-2</v>
      </c>
      <c r="X152" s="9">
        <f>0.001*[14]Sheet1!$F$681</f>
        <v>4.3999999999999997E-2</v>
      </c>
      <c r="Y152" s="9">
        <f>0.001*[14]Sheet1!$F$682</f>
        <v>4.3999999999999997E-2</v>
      </c>
      <c r="Z152" s="44">
        <f>0.001*[14]Sheet1!$F$683</f>
        <v>4.3999999999999997E-2</v>
      </c>
      <c r="AA152" s="35">
        <f t="shared" si="18"/>
        <v>4.4999999999999998E-2</v>
      </c>
      <c r="AB152" s="10">
        <f t="shared" si="19"/>
        <v>4.3999999999999997E-2</v>
      </c>
      <c r="AC152" s="14">
        <f t="shared" si="20"/>
        <v>4.416666666666668E-2</v>
      </c>
    </row>
    <row r="153" spans="2:29" ht="15" customHeight="1">
      <c r="B153" s="26">
        <v>29</v>
      </c>
      <c r="C153" s="43">
        <f>0.001*[14]Sheet1!$F$684</f>
        <v>4.3999999999999997E-2</v>
      </c>
      <c r="D153" s="9">
        <f>0.001*[14]Sheet1!$F$685</f>
        <v>4.3999999999999997E-2</v>
      </c>
      <c r="E153" s="9">
        <f>0.001*[14]Sheet1!$F$686</f>
        <v>4.3999999999999997E-2</v>
      </c>
      <c r="F153" s="9">
        <f>0.001*[14]Sheet1!$F$687</f>
        <v>4.3999999999999997E-2</v>
      </c>
      <c r="G153" s="9">
        <f>0.001*[14]Sheet1!$F$688</f>
        <v>4.3999999999999997E-2</v>
      </c>
      <c r="H153" s="9">
        <f>0.001*[14]Sheet1!$F$689</f>
        <v>4.3999999999999997E-2</v>
      </c>
      <c r="I153" s="9">
        <f>0.001*[14]Sheet1!$F$690</f>
        <v>4.3999999999999997E-2</v>
      </c>
      <c r="J153" s="9">
        <f>0.001*[14]Sheet1!$F$691</f>
        <v>4.3999999999999997E-2</v>
      </c>
      <c r="K153" s="9">
        <f>0.001*[14]Sheet1!$F$692</f>
        <v>4.3999999999999997E-2</v>
      </c>
      <c r="L153" s="9">
        <f>0.001*[14]Sheet1!$F$693</f>
        <v>4.3999999999999997E-2</v>
      </c>
      <c r="M153" s="9">
        <f>0.001*[14]Sheet1!$F$694</f>
        <v>4.3999999999999997E-2</v>
      </c>
      <c r="N153" s="9">
        <f>0.001*[14]Sheet1!$F$695</f>
        <v>4.4999999999999998E-2</v>
      </c>
      <c r="O153" s="9">
        <f>0.001*[14]Sheet1!$F$696</f>
        <v>4.3999999999999997E-2</v>
      </c>
      <c r="P153" s="9">
        <f>0.001*[14]Sheet1!$F$697</f>
        <v>4.3999999999999997E-2</v>
      </c>
      <c r="Q153" s="9">
        <f>0.001*[14]Sheet1!$F$698</f>
        <v>4.3999999999999997E-2</v>
      </c>
      <c r="R153" s="9">
        <f>0.001*[14]Sheet1!$F$699</f>
        <v>4.3999999999999997E-2</v>
      </c>
      <c r="S153" s="9">
        <f>0.001*[14]Sheet1!$F$700</f>
        <v>4.3999999999999997E-2</v>
      </c>
      <c r="T153" s="9">
        <f>0.001*[14]Sheet1!$F$701</f>
        <v>4.3999999999999997E-2</v>
      </c>
      <c r="U153" s="9">
        <f>0.001*[14]Sheet1!$F$702</f>
        <v>4.3999999999999997E-2</v>
      </c>
      <c r="V153" s="9">
        <f>0.001*[14]Sheet1!$F$703</f>
        <v>4.3999999999999997E-2</v>
      </c>
      <c r="W153" s="9">
        <f>0.001*[14]Sheet1!$F$704</f>
        <v>4.3999999999999997E-2</v>
      </c>
      <c r="X153" s="9">
        <f>0.001*[14]Sheet1!$F$705</f>
        <v>4.3999999999999997E-2</v>
      </c>
      <c r="Y153" s="9">
        <f>0.001*[14]Sheet1!$F$706</f>
        <v>4.3999999999999997E-2</v>
      </c>
      <c r="Z153" s="44">
        <f>0.001*[14]Sheet1!$F$707</f>
        <v>4.3999999999999997E-2</v>
      </c>
      <c r="AA153" s="35">
        <f t="shared" si="18"/>
        <v>4.4999999999999998E-2</v>
      </c>
      <c r="AB153" s="10">
        <f t="shared" si="19"/>
        <v>4.3999999999999997E-2</v>
      </c>
      <c r="AC153" s="14">
        <f t="shared" si="20"/>
        <v>4.404166666666668E-2</v>
      </c>
    </row>
    <row r="154" spans="2:29" ht="15" customHeight="1">
      <c r="B154" s="28">
        <v>30</v>
      </c>
      <c r="C154" s="47">
        <f>0.001*[14]Sheet1!$F$708</f>
        <v>4.4999999999999998E-2</v>
      </c>
      <c r="D154" s="20">
        <f>0.001*[14]Sheet1!$F$709</f>
        <v>4.3999999999999997E-2</v>
      </c>
      <c r="E154" s="20">
        <f>0.001*[14]Sheet1!$F$710</f>
        <v>4.3999999999999997E-2</v>
      </c>
      <c r="F154" s="20">
        <f>0.001*[14]Sheet1!$F$711</f>
        <v>4.3999999999999997E-2</v>
      </c>
      <c r="G154" s="20">
        <f>0.001*[14]Sheet1!$F$712</f>
        <v>4.3999999999999997E-2</v>
      </c>
      <c r="H154" s="20">
        <f>0.001*[14]Sheet1!$F$713</f>
        <v>4.4999999999999998E-2</v>
      </c>
      <c r="I154" s="20">
        <f>0.001*[14]Sheet1!$F$714</f>
        <v>4.4999999999999998E-2</v>
      </c>
      <c r="J154" s="20">
        <f>0.001*[14]Sheet1!$F$715</f>
        <v>4.3999999999999997E-2</v>
      </c>
      <c r="K154" s="20">
        <f>0.001*[14]Sheet1!$F$716</f>
        <v>4.3999999999999997E-2</v>
      </c>
      <c r="L154" s="20">
        <f>0.001*[14]Sheet1!$F$717</f>
        <v>4.3000000000000003E-2</v>
      </c>
      <c r="M154" s="20">
        <f>0.001*[14]Sheet1!$F$718</f>
        <v>4.3000000000000003E-2</v>
      </c>
      <c r="N154" s="20">
        <f>0.001*[14]Sheet1!$F$719</f>
        <v>4.3999999999999997E-2</v>
      </c>
      <c r="O154" s="20">
        <f>0.001*[14]Sheet1!$F$720</f>
        <v>4.3999999999999997E-2</v>
      </c>
      <c r="P154" s="20">
        <f>0.001*[14]Sheet1!$F$721</f>
        <v>4.3000000000000003E-2</v>
      </c>
      <c r="Q154" s="20">
        <f>0.001*[14]Sheet1!$F$722</f>
        <v>4.3000000000000003E-2</v>
      </c>
      <c r="R154" s="20">
        <f>0.001*[14]Sheet1!$F$723</f>
        <v>4.3000000000000003E-2</v>
      </c>
      <c r="S154" s="20">
        <f>0.001*[14]Sheet1!$F$724</f>
        <v>4.3000000000000003E-2</v>
      </c>
      <c r="T154" s="20">
        <f>0.001*[14]Sheet1!$F$725</f>
        <v>4.3999999999999997E-2</v>
      </c>
      <c r="U154" s="20">
        <f>0.001*[14]Sheet1!$F$726</f>
        <v>4.3999999999999997E-2</v>
      </c>
      <c r="V154" s="20">
        <f>0.001*[14]Sheet1!$F$727</f>
        <v>4.3999999999999997E-2</v>
      </c>
      <c r="W154" s="20">
        <f>0.001*[14]Sheet1!$F$728</f>
        <v>4.3999999999999997E-2</v>
      </c>
      <c r="X154" s="20">
        <f>0.001*[14]Sheet1!$F$729</f>
        <v>4.3999999999999997E-2</v>
      </c>
      <c r="Y154" s="20">
        <f>0.001*[14]Sheet1!$F$730</f>
        <v>4.3999999999999997E-2</v>
      </c>
      <c r="Z154" s="48">
        <f>0.001*[14]Sheet1!$F$731</f>
        <v>4.3999999999999997E-2</v>
      </c>
      <c r="AA154" s="37">
        <f t="shared" si="18"/>
        <v>4.4999999999999998E-2</v>
      </c>
      <c r="AB154" s="21">
        <f t="shared" si="19"/>
        <v>4.3000000000000003E-2</v>
      </c>
      <c r="AC154" s="22">
        <f t="shared" si="20"/>
        <v>4.3875000000000018E-2</v>
      </c>
    </row>
    <row r="155" spans="2:29" ht="15" customHeight="1">
      <c r="B155" s="29">
        <v>31</v>
      </c>
      <c r="C155" s="49">
        <f>0.001*[14]Sheet1!$F$732</f>
        <v>4.3999999999999997E-2</v>
      </c>
      <c r="D155" s="11">
        <f>0.001*[14]Sheet1!$F$733</f>
        <v>4.4999999999999998E-2</v>
      </c>
      <c r="E155" s="11">
        <f>0.001*[14]Sheet1!$F$734</f>
        <v>4.3999999999999997E-2</v>
      </c>
      <c r="F155" s="11">
        <f>0.001*[14]Sheet1!$F$735</f>
        <v>4.4999999999999998E-2</v>
      </c>
      <c r="G155" s="11">
        <f>0.001*[14]Sheet1!$F$736</f>
        <v>4.4999999999999998E-2</v>
      </c>
      <c r="H155" s="11">
        <f>0.001*[14]Sheet1!$F$737</f>
        <v>4.4999999999999998E-2</v>
      </c>
      <c r="I155" s="11">
        <f>0.001*[14]Sheet1!$F$738</f>
        <v>4.4999999999999998E-2</v>
      </c>
      <c r="J155" s="11">
        <f>0.001*[14]Sheet1!$F$739</f>
        <v>4.3999999999999997E-2</v>
      </c>
      <c r="K155" s="11">
        <f>0.001*[14]Sheet1!$F$740</f>
        <v>4.3999999999999997E-2</v>
      </c>
      <c r="L155" s="11">
        <f>0.001*[14]Sheet1!$F$741</f>
        <v>4.3999999999999997E-2</v>
      </c>
      <c r="M155" s="11">
        <f>0.001*[14]Sheet1!$F$742</f>
        <v>4.3999999999999997E-2</v>
      </c>
      <c r="N155" s="11">
        <f>0.001*[14]Sheet1!$F$743</f>
        <v>4.3999999999999997E-2</v>
      </c>
      <c r="O155" s="11">
        <f>0.001*[14]Sheet1!$F$744</f>
        <v>4.3000000000000003E-2</v>
      </c>
      <c r="P155" s="11">
        <f>0.001*[14]Sheet1!$F$745</f>
        <v>4.3000000000000003E-2</v>
      </c>
      <c r="Q155" s="11">
        <f>0.001*[14]Sheet1!$F$746</f>
        <v>4.3000000000000003E-2</v>
      </c>
      <c r="R155" s="11">
        <f>0.001*[14]Sheet1!$F$747</f>
        <v>4.3999999999999997E-2</v>
      </c>
      <c r="S155" s="11">
        <f>0.001*[14]Sheet1!$F$748</f>
        <v>4.3000000000000003E-2</v>
      </c>
      <c r="T155" s="11">
        <f>0.001*[14]Sheet1!$F$749</f>
        <v>4.3999999999999997E-2</v>
      </c>
      <c r="U155" s="11">
        <f>0.001*[14]Sheet1!$F$750</f>
        <v>4.3999999999999997E-2</v>
      </c>
      <c r="V155" s="11">
        <f>0.001*[14]Sheet1!$F$751</f>
        <v>4.3999999999999997E-2</v>
      </c>
      <c r="W155" s="11">
        <f>0.001*[14]Sheet1!$F$752</f>
        <v>4.3999999999999997E-2</v>
      </c>
      <c r="X155" s="11">
        <f>0.001*[14]Sheet1!$F$753</f>
        <v>4.4999999999999998E-2</v>
      </c>
      <c r="Y155" s="11">
        <f>0.001*[14]Sheet1!$F$754</f>
        <v>0.05</v>
      </c>
      <c r="Z155" s="50">
        <f>0.001*[14]Sheet1!$F$755</f>
        <v>4.7E-2</v>
      </c>
      <c r="AA155" s="38">
        <f t="shared" si="18"/>
        <v>0.05</v>
      </c>
      <c r="AB155" s="8">
        <f t="shared" si="19"/>
        <v>4.3000000000000003E-2</v>
      </c>
      <c r="AC155" s="15">
        <f t="shared" si="20"/>
        <v>4.4458333333333343E-2</v>
      </c>
    </row>
    <row r="156" spans="2:29" ht="15" customHeight="1">
      <c r="B156" s="30" t="s">
        <v>0</v>
      </c>
      <c r="C156" s="47">
        <f t="shared" ref="C156:Z156" si="21">MAX(C125:C155)</f>
        <v>5.2000000000000005E-2</v>
      </c>
      <c r="D156" s="20">
        <f t="shared" si="21"/>
        <v>5.5E-2</v>
      </c>
      <c r="E156" s="20">
        <f t="shared" si="21"/>
        <v>5.3999999999999999E-2</v>
      </c>
      <c r="F156" s="20">
        <f t="shared" si="21"/>
        <v>5.1000000000000004E-2</v>
      </c>
      <c r="G156" s="20">
        <f t="shared" si="21"/>
        <v>0.05</v>
      </c>
      <c r="H156" s="20">
        <f t="shared" si="21"/>
        <v>5.1000000000000004E-2</v>
      </c>
      <c r="I156" s="20">
        <f t="shared" si="21"/>
        <v>0.05</v>
      </c>
      <c r="J156" s="20">
        <f t="shared" si="21"/>
        <v>0.05</v>
      </c>
      <c r="K156" s="20">
        <f t="shared" si="21"/>
        <v>4.9000000000000002E-2</v>
      </c>
      <c r="L156" s="20">
        <f t="shared" si="21"/>
        <v>4.9000000000000002E-2</v>
      </c>
      <c r="M156" s="20">
        <f t="shared" si="21"/>
        <v>5.2000000000000005E-2</v>
      </c>
      <c r="N156" s="20">
        <f t="shared" si="21"/>
        <v>5.1000000000000004E-2</v>
      </c>
      <c r="O156" s="20">
        <f t="shared" si="21"/>
        <v>4.9000000000000002E-2</v>
      </c>
      <c r="P156" s="20">
        <f t="shared" si="21"/>
        <v>4.9000000000000002E-2</v>
      </c>
      <c r="Q156" s="20">
        <f t="shared" si="21"/>
        <v>4.9000000000000002E-2</v>
      </c>
      <c r="R156" s="20">
        <f t="shared" si="21"/>
        <v>5.1000000000000004E-2</v>
      </c>
      <c r="S156" s="20">
        <f t="shared" si="21"/>
        <v>4.8000000000000001E-2</v>
      </c>
      <c r="T156" s="20">
        <f t="shared" si="21"/>
        <v>4.5999999999999999E-2</v>
      </c>
      <c r="U156" s="20">
        <f t="shared" si="21"/>
        <v>4.9000000000000002E-2</v>
      </c>
      <c r="V156" s="20">
        <f t="shared" si="21"/>
        <v>5.2000000000000005E-2</v>
      </c>
      <c r="W156" s="20">
        <f t="shared" si="21"/>
        <v>5.2000000000000005E-2</v>
      </c>
      <c r="X156" s="20">
        <f t="shared" si="21"/>
        <v>5.1000000000000004E-2</v>
      </c>
      <c r="Y156" s="20">
        <f t="shared" si="21"/>
        <v>5.1000000000000004E-2</v>
      </c>
      <c r="Z156" s="48">
        <f t="shared" si="21"/>
        <v>5.2000000000000005E-2</v>
      </c>
      <c r="AA156" s="162" t="s">
        <v>15</v>
      </c>
      <c r="AB156" s="163"/>
      <c r="AC156" s="164"/>
    </row>
    <row r="157" spans="2:29" ht="15" customHeight="1">
      <c r="B157" s="31" t="s">
        <v>1</v>
      </c>
      <c r="C157" s="51">
        <f t="shared" ref="C157:Z157" si="22">MIN(C125:C155)</f>
        <v>4.3999999999999997E-2</v>
      </c>
      <c r="D157" s="5">
        <f t="shared" si="22"/>
        <v>4.3999999999999997E-2</v>
      </c>
      <c r="E157" s="5">
        <f t="shared" si="22"/>
        <v>4.3999999999999997E-2</v>
      </c>
      <c r="F157" s="5">
        <f t="shared" si="22"/>
        <v>4.3999999999999997E-2</v>
      </c>
      <c r="G157" s="5">
        <f t="shared" si="22"/>
        <v>4.3999999999999997E-2</v>
      </c>
      <c r="H157" s="5">
        <f t="shared" si="22"/>
        <v>4.3999999999999997E-2</v>
      </c>
      <c r="I157" s="5">
        <f t="shared" si="22"/>
        <v>4.3999999999999997E-2</v>
      </c>
      <c r="J157" s="5">
        <f t="shared" si="22"/>
        <v>4.3999999999999997E-2</v>
      </c>
      <c r="K157" s="5">
        <f t="shared" si="22"/>
        <v>4.3000000000000003E-2</v>
      </c>
      <c r="L157" s="5">
        <f t="shared" si="22"/>
        <v>4.3000000000000003E-2</v>
      </c>
      <c r="M157" s="5">
        <f t="shared" si="22"/>
        <v>4.3000000000000003E-2</v>
      </c>
      <c r="N157" s="5">
        <f t="shared" si="22"/>
        <v>4.3000000000000003E-2</v>
      </c>
      <c r="O157" s="5">
        <f t="shared" si="22"/>
        <v>4.3000000000000003E-2</v>
      </c>
      <c r="P157" s="5">
        <f t="shared" si="22"/>
        <v>4.3000000000000003E-2</v>
      </c>
      <c r="Q157" s="5">
        <f t="shared" si="22"/>
        <v>4.3000000000000003E-2</v>
      </c>
      <c r="R157" s="5">
        <f t="shared" si="22"/>
        <v>4.3000000000000003E-2</v>
      </c>
      <c r="S157" s="5">
        <f t="shared" si="22"/>
        <v>4.3000000000000003E-2</v>
      </c>
      <c r="T157" s="5">
        <f t="shared" si="22"/>
        <v>4.3000000000000003E-2</v>
      </c>
      <c r="U157" s="5">
        <f t="shared" si="22"/>
        <v>4.3000000000000003E-2</v>
      </c>
      <c r="V157" s="5">
        <f t="shared" si="22"/>
        <v>4.3000000000000003E-2</v>
      </c>
      <c r="W157" s="5">
        <f t="shared" si="22"/>
        <v>4.3000000000000003E-2</v>
      </c>
      <c r="X157" s="5">
        <f t="shared" si="22"/>
        <v>4.3999999999999997E-2</v>
      </c>
      <c r="Y157" s="5">
        <f t="shared" si="22"/>
        <v>4.3999999999999997E-2</v>
      </c>
      <c r="Z157" s="52">
        <f t="shared" si="22"/>
        <v>4.3000000000000003E-2</v>
      </c>
      <c r="AA157" s="156">
        <f>AVERAGE(AA125:AA155)</f>
        <v>4.6774193548387098E-2</v>
      </c>
      <c r="AB157" s="158">
        <f>AVERAGE(AB125:AB155)</f>
        <v>4.3548387096774201E-2</v>
      </c>
      <c r="AC157" s="160">
        <f>AVERAGE(AC125:AC155)</f>
        <v>4.4611559139784963E-2</v>
      </c>
    </row>
    <row r="158" spans="2:29" ht="15" customHeight="1" thickBot="1">
      <c r="B158" s="32" t="s">
        <v>14</v>
      </c>
      <c r="C158" s="53">
        <f t="shared" ref="C158:Z158" si="23">AVERAGE(C125:C155)</f>
        <v>4.4774193548387096E-2</v>
      </c>
      <c r="D158" s="6">
        <f t="shared" si="23"/>
        <v>4.4999999999999998E-2</v>
      </c>
      <c r="E158" s="6">
        <f t="shared" si="23"/>
        <v>4.5225806451612914E-2</v>
      </c>
      <c r="F158" s="6">
        <f t="shared" si="23"/>
        <v>4.5161290322580649E-2</v>
      </c>
      <c r="G158" s="6">
        <f t="shared" si="23"/>
        <v>4.5096774193548392E-2</v>
      </c>
      <c r="H158" s="6">
        <f t="shared" si="23"/>
        <v>4.5290322580645158E-2</v>
      </c>
      <c r="I158" s="6">
        <f t="shared" si="23"/>
        <v>4.5258064516129036E-2</v>
      </c>
      <c r="J158" s="6">
        <f t="shared" si="23"/>
        <v>4.5129032258064521E-2</v>
      </c>
      <c r="K158" s="6">
        <f t="shared" si="23"/>
        <v>4.4741935483870982E-2</v>
      </c>
      <c r="L158" s="6">
        <f t="shared" si="23"/>
        <v>4.4516129032258073E-2</v>
      </c>
      <c r="M158" s="6">
        <f t="shared" si="23"/>
        <v>4.4774193548387117E-2</v>
      </c>
      <c r="N158" s="6">
        <f t="shared" si="23"/>
        <v>4.4612903225806466E-2</v>
      </c>
      <c r="O158" s="6">
        <f t="shared" si="23"/>
        <v>4.4258064516129042E-2</v>
      </c>
      <c r="P158" s="6">
        <f t="shared" si="23"/>
        <v>4.4193548387096784E-2</v>
      </c>
      <c r="Q158" s="6">
        <f t="shared" si="23"/>
        <v>4.4258064516129042E-2</v>
      </c>
      <c r="R158" s="6">
        <f t="shared" si="23"/>
        <v>4.422580645161292E-2</v>
      </c>
      <c r="S158" s="6">
        <f t="shared" si="23"/>
        <v>4.4000000000000011E-2</v>
      </c>
      <c r="T158" s="6">
        <f t="shared" si="23"/>
        <v>4.4096774193548412E-2</v>
      </c>
      <c r="U158" s="6">
        <f t="shared" si="23"/>
        <v>4.4064516129032276E-2</v>
      </c>
      <c r="V158" s="6">
        <f t="shared" si="23"/>
        <v>4.4258064516129049E-2</v>
      </c>
      <c r="W158" s="6">
        <f t="shared" si="23"/>
        <v>4.4290322580645178E-2</v>
      </c>
      <c r="X158" s="6">
        <f t="shared" si="23"/>
        <v>4.4354838709677429E-2</v>
      </c>
      <c r="Y158" s="6">
        <f t="shared" si="23"/>
        <v>4.4548387096774202E-2</v>
      </c>
      <c r="Z158" s="54">
        <f t="shared" si="23"/>
        <v>4.4548387096774202E-2</v>
      </c>
      <c r="AA158" s="157"/>
      <c r="AB158" s="159"/>
      <c r="AC158" s="161"/>
    </row>
    <row r="160" spans="2:29" ht="268.5" customHeight="1"/>
    <row r="162" spans="2:29" ht="18" customHeight="1">
      <c r="B162" s="165" t="s">
        <v>57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0.001*[15]Sheet1!$F$12</f>
        <v>5.2000000000000005E-2</v>
      </c>
      <c r="D165" s="12">
        <f>0.001*[15]Sheet1!$F$13</f>
        <v>5.2000000000000005E-2</v>
      </c>
      <c r="E165" s="12">
        <f>0.001*[15]Sheet1!$F$14</f>
        <v>5.2000000000000005E-2</v>
      </c>
      <c r="F165" s="12">
        <f>0.001*[15]Sheet1!$F$15</f>
        <v>5.2999999999999999E-2</v>
      </c>
      <c r="G165" s="12">
        <f>0.001*[15]Sheet1!$F$16</f>
        <v>5.3999999999999999E-2</v>
      </c>
      <c r="H165" s="12">
        <f>0.001*[15]Sheet1!$F$17</f>
        <v>5.3999999999999999E-2</v>
      </c>
      <c r="I165" s="12">
        <f>0.001*[15]Sheet1!$F$18</f>
        <v>5.7000000000000002E-2</v>
      </c>
      <c r="J165" s="12">
        <f>0.001*[15]Sheet1!$F$19</f>
        <v>5.5E-2</v>
      </c>
      <c r="K165" s="12">
        <f>0.001*[15]Sheet1!$F$20</f>
        <v>5.8000000000000003E-2</v>
      </c>
      <c r="L165" s="12">
        <f>0.001*[15]Sheet1!$F$21</f>
        <v>5.7000000000000002E-2</v>
      </c>
      <c r="M165" s="12">
        <f>0.001*[15]Sheet1!$F$22</f>
        <v>0.06</v>
      </c>
      <c r="N165" s="12">
        <f>0.001*[15]Sheet1!$F$23</f>
        <v>5.5E-2</v>
      </c>
      <c r="O165" s="12">
        <f>0.001*[15]Sheet1!$F$24</f>
        <v>5.3999999999999999E-2</v>
      </c>
      <c r="P165" s="12">
        <f>0.001*[15]Sheet1!$F$25</f>
        <v>5.5E-2</v>
      </c>
      <c r="Q165" s="12">
        <f>0.001*[15]Sheet1!$F$26</f>
        <v>5.7000000000000002E-2</v>
      </c>
      <c r="R165" s="12">
        <f>0.001*[15]Sheet1!$F$27</f>
        <v>5.5E-2</v>
      </c>
      <c r="S165" s="12">
        <f>0.001*[15]Sheet1!$F$28</f>
        <v>5.2999999999999999E-2</v>
      </c>
      <c r="T165" s="12">
        <f>0.001*[15]Sheet1!$F$29</f>
        <v>0.05</v>
      </c>
      <c r="U165" s="12">
        <f>0.001*[15]Sheet1!$F$30</f>
        <v>0.05</v>
      </c>
      <c r="V165" s="12">
        <f>0.001*[15]Sheet1!$F$31</f>
        <v>4.9000000000000002E-2</v>
      </c>
      <c r="W165" s="12">
        <f>0.001*[15]Sheet1!$F$32</f>
        <v>4.9000000000000002E-2</v>
      </c>
      <c r="X165" s="12">
        <f>0.001*[15]Sheet1!$F$33</f>
        <v>4.9000000000000002E-2</v>
      </c>
      <c r="Y165" s="12">
        <f>0.001*[15]Sheet1!$F$34</f>
        <v>4.9000000000000002E-2</v>
      </c>
      <c r="Z165" s="42">
        <f>0.001*[15]Sheet1!$F$35</f>
        <v>4.9000000000000002E-2</v>
      </c>
      <c r="AA165" s="34">
        <f>MAX(C165:Z165)</f>
        <v>0.06</v>
      </c>
      <c r="AB165" s="13">
        <f>MIN(C165:Z165)</f>
        <v>4.9000000000000002E-2</v>
      </c>
      <c r="AC165" s="16">
        <f>AVERAGE(C165:Z165)</f>
        <v>5.3249999999999999E-2</v>
      </c>
    </row>
    <row r="166" spans="2:29" ht="15" customHeight="1">
      <c r="B166" s="26">
        <v>2</v>
      </c>
      <c r="C166" s="43">
        <f>0.001*[15]Sheet1!$F$36</f>
        <v>4.9000000000000002E-2</v>
      </c>
      <c r="D166" s="9">
        <f>0.001*[15]Sheet1!$F$37</f>
        <v>0.05</v>
      </c>
      <c r="E166" s="9">
        <f>0.001*[15]Sheet1!$F$38</f>
        <v>4.9000000000000002E-2</v>
      </c>
      <c r="F166" s="9">
        <f>0.001*[15]Sheet1!$F$39</f>
        <v>0.05</v>
      </c>
      <c r="G166" s="9">
        <f>0.001*[15]Sheet1!$F$40</f>
        <v>4.9000000000000002E-2</v>
      </c>
      <c r="H166" s="9">
        <f>0.001*[15]Sheet1!$F$41</f>
        <v>0.05</v>
      </c>
      <c r="I166" s="9">
        <f>0.001*[15]Sheet1!$F$42</f>
        <v>0.05</v>
      </c>
      <c r="J166" s="9">
        <f>0.001*[15]Sheet1!$F$43</f>
        <v>0.05</v>
      </c>
      <c r="K166" s="9">
        <f>0.001*[15]Sheet1!$F$44</f>
        <v>4.9000000000000002E-2</v>
      </c>
      <c r="L166" s="9">
        <f>0.001*[15]Sheet1!$F$45</f>
        <v>0.05</v>
      </c>
      <c r="M166" s="9">
        <f>0.001*[15]Sheet1!$F$46</f>
        <v>0.05</v>
      </c>
      <c r="N166" s="9">
        <f>0.001*[15]Sheet1!$F$47</f>
        <v>0.05</v>
      </c>
      <c r="O166" s="9">
        <f>0.001*[15]Sheet1!$F$48</f>
        <v>0.05</v>
      </c>
      <c r="P166" s="9">
        <f>0.001*[15]Sheet1!$F$49</f>
        <v>4.9000000000000002E-2</v>
      </c>
      <c r="Q166" s="9">
        <f>0.001*[15]Sheet1!$F$50</f>
        <v>4.9000000000000002E-2</v>
      </c>
      <c r="R166" s="9">
        <f>0.001*[15]Sheet1!$F$51</f>
        <v>4.9000000000000002E-2</v>
      </c>
      <c r="S166" s="9">
        <f>0.001*[15]Sheet1!$F$52</f>
        <v>4.9000000000000002E-2</v>
      </c>
      <c r="T166" s="9">
        <f>0.001*[15]Sheet1!$F$53</f>
        <v>4.9000000000000002E-2</v>
      </c>
      <c r="U166" s="9">
        <f>0.001*[15]Sheet1!$F$54</f>
        <v>4.9000000000000002E-2</v>
      </c>
      <c r="V166" s="9">
        <f>0.001*[15]Sheet1!$F$55</f>
        <v>4.9000000000000002E-2</v>
      </c>
      <c r="W166" s="9">
        <f>0.001*[15]Sheet1!$F$56</f>
        <v>4.9000000000000002E-2</v>
      </c>
      <c r="X166" s="9">
        <f>0.001*[15]Sheet1!$F$57</f>
        <v>4.9000000000000002E-2</v>
      </c>
      <c r="Y166" s="9">
        <f>0.001*[15]Sheet1!$F$58</f>
        <v>4.9000000000000002E-2</v>
      </c>
      <c r="Z166" s="44">
        <f>0.001*[15]Sheet1!$F$59</f>
        <v>4.9000000000000002E-2</v>
      </c>
      <c r="AA166" s="35">
        <f t="shared" ref="AA166:AA195" si="24">MAX(C166:Z166)</f>
        <v>0.05</v>
      </c>
      <c r="AB166" s="10">
        <f t="shared" ref="AB166:AB195" si="25">MIN(C166:Z166)</f>
        <v>4.9000000000000002E-2</v>
      </c>
      <c r="AC166" s="14">
        <f t="shared" ref="AC166:AC195" si="26">AVERAGE(C166:Z166)</f>
        <v>4.9375000000000002E-2</v>
      </c>
    </row>
    <row r="167" spans="2:29" ht="15" customHeight="1">
      <c r="B167" s="26">
        <v>3</v>
      </c>
      <c r="C167" s="43">
        <f>0.001*[15]Sheet1!$F$60</f>
        <v>4.9000000000000002E-2</v>
      </c>
      <c r="D167" s="9">
        <f>0.001*[15]Sheet1!$F$61</f>
        <v>4.9000000000000002E-2</v>
      </c>
      <c r="E167" s="9">
        <f>0.001*[15]Sheet1!$F$62</f>
        <v>0.05</v>
      </c>
      <c r="F167" s="9">
        <f>0.001*[15]Sheet1!$F$63</f>
        <v>0.05</v>
      </c>
      <c r="G167" s="9">
        <f>0.001*[15]Sheet1!$F$64</f>
        <v>4.9000000000000002E-2</v>
      </c>
      <c r="H167" s="9">
        <f>0.001*[15]Sheet1!$F$65</f>
        <v>0.05</v>
      </c>
      <c r="I167" s="9">
        <f>0.001*[15]Sheet1!$F$66</f>
        <v>0.05</v>
      </c>
      <c r="J167" s="9">
        <f>0.001*[15]Sheet1!$F$67</f>
        <v>0.05</v>
      </c>
      <c r="K167" s="9">
        <f>0.001*[15]Sheet1!$F$68</f>
        <v>0.05</v>
      </c>
      <c r="L167" s="9">
        <f>0.001*[15]Sheet1!$F$69</f>
        <v>4.9000000000000002E-2</v>
      </c>
      <c r="M167" s="9">
        <f>0.001*[15]Sheet1!$F$70</f>
        <v>4.9000000000000002E-2</v>
      </c>
      <c r="N167" s="9">
        <f>0.001*[15]Sheet1!$F$71</f>
        <v>0.05</v>
      </c>
      <c r="O167" s="9">
        <f>0.001*[15]Sheet1!$F$72</f>
        <v>0.05</v>
      </c>
      <c r="P167" s="9">
        <f>0.001*[15]Sheet1!$F$73</f>
        <v>4.9000000000000002E-2</v>
      </c>
      <c r="Q167" s="9">
        <f>0.001*[15]Sheet1!$F$74</f>
        <v>0.05</v>
      </c>
      <c r="R167" s="9">
        <f>0.001*[15]Sheet1!$F$75</f>
        <v>4.9000000000000002E-2</v>
      </c>
      <c r="S167" s="9">
        <f>0.001*[15]Sheet1!$F$76</f>
        <v>4.9000000000000002E-2</v>
      </c>
      <c r="T167" s="9">
        <f>0.001*[15]Sheet1!$F$77</f>
        <v>4.9000000000000002E-2</v>
      </c>
      <c r="U167" s="9">
        <f>0.001*[15]Sheet1!$F$78</f>
        <v>4.9000000000000002E-2</v>
      </c>
      <c r="V167" s="9">
        <f>0.001*[15]Sheet1!$F$79</f>
        <v>0.05</v>
      </c>
      <c r="W167" s="9">
        <f>0.001*[15]Sheet1!$F$80</f>
        <v>0.05</v>
      </c>
      <c r="X167" s="9">
        <f>0.001*[15]Sheet1!$F$81</f>
        <v>4.9000000000000002E-2</v>
      </c>
      <c r="Y167" s="9">
        <f>0.001*[15]Sheet1!$F$82</f>
        <v>4.9000000000000002E-2</v>
      </c>
      <c r="Z167" s="44">
        <f>0.001*[15]Sheet1!$F$83</f>
        <v>4.9000000000000002E-2</v>
      </c>
      <c r="AA167" s="35">
        <f t="shared" si="24"/>
        <v>0.05</v>
      </c>
      <c r="AB167" s="10">
        <f t="shared" si="25"/>
        <v>4.9000000000000002E-2</v>
      </c>
      <c r="AC167" s="14">
        <f t="shared" si="26"/>
        <v>4.9458333333333333E-2</v>
      </c>
    </row>
    <row r="168" spans="2:29" ht="15" customHeight="1">
      <c r="B168" s="26">
        <v>4</v>
      </c>
      <c r="C168" s="43">
        <f>0.001*[15]Sheet1!$F$84</f>
        <v>4.9000000000000002E-2</v>
      </c>
      <c r="D168" s="9">
        <f>0.001*[15]Sheet1!$F$85</f>
        <v>5.3999999999999999E-2</v>
      </c>
      <c r="E168" s="9">
        <f>0.001*[15]Sheet1!$F$86</f>
        <v>5.8000000000000003E-2</v>
      </c>
      <c r="F168" s="9">
        <f>0.001*[15]Sheet1!$F$87</f>
        <v>5.5E-2</v>
      </c>
      <c r="G168" s="9">
        <f>0.001*[15]Sheet1!$F$88</f>
        <v>5.2000000000000005E-2</v>
      </c>
      <c r="H168" s="9">
        <f>0.001*[15]Sheet1!$F$89</f>
        <v>5.3999999999999999E-2</v>
      </c>
      <c r="I168" s="9">
        <f>0.001*[15]Sheet1!$F$90</f>
        <v>5.2000000000000005E-2</v>
      </c>
      <c r="J168" s="9">
        <f>0.001*[15]Sheet1!$F$91</f>
        <v>5.1000000000000004E-2</v>
      </c>
      <c r="K168" s="9">
        <f>0.001*[15]Sheet1!$F$92</f>
        <v>5.2999999999999999E-2</v>
      </c>
      <c r="L168" s="9">
        <f>0.001*[15]Sheet1!$F$93</f>
        <v>5.2999999999999999E-2</v>
      </c>
      <c r="M168" s="9">
        <f>0.001*[15]Sheet1!$F$94</f>
        <v>5.2000000000000005E-2</v>
      </c>
      <c r="N168" s="9">
        <f>0.001*[15]Sheet1!$F$95</f>
        <v>5.2000000000000005E-2</v>
      </c>
      <c r="O168" s="9">
        <f>0.001*[15]Sheet1!$F$96</f>
        <v>5.2000000000000005E-2</v>
      </c>
      <c r="P168" s="9">
        <f>0.001*[15]Sheet1!$F$97</f>
        <v>0.05</v>
      </c>
      <c r="Q168" s="9">
        <f>0.001*[15]Sheet1!$F$98</f>
        <v>0.05</v>
      </c>
      <c r="R168" s="9">
        <f>0.001*[15]Sheet1!$F$99</f>
        <v>4.9000000000000002E-2</v>
      </c>
      <c r="S168" s="9">
        <f>0.001*[15]Sheet1!$F$100</f>
        <v>0.05</v>
      </c>
      <c r="T168" s="9">
        <f>0.001*[15]Sheet1!$F$101</f>
        <v>4.9000000000000002E-2</v>
      </c>
      <c r="U168" s="9">
        <f>0.001*[15]Sheet1!$F$102</f>
        <v>0.05</v>
      </c>
      <c r="V168" s="9">
        <f>0.001*[15]Sheet1!$F$103</f>
        <v>0.05</v>
      </c>
      <c r="W168" s="9">
        <f>0.001*[15]Sheet1!$F$104</f>
        <v>0.05</v>
      </c>
      <c r="X168" s="9">
        <f>0.001*[15]Sheet1!$F$105</f>
        <v>0.05</v>
      </c>
      <c r="Y168" s="9">
        <f>0.001*[15]Sheet1!$F$106</f>
        <v>0.05</v>
      </c>
      <c r="Z168" s="44">
        <f>0.001*[15]Sheet1!$F$107</f>
        <v>0.05</v>
      </c>
      <c r="AA168" s="35">
        <f t="shared" si="24"/>
        <v>5.8000000000000003E-2</v>
      </c>
      <c r="AB168" s="10">
        <f t="shared" si="25"/>
        <v>4.9000000000000002E-2</v>
      </c>
      <c r="AC168" s="14">
        <f t="shared" si="26"/>
        <v>5.1458333333333356E-2</v>
      </c>
    </row>
    <row r="169" spans="2:29" ht="15" customHeight="1">
      <c r="B169" s="26">
        <v>5</v>
      </c>
      <c r="C169" s="43">
        <f>0.001*[15]Sheet1!$F$108</f>
        <v>0.05</v>
      </c>
      <c r="D169" s="9">
        <f>0.001*[15]Sheet1!$F$109</f>
        <v>0.05</v>
      </c>
      <c r="E169" s="9">
        <f>0.001*[15]Sheet1!$F$110</f>
        <v>0.05</v>
      </c>
      <c r="F169" s="9">
        <f>0.001*[15]Sheet1!$F$111</f>
        <v>0.05</v>
      </c>
      <c r="G169" s="9">
        <f>0.001*[15]Sheet1!$F$112</f>
        <v>0.05</v>
      </c>
      <c r="H169" s="9">
        <f>0.001*[15]Sheet1!$F$113</f>
        <v>0.05</v>
      </c>
      <c r="I169" s="9">
        <f>0.001*[15]Sheet1!$F$114</f>
        <v>0.05</v>
      </c>
      <c r="J169" s="9">
        <f>0.001*[15]Sheet1!$F$115</f>
        <v>0.05</v>
      </c>
      <c r="K169" s="9">
        <f>0.001*[15]Sheet1!$F$116</f>
        <v>0.05</v>
      </c>
      <c r="L169" s="9">
        <f>0.001*[15]Sheet1!$F$117</f>
        <v>0.05</v>
      </c>
      <c r="M169" s="9">
        <f>0.001*[15]Sheet1!$F$118</f>
        <v>0.05</v>
      </c>
      <c r="N169" s="9">
        <f>0.001*[15]Sheet1!$F$119</f>
        <v>0.05</v>
      </c>
      <c r="O169" s="9">
        <f>0.001*[15]Sheet1!$F$120</f>
        <v>0.05</v>
      </c>
      <c r="P169" s="9">
        <f>0.001*[15]Sheet1!$F$121</f>
        <v>0.05</v>
      </c>
      <c r="Q169" s="9">
        <f>0.001*[15]Sheet1!$F$122</f>
        <v>0.05</v>
      </c>
      <c r="R169" s="9">
        <f>0.001*[15]Sheet1!$F$123</f>
        <v>0.05</v>
      </c>
      <c r="S169" s="9">
        <f>0.001*[15]Sheet1!$F$124</f>
        <v>0.05</v>
      </c>
      <c r="T169" s="9">
        <f>0.001*[15]Sheet1!$F$125</f>
        <v>0.05</v>
      </c>
      <c r="U169" s="9">
        <f>0.001*[15]Sheet1!$F$126</f>
        <v>0.05</v>
      </c>
      <c r="V169" s="9">
        <f>0.001*[15]Sheet1!$F$127</f>
        <v>0.05</v>
      </c>
      <c r="W169" s="9">
        <f>0.001*[15]Sheet1!$F$128</f>
        <v>0.05</v>
      </c>
      <c r="X169" s="9">
        <f>0.001*[15]Sheet1!$F$129</f>
        <v>0.05</v>
      </c>
      <c r="Y169" s="9">
        <f>0.001*[15]Sheet1!$F$130</f>
        <v>0.05</v>
      </c>
      <c r="Z169" s="44">
        <f>0.001*[15]Sheet1!$F$131</f>
        <v>0.05</v>
      </c>
      <c r="AA169" s="35">
        <f t="shared" si="24"/>
        <v>0.05</v>
      </c>
      <c r="AB169" s="10">
        <f t="shared" si="25"/>
        <v>0.05</v>
      </c>
      <c r="AC169" s="14">
        <f t="shared" si="26"/>
        <v>5.0000000000000017E-2</v>
      </c>
    </row>
    <row r="170" spans="2:29" ht="15" customHeight="1">
      <c r="B170" s="27">
        <v>6</v>
      </c>
      <c r="C170" s="45">
        <f>0.001*[15]Sheet1!$F$132</f>
        <v>0.05</v>
      </c>
      <c r="D170" s="17">
        <f>0.001*[15]Sheet1!$F$133</f>
        <v>0.05</v>
      </c>
      <c r="E170" s="17">
        <f>0.001*[15]Sheet1!$F$134</f>
        <v>0.05</v>
      </c>
      <c r="F170" s="17">
        <f>0.001*[15]Sheet1!$F$135</f>
        <v>0.05</v>
      </c>
      <c r="G170" s="17">
        <f>0.001*[15]Sheet1!$F$136</f>
        <v>0.05</v>
      </c>
      <c r="H170" s="17">
        <f>0.001*[15]Sheet1!$F$137</f>
        <v>0.05</v>
      </c>
      <c r="I170" s="17">
        <f>0.001*[15]Sheet1!$F$138</f>
        <v>5.1000000000000004E-2</v>
      </c>
      <c r="J170" s="17">
        <f>0.001*[15]Sheet1!$F$139</f>
        <v>0.05</v>
      </c>
      <c r="K170" s="17">
        <f>0.001*[15]Sheet1!$F$140</f>
        <v>0.05</v>
      </c>
      <c r="L170" s="17">
        <f>0.001*[15]Sheet1!$F$141</f>
        <v>0.05</v>
      </c>
      <c r="M170" s="17">
        <f>0.001*[15]Sheet1!$F$142</f>
        <v>0.05</v>
      </c>
      <c r="N170" s="17">
        <f>0.001*[15]Sheet1!$F$143</f>
        <v>0.05</v>
      </c>
      <c r="O170" s="17">
        <f>0.001*[15]Sheet1!$F$144</f>
        <v>0.05</v>
      </c>
      <c r="P170" s="17">
        <f>0.001*[15]Sheet1!$F$145</f>
        <v>0.05</v>
      </c>
      <c r="Q170" s="17">
        <f>0.001*[15]Sheet1!$F$146</f>
        <v>0.05</v>
      </c>
      <c r="R170" s="17">
        <f>0.001*[15]Sheet1!$F$147</f>
        <v>0.05</v>
      </c>
      <c r="S170" s="17">
        <f>0.001*[15]Sheet1!$F$148</f>
        <v>0.05</v>
      </c>
      <c r="T170" s="17">
        <f>0.001*[15]Sheet1!$F$149</f>
        <v>0.05</v>
      </c>
      <c r="U170" s="17">
        <f>0.001*[15]Sheet1!$F$150</f>
        <v>4.9000000000000002E-2</v>
      </c>
      <c r="V170" s="17">
        <f>0.001*[15]Sheet1!$F$151</f>
        <v>0.05</v>
      </c>
      <c r="W170" s="17">
        <f>0.001*[15]Sheet1!$F$152</f>
        <v>0.05</v>
      </c>
      <c r="X170" s="17">
        <f>0.001*[15]Sheet1!$F$153</f>
        <v>0.05</v>
      </c>
      <c r="Y170" s="17">
        <f>0.001*[15]Sheet1!$F$154</f>
        <v>0.05</v>
      </c>
      <c r="Z170" s="46">
        <f>0.001*[15]Sheet1!$F$155</f>
        <v>0.05</v>
      </c>
      <c r="AA170" s="36">
        <f t="shared" si="24"/>
        <v>5.1000000000000004E-2</v>
      </c>
      <c r="AB170" s="18">
        <f t="shared" si="25"/>
        <v>4.9000000000000002E-2</v>
      </c>
      <c r="AC170" s="19">
        <f t="shared" si="26"/>
        <v>5.0000000000000024E-2</v>
      </c>
    </row>
    <row r="171" spans="2:29" ht="15" customHeight="1">
      <c r="B171" s="26">
        <v>7</v>
      </c>
      <c r="C171" s="43">
        <f>0.001*[15]Sheet1!$F$156</f>
        <v>0.05</v>
      </c>
      <c r="D171" s="9">
        <f>0.001*[15]Sheet1!$F$157</f>
        <v>0.05</v>
      </c>
      <c r="E171" s="9">
        <f>0.001*[15]Sheet1!$F$158</f>
        <v>0.05</v>
      </c>
      <c r="F171" s="9">
        <f>0.001*[15]Sheet1!$F$159</f>
        <v>0.05</v>
      </c>
      <c r="G171" s="9">
        <f>0.001*[15]Sheet1!$F$160</f>
        <v>0.05</v>
      </c>
      <c r="H171" s="9">
        <f>0.001*[15]Sheet1!$F$161</f>
        <v>0.05</v>
      </c>
      <c r="I171" s="9">
        <f>0.001*[15]Sheet1!$F$162</f>
        <v>0.05</v>
      </c>
      <c r="J171" s="9">
        <f>0.001*[15]Sheet1!$F$163</f>
        <v>0.05</v>
      </c>
      <c r="K171" s="9">
        <f>0.001*[15]Sheet1!$F$164</f>
        <v>0.05</v>
      </c>
      <c r="L171" s="9">
        <f>0.001*[15]Sheet1!$F$165</f>
        <v>5.3999999999999999E-2</v>
      </c>
      <c r="M171" s="9">
        <f>0.001*[15]Sheet1!$F$166</f>
        <v>5.6000000000000001E-2</v>
      </c>
      <c r="N171" s="9">
        <f>0.001*[15]Sheet1!$F$167</f>
        <v>5.2000000000000005E-2</v>
      </c>
      <c r="O171" s="9">
        <f>0.001*[15]Sheet1!$F$168</f>
        <v>5.1000000000000004E-2</v>
      </c>
      <c r="P171" s="9">
        <f>0.001*[15]Sheet1!$F$169</f>
        <v>5.1000000000000004E-2</v>
      </c>
      <c r="Q171" s="9">
        <f>0.001*[15]Sheet1!$F$170</f>
        <v>0.05</v>
      </c>
      <c r="R171" s="9">
        <f>0.001*[15]Sheet1!$F$171</f>
        <v>0.05</v>
      </c>
      <c r="S171" s="9">
        <f>0.001*[15]Sheet1!$F$172</f>
        <v>0.05</v>
      </c>
      <c r="T171" s="9">
        <f>0.001*[15]Sheet1!$F$173</f>
        <v>0.05</v>
      </c>
      <c r="U171" s="9">
        <f>0.001*[15]Sheet1!$F$174</f>
        <v>0.05</v>
      </c>
      <c r="V171" s="9">
        <f>0.001*[15]Sheet1!$F$175</f>
        <v>0.05</v>
      </c>
      <c r="W171" s="9">
        <f>0.001*[15]Sheet1!$F$176</f>
        <v>5.1000000000000004E-2</v>
      </c>
      <c r="X171" s="9">
        <f>0.001*[15]Sheet1!$F$177</f>
        <v>0.05</v>
      </c>
      <c r="Y171" s="9">
        <f>0.001*[15]Sheet1!$F$178</f>
        <v>0.05</v>
      </c>
      <c r="Z171" s="44">
        <f>0.001*[15]Sheet1!$F$179</f>
        <v>0.05</v>
      </c>
      <c r="AA171" s="35">
        <f t="shared" si="24"/>
        <v>5.6000000000000001E-2</v>
      </c>
      <c r="AB171" s="10">
        <f t="shared" si="25"/>
        <v>0.05</v>
      </c>
      <c r="AC171" s="14">
        <f t="shared" si="26"/>
        <v>5.0625000000000024E-2</v>
      </c>
    </row>
    <row r="172" spans="2:29" ht="15" customHeight="1">
      <c r="B172" s="26">
        <v>8</v>
      </c>
      <c r="C172" s="43">
        <f>0.001*[15]Sheet1!$F$180</f>
        <v>0.05</v>
      </c>
      <c r="D172" s="9">
        <f>0.001*[15]Sheet1!$F$181</f>
        <v>5.1000000000000004E-2</v>
      </c>
      <c r="E172" s="9">
        <f>0.001*[15]Sheet1!$F$182</f>
        <v>0.05</v>
      </c>
      <c r="F172" s="9">
        <f>0.001*[15]Sheet1!$F$183</f>
        <v>0.05</v>
      </c>
      <c r="G172" s="9">
        <f>0.001*[15]Sheet1!$F$184</f>
        <v>0.05</v>
      </c>
      <c r="H172" s="9">
        <f>0.001*[15]Sheet1!$F$185</f>
        <v>0.05</v>
      </c>
      <c r="I172" s="9">
        <f>0.001*[15]Sheet1!$F$186</f>
        <v>0.05</v>
      </c>
      <c r="J172" s="9">
        <f>0.001*[15]Sheet1!$F$187</f>
        <v>0.05</v>
      </c>
      <c r="K172" s="9">
        <f>0.001*[15]Sheet1!$F$188</f>
        <v>0.05</v>
      </c>
      <c r="L172" s="9">
        <f>0.001*[15]Sheet1!$F$189</f>
        <v>0.05</v>
      </c>
      <c r="M172" s="9">
        <f>0.001*[15]Sheet1!$F$190</f>
        <v>0.05</v>
      </c>
      <c r="N172" s="9">
        <f>0.001*[15]Sheet1!$F$191</f>
        <v>0.05</v>
      </c>
      <c r="O172" s="9">
        <f>0.001*[15]Sheet1!$F$192</f>
        <v>0.05</v>
      </c>
      <c r="P172" s="9">
        <f>0.001*[15]Sheet1!$F$193</f>
        <v>0.05</v>
      </c>
      <c r="Q172" s="9">
        <f>0.001*[15]Sheet1!$F$194</f>
        <v>0.05</v>
      </c>
      <c r="R172" s="9">
        <f>0.001*[15]Sheet1!$F$195</f>
        <v>0.05</v>
      </c>
      <c r="S172" s="9">
        <f>0.001*[15]Sheet1!$F$196</f>
        <v>0.05</v>
      </c>
      <c r="T172" s="9">
        <f>0.001*[15]Sheet1!$F$197</f>
        <v>4.9000000000000002E-2</v>
      </c>
      <c r="U172" s="9">
        <f>0.001*[15]Sheet1!$F$198</f>
        <v>0.05</v>
      </c>
      <c r="V172" s="9">
        <f>0.001*[15]Sheet1!$F$199</f>
        <v>0.05</v>
      </c>
      <c r="W172" s="9">
        <f>0.001*[15]Sheet1!$F$200</f>
        <v>0.05</v>
      </c>
      <c r="X172" s="9">
        <f>0.001*[15]Sheet1!$F$201</f>
        <v>0.05</v>
      </c>
      <c r="Y172" s="9">
        <f>0.001*[15]Sheet1!$F$202</f>
        <v>0.05</v>
      </c>
      <c r="Z172" s="44">
        <f>0.001*[15]Sheet1!$F$203</f>
        <v>5.1000000000000004E-2</v>
      </c>
      <c r="AA172" s="35">
        <f t="shared" si="24"/>
        <v>5.1000000000000004E-2</v>
      </c>
      <c r="AB172" s="10">
        <f t="shared" si="25"/>
        <v>4.9000000000000002E-2</v>
      </c>
      <c r="AC172" s="14">
        <f t="shared" si="26"/>
        <v>5.0041666666666686E-2</v>
      </c>
    </row>
    <row r="173" spans="2:29" ht="15" customHeight="1">
      <c r="B173" s="26">
        <v>9</v>
      </c>
      <c r="C173" s="43">
        <f>0.001*[15]Sheet1!$F$204</f>
        <v>5.1000000000000004E-2</v>
      </c>
      <c r="D173" s="9">
        <f>0.001*[15]Sheet1!$F$205</f>
        <v>5.1000000000000004E-2</v>
      </c>
      <c r="E173" s="9">
        <f>0.001*[15]Sheet1!$F$206</f>
        <v>5.1000000000000004E-2</v>
      </c>
      <c r="F173" s="9">
        <f>0.001*[15]Sheet1!$F$207</f>
        <v>5.1000000000000004E-2</v>
      </c>
      <c r="G173" s="9">
        <f>0.001*[15]Sheet1!$F$208</f>
        <v>5.1000000000000004E-2</v>
      </c>
      <c r="H173" s="9">
        <f>0.001*[15]Sheet1!$F$209</f>
        <v>5.1000000000000004E-2</v>
      </c>
      <c r="I173" s="9">
        <f>0.001*[15]Sheet1!$F$210</f>
        <v>5.1000000000000004E-2</v>
      </c>
      <c r="J173" s="9">
        <f>0.001*[15]Sheet1!$F$211</f>
        <v>5.1000000000000004E-2</v>
      </c>
      <c r="K173" s="9">
        <f>0.001*[15]Sheet1!$F$212</f>
        <v>0.05</v>
      </c>
      <c r="L173" s="9">
        <f>0.001*[15]Sheet1!$F$213</f>
        <v>0.05</v>
      </c>
      <c r="M173" s="9">
        <f>0.001*[15]Sheet1!$F$214</f>
        <v>0.05</v>
      </c>
      <c r="N173" s="9">
        <f>0.001*[15]Sheet1!$F$215</f>
        <v>0.05</v>
      </c>
      <c r="O173" s="9">
        <f>0.001*[15]Sheet1!$F$216</f>
        <v>0.05</v>
      </c>
      <c r="P173" s="9">
        <f>0.001*[15]Sheet1!$F$217</f>
        <v>0.05</v>
      </c>
      <c r="Q173" s="9">
        <f>0.001*[15]Sheet1!$F$218</f>
        <v>0.05</v>
      </c>
      <c r="R173" s="9">
        <f>0.001*[15]Sheet1!$F$219</f>
        <v>0.05</v>
      </c>
      <c r="S173" s="9">
        <f>0.001*[15]Sheet1!$F$220</f>
        <v>0.05</v>
      </c>
      <c r="T173" s="9">
        <f>0.001*[15]Sheet1!$F$221</f>
        <v>4.9000000000000002E-2</v>
      </c>
      <c r="U173" s="9">
        <f>0.001*[15]Sheet1!$F$222</f>
        <v>4.9000000000000002E-2</v>
      </c>
      <c r="V173" s="9">
        <f>0.001*[15]Sheet1!$F$223</f>
        <v>4.9000000000000002E-2</v>
      </c>
      <c r="W173" s="9">
        <f>0.001*[15]Sheet1!$F$224</f>
        <v>4.9000000000000002E-2</v>
      </c>
      <c r="X173" s="9">
        <f>0.001*[15]Sheet1!$F$225</f>
        <v>0.05</v>
      </c>
      <c r="Y173" s="9">
        <f>0.001*[15]Sheet1!$F$226</f>
        <v>0.05</v>
      </c>
      <c r="Z173" s="44">
        <f>0.001*[15]Sheet1!$F$227</f>
        <v>0.05</v>
      </c>
      <c r="AA173" s="35">
        <f t="shared" si="24"/>
        <v>5.1000000000000004E-2</v>
      </c>
      <c r="AB173" s="10">
        <f t="shared" si="25"/>
        <v>4.9000000000000002E-2</v>
      </c>
      <c r="AC173" s="14">
        <f t="shared" si="26"/>
        <v>5.0166666666666686E-2</v>
      </c>
    </row>
    <row r="174" spans="2:29" ht="15" customHeight="1">
      <c r="B174" s="28">
        <v>10</v>
      </c>
      <c r="C174" s="47">
        <f>0.001*[15]Sheet1!$F$228</f>
        <v>5.1000000000000004E-2</v>
      </c>
      <c r="D174" s="20">
        <f>0.001*[15]Sheet1!$F$229</f>
        <v>5.1000000000000004E-2</v>
      </c>
      <c r="E174" s="20">
        <f>0.001*[15]Sheet1!$F$230</f>
        <v>5.1000000000000004E-2</v>
      </c>
      <c r="F174" s="20">
        <f>0.001*[15]Sheet1!$F$231</f>
        <v>5.1000000000000004E-2</v>
      </c>
      <c r="G174" s="20">
        <f>0.001*[15]Sheet1!$F$232</f>
        <v>5.1000000000000004E-2</v>
      </c>
      <c r="H174" s="20">
        <f>0.001*[15]Sheet1!$F$233</f>
        <v>5.1000000000000004E-2</v>
      </c>
      <c r="I174" s="20">
        <f>0.001*[15]Sheet1!$F$234</f>
        <v>5.1000000000000004E-2</v>
      </c>
      <c r="J174" s="20">
        <f>0.001*[15]Sheet1!$F$235</f>
        <v>5.3999999999999999E-2</v>
      </c>
      <c r="K174" s="20">
        <f>0.001*[15]Sheet1!$F$236</f>
        <v>5.6000000000000001E-2</v>
      </c>
      <c r="L174" s="20">
        <f>0.001*[15]Sheet1!$F$237</f>
        <v>5.9000000000000004E-2</v>
      </c>
      <c r="M174" s="20">
        <f>0.001*[15]Sheet1!$F$238</f>
        <v>5.8000000000000003E-2</v>
      </c>
      <c r="N174" s="20">
        <f>0.001*[15]Sheet1!$F$239</f>
        <v>5.6000000000000001E-2</v>
      </c>
      <c r="O174" s="20">
        <f>0.001*[15]Sheet1!$F$240</f>
        <v>5.7000000000000002E-2</v>
      </c>
      <c r="P174" s="20">
        <f>0.001*[15]Sheet1!$F$241</f>
        <v>5.5E-2</v>
      </c>
      <c r="Q174" s="20">
        <f>0.001*[15]Sheet1!$F$242</f>
        <v>5.2999999999999999E-2</v>
      </c>
      <c r="R174" s="20">
        <f>0.001*[15]Sheet1!$F$243</f>
        <v>5.1000000000000004E-2</v>
      </c>
      <c r="S174" s="20">
        <f>0.001*[15]Sheet1!$F$244</f>
        <v>0.05</v>
      </c>
      <c r="T174" s="20">
        <f>0.001*[15]Sheet1!$F$245</f>
        <v>5.1000000000000004E-2</v>
      </c>
      <c r="U174" s="20">
        <f>0.001*[15]Sheet1!$F$246</f>
        <v>5.5E-2</v>
      </c>
      <c r="V174" s="20">
        <f>0.001*[15]Sheet1!$F$247</f>
        <v>5.8000000000000003E-2</v>
      </c>
      <c r="W174" s="20">
        <f>0.001*[15]Sheet1!$F$248</f>
        <v>5.9000000000000004E-2</v>
      </c>
      <c r="X174" s="20">
        <f>0.001*[15]Sheet1!$F$249</f>
        <v>0.06</v>
      </c>
      <c r="Y174" s="20">
        <f>0.001*[15]Sheet1!$F$250</f>
        <v>5.8000000000000003E-2</v>
      </c>
      <c r="Z174" s="48">
        <f>0.001*[15]Sheet1!$F$251</f>
        <v>6.0999999999999999E-2</v>
      </c>
      <c r="AA174" s="37">
        <f t="shared" si="24"/>
        <v>6.0999999999999999E-2</v>
      </c>
      <c r="AB174" s="21">
        <f t="shared" si="25"/>
        <v>0.05</v>
      </c>
      <c r="AC174" s="22">
        <f t="shared" si="26"/>
        <v>5.4500000000000021E-2</v>
      </c>
    </row>
    <row r="175" spans="2:29" ht="15" customHeight="1">
      <c r="B175" s="26">
        <v>11</v>
      </c>
      <c r="C175" s="43">
        <f>0.001*[15]Sheet1!$F$252</f>
        <v>6.3E-2</v>
      </c>
      <c r="D175" s="9">
        <f>0.001*[15]Sheet1!$F$253</f>
        <v>0.06</v>
      </c>
      <c r="E175" s="9">
        <f>0.001*[15]Sheet1!$F$254</f>
        <v>5.3999999999999999E-2</v>
      </c>
      <c r="F175" s="9">
        <f>0.001*[15]Sheet1!$F$255</f>
        <v>5.5E-2</v>
      </c>
      <c r="G175" s="9">
        <f>0.001*[15]Sheet1!$F$256</f>
        <v>5.3999999999999999E-2</v>
      </c>
      <c r="H175" s="9">
        <f>0.001*[15]Sheet1!$F$257</f>
        <v>5.1000000000000004E-2</v>
      </c>
      <c r="I175" s="9">
        <f>0.001*[15]Sheet1!$F$258</f>
        <v>5.1000000000000004E-2</v>
      </c>
      <c r="J175" s="9">
        <f>0.001*[15]Sheet1!$F$259</f>
        <v>0.05</v>
      </c>
      <c r="K175" s="9">
        <f>0.001*[15]Sheet1!$F$260</f>
        <v>0.05</v>
      </c>
      <c r="L175" s="9">
        <f>0.001*[15]Sheet1!$F$261</f>
        <v>5.1000000000000004E-2</v>
      </c>
      <c r="M175" s="9">
        <f>0.001*[15]Sheet1!$F$262</f>
        <v>0.05</v>
      </c>
      <c r="N175" s="9">
        <f>0.001*[15]Sheet1!$F$263</f>
        <v>0.05</v>
      </c>
      <c r="O175" s="9">
        <f>0.001*[15]Sheet1!$F$264</f>
        <v>5.1000000000000004E-2</v>
      </c>
      <c r="P175" s="9">
        <f>0.001*[15]Sheet1!$F$265</f>
        <v>5.5E-2</v>
      </c>
      <c r="Q175" s="9">
        <f>0.001*[15]Sheet1!$F$266</f>
        <v>5.2999999999999999E-2</v>
      </c>
      <c r="R175" s="9">
        <f>0.001*[15]Sheet1!$F$267</f>
        <v>5.2999999999999999E-2</v>
      </c>
      <c r="S175" s="9">
        <f>0.001*[15]Sheet1!$F$268</f>
        <v>5.2000000000000005E-2</v>
      </c>
      <c r="T175" s="9">
        <f>0.001*[15]Sheet1!$F$269</f>
        <v>4.9000000000000002E-2</v>
      </c>
      <c r="U175" s="9">
        <f>0.001*[15]Sheet1!$F$270</f>
        <v>4.9000000000000002E-2</v>
      </c>
      <c r="V175" s="9">
        <f>0.001*[15]Sheet1!$F$271</f>
        <v>4.9000000000000002E-2</v>
      </c>
      <c r="W175" s="9">
        <f>0.001*[15]Sheet1!$F$272</f>
        <v>4.9000000000000002E-2</v>
      </c>
      <c r="X175" s="9">
        <f>0.001*[15]Sheet1!$F$273</f>
        <v>4.9000000000000002E-2</v>
      </c>
      <c r="Y175" s="9">
        <f>0.001*[15]Sheet1!$F$274</f>
        <v>4.9000000000000002E-2</v>
      </c>
      <c r="Z175" s="44">
        <f>0.001*[15]Sheet1!$F$275</f>
        <v>4.9000000000000002E-2</v>
      </c>
      <c r="AA175" s="35">
        <f t="shared" si="24"/>
        <v>6.3E-2</v>
      </c>
      <c r="AB175" s="10">
        <f t="shared" si="25"/>
        <v>4.9000000000000002E-2</v>
      </c>
      <c r="AC175" s="14">
        <f t="shared" si="26"/>
        <v>5.1916666666666667E-2</v>
      </c>
    </row>
    <row r="176" spans="2:29" ht="15" customHeight="1">
      <c r="B176" s="26">
        <v>12</v>
      </c>
      <c r="C176" s="43">
        <f>0.001*[15]Sheet1!$F$276</f>
        <v>4.9000000000000002E-2</v>
      </c>
      <c r="D176" s="9">
        <f>0.001*[15]Sheet1!$F$277</f>
        <v>4.9000000000000002E-2</v>
      </c>
      <c r="E176" s="9">
        <f>0.001*[15]Sheet1!$F$278</f>
        <v>4.9000000000000002E-2</v>
      </c>
      <c r="F176" s="9">
        <f>0.001*[15]Sheet1!$F$279</f>
        <v>4.9000000000000002E-2</v>
      </c>
      <c r="G176" s="9">
        <f>0.001*[15]Sheet1!$F$280</f>
        <v>4.9000000000000002E-2</v>
      </c>
      <c r="H176" s="9">
        <f>0.001*[15]Sheet1!$F$281</f>
        <v>4.9000000000000002E-2</v>
      </c>
      <c r="I176" s="9">
        <f>0.001*[15]Sheet1!$F$282</f>
        <v>4.9000000000000002E-2</v>
      </c>
      <c r="J176" s="9">
        <f>0.001*[15]Sheet1!$F$283</f>
        <v>4.9000000000000002E-2</v>
      </c>
      <c r="K176" s="9">
        <f>0.001*[15]Sheet1!$F$284</f>
        <v>4.9000000000000002E-2</v>
      </c>
      <c r="L176" s="9">
        <f>0.001*[15]Sheet1!$F$285</f>
        <v>4.9000000000000002E-2</v>
      </c>
      <c r="M176" s="9">
        <f>0.001*[15]Sheet1!$F$286</f>
        <v>4.9000000000000002E-2</v>
      </c>
      <c r="N176" s="9">
        <f>0.001*[15]Sheet1!$F$287</f>
        <v>4.9000000000000002E-2</v>
      </c>
      <c r="O176" s="9">
        <f>0.001*[15]Sheet1!$F$288</f>
        <v>4.9000000000000002E-2</v>
      </c>
      <c r="P176" s="9">
        <f>0.001*[15]Sheet1!$F$289</f>
        <v>4.9000000000000002E-2</v>
      </c>
      <c r="Q176" s="9">
        <f>0.001*[15]Sheet1!$F$290</f>
        <v>4.9000000000000002E-2</v>
      </c>
      <c r="R176" s="9">
        <f>0.001*[15]Sheet1!$F$291</f>
        <v>4.9000000000000002E-2</v>
      </c>
      <c r="S176" s="9">
        <f>0.001*[15]Sheet1!$F$292</f>
        <v>4.9000000000000002E-2</v>
      </c>
      <c r="T176" s="9">
        <f>0.001*[15]Sheet1!$F$293</f>
        <v>4.9000000000000002E-2</v>
      </c>
      <c r="U176" s="9">
        <f>0.001*[15]Sheet1!$F$294</f>
        <v>4.9000000000000002E-2</v>
      </c>
      <c r="V176" s="9">
        <f>0.001*[15]Sheet1!$F$295</f>
        <v>4.9000000000000002E-2</v>
      </c>
      <c r="W176" s="9">
        <f>0.001*[15]Sheet1!$F$296</f>
        <v>4.9000000000000002E-2</v>
      </c>
      <c r="X176" s="9">
        <f>0.001*[15]Sheet1!$F$297</f>
        <v>4.9000000000000002E-2</v>
      </c>
      <c r="Y176" s="9">
        <f>0.001*[15]Sheet1!$F$298</f>
        <v>0.05</v>
      </c>
      <c r="Z176" s="44">
        <f>0.001*[15]Sheet1!$F$299</f>
        <v>0.05</v>
      </c>
      <c r="AA176" s="35">
        <f t="shared" si="24"/>
        <v>0.05</v>
      </c>
      <c r="AB176" s="10">
        <f t="shared" si="25"/>
        <v>4.9000000000000002E-2</v>
      </c>
      <c r="AC176" s="14">
        <f t="shared" si="26"/>
        <v>4.9083333333333347E-2</v>
      </c>
    </row>
    <row r="177" spans="2:29" ht="15" customHeight="1">
      <c r="B177" s="26">
        <v>13</v>
      </c>
      <c r="C177" s="43">
        <f>0.001*[15]Sheet1!$F$300</f>
        <v>0.05</v>
      </c>
      <c r="D177" s="9">
        <f>0.001*[15]Sheet1!$F$301</f>
        <v>0.05</v>
      </c>
      <c r="E177" s="9">
        <f>0.001*[15]Sheet1!$F$302</f>
        <v>5.1000000000000004E-2</v>
      </c>
      <c r="F177" s="9">
        <f>0.001*[15]Sheet1!$F$303</f>
        <v>5.1000000000000004E-2</v>
      </c>
      <c r="G177" s="9">
        <f>0.001*[15]Sheet1!$F$304</f>
        <v>5.1000000000000004E-2</v>
      </c>
      <c r="H177" s="9">
        <f>0.001*[15]Sheet1!$F$305</f>
        <v>5.1000000000000004E-2</v>
      </c>
      <c r="I177" s="9">
        <f>0.001*[15]Sheet1!$F$306</f>
        <v>5.1000000000000004E-2</v>
      </c>
      <c r="J177" s="9">
        <f>0.001*[15]Sheet1!$F$307</f>
        <v>5.1000000000000004E-2</v>
      </c>
      <c r="K177" s="9">
        <f>0.001*[15]Sheet1!$F$308</f>
        <v>0.05</v>
      </c>
      <c r="L177" s="9">
        <f>0.001*[15]Sheet1!$F$309</f>
        <v>0.05</v>
      </c>
      <c r="M177" s="9">
        <f>0.001*[15]Sheet1!$F$310</f>
        <v>0.05</v>
      </c>
      <c r="N177" s="9">
        <f>0.001*[15]Sheet1!$F$311</f>
        <v>0.05</v>
      </c>
      <c r="O177" s="9">
        <f>0.001*[15]Sheet1!$F$312</f>
        <v>0.05</v>
      </c>
      <c r="P177" s="9">
        <f>0.001*[15]Sheet1!$F$313</f>
        <v>0.05</v>
      </c>
      <c r="Q177" s="9">
        <f>0.001*[15]Sheet1!$F$314</f>
        <v>0.05</v>
      </c>
      <c r="R177" s="9">
        <f>0.001*[15]Sheet1!$F$315</f>
        <v>0.05</v>
      </c>
      <c r="S177" s="9">
        <f>0.001*[15]Sheet1!$F$316</f>
        <v>0.05</v>
      </c>
      <c r="T177" s="9">
        <f>0.001*[15]Sheet1!$F$317</f>
        <v>4.9000000000000002E-2</v>
      </c>
      <c r="U177" s="9">
        <f>0.001*[15]Sheet1!$F$318</f>
        <v>4.9000000000000002E-2</v>
      </c>
      <c r="V177" s="9">
        <f>0.001*[15]Sheet1!$F$319</f>
        <v>4.9000000000000002E-2</v>
      </c>
      <c r="W177" s="9">
        <f>0.001*[15]Sheet1!$F$320</f>
        <v>4.9000000000000002E-2</v>
      </c>
      <c r="X177" s="9">
        <f>0.001*[15]Sheet1!$F$321</f>
        <v>0.05</v>
      </c>
      <c r="Y177" s="9">
        <f>0.001*[15]Sheet1!$F$322</f>
        <v>0.05</v>
      </c>
      <c r="Z177" s="44">
        <f>0.001*[15]Sheet1!$F$323</f>
        <v>0.05</v>
      </c>
      <c r="AA177" s="35">
        <f t="shared" si="24"/>
        <v>5.1000000000000004E-2</v>
      </c>
      <c r="AB177" s="10">
        <f t="shared" si="25"/>
        <v>4.9000000000000002E-2</v>
      </c>
      <c r="AC177" s="14">
        <f t="shared" si="26"/>
        <v>5.0083333333333348E-2</v>
      </c>
    </row>
    <row r="178" spans="2:29" ht="15" customHeight="1">
      <c r="B178" s="26">
        <v>14</v>
      </c>
      <c r="C178" s="43">
        <f>0.001*[15]Sheet1!$F$324</f>
        <v>5.1000000000000004E-2</v>
      </c>
      <c r="D178" s="9">
        <f>0.001*[15]Sheet1!$F$325</f>
        <v>5.1000000000000004E-2</v>
      </c>
      <c r="E178" s="9">
        <f>0.001*[15]Sheet1!$F$326</f>
        <v>0.05</v>
      </c>
      <c r="F178" s="9">
        <f>0.001*[15]Sheet1!$F$327</f>
        <v>0.05</v>
      </c>
      <c r="G178" s="9">
        <f>0.001*[15]Sheet1!$F$328</f>
        <v>0.05</v>
      </c>
      <c r="H178" s="9">
        <f>0.001*[15]Sheet1!$F$329</f>
        <v>5.1000000000000004E-2</v>
      </c>
      <c r="I178" s="9">
        <f>0.001*[15]Sheet1!$F$330</f>
        <v>0.05</v>
      </c>
      <c r="J178" s="9">
        <f>0.001*[15]Sheet1!$F$331</f>
        <v>0.05</v>
      </c>
      <c r="K178" s="9">
        <f>0.001*[15]Sheet1!$F$332</f>
        <v>0.05</v>
      </c>
      <c r="L178" s="9">
        <f>0.001*[15]Sheet1!$F$333</f>
        <v>0.05</v>
      </c>
      <c r="M178" s="9">
        <f>0.001*[15]Sheet1!$F$334</f>
        <v>0.05</v>
      </c>
      <c r="N178" s="9">
        <f>0.001*[15]Sheet1!$F$335</f>
        <v>0.05</v>
      </c>
      <c r="O178" s="9">
        <f>0.001*[15]Sheet1!$F$336</f>
        <v>0.05</v>
      </c>
      <c r="P178" s="9">
        <f>0.001*[15]Sheet1!$F$337</f>
        <v>0.05</v>
      </c>
      <c r="Q178" s="9">
        <f>0.001*[15]Sheet1!$F$338</f>
        <v>0.05</v>
      </c>
      <c r="R178" s="9">
        <f>0.001*[15]Sheet1!$F$339</f>
        <v>0.05</v>
      </c>
      <c r="S178" s="9">
        <f>0.001*[15]Sheet1!$F$340</f>
        <v>0.05</v>
      </c>
      <c r="T178" s="9">
        <f>0.001*[15]Sheet1!$F$341</f>
        <v>0.05</v>
      </c>
      <c r="U178" s="9">
        <f>0.001*[15]Sheet1!$F$342</f>
        <v>0.05</v>
      </c>
      <c r="V178" s="9">
        <f>0.001*[15]Sheet1!$F$343</f>
        <v>0.05</v>
      </c>
      <c r="W178" s="9">
        <f>0.001*[15]Sheet1!$F$344</f>
        <v>0.05</v>
      </c>
      <c r="X178" s="9">
        <f>0.001*[15]Sheet1!$F$345</f>
        <v>0.05</v>
      </c>
      <c r="Y178" s="9">
        <f>0.001*[15]Sheet1!$F$346</f>
        <v>0.05</v>
      </c>
      <c r="Z178" s="44">
        <f>0.001*[15]Sheet1!$F$347</f>
        <v>5.1000000000000004E-2</v>
      </c>
      <c r="AA178" s="35">
        <f t="shared" si="24"/>
        <v>5.1000000000000004E-2</v>
      </c>
      <c r="AB178" s="10">
        <f t="shared" si="25"/>
        <v>0.05</v>
      </c>
      <c r="AC178" s="14">
        <f t="shared" si="26"/>
        <v>5.0166666666666686E-2</v>
      </c>
    </row>
    <row r="179" spans="2:29" ht="15" customHeight="1">
      <c r="B179" s="26">
        <v>15</v>
      </c>
      <c r="C179" s="43">
        <f>0.001*[15]Sheet1!$F$348</f>
        <v>5.1000000000000004E-2</v>
      </c>
      <c r="D179" s="9">
        <f>0.001*[15]Sheet1!$F$349</f>
        <v>5.1000000000000004E-2</v>
      </c>
      <c r="E179" s="9">
        <f>0.001*[15]Sheet1!$F$350</f>
        <v>5.1000000000000004E-2</v>
      </c>
      <c r="F179" s="9">
        <f>0.001*[15]Sheet1!$F$351</f>
        <v>5.1000000000000004E-2</v>
      </c>
      <c r="G179" s="9">
        <f>0.001*[15]Sheet1!$F$352</f>
        <v>5.1000000000000004E-2</v>
      </c>
      <c r="H179" s="9">
        <f>0.001*[15]Sheet1!$F$353</f>
        <v>5.1000000000000004E-2</v>
      </c>
      <c r="I179" s="9">
        <f>0.001*[15]Sheet1!$F$354</f>
        <v>5.1000000000000004E-2</v>
      </c>
      <c r="J179" s="9">
        <f>0.001*[15]Sheet1!$F$355</f>
        <v>5.1000000000000004E-2</v>
      </c>
      <c r="K179" s="9">
        <f>0.001*[15]Sheet1!$F$356</f>
        <v>0.05</v>
      </c>
      <c r="L179" s="9">
        <f>0.001*[15]Sheet1!$F$357</f>
        <v>0.05</v>
      </c>
      <c r="M179" s="9">
        <f>0.001*[15]Sheet1!$F$358</f>
        <v>0.05</v>
      </c>
      <c r="N179" s="9">
        <f>0.001*[15]Sheet1!$F$359</f>
        <v>0.05</v>
      </c>
      <c r="O179" s="9">
        <f>0.001*[15]Sheet1!$F$360</f>
        <v>0.05</v>
      </c>
      <c r="P179" s="9">
        <f>0.001*[15]Sheet1!$F$361</f>
        <v>0.05</v>
      </c>
      <c r="Q179" s="9">
        <f>0.001*[15]Sheet1!$F$362</f>
        <v>0.05</v>
      </c>
      <c r="R179" s="9">
        <f>0.001*[15]Sheet1!$F$363</f>
        <v>0.05</v>
      </c>
      <c r="S179" s="9">
        <f>0.001*[15]Sheet1!$F$364</f>
        <v>0.05</v>
      </c>
      <c r="T179" s="9">
        <f>0.001*[15]Sheet1!$F$365</f>
        <v>4.9000000000000002E-2</v>
      </c>
      <c r="U179" s="9">
        <f>0.001*[15]Sheet1!$F$366</f>
        <v>4.9000000000000002E-2</v>
      </c>
      <c r="V179" s="9">
        <f>0.001*[15]Sheet1!$F$367</f>
        <v>0.05</v>
      </c>
      <c r="W179" s="9">
        <f>0.001*[15]Sheet1!$F$368</f>
        <v>0.05</v>
      </c>
      <c r="X179" s="9">
        <f>0.001*[15]Sheet1!$F$369</f>
        <v>0.05</v>
      </c>
      <c r="Y179" s="9">
        <f>0.001*[15]Sheet1!$F$370</f>
        <v>0.05</v>
      </c>
      <c r="Z179" s="44">
        <f>0.001*[15]Sheet1!$F$371</f>
        <v>0.05</v>
      </c>
      <c r="AA179" s="35">
        <f t="shared" si="24"/>
        <v>5.1000000000000004E-2</v>
      </c>
      <c r="AB179" s="10">
        <f t="shared" si="25"/>
        <v>4.9000000000000002E-2</v>
      </c>
      <c r="AC179" s="14">
        <f t="shared" si="26"/>
        <v>5.0250000000000024E-2</v>
      </c>
    </row>
    <row r="180" spans="2:29" ht="15" customHeight="1">
      <c r="B180" s="27">
        <v>16</v>
      </c>
      <c r="C180" s="45">
        <f>0.001*[15]Sheet1!$F$372</f>
        <v>0.05</v>
      </c>
      <c r="D180" s="17">
        <f>0.001*[15]Sheet1!$F$373</f>
        <v>0.05</v>
      </c>
      <c r="E180" s="17">
        <f>0.001*[15]Sheet1!$F$374</f>
        <v>5.1000000000000004E-2</v>
      </c>
      <c r="F180" s="17">
        <f>0.001*[15]Sheet1!$F$375</f>
        <v>5.1000000000000004E-2</v>
      </c>
      <c r="G180" s="17">
        <f>0.001*[15]Sheet1!$F$376</f>
        <v>5.1000000000000004E-2</v>
      </c>
      <c r="H180" s="17">
        <f>0.001*[15]Sheet1!$F$377</f>
        <v>5.1000000000000004E-2</v>
      </c>
      <c r="I180" s="17">
        <f>0.001*[15]Sheet1!$F$378</f>
        <v>5.1000000000000004E-2</v>
      </c>
      <c r="J180" s="17">
        <f>0.001*[15]Sheet1!$F$379</f>
        <v>0.05</v>
      </c>
      <c r="K180" s="17">
        <f>0.001*[15]Sheet1!$F$380</f>
        <v>0.05</v>
      </c>
      <c r="L180" s="17">
        <f>0.001*[15]Sheet1!$F$381</f>
        <v>4.9000000000000002E-2</v>
      </c>
      <c r="M180" s="17">
        <f>0.001*[15]Sheet1!$F$382</f>
        <v>4.9000000000000002E-2</v>
      </c>
      <c r="N180" s="17">
        <f>0.001*[15]Sheet1!$F$383</f>
        <v>4.9000000000000002E-2</v>
      </c>
      <c r="O180" s="17">
        <f>0.001*[15]Sheet1!$F$384</f>
        <v>4.9000000000000002E-2</v>
      </c>
      <c r="P180" s="17">
        <f>0.001*[15]Sheet1!$F$385</f>
        <v>0.05</v>
      </c>
      <c r="Q180" s="17">
        <f>0.001*[15]Sheet1!$F$386</f>
        <v>4.9000000000000002E-2</v>
      </c>
      <c r="R180" s="17">
        <f>0.001*[15]Sheet1!$F$387</f>
        <v>4.9000000000000002E-2</v>
      </c>
      <c r="S180" s="17">
        <f>0.001*[15]Sheet1!$F$388</f>
        <v>4.9000000000000002E-2</v>
      </c>
      <c r="T180" s="17">
        <f>0.001*[15]Sheet1!$F$389</f>
        <v>0.05</v>
      </c>
      <c r="U180" s="17">
        <f>0.001*[15]Sheet1!$F$390</f>
        <v>4.9000000000000002E-2</v>
      </c>
      <c r="V180" s="17">
        <f>0.001*[15]Sheet1!$F$391</f>
        <v>0.05</v>
      </c>
      <c r="W180" s="17">
        <f>0.001*[15]Sheet1!$F$392</f>
        <v>0.05</v>
      </c>
      <c r="X180" s="17">
        <f>0.001*[15]Sheet1!$F$393</f>
        <v>0.05</v>
      </c>
      <c r="Y180" s="17">
        <f>0.001*[15]Sheet1!$F$394</f>
        <v>0.05</v>
      </c>
      <c r="Z180" s="46">
        <f>0.001*[15]Sheet1!$F$395</f>
        <v>4.9000000000000002E-2</v>
      </c>
      <c r="AA180" s="36">
        <f t="shared" si="24"/>
        <v>5.1000000000000004E-2</v>
      </c>
      <c r="AB180" s="18">
        <f t="shared" si="25"/>
        <v>4.9000000000000002E-2</v>
      </c>
      <c r="AC180" s="19">
        <f t="shared" si="26"/>
        <v>4.9833333333333348E-2</v>
      </c>
    </row>
    <row r="181" spans="2:29" ht="15" customHeight="1">
      <c r="B181" s="26">
        <v>17</v>
      </c>
      <c r="C181" s="43">
        <f>0.001*[15]Sheet1!$F$396</f>
        <v>0.05</v>
      </c>
      <c r="D181" s="9">
        <f>0.001*[15]Sheet1!$F$397</f>
        <v>0.05</v>
      </c>
      <c r="E181" s="9">
        <f>0.001*[15]Sheet1!$F$398</f>
        <v>0.05</v>
      </c>
      <c r="F181" s="9">
        <f>0.001*[15]Sheet1!$F$399</f>
        <v>5.2000000000000005E-2</v>
      </c>
      <c r="G181" s="9">
        <f>0.001*[15]Sheet1!$F$400</f>
        <v>5.3999999999999999E-2</v>
      </c>
      <c r="H181" s="9">
        <f>0.001*[15]Sheet1!$F$401</f>
        <v>5.6000000000000001E-2</v>
      </c>
      <c r="I181" s="9">
        <f>0.001*[15]Sheet1!$F$402</f>
        <v>5.7000000000000002E-2</v>
      </c>
      <c r="J181" s="9">
        <f>0.001*[15]Sheet1!$F$403</f>
        <v>5.8000000000000003E-2</v>
      </c>
      <c r="K181" s="9">
        <f>0.001*[15]Sheet1!$F$404</f>
        <v>5.6000000000000001E-2</v>
      </c>
      <c r="L181" s="9">
        <f>0.001*[15]Sheet1!$F$405</f>
        <v>5.8000000000000003E-2</v>
      </c>
      <c r="M181" s="9">
        <f>0.001*[15]Sheet1!$F$406</f>
        <v>0.06</v>
      </c>
      <c r="N181" s="9">
        <f>0.001*[15]Sheet1!$F$407</f>
        <v>5.9000000000000004E-2</v>
      </c>
      <c r="O181" s="9">
        <f>0.001*[15]Sheet1!$F$408</f>
        <v>5.7000000000000002E-2</v>
      </c>
      <c r="P181" s="9">
        <f>0.001*[15]Sheet1!$F$409</f>
        <v>5.1000000000000004E-2</v>
      </c>
      <c r="Q181" s="9">
        <f>0.001*[15]Sheet1!$F$400</f>
        <v>5.3999999999999999E-2</v>
      </c>
      <c r="R181" s="9">
        <f>0.001*[15]Sheet1!$F$411</f>
        <v>4.9000000000000002E-2</v>
      </c>
      <c r="S181" s="9">
        <f>0.001*[15]Sheet1!$F$412</f>
        <v>4.9000000000000002E-2</v>
      </c>
      <c r="T181" s="9">
        <f>0.001*[15]Sheet1!$F$413</f>
        <v>4.9000000000000002E-2</v>
      </c>
      <c r="U181" s="9">
        <f>0.001*[15]Sheet1!$F$414</f>
        <v>4.9000000000000002E-2</v>
      </c>
      <c r="V181" s="9">
        <f>0.001*[15]Sheet1!$F$415</f>
        <v>4.9000000000000002E-2</v>
      </c>
      <c r="W181" s="9">
        <f>0.001*[15]Sheet1!$F$416</f>
        <v>4.9000000000000002E-2</v>
      </c>
      <c r="X181" s="9">
        <f>0.001*[15]Sheet1!$F$417</f>
        <v>4.9000000000000002E-2</v>
      </c>
      <c r="Y181" s="9">
        <f>0.001*[15]Sheet1!$F$418</f>
        <v>4.9000000000000002E-2</v>
      </c>
      <c r="Z181" s="44">
        <f>0.001*[15]Sheet1!$F$419</f>
        <v>0.05</v>
      </c>
      <c r="AA181" s="35">
        <f t="shared" si="24"/>
        <v>0.06</v>
      </c>
      <c r="AB181" s="10">
        <f t="shared" si="25"/>
        <v>4.9000000000000002E-2</v>
      </c>
      <c r="AC181" s="14">
        <f t="shared" si="26"/>
        <v>5.2666666666666667E-2</v>
      </c>
    </row>
    <row r="182" spans="2:29" ht="15" customHeight="1">
      <c r="B182" s="26">
        <v>18</v>
      </c>
      <c r="C182" s="43">
        <f>0.001*[15]Sheet1!$F$420</f>
        <v>4.9000000000000002E-2</v>
      </c>
      <c r="D182" s="9">
        <f>0.001*[15]Sheet1!$F$421</f>
        <v>0.05</v>
      </c>
      <c r="E182" s="9">
        <f>0.001*[15]Sheet1!$F$422</f>
        <v>0.05</v>
      </c>
      <c r="F182" s="9">
        <f>0.001*[15]Sheet1!$F$423</f>
        <v>4.9000000000000002E-2</v>
      </c>
      <c r="G182" s="9">
        <f>0.001*[15]Sheet1!$F$424</f>
        <v>0.05</v>
      </c>
      <c r="H182" s="9">
        <f>0.001*[15]Sheet1!$F$425</f>
        <v>4.9000000000000002E-2</v>
      </c>
      <c r="I182" s="9">
        <f>0.001*[15]Sheet1!$F$426</f>
        <v>0.05</v>
      </c>
      <c r="J182" s="9">
        <f>0.001*[15]Sheet1!$F$427</f>
        <v>4.9000000000000002E-2</v>
      </c>
      <c r="K182" s="9">
        <f>0.001*[15]Sheet1!$F$428</f>
        <v>4.9000000000000002E-2</v>
      </c>
      <c r="L182" s="9">
        <f>0.001*[15]Sheet1!$F$429</f>
        <v>4.9000000000000002E-2</v>
      </c>
      <c r="M182" s="9">
        <f>0.001*[15]Sheet1!$F$430</f>
        <v>0.05</v>
      </c>
      <c r="N182" s="9">
        <f>0.001*[15]Sheet1!$F$431</f>
        <v>4.9000000000000002E-2</v>
      </c>
      <c r="O182" s="9">
        <f>0.001*[15]Sheet1!$F$432</f>
        <v>0.05</v>
      </c>
      <c r="P182" s="9">
        <f>0.001*[15]Sheet1!$F$433</f>
        <v>0.05</v>
      </c>
      <c r="Q182" s="9">
        <f>0.001*[15]Sheet1!$F$434</f>
        <v>0.05</v>
      </c>
      <c r="R182" s="9">
        <f>0.001*[15]Sheet1!$F$435</f>
        <v>0.05</v>
      </c>
      <c r="S182" s="9">
        <f>0.001*[15]Sheet1!$F$436</f>
        <v>0.05</v>
      </c>
      <c r="T182" s="9">
        <f>0.001*[15]Sheet1!$F$437</f>
        <v>4.9000000000000002E-2</v>
      </c>
      <c r="U182" s="9">
        <f>0.001*[15]Sheet1!$F$438</f>
        <v>4.9000000000000002E-2</v>
      </c>
      <c r="V182" s="9">
        <f>0.001*[15]Sheet1!$F$439</f>
        <v>4.9000000000000002E-2</v>
      </c>
      <c r="W182" s="9">
        <f>0.001*[15]Sheet1!$F$440</f>
        <v>4.9000000000000002E-2</v>
      </c>
      <c r="X182" s="9">
        <f>0.001*[15]Sheet1!$F$441</f>
        <v>0.05</v>
      </c>
      <c r="Y182" s="9">
        <f>0.001*[15]Sheet1!$F$442</f>
        <v>0.05</v>
      </c>
      <c r="Z182" s="44">
        <f>0.001*[15]Sheet1!$F$443</f>
        <v>0.05</v>
      </c>
      <c r="AA182" s="35">
        <f t="shared" si="24"/>
        <v>0.05</v>
      </c>
      <c r="AB182" s="10">
        <f t="shared" si="25"/>
        <v>4.9000000000000002E-2</v>
      </c>
      <c r="AC182" s="14">
        <f t="shared" si="26"/>
        <v>4.9541666666666685E-2</v>
      </c>
    </row>
    <row r="183" spans="2:29" ht="15" customHeight="1">
      <c r="B183" s="26">
        <v>19</v>
      </c>
      <c r="C183" s="43">
        <f>0.001*[15]Sheet1!$F$444</f>
        <v>0.05</v>
      </c>
      <c r="D183" s="9">
        <f>0.001*[15]Sheet1!$F$445</f>
        <v>0.05</v>
      </c>
      <c r="E183" s="9">
        <f>0.001*[15]Sheet1!$F$446</f>
        <v>5.1000000000000004E-2</v>
      </c>
      <c r="F183" s="9">
        <f>0.001*[15]Sheet1!$F$447</f>
        <v>5.1000000000000004E-2</v>
      </c>
      <c r="G183" s="9">
        <f>0.001*[15]Sheet1!$F$448</f>
        <v>5.1000000000000004E-2</v>
      </c>
      <c r="H183" s="9">
        <f>0.001*[15]Sheet1!$F$449</f>
        <v>5.1000000000000004E-2</v>
      </c>
      <c r="I183" s="9">
        <f>0.001*[15]Sheet1!$F$450</f>
        <v>5.1000000000000004E-2</v>
      </c>
      <c r="J183" s="9">
        <f>0.001*[15]Sheet1!$F$451</f>
        <v>5.1000000000000004E-2</v>
      </c>
      <c r="K183" s="9">
        <f>0.001*[15]Sheet1!$F$452</f>
        <v>5.1000000000000004E-2</v>
      </c>
      <c r="L183" s="9">
        <f>0.001*[15]Sheet1!$F$453</f>
        <v>0.05</v>
      </c>
      <c r="M183" s="9">
        <f>0.001*[15]Sheet1!$F$454</f>
        <v>0.05</v>
      </c>
      <c r="N183" s="9">
        <f>0.001*[15]Sheet1!$F$455</f>
        <v>0.05</v>
      </c>
      <c r="O183" s="9">
        <f>0.001*[15]Sheet1!$F$456</f>
        <v>0.05</v>
      </c>
      <c r="P183" s="9">
        <f>0.001*[15]Sheet1!$F$457</f>
        <v>0.05</v>
      </c>
      <c r="Q183" s="9">
        <f>0.001*[15]Sheet1!$F$458</f>
        <v>0.05</v>
      </c>
      <c r="R183" s="9">
        <f>0.001*[15]Sheet1!$F$459</f>
        <v>0.05</v>
      </c>
      <c r="S183" s="9">
        <f>0.001*[15]Sheet1!$F$460</f>
        <v>0.05</v>
      </c>
      <c r="T183" s="9">
        <f>0.001*[15]Sheet1!$F$461</f>
        <v>4.9000000000000002E-2</v>
      </c>
      <c r="U183" s="9">
        <f>0.001*[15]Sheet1!$F$462</f>
        <v>0.05</v>
      </c>
      <c r="V183" s="9">
        <f>0.001*[15]Sheet1!$F$463</f>
        <v>4.9000000000000002E-2</v>
      </c>
      <c r="W183" s="9">
        <f>0.001*[15]Sheet1!$F$464</f>
        <v>0.05</v>
      </c>
      <c r="X183" s="9">
        <f>0.001*[15]Sheet1!$F$465</f>
        <v>0.05</v>
      </c>
      <c r="Y183" s="9">
        <f>0.001*[15]Sheet1!$F$466</f>
        <v>0.05</v>
      </c>
      <c r="Z183" s="44">
        <f>0.001*[15]Sheet1!$F$467</f>
        <v>0.05</v>
      </c>
      <c r="AA183" s="35">
        <f t="shared" si="24"/>
        <v>5.1000000000000004E-2</v>
      </c>
      <c r="AB183" s="10">
        <f t="shared" si="25"/>
        <v>4.9000000000000002E-2</v>
      </c>
      <c r="AC183" s="14">
        <f t="shared" si="26"/>
        <v>5.0208333333333355E-2</v>
      </c>
    </row>
    <row r="184" spans="2:29" ht="15" customHeight="1">
      <c r="B184" s="28">
        <v>20</v>
      </c>
      <c r="C184" s="47">
        <f>0.001*[15]Sheet1!$F$468</f>
        <v>0.05</v>
      </c>
      <c r="D184" s="20">
        <f>0.001*[15]Sheet1!$F$469</f>
        <v>5.1000000000000004E-2</v>
      </c>
      <c r="E184" s="20">
        <f>0.001*[15]Sheet1!$F$470</f>
        <v>5.1000000000000004E-2</v>
      </c>
      <c r="F184" s="20">
        <f>0.001*[15]Sheet1!$F$471</f>
        <v>5.1000000000000004E-2</v>
      </c>
      <c r="G184" s="20">
        <f>0.001*[15]Sheet1!$F$472</f>
        <v>5.1000000000000004E-2</v>
      </c>
      <c r="H184" s="20">
        <f>0.001*[15]Sheet1!$F$473</f>
        <v>5.1000000000000004E-2</v>
      </c>
      <c r="I184" s="20">
        <f>0.001*[15]Sheet1!$F$474</f>
        <v>5.1000000000000004E-2</v>
      </c>
      <c r="J184" s="20">
        <f>0.001*[15]Sheet1!$F$475</f>
        <v>5.1000000000000004E-2</v>
      </c>
      <c r="K184" s="20">
        <f>0.001*[15]Sheet1!$F$476</f>
        <v>0.05</v>
      </c>
      <c r="L184" s="20">
        <f>0.001*[15]Sheet1!$F$477</f>
        <v>0.05</v>
      </c>
      <c r="M184" s="20">
        <f>0.001*[15]Sheet1!$F$478</f>
        <v>0.05</v>
      </c>
      <c r="N184" s="20">
        <f>0.001*[15]Sheet1!$F$479</f>
        <v>0.05</v>
      </c>
      <c r="O184" s="20">
        <f>0.001*[15]Sheet1!$F$480</f>
        <v>0.05</v>
      </c>
      <c r="P184" s="20">
        <f>0.001*[15]Sheet1!$F$481</f>
        <v>0.05</v>
      </c>
      <c r="Q184" s="20">
        <f>0.001*[15]Sheet1!$F$482</f>
        <v>0.05</v>
      </c>
      <c r="R184" s="20">
        <f>0.001*[15]Sheet1!$F$483</f>
        <v>0.05</v>
      </c>
      <c r="S184" s="20">
        <f>0.001*[15]Sheet1!$F$484</f>
        <v>0.05</v>
      </c>
      <c r="T184" s="20">
        <f>0.001*[15]Sheet1!$F$485</f>
        <v>0.05</v>
      </c>
      <c r="U184" s="20">
        <f>0.001*[15]Sheet1!$F$486</f>
        <v>4.9000000000000002E-2</v>
      </c>
      <c r="V184" s="20">
        <f>0.001*[15]Sheet1!$F$487</f>
        <v>4.9000000000000002E-2</v>
      </c>
      <c r="W184" s="20">
        <f>0.001*[15]Sheet1!$F$488</f>
        <v>0.05</v>
      </c>
      <c r="X184" s="20">
        <f>0.001*[15]Sheet1!$F$489</f>
        <v>0.05</v>
      </c>
      <c r="Y184" s="20">
        <f>0.001*[15]Sheet1!$F$490</f>
        <v>0.05</v>
      </c>
      <c r="Z184" s="48">
        <f>0.001*[15]Sheet1!$F$491</f>
        <v>5.1000000000000004E-2</v>
      </c>
      <c r="AA184" s="37">
        <f t="shared" si="24"/>
        <v>5.1000000000000004E-2</v>
      </c>
      <c r="AB184" s="21">
        <f t="shared" si="25"/>
        <v>4.9000000000000002E-2</v>
      </c>
      <c r="AC184" s="22">
        <f t="shared" si="26"/>
        <v>5.0250000000000017E-2</v>
      </c>
    </row>
    <row r="185" spans="2:29" ht="15" customHeight="1">
      <c r="B185" s="26">
        <v>21</v>
      </c>
      <c r="C185" s="43">
        <f>0.001*[15]Sheet1!$F$492</f>
        <v>5.1000000000000004E-2</v>
      </c>
      <c r="D185" s="9">
        <f>0.001*[15]Sheet1!$F$493</f>
        <v>5.1000000000000004E-2</v>
      </c>
      <c r="E185" s="9">
        <f>0.001*[15]Sheet1!$F$494</f>
        <v>5.1000000000000004E-2</v>
      </c>
      <c r="F185" s="9">
        <f>0.001*[15]Sheet1!$F$495</f>
        <v>5.1000000000000004E-2</v>
      </c>
      <c r="G185" s="9">
        <f>0.001*[15]Sheet1!$F$496</f>
        <v>5.1000000000000004E-2</v>
      </c>
      <c r="H185" s="9">
        <f>0.001*[15]Sheet1!$F$497</f>
        <v>5.1000000000000004E-2</v>
      </c>
      <c r="I185" s="9">
        <f>0.001*[15]Sheet1!$F$498</f>
        <v>5.1000000000000004E-2</v>
      </c>
      <c r="J185" s="9">
        <f>0.001*[15]Sheet1!$F$499</f>
        <v>5.1000000000000004E-2</v>
      </c>
      <c r="K185" s="9">
        <f>0.001*[15]Sheet1!$F$500</f>
        <v>0.05</v>
      </c>
      <c r="L185" s="9">
        <f>0.001*[15]Sheet1!$F$501</f>
        <v>0.05</v>
      </c>
      <c r="M185" s="9">
        <f>0.001*[15]Sheet1!$F$502</f>
        <v>0.05</v>
      </c>
      <c r="N185" s="9">
        <f>0.001*[15]Sheet1!$F$503</f>
        <v>0.05</v>
      </c>
      <c r="O185" s="9">
        <f>0.001*[15]Sheet1!$F$504</f>
        <v>0.05</v>
      </c>
      <c r="P185" s="9">
        <f>0.001*[15]Sheet1!$F$505</f>
        <v>0.05</v>
      </c>
      <c r="Q185" s="9">
        <f>0.001*[15]Sheet1!$F$506</f>
        <v>0.05</v>
      </c>
      <c r="R185" s="9">
        <f>0.001*[15]Sheet1!$F$507</f>
        <v>0.05</v>
      </c>
      <c r="S185" s="9">
        <f>0.001*[15]Sheet1!$F$508</f>
        <v>0.05</v>
      </c>
      <c r="T185" s="9">
        <f>0.001*[15]Sheet1!$F$509</f>
        <v>0.05</v>
      </c>
      <c r="U185" s="9">
        <f>0.001*[15]Sheet1!$F$510</f>
        <v>0.05</v>
      </c>
      <c r="V185" s="9">
        <f>0.001*[15]Sheet1!$F$511</f>
        <v>0.05</v>
      </c>
      <c r="W185" s="9">
        <f>0.001*[15]Sheet1!$F$512</f>
        <v>0.05</v>
      </c>
      <c r="X185" s="9">
        <f>0.001*[15]Sheet1!$F$513</f>
        <v>0.05</v>
      </c>
      <c r="Y185" s="9">
        <f>0.001*[15]Sheet1!$F$514</f>
        <v>0.05</v>
      </c>
      <c r="Z185" s="44">
        <f>0.001*[15]Sheet1!$F$515</f>
        <v>0.05</v>
      </c>
      <c r="AA185" s="35">
        <f t="shared" si="24"/>
        <v>5.1000000000000004E-2</v>
      </c>
      <c r="AB185" s="10">
        <f t="shared" si="25"/>
        <v>0.05</v>
      </c>
      <c r="AC185" s="14">
        <f t="shared" si="26"/>
        <v>5.0333333333333362E-2</v>
      </c>
    </row>
    <row r="186" spans="2:29" ht="15" customHeight="1">
      <c r="B186" s="26">
        <v>22</v>
      </c>
      <c r="C186" s="43">
        <f>0.001*[15]Sheet1!$F$516</f>
        <v>5.1000000000000004E-2</v>
      </c>
      <c r="D186" s="9">
        <f>0.001*[15]Sheet1!$F$517</f>
        <v>5.1000000000000004E-2</v>
      </c>
      <c r="E186" s="9">
        <f>0.001*[15]Sheet1!$F$518</f>
        <v>5.1000000000000004E-2</v>
      </c>
      <c r="F186" s="9">
        <f>0.001*[15]Sheet1!$F$519</f>
        <v>5.2000000000000005E-2</v>
      </c>
      <c r="G186" s="9">
        <f>0.001*[15]Sheet1!$F$520</f>
        <v>5.1000000000000004E-2</v>
      </c>
      <c r="H186" s="9">
        <f>0.001*[15]Sheet1!$F$521</f>
        <v>5.1000000000000004E-2</v>
      </c>
      <c r="I186" s="9">
        <f>0.001*[15]Sheet1!$F$522</f>
        <v>5.1000000000000004E-2</v>
      </c>
      <c r="J186" s="9">
        <f>0.001*[15]Sheet1!$F$523</f>
        <v>5.1000000000000004E-2</v>
      </c>
      <c r="K186" s="9">
        <f>0.001*[15]Sheet1!$F$524</f>
        <v>5.1000000000000004E-2</v>
      </c>
      <c r="L186" s="9">
        <f>0.001*[15]Sheet1!$F$525</f>
        <v>0.05</v>
      </c>
      <c r="M186" s="9">
        <f>0.001*[15]Sheet1!$F$526</f>
        <v>0.05</v>
      </c>
      <c r="N186" s="9">
        <f>0.001*[15]Sheet1!$F$527</f>
        <v>0.05</v>
      </c>
      <c r="O186" s="9">
        <f>0.001*[15]Sheet1!$F$528</f>
        <v>5.1000000000000004E-2</v>
      </c>
      <c r="P186" s="9">
        <f>0.001*[15]Sheet1!$F$529</f>
        <v>5.1000000000000004E-2</v>
      </c>
      <c r="Q186" s="9">
        <f>0.001*[15]Sheet1!$F$530</f>
        <v>0.05</v>
      </c>
      <c r="R186" s="9">
        <f>0.001*[15]Sheet1!$F$531</f>
        <v>0.05</v>
      </c>
      <c r="S186" s="9">
        <f>0.001*[15]Sheet1!$F$532</f>
        <v>0.05</v>
      </c>
      <c r="T186" s="9">
        <f>0.001*[15]Sheet1!$F$533</f>
        <v>0.05</v>
      </c>
      <c r="U186" s="9">
        <f>0.001*[15]Sheet1!$F$534</f>
        <v>0.05</v>
      </c>
      <c r="V186" s="9">
        <f>0.001*[15]Sheet1!$F$535</f>
        <v>0.05</v>
      </c>
      <c r="W186" s="9">
        <f>0.001*[15]Sheet1!$F$536</f>
        <v>4.9000000000000002E-2</v>
      </c>
      <c r="X186" s="9">
        <f>0.001*[15]Sheet1!$F$537</f>
        <v>0.05</v>
      </c>
      <c r="Y186" s="9">
        <f>0.001*[15]Sheet1!$F$538</f>
        <v>0.05</v>
      </c>
      <c r="Z186" s="44">
        <f>0.001*[15]Sheet1!$F$539</f>
        <v>0.05</v>
      </c>
      <c r="AA186" s="35">
        <f t="shared" si="24"/>
        <v>5.2000000000000005E-2</v>
      </c>
      <c r="AB186" s="10">
        <f t="shared" si="25"/>
        <v>4.9000000000000002E-2</v>
      </c>
      <c r="AC186" s="14">
        <f t="shared" si="26"/>
        <v>5.0458333333333355E-2</v>
      </c>
    </row>
    <row r="187" spans="2:29" ht="15" customHeight="1">
      <c r="B187" s="26">
        <v>23</v>
      </c>
      <c r="C187" s="43">
        <f>0.001*[15]Sheet1!$F$540</f>
        <v>5.1000000000000004E-2</v>
      </c>
      <c r="D187" s="9">
        <f>0.001*[15]Sheet1!$F$541</f>
        <v>5.1000000000000004E-2</v>
      </c>
      <c r="E187" s="9">
        <f>0.001*[15]Sheet1!$F$542</f>
        <v>5.1000000000000004E-2</v>
      </c>
      <c r="F187" s="9">
        <f>0.001*[15]Sheet1!$F$543</f>
        <v>5.1000000000000004E-2</v>
      </c>
      <c r="G187" s="9">
        <f>0.001*[15]Sheet1!$F$544</f>
        <v>5.1000000000000004E-2</v>
      </c>
      <c r="H187" s="9">
        <f>0.001*[15]Sheet1!$F$545</f>
        <v>5.1000000000000004E-2</v>
      </c>
      <c r="I187" s="9">
        <f>0.001*[15]Sheet1!$F$546</f>
        <v>5.1000000000000004E-2</v>
      </c>
      <c r="J187" s="9">
        <f>0.001*[15]Sheet1!$F$547</f>
        <v>5.1000000000000004E-2</v>
      </c>
      <c r="K187" s="9">
        <f>0.001*[15]Sheet1!$F$548</f>
        <v>5.1000000000000004E-2</v>
      </c>
      <c r="L187" s="9">
        <f>0.001*[15]Sheet1!$F$549</f>
        <v>0.05</v>
      </c>
      <c r="M187" s="9">
        <f>0.001*[15]Sheet1!$F$550</f>
        <v>5.1000000000000004E-2</v>
      </c>
      <c r="N187" s="9">
        <f>0.001*[15]Sheet1!$F$551</f>
        <v>5.1000000000000004E-2</v>
      </c>
      <c r="O187" s="9">
        <f>0.001*[15]Sheet1!$F$552</f>
        <v>5.1000000000000004E-2</v>
      </c>
      <c r="P187" s="9">
        <f>0.001*[15]Sheet1!$F$553</f>
        <v>5.1000000000000004E-2</v>
      </c>
      <c r="Q187" s="9">
        <f>0.001*[15]Sheet1!$F$554</f>
        <v>5.1000000000000004E-2</v>
      </c>
      <c r="R187" s="9">
        <f>0.001*[15]Sheet1!$F$555</f>
        <v>5.1000000000000004E-2</v>
      </c>
      <c r="S187" s="9">
        <f>0.001*[15]Sheet1!$F$556</f>
        <v>5.1000000000000004E-2</v>
      </c>
      <c r="T187" s="9">
        <f>0.001*[15]Sheet1!$F$557</f>
        <v>5.1000000000000004E-2</v>
      </c>
      <c r="U187" s="9">
        <f>0.001*[15]Sheet1!$F$558</f>
        <v>5.1000000000000004E-2</v>
      </c>
      <c r="V187" s="9">
        <f>0.001*[15]Sheet1!$F$559</f>
        <v>5.1000000000000004E-2</v>
      </c>
      <c r="W187" s="9">
        <f>0.001*[15]Sheet1!$F$560</f>
        <v>5.1000000000000004E-2</v>
      </c>
      <c r="X187" s="9">
        <f>0.001*[15]Sheet1!$F$561</f>
        <v>5.1000000000000004E-2</v>
      </c>
      <c r="Y187" s="9">
        <f>0.001*[15]Sheet1!$F$562</f>
        <v>5.1000000000000004E-2</v>
      </c>
      <c r="Z187" s="44">
        <f>0.001*[15]Sheet1!$F$563</f>
        <v>5.1000000000000004E-2</v>
      </c>
      <c r="AA187" s="35">
        <f t="shared" si="24"/>
        <v>5.1000000000000004E-2</v>
      </c>
      <c r="AB187" s="10">
        <f t="shared" si="25"/>
        <v>0.05</v>
      </c>
      <c r="AC187" s="14">
        <f t="shared" si="26"/>
        <v>5.0958333333333335E-2</v>
      </c>
    </row>
    <row r="188" spans="2:29" ht="15" customHeight="1">
      <c r="B188" s="26">
        <v>24</v>
      </c>
      <c r="C188" s="43">
        <f>0.001*[15]Sheet1!$F$564</f>
        <v>5.2000000000000005E-2</v>
      </c>
      <c r="D188" s="9">
        <f>0.001*[15]Sheet1!$F$565</f>
        <v>5.2000000000000005E-2</v>
      </c>
      <c r="E188" s="9">
        <f>0.001*[15]Sheet1!$F$566</f>
        <v>5.2000000000000005E-2</v>
      </c>
      <c r="F188" s="9">
        <f>0.001*[15]Sheet1!$F$567</f>
        <v>5.2000000000000005E-2</v>
      </c>
      <c r="G188" s="9">
        <f>0.001*[15]Sheet1!$F$568</f>
        <v>5.2000000000000005E-2</v>
      </c>
      <c r="H188" s="9">
        <f>0.001*[15]Sheet1!$F$569</f>
        <v>5.2000000000000005E-2</v>
      </c>
      <c r="I188" s="9">
        <f>0.001*[15]Sheet1!$F$570</f>
        <v>5.2000000000000005E-2</v>
      </c>
      <c r="J188" s="9">
        <f>0.001*[15]Sheet1!$F$571</f>
        <v>5.1000000000000004E-2</v>
      </c>
      <c r="K188" s="9">
        <f>0.001*[15]Sheet1!$F$572</f>
        <v>5.2000000000000005E-2</v>
      </c>
      <c r="L188" s="9">
        <f>0.001*[15]Sheet1!$F$573</f>
        <v>5.2000000000000005E-2</v>
      </c>
      <c r="M188" s="9">
        <f>0.001*[15]Sheet1!$F$574</f>
        <v>5.1000000000000004E-2</v>
      </c>
      <c r="N188" s="9">
        <f>0.001*[15]Sheet1!$F$575</f>
        <v>5.1000000000000004E-2</v>
      </c>
      <c r="O188" s="9">
        <f>0.001*[15]Sheet1!$F$576</f>
        <v>5.1000000000000004E-2</v>
      </c>
      <c r="P188" s="9">
        <f>0.001*[15]Sheet1!$F$577</f>
        <v>0.05</v>
      </c>
      <c r="Q188" s="9">
        <f>0.001*[15]Sheet1!$F$578</f>
        <v>0.05</v>
      </c>
      <c r="R188" s="9">
        <f>0.001*[15]Sheet1!$F$579</f>
        <v>0.05</v>
      </c>
      <c r="S188" s="9">
        <f>0.001*[15]Sheet1!$F$580</f>
        <v>0.05</v>
      </c>
      <c r="T188" s="9">
        <f>0.001*[15]Sheet1!$F$581</f>
        <v>0.05</v>
      </c>
      <c r="U188" s="9">
        <f>0.001*[15]Sheet1!$F$582</f>
        <v>0.05</v>
      </c>
      <c r="V188" s="9">
        <f>0.001*[15]Sheet1!$F$583</f>
        <v>0.05</v>
      </c>
      <c r="W188" s="9">
        <f>0.001*[15]Sheet1!$F$584</f>
        <v>0.05</v>
      </c>
      <c r="X188" s="9">
        <f>0.001*[15]Sheet1!$F$585</f>
        <v>0.05</v>
      </c>
      <c r="Y188" s="9">
        <f>0.001*[15]Sheet1!$F$586</f>
        <v>0.05</v>
      </c>
      <c r="Z188" s="44">
        <f>0.001*[15]Sheet1!$F$587</f>
        <v>5.1000000000000004E-2</v>
      </c>
      <c r="AA188" s="35">
        <f t="shared" si="24"/>
        <v>5.2000000000000005E-2</v>
      </c>
      <c r="AB188" s="10">
        <f t="shared" si="25"/>
        <v>0.05</v>
      </c>
      <c r="AC188" s="14">
        <f t="shared" si="26"/>
        <v>5.0958333333333355E-2</v>
      </c>
    </row>
    <row r="189" spans="2:29" ht="15" customHeight="1">
      <c r="B189" s="26">
        <v>25</v>
      </c>
      <c r="C189" s="43">
        <f>0.001*[15]Sheet1!$F$588</f>
        <v>5.1000000000000004E-2</v>
      </c>
      <c r="D189" s="9">
        <f>0.001*[15]Sheet1!$F$589</f>
        <v>5.1000000000000004E-2</v>
      </c>
      <c r="E189" s="9">
        <f>0.001*[15]Sheet1!$F$590</f>
        <v>5.2000000000000005E-2</v>
      </c>
      <c r="F189" s="9">
        <f>0.001*[15]Sheet1!$F$591</f>
        <v>5.2000000000000005E-2</v>
      </c>
      <c r="G189" s="9">
        <f>0.001*[15]Sheet1!$F$592</f>
        <v>5.2000000000000005E-2</v>
      </c>
      <c r="H189" s="9">
        <f>0.001*[15]Sheet1!$F$593</f>
        <v>5.1000000000000004E-2</v>
      </c>
      <c r="I189" s="9">
        <f>0.001*[15]Sheet1!$F$594</f>
        <v>5.1000000000000004E-2</v>
      </c>
      <c r="J189" s="9">
        <f>0.001*[15]Sheet1!$F$595</f>
        <v>5.1000000000000004E-2</v>
      </c>
      <c r="K189" s="9">
        <f>0.001*[15]Sheet1!$F$596</f>
        <v>0.05</v>
      </c>
      <c r="L189" s="9">
        <f>0.001*[15]Sheet1!$F$597</f>
        <v>0.05</v>
      </c>
      <c r="M189" s="9">
        <f>0.001*[15]Sheet1!$F$598</f>
        <v>5.1000000000000004E-2</v>
      </c>
      <c r="N189" s="9">
        <f>0.001*[15]Sheet1!$F$599</f>
        <v>0.05</v>
      </c>
      <c r="O189" s="9">
        <f>0.001*[15]Sheet1!$F$600</f>
        <v>0.05</v>
      </c>
      <c r="P189" s="9">
        <f>0.001*[15]Sheet1!$F$601</f>
        <v>0.05</v>
      </c>
      <c r="Q189" s="9">
        <f>0.001*[15]Sheet1!$F$602</f>
        <v>0.05</v>
      </c>
      <c r="R189" s="9">
        <f>0.001*[15]Sheet1!$F$603</f>
        <v>5.1000000000000004E-2</v>
      </c>
      <c r="S189" s="9">
        <f>0.001*[15]Sheet1!$F$604</f>
        <v>5.1000000000000004E-2</v>
      </c>
      <c r="T189" s="9">
        <f>0.001*[15]Sheet1!$F$605</f>
        <v>5.1000000000000004E-2</v>
      </c>
      <c r="U189" s="9">
        <f>0.001*[15]Sheet1!$F$606</f>
        <v>0.05</v>
      </c>
      <c r="V189" s="9">
        <f>0.001*[15]Sheet1!$F$607</f>
        <v>0.05</v>
      </c>
      <c r="W189" s="9">
        <f>0.001*[15]Sheet1!$F$608</f>
        <v>0.05</v>
      </c>
      <c r="X189" s="9">
        <f>0.001*[15]Sheet1!$F$609</f>
        <v>0.05</v>
      </c>
      <c r="Y189" s="9">
        <f>0.001*[15]Sheet1!$F$610</f>
        <v>5.1000000000000004E-2</v>
      </c>
      <c r="Z189" s="44">
        <f>0.001*[15]Sheet1!$F$611</f>
        <v>5.1000000000000004E-2</v>
      </c>
      <c r="AA189" s="35">
        <f t="shared" si="24"/>
        <v>5.2000000000000005E-2</v>
      </c>
      <c r="AB189" s="10">
        <f t="shared" si="25"/>
        <v>0.05</v>
      </c>
      <c r="AC189" s="14">
        <f t="shared" si="26"/>
        <v>5.0708333333333348E-2</v>
      </c>
    </row>
    <row r="190" spans="2:29" ht="15" customHeight="1">
      <c r="B190" s="27">
        <v>26</v>
      </c>
      <c r="C190" s="45">
        <f>0.001*[15]Sheet1!$F$612</f>
        <v>5.1000000000000004E-2</v>
      </c>
      <c r="D190" s="17">
        <f>0.001*[15]Sheet1!$F$613</f>
        <v>5.1000000000000004E-2</v>
      </c>
      <c r="E190" s="17">
        <f>0.001*[15]Sheet1!$F$614</f>
        <v>5.1000000000000004E-2</v>
      </c>
      <c r="F190" s="17">
        <f>0.001*[15]Sheet1!$F$615</f>
        <v>5.1000000000000004E-2</v>
      </c>
      <c r="G190" s="17">
        <f>0.001*[15]Sheet1!$F$616</f>
        <v>5.1000000000000004E-2</v>
      </c>
      <c r="H190" s="17">
        <f>0.001*[15]Sheet1!$F$617</f>
        <v>5.1000000000000004E-2</v>
      </c>
      <c r="I190" s="17">
        <f>0.001*[15]Sheet1!$F$618</f>
        <v>5.1000000000000004E-2</v>
      </c>
      <c r="J190" s="17">
        <f>0.001*[15]Sheet1!$F$619</f>
        <v>5.1000000000000004E-2</v>
      </c>
      <c r="K190" s="17">
        <f>0.001*[15]Sheet1!$F$620</f>
        <v>5.1000000000000004E-2</v>
      </c>
      <c r="L190" s="17">
        <f>0.001*[15]Sheet1!$F$621</f>
        <v>5.1000000000000004E-2</v>
      </c>
      <c r="M190" s="17">
        <f>0.001*[15]Sheet1!$F$622</f>
        <v>5.1000000000000004E-2</v>
      </c>
      <c r="N190" s="17">
        <f>0.001*[15]Sheet1!$F$623</f>
        <v>5.1000000000000004E-2</v>
      </c>
      <c r="O190" s="17">
        <f>0.001*[15]Sheet1!$F$624</f>
        <v>0.05</v>
      </c>
      <c r="P190" s="17">
        <f>0.001*[15]Sheet1!$F$625</f>
        <v>5.1000000000000004E-2</v>
      </c>
      <c r="Q190" s="17">
        <f>0.001*[15]Sheet1!$F$626</f>
        <v>5.1000000000000004E-2</v>
      </c>
      <c r="R190" s="17">
        <f>0.001*[15]Sheet1!$F$627</f>
        <v>5.1000000000000004E-2</v>
      </c>
      <c r="S190" s="17">
        <f>0.001*[15]Sheet1!$F$628</f>
        <v>5.1000000000000004E-2</v>
      </c>
      <c r="T190" s="17">
        <f>0.001*[15]Sheet1!$F$629</f>
        <v>5.1000000000000004E-2</v>
      </c>
      <c r="U190" s="17">
        <f>0.001*[15]Sheet1!$F$630</f>
        <v>5.1000000000000004E-2</v>
      </c>
      <c r="V190" s="17">
        <f>0.001*[15]Sheet1!$F$631</f>
        <v>0.05</v>
      </c>
      <c r="W190" s="17">
        <f>0.001*[15]Sheet1!$F$632</f>
        <v>0.05</v>
      </c>
      <c r="X190" s="17">
        <f>0.001*[15]Sheet1!$F$633</f>
        <v>0.05</v>
      </c>
      <c r="Y190" s="17">
        <f>0.001*[15]Sheet1!$F$634</f>
        <v>0.05</v>
      </c>
      <c r="Z190" s="46">
        <f>0.001*[15]Sheet1!$F$635</f>
        <v>0.05</v>
      </c>
      <c r="AA190" s="36">
        <f t="shared" si="24"/>
        <v>5.1000000000000004E-2</v>
      </c>
      <c r="AB190" s="18">
        <f t="shared" si="25"/>
        <v>0.05</v>
      </c>
      <c r="AC190" s="19">
        <f t="shared" si="26"/>
        <v>5.0750000000000024E-2</v>
      </c>
    </row>
    <row r="191" spans="2:29" ht="15" customHeight="1">
      <c r="B191" s="26">
        <v>27</v>
      </c>
      <c r="C191" s="43">
        <f>0.001*[15]Sheet1!$F$636</f>
        <v>5.2000000000000005E-2</v>
      </c>
      <c r="D191" s="9">
        <f>0.001*[15]Sheet1!$F$637</f>
        <v>0.06</v>
      </c>
      <c r="E191" s="9">
        <f>0.001*[15]Sheet1!$F$638</f>
        <v>6.3E-2</v>
      </c>
      <c r="F191" s="9">
        <f>0.001*[15]Sheet1!$F$639</f>
        <v>5.8000000000000003E-2</v>
      </c>
      <c r="G191" s="9">
        <f>0.001*[15]Sheet1!$F$640</f>
        <v>5.7000000000000002E-2</v>
      </c>
      <c r="H191" s="9">
        <f>0.001*[15]Sheet1!$F$641</f>
        <v>5.7000000000000002E-2</v>
      </c>
      <c r="I191" s="9">
        <f>0.001*[15]Sheet1!$F$642</f>
        <v>5.5E-2</v>
      </c>
      <c r="J191" s="9">
        <f>0.001*[15]Sheet1!$F$643</f>
        <v>5.6000000000000001E-2</v>
      </c>
      <c r="K191" s="9">
        <f>0.001*[15]Sheet1!$F$644</f>
        <v>5.2999999999999999E-2</v>
      </c>
      <c r="L191" s="9">
        <f>0.001*[15]Sheet1!$F$645</f>
        <v>0.05</v>
      </c>
      <c r="M191" s="9">
        <f>0.001*[15]Sheet1!$F$646</f>
        <v>4.9000000000000002E-2</v>
      </c>
      <c r="N191" s="9">
        <f>0.001*[15]Sheet1!$F$647</f>
        <v>4.9000000000000002E-2</v>
      </c>
      <c r="O191" s="9">
        <f>0.001*[15]Sheet1!$F$648</f>
        <v>4.9000000000000002E-2</v>
      </c>
      <c r="P191" s="9">
        <f>0.001*[15]Sheet1!$F$649</f>
        <v>4.9000000000000002E-2</v>
      </c>
      <c r="Q191" s="9">
        <f>0.001*[15]Sheet1!$F$650</f>
        <v>4.9000000000000002E-2</v>
      </c>
      <c r="R191" s="9">
        <f>0.001*[15]Sheet1!$F$651</f>
        <v>4.9000000000000002E-2</v>
      </c>
      <c r="S191" s="9">
        <f>0.001*[15]Sheet1!$F$652</f>
        <v>4.9000000000000002E-2</v>
      </c>
      <c r="T191" s="9">
        <f>0.001*[15]Sheet1!$F$653</f>
        <v>4.9000000000000002E-2</v>
      </c>
      <c r="U191" s="9">
        <f>0.001*[15]Sheet1!$F$654</f>
        <v>4.9000000000000002E-2</v>
      </c>
      <c r="V191" s="9">
        <f>0.001*[15]Sheet1!$F$655</f>
        <v>4.9000000000000002E-2</v>
      </c>
      <c r="W191" s="9">
        <f>0.001*[15]Sheet1!$F$656</f>
        <v>4.9000000000000002E-2</v>
      </c>
      <c r="X191" s="9">
        <f>0.001*[15]Sheet1!$F$657</f>
        <v>0.05</v>
      </c>
      <c r="Y191" s="9">
        <f>0.001*[15]Sheet1!$F$658</f>
        <v>0.05</v>
      </c>
      <c r="Z191" s="44">
        <f>0.001*[15]Sheet1!$F$659</f>
        <v>0.05</v>
      </c>
      <c r="AA191" s="35">
        <f t="shared" si="24"/>
        <v>6.3E-2</v>
      </c>
      <c r="AB191" s="10">
        <f t="shared" si="25"/>
        <v>4.9000000000000002E-2</v>
      </c>
      <c r="AC191" s="14">
        <f t="shared" si="26"/>
        <v>5.208333333333335E-2</v>
      </c>
    </row>
    <row r="192" spans="2:29" ht="15" customHeight="1">
      <c r="B192" s="26">
        <v>28</v>
      </c>
      <c r="C192" s="43">
        <f>0.001*[15]Sheet1!$F$660</f>
        <v>0.05</v>
      </c>
      <c r="D192" s="9">
        <f>0.001*[15]Sheet1!$F$661</f>
        <v>0.05</v>
      </c>
      <c r="E192" s="9">
        <f>0.001*[15]Sheet1!$F$662</f>
        <v>0.05</v>
      </c>
      <c r="F192" s="9">
        <f>0.001*[15]Sheet1!$F$663</f>
        <v>0.05</v>
      </c>
      <c r="G192" s="9">
        <f>0.001*[15]Sheet1!$F$664</f>
        <v>0.05</v>
      </c>
      <c r="H192" s="9">
        <f>0.001*[15]Sheet1!$F$665</f>
        <v>0.05</v>
      </c>
      <c r="I192" s="9">
        <f>0.001*[15]Sheet1!$F$666</f>
        <v>5.1000000000000004E-2</v>
      </c>
      <c r="J192" s="9">
        <f>0.001*[15]Sheet1!$F$667</f>
        <v>0.05</v>
      </c>
      <c r="K192" s="9">
        <f>0.001*[15]Sheet1!$F$668</f>
        <v>0.05</v>
      </c>
      <c r="L192" s="9">
        <f>0.001*[15]Sheet1!$F$669</f>
        <v>0.05</v>
      </c>
      <c r="M192" s="9">
        <f>0.001*[15]Sheet1!$F$670</f>
        <v>0.05</v>
      </c>
      <c r="N192" s="9">
        <f>0.001*[15]Sheet1!$F$671</f>
        <v>0.05</v>
      </c>
      <c r="O192" s="9">
        <f>0.001*[15]Sheet1!$F$672</f>
        <v>0.05</v>
      </c>
      <c r="P192" s="9">
        <f>0.001*[15]Sheet1!$F$673</f>
        <v>0.05</v>
      </c>
      <c r="Q192" s="9">
        <f>0.001*[15]Sheet1!$F$674</f>
        <v>0.05</v>
      </c>
      <c r="R192" s="9">
        <f>0.001*[15]Sheet1!$F$675</f>
        <v>0.05</v>
      </c>
      <c r="S192" s="9">
        <f>0.001*[15]Sheet1!$F$676</f>
        <v>0.05</v>
      </c>
      <c r="T192" s="9">
        <f>0.001*[15]Sheet1!$F$677</f>
        <v>0.05</v>
      </c>
      <c r="U192" s="9">
        <f>0.001*[15]Sheet1!$F$678</f>
        <v>0.05</v>
      </c>
      <c r="V192" s="9">
        <f>0.001*[15]Sheet1!$F$679</f>
        <v>4.9000000000000002E-2</v>
      </c>
      <c r="W192" s="9">
        <f>0.001*[15]Sheet1!$F$680</f>
        <v>0.05</v>
      </c>
      <c r="X192" s="9">
        <f>0.001*[15]Sheet1!$F$681</f>
        <v>0.05</v>
      </c>
      <c r="Y192" s="9">
        <f>0.001*[15]Sheet1!$F$682</f>
        <v>0.05</v>
      </c>
      <c r="Z192" s="44">
        <f>0.001*[15]Sheet1!$F$683</f>
        <v>0.05</v>
      </c>
      <c r="AA192" s="35">
        <f t="shared" si="24"/>
        <v>5.1000000000000004E-2</v>
      </c>
      <c r="AB192" s="10">
        <f t="shared" si="25"/>
        <v>4.9000000000000002E-2</v>
      </c>
      <c r="AC192" s="14">
        <f t="shared" si="26"/>
        <v>5.0000000000000024E-2</v>
      </c>
    </row>
    <row r="193" spans="2:29" ht="15" customHeight="1">
      <c r="B193" s="26">
        <v>29</v>
      </c>
      <c r="C193" s="43">
        <f>0.001*[15]Sheet1!$F$684</f>
        <v>0.05</v>
      </c>
      <c r="D193" s="9">
        <f>0.001*[15]Sheet1!$F$685</f>
        <v>0.05</v>
      </c>
      <c r="E193" s="9">
        <f>0.001*[15]Sheet1!$F$686</f>
        <v>0.05</v>
      </c>
      <c r="F193" s="9">
        <f>0.001*[15]Sheet1!$F$687</f>
        <v>0.05</v>
      </c>
      <c r="G193" s="9">
        <f>0.001*[15]Sheet1!$F$688</f>
        <v>0.05</v>
      </c>
      <c r="H193" s="9">
        <f>0.001*[15]Sheet1!$F$689</f>
        <v>0.05</v>
      </c>
      <c r="I193" s="9">
        <f>0.001*[15]Sheet1!$F$690</f>
        <v>0.05</v>
      </c>
      <c r="J193" s="9">
        <f>0.001*[15]Sheet1!$F$691</f>
        <v>0.05</v>
      </c>
      <c r="K193" s="9">
        <f>0.001*[15]Sheet1!$F$692</f>
        <v>0.05</v>
      </c>
      <c r="L193" s="9">
        <f>0.001*[15]Sheet1!$F$693</f>
        <v>0.05</v>
      </c>
      <c r="M193" s="9">
        <f>0.001*[15]Sheet1!$F$694</f>
        <v>0.05</v>
      </c>
      <c r="N193" s="9">
        <f>0.001*[15]Sheet1!$F$695</f>
        <v>0.05</v>
      </c>
      <c r="O193" s="9">
        <f>0.001*[15]Sheet1!$F$696</f>
        <v>0.05</v>
      </c>
      <c r="P193" s="9">
        <f>0.001*[15]Sheet1!$F$697</f>
        <v>0.05</v>
      </c>
      <c r="Q193" s="9">
        <f>0.001*[15]Sheet1!$F$698</f>
        <v>0.05</v>
      </c>
      <c r="R193" s="9">
        <f>0.001*[15]Sheet1!$F$699</f>
        <v>0.05</v>
      </c>
      <c r="S193" s="9">
        <f>0.001*[15]Sheet1!$F$700</f>
        <v>0.05</v>
      </c>
      <c r="T193" s="9">
        <f>0.001*[15]Sheet1!$F$701</f>
        <v>0.05</v>
      </c>
      <c r="U193" s="9">
        <f>0.001*[15]Sheet1!$F$702</f>
        <v>0.05</v>
      </c>
      <c r="V193" s="9">
        <f>0.001*[15]Sheet1!$F$703</f>
        <v>0.05</v>
      </c>
      <c r="W193" s="9">
        <f>0.001*[15]Sheet1!$F$704</f>
        <v>0.05</v>
      </c>
      <c r="X193" s="9">
        <f>0.001*[15]Sheet1!$F$705</f>
        <v>0.05</v>
      </c>
      <c r="Y193" s="9">
        <f>0.001*[15]Sheet1!$F$706</f>
        <v>0.05</v>
      </c>
      <c r="Z193" s="44">
        <f>0.001*[15]Sheet1!$F$707</f>
        <v>5.1000000000000004E-2</v>
      </c>
      <c r="AA193" s="35">
        <f t="shared" si="24"/>
        <v>5.1000000000000004E-2</v>
      </c>
      <c r="AB193" s="10">
        <f t="shared" si="25"/>
        <v>0.05</v>
      </c>
      <c r="AC193" s="14">
        <f t="shared" si="26"/>
        <v>5.0041666666666679E-2</v>
      </c>
    </row>
    <row r="194" spans="2:29" ht="15" customHeight="1">
      <c r="B194" s="28">
        <v>30</v>
      </c>
      <c r="C194" s="47">
        <f>0.001*[15]Sheet1!$F$708</f>
        <v>0.05</v>
      </c>
      <c r="D194" s="20">
        <f>0.001*[15]Sheet1!$F$709</f>
        <v>0.05</v>
      </c>
      <c r="E194" s="20">
        <f>0.001*[15]Sheet1!$F$710</f>
        <v>5.1000000000000004E-2</v>
      </c>
      <c r="F194" s="20">
        <f>0.001*[15]Sheet1!$F$711</f>
        <v>5.1000000000000004E-2</v>
      </c>
      <c r="G194" s="20">
        <f>0.001*[15]Sheet1!$F$712</f>
        <v>5.1000000000000004E-2</v>
      </c>
      <c r="H194" s="20">
        <f>0.001*[15]Sheet1!$F$713</f>
        <v>5.1000000000000004E-2</v>
      </c>
      <c r="I194" s="20">
        <f>0.001*[15]Sheet1!$F$714</f>
        <v>5.1000000000000004E-2</v>
      </c>
      <c r="J194" s="20">
        <f>0.001*[15]Sheet1!$F$715</f>
        <v>5.1000000000000004E-2</v>
      </c>
      <c r="K194" s="20">
        <f>0.001*[15]Sheet1!$F$716</f>
        <v>0.05</v>
      </c>
      <c r="L194" s="20">
        <f>0.001*[15]Sheet1!$F$717</f>
        <v>0.05</v>
      </c>
      <c r="M194" s="20">
        <f>0.001*[15]Sheet1!$F$718</f>
        <v>0.05</v>
      </c>
      <c r="N194" s="20">
        <f>0.001*[15]Sheet1!$F$719</f>
        <v>0.05</v>
      </c>
      <c r="O194" s="20">
        <f>0.001*[15]Sheet1!$F$720</f>
        <v>0.05</v>
      </c>
      <c r="P194" s="20">
        <f>0.001*[15]Sheet1!$F$721</f>
        <v>0.05</v>
      </c>
      <c r="Q194" s="20">
        <f>0.001*[15]Sheet1!$F$722</f>
        <v>0.05</v>
      </c>
      <c r="R194" s="20">
        <f>0.001*[15]Sheet1!$F$723</f>
        <v>0.05</v>
      </c>
      <c r="S194" s="20">
        <f>0.001*[15]Sheet1!$F$724</f>
        <v>0.05</v>
      </c>
      <c r="T194" s="20">
        <f>0.001*[15]Sheet1!$F$725</f>
        <v>0.05</v>
      </c>
      <c r="U194" s="20">
        <f>0.001*[15]Sheet1!$F$726</f>
        <v>0.05</v>
      </c>
      <c r="V194" s="20">
        <f>0.001*[15]Sheet1!$F$727</f>
        <v>0.05</v>
      </c>
      <c r="W194" s="20">
        <f>0.001*[15]Sheet1!$F$728</f>
        <v>0.05</v>
      </c>
      <c r="X194" s="20">
        <f>0.001*[15]Sheet1!$F$729</f>
        <v>0.05</v>
      </c>
      <c r="Y194" s="20">
        <f>0.001*[15]Sheet1!$F$730</f>
        <v>0.05</v>
      </c>
      <c r="Z194" s="48">
        <f>0.001*[15]Sheet1!$F$731</f>
        <v>5.1000000000000004E-2</v>
      </c>
      <c r="AA194" s="37">
        <f t="shared" si="24"/>
        <v>5.1000000000000004E-2</v>
      </c>
      <c r="AB194" s="21">
        <f t="shared" si="25"/>
        <v>0.05</v>
      </c>
      <c r="AC194" s="22">
        <f t="shared" si="26"/>
        <v>5.0291666666666686E-2</v>
      </c>
    </row>
    <row r="195" spans="2:29" ht="15" customHeight="1">
      <c r="B195" s="29">
        <v>31</v>
      </c>
      <c r="C195" s="49">
        <f>0.001*[15]Sheet1!$F$732</f>
        <v>5.1000000000000004E-2</v>
      </c>
      <c r="D195" s="11">
        <f>0.001*[15]Sheet1!$F$733</f>
        <v>5.1000000000000004E-2</v>
      </c>
      <c r="E195" s="11">
        <f>0.001*[15]Sheet1!$F$734</f>
        <v>5.1000000000000004E-2</v>
      </c>
      <c r="F195" s="11">
        <f>0.001*[15]Sheet1!$F$735</f>
        <v>5.1000000000000004E-2</v>
      </c>
      <c r="G195" s="11">
        <f>0.001*[15]Sheet1!$F$736</f>
        <v>5.1000000000000004E-2</v>
      </c>
      <c r="H195" s="11">
        <f>0.001*[15]Sheet1!$F$737</f>
        <v>5.2000000000000005E-2</v>
      </c>
      <c r="I195" s="11">
        <f>0.001*[15]Sheet1!$F$738</f>
        <v>0.05</v>
      </c>
      <c r="J195" s="11">
        <f>0.001*[15]Sheet1!$F$739</f>
        <v>0.05</v>
      </c>
      <c r="K195" s="11">
        <f>0.001*[15]Sheet1!$F$740</f>
        <v>0.05</v>
      </c>
      <c r="L195" s="11">
        <f>0.001*[15]Sheet1!$F$741</f>
        <v>0.05</v>
      </c>
      <c r="M195" s="11">
        <f>0.001*[15]Sheet1!$F$742</f>
        <v>0.05</v>
      </c>
      <c r="N195" s="11">
        <f>0.001*[15]Sheet1!$F$743</f>
        <v>0.05</v>
      </c>
      <c r="O195" s="11">
        <f>0.001*[15]Sheet1!$F$744</f>
        <v>0.05</v>
      </c>
      <c r="P195" s="11">
        <f>0.001*[15]Sheet1!$F$745</f>
        <v>0.05</v>
      </c>
      <c r="Q195" s="11">
        <f>0.001*[15]Sheet1!$F$746</f>
        <v>0.05</v>
      </c>
      <c r="R195" s="11">
        <f>0.001*[15]Sheet1!$F$747</f>
        <v>0.05</v>
      </c>
      <c r="S195" s="11">
        <f>0.001*[15]Sheet1!$F$748</f>
        <v>0.05</v>
      </c>
      <c r="T195" s="11">
        <f>0.001*[15]Sheet1!$F$749</f>
        <v>0.05</v>
      </c>
      <c r="U195" s="11">
        <f>0.001*[15]Sheet1!$F$750</f>
        <v>0.05</v>
      </c>
      <c r="V195" s="11">
        <f>0.001*[15]Sheet1!$F$751</f>
        <v>0.05</v>
      </c>
      <c r="W195" s="11">
        <f>0.001*[15]Sheet1!$F$752</f>
        <v>5.1000000000000004E-2</v>
      </c>
      <c r="X195" s="11">
        <f>0.001*[15]Sheet1!$F$753</f>
        <v>5.1000000000000004E-2</v>
      </c>
      <c r="Y195" s="11">
        <f>0.001*[15]Sheet1!$F$754</f>
        <v>5.7000000000000002E-2</v>
      </c>
      <c r="Z195" s="50">
        <f>0.001*[15]Sheet1!$F$755</f>
        <v>5.8000000000000003E-2</v>
      </c>
      <c r="AA195" s="38">
        <f t="shared" si="24"/>
        <v>5.8000000000000003E-2</v>
      </c>
      <c r="AB195" s="8">
        <f t="shared" si="25"/>
        <v>0.05</v>
      </c>
      <c r="AC195" s="15">
        <f t="shared" si="26"/>
        <v>5.1000000000000011E-2</v>
      </c>
    </row>
    <row r="196" spans="2:29" ht="15" customHeight="1">
      <c r="B196" s="30" t="s">
        <v>0</v>
      </c>
      <c r="C196" s="47">
        <f t="shared" ref="C196:Z196" si="27">MAX(C165:C195)</f>
        <v>6.3E-2</v>
      </c>
      <c r="D196" s="20">
        <f t="shared" si="27"/>
        <v>0.06</v>
      </c>
      <c r="E196" s="20">
        <f t="shared" si="27"/>
        <v>6.3E-2</v>
      </c>
      <c r="F196" s="20">
        <f t="shared" si="27"/>
        <v>5.8000000000000003E-2</v>
      </c>
      <c r="G196" s="20">
        <f t="shared" si="27"/>
        <v>5.7000000000000002E-2</v>
      </c>
      <c r="H196" s="20">
        <f t="shared" si="27"/>
        <v>5.7000000000000002E-2</v>
      </c>
      <c r="I196" s="20">
        <f t="shared" si="27"/>
        <v>5.7000000000000002E-2</v>
      </c>
      <c r="J196" s="20">
        <f t="shared" si="27"/>
        <v>5.8000000000000003E-2</v>
      </c>
      <c r="K196" s="20">
        <f t="shared" si="27"/>
        <v>5.8000000000000003E-2</v>
      </c>
      <c r="L196" s="20">
        <f t="shared" si="27"/>
        <v>5.9000000000000004E-2</v>
      </c>
      <c r="M196" s="20">
        <f t="shared" si="27"/>
        <v>0.06</v>
      </c>
      <c r="N196" s="20">
        <f t="shared" si="27"/>
        <v>5.9000000000000004E-2</v>
      </c>
      <c r="O196" s="20">
        <f t="shared" si="27"/>
        <v>5.7000000000000002E-2</v>
      </c>
      <c r="P196" s="20">
        <f t="shared" si="27"/>
        <v>5.5E-2</v>
      </c>
      <c r="Q196" s="20">
        <f t="shared" si="27"/>
        <v>5.7000000000000002E-2</v>
      </c>
      <c r="R196" s="20">
        <f t="shared" si="27"/>
        <v>5.5E-2</v>
      </c>
      <c r="S196" s="20">
        <f t="shared" si="27"/>
        <v>5.2999999999999999E-2</v>
      </c>
      <c r="T196" s="20">
        <f t="shared" si="27"/>
        <v>5.1000000000000004E-2</v>
      </c>
      <c r="U196" s="20">
        <f t="shared" si="27"/>
        <v>5.5E-2</v>
      </c>
      <c r="V196" s="20">
        <f t="shared" si="27"/>
        <v>5.8000000000000003E-2</v>
      </c>
      <c r="W196" s="20">
        <f t="shared" si="27"/>
        <v>5.9000000000000004E-2</v>
      </c>
      <c r="X196" s="20">
        <f t="shared" si="27"/>
        <v>0.06</v>
      </c>
      <c r="Y196" s="20">
        <f t="shared" si="27"/>
        <v>5.8000000000000003E-2</v>
      </c>
      <c r="Z196" s="48">
        <f t="shared" si="27"/>
        <v>6.0999999999999999E-2</v>
      </c>
      <c r="AA196" s="162" t="s">
        <v>15</v>
      </c>
      <c r="AB196" s="163"/>
      <c r="AC196" s="164"/>
    </row>
    <row r="197" spans="2:29" ht="15" customHeight="1">
      <c r="B197" s="31" t="s">
        <v>1</v>
      </c>
      <c r="C197" s="51">
        <f t="shared" ref="C197:Z197" si="28">MIN(C165:C195)</f>
        <v>4.9000000000000002E-2</v>
      </c>
      <c r="D197" s="5">
        <f t="shared" si="28"/>
        <v>4.9000000000000002E-2</v>
      </c>
      <c r="E197" s="5">
        <f t="shared" si="28"/>
        <v>4.9000000000000002E-2</v>
      </c>
      <c r="F197" s="5">
        <f t="shared" si="28"/>
        <v>4.9000000000000002E-2</v>
      </c>
      <c r="G197" s="5">
        <f t="shared" si="28"/>
        <v>4.9000000000000002E-2</v>
      </c>
      <c r="H197" s="5">
        <f t="shared" si="28"/>
        <v>4.9000000000000002E-2</v>
      </c>
      <c r="I197" s="5">
        <f t="shared" si="28"/>
        <v>4.9000000000000002E-2</v>
      </c>
      <c r="J197" s="5">
        <f t="shared" si="28"/>
        <v>4.9000000000000002E-2</v>
      </c>
      <c r="K197" s="5">
        <f t="shared" si="28"/>
        <v>4.9000000000000002E-2</v>
      </c>
      <c r="L197" s="5">
        <f t="shared" si="28"/>
        <v>4.9000000000000002E-2</v>
      </c>
      <c r="M197" s="5">
        <f t="shared" si="28"/>
        <v>4.9000000000000002E-2</v>
      </c>
      <c r="N197" s="5">
        <f t="shared" si="28"/>
        <v>4.9000000000000002E-2</v>
      </c>
      <c r="O197" s="5">
        <f t="shared" si="28"/>
        <v>4.9000000000000002E-2</v>
      </c>
      <c r="P197" s="5">
        <f t="shared" si="28"/>
        <v>4.9000000000000002E-2</v>
      </c>
      <c r="Q197" s="5">
        <f t="shared" si="28"/>
        <v>4.9000000000000002E-2</v>
      </c>
      <c r="R197" s="5">
        <f t="shared" si="28"/>
        <v>4.9000000000000002E-2</v>
      </c>
      <c r="S197" s="5">
        <f t="shared" si="28"/>
        <v>4.9000000000000002E-2</v>
      </c>
      <c r="T197" s="5">
        <f t="shared" si="28"/>
        <v>4.9000000000000002E-2</v>
      </c>
      <c r="U197" s="5">
        <f t="shared" si="28"/>
        <v>4.9000000000000002E-2</v>
      </c>
      <c r="V197" s="5">
        <f t="shared" si="28"/>
        <v>4.9000000000000002E-2</v>
      </c>
      <c r="W197" s="5">
        <f t="shared" si="28"/>
        <v>4.9000000000000002E-2</v>
      </c>
      <c r="X197" s="5">
        <f t="shared" si="28"/>
        <v>4.9000000000000002E-2</v>
      </c>
      <c r="Y197" s="5">
        <f t="shared" si="28"/>
        <v>4.9000000000000002E-2</v>
      </c>
      <c r="Z197" s="52">
        <f t="shared" si="28"/>
        <v>4.9000000000000002E-2</v>
      </c>
      <c r="AA197" s="156">
        <f>AVERAGE(AA165:AA195)</f>
        <v>5.32258064516129E-2</v>
      </c>
      <c r="AB197" s="158">
        <f>AVERAGE(AB165:AB195)</f>
        <v>4.9387096774193562E-2</v>
      </c>
      <c r="AC197" s="160">
        <f>AVERAGE(AC165:AC195)</f>
        <v>5.0659946236559152E-2</v>
      </c>
    </row>
    <row r="198" spans="2:29" ht="15" customHeight="1" thickBot="1">
      <c r="B198" s="32" t="s">
        <v>14</v>
      </c>
      <c r="C198" s="53">
        <f t="shared" ref="C198:Z198" si="29">AVERAGE(C165:C195)</f>
        <v>5.0774193548387109E-2</v>
      </c>
      <c r="D198" s="6">
        <f t="shared" si="29"/>
        <v>5.1225806451612912E-2</v>
      </c>
      <c r="E198" s="6">
        <f t="shared" si="29"/>
        <v>5.1354838709677421E-2</v>
      </c>
      <c r="F198" s="6">
        <f t="shared" si="29"/>
        <v>5.1258064516129048E-2</v>
      </c>
      <c r="G198" s="6">
        <f t="shared" si="29"/>
        <v>5.1129032258064519E-2</v>
      </c>
      <c r="H198" s="6">
        <f t="shared" si="29"/>
        <v>5.1225806451612906E-2</v>
      </c>
      <c r="I198" s="6">
        <f t="shared" si="29"/>
        <v>5.1225806451612906E-2</v>
      </c>
      <c r="J198" s="6">
        <f t="shared" si="29"/>
        <v>5.109677419354839E-2</v>
      </c>
      <c r="K198" s="6">
        <f t="shared" si="29"/>
        <v>5.0935483870967753E-2</v>
      </c>
      <c r="L198" s="6">
        <f t="shared" si="29"/>
        <v>5.1000000000000024E-2</v>
      </c>
      <c r="M198" s="6">
        <f t="shared" si="29"/>
        <v>5.1161290322580655E-2</v>
      </c>
      <c r="N198" s="6">
        <f t="shared" si="29"/>
        <v>5.074193548387098E-2</v>
      </c>
      <c r="O198" s="6">
        <f t="shared" si="29"/>
        <v>5.0709677419354858E-2</v>
      </c>
      <c r="P198" s="6">
        <f t="shared" si="29"/>
        <v>5.0516129032258078E-2</v>
      </c>
      <c r="Q198" s="6">
        <f t="shared" si="29"/>
        <v>5.0483870967741956E-2</v>
      </c>
      <c r="R198" s="6">
        <f t="shared" si="29"/>
        <v>5.0161290322580661E-2</v>
      </c>
      <c r="S198" s="6">
        <f t="shared" si="29"/>
        <v>5.0064516129032274E-2</v>
      </c>
      <c r="T198" s="6">
        <f t="shared" si="29"/>
        <v>4.970967741935485E-2</v>
      </c>
      <c r="U198" s="6">
        <f t="shared" si="29"/>
        <v>4.9806451612903244E-2</v>
      </c>
      <c r="V198" s="6">
        <f t="shared" si="29"/>
        <v>4.990322580645163E-2</v>
      </c>
      <c r="W198" s="6">
        <f t="shared" si="29"/>
        <v>5.0064516129032274E-2</v>
      </c>
      <c r="X198" s="6">
        <f t="shared" si="29"/>
        <v>5.019354838709679E-2</v>
      </c>
      <c r="Y198" s="6">
        <f t="shared" si="29"/>
        <v>5.0387096774193563E-2</v>
      </c>
      <c r="Z198" s="54">
        <f t="shared" si="29"/>
        <v>5.0709677419354851E-2</v>
      </c>
      <c r="AA198" s="157"/>
      <c r="AB198" s="159"/>
      <c r="AC198" s="161"/>
    </row>
    <row r="200" spans="2:29" ht="268.5" customHeight="1"/>
    <row r="202" spans="2:29" ht="18" customHeight="1">
      <c r="B202" s="165" t="s">
        <v>57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0.001*[16]Sheet1!$F$12</f>
        <v>0.05</v>
      </c>
      <c r="D205" s="12">
        <f>0.001*[16]Sheet1!$F$13</f>
        <v>0.05</v>
      </c>
      <c r="E205" s="12">
        <f>0.001*[16]Sheet1!$F$14</f>
        <v>0.05</v>
      </c>
      <c r="F205" s="12">
        <f>0.001*[16]Sheet1!$F$15</f>
        <v>5.1000000000000004E-2</v>
      </c>
      <c r="G205" s="12">
        <f>0.001*[16]Sheet1!$F$16</f>
        <v>5.1000000000000004E-2</v>
      </c>
      <c r="H205" s="12">
        <f>0.001*[16]Sheet1!$F$17</f>
        <v>5.1000000000000004E-2</v>
      </c>
      <c r="I205" s="12">
        <f>0.001*[16]Sheet1!$F$18</f>
        <v>5.2000000000000005E-2</v>
      </c>
      <c r="J205" s="12">
        <f>0.001*[16]Sheet1!$F$19</f>
        <v>5.1000000000000004E-2</v>
      </c>
      <c r="K205" s="12">
        <f>0.001*[16]Sheet1!$F$20</f>
        <v>0.05</v>
      </c>
      <c r="L205" s="12">
        <f>0.001*[16]Sheet1!$F$21</f>
        <v>0.05</v>
      </c>
      <c r="M205" s="12">
        <f>0.001*[16]Sheet1!$F$22</f>
        <v>0.05</v>
      </c>
      <c r="N205" s="12">
        <f>0.001*[16]Sheet1!$F$23</f>
        <v>0.05</v>
      </c>
      <c r="O205" s="12">
        <f>0.001*[16]Sheet1!$F$24</f>
        <v>0.05</v>
      </c>
      <c r="P205" s="12">
        <f>0.001*[16]Sheet1!$F$25</f>
        <v>5.1000000000000004E-2</v>
      </c>
      <c r="Q205" s="12">
        <f>0.001*[16]Sheet1!$F$26</f>
        <v>5.1000000000000004E-2</v>
      </c>
      <c r="R205" s="12">
        <f>0.001*[16]Sheet1!$F$27</f>
        <v>5.1000000000000004E-2</v>
      </c>
      <c r="S205" s="12">
        <f>0.001*[16]Sheet1!$F$28</f>
        <v>5.2000000000000005E-2</v>
      </c>
      <c r="T205" s="12">
        <f>0.001*[16]Sheet1!$F$29</f>
        <v>5.2000000000000005E-2</v>
      </c>
      <c r="U205" s="12">
        <f>0.001*[16]Sheet1!$F$30</f>
        <v>0.05</v>
      </c>
      <c r="V205" s="12">
        <f>0.001*[16]Sheet1!$F$31</f>
        <v>4.9000000000000002E-2</v>
      </c>
      <c r="W205" s="12">
        <f>0.001*[16]Sheet1!$F$32</f>
        <v>4.9000000000000002E-2</v>
      </c>
      <c r="X205" s="12">
        <f>0.001*[16]Sheet1!$F$33</f>
        <v>4.9000000000000002E-2</v>
      </c>
      <c r="Y205" s="12">
        <f>0.001*[16]Sheet1!$F$34</f>
        <v>4.9000000000000002E-2</v>
      </c>
      <c r="Z205" s="42">
        <f>0.001*[16]Sheet1!$F$35</f>
        <v>4.9000000000000002E-2</v>
      </c>
      <c r="AA205" s="34">
        <f>MAX(C205:Z205)</f>
        <v>5.2000000000000005E-2</v>
      </c>
      <c r="AB205" s="13">
        <f>MIN(C205:Z205)</f>
        <v>4.9000000000000002E-2</v>
      </c>
      <c r="AC205" s="16">
        <f>AVERAGE(C205:Z205)</f>
        <v>5.0333333333333341E-2</v>
      </c>
    </row>
    <row r="206" spans="2:29" ht="15" customHeight="1">
      <c r="B206" s="26">
        <v>2</v>
      </c>
      <c r="C206" s="43">
        <f>0.001*[16]Sheet1!$F$36</f>
        <v>4.9000000000000002E-2</v>
      </c>
      <c r="D206" s="9">
        <f>0.001*[16]Sheet1!$F$37</f>
        <v>4.9000000000000002E-2</v>
      </c>
      <c r="E206" s="9">
        <f>0.001*[16]Sheet1!$F$38</f>
        <v>4.9000000000000002E-2</v>
      </c>
      <c r="F206" s="9">
        <f>0.001*[16]Sheet1!$F$39</f>
        <v>4.9000000000000002E-2</v>
      </c>
      <c r="G206" s="9">
        <f>0.001*[16]Sheet1!$F$40</f>
        <v>4.9000000000000002E-2</v>
      </c>
      <c r="H206" s="9">
        <f>0.001*[16]Sheet1!$F$41</f>
        <v>4.9000000000000002E-2</v>
      </c>
      <c r="I206" s="9">
        <f>0.001*[16]Sheet1!$F$42</f>
        <v>4.9000000000000002E-2</v>
      </c>
      <c r="J206" s="9">
        <f>0.001*[16]Sheet1!$F$43</f>
        <v>4.9000000000000002E-2</v>
      </c>
      <c r="K206" s="9">
        <f>0.001*[16]Sheet1!$F$44</f>
        <v>4.9000000000000002E-2</v>
      </c>
      <c r="L206" s="9">
        <f>0.001*[16]Sheet1!$F$45</f>
        <v>4.8000000000000001E-2</v>
      </c>
      <c r="M206" s="9">
        <f>0.001*[16]Sheet1!$F$46</f>
        <v>4.8000000000000001E-2</v>
      </c>
      <c r="N206" s="9">
        <f>0.001*[16]Sheet1!$F$47</f>
        <v>4.8000000000000001E-2</v>
      </c>
      <c r="O206" s="9">
        <f>0.001*[16]Sheet1!$F$48</f>
        <v>4.8000000000000001E-2</v>
      </c>
      <c r="P206" s="9">
        <f>0.001*[16]Sheet1!$F$49</f>
        <v>4.8000000000000001E-2</v>
      </c>
      <c r="Q206" s="9">
        <f>0.001*[16]Sheet1!$F$50</f>
        <v>4.7E-2</v>
      </c>
      <c r="R206" s="9">
        <f>0.001*[16]Sheet1!$F$51</f>
        <v>4.8000000000000001E-2</v>
      </c>
      <c r="S206" s="9">
        <f>0.001*[16]Sheet1!$F$52</f>
        <v>4.7E-2</v>
      </c>
      <c r="T206" s="9">
        <f>0.001*[16]Sheet1!$F$53</f>
        <v>4.8000000000000001E-2</v>
      </c>
      <c r="U206" s="9">
        <f>0.001*[16]Sheet1!$F$54</f>
        <v>4.8000000000000001E-2</v>
      </c>
      <c r="V206" s="9">
        <f>0.001*[16]Sheet1!$F$55</f>
        <v>4.8000000000000001E-2</v>
      </c>
      <c r="W206" s="9">
        <f>0.001*[16]Sheet1!$F$56</f>
        <v>4.9000000000000002E-2</v>
      </c>
      <c r="X206" s="9">
        <f>0.001*[16]Sheet1!$F$57</f>
        <v>4.9000000000000002E-2</v>
      </c>
      <c r="Y206" s="9">
        <f>0.001*[16]Sheet1!$F$58</f>
        <v>4.9000000000000002E-2</v>
      </c>
      <c r="Z206" s="44">
        <f>0.001*[16]Sheet1!$F$59</f>
        <v>4.9000000000000002E-2</v>
      </c>
      <c r="AA206" s="35">
        <f t="shared" ref="AA206:AA235" si="30">MAX(C206:Z206)</f>
        <v>4.9000000000000002E-2</v>
      </c>
      <c r="AB206" s="10">
        <f t="shared" ref="AB206:AB235" si="31">MIN(C206:Z206)</f>
        <v>4.7E-2</v>
      </c>
      <c r="AC206" s="14">
        <f t="shared" ref="AC206:AC235" si="32">AVERAGE(C206:Z206)</f>
        <v>4.8458333333333332E-2</v>
      </c>
    </row>
    <row r="207" spans="2:29" ht="15" customHeight="1">
      <c r="B207" s="26">
        <v>3</v>
      </c>
      <c r="C207" s="43">
        <f>0.001*[16]Sheet1!$F$60</f>
        <v>4.9000000000000002E-2</v>
      </c>
      <c r="D207" s="9">
        <f>0.001*[16]Sheet1!$F$61</f>
        <v>4.9000000000000002E-2</v>
      </c>
      <c r="E207" s="9">
        <f>0.001*[16]Sheet1!$F$62</f>
        <v>4.9000000000000002E-2</v>
      </c>
      <c r="F207" s="9">
        <f>0.001*[16]Sheet1!$F$63</f>
        <v>4.9000000000000002E-2</v>
      </c>
      <c r="G207" s="9">
        <f>0.001*[16]Sheet1!$F$64</f>
        <v>0.05</v>
      </c>
      <c r="H207" s="9">
        <f>0.001*[16]Sheet1!$F$65</f>
        <v>0.05</v>
      </c>
      <c r="I207" s="9">
        <f>0.001*[16]Sheet1!$F$66</f>
        <v>4.9000000000000002E-2</v>
      </c>
      <c r="J207" s="9">
        <f>0.001*[16]Sheet1!$F$67</f>
        <v>4.9000000000000002E-2</v>
      </c>
      <c r="K207" s="9">
        <f>0.001*[16]Sheet1!$F$68</f>
        <v>4.9000000000000002E-2</v>
      </c>
      <c r="L207" s="9">
        <f>0.001*[16]Sheet1!$F$69</f>
        <v>4.9000000000000002E-2</v>
      </c>
      <c r="M207" s="9">
        <f>0.001*[16]Sheet1!$F$70</f>
        <v>4.9000000000000002E-2</v>
      </c>
      <c r="N207" s="9">
        <f>0.001*[16]Sheet1!$F$71</f>
        <v>4.9000000000000002E-2</v>
      </c>
      <c r="O207" s="9">
        <f>0.001*[16]Sheet1!$F$72</f>
        <v>4.9000000000000002E-2</v>
      </c>
      <c r="P207" s="9">
        <f>0.001*[16]Sheet1!$F$73</f>
        <v>4.8000000000000001E-2</v>
      </c>
      <c r="Q207" s="9">
        <f>0.001*[16]Sheet1!$F$74</f>
        <v>4.8000000000000001E-2</v>
      </c>
      <c r="R207" s="9">
        <f>0.001*[16]Sheet1!$F$75</f>
        <v>4.8000000000000001E-2</v>
      </c>
      <c r="S207" s="9">
        <f>0.001*[16]Sheet1!$F$76</f>
        <v>4.8000000000000001E-2</v>
      </c>
      <c r="T207" s="9">
        <f>0.001*[16]Sheet1!$F$77</f>
        <v>4.9000000000000002E-2</v>
      </c>
      <c r="U207" s="9">
        <f>0.001*[16]Sheet1!$F$78</f>
        <v>4.9000000000000002E-2</v>
      </c>
      <c r="V207" s="9">
        <f>0.001*[16]Sheet1!$F$79</f>
        <v>4.8000000000000001E-2</v>
      </c>
      <c r="W207" s="9">
        <f>0.001*[16]Sheet1!$F$80</f>
        <v>4.8000000000000001E-2</v>
      </c>
      <c r="X207" s="9">
        <f>0.001*[16]Sheet1!$F$81</f>
        <v>4.9000000000000002E-2</v>
      </c>
      <c r="Y207" s="9">
        <f>0.001*[16]Sheet1!$F$82</f>
        <v>4.8000000000000001E-2</v>
      </c>
      <c r="Z207" s="44">
        <f>0.001*[16]Sheet1!$F$83</f>
        <v>4.9000000000000002E-2</v>
      </c>
      <c r="AA207" s="35">
        <f t="shared" si="30"/>
        <v>0.05</v>
      </c>
      <c r="AB207" s="10">
        <f t="shared" si="31"/>
        <v>4.8000000000000001E-2</v>
      </c>
      <c r="AC207" s="14">
        <f t="shared" si="32"/>
        <v>4.8791666666666678E-2</v>
      </c>
    </row>
    <row r="208" spans="2:29" ht="15" customHeight="1">
      <c r="B208" s="26">
        <v>4</v>
      </c>
      <c r="C208" s="43">
        <f>0.001*[16]Sheet1!$F$84</f>
        <v>4.8000000000000001E-2</v>
      </c>
      <c r="D208" s="9">
        <f>0.001*[16]Sheet1!$F$85</f>
        <v>4.9000000000000002E-2</v>
      </c>
      <c r="E208" s="9">
        <f>0.001*[16]Sheet1!$F$86</f>
        <v>5.2000000000000005E-2</v>
      </c>
      <c r="F208" s="9">
        <f>0.001*[16]Sheet1!$F$87</f>
        <v>5.6000000000000001E-2</v>
      </c>
      <c r="G208" s="9">
        <f>0.001*[16]Sheet1!$F$88</f>
        <v>5.2999999999999999E-2</v>
      </c>
      <c r="H208" s="9">
        <f>0.001*[16]Sheet1!$F$89</f>
        <v>5.2000000000000005E-2</v>
      </c>
      <c r="I208" s="9">
        <f>0.001*[16]Sheet1!$F$90</f>
        <v>5.5E-2</v>
      </c>
      <c r="J208" s="9">
        <f>0.001*[16]Sheet1!$F$91</f>
        <v>5.6000000000000001E-2</v>
      </c>
      <c r="K208" s="9">
        <f>0.001*[16]Sheet1!$F$92</f>
        <v>5.6000000000000001E-2</v>
      </c>
      <c r="L208" s="9">
        <f>0.001*[16]Sheet1!$F$93</f>
        <v>5.5E-2</v>
      </c>
      <c r="M208" s="9">
        <f>0.001*[16]Sheet1!$F$94</f>
        <v>5.2999999999999999E-2</v>
      </c>
      <c r="N208" s="9">
        <f>0.001*[16]Sheet1!$F$95</f>
        <v>5.2000000000000005E-2</v>
      </c>
      <c r="O208" s="9">
        <f>0.001*[16]Sheet1!$F$96</f>
        <v>0.05</v>
      </c>
      <c r="P208" s="9">
        <f>0.001*[16]Sheet1!$F$97</f>
        <v>4.9000000000000002E-2</v>
      </c>
      <c r="Q208" s="9">
        <f>0.001*[16]Sheet1!$F$98</f>
        <v>4.9000000000000002E-2</v>
      </c>
      <c r="R208" s="9">
        <f>0.001*[16]Sheet1!$F$99</f>
        <v>4.9000000000000002E-2</v>
      </c>
      <c r="S208" s="9">
        <f>0.001*[16]Sheet1!$F$100</f>
        <v>0.05</v>
      </c>
      <c r="T208" s="9">
        <f>0.001*[16]Sheet1!$F$101</f>
        <v>4.9000000000000002E-2</v>
      </c>
      <c r="U208" s="9">
        <f>0.001*[16]Sheet1!$F$102</f>
        <v>4.9000000000000002E-2</v>
      </c>
      <c r="V208" s="9">
        <f>0.001*[16]Sheet1!$F$103</f>
        <v>4.9000000000000002E-2</v>
      </c>
      <c r="W208" s="9">
        <f>0.001*[16]Sheet1!$F$104</f>
        <v>4.9000000000000002E-2</v>
      </c>
      <c r="X208" s="9">
        <f>0.001*[16]Sheet1!$F$105</f>
        <v>4.9000000000000002E-2</v>
      </c>
      <c r="Y208" s="9">
        <f>0.001*[16]Sheet1!$F$106</f>
        <v>4.9000000000000002E-2</v>
      </c>
      <c r="Z208" s="44">
        <f>0.001*[16]Sheet1!$F$107</f>
        <v>4.9000000000000002E-2</v>
      </c>
      <c r="AA208" s="35">
        <f t="shared" si="30"/>
        <v>5.6000000000000001E-2</v>
      </c>
      <c r="AB208" s="10">
        <f t="shared" si="31"/>
        <v>4.8000000000000001E-2</v>
      </c>
      <c r="AC208" s="14">
        <f t="shared" si="32"/>
        <v>5.1125000000000004E-2</v>
      </c>
    </row>
    <row r="209" spans="2:29" ht="15" customHeight="1">
      <c r="B209" s="26">
        <v>5</v>
      </c>
      <c r="C209" s="43">
        <f>0.001*[16]Sheet1!$F$108</f>
        <v>4.9000000000000002E-2</v>
      </c>
      <c r="D209" s="9">
        <f>0.001*[16]Sheet1!$F$109</f>
        <v>4.9000000000000002E-2</v>
      </c>
      <c r="E209" s="9">
        <f>0.001*[16]Sheet1!$F$110</f>
        <v>4.9000000000000002E-2</v>
      </c>
      <c r="F209" s="9">
        <f>0.001*[16]Sheet1!$F$111</f>
        <v>4.9000000000000002E-2</v>
      </c>
      <c r="G209" s="9">
        <f>0.001*[16]Sheet1!$F$112</f>
        <v>4.9000000000000002E-2</v>
      </c>
      <c r="H209" s="9">
        <f>0.001*[16]Sheet1!$F$113</f>
        <v>4.8000000000000001E-2</v>
      </c>
      <c r="I209" s="9">
        <f>0.001*[16]Sheet1!$F$114</f>
        <v>4.8000000000000001E-2</v>
      </c>
      <c r="J209" s="9">
        <f>0.001*[16]Sheet1!$F$115</f>
        <v>4.8000000000000001E-2</v>
      </c>
      <c r="K209" s="9">
        <f>0.001*[16]Sheet1!$F$116</f>
        <v>4.9000000000000002E-2</v>
      </c>
      <c r="L209" s="9">
        <f>0.001*[16]Sheet1!$F$117</f>
        <v>4.8000000000000001E-2</v>
      </c>
      <c r="M209" s="9">
        <f>0.001*[16]Sheet1!$F$118</f>
        <v>4.8000000000000001E-2</v>
      </c>
      <c r="N209" s="9">
        <f>0.001*[16]Sheet1!$F$119</f>
        <v>4.8000000000000001E-2</v>
      </c>
      <c r="O209" s="9">
        <f>0.001*[16]Sheet1!$F$120</f>
        <v>4.8000000000000001E-2</v>
      </c>
      <c r="P209" s="9">
        <f>0.001*[16]Sheet1!$F$121</f>
        <v>4.9000000000000002E-2</v>
      </c>
      <c r="Q209" s="9">
        <f>0.001*[16]Sheet1!$F$122</f>
        <v>4.9000000000000002E-2</v>
      </c>
      <c r="R209" s="9">
        <f>0.001*[16]Sheet1!$F$123</f>
        <v>4.9000000000000002E-2</v>
      </c>
      <c r="S209" s="9">
        <f>0.001*[16]Sheet1!$F$124</f>
        <v>4.9000000000000002E-2</v>
      </c>
      <c r="T209" s="9">
        <f>0.001*[16]Sheet1!$F$125</f>
        <v>4.9000000000000002E-2</v>
      </c>
      <c r="U209" s="9">
        <f>0.001*[16]Sheet1!$F$126</f>
        <v>4.9000000000000002E-2</v>
      </c>
      <c r="V209" s="9">
        <f>0.001*[16]Sheet1!$F$127</f>
        <v>4.9000000000000002E-2</v>
      </c>
      <c r="W209" s="9">
        <f>0.001*[16]Sheet1!$F$128</f>
        <v>4.9000000000000002E-2</v>
      </c>
      <c r="X209" s="9">
        <f>0.001*[16]Sheet1!$F$129</f>
        <v>4.9000000000000002E-2</v>
      </c>
      <c r="Y209" s="9">
        <f>0.001*[16]Sheet1!$F$130</f>
        <v>4.8000000000000001E-2</v>
      </c>
      <c r="Z209" s="44">
        <f>0.001*[16]Sheet1!$F$131</f>
        <v>4.8000000000000001E-2</v>
      </c>
      <c r="AA209" s="35">
        <f t="shared" si="30"/>
        <v>4.9000000000000002E-2</v>
      </c>
      <c r="AB209" s="10">
        <f t="shared" si="31"/>
        <v>4.8000000000000001E-2</v>
      </c>
      <c r="AC209" s="14">
        <f t="shared" si="32"/>
        <v>4.8625000000000008E-2</v>
      </c>
    </row>
    <row r="210" spans="2:29" ht="15" customHeight="1">
      <c r="B210" s="27">
        <v>6</v>
      </c>
      <c r="C210" s="45">
        <f>0.001*[16]Sheet1!$F$132</f>
        <v>4.8000000000000001E-2</v>
      </c>
      <c r="D210" s="17">
        <f>0.001*[16]Sheet1!$F$133</f>
        <v>4.8000000000000001E-2</v>
      </c>
      <c r="E210" s="17">
        <f>0.001*[16]Sheet1!$F$134</f>
        <v>4.8000000000000001E-2</v>
      </c>
      <c r="F210" s="17">
        <f>0.001*[16]Sheet1!$F$135</f>
        <v>4.9000000000000002E-2</v>
      </c>
      <c r="G210" s="17">
        <f>0.001*[16]Sheet1!$F$136</f>
        <v>4.9000000000000002E-2</v>
      </c>
      <c r="H210" s="17">
        <f>0.001*[16]Sheet1!$F$137</f>
        <v>4.9000000000000002E-2</v>
      </c>
      <c r="I210" s="17">
        <f>0.001*[16]Sheet1!$F$138</f>
        <v>4.9000000000000002E-2</v>
      </c>
      <c r="J210" s="17">
        <f>0.001*[16]Sheet1!$F$139</f>
        <v>4.9000000000000002E-2</v>
      </c>
      <c r="K210" s="17">
        <f>0.001*[16]Sheet1!$F$140</f>
        <v>4.8000000000000001E-2</v>
      </c>
      <c r="L210" s="17">
        <f>0.001*[16]Sheet1!$F$141</f>
        <v>4.8000000000000001E-2</v>
      </c>
      <c r="M210" s="17">
        <f>0.001*[16]Sheet1!$F$142</f>
        <v>4.8000000000000001E-2</v>
      </c>
      <c r="N210" s="17">
        <f>0.001*[16]Sheet1!$F$143</f>
        <v>4.8000000000000001E-2</v>
      </c>
      <c r="O210" s="17">
        <f>0.001*[16]Sheet1!$F$144</f>
        <v>4.9000000000000002E-2</v>
      </c>
      <c r="P210" s="17">
        <f>0.001*[16]Sheet1!$F$145</f>
        <v>4.8000000000000001E-2</v>
      </c>
      <c r="Q210" s="17">
        <f>0.001*[16]Sheet1!$F$146</f>
        <v>4.8000000000000001E-2</v>
      </c>
      <c r="R210" s="17">
        <f>0.001*[16]Sheet1!$F$147</f>
        <v>4.8000000000000001E-2</v>
      </c>
      <c r="S210" s="17">
        <f>0.001*[16]Sheet1!$F$148</f>
        <v>4.8000000000000001E-2</v>
      </c>
      <c r="T210" s="17">
        <f>0.001*[16]Sheet1!$F$149</f>
        <v>4.8000000000000001E-2</v>
      </c>
      <c r="U210" s="17">
        <f>0.001*[16]Sheet1!$F$150</f>
        <v>4.8000000000000001E-2</v>
      </c>
      <c r="V210" s="17">
        <f>0.001*[16]Sheet1!$F$151</f>
        <v>4.8000000000000001E-2</v>
      </c>
      <c r="W210" s="17">
        <f>0.001*[16]Sheet1!$F$152</f>
        <v>4.8000000000000001E-2</v>
      </c>
      <c r="X210" s="17">
        <f>0.001*[16]Sheet1!$F$153</f>
        <v>4.9000000000000002E-2</v>
      </c>
      <c r="Y210" s="17">
        <f>0.001*[16]Sheet1!$F$154</f>
        <v>4.8000000000000001E-2</v>
      </c>
      <c r="Z210" s="46">
        <f>0.001*[16]Sheet1!$F$155</f>
        <v>4.9000000000000002E-2</v>
      </c>
      <c r="AA210" s="36">
        <f t="shared" si="30"/>
        <v>4.9000000000000002E-2</v>
      </c>
      <c r="AB210" s="18">
        <f t="shared" si="31"/>
        <v>4.8000000000000001E-2</v>
      </c>
      <c r="AC210" s="19">
        <f t="shared" si="32"/>
        <v>4.8333333333333339E-2</v>
      </c>
    </row>
    <row r="211" spans="2:29" ht="15" customHeight="1">
      <c r="B211" s="26">
        <v>7</v>
      </c>
      <c r="C211" s="43">
        <f>0.001*[16]Sheet1!$F$156</f>
        <v>4.9000000000000002E-2</v>
      </c>
      <c r="D211" s="9">
        <f>0.001*[16]Sheet1!$F$157</f>
        <v>4.8000000000000001E-2</v>
      </c>
      <c r="E211" s="9">
        <f>0.001*[16]Sheet1!$F$158</f>
        <v>4.9000000000000002E-2</v>
      </c>
      <c r="F211" s="9">
        <f>0.001*[16]Sheet1!$F$159</f>
        <v>4.9000000000000002E-2</v>
      </c>
      <c r="G211" s="9">
        <f>0.001*[16]Sheet1!$F$160</f>
        <v>4.9000000000000002E-2</v>
      </c>
      <c r="H211" s="9">
        <f>0.001*[16]Sheet1!$F$161</f>
        <v>4.9000000000000002E-2</v>
      </c>
      <c r="I211" s="9">
        <f>0.001*[16]Sheet1!$F$162</f>
        <v>4.9000000000000002E-2</v>
      </c>
      <c r="J211" s="9">
        <f>0.001*[16]Sheet1!$F$163</f>
        <v>4.9000000000000002E-2</v>
      </c>
      <c r="K211" s="9">
        <f>0.001*[16]Sheet1!$F$164</f>
        <v>4.9000000000000002E-2</v>
      </c>
      <c r="L211" s="9">
        <f>0.001*[16]Sheet1!$F$165</f>
        <v>5.2000000000000005E-2</v>
      </c>
      <c r="M211" s="9">
        <f>0.001*[16]Sheet1!$F$166</f>
        <v>5.6000000000000001E-2</v>
      </c>
      <c r="N211" s="9">
        <f>0.001*[16]Sheet1!$F$167</f>
        <v>5.2999999999999999E-2</v>
      </c>
      <c r="O211" s="9">
        <f>0.001*[16]Sheet1!$F$168</f>
        <v>0.05</v>
      </c>
      <c r="P211" s="9">
        <f>0.001*[16]Sheet1!$F$169</f>
        <v>4.9000000000000002E-2</v>
      </c>
      <c r="Q211" s="9">
        <f>0.001*[16]Sheet1!$F$170</f>
        <v>4.9000000000000002E-2</v>
      </c>
      <c r="R211" s="9">
        <f>0.001*[16]Sheet1!$F$171</f>
        <v>4.9000000000000002E-2</v>
      </c>
      <c r="S211" s="9">
        <f>0.001*[16]Sheet1!$F$172</f>
        <v>4.8000000000000001E-2</v>
      </c>
      <c r="T211" s="9">
        <f>0.001*[16]Sheet1!$F$173</f>
        <v>4.8000000000000001E-2</v>
      </c>
      <c r="U211" s="9">
        <f>0.001*[16]Sheet1!$F$174</f>
        <v>4.9000000000000002E-2</v>
      </c>
      <c r="V211" s="9">
        <f>0.001*[16]Sheet1!$F$175</f>
        <v>4.9000000000000002E-2</v>
      </c>
      <c r="W211" s="9">
        <f>0.001*[16]Sheet1!$F$176</f>
        <v>4.9000000000000002E-2</v>
      </c>
      <c r="X211" s="9">
        <f>0.001*[16]Sheet1!$F$177</f>
        <v>4.9000000000000002E-2</v>
      </c>
      <c r="Y211" s="9">
        <f>0.001*[16]Sheet1!$F$178</f>
        <v>4.9000000000000002E-2</v>
      </c>
      <c r="Z211" s="44">
        <f>0.001*[16]Sheet1!$F$179</f>
        <v>4.9000000000000002E-2</v>
      </c>
      <c r="AA211" s="35">
        <f t="shared" si="30"/>
        <v>5.6000000000000001E-2</v>
      </c>
      <c r="AB211" s="10">
        <f t="shared" si="31"/>
        <v>4.8000000000000001E-2</v>
      </c>
      <c r="AC211" s="14">
        <f t="shared" si="32"/>
        <v>4.9500000000000009E-2</v>
      </c>
    </row>
    <row r="212" spans="2:29" ht="15" customHeight="1">
      <c r="B212" s="26">
        <v>8</v>
      </c>
      <c r="C212" s="43">
        <f>0.001*[16]Sheet1!$F$180</f>
        <v>4.9000000000000002E-2</v>
      </c>
      <c r="D212" s="9">
        <f>0.001*[16]Sheet1!$F$181</f>
        <v>4.9000000000000002E-2</v>
      </c>
      <c r="E212" s="9">
        <f>0.001*[16]Sheet1!$F$182</f>
        <v>4.8000000000000001E-2</v>
      </c>
      <c r="F212" s="9">
        <f>0.001*[16]Sheet1!$F$183</f>
        <v>4.8000000000000001E-2</v>
      </c>
      <c r="G212" s="9">
        <f>0.001*[16]Sheet1!$F$184</f>
        <v>4.9000000000000002E-2</v>
      </c>
      <c r="H212" s="9">
        <f>0.001*[16]Sheet1!$F$185</f>
        <v>4.8000000000000001E-2</v>
      </c>
      <c r="I212" s="9">
        <f>0.001*[16]Sheet1!$F$186</f>
        <v>4.9000000000000002E-2</v>
      </c>
      <c r="J212" s="9">
        <f>0.001*[16]Sheet1!$F$187</f>
        <v>4.9000000000000002E-2</v>
      </c>
      <c r="K212" s="9">
        <f>0.001*[16]Sheet1!$F$188</f>
        <v>4.9000000000000002E-2</v>
      </c>
      <c r="L212" s="9">
        <f>0.001*[16]Sheet1!$F$189</f>
        <v>4.9000000000000002E-2</v>
      </c>
      <c r="M212" s="9">
        <f>0.001*[16]Sheet1!$F$190</f>
        <v>4.8000000000000001E-2</v>
      </c>
      <c r="N212" s="9">
        <f>0.001*[16]Sheet1!$F$191</f>
        <v>4.8000000000000001E-2</v>
      </c>
      <c r="O212" s="9">
        <f>0.001*[16]Sheet1!$F$192</f>
        <v>4.8000000000000001E-2</v>
      </c>
      <c r="P212" s="9">
        <f>0.001*[16]Sheet1!$F$193</f>
        <v>4.8000000000000001E-2</v>
      </c>
      <c r="Q212" s="9">
        <f>0.001*[16]Sheet1!$F$194</f>
        <v>4.8000000000000001E-2</v>
      </c>
      <c r="R212" s="9">
        <f>0.001*[16]Sheet1!$F$195</f>
        <v>4.8000000000000001E-2</v>
      </c>
      <c r="S212" s="9">
        <f>0.001*[16]Sheet1!$F$196</f>
        <v>4.8000000000000001E-2</v>
      </c>
      <c r="T212" s="9">
        <f>0.001*[16]Sheet1!$F$197</f>
        <v>4.8000000000000001E-2</v>
      </c>
      <c r="U212" s="9">
        <f>0.001*[16]Sheet1!$F$198</f>
        <v>4.8000000000000001E-2</v>
      </c>
      <c r="V212" s="9">
        <f>0.001*[16]Sheet1!$F$199</f>
        <v>4.8000000000000001E-2</v>
      </c>
      <c r="W212" s="9">
        <f>0.001*[16]Sheet1!$F$200</f>
        <v>4.8000000000000001E-2</v>
      </c>
      <c r="X212" s="9">
        <f>0.001*[16]Sheet1!$F$201</f>
        <v>4.8000000000000001E-2</v>
      </c>
      <c r="Y212" s="9">
        <f>0.001*[16]Sheet1!$F$202</f>
        <v>4.9000000000000002E-2</v>
      </c>
      <c r="Z212" s="44">
        <f>0.001*[16]Sheet1!$F$203</f>
        <v>4.9000000000000002E-2</v>
      </c>
      <c r="AA212" s="35">
        <f t="shared" si="30"/>
        <v>4.9000000000000002E-2</v>
      </c>
      <c r="AB212" s="10">
        <f t="shared" si="31"/>
        <v>4.8000000000000001E-2</v>
      </c>
      <c r="AC212" s="14">
        <f t="shared" si="32"/>
        <v>4.8375000000000008E-2</v>
      </c>
    </row>
    <row r="213" spans="2:29" ht="15" customHeight="1">
      <c r="B213" s="26">
        <v>9</v>
      </c>
      <c r="C213" s="43">
        <f>0.001*[16]Sheet1!$F$204</f>
        <v>4.9000000000000002E-2</v>
      </c>
      <c r="D213" s="9">
        <f>0.001*[16]Sheet1!$F$205</f>
        <v>4.9000000000000002E-2</v>
      </c>
      <c r="E213" s="9">
        <f>0.001*[16]Sheet1!$F$206</f>
        <v>4.9000000000000002E-2</v>
      </c>
      <c r="F213" s="9">
        <f>0.001*[16]Sheet1!$F$207</f>
        <v>4.9000000000000002E-2</v>
      </c>
      <c r="G213" s="9">
        <f>0.001*[16]Sheet1!$F$208</f>
        <v>4.9000000000000002E-2</v>
      </c>
      <c r="H213" s="9">
        <f>0.001*[16]Sheet1!$F$209</f>
        <v>4.9000000000000002E-2</v>
      </c>
      <c r="I213" s="9">
        <f>0.001*[16]Sheet1!$F$210</f>
        <v>4.9000000000000002E-2</v>
      </c>
      <c r="J213" s="9">
        <f>0.001*[16]Sheet1!$F$211</f>
        <v>4.9000000000000002E-2</v>
      </c>
      <c r="K213" s="9">
        <f>0.001*[16]Sheet1!$F$212</f>
        <v>4.8000000000000001E-2</v>
      </c>
      <c r="L213" s="9">
        <f>0.001*[16]Sheet1!$F$213</f>
        <v>4.8000000000000001E-2</v>
      </c>
      <c r="M213" s="9">
        <f>0.001*[16]Sheet1!$F$214</f>
        <v>4.8000000000000001E-2</v>
      </c>
      <c r="N213" s="9">
        <f>0.001*[16]Sheet1!$F$215</f>
        <v>4.8000000000000001E-2</v>
      </c>
      <c r="O213" s="9">
        <f>0.001*[16]Sheet1!$F$216</f>
        <v>4.8000000000000001E-2</v>
      </c>
      <c r="P213" s="9">
        <f>0.001*[16]Sheet1!$F$217</f>
        <v>4.8000000000000001E-2</v>
      </c>
      <c r="Q213" s="9">
        <f>0.001*[16]Sheet1!$F$218</f>
        <v>4.8000000000000001E-2</v>
      </c>
      <c r="R213" s="9">
        <f>0.001*[16]Sheet1!$F$219</f>
        <v>4.8000000000000001E-2</v>
      </c>
      <c r="S213" s="9">
        <f>0.001*[16]Sheet1!$F$220</f>
        <v>4.8000000000000001E-2</v>
      </c>
      <c r="T213" s="9">
        <f>0.001*[16]Sheet1!$F$221</f>
        <v>4.8000000000000001E-2</v>
      </c>
      <c r="U213" s="9">
        <f>0.001*[16]Sheet1!$F$222</f>
        <v>4.8000000000000001E-2</v>
      </c>
      <c r="V213" s="9">
        <f>0.001*[16]Sheet1!$F$223</f>
        <v>4.8000000000000001E-2</v>
      </c>
      <c r="W213" s="9">
        <f>0.001*[16]Sheet1!$F$224</f>
        <v>4.9000000000000002E-2</v>
      </c>
      <c r="X213" s="9">
        <f>0.001*[16]Sheet1!$F$225</f>
        <v>4.9000000000000002E-2</v>
      </c>
      <c r="Y213" s="9">
        <f>0.001*[16]Sheet1!$F$226</f>
        <v>4.9000000000000002E-2</v>
      </c>
      <c r="Z213" s="44">
        <f>0.001*[16]Sheet1!$F$227</f>
        <v>4.9000000000000002E-2</v>
      </c>
      <c r="AA213" s="35">
        <f t="shared" si="30"/>
        <v>4.9000000000000002E-2</v>
      </c>
      <c r="AB213" s="10">
        <f t="shared" si="31"/>
        <v>4.8000000000000001E-2</v>
      </c>
      <c r="AC213" s="14">
        <f t="shared" si="32"/>
        <v>4.8500000000000008E-2</v>
      </c>
    </row>
    <row r="214" spans="2:29" ht="15" customHeight="1">
      <c r="B214" s="28">
        <v>10</v>
      </c>
      <c r="C214" s="47">
        <f>0.001*[16]Sheet1!$F$228</f>
        <v>4.9000000000000002E-2</v>
      </c>
      <c r="D214" s="20">
        <f>0.001*[16]Sheet1!$F$229</f>
        <v>0.05</v>
      </c>
      <c r="E214" s="20">
        <f>0.001*[16]Sheet1!$F$230</f>
        <v>4.9000000000000002E-2</v>
      </c>
      <c r="F214" s="20">
        <f>0.001*[16]Sheet1!$F$231</f>
        <v>0.05</v>
      </c>
      <c r="G214" s="20">
        <f>0.001*[16]Sheet1!$F$232</f>
        <v>0.05</v>
      </c>
      <c r="H214" s="20">
        <f>0.001*[16]Sheet1!$F$233</f>
        <v>0.05</v>
      </c>
      <c r="I214" s="20">
        <f>0.001*[16]Sheet1!$F$234</f>
        <v>0.05</v>
      </c>
      <c r="J214" s="20">
        <f>0.001*[16]Sheet1!$F$235</f>
        <v>5.2000000000000005E-2</v>
      </c>
      <c r="K214" s="20">
        <f>0.001*[16]Sheet1!$F$236</f>
        <v>5.3999999999999999E-2</v>
      </c>
      <c r="L214" s="20">
        <f>0.001*[16]Sheet1!$F$237</f>
        <v>5.2999999999999999E-2</v>
      </c>
      <c r="M214" s="20">
        <f>0.001*[16]Sheet1!$F$238</f>
        <v>5.2000000000000005E-2</v>
      </c>
      <c r="N214" s="20">
        <f>0.001*[16]Sheet1!$F$239</f>
        <v>5.2000000000000005E-2</v>
      </c>
      <c r="O214" s="20">
        <f>0.001*[16]Sheet1!$F$240</f>
        <v>5.2999999999999999E-2</v>
      </c>
      <c r="P214" s="20">
        <f>0.001*[16]Sheet1!$F$241</f>
        <v>5.2000000000000005E-2</v>
      </c>
      <c r="Q214" s="20">
        <f>0.001*[16]Sheet1!$F$242</f>
        <v>5.1000000000000004E-2</v>
      </c>
      <c r="R214" s="20">
        <f>0.001*[16]Sheet1!$F$243</f>
        <v>0.05</v>
      </c>
      <c r="S214" s="20">
        <f>0.001*[16]Sheet1!$F$244</f>
        <v>4.8000000000000001E-2</v>
      </c>
      <c r="T214" s="20">
        <f>0.001*[16]Sheet1!$F$245</f>
        <v>4.9000000000000002E-2</v>
      </c>
      <c r="U214" s="20">
        <f>0.001*[16]Sheet1!$F$246</f>
        <v>0.05</v>
      </c>
      <c r="V214" s="20">
        <f>0.001*[16]Sheet1!$F$247</f>
        <v>5.2000000000000005E-2</v>
      </c>
      <c r="W214" s="20">
        <f>0.001*[16]Sheet1!$F$248</f>
        <v>5.3999999999999999E-2</v>
      </c>
      <c r="X214" s="20">
        <f>0.001*[16]Sheet1!$F$249</f>
        <v>5.5E-2</v>
      </c>
      <c r="Y214" s="20">
        <f>0.001*[16]Sheet1!$F$250</f>
        <v>5.5E-2</v>
      </c>
      <c r="Z214" s="48">
        <f>0.001*[16]Sheet1!$F$251</f>
        <v>5.8000000000000003E-2</v>
      </c>
      <c r="AA214" s="37">
        <f t="shared" si="30"/>
        <v>5.8000000000000003E-2</v>
      </c>
      <c r="AB214" s="21">
        <f t="shared" si="31"/>
        <v>4.8000000000000001E-2</v>
      </c>
      <c r="AC214" s="22">
        <f t="shared" si="32"/>
        <v>5.1583333333333349E-2</v>
      </c>
    </row>
    <row r="215" spans="2:29" ht="15" customHeight="1">
      <c r="B215" s="26">
        <v>11</v>
      </c>
      <c r="C215" s="43">
        <f>0.001*[16]Sheet1!$F$252</f>
        <v>5.9000000000000004E-2</v>
      </c>
      <c r="D215" s="9">
        <f>0.001*[16]Sheet1!$F$253</f>
        <v>6.0999999999999999E-2</v>
      </c>
      <c r="E215" s="9">
        <f>0.001*[16]Sheet1!$F$254</f>
        <v>0.06</v>
      </c>
      <c r="F215" s="9">
        <f>0.001*[16]Sheet1!$F$255</f>
        <v>5.5E-2</v>
      </c>
      <c r="G215" s="9">
        <f>0.001*[16]Sheet1!$F$256</f>
        <v>5.2999999999999999E-2</v>
      </c>
      <c r="H215" s="9">
        <f>0.001*[16]Sheet1!$F$257</f>
        <v>5.1000000000000004E-2</v>
      </c>
      <c r="I215" s="9">
        <f>0.001*[16]Sheet1!$F$258</f>
        <v>5.3999999999999999E-2</v>
      </c>
      <c r="J215" s="9">
        <f>0.001*[16]Sheet1!$F$259</f>
        <v>5.2000000000000005E-2</v>
      </c>
      <c r="K215" s="9">
        <f>0.001*[16]Sheet1!$F$260</f>
        <v>4.9000000000000002E-2</v>
      </c>
      <c r="L215" s="9">
        <f>0.001*[16]Sheet1!$F$261</f>
        <v>4.9000000000000002E-2</v>
      </c>
      <c r="M215" s="9">
        <f>0.001*[16]Sheet1!$F$262</f>
        <v>4.9000000000000002E-2</v>
      </c>
      <c r="N215" s="9">
        <f>0.001*[16]Sheet1!$F$263</f>
        <v>4.8000000000000001E-2</v>
      </c>
      <c r="O215" s="9">
        <f>0.001*[16]Sheet1!$F$264</f>
        <v>4.8000000000000001E-2</v>
      </c>
      <c r="P215" s="9">
        <f>0.001*[16]Sheet1!$F$265</f>
        <v>5.2000000000000005E-2</v>
      </c>
      <c r="Q215" s="9">
        <f>0.001*[16]Sheet1!$F$266</f>
        <v>5.5E-2</v>
      </c>
      <c r="R215" s="9">
        <f>0.001*[16]Sheet1!$F$267</f>
        <v>5.1000000000000004E-2</v>
      </c>
      <c r="S215" s="9">
        <f>0.001*[16]Sheet1!$F$268</f>
        <v>4.9000000000000002E-2</v>
      </c>
      <c r="T215" s="9">
        <f>0.001*[16]Sheet1!$F$269</f>
        <v>0.05</v>
      </c>
      <c r="U215" s="9">
        <f>0.001*[16]Sheet1!$F$270</f>
        <v>4.9000000000000002E-2</v>
      </c>
      <c r="V215" s="9">
        <f>0.001*[16]Sheet1!$F$271</f>
        <v>4.8000000000000001E-2</v>
      </c>
      <c r="W215" s="9">
        <f>0.001*[16]Sheet1!$F$272</f>
        <v>4.8000000000000001E-2</v>
      </c>
      <c r="X215" s="9">
        <f>0.001*[16]Sheet1!$F$273</f>
        <v>4.8000000000000001E-2</v>
      </c>
      <c r="Y215" s="9">
        <f>0.001*[16]Sheet1!$F$274</f>
        <v>4.8000000000000001E-2</v>
      </c>
      <c r="Z215" s="44">
        <f>0.001*[16]Sheet1!$F$275</f>
        <v>4.8000000000000001E-2</v>
      </c>
      <c r="AA215" s="35">
        <f t="shared" si="30"/>
        <v>6.0999999999999999E-2</v>
      </c>
      <c r="AB215" s="10">
        <f t="shared" si="31"/>
        <v>4.8000000000000001E-2</v>
      </c>
      <c r="AC215" s="14">
        <f t="shared" si="32"/>
        <v>5.1416666666666687E-2</v>
      </c>
    </row>
    <row r="216" spans="2:29" ht="15" customHeight="1">
      <c r="B216" s="26">
        <v>12</v>
      </c>
      <c r="C216" s="43">
        <f>0.001*[16]Sheet1!$F$276</f>
        <v>4.8000000000000001E-2</v>
      </c>
      <c r="D216" s="9">
        <f>0.001*[16]Sheet1!$F$277</f>
        <v>4.8000000000000001E-2</v>
      </c>
      <c r="E216" s="9">
        <f>0.001*[16]Sheet1!$F$278</f>
        <v>4.8000000000000001E-2</v>
      </c>
      <c r="F216" s="9">
        <f>0.001*[16]Sheet1!$F$279</f>
        <v>4.8000000000000001E-2</v>
      </c>
      <c r="G216" s="9">
        <f>0.001*[16]Sheet1!$F$280</f>
        <v>4.8000000000000001E-2</v>
      </c>
      <c r="H216" s="9">
        <f>0.001*[16]Sheet1!$F$281</f>
        <v>4.8000000000000001E-2</v>
      </c>
      <c r="I216" s="9">
        <f>0.001*[16]Sheet1!$F$282</f>
        <v>4.8000000000000001E-2</v>
      </c>
      <c r="J216" s="9">
        <f>0.001*[16]Sheet1!$F$283</f>
        <v>4.8000000000000001E-2</v>
      </c>
      <c r="K216" s="9">
        <f>0.001*[16]Sheet1!$F$284</f>
        <v>4.7E-2</v>
      </c>
      <c r="L216" s="9">
        <f>0.001*[16]Sheet1!$F$285</f>
        <v>4.7E-2</v>
      </c>
      <c r="M216" s="9">
        <f>0.001*[16]Sheet1!$F$286</f>
        <v>4.7E-2</v>
      </c>
      <c r="N216" s="9">
        <f>0.001*[16]Sheet1!$F$287</f>
        <v>4.8000000000000001E-2</v>
      </c>
      <c r="O216" s="9">
        <f>0.001*[16]Sheet1!$F$288</f>
        <v>4.7E-2</v>
      </c>
      <c r="P216" s="9">
        <f>0.001*[16]Sheet1!$F$289</f>
        <v>4.7E-2</v>
      </c>
      <c r="Q216" s="9">
        <f>0.001*[16]Sheet1!$F$290</f>
        <v>4.7E-2</v>
      </c>
      <c r="R216" s="9">
        <f>0.001*[16]Sheet1!$F$291</f>
        <v>4.8000000000000001E-2</v>
      </c>
      <c r="S216" s="9">
        <f>0.001*[16]Sheet1!$F$292</f>
        <v>4.7E-2</v>
      </c>
      <c r="T216" s="9">
        <f>0.001*[16]Sheet1!$F$293</f>
        <v>4.8000000000000001E-2</v>
      </c>
      <c r="U216" s="9">
        <f>0.001*[16]Sheet1!$F$294</f>
        <v>4.8000000000000001E-2</v>
      </c>
      <c r="V216" s="9">
        <f>0.001*[16]Sheet1!$F$295</f>
        <v>4.8000000000000001E-2</v>
      </c>
      <c r="W216" s="9">
        <f>0.001*[16]Sheet1!$F$296</f>
        <v>4.8000000000000001E-2</v>
      </c>
      <c r="X216" s="9">
        <f>0.001*[16]Sheet1!$F$297</f>
        <v>4.8000000000000001E-2</v>
      </c>
      <c r="Y216" s="9">
        <f>0.001*[16]Sheet1!$F$298</f>
        <v>4.8000000000000001E-2</v>
      </c>
      <c r="Z216" s="44">
        <f>0.001*[16]Sheet1!$F$299</f>
        <v>4.8000000000000001E-2</v>
      </c>
      <c r="AA216" s="35">
        <f t="shared" si="30"/>
        <v>4.8000000000000001E-2</v>
      </c>
      <c r="AB216" s="10">
        <f t="shared" si="31"/>
        <v>4.7E-2</v>
      </c>
      <c r="AC216" s="14">
        <f t="shared" si="32"/>
        <v>4.7708333333333353E-2</v>
      </c>
    </row>
    <row r="217" spans="2:29" ht="15" customHeight="1">
      <c r="B217" s="26">
        <v>13</v>
      </c>
      <c r="C217" s="43">
        <f>0.001*[16]Sheet1!$F$300</f>
        <v>4.9000000000000002E-2</v>
      </c>
      <c r="D217" s="9">
        <f>0.001*[16]Sheet1!$F$301</f>
        <v>4.9000000000000002E-2</v>
      </c>
      <c r="E217" s="9">
        <f>0.001*[16]Sheet1!$F$302</f>
        <v>4.9000000000000002E-2</v>
      </c>
      <c r="F217" s="9">
        <f>0.001*[16]Sheet1!$F$303</f>
        <v>4.9000000000000002E-2</v>
      </c>
      <c r="G217" s="9">
        <f>0.001*[16]Sheet1!$F$304</f>
        <v>4.9000000000000002E-2</v>
      </c>
      <c r="H217" s="9">
        <f>0.001*[16]Sheet1!$F$305</f>
        <v>4.9000000000000002E-2</v>
      </c>
      <c r="I217" s="9">
        <f>0.001*[16]Sheet1!$F$306</f>
        <v>4.9000000000000002E-2</v>
      </c>
      <c r="J217" s="9">
        <f>0.001*[16]Sheet1!$F$307</f>
        <v>4.9000000000000002E-2</v>
      </c>
      <c r="K217" s="9">
        <f>0.001*[16]Sheet1!$F$308</f>
        <v>4.8000000000000001E-2</v>
      </c>
      <c r="L217" s="9">
        <f>0.001*[16]Sheet1!$F$309</f>
        <v>4.8000000000000001E-2</v>
      </c>
      <c r="M217" s="9">
        <f>0.001*[16]Sheet1!$F$310</f>
        <v>4.8000000000000001E-2</v>
      </c>
      <c r="N217" s="9">
        <f>0.001*[16]Sheet1!$F$311</f>
        <v>4.8000000000000001E-2</v>
      </c>
      <c r="O217" s="9">
        <f>0.001*[16]Sheet1!$F$312</f>
        <v>4.8000000000000001E-2</v>
      </c>
      <c r="P217" s="9">
        <f>0.001*[16]Sheet1!$F$313</f>
        <v>4.7E-2</v>
      </c>
      <c r="Q217" s="9">
        <f>0.001*[16]Sheet1!$F$314</f>
        <v>4.7E-2</v>
      </c>
      <c r="R217" s="9">
        <f>0.001*[16]Sheet1!$F$315</f>
        <v>4.7E-2</v>
      </c>
      <c r="S217" s="9">
        <f>0.001*[16]Sheet1!$F$316</f>
        <v>4.8000000000000001E-2</v>
      </c>
      <c r="T217" s="9">
        <f>0.001*[16]Sheet1!$F$317</f>
        <v>4.8000000000000001E-2</v>
      </c>
      <c r="U217" s="9">
        <f>0.001*[16]Sheet1!$F$318</f>
        <v>4.8000000000000001E-2</v>
      </c>
      <c r="V217" s="9">
        <f>0.001*[16]Sheet1!$F$319</f>
        <v>4.8000000000000001E-2</v>
      </c>
      <c r="W217" s="9">
        <f>0.001*[16]Sheet1!$F$320</f>
        <v>4.9000000000000002E-2</v>
      </c>
      <c r="X217" s="9">
        <f>0.001*[16]Sheet1!$F$321</f>
        <v>0.05</v>
      </c>
      <c r="Y217" s="9">
        <f>0.001*[16]Sheet1!$F$322</f>
        <v>4.9000000000000002E-2</v>
      </c>
      <c r="Z217" s="44">
        <f>0.001*[16]Sheet1!$F$323</f>
        <v>4.9000000000000002E-2</v>
      </c>
      <c r="AA217" s="35">
        <f t="shared" si="30"/>
        <v>0.05</v>
      </c>
      <c r="AB217" s="10">
        <f t="shared" si="31"/>
        <v>4.7E-2</v>
      </c>
      <c r="AC217" s="14">
        <f t="shared" si="32"/>
        <v>4.841666666666667E-2</v>
      </c>
    </row>
    <row r="218" spans="2:29" ht="15" customHeight="1">
      <c r="B218" s="26">
        <v>14</v>
      </c>
      <c r="C218" s="43">
        <f>0.001*[16]Sheet1!$F$324</f>
        <v>4.9000000000000002E-2</v>
      </c>
      <c r="D218" s="9">
        <f>0.001*[16]Sheet1!$F$325</f>
        <v>4.9000000000000002E-2</v>
      </c>
      <c r="E218" s="9">
        <f>0.001*[16]Sheet1!$F$326</f>
        <v>4.9000000000000002E-2</v>
      </c>
      <c r="F218" s="9">
        <f>0.001*[16]Sheet1!$F$327</f>
        <v>0.05</v>
      </c>
      <c r="G218" s="9">
        <f>0.001*[16]Sheet1!$F$328</f>
        <v>4.9000000000000002E-2</v>
      </c>
      <c r="H218" s="9">
        <f>0.001*[16]Sheet1!$F$329</f>
        <v>4.9000000000000002E-2</v>
      </c>
      <c r="I218" s="9">
        <f>0.001*[16]Sheet1!$F$330</f>
        <v>4.9000000000000002E-2</v>
      </c>
      <c r="J218" s="9">
        <f>0.001*[16]Sheet1!$F$331</f>
        <v>4.9000000000000002E-2</v>
      </c>
      <c r="K218" s="9">
        <f>0.001*[16]Sheet1!$F$332</f>
        <v>4.9000000000000002E-2</v>
      </c>
      <c r="L218" s="9">
        <f>0.001*[16]Sheet1!$F$333</f>
        <v>4.9000000000000002E-2</v>
      </c>
      <c r="M218" s="9">
        <f>0.001*[16]Sheet1!$F$334</f>
        <v>4.9000000000000002E-2</v>
      </c>
      <c r="N218" s="9">
        <f>0.001*[16]Sheet1!$F$335</f>
        <v>4.8000000000000001E-2</v>
      </c>
      <c r="O218" s="9">
        <f>0.001*[16]Sheet1!$F$336</f>
        <v>4.8000000000000001E-2</v>
      </c>
      <c r="P218" s="9">
        <f>0.001*[16]Sheet1!$F$337</f>
        <v>4.8000000000000001E-2</v>
      </c>
      <c r="Q218" s="9">
        <f>0.001*[16]Sheet1!$F$338</f>
        <v>4.8000000000000001E-2</v>
      </c>
      <c r="R218" s="9">
        <f>0.001*[16]Sheet1!$F$339</f>
        <v>4.8000000000000001E-2</v>
      </c>
      <c r="S218" s="9">
        <f>0.001*[16]Sheet1!$F$340</f>
        <v>4.8000000000000001E-2</v>
      </c>
      <c r="T218" s="9">
        <f>0.001*[16]Sheet1!$F$341</f>
        <v>4.8000000000000001E-2</v>
      </c>
      <c r="U218" s="9">
        <f>0.001*[16]Sheet1!$F$342</f>
        <v>4.9000000000000002E-2</v>
      </c>
      <c r="V218" s="9">
        <f>0.001*[16]Sheet1!$F$343</f>
        <v>4.9000000000000002E-2</v>
      </c>
      <c r="W218" s="9">
        <f>0.001*[16]Sheet1!$F$344</f>
        <v>4.9000000000000002E-2</v>
      </c>
      <c r="X218" s="9">
        <f>0.001*[16]Sheet1!$F$345</f>
        <v>4.9000000000000002E-2</v>
      </c>
      <c r="Y218" s="9">
        <f>0.001*[16]Sheet1!$F$346</f>
        <v>4.9000000000000002E-2</v>
      </c>
      <c r="Z218" s="44">
        <f>0.001*[16]Sheet1!$F$347</f>
        <v>4.9000000000000002E-2</v>
      </c>
      <c r="AA218" s="35">
        <f t="shared" si="30"/>
        <v>0.05</v>
      </c>
      <c r="AB218" s="10">
        <f t="shared" si="31"/>
        <v>4.8000000000000001E-2</v>
      </c>
      <c r="AC218" s="14">
        <f t="shared" si="32"/>
        <v>4.8750000000000009E-2</v>
      </c>
    </row>
    <row r="219" spans="2:29" ht="15" customHeight="1">
      <c r="B219" s="26">
        <v>15</v>
      </c>
      <c r="C219" s="43">
        <f>0.001*[16]Sheet1!$F$348</f>
        <v>4.9000000000000002E-2</v>
      </c>
      <c r="D219" s="9">
        <f>0.001*[16]Sheet1!$F$349</f>
        <v>4.9000000000000002E-2</v>
      </c>
      <c r="E219" s="9">
        <f>0.001*[16]Sheet1!$F$350</f>
        <v>4.9000000000000002E-2</v>
      </c>
      <c r="F219" s="9">
        <f>0.001*[16]Sheet1!$F$351</f>
        <v>4.9000000000000002E-2</v>
      </c>
      <c r="G219" s="9">
        <f>0.001*[16]Sheet1!$F$352</f>
        <v>4.9000000000000002E-2</v>
      </c>
      <c r="H219" s="9">
        <f>0.001*[16]Sheet1!$F$353</f>
        <v>4.9000000000000002E-2</v>
      </c>
      <c r="I219" s="9">
        <f>0.001*[16]Sheet1!$F$354</f>
        <v>4.9000000000000002E-2</v>
      </c>
      <c r="J219" s="9">
        <f>0.001*[16]Sheet1!$F$355</f>
        <v>4.9000000000000002E-2</v>
      </c>
      <c r="K219" s="9">
        <f>0.001*[16]Sheet1!$F$356</f>
        <v>4.8000000000000001E-2</v>
      </c>
      <c r="L219" s="9">
        <f>0.001*[16]Sheet1!$F$357</f>
        <v>4.8000000000000001E-2</v>
      </c>
      <c r="M219" s="9">
        <f>0.001*[16]Sheet1!$F$358</f>
        <v>4.8000000000000001E-2</v>
      </c>
      <c r="N219" s="9">
        <f>0.001*[16]Sheet1!$F$359</f>
        <v>4.8000000000000001E-2</v>
      </c>
      <c r="O219" s="9">
        <f>0.001*[16]Sheet1!$F$360</f>
        <v>4.8000000000000001E-2</v>
      </c>
      <c r="P219" s="9">
        <f>0.001*[16]Sheet1!$F$361</f>
        <v>4.8000000000000001E-2</v>
      </c>
      <c r="Q219" s="9">
        <f>0.001*[16]Sheet1!$F$362</f>
        <v>4.8000000000000001E-2</v>
      </c>
      <c r="R219" s="9">
        <f>0.001*[16]Sheet1!$F$363</f>
        <v>4.8000000000000001E-2</v>
      </c>
      <c r="S219" s="9">
        <f>0.001*[16]Sheet1!$F$364</f>
        <v>4.8000000000000001E-2</v>
      </c>
      <c r="T219" s="9">
        <f>0.001*[16]Sheet1!$F$365</f>
        <v>4.8000000000000001E-2</v>
      </c>
      <c r="U219" s="9">
        <f>0.001*[16]Sheet1!$F$366</f>
        <v>4.8000000000000001E-2</v>
      </c>
      <c r="V219" s="9">
        <f>0.001*[16]Sheet1!$F$367</f>
        <v>4.8000000000000001E-2</v>
      </c>
      <c r="W219" s="9">
        <f>0.001*[16]Sheet1!$F$368</f>
        <v>4.9000000000000002E-2</v>
      </c>
      <c r="X219" s="9">
        <f>0.001*[16]Sheet1!$F$369</f>
        <v>4.9000000000000002E-2</v>
      </c>
      <c r="Y219" s="9">
        <f>0.001*[16]Sheet1!$F$370</f>
        <v>4.9000000000000002E-2</v>
      </c>
      <c r="Z219" s="44">
        <f>0.001*[16]Sheet1!$F$371</f>
        <v>4.9000000000000002E-2</v>
      </c>
      <c r="AA219" s="35">
        <f t="shared" si="30"/>
        <v>4.9000000000000002E-2</v>
      </c>
      <c r="AB219" s="10">
        <f t="shared" si="31"/>
        <v>4.8000000000000001E-2</v>
      </c>
      <c r="AC219" s="14">
        <f t="shared" si="32"/>
        <v>4.8500000000000008E-2</v>
      </c>
    </row>
    <row r="220" spans="2:29" ht="15" customHeight="1">
      <c r="B220" s="27">
        <v>16</v>
      </c>
      <c r="C220" s="45">
        <f>0.001*[16]Sheet1!$F$372</f>
        <v>4.9000000000000002E-2</v>
      </c>
      <c r="D220" s="17">
        <f>0.001*[16]Sheet1!$F$373</f>
        <v>4.9000000000000002E-2</v>
      </c>
      <c r="E220" s="17">
        <f>0.001*[16]Sheet1!$F$374</f>
        <v>4.9000000000000002E-2</v>
      </c>
      <c r="F220" s="17">
        <f>0.001*[16]Sheet1!$F$375</f>
        <v>4.9000000000000002E-2</v>
      </c>
      <c r="G220" s="17">
        <f>0.001*[16]Sheet1!$F$376</f>
        <v>4.9000000000000002E-2</v>
      </c>
      <c r="H220" s="17">
        <f>0.001*[16]Sheet1!$F$377</f>
        <v>4.9000000000000002E-2</v>
      </c>
      <c r="I220" s="17">
        <f>0.001*[16]Sheet1!$F$378</f>
        <v>4.9000000000000002E-2</v>
      </c>
      <c r="J220" s="17">
        <f>0.001*[16]Sheet1!$F$379</f>
        <v>4.9000000000000002E-2</v>
      </c>
      <c r="K220" s="17">
        <f>0.001*[16]Sheet1!$F$380</f>
        <v>4.8000000000000001E-2</v>
      </c>
      <c r="L220" s="17">
        <f>0.001*[16]Sheet1!$F$381</f>
        <v>4.8000000000000001E-2</v>
      </c>
      <c r="M220" s="17">
        <f>0.001*[16]Sheet1!$F$382</f>
        <v>4.8000000000000001E-2</v>
      </c>
      <c r="N220" s="17">
        <f>0.001*[16]Sheet1!$F$383</f>
        <v>4.8000000000000001E-2</v>
      </c>
      <c r="O220" s="17">
        <f>0.001*[16]Sheet1!$F$384</f>
        <v>4.8000000000000001E-2</v>
      </c>
      <c r="P220" s="17">
        <f>0.001*[16]Sheet1!$F$385</f>
        <v>4.7E-2</v>
      </c>
      <c r="Q220" s="17">
        <f>0.001*[16]Sheet1!$F$386</f>
        <v>4.7E-2</v>
      </c>
      <c r="R220" s="17">
        <f>0.001*[16]Sheet1!$F$387</f>
        <v>4.8000000000000001E-2</v>
      </c>
      <c r="S220" s="17">
        <f>0.001*[16]Sheet1!$F$388</f>
        <v>4.8000000000000001E-2</v>
      </c>
      <c r="T220" s="17">
        <f>0.001*[16]Sheet1!$F$389</f>
        <v>4.8000000000000001E-2</v>
      </c>
      <c r="U220" s="17">
        <f>0.001*[16]Sheet1!$F$390</f>
        <v>4.8000000000000001E-2</v>
      </c>
      <c r="V220" s="17">
        <f>0.001*[16]Sheet1!$F$391</f>
        <v>4.8000000000000001E-2</v>
      </c>
      <c r="W220" s="17">
        <f>0.001*[16]Sheet1!$F$392</f>
        <v>4.8000000000000001E-2</v>
      </c>
      <c r="X220" s="17">
        <f>0.001*[16]Sheet1!$F$393</f>
        <v>4.8000000000000001E-2</v>
      </c>
      <c r="Y220" s="17">
        <f>0.001*[16]Sheet1!$F$394</f>
        <v>4.8000000000000001E-2</v>
      </c>
      <c r="Z220" s="46">
        <f>0.001*[16]Sheet1!$F$395</f>
        <v>4.8000000000000001E-2</v>
      </c>
      <c r="AA220" s="36">
        <f t="shared" si="30"/>
        <v>4.9000000000000002E-2</v>
      </c>
      <c r="AB220" s="18">
        <f t="shared" si="31"/>
        <v>4.7E-2</v>
      </c>
      <c r="AC220" s="19">
        <f t="shared" si="32"/>
        <v>4.8250000000000015E-2</v>
      </c>
    </row>
    <row r="221" spans="2:29" ht="15" customHeight="1">
      <c r="B221" s="26">
        <v>17</v>
      </c>
      <c r="C221" s="43">
        <f>0.001*[16]Sheet1!$F$396</f>
        <v>4.8000000000000001E-2</v>
      </c>
      <c r="D221" s="9">
        <f>0.001*[16]Sheet1!$F$397</f>
        <v>4.9000000000000002E-2</v>
      </c>
      <c r="E221" s="9">
        <f>0.001*[16]Sheet1!$F$398</f>
        <v>4.8000000000000001E-2</v>
      </c>
      <c r="F221" s="9">
        <f>0.001*[16]Sheet1!$F$399</f>
        <v>4.9000000000000002E-2</v>
      </c>
      <c r="G221" s="9">
        <f>0.001*[16]Sheet1!$F$400</f>
        <v>0.05</v>
      </c>
      <c r="H221" s="9">
        <f>0.001*[16]Sheet1!$F$401</f>
        <v>5.1000000000000004E-2</v>
      </c>
      <c r="I221" s="9">
        <f>0.001*[16]Sheet1!$F$402</f>
        <v>5.2000000000000005E-2</v>
      </c>
      <c r="J221" s="9">
        <f>0.001*[16]Sheet1!$F$403</f>
        <v>5.3999999999999999E-2</v>
      </c>
      <c r="K221" s="9">
        <f>0.001*[16]Sheet1!$F$404</f>
        <v>5.6000000000000001E-2</v>
      </c>
      <c r="L221" s="9">
        <f>0.001*[16]Sheet1!$F$405</f>
        <v>5.6000000000000001E-2</v>
      </c>
      <c r="M221" s="9">
        <f>0.001*[16]Sheet1!$F$406</f>
        <v>5.6000000000000001E-2</v>
      </c>
      <c r="N221" s="9">
        <f>0.001*[16]Sheet1!$F$407</f>
        <v>5.6000000000000001E-2</v>
      </c>
      <c r="O221" s="9">
        <f>0.001*[16]Sheet1!$F$408</f>
        <v>5.5E-2</v>
      </c>
      <c r="P221" s="9">
        <f>0.001*[16]Sheet1!$F$409</f>
        <v>5.2000000000000005E-2</v>
      </c>
      <c r="Q221" s="9">
        <f>0.001*[16]Sheet1!$F$400</f>
        <v>0.05</v>
      </c>
      <c r="R221" s="9">
        <f>0.001*[16]Sheet1!$F$411</f>
        <v>4.8000000000000001E-2</v>
      </c>
      <c r="S221" s="9">
        <f>0.001*[16]Sheet1!$F$412</f>
        <v>4.8000000000000001E-2</v>
      </c>
      <c r="T221" s="9">
        <f>0.001*[16]Sheet1!$F$413</f>
        <v>4.8000000000000001E-2</v>
      </c>
      <c r="U221" s="9">
        <f>0.001*[16]Sheet1!$F$414</f>
        <v>4.8000000000000001E-2</v>
      </c>
      <c r="V221" s="9">
        <f>0.001*[16]Sheet1!$F$415</f>
        <v>4.8000000000000001E-2</v>
      </c>
      <c r="W221" s="9">
        <f>0.001*[16]Sheet1!$F$416</f>
        <v>4.8000000000000001E-2</v>
      </c>
      <c r="X221" s="9">
        <f>0.001*[16]Sheet1!$F$417</f>
        <v>4.9000000000000002E-2</v>
      </c>
      <c r="Y221" s="9">
        <f>0.001*[16]Sheet1!$F$418</f>
        <v>4.9000000000000002E-2</v>
      </c>
      <c r="Z221" s="44">
        <f>0.001*[16]Sheet1!$F$419</f>
        <v>4.9000000000000002E-2</v>
      </c>
      <c r="AA221" s="35">
        <f t="shared" si="30"/>
        <v>5.6000000000000001E-2</v>
      </c>
      <c r="AB221" s="10">
        <f t="shared" si="31"/>
        <v>4.8000000000000001E-2</v>
      </c>
      <c r="AC221" s="14">
        <f t="shared" si="32"/>
        <v>5.0708333333333348E-2</v>
      </c>
    </row>
    <row r="222" spans="2:29" ht="15" customHeight="1">
      <c r="B222" s="26">
        <v>18</v>
      </c>
      <c r="C222" s="43">
        <f>0.001*[16]Sheet1!$F$420</f>
        <v>4.9000000000000002E-2</v>
      </c>
      <c r="D222" s="9">
        <f>0.001*[16]Sheet1!$F$421</f>
        <v>4.9000000000000002E-2</v>
      </c>
      <c r="E222" s="9">
        <f>0.001*[16]Sheet1!$F$422</f>
        <v>4.8000000000000001E-2</v>
      </c>
      <c r="F222" s="9">
        <f>0.001*[16]Sheet1!$F$423</f>
        <v>4.8000000000000001E-2</v>
      </c>
      <c r="G222" s="9">
        <f>0.001*[16]Sheet1!$F$424</f>
        <v>4.8000000000000001E-2</v>
      </c>
      <c r="H222" s="9">
        <f>0.001*[16]Sheet1!$F$425</f>
        <v>4.8000000000000001E-2</v>
      </c>
      <c r="I222" s="9">
        <f>0.001*[16]Sheet1!$F$426</f>
        <v>4.9000000000000002E-2</v>
      </c>
      <c r="J222" s="9">
        <f>0.001*[16]Sheet1!$F$427</f>
        <v>4.8000000000000001E-2</v>
      </c>
      <c r="K222" s="9">
        <f>0.001*[16]Sheet1!$F$428</f>
        <v>4.8000000000000001E-2</v>
      </c>
      <c r="L222" s="9">
        <f>0.001*[16]Sheet1!$F$429</f>
        <v>4.8000000000000001E-2</v>
      </c>
      <c r="M222" s="9">
        <f>0.001*[16]Sheet1!$F$430</f>
        <v>4.8000000000000001E-2</v>
      </c>
      <c r="N222" s="9">
        <f>0.001*[16]Sheet1!$F$431</f>
        <v>4.7E-2</v>
      </c>
      <c r="O222" s="9">
        <f>0.001*[16]Sheet1!$F$432</f>
        <v>4.8000000000000001E-2</v>
      </c>
      <c r="P222" s="9">
        <f>0.001*[16]Sheet1!$F$433</f>
        <v>4.7E-2</v>
      </c>
      <c r="Q222" s="9">
        <f>0.001*[16]Sheet1!$F$434</f>
        <v>4.7E-2</v>
      </c>
      <c r="R222" s="9">
        <f>0.001*[16]Sheet1!$F$435</f>
        <v>4.8000000000000001E-2</v>
      </c>
      <c r="S222" s="9">
        <f>0.001*[16]Sheet1!$F$436</f>
        <v>4.7E-2</v>
      </c>
      <c r="T222" s="9">
        <f>0.001*[16]Sheet1!$F$437</f>
        <v>4.8000000000000001E-2</v>
      </c>
      <c r="U222" s="9">
        <f>0.001*[16]Sheet1!$F$438</f>
        <v>4.8000000000000001E-2</v>
      </c>
      <c r="V222" s="9">
        <f>0.001*[16]Sheet1!$F$439</f>
        <v>4.8000000000000001E-2</v>
      </c>
      <c r="W222" s="9">
        <f>0.001*[16]Sheet1!$F$440</f>
        <v>4.9000000000000002E-2</v>
      </c>
      <c r="X222" s="9">
        <f>0.001*[16]Sheet1!$F$441</f>
        <v>4.9000000000000002E-2</v>
      </c>
      <c r="Y222" s="9">
        <f>0.001*[16]Sheet1!$F$442</f>
        <v>4.9000000000000002E-2</v>
      </c>
      <c r="Z222" s="44">
        <f>0.001*[16]Sheet1!$F$443</f>
        <v>4.9000000000000002E-2</v>
      </c>
      <c r="AA222" s="35">
        <f t="shared" si="30"/>
        <v>4.9000000000000002E-2</v>
      </c>
      <c r="AB222" s="10">
        <f t="shared" si="31"/>
        <v>4.7E-2</v>
      </c>
      <c r="AC222" s="14">
        <f t="shared" si="32"/>
        <v>4.8125000000000001E-2</v>
      </c>
    </row>
    <row r="223" spans="2:29" ht="15" customHeight="1">
      <c r="B223" s="26">
        <v>19</v>
      </c>
      <c r="C223" s="43">
        <f>0.001*[16]Sheet1!$F$444</f>
        <v>0.05</v>
      </c>
      <c r="D223" s="9">
        <f>0.001*[16]Sheet1!$F$445</f>
        <v>4.9000000000000002E-2</v>
      </c>
      <c r="E223" s="9">
        <f>0.001*[16]Sheet1!$F$446</f>
        <v>4.9000000000000002E-2</v>
      </c>
      <c r="F223" s="9">
        <f>0.001*[16]Sheet1!$F$447</f>
        <v>4.9000000000000002E-2</v>
      </c>
      <c r="G223" s="9">
        <f>0.001*[16]Sheet1!$F$448</f>
        <v>4.9000000000000002E-2</v>
      </c>
      <c r="H223" s="9">
        <f>0.001*[16]Sheet1!$F$449</f>
        <v>4.9000000000000002E-2</v>
      </c>
      <c r="I223" s="9">
        <f>0.001*[16]Sheet1!$F$450</f>
        <v>4.9000000000000002E-2</v>
      </c>
      <c r="J223" s="9">
        <f>0.001*[16]Sheet1!$F$451</f>
        <v>4.9000000000000002E-2</v>
      </c>
      <c r="K223" s="9">
        <f>0.001*[16]Sheet1!$F$452</f>
        <v>4.8000000000000001E-2</v>
      </c>
      <c r="L223" s="9">
        <f>0.001*[16]Sheet1!$F$453</f>
        <v>4.8000000000000001E-2</v>
      </c>
      <c r="M223" s="9">
        <f>0.001*[16]Sheet1!$F$454</f>
        <v>4.7E-2</v>
      </c>
      <c r="N223" s="9">
        <f>0.001*[16]Sheet1!$F$455</f>
        <v>4.7E-2</v>
      </c>
      <c r="O223" s="9">
        <f>0.001*[16]Sheet1!$F$456</f>
        <v>4.8000000000000001E-2</v>
      </c>
      <c r="P223" s="9">
        <f>0.001*[16]Sheet1!$F$457</f>
        <v>4.8000000000000001E-2</v>
      </c>
      <c r="Q223" s="9">
        <f>0.001*[16]Sheet1!$F$458</f>
        <v>4.7E-2</v>
      </c>
      <c r="R223" s="9">
        <f>0.001*[16]Sheet1!$F$459</f>
        <v>4.7E-2</v>
      </c>
      <c r="S223" s="9">
        <f>0.001*[16]Sheet1!$F$460</f>
        <v>4.7E-2</v>
      </c>
      <c r="T223" s="9">
        <f>0.001*[16]Sheet1!$F$461</f>
        <v>4.8000000000000001E-2</v>
      </c>
      <c r="U223" s="9">
        <f>0.001*[16]Sheet1!$F$462</f>
        <v>4.8000000000000001E-2</v>
      </c>
      <c r="V223" s="9">
        <f>0.001*[16]Sheet1!$F$463</f>
        <v>4.8000000000000001E-2</v>
      </c>
      <c r="W223" s="9">
        <f>0.001*[16]Sheet1!$F$464</f>
        <v>4.9000000000000002E-2</v>
      </c>
      <c r="X223" s="9">
        <f>0.001*[16]Sheet1!$F$465</f>
        <v>4.9000000000000002E-2</v>
      </c>
      <c r="Y223" s="9">
        <f>0.001*[16]Sheet1!$F$466</f>
        <v>4.9000000000000002E-2</v>
      </c>
      <c r="Z223" s="44">
        <f>0.001*[16]Sheet1!$F$467</f>
        <v>4.9000000000000002E-2</v>
      </c>
      <c r="AA223" s="35">
        <f t="shared" si="30"/>
        <v>0.05</v>
      </c>
      <c r="AB223" s="10">
        <f t="shared" si="31"/>
        <v>4.7E-2</v>
      </c>
      <c r="AC223" s="14">
        <f t="shared" si="32"/>
        <v>4.8333333333333339E-2</v>
      </c>
    </row>
    <row r="224" spans="2:29" ht="15" customHeight="1">
      <c r="B224" s="28">
        <v>20</v>
      </c>
      <c r="C224" s="47">
        <f>0.001*[16]Sheet1!$F$468</f>
        <v>4.9000000000000002E-2</v>
      </c>
      <c r="D224" s="20">
        <f>0.001*[16]Sheet1!$F$469</f>
        <v>4.9000000000000002E-2</v>
      </c>
      <c r="E224" s="20">
        <f>0.001*[16]Sheet1!$F$470</f>
        <v>4.9000000000000002E-2</v>
      </c>
      <c r="F224" s="20">
        <f>0.001*[16]Sheet1!$F$471</f>
        <v>4.9000000000000002E-2</v>
      </c>
      <c r="G224" s="20">
        <f>0.001*[16]Sheet1!$F$472</f>
        <v>4.9000000000000002E-2</v>
      </c>
      <c r="H224" s="20">
        <f>0.001*[16]Sheet1!$F$473</f>
        <v>4.9000000000000002E-2</v>
      </c>
      <c r="I224" s="20">
        <f>0.001*[16]Sheet1!$F$474</f>
        <v>4.9000000000000002E-2</v>
      </c>
      <c r="J224" s="20">
        <f>0.001*[16]Sheet1!$F$475</f>
        <v>4.9000000000000002E-2</v>
      </c>
      <c r="K224" s="20">
        <f>0.001*[16]Sheet1!$F$476</f>
        <v>4.8000000000000001E-2</v>
      </c>
      <c r="L224" s="20">
        <f>0.001*[16]Sheet1!$F$477</f>
        <v>4.8000000000000001E-2</v>
      </c>
      <c r="M224" s="20">
        <f>0.001*[16]Sheet1!$F$478</f>
        <v>4.7E-2</v>
      </c>
      <c r="N224" s="20">
        <f>0.001*[16]Sheet1!$F$479</f>
        <v>4.8000000000000001E-2</v>
      </c>
      <c r="O224" s="20">
        <f>0.001*[16]Sheet1!$F$480</f>
        <v>4.8000000000000001E-2</v>
      </c>
      <c r="P224" s="20">
        <f>0.001*[16]Sheet1!$F$481</f>
        <v>4.8000000000000001E-2</v>
      </c>
      <c r="Q224" s="20">
        <f>0.001*[16]Sheet1!$F$482</f>
        <v>4.7E-2</v>
      </c>
      <c r="R224" s="20">
        <f>0.001*[16]Sheet1!$F$483</f>
        <v>4.7E-2</v>
      </c>
      <c r="S224" s="20">
        <f>0.001*[16]Sheet1!$F$484</f>
        <v>4.8000000000000001E-2</v>
      </c>
      <c r="T224" s="20">
        <f>0.001*[16]Sheet1!$F$485</f>
        <v>4.8000000000000001E-2</v>
      </c>
      <c r="U224" s="20">
        <f>0.001*[16]Sheet1!$F$486</f>
        <v>4.8000000000000001E-2</v>
      </c>
      <c r="V224" s="20">
        <f>0.001*[16]Sheet1!$F$487</f>
        <v>4.8000000000000001E-2</v>
      </c>
      <c r="W224" s="20">
        <f>0.001*[16]Sheet1!$F$488</f>
        <v>4.9000000000000002E-2</v>
      </c>
      <c r="X224" s="20">
        <f>0.001*[16]Sheet1!$F$489</f>
        <v>4.9000000000000002E-2</v>
      </c>
      <c r="Y224" s="20">
        <f>0.001*[16]Sheet1!$F$490</f>
        <v>4.9000000000000002E-2</v>
      </c>
      <c r="Z224" s="48">
        <f>0.001*[16]Sheet1!$F$491</f>
        <v>4.9000000000000002E-2</v>
      </c>
      <c r="AA224" s="37">
        <f t="shared" si="30"/>
        <v>4.9000000000000002E-2</v>
      </c>
      <c r="AB224" s="21">
        <f t="shared" si="31"/>
        <v>4.7E-2</v>
      </c>
      <c r="AC224" s="22">
        <f t="shared" si="32"/>
        <v>4.8375000000000001E-2</v>
      </c>
    </row>
    <row r="225" spans="2:29" ht="15" customHeight="1">
      <c r="B225" s="26">
        <v>21</v>
      </c>
      <c r="C225" s="43">
        <f>0.001*[16]Sheet1!$F$492</f>
        <v>4.9000000000000002E-2</v>
      </c>
      <c r="D225" s="9">
        <f>0.001*[16]Sheet1!$F$493</f>
        <v>4.9000000000000002E-2</v>
      </c>
      <c r="E225" s="9">
        <f>0.001*[16]Sheet1!$F$494</f>
        <v>4.9000000000000002E-2</v>
      </c>
      <c r="F225" s="9">
        <f>0.001*[16]Sheet1!$F$495</f>
        <v>0.05</v>
      </c>
      <c r="G225" s="9">
        <f>0.001*[16]Sheet1!$F$496</f>
        <v>4.9000000000000002E-2</v>
      </c>
      <c r="H225" s="9">
        <f>0.001*[16]Sheet1!$F$497</f>
        <v>4.9000000000000002E-2</v>
      </c>
      <c r="I225" s="9">
        <f>0.001*[16]Sheet1!$F$498</f>
        <v>4.9000000000000002E-2</v>
      </c>
      <c r="J225" s="9">
        <f>0.001*[16]Sheet1!$F$499</f>
        <v>4.9000000000000002E-2</v>
      </c>
      <c r="K225" s="9">
        <f>0.001*[16]Sheet1!$F$500</f>
        <v>4.9000000000000002E-2</v>
      </c>
      <c r="L225" s="9">
        <f>0.001*[16]Sheet1!$F$501</f>
        <v>4.9000000000000002E-2</v>
      </c>
      <c r="M225" s="9">
        <f>0.001*[16]Sheet1!$F$502</f>
        <v>4.9000000000000002E-2</v>
      </c>
      <c r="N225" s="9">
        <f>0.001*[16]Sheet1!$F$503</f>
        <v>4.9000000000000002E-2</v>
      </c>
      <c r="O225" s="9">
        <f>0.001*[16]Sheet1!$F$504</f>
        <v>4.9000000000000002E-2</v>
      </c>
      <c r="P225" s="9">
        <f>0.001*[16]Sheet1!$F$505</f>
        <v>4.8000000000000001E-2</v>
      </c>
      <c r="Q225" s="9">
        <f>0.001*[16]Sheet1!$F$506</f>
        <v>4.8000000000000001E-2</v>
      </c>
      <c r="R225" s="9">
        <f>0.001*[16]Sheet1!$F$507</f>
        <v>4.8000000000000001E-2</v>
      </c>
      <c r="S225" s="9">
        <f>0.001*[16]Sheet1!$F$508</f>
        <v>4.8000000000000001E-2</v>
      </c>
      <c r="T225" s="9">
        <f>0.001*[16]Sheet1!$F$509</f>
        <v>4.8000000000000001E-2</v>
      </c>
      <c r="U225" s="9">
        <f>0.001*[16]Sheet1!$F$510</f>
        <v>4.8000000000000001E-2</v>
      </c>
      <c r="V225" s="9">
        <f>0.001*[16]Sheet1!$F$511</f>
        <v>4.9000000000000002E-2</v>
      </c>
      <c r="W225" s="9">
        <f>0.001*[16]Sheet1!$F$512</f>
        <v>4.9000000000000002E-2</v>
      </c>
      <c r="X225" s="9">
        <f>0.001*[16]Sheet1!$F$513</f>
        <v>4.9000000000000002E-2</v>
      </c>
      <c r="Y225" s="9">
        <f>0.001*[16]Sheet1!$F$514</f>
        <v>0.05</v>
      </c>
      <c r="Z225" s="44">
        <f>0.001*[16]Sheet1!$F$515</f>
        <v>0.05</v>
      </c>
      <c r="AA225" s="35">
        <f t="shared" si="30"/>
        <v>0.05</v>
      </c>
      <c r="AB225" s="10">
        <f t="shared" si="31"/>
        <v>4.8000000000000001E-2</v>
      </c>
      <c r="AC225" s="14">
        <f t="shared" si="32"/>
        <v>4.8875000000000009E-2</v>
      </c>
    </row>
    <row r="226" spans="2:29" ht="15" customHeight="1">
      <c r="B226" s="26">
        <v>22</v>
      </c>
      <c r="C226" s="43">
        <f>0.001*[16]Sheet1!$F$516</f>
        <v>0.05</v>
      </c>
      <c r="D226" s="9">
        <f>0.001*[16]Sheet1!$F$517</f>
        <v>5.1000000000000004E-2</v>
      </c>
      <c r="E226" s="9">
        <f>0.001*[16]Sheet1!$F$518</f>
        <v>5.1000000000000004E-2</v>
      </c>
      <c r="F226" s="9">
        <f>0.001*[16]Sheet1!$F$519</f>
        <v>0.05</v>
      </c>
      <c r="G226" s="9">
        <f>0.001*[16]Sheet1!$F$520</f>
        <v>0.05</v>
      </c>
      <c r="H226" s="9">
        <f>0.001*[16]Sheet1!$F$521</f>
        <v>0.05</v>
      </c>
      <c r="I226" s="9">
        <f>0.001*[16]Sheet1!$F$522</f>
        <v>4.9000000000000002E-2</v>
      </c>
      <c r="J226" s="9">
        <f>0.001*[16]Sheet1!$F$523</f>
        <v>4.9000000000000002E-2</v>
      </c>
      <c r="K226" s="9">
        <f>0.001*[16]Sheet1!$F$524</f>
        <v>4.9000000000000002E-2</v>
      </c>
      <c r="L226" s="9">
        <f>0.001*[16]Sheet1!$F$525</f>
        <v>4.9000000000000002E-2</v>
      </c>
      <c r="M226" s="9">
        <f>0.001*[16]Sheet1!$F$526</f>
        <v>4.9000000000000002E-2</v>
      </c>
      <c r="N226" s="9">
        <f>0.001*[16]Sheet1!$F$527</f>
        <v>4.9000000000000002E-2</v>
      </c>
      <c r="O226" s="9">
        <f>0.001*[16]Sheet1!$F$528</f>
        <v>4.9000000000000002E-2</v>
      </c>
      <c r="P226" s="9">
        <f>0.001*[16]Sheet1!$F$529</f>
        <v>4.8000000000000001E-2</v>
      </c>
      <c r="Q226" s="9">
        <f>0.001*[16]Sheet1!$F$530</f>
        <v>4.8000000000000001E-2</v>
      </c>
      <c r="R226" s="9">
        <f>0.001*[16]Sheet1!$F$531</f>
        <v>4.8000000000000001E-2</v>
      </c>
      <c r="S226" s="9">
        <f>0.001*[16]Sheet1!$F$532</f>
        <v>4.8000000000000001E-2</v>
      </c>
      <c r="T226" s="9">
        <f>0.001*[16]Sheet1!$F$533</f>
        <v>4.8000000000000001E-2</v>
      </c>
      <c r="U226" s="9">
        <f>0.001*[16]Sheet1!$F$534</f>
        <v>4.8000000000000001E-2</v>
      </c>
      <c r="V226" s="9">
        <f>0.001*[16]Sheet1!$F$535</f>
        <v>4.8000000000000001E-2</v>
      </c>
      <c r="W226" s="9">
        <f>0.001*[16]Sheet1!$F$536</f>
        <v>4.9000000000000002E-2</v>
      </c>
      <c r="X226" s="9">
        <f>0.001*[16]Sheet1!$F$537</f>
        <v>4.9000000000000002E-2</v>
      </c>
      <c r="Y226" s="9">
        <f>0.001*[16]Sheet1!$F$538</f>
        <v>0.05</v>
      </c>
      <c r="Z226" s="44">
        <f>0.001*[16]Sheet1!$F$539</f>
        <v>0.05</v>
      </c>
      <c r="AA226" s="35">
        <f t="shared" si="30"/>
        <v>5.1000000000000004E-2</v>
      </c>
      <c r="AB226" s="10">
        <f t="shared" si="31"/>
        <v>4.8000000000000001E-2</v>
      </c>
      <c r="AC226" s="14">
        <f t="shared" si="32"/>
        <v>4.9125000000000009E-2</v>
      </c>
    </row>
    <row r="227" spans="2:29" ht="15" customHeight="1">
      <c r="B227" s="26">
        <v>23</v>
      </c>
      <c r="C227" s="43">
        <f>0.001*[16]Sheet1!$F$540</f>
        <v>0.05</v>
      </c>
      <c r="D227" s="9">
        <f>0.001*[16]Sheet1!$F$541</f>
        <v>0.05</v>
      </c>
      <c r="E227" s="9">
        <f>0.001*[16]Sheet1!$F$542</f>
        <v>0.05</v>
      </c>
      <c r="F227" s="9">
        <f>0.001*[16]Sheet1!$F$543</f>
        <v>4.9000000000000002E-2</v>
      </c>
      <c r="G227" s="9">
        <f>0.001*[16]Sheet1!$F$544</f>
        <v>0.05</v>
      </c>
      <c r="H227" s="9">
        <f>0.001*[16]Sheet1!$F$545</f>
        <v>4.9000000000000002E-2</v>
      </c>
      <c r="I227" s="9">
        <f>0.001*[16]Sheet1!$F$546</f>
        <v>4.9000000000000002E-2</v>
      </c>
      <c r="J227" s="9">
        <f>0.001*[16]Sheet1!$F$547</f>
        <v>4.9000000000000002E-2</v>
      </c>
      <c r="K227" s="9">
        <f>0.001*[16]Sheet1!$F$548</f>
        <v>4.8000000000000001E-2</v>
      </c>
      <c r="L227" s="9">
        <f>0.001*[16]Sheet1!$F$549</f>
        <v>4.8000000000000001E-2</v>
      </c>
      <c r="M227" s="9">
        <f>0.001*[16]Sheet1!$F$550</f>
        <v>4.8000000000000001E-2</v>
      </c>
      <c r="N227" s="9">
        <f>0.001*[16]Sheet1!$F$551</f>
        <v>4.8000000000000001E-2</v>
      </c>
      <c r="O227" s="9">
        <f>0.001*[16]Sheet1!$F$552</f>
        <v>4.8000000000000001E-2</v>
      </c>
      <c r="P227" s="9">
        <f>0.001*[16]Sheet1!$F$553</f>
        <v>4.8000000000000001E-2</v>
      </c>
      <c r="Q227" s="9">
        <f>0.001*[16]Sheet1!$F$554</f>
        <v>4.8000000000000001E-2</v>
      </c>
      <c r="R227" s="9">
        <f>0.001*[16]Sheet1!$F$555</f>
        <v>4.8000000000000001E-2</v>
      </c>
      <c r="S227" s="9">
        <f>0.001*[16]Sheet1!$F$556</f>
        <v>4.8000000000000001E-2</v>
      </c>
      <c r="T227" s="9">
        <f>0.001*[16]Sheet1!$F$557</f>
        <v>4.8000000000000001E-2</v>
      </c>
      <c r="U227" s="9">
        <f>0.001*[16]Sheet1!$F$558</f>
        <v>4.8000000000000001E-2</v>
      </c>
      <c r="V227" s="9">
        <f>0.001*[16]Sheet1!$F$559</f>
        <v>4.9000000000000002E-2</v>
      </c>
      <c r="W227" s="9">
        <f>0.001*[16]Sheet1!$F$560</f>
        <v>0.05</v>
      </c>
      <c r="X227" s="9">
        <f>0.001*[16]Sheet1!$F$561</f>
        <v>0.05</v>
      </c>
      <c r="Y227" s="9">
        <f>0.001*[16]Sheet1!$F$562</f>
        <v>0.05</v>
      </c>
      <c r="Z227" s="44">
        <f>0.001*[16]Sheet1!$F$563</f>
        <v>0.05</v>
      </c>
      <c r="AA227" s="35">
        <f t="shared" si="30"/>
        <v>0.05</v>
      </c>
      <c r="AB227" s="10">
        <f t="shared" si="31"/>
        <v>4.8000000000000001E-2</v>
      </c>
      <c r="AC227" s="14">
        <f t="shared" si="32"/>
        <v>4.8875000000000023E-2</v>
      </c>
    </row>
    <row r="228" spans="2:29" ht="15" customHeight="1">
      <c r="B228" s="26">
        <v>24</v>
      </c>
      <c r="C228" s="43">
        <f>0.001*[16]Sheet1!$F$564</f>
        <v>0.05</v>
      </c>
      <c r="D228" s="9">
        <f>0.001*[16]Sheet1!$F$565</f>
        <v>0.05</v>
      </c>
      <c r="E228" s="9">
        <f>0.001*[16]Sheet1!$F$566</f>
        <v>0.05</v>
      </c>
      <c r="F228" s="9">
        <f>0.001*[16]Sheet1!$F$567</f>
        <v>0.05</v>
      </c>
      <c r="G228" s="9">
        <f>0.001*[16]Sheet1!$F$568</f>
        <v>0.05</v>
      </c>
      <c r="H228" s="9">
        <f>0.001*[16]Sheet1!$F$569</f>
        <v>0.05</v>
      </c>
      <c r="I228" s="9">
        <f>0.001*[16]Sheet1!$F$570</f>
        <v>0.05</v>
      </c>
      <c r="J228" s="9">
        <f>0.001*[16]Sheet1!$F$571</f>
        <v>4.9000000000000002E-2</v>
      </c>
      <c r="K228" s="9">
        <f>0.001*[16]Sheet1!$F$572</f>
        <v>4.9000000000000002E-2</v>
      </c>
      <c r="L228" s="9">
        <f>0.001*[16]Sheet1!$F$573</f>
        <v>4.9000000000000002E-2</v>
      </c>
      <c r="M228" s="9">
        <f>0.001*[16]Sheet1!$F$574</f>
        <v>4.8000000000000001E-2</v>
      </c>
      <c r="N228" s="9">
        <f>0.001*[16]Sheet1!$F$575</f>
        <v>4.8000000000000001E-2</v>
      </c>
      <c r="O228" s="9">
        <f>0.001*[16]Sheet1!$F$576</f>
        <v>4.8000000000000001E-2</v>
      </c>
      <c r="P228" s="9">
        <f>0.001*[16]Sheet1!$F$577</f>
        <v>4.8000000000000001E-2</v>
      </c>
      <c r="Q228" s="9">
        <f>0.001*[16]Sheet1!$F$578</f>
        <v>4.8000000000000001E-2</v>
      </c>
      <c r="R228" s="9">
        <f>0.001*[16]Sheet1!$F$579</f>
        <v>4.8000000000000001E-2</v>
      </c>
      <c r="S228" s="9">
        <f>0.001*[16]Sheet1!$F$580</f>
        <v>4.8000000000000001E-2</v>
      </c>
      <c r="T228" s="9">
        <f>0.001*[16]Sheet1!$F$581</f>
        <v>4.8000000000000001E-2</v>
      </c>
      <c r="U228" s="9">
        <f>0.001*[16]Sheet1!$F$582</f>
        <v>4.8000000000000001E-2</v>
      </c>
      <c r="V228" s="9">
        <f>0.001*[16]Sheet1!$F$583</f>
        <v>4.8000000000000001E-2</v>
      </c>
      <c r="W228" s="9">
        <f>0.001*[16]Sheet1!$F$584</f>
        <v>4.9000000000000002E-2</v>
      </c>
      <c r="X228" s="9">
        <f>0.001*[16]Sheet1!$F$585</f>
        <v>4.9000000000000002E-2</v>
      </c>
      <c r="Y228" s="9">
        <f>0.001*[16]Sheet1!$F$586</f>
        <v>4.9000000000000002E-2</v>
      </c>
      <c r="Z228" s="44">
        <f>0.001*[16]Sheet1!$F$587</f>
        <v>0.05</v>
      </c>
      <c r="AA228" s="35">
        <f t="shared" si="30"/>
        <v>0.05</v>
      </c>
      <c r="AB228" s="10">
        <f t="shared" si="31"/>
        <v>4.8000000000000001E-2</v>
      </c>
      <c r="AC228" s="14">
        <f t="shared" si="32"/>
        <v>4.8916666666666671E-2</v>
      </c>
    </row>
    <row r="229" spans="2:29" ht="15" customHeight="1">
      <c r="B229" s="26">
        <v>25</v>
      </c>
      <c r="C229" s="43">
        <f>0.001*[16]Sheet1!$F$588</f>
        <v>0.05</v>
      </c>
      <c r="D229" s="9">
        <f>0.001*[16]Sheet1!$F$589</f>
        <v>4.9000000000000002E-2</v>
      </c>
      <c r="E229" s="9">
        <f>0.001*[16]Sheet1!$F$590</f>
        <v>4.9000000000000002E-2</v>
      </c>
      <c r="F229" s="9">
        <f>0.001*[16]Sheet1!$F$591</f>
        <v>4.9000000000000002E-2</v>
      </c>
      <c r="G229" s="9">
        <f>0.001*[16]Sheet1!$F$592</f>
        <v>0.05</v>
      </c>
      <c r="H229" s="9">
        <f>0.001*[16]Sheet1!$F$593</f>
        <v>0.05</v>
      </c>
      <c r="I229" s="9">
        <f>0.001*[16]Sheet1!$F$594</f>
        <v>0.05</v>
      </c>
      <c r="J229" s="9">
        <f>0.001*[16]Sheet1!$F$595</f>
        <v>0.05</v>
      </c>
      <c r="K229" s="9">
        <f>0.001*[16]Sheet1!$F$596</f>
        <v>4.9000000000000002E-2</v>
      </c>
      <c r="L229" s="9">
        <f>0.001*[16]Sheet1!$F$597</f>
        <v>4.9000000000000002E-2</v>
      </c>
      <c r="M229" s="9">
        <f>0.001*[16]Sheet1!$F$598</f>
        <v>4.8000000000000001E-2</v>
      </c>
      <c r="N229" s="9">
        <f>0.001*[16]Sheet1!$F$599</f>
        <v>4.8000000000000001E-2</v>
      </c>
      <c r="O229" s="9">
        <f>0.001*[16]Sheet1!$F$600</f>
        <v>4.8000000000000001E-2</v>
      </c>
      <c r="P229" s="9">
        <f>0.001*[16]Sheet1!$F$601</f>
        <v>4.8000000000000001E-2</v>
      </c>
      <c r="Q229" s="9">
        <f>0.001*[16]Sheet1!$F$602</f>
        <v>4.8000000000000001E-2</v>
      </c>
      <c r="R229" s="9">
        <f>0.001*[16]Sheet1!$F$603</f>
        <v>4.8000000000000001E-2</v>
      </c>
      <c r="S229" s="9">
        <f>0.001*[16]Sheet1!$F$604</f>
        <v>4.8000000000000001E-2</v>
      </c>
      <c r="T229" s="9">
        <f>0.001*[16]Sheet1!$F$605</f>
        <v>4.9000000000000002E-2</v>
      </c>
      <c r="U229" s="9">
        <f>0.001*[16]Sheet1!$F$606</f>
        <v>4.9000000000000002E-2</v>
      </c>
      <c r="V229" s="9">
        <f>0.001*[16]Sheet1!$F$607</f>
        <v>4.9000000000000002E-2</v>
      </c>
      <c r="W229" s="9">
        <f>0.001*[16]Sheet1!$F$608</f>
        <v>0.05</v>
      </c>
      <c r="X229" s="9">
        <f>0.001*[16]Sheet1!$F$609</f>
        <v>0.05</v>
      </c>
      <c r="Y229" s="9">
        <f>0.001*[16]Sheet1!$F$610</f>
        <v>0.05</v>
      </c>
      <c r="Z229" s="44">
        <f>0.001*[16]Sheet1!$F$611</f>
        <v>5.1000000000000004E-2</v>
      </c>
      <c r="AA229" s="35">
        <f t="shared" si="30"/>
        <v>5.1000000000000004E-2</v>
      </c>
      <c r="AB229" s="10">
        <f t="shared" si="31"/>
        <v>4.8000000000000001E-2</v>
      </c>
      <c r="AC229" s="14">
        <f t="shared" si="32"/>
        <v>4.9125000000000009E-2</v>
      </c>
    </row>
    <row r="230" spans="2:29" ht="15" customHeight="1">
      <c r="B230" s="27">
        <v>26</v>
      </c>
      <c r="C230" s="45">
        <f>0.001*[16]Sheet1!$F$612</f>
        <v>5.1000000000000004E-2</v>
      </c>
      <c r="D230" s="17">
        <f>0.001*[16]Sheet1!$F$613</f>
        <v>5.1000000000000004E-2</v>
      </c>
      <c r="E230" s="17">
        <f>0.001*[16]Sheet1!$F$614</f>
        <v>5.1000000000000004E-2</v>
      </c>
      <c r="F230" s="17">
        <f>0.001*[16]Sheet1!$F$615</f>
        <v>5.1000000000000004E-2</v>
      </c>
      <c r="G230" s="17">
        <f>0.001*[16]Sheet1!$F$616</f>
        <v>5.1000000000000004E-2</v>
      </c>
      <c r="H230" s="17">
        <f>0.001*[16]Sheet1!$F$617</f>
        <v>5.2000000000000005E-2</v>
      </c>
      <c r="I230" s="17">
        <f>0.001*[16]Sheet1!$F$618</f>
        <v>5.1000000000000004E-2</v>
      </c>
      <c r="J230" s="17">
        <f>0.001*[16]Sheet1!$F$619</f>
        <v>5.1000000000000004E-2</v>
      </c>
      <c r="K230" s="17">
        <f>0.001*[16]Sheet1!$F$620</f>
        <v>0.05</v>
      </c>
      <c r="L230" s="17">
        <f>0.001*[16]Sheet1!$F$621</f>
        <v>4.9000000000000002E-2</v>
      </c>
      <c r="M230" s="17">
        <f>0.001*[16]Sheet1!$F$622</f>
        <v>4.9000000000000002E-2</v>
      </c>
      <c r="N230" s="17">
        <f>0.001*[16]Sheet1!$F$623</f>
        <v>4.8000000000000001E-2</v>
      </c>
      <c r="O230" s="17">
        <f>0.001*[16]Sheet1!$F$624</f>
        <v>4.9000000000000002E-2</v>
      </c>
      <c r="P230" s="17">
        <f>0.001*[16]Sheet1!$F$625</f>
        <v>4.8000000000000001E-2</v>
      </c>
      <c r="Q230" s="17">
        <f>0.001*[16]Sheet1!$F$626</f>
        <v>4.8000000000000001E-2</v>
      </c>
      <c r="R230" s="17">
        <f>0.001*[16]Sheet1!$F$627</f>
        <v>4.8000000000000001E-2</v>
      </c>
      <c r="S230" s="17">
        <f>0.001*[16]Sheet1!$F$628</f>
        <v>4.8000000000000001E-2</v>
      </c>
      <c r="T230" s="17">
        <f>0.001*[16]Sheet1!$F$629</f>
        <v>4.8000000000000001E-2</v>
      </c>
      <c r="U230" s="17">
        <f>0.001*[16]Sheet1!$F$630</f>
        <v>4.8000000000000001E-2</v>
      </c>
      <c r="V230" s="17">
        <f>0.001*[16]Sheet1!$F$631</f>
        <v>4.8000000000000001E-2</v>
      </c>
      <c r="W230" s="17">
        <f>0.001*[16]Sheet1!$F$632</f>
        <v>4.9000000000000002E-2</v>
      </c>
      <c r="X230" s="17">
        <f>0.001*[16]Sheet1!$F$633</f>
        <v>4.9000000000000002E-2</v>
      </c>
      <c r="Y230" s="17">
        <f>0.001*[16]Sheet1!$F$634</f>
        <v>4.9000000000000002E-2</v>
      </c>
      <c r="Z230" s="46">
        <f>0.001*[16]Sheet1!$F$635</f>
        <v>4.9000000000000002E-2</v>
      </c>
      <c r="AA230" s="36">
        <f t="shared" si="30"/>
        <v>5.2000000000000005E-2</v>
      </c>
      <c r="AB230" s="18">
        <f t="shared" si="31"/>
        <v>4.8000000000000001E-2</v>
      </c>
      <c r="AC230" s="19">
        <f t="shared" si="32"/>
        <v>4.9416666666666671E-2</v>
      </c>
    </row>
    <row r="231" spans="2:29" ht="15" customHeight="1">
      <c r="B231" s="26">
        <v>27</v>
      </c>
      <c r="C231" s="43">
        <f>0.001*[16]Sheet1!$F$636</f>
        <v>4.9000000000000002E-2</v>
      </c>
      <c r="D231" s="9">
        <f>0.001*[16]Sheet1!$F$637</f>
        <v>5.2000000000000005E-2</v>
      </c>
      <c r="E231" s="9">
        <f>0.001*[16]Sheet1!$F$638</f>
        <v>5.9000000000000004E-2</v>
      </c>
      <c r="F231" s="9">
        <f>0.001*[16]Sheet1!$F$639</f>
        <v>5.9000000000000004E-2</v>
      </c>
      <c r="G231" s="9">
        <f>0.001*[16]Sheet1!$F$640</f>
        <v>5.7000000000000002E-2</v>
      </c>
      <c r="H231" s="9">
        <f>0.001*[16]Sheet1!$F$641</f>
        <v>5.5E-2</v>
      </c>
      <c r="I231" s="9">
        <f>0.001*[16]Sheet1!$F$642</f>
        <v>5.5E-2</v>
      </c>
      <c r="J231" s="9">
        <f>0.001*[16]Sheet1!$F$643</f>
        <v>5.7000000000000002E-2</v>
      </c>
      <c r="K231" s="9">
        <f>0.001*[16]Sheet1!$F$644</f>
        <v>5.5E-2</v>
      </c>
      <c r="L231" s="9">
        <f>0.001*[16]Sheet1!$F$645</f>
        <v>0.05</v>
      </c>
      <c r="M231" s="9">
        <f>0.001*[16]Sheet1!$F$646</f>
        <v>4.8000000000000001E-2</v>
      </c>
      <c r="N231" s="9">
        <f>0.001*[16]Sheet1!$F$647</f>
        <v>4.8000000000000001E-2</v>
      </c>
      <c r="O231" s="9">
        <f>0.001*[16]Sheet1!$F$648</f>
        <v>4.7E-2</v>
      </c>
      <c r="P231" s="9">
        <f>0.001*[16]Sheet1!$F$649</f>
        <v>4.7E-2</v>
      </c>
      <c r="Q231" s="9">
        <f>0.001*[16]Sheet1!$F$650</f>
        <v>4.7E-2</v>
      </c>
      <c r="R231" s="9">
        <f>0.001*[16]Sheet1!$F$651</f>
        <v>4.7E-2</v>
      </c>
      <c r="S231" s="9">
        <f>0.001*[16]Sheet1!$F$652</f>
        <v>4.7E-2</v>
      </c>
      <c r="T231" s="9">
        <f>0.001*[16]Sheet1!$F$653</f>
        <v>4.8000000000000001E-2</v>
      </c>
      <c r="U231" s="9">
        <f>0.001*[16]Sheet1!$F$654</f>
        <v>4.8000000000000001E-2</v>
      </c>
      <c r="V231" s="9">
        <f>0.001*[16]Sheet1!$F$655</f>
        <v>4.8000000000000001E-2</v>
      </c>
      <c r="W231" s="9">
        <f>0.001*[16]Sheet1!$F$656</f>
        <v>4.8000000000000001E-2</v>
      </c>
      <c r="X231" s="9">
        <f>0.001*[16]Sheet1!$F$657</f>
        <v>4.8000000000000001E-2</v>
      </c>
      <c r="Y231" s="9">
        <f>0.001*[16]Sheet1!$F$658</f>
        <v>4.9000000000000002E-2</v>
      </c>
      <c r="Z231" s="44">
        <f>0.001*[16]Sheet1!$F$659</f>
        <v>4.8000000000000001E-2</v>
      </c>
      <c r="AA231" s="35">
        <f t="shared" si="30"/>
        <v>5.9000000000000004E-2</v>
      </c>
      <c r="AB231" s="10">
        <f t="shared" si="31"/>
        <v>4.7E-2</v>
      </c>
      <c r="AC231" s="14">
        <f t="shared" si="32"/>
        <v>5.0666666666666686E-2</v>
      </c>
    </row>
    <row r="232" spans="2:29" ht="15" customHeight="1">
      <c r="B232" s="26">
        <v>28</v>
      </c>
      <c r="C232" s="43">
        <f>0.001*[16]Sheet1!$F$660</f>
        <v>4.8000000000000001E-2</v>
      </c>
      <c r="D232" s="9">
        <f>0.001*[16]Sheet1!$F$661</f>
        <v>4.9000000000000002E-2</v>
      </c>
      <c r="E232" s="9">
        <f>0.001*[16]Sheet1!$F$662</f>
        <v>4.9000000000000002E-2</v>
      </c>
      <c r="F232" s="9">
        <f>0.001*[16]Sheet1!$F$663</f>
        <v>4.8000000000000001E-2</v>
      </c>
      <c r="G232" s="9">
        <f>0.001*[16]Sheet1!$F$664</f>
        <v>4.9000000000000002E-2</v>
      </c>
      <c r="H232" s="9">
        <f>0.001*[16]Sheet1!$F$665</f>
        <v>4.9000000000000002E-2</v>
      </c>
      <c r="I232" s="9">
        <f>0.001*[16]Sheet1!$F$666</f>
        <v>4.9000000000000002E-2</v>
      </c>
      <c r="J232" s="9">
        <f>0.001*[16]Sheet1!$F$667</f>
        <v>4.9000000000000002E-2</v>
      </c>
      <c r="K232" s="9">
        <f>0.001*[16]Sheet1!$F$668</f>
        <v>4.8000000000000001E-2</v>
      </c>
      <c r="L232" s="9">
        <f>0.001*[16]Sheet1!$F$669</f>
        <v>4.8000000000000001E-2</v>
      </c>
      <c r="M232" s="9">
        <f>0.001*[16]Sheet1!$F$670</f>
        <v>4.8000000000000001E-2</v>
      </c>
      <c r="N232" s="9">
        <f>0.001*[16]Sheet1!$F$671</f>
        <v>4.8000000000000001E-2</v>
      </c>
      <c r="O232" s="9">
        <f>0.001*[16]Sheet1!$F$672</f>
        <v>4.8000000000000001E-2</v>
      </c>
      <c r="P232" s="9">
        <f>0.001*[16]Sheet1!$F$673</f>
        <v>4.8000000000000001E-2</v>
      </c>
      <c r="Q232" s="9">
        <f>0.001*[16]Sheet1!$F$674</f>
        <v>4.8000000000000001E-2</v>
      </c>
      <c r="R232" s="9">
        <f>0.001*[16]Sheet1!$F$675</f>
        <v>4.8000000000000001E-2</v>
      </c>
      <c r="S232" s="9">
        <f>0.001*[16]Sheet1!$F$676</f>
        <v>4.8000000000000001E-2</v>
      </c>
      <c r="T232" s="9">
        <f>0.001*[16]Sheet1!$F$677</f>
        <v>4.9000000000000002E-2</v>
      </c>
      <c r="U232" s="9">
        <f>0.001*[16]Sheet1!$F$678</f>
        <v>4.9000000000000002E-2</v>
      </c>
      <c r="V232" s="9">
        <f>0.001*[16]Sheet1!$F$679</f>
        <v>4.9000000000000002E-2</v>
      </c>
      <c r="W232" s="9">
        <f>0.001*[16]Sheet1!$F$680</f>
        <v>4.9000000000000002E-2</v>
      </c>
      <c r="X232" s="9">
        <f>0.001*[16]Sheet1!$F$681</f>
        <v>4.9000000000000002E-2</v>
      </c>
      <c r="Y232" s="9">
        <f>0.001*[16]Sheet1!$F$682</f>
        <v>4.9000000000000002E-2</v>
      </c>
      <c r="Z232" s="44">
        <f>0.001*[16]Sheet1!$F$683</f>
        <v>4.9000000000000002E-2</v>
      </c>
      <c r="AA232" s="35">
        <f t="shared" si="30"/>
        <v>4.9000000000000002E-2</v>
      </c>
      <c r="AB232" s="10">
        <f t="shared" si="31"/>
        <v>4.8000000000000001E-2</v>
      </c>
      <c r="AC232" s="14">
        <f t="shared" si="32"/>
        <v>4.854166666666667E-2</v>
      </c>
    </row>
    <row r="233" spans="2:29" ht="15" customHeight="1">
      <c r="B233" s="26">
        <v>29</v>
      </c>
      <c r="C233" s="43">
        <f>0.001*[16]Sheet1!$F$684</f>
        <v>4.9000000000000002E-2</v>
      </c>
      <c r="D233" s="9">
        <f>0.001*[16]Sheet1!$F$685</f>
        <v>4.8000000000000001E-2</v>
      </c>
      <c r="E233" s="9">
        <f>0.001*[16]Sheet1!$F$686</f>
        <v>4.9000000000000002E-2</v>
      </c>
      <c r="F233" s="9">
        <f>0.001*[16]Sheet1!$F$687</f>
        <v>4.9000000000000002E-2</v>
      </c>
      <c r="G233" s="9">
        <f>0.001*[16]Sheet1!$F$688</f>
        <v>4.9000000000000002E-2</v>
      </c>
      <c r="H233" s="9">
        <f>0.001*[16]Sheet1!$F$689</f>
        <v>4.9000000000000002E-2</v>
      </c>
      <c r="I233" s="9">
        <f>0.001*[16]Sheet1!$F$690</f>
        <v>4.9000000000000002E-2</v>
      </c>
      <c r="J233" s="9">
        <f>0.001*[16]Sheet1!$F$691</f>
        <v>4.9000000000000002E-2</v>
      </c>
      <c r="K233" s="9">
        <f>0.001*[16]Sheet1!$F$692</f>
        <v>4.8000000000000001E-2</v>
      </c>
      <c r="L233" s="9">
        <f>0.001*[16]Sheet1!$F$693</f>
        <v>4.9000000000000002E-2</v>
      </c>
      <c r="M233" s="9">
        <f>0.001*[16]Sheet1!$F$694</f>
        <v>4.8000000000000001E-2</v>
      </c>
      <c r="N233" s="9">
        <f>0.001*[16]Sheet1!$F$695</f>
        <v>4.8000000000000001E-2</v>
      </c>
      <c r="O233" s="9">
        <f>0.001*[16]Sheet1!$F$696</f>
        <v>4.8000000000000001E-2</v>
      </c>
      <c r="P233" s="9">
        <f>0.001*[16]Sheet1!$F$697</f>
        <v>4.8000000000000001E-2</v>
      </c>
      <c r="Q233" s="9">
        <f>0.001*[16]Sheet1!$F$698</f>
        <v>4.8000000000000001E-2</v>
      </c>
      <c r="R233" s="9">
        <f>0.001*[16]Sheet1!$F$699</f>
        <v>4.8000000000000001E-2</v>
      </c>
      <c r="S233" s="9">
        <f>0.001*[16]Sheet1!$F$700</f>
        <v>4.8000000000000001E-2</v>
      </c>
      <c r="T233" s="9">
        <f>0.001*[16]Sheet1!$F$701</f>
        <v>4.8000000000000001E-2</v>
      </c>
      <c r="U233" s="9">
        <f>0.001*[16]Sheet1!$F$702</f>
        <v>4.8000000000000001E-2</v>
      </c>
      <c r="V233" s="9">
        <f>0.001*[16]Sheet1!$F$703</f>
        <v>4.8000000000000001E-2</v>
      </c>
      <c r="W233" s="9">
        <f>0.001*[16]Sheet1!$F$704</f>
        <v>4.9000000000000002E-2</v>
      </c>
      <c r="X233" s="9">
        <f>0.001*[16]Sheet1!$F$705</f>
        <v>4.9000000000000002E-2</v>
      </c>
      <c r="Y233" s="9">
        <f>0.001*[16]Sheet1!$F$706</f>
        <v>4.9000000000000002E-2</v>
      </c>
      <c r="Z233" s="44">
        <f>0.001*[16]Sheet1!$F$707</f>
        <v>4.9000000000000002E-2</v>
      </c>
      <c r="AA233" s="35">
        <f t="shared" si="30"/>
        <v>4.9000000000000002E-2</v>
      </c>
      <c r="AB233" s="10">
        <f t="shared" si="31"/>
        <v>4.8000000000000001E-2</v>
      </c>
      <c r="AC233" s="14">
        <f t="shared" si="32"/>
        <v>4.8500000000000008E-2</v>
      </c>
    </row>
    <row r="234" spans="2:29" ht="15" customHeight="1">
      <c r="B234" s="28">
        <v>30</v>
      </c>
      <c r="C234" s="47">
        <f>0.001*[16]Sheet1!$F$708</f>
        <v>4.9000000000000002E-2</v>
      </c>
      <c r="D234" s="20">
        <f>0.001*[16]Sheet1!$F$709</f>
        <v>0.05</v>
      </c>
      <c r="E234" s="20">
        <f>0.001*[16]Sheet1!$F$710</f>
        <v>4.9000000000000002E-2</v>
      </c>
      <c r="F234" s="20">
        <f>0.001*[16]Sheet1!$F$711</f>
        <v>4.9000000000000002E-2</v>
      </c>
      <c r="G234" s="20">
        <f>0.001*[16]Sheet1!$F$712</f>
        <v>0.05</v>
      </c>
      <c r="H234" s="20">
        <f>0.001*[16]Sheet1!$F$713</f>
        <v>0.05</v>
      </c>
      <c r="I234" s="20">
        <f>0.001*[16]Sheet1!$F$714</f>
        <v>4.9000000000000002E-2</v>
      </c>
      <c r="J234" s="20">
        <f>0.001*[16]Sheet1!$F$715</f>
        <v>4.9000000000000002E-2</v>
      </c>
      <c r="K234" s="20">
        <f>0.001*[16]Sheet1!$F$716</f>
        <v>4.8000000000000001E-2</v>
      </c>
      <c r="L234" s="20">
        <f>0.001*[16]Sheet1!$F$717</f>
        <v>4.8000000000000001E-2</v>
      </c>
      <c r="M234" s="20">
        <f>0.001*[16]Sheet1!$F$718</f>
        <v>4.7E-2</v>
      </c>
      <c r="N234" s="20">
        <f>0.001*[16]Sheet1!$F$719</f>
        <v>4.8000000000000001E-2</v>
      </c>
      <c r="O234" s="20">
        <f>0.001*[16]Sheet1!$F$720</f>
        <v>4.8000000000000001E-2</v>
      </c>
      <c r="P234" s="20">
        <f>0.001*[16]Sheet1!$F$721</f>
        <v>4.7E-2</v>
      </c>
      <c r="Q234" s="20">
        <f>0.001*[16]Sheet1!$F$722</f>
        <v>4.8000000000000001E-2</v>
      </c>
      <c r="R234" s="20">
        <f>0.001*[16]Sheet1!$F$723</f>
        <v>4.7E-2</v>
      </c>
      <c r="S234" s="20">
        <f>0.001*[16]Sheet1!$F$724</f>
        <v>4.7E-2</v>
      </c>
      <c r="T234" s="20">
        <f>0.001*[16]Sheet1!$F$725</f>
        <v>4.8000000000000001E-2</v>
      </c>
      <c r="U234" s="20">
        <f>0.001*[16]Sheet1!$F$726</f>
        <v>4.8000000000000001E-2</v>
      </c>
      <c r="V234" s="20">
        <f>0.001*[16]Sheet1!$F$727</f>
        <v>4.8000000000000001E-2</v>
      </c>
      <c r="W234" s="20">
        <f>0.001*[16]Sheet1!$F$728</f>
        <v>4.9000000000000002E-2</v>
      </c>
      <c r="X234" s="20">
        <f>0.001*[16]Sheet1!$F$729</f>
        <v>4.9000000000000002E-2</v>
      </c>
      <c r="Y234" s="20">
        <f>0.001*[16]Sheet1!$F$730</f>
        <v>4.9000000000000002E-2</v>
      </c>
      <c r="Z234" s="48">
        <f>0.001*[16]Sheet1!$F$731</f>
        <v>4.9000000000000002E-2</v>
      </c>
      <c r="AA234" s="37">
        <f t="shared" si="30"/>
        <v>0.05</v>
      </c>
      <c r="AB234" s="21">
        <f t="shared" si="31"/>
        <v>4.7E-2</v>
      </c>
      <c r="AC234" s="22">
        <f t="shared" si="32"/>
        <v>4.8458333333333332E-2</v>
      </c>
    </row>
    <row r="235" spans="2:29" ht="15" customHeight="1">
      <c r="B235" s="29">
        <v>31</v>
      </c>
      <c r="C235" s="49">
        <f>0.001*[16]Sheet1!$F$732</f>
        <v>0.05</v>
      </c>
      <c r="D235" s="11">
        <f>0.001*[16]Sheet1!$F$733</f>
        <v>0.05</v>
      </c>
      <c r="E235" s="11">
        <f>0.001*[16]Sheet1!$F$734</f>
        <v>0.05</v>
      </c>
      <c r="F235" s="11">
        <f>0.001*[16]Sheet1!$F$735</f>
        <v>0.05</v>
      </c>
      <c r="G235" s="11">
        <f>0.001*[16]Sheet1!$F$736</f>
        <v>5.1000000000000004E-2</v>
      </c>
      <c r="H235" s="11">
        <f>0.001*[16]Sheet1!$F$737</f>
        <v>0.05</v>
      </c>
      <c r="I235" s="11">
        <f>0.001*[16]Sheet1!$F$738</f>
        <v>0.05</v>
      </c>
      <c r="J235" s="11">
        <f>0.001*[16]Sheet1!$F$739</f>
        <v>4.9000000000000002E-2</v>
      </c>
      <c r="K235" s="11">
        <f>0.001*[16]Sheet1!$F$740</f>
        <v>4.9000000000000002E-2</v>
      </c>
      <c r="L235" s="11">
        <f>0.001*[16]Sheet1!$F$741</f>
        <v>4.8000000000000001E-2</v>
      </c>
      <c r="M235" s="11">
        <f>0.001*[16]Sheet1!$F$742</f>
        <v>4.8000000000000001E-2</v>
      </c>
      <c r="N235" s="11">
        <f>0.001*[16]Sheet1!$F$743</f>
        <v>4.8000000000000001E-2</v>
      </c>
      <c r="O235" s="11">
        <f>0.001*[16]Sheet1!$F$744</f>
        <v>4.8000000000000001E-2</v>
      </c>
      <c r="P235" s="11">
        <f>0.001*[16]Sheet1!$F$745</f>
        <v>4.7E-2</v>
      </c>
      <c r="Q235" s="11">
        <f>0.001*[16]Sheet1!$F$746</f>
        <v>4.7E-2</v>
      </c>
      <c r="R235" s="11">
        <f>0.001*[16]Sheet1!$F$747</f>
        <v>4.7E-2</v>
      </c>
      <c r="S235" s="11">
        <f>0.001*[16]Sheet1!$F$748</f>
        <v>4.7E-2</v>
      </c>
      <c r="T235" s="11">
        <f>0.001*[16]Sheet1!$F$749</f>
        <v>4.8000000000000001E-2</v>
      </c>
      <c r="U235" s="11">
        <f>0.001*[16]Sheet1!$F$750</f>
        <v>4.8000000000000001E-2</v>
      </c>
      <c r="V235" s="11">
        <f>0.001*[16]Sheet1!$F$751</f>
        <v>4.8000000000000001E-2</v>
      </c>
      <c r="W235" s="11">
        <f>0.001*[16]Sheet1!$F$752</f>
        <v>4.8000000000000001E-2</v>
      </c>
      <c r="X235" s="11">
        <f>0.001*[16]Sheet1!$F$753</f>
        <v>4.8000000000000001E-2</v>
      </c>
      <c r="Y235" s="11">
        <f>0.001*[16]Sheet1!$F$754</f>
        <v>5.1000000000000004E-2</v>
      </c>
      <c r="Z235" s="50">
        <f>0.001*[16]Sheet1!$F$755</f>
        <v>5.6000000000000001E-2</v>
      </c>
      <c r="AA235" s="38">
        <f t="shared" si="30"/>
        <v>5.6000000000000001E-2</v>
      </c>
      <c r="AB235" s="8">
        <f t="shared" si="31"/>
        <v>4.7E-2</v>
      </c>
      <c r="AC235" s="15">
        <f t="shared" si="32"/>
        <v>4.9000000000000016E-2</v>
      </c>
    </row>
    <row r="236" spans="2:29" ht="15" customHeight="1">
      <c r="B236" s="30" t="s">
        <v>0</v>
      </c>
      <c r="C236" s="47">
        <f t="shared" ref="C236:Z236" si="33">MAX(C205:C235)</f>
        <v>5.9000000000000004E-2</v>
      </c>
      <c r="D236" s="20">
        <f t="shared" si="33"/>
        <v>6.0999999999999999E-2</v>
      </c>
      <c r="E236" s="20">
        <f t="shared" si="33"/>
        <v>0.06</v>
      </c>
      <c r="F236" s="20">
        <f t="shared" si="33"/>
        <v>5.9000000000000004E-2</v>
      </c>
      <c r="G236" s="20">
        <f t="shared" si="33"/>
        <v>5.7000000000000002E-2</v>
      </c>
      <c r="H236" s="20">
        <f t="shared" si="33"/>
        <v>5.5E-2</v>
      </c>
      <c r="I236" s="20">
        <f t="shared" si="33"/>
        <v>5.5E-2</v>
      </c>
      <c r="J236" s="20">
        <f t="shared" si="33"/>
        <v>5.7000000000000002E-2</v>
      </c>
      <c r="K236" s="20">
        <f t="shared" si="33"/>
        <v>5.6000000000000001E-2</v>
      </c>
      <c r="L236" s="20">
        <f t="shared" si="33"/>
        <v>5.6000000000000001E-2</v>
      </c>
      <c r="M236" s="20">
        <f t="shared" si="33"/>
        <v>5.6000000000000001E-2</v>
      </c>
      <c r="N236" s="20">
        <f t="shared" si="33"/>
        <v>5.6000000000000001E-2</v>
      </c>
      <c r="O236" s="20">
        <f t="shared" si="33"/>
        <v>5.5E-2</v>
      </c>
      <c r="P236" s="20">
        <f t="shared" si="33"/>
        <v>5.2000000000000005E-2</v>
      </c>
      <c r="Q236" s="20">
        <f t="shared" si="33"/>
        <v>5.5E-2</v>
      </c>
      <c r="R236" s="20">
        <f t="shared" si="33"/>
        <v>5.1000000000000004E-2</v>
      </c>
      <c r="S236" s="20">
        <f t="shared" si="33"/>
        <v>5.2000000000000005E-2</v>
      </c>
      <c r="T236" s="20">
        <f t="shared" si="33"/>
        <v>5.2000000000000005E-2</v>
      </c>
      <c r="U236" s="20">
        <f t="shared" si="33"/>
        <v>0.05</v>
      </c>
      <c r="V236" s="20">
        <f t="shared" si="33"/>
        <v>5.2000000000000005E-2</v>
      </c>
      <c r="W236" s="20">
        <f t="shared" si="33"/>
        <v>5.3999999999999999E-2</v>
      </c>
      <c r="X236" s="20">
        <f t="shared" si="33"/>
        <v>5.5E-2</v>
      </c>
      <c r="Y236" s="20">
        <f t="shared" si="33"/>
        <v>5.5E-2</v>
      </c>
      <c r="Z236" s="48">
        <f t="shared" si="33"/>
        <v>5.8000000000000003E-2</v>
      </c>
      <c r="AA236" s="162" t="s">
        <v>15</v>
      </c>
      <c r="AB236" s="163"/>
      <c r="AC236" s="164"/>
    </row>
    <row r="237" spans="2:29" ht="15" customHeight="1">
      <c r="B237" s="31" t="s">
        <v>1</v>
      </c>
      <c r="C237" s="51">
        <f t="shared" ref="C237:Z237" si="34">MIN(C205:C235)</f>
        <v>4.8000000000000001E-2</v>
      </c>
      <c r="D237" s="5">
        <f t="shared" si="34"/>
        <v>4.8000000000000001E-2</v>
      </c>
      <c r="E237" s="5">
        <f t="shared" si="34"/>
        <v>4.8000000000000001E-2</v>
      </c>
      <c r="F237" s="5">
        <f t="shared" si="34"/>
        <v>4.8000000000000001E-2</v>
      </c>
      <c r="G237" s="5">
        <f t="shared" si="34"/>
        <v>4.8000000000000001E-2</v>
      </c>
      <c r="H237" s="5">
        <f t="shared" si="34"/>
        <v>4.8000000000000001E-2</v>
      </c>
      <c r="I237" s="5">
        <f t="shared" si="34"/>
        <v>4.8000000000000001E-2</v>
      </c>
      <c r="J237" s="5">
        <f t="shared" si="34"/>
        <v>4.8000000000000001E-2</v>
      </c>
      <c r="K237" s="5">
        <f t="shared" si="34"/>
        <v>4.7E-2</v>
      </c>
      <c r="L237" s="5">
        <f t="shared" si="34"/>
        <v>4.7E-2</v>
      </c>
      <c r="M237" s="5">
        <f t="shared" si="34"/>
        <v>4.7E-2</v>
      </c>
      <c r="N237" s="5">
        <f t="shared" si="34"/>
        <v>4.7E-2</v>
      </c>
      <c r="O237" s="5">
        <f t="shared" si="34"/>
        <v>4.7E-2</v>
      </c>
      <c r="P237" s="5">
        <f t="shared" si="34"/>
        <v>4.7E-2</v>
      </c>
      <c r="Q237" s="5">
        <f t="shared" si="34"/>
        <v>4.7E-2</v>
      </c>
      <c r="R237" s="5">
        <f t="shared" si="34"/>
        <v>4.7E-2</v>
      </c>
      <c r="S237" s="5">
        <f t="shared" si="34"/>
        <v>4.7E-2</v>
      </c>
      <c r="T237" s="5">
        <f t="shared" si="34"/>
        <v>4.8000000000000001E-2</v>
      </c>
      <c r="U237" s="5">
        <f t="shared" si="34"/>
        <v>4.8000000000000001E-2</v>
      </c>
      <c r="V237" s="5">
        <f t="shared" si="34"/>
        <v>4.8000000000000001E-2</v>
      </c>
      <c r="W237" s="5">
        <f t="shared" si="34"/>
        <v>4.8000000000000001E-2</v>
      </c>
      <c r="X237" s="5">
        <f t="shared" si="34"/>
        <v>4.8000000000000001E-2</v>
      </c>
      <c r="Y237" s="5">
        <f t="shared" si="34"/>
        <v>4.8000000000000001E-2</v>
      </c>
      <c r="Z237" s="52">
        <f t="shared" si="34"/>
        <v>4.8000000000000001E-2</v>
      </c>
      <c r="AA237" s="156">
        <f>AVERAGE(AA205:AA235)</f>
        <v>5.1451612903225821E-2</v>
      </c>
      <c r="AB237" s="158">
        <f>AVERAGE(AB205:AB235)</f>
        <v>4.7709677419354848E-2</v>
      </c>
      <c r="AC237" s="160">
        <f>AVERAGE(AC205:AC235)</f>
        <v>4.9087365591397855E-2</v>
      </c>
    </row>
    <row r="238" spans="2:29" ht="15" customHeight="1" thickBot="1">
      <c r="B238" s="32" t="s">
        <v>14</v>
      </c>
      <c r="C238" s="53">
        <f t="shared" ref="C238:Z238" si="35">AVERAGE(C205:C235)</f>
        <v>4.9451612903225819E-2</v>
      </c>
      <c r="D238" s="6">
        <f t="shared" si="35"/>
        <v>4.9677419354838721E-2</v>
      </c>
      <c r="E238" s="6">
        <f t="shared" si="35"/>
        <v>4.9870967741935487E-2</v>
      </c>
      <c r="F238" s="6">
        <f t="shared" si="35"/>
        <v>4.9935483870967745E-2</v>
      </c>
      <c r="G238" s="6">
        <f t="shared" si="35"/>
        <v>4.9903225806451616E-2</v>
      </c>
      <c r="H238" s="6">
        <f t="shared" si="35"/>
        <v>4.9677419354838721E-2</v>
      </c>
      <c r="I238" s="6">
        <f t="shared" si="35"/>
        <v>4.9870967741935487E-2</v>
      </c>
      <c r="J238" s="6">
        <f t="shared" si="35"/>
        <v>4.9903225806451609E-2</v>
      </c>
      <c r="K238" s="6">
        <f t="shared" si="35"/>
        <v>4.9419354838709684E-2</v>
      </c>
      <c r="L238" s="6">
        <f t="shared" si="35"/>
        <v>4.9193548387096782E-2</v>
      </c>
      <c r="M238" s="6">
        <f t="shared" si="35"/>
        <v>4.8935483870967751E-2</v>
      </c>
      <c r="N238" s="6">
        <f t="shared" si="35"/>
        <v>4.8774193548387121E-2</v>
      </c>
      <c r="O238" s="6">
        <f t="shared" si="35"/>
        <v>4.867741935483872E-2</v>
      </c>
      <c r="P238" s="6">
        <f t="shared" si="35"/>
        <v>4.8354838709677432E-2</v>
      </c>
      <c r="Q238" s="6">
        <f t="shared" si="35"/>
        <v>4.8290322580645181E-2</v>
      </c>
      <c r="R238" s="6">
        <f t="shared" si="35"/>
        <v>4.8161290322580659E-2</v>
      </c>
      <c r="S238" s="6">
        <f t="shared" si="35"/>
        <v>4.8032258064516137E-2</v>
      </c>
      <c r="T238" s="6">
        <f t="shared" si="35"/>
        <v>4.8387096774193561E-2</v>
      </c>
      <c r="U238" s="6">
        <f t="shared" si="35"/>
        <v>4.8387096774193561E-2</v>
      </c>
      <c r="V238" s="6">
        <f t="shared" si="35"/>
        <v>4.841935483870969E-2</v>
      </c>
      <c r="W238" s="6">
        <f t="shared" si="35"/>
        <v>4.8935483870967744E-2</v>
      </c>
      <c r="X238" s="6">
        <f t="shared" si="35"/>
        <v>4.9096774193548388E-2</v>
      </c>
      <c r="Y238" s="6">
        <f t="shared" si="35"/>
        <v>4.9193548387096768E-2</v>
      </c>
      <c r="Z238" s="54">
        <f t="shared" si="35"/>
        <v>4.9548387096774199E-2</v>
      </c>
      <c r="AA238" s="157"/>
      <c r="AB238" s="159"/>
      <c r="AC238" s="161"/>
    </row>
    <row r="240" spans="2:29" ht="268.5" customHeight="1"/>
    <row r="242" spans="2:29" ht="18" customHeight="1">
      <c r="B242" s="165" t="s">
        <v>57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0.001*[17]Sheet1!$F$12</f>
        <v>4.3000000000000003E-2</v>
      </c>
      <c r="D245" s="12">
        <f>0.001*[17]Sheet1!$F$13</f>
        <v>4.3999999999999997E-2</v>
      </c>
      <c r="E245" s="12">
        <f>0.001*[17]Sheet1!$F$14</f>
        <v>4.3999999999999997E-2</v>
      </c>
      <c r="F245" s="12">
        <f>0.001*[17]Sheet1!$F$15</f>
        <v>4.3999999999999997E-2</v>
      </c>
      <c r="G245" s="12">
        <f>0.001*[17]Sheet1!$F$16</f>
        <v>4.4999999999999998E-2</v>
      </c>
      <c r="H245" s="12">
        <f>0.001*[17]Sheet1!$F$17</f>
        <v>4.5999999999999999E-2</v>
      </c>
      <c r="I245" s="12">
        <f>0.001*[17]Sheet1!$F$18</f>
        <v>4.8000000000000001E-2</v>
      </c>
      <c r="J245" s="12">
        <f>0.001*[17]Sheet1!$F$19</f>
        <v>4.7E-2</v>
      </c>
      <c r="K245" s="12">
        <f>0.001*[17]Sheet1!$F$20</f>
        <v>4.4999999999999998E-2</v>
      </c>
      <c r="L245" s="12">
        <f>0.001*[17]Sheet1!$F$21</f>
        <v>4.3999999999999997E-2</v>
      </c>
      <c r="M245" s="12">
        <f>0.001*[17]Sheet1!$F$22</f>
        <v>4.3000000000000003E-2</v>
      </c>
      <c r="N245" s="12">
        <f>0.001*[17]Sheet1!$F$23</f>
        <v>4.4999999999999998E-2</v>
      </c>
      <c r="O245" s="12">
        <f>0.001*[17]Sheet1!$F$24</f>
        <v>4.8000000000000001E-2</v>
      </c>
      <c r="P245" s="12">
        <f>0.001*[17]Sheet1!$F$25</f>
        <v>4.4999999999999998E-2</v>
      </c>
      <c r="Q245" s="12">
        <f>0.001*[17]Sheet1!$F$26</f>
        <v>4.4999999999999998E-2</v>
      </c>
      <c r="R245" s="12">
        <f>0.001*[17]Sheet1!$F$27</f>
        <v>4.7E-2</v>
      </c>
      <c r="S245" s="12">
        <f>0.001*[17]Sheet1!$F$28</f>
        <v>4.4999999999999998E-2</v>
      </c>
      <c r="T245" s="12">
        <f>0.001*[17]Sheet1!$F$29</f>
        <v>4.3999999999999997E-2</v>
      </c>
      <c r="U245" s="12">
        <f>0.001*[17]Sheet1!$F$30</f>
        <v>4.5999999999999999E-2</v>
      </c>
      <c r="V245" s="12">
        <f>0.001*[17]Sheet1!$F$31</f>
        <v>4.3999999999999997E-2</v>
      </c>
      <c r="W245" s="12">
        <f>0.001*[17]Sheet1!$F$32</f>
        <v>4.3000000000000003E-2</v>
      </c>
      <c r="X245" s="12">
        <f>0.001*[17]Sheet1!$F$33</f>
        <v>4.3000000000000003E-2</v>
      </c>
      <c r="Y245" s="12">
        <f>0.001*[17]Sheet1!$F$34</f>
        <v>4.3000000000000003E-2</v>
      </c>
      <c r="Z245" s="42">
        <f>0.001*[17]Sheet1!$F$35</f>
        <v>4.3000000000000003E-2</v>
      </c>
      <c r="AA245" s="34">
        <f>MAX(C245:Z245)</f>
        <v>4.8000000000000001E-2</v>
      </c>
      <c r="AB245" s="13">
        <f>MIN(C245:Z245)</f>
        <v>4.3000000000000003E-2</v>
      </c>
      <c r="AC245" s="16">
        <f>AVERAGE(C245:Z245)</f>
        <v>4.4750000000000012E-2</v>
      </c>
    </row>
    <row r="246" spans="2:29" ht="15" customHeight="1">
      <c r="B246" s="26">
        <v>2</v>
      </c>
      <c r="C246" s="43">
        <f>0.001*[17]Sheet1!$F$36</f>
        <v>4.3000000000000003E-2</v>
      </c>
      <c r="D246" s="9">
        <f>0.001*[17]Sheet1!$F$37</f>
        <v>4.3000000000000003E-2</v>
      </c>
      <c r="E246" s="9">
        <f>0.001*[17]Sheet1!$F$38</f>
        <v>4.3000000000000003E-2</v>
      </c>
      <c r="F246" s="9">
        <f>0.001*[17]Sheet1!$F$39</f>
        <v>4.3000000000000003E-2</v>
      </c>
      <c r="G246" s="9">
        <f>0.001*[17]Sheet1!$F$40</f>
        <v>4.3999999999999997E-2</v>
      </c>
      <c r="H246" s="9">
        <f>0.001*[17]Sheet1!$F$41</f>
        <v>4.3999999999999997E-2</v>
      </c>
      <c r="I246" s="9">
        <f>0.001*[17]Sheet1!$F$42</f>
        <v>4.3999999999999997E-2</v>
      </c>
      <c r="J246" s="9">
        <f>0.001*[17]Sheet1!$F$43</f>
        <v>4.3000000000000003E-2</v>
      </c>
      <c r="K246" s="9">
        <f>0.001*[17]Sheet1!$F$44</f>
        <v>4.3000000000000003E-2</v>
      </c>
      <c r="L246" s="9">
        <f>0.001*[17]Sheet1!$F$45</f>
        <v>4.2000000000000003E-2</v>
      </c>
      <c r="M246" s="9">
        <f>0.001*[17]Sheet1!$F$46</f>
        <v>4.2000000000000003E-2</v>
      </c>
      <c r="N246" s="9">
        <f>0.001*[17]Sheet1!$F$47</f>
        <v>4.2000000000000003E-2</v>
      </c>
      <c r="O246" s="9">
        <f>0.001*[17]Sheet1!$F$48</f>
        <v>4.2000000000000003E-2</v>
      </c>
      <c r="P246" s="9">
        <f>0.001*[17]Sheet1!$F$49</f>
        <v>4.2000000000000003E-2</v>
      </c>
      <c r="Q246" s="9">
        <f>0.001*[17]Sheet1!$F$50</f>
        <v>4.2000000000000003E-2</v>
      </c>
      <c r="R246" s="9">
        <f>0.001*[17]Sheet1!$F$51</f>
        <v>4.2000000000000003E-2</v>
      </c>
      <c r="S246" s="9">
        <f>0.001*[17]Sheet1!$F$52</f>
        <v>4.2000000000000003E-2</v>
      </c>
      <c r="T246" s="9">
        <f>0.001*[17]Sheet1!$F$53</f>
        <v>4.2000000000000003E-2</v>
      </c>
      <c r="U246" s="9">
        <f>0.001*[17]Sheet1!$F$54</f>
        <v>4.2000000000000003E-2</v>
      </c>
      <c r="V246" s="9">
        <f>0.001*[17]Sheet1!$F$55</f>
        <v>4.3000000000000003E-2</v>
      </c>
      <c r="W246" s="9">
        <f>0.001*[17]Sheet1!$F$56</f>
        <v>4.3000000000000003E-2</v>
      </c>
      <c r="X246" s="9">
        <f>0.001*[17]Sheet1!$F$57</f>
        <v>4.3000000000000003E-2</v>
      </c>
      <c r="Y246" s="9">
        <f>0.001*[17]Sheet1!$F$58</f>
        <v>4.3000000000000003E-2</v>
      </c>
      <c r="Z246" s="44">
        <f>0.001*[17]Sheet1!$F$59</f>
        <v>4.3999999999999997E-2</v>
      </c>
      <c r="AA246" s="35">
        <f t="shared" ref="AA246:AA275" si="36">MAX(C246:Z246)</f>
        <v>4.3999999999999997E-2</v>
      </c>
      <c r="AB246" s="10">
        <f t="shared" ref="AB246:AB275" si="37">MIN(C246:Z246)</f>
        <v>4.2000000000000003E-2</v>
      </c>
      <c r="AC246" s="14">
        <f t="shared" ref="AC246:AC275" si="38">AVERAGE(C246:Z246)</f>
        <v>4.275000000000001E-2</v>
      </c>
    </row>
    <row r="247" spans="2:29" ht="15" customHeight="1">
      <c r="B247" s="26">
        <v>3</v>
      </c>
      <c r="C247" s="43">
        <f>0.001*[17]Sheet1!$F$60</f>
        <v>4.3999999999999997E-2</v>
      </c>
      <c r="D247" s="9">
        <f>0.001*[17]Sheet1!$F$61</f>
        <v>4.3000000000000003E-2</v>
      </c>
      <c r="E247" s="9">
        <f>0.001*[17]Sheet1!$F$62</f>
        <v>4.3000000000000003E-2</v>
      </c>
      <c r="F247" s="9">
        <f>0.001*[17]Sheet1!$F$63</f>
        <v>4.3000000000000003E-2</v>
      </c>
      <c r="G247" s="9">
        <f>0.001*[17]Sheet1!$F$64</f>
        <v>4.3000000000000003E-2</v>
      </c>
      <c r="H247" s="9">
        <f>0.001*[17]Sheet1!$F$65</f>
        <v>4.3000000000000003E-2</v>
      </c>
      <c r="I247" s="9">
        <f>0.001*[17]Sheet1!$F$66</f>
        <v>4.3000000000000003E-2</v>
      </c>
      <c r="J247" s="9">
        <f>0.001*[17]Sheet1!$F$67</f>
        <v>4.3000000000000003E-2</v>
      </c>
      <c r="K247" s="9">
        <f>0.001*[17]Sheet1!$F$68</f>
        <v>4.3000000000000003E-2</v>
      </c>
      <c r="L247" s="9">
        <f>0.001*[17]Sheet1!$F$69</f>
        <v>4.3000000000000003E-2</v>
      </c>
      <c r="M247" s="9">
        <f>0.001*[17]Sheet1!$F$70</f>
        <v>4.2000000000000003E-2</v>
      </c>
      <c r="N247" s="9">
        <f>0.001*[17]Sheet1!$F$71</f>
        <v>4.2000000000000003E-2</v>
      </c>
      <c r="O247" s="9">
        <f>0.001*[17]Sheet1!$F$72</f>
        <v>4.3000000000000003E-2</v>
      </c>
      <c r="P247" s="9">
        <f>0.001*[17]Sheet1!$F$73</f>
        <v>4.2000000000000003E-2</v>
      </c>
      <c r="Q247" s="9">
        <f>0.001*[17]Sheet1!$F$74</f>
        <v>4.2000000000000003E-2</v>
      </c>
      <c r="R247" s="9">
        <f>0.001*[17]Sheet1!$F$75</f>
        <v>4.2000000000000003E-2</v>
      </c>
      <c r="S247" s="9">
        <f>0.001*[17]Sheet1!$F$76</f>
        <v>4.2000000000000003E-2</v>
      </c>
      <c r="T247" s="9">
        <f>0.001*[17]Sheet1!$F$77</f>
        <v>4.2000000000000003E-2</v>
      </c>
      <c r="U247" s="9">
        <f>0.001*[17]Sheet1!$F$78</f>
        <v>4.3000000000000003E-2</v>
      </c>
      <c r="V247" s="9">
        <f>0.001*[17]Sheet1!$F$79</f>
        <v>4.3000000000000003E-2</v>
      </c>
      <c r="W247" s="9">
        <f>0.001*[17]Sheet1!$F$80</f>
        <v>4.2000000000000003E-2</v>
      </c>
      <c r="X247" s="9">
        <f>0.001*[17]Sheet1!$F$81</f>
        <v>4.2000000000000003E-2</v>
      </c>
      <c r="Y247" s="9">
        <f>0.001*[17]Sheet1!$F$82</f>
        <v>4.2000000000000003E-2</v>
      </c>
      <c r="Z247" s="44">
        <f>0.001*[17]Sheet1!$F$83</f>
        <v>4.2000000000000003E-2</v>
      </c>
      <c r="AA247" s="35">
        <f t="shared" si="36"/>
        <v>4.3999999999999997E-2</v>
      </c>
      <c r="AB247" s="10">
        <f t="shared" si="37"/>
        <v>4.2000000000000003E-2</v>
      </c>
      <c r="AC247" s="14">
        <f t="shared" si="38"/>
        <v>4.2583333333333341E-2</v>
      </c>
    </row>
    <row r="248" spans="2:29" ht="15" customHeight="1">
      <c r="B248" s="26">
        <v>4</v>
      </c>
      <c r="C248" s="43">
        <f>0.001*[17]Sheet1!$F$84</f>
        <v>4.2000000000000003E-2</v>
      </c>
      <c r="D248" s="9">
        <f>0.001*[17]Sheet1!$F$85</f>
        <v>4.3000000000000003E-2</v>
      </c>
      <c r="E248" s="9">
        <f>0.001*[17]Sheet1!$F$86</f>
        <v>4.7E-2</v>
      </c>
      <c r="F248" s="9">
        <f>0.001*[17]Sheet1!$F$87</f>
        <v>4.9000000000000002E-2</v>
      </c>
      <c r="G248" s="9">
        <f>0.001*[17]Sheet1!$F$88</f>
        <v>4.5999999999999999E-2</v>
      </c>
      <c r="H248" s="9">
        <f>0.001*[17]Sheet1!$F$89</f>
        <v>4.3999999999999997E-2</v>
      </c>
      <c r="I248" s="9">
        <f>0.001*[17]Sheet1!$F$90</f>
        <v>4.7E-2</v>
      </c>
      <c r="J248" s="9">
        <f>0.001*[17]Sheet1!$F$91</f>
        <v>5.1000000000000004E-2</v>
      </c>
      <c r="K248" s="9">
        <f>0.001*[17]Sheet1!$F$92</f>
        <v>5.2000000000000005E-2</v>
      </c>
      <c r="L248" s="9">
        <f>0.001*[17]Sheet1!$F$93</f>
        <v>5.1000000000000004E-2</v>
      </c>
      <c r="M248" s="9">
        <f>0.001*[17]Sheet1!$F$94</f>
        <v>4.7E-2</v>
      </c>
      <c r="N248" s="9">
        <f>0.001*[17]Sheet1!$F$95</f>
        <v>4.4999999999999998E-2</v>
      </c>
      <c r="O248" s="9">
        <f>0.001*[17]Sheet1!$F$96</f>
        <v>4.3999999999999997E-2</v>
      </c>
      <c r="P248" s="9">
        <f>0.001*[17]Sheet1!$F$97</f>
        <v>4.3000000000000003E-2</v>
      </c>
      <c r="Q248" s="9">
        <f>0.001*[17]Sheet1!$F$98</f>
        <v>4.3000000000000003E-2</v>
      </c>
      <c r="R248" s="9">
        <f>0.001*[17]Sheet1!$F$99</f>
        <v>4.3000000000000003E-2</v>
      </c>
      <c r="S248" s="9">
        <f>0.001*[17]Sheet1!$F$100</f>
        <v>4.3999999999999997E-2</v>
      </c>
      <c r="T248" s="9">
        <f>0.001*[17]Sheet1!$F$101</f>
        <v>4.3000000000000003E-2</v>
      </c>
      <c r="U248" s="9">
        <f>0.001*[17]Sheet1!$F$102</f>
        <v>4.3000000000000003E-2</v>
      </c>
      <c r="V248" s="9">
        <f>0.001*[17]Sheet1!$F$103</f>
        <v>4.3000000000000003E-2</v>
      </c>
      <c r="W248" s="9">
        <f>0.001*[17]Sheet1!$F$104</f>
        <v>4.3000000000000003E-2</v>
      </c>
      <c r="X248" s="9">
        <f>0.001*[17]Sheet1!$F$105</f>
        <v>4.3000000000000003E-2</v>
      </c>
      <c r="Y248" s="9">
        <f>0.001*[17]Sheet1!$F$106</f>
        <v>4.3000000000000003E-2</v>
      </c>
      <c r="Z248" s="44">
        <f>0.001*[17]Sheet1!$F$107</f>
        <v>4.3000000000000003E-2</v>
      </c>
      <c r="AA248" s="35">
        <f t="shared" si="36"/>
        <v>5.2000000000000005E-2</v>
      </c>
      <c r="AB248" s="10">
        <f t="shared" si="37"/>
        <v>4.2000000000000003E-2</v>
      </c>
      <c r="AC248" s="14">
        <f t="shared" si="38"/>
        <v>4.5083333333333343E-2</v>
      </c>
    </row>
    <row r="249" spans="2:29" ht="15" customHeight="1">
      <c r="B249" s="26">
        <v>5</v>
      </c>
      <c r="C249" s="43">
        <f>0.001*[17]Sheet1!$F$108</f>
        <v>4.3000000000000003E-2</v>
      </c>
      <c r="D249" s="9">
        <f>0.001*[17]Sheet1!$F$109</f>
        <v>4.3000000000000003E-2</v>
      </c>
      <c r="E249" s="9">
        <f>0.001*[17]Sheet1!$F$110</f>
        <v>4.3000000000000003E-2</v>
      </c>
      <c r="F249" s="9">
        <f>0.001*[17]Sheet1!$F$111</f>
        <v>4.3000000000000003E-2</v>
      </c>
      <c r="G249" s="9">
        <f>0.001*[17]Sheet1!$F$112</f>
        <v>4.2000000000000003E-2</v>
      </c>
      <c r="H249" s="9">
        <f>0.001*[17]Sheet1!$F$113</f>
        <v>4.2000000000000003E-2</v>
      </c>
      <c r="I249" s="9">
        <f>0.001*[17]Sheet1!$F$114</f>
        <v>4.3000000000000003E-2</v>
      </c>
      <c r="J249" s="9">
        <f>0.001*[17]Sheet1!$F$115</f>
        <v>4.3000000000000003E-2</v>
      </c>
      <c r="K249" s="9">
        <f>0.001*[17]Sheet1!$F$116</f>
        <v>4.3000000000000003E-2</v>
      </c>
      <c r="L249" s="9">
        <f>0.001*[17]Sheet1!$F$117</f>
        <v>4.3000000000000003E-2</v>
      </c>
      <c r="M249" s="9">
        <f>0.001*[17]Sheet1!$F$118</f>
        <v>4.3000000000000003E-2</v>
      </c>
      <c r="N249" s="9">
        <f>0.001*[17]Sheet1!$F$119</f>
        <v>4.3000000000000003E-2</v>
      </c>
      <c r="O249" s="9">
        <f>0.001*[17]Sheet1!$F$120</f>
        <v>4.3000000000000003E-2</v>
      </c>
      <c r="P249" s="9">
        <f>0.001*[17]Sheet1!$F$121</f>
        <v>4.3999999999999997E-2</v>
      </c>
      <c r="Q249" s="9">
        <f>0.001*[17]Sheet1!$F$122</f>
        <v>4.5999999999999999E-2</v>
      </c>
      <c r="R249" s="9">
        <f>0.001*[17]Sheet1!$F$123</f>
        <v>4.4999999999999998E-2</v>
      </c>
      <c r="S249" s="9">
        <f>0.001*[17]Sheet1!$F$124</f>
        <v>4.3999999999999997E-2</v>
      </c>
      <c r="T249" s="9">
        <f>0.001*[17]Sheet1!$F$125</f>
        <v>4.3000000000000003E-2</v>
      </c>
      <c r="U249" s="9">
        <f>0.001*[17]Sheet1!$F$126</f>
        <v>4.3000000000000003E-2</v>
      </c>
      <c r="V249" s="9">
        <f>0.001*[17]Sheet1!$F$127</f>
        <v>4.3000000000000003E-2</v>
      </c>
      <c r="W249" s="9">
        <f>0.001*[17]Sheet1!$F$128</f>
        <v>4.3000000000000003E-2</v>
      </c>
      <c r="X249" s="9">
        <f>0.001*[17]Sheet1!$F$129</f>
        <v>4.3000000000000003E-2</v>
      </c>
      <c r="Y249" s="9">
        <f>0.001*[17]Sheet1!$F$130</f>
        <v>4.3000000000000003E-2</v>
      </c>
      <c r="Z249" s="44">
        <f>0.001*[17]Sheet1!$F$131</f>
        <v>4.3000000000000003E-2</v>
      </c>
      <c r="AA249" s="35">
        <f t="shared" si="36"/>
        <v>4.5999999999999999E-2</v>
      </c>
      <c r="AB249" s="10">
        <f t="shared" si="37"/>
        <v>4.2000000000000003E-2</v>
      </c>
      <c r="AC249" s="14">
        <f t="shared" si="38"/>
        <v>4.3208333333333349E-2</v>
      </c>
    </row>
    <row r="250" spans="2:29" ht="15" customHeight="1">
      <c r="B250" s="27">
        <v>6</v>
      </c>
      <c r="C250" s="45">
        <f>0.001*[17]Sheet1!$F$132</f>
        <v>4.3000000000000003E-2</v>
      </c>
      <c r="D250" s="17">
        <f>0.001*[17]Sheet1!$F$133</f>
        <v>4.3000000000000003E-2</v>
      </c>
      <c r="E250" s="17">
        <f>0.001*[17]Sheet1!$F$134</f>
        <v>4.3000000000000003E-2</v>
      </c>
      <c r="F250" s="17">
        <f>0.001*[17]Sheet1!$F$135</f>
        <v>4.3000000000000003E-2</v>
      </c>
      <c r="G250" s="17">
        <f>0.001*[17]Sheet1!$F$136</f>
        <v>4.3000000000000003E-2</v>
      </c>
      <c r="H250" s="17">
        <f>0.001*[17]Sheet1!$F$137</f>
        <v>4.3000000000000003E-2</v>
      </c>
      <c r="I250" s="17">
        <f>0.001*[17]Sheet1!$F$138</f>
        <v>4.3000000000000003E-2</v>
      </c>
      <c r="J250" s="17">
        <f>0.001*[17]Sheet1!$F$139</f>
        <v>4.2000000000000003E-2</v>
      </c>
      <c r="K250" s="17">
        <f>0.001*[17]Sheet1!$F$140</f>
        <v>4.2000000000000003E-2</v>
      </c>
      <c r="L250" s="17">
        <f>0.001*[17]Sheet1!$F$141</f>
        <v>4.2000000000000003E-2</v>
      </c>
      <c r="M250" s="17">
        <f>0.001*[17]Sheet1!$F$142</f>
        <v>4.2000000000000003E-2</v>
      </c>
      <c r="N250" s="17">
        <f>0.001*[17]Sheet1!$F$143</f>
        <v>4.2000000000000003E-2</v>
      </c>
      <c r="O250" s="17">
        <f>0.001*[17]Sheet1!$F$144</f>
        <v>4.2000000000000003E-2</v>
      </c>
      <c r="P250" s="17">
        <f>0.001*[17]Sheet1!$F$145</f>
        <v>4.2000000000000003E-2</v>
      </c>
      <c r="Q250" s="17">
        <f>0.001*[17]Sheet1!$F$146</f>
        <v>4.2000000000000003E-2</v>
      </c>
      <c r="R250" s="17">
        <f>0.001*[17]Sheet1!$F$147</f>
        <v>4.2000000000000003E-2</v>
      </c>
      <c r="S250" s="17">
        <f>0.001*[17]Sheet1!$F$148</f>
        <v>4.2000000000000003E-2</v>
      </c>
      <c r="T250" s="17">
        <f>0.001*[17]Sheet1!$F$149</f>
        <v>4.2000000000000003E-2</v>
      </c>
      <c r="U250" s="17">
        <f>0.001*[17]Sheet1!$F$150</f>
        <v>4.2000000000000003E-2</v>
      </c>
      <c r="V250" s="17">
        <f>0.001*[17]Sheet1!$F$151</f>
        <v>4.2000000000000003E-2</v>
      </c>
      <c r="W250" s="17">
        <f>0.001*[17]Sheet1!$F$152</f>
        <v>4.2000000000000003E-2</v>
      </c>
      <c r="X250" s="17">
        <f>0.001*[17]Sheet1!$F$153</f>
        <v>4.2000000000000003E-2</v>
      </c>
      <c r="Y250" s="17">
        <f>0.001*[17]Sheet1!$F$154</f>
        <v>4.2000000000000003E-2</v>
      </c>
      <c r="Z250" s="46">
        <f>0.001*[17]Sheet1!$F$155</f>
        <v>4.3000000000000003E-2</v>
      </c>
      <c r="AA250" s="36">
        <f t="shared" si="36"/>
        <v>4.3000000000000003E-2</v>
      </c>
      <c r="AB250" s="18">
        <f t="shared" si="37"/>
        <v>4.2000000000000003E-2</v>
      </c>
      <c r="AC250" s="19">
        <f t="shared" si="38"/>
        <v>4.2333333333333341E-2</v>
      </c>
    </row>
    <row r="251" spans="2:29" ht="15" customHeight="1">
      <c r="B251" s="26">
        <v>7</v>
      </c>
      <c r="C251" s="43">
        <f>0.001*[17]Sheet1!$F$156</f>
        <v>4.3000000000000003E-2</v>
      </c>
      <c r="D251" s="9">
        <f>0.001*[17]Sheet1!$F$157</f>
        <v>4.2000000000000003E-2</v>
      </c>
      <c r="E251" s="9">
        <f>0.001*[17]Sheet1!$F$158</f>
        <v>4.2000000000000003E-2</v>
      </c>
      <c r="F251" s="9">
        <f>0.001*[17]Sheet1!$F$159</f>
        <v>4.2000000000000003E-2</v>
      </c>
      <c r="G251" s="9">
        <f>0.001*[17]Sheet1!$F$160</f>
        <v>4.3000000000000003E-2</v>
      </c>
      <c r="H251" s="9">
        <f>0.001*[17]Sheet1!$F$161</f>
        <v>4.2000000000000003E-2</v>
      </c>
      <c r="I251" s="9">
        <f>0.001*[17]Sheet1!$F$162</f>
        <v>4.2000000000000003E-2</v>
      </c>
      <c r="J251" s="9">
        <f>0.001*[17]Sheet1!$F$163</f>
        <v>4.3000000000000003E-2</v>
      </c>
      <c r="K251" s="9">
        <f>0.001*[17]Sheet1!$F$164</f>
        <v>4.3000000000000003E-2</v>
      </c>
      <c r="L251" s="9">
        <f>0.001*[17]Sheet1!$F$165</f>
        <v>4.4999999999999998E-2</v>
      </c>
      <c r="M251" s="9">
        <f>0.001*[17]Sheet1!$F$166</f>
        <v>5.1000000000000004E-2</v>
      </c>
      <c r="N251" s="9">
        <f>0.001*[17]Sheet1!$F$167</f>
        <v>4.9000000000000002E-2</v>
      </c>
      <c r="O251" s="9">
        <f>0.001*[17]Sheet1!$F$168</f>
        <v>4.4999999999999998E-2</v>
      </c>
      <c r="P251" s="9">
        <f>0.001*[17]Sheet1!$F$169</f>
        <v>4.3999999999999997E-2</v>
      </c>
      <c r="Q251" s="9">
        <f>0.001*[17]Sheet1!$F$170</f>
        <v>4.3000000000000003E-2</v>
      </c>
      <c r="R251" s="9">
        <f>0.001*[17]Sheet1!$F$171</f>
        <v>4.3000000000000003E-2</v>
      </c>
      <c r="S251" s="9">
        <f>0.001*[17]Sheet1!$F$172</f>
        <v>4.3000000000000003E-2</v>
      </c>
      <c r="T251" s="9">
        <f>0.001*[17]Sheet1!$F$173</f>
        <v>4.3000000000000003E-2</v>
      </c>
      <c r="U251" s="9">
        <f>0.001*[17]Sheet1!$F$174</f>
        <v>4.3000000000000003E-2</v>
      </c>
      <c r="V251" s="9">
        <f>0.001*[17]Sheet1!$F$175</f>
        <v>4.3000000000000003E-2</v>
      </c>
      <c r="W251" s="9">
        <f>0.001*[17]Sheet1!$F$176</f>
        <v>4.3000000000000003E-2</v>
      </c>
      <c r="X251" s="9">
        <f>0.001*[17]Sheet1!$F$177</f>
        <v>4.3000000000000003E-2</v>
      </c>
      <c r="Y251" s="9">
        <f>0.001*[17]Sheet1!$F$178</f>
        <v>4.3000000000000003E-2</v>
      </c>
      <c r="Z251" s="44">
        <f>0.001*[17]Sheet1!$F$179</f>
        <v>4.3000000000000003E-2</v>
      </c>
      <c r="AA251" s="35">
        <f t="shared" si="36"/>
        <v>5.1000000000000004E-2</v>
      </c>
      <c r="AB251" s="10">
        <f t="shared" si="37"/>
        <v>4.2000000000000003E-2</v>
      </c>
      <c r="AC251" s="14">
        <f t="shared" si="38"/>
        <v>4.3583333333333342E-2</v>
      </c>
    </row>
    <row r="252" spans="2:29" ht="15" customHeight="1">
      <c r="B252" s="26">
        <v>8</v>
      </c>
      <c r="C252" s="43">
        <f>0.001*[17]Sheet1!$F$180</f>
        <v>4.3999999999999997E-2</v>
      </c>
      <c r="D252" s="9">
        <f>0.001*[17]Sheet1!$F$181</f>
        <v>4.3999999999999997E-2</v>
      </c>
      <c r="E252" s="9">
        <f>0.001*[17]Sheet1!$F$182</f>
        <v>4.3000000000000003E-2</v>
      </c>
      <c r="F252" s="9">
        <f>0.001*[17]Sheet1!$F$183</f>
        <v>4.3000000000000003E-2</v>
      </c>
      <c r="G252" s="9">
        <f>0.001*[17]Sheet1!$F$184</f>
        <v>4.3000000000000003E-2</v>
      </c>
      <c r="H252" s="9">
        <f>0.001*[17]Sheet1!$F$185</f>
        <v>4.3000000000000003E-2</v>
      </c>
      <c r="I252" s="9">
        <f>0.001*[17]Sheet1!$F$186</f>
        <v>4.3000000000000003E-2</v>
      </c>
      <c r="J252" s="9">
        <f>0.001*[17]Sheet1!$F$187</f>
        <v>4.3000000000000003E-2</v>
      </c>
      <c r="K252" s="9">
        <f>0.001*[17]Sheet1!$F$188</f>
        <v>4.3000000000000003E-2</v>
      </c>
      <c r="L252" s="9">
        <f>0.001*[17]Sheet1!$F$189</f>
        <v>4.2000000000000003E-2</v>
      </c>
      <c r="M252" s="9">
        <f>0.001*[17]Sheet1!$F$190</f>
        <v>4.3000000000000003E-2</v>
      </c>
      <c r="N252" s="9">
        <f>0.001*[17]Sheet1!$F$191</f>
        <v>4.3000000000000003E-2</v>
      </c>
      <c r="O252" s="9">
        <f>0.001*[17]Sheet1!$F$192</f>
        <v>4.3000000000000003E-2</v>
      </c>
      <c r="P252" s="9">
        <f>0.001*[17]Sheet1!$F$193</f>
        <v>4.3000000000000003E-2</v>
      </c>
      <c r="Q252" s="9">
        <f>0.001*[17]Sheet1!$F$194</f>
        <v>4.2000000000000003E-2</v>
      </c>
      <c r="R252" s="9">
        <f>0.001*[17]Sheet1!$F$195</f>
        <v>4.2000000000000003E-2</v>
      </c>
      <c r="S252" s="9">
        <f>0.001*[17]Sheet1!$F$196</f>
        <v>4.2000000000000003E-2</v>
      </c>
      <c r="T252" s="9">
        <f>0.001*[17]Sheet1!$F$197</f>
        <v>4.2000000000000003E-2</v>
      </c>
      <c r="U252" s="9">
        <f>0.001*[17]Sheet1!$F$198</f>
        <v>4.3000000000000003E-2</v>
      </c>
      <c r="V252" s="9">
        <f>0.001*[17]Sheet1!$F$199</f>
        <v>4.3000000000000003E-2</v>
      </c>
      <c r="W252" s="9">
        <f>0.001*[17]Sheet1!$F$200</f>
        <v>4.3000000000000003E-2</v>
      </c>
      <c r="X252" s="9">
        <f>0.001*[17]Sheet1!$F$201</f>
        <v>4.3000000000000003E-2</v>
      </c>
      <c r="Y252" s="9">
        <f>0.001*[17]Sheet1!$F$202</f>
        <v>4.3000000000000003E-2</v>
      </c>
      <c r="Z252" s="44">
        <f>0.001*[17]Sheet1!$F$203</f>
        <v>4.3000000000000003E-2</v>
      </c>
      <c r="AA252" s="35">
        <f t="shared" si="36"/>
        <v>4.3999999999999997E-2</v>
      </c>
      <c r="AB252" s="10">
        <f t="shared" si="37"/>
        <v>4.2000000000000003E-2</v>
      </c>
      <c r="AC252" s="14">
        <f t="shared" si="38"/>
        <v>4.2875000000000017E-2</v>
      </c>
    </row>
    <row r="253" spans="2:29" ht="15" customHeight="1">
      <c r="B253" s="26">
        <v>9</v>
      </c>
      <c r="C253" s="43">
        <f>0.001*[17]Sheet1!$F$204</f>
        <v>4.3000000000000003E-2</v>
      </c>
      <c r="D253" s="9">
        <f>0.001*[17]Sheet1!$F$205</f>
        <v>4.3000000000000003E-2</v>
      </c>
      <c r="E253" s="9">
        <f>0.001*[17]Sheet1!$F$206</f>
        <v>4.3000000000000003E-2</v>
      </c>
      <c r="F253" s="9">
        <f>0.001*[17]Sheet1!$F$207</f>
        <v>4.3999999999999997E-2</v>
      </c>
      <c r="G253" s="9">
        <f>0.001*[17]Sheet1!$F$208</f>
        <v>4.3999999999999997E-2</v>
      </c>
      <c r="H253" s="9">
        <f>0.001*[17]Sheet1!$F$209</f>
        <v>4.3999999999999997E-2</v>
      </c>
      <c r="I253" s="9">
        <f>0.001*[17]Sheet1!$F$210</f>
        <v>4.3999999999999997E-2</v>
      </c>
      <c r="J253" s="9">
        <f>0.001*[17]Sheet1!$F$211</f>
        <v>4.3000000000000003E-2</v>
      </c>
      <c r="K253" s="9">
        <f>0.001*[17]Sheet1!$F$212</f>
        <v>4.2000000000000003E-2</v>
      </c>
      <c r="L253" s="9">
        <f>0.001*[17]Sheet1!$F$213</f>
        <v>4.2000000000000003E-2</v>
      </c>
      <c r="M253" s="9">
        <f>0.001*[17]Sheet1!$F$214</f>
        <v>4.2000000000000003E-2</v>
      </c>
      <c r="N253" s="9">
        <f>0.001*[17]Sheet1!$F$215</f>
        <v>4.2000000000000003E-2</v>
      </c>
      <c r="O253" s="9">
        <f>0.001*[17]Sheet1!$F$216</f>
        <v>4.2000000000000003E-2</v>
      </c>
      <c r="P253" s="9">
        <f>0.001*[17]Sheet1!$F$217</f>
        <v>4.2000000000000003E-2</v>
      </c>
      <c r="Q253" s="9">
        <f>0.001*[17]Sheet1!$F$218</f>
        <v>4.2000000000000003E-2</v>
      </c>
      <c r="R253" s="9">
        <f>0.001*[17]Sheet1!$F$219</f>
        <v>4.2000000000000003E-2</v>
      </c>
      <c r="S253" s="9">
        <f>0.001*[17]Sheet1!$F$220</f>
        <v>4.2000000000000003E-2</v>
      </c>
      <c r="T253" s="9">
        <f>0.001*[17]Sheet1!$F$221</f>
        <v>4.2000000000000003E-2</v>
      </c>
      <c r="U253" s="9">
        <f>0.001*[17]Sheet1!$F$222</f>
        <v>4.2000000000000003E-2</v>
      </c>
      <c r="V253" s="9">
        <f>0.001*[17]Sheet1!$F$223</f>
        <v>4.3000000000000003E-2</v>
      </c>
      <c r="W253" s="9">
        <f>0.001*[17]Sheet1!$F$224</f>
        <v>4.3000000000000003E-2</v>
      </c>
      <c r="X253" s="9">
        <f>0.001*[17]Sheet1!$F$225</f>
        <v>4.3999999999999997E-2</v>
      </c>
      <c r="Y253" s="9">
        <f>0.001*[17]Sheet1!$F$226</f>
        <v>4.3999999999999997E-2</v>
      </c>
      <c r="Z253" s="44">
        <f>0.001*[17]Sheet1!$F$227</f>
        <v>4.3999999999999997E-2</v>
      </c>
      <c r="AA253" s="35">
        <f t="shared" si="36"/>
        <v>4.3999999999999997E-2</v>
      </c>
      <c r="AB253" s="10">
        <f t="shared" si="37"/>
        <v>4.2000000000000003E-2</v>
      </c>
      <c r="AC253" s="14">
        <f t="shared" si="38"/>
        <v>4.2833333333333341E-2</v>
      </c>
    </row>
    <row r="254" spans="2:29" ht="15" customHeight="1">
      <c r="B254" s="28">
        <v>10</v>
      </c>
      <c r="C254" s="47">
        <f>0.001*[17]Sheet1!$F$228</f>
        <v>4.3999999999999997E-2</v>
      </c>
      <c r="D254" s="20">
        <f>0.001*[17]Sheet1!$F$229</f>
        <v>4.3999999999999997E-2</v>
      </c>
      <c r="E254" s="20">
        <f>0.001*[17]Sheet1!$F$230</f>
        <v>4.4999999999999998E-2</v>
      </c>
      <c r="F254" s="20">
        <f>0.001*[17]Sheet1!$F$231</f>
        <v>4.4999999999999998E-2</v>
      </c>
      <c r="G254" s="20">
        <f>0.001*[17]Sheet1!$F$232</f>
        <v>4.4999999999999998E-2</v>
      </c>
      <c r="H254" s="20">
        <f>0.001*[17]Sheet1!$F$233</f>
        <v>4.4999999999999998E-2</v>
      </c>
      <c r="I254" s="20">
        <f>0.001*[17]Sheet1!$F$234</f>
        <v>4.4999999999999998E-2</v>
      </c>
      <c r="J254" s="20">
        <f>0.001*[17]Sheet1!$F$235</f>
        <v>4.4999999999999998E-2</v>
      </c>
      <c r="K254" s="20">
        <f>0.001*[17]Sheet1!$F$236</f>
        <v>4.5999999999999999E-2</v>
      </c>
      <c r="L254" s="20">
        <f>0.001*[17]Sheet1!$F$237</f>
        <v>0.05</v>
      </c>
      <c r="M254" s="20">
        <f>0.001*[17]Sheet1!$F$238</f>
        <v>5.2000000000000005E-2</v>
      </c>
      <c r="N254" s="20">
        <f>0.001*[17]Sheet1!$F$239</f>
        <v>5.2000000000000005E-2</v>
      </c>
      <c r="O254" s="20">
        <f>0.001*[17]Sheet1!$F$240</f>
        <v>5.2999999999999999E-2</v>
      </c>
      <c r="P254" s="20">
        <f>0.001*[17]Sheet1!$F$241</f>
        <v>5.2999999999999999E-2</v>
      </c>
      <c r="Q254" s="20">
        <f>0.001*[17]Sheet1!$F$242</f>
        <v>5.1000000000000004E-2</v>
      </c>
      <c r="R254" s="20">
        <f>0.001*[17]Sheet1!$F$243</f>
        <v>5.1000000000000004E-2</v>
      </c>
      <c r="S254" s="20">
        <f>0.001*[17]Sheet1!$F$244</f>
        <v>4.8000000000000001E-2</v>
      </c>
      <c r="T254" s="20">
        <f>0.001*[17]Sheet1!$F$245</f>
        <v>4.9000000000000002E-2</v>
      </c>
      <c r="U254" s="20">
        <f>0.001*[17]Sheet1!$F$246</f>
        <v>0.05</v>
      </c>
      <c r="V254" s="20">
        <f>0.001*[17]Sheet1!$F$247</f>
        <v>5.1000000000000004E-2</v>
      </c>
      <c r="W254" s="20">
        <f>0.001*[17]Sheet1!$F$248</f>
        <v>5.3999999999999999E-2</v>
      </c>
      <c r="X254" s="20">
        <f>0.001*[17]Sheet1!$F$249</f>
        <v>5.5E-2</v>
      </c>
      <c r="Y254" s="20">
        <f>0.001*[17]Sheet1!$F$250</f>
        <v>5.7000000000000002E-2</v>
      </c>
      <c r="Z254" s="48">
        <f>0.001*[17]Sheet1!$F$251</f>
        <v>5.6000000000000001E-2</v>
      </c>
      <c r="AA254" s="37">
        <f t="shared" si="36"/>
        <v>5.7000000000000002E-2</v>
      </c>
      <c r="AB254" s="21">
        <f t="shared" si="37"/>
        <v>4.3999999999999997E-2</v>
      </c>
      <c r="AC254" s="22">
        <f t="shared" si="38"/>
        <v>4.9416666666666671E-2</v>
      </c>
    </row>
    <row r="255" spans="2:29" ht="15" customHeight="1">
      <c r="B255" s="26">
        <v>11</v>
      </c>
      <c r="C255" s="43">
        <f>0.001*[17]Sheet1!$F$252</f>
        <v>5.5E-2</v>
      </c>
      <c r="D255" s="9">
        <f>0.001*[17]Sheet1!$F$253</f>
        <v>5.6000000000000001E-2</v>
      </c>
      <c r="E255" s="9">
        <f>0.001*[17]Sheet1!$F$254</f>
        <v>5.3999999999999999E-2</v>
      </c>
      <c r="F255" s="9">
        <f>0.001*[17]Sheet1!$F$255</f>
        <v>5.2999999999999999E-2</v>
      </c>
      <c r="G255" s="9">
        <f>0.001*[17]Sheet1!$F$256</f>
        <v>5.2000000000000005E-2</v>
      </c>
      <c r="H255" s="9">
        <f>0.001*[17]Sheet1!$F$257</f>
        <v>4.8000000000000001E-2</v>
      </c>
      <c r="I255" s="9">
        <f>0.001*[17]Sheet1!$F$258</f>
        <v>4.8000000000000001E-2</v>
      </c>
      <c r="J255" s="9">
        <f>0.001*[17]Sheet1!$F$259</f>
        <v>4.7E-2</v>
      </c>
      <c r="K255" s="9">
        <f>0.001*[17]Sheet1!$F$260</f>
        <v>4.3999999999999997E-2</v>
      </c>
      <c r="L255" s="9">
        <f>0.001*[17]Sheet1!$F$261</f>
        <v>4.3000000000000003E-2</v>
      </c>
      <c r="M255" s="9">
        <f>0.001*[17]Sheet1!$F$262</f>
        <v>4.3000000000000003E-2</v>
      </c>
      <c r="N255" s="9">
        <f>0.001*[17]Sheet1!$F$263</f>
        <v>4.2000000000000003E-2</v>
      </c>
      <c r="O255" s="9">
        <f>0.001*[17]Sheet1!$F$264</f>
        <v>4.2000000000000003E-2</v>
      </c>
      <c r="P255" s="9">
        <f>0.001*[17]Sheet1!$F$265</f>
        <v>4.2000000000000003E-2</v>
      </c>
      <c r="Q255" s="9">
        <f>0.001*[17]Sheet1!$F$266</f>
        <v>4.8000000000000001E-2</v>
      </c>
      <c r="R255" s="9">
        <f>0.001*[17]Sheet1!$F$267</f>
        <v>4.4999999999999998E-2</v>
      </c>
      <c r="S255" s="9">
        <f>0.001*[17]Sheet1!$F$268</f>
        <v>4.4999999999999998E-2</v>
      </c>
      <c r="T255" s="9">
        <f>0.001*[17]Sheet1!$F$269</f>
        <v>4.5999999999999999E-2</v>
      </c>
      <c r="U255" s="9">
        <f>0.001*[17]Sheet1!$F$270</f>
        <v>4.3000000000000003E-2</v>
      </c>
      <c r="V255" s="9">
        <f>0.001*[17]Sheet1!$F$271</f>
        <v>4.3000000000000003E-2</v>
      </c>
      <c r="W255" s="9">
        <f>0.001*[17]Sheet1!$F$272</f>
        <v>4.2000000000000003E-2</v>
      </c>
      <c r="X255" s="9">
        <f>0.001*[17]Sheet1!$F$273</f>
        <v>4.2000000000000003E-2</v>
      </c>
      <c r="Y255" s="9">
        <f>0.001*[17]Sheet1!$F$274</f>
        <v>4.2000000000000003E-2</v>
      </c>
      <c r="Z255" s="44">
        <f>0.001*[17]Sheet1!$F$275</f>
        <v>4.2000000000000003E-2</v>
      </c>
      <c r="AA255" s="35">
        <f t="shared" si="36"/>
        <v>5.6000000000000001E-2</v>
      </c>
      <c r="AB255" s="10">
        <f t="shared" si="37"/>
        <v>4.2000000000000003E-2</v>
      </c>
      <c r="AC255" s="14">
        <f t="shared" si="38"/>
        <v>4.612500000000002E-2</v>
      </c>
    </row>
    <row r="256" spans="2:29" ht="15" customHeight="1">
      <c r="B256" s="26">
        <v>12</v>
      </c>
      <c r="C256" s="43">
        <f>0.001*[17]Sheet1!$F$276</f>
        <v>4.2000000000000003E-2</v>
      </c>
      <c r="D256" s="9">
        <f>0.001*[17]Sheet1!$F$277</f>
        <v>4.2000000000000003E-2</v>
      </c>
      <c r="E256" s="9">
        <f>0.001*[17]Sheet1!$F$278</f>
        <v>4.2000000000000003E-2</v>
      </c>
      <c r="F256" s="9">
        <f>0.001*[17]Sheet1!$F$279</f>
        <v>4.2000000000000003E-2</v>
      </c>
      <c r="G256" s="9">
        <f>0.001*[17]Sheet1!$F$280</f>
        <v>4.2000000000000003E-2</v>
      </c>
      <c r="H256" s="9">
        <f>0.001*[17]Sheet1!$F$281</f>
        <v>4.2000000000000003E-2</v>
      </c>
      <c r="I256" s="9">
        <f>0.001*[17]Sheet1!$F$282</f>
        <v>4.2000000000000003E-2</v>
      </c>
      <c r="J256" s="9">
        <f>0.001*[17]Sheet1!$F$283</f>
        <v>4.2000000000000003E-2</v>
      </c>
      <c r="K256" s="9">
        <f>0.001*[17]Sheet1!$F$284</f>
        <v>4.1000000000000002E-2</v>
      </c>
      <c r="L256" s="9">
        <f>0.001*[17]Sheet1!$F$285</f>
        <v>4.1000000000000002E-2</v>
      </c>
      <c r="M256" s="9">
        <f>0.001*[17]Sheet1!$F$286</f>
        <v>4.1000000000000002E-2</v>
      </c>
      <c r="N256" s="9">
        <f>0.001*[17]Sheet1!$F$287</f>
        <v>4.1000000000000002E-2</v>
      </c>
      <c r="O256" s="9">
        <f>0.001*[17]Sheet1!$F$288</f>
        <v>4.1000000000000002E-2</v>
      </c>
      <c r="P256" s="9">
        <f>0.001*[17]Sheet1!$F$289</f>
        <v>4.2000000000000003E-2</v>
      </c>
      <c r="Q256" s="9">
        <f>0.001*[17]Sheet1!$F$290</f>
        <v>4.2000000000000003E-2</v>
      </c>
      <c r="R256" s="9">
        <f>0.001*[17]Sheet1!$F$291</f>
        <v>4.2000000000000003E-2</v>
      </c>
      <c r="S256" s="9">
        <f>0.001*[17]Sheet1!$F$292</f>
        <v>4.1000000000000002E-2</v>
      </c>
      <c r="T256" s="9">
        <f>0.001*[17]Sheet1!$F$293</f>
        <v>4.1000000000000002E-2</v>
      </c>
      <c r="U256" s="9">
        <f>0.001*[17]Sheet1!$F$294</f>
        <v>4.2000000000000003E-2</v>
      </c>
      <c r="V256" s="9">
        <f>0.001*[17]Sheet1!$F$295</f>
        <v>4.2000000000000003E-2</v>
      </c>
      <c r="W256" s="9">
        <f>0.001*[17]Sheet1!$F$296</f>
        <v>4.3000000000000003E-2</v>
      </c>
      <c r="X256" s="9">
        <f>0.001*[17]Sheet1!$F$297</f>
        <v>4.3000000000000003E-2</v>
      </c>
      <c r="Y256" s="9">
        <f>0.001*[17]Sheet1!$F$298</f>
        <v>4.3000000000000003E-2</v>
      </c>
      <c r="Z256" s="44">
        <f>0.001*[17]Sheet1!$F$299</f>
        <v>4.3000000000000003E-2</v>
      </c>
      <c r="AA256" s="35">
        <f t="shared" si="36"/>
        <v>4.3000000000000003E-2</v>
      </c>
      <c r="AB256" s="10">
        <f t="shared" si="37"/>
        <v>4.1000000000000002E-2</v>
      </c>
      <c r="AC256" s="14">
        <f t="shared" si="38"/>
        <v>4.1875000000000016E-2</v>
      </c>
    </row>
    <row r="257" spans="2:29" ht="15" customHeight="1">
      <c r="B257" s="26">
        <v>13</v>
      </c>
      <c r="C257" s="43">
        <f>0.001*[17]Sheet1!$F$300</f>
        <v>4.3000000000000003E-2</v>
      </c>
      <c r="D257" s="9">
        <f>0.001*[17]Sheet1!$F$301</f>
        <v>4.3999999999999997E-2</v>
      </c>
      <c r="E257" s="9">
        <f>0.001*[17]Sheet1!$F$302</f>
        <v>4.3999999999999997E-2</v>
      </c>
      <c r="F257" s="9">
        <f>0.001*[17]Sheet1!$F$303</f>
        <v>4.3999999999999997E-2</v>
      </c>
      <c r="G257" s="9">
        <f>0.001*[17]Sheet1!$F$304</f>
        <v>4.3999999999999997E-2</v>
      </c>
      <c r="H257" s="9">
        <f>0.001*[17]Sheet1!$F$305</f>
        <v>4.3999999999999997E-2</v>
      </c>
      <c r="I257" s="9">
        <f>0.001*[17]Sheet1!$F$306</f>
        <v>4.3999999999999997E-2</v>
      </c>
      <c r="J257" s="9">
        <f>0.001*[17]Sheet1!$F$307</f>
        <v>4.3000000000000003E-2</v>
      </c>
      <c r="K257" s="9">
        <f>0.001*[17]Sheet1!$F$308</f>
        <v>4.2000000000000003E-2</v>
      </c>
      <c r="L257" s="9">
        <f>0.001*[17]Sheet1!$F$309</f>
        <v>4.2000000000000003E-2</v>
      </c>
      <c r="M257" s="9">
        <f>0.001*[17]Sheet1!$F$310</f>
        <v>4.2000000000000003E-2</v>
      </c>
      <c r="N257" s="9">
        <f>0.001*[17]Sheet1!$F$311</f>
        <v>4.2000000000000003E-2</v>
      </c>
      <c r="O257" s="9">
        <f>0.001*[17]Sheet1!$F$312</f>
        <v>4.2000000000000003E-2</v>
      </c>
      <c r="P257" s="9">
        <f>0.001*[17]Sheet1!$F$313</f>
        <v>4.2000000000000003E-2</v>
      </c>
      <c r="Q257" s="9">
        <f>0.001*[17]Sheet1!$F$314</f>
        <v>4.2000000000000003E-2</v>
      </c>
      <c r="R257" s="9">
        <f>0.001*[17]Sheet1!$F$315</f>
        <v>4.2000000000000003E-2</v>
      </c>
      <c r="S257" s="9">
        <f>0.001*[17]Sheet1!$F$316</f>
        <v>4.2000000000000003E-2</v>
      </c>
      <c r="T257" s="9">
        <f>0.001*[17]Sheet1!$F$317</f>
        <v>4.2000000000000003E-2</v>
      </c>
      <c r="U257" s="9">
        <f>0.001*[17]Sheet1!$F$318</f>
        <v>4.3000000000000003E-2</v>
      </c>
      <c r="V257" s="9">
        <f>0.001*[17]Sheet1!$F$319</f>
        <v>4.3000000000000003E-2</v>
      </c>
      <c r="W257" s="9">
        <f>0.001*[17]Sheet1!$F$320</f>
        <v>4.3999999999999997E-2</v>
      </c>
      <c r="X257" s="9">
        <f>0.001*[17]Sheet1!$F$321</f>
        <v>4.3999999999999997E-2</v>
      </c>
      <c r="Y257" s="9">
        <f>0.001*[17]Sheet1!$F$322</f>
        <v>4.3999999999999997E-2</v>
      </c>
      <c r="Z257" s="44">
        <f>0.001*[17]Sheet1!$F$323</f>
        <v>4.3999999999999997E-2</v>
      </c>
      <c r="AA257" s="35">
        <f t="shared" si="36"/>
        <v>4.3999999999999997E-2</v>
      </c>
      <c r="AB257" s="10">
        <f t="shared" si="37"/>
        <v>4.2000000000000003E-2</v>
      </c>
      <c r="AC257" s="14">
        <f t="shared" si="38"/>
        <v>4.300000000000001E-2</v>
      </c>
    </row>
    <row r="258" spans="2:29" ht="15" customHeight="1">
      <c r="B258" s="26">
        <v>14</v>
      </c>
      <c r="C258" s="43">
        <f>0.001*[17]Sheet1!$F$324</f>
        <v>4.4999999999999998E-2</v>
      </c>
      <c r="D258" s="9">
        <f>0.001*[17]Sheet1!$F$325</f>
        <v>4.3000000000000003E-2</v>
      </c>
      <c r="E258" s="9">
        <f>0.001*[17]Sheet1!$F$326</f>
        <v>4.3000000000000003E-2</v>
      </c>
      <c r="F258" s="9">
        <f>0.001*[17]Sheet1!$F$327</f>
        <v>4.3000000000000003E-2</v>
      </c>
      <c r="G258" s="9">
        <f>0.001*[17]Sheet1!$F$328</f>
        <v>4.3000000000000003E-2</v>
      </c>
      <c r="H258" s="9">
        <f>0.001*[17]Sheet1!$F$329</f>
        <v>4.3000000000000003E-2</v>
      </c>
      <c r="I258" s="9">
        <f>0.001*[17]Sheet1!$F$330</f>
        <v>4.3000000000000003E-2</v>
      </c>
      <c r="J258" s="9">
        <f>0.001*[17]Sheet1!$F$331</f>
        <v>4.3999999999999997E-2</v>
      </c>
      <c r="K258" s="9">
        <f>0.001*[17]Sheet1!$F$332</f>
        <v>4.3999999999999997E-2</v>
      </c>
      <c r="L258" s="9">
        <f>0.001*[17]Sheet1!$F$333</f>
        <v>4.3000000000000003E-2</v>
      </c>
      <c r="M258" s="9">
        <f>0.001*[17]Sheet1!$F$334</f>
        <v>4.2000000000000003E-2</v>
      </c>
      <c r="N258" s="9">
        <f>0.001*[17]Sheet1!$F$335</f>
        <v>4.3000000000000003E-2</v>
      </c>
      <c r="O258" s="9">
        <f>0.001*[17]Sheet1!$F$336</f>
        <v>4.3000000000000003E-2</v>
      </c>
      <c r="P258" s="9">
        <f>0.001*[17]Sheet1!$F$337</f>
        <v>4.3000000000000003E-2</v>
      </c>
      <c r="Q258" s="9">
        <f>0.001*[17]Sheet1!$F$338</f>
        <v>4.3000000000000003E-2</v>
      </c>
      <c r="R258" s="9">
        <f>0.001*[17]Sheet1!$F$339</f>
        <v>4.3000000000000003E-2</v>
      </c>
      <c r="S258" s="9">
        <f>0.001*[17]Sheet1!$F$340</f>
        <v>4.3000000000000003E-2</v>
      </c>
      <c r="T258" s="9">
        <f>0.001*[17]Sheet1!$F$341</f>
        <v>4.3000000000000003E-2</v>
      </c>
      <c r="U258" s="9">
        <f>0.001*[17]Sheet1!$F$342</f>
        <v>4.3000000000000003E-2</v>
      </c>
      <c r="V258" s="9">
        <f>0.001*[17]Sheet1!$F$343</f>
        <v>4.3000000000000003E-2</v>
      </c>
      <c r="W258" s="9">
        <f>0.001*[17]Sheet1!$F$344</f>
        <v>4.3000000000000003E-2</v>
      </c>
      <c r="X258" s="9">
        <f>0.001*[17]Sheet1!$F$345</f>
        <v>4.3000000000000003E-2</v>
      </c>
      <c r="Y258" s="9">
        <f>0.001*[17]Sheet1!$F$346</f>
        <v>4.3999999999999997E-2</v>
      </c>
      <c r="Z258" s="44">
        <f>0.001*[17]Sheet1!$F$347</f>
        <v>4.3000000000000003E-2</v>
      </c>
      <c r="AA258" s="35">
        <f t="shared" si="36"/>
        <v>4.4999999999999998E-2</v>
      </c>
      <c r="AB258" s="10">
        <f t="shared" si="37"/>
        <v>4.2000000000000003E-2</v>
      </c>
      <c r="AC258" s="14">
        <f t="shared" si="38"/>
        <v>4.316666666666668E-2</v>
      </c>
    </row>
    <row r="259" spans="2:29" ht="15" customHeight="1">
      <c r="B259" s="26">
        <v>15</v>
      </c>
      <c r="C259" s="43">
        <f>0.001*[17]Sheet1!$F$348</f>
        <v>4.3999999999999997E-2</v>
      </c>
      <c r="D259" s="9">
        <f>0.001*[17]Sheet1!$F$349</f>
        <v>4.3999999999999997E-2</v>
      </c>
      <c r="E259" s="9">
        <f>0.001*[17]Sheet1!$F$350</f>
        <v>4.3999999999999997E-2</v>
      </c>
      <c r="F259" s="9">
        <f>0.001*[17]Sheet1!$F$351</f>
        <v>4.3999999999999997E-2</v>
      </c>
      <c r="G259" s="9">
        <f>0.001*[17]Sheet1!$F$352</f>
        <v>4.3999999999999997E-2</v>
      </c>
      <c r="H259" s="9">
        <f>0.001*[17]Sheet1!$F$353</f>
        <v>4.3999999999999997E-2</v>
      </c>
      <c r="I259" s="9">
        <f>0.001*[17]Sheet1!$F$354</f>
        <v>4.3999999999999997E-2</v>
      </c>
      <c r="J259" s="9">
        <f>0.001*[17]Sheet1!$F$355</f>
        <v>4.3000000000000003E-2</v>
      </c>
      <c r="K259" s="9">
        <f>0.001*[17]Sheet1!$F$356</f>
        <v>4.3000000000000003E-2</v>
      </c>
      <c r="L259" s="9">
        <f>0.001*[17]Sheet1!$F$357</f>
        <v>4.3000000000000003E-2</v>
      </c>
      <c r="M259" s="9">
        <f>0.001*[17]Sheet1!$F$358</f>
        <v>4.3000000000000003E-2</v>
      </c>
      <c r="N259" s="9">
        <f>0.001*[17]Sheet1!$F$359</f>
        <v>4.3000000000000003E-2</v>
      </c>
      <c r="O259" s="9">
        <f>0.001*[17]Sheet1!$F$360</f>
        <v>4.3000000000000003E-2</v>
      </c>
      <c r="P259" s="9">
        <f>0.001*[17]Sheet1!$F$361</f>
        <v>4.3000000000000003E-2</v>
      </c>
      <c r="Q259" s="9">
        <f>0.001*[17]Sheet1!$F$362</f>
        <v>4.3000000000000003E-2</v>
      </c>
      <c r="R259" s="9">
        <f>0.001*[17]Sheet1!$F$363</f>
        <v>4.3000000000000003E-2</v>
      </c>
      <c r="S259" s="9">
        <f>0.001*[17]Sheet1!$F$364</f>
        <v>4.3000000000000003E-2</v>
      </c>
      <c r="T259" s="9">
        <f>0.001*[17]Sheet1!$F$365</f>
        <v>4.3000000000000003E-2</v>
      </c>
      <c r="U259" s="9">
        <f>0.001*[17]Sheet1!$F$366</f>
        <v>4.3000000000000003E-2</v>
      </c>
      <c r="V259" s="9">
        <f>0.001*[17]Sheet1!$F$367</f>
        <v>4.3000000000000003E-2</v>
      </c>
      <c r="W259" s="9">
        <f>0.001*[17]Sheet1!$F$368</f>
        <v>4.3000000000000003E-2</v>
      </c>
      <c r="X259" s="9">
        <f>0.001*[17]Sheet1!$F$369</f>
        <v>4.3000000000000003E-2</v>
      </c>
      <c r="Y259" s="9">
        <f>0.001*[17]Sheet1!$F$370</f>
        <v>4.3000000000000003E-2</v>
      </c>
      <c r="Z259" s="44">
        <f>0.001*[17]Sheet1!$F$371</f>
        <v>4.3999999999999997E-2</v>
      </c>
      <c r="AA259" s="35">
        <f t="shared" si="36"/>
        <v>4.3999999999999997E-2</v>
      </c>
      <c r="AB259" s="10">
        <f t="shared" si="37"/>
        <v>4.3000000000000003E-2</v>
      </c>
      <c r="AC259" s="14">
        <f t="shared" si="38"/>
        <v>4.3333333333333342E-2</v>
      </c>
    </row>
    <row r="260" spans="2:29" ht="15" customHeight="1">
      <c r="B260" s="27">
        <v>16</v>
      </c>
      <c r="C260" s="45">
        <f>0.001*[17]Sheet1!$F$372</f>
        <v>4.3000000000000003E-2</v>
      </c>
      <c r="D260" s="17">
        <f>0.001*[17]Sheet1!$F$373</f>
        <v>4.3999999999999997E-2</v>
      </c>
      <c r="E260" s="17">
        <f>0.001*[17]Sheet1!$F$374</f>
        <v>4.3999999999999997E-2</v>
      </c>
      <c r="F260" s="17">
        <f>0.001*[17]Sheet1!$F$375</f>
        <v>4.3999999999999997E-2</v>
      </c>
      <c r="G260" s="17">
        <f>0.001*[17]Sheet1!$F$376</f>
        <v>4.3999999999999997E-2</v>
      </c>
      <c r="H260" s="17">
        <f>0.001*[17]Sheet1!$F$377</f>
        <v>4.3999999999999997E-2</v>
      </c>
      <c r="I260" s="17">
        <f>0.001*[17]Sheet1!$F$378</f>
        <v>4.3999999999999997E-2</v>
      </c>
      <c r="J260" s="17">
        <f>0.001*[17]Sheet1!$F$379</f>
        <v>4.3000000000000003E-2</v>
      </c>
      <c r="K260" s="17">
        <f>0.001*[17]Sheet1!$F$380</f>
        <v>4.2000000000000003E-2</v>
      </c>
      <c r="L260" s="17">
        <f>0.001*[17]Sheet1!$F$381</f>
        <v>4.2000000000000003E-2</v>
      </c>
      <c r="M260" s="17">
        <f>0.001*[17]Sheet1!$F$382</f>
        <v>4.2000000000000003E-2</v>
      </c>
      <c r="N260" s="17">
        <f>0.001*[17]Sheet1!$F$383</f>
        <v>4.1000000000000002E-2</v>
      </c>
      <c r="O260" s="17">
        <f>0.001*[17]Sheet1!$F$384</f>
        <v>4.2000000000000003E-2</v>
      </c>
      <c r="P260" s="17">
        <f>0.001*[17]Sheet1!$F$385</f>
        <v>4.2000000000000003E-2</v>
      </c>
      <c r="Q260" s="17">
        <f>0.001*[17]Sheet1!$F$386</f>
        <v>4.2000000000000003E-2</v>
      </c>
      <c r="R260" s="17">
        <f>0.001*[17]Sheet1!$F$387</f>
        <v>4.2000000000000003E-2</v>
      </c>
      <c r="S260" s="17">
        <f>0.001*[17]Sheet1!$F$388</f>
        <v>4.1000000000000002E-2</v>
      </c>
      <c r="T260" s="17">
        <f>0.001*[17]Sheet1!$F$389</f>
        <v>4.2000000000000003E-2</v>
      </c>
      <c r="U260" s="17">
        <f>0.001*[17]Sheet1!$F$390</f>
        <v>4.2000000000000003E-2</v>
      </c>
      <c r="V260" s="17">
        <f>0.001*[17]Sheet1!$F$391</f>
        <v>4.3000000000000003E-2</v>
      </c>
      <c r="W260" s="17">
        <f>0.001*[17]Sheet1!$F$392</f>
        <v>4.3000000000000003E-2</v>
      </c>
      <c r="X260" s="17">
        <f>0.001*[17]Sheet1!$F$393</f>
        <v>4.3000000000000003E-2</v>
      </c>
      <c r="Y260" s="17">
        <f>0.001*[17]Sheet1!$F$394</f>
        <v>4.3000000000000003E-2</v>
      </c>
      <c r="Z260" s="46">
        <f>0.001*[17]Sheet1!$F$395</f>
        <v>4.3000000000000003E-2</v>
      </c>
      <c r="AA260" s="36">
        <f t="shared" si="36"/>
        <v>4.3999999999999997E-2</v>
      </c>
      <c r="AB260" s="18">
        <f t="shared" si="37"/>
        <v>4.1000000000000002E-2</v>
      </c>
      <c r="AC260" s="19">
        <f t="shared" si="38"/>
        <v>4.2708333333333348E-2</v>
      </c>
    </row>
    <row r="261" spans="2:29" ht="15" customHeight="1">
      <c r="B261" s="26">
        <v>17</v>
      </c>
      <c r="C261" s="43">
        <f>0.001*[17]Sheet1!$F$396</f>
        <v>4.3000000000000003E-2</v>
      </c>
      <c r="D261" s="9">
        <f>0.001*[17]Sheet1!$F$397</f>
        <v>4.3000000000000003E-2</v>
      </c>
      <c r="E261" s="9">
        <f>0.001*[17]Sheet1!$F$398</f>
        <v>4.3000000000000003E-2</v>
      </c>
      <c r="F261" s="9">
        <f>0.001*[17]Sheet1!$F$399</f>
        <v>4.3000000000000003E-2</v>
      </c>
      <c r="G261" s="9">
        <f>0.001*[17]Sheet1!$F$400</f>
        <v>4.3999999999999997E-2</v>
      </c>
      <c r="H261" s="9">
        <f>0.001*[17]Sheet1!$F$401</f>
        <v>4.4999999999999998E-2</v>
      </c>
      <c r="I261" s="9">
        <f>0.001*[17]Sheet1!$F$402</f>
        <v>4.8000000000000001E-2</v>
      </c>
      <c r="J261" s="9">
        <f>0.001*[17]Sheet1!$F$403</f>
        <v>5.1000000000000004E-2</v>
      </c>
      <c r="K261" s="9">
        <f>0.001*[17]Sheet1!$F$404</f>
        <v>5.2999999999999999E-2</v>
      </c>
      <c r="L261" s="9">
        <f>0.001*[17]Sheet1!$F$405</f>
        <v>5.2999999999999999E-2</v>
      </c>
      <c r="M261" s="9">
        <f>0.001*[17]Sheet1!$F$406</f>
        <v>5.6000000000000001E-2</v>
      </c>
      <c r="N261" s="9">
        <f>0.001*[17]Sheet1!$F$407</f>
        <v>5.6000000000000001E-2</v>
      </c>
      <c r="O261" s="9">
        <f>0.001*[17]Sheet1!$F$408</f>
        <v>5.2000000000000005E-2</v>
      </c>
      <c r="P261" s="9">
        <f>0.001*[17]Sheet1!$F$409</f>
        <v>4.9000000000000002E-2</v>
      </c>
      <c r="Q261" s="9">
        <f>0.001*[17]Sheet1!$F$400</f>
        <v>4.3999999999999997E-2</v>
      </c>
      <c r="R261" s="9">
        <f>0.001*[17]Sheet1!$F$411</f>
        <v>4.2000000000000003E-2</v>
      </c>
      <c r="S261" s="9">
        <f>0.001*[17]Sheet1!$F$412</f>
        <v>4.2000000000000003E-2</v>
      </c>
      <c r="T261" s="9">
        <f>0.001*[17]Sheet1!$F$413</f>
        <v>4.2000000000000003E-2</v>
      </c>
      <c r="U261" s="9">
        <f>0.001*[17]Sheet1!$F$414</f>
        <v>4.2000000000000003E-2</v>
      </c>
      <c r="V261" s="9">
        <f>0.001*[17]Sheet1!$F$415</f>
        <v>4.2000000000000003E-2</v>
      </c>
      <c r="W261" s="9">
        <f>0.001*[17]Sheet1!$F$416</f>
        <v>4.3000000000000003E-2</v>
      </c>
      <c r="X261" s="9">
        <f>0.001*[17]Sheet1!$F$417</f>
        <v>4.3000000000000003E-2</v>
      </c>
      <c r="Y261" s="9">
        <f>0.001*[17]Sheet1!$F$418</f>
        <v>4.3000000000000003E-2</v>
      </c>
      <c r="Z261" s="44">
        <f>0.001*[17]Sheet1!$F$419</f>
        <v>4.3000000000000003E-2</v>
      </c>
      <c r="AA261" s="35">
        <f t="shared" si="36"/>
        <v>5.6000000000000001E-2</v>
      </c>
      <c r="AB261" s="10">
        <f t="shared" si="37"/>
        <v>4.2000000000000003E-2</v>
      </c>
      <c r="AC261" s="14">
        <f t="shared" si="38"/>
        <v>4.6041666666666675E-2</v>
      </c>
    </row>
    <row r="262" spans="2:29" ht="15" customHeight="1">
      <c r="B262" s="26">
        <v>18</v>
      </c>
      <c r="C262" s="43">
        <f>0.001*[17]Sheet1!$F$420</f>
        <v>4.3000000000000003E-2</v>
      </c>
      <c r="D262" s="9">
        <f>0.001*[17]Sheet1!$F$421</f>
        <v>4.3000000000000003E-2</v>
      </c>
      <c r="E262" s="9">
        <f>0.001*[17]Sheet1!$F$422</f>
        <v>4.3000000000000003E-2</v>
      </c>
      <c r="F262" s="9">
        <f>0.001*[17]Sheet1!$F$423</f>
        <v>4.3000000000000003E-2</v>
      </c>
      <c r="G262" s="9">
        <f>0.001*[17]Sheet1!$F$424</f>
        <v>4.3000000000000003E-2</v>
      </c>
      <c r="H262" s="9">
        <f>0.001*[17]Sheet1!$F$425</f>
        <v>4.3000000000000003E-2</v>
      </c>
      <c r="I262" s="9">
        <f>0.001*[17]Sheet1!$F$426</f>
        <v>4.3000000000000003E-2</v>
      </c>
      <c r="J262" s="9">
        <f>0.001*[17]Sheet1!$F$427</f>
        <v>4.3000000000000003E-2</v>
      </c>
      <c r="K262" s="9">
        <f>0.001*[17]Sheet1!$F$428</f>
        <v>4.2000000000000003E-2</v>
      </c>
      <c r="L262" s="9">
        <f>0.001*[17]Sheet1!$F$429</f>
        <v>4.2000000000000003E-2</v>
      </c>
      <c r="M262" s="9">
        <f>0.001*[17]Sheet1!$F$430</f>
        <v>4.2000000000000003E-2</v>
      </c>
      <c r="N262" s="9">
        <f>0.001*[17]Sheet1!$F$431</f>
        <v>4.2000000000000003E-2</v>
      </c>
      <c r="O262" s="9">
        <f>0.001*[17]Sheet1!$F$432</f>
        <v>4.2000000000000003E-2</v>
      </c>
      <c r="P262" s="9">
        <f>0.001*[17]Sheet1!$F$433</f>
        <v>4.1000000000000002E-2</v>
      </c>
      <c r="Q262" s="9">
        <f>0.001*[17]Sheet1!$F$434</f>
        <v>4.2000000000000003E-2</v>
      </c>
      <c r="R262" s="9">
        <f>0.001*[17]Sheet1!$F$435</f>
        <v>4.2000000000000003E-2</v>
      </c>
      <c r="S262" s="9">
        <f>0.001*[17]Sheet1!$F$436</f>
        <v>4.2000000000000003E-2</v>
      </c>
      <c r="T262" s="9">
        <f>0.001*[17]Sheet1!$F$437</f>
        <v>4.2000000000000003E-2</v>
      </c>
      <c r="U262" s="9">
        <f>0.001*[17]Sheet1!$F$438</f>
        <v>4.3000000000000003E-2</v>
      </c>
      <c r="V262" s="9">
        <f>0.001*[17]Sheet1!$F$439</f>
        <v>4.3999999999999997E-2</v>
      </c>
      <c r="W262" s="9">
        <f>0.001*[17]Sheet1!$F$440</f>
        <v>4.3999999999999997E-2</v>
      </c>
      <c r="X262" s="9">
        <f>0.001*[17]Sheet1!$F$441</f>
        <v>4.3999999999999997E-2</v>
      </c>
      <c r="Y262" s="9">
        <f>0.001*[17]Sheet1!$F$442</f>
        <v>4.3999999999999997E-2</v>
      </c>
      <c r="Z262" s="44">
        <f>0.001*[17]Sheet1!$F$443</f>
        <v>4.3999999999999997E-2</v>
      </c>
      <c r="AA262" s="35">
        <f t="shared" si="36"/>
        <v>4.3999999999999997E-2</v>
      </c>
      <c r="AB262" s="10">
        <f t="shared" si="37"/>
        <v>4.1000000000000002E-2</v>
      </c>
      <c r="AC262" s="14">
        <f t="shared" si="38"/>
        <v>4.275000000000001E-2</v>
      </c>
    </row>
    <row r="263" spans="2:29" ht="15" customHeight="1">
      <c r="B263" s="26">
        <v>19</v>
      </c>
      <c r="C263" s="43">
        <f>0.001*[17]Sheet1!$F$444</f>
        <v>4.3999999999999997E-2</v>
      </c>
      <c r="D263" s="9">
        <f>0.001*[17]Sheet1!$F$445</f>
        <v>4.3999999999999997E-2</v>
      </c>
      <c r="E263" s="9">
        <f>0.001*[17]Sheet1!$F$446</f>
        <v>4.3999999999999997E-2</v>
      </c>
      <c r="F263" s="9">
        <f>0.001*[17]Sheet1!$F$447</f>
        <v>4.3999999999999997E-2</v>
      </c>
      <c r="G263" s="9">
        <f>0.001*[17]Sheet1!$F$448</f>
        <v>4.3999999999999997E-2</v>
      </c>
      <c r="H263" s="9">
        <f>0.001*[17]Sheet1!$F$449</f>
        <v>4.3999999999999997E-2</v>
      </c>
      <c r="I263" s="9">
        <f>0.001*[17]Sheet1!$F$450</f>
        <v>4.3999999999999997E-2</v>
      </c>
      <c r="J263" s="9">
        <f>0.001*[17]Sheet1!$F$451</f>
        <v>4.3999999999999997E-2</v>
      </c>
      <c r="K263" s="9">
        <f>0.001*[17]Sheet1!$F$452</f>
        <v>4.3000000000000003E-2</v>
      </c>
      <c r="L263" s="9">
        <f>0.001*[17]Sheet1!$F$453</f>
        <v>4.2000000000000003E-2</v>
      </c>
      <c r="M263" s="9">
        <f>0.001*[17]Sheet1!$F$454</f>
        <v>4.2000000000000003E-2</v>
      </c>
      <c r="N263" s="9">
        <f>0.001*[17]Sheet1!$F$455</f>
        <v>4.2000000000000003E-2</v>
      </c>
      <c r="O263" s="9">
        <f>0.001*[17]Sheet1!$F$456</f>
        <v>4.2000000000000003E-2</v>
      </c>
      <c r="P263" s="9">
        <f>0.001*[17]Sheet1!$F$457</f>
        <v>4.1000000000000002E-2</v>
      </c>
      <c r="Q263" s="9">
        <f>0.001*[17]Sheet1!$F$458</f>
        <v>4.2000000000000003E-2</v>
      </c>
      <c r="R263" s="9">
        <f>0.001*[17]Sheet1!$F$459</f>
        <v>4.1000000000000002E-2</v>
      </c>
      <c r="S263" s="9">
        <f>0.001*[17]Sheet1!$F$460</f>
        <v>4.2000000000000003E-2</v>
      </c>
      <c r="T263" s="9">
        <f>0.001*[17]Sheet1!$F$461</f>
        <v>4.2000000000000003E-2</v>
      </c>
      <c r="U263" s="9">
        <f>0.001*[17]Sheet1!$F$462</f>
        <v>4.2000000000000003E-2</v>
      </c>
      <c r="V263" s="9">
        <f>0.001*[17]Sheet1!$F$463</f>
        <v>4.3000000000000003E-2</v>
      </c>
      <c r="W263" s="9">
        <f>0.001*[17]Sheet1!$F$464</f>
        <v>4.3000000000000003E-2</v>
      </c>
      <c r="X263" s="9">
        <f>0.001*[17]Sheet1!$F$465</f>
        <v>4.3000000000000003E-2</v>
      </c>
      <c r="Y263" s="9">
        <f>0.001*[17]Sheet1!$F$466</f>
        <v>4.3999999999999997E-2</v>
      </c>
      <c r="Z263" s="44">
        <f>0.001*[17]Sheet1!$F$467</f>
        <v>4.3000000000000003E-2</v>
      </c>
      <c r="AA263" s="35">
        <f t="shared" si="36"/>
        <v>4.3999999999999997E-2</v>
      </c>
      <c r="AB263" s="10">
        <f t="shared" si="37"/>
        <v>4.1000000000000002E-2</v>
      </c>
      <c r="AC263" s="14">
        <f t="shared" si="38"/>
        <v>4.2875000000000017E-2</v>
      </c>
    </row>
    <row r="264" spans="2:29" ht="15" customHeight="1">
      <c r="B264" s="28">
        <v>20</v>
      </c>
      <c r="C264" s="47">
        <f>0.001*[17]Sheet1!$F$468</f>
        <v>4.3999999999999997E-2</v>
      </c>
      <c r="D264" s="20">
        <f>0.001*[17]Sheet1!$F$469</f>
        <v>4.3999999999999997E-2</v>
      </c>
      <c r="E264" s="20">
        <f>0.001*[17]Sheet1!$F$470</f>
        <v>4.3000000000000003E-2</v>
      </c>
      <c r="F264" s="20">
        <f>0.001*[17]Sheet1!$F$471</f>
        <v>4.3999999999999997E-2</v>
      </c>
      <c r="G264" s="20">
        <f>0.001*[17]Sheet1!$F$472</f>
        <v>4.3999999999999997E-2</v>
      </c>
      <c r="H264" s="20">
        <f>0.001*[17]Sheet1!$F$473</f>
        <v>4.3999999999999997E-2</v>
      </c>
      <c r="I264" s="20">
        <f>0.001*[17]Sheet1!$F$474</f>
        <v>4.3999999999999997E-2</v>
      </c>
      <c r="J264" s="20">
        <f>0.001*[17]Sheet1!$F$475</f>
        <v>4.3000000000000003E-2</v>
      </c>
      <c r="K264" s="20">
        <f>0.001*[17]Sheet1!$F$476</f>
        <v>4.2000000000000003E-2</v>
      </c>
      <c r="L264" s="20">
        <f>0.001*[17]Sheet1!$F$477</f>
        <v>4.2000000000000003E-2</v>
      </c>
      <c r="M264" s="20">
        <f>0.001*[17]Sheet1!$F$478</f>
        <v>4.2000000000000003E-2</v>
      </c>
      <c r="N264" s="20">
        <f>0.001*[17]Sheet1!$F$479</f>
        <v>4.2000000000000003E-2</v>
      </c>
      <c r="O264" s="20">
        <f>0.001*[17]Sheet1!$F$480</f>
        <v>4.2000000000000003E-2</v>
      </c>
      <c r="P264" s="20">
        <f>0.001*[17]Sheet1!$F$481</f>
        <v>4.2000000000000003E-2</v>
      </c>
      <c r="Q264" s="20">
        <f>0.001*[17]Sheet1!$F$482</f>
        <v>4.2000000000000003E-2</v>
      </c>
      <c r="R264" s="20">
        <f>0.001*[17]Sheet1!$F$483</f>
        <v>4.2000000000000003E-2</v>
      </c>
      <c r="S264" s="20">
        <f>0.001*[17]Sheet1!$F$484</f>
        <v>4.2000000000000003E-2</v>
      </c>
      <c r="T264" s="20">
        <f>0.001*[17]Sheet1!$F$485</f>
        <v>4.2000000000000003E-2</v>
      </c>
      <c r="U264" s="20">
        <f>0.001*[17]Sheet1!$F$486</f>
        <v>4.2000000000000003E-2</v>
      </c>
      <c r="V264" s="20">
        <f>0.001*[17]Sheet1!$F$487</f>
        <v>4.3000000000000003E-2</v>
      </c>
      <c r="W264" s="20">
        <f>0.001*[17]Sheet1!$F$488</f>
        <v>4.3000000000000003E-2</v>
      </c>
      <c r="X264" s="20">
        <f>0.001*[17]Sheet1!$F$489</f>
        <v>4.3999999999999997E-2</v>
      </c>
      <c r="Y264" s="20">
        <f>0.001*[17]Sheet1!$F$490</f>
        <v>4.3999999999999997E-2</v>
      </c>
      <c r="Z264" s="48">
        <f>0.001*[17]Sheet1!$F$491</f>
        <v>4.4999999999999998E-2</v>
      </c>
      <c r="AA264" s="37">
        <f t="shared" si="36"/>
        <v>4.4999999999999998E-2</v>
      </c>
      <c r="AB264" s="21">
        <f t="shared" si="37"/>
        <v>4.2000000000000003E-2</v>
      </c>
      <c r="AC264" s="22">
        <f t="shared" si="38"/>
        <v>4.2958333333333348E-2</v>
      </c>
    </row>
    <row r="265" spans="2:29" ht="15" customHeight="1">
      <c r="B265" s="26">
        <v>21</v>
      </c>
      <c r="C265" s="43">
        <f>0.001*[17]Sheet1!$F$492</f>
        <v>4.3999999999999997E-2</v>
      </c>
      <c r="D265" s="9">
        <f>0.001*[17]Sheet1!$F$493</f>
        <v>4.4999999999999998E-2</v>
      </c>
      <c r="E265" s="9">
        <f>0.001*[17]Sheet1!$F$494</f>
        <v>4.3999999999999997E-2</v>
      </c>
      <c r="F265" s="9">
        <f>0.001*[17]Sheet1!$F$495</f>
        <v>4.4999999999999998E-2</v>
      </c>
      <c r="G265" s="9">
        <f>0.001*[17]Sheet1!$F$496</f>
        <v>4.3999999999999997E-2</v>
      </c>
      <c r="H265" s="9">
        <f>0.001*[17]Sheet1!$F$497</f>
        <v>4.3999999999999997E-2</v>
      </c>
      <c r="I265" s="9">
        <f>0.001*[17]Sheet1!$F$498</f>
        <v>4.4999999999999998E-2</v>
      </c>
      <c r="J265" s="9">
        <f>0.001*[17]Sheet1!$F$499</f>
        <v>4.3999999999999997E-2</v>
      </c>
      <c r="K265" s="9">
        <f>0.001*[17]Sheet1!$F$500</f>
        <v>4.3999999999999997E-2</v>
      </c>
      <c r="L265" s="9">
        <f>0.001*[17]Sheet1!$F$501</f>
        <v>4.3000000000000003E-2</v>
      </c>
      <c r="M265" s="9">
        <f>0.001*[17]Sheet1!$F$502</f>
        <v>4.3000000000000003E-2</v>
      </c>
      <c r="N265" s="9">
        <f>0.001*[17]Sheet1!$F$503</f>
        <v>4.3000000000000003E-2</v>
      </c>
      <c r="O265" s="9">
        <f>0.001*[17]Sheet1!$F$504</f>
        <v>4.3000000000000003E-2</v>
      </c>
      <c r="P265" s="9">
        <f>0.001*[17]Sheet1!$F$505</f>
        <v>4.3000000000000003E-2</v>
      </c>
      <c r="Q265" s="9">
        <f>0.001*[17]Sheet1!$F$506</f>
        <v>4.3000000000000003E-2</v>
      </c>
      <c r="R265" s="9">
        <f>0.001*[17]Sheet1!$F$507</f>
        <v>4.3000000000000003E-2</v>
      </c>
      <c r="S265" s="9">
        <f>0.001*[17]Sheet1!$F$508</f>
        <v>4.3000000000000003E-2</v>
      </c>
      <c r="T265" s="9">
        <f>0.001*[17]Sheet1!$F$509</f>
        <v>4.3000000000000003E-2</v>
      </c>
      <c r="U265" s="9">
        <f>0.001*[17]Sheet1!$F$510</f>
        <v>4.3000000000000003E-2</v>
      </c>
      <c r="V265" s="9">
        <f>0.001*[17]Sheet1!$F$511</f>
        <v>4.3000000000000003E-2</v>
      </c>
      <c r="W265" s="9">
        <f>0.001*[17]Sheet1!$F$512</f>
        <v>4.3999999999999997E-2</v>
      </c>
      <c r="X265" s="9">
        <f>0.001*[17]Sheet1!$F$513</f>
        <v>4.4999999999999998E-2</v>
      </c>
      <c r="Y265" s="9">
        <f>0.001*[17]Sheet1!$F$514</f>
        <v>4.3999999999999997E-2</v>
      </c>
      <c r="Z265" s="44">
        <f>0.001*[17]Sheet1!$F$515</f>
        <v>4.4999999999999998E-2</v>
      </c>
      <c r="AA265" s="35">
        <f t="shared" si="36"/>
        <v>4.4999999999999998E-2</v>
      </c>
      <c r="AB265" s="10">
        <f t="shared" si="37"/>
        <v>4.3000000000000003E-2</v>
      </c>
      <c r="AC265" s="14">
        <f t="shared" si="38"/>
        <v>4.3750000000000011E-2</v>
      </c>
    </row>
    <row r="266" spans="2:29" ht="15" customHeight="1">
      <c r="B266" s="26">
        <v>22</v>
      </c>
      <c r="C266" s="43">
        <f>0.001*[17]Sheet1!$F$516</f>
        <v>4.4999999999999998E-2</v>
      </c>
      <c r="D266" s="9">
        <f>0.001*[17]Sheet1!$F$517</f>
        <v>4.4999999999999998E-2</v>
      </c>
      <c r="E266" s="9">
        <f>0.001*[17]Sheet1!$F$518</f>
        <v>4.4999999999999998E-2</v>
      </c>
      <c r="F266" s="9">
        <f>0.001*[17]Sheet1!$F$519</f>
        <v>4.4999999999999998E-2</v>
      </c>
      <c r="G266" s="9">
        <f>0.001*[17]Sheet1!$F$520</f>
        <v>4.4999999999999998E-2</v>
      </c>
      <c r="H266" s="9">
        <f>0.001*[17]Sheet1!$F$521</f>
        <v>4.3999999999999997E-2</v>
      </c>
      <c r="I266" s="9">
        <f>0.001*[17]Sheet1!$F$522</f>
        <v>4.3999999999999997E-2</v>
      </c>
      <c r="J266" s="9">
        <f>0.001*[17]Sheet1!$F$523</f>
        <v>4.3999999999999997E-2</v>
      </c>
      <c r="K266" s="9">
        <f>0.001*[17]Sheet1!$F$524</f>
        <v>4.3999999999999997E-2</v>
      </c>
      <c r="L266" s="9">
        <f>0.001*[17]Sheet1!$F$525</f>
        <v>4.3000000000000003E-2</v>
      </c>
      <c r="M266" s="9">
        <f>0.001*[17]Sheet1!$F$526</f>
        <v>4.3000000000000003E-2</v>
      </c>
      <c r="N266" s="9">
        <f>0.001*[17]Sheet1!$F$527</f>
        <v>4.3000000000000003E-2</v>
      </c>
      <c r="O266" s="9">
        <f>0.001*[17]Sheet1!$F$528</f>
        <v>4.3000000000000003E-2</v>
      </c>
      <c r="P266" s="9">
        <f>0.001*[17]Sheet1!$F$529</f>
        <v>4.3000000000000003E-2</v>
      </c>
      <c r="Q266" s="9">
        <f>0.001*[17]Sheet1!$F$530</f>
        <v>4.2000000000000003E-2</v>
      </c>
      <c r="R266" s="9">
        <f>0.001*[17]Sheet1!$F$531</f>
        <v>4.3000000000000003E-2</v>
      </c>
      <c r="S266" s="9">
        <f>0.001*[17]Sheet1!$F$532</f>
        <v>4.3000000000000003E-2</v>
      </c>
      <c r="T266" s="9">
        <f>0.001*[17]Sheet1!$F$533</f>
        <v>4.3000000000000003E-2</v>
      </c>
      <c r="U266" s="9">
        <f>0.001*[17]Sheet1!$F$534</f>
        <v>4.3000000000000003E-2</v>
      </c>
      <c r="V266" s="9">
        <f>0.001*[17]Sheet1!$F$535</f>
        <v>4.3999999999999997E-2</v>
      </c>
      <c r="W266" s="9">
        <f>0.001*[17]Sheet1!$F$536</f>
        <v>4.4999999999999998E-2</v>
      </c>
      <c r="X266" s="9">
        <f>0.001*[17]Sheet1!$F$537</f>
        <v>4.4999999999999998E-2</v>
      </c>
      <c r="Y266" s="9">
        <f>0.001*[17]Sheet1!$F$538</f>
        <v>4.5999999999999999E-2</v>
      </c>
      <c r="Z266" s="44">
        <f>0.001*[17]Sheet1!$F$539</f>
        <v>4.5999999999999999E-2</v>
      </c>
      <c r="AA266" s="35">
        <f t="shared" si="36"/>
        <v>4.5999999999999999E-2</v>
      </c>
      <c r="AB266" s="10">
        <f t="shared" si="37"/>
        <v>4.2000000000000003E-2</v>
      </c>
      <c r="AC266" s="14">
        <f t="shared" si="38"/>
        <v>4.4000000000000011E-2</v>
      </c>
    </row>
    <row r="267" spans="2:29" ht="15" customHeight="1">
      <c r="B267" s="26">
        <v>23</v>
      </c>
      <c r="C267" s="43">
        <f>0.001*[17]Sheet1!$F$540</f>
        <v>4.5999999999999999E-2</v>
      </c>
      <c r="D267" s="9">
        <f>0.001*[17]Sheet1!$F$541</f>
        <v>4.4999999999999998E-2</v>
      </c>
      <c r="E267" s="9">
        <f>0.001*[17]Sheet1!$F$542</f>
        <v>4.4999999999999998E-2</v>
      </c>
      <c r="F267" s="9">
        <f>0.001*[17]Sheet1!$F$543</f>
        <v>4.4999999999999998E-2</v>
      </c>
      <c r="G267" s="9">
        <f>0.001*[17]Sheet1!$F$544</f>
        <v>4.4999999999999998E-2</v>
      </c>
      <c r="H267" s="9">
        <f>0.001*[17]Sheet1!$F$545</f>
        <v>4.4999999999999998E-2</v>
      </c>
      <c r="I267" s="9">
        <f>0.001*[17]Sheet1!$F$546</f>
        <v>4.3999999999999997E-2</v>
      </c>
      <c r="J267" s="9">
        <f>0.001*[17]Sheet1!$F$547</f>
        <v>4.3999999999999997E-2</v>
      </c>
      <c r="K267" s="9">
        <f>0.001*[17]Sheet1!$F$548</f>
        <v>4.3999999999999997E-2</v>
      </c>
      <c r="L267" s="9">
        <f>0.001*[17]Sheet1!$F$549</f>
        <v>4.3999999999999997E-2</v>
      </c>
      <c r="M267" s="9">
        <f>0.001*[17]Sheet1!$F$550</f>
        <v>4.3000000000000003E-2</v>
      </c>
      <c r="N267" s="9">
        <f>0.001*[17]Sheet1!$F$551</f>
        <v>4.3000000000000003E-2</v>
      </c>
      <c r="O267" s="9">
        <f>0.001*[17]Sheet1!$F$552</f>
        <v>4.3000000000000003E-2</v>
      </c>
      <c r="P267" s="9">
        <f>0.001*[17]Sheet1!$F$553</f>
        <v>4.3000000000000003E-2</v>
      </c>
      <c r="Q267" s="9">
        <f>0.001*[17]Sheet1!$F$554</f>
        <v>4.3000000000000003E-2</v>
      </c>
      <c r="R267" s="9">
        <f>0.001*[17]Sheet1!$F$555</f>
        <v>4.3000000000000003E-2</v>
      </c>
      <c r="S267" s="9">
        <f>0.001*[17]Sheet1!$F$556</f>
        <v>4.2000000000000003E-2</v>
      </c>
      <c r="T267" s="9">
        <f>0.001*[17]Sheet1!$F$557</f>
        <v>4.3000000000000003E-2</v>
      </c>
      <c r="U267" s="9">
        <f>0.001*[17]Sheet1!$F$558</f>
        <v>4.3000000000000003E-2</v>
      </c>
      <c r="V267" s="9">
        <f>0.001*[17]Sheet1!$F$559</f>
        <v>4.3999999999999997E-2</v>
      </c>
      <c r="W267" s="9">
        <f>0.001*[17]Sheet1!$F$560</f>
        <v>4.4999999999999998E-2</v>
      </c>
      <c r="X267" s="9">
        <f>0.001*[17]Sheet1!$F$561</f>
        <v>4.4999999999999998E-2</v>
      </c>
      <c r="Y267" s="9">
        <f>0.001*[17]Sheet1!$F$562</f>
        <v>4.4999999999999998E-2</v>
      </c>
      <c r="Z267" s="44">
        <f>0.001*[17]Sheet1!$F$563</f>
        <v>4.4999999999999998E-2</v>
      </c>
      <c r="AA267" s="35">
        <f t="shared" si="36"/>
        <v>4.5999999999999999E-2</v>
      </c>
      <c r="AB267" s="10">
        <f t="shared" si="37"/>
        <v>4.2000000000000003E-2</v>
      </c>
      <c r="AC267" s="14">
        <f t="shared" si="38"/>
        <v>4.4041666666666673E-2</v>
      </c>
    </row>
    <row r="268" spans="2:29" ht="15" customHeight="1">
      <c r="B268" s="26">
        <v>24</v>
      </c>
      <c r="C268" s="43">
        <f>0.001*[17]Sheet1!$F$564</f>
        <v>4.4999999999999998E-2</v>
      </c>
      <c r="D268" s="9">
        <f>0.001*[17]Sheet1!$F$565</f>
        <v>4.4999999999999998E-2</v>
      </c>
      <c r="E268" s="9">
        <f>0.001*[17]Sheet1!$F$566</f>
        <v>4.4999999999999998E-2</v>
      </c>
      <c r="F268" s="9">
        <f>0.001*[17]Sheet1!$F$567</f>
        <v>4.4999999999999998E-2</v>
      </c>
      <c r="G268" s="9">
        <f>0.001*[17]Sheet1!$F$568</f>
        <v>4.4999999999999998E-2</v>
      </c>
      <c r="H268" s="9">
        <f>0.001*[17]Sheet1!$F$569</f>
        <v>4.4999999999999998E-2</v>
      </c>
      <c r="I268" s="9">
        <f>0.001*[17]Sheet1!$F$570</f>
        <v>4.4999999999999998E-2</v>
      </c>
      <c r="J268" s="9">
        <f>0.001*[17]Sheet1!$F$571</f>
        <v>4.4999999999999998E-2</v>
      </c>
      <c r="K268" s="9">
        <f>0.001*[17]Sheet1!$F$572</f>
        <v>4.3000000000000003E-2</v>
      </c>
      <c r="L268" s="9">
        <f>0.001*[17]Sheet1!$F$573</f>
        <v>4.3000000000000003E-2</v>
      </c>
      <c r="M268" s="9">
        <f>0.001*[17]Sheet1!$F$574</f>
        <v>4.3000000000000003E-2</v>
      </c>
      <c r="N268" s="9">
        <f>0.001*[17]Sheet1!$F$575</f>
        <v>4.3000000000000003E-2</v>
      </c>
      <c r="O268" s="9">
        <f>0.001*[17]Sheet1!$F$576</f>
        <v>4.3000000000000003E-2</v>
      </c>
      <c r="P268" s="9">
        <f>0.001*[17]Sheet1!$F$577</f>
        <v>4.2000000000000003E-2</v>
      </c>
      <c r="Q268" s="9">
        <f>0.001*[17]Sheet1!$F$578</f>
        <v>4.2000000000000003E-2</v>
      </c>
      <c r="R268" s="9">
        <f>0.001*[17]Sheet1!$F$579</f>
        <v>4.2000000000000003E-2</v>
      </c>
      <c r="S268" s="9">
        <f>0.001*[17]Sheet1!$F$580</f>
        <v>4.2000000000000003E-2</v>
      </c>
      <c r="T268" s="9">
        <f>0.001*[17]Sheet1!$F$581</f>
        <v>4.2000000000000003E-2</v>
      </c>
      <c r="U268" s="9">
        <f>0.001*[17]Sheet1!$F$582</f>
        <v>4.3000000000000003E-2</v>
      </c>
      <c r="V268" s="9">
        <f>0.001*[17]Sheet1!$F$583</f>
        <v>4.3999999999999997E-2</v>
      </c>
      <c r="W268" s="9">
        <f>0.001*[17]Sheet1!$F$584</f>
        <v>4.3999999999999997E-2</v>
      </c>
      <c r="X268" s="9">
        <f>0.001*[17]Sheet1!$F$585</f>
        <v>4.4999999999999998E-2</v>
      </c>
      <c r="Y268" s="9">
        <f>0.001*[17]Sheet1!$F$586</f>
        <v>4.4999999999999998E-2</v>
      </c>
      <c r="Z268" s="44">
        <f>0.001*[17]Sheet1!$F$587</f>
        <v>4.4999999999999998E-2</v>
      </c>
      <c r="AA268" s="35">
        <f t="shared" si="36"/>
        <v>4.4999999999999998E-2</v>
      </c>
      <c r="AB268" s="10">
        <f t="shared" si="37"/>
        <v>4.2000000000000003E-2</v>
      </c>
      <c r="AC268" s="14">
        <f t="shared" si="38"/>
        <v>4.3791666666666673E-2</v>
      </c>
    </row>
    <row r="269" spans="2:29" ht="15" customHeight="1">
      <c r="B269" s="26">
        <v>25</v>
      </c>
      <c r="C269" s="43">
        <f>0.001*[17]Sheet1!$F$588</f>
        <v>4.4999999999999998E-2</v>
      </c>
      <c r="D269" s="9">
        <f>0.001*[17]Sheet1!$F$589</f>
        <v>4.4999999999999998E-2</v>
      </c>
      <c r="E269" s="9">
        <f>0.001*[17]Sheet1!$F$590</f>
        <v>4.5999999999999999E-2</v>
      </c>
      <c r="F269" s="9">
        <f>0.001*[17]Sheet1!$F$591</f>
        <v>4.5999999999999999E-2</v>
      </c>
      <c r="G269" s="9">
        <f>0.001*[17]Sheet1!$F$592</f>
        <v>4.5999999999999999E-2</v>
      </c>
      <c r="H269" s="9">
        <f>0.001*[17]Sheet1!$F$593</f>
        <v>4.5999999999999999E-2</v>
      </c>
      <c r="I269" s="9">
        <f>0.001*[17]Sheet1!$F$594</f>
        <v>4.4999999999999998E-2</v>
      </c>
      <c r="J269" s="9">
        <f>0.001*[17]Sheet1!$F$595</f>
        <v>4.4999999999999998E-2</v>
      </c>
      <c r="K269" s="9">
        <f>0.001*[17]Sheet1!$F$596</f>
        <v>4.3999999999999997E-2</v>
      </c>
      <c r="L269" s="9">
        <f>0.001*[17]Sheet1!$F$597</f>
        <v>4.3999999999999997E-2</v>
      </c>
      <c r="M269" s="9">
        <f>0.001*[17]Sheet1!$F$598</f>
        <v>4.3000000000000003E-2</v>
      </c>
      <c r="N269" s="9">
        <f>0.001*[17]Sheet1!$F$599</f>
        <v>4.3000000000000003E-2</v>
      </c>
      <c r="O269" s="9">
        <f>0.001*[17]Sheet1!$F$600</f>
        <v>4.3000000000000003E-2</v>
      </c>
      <c r="P269" s="9">
        <f>0.001*[17]Sheet1!$F$601</f>
        <v>4.3000000000000003E-2</v>
      </c>
      <c r="Q269" s="9">
        <f>0.001*[17]Sheet1!$F$602</f>
        <v>4.3000000000000003E-2</v>
      </c>
      <c r="R269" s="9">
        <f>0.001*[17]Sheet1!$F$603</f>
        <v>4.3999999999999997E-2</v>
      </c>
      <c r="S269" s="9">
        <f>0.001*[17]Sheet1!$F$604</f>
        <v>4.3999999999999997E-2</v>
      </c>
      <c r="T269" s="9">
        <f>0.001*[17]Sheet1!$F$605</f>
        <v>4.4999999999999998E-2</v>
      </c>
      <c r="U269" s="9">
        <f>0.001*[17]Sheet1!$F$606</f>
        <v>4.4999999999999998E-2</v>
      </c>
      <c r="V269" s="9">
        <f>0.001*[17]Sheet1!$F$607</f>
        <v>4.4999999999999998E-2</v>
      </c>
      <c r="W269" s="9">
        <f>0.001*[17]Sheet1!$F$608</f>
        <v>4.5999999999999999E-2</v>
      </c>
      <c r="X269" s="9">
        <f>0.001*[17]Sheet1!$F$609</f>
        <v>4.5999999999999999E-2</v>
      </c>
      <c r="Y269" s="9">
        <f>0.001*[17]Sheet1!$F$610</f>
        <v>4.5999999999999999E-2</v>
      </c>
      <c r="Z269" s="44">
        <f>0.001*[17]Sheet1!$F$611</f>
        <v>4.5999999999999999E-2</v>
      </c>
      <c r="AA269" s="35">
        <f t="shared" si="36"/>
        <v>4.5999999999999999E-2</v>
      </c>
      <c r="AB269" s="10">
        <f t="shared" si="37"/>
        <v>4.3000000000000003E-2</v>
      </c>
      <c r="AC269" s="14">
        <f t="shared" si="38"/>
        <v>4.4750000000000012E-2</v>
      </c>
    </row>
    <row r="270" spans="2:29" ht="15" customHeight="1">
      <c r="B270" s="27">
        <v>26</v>
      </c>
      <c r="C270" s="45">
        <f>0.001*[17]Sheet1!$F$612</f>
        <v>4.5999999999999999E-2</v>
      </c>
      <c r="D270" s="17">
        <f>0.001*[17]Sheet1!$F$613</f>
        <v>4.4999999999999998E-2</v>
      </c>
      <c r="E270" s="17">
        <f>0.001*[17]Sheet1!$F$614</f>
        <v>4.4999999999999998E-2</v>
      </c>
      <c r="F270" s="17">
        <f>0.001*[17]Sheet1!$F$615</f>
        <v>4.4999999999999998E-2</v>
      </c>
      <c r="G270" s="17">
        <f>0.001*[17]Sheet1!$F$616</f>
        <v>4.4999999999999998E-2</v>
      </c>
      <c r="H270" s="17">
        <f>0.001*[17]Sheet1!$F$617</f>
        <v>4.5999999999999999E-2</v>
      </c>
      <c r="I270" s="17">
        <f>0.001*[17]Sheet1!$F$618</f>
        <v>4.4999999999999998E-2</v>
      </c>
      <c r="J270" s="17">
        <f>0.001*[17]Sheet1!$F$619</f>
        <v>4.4999999999999998E-2</v>
      </c>
      <c r="K270" s="17">
        <f>0.001*[17]Sheet1!$F$620</f>
        <v>4.3000000000000003E-2</v>
      </c>
      <c r="L270" s="17">
        <f>0.001*[17]Sheet1!$F$621</f>
        <v>4.3000000000000003E-2</v>
      </c>
      <c r="M270" s="17">
        <f>0.001*[17]Sheet1!$F$622</f>
        <v>4.3000000000000003E-2</v>
      </c>
      <c r="N270" s="17">
        <f>0.001*[17]Sheet1!$F$623</f>
        <v>4.3000000000000003E-2</v>
      </c>
      <c r="O270" s="17">
        <f>0.001*[17]Sheet1!$F$624</f>
        <v>4.3000000000000003E-2</v>
      </c>
      <c r="P270" s="17">
        <f>0.001*[17]Sheet1!$F$625</f>
        <v>4.3000000000000003E-2</v>
      </c>
      <c r="Q270" s="17">
        <f>0.001*[17]Sheet1!$F$626</f>
        <v>4.3000000000000003E-2</v>
      </c>
      <c r="R270" s="17">
        <f>0.001*[17]Sheet1!$F$627</f>
        <v>4.3000000000000003E-2</v>
      </c>
      <c r="S270" s="17">
        <f>0.001*[17]Sheet1!$F$628</f>
        <v>4.3000000000000003E-2</v>
      </c>
      <c r="T270" s="17">
        <f>0.001*[17]Sheet1!$F$629</f>
        <v>4.3000000000000003E-2</v>
      </c>
      <c r="U270" s="17">
        <f>0.001*[17]Sheet1!$F$630</f>
        <v>4.3000000000000003E-2</v>
      </c>
      <c r="V270" s="17">
        <f>0.001*[17]Sheet1!$F$631</f>
        <v>4.3999999999999997E-2</v>
      </c>
      <c r="W270" s="17">
        <f>0.001*[17]Sheet1!$F$632</f>
        <v>4.4999999999999998E-2</v>
      </c>
      <c r="X270" s="17">
        <f>0.001*[17]Sheet1!$F$633</f>
        <v>4.5999999999999999E-2</v>
      </c>
      <c r="Y270" s="17">
        <f>0.001*[17]Sheet1!$F$634</f>
        <v>4.5999999999999999E-2</v>
      </c>
      <c r="Z270" s="46">
        <f>0.001*[17]Sheet1!$F$635</f>
        <v>4.4999999999999998E-2</v>
      </c>
      <c r="AA270" s="36">
        <f t="shared" si="36"/>
        <v>4.5999999999999999E-2</v>
      </c>
      <c r="AB270" s="18">
        <f t="shared" si="37"/>
        <v>4.3000000000000003E-2</v>
      </c>
      <c r="AC270" s="19">
        <f t="shared" si="38"/>
        <v>4.4208333333333343E-2</v>
      </c>
    </row>
    <row r="271" spans="2:29" ht="15" customHeight="1">
      <c r="B271" s="26">
        <v>27</v>
      </c>
      <c r="C271" s="43">
        <f>0.001*[17]Sheet1!$F$636</f>
        <v>4.4999999999999998E-2</v>
      </c>
      <c r="D271" s="9">
        <f>0.001*[17]Sheet1!$F$637</f>
        <v>4.8000000000000001E-2</v>
      </c>
      <c r="E271" s="9">
        <f>0.001*[17]Sheet1!$F$638</f>
        <v>0.06</v>
      </c>
      <c r="F271" s="9">
        <f>0.001*[17]Sheet1!$F$639</f>
        <v>6.5000000000000002E-2</v>
      </c>
      <c r="G271" s="9">
        <f>0.001*[17]Sheet1!$F$640</f>
        <v>6.0999999999999999E-2</v>
      </c>
      <c r="H271" s="9">
        <f>0.001*[17]Sheet1!$F$641</f>
        <v>5.5E-2</v>
      </c>
      <c r="I271" s="9">
        <f>0.001*[17]Sheet1!$F$642</f>
        <v>5.2000000000000005E-2</v>
      </c>
      <c r="J271" s="9">
        <f>0.001*[17]Sheet1!$F$643</f>
        <v>5.1000000000000004E-2</v>
      </c>
      <c r="K271" s="9">
        <f>0.001*[17]Sheet1!$F$644</f>
        <v>4.9000000000000002E-2</v>
      </c>
      <c r="L271" s="9">
        <f>0.001*[17]Sheet1!$F$645</f>
        <v>4.4999999999999998E-2</v>
      </c>
      <c r="M271" s="9">
        <f>0.001*[17]Sheet1!$F$646</f>
        <v>4.3000000000000003E-2</v>
      </c>
      <c r="N271" s="9">
        <f>0.001*[17]Sheet1!$F$647</f>
        <v>4.3000000000000003E-2</v>
      </c>
      <c r="O271" s="9">
        <f>0.001*[17]Sheet1!$F$648</f>
        <v>4.2000000000000003E-2</v>
      </c>
      <c r="P271" s="9">
        <f>0.001*[17]Sheet1!$F$649</f>
        <v>4.2000000000000003E-2</v>
      </c>
      <c r="Q271" s="9">
        <f>0.001*[17]Sheet1!$F$650</f>
        <v>4.2000000000000003E-2</v>
      </c>
      <c r="R271" s="9">
        <f>0.001*[17]Sheet1!$F$651</f>
        <v>4.2000000000000003E-2</v>
      </c>
      <c r="S271" s="9">
        <f>0.001*[17]Sheet1!$F$652</f>
        <v>4.2000000000000003E-2</v>
      </c>
      <c r="T271" s="9">
        <f>0.001*[17]Sheet1!$F$653</f>
        <v>4.3000000000000003E-2</v>
      </c>
      <c r="U271" s="9">
        <f>0.001*[17]Sheet1!$F$654</f>
        <v>4.3000000000000003E-2</v>
      </c>
      <c r="V271" s="9">
        <f>0.001*[17]Sheet1!$F$655</f>
        <v>4.3000000000000003E-2</v>
      </c>
      <c r="W271" s="9">
        <f>0.001*[17]Sheet1!$F$656</f>
        <v>4.3000000000000003E-2</v>
      </c>
      <c r="X271" s="9">
        <f>0.001*[17]Sheet1!$F$657</f>
        <v>4.3000000000000003E-2</v>
      </c>
      <c r="Y271" s="9">
        <f>0.001*[17]Sheet1!$F$658</f>
        <v>4.3999999999999997E-2</v>
      </c>
      <c r="Z271" s="44">
        <f>0.001*[17]Sheet1!$F$659</f>
        <v>4.3000000000000003E-2</v>
      </c>
      <c r="AA271" s="35">
        <f t="shared" si="36"/>
        <v>6.5000000000000002E-2</v>
      </c>
      <c r="AB271" s="10">
        <f t="shared" si="37"/>
        <v>4.2000000000000003E-2</v>
      </c>
      <c r="AC271" s="14">
        <f t="shared" si="38"/>
        <v>4.7041666666666683E-2</v>
      </c>
    </row>
    <row r="272" spans="2:29" ht="15" customHeight="1">
      <c r="B272" s="26">
        <v>28</v>
      </c>
      <c r="C272" s="43">
        <f>0.001*[17]Sheet1!$F$660</f>
        <v>4.3999999999999997E-2</v>
      </c>
      <c r="D272" s="9">
        <f>0.001*[17]Sheet1!$F$661</f>
        <v>4.3999999999999997E-2</v>
      </c>
      <c r="E272" s="9">
        <f>0.001*[17]Sheet1!$F$662</f>
        <v>4.3999999999999997E-2</v>
      </c>
      <c r="F272" s="9">
        <f>0.001*[17]Sheet1!$F$663</f>
        <v>4.3999999999999997E-2</v>
      </c>
      <c r="G272" s="9">
        <f>0.001*[17]Sheet1!$F$664</f>
        <v>4.3999999999999997E-2</v>
      </c>
      <c r="H272" s="9">
        <f>0.001*[17]Sheet1!$F$665</f>
        <v>4.3999999999999997E-2</v>
      </c>
      <c r="I272" s="9">
        <f>0.001*[17]Sheet1!$F$666</f>
        <v>4.3999999999999997E-2</v>
      </c>
      <c r="J272" s="9">
        <f>0.001*[17]Sheet1!$F$667</f>
        <v>4.3999999999999997E-2</v>
      </c>
      <c r="K272" s="9">
        <f>0.001*[17]Sheet1!$F$668</f>
        <v>4.3000000000000003E-2</v>
      </c>
      <c r="L272" s="9">
        <f>0.001*[17]Sheet1!$F$669</f>
        <v>4.3000000000000003E-2</v>
      </c>
      <c r="M272" s="9">
        <f>0.001*[17]Sheet1!$F$670</f>
        <v>4.3000000000000003E-2</v>
      </c>
      <c r="N272" s="9">
        <f>0.001*[17]Sheet1!$F$671</f>
        <v>4.3000000000000003E-2</v>
      </c>
      <c r="O272" s="9">
        <f>0.001*[17]Sheet1!$F$672</f>
        <v>4.3000000000000003E-2</v>
      </c>
      <c r="P272" s="9">
        <f>0.001*[17]Sheet1!$F$673</f>
        <v>4.3000000000000003E-2</v>
      </c>
      <c r="Q272" s="9">
        <f>0.001*[17]Sheet1!$F$674</f>
        <v>4.3000000000000003E-2</v>
      </c>
      <c r="R272" s="9">
        <f>0.001*[17]Sheet1!$F$675</f>
        <v>4.3000000000000003E-2</v>
      </c>
      <c r="S272" s="9">
        <f>0.001*[17]Sheet1!$F$676</f>
        <v>4.3000000000000003E-2</v>
      </c>
      <c r="T272" s="9">
        <f>0.001*[17]Sheet1!$F$677</f>
        <v>4.3000000000000003E-2</v>
      </c>
      <c r="U272" s="9">
        <f>0.001*[17]Sheet1!$F$678</f>
        <v>4.3999999999999997E-2</v>
      </c>
      <c r="V272" s="9">
        <f>0.001*[17]Sheet1!$F$679</f>
        <v>4.3999999999999997E-2</v>
      </c>
      <c r="W272" s="9">
        <f>0.001*[17]Sheet1!$F$680</f>
        <v>4.4999999999999998E-2</v>
      </c>
      <c r="X272" s="9">
        <f>0.001*[17]Sheet1!$F$681</f>
        <v>4.3999999999999997E-2</v>
      </c>
      <c r="Y272" s="9">
        <f>0.001*[17]Sheet1!$F$682</f>
        <v>4.4999999999999998E-2</v>
      </c>
      <c r="Z272" s="44">
        <f>0.001*[17]Sheet1!$F$683</f>
        <v>4.4999999999999998E-2</v>
      </c>
      <c r="AA272" s="35">
        <f t="shared" si="36"/>
        <v>4.4999999999999998E-2</v>
      </c>
      <c r="AB272" s="10">
        <f t="shared" si="37"/>
        <v>4.3000000000000003E-2</v>
      </c>
      <c r="AC272" s="14">
        <f t="shared" si="38"/>
        <v>4.3708333333333342E-2</v>
      </c>
    </row>
    <row r="273" spans="2:29" ht="15" customHeight="1">
      <c r="B273" s="26">
        <v>29</v>
      </c>
      <c r="C273" s="43">
        <f>0.001*[17]Sheet1!$F$684</f>
        <v>4.4999999999999998E-2</v>
      </c>
      <c r="D273" s="9">
        <f>0.001*[17]Sheet1!$F$685</f>
        <v>4.4999999999999998E-2</v>
      </c>
      <c r="E273" s="9">
        <f>0.001*[17]Sheet1!$F$686</f>
        <v>4.4999999999999998E-2</v>
      </c>
      <c r="F273" s="9">
        <f>0.001*[17]Sheet1!$F$687</f>
        <v>4.4999999999999998E-2</v>
      </c>
      <c r="G273" s="9">
        <f>0.001*[17]Sheet1!$F$688</f>
        <v>4.4999999999999998E-2</v>
      </c>
      <c r="H273" s="9">
        <f>0.001*[17]Sheet1!$F$689</f>
        <v>4.4999999999999998E-2</v>
      </c>
      <c r="I273" s="9">
        <f>0.001*[17]Sheet1!$F$690</f>
        <v>4.3999999999999997E-2</v>
      </c>
      <c r="J273" s="9">
        <f>0.001*[17]Sheet1!$F$691</f>
        <v>4.3999999999999997E-2</v>
      </c>
      <c r="K273" s="9">
        <f>0.001*[17]Sheet1!$F$692</f>
        <v>4.3000000000000003E-2</v>
      </c>
      <c r="L273" s="9">
        <f>0.001*[17]Sheet1!$F$693</f>
        <v>4.3000000000000003E-2</v>
      </c>
      <c r="M273" s="9">
        <f>0.001*[17]Sheet1!$F$694</f>
        <v>4.3000000000000003E-2</v>
      </c>
      <c r="N273" s="9">
        <f>0.001*[17]Sheet1!$F$695</f>
        <v>4.3000000000000003E-2</v>
      </c>
      <c r="O273" s="9">
        <f>0.001*[17]Sheet1!$F$696</f>
        <v>4.3000000000000003E-2</v>
      </c>
      <c r="P273" s="9">
        <f>0.001*[17]Sheet1!$F$697</f>
        <v>4.3000000000000003E-2</v>
      </c>
      <c r="Q273" s="9">
        <f>0.001*[17]Sheet1!$F$698</f>
        <v>4.3000000000000003E-2</v>
      </c>
      <c r="R273" s="9">
        <f>0.001*[17]Sheet1!$F$699</f>
        <v>4.3000000000000003E-2</v>
      </c>
      <c r="S273" s="9">
        <f>0.001*[17]Sheet1!$F$700</f>
        <v>4.3000000000000003E-2</v>
      </c>
      <c r="T273" s="9">
        <f>0.001*[17]Sheet1!$F$701</f>
        <v>4.3000000000000003E-2</v>
      </c>
      <c r="U273" s="9">
        <f>0.001*[17]Sheet1!$F$702</f>
        <v>4.3000000000000003E-2</v>
      </c>
      <c r="V273" s="9">
        <f>0.001*[17]Sheet1!$F$703</f>
        <v>4.3000000000000003E-2</v>
      </c>
      <c r="W273" s="9">
        <f>0.001*[17]Sheet1!$F$704</f>
        <v>4.3999999999999997E-2</v>
      </c>
      <c r="X273" s="9">
        <f>0.001*[17]Sheet1!$F$705</f>
        <v>4.3999999999999997E-2</v>
      </c>
      <c r="Y273" s="9">
        <f>0.001*[17]Sheet1!$F$706</f>
        <v>4.3999999999999997E-2</v>
      </c>
      <c r="Z273" s="44">
        <f>0.001*[17]Sheet1!$F$707</f>
        <v>4.3999999999999997E-2</v>
      </c>
      <c r="AA273" s="35">
        <f t="shared" si="36"/>
        <v>4.4999999999999998E-2</v>
      </c>
      <c r="AB273" s="10">
        <f t="shared" si="37"/>
        <v>4.3000000000000003E-2</v>
      </c>
      <c r="AC273" s="14">
        <f t="shared" si="38"/>
        <v>4.3750000000000011E-2</v>
      </c>
    </row>
    <row r="274" spans="2:29" ht="15" customHeight="1">
      <c r="B274" s="28">
        <v>30</v>
      </c>
      <c r="C274" s="47">
        <f>0.001*[17]Sheet1!$F$708</f>
        <v>4.4999999999999998E-2</v>
      </c>
      <c r="D274" s="20">
        <f>0.001*[17]Sheet1!$F$709</f>
        <v>4.4999999999999998E-2</v>
      </c>
      <c r="E274" s="20">
        <f>0.001*[17]Sheet1!$F$710</f>
        <v>4.4999999999999998E-2</v>
      </c>
      <c r="F274" s="20">
        <f>0.001*[17]Sheet1!$F$711</f>
        <v>4.4999999999999998E-2</v>
      </c>
      <c r="G274" s="20">
        <f>0.001*[17]Sheet1!$F$712</f>
        <v>4.4999999999999998E-2</v>
      </c>
      <c r="H274" s="20">
        <f>0.001*[17]Sheet1!$F$713</f>
        <v>4.3999999999999997E-2</v>
      </c>
      <c r="I274" s="20">
        <f>0.001*[17]Sheet1!$F$714</f>
        <v>4.4999999999999998E-2</v>
      </c>
      <c r="J274" s="20">
        <f>0.001*[17]Sheet1!$F$715</f>
        <v>4.3999999999999997E-2</v>
      </c>
      <c r="K274" s="20">
        <f>0.001*[17]Sheet1!$F$716</f>
        <v>4.3000000000000003E-2</v>
      </c>
      <c r="L274" s="20">
        <f>0.001*[17]Sheet1!$F$717</f>
        <v>4.2000000000000003E-2</v>
      </c>
      <c r="M274" s="20">
        <f>0.001*[17]Sheet1!$F$718</f>
        <v>4.2000000000000003E-2</v>
      </c>
      <c r="N274" s="20">
        <f>0.001*[17]Sheet1!$F$719</f>
        <v>4.2000000000000003E-2</v>
      </c>
      <c r="O274" s="20">
        <f>0.001*[17]Sheet1!$F$720</f>
        <v>4.2000000000000003E-2</v>
      </c>
      <c r="P274" s="20">
        <f>0.001*[17]Sheet1!$F$721</f>
        <v>4.2000000000000003E-2</v>
      </c>
      <c r="Q274" s="20">
        <f>0.001*[17]Sheet1!$F$722</f>
        <v>4.2000000000000003E-2</v>
      </c>
      <c r="R274" s="20">
        <f>0.001*[17]Sheet1!$F$723</f>
        <v>4.2000000000000003E-2</v>
      </c>
      <c r="S274" s="20">
        <f>0.001*[17]Sheet1!$F$724</f>
        <v>4.2000000000000003E-2</v>
      </c>
      <c r="T274" s="20">
        <f>0.001*[17]Sheet1!$F$725</f>
        <v>4.2000000000000003E-2</v>
      </c>
      <c r="U274" s="20">
        <f>0.001*[17]Sheet1!$F$726</f>
        <v>4.2000000000000003E-2</v>
      </c>
      <c r="V274" s="20">
        <f>0.001*[17]Sheet1!$F$727</f>
        <v>4.3000000000000003E-2</v>
      </c>
      <c r="W274" s="20">
        <f>0.001*[17]Sheet1!$F$728</f>
        <v>4.3999999999999997E-2</v>
      </c>
      <c r="X274" s="20">
        <f>0.001*[17]Sheet1!$F$729</f>
        <v>4.3999999999999997E-2</v>
      </c>
      <c r="Y274" s="20">
        <f>0.001*[17]Sheet1!$F$730</f>
        <v>4.3999999999999997E-2</v>
      </c>
      <c r="Z274" s="48">
        <f>0.001*[17]Sheet1!$F$731</f>
        <v>4.3999999999999997E-2</v>
      </c>
      <c r="AA274" s="37">
        <f t="shared" si="36"/>
        <v>4.4999999999999998E-2</v>
      </c>
      <c r="AB274" s="21">
        <f t="shared" si="37"/>
        <v>4.2000000000000003E-2</v>
      </c>
      <c r="AC274" s="22">
        <f t="shared" si="38"/>
        <v>4.3333333333333342E-2</v>
      </c>
    </row>
    <row r="275" spans="2:29" ht="15" customHeight="1">
      <c r="B275" s="29">
        <v>31</v>
      </c>
      <c r="C275" s="49">
        <f>0.001*[17]Sheet1!$F$732</f>
        <v>4.3999999999999997E-2</v>
      </c>
      <c r="D275" s="11">
        <f>0.001*[17]Sheet1!$F$733</f>
        <v>4.4999999999999998E-2</v>
      </c>
      <c r="E275" s="11">
        <f>0.001*[17]Sheet1!$F$734</f>
        <v>4.4999999999999998E-2</v>
      </c>
      <c r="F275" s="11">
        <f>0.001*[17]Sheet1!$F$735</f>
        <v>4.4999999999999998E-2</v>
      </c>
      <c r="G275" s="11">
        <f>0.001*[17]Sheet1!$F$736</f>
        <v>4.5999999999999999E-2</v>
      </c>
      <c r="H275" s="11">
        <f>0.001*[17]Sheet1!$F$737</f>
        <v>4.4999999999999998E-2</v>
      </c>
      <c r="I275" s="11">
        <f>0.001*[17]Sheet1!$F$738</f>
        <v>4.4999999999999998E-2</v>
      </c>
      <c r="J275" s="11">
        <f>0.001*[17]Sheet1!$F$739</f>
        <v>4.4999999999999998E-2</v>
      </c>
      <c r="K275" s="11">
        <f>0.001*[17]Sheet1!$F$740</f>
        <v>4.2000000000000003E-2</v>
      </c>
      <c r="L275" s="11">
        <f>0.001*[17]Sheet1!$F$741</f>
        <v>4.3000000000000003E-2</v>
      </c>
      <c r="M275" s="11">
        <f>0.001*[17]Sheet1!$F$742</f>
        <v>4.2000000000000003E-2</v>
      </c>
      <c r="N275" s="11">
        <f>0.001*[17]Sheet1!$F$743</f>
        <v>4.2000000000000003E-2</v>
      </c>
      <c r="O275" s="11">
        <f>0.001*[17]Sheet1!$F$744</f>
        <v>4.2000000000000003E-2</v>
      </c>
      <c r="P275" s="11">
        <f>0.001*[17]Sheet1!$F$745</f>
        <v>4.2000000000000003E-2</v>
      </c>
      <c r="Q275" s="11">
        <f>0.001*[17]Sheet1!$F$746</f>
        <v>4.2000000000000003E-2</v>
      </c>
      <c r="R275" s="11">
        <f>0.001*[17]Sheet1!$F$747</f>
        <v>4.2000000000000003E-2</v>
      </c>
      <c r="S275" s="11">
        <f>0.001*[17]Sheet1!$F$748</f>
        <v>4.2000000000000003E-2</v>
      </c>
      <c r="T275" s="11">
        <f>0.001*[17]Sheet1!$F$749</f>
        <v>4.2000000000000003E-2</v>
      </c>
      <c r="U275" s="11">
        <f>0.001*[17]Sheet1!$F$750</f>
        <v>4.3000000000000003E-2</v>
      </c>
      <c r="V275" s="11">
        <f>0.001*[17]Sheet1!$F$751</f>
        <v>4.3000000000000003E-2</v>
      </c>
      <c r="W275" s="11">
        <f>0.001*[17]Sheet1!$F$752</f>
        <v>4.3000000000000003E-2</v>
      </c>
      <c r="X275" s="11">
        <f>0.001*[17]Sheet1!$F$753</f>
        <v>4.3000000000000003E-2</v>
      </c>
      <c r="Y275" s="11">
        <f>0.001*[17]Sheet1!$F$754</f>
        <v>4.3999999999999997E-2</v>
      </c>
      <c r="Z275" s="50">
        <f>0.001*[17]Sheet1!$F$755</f>
        <v>4.5999999999999999E-2</v>
      </c>
      <c r="AA275" s="38">
        <f t="shared" si="36"/>
        <v>4.5999999999999999E-2</v>
      </c>
      <c r="AB275" s="8">
        <f t="shared" si="37"/>
        <v>4.2000000000000003E-2</v>
      </c>
      <c r="AC275" s="15">
        <f t="shared" si="38"/>
        <v>4.3458333333333349E-2</v>
      </c>
    </row>
    <row r="276" spans="2:29" ht="15" customHeight="1">
      <c r="B276" s="30" t="s">
        <v>0</v>
      </c>
      <c r="C276" s="47">
        <f t="shared" ref="C276:Z276" si="39">MAX(C245:C275)</f>
        <v>5.5E-2</v>
      </c>
      <c r="D276" s="20">
        <f t="shared" si="39"/>
        <v>5.6000000000000001E-2</v>
      </c>
      <c r="E276" s="20">
        <f t="shared" si="39"/>
        <v>0.06</v>
      </c>
      <c r="F276" s="20">
        <f t="shared" si="39"/>
        <v>6.5000000000000002E-2</v>
      </c>
      <c r="G276" s="20">
        <f t="shared" si="39"/>
        <v>6.0999999999999999E-2</v>
      </c>
      <c r="H276" s="20">
        <f t="shared" si="39"/>
        <v>5.5E-2</v>
      </c>
      <c r="I276" s="20">
        <f t="shared" si="39"/>
        <v>5.2000000000000005E-2</v>
      </c>
      <c r="J276" s="20">
        <f t="shared" si="39"/>
        <v>5.1000000000000004E-2</v>
      </c>
      <c r="K276" s="20">
        <f t="shared" si="39"/>
        <v>5.2999999999999999E-2</v>
      </c>
      <c r="L276" s="20">
        <f t="shared" si="39"/>
        <v>5.2999999999999999E-2</v>
      </c>
      <c r="M276" s="20">
        <f t="shared" si="39"/>
        <v>5.6000000000000001E-2</v>
      </c>
      <c r="N276" s="20">
        <f t="shared" si="39"/>
        <v>5.6000000000000001E-2</v>
      </c>
      <c r="O276" s="20">
        <f t="shared" si="39"/>
        <v>5.2999999999999999E-2</v>
      </c>
      <c r="P276" s="20">
        <f t="shared" si="39"/>
        <v>5.2999999999999999E-2</v>
      </c>
      <c r="Q276" s="20">
        <f t="shared" si="39"/>
        <v>5.1000000000000004E-2</v>
      </c>
      <c r="R276" s="20">
        <f t="shared" si="39"/>
        <v>5.1000000000000004E-2</v>
      </c>
      <c r="S276" s="20">
        <f t="shared" si="39"/>
        <v>4.8000000000000001E-2</v>
      </c>
      <c r="T276" s="20">
        <f t="shared" si="39"/>
        <v>4.9000000000000002E-2</v>
      </c>
      <c r="U276" s="20">
        <f t="shared" si="39"/>
        <v>0.05</v>
      </c>
      <c r="V276" s="20">
        <f t="shared" si="39"/>
        <v>5.1000000000000004E-2</v>
      </c>
      <c r="W276" s="20">
        <f t="shared" si="39"/>
        <v>5.3999999999999999E-2</v>
      </c>
      <c r="X276" s="20">
        <f t="shared" si="39"/>
        <v>5.5E-2</v>
      </c>
      <c r="Y276" s="20">
        <f t="shared" si="39"/>
        <v>5.7000000000000002E-2</v>
      </c>
      <c r="Z276" s="48">
        <f t="shared" si="39"/>
        <v>5.6000000000000001E-2</v>
      </c>
      <c r="AA276" s="162" t="s">
        <v>15</v>
      </c>
      <c r="AB276" s="163"/>
      <c r="AC276" s="164"/>
    </row>
    <row r="277" spans="2:29" ht="15" customHeight="1">
      <c r="B277" s="31" t="s">
        <v>1</v>
      </c>
      <c r="C277" s="51">
        <f t="shared" ref="C277:Z277" si="40">MIN(C245:C275)</f>
        <v>4.2000000000000003E-2</v>
      </c>
      <c r="D277" s="5">
        <f t="shared" si="40"/>
        <v>4.2000000000000003E-2</v>
      </c>
      <c r="E277" s="5">
        <f t="shared" si="40"/>
        <v>4.2000000000000003E-2</v>
      </c>
      <c r="F277" s="5">
        <f t="shared" si="40"/>
        <v>4.2000000000000003E-2</v>
      </c>
      <c r="G277" s="5">
        <f t="shared" si="40"/>
        <v>4.2000000000000003E-2</v>
      </c>
      <c r="H277" s="5">
        <f t="shared" si="40"/>
        <v>4.2000000000000003E-2</v>
      </c>
      <c r="I277" s="5">
        <f t="shared" si="40"/>
        <v>4.2000000000000003E-2</v>
      </c>
      <c r="J277" s="5">
        <f t="shared" si="40"/>
        <v>4.2000000000000003E-2</v>
      </c>
      <c r="K277" s="5">
        <f t="shared" si="40"/>
        <v>4.1000000000000002E-2</v>
      </c>
      <c r="L277" s="5">
        <f t="shared" si="40"/>
        <v>4.1000000000000002E-2</v>
      </c>
      <c r="M277" s="5">
        <f t="shared" si="40"/>
        <v>4.1000000000000002E-2</v>
      </c>
      <c r="N277" s="5">
        <f t="shared" si="40"/>
        <v>4.1000000000000002E-2</v>
      </c>
      <c r="O277" s="5">
        <f t="shared" si="40"/>
        <v>4.1000000000000002E-2</v>
      </c>
      <c r="P277" s="5">
        <f t="shared" si="40"/>
        <v>4.1000000000000002E-2</v>
      </c>
      <c r="Q277" s="5">
        <f t="shared" si="40"/>
        <v>4.2000000000000003E-2</v>
      </c>
      <c r="R277" s="5">
        <f t="shared" si="40"/>
        <v>4.1000000000000002E-2</v>
      </c>
      <c r="S277" s="5">
        <f t="shared" si="40"/>
        <v>4.1000000000000002E-2</v>
      </c>
      <c r="T277" s="5">
        <f t="shared" si="40"/>
        <v>4.1000000000000002E-2</v>
      </c>
      <c r="U277" s="5">
        <f t="shared" si="40"/>
        <v>4.2000000000000003E-2</v>
      </c>
      <c r="V277" s="5">
        <f t="shared" si="40"/>
        <v>4.2000000000000003E-2</v>
      </c>
      <c r="W277" s="5">
        <f t="shared" si="40"/>
        <v>4.2000000000000003E-2</v>
      </c>
      <c r="X277" s="5">
        <f t="shared" si="40"/>
        <v>4.2000000000000003E-2</v>
      </c>
      <c r="Y277" s="5">
        <f t="shared" si="40"/>
        <v>4.2000000000000003E-2</v>
      </c>
      <c r="Z277" s="52">
        <f t="shared" si="40"/>
        <v>4.2000000000000003E-2</v>
      </c>
      <c r="AA277" s="156">
        <f>AVERAGE(AA245:AA275)</f>
        <v>4.7032258064516136E-2</v>
      </c>
      <c r="AB277" s="158">
        <f>AVERAGE(AB245:AB275)</f>
        <v>4.2161290322580654E-2</v>
      </c>
      <c r="AC277" s="160">
        <f>AVERAGE(AC245:AC275)</f>
        <v>4.3873655913978508E-2</v>
      </c>
    </row>
    <row r="278" spans="2:29" ht="15" customHeight="1" thickBot="1">
      <c r="B278" s="32" t="s">
        <v>14</v>
      </c>
      <c r="C278" s="53">
        <f t="shared" ref="C278:Z278" si="41">AVERAGE(C245:C275)</f>
        <v>4.4258064516129035E-2</v>
      </c>
      <c r="D278" s="6">
        <f t="shared" si="41"/>
        <v>4.4387096774193543E-2</v>
      </c>
      <c r="E278" s="6">
        <f t="shared" si="41"/>
        <v>4.4806451612903225E-2</v>
      </c>
      <c r="F278" s="6">
        <f t="shared" si="41"/>
        <v>4.5096774193548385E-2</v>
      </c>
      <c r="G278" s="6">
        <f t="shared" si="41"/>
        <v>4.4935483870967741E-2</v>
      </c>
      <c r="H278" s="6">
        <f t="shared" si="41"/>
        <v>4.4516129032258066E-2</v>
      </c>
      <c r="I278" s="6">
        <f t="shared" si="41"/>
        <v>4.4645161290322581E-2</v>
      </c>
      <c r="J278" s="6">
        <f t="shared" si="41"/>
        <v>4.4548387096774195E-2</v>
      </c>
      <c r="K278" s="6">
        <f t="shared" si="41"/>
        <v>4.3870967741935482E-2</v>
      </c>
      <c r="L278" s="6">
        <f t="shared" si="41"/>
        <v>4.364516129032258E-2</v>
      </c>
      <c r="M278" s="6">
        <f t="shared" si="41"/>
        <v>4.364516129032258E-2</v>
      </c>
      <c r="N278" s="6">
        <f t="shared" si="41"/>
        <v>4.3548387096774187E-2</v>
      </c>
      <c r="O278" s="6">
        <f t="shared" si="41"/>
        <v>4.3419354838709678E-2</v>
      </c>
      <c r="P278" s="6">
        <f t="shared" si="41"/>
        <v>4.309677419354839E-2</v>
      </c>
      <c r="Q278" s="6">
        <f t="shared" si="41"/>
        <v>4.309677419354839E-2</v>
      </c>
      <c r="R278" s="6">
        <f t="shared" si="41"/>
        <v>4.3000000000000003E-2</v>
      </c>
      <c r="S278" s="6">
        <f t="shared" si="41"/>
        <v>4.2774193548387109E-2</v>
      </c>
      <c r="T278" s="6">
        <f t="shared" si="41"/>
        <v>4.2870967741935481E-2</v>
      </c>
      <c r="U278" s="6">
        <f t="shared" si="41"/>
        <v>4.3129032258064512E-2</v>
      </c>
      <c r="V278" s="6">
        <f t="shared" si="41"/>
        <v>4.3451612903225807E-2</v>
      </c>
      <c r="W278" s="6">
        <f t="shared" si="41"/>
        <v>4.3806451612903231E-2</v>
      </c>
      <c r="X278" s="6">
        <f t="shared" si="41"/>
        <v>4.3967741935483876E-2</v>
      </c>
      <c r="Y278" s="6">
        <f t="shared" si="41"/>
        <v>4.4193548387096784E-2</v>
      </c>
      <c r="Z278" s="54">
        <f t="shared" si="41"/>
        <v>4.4258064516129035E-2</v>
      </c>
      <c r="AA278" s="157"/>
      <c r="AB278" s="159"/>
      <c r="AC278" s="161"/>
    </row>
    <row r="280" spans="2:29" ht="268.5" customHeight="1"/>
    <row r="282" spans="2:29" ht="18" customHeight="1">
      <c r="B282" s="165" t="s">
        <v>57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0.001*[18]Sheet1!$F$12</f>
        <v>4.7E-2</v>
      </c>
      <c r="D285" s="12">
        <f>0.001*[18]Sheet1!$F$13</f>
        <v>4.7E-2</v>
      </c>
      <c r="E285" s="12">
        <f>0.001*[18]Sheet1!$F$14</f>
        <v>4.7E-2</v>
      </c>
      <c r="F285" s="12">
        <f>0.001*[18]Sheet1!$F$15</f>
        <v>4.8000000000000001E-2</v>
      </c>
      <c r="G285" s="12">
        <f>0.001*[18]Sheet1!$F$16</f>
        <v>4.8000000000000001E-2</v>
      </c>
      <c r="H285" s="12">
        <f>0.001*[18]Sheet1!$F$17</f>
        <v>4.7E-2</v>
      </c>
      <c r="I285" s="12">
        <f>0.001*[18]Sheet1!$F$18</f>
        <v>4.8000000000000001E-2</v>
      </c>
      <c r="J285" s="12">
        <f>0.001*[18]Sheet1!$F$19</f>
        <v>0.05</v>
      </c>
      <c r="K285" s="12">
        <f>0.001*[18]Sheet1!$F$20</f>
        <v>5.1000000000000004E-2</v>
      </c>
      <c r="L285" s="12">
        <f>0.001*[18]Sheet1!$F$21</f>
        <v>0.05</v>
      </c>
      <c r="M285" s="12">
        <f>0.001*[18]Sheet1!$F$22</f>
        <v>4.9000000000000002E-2</v>
      </c>
      <c r="N285" s="12">
        <f>0.001*[18]Sheet1!$F$23</f>
        <v>5.2999999999999999E-2</v>
      </c>
      <c r="O285" s="12">
        <f>0.001*[18]Sheet1!$F$24</f>
        <v>5.1000000000000004E-2</v>
      </c>
      <c r="P285" s="12">
        <f>0.001*[18]Sheet1!$F$25</f>
        <v>0.05</v>
      </c>
      <c r="Q285" s="12">
        <f>0.001*[18]Sheet1!$F$26</f>
        <v>4.8000000000000001E-2</v>
      </c>
      <c r="R285" s="12">
        <f>0.001*[18]Sheet1!$F$27</f>
        <v>4.8000000000000001E-2</v>
      </c>
      <c r="S285" s="12">
        <f>0.001*[18]Sheet1!$F$28</f>
        <v>4.9000000000000002E-2</v>
      </c>
      <c r="T285" s="12">
        <f>0.001*[18]Sheet1!$F$29</f>
        <v>4.9000000000000002E-2</v>
      </c>
      <c r="U285" s="12">
        <f>0.001*[18]Sheet1!$F$30</f>
        <v>4.7E-2</v>
      </c>
      <c r="V285" s="12">
        <f>0.001*[18]Sheet1!$F$31</f>
        <v>4.5999999999999999E-2</v>
      </c>
      <c r="W285" s="12">
        <f>0.001*[18]Sheet1!$F$32</f>
        <v>4.7E-2</v>
      </c>
      <c r="X285" s="12">
        <f>0.001*[18]Sheet1!$F$33</f>
        <v>4.7E-2</v>
      </c>
      <c r="Y285" s="12">
        <f>0.001*[18]Sheet1!$F$34</f>
        <v>4.7E-2</v>
      </c>
      <c r="Z285" s="42">
        <f>0.001*[18]Sheet1!$F$35</f>
        <v>4.7E-2</v>
      </c>
      <c r="AA285" s="34">
        <f>MAX(C285:Z285)</f>
        <v>5.2999999999999999E-2</v>
      </c>
      <c r="AB285" s="13">
        <f>MIN(C285:Z285)</f>
        <v>4.5999999999999999E-2</v>
      </c>
      <c r="AC285" s="16">
        <f>AVERAGE(C285:Z285)</f>
        <v>4.8375000000000001E-2</v>
      </c>
    </row>
    <row r="286" spans="2:29" ht="15" customHeight="1">
      <c r="B286" s="26">
        <v>2</v>
      </c>
      <c r="C286" s="43">
        <f>0.001*[18]Sheet1!$F$36</f>
        <v>4.7E-2</v>
      </c>
      <c r="D286" s="9">
        <f>0.001*[18]Sheet1!$F$37</f>
        <v>4.8000000000000001E-2</v>
      </c>
      <c r="E286" s="9">
        <f>0.001*[18]Sheet1!$F$38</f>
        <v>4.8000000000000001E-2</v>
      </c>
      <c r="F286" s="9">
        <f>0.001*[18]Sheet1!$F$39</f>
        <v>4.8000000000000001E-2</v>
      </c>
      <c r="G286" s="9">
        <f>0.001*[18]Sheet1!$F$40</f>
        <v>4.8000000000000001E-2</v>
      </c>
      <c r="H286" s="9">
        <f>0.001*[18]Sheet1!$F$41</f>
        <v>4.8000000000000001E-2</v>
      </c>
      <c r="I286" s="9">
        <f>0.001*[18]Sheet1!$F$42</f>
        <v>4.8000000000000001E-2</v>
      </c>
      <c r="J286" s="9">
        <f>0.001*[18]Sheet1!$F$43</f>
        <v>4.8000000000000001E-2</v>
      </c>
      <c r="K286" s="9">
        <f>0.001*[18]Sheet1!$F$44</f>
        <v>4.7E-2</v>
      </c>
      <c r="L286" s="9">
        <f>0.001*[18]Sheet1!$F$45</f>
        <v>4.5999999999999999E-2</v>
      </c>
      <c r="M286" s="9">
        <f>0.001*[18]Sheet1!$F$46</f>
        <v>4.5999999999999999E-2</v>
      </c>
      <c r="N286" s="9">
        <f>0.001*[18]Sheet1!$F$47</f>
        <v>4.5999999999999999E-2</v>
      </c>
      <c r="O286" s="9">
        <f>0.001*[18]Sheet1!$F$48</f>
        <v>4.5999999999999999E-2</v>
      </c>
      <c r="P286" s="9">
        <f>0.001*[18]Sheet1!$F$49</f>
        <v>4.5999999999999999E-2</v>
      </c>
      <c r="Q286" s="9">
        <f>0.001*[18]Sheet1!$F$50</f>
        <v>4.5999999999999999E-2</v>
      </c>
      <c r="R286" s="9">
        <f>0.001*[18]Sheet1!$F$51</f>
        <v>4.5999999999999999E-2</v>
      </c>
      <c r="S286" s="9">
        <f>0.001*[18]Sheet1!$F$52</f>
        <v>4.5999999999999999E-2</v>
      </c>
      <c r="T286" s="9">
        <f>0.001*[18]Sheet1!$F$53</f>
        <v>4.5999999999999999E-2</v>
      </c>
      <c r="U286" s="9">
        <f>0.001*[18]Sheet1!$F$54</f>
        <v>4.5999999999999999E-2</v>
      </c>
      <c r="V286" s="9">
        <f>0.001*[18]Sheet1!$F$55</f>
        <v>4.5999999999999999E-2</v>
      </c>
      <c r="W286" s="9">
        <f>0.001*[18]Sheet1!$F$56</f>
        <v>4.7E-2</v>
      </c>
      <c r="X286" s="9">
        <f>0.001*[18]Sheet1!$F$57</f>
        <v>4.7E-2</v>
      </c>
      <c r="Y286" s="9">
        <f>0.001*[18]Sheet1!$F$58</f>
        <v>4.7E-2</v>
      </c>
      <c r="Z286" s="44">
        <f>0.001*[18]Sheet1!$F$59</f>
        <v>4.7E-2</v>
      </c>
      <c r="AA286" s="35">
        <f t="shared" ref="AA286:AA315" si="42">MAX(C286:Z286)</f>
        <v>4.8000000000000001E-2</v>
      </c>
      <c r="AB286" s="10">
        <f t="shared" ref="AB286:AB315" si="43">MIN(C286:Z286)</f>
        <v>4.5999999999999999E-2</v>
      </c>
      <c r="AC286" s="14">
        <f t="shared" ref="AC286:AC315" si="44">AVERAGE(C286:Z286)</f>
        <v>4.6833333333333338E-2</v>
      </c>
    </row>
    <row r="287" spans="2:29" ht="15" customHeight="1">
      <c r="B287" s="26">
        <v>3</v>
      </c>
      <c r="C287" s="43">
        <f>0.001*[18]Sheet1!$F$60</f>
        <v>4.7E-2</v>
      </c>
      <c r="D287" s="9">
        <f>0.001*[18]Sheet1!$F$61</f>
        <v>4.5999999999999999E-2</v>
      </c>
      <c r="E287" s="9">
        <f>0.001*[18]Sheet1!$F$62</f>
        <v>4.7E-2</v>
      </c>
      <c r="F287" s="9">
        <f>0.001*[18]Sheet1!$F$63</f>
        <v>4.5999999999999999E-2</v>
      </c>
      <c r="G287" s="9">
        <f>0.001*[18]Sheet1!$F$64</f>
        <v>4.5999999999999999E-2</v>
      </c>
      <c r="H287" s="9">
        <f>0.001*[18]Sheet1!$F$65</f>
        <v>4.7E-2</v>
      </c>
      <c r="I287" s="9">
        <f>0.001*[18]Sheet1!$F$66</f>
        <v>4.7E-2</v>
      </c>
      <c r="J287" s="9">
        <f>0.001*[18]Sheet1!$F$67</f>
        <v>4.7E-2</v>
      </c>
      <c r="K287" s="9">
        <f>0.001*[18]Sheet1!$F$68</f>
        <v>4.7E-2</v>
      </c>
      <c r="L287" s="9">
        <f>0.001*[18]Sheet1!$F$69</f>
        <v>4.7E-2</v>
      </c>
      <c r="M287" s="9">
        <f>0.001*[18]Sheet1!$F$70</f>
        <v>4.7E-2</v>
      </c>
      <c r="N287" s="9">
        <f>0.001*[18]Sheet1!$F$71</f>
        <v>4.7E-2</v>
      </c>
      <c r="O287" s="9">
        <f>0.001*[18]Sheet1!$F$72</f>
        <v>4.5999999999999999E-2</v>
      </c>
      <c r="P287" s="9">
        <f>0.001*[18]Sheet1!$F$73</f>
        <v>4.5999999999999999E-2</v>
      </c>
      <c r="Q287" s="9">
        <f>0.001*[18]Sheet1!$F$74</f>
        <v>4.5999999999999999E-2</v>
      </c>
      <c r="R287" s="9">
        <f>0.001*[18]Sheet1!$F$75</f>
        <v>4.5999999999999999E-2</v>
      </c>
      <c r="S287" s="9">
        <f>0.001*[18]Sheet1!$F$76</f>
        <v>4.5999999999999999E-2</v>
      </c>
      <c r="T287" s="9">
        <f>0.001*[18]Sheet1!$F$77</f>
        <v>4.5999999999999999E-2</v>
      </c>
      <c r="U287" s="9">
        <f>0.001*[18]Sheet1!$F$78</f>
        <v>4.5999999999999999E-2</v>
      </c>
      <c r="V287" s="9">
        <f>0.001*[18]Sheet1!$F$79</f>
        <v>4.5999999999999999E-2</v>
      </c>
      <c r="W287" s="9">
        <f>0.001*[18]Sheet1!$F$80</f>
        <v>4.5999999999999999E-2</v>
      </c>
      <c r="X287" s="9">
        <f>0.001*[18]Sheet1!$F$81</f>
        <v>4.5999999999999999E-2</v>
      </c>
      <c r="Y287" s="9">
        <f>0.001*[18]Sheet1!$F$82</f>
        <v>4.5999999999999999E-2</v>
      </c>
      <c r="Z287" s="44">
        <f>0.001*[18]Sheet1!$F$83</f>
        <v>4.5999999999999999E-2</v>
      </c>
      <c r="AA287" s="35">
        <f t="shared" si="42"/>
        <v>4.7E-2</v>
      </c>
      <c r="AB287" s="10">
        <f t="shared" si="43"/>
        <v>4.5999999999999999E-2</v>
      </c>
      <c r="AC287" s="14">
        <f t="shared" si="44"/>
        <v>4.637500000000002E-2</v>
      </c>
    </row>
    <row r="288" spans="2:29" ht="15" customHeight="1">
      <c r="B288" s="26">
        <v>4</v>
      </c>
      <c r="C288" s="43">
        <f>0.001*[18]Sheet1!$F$84</f>
        <v>4.5999999999999999E-2</v>
      </c>
      <c r="D288" s="9">
        <f>0.001*[18]Sheet1!$F$85</f>
        <v>4.5999999999999999E-2</v>
      </c>
      <c r="E288" s="9">
        <f>0.001*[18]Sheet1!$F$86</f>
        <v>4.8000000000000001E-2</v>
      </c>
      <c r="F288" s="9">
        <f>0.001*[18]Sheet1!$F$87</f>
        <v>0.05</v>
      </c>
      <c r="G288" s="9">
        <f>0.001*[18]Sheet1!$F$88</f>
        <v>4.9000000000000002E-2</v>
      </c>
      <c r="H288" s="9">
        <f>0.001*[18]Sheet1!$F$89</f>
        <v>4.7E-2</v>
      </c>
      <c r="I288" s="9">
        <f>0.001*[18]Sheet1!$F$90</f>
        <v>4.9000000000000002E-2</v>
      </c>
      <c r="J288" s="9">
        <f>0.001*[18]Sheet1!$F$91</f>
        <v>4.8000000000000001E-2</v>
      </c>
      <c r="K288" s="9">
        <f>0.001*[18]Sheet1!$F$92</f>
        <v>4.9000000000000002E-2</v>
      </c>
      <c r="L288" s="9">
        <f>0.001*[18]Sheet1!$F$93</f>
        <v>4.8000000000000001E-2</v>
      </c>
      <c r="M288" s="9">
        <f>0.001*[18]Sheet1!$F$94</f>
        <v>4.7E-2</v>
      </c>
      <c r="N288" s="9">
        <f>0.001*[18]Sheet1!$F$95</f>
        <v>4.7E-2</v>
      </c>
      <c r="O288" s="9">
        <f>0.001*[18]Sheet1!$F$96</f>
        <v>4.7E-2</v>
      </c>
      <c r="P288" s="9">
        <f>0.001*[18]Sheet1!$F$97</f>
        <v>4.7E-2</v>
      </c>
      <c r="Q288" s="9">
        <f>0.001*[18]Sheet1!$F$98</f>
        <v>4.5999999999999999E-2</v>
      </c>
      <c r="R288" s="9">
        <f>0.001*[18]Sheet1!$F$99</f>
        <v>4.7E-2</v>
      </c>
      <c r="S288" s="9">
        <f>0.001*[18]Sheet1!$F$100</f>
        <v>4.8000000000000001E-2</v>
      </c>
      <c r="T288" s="9">
        <f>0.001*[18]Sheet1!$F$101</f>
        <v>4.7E-2</v>
      </c>
      <c r="U288" s="9">
        <f>0.001*[18]Sheet1!$F$102</f>
        <v>4.5999999999999999E-2</v>
      </c>
      <c r="V288" s="9">
        <f>0.001*[18]Sheet1!$F$103</f>
        <v>4.5999999999999999E-2</v>
      </c>
      <c r="W288" s="9">
        <f>0.001*[18]Sheet1!$F$104</f>
        <v>4.5999999999999999E-2</v>
      </c>
      <c r="X288" s="9">
        <f>0.001*[18]Sheet1!$F$105</f>
        <v>4.5999999999999999E-2</v>
      </c>
      <c r="Y288" s="9">
        <f>0.001*[18]Sheet1!$F$106</f>
        <v>4.7E-2</v>
      </c>
      <c r="Z288" s="44">
        <f>0.001*[18]Sheet1!$F$107</f>
        <v>4.7E-2</v>
      </c>
      <c r="AA288" s="35">
        <f t="shared" si="42"/>
        <v>0.05</v>
      </c>
      <c r="AB288" s="10">
        <f t="shared" si="43"/>
        <v>4.5999999999999999E-2</v>
      </c>
      <c r="AC288" s="14">
        <f t="shared" si="44"/>
        <v>4.7250000000000007E-2</v>
      </c>
    </row>
    <row r="289" spans="2:29" ht="15" customHeight="1">
      <c r="B289" s="26">
        <v>5</v>
      </c>
      <c r="C289" s="43">
        <f>0.001*[18]Sheet1!$F$108</f>
        <v>4.5999999999999999E-2</v>
      </c>
      <c r="D289" s="9">
        <f>0.001*[18]Sheet1!$F$109</f>
        <v>4.7E-2</v>
      </c>
      <c r="E289" s="9">
        <f>0.001*[18]Sheet1!$F$110</f>
        <v>4.5999999999999999E-2</v>
      </c>
      <c r="F289" s="9">
        <f>0.001*[18]Sheet1!$F$111</f>
        <v>4.7E-2</v>
      </c>
      <c r="G289" s="9">
        <f>0.001*[18]Sheet1!$F$112</f>
        <v>4.7E-2</v>
      </c>
      <c r="H289" s="9">
        <f>0.001*[18]Sheet1!$F$113</f>
        <v>4.5999999999999999E-2</v>
      </c>
      <c r="I289" s="9">
        <f>0.001*[18]Sheet1!$F$114</f>
        <v>4.5999999999999999E-2</v>
      </c>
      <c r="J289" s="9">
        <f>0.001*[18]Sheet1!$F$115</f>
        <v>4.7E-2</v>
      </c>
      <c r="K289" s="9">
        <f>0.001*[18]Sheet1!$F$116</f>
        <v>4.5999999999999999E-2</v>
      </c>
      <c r="L289" s="9">
        <f>0.001*[18]Sheet1!$F$117</f>
        <v>4.7E-2</v>
      </c>
      <c r="M289" s="9">
        <f>0.001*[18]Sheet1!$F$118</f>
        <v>4.5999999999999999E-2</v>
      </c>
      <c r="N289" s="9">
        <f>0.001*[18]Sheet1!$F$119</f>
        <v>4.7E-2</v>
      </c>
      <c r="O289" s="9">
        <f>0.001*[18]Sheet1!$F$120</f>
        <v>4.7E-2</v>
      </c>
      <c r="P289" s="9">
        <f>0.001*[18]Sheet1!$F$121</f>
        <v>4.7E-2</v>
      </c>
      <c r="Q289" s="9">
        <f>0.001*[18]Sheet1!$F$122</f>
        <v>4.5999999999999999E-2</v>
      </c>
      <c r="R289" s="9">
        <f>0.001*[18]Sheet1!$F$123</f>
        <v>4.7E-2</v>
      </c>
      <c r="S289" s="9">
        <f>0.001*[18]Sheet1!$F$124</f>
        <v>4.7E-2</v>
      </c>
      <c r="T289" s="9">
        <f>0.001*[18]Sheet1!$F$125</f>
        <v>4.5999999999999999E-2</v>
      </c>
      <c r="U289" s="9">
        <f>0.001*[18]Sheet1!$F$126</f>
        <v>4.7E-2</v>
      </c>
      <c r="V289" s="9">
        <f>0.001*[18]Sheet1!$F$127</f>
        <v>4.5999999999999999E-2</v>
      </c>
      <c r="W289" s="9">
        <f>0.001*[18]Sheet1!$F$128</f>
        <v>4.5999999999999999E-2</v>
      </c>
      <c r="X289" s="9">
        <f>0.001*[18]Sheet1!$F$129</f>
        <v>4.5999999999999999E-2</v>
      </c>
      <c r="Y289" s="9">
        <f>0.001*[18]Sheet1!$F$130</f>
        <v>4.5999999999999999E-2</v>
      </c>
      <c r="Z289" s="44">
        <f>0.001*[18]Sheet1!$F$131</f>
        <v>4.5999999999999999E-2</v>
      </c>
      <c r="AA289" s="35">
        <f t="shared" si="42"/>
        <v>4.7E-2</v>
      </c>
      <c r="AB289" s="10">
        <f t="shared" si="43"/>
        <v>4.5999999999999999E-2</v>
      </c>
      <c r="AC289" s="14">
        <f t="shared" si="44"/>
        <v>4.6458333333333351E-2</v>
      </c>
    </row>
    <row r="290" spans="2:29" ht="15" customHeight="1">
      <c r="B290" s="27">
        <v>6</v>
      </c>
      <c r="C290" s="45">
        <f>0.001*[18]Sheet1!$F$132</f>
        <v>4.5999999999999999E-2</v>
      </c>
      <c r="D290" s="17">
        <f>0.001*[18]Sheet1!$F$133</f>
        <v>4.5999999999999999E-2</v>
      </c>
      <c r="E290" s="17">
        <f>0.001*[18]Sheet1!$F$134</f>
        <v>4.5999999999999999E-2</v>
      </c>
      <c r="F290" s="17">
        <f>0.001*[18]Sheet1!$F$135</f>
        <v>4.7E-2</v>
      </c>
      <c r="G290" s="17">
        <f>0.001*[18]Sheet1!$F$136</f>
        <v>4.7E-2</v>
      </c>
      <c r="H290" s="17">
        <f>0.001*[18]Sheet1!$F$137</f>
        <v>4.7E-2</v>
      </c>
      <c r="I290" s="17">
        <f>0.001*[18]Sheet1!$F$138</f>
        <v>4.7E-2</v>
      </c>
      <c r="J290" s="17">
        <f>0.001*[18]Sheet1!$F$139</f>
        <v>4.5999999999999999E-2</v>
      </c>
      <c r="K290" s="17">
        <f>0.001*[18]Sheet1!$F$140</f>
        <v>4.5999999999999999E-2</v>
      </c>
      <c r="L290" s="17">
        <f>0.001*[18]Sheet1!$F$141</f>
        <v>4.5999999999999999E-2</v>
      </c>
      <c r="M290" s="17">
        <f>0.001*[18]Sheet1!$F$142</f>
        <v>4.5999999999999999E-2</v>
      </c>
      <c r="N290" s="17">
        <f>0.001*[18]Sheet1!$F$143</f>
        <v>4.5999999999999999E-2</v>
      </c>
      <c r="O290" s="17">
        <f>0.001*[18]Sheet1!$F$144</f>
        <v>4.5999999999999999E-2</v>
      </c>
      <c r="P290" s="17">
        <f>0.001*[18]Sheet1!$F$145</f>
        <v>4.7E-2</v>
      </c>
      <c r="Q290" s="17">
        <f>0.001*[18]Sheet1!$F$146</f>
        <v>4.5999999999999999E-2</v>
      </c>
      <c r="R290" s="17">
        <f>0.001*[18]Sheet1!$F$147</f>
        <v>4.7E-2</v>
      </c>
      <c r="S290" s="17">
        <f>0.001*[18]Sheet1!$F$148</f>
        <v>4.5999999999999999E-2</v>
      </c>
      <c r="T290" s="17">
        <f>0.001*[18]Sheet1!$F$149</f>
        <v>4.5999999999999999E-2</v>
      </c>
      <c r="U290" s="17">
        <f>0.001*[18]Sheet1!$F$150</f>
        <v>4.5999999999999999E-2</v>
      </c>
      <c r="V290" s="17">
        <f>0.001*[18]Sheet1!$F$151</f>
        <v>4.5999999999999999E-2</v>
      </c>
      <c r="W290" s="17">
        <f>0.001*[18]Sheet1!$F$152</f>
        <v>4.5999999999999999E-2</v>
      </c>
      <c r="X290" s="17">
        <f>0.001*[18]Sheet1!$F$153</f>
        <v>4.5999999999999999E-2</v>
      </c>
      <c r="Y290" s="17">
        <f>0.001*[18]Sheet1!$F$154</f>
        <v>4.7E-2</v>
      </c>
      <c r="Z290" s="46">
        <f>0.001*[18]Sheet1!$F$155</f>
        <v>4.7E-2</v>
      </c>
      <c r="AA290" s="36">
        <f t="shared" si="42"/>
        <v>4.7E-2</v>
      </c>
      <c r="AB290" s="18">
        <f t="shared" si="43"/>
        <v>4.5999999999999999E-2</v>
      </c>
      <c r="AC290" s="19">
        <f t="shared" si="44"/>
        <v>4.6333333333333337E-2</v>
      </c>
    </row>
    <row r="291" spans="2:29" ht="15" customHeight="1">
      <c r="B291" s="26">
        <v>7</v>
      </c>
      <c r="C291" s="43">
        <f>0.001*[18]Sheet1!$F$156</f>
        <v>4.7E-2</v>
      </c>
      <c r="D291" s="9">
        <f>0.001*[18]Sheet1!$F$157</f>
        <v>4.5999999999999999E-2</v>
      </c>
      <c r="E291" s="9">
        <f>0.001*[18]Sheet1!$F$158</f>
        <v>4.5999999999999999E-2</v>
      </c>
      <c r="F291" s="9">
        <f>0.001*[18]Sheet1!$F$159</f>
        <v>4.7E-2</v>
      </c>
      <c r="G291" s="9">
        <f>0.001*[18]Sheet1!$F$160</f>
        <v>4.7E-2</v>
      </c>
      <c r="H291" s="9">
        <f>0.001*[18]Sheet1!$F$161</f>
        <v>4.7E-2</v>
      </c>
      <c r="I291" s="9">
        <f>0.001*[18]Sheet1!$F$162</f>
        <v>4.8000000000000001E-2</v>
      </c>
      <c r="J291" s="9">
        <f>0.001*[18]Sheet1!$F$163</f>
        <v>4.7E-2</v>
      </c>
      <c r="K291" s="9">
        <f>0.001*[18]Sheet1!$F$164</f>
        <v>4.7E-2</v>
      </c>
      <c r="L291" s="9">
        <f>0.001*[18]Sheet1!$F$165</f>
        <v>4.8000000000000001E-2</v>
      </c>
      <c r="M291" s="9">
        <f>0.001*[18]Sheet1!$F$166</f>
        <v>4.8000000000000001E-2</v>
      </c>
      <c r="N291" s="9">
        <f>0.001*[18]Sheet1!$F$167</f>
        <v>4.7E-2</v>
      </c>
      <c r="O291" s="9">
        <f>0.001*[18]Sheet1!$F$168</f>
        <v>4.7E-2</v>
      </c>
      <c r="P291" s="9">
        <f>0.001*[18]Sheet1!$F$169</f>
        <v>4.7E-2</v>
      </c>
      <c r="Q291" s="9">
        <f>0.001*[18]Sheet1!$F$170</f>
        <v>4.7E-2</v>
      </c>
      <c r="R291" s="9">
        <f>0.001*[18]Sheet1!$F$171</f>
        <v>4.7E-2</v>
      </c>
      <c r="S291" s="9">
        <f>0.001*[18]Sheet1!$F$172</f>
        <v>4.7E-2</v>
      </c>
      <c r="T291" s="9">
        <f>0.001*[18]Sheet1!$F$173</f>
        <v>4.7E-2</v>
      </c>
      <c r="U291" s="9">
        <f>0.001*[18]Sheet1!$F$174</f>
        <v>4.7E-2</v>
      </c>
      <c r="V291" s="9">
        <f>0.001*[18]Sheet1!$F$175</f>
        <v>4.7E-2</v>
      </c>
      <c r="W291" s="9">
        <f>0.001*[18]Sheet1!$F$176</f>
        <v>4.7E-2</v>
      </c>
      <c r="X291" s="9">
        <f>0.001*[18]Sheet1!$F$177</f>
        <v>4.7E-2</v>
      </c>
      <c r="Y291" s="9">
        <f>0.001*[18]Sheet1!$F$178</f>
        <v>4.7E-2</v>
      </c>
      <c r="Z291" s="44">
        <f>0.001*[18]Sheet1!$F$179</f>
        <v>4.7E-2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4.7041666666666676E-2</v>
      </c>
    </row>
    <row r="292" spans="2:29" ht="15" customHeight="1">
      <c r="B292" s="26">
        <v>8</v>
      </c>
      <c r="C292" s="43">
        <f>0.001*[18]Sheet1!$F$180</f>
        <v>4.7E-2</v>
      </c>
      <c r="D292" s="9">
        <f>0.001*[18]Sheet1!$F$181</f>
        <v>4.7E-2</v>
      </c>
      <c r="E292" s="9">
        <f>0.001*[18]Sheet1!$F$182</f>
        <v>4.7E-2</v>
      </c>
      <c r="F292" s="9">
        <f>0.001*[18]Sheet1!$F$183</f>
        <v>4.7E-2</v>
      </c>
      <c r="G292" s="9">
        <f>0.001*[18]Sheet1!$F$184</f>
        <v>4.7E-2</v>
      </c>
      <c r="H292" s="9">
        <f>0.001*[18]Sheet1!$F$185</f>
        <v>4.7E-2</v>
      </c>
      <c r="I292" s="9">
        <f>0.001*[18]Sheet1!$F$186</f>
        <v>4.7E-2</v>
      </c>
      <c r="J292" s="9">
        <f>0.001*[18]Sheet1!$F$187</f>
        <v>4.7E-2</v>
      </c>
      <c r="K292" s="9">
        <f>0.001*[18]Sheet1!$F$188</f>
        <v>4.5999999999999999E-2</v>
      </c>
      <c r="L292" s="9">
        <f>0.001*[18]Sheet1!$F$189</f>
        <v>4.7E-2</v>
      </c>
      <c r="M292" s="9">
        <f>0.001*[18]Sheet1!$F$190</f>
        <v>4.5999999999999999E-2</v>
      </c>
      <c r="N292" s="9">
        <f>0.001*[18]Sheet1!$F$191</f>
        <v>4.5999999999999999E-2</v>
      </c>
      <c r="O292" s="9">
        <f>0.001*[18]Sheet1!$F$192</f>
        <v>4.7E-2</v>
      </c>
      <c r="P292" s="9">
        <f>0.001*[18]Sheet1!$F$193</f>
        <v>4.7E-2</v>
      </c>
      <c r="Q292" s="9">
        <f>0.001*[18]Sheet1!$F$194</f>
        <v>4.7E-2</v>
      </c>
      <c r="R292" s="9">
        <f>0.001*[18]Sheet1!$F$195</f>
        <v>4.5999999999999999E-2</v>
      </c>
      <c r="S292" s="9">
        <f>0.001*[18]Sheet1!$F$196</f>
        <v>4.5999999999999999E-2</v>
      </c>
      <c r="T292" s="9">
        <f>0.001*[18]Sheet1!$F$197</f>
        <v>4.7E-2</v>
      </c>
      <c r="U292" s="9">
        <f>0.001*[18]Sheet1!$F$198</f>
        <v>4.5999999999999999E-2</v>
      </c>
      <c r="V292" s="9">
        <f>0.001*[18]Sheet1!$F$199</f>
        <v>4.7E-2</v>
      </c>
      <c r="W292" s="9">
        <f>0.001*[18]Sheet1!$F$200</f>
        <v>4.7E-2</v>
      </c>
      <c r="X292" s="9">
        <f>0.001*[18]Sheet1!$F$201</f>
        <v>4.7E-2</v>
      </c>
      <c r="Y292" s="9">
        <f>0.001*[18]Sheet1!$F$202</f>
        <v>4.7E-2</v>
      </c>
      <c r="Z292" s="44">
        <f>0.001*[18]Sheet1!$F$203</f>
        <v>4.7E-2</v>
      </c>
      <c r="AA292" s="35">
        <f t="shared" si="42"/>
        <v>4.7E-2</v>
      </c>
      <c r="AB292" s="10">
        <f t="shared" si="43"/>
        <v>4.5999999999999999E-2</v>
      </c>
      <c r="AC292" s="14">
        <f t="shared" si="44"/>
        <v>4.6750000000000007E-2</v>
      </c>
    </row>
    <row r="293" spans="2:29" ht="15" customHeight="1">
      <c r="B293" s="26">
        <v>9</v>
      </c>
      <c r="C293" s="43">
        <f>0.001*[18]Sheet1!$F$204</f>
        <v>4.8000000000000001E-2</v>
      </c>
      <c r="D293" s="9">
        <f>0.001*[18]Sheet1!$F$205</f>
        <v>4.7E-2</v>
      </c>
      <c r="E293" s="9">
        <f>0.001*[18]Sheet1!$F$206</f>
        <v>4.7E-2</v>
      </c>
      <c r="F293" s="9">
        <f>0.001*[18]Sheet1!$F$207</f>
        <v>4.8000000000000001E-2</v>
      </c>
      <c r="G293" s="9">
        <f>0.001*[18]Sheet1!$F$208</f>
        <v>4.8000000000000001E-2</v>
      </c>
      <c r="H293" s="9">
        <f>0.001*[18]Sheet1!$F$209</f>
        <v>4.8000000000000001E-2</v>
      </c>
      <c r="I293" s="9">
        <f>0.001*[18]Sheet1!$F$210</f>
        <v>4.8000000000000001E-2</v>
      </c>
      <c r="J293" s="9">
        <f>0.001*[18]Sheet1!$F$211</f>
        <v>4.8000000000000001E-2</v>
      </c>
      <c r="K293" s="9">
        <f>0.001*[18]Sheet1!$F$212</f>
        <v>4.7E-2</v>
      </c>
      <c r="L293" s="9">
        <f>0.001*[18]Sheet1!$F$213</f>
        <v>4.7E-2</v>
      </c>
      <c r="M293" s="9">
        <f>0.001*[18]Sheet1!$F$214</f>
        <v>4.7E-2</v>
      </c>
      <c r="N293" s="9">
        <f>0.001*[18]Sheet1!$F$215</f>
        <v>4.7E-2</v>
      </c>
      <c r="O293" s="9">
        <f>0.001*[18]Sheet1!$F$216</f>
        <v>4.7E-2</v>
      </c>
      <c r="P293" s="9">
        <f>0.001*[18]Sheet1!$F$217</f>
        <v>4.7E-2</v>
      </c>
      <c r="Q293" s="9">
        <f>0.001*[18]Sheet1!$F$218</f>
        <v>4.7E-2</v>
      </c>
      <c r="R293" s="9">
        <f>0.001*[18]Sheet1!$F$219</f>
        <v>4.7E-2</v>
      </c>
      <c r="S293" s="9">
        <f>0.001*[18]Sheet1!$F$220</f>
        <v>4.7E-2</v>
      </c>
      <c r="T293" s="9">
        <f>0.001*[18]Sheet1!$F$221</f>
        <v>4.7E-2</v>
      </c>
      <c r="U293" s="9">
        <f>0.001*[18]Sheet1!$F$222</f>
        <v>4.7E-2</v>
      </c>
      <c r="V293" s="9">
        <f>0.001*[18]Sheet1!$F$223</f>
        <v>4.7E-2</v>
      </c>
      <c r="W293" s="9">
        <f>0.001*[18]Sheet1!$F$224</f>
        <v>4.7E-2</v>
      </c>
      <c r="X293" s="9">
        <f>0.001*[18]Sheet1!$F$225</f>
        <v>4.7E-2</v>
      </c>
      <c r="Y293" s="9">
        <f>0.001*[18]Sheet1!$F$226</f>
        <v>4.7E-2</v>
      </c>
      <c r="Z293" s="44">
        <f>0.001*[18]Sheet1!$F$227</f>
        <v>4.7E-2</v>
      </c>
      <c r="AA293" s="35">
        <f t="shared" si="42"/>
        <v>4.8000000000000001E-2</v>
      </c>
      <c r="AB293" s="10">
        <f t="shared" si="43"/>
        <v>4.7E-2</v>
      </c>
      <c r="AC293" s="14">
        <f t="shared" si="44"/>
        <v>4.7250000000000007E-2</v>
      </c>
    </row>
    <row r="294" spans="2:29" ht="15" customHeight="1">
      <c r="B294" s="28">
        <v>10</v>
      </c>
      <c r="C294" s="47">
        <f>0.001*[18]Sheet1!$F$228</f>
        <v>4.8000000000000001E-2</v>
      </c>
      <c r="D294" s="20">
        <f>0.001*[18]Sheet1!$F$229</f>
        <v>4.9000000000000002E-2</v>
      </c>
      <c r="E294" s="20">
        <f>0.001*[18]Sheet1!$F$230</f>
        <v>4.9000000000000002E-2</v>
      </c>
      <c r="F294" s="20">
        <f>0.001*[18]Sheet1!$F$231</f>
        <v>4.9000000000000002E-2</v>
      </c>
      <c r="G294" s="20">
        <f>0.001*[18]Sheet1!$F$232</f>
        <v>4.9000000000000002E-2</v>
      </c>
      <c r="H294" s="20">
        <f>0.001*[18]Sheet1!$F$233</f>
        <v>0.05</v>
      </c>
      <c r="I294" s="20">
        <f>0.001*[18]Sheet1!$F$234</f>
        <v>4.9000000000000002E-2</v>
      </c>
      <c r="J294" s="20">
        <f>0.001*[18]Sheet1!$F$235</f>
        <v>4.7E-2</v>
      </c>
      <c r="K294" s="20">
        <f>0.001*[18]Sheet1!$F$236</f>
        <v>4.8000000000000001E-2</v>
      </c>
      <c r="L294" s="20">
        <f>0.001*[18]Sheet1!$F$237</f>
        <v>4.7E-2</v>
      </c>
      <c r="M294" s="20">
        <f>0.001*[18]Sheet1!$F$238</f>
        <v>4.9000000000000002E-2</v>
      </c>
      <c r="N294" s="20">
        <f>0.001*[18]Sheet1!$F$239</f>
        <v>5.2999999999999999E-2</v>
      </c>
      <c r="O294" s="20">
        <f>0.001*[18]Sheet1!$F$240</f>
        <v>5.1000000000000004E-2</v>
      </c>
      <c r="P294" s="20">
        <f>0.001*[18]Sheet1!$F$241</f>
        <v>0.05</v>
      </c>
      <c r="Q294" s="20">
        <f>0.001*[18]Sheet1!$F$242</f>
        <v>4.8000000000000001E-2</v>
      </c>
      <c r="R294" s="20">
        <f>0.001*[18]Sheet1!$F$243</f>
        <v>4.8000000000000001E-2</v>
      </c>
      <c r="S294" s="20">
        <f>0.001*[18]Sheet1!$F$244</f>
        <v>4.7E-2</v>
      </c>
      <c r="T294" s="20">
        <f>0.001*[18]Sheet1!$F$245</f>
        <v>4.9000000000000002E-2</v>
      </c>
      <c r="U294" s="20">
        <f>0.001*[18]Sheet1!$F$246</f>
        <v>5.2999999999999999E-2</v>
      </c>
      <c r="V294" s="20">
        <f>0.001*[18]Sheet1!$F$247</f>
        <v>5.2999999999999999E-2</v>
      </c>
      <c r="W294" s="20">
        <f>0.001*[18]Sheet1!$F$248</f>
        <v>5.3999999999999999E-2</v>
      </c>
      <c r="X294" s="20">
        <f>0.001*[18]Sheet1!$F$249</f>
        <v>5.5E-2</v>
      </c>
      <c r="Y294" s="20">
        <f>0.001*[18]Sheet1!$F$250</f>
        <v>5.6000000000000001E-2</v>
      </c>
      <c r="Z294" s="48">
        <f>0.001*[18]Sheet1!$F$251</f>
        <v>5.7000000000000002E-2</v>
      </c>
      <c r="AA294" s="37">
        <f t="shared" si="42"/>
        <v>5.7000000000000002E-2</v>
      </c>
      <c r="AB294" s="21">
        <f t="shared" si="43"/>
        <v>4.7E-2</v>
      </c>
      <c r="AC294" s="22">
        <f t="shared" si="44"/>
        <v>5.0333333333333341E-2</v>
      </c>
    </row>
    <row r="295" spans="2:29" ht="15" customHeight="1">
      <c r="B295" s="26">
        <v>11</v>
      </c>
      <c r="C295" s="43">
        <f>0.001*[18]Sheet1!$F$252</f>
        <v>5.7000000000000002E-2</v>
      </c>
      <c r="D295" s="9">
        <f>0.001*[18]Sheet1!$F$253</f>
        <v>5.8000000000000003E-2</v>
      </c>
      <c r="E295" s="9">
        <f>0.001*[18]Sheet1!$F$254</f>
        <v>5.6000000000000001E-2</v>
      </c>
      <c r="F295" s="9">
        <f>0.001*[18]Sheet1!$F$255</f>
        <v>5.5E-2</v>
      </c>
      <c r="G295" s="9">
        <f>0.001*[18]Sheet1!$F$256</f>
        <v>5.5E-2</v>
      </c>
      <c r="H295" s="9">
        <f>0.001*[18]Sheet1!$F$257</f>
        <v>5.2000000000000005E-2</v>
      </c>
      <c r="I295" s="9">
        <f>0.001*[18]Sheet1!$F$258</f>
        <v>4.9000000000000002E-2</v>
      </c>
      <c r="J295" s="9">
        <f>0.001*[18]Sheet1!$F$259</f>
        <v>4.8000000000000001E-2</v>
      </c>
      <c r="K295" s="9">
        <f>0.001*[18]Sheet1!$F$260</f>
        <v>4.8000000000000001E-2</v>
      </c>
      <c r="L295" s="9">
        <f>0.001*[18]Sheet1!$F$261</f>
        <v>4.5999999999999999E-2</v>
      </c>
      <c r="M295" s="9">
        <f>0.001*[18]Sheet1!$F$262</f>
        <v>4.5999999999999999E-2</v>
      </c>
      <c r="N295" s="9">
        <f>0.001*[18]Sheet1!$F$263</f>
        <v>4.5999999999999999E-2</v>
      </c>
      <c r="O295" s="9">
        <f>0.001*[18]Sheet1!$F$264</f>
        <v>4.7E-2</v>
      </c>
      <c r="P295" s="9">
        <f>0.001*[18]Sheet1!$F$265</f>
        <v>4.7E-2</v>
      </c>
      <c r="Q295" s="9">
        <f>0.001*[18]Sheet1!$F$266</f>
        <v>4.8000000000000001E-2</v>
      </c>
      <c r="R295" s="9">
        <f>0.001*[18]Sheet1!$F$267</f>
        <v>4.8000000000000001E-2</v>
      </c>
      <c r="S295" s="9">
        <f>0.001*[18]Sheet1!$F$268</f>
        <v>4.7E-2</v>
      </c>
      <c r="T295" s="9">
        <f>0.001*[18]Sheet1!$F$269</f>
        <v>4.5999999999999999E-2</v>
      </c>
      <c r="U295" s="9">
        <f>0.001*[18]Sheet1!$F$270</f>
        <v>4.5999999999999999E-2</v>
      </c>
      <c r="V295" s="9">
        <f>0.001*[18]Sheet1!$F$271</f>
        <v>4.4999999999999998E-2</v>
      </c>
      <c r="W295" s="9">
        <f>0.001*[18]Sheet1!$F$272</f>
        <v>4.4999999999999998E-2</v>
      </c>
      <c r="X295" s="9">
        <f>0.001*[18]Sheet1!$F$273</f>
        <v>4.4999999999999998E-2</v>
      </c>
      <c r="Y295" s="9">
        <f>0.001*[18]Sheet1!$F$274</f>
        <v>4.4999999999999998E-2</v>
      </c>
      <c r="Z295" s="44">
        <f>0.001*[18]Sheet1!$F$275</f>
        <v>4.4999999999999998E-2</v>
      </c>
      <c r="AA295" s="35">
        <f t="shared" si="42"/>
        <v>5.8000000000000003E-2</v>
      </c>
      <c r="AB295" s="10">
        <f t="shared" si="43"/>
        <v>4.4999999999999998E-2</v>
      </c>
      <c r="AC295" s="14">
        <f t="shared" si="44"/>
        <v>4.8750000000000009E-2</v>
      </c>
    </row>
    <row r="296" spans="2:29" ht="15" customHeight="1">
      <c r="B296" s="26">
        <v>12</v>
      </c>
      <c r="C296" s="43">
        <f>0.001*[18]Sheet1!$F$276</f>
        <v>4.4999999999999998E-2</v>
      </c>
      <c r="D296" s="9">
        <f>0.001*[18]Sheet1!$F$277</f>
        <v>4.4999999999999998E-2</v>
      </c>
      <c r="E296" s="9">
        <f>0.001*[18]Sheet1!$F$278</f>
        <v>4.5999999999999999E-2</v>
      </c>
      <c r="F296" s="9">
        <f>0.001*[18]Sheet1!$F$279</f>
        <v>4.5999999999999999E-2</v>
      </c>
      <c r="G296" s="9">
        <f>0.001*[18]Sheet1!$F$280</f>
        <v>4.4999999999999998E-2</v>
      </c>
      <c r="H296" s="9">
        <f>0.001*[18]Sheet1!$F$281</f>
        <v>4.4999999999999998E-2</v>
      </c>
      <c r="I296" s="9">
        <f>0.001*[18]Sheet1!$F$282</f>
        <v>4.5999999999999999E-2</v>
      </c>
      <c r="J296" s="9">
        <f>0.001*[18]Sheet1!$F$283</f>
        <v>4.5999999999999999E-2</v>
      </c>
      <c r="K296" s="9">
        <f>0.001*[18]Sheet1!$F$284</f>
        <v>4.5999999999999999E-2</v>
      </c>
      <c r="L296" s="9">
        <f>0.001*[18]Sheet1!$F$285</f>
        <v>4.5999999999999999E-2</v>
      </c>
      <c r="M296" s="9">
        <f>0.001*[18]Sheet1!$F$286</f>
        <v>4.5999999999999999E-2</v>
      </c>
      <c r="N296" s="9">
        <f>0.001*[18]Sheet1!$F$287</f>
        <v>4.5999999999999999E-2</v>
      </c>
      <c r="O296" s="9">
        <f>0.001*[18]Sheet1!$F$288</f>
        <v>4.5999999999999999E-2</v>
      </c>
      <c r="P296" s="9">
        <f>0.001*[18]Sheet1!$F$289</f>
        <v>4.5999999999999999E-2</v>
      </c>
      <c r="Q296" s="9">
        <f>0.001*[18]Sheet1!$F$290</f>
        <v>4.5999999999999999E-2</v>
      </c>
      <c r="R296" s="9">
        <f>0.001*[18]Sheet1!$F$291</f>
        <v>4.5999999999999999E-2</v>
      </c>
      <c r="S296" s="9">
        <f>0.001*[18]Sheet1!$F$292</f>
        <v>4.5999999999999999E-2</v>
      </c>
      <c r="T296" s="9">
        <f>0.001*[18]Sheet1!$F$293</f>
        <v>4.5999999999999999E-2</v>
      </c>
      <c r="U296" s="9">
        <f>0.001*[18]Sheet1!$F$294</f>
        <v>4.5999999999999999E-2</v>
      </c>
      <c r="V296" s="9">
        <f>0.001*[18]Sheet1!$F$295</f>
        <v>4.5999999999999999E-2</v>
      </c>
      <c r="W296" s="9">
        <f>0.001*[18]Sheet1!$F$296</f>
        <v>4.7E-2</v>
      </c>
      <c r="X296" s="9">
        <f>0.001*[18]Sheet1!$F$297</f>
        <v>4.7E-2</v>
      </c>
      <c r="Y296" s="9">
        <f>0.001*[18]Sheet1!$F$298</f>
        <v>4.7E-2</v>
      </c>
      <c r="Z296" s="44">
        <f>0.001*[18]Sheet1!$F$299</f>
        <v>4.7E-2</v>
      </c>
      <c r="AA296" s="35">
        <f t="shared" si="42"/>
        <v>4.7E-2</v>
      </c>
      <c r="AB296" s="10">
        <f t="shared" si="43"/>
        <v>4.4999999999999998E-2</v>
      </c>
      <c r="AC296" s="14">
        <f t="shared" si="44"/>
        <v>4.6000000000000006E-2</v>
      </c>
    </row>
    <row r="297" spans="2:29" ht="15" customHeight="1">
      <c r="B297" s="26">
        <v>13</v>
      </c>
      <c r="C297" s="43">
        <f>0.001*[18]Sheet1!$F$300</f>
        <v>4.7E-2</v>
      </c>
      <c r="D297" s="9">
        <f>0.001*[18]Sheet1!$F$301</f>
        <v>4.7E-2</v>
      </c>
      <c r="E297" s="9">
        <f>0.001*[18]Sheet1!$F$302</f>
        <v>4.8000000000000001E-2</v>
      </c>
      <c r="F297" s="9">
        <f>0.001*[18]Sheet1!$F$303</f>
        <v>4.8000000000000001E-2</v>
      </c>
      <c r="G297" s="9">
        <f>0.001*[18]Sheet1!$F$304</f>
        <v>4.8000000000000001E-2</v>
      </c>
      <c r="H297" s="9">
        <f>0.001*[18]Sheet1!$F$305</f>
        <v>4.8000000000000001E-2</v>
      </c>
      <c r="I297" s="9">
        <f>0.001*[18]Sheet1!$F$306</f>
        <v>4.8000000000000001E-2</v>
      </c>
      <c r="J297" s="9">
        <f>0.001*[18]Sheet1!$F$307</f>
        <v>4.7E-2</v>
      </c>
      <c r="K297" s="9">
        <f>0.001*[18]Sheet1!$F$308</f>
        <v>4.7E-2</v>
      </c>
      <c r="L297" s="9">
        <f>0.001*[18]Sheet1!$F$309</f>
        <v>4.7E-2</v>
      </c>
      <c r="M297" s="9">
        <f>0.001*[18]Sheet1!$F$310</f>
        <v>4.7E-2</v>
      </c>
      <c r="N297" s="9">
        <f>0.001*[18]Sheet1!$F$311</f>
        <v>4.7E-2</v>
      </c>
      <c r="O297" s="9">
        <f>0.001*[18]Sheet1!$F$312</f>
        <v>4.7E-2</v>
      </c>
      <c r="P297" s="9">
        <f>0.001*[18]Sheet1!$F$313</f>
        <v>4.7E-2</v>
      </c>
      <c r="Q297" s="9">
        <f>0.001*[18]Sheet1!$F$314</f>
        <v>4.7E-2</v>
      </c>
      <c r="R297" s="9">
        <f>0.001*[18]Sheet1!$F$315</f>
        <v>4.7E-2</v>
      </c>
      <c r="S297" s="9">
        <f>0.001*[18]Sheet1!$F$316</f>
        <v>4.7E-2</v>
      </c>
      <c r="T297" s="9">
        <f>0.001*[18]Sheet1!$F$317</f>
        <v>4.5999999999999999E-2</v>
      </c>
      <c r="U297" s="9">
        <f>0.001*[18]Sheet1!$F$318</f>
        <v>4.7E-2</v>
      </c>
      <c r="V297" s="9">
        <f>0.001*[18]Sheet1!$F$319</f>
        <v>4.7E-2</v>
      </c>
      <c r="W297" s="9">
        <f>0.001*[18]Sheet1!$F$320</f>
        <v>4.7E-2</v>
      </c>
      <c r="X297" s="9">
        <f>0.001*[18]Sheet1!$F$321</f>
        <v>4.8000000000000001E-2</v>
      </c>
      <c r="Y297" s="9">
        <f>0.001*[18]Sheet1!$F$322</f>
        <v>4.8000000000000001E-2</v>
      </c>
      <c r="Z297" s="44">
        <f>0.001*[18]Sheet1!$F$323</f>
        <v>4.7E-2</v>
      </c>
      <c r="AA297" s="35">
        <f t="shared" si="42"/>
        <v>4.8000000000000001E-2</v>
      </c>
      <c r="AB297" s="10">
        <f t="shared" si="43"/>
        <v>4.5999999999999999E-2</v>
      </c>
      <c r="AC297" s="14">
        <f t="shared" si="44"/>
        <v>4.7250000000000014E-2</v>
      </c>
    </row>
    <row r="298" spans="2:29" ht="15" customHeight="1">
      <c r="B298" s="26">
        <v>14</v>
      </c>
      <c r="C298" s="43">
        <f>0.001*[18]Sheet1!$F$324</f>
        <v>4.5999999999999999E-2</v>
      </c>
      <c r="D298" s="9">
        <f>0.001*[18]Sheet1!$F$325</f>
        <v>4.7E-2</v>
      </c>
      <c r="E298" s="9">
        <f>0.001*[18]Sheet1!$F$326</f>
        <v>4.7E-2</v>
      </c>
      <c r="F298" s="9">
        <f>0.001*[18]Sheet1!$F$327</f>
        <v>4.7E-2</v>
      </c>
      <c r="G298" s="9">
        <f>0.001*[18]Sheet1!$F$328</f>
        <v>4.7E-2</v>
      </c>
      <c r="H298" s="9">
        <f>0.001*[18]Sheet1!$F$329</f>
        <v>4.8000000000000001E-2</v>
      </c>
      <c r="I298" s="9">
        <f>0.001*[18]Sheet1!$F$330</f>
        <v>4.7E-2</v>
      </c>
      <c r="J298" s="9">
        <f>0.001*[18]Sheet1!$F$331</f>
        <v>4.5999999999999999E-2</v>
      </c>
      <c r="K298" s="9">
        <f>0.001*[18]Sheet1!$F$332</f>
        <v>4.7E-2</v>
      </c>
      <c r="L298" s="9">
        <f>0.001*[18]Sheet1!$F$333</f>
        <v>4.7E-2</v>
      </c>
      <c r="M298" s="9">
        <f>0.001*[18]Sheet1!$F$334</f>
        <v>4.5999999999999999E-2</v>
      </c>
      <c r="N298" s="9">
        <f>0.001*[18]Sheet1!$F$335</f>
        <v>4.5999999999999999E-2</v>
      </c>
      <c r="O298" s="9">
        <f>0.001*[18]Sheet1!$F$336</f>
        <v>4.7E-2</v>
      </c>
      <c r="P298" s="9">
        <f>0.001*[18]Sheet1!$F$337</f>
        <v>4.5999999999999999E-2</v>
      </c>
      <c r="Q298" s="9">
        <f>0.001*[18]Sheet1!$F$338</f>
        <v>4.5999999999999999E-2</v>
      </c>
      <c r="R298" s="9">
        <f>0.001*[18]Sheet1!$F$339</f>
        <v>4.5999999999999999E-2</v>
      </c>
      <c r="S298" s="9">
        <f>0.001*[18]Sheet1!$F$340</f>
        <v>4.5999999999999999E-2</v>
      </c>
      <c r="T298" s="9">
        <f>0.001*[18]Sheet1!$F$341</f>
        <v>4.5999999999999999E-2</v>
      </c>
      <c r="U298" s="9">
        <f>0.001*[18]Sheet1!$F$342</f>
        <v>4.5999999999999999E-2</v>
      </c>
      <c r="V298" s="9">
        <f>0.001*[18]Sheet1!$F$343</f>
        <v>4.7E-2</v>
      </c>
      <c r="W298" s="9">
        <f>0.001*[18]Sheet1!$F$344</f>
        <v>4.7E-2</v>
      </c>
      <c r="X298" s="9">
        <f>0.001*[18]Sheet1!$F$345</f>
        <v>4.7E-2</v>
      </c>
      <c r="Y298" s="9">
        <f>0.001*[18]Sheet1!$F$346</f>
        <v>4.7E-2</v>
      </c>
      <c r="Z298" s="44">
        <f>0.001*[18]Sheet1!$F$347</f>
        <v>4.7E-2</v>
      </c>
      <c r="AA298" s="35">
        <f t="shared" si="42"/>
        <v>4.8000000000000001E-2</v>
      </c>
      <c r="AB298" s="10">
        <f t="shared" si="43"/>
        <v>4.5999999999999999E-2</v>
      </c>
      <c r="AC298" s="14">
        <f t="shared" si="44"/>
        <v>4.6625000000000007E-2</v>
      </c>
    </row>
    <row r="299" spans="2:29" ht="15" customHeight="1">
      <c r="B299" s="26">
        <v>15</v>
      </c>
      <c r="C299" s="43">
        <f>0.001*[18]Sheet1!$F$348</f>
        <v>4.8000000000000001E-2</v>
      </c>
      <c r="D299" s="9">
        <f>0.001*[18]Sheet1!$F$349</f>
        <v>4.8000000000000001E-2</v>
      </c>
      <c r="E299" s="9">
        <f>0.001*[18]Sheet1!$F$350</f>
        <v>4.8000000000000001E-2</v>
      </c>
      <c r="F299" s="9">
        <f>0.001*[18]Sheet1!$F$351</f>
        <v>4.8000000000000001E-2</v>
      </c>
      <c r="G299" s="9">
        <f>0.001*[18]Sheet1!$F$352</f>
        <v>4.8000000000000001E-2</v>
      </c>
      <c r="H299" s="9">
        <f>0.001*[18]Sheet1!$F$353</f>
        <v>4.8000000000000001E-2</v>
      </c>
      <c r="I299" s="9">
        <f>0.001*[18]Sheet1!$F$354</f>
        <v>4.8000000000000001E-2</v>
      </c>
      <c r="J299" s="9">
        <f>0.001*[18]Sheet1!$F$355</f>
        <v>4.8000000000000001E-2</v>
      </c>
      <c r="K299" s="9">
        <f>0.001*[18]Sheet1!$F$356</f>
        <v>4.7E-2</v>
      </c>
      <c r="L299" s="9">
        <f>0.001*[18]Sheet1!$F$357</f>
        <v>4.7E-2</v>
      </c>
      <c r="M299" s="9">
        <f>0.001*[18]Sheet1!$F$358</f>
        <v>4.5999999999999999E-2</v>
      </c>
      <c r="N299" s="9">
        <f>0.001*[18]Sheet1!$F$359</f>
        <v>4.5999999999999999E-2</v>
      </c>
      <c r="O299" s="9">
        <f>0.001*[18]Sheet1!$F$360</f>
        <v>4.5999999999999999E-2</v>
      </c>
      <c r="P299" s="9">
        <f>0.001*[18]Sheet1!$F$361</f>
        <v>4.7E-2</v>
      </c>
      <c r="Q299" s="9">
        <f>0.001*[18]Sheet1!$F$362</f>
        <v>4.5999999999999999E-2</v>
      </c>
      <c r="R299" s="9">
        <f>0.001*[18]Sheet1!$F$363</f>
        <v>4.5999999999999999E-2</v>
      </c>
      <c r="S299" s="9">
        <f>0.001*[18]Sheet1!$F$364</f>
        <v>4.5999999999999999E-2</v>
      </c>
      <c r="T299" s="9">
        <f>0.001*[18]Sheet1!$F$365</f>
        <v>4.5999999999999999E-2</v>
      </c>
      <c r="U299" s="9">
        <f>0.001*[18]Sheet1!$F$366</f>
        <v>4.7E-2</v>
      </c>
      <c r="V299" s="9">
        <f>0.001*[18]Sheet1!$F$367</f>
        <v>4.7E-2</v>
      </c>
      <c r="W299" s="9">
        <f>0.001*[18]Sheet1!$F$368</f>
        <v>4.7E-2</v>
      </c>
      <c r="X299" s="9">
        <f>0.001*[18]Sheet1!$F$369</f>
        <v>4.7E-2</v>
      </c>
      <c r="Y299" s="9">
        <f>0.001*[18]Sheet1!$F$370</f>
        <v>4.7E-2</v>
      </c>
      <c r="Z299" s="44">
        <f>0.001*[18]Sheet1!$F$371</f>
        <v>4.7E-2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4.7041666666666676E-2</v>
      </c>
    </row>
    <row r="300" spans="2:29" ht="15" customHeight="1">
      <c r="B300" s="27">
        <v>16</v>
      </c>
      <c r="C300" s="45">
        <f>0.001*[18]Sheet1!$F$372</f>
        <v>4.8000000000000001E-2</v>
      </c>
      <c r="D300" s="17">
        <f>0.001*[18]Sheet1!$F$373</f>
        <v>4.8000000000000001E-2</v>
      </c>
      <c r="E300" s="17">
        <f>0.001*[18]Sheet1!$F$374</f>
        <v>4.8000000000000001E-2</v>
      </c>
      <c r="F300" s="17">
        <f>0.001*[18]Sheet1!$F$375</f>
        <v>4.8000000000000001E-2</v>
      </c>
      <c r="G300" s="17">
        <f>0.001*[18]Sheet1!$F$376</f>
        <v>4.8000000000000001E-2</v>
      </c>
      <c r="H300" s="17">
        <f>0.001*[18]Sheet1!$F$377</f>
        <v>4.8000000000000001E-2</v>
      </c>
      <c r="I300" s="17">
        <f>0.001*[18]Sheet1!$F$378</f>
        <v>4.8000000000000001E-2</v>
      </c>
      <c r="J300" s="17">
        <f>0.001*[18]Sheet1!$F$379</f>
        <v>4.7E-2</v>
      </c>
      <c r="K300" s="17">
        <f>0.001*[18]Sheet1!$F$380</f>
        <v>4.7E-2</v>
      </c>
      <c r="L300" s="17">
        <f>0.001*[18]Sheet1!$F$381</f>
        <v>4.7E-2</v>
      </c>
      <c r="M300" s="17">
        <f>0.001*[18]Sheet1!$F$382</f>
        <v>4.7E-2</v>
      </c>
      <c r="N300" s="17">
        <f>0.001*[18]Sheet1!$F$383</f>
        <v>4.7E-2</v>
      </c>
      <c r="O300" s="17">
        <f>0.001*[18]Sheet1!$F$384</f>
        <v>4.7E-2</v>
      </c>
      <c r="P300" s="17">
        <f>0.001*[18]Sheet1!$F$385</f>
        <v>4.7E-2</v>
      </c>
      <c r="Q300" s="17">
        <f>0.001*[18]Sheet1!$F$386</f>
        <v>4.7E-2</v>
      </c>
      <c r="R300" s="17">
        <f>0.001*[18]Sheet1!$F$387</f>
        <v>4.7E-2</v>
      </c>
      <c r="S300" s="17">
        <f>0.001*[18]Sheet1!$F$388</f>
        <v>4.7E-2</v>
      </c>
      <c r="T300" s="17">
        <f>0.001*[18]Sheet1!$F$389</f>
        <v>4.7E-2</v>
      </c>
      <c r="U300" s="17">
        <f>0.001*[18]Sheet1!$F$390</f>
        <v>4.7E-2</v>
      </c>
      <c r="V300" s="17">
        <f>0.001*[18]Sheet1!$F$391</f>
        <v>4.5999999999999999E-2</v>
      </c>
      <c r="W300" s="17">
        <f>0.001*[18]Sheet1!$F$392</f>
        <v>4.7E-2</v>
      </c>
      <c r="X300" s="17">
        <f>0.001*[18]Sheet1!$F$393</f>
        <v>4.7E-2</v>
      </c>
      <c r="Y300" s="17">
        <f>0.001*[18]Sheet1!$F$394</f>
        <v>4.7E-2</v>
      </c>
      <c r="Z300" s="46">
        <f>0.001*[18]Sheet1!$F$395</f>
        <v>4.7E-2</v>
      </c>
      <c r="AA300" s="36">
        <f t="shared" si="42"/>
        <v>4.8000000000000001E-2</v>
      </c>
      <c r="AB300" s="18">
        <f t="shared" si="43"/>
        <v>4.5999999999999999E-2</v>
      </c>
      <c r="AC300" s="19">
        <f t="shared" si="44"/>
        <v>4.7250000000000007E-2</v>
      </c>
    </row>
    <row r="301" spans="2:29" ht="15" customHeight="1">
      <c r="B301" s="26">
        <v>17</v>
      </c>
      <c r="C301" s="43">
        <f>0.001*[18]Sheet1!$F$396</f>
        <v>4.7E-2</v>
      </c>
      <c r="D301" s="9">
        <f>0.001*[18]Sheet1!$F$397</f>
        <v>4.7E-2</v>
      </c>
      <c r="E301" s="9">
        <f>0.001*[18]Sheet1!$F$398</f>
        <v>4.7E-2</v>
      </c>
      <c r="F301" s="9">
        <f>0.001*[18]Sheet1!$F$399</f>
        <v>4.7E-2</v>
      </c>
      <c r="G301" s="9">
        <f>0.001*[18]Sheet1!$F$400</f>
        <v>4.9000000000000002E-2</v>
      </c>
      <c r="H301" s="9">
        <f>0.001*[18]Sheet1!$F$401</f>
        <v>5.1000000000000004E-2</v>
      </c>
      <c r="I301" s="9">
        <f>0.001*[18]Sheet1!$F$402</f>
        <v>5.3999999999999999E-2</v>
      </c>
      <c r="J301" s="9">
        <f>0.001*[18]Sheet1!$F$403</f>
        <v>5.6000000000000001E-2</v>
      </c>
      <c r="K301" s="9">
        <f>0.001*[18]Sheet1!$F$404</f>
        <v>5.6000000000000001E-2</v>
      </c>
      <c r="L301" s="9">
        <f>0.001*[18]Sheet1!$F$405</f>
        <v>5.6000000000000001E-2</v>
      </c>
      <c r="M301" s="9">
        <f>0.001*[18]Sheet1!$F$406</f>
        <v>5.9000000000000004E-2</v>
      </c>
      <c r="N301" s="9">
        <f>0.001*[18]Sheet1!$F$407</f>
        <v>5.7000000000000002E-2</v>
      </c>
      <c r="O301" s="9">
        <f>0.001*[18]Sheet1!$F$408</f>
        <v>5.3999999999999999E-2</v>
      </c>
      <c r="P301" s="9">
        <f>0.001*[18]Sheet1!$F$409</f>
        <v>5.1000000000000004E-2</v>
      </c>
      <c r="Q301" s="9">
        <f>0.001*[18]Sheet1!$F$400</f>
        <v>4.9000000000000002E-2</v>
      </c>
      <c r="R301" s="9">
        <f>0.001*[18]Sheet1!$F$411</f>
        <v>4.7E-2</v>
      </c>
      <c r="S301" s="9">
        <f>0.001*[18]Sheet1!$F$412</f>
        <v>4.5999999999999999E-2</v>
      </c>
      <c r="T301" s="9">
        <f>0.001*[18]Sheet1!$F$413</f>
        <v>4.5999999999999999E-2</v>
      </c>
      <c r="U301" s="9">
        <f>0.001*[18]Sheet1!$F$414</f>
        <v>4.5999999999999999E-2</v>
      </c>
      <c r="V301" s="9">
        <f>0.001*[18]Sheet1!$F$415</f>
        <v>4.5999999999999999E-2</v>
      </c>
      <c r="W301" s="9">
        <f>0.001*[18]Sheet1!$F$416</f>
        <v>4.5999999999999999E-2</v>
      </c>
      <c r="X301" s="9">
        <f>0.001*[18]Sheet1!$F$417</f>
        <v>4.7E-2</v>
      </c>
      <c r="Y301" s="9">
        <f>0.001*[18]Sheet1!$F$418</f>
        <v>4.7E-2</v>
      </c>
      <c r="Z301" s="44">
        <f>0.001*[18]Sheet1!$F$419</f>
        <v>4.7E-2</v>
      </c>
      <c r="AA301" s="35">
        <f t="shared" si="42"/>
        <v>5.9000000000000004E-2</v>
      </c>
      <c r="AB301" s="10">
        <f t="shared" si="43"/>
        <v>4.5999999999999999E-2</v>
      </c>
      <c r="AC301" s="14">
        <f t="shared" si="44"/>
        <v>4.9916666666666672E-2</v>
      </c>
    </row>
    <row r="302" spans="2:29" ht="15" customHeight="1">
      <c r="B302" s="26">
        <v>18</v>
      </c>
      <c r="C302" s="43">
        <f>0.001*[18]Sheet1!$F$420</f>
        <v>4.8000000000000001E-2</v>
      </c>
      <c r="D302" s="9">
        <f>0.001*[18]Sheet1!$F$421</f>
        <v>4.8000000000000001E-2</v>
      </c>
      <c r="E302" s="9">
        <f>0.001*[18]Sheet1!$F$422</f>
        <v>4.8000000000000001E-2</v>
      </c>
      <c r="F302" s="9">
        <f>0.001*[18]Sheet1!$F$423</f>
        <v>4.7E-2</v>
      </c>
      <c r="G302" s="9">
        <f>0.001*[18]Sheet1!$F$424</f>
        <v>4.8000000000000001E-2</v>
      </c>
      <c r="H302" s="9">
        <f>0.001*[18]Sheet1!$F$425</f>
        <v>4.7E-2</v>
      </c>
      <c r="I302" s="9">
        <f>0.001*[18]Sheet1!$F$426</f>
        <v>4.7E-2</v>
      </c>
      <c r="J302" s="9">
        <f>0.001*[18]Sheet1!$F$427</f>
        <v>4.7E-2</v>
      </c>
      <c r="K302" s="9">
        <f>0.001*[18]Sheet1!$F$428</f>
        <v>4.7E-2</v>
      </c>
      <c r="L302" s="9">
        <f>0.001*[18]Sheet1!$F$429</f>
        <v>4.7E-2</v>
      </c>
      <c r="M302" s="9">
        <f>0.001*[18]Sheet1!$F$430</f>
        <v>4.5999999999999999E-2</v>
      </c>
      <c r="N302" s="9">
        <f>0.001*[18]Sheet1!$F$431</f>
        <v>4.5999999999999999E-2</v>
      </c>
      <c r="O302" s="9">
        <f>0.001*[18]Sheet1!$F$432</f>
        <v>4.7E-2</v>
      </c>
      <c r="P302" s="9">
        <f>0.001*[18]Sheet1!$F$433</f>
        <v>4.7E-2</v>
      </c>
      <c r="Q302" s="9">
        <f>0.001*[18]Sheet1!$F$434</f>
        <v>4.5999999999999999E-2</v>
      </c>
      <c r="R302" s="9">
        <f>0.001*[18]Sheet1!$F$435</f>
        <v>4.5999999999999999E-2</v>
      </c>
      <c r="S302" s="9">
        <f>0.001*[18]Sheet1!$F$436</f>
        <v>4.5999999999999999E-2</v>
      </c>
      <c r="T302" s="9">
        <f>0.001*[18]Sheet1!$F$437</f>
        <v>4.5999999999999999E-2</v>
      </c>
      <c r="U302" s="9">
        <f>0.001*[18]Sheet1!$F$438</f>
        <v>4.5999999999999999E-2</v>
      </c>
      <c r="V302" s="9">
        <f>0.001*[18]Sheet1!$F$439</f>
        <v>4.5999999999999999E-2</v>
      </c>
      <c r="W302" s="9">
        <f>0.001*[18]Sheet1!$F$440</f>
        <v>4.7E-2</v>
      </c>
      <c r="X302" s="9">
        <f>0.001*[18]Sheet1!$F$441</f>
        <v>4.7E-2</v>
      </c>
      <c r="Y302" s="9">
        <f>0.001*[18]Sheet1!$F$442</f>
        <v>4.8000000000000001E-2</v>
      </c>
      <c r="Z302" s="44">
        <f>0.001*[18]Sheet1!$F$443</f>
        <v>4.8000000000000001E-2</v>
      </c>
      <c r="AA302" s="35">
        <f t="shared" si="42"/>
        <v>4.8000000000000001E-2</v>
      </c>
      <c r="AB302" s="10">
        <f t="shared" si="43"/>
        <v>4.5999999999999999E-2</v>
      </c>
      <c r="AC302" s="14">
        <f t="shared" si="44"/>
        <v>4.6916666666666683E-2</v>
      </c>
    </row>
    <row r="303" spans="2:29" ht="15" customHeight="1">
      <c r="B303" s="26">
        <v>19</v>
      </c>
      <c r="C303" s="43">
        <f>0.001*[18]Sheet1!$F$444</f>
        <v>4.8000000000000001E-2</v>
      </c>
      <c r="D303" s="9">
        <f>0.001*[18]Sheet1!$F$445</f>
        <v>4.8000000000000001E-2</v>
      </c>
      <c r="E303" s="9">
        <f>0.001*[18]Sheet1!$F$446</f>
        <v>4.8000000000000001E-2</v>
      </c>
      <c r="F303" s="9">
        <f>0.001*[18]Sheet1!$F$447</f>
        <v>4.8000000000000001E-2</v>
      </c>
      <c r="G303" s="9">
        <f>0.001*[18]Sheet1!$F$448</f>
        <v>4.8000000000000001E-2</v>
      </c>
      <c r="H303" s="9">
        <f>0.001*[18]Sheet1!$F$449</f>
        <v>4.8000000000000001E-2</v>
      </c>
      <c r="I303" s="9">
        <f>0.001*[18]Sheet1!$F$450</f>
        <v>4.9000000000000002E-2</v>
      </c>
      <c r="J303" s="9">
        <f>0.001*[18]Sheet1!$F$451</f>
        <v>4.8000000000000001E-2</v>
      </c>
      <c r="K303" s="9">
        <f>0.001*[18]Sheet1!$F$452</f>
        <v>4.7E-2</v>
      </c>
      <c r="L303" s="9">
        <f>0.001*[18]Sheet1!$F$453</f>
        <v>4.7E-2</v>
      </c>
      <c r="M303" s="9">
        <f>0.001*[18]Sheet1!$F$454</f>
        <v>4.5999999999999999E-2</v>
      </c>
      <c r="N303" s="9">
        <f>0.001*[18]Sheet1!$F$455</f>
        <v>4.5999999999999999E-2</v>
      </c>
      <c r="O303" s="9">
        <f>0.001*[18]Sheet1!$F$456</f>
        <v>4.5999999999999999E-2</v>
      </c>
      <c r="P303" s="9">
        <f>0.001*[18]Sheet1!$F$457</f>
        <v>4.5999999999999999E-2</v>
      </c>
      <c r="Q303" s="9">
        <f>0.001*[18]Sheet1!$F$458</f>
        <v>4.5999999999999999E-2</v>
      </c>
      <c r="R303" s="9">
        <f>0.001*[18]Sheet1!$F$459</f>
        <v>4.5999999999999999E-2</v>
      </c>
      <c r="S303" s="9">
        <f>0.001*[18]Sheet1!$F$460</f>
        <v>4.5999999999999999E-2</v>
      </c>
      <c r="T303" s="9">
        <f>0.001*[18]Sheet1!$F$461</f>
        <v>4.5999999999999999E-2</v>
      </c>
      <c r="U303" s="9">
        <f>0.001*[18]Sheet1!$F$462</f>
        <v>4.5999999999999999E-2</v>
      </c>
      <c r="V303" s="9">
        <f>0.001*[18]Sheet1!$F$463</f>
        <v>4.5999999999999999E-2</v>
      </c>
      <c r="W303" s="9">
        <f>0.001*[18]Sheet1!$F$464</f>
        <v>4.7E-2</v>
      </c>
      <c r="X303" s="9">
        <f>0.001*[18]Sheet1!$F$465</f>
        <v>4.7E-2</v>
      </c>
      <c r="Y303" s="9">
        <f>0.001*[18]Sheet1!$F$466</f>
        <v>4.7E-2</v>
      </c>
      <c r="Z303" s="44">
        <f>0.001*[18]Sheet1!$F$467</f>
        <v>4.8000000000000001E-2</v>
      </c>
      <c r="AA303" s="35">
        <f t="shared" si="42"/>
        <v>4.9000000000000002E-2</v>
      </c>
      <c r="AB303" s="10">
        <f t="shared" si="43"/>
        <v>4.5999999999999999E-2</v>
      </c>
      <c r="AC303" s="14">
        <f t="shared" si="44"/>
        <v>4.7000000000000014E-2</v>
      </c>
    </row>
    <row r="304" spans="2:29" ht="15" customHeight="1">
      <c r="B304" s="28">
        <v>20</v>
      </c>
      <c r="C304" s="47">
        <f>0.001*[18]Sheet1!$F$468</f>
        <v>4.8000000000000001E-2</v>
      </c>
      <c r="D304" s="20">
        <f>0.001*[18]Sheet1!$F$469</f>
        <v>4.8000000000000001E-2</v>
      </c>
      <c r="E304" s="20">
        <f>0.001*[18]Sheet1!$F$470</f>
        <v>4.9000000000000002E-2</v>
      </c>
      <c r="F304" s="20">
        <f>0.001*[18]Sheet1!$F$471</f>
        <v>4.9000000000000002E-2</v>
      </c>
      <c r="G304" s="20">
        <f>0.001*[18]Sheet1!$F$472</f>
        <v>4.9000000000000002E-2</v>
      </c>
      <c r="H304" s="20">
        <f>0.001*[18]Sheet1!$F$473</f>
        <v>4.9000000000000002E-2</v>
      </c>
      <c r="I304" s="20">
        <f>0.001*[18]Sheet1!$F$474</f>
        <v>4.9000000000000002E-2</v>
      </c>
      <c r="J304" s="20">
        <f>0.001*[18]Sheet1!$F$475</f>
        <v>4.8000000000000001E-2</v>
      </c>
      <c r="K304" s="20">
        <f>0.001*[18]Sheet1!$F$476</f>
        <v>4.7E-2</v>
      </c>
      <c r="L304" s="20">
        <f>0.001*[18]Sheet1!$F$477</f>
        <v>4.5999999999999999E-2</v>
      </c>
      <c r="M304" s="20">
        <f>0.001*[18]Sheet1!$F$478</f>
        <v>4.5999999999999999E-2</v>
      </c>
      <c r="N304" s="20">
        <f>0.001*[18]Sheet1!$F$479</f>
        <v>4.5999999999999999E-2</v>
      </c>
      <c r="O304" s="20">
        <f>0.001*[18]Sheet1!$F$480</f>
        <v>4.5999999999999999E-2</v>
      </c>
      <c r="P304" s="20">
        <f>0.001*[18]Sheet1!$F$481</f>
        <v>4.5999999999999999E-2</v>
      </c>
      <c r="Q304" s="20">
        <f>0.001*[18]Sheet1!$F$482</f>
        <v>4.5999999999999999E-2</v>
      </c>
      <c r="R304" s="20">
        <f>0.001*[18]Sheet1!$F$483</f>
        <v>4.5999999999999999E-2</v>
      </c>
      <c r="S304" s="20">
        <f>0.001*[18]Sheet1!$F$484</f>
        <v>4.5999999999999999E-2</v>
      </c>
      <c r="T304" s="20">
        <f>0.001*[18]Sheet1!$F$485</f>
        <v>4.5999999999999999E-2</v>
      </c>
      <c r="U304" s="20">
        <f>0.001*[18]Sheet1!$F$486</f>
        <v>4.5999999999999999E-2</v>
      </c>
      <c r="V304" s="20">
        <f>0.001*[18]Sheet1!$F$487</f>
        <v>4.5999999999999999E-2</v>
      </c>
      <c r="W304" s="20">
        <f>0.001*[18]Sheet1!$F$488</f>
        <v>4.5999999999999999E-2</v>
      </c>
      <c r="X304" s="20">
        <f>0.001*[18]Sheet1!$F$489</f>
        <v>4.7E-2</v>
      </c>
      <c r="Y304" s="20">
        <f>0.001*[18]Sheet1!$F$490</f>
        <v>4.8000000000000001E-2</v>
      </c>
      <c r="Z304" s="48">
        <f>0.001*[18]Sheet1!$F$491</f>
        <v>4.8000000000000001E-2</v>
      </c>
      <c r="AA304" s="37">
        <f t="shared" si="42"/>
        <v>4.9000000000000002E-2</v>
      </c>
      <c r="AB304" s="21">
        <f t="shared" si="43"/>
        <v>4.5999999999999999E-2</v>
      </c>
      <c r="AC304" s="22">
        <f t="shared" si="44"/>
        <v>4.7125000000000021E-2</v>
      </c>
    </row>
    <row r="305" spans="2:29" ht="15" customHeight="1">
      <c r="B305" s="26">
        <v>21</v>
      </c>
      <c r="C305" s="43">
        <f>0.001*[18]Sheet1!$F$492</f>
        <v>4.8000000000000001E-2</v>
      </c>
      <c r="D305" s="9">
        <f>0.001*[18]Sheet1!$F$493</f>
        <v>4.9000000000000002E-2</v>
      </c>
      <c r="E305" s="9">
        <f>0.001*[18]Sheet1!$F$494</f>
        <v>4.9000000000000002E-2</v>
      </c>
      <c r="F305" s="9">
        <f>0.001*[18]Sheet1!$F$495</f>
        <v>4.9000000000000002E-2</v>
      </c>
      <c r="G305" s="9">
        <f>0.001*[18]Sheet1!$F$496</f>
        <v>4.9000000000000002E-2</v>
      </c>
      <c r="H305" s="9">
        <f>0.001*[18]Sheet1!$F$497</f>
        <v>4.9000000000000002E-2</v>
      </c>
      <c r="I305" s="9">
        <f>0.001*[18]Sheet1!$F$498</f>
        <v>4.9000000000000002E-2</v>
      </c>
      <c r="J305" s="9">
        <f>0.001*[18]Sheet1!$F$499</f>
        <v>4.8000000000000001E-2</v>
      </c>
      <c r="K305" s="9">
        <f>0.001*[18]Sheet1!$F$500</f>
        <v>4.8000000000000001E-2</v>
      </c>
      <c r="L305" s="9">
        <f>0.001*[18]Sheet1!$F$501</f>
        <v>4.8000000000000001E-2</v>
      </c>
      <c r="M305" s="9">
        <f>0.001*[18]Sheet1!$F$502</f>
        <v>4.7E-2</v>
      </c>
      <c r="N305" s="9">
        <f>0.001*[18]Sheet1!$F$503</f>
        <v>4.7E-2</v>
      </c>
      <c r="O305" s="9">
        <f>0.001*[18]Sheet1!$F$504</f>
        <v>4.5999999999999999E-2</v>
      </c>
      <c r="P305" s="9">
        <f>0.001*[18]Sheet1!$F$505</f>
        <v>4.5999999999999999E-2</v>
      </c>
      <c r="Q305" s="9">
        <f>0.001*[18]Sheet1!$F$506</f>
        <v>4.5999999999999999E-2</v>
      </c>
      <c r="R305" s="9">
        <f>0.001*[18]Sheet1!$F$507</f>
        <v>4.5999999999999999E-2</v>
      </c>
      <c r="S305" s="9">
        <f>0.001*[18]Sheet1!$F$508</f>
        <v>4.5999999999999999E-2</v>
      </c>
      <c r="T305" s="9">
        <f>0.001*[18]Sheet1!$F$509</f>
        <v>4.5999999999999999E-2</v>
      </c>
      <c r="U305" s="9">
        <f>0.001*[18]Sheet1!$F$510</f>
        <v>4.5999999999999999E-2</v>
      </c>
      <c r="V305" s="9">
        <f>0.001*[18]Sheet1!$F$511</f>
        <v>4.5999999999999999E-2</v>
      </c>
      <c r="W305" s="9">
        <f>0.001*[18]Sheet1!$F$512</f>
        <v>4.7E-2</v>
      </c>
      <c r="X305" s="9">
        <f>0.001*[18]Sheet1!$F$513</f>
        <v>4.7E-2</v>
      </c>
      <c r="Y305" s="9">
        <f>0.001*[18]Sheet1!$F$514</f>
        <v>4.7E-2</v>
      </c>
      <c r="Z305" s="44">
        <f>0.001*[18]Sheet1!$F$515</f>
        <v>4.7E-2</v>
      </c>
      <c r="AA305" s="35">
        <f t="shared" si="42"/>
        <v>4.9000000000000002E-2</v>
      </c>
      <c r="AB305" s="10">
        <f t="shared" si="43"/>
        <v>4.5999999999999999E-2</v>
      </c>
      <c r="AC305" s="14">
        <f t="shared" si="44"/>
        <v>4.7333333333333338E-2</v>
      </c>
    </row>
    <row r="306" spans="2:29" ht="15" customHeight="1">
      <c r="B306" s="26">
        <v>22</v>
      </c>
      <c r="C306" s="43">
        <f>0.001*[18]Sheet1!$F$516</f>
        <v>4.8000000000000001E-2</v>
      </c>
      <c r="D306" s="9">
        <f>0.001*[18]Sheet1!$F$517</f>
        <v>4.9000000000000002E-2</v>
      </c>
      <c r="E306" s="9">
        <f>0.001*[18]Sheet1!$F$518</f>
        <v>4.9000000000000002E-2</v>
      </c>
      <c r="F306" s="9">
        <f>0.001*[18]Sheet1!$F$519</f>
        <v>0.05</v>
      </c>
      <c r="G306" s="9">
        <f>0.001*[18]Sheet1!$F$520</f>
        <v>4.9000000000000002E-2</v>
      </c>
      <c r="H306" s="9">
        <f>0.001*[18]Sheet1!$F$521</f>
        <v>4.9000000000000002E-2</v>
      </c>
      <c r="I306" s="9">
        <f>0.001*[18]Sheet1!$F$522</f>
        <v>4.8000000000000001E-2</v>
      </c>
      <c r="J306" s="9">
        <f>0.001*[18]Sheet1!$F$523</f>
        <v>4.8000000000000001E-2</v>
      </c>
      <c r="K306" s="9">
        <f>0.001*[18]Sheet1!$F$524</f>
        <v>4.8000000000000001E-2</v>
      </c>
      <c r="L306" s="9">
        <f>0.001*[18]Sheet1!$F$525</f>
        <v>4.7E-2</v>
      </c>
      <c r="M306" s="9">
        <f>0.001*[18]Sheet1!$F$526</f>
        <v>4.7E-2</v>
      </c>
      <c r="N306" s="9">
        <f>0.001*[18]Sheet1!$F$527</f>
        <v>4.5999999999999999E-2</v>
      </c>
      <c r="O306" s="9">
        <f>0.001*[18]Sheet1!$F$528</f>
        <v>4.5999999999999999E-2</v>
      </c>
      <c r="P306" s="9">
        <f>0.001*[18]Sheet1!$F$529</f>
        <v>4.5999999999999999E-2</v>
      </c>
      <c r="Q306" s="9">
        <f>0.001*[18]Sheet1!$F$530</f>
        <v>4.5999999999999999E-2</v>
      </c>
      <c r="R306" s="9">
        <f>0.001*[18]Sheet1!$F$531</f>
        <v>4.7E-2</v>
      </c>
      <c r="S306" s="9">
        <f>0.001*[18]Sheet1!$F$532</f>
        <v>4.7E-2</v>
      </c>
      <c r="T306" s="9">
        <f>0.001*[18]Sheet1!$F$533</f>
        <v>4.5999999999999999E-2</v>
      </c>
      <c r="U306" s="9">
        <f>0.001*[18]Sheet1!$F$534</f>
        <v>4.5999999999999999E-2</v>
      </c>
      <c r="V306" s="9">
        <f>0.001*[18]Sheet1!$F$535</f>
        <v>4.5999999999999999E-2</v>
      </c>
      <c r="W306" s="9">
        <f>0.001*[18]Sheet1!$F$536</f>
        <v>4.7E-2</v>
      </c>
      <c r="X306" s="9">
        <f>0.001*[18]Sheet1!$F$537</f>
        <v>4.8000000000000001E-2</v>
      </c>
      <c r="Y306" s="9">
        <f>0.001*[18]Sheet1!$F$538</f>
        <v>4.9000000000000002E-2</v>
      </c>
      <c r="Z306" s="44">
        <f>0.001*[18]Sheet1!$F$539</f>
        <v>4.9000000000000002E-2</v>
      </c>
      <c r="AA306" s="35">
        <f t="shared" si="42"/>
        <v>0.05</v>
      </c>
      <c r="AB306" s="10">
        <f t="shared" si="43"/>
        <v>4.5999999999999999E-2</v>
      </c>
      <c r="AC306" s="14">
        <f t="shared" si="44"/>
        <v>4.7541666666666677E-2</v>
      </c>
    </row>
    <row r="307" spans="2:29" ht="15" customHeight="1">
      <c r="B307" s="26">
        <v>23</v>
      </c>
      <c r="C307" s="43">
        <f>0.001*[18]Sheet1!$F$540</f>
        <v>0.05</v>
      </c>
      <c r="D307" s="9">
        <f>0.001*[18]Sheet1!$F$541</f>
        <v>0.05</v>
      </c>
      <c r="E307" s="9">
        <f>0.001*[18]Sheet1!$F$542</f>
        <v>4.9000000000000002E-2</v>
      </c>
      <c r="F307" s="9">
        <f>0.001*[18]Sheet1!$F$543</f>
        <v>4.9000000000000002E-2</v>
      </c>
      <c r="G307" s="9">
        <f>0.001*[18]Sheet1!$F$544</f>
        <v>4.9000000000000002E-2</v>
      </c>
      <c r="H307" s="9">
        <f>0.001*[18]Sheet1!$F$545</f>
        <v>4.9000000000000002E-2</v>
      </c>
      <c r="I307" s="9">
        <f>0.001*[18]Sheet1!$F$546</f>
        <v>4.9000000000000002E-2</v>
      </c>
      <c r="J307" s="9">
        <f>0.001*[18]Sheet1!$F$547</f>
        <v>4.8000000000000001E-2</v>
      </c>
      <c r="K307" s="9">
        <f>0.001*[18]Sheet1!$F$548</f>
        <v>4.8000000000000001E-2</v>
      </c>
      <c r="L307" s="9">
        <f>0.001*[18]Sheet1!$F$549</f>
        <v>4.8000000000000001E-2</v>
      </c>
      <c r="M307" s="9">
        <f>0.001*[18]Sheet1!$F$550</f>
        <v>4.7E-2</v>
      </c>
      <c r="N307" s="9">
        <f>0.001*[18]Sheet1!$F$551</f>
        <v>4.7E-2</v>
      </c>
      <c r="O307" s="9">
        <f>0.001*[18]Sheet1!$F$552</f>
        <v>4.7E-2</v>
      </c>
      <c r="P307" s="9">
        <f>0.001*[18]Sheet1!$F$553</f>
        <v>4.7E-2</v>
      </c>
      <c r="Q307" s="9">
        <f>0.001*[18]Sheet1!$F$554</f>
        <v>4.7E-2</v>
      </c>
      <c r="R307" s="9">
        <f>0.001*[18]Sheet1!$F$555</f>
        <v>4.7E-2</v>
      </c>
      <c r="S307" s="9">
        <f>0.001*[18]Sheet1!$F$556</f>
        <v>4.7E-2</v>
      </c>
      <c r="T307" s="9">
        <f>0.001*[18]Sheet1!$F$557</f>
        <v>4.7E-2</v>
      </c>
      <c r="U307" s="9">
        <f>0.001*[18]Sheet1!$F$558</f>
        <v>4.7E-2</v>
      </c>
      <c r="V307" s="9">
        <f>0.001*[18]Sheet1!$F$559</f>
        <v>4.7E-2</v>
      </c>
      <c r="W307" s="9">
        <f>0.001*[18]Sheet1!$F$560</f>
        <v>4.9000000000000002E-2</v>
      </c>
      <c r="X307" s="9">
        <f>0.001*[18]Sheet1!$F$561</f>
        <v>4.9000000000000002E-2</v>
      </c>
      <c r="Y307" s="9">
        <f>0.001*[18]Sheet1!$F$562</f>
        <v>0.05</v>
      </c>
      <c r="Z307" s="44">
        <f>0.001*[18]Sheet1!$F$563</f>
        <v>0.05</v>
      </c>
      <c r="AA307" s="35">
        <f t="shared" si="42"/>
        <v>0.05</v>
      </c>
      <c r="AB307" s="10">
        <f t="shared" si="43"/>
        <v>4.7E-2</v>
      </c>
      <c r="AC307" s="14">
        <f t="shared" si="44"/>
        <v>4.8208333333333346E-2</v>
      </c>
    </row>
    <row r="308" spans="2:29" ht="15" customHeight="1">
      <c r="B308" s="26">
        <v>24</v>
      </c>
      <c r="C308" s="43">
        <f>0.001*[18]Sheet1!$F$564</f>
        <v>0.05</v>
      </c>
      <c r="D308" s="9">
        <f>0.001*[18]Sheet1!$F$565</f>
        <v>0.05</v>
      </c>
      <c r="E308" s="9">
        <f>0.001*[18]Sheet1!$F$566</f>
        <v>0.05</v>
      </c>
      <c r="F308" s="9">
        <f>0.001*[18]Sheet1!$F$567</f>
        <v>0.05</v>
      </c>
      <c r="G308" s="9">
        <f>0.001*[18]Sheet1!$F$568</f>
        <v>0.05</v>
      </c>
      <c r="H308" s="9">
        <f>0.001*[18]Sheet1!$F$569</f>
        <v>4.9000000000000002E-2</v>
      </c>
      <c r="I308" s="9">
        <f>0.001*[18]Sheet1!$F$570</f>
        <v>4.7E-2</v>
      </c>
      <c r="J308" s="9">
        <f>0.001*[18]Sheet1!$F$571</f>
        <v>4.8000000000000001E-2</v>
      </c>
      <c r="K308" s="9">
        <f>0.001*[18]Sheet1!$F$572</f>
        <v>4.8000000000000001E-2</v>
      </c>
      <c r="L308" s="9">
        <f>0.001*[18]Sheet1!$F$573</f>
        <v>4.7E-2</v>
      </c>
      <c r="M308" s="9">
        <f>0.001*[18]Sheet1!$F$574</f>
        <v>4.7E-2</v>
      </c>
      <c r="N308" s="9">
        <f>0.001*[18]Sheet1!$F$575</f>
        <v>4.7E-2</v>
      </c>
      <c r="O308" s="9">
        <f>0.001*[18]Sheet1!$F$576</f>
        <v>4.7E-2</v>
      </c>
      <c r="P308" s="9">
        <f>0.001*[18]Sheet1!$F$577</f>
        <v>4.7E-2</v>
      </c>
      <c r="Q308" s="9">
        <f>0.001*[18]Sheet1!$F$578</f>
        <v>4.7E-2</v>
      </c>
      <c r="R308" s="9">
        <f>0.001*[18]Sheet1!$F$579</f>
        <v>4.7E-2</v>
      </c>
      <c r="S308" s="9">
        <f>0.001*[18]Sheet1!$F$580</f>
        <v>4.7E-2</v>
      </c>
      <c r="T308" s="9">
        <f>0.001*[18]Sheet1!$F$581</f>
        <v>4.7E-2</v>
      </c>
      <c r="U308" s="9">
        <f>0.001*[18]Sheet1!$F$582</f>
        <v>4.7E-2</v>
      </c>
      <c r="V308" s="9">
        <f>0.001*[18]Sheet1!$F$583</f>
        <v>4.7E-2</v>
      </c>
      <c r="W308" s="9">
        <f>0.001*[18]Sheet1!$F$584</f>
        <v>4.7E-2</v>
      </c>
      <c r="X308" s="9">
        <f>0.001*[18]Sheet1!$F$585</f>
        <v>4.8000000000000001E-2</v>
      </c>
      <c r="Y308" s="9">
        <f>0.001*[18]Sheet1!$F$586</f>
        <v>4.8000000000000001E-2</v>
      </c>
      <c r="Z308" s="44">
        <f>0.001*[18]Sheet1!$F$587</f>
        <v>4.9000000000000002E-2</v>
      </c>
      <c r="AA308" s="35">
        <f t="shared" si="42"/>
        <v>0.05</v>
      </c>
      <c r="AB308" s="10">
        <f t="shared" si="43"/>
        <v>4.7E-2</v>
      </c>
      <c r="AC308" s="14">
        <f t="shared" si="44"/>
        <v>4.7958333333333346E-2</v>
      </c>
    </row>
    <row r="309" spans="2:29" ht="15" customHeight="1">
      <c r="B309" s="26">
        <v>25</v>
      </c>
      <c r="C309" s="43">
        <f>0.001*[18]Sheet1!$F$588</f>
        <v>4.8000000000000001E-2</v>
      </c>
      <c r="D309" s="9">
        <f>0.001*[18]Sheet1!$F$589</f>
        <v>4.8000000000000001E-2</v>
      </c>
      <c r="E309" s="9">
        <f>0.001*[18]Sheet1!$F$590</f>
        <v>4.8000000000000001E-2</v>
      </c>
      <c r="F309" s="9">
        <f>0.001*[18]Sheet1!$F$591</f>
        <v>4.8000000000000001E-2</v>
      </c>
      <c r="G309" s="9">
        <f>0.001*[18]Sheet1!$F$592</f>
        <v>0.05</v>
      </c>
      <c r="H309" s="9">
        <f>0.001*[18]Sheet1!$F$593</f>
        <v>0.05</v>
      </c>
      <c r="I309" s="9">
        <f>0.001*[18]Sheet1!$F$594</f>
        <v>4.9000000000000002E-2</v>
      </c>
      <c r="J309" s="9">
        <f>0.001*[18]Sheet1!$F$595</f>
        <v>4.9000000000000002E-2</v>
      </c>
      <c r="K309" s="9">
        <f>0.001*[18]Sheet1!$F$596</f>
        <v>4.9000000000000002E-2</v>
      </c>
      <c r="L309" s="9">
        <f>0.001*[18]Sheet1!$F$597</f>
        <v>4.9000000000000002E-2</v>
      </c>
      <c r="M309" s="9">
        <f>0.001*[18]Sheet1!$F$598</f>
        <v>4.8000000000000001E-2</v>
      </c>
      <c r="N309" s="9">
        <f>0.001*[18]Sheet1!$F$599</f>
        <v>4.8000000000000001E-2</v>
      </c>
      <c r="O309" s="9">
        <f>0.001*[18]Sheet1!$F$600</f>
        <v>4.8000000000000001E-2</v>
      </c>
      <c r="P309" s="9">
        <f>0.001*[18]Sheet1!$F$601</f>
        <v>4.8000000000000001E-2</v>
      </c>
      <c r="Q309" s="9">
        <f>0.001*[18]Sheet1!$F$602</f>
        <v>4.8000000000000001E-2</v>
      </c>
      <c r="R309" s="9">
        <f>0.001*[18]Sheet1!$F$603</f>
        <v>4.8000000000000001E-2</v>
      </c>
      <c r="S309" s="9">
        <f>0.001*[18]Sheet1!$F$604</f>
        <v>4.8000000000000001E-2</v>
      </c>
      <c r="T309" s="9">
        <f>0.001*[18]Sheet1!$F$605</f>
        <v>4.8000000000000001E-2</v>
      </c>
      <c r="U309" s="9">
        <f>0.001*[18]Sheet1!$F$606</f>
        <v>4.8000000000000001E-2</v>
      </c>
      <c r="V309" s="9">
        <f>0.001*[18]Sheet1!$F$607</f>
        <v>4.8000000000000001E-2</v>
      </c>
      <c r="W309" s="9">
        <f>0.001*[18]Sheet1!$F$608</f>
        <v>4.8000000000000001E-2</v>
      </c>
      <c r="X309" s="9">
        <f>0.001*[18]Sheet1!$F$609</f>
        <v>4.9000000000000002E-2</v>
      </c>
      <c r="Y309" s="9">
        <f>0.001*[18]Sheet1!$F$610</f>
        <v>4.9000000000000002E-2</v>
      </c>
      <c r="Z309" s="44">
        <f>0.001*[18]Sheet1!$F$611</f>
        <v>4.9000000000000002E-2</v>
      </c>
      <c r="AA309" s="35">
        <f t="shared" si="42"/>
        <v>0.05</v>
      </c>
      <c r="AB309" s="10">
        <f t="shared" si="43"/>
        <v>4.8000000000000001E-2</v>
      </c>
      <c r="AC309" s="14">
        <f t="shared" si="44"/>
        <v>4.8458333333333332E-2</v>
      </c>
    </row>
    <row r="310" spans="2:29" ht="15" customHeight="1">
      <c r="B310" s="27">
        <v>26</v>
      </c>
      <c r="C310" s="45">
        <f>0.001*[18]Sheet1!$F$612</f>
        <v>4.9000000000000002E-2</v>
      </c>
      <c r="D310" s="17">
        <f>0.001*[18]Sheet1!$F$613</f>
        <v>4.9000000000000002E-2</v>
      </c>
      <c r="E310" s="17">
        <f>0.001*[18]Sheet1!$F$614</f>
        <v>0.05</v>
      </c>
      <c r="F310" s="17">
        <f>0.001*[18]Sheet1!$F$615</f>
        <v>0.05</v>
      </c>
      <c r="G310" s="17">
        <f>0.001*[18]Sheet1!$F$616</f>
        <v>0.05</v>
      </c>
      <c r="H310" s="17">
        <f>0.001*[18]Sheet1!$F$617</f>
        <v>0.05</v>
      </c>
      <c r="I310" s="17">
        <f>0.001*[18]Sheet1!$F$618</f>
        <v>0.05</v>
      </c>
      <c r="J310" s="17">
        <f>0.001*[18]Sheet1!$F$619</f>
        <v>4.9000000000000002E-2</v>
      </c>
      <c r="K310" s="17">
        <f>0.001*[18]Sheet1!$F$620</f>
        <v>4.8000000000000001E-2</v>
      </c>
      <c r="L310" s="17">
        <f>0.001*[18]Sheet1!$F$621</f>
        <v>4.8000000000000001E-2</v>
      </c>
      <c r="M310" s="17">
        <f>0.001*[18]Sheet1!$F$622</f>
        <v>4.8000000000000001E-2</v>
      </c>
      <c r="N310" s="17">
        <f>0.001*[18]Sheet1!$F$623</f>
        <v>4.8000000000000001E-2</v>
      </c>
      <c r="O310" s="17">
        <f>0.001*[18]Sheet1!$F$624</f>
        <v>4.8000000000000001E-2</v>
      </c>
      <c r="P310" s="17">
        <f>0.001*[18]Sheet1!$F$625</f>
        <v>4.8000000000000001E-2</v>
      </c>
      <c r="Q310" s="17">
        <f>0.001*[18]Sheet1!$F$626</f>
        <v>4.8000000000000001E-2</v>
      </c>
      <c r="R310" s="17">
        <f>0.001*[18]Sheet1!$F$627</f>
        <v>4.8000000000000001E-2</v>
      </c>
      <c r="S310" s="17">
        <f>0.001*[18]Sheet1!$F$628</f>
        <v>4.8000000000000001E-2</v>
      </c>
      <c r="T310" s="17">
        <f>0.001*[18]Sheet1!$F$629</f>
        <v>4.8000000000000001E-2</v>
      </c>
      <c r="U310" s="17">
        <f>0.001*[18]Sheet1!$F$630</f>
        <v>4.8000000000000001E-2</v>
      </c>
      <c r="V310" s="17">
        <f>0.001*[18]Sheet1!$F$631</f>
        <v>4.8000000000000001E-2</v>
      </c>
      <c r="W310" s="17">
        <f>0.001*[18]Sheet1!$F$632</f>
        <v>4.8000000000000001E-2</v>
      </c>
      <c r="X310" s="17">
        <f>0.001*[18]Sheet1!$F$633</f>
        <v>4.9000000000000002E-2</v>
      </c>
      <c r="Y310" s="17">
        <f>0.001*[18]Sheet1!$F$634</f>
        <v>4.9000000000000002E-2</v>
      </c>
      <c r="Z310" s="46">
        <f>0.001*[18]Sheet1!$F$635</f>
        <v>4.9000000000000002E-2</v>
      </c>
      <c r="AA310" s="36">
        <f t="shared" si="42"/>
        <v>0.05</v>
      </c>
      <c r="AB310" s="18">
        <f t="shared" si="43"/>
        <v>4.8000000000000001E-2</v>
      </c>
      <c r="AC310" s="19">
        <f t="shared" si="44"/>
        <v>4.8666666666666671E-2</v>
      </c>
    </row>
    <row r="311" spans="2:29" ht="15" customHeight="1">
      <c r="B311" s="26">
        <v>27</v>
      </c>
      <c r="C311" s="43">
        <f>0.001*[18]Sheet1!$F$636</f>
        <v>5.3999999999999999E-2</v>
      </c>
      <c r="D311" s="9">
        <f>0.001*[18]Sheet1!$F$637</f>
        <v>6.4000000000000001E-2</v>
      </c>
      <c r="E311" s="9">
        <f>0.001*[18]Sheet1!$F$638</f>
        <v>6.8000000000000005E-2</v>
      </c>
      <c r="F311" s="9">
        <f>0.001*[18]Sheet1!$F$639</f>
        <v>0.06</v>
      </c>
      <c r="G311" s="9">
        <f>0.001*[18]Sheet1!$F$640</f>
        <v>5.7000000000000002E-2</v>
      </c>
      <c r="H311" s="9">
        <f>0.001*[18]Sheet1!$F$641</f>
        <v>5.3999999999999999E-2</v>
      </c>
      <c r="I311" s="9">
        <f>0.001*[18]Sheet1!$F$642</f>
        <v>5.2999999999999999E-2</v>
      </c>
      <c r="J311" s="9">
        <f>0.001*[18]Sheet1!$F$643</f>
        <v>5.3999999999999999E-2</v>
      </c>
      <c r="K311" s="9">
        <f>0.001*[18]Sheet1!$F$644</f>
        <v>0.05</v>
      </c>
      <c r="L311" s="9">
        <f>0.001*[18]Sheet1!$F$645</f>
        <v>4.8000000000000001E-2</v>
      </c>
      <c r="M311" s="9">
        <f>0.001*[18]Sheet1!$F$646</f>
        <v>4.7E-2</v>
      </c>
      <c r="N311" s="9">
        <f>0.001*[18]Sheet1!$F$647</f>
        <v>4.7E-2</v>
      </c>
      <c r="O311" s="9">
        <f>0.001*[18]Sheet1!$F$648</f>
        <v>4.7E-2</v>
      </c>
      <c r="P311" s="9">
        <f>0.001*[18]Sheet1!$F$649</f>
        <v>4.7E-2</v>
      </c>
      <c r="Q311" s="9">
        <f>0.001*[18]Sheet1!$F$650</f>
        <v>4.5999999999999999E-2</v>
      </c>
      <c r="R311" s="9">
        <f>0.001*[18]Sheet1!$F$651</f>
        <v>4.7E-2</v>
      </c>
      <c r="S311" s="9">
        <f>0.001*[18]Sheet1!$F$652</f>
        <v>4.5999999999999999E-2</v>
      </c>
      <c r="T311" s="9">
        <f>0.001*[18]Sheet1!$F$653</f>
        <v>4.7E-2</v>
      </c>
      <c r="U311" s="9">
        <f>0.001*[18]Sheet1!$F$654</f>
        <v>4.7E-2</v>
      </c>
      <c r="V311" s="9">
        <f>0.001*[18]Sheet1!$F$655</f>
        <v>4.7E-2</v>
      </c>
      <c r="W311" s="9">
        <f>0.001*[18]Sheet1!$F$656</f>
        <v>4.8000000000000001E-2</v>
      </c>
      <c r="X311" s="9">
        <f>0.001*[18]Sheet1!$F$657</f>
        <v>4.8000000000000001E-2</v>
      </c>
      <c r="Y311" s="9">
        <f>0.001*[18]Sheet1!$F$658</f>
        <v>4.8000000000000001E-2</v>
      </c>
      <c r="Z311" s="44">
        <f>0.001*[18]Sheet1!$F$659</f>
        <v>4.8000000000000001E-2</v>
      </c>
      <c r="AA311" s="35">
        <f t="shared" si="42"/>
        <v>6.8000000000000005E-2</v>
      </c>
      <c r="AB311" s="10">
        <f t="shared" si="43"/>
        <v>4.5999999999999999E-2</v>
      </c>
      <c r="AC311" s="14">
        <f t="shared" si="44"/>
        <v>5.0916666666666693E-2</v>
      </c>
    </row>
    <row r="312" spans="2:29" ht="15" customHeight="1">
      <c r="B312" s="26">
        <v>28</v>
      </c>
      <c r="C312" s="43">
        <f>0.001*[18]Sheet1!$F$660</f>
        <v>4.8000000000000001E-2</v>
      </c>
      <c r="D312" s="9">
        <f>0.001*[18]Sheet1!$F$661</f>
        <v>4.8000000000000001E-2</v>
      </c>
      <c r="E312" s="9">
        <f>0.001*[18]Sheet1!$F$662</f>
        <v>4.8000000000000001E-2</v>
      </c>
      <c r="F312" s="9">
        <f>0.001*[18]Sheet1!$F$663</f>
        <v>4.8000000000000001E-2</v>
      </c>
      <c r="G312" s="9">
        <f>0.001*[18]Sheet1!$F$664</f>
        <v>4.8000000000000001E-2</v>
      </c>
      <c r="H312" s="9">
        <f>0.001*[18]Sheet1!$F$665</f>
        <v>4.8000000000000001E-2</v>
      </c>
      <c r="I312" s="9">
        <f>0.001*[18]Sheet1!$F$666</f>
        <v>4.8000000000000001E-2</v>
      </c>
      <c r="J312" s="9">
        <f>0.001*[18]Sheet1!$F$667</f>
        <v>4.7E-2</v>
      </c>
      <c r="K312" s="9">
        <f>0.001*[18]Sheet1!$F$668</f>
        <v>4.7E-2</v>
      </c>
      <c r="L312" s="9">
        <f>0.001*[18]Sheet1!$F$669</f>
        <v>4.7E-2</v>
      </c>
      <c r="M312" s="9">
        <f>0.001*[18]Sheet1!$F$670</f>
        <v>4.7E-2</v>
      </c>
      <c r="N312" s="9">
        <f>0.001*[18]Sheet1!$F$671</f>
        <v>4.7E-2</v>
      </c>
      <c r="O312" s="9">
        <f>0.001*[18]Sheet1!$F$672</f>
        <v>4.7E-2</v>
      </c>
      <c r="P312" s="9">
        <f>0.001*[18]Sheet1!$F$673</f>
        <v>4.7E-2</v>
      </c>
      <c r="Q312" s="9">
        <f>0.001*[18]Sheet1!$F$674</f>
        <v>4.7E-2</v>
      </c>
      <c r="R312" s="9">
        <f>0.001*[18]Sheet1!$F$675</f>
        <v>4.7E-2</v>
      </c>
      <c r="S312" s="9">
        <f>0.001*[18]Sheet1!$F$676</f>
        <v>4.7E-2</v>
      </c>
      <c r="T312" s="9">
        <f>0.001*[18]Sheet1!$F$677</f>
        <v>4.7E-2</v>
      </c>
      <c r="U312" s="9">
        <f>0.001*[18]Sheet1!$F$678</f>
        <v>4.7E-2</v>
      </c>
      <c r="V312" s="9">
        <f>0.001*[18]Sheet1!$F$679</f>
        <v>4.7E-2</v>
      </c>
      <c r="W312" s="9">
        <f>0.001*[18]Sheet1!$F$680</f>
        <v>4.8000000000000001E-2</v>
      </c>
      <c r="X312" s="9">
        <f>0.001*[18]Sheet1!$F$681</f>
        <v>4.8000000000000001E-2</v>
      </c>
      <c r="Y312" s="9">
        <f>0.001*[18]Sheet1!$F$682</f>
        <v>4.8000000000000001E-2</v>
      </c>
      <c r="Z312" s="44">
        <f>0.001*[18]Sheet1!$F$683</f>
        <v>4.9000000000000002E-2</v>
      </c>
      <c r="AA312" s="35">
        <f t="shared" si="42"/>
        <v>4.9000000000000002E-2</v>
      </c>
      <c r="AB312" s="10">
        <f t="shared" si="43"/>
        <v>4.7E-2</v>
      </c>
      <c r="AC312" s="14">
        <f t="shared" si="44"/>
        <v>4.7500000000000014E-2</v>
      </c>
    </row>
    <row r="313" spans="2:29" ht="15" customHeight="1">
      <c r="B313" s="26">
        <v>29</v>
      </c>
      <c r="C313" s="43">
        <f>0.001*[18]Sheet1!$F$684</f>
        <v>4.9000000000000002E-2</v>
      </c>
      <c r="D313" s="9">
        <f>0.001*[18]Sheet1!$F$685</f>
        <v>4.9000000000000002E-2</v>
      </c>
      <c r="E313" s="9">
        <f>0.001*[18]Sheet1!$F$686</f>
        <v>4.9000000000000002E-2</v>
      </c>
      <c r="F313" s="9">
        <f>0.001*[18]Sheet1!$F$687</f>
        <v>4.9000000000000002E-2</v>
      </c>
      <c r="G313" s="9">
        <f>0.001*[18]Sheet1!$F$688</f>
        <v>4.9000000000000002E-2</v>
      </c>
      <c r="H313" s="9">
        <f>0.001*[18]Sheet1!$F$689</f>
        <v>4.9000000000000002E-2</v>
      </c>
      <c r="I313" s="9">
        <f>0.001*[18]Sheet1!$F$690</f>
        <v>4.7E-2</v>
      </c>
      <c r="J313" s="9">
        <f>0.001*[18]Sheet1!$F$691</f>
        <v>4.7E-2</v>
      </c>
      <c r="K313" s="9">
        <f>0.001*[18]Sheet1!$F$692</f>
        <v>4.7E-2</v>
      </c>
      <c r="L313" s="9">
        <f>0.001*[18]Sheet1!$F$693</f>
        <v>4.7E-2</v>
      </c>
      <c r="M313" s="9">
        <f>0.001*[18]Sheet1!$F$694</f>
        <v>4.7E-2</v>
      </c>
      <c r="N313" s="9">
        <f>0.001*[18]Sheet1!$F$695</f>
        <v>4.7E-2</v>
      </c>
      <c r="O313" s="9">
        <f>0.001*[18]Sheet1!$F$696</f>
        <v>4.7E-2</v>
      </c>
      <c r="P313" s="9">
        <f>0.001*[18]Sheet1!$F$697</f>
        <v>4.7E-2</v>
      </c>
      <c r="Q313" s="9">
        <f>0.001*[18]Sheet1!$F$698</f>
        <v>4.7E-2</v>
      </c>
      <c r="R313" s="9">
        <f>0.001*[18]Sheet1!$F$699</f>
        <v>4.7E-2</v>
      </c>
      <c r="S313" s="9">
        <f>0.001*[18]Sheet1!$F$700</f>
        <v>4.7E-2</v>
      </c>
      <c r="T313" s="9">
        <f>0.001*[18]Sheet1!$F$701</f>
        <v>4.7E-2</v>
      </c>
      <c r="U313" s="9">
        <f>0.001*[18]Sheet1!$F$702</f>
        <v>4.7E-2</v>
      </c>
      <c r="V313" s="9">
        <f>0.001*[18]Sheet1!$F$703</f>
        <v>4.7E-2</v>
      </c>
      <c r="W313" s="9">
        <f>0.001*[18]Sheet1!$F$704</f>
        <v>4.7E-2</v>
      </c>
      <c r="X313" s="9">
        <f>0.001*[18]Sheet1!$F$705</f>
        <v>4.7E-2</v>
      </c>
      <c r="Y313" s="9">
        <f>0.001*[18]Sheet1!$F$706</f>
        <v>4.8000000000000001E-2</v>
      </c>
      <c r="Z313" s="44">
        <f>0.001*[18]Sheet1!$F$707</f>
        <v>4.8000000000000001E-2</v>
      </c>
      <c r="AA313" s="35">
        <f t="shared" si="42"/>
        <v>4.9000000000000002E-2</v>
      </c>
      <c r="AB313" s="10">
        <f t="shared" si="43"/>
        <v>4.7E-2</v>
      </c>
      <c r="AC313" s="14">
        <f t="shared" si="44"/>
        <v>4.7583333333333346E-2</v>
      </c>
    </row>
    <row r="314" spans="2:29" ht="15" customHeight="1">
      <c r="B314" s="28">
        <v>30</v>
      </c>
      <c r="C314" s="47">
        <f>0.001*[18]Sheet1!$F$708</f>
        <v>4.8000000000000001E-2</v>
      </c>
      <c r="D314" s="20">
        <f>0.001*[18]Sheet1!$F$709</f>
        <v>4.9000000000000002E-2</v>
      </c>
      <c r="E314" s="20">
        <f>0.001*[18]Sheet1!$F$710</f>
        <v>4.9000000000000002E-2</v>
      </c>
      <c r="F314" s="20">
        <f>0.001*[18]Sheet1!$F$711</f>
        <v>4.9000000000000002E-2</v>
      </c>
      <c r="G314" s="20">
        <f>0.001*[18]Sheet1!$F$712</f>
        <v>4.9000000000000002E-2</v>
      </c>
      <c r="H314" s="20">
        <f>0.001*[18]Sheet1!$F$713</f>
        <v>4.9000000000000002E-2</v>
      </c>
      <c r="I314" s="20">
        <f>0.001*[18]Sheet1!$F$714</f>
        <v>4.9000000000000002E-2</v>
      </c>
      <c r="J314" s="20">
        <f>0.001*[18]Sheet1!$F$715</f>
        <v>4.9000000000000002E-2</v>
      </c>
      <c r="K314" s="20">
        <f>0.001*[18]Sheet1!$F$716</f>
        <v>4.8000000000000001E-2</v>
      </c>
      <c r="L314" s="20">
        <f>0.001*[18]Sheet1!$F$717</f>
        <v>4.7E-2</v>
      </c>
      <c r="M314" s="20">
        <f>0.001*[18]Sheet1!$F$718</f>
        <v>4.7E-2</v>
      </c>
      <c r="N314" s="20">
        <f>0.001*[18]Sheet1!$F$719</f>
        <v>4.7E-2</v>
      </c>
      <c r="O314" s="20">
        <f>0.001*[18]Sheet1!$F$720</f>
        <v>4.7E-2</v>
      </c>
      <c r="P314" s="20">
        <f>0.001*[18]Sheet1!$F$721</f>
        <v>4.7E-2</v>
      </c>
      <c r="Q314" s="20">
        <f>0.001*[18]Sheet1!$F$722</f>
        <v>4.7E-2</v>
      </c>
      <c r="R314" s="20">
        <f>0.001*[18]Sheet1!$F$723</f>
        <v>4.7E-2</v>
      </c>
      <c r="S314" s="20">
        <f>0.001*[18]Sheet1!$F$724</f>
        <v>4.7E-2</v>
      </c>
      <c r="T314" s="20">
        <f>0.001*[18]Sheet1!$F$725</f>
        <v>4.7E-2</v>
      </c>
      <c r="U314" s="20">
        <f>0.001*[18]Sheet1!$F$726</f>
        <v>4.7E-2</v>
      </c>
      <c r="V314" s="20">
        <f>0.001*[18]Sheet1!$F$727</f>
        <v>4.7E-2</v>
      </c>
      <c r="W314" s="20">
        <f>0.001*[18]Sheet1!$F$728</f>
        <v>4.7E-2</v>
      </c>
      <c r="X314" s="20">
        <f>0.001*[18]Sheet1!$F$729</f>
        <v>4.8000000000000001E-2</v>
      </c>
      <c r="Y314" s="20">
        <f>0.001*[18]Sheet1!$F$730</f>
        <v>4.8000000000000001E-2</v>
      </c>
      <c r="Z314" s="48">
        <f>0.001*[18]Sheet1!$F$731</f>
        <v>4.9000000000000002E-2</v>
      </c>
      <c r="AA314" s="37">
        <f t="shared" si="42"/>
        <v>4.9000000000000002E-2</v>
      </c>
      <c r="AB314" s="21">
        <f t="shared" si="43"/>
        <v>4.7E-2</v>
      </c>
      <c r="AC314" s="22">
        <f t="shared" si="44"/>
        <v>4.7833333333333346E-2</v>
      </c>
    </row>
    <row r="315" spans="2:29" ht="15" customHeight="1">
      <c r="B315" s="29">
        <v>31</v>
      </c>
      <c r="C315" s="49">
        <f>0.001*[18]Sheet1!$F$732</f>
        <v>4.9000000000000002E-2</v>
      </c>
      <c r="D315" s="11">
        <f>0.001*[18]Sheet1!$F$733</f>
        <v>4.9000000000000002E-2</v>
      </c>
      <c r="E315" s="11">
        <f>0.001*[18]Sheet1!$F$734</f>
        <v>0.05</v>
      </c>
      <c r="F315" s="11">
        <f>0.001*[18]Sheet1!$F$735</f>
        <v>0.05</v>
      </c>
      <c r="G315" s="11">
        <f>0.001*[18]Sheet1!$F$736</f>
        <v>0.05</v>
      </c>
      <c r="H315" s="11">
        <f>0.001*[18]Sheet1!$F$737</f>
        <v>0.05</v>
      </c>
      <c r="I315" s="11">
        <f>0.001*[18]Sheet1!$F$738</f>
        <v>4.9000000000000002E-2</v>
      </c>
      <c r="J315" s="11">
        <f>0.001*[18]Sheet1!$F$739</f>
        <v>4.8000000000000001E-2</v>
      </c>
      <c r="K315" s="11">
        <f>0.001*[18]Sheet1!$F$740</f>
        <v>4.8000000000000001E-2</v>
      </c>
      <c r="L315" s="11">
        <f>0.001*[18]Sheet1!$F$741</f>
        <v>4.7E-2</v>
      </c>
      <c r="M315" s="11">
        <f>0.001*[18]Sheet1!$F$742</f>
        <v>4.7E-2</v>
      </c>
      <c r="N315" s="11">
        <f>0.001*[18]Sheet1!$F$743</f>
        <v>4.7E-2</v>
      </c>
      <c r="O315" s="11">
        <f>0.001*[18]Sheet1!$F$744</f>
        <v>4.7E-2</v>
      </c>
      <c r="P315" s="11">
        <f>0.001*[18]Sheet1!$F$745</f>
        <v>4.7E-2</v>
      </c>
      <c r="Q315" s="11">
        <f>0.001*[18]Sheet1!$F$746</f>
        <v>4.7E-2</v>
      </c>
      <c r="R315" s="11">
        <f>0.001*[18]Sheet1!$F$747</f>
        <v>4.7E-2</v>
      </c>
      <c r="S315" s="11">
        <f>0.001*[18]Sheet1!$F$748</f>
        <v>4.7E-2</v>
      </c>
      <c r="T315" s="11">
        <f>0.001*[18]Sheet1!$F$749</f>
        <v>4.8000000000000001E-2</v>
      </c>
      <c r="U315" s="11">
        <f>0.001*[18]Sheet1!$F$750</f>
        <v>4.7E-2</v>
      </c>
      <c r="V315" s="11">
        <f>0.001*[18]Sheet1!$F$751</f>
        <v>4.7E-2</v>
      </c>
      <c r="W315" s="11">
        <f>0.001*[18]Sheet1!$F$752</f>
        <v>4.7E-2</v>
      </c>
      <c r="X315" s="11">
        <f>0.001*[18]Sheet1!$F$753</f>
        <v>4.7E-2</v>
      </c>
      <c r="Y315" s="11">
        <f>0.001*[18]Sheet1!$F$754</f>
        <v>5.6000000000000001E-2</v>
      </c>
      <c r="Z315" s="50">
        <f>0.001*[18]Sheet1!$F$755</f>
        <v>5.2999999999999999E-2</v>
      </c>
      <c r="AA315" s="38">
        <f t="shared" si="42"/>
        <v>5.6000000000000001E-2</v>
      </c>
      <c r="AB315" s="8">
        <f t="shared" si="43"/>
        <v>4.7E-2</v>
      </c>
      <c r="AC315" s="15">
        <f t="shared" si="44"/>
        <v>4.8500000000000008E-2</v>
      </c>
    </row>
    <row r="316" spans="2:29" ht="15" customHeight="1">
      <c r="B316" s="30" t="s">
        <v>0</v>
      </c>
      <c r="C316" s="47">
        <f t="shared" ref="C316:Z316" si="45">MAX(C285:C315)</f>
        <v>5.7000000000000002E-2</v>
      </c>
      <c r="D316" s="20">
        <f t="shared" si="45"/>
        <v>6.4000000000000001E-2</v>
      </c>
      <c r="E316" s="20">
        <f t="shared" si="45"/>
        <v>6.8000000000000005E-2</v>
      </c>
      <c r="F316" s="20">
        <f t="shared" si="45"/>
        <v>0.06</v>
      </c>
      <c r="G316" s="20">
        <f t="shared" si="45"/>
        <v>5.7000000000000002E-2</v>
      </c>
      <c r="H316" s="20">
        <f t="shared" si="45"/>
        <v>5.3999999999999999E-2</v>
      </c>
      <c r="I316" s="20">
        <f t="shared" si="45"/>
        <v>5.3999999999999999E-2</v>
      </c>
      <c r="J316" s="20">
        <f t="shared" si="45"/>
        <v>5.6000000000000001E-2</v>
      </c>
      <c r="K316" s="20">
        <f t="shared" si="45"/>
        <v>5.6000000000000001E-2</v>
      </c>
      <c r="L316" s="20">
        <f t="shared" si="45"/>
        <v>5.6000000000000001E-2</v>
      </c>
      <c r="M316" s="20">
        <f t="shared" si="45"/>
        <v>5.9000000000000004E-2</v>
      </c>
      <c r="N316" s="20">
        <f t="shared" si="45"/>
        <v>5.7000000000000002E-2</v>
      </c>
      <c r="O316" s="20">
        <f t="shared" si="45"/>
        <v>5.3999999999999999E-2</v>
      </c>
      <c r="P316" s="20">
        <f t="shared" si="45"/>
        <v>5.1000000000000004E-2</v>
      </c>
      <c r="Q316" s="20">
        <f t="shared" si="45"/>
        <v>4.9000000000000002E-2</v>
      </c>
      <c r="R316" s="20">
        <f t="shared" si="45"/>
        <v>4.8000000000000001E-2</v>
      </c>
      <c r="S316" s="20">
        <f t="shared" si="45"/>
        <v>4.9000000000000002E-2</v>
      </c>
      <c r="T316" s="20">
        <f t="shared" si="45"/>
        <v>4.9000000000000002E-2</v>
      </c>
      <c r="U316" s="20">
        <f t="shared" si="45"/>
        <v>5.2999999999999999E-2</v>
      </c>
      <c r="V316" s="20">
        <f t="shared" si="45"/>
        <v>5.2999999999999999E-2</v>
      </c>
      <c r="W316" s="20">
        <f t="shared" si="45"/>
        <v>5.3999999999999999E-2</v>
      </c>
      <c r="X316" s="20">
        <f t="shared" si="45"/>
        <v>5.5E-2</v>
      </c>
      <c r="Y316" s="20">
        <f t="shared" si="45"/>
        <v>5.6000000000000001E-2</v>
      </c>
      <c r="Z316" s="48">
        <f t="shared" si="45"/>
        <v>5.7000000000000002E-2</v>
      </c>
      <c r="AA316" s="162" t="s">
        <v>15</v>
      </c>
      <c r="AB316" s="163"/>
      <c r="AC316" s="164"/>
    </row>
    <row r="317" spans="2:29" ht="15" customHeight="1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156">
        <f>AVERAGE(AA285:AA315)</f>
        <v>5.045161290322582E-2</v>
      </c>
      <c r="AB317" s="158">
        <f>AVERAGE(AB285:AB315)</f>
        <v>4.6322580645161288E-2</v>
      </c>
      <c r="AC317" s="160">
        <f>AVERAGE(AC285:AC315)</f>
        <v>4.7657258064516143E-2</v>
      </c>
    </row>
    <row r="318" spans="2:29" ht="15" customHeight="1" thickBot="1">
      <c r="B318" s="32" t="s">
        <v>14</v>
      </c>
      <c r="C318" s="53">
        <f t="shared" ref="C318:Z318" si="47">AVERAGE(C285:C315)</f>
        <v>4.812903225806453E-2</v>
      </c>
      <c r="D318" s="6">
        <f t="shared" si="47"/>
        <v>4.8612903225806456E-2</v>
      </c>
      <c r="E318" s="6">
        <f t="shared" si="47"/>
        <v>4.8870967741935493E-2</v>
      </c>
      <c r="F318" s="6">
        <f t="shared" si="47"/>
        <v>4.8774193548387114E-2</v>
      </c>
      <c r="G318" s="6">
        <f t="shared" si="47"/>
        <v>4.8741935483870971E-2</v>
      </c>
      <c r="H318" s="6">
        <f t="shared" si="47"/>
        <v>4.8516129032258069E-2</v>
      </c>
      <c r="I318" s="6">
        <f t="shared" si="47"/>
        <v>4.8387096774193547E-2</v>
      </c>
      <c r="J318" s="6">
        <f t="shared" si="47"/>
        <v>4.8096774193548388E-2</v>
      </c>
      <c r="K318" s="6">
        <f t="shared" si="47"/>
        <v>4.7806451612903242E-2</v>
      </c>
      <c r="L318" s="6">
        <f t="shared" si="47"/>
        <v>4.7483870967741933E-2</v>
      </c>
      <c r="M318" s="6">
        <f t="shared" si="47"/>
        <v>4.7258064516129031E-2</v>
      </c>
      <c r="N318" s="6">
        <f t="shared" si="47"/>
        <v>4.7419354838709675E-2</v>
      </c>
      <c r="O318" s="6">
        <f t="shared" si="47"/>
        <v>4.7258064516129031E-2</v>
      </c>
      <c r="P318" s="6">
        <f t="shared" si="47"/>
        <v>4.7129032258064509E-2</v>
      </c>
      <c r="Q318" s="6">
        <f t="shared" si="47"/>
        <v>4.6774193548387098E-2</v>
      </c>
      <c r="R318" s="6">
        <f t="shared" si="47"/>
        <v>4.6838709677419356E-2</v>
      </c>
      <c r="S318" s="6">
        <f t="shared" si="47"/>
        <v>4.6741935483870969E-2</v>
      </c>
      <c r="T318" s="6">
        <f t="shared" si="47"/>
        <v>4.6741935483870969E-2</v>
      </c>
      <c r="U318" s="6">
        <f t="shared" si="47"/>
        <v>4.680645161290322E-2</v>
      </c>
      <c r="V318" s="6">
        <f t="shared" si="47"/>
        <v>4.6741935483870962E-2</v>
      </c>
      <c r="W318" s="6">
        <f t="shared" si="47"/>
        <v>4.7161290322580651E-2</v>
      </c>
      <c r="X318" s="6">
        <f t="shared" si="47"/>
        <v>4.7451612903225811E-2</v>
      </c>
      <c r="Y318" s="6">
        <f t="shared" si="47"/>
        <v>4.8000000000000015E-2</v>
      </c>
      <c r="Z318" s="54">
        <f t="shared" si="47"/>
        <v>4.803225806451613E-2</v>
      </c>
      <c r="AA318" s="157"/>
      <c r="AB318" s="159"/>
      <c r="AC318" s="161"/>
    </row>
    <row r="320" spans="2:29" ht="268.5" customHeight="1"/>
    <row r="322" spans="2:29" ht="18" customHeight="1">
      <c r="B322" s="165" t="s">
        <v>57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0.001*[19]Sheet1!$F$12</f>
        <v>4.9000000000000002E-2</v>
      </c>
      <c r="D325" s="12">
        <f>0.001*[19]Sheet1!$F$13</f>
        <v>4.9000000000000002E-2</v>
      </c>
      <c r="E325" s="12">
        <f>0.001*[19]Sheet1!$F$14</f>
        <v>4.9000000000000002E-2</v>
      </c>
      <c r="F325" s="12">
        <f>0.001*[19]Sheet1!$F$15</f>
        <v>0.05</v>
      </c>
      <c r="G325" s="12">
        <f>0.001*[19]Sheet1!$F$16</f>
        <v>0.05</v>
      </c>
      <c r="H325" s="12">
        <f>0.001*[19]Sheet1!$F$17</f>
        <v>0.05</v>
      </c>
      <c r="I325" s="12">
        <f>0.001*[19]Sheet1!$F$18</f>
        <v>5.1000000000000004E-2</v>
      </c>
      <c r="J325" s="12">
        <f>0.001*[19]Sheet1!$F$19</f>
        <v>5.1000000000000004E-2</v>
      </c>
      <c r="K325" s="12">
        <f>0.001*[19]Sheet1!$F$20</f>
        <v>5.3999999999999999E-2</v>
      </c>
      <c r="L325" s="12">
        <f>0.001*[19]Sheet1!$F$21</f>
        <v>5.2999999999999999E-2</v>
      </c>
      <c r="M325" s="12">
        <f>0.001*[19]Sheet1!$F$22</f>
        <v>5.1000000000000004E-2</v>
      </c>
      <c r="N325" s="12">
        <f>0.001*[19]Sheet1!$F$23</f>
        <v>0.05</v>
      </c>
      <c r="O325" s="12">
        <f>0.001*[19]Sheet1!$F$24</f>
        <v>0.05</v>
      </c>
      <c r="P325" s="12">
        <f>0.001*[19]Sheet1!$F$25</f>
        <v>4.9000000000000002E-2</v>
      </c>
      <c r="Q325" s="12">
        <f>0.001*[19]Sheet1!$F$26</f>
        <v>4.8000000000000001E-2</v>
      </c>
      <c r="R325" s="12">
        <f>0.001*[19]Sheet1!$F$27</f>
        <v>4.9000000000000002E-2</v>
      </c>
      <c r="S325" s="12">
        <f>0.001*[19]Sheet1!$F$28</f>
        <v>4.8000000000000001E-2</v>
      </c>
      <c r="T325" s="12">
        <f>0.001*[19]Sheet1!$F$29</f>
        <v>4.8000000000000001E-2</v>
      </c>
      <c r="U325" s="12">
        <f>0.001*[19]Sheet1!$F$30</f>
        <v>4.7E-2</v>
      </c>
      <c r="V325" s="12">
        <f>0.001*[19]Sheet1!$F$31</f>
        <v>4.7E-2</v>
      </c>
      <c r="W325" s="12">
        <f>0.001*[19]Sheet1!$F$32</f>
        <v>4.8000000000000001E-2</v>
      </c>
      <c r="X325" s="12">
        <f>0.001*[19]Sheet1!$F$33</f>
        <v>4.8000000000000001E-2</v>
      </c>
      <c r="Y325" s="12">
        <f>0.001*[19]Sheet1!$F$34</f>
        <v>4.8000000000000001E-2</v>
      </c>
      <c r="Z325" s="42">
        <f>0.001*[19]Sheet1!$F$35</f>
        <v>4.9000000000000002E-2</v>
      </c>
      <c r="AA325" s="34">
        <f>MAX(C325:Z325)</f>
        <v>5.3999999999999999E-2</v>
      </c>
      <c r="AB325" s="13">
        <f>MIN(C325:Z325)</f>
        <v>4.7E-2</v>
      </c>
      <c r="AC325" s="16">
        <f>AVERAGE(C325:Z325)</f>
        <v>4.9416666666666685E-2</v>
      </c>
    </row>
    <row r="326" spans="2:29" ht="15" customHeight="1">
      <c r="B326" s="26">
        <v>2</v>
      </c>
      <c r="C326" s="43">
        <f>0.001*[19]Sheet1!$F$36</f>
        <v>4.9000000000000002E-2</v>
      </c>
      <c r="D326" s="9">
        <f>0.001*[19]Sheet1!$F$37</f>
        <v>0.05</v>
      </c>
      <c r="E326" s="9">
        <f>0.001*[19]Sheet1!$F$38</f>
        <v>0.05</v>
      </c>
      <c r="F326" s="9">
        <f>0.001*[19]Sheet1!$F$39</f>
        <v>4.9000000000000002E-2</v>
      </c>
      <c r="G326" s="9">
        <f>0.001*[19]Sheet1!$F$40</f>
        <v>0.05</v>
      </c>
      <c r="H326" s="9">
        <f>0.001*[19]Sheet1!$F$41</f>
        <v>0.05</v>
      </c>
      <c r="I326" s="9">
        <f>0.001*[19]Sheet1!$F$42</f>
        <v>0.05</v>
      </c>
      <c r="J326" s="9">
        <f>0.001*[19]Sheet1!$F$43</f>
        <v>0.05</v>
      </c>
      <c r="K326" s="9">
        <f>0.001*[19]Sheet1!$F$44</f>
        <v>4.8000000000000001E-2</v>
      </c>
      <c r="L326" s="9">
        <f>0.001*[19]Sheet1!$F$45</f>
        <v>4.8000000000000001E-2</v>
      </c>
      <c r="M326" s="9">
        <f>0.001*[19]Sheet1!$F$46</f>
        <v>4.8000000000000001E-2</v>
      </c>
      <c r="N326" s="9">
        <f>0.001*[19]Sheet1!$F$47</f>
        <v>4.8000000000000001E-2</v>
      </c>
      <c r="O326" s="9">
        <f>0.001*[19]Sheet1!$F$48</f>
        <v>4.8000000000000001E-2</v>
      </c>
      <c r="P326" s="9">
        <f>0.001*[19]Sheet1!$F$49</f>
        <v>4.8000000000000001E-2</v>
      </c>
      <c r="Q326" s="9">
        <f>0.001*[19]Sheet1!$F$50</f>
        <v>4.8000000000000001E-2</v>
      </c>
      <c r="R326" s="9">
        <f>0.001*[19]Sheet1!$F$51</f>
        <v>4.8000000000000001E-2</v>
      </c>
      <c r="S326" s="9">
        <f>0.001*[19]Sheet1!$F$52</f>
        <v>4.8000000000000001E-2</v>
      </c>
      <c r="T326" s="9">
        <f>0.001*[19]Sheet1!$F$53</f>
        <v>4.8000000000000001E-2</v>
      </c>
      <c r="U326" s="9">
        <f>0.001*[19]Sheet1!$F$54</f>
        <v>4.8000000000000001E-2</v>
      </c>
      <c r="V326" s="9">
        <f>0.001*[19]Sheet1!$F$55</f>
        <v>4.8000000000000001E-2</v>
      </c>
      <c r="W326" s="9">
        <f>0.001*[19]Sheet1!$F$56</f>
        <v>4.8000000000000001E-2</v>
      </c>
      <c r="X326" s="9">
        <f>0.001*[19]Sheet1!$F$57</f>
        <v>4.8000000000000001E-2</v>
      </c>
      <c r="Y326" s="9">
        <f>0.001*[19]Sheet1!$F$58</f>
        <v>4.9000000000000002E-2</v>
      </c>
      <c r="Z326" s="44">
        <f>0.001*[19]Sheet1!$F$59</f>
        <v>4.9000000000000002E-2</v>
      </c>
      <c r="AA326" s="35">
        <f t="shared" ref="AA326:AA355" si="48">MAX(C326:Z326)</f>
        <v>0.05</v>
      </c>
      <c r="AB326" s="10">
        <f t="shared" ref="AB326:AB355" si="49">MIN(C326:Z326)</f>
        <v>4.8000000000000001E-2</v>
      </c>
      <c r="AC326" s="14">
        <f t="shared" ref="AC326:AC355" si="50">AVERAGE(C326:Z326)</f>
        <v>4.8666666666666671E-2</v>
      </c>
    </row>
    <row r="327" spans="2:29" ht="15" customHeight="1">
      <c r="B327" s="26">
        <v>3</v>
      </c>
      <c r="C327" s="43">
        <f>0.001*[19]Sheet1!$F$60</f>
        <v>4.9000000000000002E-2</v>
      </c>
      <c r="D327" s="9">
        <f>0.001*[19]Sheet1!$F$61</f>
        <v>0.05</v>
      </c>
      <c r="E327" s="9">
        <f>0.001*[19]Sheet1!$F$62</f>
        <v>0.05</v>
      </c>
      <c r="F327" s="9">
        <f>0.001*[19]Sheet1!$F$63</f>
        <v>0.05</v>
      </c>
      <c r="G327" s="9">
        <f>0.001*[19]Sheet1!$F$64</f>
        <v>0.05</v>
      </c>
      <c r="H327" s="9">
        <f>0.001*[19]Sheet1!$F$65</f>
        <v>0.05</v>
      </c>
      <c r="I327" s="9">
        <f>0.001*[19]Sheet1!$F$66</f>
        <v>0.05</v>
      </c>
      <c r="J327" s="9">
        <f>0.001*[19]Sheet1!$F$67</f>
        <v>0.05</v>
      </c>
      <c r="K327" s="9">
        <f>0.001*[19]Sheet1!$F$68</f>
        <v>4.9000000000000002E-2</v>
      </c>
      <c r="L327" s="9">
        <f>0.001*[19]Sheet1!$F$69</f>
        <v>4.9000000000000002E-2</v>
      </c>
      <c r="M327" s="9">
        <f>0.001*[19]Sheet1!$F$70</f>
        <v>4.9000000000000002E-2</v>
      </c>
      <c r="N327" s="9">
        <f>0.001*[19]Sheet1!$F$71</f>
        <v>4.9000000000000002E-2</v>
      </c>
      <c r="O327" s="9">
        <f>0.001*[19]Sheet1!$F$72</f>
        <v>4.8000000000000001E-2</v>
      </c>
      <c r="P327" s="9">
        <f>0.001*[19]Sheet1!$F$73</f>
        <v>4.8000000000000001E-2</v>
      </c>
      <c r="Q327" s="9">
        <f>0.001*[19]Sheet1!$F$74</f>
        <v>4.8000000000000001E-2</v>
      </c>
      <c r="R327" s="9">
        <f>0.001*[19]Sheet1!$F$75</f>
        <v>4.8000000000000001E-2</v>
      </c>
      <c r="S327" s="9">
        <f>0.001*[19]Sheet1!$F$76</f>
        <v>4.8000000000000001E-2</v>
      </c>
      <c r="T327" s="9">
        <f>0.001*[19]Sheet1!$F$77</f>
        <v>4.8000000000000001E-2</v>
      </c>
      <c r="U327" s="9">
        <f>0.001*[19]Sheet1!$F$78</f>
        <v>4.8000000000000001E-2</v>
      </c>
      <c r="V327" s="9">
        <f>0.001*[19]Sheet1!$F$79</f>
        <v>4.8000000000000001E-2</v>
      </c>
      <c r="W327" s="9">
        <f>0.001*[19]Sheet1!$F$80</f>
        <v>4.8000000000000001E-2</v>
      </c>
      <c r="X327" s="9">
        <f>0.001*[19]Sheet1!$F$81</f>
        <v>4.8000000000000001E-2</v>
      </c>
      <c r="Y327" s="9">
        <f>0.001*[19]Sheet1!$F$82</f>
        <v>4.8000000000000001E-2</v>
      </c>
      <c r="Z327" s="44">
        <f>0.001*[19]Sheet1!$F$83</f>
        <v>4.8000000000000001E-2</v>
      </c>
      <c r="AA327" s="35">
        <f t="shared" si="48"/>
        <v>0.05</v>
      </c>
      <c r="AB327" s="10">
        <f t="shared" si="49"/>
        <v>4.8000000000000001E-2</v>
      </c>
      <c r="AC327" s="14">
        <f t="shared" si="50"/>
        <v>4.8791666666666685E-2</v>
      </c>
    </row>
    <row r="328" spans="2:29" ht="15" customHeight="1">
      <c r="B328" s="26">
        <v>4</v>
      </c>
      <c r="C328" s="43">
        <f>0.001*[19]Sheet1!$F$84</f>
        <v>4.8000000000000001E-2</v>
      </c>
      <c r="D328" s="9">
        <f>0.001*[19]Sheet1!$F$85</f>
        <v>4.8000000000000001E-2</v>
      </c>
      <c r="E328" s="9">
        <f>0.001*[19]Sheet1!$F$86</f>
        <v>4.8000000000000001E-2</v>
      </c>
      <c r="F328" s="9">
        <f>0.001*[19]Sheet1!$F$87</f>
        <v>4.8000000000000001E-2</v>
      </c>
      <c r="G328" s="9">
        <f>0.001*[19]Sheet1!$F$88</f>
        <v>4.8000000000000001E-2</v>
      </c>
      <c r="H328" s="9">
        <f>0.001*[19]Sheet1!$F$89</f>
        <v>4.8000000000000001E-2</v>
      </c>
      <c r="I328" s="9">
        <f>0.001*[19]Sheet1!$F$90</f>
        <v>4.8000000000000001E-2</v>
      </c>
      <c r="J328" s="9">
        <f>0.001*[19]Sheet1!$F$91</f>
        <v>4.8000000000000001E-2</v>
      </c>
      <c r="K328" s="9">
        <f>0.001*[19]Sheet1!$F$92</f>
        <v>4.8000000000000001E-2</v>
      </c>
      <c r="L328" s="9">
        <f>0.001*[19]Sheet1!$F$93</f>
        <v>4.8000000000000001E-2</v>
      </c>
      <c r="M328" s="9">
        <f>0.001*[19]Sheet1!$F$94</f>
        <v>5.1000000000000004E-2</v>
      </c>
      <c r="N328" s="9">
        <f>0.001*[19]Sheet1!$F$95</f>
        <v>5.2000000000000005E-2</v>
      </c>
      <c r="O328" s="9">
        <f>0.001*[19]Sheet1!$F$96</f>
        <v>0.05</v>
      </c>
      <c r="P328" s="9">
        <f>0.001*[19]Sheet1!$F$97</f>
        <v>4.8000000000000001E-2</v>
      </c>
      <c r="Q328" s="9">
        <f>0.001*[19]Sheet1!$F$98</f>
        <v>4.8000000000000001E-2</v>
      </c>
      <c r="R328" s="9">
        <f>0.001*[19]Sheet1!$F$99</f>
        <v>4.8000000000000001E-2</v>
      </c>
      <c r="S328" s="9">
        <f>0.001*[19]Sheet1!$F$100</f>
        <v>4.8000000000000001E-2</v>
      </c>
      <c r="T328" s="9">
        <f>0.001*[19]Sheet1!$F$101</f>
        <v>4.8000000000000001E-2</v>
      </c>
      <c r="U328" s="9">
        <f>0.001*[19]Sheet1!$F$102</f>
        <v>4.8000000000000001E-2</v>
      </c>
      <c r="V328" s="9">
        <f>0.001*[19]Sheet1!$F$103</f>
        <v>4.8000000000000001E-2</v>
      </c>
      <c r="W328" s="9">
        <f>0.001*[19]Sheet1!$F$104</f>
        <v>4.8000000000000001E-2</v>
      </c>
      <c r="X328" s="9">
        <f>0.001*[19]Sheet1!$F$105</f>
        <v>4.8000000000000001E-2</v>
      </c>
      <c r="Y328" s="9">
        <f>0.001*[19]Sheet1!$F$106</f>
        <v>4.8000000000000001E-2</v>
      </c>
      <c r="Z328" s="44">
        <f>0.001*[19]Sheet1!$F$107</f>
        <v>4.8000000000000001E-2</v>
      </c>
      <c r="AA328" s="35">
        <f t="shared" si="48"/>
        <v>5.2000000000000005E-2</v>
      </c>
      <c r="AB328" s="10">
        <f t="shared" si="49"/>
        <v>4.8000000000000001E-2</v>
      </c>
      <c r="AC328" s="14">
        <f t="shared" si="50"/>
        <v>4.8375000000000022E-2</v>
      </c>
    </row>
    <row r="329" spans="2:29" ht="15" customHeight="1">
      <c r="B329" s="26">
        <v>5</v>
      </c>
      <c r="C329" s="43">
        <f>0.001*[19]Sheet1!$F$108</f>
        <v>4.8000000000000001E-2</v>
      </c>
      <c r="D329" s="9">
        <f>0.001*[19]Sheet1!$F$109</f>
        <v>4.8000000000000001E-2</v>
      </c>
      <c r="E329" s="9">
        <f>0.001*[19]Sheet1!$F$110</f>
        <v>4.8000000000000001E-2</v>
      </c>
      <c r="F329" s="9">
        <f>0.001*[19]Sheet1!$F$111</f>
        <v>4.8000000000000001E-2</v>
      </c>
      <c r="G329" s="9">
        <f>0.001*[19]Sheet1!$F$112</f>
        <v>4.8000000000000001E-2</v>
      </c>
      <c r="H329" s="9">
        <f>0.001*[19]Sheet1!$F$113</f>
        <v>4.8000000000000001E-2</v>
      </c>
      <c r="I329" s="9">
        <f>0.001*[19]Sheet1!$F$114</f>
        <v>4.9000000000000002E-2</v>
      </c>
      <c r="J329" s="9">
        <f>0.001*[19]Sheet1!$F$115</f>
        <v>4.8000000000000001E-2</v>
      </c>
      <c r="K329" s="9">
        <f>0.001*[19]Sheet1!$F$116</f>
        <v>4.8000000000000001E-2</v>
      </c>
      <c r="L329" s="9">
        <f>0.001*[19]Sheet1!$F$117</f>
        <v>4.8000000000000001E-2</v>
      </c>
      <c r="M329" s="9">
        <f>0.001*[19]Sheet1!$F$118</f>
        <v>4.8000000000000001E-2</v>
      </c>
      <c r="N329" s="9">
        <f>0.001*[19]Sheet1!$F$119</f>
        <v>4.8000000000000001E-2</v>
      </c>
      <c r="O329" s="9">
        <f>0.001*[19]Sheet1!$F$120</f>
        <v>4.9000000000000002E-2</v>
      </c>
      <c r="P329" s="9">
        <f>0.001*[19]Sheet1!$F$121</f>
        <v>4.9000000000000002E-2</v>
      </c>
      <c r="Q329" s="9">
        <f>0.001*[19]Sheet1!$F$122</f>
        <v>4.9000000000000002E-2</v>
      </c>
      <c r="R329" s="9">
        <f>0.001*[19]Sheet1!$F$123</f>
        <v>4.8000000000000001E-2</v>
      </c>
      <c r="S329" s="9">
        <f>0.001*[19]Sheet1!$F$124</f>
        <v>4.8000000000000001E-2</v>
      </c>
      <c r="T329" s="9">
        <f>0.001*[19]Sheet1!$F$125</f>
        <v>4.8000000000000001E-2</v>
      </c>
      <c r="U329" s="9">
        <f>0.001*[19]Sheet1!$F$126</f>
        <v>4.8000000000000001E-2</v>
      </c>
      <c r="V329" s="9">
        <f>0.001*[19]Sheet1!$F$127</f>
        <v>4.8000000000000001E-2</v>
      </c>
      <c r="W329" s="9">
        <f>0.001*[19]Sheet1!$F$128</f>
        <v>4.8000000000000001E-2</v>
      </c>
      <c r="X329" s="9">
        <f>0.001*[19]Sheet1!$F$129</f>
        <v>4.8000000000000001E-2</v>
      </c>
      <c r="Y329" s="9">
        <f>0.001*[19]Sheet1!$F$130</f>
        <v>4.8000000000000001E-2</v>
      </c>
      <c r="Z329" s="44">
        <f>0.001*[19]Sheet1!$F$131</f>
        <v>4.8000000000000001E-2</v>
      </c>
      <c r="AA329" s="35">
        <f t="shared" si="48"/>
        <v>4.9000000000000002E-2</v>
      </c>
      <c r="AB329" s="10">
        <f t="shared" si="49"/>
        <v>4.8000000000000001E-2</v>
      </c>
      <c r="AC329" s="14">
        <f t="shared" si="50"/>
        <v>4.8166666666666684E-2</v>
      </c>
    </row>
    <row r="330" spans="2:29" ht="15" customHeight="1">
      <c r="B330" s="27">
        <v>6</v>
      </c>
      <c r="C330" s="45">
        <f>0.001*[19]Sheet1!$F$132</f>
        <v>4.8000000000000001E-2</v>
      </c>
      <c r="D330" s="17">
        <f>0.001*[19]Sheet1!$F$133</f>
        <v>4.8000000000000001E-2</v>
      </c>
      <c r="E330" s="17">
        <f>0.001*[19]Sheet1!$F$134</f>
        <v>4.8000000000000001E-2</v>
      </c>
      <c r="F330" s="17">
        <f>0.001*[19]Sheet1!$F$135</f>
        <v>4.8000000000000001E-2</v>
      </c>
      <c r="G330" s="17">
        <f>0.001*[19]Sheet1!$F$136</f>
        <v>4.8000000000000001E-2</v>
      </c>
      <c r="H330" s="17">
        <f>0.001*[19]Sheet1!$F$137</f>
        <v>4.8000000000000001E-2</v>
      </c>
      <c r="I330" s="17">
        <f>0.001*[19]Sheet1!$F$138</f>
        <v>4.8000000000000001E-2</v>
      </c>
      <c r="J330" s="17">
        <f>0.001*[19]Sheet1!$F$139</f>
        <v>4.8000000000000001E-2</v>
      </c>
      <c r="K330" s="17">
        <f>0.001*[19]Sheet1!$F$140</f>
        <v>4.8000000000000001E-2</v>
      </c>
      <c r="L330" s="17">
        <f>0.001*[19]Sheet1!$F$141</f>
        <v>4.8000000000000001E-2</v>
      </c>
      <c r="M330" s="17">
        <f>0.001*[19]Sheet1!$F$142</f>
        <v>4.8000000000000001E-2</v>
      </c>
      <c r="N330" s="17">
        <f>0.001*[19]Sheet1!$F$143</f>
        <v>0.05</v>
      </c>
      <c r="O330" s="17">
        <f>0.001*[19]Sheet1!$F$144</f>
        <v>5.1000000000000004E-2</v>
      </c>
      <c r="P330" s="17">
        <f>0.001*[19]Sheet1!$F$145</f>
        <v>4.9000000000000002E-2</v>
      </c>
      <c r="Q330" s="17">
        <f>0.001*[19]Sheet1!$F$146</f>
        <v>4.8000000000000001E-2</v>
      </c>
      <c r="R330" s="17">
        <f>0.001*[19]Sheet1!$F$147</f>
        <v>4.8000000000000001E-2</v>
      </c>
      <c r="S330" s="17">
        <f>0.001*[19]Sheet1!$F$148</f>
        <v>4.8000000000000001E-2</v>
      </c>
      <c r="T330" s="17">
        <f>0.001*[19]Sheet1!$F$149</f>
        <v>4.8000000000000001E-2</v>
      </c>
      <c r="U330" s="17">
        <f>0.001*[19]Sheet1!$F$150</f>
        <v>4.8000000000000001E-2</v>
      </c>
      <c r="V330" s="17">
        <f>0.001*[19]Sheet1!$F$151</f>
        <v>4.8000000000000001E-2</v>
      </c>
      <c r="W330" s="17">
        <f>0.001*[19]Sheet1!$F$152</f>
        <v>4.8000000000000001E-2</v>
      </c>
      <c r="X330" s="17">
        <f>0.001*[19]Sheet1!$F$153</f>
        <v>4.8000000000000001E-2</v>
      </c>
      <c r="Y330" s="17">
        <f>0.001*[19]Sheet1!$F$154</f>
        <v>4.8000000000000001E-2</v>
      </c>
      <c r="Z330" s="46">
        <f>0.001*[19]Sheet1!$F$155</f>
        <v>4.8000000000000001E-2</v>
      </c>
      <c r="AA330" s="36">
        <f t="shared" si="48"/>
        <v>5.1000000000000004E-2</v>
      </c>
      <c r="AB330" s="18">
        <f t="shared" si="49"/>
        <v>4.8000000000000001E-2</v>
      </c>
      <c r="AC330" s="19">
        <f t="shared" si="50"/>
        <v>4.8250000000000015E-2</v>
      </c>
    </row>
    <row r="331" spans="2:29" ht="15" customHeight="1">
      <c r="B331" s="26">
        <v>7</v>
      </c>
      <c r="C331" s="43">
        <f>0.001*[19]Sheet1!$F$156</f>
        <v>4.9000000000000002E-2</v>
      </c>
      <c r="D331" s="9">
        <f>0.001*[19]Sheet1!$F$157</f>
        <v>4.9000000000000002E-2</v>
      </c>
      <c r="E331" s="9">
        <f>0.001*[19]Sheet1!$F$158</f>
        <v>4.9000000000000002E-2</v>
      </c>
      <c r="F331" s="9">
        <f>0.001*[19]Sheet1!$F$159</f>
        <v>4.9000000000000002E-2</v>
      </c>
      <c r="G331" s="9">
        <f>0.001*[19]Sheet1!$F$160</f>
        <v>4.9000000000000002E-2</v>
      </c>
      <c r="H331" s="9">
        <f>0.001*[19]Sheet1!$F$161</f>
        <v>4.9000000000000002E-2</v>
      </c>
      <c r="I331" s="9">
        <f>0.001*[19]Sheet1!$F$162</f>
        <v>4.9000000000000002E-2</v>
      </c>
      <c r="J331" s="9">
        <f>0.001*[19]Sheet1!$F$163</f>
        <v>0.05</v>
      </c>
      <c r="K331" s="9">
        <f>0.001*[19]Sheet1!$F$164</f>
        <v>5.1000000000000004E-2</v>
      </c>
      <c r="L331" s="9">
        <f>0.001*[19]Sheet1!$F$165</f>
        <v>4.9000000000000002E-2</v>
      </c>
      <c r="M331" s="9">
        <f>0.001*[19]Sheet1!$F$166</f>
        <v>4.9000000000000002E-2</v>
      </c>
      <c r="N331" s="9">
        <f>0.001*[19]Sheet1!$F$167</f>
        <v>4.8000000000000001E-2</v>
      </c>
      <c r="O331" s="9">
        <f>0.001*[19]Sheet1!$F$168</f>
        <v>4.8000000000000001E-2</v>
      </c>
      <c r="P331" s="9">
        <f>0.001*[19]Sheet1!$F$169</f>
        <v>4.8000000000000001E-2</v>
      </c>
      <c r="Q331" s="9">
        <f>0.001*[19]Sheet1!$F$170</f>
        <v>4.8000000000000001E-2</v>
      </c>
      <c r="R331" s="9">
        <f>0.001*[19]Sheet1!$F$171</f>
        <v>4.8000000000000001E-2</v>
      </c>
      <c r="S331" s="9">
        <f>0.001*[19]Sheet1!$F$172</f>
        <v>4.8000000000000001E-2</v>
      </c>
      <c r="T331" s="9">
        <f>0.001*[19]Sheet1!$F$173</f>
        <v>4.8000000000000001E-2</v>
      </c>
      <c r="U331" s="9">
        <f>0.001*[19]Sheet1!$F$174</f>
        <v>4.9000000000000002E-2</v>
      </c>
      <c r="V331" s="9">
        <f>0.001*[19]Sheet1!$F$175</f>
        <v>4.9000000000000002E-2</v>
      </c>
      <c r="W331" s="9">
        <f>0.001*[19]Sheet1!$F$176</f>
        <v>4.9000000000000002E-2</v>
      </c>
      <c r="X331" s="9">
        <f>0.001*[19]Sheet1!$F$177</f>
        <v>4.9000000000000002E-2</v>
      </c>
      <c r="Y331" s="9">
        <f>0.001*[19]Sheet1!$F$178</f>
        <v>4.9000000000000002E-2</v>
      </c>
      <c r="Z331" s="44">
        <f>0.001*[19]Sheet1!$F$179</f>
        <v>4.8000000000000001E-2</v>
      </c>
      <c r="AA331" s="35">
        <f t="shared" si="48"/>
        <v>5.1000000000000004E-2</v>
      </c>
      <c r="AB331" s="10">
        <f t="shared" si="49"/>
        <v>4.8000000000000001E-2</v>
      </c>
      <c r="AC331" s="14">
        <f t="shared" si="50"/>
        <v>4.8791666666666678E-2</v>
      </c>
    </row>
    <row r="332" spans="2:29" ht="15" customHeight="1">
      <c r="B332" s="26">
        <v>8</v>
      </c>
      <c r="C332" s="43">
        <f>0.001*[19]Sheet1!$F$180</f>
        <v>4.9000000000000002E-2</v>
      </c>
      <c r="D332" s="9">
        <f>0.001*[19]Sheet1!$F$181</f>
        <v>4.9000000000000002E-2</v>
      </c>
      <c r="E332" s="9">
        <f>0.001*[19]Sheet1!$F$182</f>
        <v>4.8000000000000001E-2</v>
      </c>
      <c r="F332" s="9">
        <f>0.001*[19]Sheet1!$F$183</f>
        <v>4.8000000000000001E-2</v>
      </c>
      <c r="G332" s="9">
        <f>0.001*[19]Sheet1!$F$184</f>
        <v>4.8000000000000001E-2</v>
      </c>
      <c r="H332" s="9">
        <f>0.001*[19]Sheet1!$F$185</f>
        <v>4.8000000000000001E-2</v>
      </c>
      <c r="I332" s="9">
        <f>0.001*[19]Sheet1!$F$186</f>
        <v>4.8000000000000001E-2</v>
      </c>
      <c r="J332" s="9">
        <f>0.001*[19]Sheet1!$F$187</f>
        <v>4.8000000000000001E-2</v>
      </c>
      <c r="K332" s="9">
        <f>0.001*[19]Sheet1!$F$188</f>
        <v>4.8000000000000001E-2</v>
      </c>
      <c r="L332" s="9">
        <f>0.001*[19]Sheet1!$F$189</f>
        <v>4.8000000000000001E-2</v>
      </c>
      <c r="M332" s="9">
        <f>0.001*[19]Sheet1!$F$190</f>
        <v>4.8000000000000001E-2</v>
      </c>
      <c r="N332" s="9">
        <f>0.001*[19]Sheet1!$F$191</f>
        <v>4.8000000000000001E-2</v>
      </c>
      <c r="O332" s="9">
        <f>0.001*[19]Sheet1!$F$192</f>
        <v>4.8000000000000001E-2</v>
      </c>
      <c r="P332" s="9">
        <f>0.001*[19]Sheet1!$F$193</f>
        <v>4.8000000000000001E-2</v>
      </c>
      <c r="Q332" s="9">
        <f>0.001*[19]Sheet1!$F$194</f>
        <v>4.8000000000000001E-2</v>
      </c>
      <c r="R332" s="9">
        <f>0.001*[19]Sheet1!$F$195</f>
        <v>4.8000000000000001E-2</v>
      </c>
      <c r="S332" s="9">
        <f>0.001*[19]Sheet1!$F$196</f>
        <v>4.8000000000000001E-2</v>
      </c>
      <c r="T332" s="9">
        <f>0.001*[19]Sheet1!$F$197</f>
        <v>4.8000000000000001E-2</v>
      </c>
      <c r="U332" s="9">
        <f>0.001*[19]Sheet1!$F$198</f>
        <v>4.8000000000000001E-2</v>
      </c>
      <c r="V332" s="9">
        <f>0.001*[19]Sheet1!$F$199</f>
        <v>4.8000000000000001E-2</v>
      </c>
      <c r="W332" s="9">
        <f>0.001*[19]Sheet1!$F$200</f>
        <v>4.8000000000000001E-2</v>
      </c>
      <c r="X332" s="9">
        <f>0.001*[19]Sheet1!$F$201</f>
        <v>4.8000000000000001E-2</v>
      </c>
      <c r="Y332" s="9">
        <f>0.001*[19]Sheet1!$F$202</f>
        <v>4.8000000000000001E-2</v>
      </c>
      <c r="Z332" s="44">
        <f>0.001*[19]Sheet1!$F$203</f>
        <v>4.8000000000000001E-2</v>
      </c>
      <c r="AA332" s="35">
        <f t="shared" si="48"/>
        <v>4.9000000000000002E-2</v>
      </c>
      <c r="AB332" s="10">
        <f t="shared" si="49"/>
        <v>4.8000000000000001E-2</v>
      </c>
      <c r="AC332" s="14">
        <f t="shared" si="50"/>
        <v>4.8083333333333346E-2</v>
      </c>
    </row>
    <row r="333" spans="2:29" ht="15" customHeight="1">
      <c r="B333" s="26">
        <v>9</v>
      </c>
      <c r="C333" s="43">
        <f>0.001*[19]Sheet1!$F$204</f>
        <v>4.8000000000000001E-2</v>
      </c>
      <c r="D333" s="9">
        <f>0.001*[19]Sheet1!$F$205</f>
        <v>4.8000000000000001E-2</v>
      </c>
      <c r="E333" s="9">
        <f>0.001*[19]Sheet1!$F$206</f>
        <v>4.9000000000000002E-2</v>
      </c>
      <c r="F333" s="9">
        <f>0.001*[19]Sheet1!$F$207</f>
        <v>4.9000000000000002E-2</v>
      </c>
      <c r="G333" s="9">
        <f>0.001*[19]Sheet1!$F$208</f>
        <v>4.9000000000000002E-2</v>
      </c>
      <c r="H333" s="9">
        <f>0.001*[19]Sheet1!$F$209</f>
        <v>4.9000000000000002E-2</v>
      </c>
      <c r="I333" s="9">
        <f>0.001*[19]Sheet1!$F$210</f>
        <v>4.9000000000000002E-2</v>
      </c>
      <c r="J333" s="9">
        <f>0.001*[19]Sheet1!$F$211</f>
        <v>4.9000000000000002E-2</v>
      </c>
      <c r="K333" s="9">
        <f>0.001*[19]Sheet1!$F$212</f>
        <v>4.8000000000000001E-2</v>
      </c>
      <c r="L333" s="9">
        <f>0.001*[19]Sheet1!$F$213</f>
        <v>4.9000000000000002E-2</v>
      </c>
      <c r="M333" s="9">
        <f>0.001*[19]Sheet1!$F$214</f>
        <v>4.8000000000000001E-2</v>
      </c>
      <c r="N333" s="9">
        <f>0.001*[19]Sheet1!$F$215</f>
        <v>4.9000000000000002E-2</v>
      </c>
      <c r="O333" s="9">
        <f>0.001*[19]Sheet1!$F$216</f>
        <v>4.8000000000000001E-2</v>
      </c>
      <c r="P333" s="9">
        <f>0.001*[19]Sheet1!$F$217</f>
        <v>4.8000000000000001E-2</v>
      </c>
      <c r="Q333" s="9">
        <f>0.001*[19]Sheet1!$F$218</f>
        <v>4.8000000000000001E-2</v>
      </c>
      <c r="R333" s="9">
        <f>0.001*[19]Sheet1!$F$219</f>
        <v>4.8000000000000001E-2</v>
      </c>
      <c r="S333" s="9">
        <f>0.001*[19]Sheet1!$F$220</f>
        <v>4.8000000000000001E-2</v>
      </c>
      <c r="T333" s="9">
        <f>0.001*[19]Sheet1!$F$221</f>
        <v>4.8000000000000001E-2</v>
      </c>
      <c r="U333" s="9">
        <f>0.001*[19]Sheet1!$F$222</f>
        <v>4.8000000000000001E-2</v>
      </c>
      <c r="V333" s="9">
        <f>0.001*[19]Sheet1!$F$223</f>
        <v>4.9000000000000002E-2</v>
      </c>
      <c r="W333" s="9">
        <f>0.001*[19]Sheet1!$F$224</f>
        <v>4.9000000000000002E-2</v>
      </c>
      <c r="X333" s="9">
        <f>0.001*[19]Sheet1!$F$225</f>
        <v>4.9000000000000002E-2</v>
      </c>
      <c r="Y333" s="9">
        <f>0.001*[19]Sheet1!$F$226</f>
        <v>4.9000000000000002E-2</v>
      </c>
      <c r="Z333" s="44">
        <f>0.001*[19]Sheet1!$F$227</f>
        <v>0.05</v>
      </c>
      <c r="AA333" s="35">
        <f t="shared" si="48"/>
        <v>0.05</v>
      </c>
      <c r="AB333" s="10">
        <f t="shared" si="49"/>
        <v>4.8000000000000001E-2</v>
      </c>
      <c r="AC333" s="14">
        <f t="shared" si="50"/>
        <v>4.8583333333333339E-2</v>
      </c>
    </row>
    <row r="334" spans="2:29" ht="15" customHeight="1">
      <c r="B334" s="28">
        <v>10</v>
      </c>
      <c r="C334" s="47">
        <f>0.001*[19]Sheet1!$F$228</f>
        <v>0.05</v>
      </c>
      <c r="D334" s="20">
        <f>0.001*[19]Sheet1!$F$229</f>
        <v>5.1000000000000004E-2</v>
      </c>
      <c r="E334" s="20">
        <f>0.001*[19]Sheet1!$F$230</f>
        <v>5.1000000000000004E-2</v>
      </c>
      <c r="F334" s="20">
        <f>0.001*[19]Sheet1!$F$231</f>
        <v>5.1000000000000004E-2</v>
      </c>
      <c r="G334" s="20">
        <f>0.001*[19]Sheet1!$F$232</f>
        <v>5.1000000000000004E-2</v>
      </c>
      <c r="H334" s="20">
        <f>0.001*[19]Sheet1!$F$233</f>
        <v>0.05</v>
      </c>
      <c r="I334" s="20">
        <f>0.001*[19]Sheet1!$F$234</f>
        <v>5.1000000000000004E-2</v>
      </c>
      <c r="J334" s="20">
        <f>0.001*[19]Sheet1!$F$235</f>
        <v>0.05</v>
      </c>
      <c r="K334" s="20">
        <f>0.001*[19]Sheet1!$F$236</f>
        <v>4.9000000000000002E-2</v>
      </c>
      <c r="L334" s="20">
        <f>0.001*[19]Sheet1!$F$237</f>
        <v>4.8000000000000001E-2</v>
      </c>
      <c r="M334" s="20">
        <f>0.001*[19]Sheet1!$F$238</f>
        <v>4.8000000000000001E-2</v>
      </c>
      <c r="N334" s="20">
        <f>0.001*[19]Sheet1!$F$239</f>
        <v>4.8000000000000001E-2</v>
      </c>
      <c r="O334" s="20">
        <f>0.001*[19]Sheet1!$F$240</f>
        <v>4.8000000000000001E-2</v>
      </c>
      <c r="P334" s="20">
        <f>0.001*[19]Sheet1!$F$241</f>
        <v>4.9000000000000002E-2</v>
      </c>
      <c r="Q334" s="20">
        <f>0.001*[19]Sheet1!$F$242</f>
        <v>5.1000000000000004E-2</v>
      </c>
      <c r="R334" s="20">
        <f>0.001*[19]Sheet1!$F$243</f>
        <v>5.2000000000000005E-2</v>
      </c>
      <c r="S334" s="20">
        <f>0.001*[19]Sheet1!$F$244</f>
        <v>0.05</v>
      </c>
      <c r="T334" s="20">
        <f>0.001*[19]Sheet1!$F$245</f>
        <v>4.9000000000000002E-2</v>
      </c>
      <c r="U334" s="20">
        <f>0.001*[19]Sheet1!$F$246</f>
        <v>5.2999999999999999E-2</v>
      </c>
      <c r="V334" s="20">
        <f>0.001*[19]Sheet1!$F$247</f>
        <v>5.5E-2</v>
      </c>
      <c r="W334" s="20">
        <f>0.001*[19]Sheet1!$F$248</f>
        <v>5.5E-2</v>
      </c>
      <c r="X334" s="20">
        <f>0.001*[19]Sheet1!$F$249</f>
        <v>5.6000000000000001E-2</v>
      </c>
      <c r="Y334" s="20">
        <f>0.001*[19]Sheet1!$F$250</f>
        <v>5.7000000000000002E-2</v>
      </c>
      <c r="Z334" s="48">
        <f>0.001*[19]Sheet1!$F$251</f>
        <v>5.8000000000000003E-2</v>
      </c>
      <c r="AA334" s="37">
        <f t="shared" si="48"/>
        <v>5.8000000000000003E-2</v>
      </c>
      <c r="AB334" s="21">
        <f t="shared" si="49"/>
        <v>4.8000000000000001E-2</v>
      </c>
      <c r="AC334" s="22">
        <f t="shared" si="50"/>
        <v>5.129166666666668E-2</v>
      </c>
    </row>
    <row r="335" spans="2:29" ht="15" customHeight="1">
      <c r="B335" s="26">
        <v>11</v>
      </c>
      <c r="C335" s="43">
        <f>0.001*[19]Sheet1!$F$252</f>
        <v>5.8000000000000003E-2</v>
      </c>
      <c r="D335" s="9">
        <f>0.001*[19]Sheet1!$F$253</f>
        <v>5.7000000000000002E-2</v>
      </c>
      <c r="E335" s="9">
        <f>0.001*[19]Sheet1!$F$254</f>
        <v>5.7000000000000002E-2</v>
      </c>
      <c r="F335" s="9">
        <f>0.001*[19]Sheet1!$F$255</f>
        <v>5.7000000000000002E-2</v>
      </c>
      <c r="G335" s="9">
        <f>0.001*[19]Sheet1!$F$256</f>
        <v>5.7000000000000002E-2</v>
      </c>
      <c r="H335" s="9">
        <f>0.001*[19]Sheet1!$F$257</f>
        <v>5.2999999999999999E-2</v>
      </c>
      <c r="I335" s="9">
        <f>0.001*[19]Sheet1!$F$258</f>
        <v>0.05</v>
      </c>
      <c r="J335" s="9">
        <f>0.001*[19]Sheet1!$F$259</f>
        <v>0.05</v>
      </c>
      <c r="K335" s="9">
        <f>0.001*[19]Sheet1!$F$260</f>
        <v>5.1000000000000004E-2</v>
      </c>
      <c r="L335" s="9">
        <f>0.001*[19]Sheet1!$F$261</f>
        <v>0.05</v>
      </c>
      <c r="M335" s="9">
        <f>0.001*[19]Sheet1!$F$262</f>
        <v>4.9000000000000002E-2</v>
      </c>
      <c r="N335" s="9">
        <f>0.001*[19]Sheet1!$F$263</f>
        <v>4.9000000000000002E-2</v>
      </c>
      <c r="O335" s="9">
        <f>0.001*[19]Sheet1!$F$264</f>
        <v>4.9000000000000002E-2</v>
      </c>
      <c r="P335" s="9">
        <f>0.001*[19]Sheet1!$F$265</f>
        <v>4.9000000000000002E-2</v>
      </c>
      <c r="Q335" s="9">
        <f>0.001*[19]Sheet1!$F$266</f>
        <v>4.9000000000000002E-2</v>
      </c>
      <c r="R335" s="9">
        <f>0.001*[19]Sheet1!$F$267</f>
        <v>4.8000000000000001E-2</v>
      </c>
      <c r="S335" s="9">
        <f>0.001*[19]Sheet1!$F$268</f>
        <v>4.8000000000000001E-2</v>
      </c>
      <c r="T335" s="9">
        <f>0.001*[19]Sheet1!$F$269</f>
        <v>4.8000000000000001E-2</v>
      </c>
      <c r="U335" s="9">
        <f>0.001*[19]Sheet1!$F$270</f>
        <v>4.7E-2</v>
      </c>
      <c r="V335" s="9">
        <f>0.001*[19]Sheet1!$F$271</f>
        <v>4.8000000000000001E-2</v>
      </c>
      <c r="W335" s="9">
        <f>0.001*[19]Sheet1!$F$272</f>
        <v>4.7E-2</v>
      </c>
      <c r="X335" s="9">
        <f>0.001*[19]Sheet1!$F$273</f>
        <v>4.7E-2</v>
      </c>
      <c r="Y335" s="9">
        <f>0.001*[19]Sheet1!$F$274</f>
        <v>4.7E-2</v>
      </c>
      <c r="Z335" s="44">
        <f>0.001*[19]Sheet1!$F$275</f>
        <v>4.7E-2</v>
      </c>
      <c r="AA335" s="35">
        <f t="shared" si="48"/>
        <v>5.8000000000000003E-2</v>
      </c>
      <c r="AB335" s="10">
        <f t="shared" si="49"/>
        <v>4.7E-2</v>
      </c>
      <c r="AC335" s="14">
        <f t="shared" si="50"/>
        <v>5.050000000000001E-2</v>
      </c>
    </row>
    <row r="336" spans="2:29" ht="15" customHeight="1">
      <c r="B336" s="26">
        <v>12</v>
      </c>
      <c r="C336" s="43">
        <f>0.001*[19]Sheet1!$F$276</f>
        <v>4.7E-2</v>
      </c>
      <c r="D336" s="9">
        <f>0.001*[19]Sheet1!$F$277</f>
        <v>4.7E-2</v>
      </c>
      <c r="E336" s="9">
        <f>0.001*[19]Sheet1!$F$278</f>
        <v>4.8000000000000001E-2</v>
      </c>
      <c r="F336" s="9">
        <f>0.001*[19]Sheet1!$F$279</f>
        <v>4.8000000000000001E-2</v>
      </c>
      <c r="G336" s="9">
        <f>0.001*[19]Sheet1!$F$280</f>
        <v>4.8000000000000001E-2</v>
      </c>
      <c r="H336" s="9">
        <f>0.001*[19]Sheet1!$F$281</f>
        <v>4.8000000000000001E-2</v>
      </c>
      <c r="I336" s="9">
        <f>0.001*[19]Sheet1!$F$282</f>
        <v>4.8000000000000001E-2</v>
      </c>
      <c r="J336" s="9">
        <f>0.001*[19]Sheet1!$F$283</f>
        <v>4.8000000000000001E-2</v>
      </c>
      <c r="K336" s="9">
        <f>0.001*[19]Sheet1!$F$284</f>
        <v>4.8000000000000001E-2</v>
      </c>
      <c r="L336" s="9">
        <f>0.001*[19]Sheet1!$F$285</f>
        <v>4.8000000000000001E-2</v>
      </c>
      <c r="M336" s="9">
        <f>0.001*[19]Sheet1!$F$286</f>
        <v>4.7E-2</v>
      </c>
      <c r="N336" s="9">
        <f>0.001*[19]Sheet1!$F$287</f>
        <v>4.8000000000000001E-2</v>
      </c>
      <c r="O336" s="9">
        <f>0.001*[19]Sheet1!$F$288</f>
        <v>4.8000000000000001E-2</v>
      </c>
      <c r="P336" s="9">
        <f>0.001*[19]Sheet1!$F$289</f>
        <v>4.8000000000000001E-2</v>
      </c>
      <c r="Q336" s="9">
        <f>0.001*[19]Sheet1!$F$290</f>
        <v>4.8000000000000001E-2</v>
      </c>
      <c r="R336" s="9">
        <f>0.001*[19]Sheet1!$F$291</f>
        <v>4.8000000000000001E-2</v>
      </c>
      <c r="S336" s="9">
        <f>0.001*[19]Sheet1!$F$292</f>
        <v>4.8000000000000001E-2</v>
      </c>
      <c r="T336" s="9">
        <f>0.001*[19]Sheet1!$F$293</f>
        <v>4.8000000000000001E-2</v>
      </c>
      <c r="U336" s="9">
        <f>0.001*[19]Sheet1!$F$294</f>
        <v>4.8000000000000001E-2</v>
      </c>
      <c r="V336" s="9">
        <f>0.001*[19]Sheet1!$F$295</f>
        <v>4.8000000000000001E-2</v>
      </c>
      <c r="W336" s="9">
        <f>0.001*[19]Sheet1!$F$296</f>
        <v>4.8000000000000001E-2</v>
      </c>
      <c r="X336" s="9">
        <f>0.001*[19]Sheet1!$F$297</f>
        <v>4.8000000000000001E-2</v>
      </c>
      <c r="Y336" s="9">
        <f>0.001*[19]Sheet1!$F$298</f>
        <v>4.9000000000000002E-2</v>
      </c>
      <c r="Z336" s="44">
        <f>0.001*[19]Sheet1!$F$299</f>
        <v>4.9000000000000002E-2</v>
      </c>
      <c r="AA336" s="35">
        <f t="shared" si="48"/>
        <v>4.9000000000000002E-2</v>
      </c>
      <c r="AB336" s="10">
        <f t="shared" si="49"/>
        <v>4.7E-2</v>
      </c>
      <c r="AC336" s="14">
        <f t="shared" si="50"/>
        <v>4.7958333333333346E-2</v>
      </c>
    </row>
    <row r="337" spans="2:29" ht="15" customHeight="1">
      <c r="B337" s="26">
        <v>13</v>
      </c>
      <c r="C337" s="43">
        <f>0.001*[19]Sheet1!$F$300</f>
        <v>4.9000000000000002E-2</v>
      </c>
      <c r="D337" s="9">
        <f>0.001*[19]Sheet1!$F$301</f>
        <v>4.9000000000000002E-2</v>
      </c>
      <c r="E337" s="9">
        <f>0.001*[19]Sheet1!$F$302</f>
        <v>4.9000000000000002E-2</v>
      </c>
      <c r="F337" s="9">
        <f>0.001*[19]Sheet1!$F$303</f>
        <v>0.05</v>
      </c>
      <c r="G337" s="9">
        <f>0.001*[19]Sheet1!$F$304</f>
        <v>0.05</v>
      </c>
      <c r="H337" s="9">
        <f>0.001*[19]Sheet1!$F$305</f>
        <v>0.05</v>
      </c>
      <c r="I337" s="9">
        <f>0.001*[19]Sheet1!$F$306</f>
        <v>0.05</v>
      </c>
      <c r="J337" s="9">
        <f>0.001*[19]Sheet1!$F$307</f>
        <v>0.05</v>
      </c>
      <c r="K337" s="9">
        <f>0.001*[19]Sheet1!$F$308</f>
        <v>4.9000000000000002E-2</v>
      </c>
      <c r="L337" s="9">
        <f>0.001*[19]Sheet1!$F$309</f>
        <v>4.9000000000000002E-2</v>
      </c>
      <c r="M337" s="9">
        <f>0.001*[19]Sheet1!$F$310</f>
        <v>4.9000000000000002E-2</v>
      </c>
      <c r="N337" s="9">
        <f>0.001*[19]Sheet1!$F$311</f>
        <v>4.9000000000000002E-2</v>
      </c>
      <c r="O337" s="9">
        <f>0.001*[19]Sheet1!$F$312</f>
        <v>4.9000000000000002E-2</v>
      </c>
      <c r="P337" s="9">
        <f>0.001*[19]Sheet1!$F$313</f>
        <v>4.8000000000000001E-2</v>
      </c>
      <c r="Q337" s="9">
        <f>0.001*[19]Sheet1!$F$314</f>
        <v>4.8000000000000001E-2</v>
      </c>
      <c r="R337" s="9">
        <f>0.001*[19]Sheet1!$F$315</f>
        <v>4.8000000000000001E-2</v>
      </c>
      <c r="S337" s="9">
        <f>0.001*[19]Sheet1!$F$316</f>
        <v>4.8000000000000001E-2</v>
      </c>
      <c r="T337" s="9">
        <f>0.001*[19]Sheet1!$F$317</f>
        <v>4.8000000000000001E-2</v>
      </c>
      <c r="U337" s="9">
        <f>0.001*[19]Sheet1!$F$318</f>
        <v>4.8000000000000001E-2</v>
      </c>
      <c r="V337" s="9">
        <f>0.001*[19]Sheet1!$F$319</f>
        <v>4.9000000000000002E-2</v>
      </c>
      <c r="W337" s="9">
        <f>0.001*[19]Sheet1!$F$320</f>
        <v>4.9000000000000002E-2</v>
      </c>
      <c r="X337" s="9">
        <f>0.001*[19]Sheet1!$F$321</f>
        <v>0.05</v>
      </c>
      <c r="Y337" s="9">
        <f>0.001*[19]Sheet1!$F$322</f>
        <v>4.9000000000000002E-2</v>
      </c>
      <c r="Z337" s="44">
        <f>0.001*[19]Sheet1!$F$323</f>
        <v>0.05</v>
      </c>
      <c r="AA337" s="35">
        <f t="shared" si="48"/>
        <v>0.05</v>
      </c>
      <c r="AB337" s="10">
        <f t="shared" si="49"/>
        <v>4.8000000000000001E-2</v>
      </c>
      <c r="AC337" s="14">
        <f t="shared" si="50"/>
        <v>4.9041666666666678E-2</v>
      </c>
    </row>
    <row r="338" spans="2:29" ht="15" customHeight="1">
      <c r="B338" s="26">
        <v>14</v>
      </c>
      <c r="C338" s="43">
        <f>0.001*[19]Sheet1!$F$324</f>
        <v>4.8000000000000001E-2</v>
      </c>
      <c r="D338" s="9">
        <f>0.001*[19]Sheet1!$F$325</f>
        <v>4.8000000000000001E-2</v>
      </c>
      <c r="E338" s="9">
        <f>0.001*[19]Sheet1!$F$326</f>
        <v>4.8000000000000001E-2</v>
      </c>
      <c r="F338" s="9">
        <f>0.001*[19]Sheet1!$F$327</f>
        <v>4.8000000000000001E-2</v>
      </c>
      <c r="G338" s="9">
        <f>0.001*[19]Sheet1!$F$328</f>
        <v>4.8000000000000001E-2</v>
      </c>
      <c r="H338" s="9">
        <f>0.001*[19]Sheet1!$F$329</f>
        <v>4.8000000000000001E-2</v>
      </c>
      <c r="I338" s="9">
        <f>0.001*[19]Sheet1!$F$330</f>
        <v>4.8000000000000001E-2</v>
      </c>
      <c r="J338" s="9">
        <f>0.001*[19]Sheet1!$F$331</f>
        <v>4.8000000000000001E-2</v>
      </c>
      <c r="K338" s="9">
        <f>0.001*[19]Sheet1!$F$332</f>
        <v>4.8000000000000001E-2</v>
      </c>
      <c r="L338" s="9">
        <f>0.001*[19]Sheet1!$F$333</f>
        <v>4.8000000000000001E-2</v>
      </c>
      <c r="M338" s="9">
        <f>0.001*[19]Sheet1!$F$334</f>
        <v>4.8000000000000001E-2</v>
      </c>
      <c r="N338" s="9">
        <f>0.001*[19]Sheet1!$F$335</f>
        <v>4.8000000000000001E-2</v>
      </c>
      <c r="O338" s="9">
        <f>0.001*[19]Sheet1!$F$336</f>
        <v>4.8000000000000001E-2</v>
      </c>
      <c r="P338" s="9">
        <f>0.001*[19]Sheet1!$F$337</f>
        <v>4.8000000000000001E-2</v>
      </c>
      <c r="Q338" s="9">
        <f>0.001*[19]Sheet1!$F$338</f>
        <v>4.8000000000000001E-2</v>
      </c>
      <c r="R338" s="9">
        <f>0.001*[19]Sheet1!$F$339</f>
        <v>4.8000000000000001E-2</v>
      </c>
      <c r="S338" s="9">
        <f>0.001*[19]Sheet1!$F$340</f>
        <v>4.8000000000000001E-2</v>
      </c>
      <c r="T338" s="9">
        <f>0.001*[19]Sheet1!$F$341</f>
        <v>4.8000000000000001E-2</v>
      </c>
      <c r="U338" s="9">
        <f>0.001*[19]Sheet1!$F$342</f>
        <v>4.8000000000000001E-2</v>
      </c>
      <c r="V338" s="9">
        <f>0.001*[19]Sheet1!$F$343</f>
        <v>4.8000000000000001E-2</v>
      </c>
      <c r="W338" s="9">
        <f>0.001*[19]Sheet1!$F$344</f>
        <v>4.8000000000000001E-2</v>
      </c>
      <c r="X338" s="9">
        <f>0.001*[19]Sheet1!$F$345</f>
        <v>4.8000000000000001E-2</v>
      </c>
      <c r="Y338" s="9">
        <f>0.001*[19]Sheet1!$F$346</f>
        <v>4.9000000000000002E-2</v>
      </c>
      <c r="Z338" s="44">
        <f>0.001*[19]Sheet1!$F$347</f>
        <v>4.9000000000000002E-2</v>
      </c>
      <c r="AA338" s="35">
        <f t="shared" si="48"/>
        <v>4.9000000000000002E-2</v>
      </c>
      <c r="AB338" s="10">
        <f t="shared" si="49"/>
        <v>4.8000000000000001E-2</v>
      </c>
      <c r="AC338" s="14">
        <f t="shared" si="50"/>
        <v>4.8083333333333339E-2</v>
      </c>
    </row>
    <row r="339" spans="2:29" ht="15" customHeight="1">
      <c r="B339" s="26">
        <v>15</v>
      </c>
      <c r="C339" s="43">
        <f>0.001*[19]Sheet1!$F$348</f>
        <v>4.9000000000000002E-2</v>
      </c>
      <c r="D339" s="9">
        <f>0.001*[19]Sheet1!$F$349</f>
        <v>4.9000000000000002E-2</v>
      </c>
      <c r="E339" s="9">
        <f>0.001*[19]Sheet1!$F$350</f>
        <v>4.9000000000000002E-2</v>
      </c>
      <c r="F339" s="9">
        <f>0.001*[19]Sheet1!$F$351</f>
        <v>0.05</v>
      </c>
      <c r="G339" s="9">
        <f>0.001*[19]Sheet1!$F$352</f>
        <v>0.05</v>
      </c>
      <c r="H339" s="9">
        <f>0.001*[19]Sheet1!$F$353</f>
        <v>0.05</v>
      </c>
      <c r="I339" s="9">
        <f>0.001*[19]Sheet1!$F$354</f>
        <v>0.05</v>
      </c>
      <c r="J339" s="9">
        <f>0.001*[19]Sheet1!$F$355</f>
        <v>4.9000000000000002E-2</v>
      </c>
      <c r="K339" s="9">
        <f>0.001*[19]Sheet1!$F$356</f>
        <v>4.8000000000000001E-2</v>
      </c>
      <c r="L339" s="9">
        <f>0.001*[19]Sheet1!$F$357</f>
        <v>4.8000000000000001E-2</v>
      </c>
      <c r="M339" s="9">
        <f>0.001*[19]Sheet1!$F$358</f>
        <v>4.8000000000000001E-2</v>
      </c>
      <c r="N339" s="9">
        <f>0.001*[19]Sheet1!$F$359</f>
        <v>4.8000000000000001E-2</v>
      </c>
      <c r="O339" s="9">
        <f>0.001*[19]Sheet1!$F$360</f>
        <v>4.8000000000000001E-2</v>
      </c>
      <c r="P339" s="9">
        <f>0.001*[19]Sheet1!$F$361</f>
        <v>4.8000000000000001E-2</v>
      </c>
      <c r="Q339" s="9">
        <f>0.001*[19]Sheet1!$F$362</f>
        <v>4.8000000000000001E-2</v>
      </c>
      <c r="R339" s="9">
        <f>0.001*[19]Sheet1!$F$363</f>
        <v>4.8000000000000001E-2</v>
      </c>
      <c r="S339" s="9">
        <f>0.001*[19]Sheet1!$F$364</f>
        <v>4.8000000000000001E-2</v>
      </c>
      <c r="T339" s="9">
        <f>0.001*[19]Sheet1!$F$365</f>
        <v>4.8000000000000001E-2</v>
      </c>
      <c r="U339" s="9">
        <f>0.001*[19]Sheet1!$F$366</f>
        <v>4.8000000000000001E-2</v>
      </c>
      <c r="V339" s="9">
        <f>0.001*[19]Sheet1!$F$367</f>
        <v>4.8000000000000001E-2</v>
      </c>
      <c r="W339" s="9">
        <f>0.001*[19]Sheet1!$F$368</f>
        <v>4.8000000000000001E-2</v>
      </c>
      <c r="X339" s="9">
        <f>0.001*[19]Sheet1!$F$369</f>
        <v>4.8000000000000001E-2</v>
      </c>
      <c r="Y339" s="9">
        <f>0.001*[19]Sheet1!$F$370</f>
        <v>4.9000000000000002E-2</v>
      </c>
      <c r="Z339" s="44">
        <f>0.001*[19]Sheet1!$F$371</f>
        <v>4.9000000000000002E-2</v>
      </c>
      <c r="AA339" s="35">
        <f t="shared" si="48"/>
        <v>0.05</v>
      </c>
      <c r="AB339" s="10">
        <f t="shared" si="49"/>
        <v>4.8000000000000001E-2</v>
      </c>
      <c r="AC339" s="14">
        <f t="shared" si="50"/>
        <v>4.8583333333333339E-2</v>
      </c>
    </row>
    <row r="340" spans="2:29" ht="15" customHeight="1">
      <c r="B340" s="27">
        <v>16</v>
      </c>
      <c r="C340" s="45">
        <f>0.001*[19]Sheet1!$F$372</f>
        <v>4.9000000000000002E-2</v>
      </c>
      <c r="D340" s="17">
        <f>0.001*[19]Sheet1!$F$373</f>
        <v>4.9000000000000002E-2</v>
      </c>
      <c r="E340" s="17">
        <f>0.001*[19]Sheet1!$F$374</f>
        <v>0.05</v>
      </c>
      <c r="F340" s="17">
        <f>0.001*[19]Sheet1!$F$375</f>
        <v>0.05</v>
      </c>
      <c r="G340" s="17">
        <f>0.001*[19]Sheet1!$F$376</f>
        <v>0.05</v>
      </c>
      <c r="H340" s="17">
        <f>0.001*[19]Sheet1!$F$377</f>
        <v>0.05</v>
      </c>
      <c r="I340" s="17">
        <f>0.001*[19]Sheet1!$F$378</f>
        <v>0.05</v>
      </c>
      <c r="J340" s="17">
        <f>0.001*[19]Sheet1!$F$379</f>
        <v>0.05</v>
      </c>
      <c r="K340" s="17">
        <f>0.001*[19]Sheet1!$F$380</f>
        <v>0.05</v>
      </c>
      <c r="L340" s="17">
        <f>0.001*[19]Sheet1!$F$381</f>
        <v>4.9000000000000002E-2</v>
      </c>
      <c r="M340" s="17">
        <f>0.001*[19]Sheet1!$F$382</f>
        <v>4.8000000000000001E-2</v>
      </c>
      <c r="N340" s="17">
        <f>0.001*[19]Sheet1!$F$383</f>
        <v>4.8000000000000001E-2</v>
      </c>
      <c r="O340" s="17">
        <f>0.001*[19]Sheet1!$F$384</f>
        <v>4.8000000000000001E-2</v>
      </c>
      <c r="P340" s="17">
        <f>0.001*[19]Sheet1!$F$385</f>
        <v>4.8000000000000001E-2</v>
      </c>
      <c r="Q340" s="17">
        <f>0.001*[19]Sheet1!$F$386</f>
        <v>4.8000000000000001E-2</v>
      </c>
      <c r="R340" s="17">
        <f>0.001*[19]Sheet1!$F$387</f>
        <v>4.8000000000000001E-2</v>
      </c>
      <c r="S340" s="17">
        <f>0.001*[19]Sheet1!$F$388</f>
        <v>4.8000000000000001E-2</v>
      </c>
      <c r="T340" s="17">
        <f>0.001*[19]Sheet1!$F$389</f>
        <v>4.8000000000000001E-2</v>
      </c>
      <c r="U340" s="17">
        <f>0.001*[19]Sheet1!$F$390</f>
        <v>4.8000000000000001E-2</v>
      </c>
      <c r="V340" s="17">
        <f>0.001*[19]Sheet1!$F$391</f>
        <v>4.8000000000000001E-2</v>
      </c>
      <c r="W340" s="17">
        <f>0.001*[19]Sheet1!$F$392</f>
        <v>4.9000000000000002E-2</v>
      </c>
      <c r="X340" s="17">
        <f>0.001*[19]Sheet1!$F$393</f>
        <v>4.9000000000000002E-2</v>
      </c>
      <c r="Y340" s="17">
        <f>0.001*[19]Sheet1!$F$394</f>
        <v>4.9000000000000002E-2</v>
      </c>
      <c r="Z340" s="46">
        <f>0.001*[19]Sheet1!$F$395</f>
        <v>4.9000000000000002E-2</v>
      </c>
      <c r="AA340" s="36">
        <f t="shared" si="48"/>
        <v>0.05</v>
      </c>
      <c r="AB340" s="18">
        <f t="shared" si="49"/>
        <v>4.8000000000000001E-2</v>
      </c>
      <c r="AC340" s="19">
        <f t="shared" si="50"/>
        <v>4.8875000000000002E-2</v>
      </c>
    </row>
    <row r="341" spans="2:29" ht="15" customHeight="1">
      <c r="B341" s="26">
        <v>17</v>
      </c>
      <c r="C341" s="43">
        <f>0.001*[19]Sheet1!$F$396</f>
        <v>0.05</v>
      </c>
      <c r="D341" s="9">
        <f>0.001*[19]Sheet1!$F$397</f>
        <v>0.05</v>
      </c>
      <c r="E341" s="9">
        <f>0.001*[19]Sheet1!$F$398</f>
        <v>5.1000000000000004E-2</v>
      </c>
      <c r="F341" s="9">
        <f>0.001*[19]Sheet1!$F$399</f>
        <v>5.3999999999999999E-2</v>
      </c>
      <c r="G341" s="9">
        <f>0.001*[19]Sheet1!$F$400</f>
        <v>5.1000000000000004E-2</v>
      </c>
      <c r="H341" s="9">
        <f>0.001*[19]Sheet1!$F$401</f>
        <v>5.6000000000000001E-2</v>
      </c>
      <c r="I341" s="9">
        <f>0.001*[19]Sheet1!$F$402</f>
        <v>5.8000000000000003E-2</v>
      </c>
      <c r="J341" s="9">
        <f>0.001*[19]Sheet1!$F$403</f>
        <v>5.7000000000000002E-2</v>
      </c>
      <c r="K341" s="9">
        <f>0.001*[19]Sheet1!$F$404</f>
        <v>5.9000000000000004E-2</v>
      </c>
      <c r="L341" s="9">
        <f>0.001*[19]Sheet1!$F$405</f>
        <v>5.5E-2</v>
      </c>
      <c r="M341" s="9">
        <f>0.001*[19]Sheet1!$F$406</f>
        <v>5.3999999999999999E-2</v>
      </c>
      <c r="N341" s="9">
        <f>0.001*[19]Sheet1!$F$407</f>
        <v>0.05</v>
      </c>
      <c r="O341" s="9">
        <f>0.001*[19]Sheet1!$F$408</f>
        <v>4.8000000000000001E-2</v>
      </c>
      <c r="P341" s="9">
        <f>0.001*[19]Sheet1!$F$409</f>
        <v>4.8000000000000001E-2</v>
      </c>
      <c r="Q341" s="9">
        <f>0.001*[19]Sheet1!$F$400</f>
        <v>5.1000000000000004E-2</v>
      </c>
      <c r="R341" s="9">
        <f>0.001*[19]Sheet1!$F$411</f>
        <v>4.8000000000000001E-2</v>
      </c>
      <c r="S341" s="9">
        <f>0.001*[19]Sheet1!$F$412</f>
        <v>4.8000000000000001E-2</v>
      </c>
      <c r="T341" s="9">
        <f>0.001*[19]Sheet1!$F$413</f>
        <v>4.8000000000000001E-2</v>
      </c>
      <c r="U341" s="9">
        <f>0.001*[19]Sheet1!$F$414</f>
        <v>4.8000000000000001E-2</v>
      </c>
      <c r="V341" s="9">
        <f>0.001*[19]Sheet1!$F$415</f>
        <v>4.8000000000000001E-2</v>
      </c>
      <c r="W341" s="9">
        <f>0.001*[19]Sheet1!$F$416</f>
        <v>4.8000000000000001E-2</v>
      </c>
      <c r="X341" s="9">
        <f>0.001*[19]Sheet1!$F$417</f>
        <v>4.9000000000000002E-2</v>
      </c>
      <c r="Y341" s="9">
        <f>0.001*[19]Sheet1!$F$418</f>
        <v>4.9000000000000002E-2</v>
      </c>
      <c r="Z341" s="44">
        <f>0.001*[19]Sheet1!$F$419</f>
        <v>0.05</v>
      </c>
      <c r="AA341" s="35">
        <f t="shared" si="48"/>
        <v>5.9000000000000004E-2</v>
      </c>
      <c r="AB341" s="10">
        <f t="shared" si="49"/>
        <v>4.8000000000000001E-2</v>
      </c>
      <c r="AC341" s="14">
        <f t="shared" si="50"/>
        <v>5.1166666666666687E-2</v>
      </c>
    </row>
    <row r="342" spans="2:29" ht="15" customHeight="1">
      <c r="B342" s="26">
        <v>18</v>
      </c>
      <c r="C342" s="43">
        <f>0.001*[19]Sheet1!$F$420</f>
        <v>0.05</v>
      </c>
      <c r="D342" s="9">
        <f>0.001*[19]Sheet1!$F$421</f>
        <v>0.05</v>
      </c>
      <c r="E342" s="9">
        <f>0.001*[19]Sheet1!$F$422</f>
        <v>4.9000000000000002E-2</v>
      </c>
      <c r="F342" s="9">
        <f>0.001*[19]Sheet1!$F$423</f>
        <v>4.8000000000000001E-2</v>
      </c>
      <c r="G342" s="9">
        <f>0.001*[19]Sheet1!$F$424</f>
        <v>4.8000000000000001E-2</v>
      </c>
      <c r="H342" s="9">
        <f>0.001*[19]Sheet1!$F$425</f>
        <v>4.8000000000000001E-2</v>
      </c>
      <c r="I342" s="9">
        <f>0.001*[19]Sheet1!$F$426</f>
        <v>4.8000000000000001E-2</v>
      </c>
      <c r="J342" s="9">
        <f>0.001*[19]Sheet1!$F$427</f>
        <v>4.8000000000000001E-2</v>
      </c>
      <c r="K342" s="9">
        <f>0.001*[19]Sheet1!$F$428</f>
        <v>4.8000000000000001E-2</v>
      </c>
      <c r="L342" s="9">
        <f>0.001*[19]Sheet1!$F$429</f>
        <v>4.8000000000000001E-2</v>
      </c>
      <c r="M342" s="9">
        <f>0.001*[19]Sheet1!$F$430</f>
        <v>4.8000000000000001E-2</v>
      </c>
      <c r="N342" s="9">
        <f>0.001*[19]Sheet1!$F$431</f>
        <v>4.8000000000000001E-2</v>
      </c>
      <c r="O342" s="9">
        <f>0.001*[19]Sheet1!$F$432</f>
        <v>4.8000000000000001E-2</v>
      </c>
      <c r="P342" s="9">
        <f>0.001*[19]Sheet1!$F$433</f>
        <v>4.8000000000000001E-2</v>
      </c>
      <c r="Q342" s="9">
        <f>0.001*[19]Sheet1!$F$434</f>
        <v>4.8000000000000001E-2</v>
      </c>
      <c r="R342" s="9">
        <f>0.001*[19]Sheet1!$F$435</f>
        <v>4.8000000000000001E-2</v>
      </c>
      <c r="S342" s="9">
        <f>0.001*[19]Sheet1!$F$436</f>
        <v>4.8000000000000001E-2</v>
      </c>
      <c r="T342" s="9">
        <f>0.001*[19]Sheet1!$F$437</f>
        <v>4.8000000000000001E-2</v>
      </c>
      <c r="U342" s="9">
        <f>0.001*[19]Sheet1!$F$438</f>
        <v>4.8000000000000001E-2</v>
      </c>
      <c r="V342" s="9">
        <f>0.001*[19]Sheet1!$F$439</f>
        <v>4.8000000000000001E-2</v>
      </c>
      <c r="W342" s="9">
        <f>0.001*[19]Sheet1!$F$440</f>
        <v>4.9000000000000002E-2</v>
      </c>
      <c r="X342" s="9">
        <f>0.001*[19]Sheet1!$F$441</f>
        <v>0.05</v>
      </c>
      <c r="Y342" s="9">
        <f>0.001*[19]Sheet1!$F$442</f>
        <v>0.05</v>
      </c>
      <c r="Z342" s="44">
        <f>0.001*[19]Sheet1!$F$443</f>
        <v>0.05</v>
      </c>
      <c r="AA342" s="35">
        <f t="shared" si="48"/>
        <v>0.05</v>
      </c>
      <c r="AB342" s="10">
        <f t="shared" si="49"/>
        <v>4.8000000000000001E-2</v>
      </c>
      <c r="AC342" s="14">
        <f t="shared" si="50"/>
        <v>4.8500000000000015E-2</v>
      </c>
    </row>
    <row r="343" spans="2:29" ht="15" customHeight="1">
      <c r="B343" s="26">
        <v>19</v>
      </c>
      <c r="C343" s="43">
        <f>0.001*[19]Sheet1!$F$444</f>
        <v>0.05</v>
      </c>
      <c r="D343" s="9">
        <f>0.001*[19]Sheet1!$F$445</f>
        <v>5.1000000000000004E-2</v>
      </c>
      <c r="E343" s="9">
        <f>0.001*[19]Sheet1!$F$446</f>
        <v>0.05</v>
      </c>
      <c r="F343" s="9">
        <f>0.001*[19]Sheet1!$F$447</f>
        <v>0.05</v>
      </c>
      <c r="G343" s="9">
        <f>0.001*[19]Sheet1!$F$448</f>
        <v>0.05</v>
      </c>
      <c r="H343" s="9">
        <f>0.001*[19]Sheet1!$F$449</f>
        <v>0.05</v>
      </c>
      <c r="I343" s="9">
        <f>0.001*[19]Sheet1!$F$450</f>
        <v>0.05</v>
      </c>
      <c r="J343" s="9">
        <f>0.001*[19]Sheet1!$F$451</f>
        <v>0.05</v>
      </c>
      <c r="K343" s="9">
        <f>0.001*[19]Sheet1!$F$452</f>
        <v>4.9000000000000002E-2</v>
      </c>
      <c r="L343" s="9">
        <f>0.001*[19]Sheet1!$F$453</f>
        <v>4.9000000000000002E-2</v>
      </c>
      <c r="M343" s="9">
        <f>0.001*[19]Sheet1!$F$454</f>
        <v>4.9000000000000002E-2</v>
      </c>
      <c r="N343" s="9">
        <f>0.001*[19]Sheet1!$F$455</f>
        <v>4.8000000000000001E-2</v>
      </c>
      <c r="O343" s="9">
        <f>0.001*[19]Sheet1!$F$456</f>
        <v>4.8000000000000001E-2</v>
      </c>
      <c r="P343" s="9">
        <f>0.001*[19]Sheet1!$F$457</f>
        <v>4.8000000000000001E-2</v>
      </c>
      <c r="Q343" s="9">
        <f>0.001*[19]Sheet1!$F$458</f>
        <v>4.8000000000000001E-2</v>
      </c>
      <c r="R343" s="9">
        <f>0.001*[19]Sheet1!$F$459</f>
        <v>4.8000000000000001E-2</v>
      </c>
      <c r="S343" s="9">
        <f>0.001*[19]Sheet1!$F$460</f>
        <v>4.8000000000000001E-2</v>
      </c>
      <c r="T343" s="9">
        <f>0.001*[19]Sheet1!$F$461</f>
        <v>4.8000000000000001E-2</v>
      </c>
      <c r="U343" s="9">
        <f>0.001*[19]Sheet1!$F$462</f>
        <v>4.8000000000000001E-2</v>
      </c>
      <c r="V343" s="9">
        <f>0.001*[19]Sheet1!$F$463</f>
        <v>4.8000000000000001E-2</v>
      </c>
      <c r="W343" s="9">
        <f>0.001*[19]Sheet1!$F$464</f>
        <v>4.8000000000000001E-2</v>
      </c>
      <c r="X343" s="9">
        <f>0.001*[19]Sheet1!$F$465</f>
        <v>4.9000000000000002E-2</v>
      </c>
      <c r="Y343" s="9">
        <f>0.001*[19]Sheet1!$F$466</f>
        <v>4.9000000000000002E-2</v>
      </c>
      <c r="Z343" s="44">
        <f>0.001*[19]Sheet1!$F$467</f>
        <v>0.05</v>
      </c>
      <c r="AA343" s="35">
        <f t="shared" si="48"/>
        <v>5.1000000000000004E-2</v>
      </c>
      <c r="AB343" s="10">
        <f t="shared" si="49"/>
        <v>4.8000000000000001E-2</v>
      </c>
      <c r="AC343" s="14">
        <f t="shared" si="50"/>
        <v>4.9000000000000009E-2</v>
      </c>
    </row>
    <row r="344" spans="2:29" ht="15" customHeight="1">
      <c r="B344" s="28">
        <v>20</v>
      </c>
      <c r="C344" s="47">
        <f>0.001*[19]Sheet1!$F$468</f>
        <v>0.05</v>
      </c>
      <c r="D344" s="20">
        <f>0.001*[19]Sheet1!$F$469</f>
        <v>0.05</v>
      </c>
      <c r="E344" s="20">
        <f>0.001*[19]Sheet1!$F$470</f>
        <v>0.05</v>
      </c>
      <c r="F344" s="20">
        <f>0.001*[19]Sheet1!$F$471</f>
        <v>5.1000000000000004E-2</v>
      </c>
      <c r="G344" s="20">
        <f>0.001*[19]Sheet1!$F$472</f>
        <v>5.1000000000000004E-2</v>
      </c>
      <c r="H344" s="20">
        <f>0.001*[19]Sheet1!$F$473</f>
        <v>5.1000000000000004E-2</v>
      </c>
      <c r="I344" s="20">
        <f>0.001*[19]Sheet1!$F$474</f>
        <v>5.1000000000000004E-2</v>
      </c>
      <c r="J344" s="20">
        <f>0.001*[19]Sheet1!$F$475</f>
        <v>0.05</v>
      </c>
      <c r="K344" s="20">
        <f>0.001*[19]Sheet1!$F$476</f>
        <v>0.05</v>
      </c>
      <c r="L344" s="20">
        <f>0.001*[19]Sheet1!$F$477</f>
        <v>4.9000000000000002E-2</v>
      </c>
      <c r="M344" s="20">
        <f>0.001*[19]Sheet1!$F$478</f>
        <v>4.8000000000000001E-2</v>
      </c>
      <c r="N344" s="20">
        <f>0.001*[19]Sheet1!$F$479</f>
        <v>4.8000000000000001E-2</v>
      </c>
      <c r="O344" s="20">
        <f>0.001*[19]Sheet1!$F$480</f>
        <v>4.8000000000000001E-2</v>
      </c>
      <c r="P344" s="20">
        <f>0.001*[19]Sheet1!$F$481</f>
        <v>4.8000000000000001E-2</v>
      </c>
      <c r="Q344" s="20">
        <f>0.001*[19]Sheet1!$F$482</f>
        <v>4.8000000000000001E-2</v>
      </c>
      <c r="R344" s="20">
        <f>0.001*[19]Sheet1!$F$483</f>
        <v>4.8000000000000001E-2</v>
      </c>
      <c r="S344" s="20">
        <f>0.001*[19]Sheet1!$F$484</f>
        <v>4.8000000000000001E-2</v>
      </c>
      <c r="T344" s="20">
        <f>0.001*[19]Sheet1!$F$485</f>
        <v>4.8000000000000001E-2</v>
      </c>
      <c r="U344" s="20">
        <f>0.001*[19]Sheet1!$F$486</f>
        <v>4.8000000000000001E-2</v>
      </c>
      <c r="V344" s="20">
        <f>0.001*[19]Sheet1!$F$487</f>
        <v>4.8000000000000001E-2</v>
      </c>
      <c r="W344" s="20">
        <f>0.001*[19]Sheet1!$F$488</f>
        <v>4.8000000000000001E-2</v>
      </c>
      <c r="X344" s="20">
        <f>0.001*[19]Sheet1!$F$489</f>
        <v>4.8000000000000001E-2</v>
      </c>
      <c r="Y344" s="20">
        <f>0.001*[19]Sheet1!$F$490</f>
        <v>4.9000000000000002E-2</v>
      </c>
      <c r="Z344" s="48">
        <f>0.001*[19]Sheet1!$F$491</f>
        <v>0.05</v>
      </c>
      <c r="AA344" s="37">
        <f t="shared" si="48"/>
        <v>5.1000000000000004E-2</v>
      </c>
      <c r="AB344" s="21">
        <f t="shared" si="49"/>
        <v>4.8000000000000001E-2</v>
      </c>
      <c r="AC344" s="22">
        <f t="shared" si="50"/>
        <v>4.9083333333333347E-2</v>
      </c>
    </row>
    <row r="345" spans="2:29" ht="15" customHeight="1">
      <c r="B345" s="26">
        <v>21</v>
      </c>
      <c r="C345" s="43">
        <f>0.001*[19]Sheet1!$F$492</f>
        <v>0.05</v>
      </c>
      <c r="D345" s="9">
        <f>0.001*[19]Sheet1!$F$493</f>
        <v>0.05</v>
      </c>
      <c r="E345" s="9">
        <f>0.001*[19]Sheet1!$F$494</f>
        <v>0.05</v>
      </c>
      <c r="F345" s="9">
        <f>0.001*[19]Sheet1!$F$495</f>
        <v>5.1000000000000004E-2</v>
      </c>
      <c r="G345" s="9">
        <f>0.001*[19]Sheet1!$F$496</f>
        <v>5.1000000000000004E-2</v>
      </c>
      <c r="H345" s="9">
        <f>0.001*[19]Sheet1!$F$497</f>
        <v>5.1000000000000004E-2</v>
      </c>
      <c r="I345" s="9">
        <f>0.001*[19]Sheet1!$F$498</f>
        <v>5.1000000000000004E-2</v>
      </c>
      <c r="J345" s="9">
        <f>0.001*[19]Sheet1!$F$499</f>
        <v>5.1000000000000004E-2</v>
      </c>
      <c r="K345" s="9">
        <f>0.001*[19]Sheet1!$F$500</f>
        <v>4.9000000000000002E-2</v>
      </c>
      <c r="L345" s="9">
        <f>0.001*[19]Sheet1!$F$501</f>
        <v>4.8000000000000001E-2</v>
      </c>
      <c r="M345" s="9">
        <f>0.001*[19]Sheet1!$F$502</f>
        <v>4.8000000000000001E-2</v>
      </c>
      <c r="N345" s="9">
        <f>0.001*[19]Sheet1!$F$503</f>
        <v>4.8000000000000001E-2</v>
      </c>
      <c r="O345" s="9">
        <f>0.001*[19]Sheet1!$F$504</f>
        <v>4.8000000000000001E-2</v>
      </c>
      <c r="P345" s="9">
        <f>0.001*[19]Sheet1!$F$505</f>
        <v>4.8000000000000001E-2</v>
      </c>
      <c r="Q345" s="9">
        <f>0.001*[19]Sheet1!$F$506</f>
        <v>4.8000000000000001E-2</v>
      </c>
      <c r="R345" s="9">
        <f>0.001*[19]Sheet1!$F$507</f>
        <v>4.8000000000000001E-2</v>
      </c>
      <c r="S345" s="9">
        <f>0.001*[19]Sheet1!$F$508</f>
        <v>4.8000000000000001E-2</v>
      </c>
      <c r="T345" s="9">
        <f>0.001*[19]Sheet1!$F$509</f>
        <v>4.8000000000000001E-2</v>
      </c>
      <c r="U345" s="9">
        <f>0.001*[19]Sheet1!$F$510</f>
        <v>4.8000000000000001E-2</v>
      </c>
      <c r="V345" s="9">
        <f>0.001*[19]Sheet1!$F$511</f>
        <v>4.8000000000000001E-2</v>
      </c>
      <c r="W345" s="9">
        <f>0.001*[19]Sheet1!$F$512</f>
        <v>4.8000000000000001E-2</v>
      </c>
      <c r="X345" s="9">
        <f>0.001*[19]Sheet1!$F$513</f>
        <v>4.8000000000000001E-2</v>
      </c>
      <c r="Y345" s="9">
        <f>0.001*[19]Sheet1!$F$514</f>
        <v>4.9000000000000002E-2</v>
      </c>
      <c r="Z345" s="44">
        <f>0.001*[19]Sheet1!$F$515</f>
        <v>4.9000000000000002E-2</v>
      </c>
      <c r="AA345" s="35">
        <f t="shared" si="48"/>
        <v>5.1000000000000004E-2</v>
      </c>
      <c r="AB345" s="10">
        <f t="shared" si="49"/>
        <v>4.8000000000000001E-2</v>
      </c>
      <c r="AC345" s="14">
        <f t="shared" si="50"/>
        <v>4.9000000000000016E-2</v>
      </c>
    </row>
    <row r="346" spans="2:29" ht="15" customHeight="1">
      <c r="B346" s="26">
        <v>22</v>
      </c>
      <c r="C346" s="43">
        <f>0.001*[19]Sheet1!$F$516</f>
        <v>0.05</v>
      </c>
      <c r="D346" s="9">
        <f>0.001*[19]Sheet1!$F$517</f>
        <v>0.05</v>
      </c>
      <c r="E346" s="9">
        <f>0.001*[19]Sheet1!$F$518</f>
        <v>0.05</v>
      </c>
      <c r="F346" s="9">
        <f>0.001*[19]Sheet1!$F$519</f>
        <v>5.1000000000000004E-2</v>
      </c>
      <c r="G346" s="9">
        <f>0.001*[19]Sheet1!$F$520</f>
        <v>5.1000000000000004E-2</v>
      </c>
      <c r="H346" s="9">
        <f>0.001*[19]Sheet1!$F$521</f>
        <v>5.1000000000000004E-2</v>
      </c>
      <c r="I346" s="9">
        <f>0.001*[19]Sheet1!$F$522</f>
        <v>5.1000000000000004E-2</v>
      </c>
      <c r="J346" s="9">
        <f>0.001*[19]Sheet1!$F$523</f>
        <v>0.05</v>
      </c>
      <c r="K346" s="9">
        <f>0.001*[19]Sheet1!$F$524</f>
        <v>0.05</v>
      </c>
      <c r="L346" s="9">
        <f>0.001*[19]Sheet1!$F$525</f>
        <v>4.9000000000000002E-2</v>
      </c>
      <c r="M346" s="9">
        <f>0.001*[19]Sheet1!$F$526</f>
        <v>4.9000000000000002E-2</v>
      </c>
      <c r="N346" s="9">
        <f>0.001*[19]Sheet1!$F$527</f>
        <v>4.9000000000000002E-2</v>
      </c>
      <c r="O346" s="9">
        <f>0.001*[19]Sheet1!$F$528</f>
        <v>4.9000000000000002E-2</v>
      </c>
      <c r="P346" s="9">
        <f>0.001*[19]Sheet1!$F$529</f>
        <v>4.9000000000000002E-2</v>
      </c>
      <c r="Q346" s="9">
        <f>0.001*[19]Sheet1!$F$530</f>
        <v>4.8000000000000001E-2</v>
      </c>
      <c r="R346" s="9">
        <f>0.001*[19]Sheet1!$F$531</f>
        <v>4.8000000000000001E-2</v>
      </c>
      <c r="S346" s="9">
        <f>0.001*[19]Sheet1!$F$532</f>
        <v>4.8000000000000001E-2</v>
      </c>
      <c r="T346" s="9">
        <f>0.001*[19]Sheet1!$F$533</f>
        <v>4.8000000000000001E-2</v>
      </c>
      <c r="U346" s="9">
        <f>0.001*[19]Sheet1!$F$534</f>
        <v>4.8000000000000001E-2</v>
      </c>
      <c r="V346" s="9">
        <f>0.001*[19]Sheet1!$F$535</f>
        <v>4.8000000000000001E-2</v>
      </c>
      <c r="W346" s="9">
        <f>0.001*[19]Sheet1!$F$536</f>
        <v>4.9000000000000002E-2</v>
      </c>
      <c r="X346" s="9">
        <f>0.001*[19]Sheet1!$F$537</f>
        <v>0.05</v>
      </c>
      <c r="Y346" s="9">
        <f>0.001*[19]Sheet1!$F$538</f>
        <v>0.05</v>
      </c>
      <c r="Z346" s="44">
        <f>0.001*[19]Sheet1!$F$539</f>
        <v>0.05</v>
      </c>
      <c r="AA346" s="35">
        <f t="shared" si="48"/>
        <v>5.1000000000000004E-2</v>
      </c>
      <c r="AB346" s="10">
        <f t="shared" si="49"/>
        <v>4.8000000000000001E-2</v>
      </c>
      <c r="AC346" s="14">
        <f t="shared" si="50"/>
        <v>4.9416666666666692E-2</v>
      </c>
    </row>
    <row r="347" spans="2:29" ht="15" customHeight="1">
      <c r="B347" s="26">
        <v>23</v>
      </c>
      <c r="C347" s="43">
        <f>0.001*[19]Sheet1!$F$540</f>
        <v>0.05</v>
      </c>
      <c r="D347" s="9">
        <f>0.001*[19]Sheet1!$F$541</f>
        <v>0.05</v>
      </c>
      <c r="E347" s="9">
        <f>0.001*[19]Sheet1!$F$542</f>
        <v>0.05</v>
      </c>
      <c r="F347" s="9">
        <f>0.001*[19]Sheet1!$F$543</f>
        <v>0.05</v>
      </c>
      <c r="G347" s="9">
        <f>0.001*[19]Sheet1!$F$544</f>
        <v>0.05</v>
      </c>
      <c r="H347" s="9">
        <f>0.001*[19]Sheet1!$F$545</f>
        <v>0.05</v>
      </c>
      <c r="I347" s="9">
        <f>0.001*[19]Sheet1!$F$546</f>
        <v>0.05</v>
      </c>
      <c r="J347" s="9">
        <f>0.001*[19]Sheet1!$F$547</f>
        <v>0.05</v>
      </c>
      <c r="K347" s="9">
        <f>0.001*[19]Sheet1!$F$548</f>
        <v>4.9000000000000002E-2</v>
      </c>
      <c r="L347" s="9">
        <f>0.001*[19]Sheet1!$F$549</f>
        <v>4.9000000000000002E-2</v>
      </c>
      <c r="M347" s="9">
        <f>0.001*[19]Sheet1!$F$550</f>
        <v>4.8000000000000001E-2</v>
      </c>
      <c r="N347" s="9">
        <f>0.001*[19]Sheet1!$F$551</f>
        <v>4.9000000000000002E-2</v>
      </c>
      <c r="O347" s="9">
        <f>0.001*[19]Sheet1!$F$552</f>
        <v>4.9000000000000002E-2</v>
      </c>
      <c r="P347" s="9">
        <f>0.001*[19]Sheet1!$F$553</f>
        <v>4.8000000000000001E-2</v>
      </c>
      <c r="Q347" s="9">
        <f>0.001*[19]Sheet1!$F$554</f>
        <v>4.8000000000000001E-2</v>
      </c>
      <c r="R347" s="9">
        <f>0.001*[19]Sheet1!$F$555</f>
        <v>4.9000000000000002E-2</v>
      </c>
      <c r="S347" s="9">
        <f>0.001*[19]Sheet1!$F$556</f>
        <v>4.8000000000000001E-2</v>
      </c>
      <c r="T347" s="9">
        <f>0.001*[19]Sheet1!$F$557</f>
        <v>4.9000000000000002E-2</v>
      </c>
      <c r="U347" s="9">
        <f>0.001*[19]Sheet1!$F$558</f>
        <v>4.8000000000000001E-2</v>
      </c>
      <c r="V347" s="9">
        <f>0.001*[19]Sheet1!$F$559</f>
        <v>4.9000000000000002E-2</v>
      </c>
      <c r="W347" s="9">
        <f>0.001*[19]Sheet1!$F$560</f>
        <v>0.05</v>
      </c>
      <c r="X347" s="9">
        <f>0.001*[19]Sheet1!$F$561</f>
        <v>0.05</v>
      </c>
      <c r="Y347" s="9">
        <f>0.001*[19]Sheet1!$F$562</f>
        <v>0.05</v>
      </c>
      <c r="Z347" s="44">
        <f>0.001*[19]Sheet1!$F$563</f>
        <v>0.05</v>
      </c>
      <c r="AA347" s="35">
        <f t="shared" si="48"/>
        <v>0.05</v>
      </c>
      <c r="AB347" s="10">
        <f t="shared" si="49"/>
        <v>4.8000000000000001E-2</v>
      </c>
      <c r="AC347" s="14">
        <f t="shared" si="50"/>
        <v>4.9291666666666685E-2</v>
      </c>
    </row>
    <row r="348" spans="2:29" ht="15" customHeight="1">
      <c r="B348" s="26">
        <v>24</v>
      </c>
      <c r="C348" s="43">
        <f>0.001*[19]Sheet1!$F$564</f>
        <v>0.05</v>
      </c>
      <c r="D348" s="9">
        <f>0.001*[19]Sheet1!$F$565</f>
        <v>0.05</v>
      </c>
      <c r="E348" s="9">
        <f>0.001*[19]Sheet1!$F$566</f>
        <v>0.05</v>
      </c>
      <c r="F348" s="9">
        <f>0.001*[19]Sheet1!$F$567</f>
        <v>0.05</v>
      </c>
      <c r="G348" s="9">
        <f>0.001*[19]Sheet1!$F$568</f>
        <v>4.9000000000000002E-2</v>
      </c>
      <c r="H348" s="9">
        <f>0.001*[19]Sheet1!$F$569</f>
        <v>0.05</v>
      </c>
      <c r="I348" s="9">
        <f>0.001*[19]Sheet1!$F$570</f>
        <v>4.9000000000000002E-2</v>
      </c>
      <c r="J348" s="9">
        <f>0.001*[19]Sheet1!$F$571</f>
        <v>4.9000000000000002E-2</v>
      </c>
      <c r="K348" s="9">
        <f>0.001*[19]Sheet1!$F$572</f>
        <v>4.9000000000000002E-2</v>
      </c>
      <c r="L348" s="9">
        <f>0.001*[19]Sheet1!$F$573</f>
        <v>4.8000000000000001E-2</v>
      </c>
      <c r="M348" s="9">
        <f>0.001*[19]Sheet1!$F$574</f>
        <v>4.8000000000000001E-2</v>
      </c>
      <c r="N348" s="9">
        <f>0.001*[19]Sheet1!$F$575</f>
        <v>4.8000000000000001E-2</v>
      </c>
      <c r="O348" s="9">
        <f>0.001*[19]Sheet1!$F$576</f>
        <v>4.9000000000000002E-2</v>
      </c>
      <c r="P348" s="9">
        <f>0.001*[19]Sheet1!$F$577</f>
        <v>4.8000000000000001E-2</v>
      </c>
      <c r="Q348" s="9">
        <f>0.001*[19]Sheet1!$F$578</f>
        <v>4.8000000000000001E-2</v>
      </c>
      <c r="R348" s="9">
        <f>0.001*[19]Sheet1!$F$579</f>
        <v>4.8000000000000001E-2</v>
      </c>
      <c r="S348" s="9">
        <f>0.001*[19]Sheet1!$F$580</f>
        <v>4.8000000000000001E-2</v>
      </c>
      <c r="T348" s="9">
        <f>0.001*[19]Sheet1!$F$581</f>
        <v>4.8000000000000001E-2</v>
      </c>
      <c r="U348" s="9">
        <f>0.001*[19]Sheet1!$F$582</f>
        <v>4.9000000000000002E-2</v>
      </c>
      <c r="V348" s="9">
        <f>0.001*[19]Sheet1!$F$583</f>
        <v>4.8000000000000001E-2</v>
      </c>
      <c r="W348" s="9">
        <f>0.001*[19]Sheet1!$F$584</f>
        <v>4.8000000000000001E-2</v>
      </c>
      <c r="X348" s="9">
        <f>0.001*[19]Sheet1!$F$585</f>
        <v>4.9000000000000002E-2</v>
      </c>
      <c r="Y348" s="9">
        <f>0.001*[19]Sheet1!$F$586</f>
        <v>4.9000000000000002E-2</v>
      </c>
      <c r="Z348" s="44">
        <f>0.001*[19]Sheet1!$F$587</f>
        <v>4.9000000000000002E-2</v>
      </c>
      <c r="AA348" s="35">
        <f t="shared" si="48"/>
        <v>0.05</v>
      </c>
      <c r="AB348" s="10">
        <f t="shared" si="49"/>
        <v>4.8000000000000001E-2</v>
      </c>
      <c r="AC348" s="14">
        <f t="shared" si="50"/>
        <v>4.8791666666666671E-2</v>
      </c>
    </row>
    <row r="349" spans="2:29" ht="15" customHeight="1">
      <c r="B349" s="26">
        <v>25</v>
      </c>
      <c r="C349" s="43">
        <f>0.001*[19]Sheet1!$F$588</f>
        <v>0.05</v>
      </c>
      <c r="D349" s="9">
        <f>0.001*[19]Sheet1!$F$589</f>
        <v>0.05</v>
      </c>
      <c r="E349" s="9">
        <f>0.001*[19]Sheet1!$F$590</f>
        <v>5.2999999999999999E-2</v>
      </c>
      <c r="F349" s="9">
        <f>0.001*[19]Sheet1!$F$591</f>
        <v>5.6000000000000001E-2</v>
      </c>
      <c r="G349" s="9">
        <f>0.001*[19]Sheet1!$F$592</f>
        <v>5.6000000000000001E-2</v>
      </c>
      <c r="H349" s="9">
        <f>0.001*[19]Sheet1!$F$593</f>
        <v>5.2999999999999999E-2</v>
      </c>
      <c r="I349" s="9">
        <f>0.001*[19]Sheet1!$F$594</f>
        <v>5.2000000000000005E-2</v>
      </c>
      <c r="J349" s="9">
        <f>0.001*[19]Sheet1!$F$595</f>
        <v>5.1000000000000004E-2</v>
      </c>
      <c r="K349" s="9">
        <f>0.001*[19]Sheet1!$F$596</f>
        <v>5.1000000000000004E-2</v>
      </c>
      <c r="L349" s="9">
        <f>0.001*[19]Sheet1!$F$597</f>
        <v>5.1000000000000004E-2</v>
      </c>
      <c r="M349" s="9">
        <f>0.001*[19]Sheet1!$F$598</f>
        <v>0.05</v>
      </c>
      <c r="N349" s="9">
        <f>0.001*[19]Sheet1!$F$599</f>
        <v>4.9000000000000002E-2</v>
      </c>
      <c r="O349" s="9">
        <f>0.001*[19]Sheet1!$F$600</f>
        <v>0.05</v>
      </c>
      <c r="P349" s="9">
        <f>0.001*[19]Sheet1!$F$601</f>
        <v>4.9000000000000002E-2</v>
      </c>
      <c r="Q349" s="9">
        <f>0.001*[19]Sheet1!$F$602</f>
        <v>4.9000000000000002E-2</v>
      </c>
      <c r="R349" s="9">
        <f>0.001*[19]Sheet1!$F$603</f>
        <v>4.8000000000000001E-2</v>
      </c>
      <c r="S349" s="9">
        <f>0.001*[19]Sheet1!$F$604</f>
        <v>4.9000000000000002E-2</v>
      </c>
      <c r="T349" s="9">
        <f>0.001*[19]Sheet1!$F$605</f>
        <v>4.9000000000000002E-2</v>
      </c>
      <c r="U349" s="9">
        <f>0.001*[19]Sheet1!$F$606</f>
        <v>4.9000000000000002E-2</v>
      </c>
      <c r="V349" s="9">
        <f>0.001*[19]Sheet1!$F$607</f>
        <v>4.9000000000000002E-2</v>
      </c>
      <c r="W349" s="9">
        <f>0.001*[19]Sheet1!$F$608</f>
        <v>4.9000000000000002E-2</v>
      </c>
      <c r="X349" s="9">
        <f>0.001*[19]Sheet1!$F$609</f>
        <v>0.05</v>
      </c>
      <c r="Y349" s="9">
        <f>0.001*[19]Sheet1!$F$610</f>
        <v>0.05</v>
      </c>
      <c r="Z349" s="44">
        <f>0.001*[19]Sheet1!$F$611</f>
        <v>0.05</v>
      </c>
      <c r="AA349" s="35">
        <f t="shared" si="48"/>
        <v>5.6000000000000001E-2</v>
      </c>
      <c r="AB349" s="10">
        <f t="shared" si="49"/>
        <v>4.8000000000000001E-2</v>
      </c>
      <c r="AC349" s="14">
        <f t="shared" si="50"/>
        <v>5.0541666666666686E-2</v>
      </c>
    </row>
    <row r="350" spans="2:29" ht="15" customHeight="1">
      <c r="B350" s="27">
        <v>26</v>
      </c>
      <c r="C350" s="45">
        <f>0.001*[19]Sheet1!$F$612</f>
        <v>5.1000000000000004E-2</v>
      </c>
      <c r="D350" s="17">
        <f>0.001*[19]Sheet1!$F$613</f>
        <v>5.1000000000000004E-2</v>
      </c>
      <c r="E350" s="17">
        <f>0.001*[19]Sheet1!$F$614</f>
        <v>5.1000000000000004E-2</v>
      </c>
      <c r="F350" s="17">
        <f>0.001*[19]Sheet1!$F$615</f>
        <v>5.1000000000000004E-2</v>
      </c>
      <c r="G350" s="17">
        <f>0.001*[19]Sheet1!$F$616</f>
        <v>5.1000000000000004E-2</v>
      </c>
      <c r="H350" s="17">
        <f>0.001*[19]Sheet1!$F$617</f>
        <v>5.1000000000000004E-2</v>
      </c>
      <c r="I350" s="17">
        <f>0.001*[19]Sheet1!$F$618</f>
        <v>5.2000000000000005E-2</v>
      </c>
      <c r="J350" s="17">
        <f>0.001*[19]Sheet1!$F$619</f>
        <v>5.1000000000000004E-2</v>
      </c>
      <c r="K350" s="17">
        <f>0.001*[19]Sheet1!$F$620</f>
        <v>0.05</v>
      </c>
      <c r="L350" s="17">
        <f>0.001*[19]Sheet1!$F$621</f>
        <v>0.05</v>
      </c>
      <c r="M350" s="17">
        <f>0.001*[19]Sheet1!$F$622</f>
        <v>4.9000000000000002E-2</v>
      </c>
      <c r="N350" s="17">
        <f>0.001*[19]Sheet1!$F$623</f>
        <v>4.9000000000000002E-2</v>
      </c>
      <c r="O350" s="17">
        <f>0.001*[19]Sheet1!$F$624</f>
        <v>4.9000000000000002E-2</v>
      </c>
      <c r="P350" s="17">
        <f>0.001*[19]Sheet1!$F$625</f>
        <v>4.8000000000000001E-2</v>
      </c>
      <c r="Q350" s="17">
        <f>0.001*[19]Sheet1!$F$626</f>
        <v>4.8000000000000001E-2</v>
      </c>
      <c r="R350" s="17">
        <f>0.001*[19]Sheet1!$F$627</f>
        <v>4.8000000000000001E-2</v>
      </c>
      <c r="S350" s="17">
        <f>0.001*[19]Sheet1!$F$628</f>
        <v>4.8000000000000001E-2</v>
      </c>
      <c r="T350" s="17">
        <f>0.001*[19]Sheet1!$F$629</f>
        <v>4.8000000000000001E-2</v>
      </c>
      <c r="U350" s="17">
        <f>0.001*[19]Sheet1!$F$630</f>
        <v>4.9000000000000002E-2</v>
      </c>
      <c r="V350" s="17">
        <f>0.001*[19]Sheet1!$F$631</f>
        <v>4.8000000000000001E-2</v>
      </c>
      <c r="W350" s="17">
        <f>0.001*[19]Sheet1!$F$632</f>
        <v>4.9000000000000002E-2</v>
      </c>
      <c r="X350" s="17">
        <f>0.001*[19]Sheet1!$F$633</f>
        <v>4.9000000000000002E-2</v>
      </c>
      <c r="Y350" s="17">
        <f>0.001*[19]Sheet1!$F$634</f>
        <v>4.9000000000000002E-2</v>
      </c>
      <c r="Z350" s="46">
        <f>0.001*[19]Sheet1!$F$635</f>
        <v>5.5E-2</v>
      </c>
      <c r="AA350" s="36">
        <f t="shared" si="48"/>
        <v>5.5E-2</v>
      </c>
      <c r="AB350" s="18">
        <f t="shared" si="49"/>
        <v>4.8000000000000001E-2</v>
      </c>
      <c r="AC350" s="19">
        <f t="shared" si="50"/>
        <v>4.9791666666666679E-2</v>
      </c>
    </row>
    <row r="351" spans="2:29" ht="15" customHeight="1">
      <c r="B351" s="26">
        <v>27</v>
      </c>
      <c r="C351" s="43">
        <f>0.001*[19]Sheet1!$F$636</f>
        <v>6.4000000000000001E-2</v>
      </c>
      <c r="D351" s="9">
        <f>0.001*[19]Sheet1!$F$637</f>
        <v>5.6000000000000001E-2</v>
      </c>
      <c r="E351" s="9">
        <f>0.001*[19]Sheet1!$F$638</f>
        <v>5.1000000000000004E-2</v>
      </c>
      <c r="F351" s="9">
        <f>0.001*[19]Sheet1!$F$639</f>
        <v>0.05</v>
      </c>
      <c r="G351" s="9">
        <f>0.001*[19]Sheet1!$F$640</f>
        <v>0.05</v>
      </c>
      <c r="H351" s="9">
        <f>0.001*[19]Sheet1!$F$641</f>
        <v>5.2999999999999999E-2</v>
      </c>
      <c r="I351" s="9">
        <f>0.001*[19]Sheet1!$F$642</f>
        <v>5.1000000000000004E-2</v>
      </c>
      <c r="J351" s="9">
        <f>0.001*[19]Sheet1!$F$643</f>
        <v>4.9000000000000002E-2</v>
      </c>
      <c r="K351" s="9">
        <f>0.001*[19]Sheet1!$F$644</f>
        <v>4.9000000000000002E-2</v>
      </c>
      <c r="L351" s="9">
        <f>0.001*[19]Sheet1!$F$645</f>
        <v>4.8000000000000001E-2</v>
      </c>
      <c r="M351" s="9">
        <f>0.001*[19]Sheet1!$F$646</f>
        <v>4.8000000000000001E-2</v>
      </c>
      <c r="N351" s="9">
        <f>0.001*[19]Sheet1!$F$647</f>
        <v>4.8000000000000001E-2</v>
      </c>
      <c r="O351" s="9">
        <f>0.001*[19]Sheet1!$F$648</f>
        <v>4.8000000000000001E-2</v>
      </c>
      <c r="P351" s="9">
        <f>0.001*[19]Sheet1!$F$649</f>
        <v>4.8000000000000001E-2</v>
      </c>
      <c r="Q351" s="9">
        <f>0.001*[19]Sheet1!$F$650</f>
        <v>4.8000000000000001E-2</v>
      </c>
      <c r="R351" s="9">
        <f>0.001*[19]Sheet1!$F$651</f>
        <v>4.8000000000000001E-2</v>
      </c>
      <c r="S351" s="9">
        <f>0.001*[19]Sheet1!$F$652</f>
        <v>4.8000000000000001E-2</v>
      </c>
      <c r="T351" s="9">
        <f>0.001*[19]Sheet1!$F$653</f>
        <v>4.8000000000000001E-2</v>
      </c>
      <c r="U351" s="9">
        <f>0.001*[19]Sheet1!$F$654</f>
        <v>4.8000000000000001E-2</v>
      </c>
      <c r="V351" s="9">
        <f>0.001*[19]Sheet1!$F$655</f>
        <v>4.8000000000000001E-2</v>
      </c>
      <c r="W351" s="9">
        <f>0.001*[19]Sheet1!$F$656</f>
        <v>4.9000000000000002E-2</v>
      </c>
      <c r="X351" s="9">
        <f>0.001*[19]Sheet1!$F$657</f>
        <v>4.9000000000000002E-2</v>
      </c>
      <c r="Y351" s="9">
        <f>0.001*[19]Sheet1!$F$658</f>
        <v>4.9000000000000002E-2</v>
      </c>
      <c r="Z351" s="44">
        <f>0.001*[19]Sheet1!$F$659</f>
        <v>4.9000000000000002E-2</v>
      </c>
      <c r="AA351" s="35">
        <f t="shared" si="48"/>
        <v>6.4000000000000001E-2</v>
      </c>
      <c r="AB351" s="10">
        <f t="shared" si="49"/>
        <v>4.8000000000000001E-2</v>
      </c>
      <c r="AC351" s="14">
        <f t="shared" si="50"/>
        <v>4.9875000000000003E-2</v>
      </c>
    </row>
    <row r="352" spans="2:29" ht="15" customHeight="1">
      <c r="B352" s="26">
        <v>28</v>
      </c>
      <c r="C352" s="43">
        <f>0.001*[19]Sheet1!$F$660</f>
        <v>0.05</v>
      </c>
      <c r="D352" s="9">
        <f>0.001*[19]Sheet1!$F$661</f>
        <v>0.05</v>
      </c>
      <c r="E352" s="9">
        <f>0.001*[19]Sheet1!$F$662</f>
        <v>0.05</v>
      </c>
      <c r="F352" s="9">
        <f>0.001*[19]Sheet1!$F$663</f>
        <v>0.05</v>
      </c>
      <c r="G352" s="9">
        <f>0.001*[19]Sheet1!$F$664</f>
        <v>0.05</v>
      </c>
      <c r="H352" s="9">
        <f>0.001*[19]Sheet1!$F$665</f>
        <v>4.9000000000000002E-2</v>
      </c>
      <c r="I352" s="9">
        <f>0.001*[19]Sheet1!$F$666</f>
        <v>4.9000000000000002E-2</v>
      </c>
      <c r="J352" s="9">
        <f>0.001*[19]Sheet1!$F$667</f>
        <v>4.9000000000000002E-2</v>
      </c>
      <c r="K352" s="9">
        <f>0.001*[19]Sheet1!$F$668</f>
        <v>4.9000000000000002E-2</v>
      </c>
      <c r="L352" s="9">
        <f>0.001*[19]Sheet1!$F$669</f>
        <v>4.9000000000000002E-2</v>
      </c>
      <c r="M352" s="9">
        <f>0.001*[19]Sheet1!$F$670</f>
        <v>4.9000000000000002E-2</v>
      </c>
      <c r="N352" s="9">
        <f>0.001*[19]Sheet1!$F$671</f>
        <v>4.9000000000000002E-2</v>
      </c>
      <c r="O352" s="9">
        <f>0.001*[19]Sheet1!$F$672</f>
        <v>4.8000000000000001E-2</v>
      </c>
      <c r="P352" s="9">
        <f>0.001*[19]Sheet1!$F$673</f>
        <v>4.8000000000000001E-2</v>
      </c>
      <c r="Q352" s="9">
        <f>0.001*[19]Sheet1!$F$674</f>
        <v>4.8000000000000001E-2</v>
      </c>
      <c r="R352" s="9">
        <f>0.001*[19]Sheet1!$F$675</f>
        <v>4.8000000000000001E-2</v>
      </c>
      <c r="S352" s="9">
        <f>0.001*[19]Sheet1!$F$676</f>
        <v>4.8000000000000001E-2</v>
      </c>
      <c r="T352" s="9">
        <f>0.001*[19]Sheet1!$F$677</f>
        <v>4.8000000000000001E-2</v>
      </c>
      <c r="U352" s="9">
        <f>0.001*[19]Sheet1!$F$678</f>
        <v>4.8000000000000001E-2</v>
      </c>
      <c r="V352" s="9">
        <f>0.001*[19]Sheet1!$F$679</f>
        <v>4.8000000000000001E-2</v>
      </c>
      <c r="W352" s="9">
        <f>0.001*[19]Sheet1!$F$680</f>
        <v>4.9000000000000002E-2</v>
      </c>
      <c r="X352" s="9">
        <f>0.001*[19]Sheet1!$F$681</f>
        <v>4.9000000000000002E-2</v>
      </c>
      <c r="Y352" s="9">
        <f>0.001*[19]Sheet1!$F$682</f>
        <v>0.05</v>
      </c>
      <c r="Z352" s="44">
        <f>0.001*[19]Sheet1!$F$683</f>
        <v>0.05</v>
      </c>
      <c r="AA352" s="35">
        <f t="shared" si="48"/>
        <v>0.05</v>
      </c>
      <c r="AB352" s="10">
        <f t="shared" si="49"/>
        <v>4.8000000000000001E-2</v>
      </c>
      <c r="AC352" s="14">
        <f t="shared" si="50"/>
        <v>4.8958333333333347E-2</v>
      </c>
    </row>
    <row r="353" spans="2:29" ht="15" customHeight="1">
      <c r="B353" s="26">
        <v>29</v>
      </c>
      <c r="C353" s="43">
        <f>0.001*[19]Sheet1!$F$684</f>
        <v>4.9000000000000002E-2</v>
      </c>
      <c r="D353" s="9">
        <f>0.001*[19]Sheet1!$F$685</f>
        <v>4.9000000000000002E-2</v>
      </c>
      <c r="E353" s="9">
        <f>0.001*[19]Sheet1!$F$686</f>
        <v>0.05</v>
      </c>
      <c r="F353" s="9">
        <f>0.001*[19]Sheet1!$F$687</f>
        <v>4.9000000000000002E-2</v>
      </c>
      <c r="G353" s="9">
        <f>0.001*[19]Sheet1!$F$688</f>
        <v>4.9000000000000002E-2</v>
      </c>
      <c r="H353" s="9">
        <f>0.001*[19]Sheet1!$F$689</f>
        <v>4.8000000000000001E-2</v>
      </c>
      <c r="I353" s="9">
        <f>0.001*[19]Sheet1!$F$690</f>
        <v>4.8000000000000001E-2</v>
      </c>
      <c r="J353" s="9">
        <f>0.001*[19]Sheet1!$F$691</f>
        <v>4.8000000000000001E-2</v>
      </c>
      <c r="K353" s="9">
        <f>0.001*[19]Sheet1!$F$692</f>
        <v>4.8000000000000001E-2</v>
      </c>
      <c r="L353" s="9">
        <f>0.001*[19]Sheet1!$F$693</f>
        <v>4.8000000000000001E-2</v>
      </c>
      <c r="M353" s="9">
        <f>0.001*[19]Sheet1!$F$694</f>
        <v>4.8000000000000001E-2</v>
      </c>
      <c r="N353" s="9">
        <f>0.001*[19]Sheet1!$F$695</f>
        <v>4.8000000000000001E-2</v>
      </c>
      <c r="O353" s="9">
        <f>0.001*[19]Sheet1!$F$696</f>
        <v>4.8000000000000001E-2</v>
      </c>
      <c r="P353" s="9">
        <f>0.001*[19]Sheet1!$F$697</f>
        <v>4.8000000000000001E-2</v>
      </c>
      <c r="Q353" s="9">
        <f>0.001*[19]Sheet1!$F$698</f>
        <v>4.8000000000000001E-2</v>
      </c>
      <c r="R353" s="9">
        <f>0.001*[19]Sheet1!$F$699</f>
        <v>4.8000000000000001E-2</v>
      </c>
      <c r="S353" s="9">
        <f>0.001*[19]Sheet1!$F$700</f>
        <v>4.8000000000000001E-2</v>
      </c>
      <c r="T353" s="9">
        <f>0.001*[19]Sheet1!$F$701</f>
        <v>4.8000000000000001E-2</v>
      </c>
      <c r="U353" s="9">
        <f>0.001*[19]Sheet1!$F$702</f>
        <v>4.8000000000000001E-2</v>
      </c>
      <c r="V353" s="9">
        <f>0.001*[19]Sheet1!$F$703</f>
        <v>4.8000000000000001E-2</v>
      </c>
      <c r="W353" s="9">
        <f>0.001*[19]Sheet1!$F$704</f>
        <v>4.8000000000000001E-2</v>
      </c>
      <c r="X353" s="9">
        <f>0.001*[19]Sheet1!$F$705</f>
        <v>4.9000000000000002E-2</v>
      </c>
      <c r="Y353" s="9">
        <f>0.001*[19]Sheet1!$F$706</f>
        <v>0.05</v>
      </c>
      <c r="Z353" s="44">
        <f>0.001*[19]Sheet1!$F$707</f>
        <v>0.05</v>
      </c>
      <c r="AA353" s="35">
        <f t="shared" si="48"/>
        <v>0.05</v>
      </c>
      <c r="AB353" s="10">
        <f t="shared" si="49"/>
        <v>4.8000000000000001E-2</v>
      </c>
      <c r="AC353" s="14">
        <f t="shared" si="50"/>
        <v>4.8458333333333346E-2</v>
      </c>
    </row>
    <row r="354" spans="2:29" ht="15" customHeight="1">
      <c r="B354" s="28">
        <v>30</v>
      </c>
      <c r="C354" s="47">
        <f>0.001*[19]Sheet1!$F$708</f>
        <v>0.05</v>
      </c>
      <c r="D354" s="20">
        <f>0.001*[19]Sheet1!$F$709</f>
        <v>5.1000000000000004E-2</v>
      </c>
      <c r="E354" s="20">
        <f>0.001*[19]Sheet1!$F$710</f>
        <v>5.1000000000000004E-2</v>
      </c>
      <c r="F354" s="20">
        <f>0.001*[19]Sheet1!$F$711</f>
        <v>5.1000000000000004E-2</v>
      </c>
      <c r="G354" s="20">
        <f>0.001*[19]Sheet1!$F$712</f>
        <v>5.2000000000000005E-2</v>
      </c>
      <c r="H354" s="20">
        <f>0.001*[19]Sheet1!$F$713</f>
        <v>5.1000000000000004E-2</v>
      </c>
      <c r="I354" s="20">
        <f>0.001*[19]Sheet1!$F$714</f>
        <v>5.1000000000000004E-2</v>
      </c>
      <c r="J354" s="20">
        <f>0.001*[19]Sheet1!$F$715</f>
        <v>4.9000000000000002E-2</v>
      </c>
      <c r="K354" s="20">
        <f>0.001*[19]Sheet1!$F$716</f>
        <v>4.8000000000000001E-2</v>
      </c>
      <c r="L354" s="20">
        <f>0.001*[19]Sheet1!$F$717</f>
        <v>4.8000000000000001E-2</v>
      </c>
      <c r="M354" s="20">
        <f>0.001*[19]Sheet1!$F$718</f>
        <v>4.8000000000000001E-2</v>
      </c>
      <c r="N354" s="20">
        <f>0.001*[19]Sheet1!$F$719</f>
        <v>4.8000000000000001E-2</v>
      </c>
      <c r="O354" s="20">
        <f>0.001*[19]Sheet1!$F$720</f>
        <v>4.8000000000000001E-2</v>
      </c>
      <c r="P354" s="20">
        <f>0.001*[19]Sheet1!$F$721</f>
        <v>4.8000000000000001E-2</v>
      </c>
      <c r="Q354" s="20">
        <f>0.001*[19]Sheet1!$F$722</f>
        <v>4.8000000000000001E-2</v>
      </c>
      <c r="R354" s="20">
        <f>0.001*[19]Sheet1!$F$723</f>
        <v>4.8000000000000001E-2</v>
      </c>
      <c r="S354" s="20">
        <f>0.001*[19]Sheet1!$F$724</f>
        <v>4.8000000000000001E-2</v>
      </c>
      <c r="T354" s="20">
        <f>0.001*[19]Sheet1!$F$725</f>
        <v>4.8000000000000001E-2</v>
      </c>
      <c r="U354" s="20">
        <f>0.001*[19]Sheet1!$F$726</f>
        <v>4.8000000000000001E-2</v>
      </c>
      <c r="V354" s="20">
        <f>0.001*[19]Sheet1!$F$727</f>
        <v>4.8000000000000001E-2</v>
      </c>
      <c r="W354" s="20">
        <f>0.001*[19]Sheet1!$F$728</f>
        <v>4.8000000000000001E-2</v>
      </c>
      <c r="X354" s="20">
        <f>0.001*[19]Sheet1!$F$729</f>
        <v>4.8000000000000001E-2</v>
      </c>
      <c r="Y354" s="20">
        <f>0.001*[19]Sheet1!$F$730</f>
        <v>4.9000000000000002E-2</v>
      </c>
      <c r="Z354" s="48">
        <f>0.001*[19]Sheet1!$F$731</f>
        <v>4.9000000000000002E-2</v>
      </c>
      <c r="AA354" s="37">
        <f t="shared" si="48"/>
        <v>5.2000000000000005E-2</v>
      </c>
      <c r="AB354" s="21">
        <f t="shared" si="49"/>
        <v>4.8000000000000001E-2</v>
      </c>
      <c r="AC354" s="22">
        <f t="shared" si="50"/>
        <v>4.9000000000000016E-2</v>
      </c>
    </row>
    <row r="355" spans="2:29" ht="15" customHeight="1">
      <c r="B355" s="29">
        <v>31</v>
      </c>
      <c r="C355" s="49">
        <f>0.001*[19]Sheet1!$F$732</f>
        <v>4.9000000000000002E-2</v>
      </c>
      <c r="D355" s="11">
        <f>0.001*[19]Sheet1!$F$733</f>
        <v>5.1000000000000004E-2</v>
      </c>
      <c r="E355" s="11">
        <f>0.001*[19]Sheet1!$F$734</f>
        <v>5.1000000000000004E-2</v>
      </c>
      <c r="F355" s="11">
        <f>0.001*[19]Sheet1!$F$735</f>
        <v>5.1000000000000004E-2</v>
      </c>
      <c r="G355" s="11">
        <f>0.001*[19]Sheet1!$F$736</f>
        <v>5.1000000000000004E-2</v>
      </c>
      <c r="H355" s="11">
        <f>0.001*[19]Sheet1!$F$737</f>
        <v>5.1000000000000004E-2</v>
      </c>
      <c r="I355" s="11">
        <f>0.001*[19]Sheet1!$F$738</f>
        <v>5.1000000000000004E-2</v>
      </c>
      <c r="J355" s="11">
        <f>0.001*[19]Sheet1!$F$739</f>
        <v>0.05</v>
      </c>
      <c r="K355" s="11">
        <f>0.001*[19]Sheet1!$F$740</f>
        <v>0.05</v>
      </c>
      <c r="L355" s="11">
        <f>0.001*[19]Sheet1!$F$741</f>
        <v>4.9000000000000002E-2</v>
      </c>
      <c r="M355" s="11">
        <f>0.001*[19]Sheet1!$F$742</f>
        <v>4.9000000000000002E-2</v>
      </c>
      <c r="N355" s="11">
        <f>0.001*[19]Sheet1!$F$743</f>
        <v>4.8000000000000001E-2</v>
      </c>
      <c r="O355" s="11">
        <f>0.001*[19]Sheet1!$F$744</f>
        <v>4.8000000000000001E-2</v>
      </c>
      <c r="P355" s="11">
        <f>0.001*[19]Sheet1!$F$745</f>
        <v>4.8000000000000001E-2</v>
      </c>
      <c r="Q355" s="11">
        <f>0.001*[19]Sheet1!$F$746</f>
        <v>4.8000000000000001E-2</v>
      </c>
      <c r="R355" s="11">
        <f>0.001*[19]Sheet1!$F$747</f>
        <v>4.8000000000000001E-2</v>
      </c>
      <c r="S355" s="11">
        <f>0.001*[19]Sheet1!$F$748</f>
        <v>4.8000000000000001E-2</v>
      </c>
      <c r="T355" s="11">
        <f>0.001*[19]Sheet1!$F$749</f>
        <v>4.8000000000000001E-2</v>
      </c>
      <c r="U355" s="11">
        <f>0.001*[19]Sheet1!$F$750</f>
        <v>4.8000000000000001E-2</v>
      </c>
      <c r="V355" s="11">
        <f>0.001*[19]Sheet1!$F$751</f>
        <v>5.5E-2</v>
      </c>
      <c r="W355" s="11">
        <f>0.001*[19]Sheet1!$F$752</f>
        <v>6.7000000000000004E-2</v>
      </c>
      <c r="X355" s="11">
        <f>0.001*[19]Sheet1!$F$753</f>
        <v>6.4000000000000001E-2</v>
      </c>
      <c r="Y355" s="11">
        <f>0.001*[19]Sheet1!$F$754</f>
        <v>5.5E-2</v>
      </c>
      <c r="Z355" s="50">
        <f>0.001*[19]Sheet1!$F$755</f>
        <v>0.05</v>
      </c>
      <c r="AA355" s="38">
        <f t="shared" si="48"/>
        <v>6.7000000000000004E-2</v>
      </c>
      <c r="AB355" s="8">
        <f t="shared" si="49"/>
        <v>4.8000000000000001E-2</v>
      </c>
      <c r="AC355" s="15">
        <f t="shared" si="50"/>
        <v>5.1166666666666687E-2</v>
      </c>
    </row>
    <row r="356" spans="2:29" ht="15" customHeight="1">
      <c r="B356" s="30" t="s">
        <v>0</v>
      </c>
      <c r="C356" s="47">
        <f t="shared" ref="C356:Z356" si="51">MAX(C325:C355)</f>
        <v>6.4000000000000001E-2</v>
      </c>
      <c r="D356" s="20">
        <f t="shared" si="51"/>
        <v>5.7000000000000002E-2</v>
      </c>
      <c r="E356" s="20">
        <f t="shared" si="51"/>
        <v>5.7000000000000002E-2</v>
      </c>
      <c r="F356" s="20">
        <f t="shared" si="51"/>
        <v>5.7000000000000002E-2</v>
      </c>
      <c r="G356" s="20">
        <f t="shared" si="51"/>
        <v>5.7000000000000002E-2</v>
      </c>
      <c r="H356" s="20">
        <f t="shared" si="51"/>
        <v>5.6000000000000001E-2</v>
      </c>
      <c r="I356" s="20">
        <f t="shared" si="51"/>
        <v>5.8000000000000003E-2</v>
      </c>
      <c r="J356" s="20">
        <f t="shared" si="51"/>
        <v>5.7000000000000002E-2</v>
      </c>
      <c r="K356" s="20">
        <f t="shared" si="51"/>
        <v>5.9000000000000004E-2</v>
      </c>
      <c r="L356" s="20">
        <f t="shared" si="51"/>
        <v>5.5E-2</v>
      </c>
      <c r="M356" s="20">
        <f t="shared" si="51"/>
        <v>5.3999999999999999E-2</v>
      </c>
      <c r="N356" s="20">
        <f t="shared" si="51"/>
        <v>5.2000000000000005E-2</v>
      </c>
      <c r="O356" s="20">
        <f t="shared" si="51"/>
        <v>5.1000000000000004E-2</v>
      </c>
      <c r="P356" s="20">
        <f t="shared" si="51"/>
        <v>4.9000000000000002E-2</v>
      </c>
      <c r="Q356" s="20">
        <f t="shared" si="51"/>
        <v>5.1000000000000004E-2</v>
      </c>
      <c r="R356" s="20">
        <f t="shared" si="51"/>
        <v>5.2000000000000005E-2</v>
      </c>
      <c r="S356" s="20">
        <f t="shared" si="51"/>
        <v>0.05</v>
      </c>
      <c r="T356" s="20">
        <f t="shared" si="51"/>
        <v>4.9000000000000002E-2</v>
      </c>
      <c r="U356" s="20">
        <f t="shared" si="51"/>
        <v>5.2999999999999999E-2</v>
      </c>
      <c r="V356" s="20">
        <f t="shared" si="51"/>
        <v>5.5E-2</v>
      </c>
      <c r="W356" s="20">
        <f t="shared" si="51"/>
        <v>6.7000000000000004E-2</v>
      </c>
      <c r="X356" s="20">
        <f t="shared" si="51"/>
        <v>6.4000000000000001E-2</v>
      </c>
      <c r="Y356" s="20">
        <f t="shared" si="51"/>
        <v>5.7000000000000002E-2</v>
      </c>
      <c r="Z356" s="48">
        <f t="shared" si="51"/>
        <v>5.8000000000000003E-2</v>
      </c>
      <c r="AA356" s="162" t="s">
        <v>15</v>
      </c>
      <c r="AB356" s="163"/>
      <c r="AC356" s="164"/>
    </row>
    <row r="357" spans="2:29" ht="15" customHeight="1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4.8000000000000001E-2</v>
      </c>
      <c r="F357" s="5">
        <f t="shared" si="52"/>
        <v>4.8000000000000001E-2</v>
      </c>
      <c r="G357" s="5">
        <f t="shared" si="52"/>
        <v>4.8000000000000001E-2</v>
      </c>
      <c r="H357" s="5">
        <f t="shared" si="52"/>
        <v>4.8000000000000001E-2</v>
      </c>
      <c r="I357" s="5">
        <f t="shared" si="52"/>
        <v>4.8000000000000001E-2</v>
      </c>
      <c r="J357" s="5">
        <f t="shared" si="52"/>
        <v>4.8000000000000001E-2</v>
      </c>
      <c r="K357" s="5">
        <f t="shared" si="52"/>
        <v>4.8000000000000001E-2</v>
      </c>
      <c r="L357" s="5">
        <f t="shared" si="52"/>
        <v>4.8000000000000001E-2</v>
      </c>
      <c r="M357" s="5">
        <f t="shared" si="52"/>
        <v>4.7E-2</v>
      </c>
      <c r="N357" s="5">
        <f t="shared" si="52"/>
        <v>4.8000000000000001E-2</v>
      </c>
      <c r="O357" s="5">
        <f t="shared" si="52"/>
        <v>4.8000000000000001E-2</v>
      </c>
      <c r="P357" s="5">
        <f t="shared" si="52"/>
        <v>4.8000000000000001E-2</v>
      </c>
      <c r="Q357" s="5">
        <f t="shared" si="52"/>
        <v>4.8000000000000001E-2</v>
      </c>
      <c r="R357" s="5">
        <f t="shared" si="52"/>
        <v>4.8000000000000001E-2</v>
      </c>
      <c r="S357" s="5">
        <f t="shared" si="52"/>
        <v>4.8000000000000001E-2</v>
      </c>
      <c r="T357" s="5">
        <f t="shared" si="52"/>
        <v>4.8000000000000001E-2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156">
        <f>AVERAGE(AA325:AA355)</f>
        <v>5.2483870967741951E-2</v>
      </c>
      <c r="AB357" s="158">
        <f>AVERAGE(AB325:AB355)</f>
        <v>4.7903225806451635E-2</v>
      </c>
      <c r="AC357" s="160">
        <f>AVERAGE(AC325:AC355)</f>
        <v>4.9145161290322592E-2</v>
      </c>
    </row>
    <row r="358" spans="2:29" ht="15" customHeight="1" thickBot="1">
      <c r="B358" s="32" t="s">
        <v>14</v>
      </c>
      <c r="C358" s="53">
        <f t="shared" ref="C358:Z358" si="53">AVERAGE(C325:C355)</f>
        <v>5.0000000000000017E-2</v>
      </c>
      <c r="D358" s="6">
        <f t="shared" si="53"/>
        <v>4.9935483870967752E-2</v>
      </c>
      <c r="E358" s="6">
        <f t="shared" si="53"/>
        <v>4.9935483870967752E-2</v>
      </c>
      <c r="F358" s="6">
        <f t="shared" si="53"/>
        <v>5.0193548387096783E-2</v>
      </c>
      <c r="G358" s="6">
        <f t="shared" si="53"/>
        <v>5.0129032258064525E-2</v>
      </c>
      <c r="H358" s="6">
        <f t="shared" si="53"/>
        <v>5.006451612903226E-2</v>
      </c>
      <c r="I358" s="6">
        <f t="shared" si="53"/>
        <v>5.0032258064516132E-2</v>
      </c>
      <c r="J358" s="6">
        <f t="shared" si="53"/>
        <v>4.9645161290322586E-2</v>
      </c>
      <c r="K358" s="6">
        <f t="shared" si="53"/>
        <v>4.9451612903225813E-2</v>
      </c>
      <c r="L358" s="6">
        <f t="shared" si="53"/>
        <v>4.896774193548388E-2</v>
      </c>
      <c r="M358" s="6">
        <f t="shared" si="53"/>
        <v>4.8709677419354849E-2</v>
      </c>
      <c r="N358" s="6">
        <f t="shared" si="53"/>
        <v>4.8612903225806456E-2</v>
      </c>
      <c r="O358" s="6">
        <f t="shared" si="53"/>
        <v>4.8516129032258069E-2</v>
      </c>
      <c r="P358" s="6">
        <f t="shared" si="53"/>
        <v>4.8225806451612924E-2</v>
      </c>
      <c r="Q358" s="6">
        <f t="shared" si="53"/>
        <v>4.8290322580645181E-2</v>
      </c>
      <c r="R358" s="6">
        <f t="shared" si="53"/>
        <v>4.8193548387096795E-2</v>
      </c>
      <c r="S358" s="6">
        <f t="shared" si="53"/>
        <v>4.8096774193548401E-2</v>
      </c>
      <c r="T358" s="6">
        <f t="shared" si="53"/>
        <v>4.8096774193548401E-2</v>
      </c>
      <c r="U358" s="6">
        <f t="shared" si="53"/>
        <v>4.8225806451612917E-2</v>
      </c>
      <c r="V358" s="6">
        <f t="shared" si="53"/>
        <v>4.8580645161290334E-2</v>
      </c>
      <c r="W358" s="6">
        <f t="shared" si="53"/>
        <v>4.9193548387096782E-2</v>
      </c>
      <c r="X358" s="6">
        <f t="shared" si="53"/>
        <v>4.9387096774193555E-2</v>
      </c>
      <c r="Y358" s="6">
        <f t="shared" si="53"/>
        <v>4.9387096774193555E-2</v>
      </c>
      <c r="Z358" s="54">
        <f t="shared" si="53"/>
        <v>4.9612903225806457E-2</v>
      </c>
      <c r="AA358" s="157"/>
      <c r="AB358" s="159"/>
      <c r="AC358" s="161"/>
    </row>
    <row r="360" spans="2:29" ht="268.5" customHeight="1"/>
    <row r="362" spans="2:29" ht="18" customHeight="1">
      <c r="B362" s="165" t="s">
        <v>57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0.001*[20]Sheet1!$F$12</f>
        <v>2.6000000000000002E-2</v>
      </c>
      <c r="D365" s="12">
        <f>0.001*[20]Sheet1!$F$13</f>
        <v>2.7E-2</v>
      </c>
      <c r="E365" s="12">
        <f>0.001*[20]Sheet1!$F$14</f>
        <v>2.7E-2</v>
      </c>
      <c r="F365" s="12">
        <f>0.001*[20]Sheet1!$F$15</f>
        <v>2.7E-2</v>
      </c>
      <c r="G365" s="12">
        <f>0.001*[20]Sheet1!$F$16</f>
        <v>2.7E-2</v>
      </c>
      <c r="H365" s="12">
        <f>0.001*[20]Sheet1!$F$17</f>
        <v>2.7E-2</v>
      </c>
      <c r="I365" s="12">
        <f>0.001*[20]Sheet1!$F$18</f>
        <v>2.7E-2</v>
      </c>
      <c r="J365" s="12">
        <f>0.001*[20]Sheet1!$F$19</f>
        <v>2.8000000000000001E-2</v>
      </c>
      <c r="K365" s="12">
        <f>0.001*[20]Sheet1!$F$20</f>
        <v>2.9000000000000001E-2</v>
      </c>
      <c r="L365" s="12">
        <f>0.001*[20]Sheet1!$F$21</f>
        <v>2.7E-2</v>
      </c>
      <c r="M365" s="12">
        <f>0.001*[20]Sheet1!$F$22</f>
        <v>2.8000000000000001E-2</v>
      </c>
      <c r="N365" s="12">
        <f>0.001*[20]Sheet1!$F$23</f>
        <v>2.8000000000000001E-2</v>
      </c>
      <c r="O365" s="12">
        <f>0.001*[20]Sheet1!$F$24</f>
        <v>2.8000000000000001E-2</v>
      </c>
      <c r="P365" s="12">
        <f>0.001*[20]Sheet1!$F$25</f>
        <v>2.7E-2</v>
      </c>
      <c r="Q365" s="12">
        <f>0.001*[20]Sheet1!$F$26</f>
        <v>2.6000000000000002E-2</v>
      </c>
      <c r="R365" s="12">
        <f>0.001*[20]Sheet1!$F$27</f>
        <v>2.6000000000000002E-2</v>
      </c>
      <c r="S365" s="12">
        <f>0.001*[20]Sheet1!$F$28</f>
        <v>2.6000000000000002E-2</v>
      </c>
      <c r="T365" s="12">
        <f>0.001*[20]Sheet1!$F$29</f>
        <v>2.6000000000000002E-2</v>
      </c>
      <c r="U365" s="12">
        <f>0.001*[20]Sheet1!$F$30</f>
        <v>2.6000000000000002E-2</v>
      </c>
      <c r="V365" s="12">
        <f>0.001*[20]Sheet1!$F$31</f>
        <v>2.6000000000000002E-2</v>
      </c>
      <c r="W365" s="12">
        <f>0.001*[20]Sheet1!$F$32</f>
        <v>2.6000000000000002E-2</v>
      </c>
      <c r="X365" s="12">
        <f>0.001*[20]Sheet1!$F$33</f>
        <v>2.6000000000000002E-2</v>
      </c>
      <c r="Y365" s="12">
        <f>0.001*[20]Sheet1!$F$34</f>
        <v>2.7E-2</v>
      </c>
      <c r="Z365" s="42">
        <f>0.001*[20]Sheet1!$F$35</f>
        <v>2.7E-2</v>
      </c>
      <c r="AA365" s="34">
        <f>MAX(C365:Z365)</f>
        <v>2.9000000000000001E-2</v>
      </c>
      <c r="AB365" s="13">
        <f>MIN(C365:Z365)</f>
        <v>2.6000000000000002E-2</v>
      </c>
      <c r="AC365" s="16">
        <f>AVERAGE(C365:Z365)</f>
        <v>2.6875000000000013E-2</v>
      </c>
    </row>
    <row r="366" spans="2:29" ht="15" customHeight="1">
      <c r="B366" s="26">
        <v>2</v>
      </c>
      <c r="C366" s="43">
        <f>0.001*[20]Sheet1!$F$36</f>
        <v>2.7E-2</v>
      </c>
      <c r="D366" s="9">
        <f>0.001*[20]Sheet1!$F$37</f>
        <v>2.7E-2</v>
      </c>
      <c r="E366" s="9">
        <f>0.001*[20]Sheet1!$F$38</f>
        <v>2.8000000000000001E-2</v>
      </c>
      <c r="F366" s="9">
        <f>0.001*[20]Sheet1!$F$39</f>
        <v>2.8000000000000001E-2</v>
      </c>
      <c r="G366" s="9">
        <f>0.001*[20]Sheet1!$F$40</f>
        <v>2.8000000000000001E-2</v>
      </c>
      <c r="H366" s="9">
        <f>0.001*[20]Sheet1!$F$41</f>
        <v>2.8000000000000001E-2</v>
      </c>
      <c r="I366" s="9">
        <f>0.001*[20]Sheet1!$F$42</f>
        <v>2.8000000000000001E-2</v>
      </c>
      <c r="J366" s="9">
        <f>0.001*[20]Sheet1!$F$43</f>
        <v>2.7E-2</v>
      </c>
      <c r="K366" s="9">
        <f>0.001*[20]Sheet1!$F$44</f>
        <v>2.7E-2</v>
      </c>
      <c r="L366" s="9">
        <f>0.001*[20]Sheet1!$F$45</f>
        <v>2.5000000000000001E-2</v>
      </c>
      <c r="M366" s="9">
        <f>0.001*[20]Sheet1!$F$46</f>
        <v>2.5000000000000001E-2</v>
      </c>
      <c r="N366" s="9">
        <f>0.001*[20]Sheet1!$F$47</f>
        <v>2.5000000000000001E-2</v>
      </c>
      <c r="O366" s="9">
        <f>0.001*[20]Sheet1!$F$48</f>
        <v>2.5000000000000001E-2</v>
      </c>
      <c r="P366" s="9">
        <f>0.001*[20]Sheet1!$F$49</f>
        <v>2.5000000000000001E-2</v>
      </c>
      <c r="Q366" s="9">
        <f>0.001*[20]Sheet1!$F$50</f>
        <v>2.6000000000000002E-2</v>
      </c>
      <c r="R366" s="9">
        <f>0.001*[20]Sheet1!$F$51</f>
        <v>2.6000000000000002E-2</v>
      </c>
      <c r="S366" s="9">
        <f>0.001*[20]Sheet1!$F$52</f>
        <v>2.6000000000000002E-2</v>
      </c>
      <c r="T366" s="9">
        <f>0.001*[20]Sheet1!$F$53</f>
        <v>2.5000000000000001E-2</v>
      </c>
      <c r="U366" s="9">
        <f>0.001*[20]Sheet1!$F$54</f>
        <v>2.5000000000000001E-2</v>
      </c>
      <c r="V366" s="9">
        <f>0.001*[20]Sheet1!$F$55</f>
        <v>2.5000000000000001E-2</v>
      </c>
      <c r="W366" s="9">
        <f>0.001*[20]Sheet1!$F$56</f>
        <v>2.5000000000000001E-2</v>
      </c>
      <c r="X366" s="9">
        <f>0.001*[20]Sheet1!$F$57</f>
        <v>2.5000000000000001E-2</v>
      </c>
      <c r="Y366" s="9">
        <f>0.001*[20]Sheet1!$F$58</f>
        <v>2.5000000000000001E-2</v>
      </c>
      <c r="Z366" s="44">
        <f>0.001*[20]Sheet1!$F$59</f>
        <v>2.5000000000000001E-2</v>
      </c>
      <c r="AA366" s="35">
        <f t="shared" ref="AA366:AA395" si="54">MAX(C366:Z366)</f>
        <v>2.8000000000000001E-2</v>
      </c>
      <c r="AB366" s="10">
        <f t="shared" ref="AB366:AB395" si="55">MIN(C366:Z366)</f>
        <v>2.5000000000000001E-2</v>
      </c>
      <c r="AC366" s="14">
        <f t="shared" ref="AC366:AC395" si="56">AVERAGE(C366:Z366)</f>
        <v>2.6083333333333347E-2</v>
      </c>
    </row>
    <row r="367" spans="2:29" ht="15" customHeight="1">
      <c r="B367" s="26">
        <v>3</v>
      </c>
      <c r="C367" s="43">
        <f>0.001*[20]Sheet1!$F$60</f>
        <v>2.5000000000000001E-2</v>
      </c>
      <c r="D367" s="9">
        <f>0.001*[20]Sheet1!$F$61</f>
        <v>2.5000000000000001E-2</v>
      </c>
      <c r="E367" s="9">
        <f>0.001*[20]Sheet1!$F$62</f>
        <v>2.5000000000000001E-2</v>
      </c>
      <c r="F367" s="9">
        <f>0.001*[20]Sheet1!$F$63</f>
        <v>2.5000000000000001E-2</v>
      </c>
      <c r="G367" s="9">
        <f>0.001*[20]Sheet1!$F$64</f>
        <v>2.5000000000000001E-2</v>
      </c>
      <c r="H367" s="9">
        <f>0.001*[20]Sheet1!$F$65</f>
        <v>2.5000000000000001E-2</v>
      </c>
      <c r="I367" s="9">
        <f>0.001*[20]Sheet1!$F$66</f>
        <v>2.5000000000000001E-2</v>
      </c>
      <c r="J367" s="9">
        <f>0.001*[20]Sheet1!$F$67</f>
        <v>2.5000000000000001E-2</v>
      </c>
      <c r="K367" s="9">
        <f>0.001*[20]Sheet1!$F$68</f>
        <v>2.5000000000000001E-2</v>
      </c>
      <c r="L367" s="9">
        <f>0.001*[20]Sheet1!$F$69</f>
        <v>2.5000000000000001E-2</v>
      </c>
      <c r="M367" s="9">
        <f>0.001*[20]Sheet1!$F$70</f>
        <v>2.5000000000000001E-2</v>
      </c>
      <c r="N367" s="9">
        <f>0.001*[20]Sheet1!$F$71</f>
        <v>2.5000000000000001E-2</v>
      </c>
      <c r="O367" s="9">
        <f>0.001*[20]Sheet1!$F$72</f>
        <v>2.5000000000000001E-2</v>
      </c>
      <c r="P367" s="9">
        <f>0.001*[20]Sheet1!$F$73</f>
        <v>2.5000000000000001E-2</v>
      </c>
      <c r="Q367" s="9">
        <f>0.001*[20]Sheet1!$F$74</f>
        <v>2.5000000000000001E-2</v>
      </c>
      <c r="R367" s="9">
        <f>0.001*[20]Sheet1!$F$75</f>
        <v>2.5000000000000001E-2</v>
      </c>
      <c r="S367" s="9">
        <f>0.001*[20]Sheet1!$F$76</f>
        <v>2.5000000000000001E-2</v>
      </c>
      <c r="T367" s="9">
        <f>0.001*[20]Sheet1!$F$77</f>
        <v>2.5000000000000001E-2</v>
      </c>
      <c r="U367" s="9">
        <f>0.001*[20]Sheet1!$F$78</f>
        <v>2.5000000000000001E-2</v>
      </c>
      <c r="V367" s="9">
        <f>0.001*[20]Sheet1!$F$79</f>
        <v>2.6000000000000002E-2</v>
      </c>
      <c r="W367" s="9">
        <f>0.001*[20]Sheet1!$F$80</f>
        <v>2.6000000000000002E-2</v>
      </c>
      <c r="X367" s="9">
        <f>0.001*[20]Sheet1!$F$81</f>
        <v>2.6000000000000002E-2</v>
      </c>
      <c r="Y367" s="9">
        <f>0.001*[20]Sheet1!$F$82</f>
        <v>2.6000000000000002E-2</v>
      </c>
      <c r="Z367" s="44">
        <f>0.001*[20]Sheet1!$F$83</f>
        <v>2.6000000000000002E-2</v>
      </c>
      <c r="AA367" s="35">
        <f t="shared" si="54"/>
        <v>2.6000000000000002E-2</v>
      </c>
      <c r="AB367" s="10">
        <f t="shared" si="55"/>
        <v>2.5000000000000001E-2</v>
      </c>
      <c r="AC367" s="14">
        <f t="shared" si="56"/>
        <v>2.5208333333333343E-2</v>
      </c>
    </row>
    <row r="368" spans="2:29" ht="15" customHeight="1">
      <c r="B368" s="26">
        <v>4</v>
      </c>
      <c r="C368" s="43">
        <f>0.001*[20]Sheet1!$F$84</f>
        <v>2.6000000000000002E-2</v>
      </c>
      <c r="D368" s="9">
        <f>0.001*[20]Sheet1!$F$85</f>
        <v>2.6000000000000002E-2</v>
      </c>
      <c r="E368" s="9">
        <f>0.001*[20]Sheet1!$F$86</f>
        <v>0.03</v>
      </c>
      <c r="F368" s="9">
        <f>0.001*[20]Sheet1!$F$87</f>
        <v>2.8000000000000001E-2</v>
      </c>
      <c r="G368" s="9">
        <f>0.001*[20]Sheet1!$F$88</f>
        <v>2.7E-2</v>
      </c>
      <c r="H368" s="9">
        <f>0.001*[20]Sheet1!$F$89</f>
        <v>2.6000000000000002E-2</v>
      </c>
      <c r="I368" s="9">
        <f>0.001*[20]Sheet1!$F$90</f>
        <v>2.6000000000000002E-2</v>
      </c>
      <c r="J368" s="9">
        <f>0.001*[20]Sheet1!$F$91</f>
        <v>2.6000000000000002E-2</v>
      </c>
      <c r="K368" s="9">
        <f>0.001*[20]Sheet1!$F$92</f>
        <v>2.7E-2</v>
      </c>
      <c r="L368" s="9">
        <f>0.001*[20]Sheet1!$F$93</f>
        <v>2.9000000000000001E-2</v>
      </c>
      <c r="M368" s="9">
        <f>0.001*[20]Sheet1!$F$94</f>
        <v>3.1E-2</v>
      </c>
      <c r="N368" s="9">
        <f>0.001*[20]Sheet1!$F$95</f>
        <v>2.9000000000000001E-2</v>
      </c>
      <c r="O368" s="9">
        <f>0.001*[20]Sheet1!$F$96</f>
        <v>2.7E-2</v>
      </c>
      <c r="P368" s="9">
        <f>0.001*[20]Sheet1!$F$97</f>
        <v>2.6000000000000002E-2</v>
      </c>
      <c r="Q368" s="9">
        <f>0.001*[20]Sheet1!$F$98</f>
        <v>2.6000000000000002E-2</v>
      </c>
      <c r="R368" s="9">
        <f>0.001*[20]Sheet1!$F$99</f>
        <v>2.6000000000000002E-2</v>
      </c>
      <c r="S368" s="9">
        <f>0.001*[20]Sheet1!$F$100</f>
        <v>2.6000000000000002E-2</v>
      </c>
      <c r="T368" s="9">
        <f>0.001*[20]Sheet1!$F$101</f>
        <v>2.6000000000000002E-2</v>
      </c>
      <c r="U368" s="9">
        <f>0.001*[20]Sheet1!$F$102</f>
        <v>2.6000000000000002E-2</v>
      </c>
      <c r="V368" s="9">
        <f>0.001*[20]Sheet1!$F$103</f>
        <v>2.6000000000000002E-2</v>
      </c>
      <c r="W368" s="9">
        <f>0.001*[20]Sheet1!$F$104</f>
        <v>2.6000000000000002E-2</v>
      </c>
      <c r="X368" s="9">
        <f>0.001*[20]Sheet1!$F$105</f>
        <v>2.6000000000000002E-2</v>
      </c>
      <c r="Y368" s="9">
        <f>0.001*[20]Sheet1!$F$106</f>
        <v>2.6000000000000002E-2</v>
      </c>
      <c r="Z368" s="44">
        <f>0.001*[20]Sheet1!$F$107</f>
        <v>2.6000000000000002E-2</v>
      </c>
      <c r="AA368" s="35">
        <f t="shared" si="54"/>
        <v>3.1E-2</v>
      </c>
      <c r="AB368" s="10">
        <f t="shared" si="55"/>
        <v>2.6000000000000002E-2</v>
      </c>
      <c r="AC368" s="14">
        <f t="shared" si="56"/>
        <v>2.6833333333333348E-2</v>
      </c>
    </row>
    <row r="369" spans="2:29" ht="15" customHeight="1">
      <c r="B369" s="26">
        <v>5</v>
      </c>
      <c r="C369" s="43">
        <f>0.001*[20]Sheet1!$F$108</f>
        <v>2.6000000000000002E-2</v>
      </c>
      <c r="D369" s="9">
        <f>0.001*[20]Sheet1!$F$109</f>
        <v>2.6000000000000002E-2</v>
      </c>
      <c r="E369" s="9">
        <f>0.001*[20]Sheet1!$F$110</f>
        <v>2.6000000000000002E-2</v>
      </c>
      <c r="F369" s="9">
        <f>0.001*[20]Sheet1!$F$111</f>
        <v>2.6000000000000002E-2</v>
      </c>
      <c r="G369" s="9">
        <f>0.001*[20]Sheet1!$F$112</f>
        <v>2.6000000000000002E-2</v>
      </c>
      <c r="H369" s="9">
        <f>0.001*[20]Sheet1!$F$113</f>
        <v>2.6000000000000002E-2</v>
      </c>
      <c r="I369" s="9">
        <f>0.001*[20]Sheet1!$F$114</f>
        <v>2.6000000000000002E-2</v>
      </c>
      <c r="J369" s="9">
        <f>0.001*[20]Sheet1!$F$115</f>
        <v>2.6000000000000002E-2</v>
      </c>
      <c r="K369" s="9">
        <f>0.001*[20]Sheet1!$F$116</f>
        <v>2.6000000000000002E-2</v>
      </c>
      <c r="L369" s="9">
        <f>0.001*[20]Sheet1!$F$117</f>
        <v>2.6000000000000002E-2</v>
      </c>
      <c r="M369" s="9">
        <f>0.001*[20]Sheet1!$F$118</f>
        <v>2.7E-2</v>
      </c>
      <c r="N369" s="9">
        <f>0.001*[20]Sheet1!$F$119</f>
        <v>2.7E-2</v>
      </c>
      <c r="O369" s="9">
        <f>0.001*[20]Sheet1!$F$120</f>
        <v>2.7E-2</v>
      </c>
      <c r="P369" s="9">
        <f>0.001*[20]Sheet1!$F$121</f>
        <v>2.6000000000000002E-2</v>
      </c>
      <c r="Q369" s="9">
        <f>0.001*[20]Sheet1!$F$122</f>
        <v>2.8000000000000001E-2</v>
      </c>
      <c r="R369" s="9">
        <f>0.001*[20]Sheet1!$F$123</f>
        <v>0.03</v>
      </c>
      <c r="S369" s="9">
        <f>0.001*[20]Sheet1!$F$124</f>
        <v>2.9000000000000001E-2</v>
      </c>
      <c r="T369" s="9">
        <f>0.001*[20]Sheet1!$F$125</f>
        <v>2.8000000000000001E-2</v>
      </c>
      <c r="U369" s="9">
        <f>0.001*[20]Sheet1!$F$126</f>
        <v>2.6000000000000002E-2</v>
      </c>
      <c r="V369" s="9">
        <f>0.001*[20]Sheet1!$F$127</f>
        <v>2.6000000000000002E-2</v>
      </c>
      <c r="W369" s="9">
        <f>0.001*[20]Sheet1!$F$128</f>
        <v>2.6000000000000002E-2</v>
      </c>
      <c r="X369" s="9">
        <f>0.001*[20]Sheet1!$F$129</f>
        <v>2.5000000000000001E-2</v>
      </c>
      <c r="Y369" s="9">
        <f>0.001*[20]Sheet1!$F$130</f>
        <v>2.5000000000000001E-2</v>
      </c>
      <c r="Z369" s="44">
        <f>0.001*[20]Sheet1!$F$131</f>
        <v>2.5000000000000001E-2</v>
      </c>
      <c r="AA369" s="35">
        <f t="shared" si="54"/>
        <v>0.03</v>
      </c>
      <c r="AB369" s="10">
        <f t="shared" si="55"/>
        <v>2.5000000000000001E-2</v>
      </c>
      <c r="AC369" s="14">
        <f t="shared" si="56"/>
        <v>2.6458333333333348E-2</v>
      </c>
    </row>
    <row r="370" spans="2:29" ht="15" customHeight="1">
      <c r="B370" s="27">
        <v>6</v>
      </c>
      <c r="C370" s="45">
        <f>0.001*[20]Sheet1!$F$132</f>
        <v>2.5000000000000001E-2</v>
      </c>
      <c r="D370" s="17">
        <f>0.001*[20]Sheet1!$F$133</f>
        <v>2.5000000000000001E-2</v>
      </c>
      <c r="E370" s="17">
        <f>0.001*[20]Sheet1!$F$134</f>
        <v>2.5000000000000001E-2</v>
      </c>
      <c r="F370" s="17">
        <f>0.001*[20]Sheet1!$F$135</f>
        <v>2.5000000000000001E-2</v>
      </c>
      <c r="G370" s="17">
        <f>0.001*[20]Sheet1!$F$136</f>
        <v>2.6000000000000002E-2</v>
      </c>
      <c r="H370" s="17">
        <f>0.001*[20]Sheet1!$F$137</f>
        <v>2.6000000000000002E-2</v>
      </c>
      <c r="I370" s="17">
        <f>0.001*[20]Sheet1!$F$138</f>
        <v>2.6000000000000002E-2</v>
      </c>
      <c r="J370" s="17">
        <f>0.001*[20]Sheet1!$F$139</f>
        <v>2.5000000000000001E-2</v>
      </c>
      <c r="K370" s="17">
        <f>0.001*[20]Sheet1!$F$140</f>
        <v>2.6000000000000002E-2</v>
      </c>
      <c r="L370" s="17">
        <f>0.001*[20]Sheet1!$F$141</f>
        <v>2.5000000000000001E-2</v>
      </c>
      <c r="M370" s="17">
        <f>0.001*[20]Sheet1!$F$142</f>
        <v>2.5000000000000001E-2</v>
      </c>
      <c r="N370" s="17">
        <f>0.001*[20]Sheet1!$F$143</f>
        <v>2.8000000000000001E-2</v>
      </c>
      <c r="O370" s="17">
        <f>0.001*[20]Sheet1!$F$144</f>
        <v>3.3000000000000002E-2</v>
      </c>
      <c r="P370" s="17">
        <f>0.001*[20]Sheet1!$F$145</f>
        <v>2.8000000000000001E-2</v>
      </c>
      <c r="Q370" s="17">
        <f>0.001*[20]Sheet1!$F$146</f>
        <v>2.6000000000000002E-2</v>
      </c>
      <c r="R370" s="17">
        <f>0.001*[20]Sheet1!$F$147</f>
        <v>2.5000000000000001E-2</v>
      </c>
      <c r="S370" s="17">
        <f>0.001*[20]Sheet1!$F$148</f>
        <v>2.5000000000000001E-2</v>
      </c>
      <c r="T370" s="17">
        <f>0.001*[20]Sheet1!$F$149</f>
        <v>2.5000000000000001E-2</v>
      </c>
      <c r="U370" s="17">
        <f>0.001*[20]Sheet1!$F$150</f>
        <v>2.6000000000000002E-2</v>
      </c>
      <c r="V370" s="17">
        <f>0.001*[20]Sheet1!$F$151</f>
        <v>2.6000000000000002E-2</v>
      </c>
      <c r="W370" s="17">
        <f>0.001*[20]Sheet1!$F$152</f>
        <v>2.6000000000000002E-2</v>
      </c>
      <c r="X370" s="17">
        <f>0.001*[20]Sheet1!$F$153</f>
        <v>2.6000000000000002E-2</v>
      </c>
      <c r="Y370" s="17">
        <f>0.001*[20]Sheet1!$F$154</f>
        <v>2.5000000000000001E-2</v>
      </c>
      <c r="Z370" s="46">
        <f>0.001*[20]Sheet1!$F$155</f>
        <v>2.6000000000000002E-2</v>
      </c>
      <c r="AA370" s="36">
        <f t="shared" si="54"/>
        <v>3.3000000000000002E-2</v>
      </c>
      <c r="AB370" s="18">
        <f t="shared" si="55"/>
        <v>2.5000000000000001E-2</v>
      </c>
      <c r="AC370" s="19">
        <f t="shared" si="56"/>
        <v>2.6000000000000013E-2</v>
      </c>
    </row>
    <row r="371" spans="2:29" ht="15" customHeight="1">
      <c r="B371" s="26">
        <v>7</v>
      </c>
      <c r="C371" s="43">
        <f>0.001*[20]Sheet1!$F$156</f>
        <v>2.5000000000000001E-2</v>
      </c>
      <c r="D371" s="9">
        <f>0.001*[20]Sheet1!$F$157</f>
        <v>2.5000000000000001E-2</v>
      </c>
      <c r="E371" s="9">
        <f>0.001*[20]Sheet1!$F$158</f>
        <v>2.6000000000000002E-2</v>
      </c>
      <c r="F371" s="9">
        <f>0.001*[20]Sheet1!$F$159</f>
        <v>2.5000000000000001E-2</v>
      </c>
      <c r="G371" s="9">
        <f>0.001*[20]Sheet1!$F$160</f>
        <v>2.5000000000000001E-2</v>
      </c>
      <c r="H371" s="9">
        <f>0.001*[20]Sheet1!$F$161</f>
        <v>2.6000000000000002E-2</v>
      </c>
      <c r="I371" s="9">
        <f>0.001*[20]Sheet1!$F$162</f>
        <v>2.6000000000000002E-2</v>
      </c>
      <c r="J371" s="9">
        <f>0.001*[20]Sheet1!$F$163</f>
        <v>2.9000000000000001E-2</v>
      </c>
      <c r="K371" s="9">
        <f>0.001*[20]Sheet1!$F$164</f>
        <v>0.03</v>
      </c>
      <c r="L371" s="9">
        <f>0.001*[20]Sheet1!$F$165</f>
        <v>2.8000000000000001E-2</v>
      </c>
      <c r="M371" s="9">
        <f>0.001*[20]Sheet1!$F$166</f>
        <v>2.7E-2</v>
      </c>
      <c r="N371" s="9">
        <f>0.001*[20]Sheet1!$F$167</f>
        <v>2.7E-2</v>
      </c>
      <c r="O371" s="9">
        <f>0.001*[20]Sheet1!$F$168</f>
        <v>2.8000000000000001E-2</v>
      </c>
      <c r="P371" s="9">
        <f>0.001*[20]Sheet1!$F$169</f>
        <v>2.7E-2</v>
      </c>
      <c r="Q371" s="9">
        <f>0.001*[20]Sheet1!$F$170</f>
        <v>2.6000000000000002E-2</v>
      </c>
      <c r="R371" s="9">
        <f>0.001*[20]Sheet1!$F$171</f>
        <v>2.6000000000000002E-2</v>
      </c>
      <c r="S371" s="9">
        <f>0.001*[20]Sheet1!$F$172</f>
        <v>2.7E-2</v>
      </c>
      <c r="T371" s="9">
        <f>0.001*[20]Sheet1!$F$173</f>
        <v>2.6000000000000002E-2</v>
      </c>
      <c r="U371" s="9">
        <f>0.001*[20]Sheet1!$F$174</f>
        <v>2.7E-2</v>
      </c>
      <c r="V371" s="9">
        <f>0.001*[20]Sheet1!$F$175</f>
        <v>2.7E-2</v>
      </c>
      <c r="W371" s="9">
        <f>0.001*[20]Sheet1!$F$176</f>
        <v>2.7E-2</v>
      </c>
      <c r="X371" s="9">
        <f>0.001*[20]Sheet1!$F$177</f>
        <v>2.7E-2</v>
      </c>
      <c r="Y371" s="9">
        <f>0.001*[20]Sheet1!$F$178</f>
        <v>2.7E-2</v>
      </c>
      <c r="Z371" s="44">
        <f>0.001*[20]Sheet1!$F$179</f>
        <v>2.7E-2</v>
      </c>
      <c r="AA371" s="35">
        <f t="shared" si="54"/>
        <v>0.03</v>
      </c>
      <c r="AB371" s="10">
        <f t="shared" si="55"/>
        <v>2.5000000000000001E-2</v>
      </c>
      <c r="AC371" s="14">
        <f t="shared" si="56"/>
        <v>2.6708333333333348E-2</v>
      </c>
    </row>
    <row r="372" spans="2:29" ht="15" customHeight="1">
      <c r="B372" s="26">
        <v>8</v>
      </c>
      <c r="C372" s="43">
        <f>0.001*[20]Sheet1!$F$180</f>
        <v>2.6000000000000002E-2</v>
      </c>
      <c r="D372" s="9">
        <f>0.001*[20]Sheet1!$F$181</f>
        <v>2.7E-2</v>
      </c>
      <c r="E372" s="9">
        <f>0.001*[20]Sheet1!$F$182</f>
        <v>2.7E-2</v>
      </c>
      <c r="F372" s="9">
        <f>0.001*[20]Sheet1!$F$183</f>
        <v>2.6000000000000002E-2</v>
      </c>
      <c r="G372" s="9">
        <f>0.001*[20]Sheet1!$F$184</f>
        <v>2.7E-2</v>
      </c>
      <c r="H372" s="9">
        <f>0.001*[20]Sheet1!$F$185</f>
        <v>2.6000000000000002E-2</v>
      </c>
      <c r="I372" s="9">
        <f>0.001*[20]Sheet1!$F$186</f>
        <v>2.6000000000000002E-2</v>
      </c>
      <c r="J372" s="9">
        <f>0.001*[20]Sheet1!$F$187</f>
        <v>2.6000000000000002E-2</v>
      </c>
      <c r="K372" s="9">
        <f>0.001*[20]Sheet1!$F$188</f>
        <v>2.5000000000000001E-2</v>
      </c>
      <c r="L372" s="9">
        <f>0.001*[20]Sheet1!$F$189</f>
        <v>2.5000000000000001E-2</v>
      </c>
      <c r="M372" s="9">
        <f>0.001*[20]Sheet1!$F$190</f>
        <v>2.5000000000000001E-2</v>
      </c>
      <c r="N372" s="9">
        <f>0.001*[20]Sheet1!$F$191</f>
        <v>2.5000000000000001E-2</v>
      </c>
      <c r="O372" s="9">
        <f>0.001*[20]Sheet1!$F$192</f>
        <v>2.5000000000000001E-2</v>
      </c>
      <c r="P372" s="9">
        <f>0.001*[20]Sheet1!$F$193</f>
        <v>2.5000000000000001E-2</v>
      </c>
      <c r="Q372" s="9">
        <f>0.001*[20]Sheet1!$F$194</f>
        <v>2.5000000000000001E-2</v>
      </c>
      <c r="R372" s="9">
        <f>0.001*[20]Sheet1!$F$195</f>
        <v>2.4E-2</v>
      </c>
      <c r="S372" s="9">
        <f>0.001*[20]Sheet1!$F$196</f>
        <v>2.5000000000000001E-2</v>
      </c>
      <c r="T372" s="9">
        <f>0.001*[20]Sheet1!$F$197</f>
        <v>2.5000000000000001E-2</v>
      </c>
      <c r="U372" s="9">
        <f>0.001*[20]Sheet1!$F$198</f>
        <v>2.5000000000000001E-2</v>
      </c>
      <c r="V372" s="9">
        <f>0.001*[20]Sheet1!$F$199</f>
        <v>2.5000000000000001E-2</v>
      </c>
      <c r="W372" s="9">
        <f>0.001*[20]Sheet1!$F$200</f>
        <v>2.5000000000000001E-2</v>
      </c>
      <c r="X372" s="9">
        <f>0.001*[20]Sheet1!$F$201</f>
        <v>2.5000000000000001E-2</v>
      </c>
      <c r="Y372" s="9">
        <f>0.001*[20]Sheet1!$F$202</f>
        <v>2.5000000000000001E-2</v>
      </c>
      <c r="Z372" s="44">
        <f>0.001*[20]Sheet1!$F$203</f>
        <v>2.5000000000000001E-2</v>
      </c>
      <c r="AA372" s="35">
        <f t="shared" si="54"/>
        <v>2.7E-2</v>
      </c>
      <c r="AB372" s="10">
        <f t="shared" si="55"/>
        <v>2.4E-2</v>
      </c>
      <c r="AC372" s="14">
        <f t="shared" si="56"/>
        <v>2.5416666666666681E-2</v>
      </c>
    </row>
    <row r="373" spans="2:29" ht="15" customHeight="1">
      <c r="B373" s="26">
        <v>9</v>
      </c>
      <c r="C373" s="43">
        <f>0.001*[20]Sheet1!$F$204</f>
        <v>2.5000000000000001E-2</v>
      </c>
      <c r="D373" s="9">
        <f>0.001*[20]Sheet1!$F$205</f>
        <v>2.6000000000000002E-2</v>
      </c>
      <c r="E373" s="9">
        <f>0.001*[20]Sheet1!$F$206</f>
        <v>2.5000000000000001E-2</v>
      </c>
      <c r="F373" s="9">
        <f>0.001*[20]Sheet1!$F$207</f>
        <v>2.6000000000000002E-2</v>
      </c>
      <c r="G373" s="9">
        <f>0.001*[20]Sheet1!$F$208</f>
        <v>2.6000000000000002E-2</v>
      </c>
      <c r="H373" s="9">
        <f>0.001*[20]Sheet1!$F$209</f>
        <v>2.6000000000000002E-2</v>
      </c>
      <c r="I373" s="9">
        <f>0.001*[20]Sheet1!$F$210</f>
        <v>2.6000000000000002E-2</v>
      </c>
      <c r="J373" s="9">
        <f>0.001*[20]Sheet1!$F$211</f>
        <v>2.6000000000000002E-2</v>
      </c>
      <c r="K373" s="9">
        <f>0.001*[20]Sheet1!$F$212</f>
        <v>2.6000000000000002E-2</v>
      </c>
      <c r="L373" s="9">
        <f>0.001*[20]Sheet1!$F$213</f>
        <v>2.6000000000000002E-2</v>
      </c>
      <c r="M373" s="9">
        <f>0.001*[20]Sheet1!$F$214</f>
        <v>2.6000000000000002E-2</v>
      </c>
      <c r="N373" s="9">
        <f>0.001*[20]Sheet1!$F$215</f>
        <v>2.5000000000000001E-2</v>
      </c>
      <c r="O373" s="9">
        <f>0.001*[20]Sheet1!$F$216</f>
        <v>2.5000000000000001E-2</v>
      </c>
      <c r="P373" s="9">
        <f>0.001*[20]Sheet1!$F$217</f>
        <v>2.6000000000000002E-2</v>
      </c>
      <c r="Q373" s="9">
        <f>0.001*[20]Sheet1!$F$218</f>
        <v>2.6000000000000002E-2</v>
      </c>
      <c r="R373" s="9">
        <f>0.001*[20]Sheet1!$F$219</f>
        <v>2.6000000000000002E-2</v>
      </c>
      <c r="S373" s="9">
        <f>0.001*[20]Sheet1!$F$220</f>
        <v>2.5000000000000001E-2</v>
      </c>
      <c r="T373" s="9">
        <f>0.001*[20]Sheet1!$F$221</f>
        <v>2.5000000000000001E-2</v>
      </c>
      <c r="U373" s="9">
        <f>0.001*[20]Sheet1!$F$222</f>
        <v>2.5000000000000001E-2</v>
      </c>
      <c r="V373" s="9">
        <f>0.001*[20]Sheet1!$F$223</f>
        <v>2.5000000000000001E-2</v>
      </c>
      <c r="W373" s="9">
        <f>0.001*[20]Sheet1!$F$224</f>
        <v>2.5000000000000001E-2</v>
      </c>
      <c r="X373" s="9">
        <f>0.001*[20]Sheet1!$F$225</f>
        <v>2.5000000000000001E-2</v>
      </c>
      <c r="Y373" s="9">
        <f>0.001*[20]Sheet1!$F$226</f>
        <v>2.6000000000000002E-2</v>
      </c>
      <c r="Z373" s="44">
        <f>0.001*[20]Sheet1!$F$227</f>
        <v>2.6000000000000002E-2</v>
      </c>
      <c r="AA373" s="35">
        <f t="shared" si="54"/>
        <v>2.6000000000000002E-2</v>
      </c>
      <c r="AB373" s="10">
        <f t="shared" si="55"/>
        <v>2.5000000000000001E-2</v>
      </c>
      <c r="AC373" s="14">
        <f t="shared" si="56"/>
        <v>2.5583333333333347E-2</v>
      </c>
    </row>
    <row r="374" spans="2:29" ht="15" customHeight="1">
      <c r="B374" s="28">
        <v>10</v>
      </c>
      <c r="C374" s="47">
        <f>0.001*[20]Sheet1!$F$228</f>
        <v>2.6000000000000002E-2</v>
      </c>
      <c r="D374" s="20">
        <f>0.001*[20]Sheet1!$F$229</f>
        <v>2.6000000000000002E-2</v>
      </c>
      <c r="E374" s="20">
        <f>0.001*[20]Sheet1!$F$230</f>
        <v>2.6000000000000002E-2</v>
      </c>
      <c r="F374" s="20">
        <f>0.001*[20]Sheet1!$F$231</f>
        <v>2.6000000000000002E-2</v>
      </c>
      <c r="G374" s="20">
        <f>0.001*[20]Sheet1!$F$232</f>
        <v>2.6000000000000002E-2</v>
      </c>
      <c r="H374" s="20">
        <f>0.001*[20]Sheet1!$F$233</f>
        <v>2.6000000000000002E-2</v>
      </c>
      <c r="I374" s="20">
        <f>0.001*[20]Sheet1!$F$234</f>
        <v>2.6000000000000002E-2</v>
      </c>
      <c r="J374" s="20">
        <f>0.001*[20]Sheet1!$F$235</f>
        <v>2.6000000000000002E-2</v>
      </c>
      <c r="K374" s="20">
        <f>0.001*[20]Sheet1!$F$236</f>
        <v>2.5000000000000001E-2</v>
      </c>
      <c r="L374" s="20">
        <f>0.001*[20]Sheet1!$F$237</f>
        <v>2.5000000000000001E-2</v>
      </c>
      <c r="M374" s="20">
        <f>0.001*[20]Sheet1!$F$238</f>
        <v>2.5000000000000001E-2</v>
      </c>
      <c r="N374" s="20">
        <f>0.001*[20]Sheet1!$F$239</f>
        <v>2.5000000000000001E-2</v>
      </c>
      <c r="O374" s="20">
        <f>0.001*[20]Sheet1!$F$240</f>
        <v>2.6000000000000002E-2</v>
      </c>
      <c r="P374" s="20">
        <f>0.001*[20]Sheet1!$F$241</f>
        <v>2.6000000000000002E-2</v>
      </c>
      <c r="Q374" s="20">
        <f>0.001*[20]Sheet1!$F$242</f>
        <v>2.6000000000000002E-2</v>
      </c>
      <c r="R374" s="20">
        <f>0.001*[20]Sheet1!$F$243</f>
        <v>2.9000000000000001E-2</v>
      </c>
      <c r="S374" s="20">
        <f>0.001*[20]Sheet1!$F$244</f>
        <v>0.03</v>
      </c>
      <c r="T374" s="20">
        <f>0.001*[20]Sheet1!$F$245</f>
        <v>2.9000000000000001E-2</v>
      </c>
      <c r="U374" s="20">
        <f>0.001*[20]Sheet1!$F$246</f>
        <v>3.2000000000000001E-2</v>
      </c>
      <c r="V374" s="20">
        <f>0.001*[20]Sheet1!$F$247</f>
        <v>3.3000000000000002E-2</v>
      </c>
      <c r="W374" s="20">
        <f>0.001*[20]Sheet1!$F$248</f>
        <v>3.5000000000000003E-2</v>
      </c>
      <c r="X374" s="20">
        <f>0.001*[20]Sheet1!$F$249</f>
        <v>3.9E-2</v>
      </c>
      <c r="Y374" s="20">
        <f>0.001*[20]Sheet1!$F$250</f>
        <v>3.9E-2</v>
      </c>
      <c r="Z374" s="48">
        <f>0.001*[20]Sheet1!$F$251</f>
        <v>0.04</v>
      </c>
      <c r="AA374" s="37">
        <f t="shared" si="54"/>
        <v>0.04</v>
      </c>
      <c r="AB374" s="21">
        <f t="shared" si="55"/>
        <v>2.5000000000000001E-2</v>
      </c>
      <c r="AC374" s="22">
        <f t="shared" si="56"/>
        <v>2.883333333333335E-2</v>
      </c>
    </row>
    <row r="375" spans="2:29" ht="15" customHeight="1">
      <c r="B375" s="26">
        <v>11</v>
      </c>
      <c r="C375" s="43">
        <f>0.001*[20]Sheet1!$F$252</f>
        <v>4.1000000000000002E-2</v>
      </c>
      <c r="D375" s="9">
        <f>0.001*[20]Sheet1!$F$253</f>
        <v>4.2000000000000003E-2</v>
      </c>
      <c r="E375" s="9">
        <f>0.001*[20]Sheet1!$F$254</f>
        <v>4.1000000000000002E-2</v>
      </c>
      <c r="F375" s="9">
        <f>0.001*[20]Sheet1!$F$255</f>
        <v>3.9E-2</v>
      </c>
      <c r="G375" s="9">
        <f>0.001*[20]Sheet1!$F$256</f>
        <v>3.5000000000000003E-2</v>
      </c>
      <c r="H375" s="9">
        <f>0.001*[20]Sheet1!$F$257</f>
        <v>0.03</v>
      </c>
      <c r="I375" s="9">
        <f>0.001*[20]Sheet1!$F$258</f>
        <v>2.8000000000000001E-2</v>
      </c>
      <c r="J375" s="9">
        <f>0.001*[20]Sheet1!$F$259</f>
        <v>2.7E-2</v>
      </c>
      <c r="K375" s="9">
        <f>0.001*[20]Sheet1!$F$260</f>
        <v>3.1E-2</v>
      </c>
      <c r="L375" s="9">
        <f>0.001*[20]Sheet1!$F$261</f>
        <v>2.9000000000000001E-2</v>
      </c>
      <c r="M375" s="9">
        <f>0.001*[20]Sheet1!$F$262</f>
        <v>2.8000000000000001E-2</v>
      </c>
      <c r="N375" s="9">
        <f>0.001*[20]Sheet1!$F$263</f>
        <v>2.6000000000000002E-2</v>
      </c>
      <c r="O375" s="9">
        <f>0.001*[20]Sheet1!$F$264</f>
        <v>2.6000000000000002E-2</v>
      </c>
      <c r="P375" s="9">
        <f>0.001*[20]Sheet1!$F$265</f>
        <v>2.9000000000000001E-2</v>
      </c>
      <c r="Q375" s="9">
        <f>0.001*[20]Sheet1!$F$266</f>
        <v>2.8000000000000001E-2</v>
      </c>
      <c r="R375" s="9">
        <f>0.001*[20]Sheet1!$F$267</f>
        <v>2.6000000000000002E-2</v>
      </c>
      <c r="S375" s="9">
        <f>0.001*[20]Sheet1!$F$268</f>
        <v>2.5000000000000001E-2</v>
      </c>
      <c r="T375" s="9">
        <f>0.001*[20]Sheet1!$F$269</f>
        <v>2.6000000000000002E-2</v>
      </c>
      <c r="U375" s="9">
        <f>0.001*[20]Sheet1!$F$270</f>
        <v>2.6000000000000002E-2</v>
      </c>
      <c r="V375" s="9">
        <f>0.001*[20]Sheet1!$F$271</f>
        <v>2.6000000000000002E-2</v>
      </c>
      <c r="W375" s="9">
        <f>0.001*[20]Sheet1!$F$272</f>
        <v>2.6000000000000002E-2</v>
      </c>
      <c r="X375" s="9">
        <f>0.001*[20]Sheet1!$F$273</f>
        <v>2.6000000000000002E-2</v>
      </c>
      <c r="Y375" s="9">
        <f>0.001*[20]Sheet1!$F$274</f>
        <v>2.6000000000000002E-2</v>
      </c>
      <c r="Z375" s="44">
        <f>0.001*[20]Sheet1!$F$275</f>
        <v>2.6000000000000002E-2</v>
      </c>
      <c r="AA375" s="35">
        <f t="shared" si="54"/>
        <v>4.2000000000000003E-2</v>
      </c>
      <c r="AB375" s="10">
        <f t="shared" si="55"/>
        <v>2.5000000000000001E-2</v>
      </c>
      <c r="AC375" s="14">
        <f t="shared" si="56"/>
        <v>2.970833333333335E-2</v>
      </c>
    </row>
    <row r="376" spans="2:29" ht="15" customHeight="1">
      <c r="B376" s="26">
        <v>12</v>
      </c>
      <c r="C376" s="43">
        <f>0.001*[20]Sheet1!$F$276</f>
        <v>2.6000000000000002E-2</v>
      </c>
      <c r="D376" s="9">
        <f>0.001*[20]Sheet1!$F$277</f>
        <v>2.6000000000000002E-2</v>
      </c>
      <c r="E376" s="9">
        <f>0.001*[20]Sheet1!$F$278</f>
        <v>2.6000000000000002E-2</v>
      </c>
      <c r="F376" s="9">
        <f>0.001*[20]Sheet1!$F$279</f>
        <v>2.6000000000000002E-2</v>
      </c>
      <c r="G376" s="9">
        <f>0.001*[20]Sheet1!$F$280</f>
        <v>2.6000000000000002E-2</v>
      </c>
      <c r="H376" s="9">
        <f>0.001*[20]Sheet1!$F$281</f>
        <v>2.6000000000000002E-2</v>
      </c>
      <c r="I376" s="9">
        <f>0.001*[20]Sheet1!$F$282</f>
        <v>2.6000000000000002E-2</v>
      </c>
      <c r="J376" s="9">
        <f>0.001*[20]Sheet1!$F$283</f>
        <v>2.6000000000000002E-2</v>
      </c>
      <c r="K376" s="9">
        <f>0.001*[20]Sheet1!$F$284</f>
        <v>2.5000000000000001E-2</v>
      </c>
      <c r="L376" s="9">
        <f>0.001*[20]Sheet1!$F$285</f>
        <v>2.5000000000000001E-2</v>
      </c>
      <c r="M376" s="9">
        <f>0.001*[20]Sheet1!$F$286</f>
        <v>2.5000000000000001E-2</v>
      </c>
      <c r="N376" s="9">
        <f>0.001*[20]Sheet1!$F$287</f>
        <v>2.5000000000000001E-2</v>
      </c>
      <c r="O376" s="9">
        <f>0.001*[20]Sheet1!$F$288</f>
        <v>2.5000000000000001E-2</v>
      </c>
      <c r="P376" s="9">
        <f>0.001*[20]Sheet1!$F$289</f>
        <v>2.5000000000000001E-2</v>
      </c>
      <c r="Q376" s="9">
        <f>0.001*[20]Sheet1!$F$290</f>
        <v>2.4E-2</v>
      </c>
      <c r="R376" s="9">
        <f>0.001*[20]Sheet1!$F$291</f>
        <v>2.5000000000000001E-2</v>
      </c>
      <c r="S376" s="9">
        <f>0.001*[20]Sheet1!$F$292</f>
        <v>2.5000000000000001E-2</v>
      </c>
      <c r="T376" s="9">
        <f>0.001*[20]Sheet1!$F$293</f>
        <v>2.5000000000000001E-2</v>
      </c>
      <c r="U376" s="9">
        <f>0.001*[20]Sheet1!$F$294</f>
        <v>2.5000000000000001E-2</v>
      </c>
      <c r="V376" s="9">
        <f>0.001*[20]Sheet1!$F$295</f>
        <v>2.6000000000000002E-2</v>
      </c>
      <c r="W376" s="9">
        <f>0.001*[20]Sheet1!$F$296</f>
        <v>2.6000000000000002E-2</v>
      </c>
      <c r="X376" s="9">
        <f>0.001*[20]Sheet1!$F$297</f>
        <v>2.6000000000000002E-2</v>
      </c>
      <c r="Y376" s="9">
        <f>0.001*[20]Sheet1!$F$298</f>
        <v>2.5000000000000001E-2</v>
      </c>
      <c r="Z376" s="44">
        <f>0.001*[20]Sheet1!$F$299</f>
        <v>2.6000000000000002E-2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2.5458333333333347E-2</v>
      </c>
    </row>
    <row r="377" spans="2:29" ht="15" customHeight="1">
      <c r="B377" s="26">
        <v>13</v>
      </c>
      <c r="C377" s="43">
        <f>0.001*[20]Sheet1!$F$300</f>
        <v>2.6000000000000002E-2</v>
      </c>
      <c r="D377" s="9">
        <f>0.001*[20]Sheet1!$F$301</f>
        <v>2.6000000000000002E-2</v>
      </c>
      <c r="E377" s="9">
        <f>0.001*[20]Sheet1!$F$302</f>
        <v>2.6000000000000002E-2</v>
      </c>
      <c r="F377" s="9">
        <f>0.001*[20]Sheet1!$F$303</f>
        <v>2.6000000000000002E-2</v>
      </c>
      <c r="G377" s="9">
        <f>0.001*[20]Sheet1!$F$304</f>
        <v>2.6000000000000002E-2</v>
      </c>
      <c r="H377" s="9">
        <f>0.001*[20]Sheet1!$F$305</f>
        <v>2.6000000000000002E-2</v>
      </c>
      <c r="I377" s="9">
        <f>0.001*[20]Sheet1!$F$306</f>
        <v>2.5000000000000001E-2</v>
      </c>
      <c r="J377" s="9">
        <f>0.001*[20]Sheet1!$F$307</f>
        <v>2.6000000000000002E-2</v>
      </c>
      <c r="K377" s="9">
        <f>0.001*[20]Sheet1!$F$308</f>
        <v>2.6000000000000002E-2</v>
      </c>
      <c r="L377" s="9">
        <f>0.001*[20]Sheet1!$F$309</f>
        <v>2.5000000000000001E-2</v>
      </c>
      <c r="M377" s="9">
        <f>0.001*[20]Sheet1!$F$310</f>
        <v>2.5000000000000001E-2</v>
      </c>
      <c r="N377" s="9">
        <f>0.001*[20]Sheet1!$F$311</f>
        <v>2.5000000000000001E-2</v>
      </c>
      <c r="O377" s="9">
        <f>0.001*[20]Sheet1!$F$312</f>
        <v>2.6000000000000002E-2</v>
      </c>
      <c r="P377" s="9">
        <f>0.001*[20]Sheet1!$F$313</f>
        <v>2.5000000000000001E-2</v>
      </c>
      <c r="Q377" s="9">
        <f>0.001*[20]Sheet1!$F$314</f>
        <v>2.5000000000000001E-2</v>
      </c>
      <c r="R377" s="9">
        <f>0.001*[20]Sheet1!$F$315</f>
        <v>2.5000000000000001E-2</v>
      </c>
      <c r="S377" s="9">
        <f>0.001*[20]Sheet1!$F$316</f>
        <v>2.5000000000000001E-2</v>
      </c>
      <c r="T377" s="9">
        <f>0.001*[20]Sheet1!$F$317</f>
        <v>2.5000000000000001E-2</v>
      </c>
      <c r="U377" s="9">
        <f>0.001*[20]Sheet1!$F$318</f>
        <v>2.5000000000000001E-2</v>
      </c>
      <c r="V377" s="9">
        <f>0.001*[20]Sheet1!$F$319</f>
        <v>2.5000000000000001E-2</v>
      </c>
      <c r="W377" s="9">
        <f>0.001*[20]Sheet1!$F$320</f>
        <v>2.5000000000000001E-2</v>
      </c>
      <c r="X377" s="9">
        <f>0.001*[20]Sheet1!$F$321</f>
        <v>2.6000000000000002E-2</v>
      </c>
      <c r="Y377" s="9">
        <f>0.001*[20]Sheet1!$F$322</f>
        <v>2.6000000000000002E-2</v>
      </c>
      <c r="Z377" s="44">
        <f>0.001*[20]Sheet1!$F$323</f>
        <v>2.5000000000000001E-2</v>
      </c>
      <c r="AA377" s="35">
        <f t="shared" si="54"/>
        <v>2.6000000000000002E-2</v>
      </c>
      <c r="AB377" s="10">
        <f t="shared" si="55"/>
        <v>2.5000000000000001E-2</v>
      </c>
      <c r="AC377" s="14">
        <f t="shared" si="56"/>
        <v>2.5458333333333347E-2</v>
      </c>
    </row>
    <row r="378" spans="2:29" ht="15" customHeight="1">
      <c r="B378" s="26">
        <v>14</v>
      </c>
      <c r="C378" s="43">
        <f>0.001*[20]Sheet1!$F$324</f>
        <v>2.5000000000000001E-2</v>
      </c>
      <c r="D378" s="9">
        <f>0.001*[20]Sheet1!$F$325</f>
        <v>2.5000000000000001E-2</v>
      </c>
      <c r="E378" s="9">
        <f>0.001*[20]Sheet1!$F$326</f>
        <v>2.5000000000000001E-2</v>
      </c>
      <c r="F378" s="9">
        <f>0.001*[20]Sheet1!$F$327</f>
        <v>2.6000000000000002E-2</v>
      </c>
      <c r="G378" s="9">
        <f>0.001*[20]Sheet1!$F$328</f>
        <v>2.5000000000000001E-2</v>
      </c>
      <c r="H378" s="9">
        <f>0.001*[20]Sheet1!$F$329</f>
        <v>2.5000000000000001E-2</v>
      </c>
      <c r="I378" s="9">
        <f>0.001*[20]Sheet1!$F$330</f>
        <v>2.5000000000000001E-2</v>
      </c>
      <c r="J378" s="9">
        <f>0.001*[20]Sheet1!$F$331</f>
        <v>2.5000000000000001E-2</v>
      </c>
      <c r="K378" s="9">
        <f>0.001*[20]Sheet1!$F$332</f>
        <v>2.5000000000000001E-2</v>
      </c>
      <c r="L378" s="9">
        <f>0.001*[20]Sheet1!$F$333</f>
        <v>2.5000000000000001E-2</v>
      </c>
      <c r="M378" s="9">
        <f>0.001*[20]Sheet1!$F$334</f>
        <v>2.5000000000000001E-2</v>
      </c>
      <c r="N378" s="9">
        <f>0.001*[20]Sheet1!$F$335</f>
        <v>2.5000000000000001E-2</v>
      </c>
      <c r="O378" s="9">
        <f>0.001*[20]Sheet1!$F$336</f>
        <v>2.5000000000000001E-2</v>
      </c>
      <c r="P378" s="9">
        <f>0.001*[20]Sheet1!$F$337</f>
        <v>2.5000000000000001E-2</v>
      </c>
      <c r="Q378" s="9">
        <f>0.001*[20]Sheet1!$F$338</f>
        <v>2.4E-2</v>
      </c>
      <c r="R378" s="9">
        <f>0.001*[20]Sheet1!$F$339</f>
        <v>2.5000000000000001E-2</v>
      </c>
      <c r="S378" s="9">
        <f>0.001*[20]Sheet1!$F$340</f>
        <v>2.5000000000000001E-2</v>
      </c>
      <c r="T378" s="9">
        <f>0.001*[20]Sheet1!$F$341</f>
        <v>2.5000000000000001E-2</v>
      </c>
      <c r="U378" s="9">
        <f>0.001*[20]Sheet1!$F$342</f>
        <v>2.5000000000000001E-2</v>
      </c>
      <c r="V378" s="9">
        <f>0.001*[20]Sheet1!$F$343</f>
        <v>2.5000000000000001E-2</v>
      </c>
      <c r="W378" s="9">
        <f>0.001*[20]Sheet1!$F$344</f>
        <v>2.5000000000000001E-2</v>
      </c>
      <c r="X378" s="9">
        <f>0.001*[20]Sheet1!$F$345</f>
        <v>2.6000000000000002E-2</v>
      </c>
      <c r="Y378" s="9">
        <f>0.001*[20]Sheet1!$F$346</f>
        <v>2.6000000000000002E-2</v>
      </c>
      <c r="Z378" s="44">
        <f>0.001*[20]Sheet1!$F$347</f>
        <v>2.6000000000000002E-2</v>
      </c>
      <c r="AA378" s="35">
        <f t="shared" si="54"/>
        <v>2.6000000000000002E-2</v>
      </c>
      <c r="AB378" s="10">
        <f t="shared" si="55"/>
        <v>2.4E-2</v>
      </c>
      <c r="AC378" s="14">
        <f t="shared" si="56"/>
        <v>2.5125000000000012E-2</v>
      </c>
    </row>
    <row r="379" spans="2:29" ht="15" customHeight="1">
      <c r="B379" s="26">
        <v>15</v>
      </c>
      <c r="C379" s="43">
        <f>0.001*[20]Sheet1!$F$348</f>
        <v>2.6000000000000002E-2</v>
      </c>
      <c r="D379" s="9">
        <f>0.001*[20]Sheet1!$F$349</f>
        <v>2.6000000000000002E-2</v>
      </c>
      <c r="E379" s="9">
        <f>0.001*[20]Sheet1!$F$350</f>
        <v>2.6000000000000002E-2</v>
      </c>
      <c r="F379" s="9">
        <f>0.001*[20]Sheet1!$F$351</f>
        <v>2.7E-2</v>
      </c>
      <c r="G379" s="9">
        <f>0.001*[20]Sheet1!$F$352</f>
        <v>2.6000000000000002E-2</v>
      </c>
      <c r="H379" s="9">
        <f>0.001*[20]Sheet1!$F$353</f>
        <v>2.7E-2</v>
      </c>
      <c r="I379" s="9">
        <f>0.001*[20]Sheet1!$F$354</f>
        <v>2.7E-2</v>
      </c>
      <c r="J379" s="9">
        <f>0.001*[20]Sheet1!$F$355</f>
        <v>2.6000000000000002E-2</v>
      </c>
      <c r="K379" s="9">
        <f>0.001*[20]Sheet1!$F$356</f>
        <v>2.5000000000000001E-2</v>
      </c>
      <c r="L379" s="9">
        <f>0.001*[20]Sheet1!$F$357</f>
        <v>2.4E-2</v>
      </c>
      <c r="M379" s="9">
        <f>0.001*[20]Sheet1!$F$358</f>
        <v>2.4E-2</v>
      </c>
      <c r="N379" s="9">
        <f>0.001*[20]Sheet1!$F$359</f>
        <v>2.4E-2</v>
      </c>
      <c r="O379" s="9">
        <f>0.001*[20]Sheet1!$F$360</f>
        <v>2.4E-2</v>
      </c>
      <c r="P379" s="9">
        <f>0.001*[20]Sheet1!$F$361</f>
        <v>2.4E-2</v>
      </c>
      <c r="Q379" s="9">
        <f>0.001*[20]Sheet1!$F$362</f>
        <v>2.4E-2</v>
      </c>
      <c r="R379" s="9">
        <f>0.001*[20]Sheet1!$F$363</f>
        <v>2.4E-2</v>
      </c>
      <c r="S379" s="9">
        <f>0.001*[20]Sheet1!$F$364</f>
        <v>2.5000000000000001E-2</v>
      </c>
      <c r="T379" s="9">
        <f>0.001*[20]Sheet1!$F$365</f>
        <v>2.5000000000000001E-2</v>
      </c>
      <c r="U379" s="9">
        <f>0.001*[20]Sheet1!$F$366</f>
        <v>2.5000000000000001E-2</v>
      </c>
      <c r="V379" s="9">
        <f>0.001*[20]Sheet1!$F$367</f>
        <v>2.6000000000000002E-2</v>
      </c>
      <c r="W379" s="9">
        <f>0.001*[20]Sheet1!$F$368</f>
        <v>2.6000000000000002E-2</v>
      </c>
      <c r="X379" s="9">
        <f>0.001*[20]Sheet1!$F$369</f>
        <v>2.6000000000000002E-2</v>
      </c>
      <c r="Y379" s="9">
        <f>0.001*[20]Sheet1!$F$370</f>
        <v>2.6000000000000002E-2</v>
      </c>
      <c r="Z379" s="44">
        <f>0.001*[20]Sheet1!$F$371</f>
        <v>2.6000000000000002E-2</v>
      </c>
      <c r="AA379" s="35">
        <f t="shared" si="54"/>
        <v>2.7E-2</v>
      </c>
      <c r="AB379" s="10">
        <f t="shared" si="55"/>
        <v>2.4E-2</v>
      </c>
      <c r="AC379" s="14">
        <f t="shared" si="56"/>
        <v>2.5375000000000012E-2</v>
      </c>
    </row>
    <row r="380" spans="2:29" ht="15" customHeight="1">
      <c r="B380" s="27">
        <v>16</v>
      </c>
      <c r="C380" s="45">
        <f>0.001*[20]Sheet1!$F$372</f>
        <v>2.6000000000000002E-2</v>
      </c>
      <c r="D380" s="17">
        <f>0.001*[20]Sheet1!$F$373</f>
        <v>2.6000000000000002E-2</v>
      </c>
      <c r="E380" s="17">
        <f>0.001*[20]Sheet1!$F$374</f>
        <v>2.6000000000000002E-2</v>
      </c>
      <c r="F380" s="17">
        <f>0.001*[20]Sheet1!$F$375</f>
        <v>2.6000000000000002E-2</v>
      </c>
      <c r="G380" s="17">
        <f>0.001*[20]Sheet1!$F$376</f>
        <v>2.6000000000000002E-2</v>
      </c>
      <c r="H380" s="17">
        <f>0.001*[20]Sheet1!$F$377</f>
        <v>2.6000000000000002E-2</v>
      </c>
      <c r="I380" s="17">
        <f>0.001*[20]Sheet1!$F$378</f>
        <v>2.6000000000000002E-2</v>
      </c>
      <c r="J380" s="17">
        <f>0.001*[20]Sheet1!$F$379</f>
        <v>2.6000000000000002E-2</v>
      </c>
      <c r="K380" s="17">
        <f>0.001*[20]Sheet1!$F$380</f>
        <v>2.6000000000000002E-2</v>
      </c>
      <c r="L380" s="17">
        <f>0.001*[20]Sheet1!$F$381</f>
        <v>2.5000000000000001E-2</v>
      </c>
      <c r="M380" s="17">
        <f>0.001*[20]Sheet1!$F$382</f>
        <v>2.5000000000000001E-2</v>
      </c>
      <c r="N380" s="17">
        <f>0.001*[20]Sheet1!$F$383</f>
        <v>2.5000000000000001E-2</v>
      </c>
      <c r="O380" s="17">
        <f>0.001*[20]Sheet1!$F$384</f>
        <v>2.5000000000000001E-2</v>
      </c>
      <c r="P380" s="17">
        <f>0.001*[20]Sheet1!$F$385</f>
        <v>2.5000000000000001E-2</v>
      </c>
      <c r="Q380" s="17">
        <f>0.001*[20]Sheet1!$F$386</f>
        <v>2.5000000000000001E-2</v>
      </c>
      <c r="R380" s="17">
        <f>0.001*[20]Sheet1!$F$387</f>
        <v>2.5000000000000001E-2</v>
      </c>
      <c r="S380" s="17">
        <f>0.001*[20]Sheet1!$F$388</f>
        <v>2.5000000000000001E-2</v>
      </c>
      <c r="T380" s="17">
        <f>0.001*[20]Sheet1!$F$389</f>
        <v>2.6000000000000002E-2</v>
      </c>
      <c r="U380" s="17">
        <f>0.001*[20]Sheet1!$F$390</f>
        <v>2.6000000000000002E-2</v>
      </c>
      <c r="V380" s="17">
        <f>0.001*[20]Sheet1!$F$391</f>
        <v>2.6000000000000002E-2</v>
      </c>
      <c r="W380" s="17">
        <f>0.001*[20]Sheet1!$F$392</f>
        <v>2.6000000000000002E-2</v>
      </c>
      <c r="X380" s="17">
        <f>0.001*[20]Sheet1!$F$393</f>
        <v>2.6000000000000002E-2</v>
      </c>
      <c r="Y380" s="17">
        <f>0.001*[20]Sheet1!$F$394</f>
        <v>2.6000000000000002E-2</v>
      </c>
      <c r="Z380" s="46">
        <f>0.001*[20]Sheet1!$F$395</f>
        <v>2.7E-2</v>
      </c>
      <c r="AA380" s="36">
        <f t="shared" si="54"/>
        <v>2.7E-2</v>
      </c>
      <c r="AB380" s="18">
        <f t="shared" si="55"/>
        <v>2.5000000000000001E-2</v>
      </c>
      <c r="AC380" s="19">
        <f t="shared" si="56"/>
        <v>2.5708333333333347E-2</v>
      </c>
    </row>
    <row r="381" spans="2:29" ht="15" customHeight="1">
      <c r="B381" s="26">
        <v>17</v>
      </c>
      <c r="C381" s="43">
        <f>0.001*[20]Sheet1!$F$396</f>
        <v>2.6000000000000002E-2</v>
      </c>
      <c r="D381" s="9">
        <f>0.001*[20]Sheet1!$F$397</f>
        <v>2.6000000000000002E-2</v>
      </c>
      <c r="E381" s="9">
        <f>0.001*[20]Sheet1!$F$398</f>
        <v>2.6000000000000002E-2</v>
      </c>
      <c r="F381" s="9">
        <f>0.001*[20]Sheet1!$F$399</f>
        <v>2.6000000000000002E-2</v>
      </c>
      <c r="G381" s="9">
        <f>0.001*[20]Sheet1!$F$400</f>
        <v>2.8000000000000001E-2</v>
      </c>
      <c r="H381" s="9">
        <f>0.001*[20]Sheet1!$F$401</f>
        <v>3.1E-2</v>
      </c>
      <c r="I381" s="9">
        <f>0.001*[20]Sheet1!$F$402</f>
        <v>3.1E-2</v>
      </c>
      <c r="J381" s="9">
        <f>0.001*[20]Sheet1!$F$403</f>
        <v>3.3000000000000002E-2</v>
      </c>
      <c r="K381" s="9">
        <f>0.001*[20]Sheet1!$F$404</f>
        <v>3.4000000000000002E-2</v>
      </c>
      <c r="L381" s="9">
        <f>0.001*[20]Sheet1!$F$405</f>
        <v>0.03</v>
      </c>
      <c r="M381" s="9">
        <f>0.001*[20]Sheet1!$F$406</f>
        <v>2.7E-2</v>
      </c>
      <c r="N381" s="9">
        <f>0.001*[20]Sheet1!$F$407</f>
        <v>2.5000000000000001E-2</v>
      </c>
      <c r="O381" s="9">
        <f>0.001*[20]Sheet1!$F$408</f>
        <v>2.5000000000000001E-2</v>
      </c>
      <c r="P381" s="9">
        <f>0.001*[20]Sheet1!$F$409</f>
        <v>2.5000000000000001E-2</v>
      </c>
      <c r="Q381" s="9">
        <f>0.001*[20]Sheet1!$F$400</f>
        <v>2.8000000000000001E-2</v>
      </c>
      <c r="R381" s="9">
        <f>0.001*[20]Sheet1!$F$411</f>
        <v>2.5000000000000001E-2</v>
      </c>
      <c r="S381" s="9">
        <f>0.001*[20]Sheet1!$F$412</f>
        <v>2.6000000000000002E-2</v>
      </c>
      <c r="T381" s="9">
        <f>0.001*[20]Sheet1!$F$413</f>
        <v>2.6000000000000002E-2</v>
      </c>
      <c r="U381" s="9">
        <f>0.001*[20]Sheet1!$F$414</f>
        <v>2.6000000000000002E-2</v>
      </c>
      <c r="V381" s="9">
        <f>0.001*[20]Sheet1!$F$415</f>
        <v>2.6000000000000002E-2</v>
      </c>
      <c r="W381" s="9">
        <f>0.001*[20]Sheet1!$F$416</f>
        <v>2.6000000000000002E-2</v>
      </c>
      <c r="X381" s="9">
        <f>0.001*[20]Sheet1!$F$417</f>
        <v>2.7E-2</v>
      </c>
      <c r="Y381" s="9">
        <f>0.001*[20]Sheet1!$F$418</f>
        <v>2.7E-2</v>
      </c>
      <c r="Z381" s="44">
        <f>0.001*[20]Sheet1!$F$419</f>
        <v>2.7E-2</v>
      </c>
      <c r="AA381" s="35">
        <f t="shared" si="54"/>
        <v>3.4000000000000002E-2</v>
      </c>
      <c r="AB381" s="10">
        <f t="shared" si="55"/>
        <v>2.5000000000000001E-2</v>
      </c>
      <c r="AC381" s="14">
        <f t="shared" si="56"/>
        <v>2.7375000000000014E-2</v>
      </c>
    </row>
    <row r="382" spans="2:29" ht="15" customHeight="1">
      <c r="B382" s="26">
        <v>18</v>
      </c>
      <c r="C382" s="43">
        <f>0.001*[20]Sheet1!$F$420</f>
        <v>2.7E-2</v>
      </c>
      <c r="D382" s="9">
        <f>0.001*[20]Sheet1!$F$421</f>
        <v>2.7E-2</v>
      </c>
      <c r="E382" s="9">
        <f>0.001*[20]Sheet1!$F$422</f>
        <v>2.7E-2</v>
      </c>
      <c r="F382" s="9">
        <f>0.001*[20]Sheet1!$F$423</f>
        <v>2.7E-2</v>
      </c>
      <c r="G382" s="9">
        <f>0.001*[20]Sheet1!$F$424</f>
        <v>2.7E-2</v>
      </c>
      <c r="H382" s="9">
        <f>0.001*[20]Sheet1!$F$425</f>
        <v>2.7E-2</v>
      </c>
      <c r="I382" s="9">
        <f>0.001*[20]Sheet1!$F$426</f>
        <v>2.7E-2</v>
      </c>
      <c r="J382" s="9">
        <f>0.001*[20]Sheet1!$F$427</f>
        <v>2.7E-2</v>
      </c>
      <c r="K382" s="9">
        <f>0.001*[20]Sheet1!$F$428</f>
        <v>2.6000000000000002E-2</v>
      </c>
      <c r="L382" s="9">
        <f>0.001*[20]Sheet1!$F$429</f>
        <v>2.6000000000000002E-2</v>
      </c>
      <c r="M382" s="9">
        <f>0.001*[20]Sheet1!$F$430</f>
        <v>2.5000000000000001E-2</v>
      </c>
      <c r="N382" s="9">
        <f>0.001*[20]Sheet1!$F$431</f>
        <v>2.5000000000000001E-2</v>
      </c>
      <c r="O382" s="9">
        <f>0.001*[20]Sheet1!$F$432</f>
        <v>2.5000000000000001E-2</v>
      </c>
      <c r="P382" s="9">
        <f>0.001*[20]Sheet1!$F$433</f>
        <v>2.6000000000000002E-2</v>
      </c>
      <c r="Q382" s="9">
        <f>0.001*[20]Sheet1!$F$434</f>
        <v>2.6000000000000002E-2</v>
      </c>
      <c r="R382" s="9">
        <f>0.001*[20]Sheet1!$F$435</f>
        <v>2.6000000000000002E-2</v>
      </c>
      <c r="S382" s="9">
        <f>0.001*[20]Sheet1!$F$436</f>
        <v>2.6000000000000002E-2</v>
      </c>
      <c r="T382" s="9">
        <f>0.001*[20]Sheet1!$F$437</f>
        <v>2.5000000000000001E-2</v>
      </c>
      <c r="U382" s="9">
        <f>0.001*[20]Sheet1!$F$438</f>
        <v>2.5000000000000001E-2</v>
      </c>
      <c r="V382" s="9">
        <f>0.001*[20]Sheet1!$F$439</f>
        <v>2.6000000000000002E-2</v>
      </c>
      <c r="W382" s="9">
        <f>0.001*[20]Sheet1!$F$440</f>
        <v>2.6000000000000002E-2</v>
      </c>
      <c r="X382" s="9">
        <f>0.001*[20]Sheet1!$F$441</f>
        <v>2.6000000000000002E-2</v>
      </c>
      <c r="Y382" s="9">
        <f>0.001*[20]Sheet1!$F$442</f>
        <v>2.6000000000000002E-2</v>
      </c>
      <c r="Z382" s="44">
        <f>0.001*[20]Sheet1!$F$443</f>
        <v>2.7E-2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2.6166666666666682E-2</v>
      </c>
    </row>
    <row r="383" spans="2:29" ht="15" customHeight="1">
      <c r="B383" s="26">
        <v>19</v>
      </c>
      <c r="C383" s="43">
        <f>0.001*[20]Sheet1!$F$444</f>
        <v>2.7E-2</v>
      </c>
      <c r="D383" s="9">
        <f>0.001*[20]Sheet1!$F$445</f>
        <v>2.7E-2</v>
      </c>
      <c r="E383" s="9">
        <f>0.001*[20]Sheet1!$F$446</f>
        <v>2.7E-2</v>
      </c>
      <c r="F383" s="9">
        <f>0.001*[20]Sheet1!$F$447</f>
        <v>2.7E-2</v>
      </c>
      <c r="G383" s="9">
        <f>0.001*[20]Sheet1!$F$448</f>
        <v>2.7E-2</v>
      </c>
      <c r="H383" s="9">
        <f>0.001*[20]Sheet1!$F$449</f>
        <v>2.7E-2</v>
      </c>
      <c r="I383" s="9">
        <f>0.001*[20]Sheet1!$F$450</f>
        <v>2.7E-2</v>
      </c>
      <c r="J383" s="9">
        <f>0.001*[20]Sheet1!$F$451</f>
        <v>2.7E-2</v>
      </c>
      <c r="K383" s="9">
        <f>0.001*[20]Sheet1!$F$452</f>
        <v>2.7E-2</v>
      </c>
      <c r="L383" s="9">
        <f>0.001*[20]Sheet1!$F$453</f>
        <v>2.7E-2</v>
      </c>
      <c r="M383" s="9">
        <f>0.001*[20]Sheet1!$F$454</f>
        <v>2.6000000000000002E-2</v>
      </c>
      <c r="N383" s="9">
        <f>0.001*[20]Sheet1!$F$455</f>
        <v>2.6000000000000002E-2</v>
      </c>
      <c r="O383" s="9">
        <f>0.001*[20]Sheet1!$F$456</f>
        <v>2.6000000000000002E-2</v>
      </c>
      <c r="P383" s="9">
        <f>0.001*[20]Sheet1!$F$457</f>
        <v>2.6000000000000002E-2</v>
      </c>
      <c r="Q383" s="9">
        <f>0.001*[20]Sheet1!$F$458</f>
        <v>2.5000000000000001E-2</v>
      </c>
      <c r="R383" s="9">
        <f>0.001*[20]Sheet1!$F$459</f>
        <v>2.6000000000000002E-2</v>
      </c>
      <c r="S383" s="9">
        <f>0.001*[20]Sheet1!$F$460</f>
        <v>2.6000000000000002E-2</v>
      </c>
      <c r="T383" s="9">
        <f>0.001*[20]Sheet1!$F$461</f>
        <v>2.5000000000000001E-2</v>
      </c>
      <c r="U383" s="9">
        <f>0.001*[20]Sheet1!$F$462</f>
        <v>2.5000000000000001E-2</v>
      </c>
      <c r="V383" s="9">
        <f>0.001*[20]Sheet1!$F$463</f>
        <v>2.6000000000000002E-2</v>
      </c>
      <c r="W383" s="9">
        <f>0.001*[20]Sheet1!$F$464</f>
        <v>2.7E-2</v>
      </c>
      <c r="X383" s="9">
        <f>0.001*[20]Sheet1!$F$465</f>
        <v>2.7E-2</v>
      </c>
      <c r="Y383" s="9">
        <f>0.001*[20]Sheet1!$F$466</f>
        <v>2.7E-2</v>
      </c>
      <c r="Z383" s="44">
        <f>0.001*[20]Sheet1!$F$467</f>
        <v>2.7E-2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2.6458333333333348E-2</v>
      </c>
    </row>
    <row r="384" spans="2:29" ht="15" customHeight="1">
      <c r="B384" s="28">
        <v>20</v>
      </c>
      <c r="C384" s="47">
        <f>0.001*[20]Sheet1!$F$468</f>
        <v>2.7E-2</v>
      </c>
      <c r="D384" s="20">
        <f>0.001*[20]Sheet1!$F$469</f>
        <v>2.7E-2</v>
      </c>
      <c r="E384" s="20">
        <f>0.001*[20]Sheet1!$F$470</f>
        <v>2.7E-2</v>
      </c>
      <c r="F384" s="20">
        <f>0.001*[20]Sheet1!$F$471</f>
        <v>2.7E-2</v>
      </c>
      <c r="G384" s="20">
        <f>0.001*[20]Sheet1!$F$472</f>
        <v>2.7E-2</v>
      </c>
      <c r="H384" s="20">
        <f>0.001*[20]Sheet1!$F$473</f>
        <v>2.7E-2</v>
      </c>
      <c r="I384" s="20">
        <f>0.001*[20]Sheet1!$F$474</f>
        <v>2.7E-2</v>
      </c>
      <c r="J384" s="20">
        <f>0.001*[20]Sheet1!$F$475</f>
        <v>2.7E-2</v>
      </c>
      <c r="K384" s="20">
        <f>0.001*[20]Sheet1!$F$476</f>
        <v>2.7E-2</v>
      </c>
      <c r="L384" s="20">
        <f>0.001*[20]Sheet1!$F$477</f>
        <v>2.7E-2</v>
      </c>
      <c r="M384" s="20">
        <f>0.001*[20]Sheet1!$F$478</f>
        <v>2.7E-2</v>
      </c>
      <c r="N384" s="20">
        <f>0.001*[20]Sheet1!$F$479</f>
        <v>2.6000000000000002E-2</v>
      </c>
      <c r="O384" s="20">
        <f>0.001*[20]Sheet1!$F$480</f>
        <v>2.6000000000000002E-2</v>
      </c>
      <c r="P384" s="20">
        <f>0.001*[20]Sheet1!$F$481</f>
        <v>2.5000000000000001E-2</v>
      </c>
      <c r="Q384" s="20">
        <f>0.001*[20]Sheet1!$F$482</f>
        <v>2.5000000000000001E-2</v>
      </c>
      <c r="R384" s="20">
        <f>0.001*[20]Sheet1!$F$483</f>
        <v>2.5000000000000001E-2</v>
      </c>
      <c r="S384" s="20">
        <f>0.001*[20]Sheet1!$F$484</f>
        <v>2.5000000000000001E-2</v>
      </c>
      <c r="T384" s="20">
        <f>0.001*[20]Sheet1!$F$485</f>
        <v>2.5000000000000001E-2</v>
      </c>
      <c r="U384" s="20">
        <f>0.001*[20]Sheet1!$F$486</f>
        <v>2.5000000000000001E-2</v>
      </c>
      <c r="V384" s="20">
        <f>0.001*[20]Sheet1!$F$487</f>
        <v>2.5000000000000001E-2</v>
      </c>
      <c r="W384" s="20">
        <f>0.001*[20]Sheet1!$F$488</f>
        <v>2.6000000000000002E-2</v>
      </c>
      <c r="X384" s="20">
        <f>0.001*[20]Sheet1!$F$489</f>
        <v>2.7E-2</v>
      </c>
      <c r="Y384" s="20">
        <f>0.001*[20]Sheet1!$F$490</f>
        <v>2.8000000000000001E-2</v>
      </c>
      <c r="Z384" s="48">
        <f>0.001*[20]Sheet1!$F$491</f>
        <v>2.8000000000000001E-2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2.6375000000000013E-2</v>
      </c>
    </row>
    <row r="385" spans="2:29" ht="15" customHeight="1">
      <c r="B385" s="26">
        <v>21</v>
      </c>
      <c r="C385" s="43">
        <f>0.001*[20]Sheet1!$F$492</f>
        <v>2.8000000000000001E-2</v>
      </c>
      <c r="D385" s="9">
        <f>0.001*[20]Sheet1!$F$493</f>
        <v>2.9000000000000001E-2</v>
      </c>
      <c r="E385" s="9">
        <f>0.001*[20]Sheet1!$F$494</f>
        <v>2.9000000000000001E-2</v>
      </c>
      <c r="F385" s="9">
        <f>0.001*[20]Sheet1!$F$495</f>
        <v>2.9000000000000001E-2</v>
      </c>
      <c r="G385" s="9">
        <f>0.001*[20]Sheet1!$F$496</f>
        <v>2.9000000000000001E-2</v>
      </c>
      <c r="H385" s="9">
        <f>0.001*[20]Sheet1!$F$497</f>
        <v>2.9000000000000001E-2</v>
      </c>
      <c r="I385" s="9">
        <f>0.001*[20]Sheet1!$F$498</f>
        <v>2.9000000000000001E-2</v>
      </c>
      <c r="J385" s="9">
        <f>0.001*[20]Sheet1!$F$499</f>
        <v>2.8000000000000001E-2</v>
      </c>
      <c r="K385" s="9">
        <f>0.001*[20]Sheet1!$F$500</f>
        <v>2.6000000000000002E-2</v>
      </c>
      <c r="L385" s="9">
        <f>0.001*[20]Sheet1!$F$501</f>
        <v>2.5000000000000001E-2</v>
      </c>
      <c r="M385" s="9">
        <f>0.001*[20]Sheet1!$F$502</f>
        <v>2.5000000000000001E-2</v>
      </c>
      <c r="N385" s="9">
        <f>0.001*[20]Sheet1!$F$503</f>
        <v>2.5000000000000001E-2</v>
      </c>
      <c r="O385" s="9">
        <f>0.001*[20]Sheet1!$F$504</f>
        <v>2.4E-2</v>
      </c>
      <c r="P385" s="9">
        <f>0.001*[20]Sheet1!$F$505</f>
        <v>2.5000000000000001E-2</v>
      </c>
      <c r="Q385" s="9">
        <f>0.001*[20]Sheet1!$F$506</f>
        <v>2.4E-2</v>
      </c>
      <c r="R385" s="9">
        <f>0.001*[20]Sheet1!$F$507</f>
        <v>2.5000000000000001E-2</v>
      </c>
      <c r="S385" s="9">
        <f>0.001*[20]Sheet1!$F$508</f>
        <v>2.5000000000000001E-2</v>
      </c>
      <c r="T385" s="9">
        <f>0.001*[20]Sheet1!$F$509</f>
        <v>2.4E-2</v>
      </c>
      <c r="U385" s="9">
        <f>0.001*[20]Sheet1!$F$510</f>
        <v>2.5000000000000001E-2</v>
      </c>
      <c r="V385" s="9">
        <f>0.001*[20]Sheet1!$F$511</f>
        <v>2.5000000000000001E-2</v>
      </c>
      <c r="W385" s="9">
        <f>0.001*[20]Sheet1!$F$512</f>
        <v>2.5000000000000001E-2</v>
      </c>
      <c r="X385" s="9">
        <f>0.001*[20]Sheet1!$F$513</f>
        <v>2.6000000000000002E-2</v>
      </c>
      <c r="Y385" s="9">
        <f>0.001*[20]Sheet1!$F$514</f>
        <v>2.6000000000000002E-2</v>
      </c>
      <c r="Z385" s="44">
        <f>0.001*[20]Sheet1!$F$515</f>
        <v>2.6000000000000002E-2</v>
      </c>
      <c r="AA385" s="35">
        <f t="shared" si="54"/>
        <v>2.9000000000000001E-2</v>
      </c>
      <c r="AB385" s="10">
        <f t="shared" si="55"/>
        <v>2.4E-2</v>
      </c>
      <c r="AC385" s="14">
        <f t="shared" si="56"/>
        <v>2.6291666666666682E-2</v>
      </c>
    </row>
    <row r="386" spans="2:29" ht="15" customHeight="1">
      <c r="B386" s="26">
        <v>22</v>
      </c>
      <c r="C386" s="43">
        <f>0.001*[20]Sheet1!$F$516</f>
        <v>2.7E-2</v>
      </c>
      <c r="D386" s="9">
        <f>0.001*[20]Sheet1!$F$517</f>
        <v>2.7E-2</v>
      </c>
      <c r="E386" s="9">
        <f>0.001*[20]Sheet1!$F$518</f>
        <v>2.7E-2</v>
      </c>
      <c r="F386" s="9">
        <f>0.001*[20]Sheet1!$F$519</f>
        <v>2.8000000000000001E-2</v>
      </c>
      <c r="G386" s="9">
        <f>0.001*[20]Sheet1!$F$520</f>
        <v>2.8000000000000001E-2</v>
      </c>
      <c r="H386" s="9">
        <f>0.001*[20]Sheet1!$F$521</f>
        <v>2.8000000000000001E-2</v>
      </c>
      <c r="I386" s="9">
        <f>0.001*[20]Sheet1!$F$522</f>
        <v>2.8000000000000001E-2</v>
      </c>
      <c r="J386" s="9">
        <f>0.001*[20]Sheet1!$F$523</f>
        <v>2.7E-2</v>
      </c>
      <c r="K386" s="9">
        <f>0.001*[20]Sheet1!$F$524</f>
        <v>2.6000000000000002E-2</v>
      </c>
      <c r="L386" s="9">
        <f>0.001*[20]Sheet1!$F$525</f>
        <v>2.6000000000000002E-2</v>
      </c>
      <c r="M386" s="9">
        <f>0.001*[20]Sheet1!$F$526</f>
        <v>2.5000000000000001E-2</v>
      </c>
      <c r="N386" s="9">
        <f>0.001*[20]Sheet1!$F$527</f>
        <v>2.5000000000000001E-2</v>
      </c>
      <c r="O386" s="9">
        <f>0.001*[20]Sheet1!$F$528</f>
        <v>2.5000000000000001E-2</v>
      </c>
      <c r="P386" s="9">
        <f>0.001*[20]Sheet1!$F$529</f>
        <v>2.5000000000000001E-2</v>
      </c>
      <c r="Q386" s="9">
        <f>0.001*[20]Sheet1!$F$530</f>
        <v>2.5000000000000001E-2</v>
      </c>
      <c r="R386" s="9">
        <f>0.001*[20]Sheet1!$F$531</f>
        <v>2.5000000000000001E-2</v>
      </c>
      <c r="S386" s="9">
        <f>0.001*[20]Sheet1!$F$532</f>
        <v>2.5000000000000001E-2</v>
      </c>
      <c r="T386" s="9">
        <f>0.001*[20]Sheet1!$F$533</f>
        <v>2.5000000000000001E-2</v>
      </c>
      <c r="U386" s="9">
        <f>0.001*[20]Sheet1!$F$534</f>
        <v>2.6000000000000002E-2</v>
      </c>
      <c r="V386" s="9">
        <f>0.001*[20]Sheet1!$F$535</f>
        <v>2.6000000000000002E-2</v>
      </c>
      <c r="W386" s="9">
        <f>0.001*[20]Sheet1!$F$536</f>
        <v>2.7E-2</v>
      </c>
      <c r="X386" s="9">
        <f>0.001*[20]Sheet1!$F$537</f>
        <v>2.7E-2</v>
      </c>
      <c r="Y386" s="9">
        <f>0.001*[20]Sheet1!$F$538</f>
        <v>2.8000000000000001E-2</v>
      </c>
      <c r="Z386" s="44">
        <f>0.001*[20]Sheet1!$F$539</f>
        <v>2.8000000000000001E-2</v>
      </c>
      <c r="AA386" s="35">
        <f t="shared" si="54"/>
        <v>2.8000000000000001E-2</v>
      </c>
      <c r="AB386" s="10">
        <f t="shared" si="55"/>
        <v>2.5000000000000001E-2</v>
      </c>
      <c r="AC386" s="14">
        <f t="shared" si="56"/>
        <v>2.6416666666666682E-2</v>
      </c>
    </row>
    <row r="387" spans="2:29" ht="15" customHeight="1">
      <c r="B387" s="26">
        <v>23</v>
      </c>
      <c r="C387" s="43">
        <f>0.001*[20]Sheet1!$F$540</f>
        <v>2.8000000000000001E-2</v>
      </c>
      <c r="D387" s="9">
        <f>0.001*[20]Sheet1!$F$541</f>
        <v>2.8000000000000001E-2</v>
      </c>
      <c r="E387" s="9">
        <f>0.001*[20]Sheet1!$F$542</f>
        <v>2.8000000000000001E-2</v>
      </c>
      <c r="F387" s="9">
        <f>0.001*[20]Sheet1!$F$543</f>
        <v>2.9000000000000001E-2</v>
      </c>
      <c r="G387" s="9">
        <f>0.001*[20]Sheet1!$F$544</f>
        <v>2.8000000000000001E-2</v>
      </c>
      <c r="H387" s="9">
        <f>0.001*[20]Sheet1!$F$545</f>
        <v>2.8000000000000001E-2</v>
      </c>
      <c r="I387" s="9">
        <f>0.001*[20]Sheet1!$F$546</f>
        <v>2.8000000000000001E-2</v>
      </c>
      <c r="J387" s="9">
        <f>0.001*[20]Sheet1!$F$547</f>
        <v>2.8000000000000001E-2</v>
      </c>
      <c r="K387" s="9">
        <f>0.001*[20]Sheet1!$F$548</f>
        <v>2.8000000000000001E-2</v>
      </c>
      <c r="L387" s="9">
        <f>0.001*[20]Sheet1!$F$549</f>
        <v>2.7E-2</v>
      </c>
      <c r="M387" s="9">
        <f>0.001*[20]Sheet1!$F$550</f>
        <v>2.7E-2</v>
      </c>
      <c r="N387" s="9">
        <f>0.001*[20]Sheet1!$F$551</f>
        <v>2.7E-2</v>
      </c>
      <c r="O387" s="9">
        <f>0.001*[20]Sheet1!$F$552</f>
        <v>2.7E-2</v>
      </c>
      <c r="P387" s="9">
        <f>0.001*[20]Sheet1!$F$553</f>
        <v>2.7E-2</v>
      </c>
      <c r="Q387" s="9">
        <f>0.001*[20]Sheet1!$F$554</f>
        <v>2.7E-2</v>
      </c>
      <c r="R387" s="9">
        <f>0.001*[20]Sheet1!$F$555</f>
        <v>2.7E-2</v>
      </c>
      <c r="S387" s="9">
        <f>0.001*[20]Sheet1!$F$556</f>
        <v>2.6000000000000002E-2</v>
      </c>
      <c r="T387" s="9">
        <f>0.001*[20]Sheet1!$F$557</f>
        <v>2.6000000000000002E-2</v>
      </c>
      <c r="U387" s="9">
        <f>0.001*[20]Sheet1!$F$558</f>
        <v>2.6000000000000002E-2</v>
      </c>
      <c r="V387" s="9">
        <f>0.001*[20]Sheet1!$F$559</f>
        <v>2.7E-2</v>
      </c>
      <c r="W387" s="9">
        <f>0.001*[20]Sheet1!$F$560</f>
        <v>2.7E-2</v>
      </c>
      <c r="X387" s="9">
        <f>0.001*[20]Sheet1!$F$561</f>
        <v>2.7E-2</v>
      </c>
      <c r="Y387" s="9">
        <f>0.001*[20]Sheet1!$F$562</f>
        <v>2.7E-2</v>
      </c>
      <c r="Z387" s="44">
        <f>0.001*[20]Sheet1!$F$563</f>
        <v>2.8000000000000001E-2</v>
      </c>
      <c r="AA387" s="35">
        <f t="shared" si="54"/>
        <v>2.9000000000000001E-2</v>
      </c>
      <c r="AB387" s="10">
        <f t="shared" si="55"/>
        <v>2.6000000000000002E-2</v>
      </c>
      <c r="AC387" s="14">
        <f t="shared" si="56"/>
        <v>2.7333333333333348E-2</v>
      </c>
    </row>
    <row r="388" spans="2:29" ht="15" customHeight="1">
      <c r="B388" s="26">
        <v>24</v>
      </c>
      <c r="C388" s="43">
        <f>0.001*[20]Sheet1!$F$564</f>
        <v>2.8000000000000001E-2</v>
      </c>
      <c r="D388" s="9">
        <f>0.001*[20]Sheet1!$F$565</f>
        <v>2.8000000000000001E-2</v>
      </c>
      <c r="E388" s="9">
        <f>0.001*[20]Sheet1!$F$566</f>
        <v>2.8000000000000001E-2</v>
      </c>
      <c r="F388" s="9">
        <f>0.001*[20]Sheet1!$F$567</f>
        <v>2.8000000000000001E-2</v>
      </c>
      <c r="G388" s="9">
        <f>0.001*[20]Sheet1!$F$568</f>
        <v>2.8000000000000001E-2</v>
      </c>
      <c r="H388" s="9">
        <f>0.001*[20]Sheet1!$F$569</f>
        <v>2.8000000000000001E-2</v>
      </c>
      <c r="I388" s="9">
        <f>0.001*[20]Sheet1!$F$570</f>
        <v>2.8000000000000001E-2</v>
      </c>
      <c r="J388" s="9">
        <f>0.001*[20]Sheet1!$F$571</f>
        <v>2.7E-2</v>
      </c>
      <c r="K388" s="9">
        <f>0.001*[20]Sheet1!$F$572</f>
        <v>2.6000000000000002E-2</v>
      </c>
      <c r="L388" s="9">
        <f>0.001*[20]Sheet1!$F$573</f>
        <v>2.6000000000000002E-2</v>
      </c>
      <c r="M388" s="9">
        <f>0.001*[20]Sheet1!$F$574</f>
        <v>2.6000000000000002E-2</v>
      </c>
      <c r="N388" s="9">
        <f>0.001*[20]Sheet1!$F$575</f>
        <v>2.6000000000000002E-2</v>
      </c>
      <c r="O388" s="9">
        <f>0.001*[20]Sheet1!$F$576</f>
        <v>2.6000000000000002E-2</v>
      </c>
      <c r="P388" s="9">
        <f>0.001*[20]Sheet1!$F$577</f>
        <v>2.6000000000000002E-2</v>
      </c>
      <c r="Q388" s="9">
        <f>0.001*[20]Sheet1!$F$578</f>
        <v>2.5000000000000001E-2</v>
      </c>
      <c r="R388" s="9">
        <f>0.001*[20]Sheet1!$F$579</f>
        <v>2.5000000000000001E-2</v>
      </c>
      <c r="S388" s="9">
        <f>0.001*[20]Sheet1!$F$580</f>
        <v>2.5000000000000001E-2</v>
      </c>
      <c r="T388" s="9">
        <f>0.001*[20]Sheet1!$F$581</f>
        <v>2.5000000000000001E-2</v>
      </c>
      <c r="U388" s="9">
        <f>0.001*[20]Sheet1!$F$582</f>
        <v>2.6000000000000002E-2</v>
      </c>
      <c r="V388" s="9">
        <f>0.001*[20]Sheet1!$F$583</f>
        <v>2.6000000000000002E-2</v>
      </c>
      <c r="W388" s="9">
        <f>0.001*[20]Sheet1!$F$584</f>
        <v>2.7E-2</v>
      </c>
      <c r="X388" s="9">
        <f>0.001*[20]Sheet1!$F$585</f>
        <v>2.7E-2</v>
      </c>
      <c r="Y388" s="9">
        <f>0.001*[20]Sheet1!$F$586</f>
        <v>2.7E-2</v>
      </c>
      <c r="Z388" s="44">
        <f>0.001*[20]Sheet1!$F$587</f>
        <v>2.7E-2</v>
      </c>
      <c r="AA388" s="35">
        <f t="shared" si="54"/>
        <v>2.8000000000000001E-2</v>
      </c>
      <c r="AB388" s="10">
        <f t="shared" si="55"/>
        <v>2.5000000000000001E-2</v>
      </c>
      <c r="AC388" s="14">
        <f t="shared" si="56"/>
        <v>2.6625000000000013E-2</v>
      </c>
    </row>
    <row r="389" spans="2:29" ht="15" customHeight="1">
      <c r="B389" s="26">
        <v>25</v>
      </c>
      <c r="C389" s="43">
        <f>0.001*[20]Sheet1!$F$588</f>
        <v>2.7E-2</v>
      </c>
      <c r="D389" s="9">
        <f>0.001*[20]Sheet1!$F$589</f>
        <v>2.7E-2</v>
      </c>
      <c r="E389" s="9">
        <f>0.001*[20]Sheet1!$F$590</f>
        <v>2.9000000000000001E-2</v>
      </c>
      <c r="F389" s="9">
        <f>0.001*[20]Sheet1!$F$591</f>
        <v>0.03</v>
      </c>
      <c r="G389" s="9">
        <f>0.001*[20]Sheet1!$F$592</f>
        <v>2.9000000000000001E-2</v>
      </c>
      <c r="H389" s="9">
        <f>0.001*[20]Sheet1!$F$593</f>
        <v>2.8000000000000001E-2</v>
      </c>
      <c r="I389" s="9">
        <f>0.001*[20]Sheet1!$F$594</f>
        <v>2.7E-2</v>
      </c>
      <c r="J389" s="9">
        <f>0.001*[20]Sheet1!$F$595</f>
        <v>2.7E-2</v>
      </c>
      <c r="K389" s="9">
        <f>0.001*[20]Sheet1!$F$596</f>
        <v>2.7E-2</v>
      </c>
      <c r="L389" s="9">
        <f>0.001*[20]Sheet1!$F$597</f>
        <v>2.6000000000000002E-2</v>
      </c>
      <c r="M389" s="9">
        <f>0.001*[20]Sheet1!$F$598</f>
        <v>2.5000000000000001E-2</v>
      </c>
      <c r="N389" s="9">
        <f>0.001*[20]Sheet1!$F$599</f>
        <v>2.5000000000000001E-2</v>
      </c>
      <c r="O389" s="9">
        <f>0.001*[20]Sheet1!$F$600</f>
        <v>2.5000000000000001E-2</v>
      </c>
      <c r="P389" s="9">
        <f>0.001*[20]Sheet1!$F$601</f>
        <v>2.5000000000000001E-2</v>
      </c>
      <c r="Q389" s="9">
        <f>0.001*[20]Sheet1!$F$602</f>
        <v>2.5000000000000001E-2</v>
      </c>
      <c r="R389" s="9">
        <f>0.001*[20]Sheet1!$F$603</f>
        <v>2.5000000000000001E-2</v>
      </c>
      <c r="S389" s="9">
        <f>0.001*[20]Sheet1!$F$604</f>
        <v>2.6000000000000002E-2</v>
      </c>
      <c r="T389" s="9">
        <f>0.001*[20]Sheet1!$F$605</f>
        <v>2.6000000000000002E-2</v>
      </c>
      <c r="U389" s="9">
        <f>0.001*[20]Sheet1!$F$606</f>
        <v>2.6000000000000002E-2</v>
      </c>
      <c r="V389" s="9">
        <f>0.001*[20]Sheet1!$F$607</f>
        <v>2.5000000000000001E-2</v>
      </c>
      <c r="W389" s="9">
        <f>0.001*[20]Sheet1!$F$608</f>
        <v>2.5000000000000001E-2</v>
      </c>
      <c r="X389" s="9">
        <f>0.001*[20]Sheet1!$F$609</f>
        <v>2.6000000000000002E-2</v>
      </c>
      <c r="Y389" s="9">
        <f>0.001*[20]Sheet1!$F$610</f>
        <v>2.7E-2</v>
      </c>
      <c r="Z389" s="44">
        <f>0.001*[20]Sheet1!$F$611</f>
        <v>2.7E-2</v>
      </c>
      <c r="AA389" s="35">
        <f t="shared" si="54"/>
        <v>0.03</v>
      </c>
      <c r="AB389" s="10">
        <f t="shared" si="55"/>
        <v>2.5000000000000001E-2</v>
      </c>
      <c r="AC389" s="14">
        <f t="shared" si="56"/>
        <v>2.6458333333333348E-2</v>
      </c>
    </row>
    <row r="390" spans="2:29" ht="15" customHeight="1">
      <c r="B390" s="27">
        <v>26</v>
      </c>
      <c r="C390" s="45">
        <f>0.001*[20]Sheet1!$F$612</f>
        <v>2.7E-2</v>
      </c>
      <c r="D390" s="17">
        <f>0.001*[20]Sheet1!$F$613</f>
        <v>2.7E-2</v>
      </c>
      <c r="E390" s="17">
        <f>0.001*[20]Sheet1!$F$614</f>
        <v>2.7E-2</v>
      </c>
      <c r="F390" s="17">
        <f>0.001*[20]Sheet1!$F$615</f>
        <v>2.7E-2</v>
      </c>
      <c r="G390" s="17">
        <f>0.001*[20]Sheet1!$F$616</f>
        <v>2.7E-2</v>
      </c>
      <c r="H390" s="17">
        <f>0.001*[20]Sheet1!$F$617</f>
        <v>2.7E-2</v>
      </c>
      <c r="I390" s="17">
        <f>0.001*[20]Sheet1!$F$618</f>
        <v>2.7E-2</v>
      </c>
      <c r="J390" s="17">
        <f>0.001*[20]Sheet1!$F$619</f>
        <v>2.7E-2</v>
      </c>
      <c r="K390" s="17">
        <f>0.001*[20]Sheet1!$F$620</f>
        <v>2.6000000000000002E-2</v>
      </c>
      <c r="L390" s="17">
        <f>0.001*[20]Sheet1!$F$621</f>
        <v>2.6000000000000002E-2</v>
      </c>
      <c r="M390" s="17">
        <f>0.001*[20]Sheet1!$F$622</f>
        <v>2.5000000000000001E-2</v>
      </c>
      <c r="N390" s="17">
        <f>0.001*[20]Sheet1!$F$623</f>
        <v>2.5000000000000001E-2</v>
      </c>
      <c r="O390" s="17">
        <f>0.001*[20]Sheet1!$F$624</f>
        <v>2.6000000000000002E-2</v>
      </c>
      <c r="P390" s="17">
        <f>0.001*[20]Sheet1!$F$625</f>
        <v>2.6000000000000002E-2</v>
      </c>
      <c r="Q390" s="17">
        <f>0.001*[20]Sheet1!$F$626</f>
        <v>2.6000000000000002E-2</v>
      </c>
      <c r="R390" s="17">
        <f>0.001*[20]Sheet1!$F$627</f>
        <v>2.6000000000000002E-2</v>
      </c>
      <c r="S390" s="17">
        <f>0.001*[20]Sheet1!$F$628</f>
        <v>2.6000000000000002E-2</v>
      </c>
      <c r="T390" s="17">
        <f>0.001*[20]Sheet1!$F$629</f>
        <v>2.6000000000000002E-2</v>
      </c>
      <c r="U390" s="17">
        <f>0.001*[20]Sheet1!$F$630</f>
        <v>2.7E-2</v>
      </c>
      <c r="V390" s="17">
        <f>0.001*[20]Sheet1!$F$631</f>
        <v>2.7E-2</v>
      </c>
      <c r="W390" s="17">
        <f>0.001*[20]Sheet1!$F$632</f>
        <v>2.9000000000000001E-2</v>
      </c>
      <c r="X390" s="17">
        <f>0.001*[20]Sheet1!$F$633</f>
        <v>3.3000000000000002E-2</v>
      </c>
      <c r="Y390" s="17">
        <f>0.001*[20]Sheet1!$F$634</f>
        <v>3.9E-2</v>
      </c>
      <c r="Z390" s="46">
        <f>0.001*[20]Sheet1!$F$635</f>
        <v>4.3999999999999997E-2</v>
      </c>
      <c r="AA390" s="36">
        <f t="shared" si="54"/>
        <v>4.3999999999999997E-2</v>
      </c>
      <c r="AB390" s="18">
        <f t="shared" si="55"/>
        <v>2.5000000000000001E-2</v>
      </c>
      <c r="AC390" s="19">
        <f t="shared" si="56"/>
        <v>2.8041666666666683E-2</v>
      </c>
    </row>
    <row r="391" spans="2:29" ht="15" customHeight="1">
      <c r="B391" s="26">
        <v>27</v>
      </c>
      <c r="C391" s="43">
        <f>0.001*[20]Sheet1!$F$636</f>
        <v>3.7999999999999999E-2</v>
      </c>
      <c r="D391" s="9">
        <f>0.001*[20]Sheet1!$F$637</f>
        <v>3.1E-2</v>
      </c>
      <c r="E391" s="9">
        <f>0.001*[20]Sheet1!$F$638</f>
        <v>2.8000000000000001E-2</v>
      </c>
      <c r="F391" s="9">
        <f>0.001*[20]Sheet1!$F$639</f>
        <v>2.7E-2</v>
      </c>
      <c r="G391" s="9">
        <f>0.001*[20]Sheet1!$F$640</f>
        <v>2.8000000000000001E-2</v>
      </c>
      <c r="H391" s="9">
        <f>0.001*[20]Sheet1!$F$641</f>
        <v>2.8000000000000001E-2</v>
      </c>
      <c r="I391" s="9">
        <f>0.001*[20]Sheet1!$F$642</f>
        <v>2.7E-2</v>
      </c>
      <c r="J391" s="9">
        <f>0.001*[20]Sheet1!$F$643</f>
        <v>2.6000000000000002E-2</v>
      </c>
      <c r="K391" s="9">
        <f>0.001*[20]Sheet1!$F$644</f>
        <v>2.6000000000000002E-2</v>
      </c>
      <c r="L391" s="9">
        <f>0.001*[20]Sheet1!$F$645</f>
        <v>2.5000000000000001E-2</v>
      </c>
      <c r="M391" s="9">
        <f>0.001*[20]Sheet1!$F$646</f>
        <v>2.5000000000000001E-2</v>
      </c>
      <c r="N391" s="9">
        <f>0.001*[20]Sheet1!$F$647</f>
        <v>2.5000000000000001E-2</v>
      </c>
      <c r="O391" s="9">
        <f>0.001*[20]Sheet1!$F$648</f>
        <v>2.5000000000000001E-2</v>
      </c>
      <c r="P391" s="9">
        <f>0.001*[20]Sheet1!$F$649</f>
        <v>2.5000000000000001E-2</v>
      </c>
      <c r="Q391" s="9">
        <f>0.001*[20]Sheet1!$F$650</f>
        <v>2.5000000000000001E-2</v>
      </c>
      <c r="R391" s="9">
        <f>0.001*[20]Sheet1!$F$651</f>
        <v>2.6000000000000002E-2</v>
      </c>
      <c r="S391" s="9">
        <f>0.001*[20]Sheet1!$F$652</f>
        <v>2.5000000000000001E-2</v>
      </c>
      <c r="T391" s="9">
        <f>0.001*[20]Sheet1!$F$653</f>
        <v>2.5000000000000001E-2</v>
      </c>
      <c r="U391" s="9">
        <f>0.001*[20]Sheet1!$F$654</f>
        <v>2.6000000000000002E-2</v>
      </c>
      <c r="V391" s="9">
        <f>0.001*[20]Sheet1!$F$655</f>
        <v>2.6000000000000002E-2</v>
      </c>
      <c r="W391" s="9">
        <f>0.001*[20]Sheet1!$F$656</f>
        <v>2.6000000000000002E-2</v>
      </c>
      <c r="X391" s="9">
        <f>0.001*[20]Sheet1!$F$657</f>
        <v>2.7E-2</v>
      </c>
      <c r="Y391" s="9">
        <f>0.001*[20]Sheet1!$F$658</f>
        <v>2.7E-2</v>
      </c>
      <c r="Z391" s="44">
        <f>0.001*[20]Sheet1!$F$659</f>
        <v>2.7E-2</v>
      </c>
      <c r="AA391" s="35">
        <f t="shared" si="54"/>
        <v>3.7999999999999999E-2</v>
      </c>
      <c r="AB391" s="10">
        <f t="shared" si="55"/>
        <v>2.5000000000000001E-2</v>
      </c>
      <c r="AC391" s="14">
        <f t="shared" si="56"/>
        <v>2.6833333333333348E-2</v>
      </c>
    </row>
    <row r="392" spans="2:29" ht="15" customHeight="1">
      <c r="B392" s="26">
        <v>28</v>
      </c>
      <c r="C392" s="43">
        <f>0.001*[20]Sheet1!$F$660</f>
        <v>2.7E-2</v>
      </c>
      <c r="D392" s="9">
        <f>0.001*[20]Sheet1!$F$661</f>
        <v>2.7E-2</v>
      </c>
      <c r="E392" s="9">
        <f>0.001*[20]Sheet1!$F$662</f>
        <v>2.7E-2</v>
      </c>
      <c r="F392" s="9">
        <f>0.001*[20]Sheet1!$F$663</f>
        <v>2.7E-2</v>
      </c>
      <c r="G392" s="9">
        <f>0.001*[20]Sheet1!$F$664</f>
        <v>2.7E-2</v>
      </c>
      <c r="H392" s="9">
        <f>0.001*[20]Sheet1!$F$665</f>
        <v>2.7E-2</v>
      </c>
      <c r="I392" s="9">
        <f>0.001*[20]Sheet1!$F$666</f>
        <v>2.7E-2</v>
      </c>
      <c r="J392" s="9">
        <f>0.001*[20]Sheet1!$F$667</f>
        <v>2.7E-2</v>
      </c>
      <c r="K392" s="9">
        <f>0.001*[20]Sheet1!$F$668</f>
        <v>2.6000000000000002E-2</v>
      </c>
      <c r="L392" s="9">
        <f>0.001*[20]Sheet1!$F$669</f>
        <v>2.6000000000000002E-2</v>
      </c>
      <c r="M392" s="9">
        <f>0.001*[20]Sheet1!$F$670</f>
        <v>2.6000000000000002E-2</v>
      </c>
      <c r="N392" s="9">
        <f>0.001*[20]Sheet1!$F$671</f>
        <v>2.5000000000000001E-2</v>
      </c>
      <c r="O392" s="9">
        <f>0.001*[20]Sheet1!$F$672</f>
        <v>2.6000000000000002E-2</v>
      </c>
      <c r="P392" s="9">
        <f>0.001*[20]Sheet1!$F$673</f>
        <v>2.5000000000000001E-2</v>
      </c>
      <c r="Q392" s="9">
        <f>0.001*[20]Sheet1!$F$674</f>
        <v>2.5000000000000001E-2</v>
      </c>
      <c r="R392" s="9">
        <f>0.001*[20]Sheet1!$F$675</f>
        <v>2.5000000000000001E-2</v>
      </c>
      <c r="S392" s="9">
        <f>0.001*[20]Sheet1!$F$676</f>
        <v>2.5000000000000001E-2</v>
      </c>
      <c r="T392" s="9">
        <f>0.001*[20]Sheet1!$F$677</f>
        <v>2.5000000000000001E-2</v>
      </c>
      <c r="U392" s="9">
        <f>0.001*[20]Sheet1!$F$678</f>
        <v>2.5000000000000001E-2</v>
      </c>
      <c r="V392" s="9">
        <f>0.001*[20]Sheet1!$F$679</f>
        <v>2.6000000000000002E-2</v>
      </c>
      <c r="W392" s="9">
        <f>0.001*[20]Sheet1!$F$680</f>
        <v>2.6000000000000002E-2</v>
      </c>
      <c r="X392" s="9">
        <f>0.001*[20]Sheet1!$F$681</f>
        <v>2.6000000000000002E-2</v>
      </c>
      <c r="Y392" s="9">
        <f>0.001*[20]Sheet1!$F$682</f>
        <v>2.6000000000000002E-2</v>
      </c>
      <c r="Z392" s="44">
        <f>0.001*[20]Sheet1!$F$683</f>
        <v>2.7E-2</v>
      </c>
      <c r="AA392" s="35">
        <f t="shared" si="54"/>
        <v>2.7E-2</v>
      </c>
      <c r="AB392" s="10">
        <f t="shared" si="55"/>
        <v>2.5000000000000001E-2</v>
      </c>
      <c r="AC392" s="14">
        <f t="shared" si="56"/>
        <v>2.6083333333333347E-2</v>
      </c>
    </row>
    <row r="393" spans="2:29" ht="15" customHeight="1">
      <c r="B393" s="26">
        <v>29</v>
      </c>
      <c r="C393" s="43">
        <f>0.001*[20]Sheet1!$F$684</f>
        <v>2.7E-2</v>
      </c>
      <c r="D393" s="9">
        <f>0.001*[20]Sheet1!$F$685</f>
        <v>2.6000000000000002E-2</v>
      </c>
      <c r="E393" s="9">
        <f>0.001*[20]Sheet1!$F$686</f>
        <v>2.7E-2</v>
      </c>
      <c r="F393" s="9">
        <f>0.001*[20]Sheet1!$F$687</f>
        <v>2.7E-2</v>
      </c>
      <c r="G393" s="9">
        <f>0.001*[20]Sheet1!$F$688</f>
        <v>2.7E-2</v>
      </c>
      <c r="H393" s="9">
        <f>0.001*[20]Sheet1!$F$689</f>
        <v>2.7E-2</v>
      </c>
      <c r="I393" s="9">
        <f>0.001*[20]Sheet1!$F$690</f>
        <v>2.6000000000000002E-2</v>
      </c>
      <c r="J393" s="9">
        <f>0.001*[20]Sheet1!$F$691</f>
        <v>2.6000000000000002E-2</v>
      </c>
      <c r="K393" s="9">
        <f>0.001*[20]Sheet1!$F$692</f>
        <v>2.6000000000000002E-2</v>
      </c>
      <c r="L393" s="9">
        <f>0.001*[20]Sheet1!$F$693</f>
        <v>2.5000000000000001E-2</v>
      </c>
      <c r="M393" s="9">
        <f>0.001*[20]Sheet1!$F$694</f>
        <v>2.5000000000000001E-2</v>
      </c>
      <c r="N393" s="9">
        <f>0.001*[20]Sheet1!$F$695</f>
        <v>2.5000000000000001E-2</v>
      </c>
      <c r="O393" s="9">
        <f>0.001*[20]Sheet1!$F$696</f>
        <v>2.6000000000000002E-2</v>
      </c>
      <c r="P393" s="9">
        <f>0.001*[20]Sheet1!$F$697</f>
        <v>2.6000000000000002E-2</v>
      </c>
      <c r="Q393" s="9">
        <f>0.001*[20]Sheet1!$F$698</f>
        <v>2.6000000000000002E-2</v>
      </c>
      <c r="R393" s="9">
        <f>0.001*[20]Sheet1!$F$699</f>
        <v>2.6000000000000002E-2</v>
      </c>
      <c r="S393" s="9">
        <f>0.001*[20]Sheet1!$F$700</f>
        <v>2.6000000000000002E-2</v>
      </c>
      <c r="T393" s="9">
        <f>0.001*[20]Sheet1!$F$701</f>
        <v>2.6000000000000002E-2</v>
      </c>
      <c r="U393" s="9">
        <f>0.001*[20]Sheet1!$F$702</f>
        <v>2.6000000000000002E-2</v>
      </c>
      <c r="V393" s="9">
        <f>0.001*[20]Sheet1!$F$703</f>
        <v>2.7E-2</v>
      </c>
      <c r="W393" s="9">
        <f>0.001*[20]Sheet1!$F$704</f>
        <v>2.7E-2</v>
      </c>
      <c r="X393" s="9">
        <f>0.001*[20]Sheet1!$F$705</f>
        <v>2.7E-2</v>
      </c>
      <c r="Y393" s="9">
        <f>0.001*[20]Sheet1!$F$706</f>
        <v>2.7E-2</v>
      </c>
      <c r="Z393" s="44">
        <f>0.001*[20]Sheet1!$F$707</f>
        <v>2.8000000000000001E-2</v>
      </c>
      <c r="AA393" s="35">
        <f t="shared" si="54"/>
        <v>2.8000000000000001E-2</v>
      </c>
      <c r="AB393" s="10">
        <f t="shared" si="55"/>
        <v>2.5000000000000001E-2</v>
      </c>
      <c r="AC393" s="14">
        <f t="shared" si="56"/>
        <v>2.6333333333333347E-2</v>
      </c>
    </row>
    <row r="394" spans="2:29" ht="15" customHeight="1">
      <c r="B394" s="28">
        <v>30</v>
      </c>
      <c r="C394" s="47">
        <f>0.001*[20]Sheet1!$F$708</f>
        <v>2.8000000000000001E-2</v>
      </c>
      <c r="D394" s="20">
        <f>0.001*[20]Sheet1!$F$709</f>
        <v>2.8000000000000001E-2</v>
      </c>
      <c r="E394" s="20">
        <f>0.001*[20]Sheet1!$F$710</f>
        <v>2.8000000000000001E-2</v>
      </c>
      <c r="F394" s="20">
        <f>0.001*[20]Sheet1!$F$711</f>
        <v>2.8000000000000001E-2</v>
      </c>
      <c r="G394" s="20">
        <f>0.001*[20]Sheet1!$F$712</f>
        <v>2.8000000000000001E-2</v>
      </c>
      <c r="H394" s="20">
        <f>0.001*[20]Sheet1!$F$713</f>
        <v>2.8000000000000001E-2</v>
      </c>
      <c r="I394" s="20">
        <f>0.001*[20]Sheet1!$F$714</f>
        <v>2.8000000000000001E-2</v>
      </c>
      <c r="J394" s="20">
        <f>0.001*[20]Sheet1!$F$715</f>
        <v>2.7E-2</v>
      </c>
      <c r="K394" s="20">
        <f>0.001*[20]Sheet1!$F$716</f>
        <v>2.8000000000000001E-2</v>
      </c>
      <c r="L394" s="20">
        <f>0.001*[20]Sheet1!$F$717</f>
        <v>2.7E-2</v>
      </c>
      <c r="M394" s="20">
        <f>0.001*[20]Sheet1!$F$718</f>
        <v>2.7E-2</v>
      </c>
      <c r="N394" s="20">
        <f>0.001*[20]Sheet1!$F$719</f>
        <v>2.7E-2</v>
      </c>
      <c r="O394" s="20">
        <f>0.001*[20]Sheet1!$F$720</f>
        <v>2.6000000000000002E-2</v>
      </c>
      <c r="P394" s="20">
        <f>0.001*[20]Sheet1!$F$721</f>
        <v>2.5000000000000001E-2</v>
      </c>
      <c r="Q394" s="20">
        <f>0.001*[20]Sheet1!$F$722</f>
        <v>2.5000000000000001E-2</v>
      </c>
      <c r="R394" s="20">
        <f>0.001*[20]Sheet1!$F$723</f>
        <v>2.6000000000000002E-2</v>
      </c>
      <c r="S394" s="20">
        <f>0.001*[20]Sheet1!$F$724</f>
        <v>2.6000000000000002E-2</v>
      </c>
      <c r="T394" s="20">
        <f>0.001*[20]Sheet1!$F$725</f>
        <v>2.6000000000000002E-2</v>
      </c>
      <c r="U394" s="20">
        <f>0.001*[20]Sheet1!$F$726</f>
        <v>2.6000000000000002E-2</v>
      </c>
      <c r="V394" s="20">
        <f>0.001*[20]Sheet1!$F$727</f>
        <v>2.6000000000000002E-2</v>
      </c>
      <c r="W394" s="20">
        <f>0.001*[20]Sheet1!$F$728</f>
        <v>2.7E-2</v>
      </c>
      <c r="X394" s="20">
        <f>0.001*[20]Sheet1!$F$729</f>
        <v>2.7E-2</v>
      </c>
      <c r="Y394" s="20">
        <f>0.001*[20]Sheet1!$F$730</f>
        <v>2.7E-2</v>
      </c>
      <c r="Z394" s="48">
        <f>0.001*[20]Sheet1!$F$731</f>
        <v>2.7E-2</v>
      </c>
      <c r="AA394" s="37">
        <f t="shared" si="54"/>
        <v>2.8000000000000001E-2</v>
      </c>
      <c r="AB394" s="21">
        <f t="shared" si="55"/>
        <v>2.5000000000000001E-2</v>
      </c>
      <c r="AC394" s="22">
        <f t="shared" si="56"/>
        <v>2.6916666666666682E-2</v>
      </c>
    </row>
    <row r="395" spans="2:29" ht="15" customHeight="1">
      <c r="B395" s="29">
        <v>31</v>
      </c>
      <c r="C395" s="49">
        <f>0.001*[20]Sheet1!$F$732</f>
        <v>2.8000000000000001E-2</v>
      </c>
      <c r="D395" s="11">
        <f>0.001*[20]Sheet1!$F$733</f>
        <v>2.8000000000000001E-2</v>
      </c>
      <c r="E395" s="11">
        <f>0.001*[20]Sheet1!$F$734</f>
        <v>2.7E-2</v>
      </c>
      <c r="F395" s="11">
        <f>0.001*[20]Sheet1!$F$735</f>
        <v>2.7E-2</v>
      </c>
      <c r="G395" s="11">
        <f>0.001*[20]Sheet1!$F$736</f>
        <v>2.7E-2</v>
      </c>
      <c r="H395" s="11">
        <f>0.001*[20]Sheet1!$F$737</f>
        <v>2.7E-2</v>
      </c>
      <c r="I395" s="11">
        <f>0.001*[20]Sheet1!$F$738</f>
        <v>2.7E-2</v>
      </c>
      <c r="J395" s="11">
        <f>0.001*[20]Sheet1!$F$739</f>
        <v>2.6000000000000002E-2</v>
      </c>
      <c r="K395" s="11">
        <f>0.001*[20]Sheet1!$F$740</f>
        <v>2.6000000000000002E-2</v>
      </c>
      <c r="L395" s="11">
        <f>0.001*[20]Sheet1!$F$741</f>
        <v>2.6000000000000002E-2</v>
      </c>
      <c r="M395" s="11">
        <f>0.001*[20]Sheet1!$F$742</f>
        <v>2.6000000000000002E-2</v>
      </c>
      <c r="N395" s="11">
        <f>0.001*[20]Sheet1!$F$743</f>
        <v>2.5000000000000001E-2</v>
      </c>
      <c r="O395" s="11">
        <f>0.001*[20]Sheet1!$F$744</f>
        <v>2.5000000000000001E-2</v>
      </c>
      <c r="P395" s="11">
        <f>0.001*[20]Sheet1!$F$745</f>
        <v>2.6000000000000002E-2</v>
      </c>
      <c r="Q395" s="11">
        <f>0.001*[20]Sheet1!$F$746</f>
        <v>2.6000000000000002E-2</v>
      </c>
      <c r="R395" s="11">
        <f>0.001*[20]Sheet1!$F$747</f>
        <v>2.6000000000000002E-2</v>
      </c>
      <c r="S395" s="11">
        <f>0.001*[20]Sheet1!$F$748</f>
        <v>2.6000000000000002E-2</v>
      </c>
      <c r="T395" s="11">
        <f>0.001*[20]Sheet1!$F$749</f>
        <v>2.5000000000000001E-2</v>
      </c>
      <c r="U395" s="11">
        <f>0.001*[20]Sheet1!$F$750</f>
        <v>0.03</v>
      </c>
      <c r="V395" s="11">
        <f>0.001*[20]Sheet1!$F$751</f>
        <v>4.3000000000000003E-2</v>
      </c>
      <c r="W395" s="11">
        <f>0.001*[20]Sheet1!$F$752</f>
        <v>4.3000000000000003E-2</v>
      </c>
      <c r="X395" s="11">
        <f>0.001*[20]Sheet1!$F$753</f>
        <v>3.3000000000000002E-2</v>
      </c>
      <c r="Y395" s="11">
        <f>0.001*[20]Sheet1!$F$754</f>
        <v>2.8000000000000001E-2</v>
      </c>
      <c r="Z395" s="50">
        <f>0.001*[20]Sheet1!$F$755</f>
        <v>2.7E-2</v>
      </c>
      <c r="AA395" s="38">
        <f t="shared" si="54"/>
        <v>4.3000000000000003E-2</v>
      </c>
      <c r="AB395" s="8">
        <f t="shared" si="55"/>
        <v>2.5000000000000001E-2</v>
      </c>
      <c r="AC395" s="15">
        <f t="shared" si="56"/>
        <v>2.8250000000000015E-2</v>
      </c>
    </row>
    <row r="396" spans="2:29" ht="15" customHeight="1">
      <c r="B396" s="30" t="s">
        <v>0</v>
      </c>
      <c r="C396" s="47">
        <f t="shared" ref="C396:Z396" si="57">MAX(C365:C395)</f>
        <v>4.1000000000000002E-2</v>
      </c>
      <c r="D396" s="20">
        <f t="shared" si="57"/>
        <v>4.2000000000000003E-2</v>
      </c>
      <c r="E396" s="20">
        <f t="shared" si="57"/>
        <v>4.1000000000000002E-2</v>
      </c>
      <c r="F396" s="20">
        <f t="shared" si="57"/>
        <v>3.9E-2</v>
      </c>
      <c r="G396" s="20">
        <f t="shared" si="57"/>
        <v>3.5000000000000003E-2</v>
      </c>
      <c r="H396" s="20">
        <f t="shared" si="57"/>
        <v>3.1E-2</v>
      </c>
      <c r="I396" s="20">
        <f t="shared" si="57"/>
        <v>3.1E-2</v>
      </c>
      <c r="J396" s="20">
        <f t="shared" si="57"/>
        <v>3.3000000000000002E-2</v>
      </c>
      <c r="K396" s="20">
        <f t="shared" si="57"/>
        <v>3.4000000000000002E-2</v>
      </c>
      <c r="L396" s="20">
        <f t="shared" si="57"/>
        <v>0.03</v>
      </c>
      <c r="M396" s="20">
        <f t="shared" si="57"/>
        <v>3.1E-2</v>
      </c>
      <c r="N396" s="20">
        <f t="shared" si="57"/>
        <v>2.9000000000000001E-2</v>
      </c>
      <c r="O396" s="20">
        <f t="shared" si="57"/>
        <v>3.3000000000000002E-2</v>
      </c>
      <c r="P396" s="20">
        <f t="shared" si="57"/>
        <v>2.9000000000000001E-2</v>
      </c>
      <c r="Q396" s="20">
        <f t="shared" si="57"/>
        <v>2.8000000000000001E-2</v>
      </c>
      <c r="R396" s="20">
        <f t="shared" si="57"/>
        <v>0.03</v>
      </c>
      <c r="S396" s="20">
        <f t="shared" si="57"/>
        <v>0.03</v>
      </c>
      <c r="T396" s="20">
        <f t="shared" si="57"/>
        <v>2.9000000000000001E-2</v>
      </c>
      <c r="U396" s="20">
        <f t="shared" si="57"/>
        <v>3.2000000000000001E-2</v>
      </c>
      <c r="V396" s="20">
        <f t="shared" si="57"/>
        <v>4.3000000000000003E-2</v>
      </c>
      <c r="W396" s="20">
        <f t="shared" si="57"/>
        <v>4.3000000000000003E-2</v>
      </c>
      <c r="X396" s="20">
        <f t="shared" si="57"/>
        <v>3.9E-2</v>
      </c>
      <c r="Y396" s="20">
        <f t="shared" si="57"/>
        <v>3.9E-2</v>
      </c>
      <c r="Z396" s="48">
        <f t="shared" si="57"/>
        <v>4.3999999999999997E-2</v>
      </c>
      <c r="AA396" s="162" t="s">
        <v>15</v>
      </c>
      <c r="AB396" s="163"/>
      <c r="AC396" s="164"/>
    </row>
    <row r="397" spans="2:29" ht="15" customHeight="1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2.5000000000000001E-2</v>
      </c>
      <c r="T397" s="5">
        <f t="shared" si="58"/>
        <v>2.4E-2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156">
        <f>AVERAGE(AA365:AA395)</f>
        <v>3.0387096774193566E-2</v>
      </c>
      <c r="AB397" s="158">
        <f>AVERAGE(AB365:AB395)</f>
        <v>2.4935483870967758E-2</v>
      </c>
      <c r="AC397" s="160">
        <f>AVERAGE(AC365:AC395)</f>
        <v>2.6541666666666679E-2</v>
      </c>
    </row>
    <row r="398" spans="2:29" ht="15" customHeight="1" thickBot="1">
      <c r="B398" s="32" t="s">
        <v>14</v>
      </c>
      <c r="C398" s="53">
        <f t="shared" ref="C398:Z398" si="59">AVERAGE(C365:C395)</f>
        <v>2.7322580645161305E-2</v>
      </c>
      <c r="D398" s="6">
        <f t="shared" si="59"/>
        <v>2.7225806451612915E-2</v>
      </c>
      <c r="E398" s="6">
        <f t="shared" si="59"/>
        <v>2.7322580645161305E-2</v>
      </c>
      <c r="F398" s="6">
        <f t="shared" si="59"/>
        <v>2.7290322580645173E-2</v>
      </c>
      <c r="G398" s="6">
        <f t="shared" si="59"/>
        <v>2.7161290322580661E-2</v>
      </c>
      <c r="H398" s="6">
        <f t="shared" si="59"/>
        <v>2.7064516129032275E-2</v>
      </c>
      <c r="I398" s="6">
        <f t="shared" si="59"/>
        <v>2.6870967741935502E-2</v>
      </c>
      <c r="J398" s="6">
        <f t="shared" si="59"/>
        <v>2.6774193548387112E-2</v>
      </c>
      <c r="K398" s="6">
        <f t="shared" si="59"/>
        <v>2.6741935483870983E-2</v>
      </c>
      <c r="L398" s="6">
        <f t="shared" si="59"/>
        <v>2.6096774193548403E-2</v>
      </c>
      <c r="M398" s="6">
        <f t="shared" si="59"/>
        <v>2.590322580645163E-2</v>
      </c>
      <c r="N398" s="6">
        <f t="shared" si="59"/>
        <v>2.5677419354838724E-2</v>
      </c>
      <c r="O398" s="6">
        <f t="shared" si="59"/>
        <v>2.590322580645163E-2</v>
      </c>
      <c r="P398" s="6">
        <f t="shared" si="59"/>
        <v>2.5709677419354853E-2</v>
      </c>
      <c r="Q398" s="6">
        <f t="shared" si="59"/>
        <v>2.5580645161290338E-2</v>
      </c>
      <c r="R398" s="6">
        <f t="shared" si="59"/>
        <v>2.5709677419354853E-2</v>
      </c>
      <c r="S398" s="6">
        <f t="shared" si="59"/>
        <v>2.5741935483870982E-2</v>
      </c>
      <c r="T398" s="6">
        <f t="shared" si="59"/>
        <v>2.5548387096774209E-2</v>
      </c>
      <c r="U398" s="6">
        <f t="shared" si="59"/>
        <v>2.5967741935483887E-2</v>
      </c>
      <c r="V398" s="6">
        <f t="shared" si="59"/>
        <v>2.6645161290322596E-2</v>
      </c>
      <c r="W398" s="6">
        <f t="shared" si="59"/>
        <v>2.6935483870967759E-2</v>
      </c>
      <c r="X398" s="6">
        <f t="shared" si="59"/>
        <v>2.7064516129032271E-2</v>
      </c>
      <c r="Y398" s="6">
        <f t="shared" si="59"/>
        <v>2.7193548387096787E-2</v>
      </c>
      <c r="Z398" s="54">
        <f t="shared" si="59"/>
        <v>2.7548387096774207E-2</v>
      </c>
      <c r="AA398" s="157"/>
      <c r="AB398" s="159"/>
      <c r="AC398" s="161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80" zoomScaleNormal="40" zoomScaleSheetLayoutView="80" workbookViewId="0">
      <selection activeCell="B1" sqref="B1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165" t="s">
        <v>58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0.001*[21]Sheet1!$F$12</f>
        <v>2.1000000000000001E-2</v>
      </c>
      <c r="D5" s="12">
        <f>0.001*[21]Sheet1!$F$13</f>
        <v>2.1999999999999999E-2</v>
      </c>
      <c r="E5" s="12">
        <f>0.001*[21]Sheet1!$F$14</f>
        <v>2.7E-2</v>
      </c>
      <c r="F5" s="12">
        <f>0.001*[21]Sheet1!$F$15</f>
        <v>2.3E-2</v>
      </c>
      <c r="G5" s="12">
        <f>0.001*[21]Sheet1!$F$16</f>
        <v>2.4E-2</v>
      </c>
      <c r="H5" s="12">
        <f>0.001*[21]Sheet1!$F$17</f>
        <v>2.4E-2</v>
      </c>
      <c r="I5" s="12">
        <f>0.001*[21]Sheet1!$F$18</f>
        <v>2.1999999999999999E-2</v>
      </c>
      <c r="J5" s="12">
        <f>0.001*[21]Sheet1!$F$19</f>
        <v>2.1000000000000001E-2</v>
      </c>
      <c r="K5" s="12">
        <f>0.001*[21]Sheet1!$F$20</f>
        <v>2.1000000000000001E-2</v>
      </c>
      <c r="L5" s="12">
        <f>0.001*[21]Sheet1!$F$21</f>
        <v>2.3E-2</v>
      </c>
      <c r="M5" s="12">
        <f>0.001*[21]Sheet1!$F$22</f>
        <v>2.5000000000000001E-2</v>
      </c>
      <c r="N5" s="12">
        <f>0.001*[21]Sheet1!$F$23</f>
        <v>2.3E-2</v>
      </c>
      <c r="O5" s="12">
        <f>0.001*[21]Sheet1!$F$24</f>
        <v>2.1000000000000001E-2</v>
      </c>
      <c r="P5" s="12">
        <f>0.001*[21]Sheet1!$F$25</f>
        <v>0.02</v>
      </c>
      <c r="Q5" s="12">
        <f>0.001*[21]Sheet1!$F$26</f>
        <v>0.02</v>
      </c>
      <c r="R5" s="12">
        <f>0.001*[21]Sheet1!$F$27</f>
        <v>2.1000000000000001E-2</v>
      </c>
      <c r="S5" s="12">
        <f>0.001*[21]Sheet1!$F$28</f>
        <v>2.1000000000000001E-2</v>
      </c>
      <c r="T5" s="12">
        <f>0.001*[21]Sheet1!$F$29</f>
        <v>0.02</v>
      </c>
      <c r="U5" s="12">
        <f>0.001*[21]Sheet1!$F$30</f>
        <v>0.02</v>
      </c>
      <c r="V5" s="12">
        <f>0.001*[21]Sheet1!$F$31</f>
        <v>0.02</v>
      </c>
      <c r="W5" s="12">
        <f>0.001*[21]Sheet1!$F$32</f>
        <v>0.02</v>
      </c>
      <c r="X5" s="12">
        <f>0.001*[21]Sheet1!$F$33</f>
        <v>0.02</v>
      </c>
      <c r="Y5" s="12">
        <f>0.001*[21]Sheet1!$F$34</f>
        <v>0.02</v>
      </c>
      <c r="Z5" s="42">
        <f>0.001*[21]Sheet1!$F$35</f>
        <v>0.02</v>
      </c>
      <c r="AA5" s="34">
        <f>MAX(C5:Z5)</f>
        <v>2.7E-2</v>
      </c>
      <c r="AB5" s="13">
        <f>MIN(C5:Z5)</f>
        <v>0.02</v>
      </c>
      <c r="AC5" s="16">
        <f>AVERAGE(C5:Z5)</f>
        <v>2.1625000000000005E-2</v>
      </c>
    </row>
    <row r="6" spans="2:29" ht="15" customHeight="1">
      <c r="B6" s="26">
        <v>2</v>
      </c>
      <c r="C6" s="43">
        <f>0.001*[21]Sheet1!$F$36</f>
        <v>0.02</v>
      </c>
      <c r="D6" s="9">
        <f>0.001*[21]Sheet1!$F$37</f>
        <v>0.02</v>
      </c>
      <c r="E6" s="9">
        <f>0.001*[21]Sheet1!$F$38</f>
        <v>0.02</v>
      </c>
      <c r="F6" s="9">
        <f>0.001*[21]Sheet1!$F$39</f>
        <v>0.02</v>
      </c>
      <c r="G6" s="9">
        <f>0.001*[21]Sheet1!$F$40</f>
        <v>0.02</v>
      </c>
      <c r="H6" s="9">
        <f>0.001*[21]Sheet1!$F$41</f>
        <v>0.02</v>
      </c>
      <c r="I6" s="9">
        <f>0.001*[21]Sheet1!$F$42</f>
        <v>0.02</v>
      </c>
      <c r="J6" s="9">
        <f>0.001*[21]Sheet1!$F$43</f>
        <v>0.02</v>
      </c>
      <c r="K6" s="9">
        <f>0.001*[21]Sheet1!$F$44</f>
        <v>0.02</v>
      </c>
      <c r="L6" s="9">
        <f>0.001*[21]Sheet1!$F$45</f>
        <v>0.02</v>
      </c>
      <c r="M6" s="9">
        <f>0.001*[21]Sheet1!$F$46</f>
        <v>0.02</v>
      </c>
      <c r="N6" s="9">
        <f>0.001*[21]Sheet1!$F$47</f>
        <v>0.02</v>
      </c>
      <c r="O6" s="9">
        <f>0.001*[21]Sheet1!$F$48</f>
        <v>0.02</v>
      </c>
      <c r="P6" s="9">
        <f>0.001*[21]Sheet1!$F$49</f>
        <v>0.02</v>
      </c>
      <c r="Q6" s="9">
        <f>0.001*[21]Sheet1!$F$50</f>
        <v>0.02</v>
      </c>
      <c r="R6" s="9">
        <f>0.001*[21]Sheet1!$F$51</f>
        <v>0.02</v>
      </c>
      <c r="S6" s="9">
        <f>0.001*[21]Sheet1!$F$52</f>
        <v>2.1000000000000001E-2</v>
      </c>
      <c r="T6" s="9">
        <f>0.001*[21]Sheet1!$F$53</f>
        <v>2.1000000000000001E-2</v>
      </c>
      <c r="U6" s="9">
        <f>0.001*[21]Sheet1!$F$54</f>
        <v>0.02</v>
      </c>
      <c r="V6" s="9">
        <f>0.001*[21]Sheet1!$F$55</f>
        <v>0.02</v>
      </c>
      <c r="W6" s="9">
        <f>0.001*[21]Sheet1!$F$56</f>
        <v>0.02</v>
      </c>
      <c r="X6" s="9">
        <f>0.001*[21]Sheet1!$F$57</f>
        <v>0.02</v>
      </c>
      <c r="Y6" s="9">
        <f>0.001*[21]Sheet1!$F$58</f>
        <v>0.02</v>
      </c>
      <c r="Z6" s="44">
        <f>0.001*[21]Sheet1!$F$59</f>
        <v>0.02</v>
      </c>
      <c r="AA6" s="35">
        <f t="shared" ref="AA6:AA34" si="0">MAX(C6:Z6)</f>
        <v>2.1000000000000001E-2</v>
      </c>
      <c r="AB6" s="10">
        <f t="shared" ref="AB6:AB34" si="1">MIN(C6:Z6)</f>
        <v>0.02</v>
      </c>
      <c r="AC6" s="14">
        <f t="shared" ref="AC6:AC34" si="2">AVERAGE(C6:Z6)</f>
        <v>2.0083333333333338E-2</v>
      </c>
    </row>
    <row r="7" spans="2:29" ht="15" customHeight="1">
      <c r="B7" s="26">
        <v>3</v>
      </c>
      <c r="C7" s="43">
        <f>0.001*[21]Sheet1!$F$60</f>
        <v>0.02</v>
      </c>
      <c r="D7" s="9">
        <f>0.001*[21]Sheet1!$F$61</f>
        <v>0.02</v>
      </c>
      <c r="E7" s="9">
        <f>0.001*[21]Sheet1!$F$62</f>
        <v>0.02</v>
      </c>
      <c r="F7" s="9">
        <f>0.001*[21]Sheet1!$F$63</f>
        <v>2.1000000000000001E-2</v>
      </c>
      <c r="G7" s="9">
        <f>0.001*[21]Sheet1!$F$64</f>
        <v>2.1000000000000001E-2</v>
      </c>
      <c r="H7" s="9">
        <f>0.001*[21]Sheet1!$F$65</f>
        <v>2.1000000000000001E-2</v>
      </c>
      <c r="I7" s="9">
        <f>0.001*[21]Sheet1!$F$66</f>
        <v>2.1000000000000001E-2</v>
      </c>
      <c r="J7" s="9">
        <f>0.001*[21]Sheet1!$F$67</f>
        <v>0.02</v>
      </c>
      <c r="K7" s="9">
        <f>0.001*[21]Sheet1!$F$68</f>
        <v>0.02</v>
      </c>
      <c r="L7" s="9">
        <f>0.001*[21]Sheet1!$F$69</f>
        <v>0.02</v>
      </c>
      <c r="M7" s="9">
        <f>0.001*[21]Sheet1!$F$70</f>
        <v>0.02</v>
      </c>
      <c r="N7" s="9">
        <f>0.001*[21]Sheet1!$F$71</f>
        <v>0.02</v>
      </c>
      <c r="O7" s="9">
        <f>0.001*[21]Sheet1!$F$72</f>
        <v>0.02</v>
      </c>
      <c r="P7" s="9">
        <f>0.001*[21]Sheet1!$F$73</f>
        <v>0.02</v>
      </c>
      <c r="Q7" s="9">
        <f>0.001*[21]Sheet1!$F$74</f>
        <v>0.02</v>
      </c>
      <c r="R7" s="9">
        <f>0.001*[21]Sheet1!$F$75</f>
        <v>0.02</v>
      </c>
      <c r="S7" s="9">
        <f>0.001*[21]Sheet1!$F$76</f>
        <v>0.02</v>
      </c>
      <c r="T7" s="9">
        <f>0.001*[21]Sheet1!$F$77</f>
        <v>0.02</v>
      </c>
      <c r="U7" s="9">
        <f>0.001*[21]Sheet1!$F$78</f>
        <v>0.02</v>
      </c>
      <c r="V7" s="9">
        <f>0.001*[21]Sheet1!$F$79</f>
        <v>0.02</v>
      </c>
      <c r="W7" s="9">
        <f>0.001*[21]Sheet1!$F$80</f>
        <v>0.02</v>
      </c>
      <c r="X7" s="9">
        <f>0.001*[21]Sheet1!$F$81</f>
        <v>0.02</v>
      </c>
      <c r="Y7" s="9">
        <f>0.001*[21]Sheet1!$F$82</f>
        <v>0.02</v>
      </c>
      <c r="Z7" s="44">
        <f>0.001*[21]Sheet1!$F$83</f>
        <v>0.02</v>
      </c>
      <c r="AA7" s="35">
        <f t="shared" si="0"/>
        <v>2.1000000000000001E-2</v>
      </c>
      <c r="AB7" s="10">
        <f t="shared" si="1"/>
        <v>0.02</v>
      </c>
      <c r="AC7" s="14">
        <f t="shared" si="2"/>
        <v>2.0166666666666673E-2</v>
      </c>
    </row>
    <row r="8" spans="2:29" ht="15" customHeight="1">
      <c r="B8" s="26">
        <v>4</v>
      </c>
      <c r="C8" s="43">
        <f>0.001*[21]Sheet1!$F$84</f>
        <v>2.1000000000000001E-2</v>
      </c>
      <c r="D8" s="9">
        <f>0.001*[21]Sheet1!$F$85</f>
        <v>2.1000000000000001E-2</v>
      </c>
      <c r="E8" s="9">
        <f>0.001*[21]Sheet1!$F$86</f>
        <v>2.1000000000000001E-2</v>
      </c>
      <c r="F8" s="9">
        <f>0.001*[21]Sheet1!$F$87</f>
        <v>2.1000000000000001E-2</v>
      </c>
      <c r="G8" s="9">
        <f>0.001*[21]Sheet1!$F$88</f>
        <v>2.1000000000000001E-2</v>
      </c>
      <c r="H8" s="9">
        <f>0.001*[21]Sheet1!$F$89</f>
        <v>2.1000000000000001E-2</v>
      </c>
      <c r="I8" s="9">
        <f>0.001*[21]Sheet1!$F$90</f>
        <v>2.1000000000000001E-2</v>
      </c>
      <c r="J8" s="9">
        <f>0.001*[21]Sheet1!$F$91</f>
        <v>2.1000000000000001E-2</v>
      </c>
      <c r="K8" s="9">
        <f>0.001*[21]Sheet1!$F$92</f>
        <v>2.1000000000000001E-2</v>
      </c>
      <c r="L8" s="9">
        <f>0.001*[21]Sheet1!$F$93</f>
        <v>0.02</v>
      </c>
      <c r="M8" s="9">
        <f>0.001*[21]Sheet1!$F$94</f>
        <v>0.02</v>
      </c>
      <c r="N8" s="9">
        <f>0.001*[21]Sheet1!$F$95</f>
        <v>0.02</v>
      </c>
      <c r="O8" s="9">
        <f>0.001*[21]Sheet1!$F$96</f>
        <v>0.02</v>
      </c>
      <c r="P8" s="9">
        <f>0.001*[21]Sheet1!$F$97</f>
        <v>0.02</v>
      </c>
      <c r="Q8" s="9">
        <f>0.001*[21]Sheet1!$F$98</f>
        <v>0.02</v>
      </c>
      <c r="R8" s="9">
        <f>0.001*[21]Sheet1!$F$99</f>
        <v>0.02</v>
      </c>
      <c r="S8" s="9">
        <f>0.001*[21]Sheet1!$F$100</f>
        <v>0.02</v>
      </c>
      <c r="T8" s="9">
        <f>0.001*[21]Sheet1!$F$101</f>
        <v>0.02</v>
      </c>
      <c r="U8" s="9">
        <f>0.001*[21]Sheet1!$F$102</f>
        <v>0.02</v>
      </c>
      <c r="V8" s="9">
        <f>0.001*[21]Sheet1!$F$103</f>
        <v>0.02</v>
      </c>
      <c r="W8" s="9">
        <f>0.001*[21]Sheet1!$F$104</f>
        <v>2.1000000000000001E-2</v>
      </c>
      <c r="X8" s="9">
        <f>0.001*[21]Sheet1!$F$105</f>
        <v>2.6000000000000002E-2</v>
      </c>
      <c r="Y8" s="9">
        <f>0.001*[21]Sheet1!$F$106</f>
        <v>2.9000000000000001E-2</v>
      </c>
      <c r="Z8" s="44">
        <f>0.001*[21]Sheet1!$F$107</f>
        <v>2.6000000000000002E-2</v>
      </c>
      <c r="AA8" s="35">
        <f t="shared" si="0"/>
        <v>2.9000000000000001E-2</v>
      </c>
      <c r="AB8" s="10">
        <f t="shared" si="1"/>
        <v>0.02</v>
      </c>
      <c r="AC8" s="14">
        <f t="shared" si="2"/>
        <v>2.1291666666666671E-2</v>
      </c>
    </row>
    <row r="9" spans="2:29" ht="15" customHeight="1">
      <c r="B9" s="26">
        <v>5</v>
      </c>
      <c r="C9" s="43">
        <f>0.001*[21]Sheet1!$F$108</f>
        <v>2.1999999999999999E-2</v>
      </c>
      <c r="D9" s="9">
        <f>0.001*[21]Sheet1!$F$109</f>
        <v>2.1000000000000001E-2</v>
      </c>
      <c r="E9" s="9">
        <f>0.001*[21]Sheet1!$F$110</f>
        <v>2.1000000000000001E-2</v>
      </c>
      <c r="F9" s="9">
        <f>0.001*[21]Sheet1!$F$111</f>
        <v>2.1000000000000001E-2</v>
      </c>
      <c r="G9" s="9">
        <f>0.001*[21]Sheet1!$F$112</f>
        <v>2.1000000000000001E-2</v>
      </c>
      <c r="H9" s="9">
        <f>0.001*[21]Sheet1!$F$113</f>
        <v>2.1000000000000001E-2</v>
      </c>
      <c r="I9" s="9">
        <f>0.001*[21]Sheet1!$F$114</f>
        <v>2.1000000000000001E-2</v>
      </c>
      <c r="J9" s="9">
        <f>0.001*[21]Sheet1!$F$115</f>
        <v>2.1000000000000001E-2</v>
      </c>
      <c r="K9" s="9">
        <f>0.001*[21]Sheet1!$F$116</f>
        <v>2.1000000000000001E-2</v>
      </c>
      <c r="L9" s="9">
        <f>0.001*[21]Sheet1!$F$117</f>
        <v>0.02</v>
      </c>
      <c r="M9" s="9">
        <f>0.001*[21]Sheet1!$F$118</f>
        <v>0.02</v>
      </c>
      <c r="N9" s="9">
        <f>0.001*[21]Sheet1!$F$119</f>
        <v>0.02</v>
      </c>
      <c r="O9" s="9">
        <f>0.001*[21]Sheet1!$F$120</f>
        <v>0.02</v>
      </c>
      <c r="P9" s="9">
        <f>0.001*[21]Sheet1!$F$121</f>
        <v>0.02</v>
      </c>
      <c r="Q9" s="9">
        <f>0.001*[21]Sheet1!$F$122</f>
        <v>0.02</v>
      </c>
      <c r="R9" s="9">
        <f>0.001*[21]Sheet1!$F$123</f>
        <v>0.02</v>
      </c>
      <c r="S9" s="9">
        <f>0.001*[21]Sheet1!$F$124</f>
        <v>0.02</v>
      </c>
      <c r="T9" s="9">
        <f>0.001*[21]Sheet1!$F$125</f>
        <v>0.02</v>
      </c>
      <c r="U9" s="9">
        <f>0.001*[21]Sheet1!$F$126</f>
        <v>0.02</v>
      </c>
      <c r="V9" s="9">
        <f>0.001*[21]Sheet1!$F$127</f>
        <v>0.02</v>
      </c>
      <c r="W9" s="9">
        <f>0.001*[21]Sheet1!$F$128</f>
        <v>0.02</v>
      </c>
      <c r="X9" s="9">
        <f>0.001*[21]Sheet1!$F$129</f>
        <v>0.02</v>
      </c>
      <c r="Y9" s="9">
        <f>0.001*[21]Sheet1!$F$130</f>
        <v>0.02</v>
      </c>
      <c r="Z9" s="44">
        <f>0.001*[21]Sheet1!$F$131</f>
        <v>0.02</v>
      </c>
      <c r="AA9" s="35">
        <f t="shared" si="0"/>
        <v>2.1999999999999999E-2</v>
      </c>
      <c r="AB9" s="10">
        <f t="shared" si="1"/>
        <v>0.02</v>
      </c>
      <c r="AC9" s="14">
        <f t="shared" si="2"/>
        <v>2.0416666666666673E-2</v>
      </c>
    </row>
    <row r="10" spans="2:29" ht="15" customHeight="1">
      <c r="B10" s="27">
        <v>6</v>
      </c>
      <c r="C10" s="45">
        <f>0.001*[21]Sheet1!$F$132</f>
        <v>2.1000000000000001E-2</v>
      </c>
      <c r="D10" s="17">
        <f>0.001*[21]Sheet1!$F$133</f>
        <v>2.1000000000000001E-2</v>
      </c>
      <c r="E10" s="17">
        <f>0.001*[21]Sheet1!$F$134</f>
        <v>2.1000000000000001E-2</v>
      </c>
      <c r="F10" s="17">
        <f>0.001*[21]Sheet1!$F$135</f>
        <v>2.1000000000000001E-2</v>
      </c>
      <c r="G10" s="17">
        <f>0.001*[21]Sheet1!$F$136</f>
        <v>2.1000000000000001E-2</v>
      </c>
      <c r="H10" s="17">
        <f>0.001*[21]Sheet1!$F$137</f>
        <v>2.1000000000000001E-2</v>
      </c>
      <c r="I10" s="17">
        <f>0.001*[21]Sheet1!$F$138</f>
        <v>2.1000000000000001E-2</v>
      </c>
      <c r="J10" s="17">
        <f>0.001*[21]Sheet1!$F$139</f>
        <v>2.1000000000000001E-2</v>
      </c>
      <c r="K10" s="17">
        <f>0.001*[21]Sheet1!$F$140</f>
        <v>0.02</v>
      </c>
      <c r="L10" s="17">
        <f>0.001*[21]Sheet1!$F$141</f>
        <v>0.02</v>
      </c>
      <c r="M10" s="17">
        <f>0.001*[21]Sheet1!$F$142</f>
        <v>0.02</v>
      </c>
      <c r="N10" s="17">
        <f>0.001*[21]Sheet1!$F$143</f>
        <v>0.02</v>
      </c>
      <c r="O10" s="17">
        <f>0.001*[21]Sheet1!$F$144</f>
        <v>0.02</v>
      </c>
      <c r="P10" s="17">
        <f>0.001*[21]Sheet1!$F$145</f>
        <v>0.02</v>
      </c>
      <c r="Q10" s="17">
        <f>0.001*[21]Sheet1!$F$146</f>
        <v>0.02</v>
      </c>
      <c r="R10" s="17">
        <f>0.001*[21]Sheet1!$F$147</f>
        <v>0.02</v>
      </c>
      <c r="S10" s="17">
        <f>0.001*[21]Sheet1!$F$148</f>
        <v>0.02</v>
      </c>
      <c r="T10" s="17">
        <f>0.001*[21]Sheet1!$F$149</f>
        <v>0.02</v>
      </c>
      <c r="U10" s="17">
        <f>0.001*[21]Sheet1!$F$150</f>
        <v>0.02</v>
      </c>
      <c r="V10" s="17">
        <f>0.001*[21]Sheet1!$F$151</f>
        <v>0.02</v>
      </c>
      <c r="W10" s="17">
        <f>0.001*[21]Sheet1!$F$152</f>
        <v>0.02</v>
      </c>
      <c r="X10" s="17">
        <f>0.001*[21]Sheet1!$F$153</f>
        <v>0.02</v>
      </c>
      <c r="Y10" s="17">
        <f>0.001*[21]Sheet1!$F$154</f>
        <v>0.02</v>
      </c>
      <c r="Z10" s="46">
        <f>0.001*[21]Sheet1!$F$155</f>
        <v>0.02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2.0333333333333339E-2</v>
      </c>
    </row>
    <row r="11" spans="2:29" ht="15" customHeight="1">
      <c r="B11" s="26">
        <v>7</v>
      </c>
      <c r="C11" s="43">
        <f>0.001*[21]Sheet1!$F$156</f>
        <v>0.02</v>
      </c>
      <c r="D11" s="9">
        <f>0.001*[21]Sheet1!$F$157</f>
        <v>0.02</v>
      </c>
      <c r="E11" s="9">
        <f>0.001*[21]Sheet1!$F$158</f>
        <v>0.02</v>
      </c>
      <c r="F11" s="9">
        <f>0.001*[21]Sheet1!$F$159</f>
        <v>2.1000000000000001E-2</v>
      </c>
      <c r="G11" s="9">
        <f>0.001*[21]Sheet1!$F$160</f>
        <v>2.1000000000000001E-2</v>
      </c>
      <c r="H11" s="9">
        <f>0.001*[21]Sheet1!$F$161</f>
        <v>2.1000000000000001E-2</v>
      </c>
      <c r="I11" s="9">
        <f>0.001*[21]Sheet1!$F$162</f>
        <v>2.1000000000000001E-2</v>
      </c>
      <c r="J11" s="9">
        <f>0.001*[21]Sheet1!$F$163</f>
        <v>0.02</v>
      </c>
      <c r="K11" s="9">
        <f>0.001*[21]Sheet1!$F$164</f>
        <v>0.02</v>
      </c>
      <c r="L11" s="9">
        <f>0.001*[21]Sheet1!$F$165</f>
        <v>0.02</v>
      </c>
      <c r="M11" s="9">
        <f>0.001*[21]Sheet1!$F$166</f>
        <v>0.02</v>
      </c>
      <c r="N11" s="9">
        <f>0.001*[21]Sheet1!$F$167</f>
        <v>0.02</v>
      </c>
      <c r="O11" s="9">
        <f>0.001*[21]Sheet1!$F$168</f>
        <v>0.02</v>
      </c>
      <c r="P11" s="9">
        <f>0.001*[21]Sheet1!$F$169</f>
        <v>0.02</v>
      </c>
      <c r="Q11" s="9">
        <f>0.001*[21]Sheet1!$F$170</f>
        <v>0.02</v>
      </c>
      <c r="R11" s="9">
        <f>0.001*[21]Sheet1!$F$171</f>
        <v>0.02</v>
      </c>
      <c r="S11" s="9">
        <f>0.001*[21]Sheet1!$F$172</f>
        <v>0.02</v>
      </c>
      <c r="T11" s="9">
        <f>0.001*[21]Sheet1!$F$173</f>
        <v>0.02</v>
      </c>
      <c r="U11" s="9">
        <f>0.001*[21]Sheet1!$F$174</f>
        <v>0.02</v>
      </c>
      <c r="V11" s="9">
        <f>0.001*[21]Sheet1!$F$175</f>
        <v>0.02</v>
      </c>
      <c r="W11" s="9">
        <f>0.001*[21]Sheet1!$F$176</f>
        <v>0.02</v>
      </c>
      <c r="X11" s="9">
        <f>0.001*[21]Sheet1!$F$177</f>
        <v>0.02</v>
      </c>
      <c r="Y11" s="9">
        <f>0.001*[21]Sheet1!$F$178</f>
        <v>0.02</v>
      </c>
      <c r="Z11" s="44">
        <f>0.001*[21]Sheet1!$F$179</f>
        <v>0.02</v>
      </c>
      <c r="AA11" s="35">
        <f t="shared" si="0"/>
        <v>2.1000000000000001E-2</v>
      </c>
      <c r="AB11" s="10">
        <f t="shared" si="1"/>
        <v>0.02</v>
      </c>
      <c r="AC11" s="14">
        <f t="shared" si="2"/>
        <v>2.0166666666666673E-2</v>
      </c>
    </row>
    <row r="12" spans="2:29" ht="15" customHeight="1">
      <c r="B12" s="26">
        <v>8</v>
      </c>
      <c r="C12" s="43">
        <f>0.001*[21]Sheet1!$F$180</f>
        <v>0.02</v>
      </c>
      <c r="D12" s="9">
        <f>0.001*[21]Sheet1!$F$181</f>
        <v>0.02</v>
      </c>
      <c r="E12" s="9">
        <f>0.001*[21]Sheet1!$F$182</f>
        <v>0.02</v>
      </c>
      <c r="F12" s="9">
        <f>0.001*[21]Sheet1!$F$183</f>
        <v>0.02</v>
      </c>
      <c r="G12" s="9">
        <f>0.001*[21]Sheet1!$F$184</f>
        <v>0.02</v>
      </c>
      <c r="H12" s="9">
        <f>0.001*[21]Sheet1!$F$185</f>
        <v>0.02</v>
      </c>
      <c r="I12" s="9">
        <f>0.001*[21]Sheet1!$F$186</f>
        <v>0.02</v>
      </c>
      <c r="J12" s="9">
        <f>0.001*[21]Sheet1!$F$187</f>
        <v>2.1000000000000001E-2</v>
      </c>
      <c r="K12" s="9">
        <f>0.001*[21]Sheet1!$F$188</f>
        <v>0.02</v>
      </c>
      <c r="L12" s="9">
        <f>0.001*[21]Sheet1!$F$189</f>
        <v>0.02</v>
      </c>
      <c r="M12" s="9">
        <f>0.001*[21]Sheet1!$F$190</f>
        <v>0.02</v>
      </c>
      <c r="N12" s="9">
        <f>0.001*[21]Sheet1!$F$191</f>
        <v>0.02</v>
      </c>
      <c r="O12" s="9">
        <f>0.001*[21]Sheet1!$F$192</f>
        <v>0.02</v>
      </c>
      <c r="P12" s="9">
        <f>0.001*[21]Sheet1!$F$193</f>
        <v>0.02</v>
      </c>
      <c r="Q12" s="9">
        <f>0.001*[21]Sheet1!$F$194</f>
        <v>0.02</v>
      </c>
      <c r="R12" s="9">
        <f>0.001*[21]Sheet1!$F$195</f>
        <v>0.02</v>
      </c>
      <c r="S12" s="9">
        <f>0.001*[21]Sheet1!$F$196</f>
        <v>0.02</v>
      </c>
      <c r="T12" s="9">
        <f>0.001*[21]Sheet1!$F$197</f>
        <v>0.02</v>
      </c>
      <c r="U12" s="9">
        <f>0.001*[21]Sheet1!$F$198</f>
        <v>0.02</v>
      </c>
      <c r="V12" s="9">
        <f>0.001*[21]Sheet1!$F$199</f>
        <v>0.02</v>
      </c>
      <c r="W12" s="9">
        <f>0.001*[21]Sheet1!$F$200</f>
        <v>0.02</v>
      </c>
      <c r="X12" s="9">
        <f>0.001*[21]Sheet1!$F$201</f>
        <v>0.02</v>
      </c>
      <c r="Y12" s="9">
        <f>0.001*[21]Sheet1!$F$202</f>
        <v>0.02</v>
      </c>
      <c r="Z12" s="44">
        <f>0.001*[21]Sheet1!$F$203</f>
        <v>0.02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2.0041666666666673E-2</v>
      </c>
    </row>
    <row r="13" spans="2:29" ht="15" customHeight="1">
      <c r="B13" s="26">
        <v>9</v>
      </c>
      <c r="C13" s="43">
        <f>0.001*[21]Sheet1!$F$204</f>
        <v>0.02</v>
      </c>
      <c r="D13" s="9">
        <f>0.001*[21]Sheet1!$F$205</f>
        <v>0.02</v>
      </c>
      <c r="E13" s="9">
        <f>0.001*[21]Sheet1!$F$206</f>
        <v>0.02</v>
      </c>
      <c r="F13" s="9">
        <f>0.001*[21]Sheet1!$F$207</f>
        <v>0.02</v>
      </c>
      <c r="G13" s="9">
        <f>0.001*[21]Sheet1!$F$208</f>
        <v>2.1000000000000001E-2</v>
      </c>
      <c r="H13" s="9">
        <f>0.001*[21]Sheet1!$F$209</f>
        <v>2.3E-2</v>
      </c>
      <c r="I13" s="9">
        <f>0.001*[21]Sheet1!$F$210</f>
        <v>2.1999999999999999E-2</v>
      </c>
      <c r="J13" s="9">
        <f>0.001*[21]Sheet1!$F$211</f>
        <v>2.1000000000000001E-2</v>
      </c>
      <c r="K13" s="9">
        <f>0.001*[21]Sheet1!$F$212</f>
        <v>2.1000000000000001E-2</v>
      </c>
      <c r="L13" s="9">
        <f>0.001*[21]Sheet1!$F$213</f>
        <v>2.1000000000000001E-2</v>
      </c>
      <c r="M13" s="9">
        <f>0.001*[21]Sheet1!$F$214</f>
        <v>2.1000000000000001E-2</v>
      </c>
      <c r="N13" s="9">
        <f>0.001*[21]Sheet1!$F$215</f>
        <v>2.1000000000000001E-2</v>
      </c>
      <c r="O13" s="9">
        <f>0.001*[21]Sheet1!$F$216</f>
        <v>2.1000000000000001E-2</v>
      </c>
      <c r="P13" s="9">
        <f>0.001*[21]Sheet1!$F$217</f>
        <v>0.02</v>
      </c>
      <c r="Q13" s="9">
        <f>0.001*[21]Sheet1!$F$218</f>
        <v>0.02</v>
      </c>
      <c r="R13" s="9">
        <f>0.001*[21]Sheet1!$F$219</f>
        <v>2.1999999999999999E-2</v>
      </c>
      <c r="S13" s="9">
        <f>0.001*[21]Sheet1!$F$220</f>
        <v>2.6000000000000002E-2</v>
      </c>
      <c r="T13" s="9">
        <f>0.001*[21]Sheet1!$F$221</f>
        <v>3.2000000000000001E-2</v>
      </c>
      <c r="U13" s="9">
        <f>0.001*[21]Sheet1!$F$222</f>
        <v>3.1E-2</v>
      </c>
      <c r="V13" s="9">
        <f>0.001*[21]Sheet1!$F$223</f>
        <v>0.03</v>
      </c>
      <c r="W13" s="9">
        <f>0.001*[21]Sheet1!$F$224</f>
        <v>2.7E-2</v>
      </c>
      <c r="X13" s="9">
        <f>0.001*[21]Sheet1!$F$225</f>
        <v>2.4E-2</v>
      </c>
      <c r="Y13" s="9">
        <f>0.001*[21]Sheet1!$F$226</f>
        <v>2.1999999999999999E-2</v>
      </c>
      <c r="Z13" s="44">
        <f>0.001*[21]Sheet1!$F$227</f>
        <v>2.1000000000000001E-2</v>
      </c>
      <c r="AA13" s="35">
        <f t="shared" si="0"/>
        <v>3.2000000000000001E-2</v>
      </c>
      <c r="AB13" s="10">
        <f t="shared" si="1"/>
        <v>0.02</v>
      </c>
      <c r="AC13" s="14">
        <f t="shared" si="2"/>
        <v>2.2791666666666672E-2</v>
      </c>
    </row>
    <row r="14" spans="2:29" ht="15" customHeight="1">
      <c r="B14" s="28">
        <v>10</v>
      </c>
      <c r="C14" s="47">
        <f>0.001*[21]Sheet1!$F$228</f>
        <v>2.1000000000000001E-2</v>
      </c>
      <c r="D14" s="20">
        <f>0.001*[21]Sheet1!$F$229</f>
        <v>2.1000000000000001E-2</v>
      </c>
      <c r="E14" s="20">
        <f>0.001*[21]Sheet1!$F$230</f>
        <v>2.1000000000000001E-2</v>
      </c>
      <c r="F14" s="20">
        <f>0.001*[21]Sheet1!$F$231</f>
        <v>2.1000000000000001E-2</v>
      </c>
      <c r="G14" s="20">
        <f>0.001*[21]Sheet1!$F$232</f>
        <v>2.1000000000000001E-2</v>
      </c>
      <c r="H14" s="20">
        <f>0.001*[21]Sheet1!$F$233</f>
        <v>2.1000000000000001E-2</v>
      </c>
      <c r="I14" s="20">
        <f>0.001*[21]Sheet1!$F$234</f>
        <v>2.1000000000000001E-2</v>
      </c>
      <c r="J14" s="20">
        <f>0.001*[21]Sheet1!$F$235</f>
        <v>2.1000000000000001E-2</v>
      </c>
      <c r="K14" s="20">
        <f>0.001*[21]Sheet1!$F$236</f>
        <v>0.02</v>
      </c>
      <c r="L14" s="20">
        <f>0.001*[21]Sheet1!$F$237</f>
        <v>0.02</v>
      </c>
      <c r="M14" s="20">
        <f>0.001*[21]Sheet1!$F$238</f>
        <v>0.02</v>
      </c>
      <c r="N14" s="20">
        <f>0.001*[21]Sheet1!$F$239</f>
        <v>0.02</v>
      </c>
      <c r="O14" s="20">
        <f>0.001*[21]Sheet1!$F$240</f>
        <v>0.02</v>
      </c>
      <c r="P14" s="20">
        <f>0.001*[21]Sheet1!$F$241</f>
        <v>0.02</v>
      </c>
      <c r="Q14" s="20">
        <f>0.001*[21]Sheet1!$F$242</f>
        <v>0.02</v>
      </c>
      <c r="R14" s="20">
        <f>0.001*[21]Sheet1!$F$243</f>
        <v>0.02</v>
      </c>
      <c r="S14" s="20">
        <f>0.001*[21]Sheet1!$F$244</f>
        <v>0.02</v>
      </c>
      <c r="T14" s="20">
        <f>0.001*[21]Sheet1!$F$245</f>
        <v>0.02</v>
      </c>
      <c r="U14" s="20">
        <f>0.001*[21]Sheet1!$F$246</f>
        <v>0.02</v>
      </c>
      <c r="V14" s="20">
        <f>0.001*[21]Sheet1!$F$247</f>
        <v>0.02</v>
      </c>
      <c r="W14" s="20">
        <f>0.001*[21]Sheet1!$F$248</f>
        <v>0.02</v>
      </c>
      <c r="X14" s="20">
        <f>0.001*[21]Sheet1!$F$249</f>
        <v>0.02</v>
      </c>
      <c r="Y14" s="20">
        <f>0.001*[21]Sheet1!$F$250</f>
        <v>2.1000000000000001E-2</v>
      </c>
      <c r="Z14" s="48">
        <f>0.001*[21]Sheet1!$F$251</f>
        <v>2.1000000000000001E-2</v>
      </c>
      <c r="AA14" s="37">
        <f t="shared" si="0"/>
        <v>2.1000000000000001E-2</v>
      </c>
      <c r="AB14" s="21">
        <f t="shared" si="1"/>
        <v>0.02</v>
      </c>
      <c r="AC14" s="22">
        <f t="shared" si="2"/>
        <v>2.0416666666666673E-2</v>
      </c>
    </row>
    <row r="15" spans="2:29" ht="15" customHeight="1">
      <c r="B15" s="26">
        <v>11</v>
      </c>
      <c r="C15" s="43">
        <f>0.001*[21]Sheet1!$F$252</f>
        <v>2.1000000000000001E-2</v>
      </c>
      <c r="D15" s="9">
        <f>0.001*[21]Sheet1!$F$253</f>
        <v>2.1000000000000001E-2</v>
      </c>
      <c r="E15" s="9">
        <f>0.001*[21]Sheet1!$F$254</f>
        <v>2.1000000000000001E-2</v>
      </c>
      <c r="F15" s="9">
        <f>0.001*[21]Sheet1!$F$255</f>
        <v>2.1000000000000001E-2</v>
      </c>
      <c r="G15" s="9">
        <f>0.001*[21]Sheet1!$F$256</f>
        <v>2.1999999999999999E-2</v>
      </c>
      <c r="H15" s="9">
        <f>0.001*[21]Sheet1!$F$257</f>
        <v>2.1999999999999999E-2</v>
      </c>
      <c r="I15" s="9">
        <f>0.001*[21]Sheet1!$F$258</f>
        <v>2.1999999999999999E-2</v>
      </c>
      <c r="J15" s="9">
        <f>0.001*[21]Sheet1!$F$259</f>
        <v>2.1000000000000001E-2</v>
      </c>
      <c r="K15" s="9">
        <f>0.001*[21]Sheet1!$F$260</f>
        <v>2.1000000000000001E-2</v>
      </c>
      <c r="L15" s="9">
        <f>0.001*[21]Sheet1!$F$261</f>
        <v>2.1000000000000001E-2</v>
      </c>
      <c r="M15" s="9">
        <f>0.001*[21]Sheet1!$F$262</f>
        <v>0.02</v>
      </c>
      <c r="N15" s="9">
        <f>0.001*[21]Sheet1!$F$263</f>
        <v>0.02</v>
      </c>
      <c r="O15" s="9">
        <f>0.001*[21]Sheet1!$F$264</f>
        <v>0.02</v>
      </c>
      <c r="P15" s="9">
        <f>0.001*[21]Sheet1!$F$265</f>
        <v>0.02</v>
      </c>
      <c r="Q15" s="9">
        <f>0.001*[21]Sheet1!$F$266</f>
        <v>0.02</v>
      </c>
      <c r="R15" s="9">
        <f>0.001*[21]Sheet1!$F$267</f>
        <v>0.02</v>
      </c>
      <c r="S15" s="9">
        <f>0.001*[21]Sheet1!$F$268</f>
        <v>0.02</v>
      </c>
      <c r="T15" s="9">
        <f>0.001*[21]Sheet1!$F$269</f>
        <v>0.02</v>
      </c>
      <c r="U15" s="9">
        <f>0.001*[21]Sheet1!$F$270</f>
        <v>0.02</v>
      </c>
      <c r="V15" s="9">
        <f>0.001*[21]Sheet1!$F$271</f>
        <v>0.02</v>
      </c>
      <c r="W15" s="9">
        <f>0.001*[21]Sheet1!$F$272</f>
        <v>0.02</v>
      </c>
      <c r="X15" s="9">
        <f>0.001*[21]Sheet1!$F$273</f>
        <v>0.02</v>
      </c>
      <c r="Y15" s="9">
        <f>0.001*[21]Sheet1!$F$274</f>
        <v>0.02</v>
      </c>
      <c r="Z15" s="44">
        <f>0.001*[21]Sheet1!$F$275</f>
        <v>0.02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2.0541666666666673E-2</v>
      </c>
    </row>
    <row r="16" spans="2:29" ht="15" customHeight="1">
      <c r="B16" s="26">
        <v>12</v>
      </c>
      <c r="C16" s="43">
        <f>0.001*[21]Sheet1!$F$276</f>
        <v>0.02</v>
      </c>
      <c r="D16" s="9">
        <f>0.001*[21]Sheet1!$F$277</f>
        <v>0.02</v>
      </c>
      <c r="E16" s="9">
        <f>0.001*[21]Sheet1!$F$278</f>
        <v>2.1000000000000001E-2</v>
      </c>
      <c r="F16" s="9">
        <f>0.001*[21]Sheet1!$F$279</f>
        <v>2.1000000000000001E-2</v>
      </c>
      <c r="G16" s="9">
        <f>0.001*[21]Sheet1!$F$280</f>
        <v>2.1999999999999999E-2</v>
      </c>
      <c r="H16" s="9">
        <f>0.001*[21]Sheet1!$F$281</f>
        <v>2.1999999999999999E-2</v>
      </c>
      <c r="I16" s="9">
        <f>0.001*[21]Sheet1!$F$282</f>
        <v>2.1999999999999999E-2</v>
      </c>
      <c r="J16" s="9">
        <f>0.001*[21]Sheet1!$F$283</f>
        <v>2.1000000000000001E-2</v>
      </c>
      <c r="K16" s="9">
        <f>0.001*[21]Sheet1!$F$284</f>
        <v>0.02</v>
      </c>
      <c r="L16" s="9">
        <f>0.001*[21]Sheet1!$F$285</f>
        <v>0.02</v>
      </c>
      <c r="M16" s="9">
        <f>0.001*[21]Sheet1!$F$286</f>
        <v>0.02</v>
      </c>
      <c r="N16" s="9">
        <f>0.001*[21]Sheet1!$F$287</f>
        <v>2.1000000000000001E-2</v>
      </c>
      <c r="O16" s="9">
        <f>0.001*[21]Sheet1!$F$288</f>
        <v>2.1000000000000001E-2</v>
      </c>
      <c r="P16" s="9">
        <f>0.001*[21]Sheet1!$F$289</f>
        <v>0.02</v>
      </c>
      <c r="Q16" s="9">
        <f>0.001*[21]Sheet1!$F$290</f>
        <v>0.02</v>
      </c>
      <c r="R16" s="9">
        <f>0.001*[21]Sheet1!$F$291</f>
        <v>2.1000000000000001E-2</v>
      </c>
      <c r="S16" s="9">
        <f>0.001*[21]Sheet1!$F$292</f>
        <v>0.02</v>
      </c>
      <c r="T16" s="9">
        <f>0.001*[21]Sheet1!$F$293</f>
        <v>0.02</v>
      </c>
      <c r="U16" s="9">
        <f>0.001*[21]Sheet1!$F$294</f>
        <v>0.02</v>
      </c>
      <c r="V16" s="9">
        <f>0.001*[21]Sheet1!$F$295</f>
        <v>0.02</v>
      </c>
      <c r="W16" s="9">
        <f>0.001*[21]Sheet1!$F$296</f>
        <v>0.02</v>
      </c>
      <c r="X16" s="9">
        <f>0.001*[21]Sheet1!$F$297</f>
        <v>0.02</v>
      </c>
      <c r="Y16" s="9">
        <f>0.001*[21]Sheet1!$F$298</f>
        <v>0.02</v>
      </c>
      <c r="Z16" s="44">
        <f>0.001*[21]Sheet1!$F$299</f>
        <v>0.02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2.0500000000000008E-2</v>
      </c>
    </row>
    <row r="17" spans="2:29" ht="15" customHeight="1">
      <c r="B17" s="26">
        <v>13</v>
      </c>
      <c r="C17" s="43">
        <f>0.001*[21]Sheet1!$F$300</f>
        <v>0.02</v>
      </c>
      <c r="D17" s="9">
        <f>0.001*[21]Sheet1!$F$301</f>
        <v>0.02</v>
      </c>
      <c r="E17" s="9">
        <f>0.001*[21]Sheet1!$F$302</f>
        <v>0.02</v>
      </c>
      <c r="F17" s="9">
        <f>0.001*[21]Sheet1!$F$303</f>
        <v>0.02</v>
      </c>
      <c r="G17" s="9">
        <f>0.001*[21]Sheet1!$F$304</f>
        <v>0.02</v>
      </c>
      <c r="H17" s="9">
        <f>0.001*[21]Sheet1!$F$305</f>
        <v>2.1000000000000001E-2</v>
      </c>
      <c r="I17" s="9">
        <f>0.001*[21]Sheet1!$F$306</f>
        <v>2.1999999999999999E-2</v>
      </c>
      <c r="J17" s="9">
        <f>0.001*[21]Sheet1!$F$307</f>
        <v>2.1999999999999999E-2</v>
      </c>
      <c r="K17" s="9">
        <f>0.001*[21]Sheet1!$F$308</f>
        <v>2.1999999999999999E-2</v>
      </c>
      <c r="L17" s="9">
        <f>0.001*[21]Sheet1!$F$309</f>
        <v>2.4E-2</v>
      </c>
      <c r="M17" s="9">
        <f>0.001*[21]Sheet1!$F$310</f>
        <v>2.4E-2</v>
      </c>
      <c r="N17" s="9">
        <f>0.001*[21]Sheet1!$F$311</f>
        <v>2.5000000000000001E-2</v>
      </c>
      <c r="O17" s="9">
        <f>0.001*[21]Sheet1!$F$312</f>
        <v>2.6000000000000002E-2</v>
      </c>
      <c r="P17" s="9">
        <f>0.001*[21]Sheet1!$F$313</f>
        <v>2.7E-2</v>
      </c>
      <c r="Q17" s="9">
        <f>0.001*[21]Sheet1!$F$314</f>
        <v>2.6000000000000002E-2</v>
      </c>
      <c r="R17" s="9">
        <f>0.001*[21]Sheet1!$F$315</f>
        <v>2.5000000000000001E-2</v>
      </c>
      <c r="S17" s="9">
        <f>0.001*[21]Sheet1!$F$316</f>
        <v>2.3E-2</v>
      </c>
      <c r="T17" s="9">
        <f>0.001*[21]Sheet1!$F$317</f>
        <v>2.1999999999999999E-2</v>
      </c>
      <c r="U17" s="9">
        <f>0.001*[21]Sheet1!$F$318</f>
        <v>2.1000000000000001E-2</v>
      </c>
      <c r="V17" s="9">
        <f>0.001*[21]Sheet1!$F$319</f>
        <v>0.02</v>
      </c>
      <c r="W17" s="9">
        <f>0.001*[21]Sheet1!$F$320</f>
        <v>0.02</v>
      </c>
      <c r="X17" s="9">
        <f>0.001*[21]Sheet1!$F$321</f>
        <v>0.02</v>
      </c>
      <c r="Y17" s="9">
        <f>0.001*[21]Sheet1!$F$322</f>
        <v>0.02</v>
      </c>
      <c r="Z17" s="44">
        <f>0.001*[21]Sheet1!$F$323</f>
        <v>2.1000000000000001E-2</v>
      </c>
      <c r="AA17" s="35">
        <f t="shared" si="0"/>
        <v>2.7E-2</v>
      </c>
      <c r="AB17" s="10">
        <f t="shared" si="1"/>
        <v>0.02</v>
      </c>
      <c r="AC17" s="14">
        <f t="shared" si="2"/>
        <v>2.2125000000000009E-2</v>
      </c>
    </row>
    <row r="18" spans="2:29" ht="15" customHeight="1">
      <c r="B18" s="26">
        <v>14</v>
      </c>
      <c r="C18" s="43">
        <f>0.001*[21]Sheet1!$F$324</f>
        <v>2.1000000000000001E-2</v>
      </c>
      <c r="D18" s="9">
        <f>0.001*[21]Sheet1!$F$325</f>
        <v>2.1000000000000001E-2</v>
      </c>
      <c r="E18" s="9">
        <f>0.001*[21]Sheet1!$F$326</f>
        <v>2.1000000000000001E-2</v>
      </c>
      <c r="F18" s="9">
        <f>0.001*[21]Sheet1!$F$327</f>
        <v>2.1000000000000001E-2</v>
      </c>
      <c r="G18" s="9">
        <f>0.001*[21]Sheet1!$F$328</f>
        <v>2.1000000000000001E-2</v>
      </c>
      <c r="H18" s="9">
        <f>0.001*[21]Sheet1!$F$329</f>
        <v>2.1000000000000001E-2</v>
      </c>
      <c r="I18" s="9">
        <f>0.001*[21]Sheet1!$F$330</f>
        <v>2.1000000000000001E-2</v>
      </c>
      <c r="J18" s="9">
        <f>0.001*[21]Sheet1!$F$331</f>
        <v>2.1000000000000001E-2</v>
      </c>
      <c r="K18" s="9">
        <f>0.001*[21]Sheet1!$F$332</f>
        <v>2.1000000000000001E-2</v>
      </c>
      <c r="L18" s="9">
        <f>0.001*[21]Sheet1!$F$333</f>
        <v>0.02</v>
      </c>
      <c r="M18" s="9">
        <f>0.001*[21]Sheet1!$F$334</f>
        <v>0.02</v>
      </c>
      <c r="N18" s="9">
        <f>0.001*[21]Sheet1!$F$335</f>
        <v>0.02</v>
      </c>
      <c r="O18" s="9">
        <f>0.001*[21]Sheet1!$F$336</f>
        <v>0.02</v>
      </c>
      <c r="P18" s="9">
        <f>0.001*[21]Sheet1!$F$337</f>
        <v>0.02</v>
      </c>
      <c r="Q18" s="9">
        <f>0.001*[21]Sheet1!$F$338</f>
        <v>0.02</v>
      </c>
      <c r="R18" s="9">
        <f>0.001*[21]Sheet1!$F$339</f>
        <v>0.02</v>
      </c>
      <c r="S18" s="9">
        <f>0.001*[21]Sheet1!$F$340</f>
        <v>0.02</v>
      </c>
      <c r="T18" s="9">
        <f>0.001*[21]Sheet1!$F$341</f>
        <v>0.02</v>
      </c>
      <c r="U18" s="9">
        <f>0.001*[21]Sheet1!$F$342</f>
        <v>0.02</v>
      </c>
      <c r="V18" s="9">
        <f>0.001*[21]Sheet1!$F$343</f>
        <v>0.02</v>
      </c>
      <c r="W18" s="9">
        <f>0.001*[21]Sheet1!$F$344</f>
        <v>2.1999999999999999E-2</v>
      </c>
      <c r="X18" s="9">
        <f>0.001*[21]Sheet1!$F$345</f>
        <v>2.3E-2</v>
      </c>
      <c r="Y18" s="9">
        <f>0.001*[21]Sheet1!$F$346</f>
        <v>2.3E-2</v>
      </c>
      <c r="Z18" s="44">
        <f>0.001*[21]Sheet1!$F$347</f>
        <v>2.1999999999999999E-2</v>
      </c>
      <c r="AA18" s="35">
        <f t="shared" si="0"/>
        <v>2.3E-2</v>
      </c>
      <c r="AB18" s="10">
        <f t="shared" si="1"/>
        <v>0.02</v>
      </c>
      <c r="AC18" s="14">
        <f t="shared" si="2"/>
        <v>2.0791666666666674E-2</v>
      </c>
    </row>
    <row r="19" spans="2:29" ht="15" customHeight="1">
      <c r="B19" s="26">
        <v>15</v>
      </c>
      <c r="C19" s="43">
        <f>0.001*[21]Sheet1!$F$348</f>
        <v>2.1999999999999999E-2</v>
      </c>
      <c r="D19" s="9">
        <f>0.001*[21]Sheet1!$F$349</f>
        <v>2.1000000000000001E-2</v>
      </c>
      <c r="E19" s="9">
        <f>0.001*[21]Sheet1!$F$350</f>
        <v>2.1000000000000001E-2</v>
      </c>
      <c r="F19" s="9">
        <f>0.001*[21]Sheet1!$F$351</f>
        <v>0.02</v>
      </c>
      <c r="G19" s="9">
        <f>0.001*[21]Sheet1!$F$352</f>
        <v>0.02</v>
      </c>
      <c r="H19" s="9">
        <f>0.001*[21]Sheet1!$F$353</f>
        <v>0.02</v>
      </c>
      <c r="I19" s="9">
        <f>0.001*[21]Sheet1!$F$354</f>
        <v>0.02</v>
      </c>
      <c r="J19" s="9">
        <f>0.001*[21]Sheet1!$F$355</f>
        <v>0.02</v>
      </c>
      <c r="K19" s="9">
        <f>0.001*[21]Sheet1!$F$356</f>
        <v>0.02</v>
      </c>
      <c r="L19" s="9">
        <f>0.001*[21]Sheet1!$F$357</f>
        <v>0.02</v>
      </c>
      <c r="M19" s="9">
        <f>0.001*[21]Sheet1!$F$358</f>
        <v>0.02</v>
      </c>
      <c r="N19" s="9">
        <f>0.001*[21]Sheet1!$F$359</f>
        <v>0.02</v>
      </c>
      <c r="O19" s="9">
        <f>0.001*[21]Sheet1!$F$360</f>
        <v>0.02</v>
      </c>
      <c r="P19" s="9">
        <f>0.001*[21]Sheet1!$F$361</f>
        <v>0.02</v>
      </c>
      <c r="Q19" s="9">
        <f>0.001*[21]Sheet1!$F$362</f>
        <v>0.02</v>
      </c>
      <c r="R19" s="9">
        <f>0.001*[21]Sheet1!$F$363</f>
        <v>0.02</v>
      </c>
      <c r="S19" s="9">
        <f>0.001*[21]Sheet1!$F$364</f>
        <v>0.02</v>
      </c>
      <c r="T19" s="9">
        <f>0.001*[21]Sheet1!$F$365</f>
        <v>0.02</v>
      </c>
      <c r="U19" s="9">
        <f>0.001*[21]Sheet1!$F$366</f>
        <v>0.02</v>
      </c>
      <c r="V19" s="9">
        <f>0.001*[21]Sheet1!$F$367</f>
        <v>0.02</v>
      </c>
      <c r="W19" s="9">
        <f>0.001*[21]Sheet1!$F$368</f>
        <v>0.02</v>
      </c>
      <c r="X19" s="9">
        <f>0.001*[21]Sheet1!$F$369</f>
        <v>0.02</v>
      </c>
      <c r="Y19" s="9">
        <f>0.001*[21]Sheet1!$F$370</f>
        <v>2.1000000000000001E-2</v>
      </c>
      <c r="Z19" s="44">
        <f>0.001*[21]Sheet1!$F$371</f>
        <v>2.1999999999999999E-2</v>
      </c>
      <c r="AA19" s="35">
        <f t="shared" si="0"/>
        <v>2.1999999999999999E-2</v>
      </c>
      <c r="AB19" s="10">
        <f t="shared" si="1"/>
        <v>0.02</v>
      </c>
      <c r="AC19" s="14">
        <f t="shared" si="2"/>
        <v>2.0291666666666673E-2</v>
      </c>
    </row>
    <row r="20" spans="2:29" ht="15" customHeight="1">
      <c r="B20" s="27">
        <v>16</v>
      </c>
      <c r="C20" s="45">
        <f>0.001*[21]Sheet1!$F$372</f>
        <v>2.3E-2</v>
      </c>
      <c r="D20" s="17">
        <f>0.001*[21]Sheet1!$F$373</f>
        <v>2.3E-2</v>
      </c>
      <c r="E20" s="17">
        <f>0.001*[21]Sheet1!$F$374</f>
        <v>2.7E-2</v>
      </c>
      <c r="F20" s="17">
        <f>0.001*[21]Sheet1!$F$375</f>
        <v>3.1E-2</v>
      </c>
      <c r="G20" s="17">
        <f>0.001*[21]Sheet1!$F$376</f>
        <v>3.3000000000000002E-2</v>
      </c>
      <c r="H20" s="17">
        <f>0.001*[21]Sheet1!$F$377</f>
        <v>0.03</v>
      </c>
      <c r="I20" s="17">
        <f>0.001*[21]Sheet1!$F$378</f>
        <v>2.5000000000000001E-2</v>
      </c>
      <c r="J20" s="17">
        <f>0.001*[21]Sheet1!$F$379</f>
        <v>2.4E-2</v>
      </c>
      <c r="K20" s="17">
        <f>0.001*[21]Sheet1!$F$380</f>
        <v>2.6000000000000002E-2</v>
      </c>
      <c r="L20" s="17">
        <f>0.001*[21]Sheet1!$F$381</f>
        <v>2.6000000000000002E-2</v>
      </c>
      <c r="M20" s="17">
        <f>0.001*[21]Sheet1!$F$382</f>
        <v>2.4E-2</v>
      </c>
      <c r="N20" s="17">
        <f>0.001*[21]Sheet1!$F$383</f>
        <v>2.1999999999999999E-2</v>
      </c>
      <c r="O20" s="17">
        <f>0.001*[21]Sheet1!$F$384</f>
        <v>2.1000000000000001E-2</v>
      </c>
      <c r="P20" s="17">
        <f>0.001*[21]Sheet1!$F$385</f>
        <v>2.1000000000000001E-2</v>
      </c>
      <c r="Q20" s="17">
        <f>0.001*[21]Sheet1!$F$386</f>
        <v>2.1999999999999999E-2</v>
      </c>
      <c r="R20" s="17">
        <f>0.001*[21]Sheet1!$F$387</f>
        <v>2.1999999999999999E-2</v>
      </c>
      <c r="S20" s="17">
        <f>0.001*[21]Sheet1!$F$388</f>
        <v>2.1000000000000001E-2</v>
      </c>
      <c r="T20" s="17">
        <f>0.001*[21]Sheet1!$F$389</f>
        <v>2.1000000000000001E-2</v>
      </c>
      <c r="U20" s="17">
        <f>0.001*[21]Sheet1!$F$390</f>
        <v>2.1000000000000001E-2</v>
      </c>
      <c r="V20" s="17">
        <f>0.001*[21]Sheet1!$F$391</f>
        <v>0.02</v>
      </c>
      <c r="W20" s="17">
        <f>0.001*[21]Sheet1!$F$392</f>
        <v>2.1000000000000001E-2</v>
      </c>
      <c r="X20" s="17">
        <f>0.001*[21]Sheet1!$F$393</f>
        <v>2.1999999999999999E-2</v>
      </c>
      <c r="Y20" s="17">
        <f>0.001*[21]Sheet1!$F$394</f>
        <v>2.4E-2</v>
      </c>
      <c r="Z20" s="46">
        <f>0.001*[21]Sheet1!$F$395</f>
        <v>2.4E-2</v>
      </c>
      <c r="AA20" s="36">
        <f t="shared" si="0"/>
        <v>3.3000000000000002E-2</v>
      </c>
      <c r="AB20" s="18">
        <f t="shared" si="1"/>
        <v>0.02</v>
      </c>
      <c r="AC20" s="19">
        <f t="shared" si="2"/>
        <v>2.391666666666668E-2</v>
      </c>
    </row>
    <row r="21" spans="2:29" ht="15" customHeight="1">
      <c r="B21" s="26">
        <v>17</v>
      </c>
      <c r="C21" s="43">
        <f>0.001*[21]Sheet1!$F$396</f>
        <v>2.5000000000000001E-2</v>
      </c>
      <c r="D21" s="9">
        <f>0.001*[21]Sheet1!$F$397</f>
        <v>2.5000000000000001E-2</v>
      </c>
      <c r="E21" s="9">
        <f>0.001*[21]Sheet1!$F$398</f>
        <v>2.5000000000000001E-2</v>
      </c>
      <c r="F21" s="9">
        <f>0.001*[21]Sheet1!$F$399</f>
        <v>2.7E-2</v>
      </c>
      <c r="G21" s="9">
        <f>0.001*[21]Sheet1!$F$400</f>
        <v>2.6000000000000002E-2</v>
      </c>
      <c r="H21" s="9">
        <f>0.001*[21]Sheet1!$F$401</f>
        <v>2.4E-2</v>
      </c>
      <c r="I21" s="9">
        <f>0.001*[21]Sheet1!$F$402</f>
        <v>2.3E-2</v>
      </c>
      <c r="J21" s="9">
        <f>0.001*[21]Sheet1!$F$403</f>
        <v>2.1999999999999999E-2</v>
      </c>
      <c r="K21" s="9">
        <f>0.001*[21]Sheet1!$F$404</f>
        <v>2.1999999999999999E-2</v>
      </c>
      <c r="L21" s="9">
        <f>0.001*[21]Sheet1!$F$405</f>
        <v>2.1000000000000001E-2</v>
      </c>
      <c r="M21" s="9">
        <f>0.001*[21]Sheet1!$F$406</f>
        <v>2.1000000000000001E-2</v>
      </c>
      <c r="N21" s="9">
        <f>0.001*[21]Sheet1!$F$407</f>
        <v>2.1000000000000001E-2</v>
      </c>
      <c r="O21" s="9">
        <f>0.001*[21]Sheet1!$F$408</f>
        <v>2.1999999999999999E-2</v>
      </c>
      <c r="P21" s="9">
        <f>0.001*[21]Sheet1!$F$409</f>
        <v>2.1000000000000001E-2</v>
      </c>
      <c r="Q21" s="9">
        <f>0.001*[21]Sheet1!$F$400</f>
        <v>2.6000000000000002E-2</v>
      </c>
      <c r="R21" s="9">
        <f>0.001*[21]Sheet1!$F$411</f>
        <v>2.1000000000000001E-2</v>
      </c>
      <c r="S21" s="9">
        <f>0.001*[21]Sheet1!$F$412</f>
        <v>2.1000000000000001E-2</v>
      </c>
      <c r="T21" s="9">
        <f>0.001*[21]Sheet1!$F$413</f>
        <v>2.1000000000000001E-2</v>
      </c>
      <c r="U21" s="9">
        <f>0.001*[21]Sheet1!$F$414</f>
        <v>2.1000000000000001E-2</v>
      </c>
      <c r="V21" s="9">
        <f>0.001*[21]Sheet1!$F$415</f>
        <v>2.1000000000000001E-2</v>
      </c>
      <c r="W21" s="9">
        <f>0.001*[21]Sheet1!$F$416</f>
        <v>2.1999999999999999E-2</v>
      </c>
      <c r="X21" s="9">
        <f>0.001*[21]Sheet1!$F$417</f>
        <v>2.4E-2</v>
      </c>
      <c r="Y21" s="9">
        <f>0.001*[21]Sheet1!$F$418</f>
        <v>2.4E-2</v>
      </c>
      <c r="Z21" s="44">
        <f>0.001*[21]Sheet1!$F$419</f>
        <v>2.3E-2</v>
      </c>
      <c r="AA21" s="35">
        <f t="shared" si="0"/>
        <v>2.7E-2</v>
      </c>
      <c r="AB21" s="10">
        <f t="shared" si="1"/>
        <v>2.1000000000000001E-2</v>
      </c>
      <c r="AC21" s="14">
        <f t="shared" si="2"/>
        <v>2.2875000000000006E-2</v>
      </c>
    </row>
    <row r="22" spans="2:29" ht="15" customHeight="1">
      <c r="B22" s="26">
        <v>18</v>
      </c>
      <c r="C22" s="43">
        <f>0.001*[21]Sheet1!$F$420</f>
        <v>2.1999999999999999E-2</v>
      </c>
      <c r="D22" s="9">
        <f>0.001*[21]Sheet1!$F$421</f>
        <v>2.1000000000000001E-2</v>
      </c>
      <c r="E22" s="9">
        <f>0.001*[21]Sheet1!$F$422</f>
        <v>0.02</v>
      </c>
      <c r="F22" s="9">
        <f>0.001*[21]Sheet1!$F$423</f>
        <v>0.02</v>
      </c>
      <c r="G22" s="9">
        <f>0.001*[21]Sheet1!$F$424</f>
        <v>0.02</v>
      </c>
      <c r="H22" s="9">
        <f>0.001*[21]Sheet1!$F$425</f>
        <v>0.02</v>
      </c>
      <c r="I22" s="9">
        <f>0.001*[21]Sheet1!$F$426</f>
        <v>0.02</v>
      </c>
      <c r="J22" s="9">
        <f>0.001*[21]Sheet1!$F$427</f>
        <v>0.02</v>
      </c>
      <c r="K22" s="9">
        <f>0.001*[21]Sheet1!$F$428</f>
        <v>0.02</v>
      </c>
      <c r="L22" s="9">
        <f>0.001*[21]Sheet1!$F$429</f>
        <v>0.02</v>
      </c>
      <c r="M22" s="9">
        <f>0.001*[21]Sheet1!$F$430</f>
        <v>0.02</v>
      </c>
      <c r="N22" s="9">
        <f>0.001*[21]Sheet1!$F$431</f>
        <v>0.02</v>
      </c>
      <c r="O22" s="9">
        <f>0.001*[21]Sheet1!$F$432</f>
        <v>0.02</v>
      </c>
      <c r="P22" s="9">
        <f>0.001*[21]Sheet1!$F$433</f>
        <v>0.02</v>
      </c>
      <c r="Q22" s="9">
        <f>0.001*[21]Sheet1!$F$434</f>
        <v>0.02</v>
      </c>
      <c r="R22" s="9">
        <f>0.001*[21]Sheet1!$F$435</f>
        <v>0.02</v>
      </c>
      <c r="S22" s="9">
        <f>0.001*[21]Sheet1!$F$436</f>
        <v>0.02</v>
      </c>
      <c r="T22" s="9">
        <f>0.001*[21]Sheet1!$F$437</f>
        <v>0.02</v>
      </c>
      <c r="U22" s="9">
        <f>0.001*[21]Sheet1!$F$438</f>
        <v>0.02</v>
      </c>
      <c r="V22" s="9">
        <f>0.001*[21]Sheet1!$F$439</f>
        <v>0.02</v>
      </c>
      <c r="W22" s="9">
        <f>0.001*[21]Sheet1!$F$440</f>
        <v>0.02</v>
      </c>
      <c r="X22" s="9">
        <f>0.001*[21]Sheet1!$F$441</f>
        <v>0.02</v>
      </c>
      <c r="Y22" s="9">
        <f>0.001*[21]Sheet1!$F$442</f>
        <v>2.1000000000000001E-2</v>
      </c>
      <c r="Z22" s="44">
        <f>0.001*[21]Sheet1!$F$443</f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2.0208333333333339E-2</v>
      </c>
    </row>
    <row r="23" spans="2:29" ht="15" customHeight="1">
      <c r="B23" s="26">
        <v>19</v>
      </c>
      <c r="C23" s="43">
        <f>0.001*[21]Sheet1!$F$444</f>
        <v>2.1000000000000001E-2</v>
      </c>
      <c r="D23" s="9">
        <f>0.001*[21]Sheet1!$F$445</f>
        <v>2.1000000000000001E-2</v>
      </c>
      <c r="E23" s="9">
        <f>0.001*[21]Sheet1!$F$446</f>
        <v>2.1000000000000001E-2</v>
      </c>
      <c r="F23" s="9">
        <f>0.001*[21]Sheet1!$F$447</f>
        <v>2.1999999999999999E-2</v>
      </c>
      <c r="G23" s="9">
        <f>0.001*[21]Sheet1!$F$448</f>
        <v>2.1999999999999999E-2</v>
      </c>
      <c r="H23" s="9">
        <f>0.001*[21]Sheet1!$F$449</f>
        <v>2.1999999999999999E-2</v>
      </c>
      <c r="I23" s="9">
        <f>0.001*[21]Sheet1!$F$450</f>
        <v>2.1999999999999999E-2</v>
      </c>
      <c r="J23" s="9">
        <f>0.001*[21]Sheet1!$F$451</f>
        <v>2.1999999999999999E-2</v>
      </c>
      <c r="K23" s="9">
        <f>0.001*[21]Sheet1!$F$452</f>
        <v>2.1000000000000001E-2</v>
      </c>
      <c r="L23" s="9">
        <f>0.001*[21]Sheet1!$F$453</f>
        <v>2.1000000000000001E-2</v>
      </c>
      <c r="M23" s="9">
        <f>0.001*[21]Sheet1!$F$454</f>
        <v>2.1000000000000001E-2</v>
      </c>
      <c r="N23" s="9">
        <f>0.001*[21]Sheet1!$F$455</f>
        <v>2.1000000000000001E-2</v>
      </c>
      <c r="O23" s="9">
        <f>0.001*[21]Sheet1!$F$456</f>
        <v>0.02</v>
      </c>
      <c r="P23" s="9">
        <f>0.001*[21]Sheet1!$F$457</f>
        <v>2.1000000000000001E-2</v>
      </c>
      <c r="Q23" s="9">
        <f>0.001*[21]Sheet1!$F$458</f>
        <v>0.02</v>
      </c>
      <c r="R23" s="9">
        <f>0.001*[21]Sheet1!$F$459</f>
        <v>0.02</v>
      </c>
      <c r="S23" s="9">
        <f>0.001*[21]Sheet1!$F$460</f>
        <v>0.02</v>
      </c>
      <c r="T23" s="9">
        <f>0.001*[21]Sheet1!$F$461</f>
        <v>0.02</v>
      </c>
      <c r="U23" s="9">
        <f>0.001*[21]Sheet1!$F$462</f>
        <v>0.02</v>
      </c>
      <c r="V23" s="9">
        <f>0.001*[21]Sheet1!$F$463</f>
        <v>0.02</v>
      </c>
      <c r="W23" s="9">
        <f>0.001*[21]Sheet1!$F$464</f>
        <v>0.02</v>
      </c>
      <c r="X23" s="9">
        <f>0.001*[21]Sheet1!$F$465</f>
        <v>0.02</v>
      </c>
      <c r="Y23" s="9">
        <f>0.001*[21]Sheet1!$F$466</f>
        <v>0.02</v>
      </c>
      <c r="Z23" s="44">
        <f>0.001*[21]Sheet1!$F$467</f>
        <v>0.02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2.0750000000000008E-2</v>
      </c>
    </row>
    <row r="24" spans="2:29" ht="15" customHeight="1">
      <c r="B24" s="28">
        <v>20</v>
      </c>
      <c r="C24" s="47">
        <f>0.001*[21]Sheet1!$F$468</f>
        <v>2.1000000000000001E-2</v>
      </c>
      <c r="D24" s="20">
        <f>0.001*[21]Sheet1!$F$469</f>
        <v>0.02</v>
      </c>
      <c r="E24" s="20">
        <f>0.001*[21]Sheet1!$F$470</f>
        <v>2.1000000000000001E-2</v>
      </c>
      <c r="F24" s="20">
        <f>0.001*[21]Sheet1!$F$471</f>
        <v>2.4E-2</v>
      </c>
      <c r="G24" s="20">
        <f>0.001*[21]Sheet1!$F$472</f>
        <v>0.03</v>
      </c>
      <c r="H24" s="20">
        <f>0.001*[21]Sheet1!$F$473</f>
        <v>2.6000000000000002E-2</v>
      </c>
      <c r="I24" s="20">
        <f>0.001*[21]Sheet1!$F$474</f>
        <v>2.1999999999999999E-2</v>
      </c>
      <c r="J24" s="20">
        <f>0.001*[21]Sheet1!$F$475</f>
        <v>2.1000000000000001E-2</v>
      </c>
      <c r="K24" s="20">
        <f>0.001*[21]Sheet1!$F$476</f>
        <v>0.02</v>
      </c>
      <c r="L24" s="20">
        <f>0.001*[21]Sheet1!$F$477</f>
        <v>2.1999999999999999E-2</v>
      </c>
      <c r="M24" s="20">
        <f>0.001*[21]Sheet1!$F$478</f>
        <v>2.4E-2</v>
      </c>
      <c r="N24" s="20">
        <f>0.001*[21]Sheet1!$F$479</f>
        <v>2.1999999999999999E-2</v>
      </c>
      <c r="O24" s="20">
        <f>0.001*[21]Sheet1!$F$480</f>
        <v>2.1999999999999999E-2</v>
      </c>
      <c r="P24" s="20">
        <f>0.001*[21]Sheet1!$F$481</f>
        <v>2.1000000000000001E-2</v>
      </c>
      <c r="Q24" s="20">
        <f>0.001*[21]Sheet1!$F$482</f>
        <v>0.02</v>
      </c>
      <c r="R24" s="20">
        <f>0.001*[21]Sheet1!$F$483</f>
        <v>0.02</v>
      </c>
      <c r="S24" s="20">
        <f>0.001*[21]Sheet1!$F$484</f>
        <v>0.02</v>
      </c>
      <c r="T24" s="20">
        <f>0.001*[21]Sheet1!$F$485</f>
        <v>0.02</v>
      </c>
      <c r="U24" s="20">
        <f>0.001*[21]Sheet1!$F$486</f>
        <v>0.02</v>
      </c>
      <c r="V24" s="20">
        <f>0.001*[21]Sheet1!$F$487</f>
        <v>0.02</v>
      </c>
      <c r="W24" s="20">
        <f>0.001*[21]Sheet1!$F$488</f>
        <v>0.02</v>
      </c>
      <c r="X24" s="20">
        <f>0.001*[21]Sheet1!$F$489</f>
        <v>0.02</v>
      </c>
      <c r="Y24" s="20">
        <f>0.001*[21]Sheet1!$F$490</f>
        <v>0.02</v>
      </c>
      <c r="Z24" s="48">
        <f>0.001*[21]Sheet1!$F$491</f>
        <v>2.1000000000000001E-2</v>
      </c>
      <c r="AA24" s="37">
        <f t="shared" si="0"/>
        <v>0.03</v>
      </c>
      <c r="AB24" s="21">
        <f t="shared" si="1"/>
        <v>0.02</v>
      </c>
      <c r="AC24" s="22">
        <f t="shared" si="2"/>
        <v>2.1541666666666671E-2</v>
      </c>
    </row>
    <row r="25" spans="2:29" ht="15" customHeight="1">
      <c r="B25" s="26">
        <v>21</v>
      </c>
      <c r="C25" s="43">
        <f>0.001*[21]Sheet1!$F$492</f>
        <v>2.1000000000000001E-2</v>
      </c>
      <c r="D25" s="9">
        <f>0.001*[21]Sheet1!$F$493</f>
        <v>2.1000000000000001E-2</v>
      </c>
      <c r="E25" s="9">
        <f>0.001*[21]Sheet1!$F$494</f>
        <v>2.1000000000000001E-2</v>
      </c>
      <c r="F25" s="9">
        <f>0.001*[21]Sheet1!$F$495</f>
        <v>2.1999999999999999E-2</v>
      </c>
      <c r="G25" s="9">
        <f>0.001*[21]Sheet1!$F$496</f>
        <v>2.1999999999999999E-2</v>
      </c>
      <c r="H25" s="9">
        <f>0.001*[21]Sheet1!$F$497</f>
        <v>2.1999999999999999E-2</v>
      </c>
      <c r="I25" s="9">
        <f>0.001*[21]Sheet1!$F$498</f>
        <v>2.1999999999999999E-2</v>
      </c>
      <c r="J25" s="9">
        <f>0.001*[21]Sheet1!$F$499</f>
        <v>2.1000000000000001E-2</v>
      </c>
      <c r="K25" s="9">
        <f>0.001*[21]Sheet1!$F$500</f>
        <v>2.1000000000000001E-2</v>
      </c>
      <c r="L25" s="9">
        <f>0.001*[21]Sheet1!$F$501</f>
        <v>0.02</v>
      </c>
      <c r="M25" s="9">
        <f>0.001*[21]Sheet1!$F$502</f>
        <v>0.02</v>
      </c>
      <c r="N25" s="9">
        <f>0.001*[21]Sheet1!$F$503</f>
        <v>0.02</v>
      </c>
      <c r="O25" s="9">
        <f>0.001*[21]Sheet1!$F$504</f>
        <v>0.02</v>
      </c>
      <c r="P25" s="9">
        <f>0.001*[21]Sheet1!$F$505</f>
        <v>0.02</v>
      </c>
      <c r="Q25" s="9">
        <f>0.001*[21]Sheet1!$F$506</f>
        <v>0.02</v>
      </c>
      <c r="R25" s="9">
        <f>0.001*[21]Sheet1!$F$507</f>
        <v>0.02</v>
      </c>
      <c r="S25" s="9">
        <f>0.001*[21]Sheet1!$F$508</f>
        <v>2.6000000000000002E-2</v>
      </c>
      <c r="T25" s="9">
        <f>0.001*[21]Sheet1!$F$509</f>
        <v>2.7E-2</v>
      </c>
      <c r="U25" s="9">
        <f>0.001*[21]Sheet1!$F$510</f>
        <v>2.3E-2</v>
      </c>
      <c r="V25" s="9">
        <f>0.001*[21]Sheet1!$F$511</f>
        <v>2.3E-2</v>
      </c>
      <c r="W25" s="9">
        <f>0.001*[21]Sheet1!$F$512</f>
        <v>2.6000000000000002E-2</v>
      </c>
      <c r="X25" s="9">
        <f>0.001*[21]Sheet1!$F$513</f>
        <v>2.4E-2</v>
      </c>
      <c r="Y25" s="9">
        <f>0.001*[21]Sheet1!$F$514</f>
        <v>2.1999999999999999E-2</v>
      </c>
      <c r="Z25" s="44">
        <f>0.001*[21]Sheet1!$F$515</f>
        <v>2.1000000000000001E-2</v>
      </c>
      <c r="AA25" s="35">
        <f t="shared" si="0"/>
        <v>2.7E-2</v>
      </c>
      <c r="AB25" s="10">
        <f t="shared" si="1"/>
        <v>0.02</v>
      </c>
      <c r="AC25" s="14">
        <f t="shared" si="2"/>
        <v>2.1875000000000006E-2</v>
      </c>
    </row>
    <row r="26" spans="2:29" ht="15" customHeight="1">
      <c r="B26" s="26">
        <v>22</v>
      </c>
      <c r="C26" s="43">
        <f>0.001*[21]Sheet1!$F$516</f>
        <v>2.1000000000000001E-2</v>
      </c>
      <c r="D26" s="9">
        <f>0.001*[21]Sheet1!$F$517</f>
        <v>2.1000000000000001E-2</v>
      </c>
      <c r="E26" s="9">
        <f>0.001*[21]Sheet1!$F$518</f>
        <v>2.1000000000000001E-2</v>
      </c>
      <c r="F26" s="9">
        <f>0.001*[21]Sheet1!$F$519</f>
        <v>2.1000000000000001E-2</v>
      </c>
      <c r="G26" s="9">
        <f>0.001*[21]Sheet1!$F$520</f>
        <v>2.1000000000000001E-2</v>
      </c>
      <c r="H26" s="9">
        <f>0.001*[21]Sheet1!$F$521</f>
        <v>2.1000000000000001E-2</v>
      </c>
      <c r="I26" s="9">
        <f>0.001*[21]Sheet1!$F$522</f>
        <v>2.1000000000000001E-2</v>
      </c>
      <c r="J26" s="9">
        <f>0.001*[21]Sheet1!$F$523</f>
        <v>0.02</v>
      </c>
      <c r="K26" s="9">
        <f>0.001*[21]Sheet1!$F$524</f>
        <v>0.02</v>
      </c>
      <c r="L26" s="9">
        <f>0.001*[21]Sheet1!$F$525</f>
        <v>2.1000000000000001E-2</v>
      </c>
      <c r="M26" s="9">
        <f>0.001*[21]Sheet1!$F$526</f>
        <v>0.02</v>
      </c>
      <c r="N26" s="9">
        <f>0.001*[21]Sheet1!$F$527</f>
        <v>0.02</v>
      </c>
      <c r="O26" s="9">
        <f>0.001*[21]Sheet1!$F$528</f>
        <v>0.02</v>
      </c>
      <c r="P26" s="9">
        <f>0.001*[21]Sheet1!$F$529</f>
        <v>0.02</v>
      </c>
      <c r="Q26" s="9">
        <f>0.001*[21]Sheet1!$F$530</f>
        <v>0.02</v>
      </c>
      <c r="R26" s="9">
        <f>0.001*[21]Sheet1!$F$531</f>
        <v>0.02</v>
      </c>
      <c r="S26" s="9">
        <f>0.001*[21]Sheet1!$F$532</f>
        <v>0.02</v>
      </c>
      <c r="T26" s="9">
        <f>0.001*[21]Sheet1!$F$533</f>
        <v>0.02</v>
      </c>
      <c r="U26" s="9">
        <f>0.001*[21]Sheet1!$F$534</f>
        <v>0.02</v>
      </c>
      <c r="V26" s="9">
        <f>0.001*[21]Sheet1!$F$535</f>
        <v>0.02</v>
      </c>
      <c r="W26" s="9">
        <f>0.001*[21]Sheet1!$F$536</f>
        <v>0.02</v>
      </c>
      <c r="X26" s="9">
        <f>0.001*[21]Sheet1!$F$537</f>
        <v>0.02</v>
      </c>
      <c r="Y26" s="9">
        <f>0.001*[21]Sheet1!$F$538</f>
        <v>0.02</v>
      </c>
      <c r="Z26" s="44">
        <f>0.001*[21]Sheet1!$F$539</f>
        <v>0.02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2.0333333333333339E-2</v>
      </c>
    </row>
    <row r="27" spans="2:29" ht="15" customHeight="1">
      <c r="B27" s="26">
        <v>23</v>
      </c>
      <c r="C27" s="43">
        <f>0.001*[21]Sheet1!$F$540</f>
        <v>0.02</v>
      </c>
      <c r="D27" s="9">
        <f>0.001*[21]Sheet1!$F$541</f>
        <v>0.02</v>
      </c>
      <c r="E27" s="9">
        <f>0.001*[21]Sheet1!$F$542</f>
        <v>0.02</v>
      </c>
      <c r="F27" s="9">
        <f>0.001*[21]Sheet1!$F$543</f>
        <v>2.1000000000000001E-2</v>
      </c>
      <c r="G27" s="9">
        <f>0.001*[21]Sheet1!$F$544</f>
        <v>2.1000000000000001E-2</v>
      </c>
      <c r="H27" s="9">
        <f>0.001*[21]Sheet1!$F$545</f>
        <v>2.3E-2</v>
      </c>
      <c r="I27" s="9">
        <f>0.001*[21]Sheet1!$F$546</f>
        <v>2.3E-2</v>
      </c>
      <c r="J27" s="9">
        <f>0.001*[21]Sheet1!$F$547</f>
        <v>2.4E-2</v>
      </c>
      <c r="K27" s="9">
        <f>0.001*[21]Sheet1!$F$548</f>
        <v>2.6000000000000002E-2</v>
      </c>
      <c r="L27" s="9">
        <f>0.001*[21]Sheet1!$F$549</f>
        <v>2.6000000000000002E-2</v>
      </c>
      <c r="M27" s="9">
        <f>0.001*[21]Sheet1!$F$550</f>
        <v>2.8000000000000001E-2</v>
      </c>
      <c r="N27" s="9">
        <f>0.001*[21]Sheet1!$F$551</f>
        <v>0.03</v>
      </c>
      <c r="O27" s="9">
        <f>0.001*[21]Sheet1!$F$552</f>
        <v>2.9000000000000001E-2</v>
      </c>
      <c r="P27" s="9">
        <f>0.001*[21]Sheet1!$F$553</f>
        <v>3.1E-2</v>
      </c>
      <c r="Q27" s="9">
        <f>0.001*[21]Sheet1!$F$554</f>
        <v>3.2000000000000001E-2</v>
      </c>
      <c r="R27" s="9">
        <f>0.001*[21]Sheet1!$F$555</f>
        <v>3.9E-2</v>
      </c>
      <c r="S27" s="9">
        <f>0.001*[21]Sheet1!$F$556</f>
        <v>3.7999999999999999E-2</v>
      </c>
      <c r="T27" s="9">
        <f>0.001*[21]Sheet1!$F$557</f>
        <v>3.4000000000000002E-2</v>
      </c>
      <c r="U27" s="9">
        <f>0.001*[21]Sheet1!$F$558</f>
        <v>0.03</v>
      </c>
      <c r="V27" s="9">
        <f>0.001*[21]Sheet1!$F$559</f>
        <v>2.6000000000000002E-2</v>
      </c>
      <c r="W27" s="9">
        <f>0.001*[21]Sheet1!$F$560</f>
        <v>2.1999999999999999E-2</v>
      </c>
      <c r="X27" s="9">
        <f>0.001*[21]Sheet1!$F$561</f>
        <v>2.1000000000000001E-2</v>
      </c>
      <c r="Y27" s="9">
        <f>0.001*[21]Sheet1!$F$562</f>
        <v>0.02</v>
      </c>
      <c r="Z27" s="44">
        <f>0.001*[21]Sheet1!$F$563</f>
        <v>0.02</v>
      </c>
      <c r="AA27" s="35">
        <f t="shared" si="0"/>
        <v>3.9E-2</v>
      </c>
      <c r="AB27" s="10">
        <f t="shared" si="1"/>
        <v>0.02</v>
      </c>
      <c r="AC27" s="14">
        <f t="shared" si="2"/>
        <v>2.6000000000000009E-2</v>
      </c>
    </row>
    <row r="28" spans="2:29" ht="15" customHeight="1">
      <c r="B28" s="26">
        <v>24</v>
      </c>
      <c r="C28" s="43">
        <f>0.001*[21]Sheet1!$F$564</f>
        <v>0.02</v>
      </c>
      <c r="D28" s="9">
        <f>0.001*[21]Sheet1!$F$565</f>
        <v>0.02</v>
      </c>
      <c r="E28" s="9">
        <f>0.001*[21]Sheet1!$F$566</f>
        <v>0.02</v>
      </c>
      <c r="F28" s="9">
        <f>0.001*[21]Sheet1!$F$567</f>
        <v>0.02</v>
      </c>
      <c r="G28" s="9">
        <f>0.001*[21]Sheet1!$F$568</f>
        <v>0.02</v>
      </c>
      <c r="H28" s="9">
        <f>0.001*[21]Sheet1!$F$569</f>
        <v>0.02</v>
      </c>
      <c r="I28" s="9">
        <f>0.001*[21]Sheet1!$F$570</f>
        <v>0.02</v>
      </c>
      <c r="J28" s="9">
        <f>0.001*[21]Sheet1!$F$571</f>
        <v>2.1000000000000001E-2</v>
      </c>
      <c r="K28" s="9">
        <f>0.001*[21]Sheet1!$F$572</f>
        <v>2.1000000000000001E-2</v>
      </c>
      <c r="L28" s="9">
        <f>0.001*[21]Sheet1!$F$573</f>
        <v>2.1000000000000001E-2</v>
      </c>
      <c r="M28" s="9">
        <f>0.001*[21]Sheet1!$F$574</f>
        <v>2.1000000000000001E-2</v>
      </c>
      <c r="N28" s="9">
        <f>0.001*[21]Sheet1!$F$575</f>
        <v>0.02</v>
      </c>
      <c r="O28" s="9">
        <f>0.001*[21]Sheet1!$F$576</f>
        <v>0.02</v>
      </c>
      <c r="P28" s="9">
        <f>0.001*[21]Sheet1!$F$577</f>
        <v>0.02</v>
      </c>
      <c r="Q28" s="9">
        <f>0.001*[21]Sheet1!$F$578</f>
        <v>0.02</v>
      </c>
      <c r="R28" s="9">
        <f>0.001*[21]Sheet1!$F$579</f>
        <v>0.02</v>
      </c>
      <c r="S28" s="9">
        <f>0.001*[21]Sheet1!$F$580</f>
        <v>0.02</v>
      </c>
      <c r="T28" s="9">
        <f>0.001*[21]Sheet1!$F$581</f>
        <v>0.02</v>
      </c>
      <c r="U28" s="9">
        <f>0.001*[21]Sheet1!$F$582</f>
        <v>0.02</v>
      </c>
      <c r="V28" s="9">
        <f>0.001*[21]Sheet1!$F$583</f>
        <v>0.02</v>
      </c>
      <c r="W28" s="9">
        <f>0.001*[21]Sheet1!$F$584</f>
        <v>0.02</v>
      </c>
      <c r="X28" s="9">
        <f>0.001*[21]Sheet1!$F$585</f>
        <v>2.1999999999999999E-2</v>
      </c>
      <c r="Y28" s="9">
        <f>0.001*[21]Sheet1!$F$586</f>
        <v>2.5000000000000001E-2</v>
      </c>
      <c r="Z28" s="44">
        <f>0.001*[21]Sheet1!$F$587</f>
        <v>2.5000000000000001E-2</v>
      </c>
      <c r="AA28" s="35">
        <f t="shared" si="0"/>
        <v>2.5000000000000001E-2</v>
      </c>
      <c r="AB28" s="10">
        <f t="shared" si="1"/>
        <v>0.02</v>
      </c>
      <c r="AC28" s="14">
        <f t="shared" si="2"/>
        <v>2.0666666666666673E-2</v>
      </c>
    </row>
    <row r="29" spans="2:29" ht="15" customHeight="1">
      <c r="B29" s="26">
        <v>25</v>
      </c>
      <c r="C29" s="43">
        <f>0.001*[21]Sheet1!$F$588</f>
        <v>2.4E-2</v>
      </c>
      <c r="D29" s="9">
        <f>0.001*[21]Sheet1!$F$589</f>
        <v>2.4E-2</v>
      </c>
      <c r="E29" s="9">
        <f>0.001*[21]Sheet1!$F$590</f>
        <v>2.8000000000000001E-2</v>
      </c>
      <c r="F29" s="9">
        <f>0.001*[21]Sheet1!$F$591</f>
        <v>3.3000000000000002E-2</v>
      </c>
      <c r="G29" s="9">
        <f>0.001*[21]Sheet1!$F$592</f>
        <v>3.6999999999999998E-2</v>
      </c>
      <c r="H29" s="9">
        <f>0.001*[21]Sheet1!$F$593</f>
        <v>3.1E-2</v>
      </c>
      <c r="I29" s="9">
        <f>0.001*[21]Sheet1!$F$594</f>
        <v>2.4E-2</v>
      </c>
      <c r="J29" s="9">
        <f>0.001*[21]Sheet1!$F$595</f>
        <v>2.1999999999999999E-2</v>
      </c>
      <c r="K29" s="9">
        <f>0.001*[21]Sheet1!$F$596</f>
        <v>2.1000000000000001E-2</v>
      </c>
      <c r="L29" s="9">
        <f>0.001*[21]Sheet1!$F$597</f>
        <v>0.02</v>
      </c>
      <c r="M29" s="9">
        <f>0.001*[21]Sheet1!$F$598</f>
        <v>2.1000000000000001E-2</v>
      </c>
      <c r="N29" s="9">
        <f>0.001*[21]Sheet1!$F$599</f>
        <v>0.02</v>
      </c>
      <c r="O29" s="9">
        <f>0.001*[21]Sheet1!$F$600</f>
        <v>0.02</v>
      </c>
      <c r="P29" s="9">
        <f>0.001*[21]Sheet1!$F$601</f>
        <v>0.02</v>
      </c>
      <c r="Q29" s="9">
        <f>0.001*[21]Sheet1!$F$602</f>
        <v>0.02</v>
      </c>
      <c r="R29" s="9">
        <f>0.001*[21]Sheet1!$F$603</f>
        <v>2.1000000000000001E-2</v>
      </c>
      <c r="S29" s="9">
        <f>0.001*[21]Sheet1!$F$604</f>
        <v>2.1000000000000001E-2</v>
      </c>
      <c r="T29" s="9">
        <f>0.001*[21]Sheet1!$F$605</f>
        <v>2.1000000000000001E-2</v>
      </c>
      <c r="U29" s="9">
        <f>0.001*[21]Sheet1!$F$606</f>
        <v>2.1000000000000001E-2</v>
      </c>
      <c r="V29" s="9">
        <f>0.001*[21]Sheet1!$F$607</f>
        <v>2.1000000000000001E-2</v>
      </c>
      <c r="W29" s="9">
        <f>0.001*[21]Sheet1!$F$608</f>
        <v>2.1000000000000001E-2</v>
      </c>
      <c r="X29" s="9">
        <f>0.001*[21]Sheet1!$F$609</f>
        <v>2.1000000000000001E-2</v>
      </c>
      <c r="Y29" s="9">
        <f>0.001*[21]Sheet1!$F$610</f>
        <v>2.1000000000000001E-2</v>
      </c>
      <c r="Z29" s="44">
        <f>0.001*[21]Sheet1!$F$611</f>
        <v>2.1000000000000001E-2</v>
      </c>
      <c r="AA29" s="35">
        <f t="shared" si="0"/>
        <v>3.6999999999999998E-2</v>
      </c>
      <c r="AB29" s="10">
        <f t="shared" si="1"/>
        <v>0.02</v>
      </c>
      <c r="AC29" s="14">
        <f t="shared" si="2"/>
        <v>2.3083333333333341E-2</v>
      </c>
    </row>
    <row r="30" spans="2:29" ht="15" customHeight="1">
      <c r="B30" s="27">
        <v>26</v>
      </c>
      <c r="C30" s="45">
        <f>0.001*[21]Sheet1!$F$612</f>
        <v>0.02</v>
      </c>
      <c r="D30" s="17">
        <f>0.001*[21]Sheet1!$F$613</f>
        <v>2.1000000000000001E-2</v>
      </c>
      <c r="E30" s="17">
        <f>0.001*[21]Sheet1!$F$614</f>
        <v>2.1000000000000001E-2</v>
      </c>
      <c r="F30" s="17">
        <f>0.001*[21]Sheet1!$F$615</f>
        <v>0.02</v>
      </c>
      <c r="G30" s="17">
        <f>0.001*[21]Sheet1!$F$616</f>
        <v>2.1000000000000001E-2</v>
      </c>
      <c r="H30" s="17">
        <f>0.001*[21]Sheet1!$F$617</f>
        <v>0.02</v>
      </c>
      <c r="I30" s="17">
        <f>0.001*[21]Sheet1!$F$618</f>
        <v>0.02</v>
      </c>
      <c r="J30" s="17">
        <f>0.001*[21]Sheet1!$F$619</f>
        <v>0.02</v>
      </c>
      <c r="K30" s="17">
        <f>0.001*[21]Sheet1!$F$620</f>
        <v>0.02</v>
      </c>
      <c r="L30" s="17">
        <f>0.001*[21]Sheet1!$F$621</f>
        <v>2.1000000000000001E-2</v>
      </c>
      <c r="M30" s="17">
        <f>0.001*[21]Sheet1!$F$622</f>
        <v>2.1000000000000001E-2</v>
      </c>
      <c r="N30" s="17">
        <f>0.001*[21]Sheet1!$F$623</f>
        <v>0.02</v>
      </c>
      <c r="O30" s="17">
        <f>0.001*[21]Sheet1!$F$624</f>
        <v>0.02</v>
      </c>
      <c r="P30" s="17">
        <f>0.001*[21]Sheet1!$F$625</f>
        <v>0.02</v>
      </c>
      <c r="Q30" s="17">
        <f>0.001*[21]Sheet1!$F$626</f>
        <v>0.02</v>
      </c>
      <c r="R30" s="17">
        <f>0.001*[21]Sheet1!$F$627</f>
        <v>0.02</v>
      </c>
      <c r="S30" s="17">
        <f>0.001*[21]Sheet1!$F$628</f>
        <v>0.02</v>
      </c>
      <c r="T30" s="17">
        <f>0.001*[21]Sheet1!$F$629</f>
        <v>0.02</v>
      </c>
      <c r="U30" s="17">
        <f>0.001*[21]Sheet1!$F$630</f>
        <v>0.02</v>
      </c>
      <c r="V30" s="17">
        <f>0.001*[21]Sheet1!$F$631</f>
        <v>0.02</v>
      </c>
      <c r="W30" s="17">
        <f>0.001*[21]Sheet1!$F$632</f>
        <v>0.02</v>
      </c>
      <c r="X30" s="17">
        <f>0.001*[21]Sheet1!$F$633</f>
        <v>0.02</v>
      </c>
      <c r="Y30" s="17">
        <f>0.001*[21]Sheet1!$F$634</f>
        <v>0.02</v>
      </c>
      <c r="Z30" s="46">
        <f>0.001*[21]Sheet1!$F$635</f>
        <v>0.02</v>
      </c>
      <c r="AA30" s="36">
        <f t="shared" si="0"/>
        <v>2.1000000000000001E-2</v>
      </c>
      <c r="AB30" s="18">
        <f t="shared" si="1"/>
        <v>0.02</v>
      </c>
      <c r="AC30" s="19">
        <f t="shared" si="2"/>
        <v>2.0208333333333339E-2</v>
      </c>
    </row>
    <row r="31" spans="2:29" ht="15" customHeight="1">
      <c r="B31" s="26">
        <v>27</v>
      </c>
      <c r="C31" s="43">
        <f>0.001*[21]Sheet1!$F$636</f>
        <v>0.02</v>
      </c>
      <c r="D31" s="9">
        <f>0.001*[21]Sheet1!$F$637</f>
        <v>0.02</v>
      </c>
      <c r="E31" s="9">
        <f>0.001*[21]Sheet1!$F$638</f>
        <v>0.02</v>
      </c>
      <c r="F31" s="9">
        <f>0.001*[21]Sheet1!$F$639</f>
        <v>0.02</v>
      </c>
      <c r="G31" s="9">
        <f>0.001*[21]Sheet1!$F$640</f>
        <v>0.02</v>
      </c>
      <c r="H31" s="9">
        <f>0.001*[21]Sheet1!$F$641</f>
        <v>0.02</v>
      </c>
      <c r="I31" s="9">
        <f>0.001*[21]Sheet1!$F$642</f>
        <v>2.1000000000000001E-2</v>
      </c>
      <c r="J31" s="9">
        <f>0.001*[21]Sheet1!$F$643</f>
        <v>0.02</v>
      </c>
      <c r="K31" s="9">
        <f>0.001*[21]Sheet1!$F$644</f>
        <v>0.02</v>
      </c>
      <c r="L31" s="9">
        <f>0.001*[21]Sheet1!$F$645</f>
        <v>0.02</v>
      </c>
      <c r="M31" s="9">
        <f>0.001*[21]Sheet1!$F$646</f>
        <v>0.02</v>
      </c>
      <c r="N31" s="9">
        <f>0.001*[21]Sheet1!$F$647</f>
        <v>0.02</v>
      </c>
      <c r="O31" s="9">
        <f>0.001*[21]Sheet1!$F$648</f>
        <v>0.02</v>
      </c>
      <c r="P31" s="9">
        <f>0.001*[21]Sheet1!$F$649</f>
        <v>0.02</v>
      </c>
      <c r="Q31" s="9">
        <f>0.001*[21]Sheet1!$F$650</f>
        <v>0.02</v>
      </c>
      <c r="R31" s="9">
        <f>0.001*[21]Sheet1!$F$651</f>
        <v>0.02</v>
      </c>
      <c r="S31" s="9">
        <f>0.001*[21]Sheet1!$F$652</f>
        <v>0.02</v>
      </c>
      <c r="T31" s="9">
        <f>0.001*[21]Sheet1!$F$653</f>
        <v>0.02</v>
      </c>
      <c r="U31" s="9">
        <f>0.001*[21]Sheet1!$F$654</f>
        <v>0.02</v>
      </c>
      <c r="V31" s="9">
        <f>0.001*[21]Sheet1!$F$655</f>
        <v>0.02</v>
      </c>
      <c r="W31" s="9">
        <f>0.001*[21]Sheet1!$F$656</f>
        <v>0.02</v>
      </c>
      <c r="X31" s="9">
        <f>0.001*[21]Sheet1!$F$657</f>
        <v>2.1000000000000001E-2</v>
      </c>
      <c r="Y31" s="9">
        <f>0.001*[21]Sheet1!$F$658</f>
        <v>2.1000000000000001E-2</v>
      </c>
      <c r="Z31" s="44">
        <f>0.001*[21]Sheet1!$F$659</f>
        <v>2.1000000000000001E-2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2.0166666666666673E-2</v>
      </c>
    </row>
    <row r="32" spans="2:29" ht="15" customHeight="1">
      <c r="B32" s="26">
        <v>28</v>
      </c>
      <c r="C32" s="43">
        <f>0.001*[21]Sheet1!$F$660</f>
        <v>2.1999999999999999E-2</v>
      </c>
      <c r="D32" s="9">
        <f>0.001*[21]Sheet1!$F$661</f>
        <v>2.1999999999999999E-2</v>
      </c>
      <c r="E32" s="9">
        <f>0.001*[21]Sheet1!$F$662</f>
        <v>2.1000000000000001E-2</v>
      </c>
      <c r="F32" s="9">
        <f>0.001*[21]Sheet1!$F$663</f>
        <v>2.1999999999999999E-2</v>
      </c>
      <c r="G32" s="9">
        <f>0.001*[21]Sheet1!$F$664</f>
        <v>2.1000000000000001E-2</v>
      </c>
      <c r="H32" s="9">
        <f>0.001*[21]Sheet1!$F$665</f>
        <v>2.1999999999999999E-2</v>
      </c>
      <c r="I32" s="9">
        <f>0.001*[21]Sheet1!$F$666</f>
        <v>2.1999999999999999E-2</v>
      </c>
      <c r="J32" s="9">
        <f>0.001*[21]Sheet1!$F$667</f>
        <v>2.1999999999999999E-2</v>
      </c>
      <c r="K32" s="9">
        <f>0.001*[21]Sheet1!$F$668</f>
        <v>2.1999999999999999E-2</v>
      </c>
      <c r="L32" s="9">
        <f>0.001*[21]Sheet1!$F$669</f>
        <v>2.1000000000000001E-2</v>
      </c>
      <c r="M32" s="9">
        <f>0.001*[21]Sheet1!$F$670</f>
        <v>2.1000000000000001E-2</v>
      </c>
      <c r="N32" s="9">
        <f>0.001*[21]Sheet1!$F$671</f>
        <v>0.02</v>
      </c>
      <c r="O32" s="9">
        <f>0.001*[21]Sheet1!$F$672</f>
        <v>0.02</v>
      </c>
      <c r="P32" s="9">
        <f>0.001*[21]Sheet1!$F$673</f>
        <v>0.02</v>
      </c>
      <c r="Q32" s="9">
        <f>0.001*[21]Sheet1!$F$674</f>
        <v>0.02</v>
      </c>
      <c r="R32" s="9">
        <f>0.001*[21]Sheet1!$F$675</f>
        <v>0.02</v>
      </c>
      <c r="S32" s="9">
        <f>0.001*[21]Sheet1!$F$676</f>
        <v>0.02</v>
      </c>
      <c r="T32" s="9">
        <f>0.001*[21]Sheet1!$F$677</f>
        <v>2.1000000000000001E-2</v>
      </c>
      <c r="U32" s="9">
        <f>0.001*[21]Sheet1!$F$678</f>
        <v>2.1999999999999999E-2</v>
      </c>
      <c r="V32" s="9">
        <f>0.001*[21]Sheet1!$F$679</f>
        <v>2.1000000000000001E-2</v>
      </c>
      <c r="W32" s="9">
        <f>0.001*[21]Sheet1!$F$680</f>
        <v>2.1000000000000001E-2</v>
      </c>
      <c r="X32" s="9">
        <f>0.001*[21]Sheet1!$F$681</f>
        <v>2.1000000000000001E-2</v>
      </c>
      <c r="Y32" s="9">
        <f>0.001*[21]Sheet1!$F$682</f>
        <v>2.1000000000000001E-2</v>
      </c>
      <c r="Z32" s="44">
        <f>0.001*[21]Sheet1!$F$683</f>
        <v>2.1000000000000001E-2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2.1083333333333339E-2</v>
      </c>
    </row>
    <row r="33" spans="2:29" ht="15" customHeight="1">
      <c r="B33" s="26">
        <v>29</v>
      </c>
      <c r="C33" s="43">
        <f>0.001*[21]Sheet1!$F$684</f>
        <v>2.1999999999999999E-2</v>
      </c>
      <c r="D33" s="9">
        <f>0.001*[21]Sheet1!$F$685</f>
        <v>2.1999999999999999E-2</v>
      </c>
      <c r="E33" s="9">
        <f>0.001*[21]Sheet1!$F$686</f>
        <v>2.1999999999999999E-2</v>
      </c>
      <c r="F33" s="9">
        <f>0.001*[21]Sheet1!$F$687</f>
        <v>2.1999999999999999E-2</v>
      </c>
      <c r="G33" s="9">
        <f>0.001*[21]Sheet1!$F$688</f>
        <v>2.1999999999999999E-2</v>
      </c>
      <c r="H33" s="9">
        <f>0.001*[21]Sheet1!$F$689</f>
        <v>2.1999999999999999E-2</v>
      </c>
      <c r="I33" s="9">
        <f>0.001*[21]Sheet1!$F$690</f>
        <v>2.1999999999999999E-2</v>
      </c>
      <c r="J33" s="9">
        <f>0.001*[21]Sheet1!$F$691</f>
        <v>2.1000000000000001E-2</v>
      </c>
      <c r="K33" s="9">
        <f>0.001*[21]Sheet1!$F$692</f>
        <v>2.1000000000000001E-2</v>
      </c>
      <c r="L33" s="9">
        <f>0.001*[21]Sheet1!$F$693</f>
        <v>2.1000000000000001E-2</v>
      </c>
      <c r="M33" s="9">
        <f>0.001*[21]Sheet1!$F$694</f>
        <v>2.1000000000000001E-2</v>
      </c>
      <c r="N33" s="9">
        <f>0.001*[21]Sheet1!$F$695</f>
        <v>0.02</v>
      </c>
      <c r="O33" s="9">
        <f>0.001*[21]Sheet1!$F$696</f>
        <v>0.02</v>
      </c>
      <c r="P33" s="9">
        <f>0.001*[21]Sheet1!$F$697</f>
        <v>0.02</v>
      </c>
      <c r="Q33" s="9">
        <f>0.001*[21]Sheet1!$F$698</f>
        <v>0.02</v>
      </c>
      <c r="R33" s="9">
        <f>0.001*[21]Sheet1!$F$699</f>
        <v>0.02</v>
      </c>
      <c r="S33" s="9">
        <f>0.001*[21]Sheet1!$F$700</f>
        <v>0.02</v>
      </c>
      <c r="T33" s="9">
        <f>0.001*[21]Sheet1!$F$701</f>
        <v>0.02</v>
      </c>
      <c r="U33" s="9">
        <f>0.001*[21]Sheet1!$F$702</f>
        <v>0.02</v>
      </c>
      <c r="V33" s="9">
        <f>0.001*[21]Sheet1!$F$703</f>
        <v>0.02</v>
      </c>
      <c r="W33" s="9">
        <f>0.001*[21]Sheet1!$F$704</f>
        <v>0.02</v>
      </c>
      <c r="X33" s="9">
        <f>0.001*[21]Sheet1!$F$705</f>
        <v>0.02</v>
      </c>
      <c r="Y33" s="9">
        <f>0.001*[21]Sheet1!$F$706</f>
        <v>0.02</v>
      </c>
      <c r="Z33" s="44">
        <f>0.001*[21]Sheet1!$F$707</f>
        <v>0.02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2.0750000000000008E-2</v>
      </c>
    </row>
    <row r="34" spans="2:29" ht="15" customHeight="1">
      <c r="B34" s="28">
        <v>30</v>
      </c>
      <c r="C34" s="47">
        <f>0.001*[21]Sheet1!$F$708</f>
        <v>0.02</v>
      </c>
      <c r="D34" s="20">
        <f>0.001*[21]Sheet1!$F$709</f>
        <v>0.02</v>
      </c>
      <c r="E34" s="20">
        <f>0.001*[21]Sheet1!$F$710</f>
        <v>0.02</v>
      </c>
      <c r="F34" s="20">
        <f>0.001*[21]Sheet1!$F$711</f>
        <v>0.02</v>
      </c>
      <c r="G34" s="20">
        <f>0.001*[21]Sheet1!$F$712</f>
        <v>0.02</v>
      </c>
      <c r="H34" s="20">
        <f>0.001*[21]Sheet1!$F$713</f>
        <v>2.1000000000000001E-2</v>
      </c>
      <c r="I34" s="20">
        <f>0.001*[21]Sheet1!$F$714</f>
        <v>2.1000000000000001E-2</v>
      </c>
      <c r="J34" s="20">
        <f>0.001*[21]Sheet1!$F$715</f>
        <v>2.1000000000000001E-2</v>
      </c>
      <c r="K34" s="20">
        <f>0.001*[21]Sheet1!$F$716</f>
        <v>0.02</v>
      </c>
      <c r="L34" s="20">
        <f>0.001*[21]Sheet1!$F$717</f>
        <v>0.02</v>
      </c>
      <c r="M34" s="20">
        <f>0.001*[21]Sheet1!$F$718</f>
        <v>0.02</v>
      </c>
      <c r="N34" s="20">
        <f>0.001*[21]Sheet1!$F$719</f>
        <v>0.02</v>
      </c>
      <c r="O34" s="20">
        <f>0.001*[21]Sheet1!$F$720</f>
        <v>0.02</v>
      </c>
      <c r="P34" s="20">
        <f>0.001*[21]Sheet1!$F$721</f>
        <v>0.02</v>
      </c>
      <c r="Q34" s="20">
        <f>0.001*[21]Sheet1!$F$722</f>
        <v>0.02</v>
      </c>
      <c r="R34" s="20">
        <f>0.001*[21]Sheet1!$F$723</f>
        <v>0.02</v>
      </c>
      <c r="S34" s="20">
        <f>0.001*[21]Sheet1!$F$724</f>
        <v>0.02</v>
      </c>
      <c r="T34" s="20">
        <f>0.001*[21]Sheet1!$F$725</f>
        <v>0.02</v>
      </c>
      <c r="U34" s="20">
        <f>0.001*[21]Sheet1!$F$726</f>
        <v>2.1000000000000001E-2</v>
      </c>
      <c r="V34" s="20">
        <f>0.001*[21]Sheet1!$F$727</f>
        <v>0.02</v>
      </c>
      <c r="W34" s="20">
        <f>0.001*[21]Sheet1!$F$728</f>
        <v>0.02</v>
      </c>
      <c r="X34" s="20">
        <f>0.001*[21]Sheet1!$F$729</f>
        <v>0.02</v>
      </c>
      <c r="Y34" s="20">
        <f>0.001*[21]Sheet1!$F$730</f>
        <v>0.02</v>
      </c>
      <c r="Z34" s="48">
        <f>0.001*[21]Sheet1!$F$731</f>
        <v>0.02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2.0166666666666673E-2</v>
      </c>
    </row>
    <row r="35" spans="2:29" ht="15" customHeight="1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>
      <c r="B36" s="30" t="s">
        <v>0</v>
      </c>
      <c r="C36" s="47">
        <f t="shared" ref="C36:Z36" si="3">MAX(C5:C35)</f>
        <v>2.5000000000000001E-2</v>
      </c>
      <c r="D36" s="20">
        <f t="shared" si="3"/>
        <v>2.5000000000000001E-2</v>
      </c>
      <c r="E36" s="20">
        <f t="shared" si="3"/>
        <v>2.8000000000000001E-2</v>
      </c>
      <c r="F36" s="20">
        <f t="shared" si="3"/>
        <v>3.3000000000000002E-2</v>
      </c>
      <c r="G36" s="20">
        <f t="shared" si="3"/>
        <v>3.6999999999999998E-2</v>
      </c>
      <c r="H36" s="20">
        <f t="shared" si="3"/>
        <v>3.1E-2</v>
      </c>
      <c r="I36" s="20">
        <f t="shared" si="3"/>
        <v>2.5000000000000001E-2</v>
      </c>
      <c r="J36" s="20">
        <f t="shared" si="3"/>
        <v>2.4E-2</v>
      </c>
      <c r="K36" s="20">
        <f t="shared" si="3"/>
        <v>2.6000000000000002E-2</v>
      </c>
      <c r="L36" s="20">
        <f t="shared" si="3"/>
        <v>2.6000000000000002E-2</v>
      </c>
      <c r="M36" s="20">
        <f t="shared" si="3"/>
        <v>2.8000000000000001E-2</v>
      </c>
      <c r="N36" s="20">
        <f t="shared" si="3"/>
        <v>0.03</v>
      </c>
      <c r="O36" s="20">
        <f t="shared" si="3"/>
        <v>2.9000000000000001E-2</v>
      </c>
      <c r="P36" s="20">
        <f t="shared" si="3"/>
        <v>3.1E-2</v>
      </c>
      <c r="Q36" s="20">
        <f t="shared" si="3"/>
        <v>3.2000000000000001E-2</v>
      </c>
      <c r="R36" s="20">
        <f t="shared" si="3"/>
        <v>3.9E-2</v>
      </c>
      <c r="S36" s="20">
        <f t="shared" si="3"/>
        <v>3.7999999999999999E-2</v>
      </c>
      <c r="T36" s="20">
        <f t="shared" si="3"/>
        <v>3.4000000000000002E-2</v>
      </c>
      <c r="U36" s="20">
        <f t="shared" si="3"/>
        <v>3.1E-2</v>
      </c>
      <c r="V36" s="20">
        <f t="shared" si="3"/>
        <v>0.03</v>
      </c>
      <c r="W36" s="20">
        <f t="shared" si="3"/>
        <v>2.7E-2</v>
      </c>
      <c r="X36" s="20">
        <f t="shared" si="3"/>
        <v>2.6000000000000002E-2</v>
      </c>
      <c r="Y36" s="20">
        <f t="shared" si="3"/>
        <v>2.9000000000000001E-2</v>
      </c>
      <c r="Z36" s="48">
        <f t="shared" si="3"/>
        <v>2.6000000000000002E-2</v>
      </c>
      <c r="AA36" s="162" t="s">
        <v>15</v>
      </c>
      <c r="AB36" s="163"/>
      <c r="AC36" s="164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156">
        <f>AVERAGE(AA5:AA35)</f>
        <v>2.4733333333333343E-2</v>
      </c>
      <c r="AB37" s="158">
        <f>AVERAGE(AB5:AB35)</f>
        <v>2.003333333333334E-2</v>
      </c>
      <c r="AC37" s="160">
        <f>AVERAGE(AC5:AC35)</f>
        <v>2.1173611111111119E-2</v>
      </c>
    </row>
    <row r="38" spans="2:29" ht="15" customHeight="1" thickBot="1">
      <c r="B38" s="32" t="s">
        <v>14</v>
      </c>
      <c r="C38" s="53">
        <f t="shared" ref="C38:Z38" si="5">AVERAGE(C5:C35)</f>
        <v>2.1066666666666675E-2</v>
      </c>
      <c r="D38" s="6">
        <f t="shared" si="5"/>
        <v>2.1000000000000008E-2</v>
      </c>
      <c r="E38" s="6">
        <f t="shared" si="5"/>
        <v>2.1433333333333342E-2</v>
      </c>
      <c r="F38" s="6">
        <f t="shared" si="5"/>
        <v>2.190000000000001E-2</v>
      </c>
      <c r="G38" s="6">
        <f t="shared" si="5"/>
        <v>2.240000000000001E-2</v>
      </c>
      <c r="H38" s="6">
        <f t="shared" si="5"/>
        <v>2.2100000000000009E-2</v>
      </c>
      <c r="I38" s="6">
        <f t="shared" si="5"/>
        <v>2.1500000000000009E-2</v>
      </c>
      <c r="J38" s="6">
        <f t="shared" si="5"/>
        <v>2.1100000000000008E-2</v>
      </c>
      <c r="K38" s="6">
        <f t="shared" si="5"/>
        <v>2.0966666666666675E-2</v>
      </c>
      <c r="L38" s="6">
        <f t="shared" si="5"/>
        <v>2.1000000000000008E-2</v>
      </c>
      <c r="M38" s="6">
        <f t="shared" si="5"/>
        <v>2.1100000000000008E-2</v>
      </c>
      <c r="N38" s="6">
        <f t="shared" si="5"/>
        <v>2.0866666666666676E-2</v>
      </c>
      <c r="O38" s="6">
        <f t="shared" si="5"/>
        <v>2.0766666666666673E-2</v>
      </c>
      <c r="P38" s="6">
        <f t="shared" si="5"/>
        <v>2.073333333333334E-2</v>
      </c>
      <c r="Q38" s="6">
        <f t="shared" si="5"/>
        <v>2.0866666666666676E-2</v>
      </c>
      <c r="R38" s="6">
        <f t="shared" si="5"/>
        <v>2.1066666666666675E-2</v>
      </c>
      <c r="S38" s="6">
        <f t="shared" si="5"/>
        <v>2.1266666666666673E-2</v>
      </c>
      <c r="T38" s="6">
        <f t="shared" si="5"/>
        <v>2.1333333333333346E-2</v>
      </c>
      <c r="U38" s="6">
        <f t="shared" si="5"/>
        <v>2.1033333333333345E-2</v>
      </c>
      <c r="V38" s="6">
        <f t="shared" si="5"/>
        <v>2.073333333333334E-2</v>
      </c>
      <c r="W38" s="6">
        <f t="shared" si="5"/>
        <v>2.0766666666666673E-2</v>
      </c>
      <c r="X38" s="6">
        <f t="shared" si="5"/>
        <v>2.0966666666666675E-2</v>
      </c>
      <c r="Y38" s="6">
        <f t="shared" si="5"/>
        <v>2.1166666666666674E-2</v>
      </c>
      <c r="Z38" s="54">
        <f t="shared" si="5"/>
        <v>2.1033333333333341E-2</v>
      </c>
      <c r="AA38" s="157"/>
      <c r="AB38" s="159"/>
      <c r="AC38" s="161"/>
    </row>
    <row r="40" spans="2:29" ht="268.5" customHeight="1"/>
    <row r="42" spans="2:29" ht="18" customHeight="1">
      <c r="B42" s="165" t="s">
        <v>58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0.001*[22]Sheet1!$F$12</f>
        <v>0.04</v>
      </c>
      <c r="D45" s="12">
        <f>0.001*[22]Sheet1!$F$13</f>
        <v>0.04</v>
      </c>
      <c r="E45" s="12">
        <f>0.001*[22]Sheet1!$F$14</f>
        <v>0.04</v>
      </c>
      <c r="F45" s="12">
        <f>0.001*[22]Sheet1!$F$15</f>
        <v>0.04</v>
      </c>
      <c r="G45" s="12">
        <f>0.001*[22]Sheet1!$F$16</f>
        <v>4.2000000000000003E-2</v>
      </c>
      <c r="H45" s="12">
        <f>0.001*[22]Sheet1!$F$17</f>
        <v>4.3000000000000003E-2</v>
      </c>
      <c r="I45" s="12">
        <f>0.001*[22]Sheet1!$F$18</f>
        <v>4.1000000000000002E-2</v>
      </c>
      <c r="J45" s="12">
        <f>0.001*[22]Sheet1!$F$19</f>
        <v>4.1000000000000002E-2</v>
      </c>
      <c r="K45" s="12">
        <f>0.001*[22]Sheet1!$F$20</f>
        <v>4.1000000000000002E-2</v>
      </c>
      <c r="L45" s="12">
        <f>0.001*[22]Sheet1!$F$21</f>
        <v>4.1000000000000002E-2</v>
      </c>
      <c r="M45" s="12">
        <f>0.001*[22]Sheet1!$F$22</f>
        <v>4.1000000000000002E-2</v>
      </c>
      <c r="N45" s="12">
        <f>0.001*[22]Sheet1!$F$23</f>
        <v>4.1000000000000002E-2</v>
      </c>
      <c r="O45" s="12">
        <f>0.001*[22]Sheet1!$F$24</f>
        <v>0.04</v>
      </c>
      <c r="P45" s="12">
        <f>0.001*[22]Sheet1!$F$25</f>
        <v>0.04</v>
      </c>
      <c r="Q45" s="12">
        <f>0.001*[22]Sheet1!$F$26</f>
        <v>0.04</v>
      </c>
      <c r="R45" s="12">
        <f>0.001*[22]Sheet1!$F$27</f>
        <v>0.04</v>
      </c>
      <c r="S45" s="12">
        <f>0.001*[22]Sheet1!$F$28</f>
        <v>0.04</v>
      </c>
      <c r="T45" s="12">
        <f>0.001*[22]Sheet1!$F$29</f>
        <v>0.04</v>
      </c>
      <c r="U45" s="12">
        <f>0.001*[22]Sheet1!$F$30</f>
        <v>0.04</v>
      </c>
      <c r="V45" s="12">
        <f>0.001*[22]Sheet1!$F$31</f>
        <v>0.04</v>
      </c>
      <c r="W45" s="12">
        <f>0.001*[22]Sheet1!$F$32</f>
        <v>0.04</v>
      </c>
      <c r="X45" s="12">
        <f>0.001*[22]Sheet1!$F$33</f>
        <v>0.04</v>
      </c>
      <c r="Y45" s="12">
        <f>0.001*[22]Sheet1!$F$34</f>
        <v>4.1000000000000002E-2</v>
      </c>
      <c r="Z45" s="12">
        <f>0.001*[22]Sheet1!$F$35</f>
        <v>4.1000000000000002E-2</v>
      </c>
      <c r="AA45" s="34">
        <f>MAX(C45:Z45)</f>
        <v>4.3000000000000003E-2</v>
      </c>
      <c r="AB45" s="13">
        <f>MIN(C45:Z45)</f>
        <v>0.04</v>
      </c>
      <c r="AC45" s="16">
        <f>AVERAGE(C45:Z45)</f>
        <v>4.0541666666666677E-2</v>
      </c>
    </row>
    <row r="46" spans="2:29" ht="15" customHeight="1">
      <c r="B46" s="26">
        <v>2</v>
      </c>
      <c r="C46" s="43">
        <f>0.001*[22]Sheet1!$F$36</f>
        <v>0.04</v>
      </c>
      <c r="D46" s="9">
        <f>0.001*[22]Sheet1!$F$37</f>
        <v>0.04</v>
      </c>
      <c r="E46" s="9">
        <f>0.001*[22]Sheet1!$F$38</f>
        <v>0.04</v>
      </c>
      <c r="F46" s="9">
        <f>0.001*[22]Sheet1!$F$39</f>
        <v>0.04</v>
      </c>
      <c r="G46" s="9">
        <f>0.001*[22]Sheet1!$F$40</f>
        <v>0.04</v>
      </c>
      <c r="H46" s="9">
        <f>0.001*[22]Sheet1!$F$41</f>
        <v>0.04</v>
      </c>
      <c r="I46" s="9">
        <f>0.001*[22]Sheet1!$F$42</f>
        <v>0.04</v>
      </c>
      <c r="J46" s="9">
        <f>0.001*[22]Sheet1!$F$43</f>
        <v>0.04</v>
      </c>
      <c r="K46" s="9">
        <f>0.001*[22]Sheet1!$F$44</f>
        <v>0.04</v>
      </c>
      <c r="L46" s="9">
        <f>0.001*[22]Sheet1!$F$45</f>
        <v>0.04</v>
      </c>
      <c r="M46" s="9">
        <f>0.001*[22]Sheet1!$F$46</f>
        <v>0.04</v>
      </c>
      <c r="N46" s="9">
        <f>0.001*[22]Sheet1!$F$47</f>
        <v>0.04</v>
      </c>
      <c r="O46" s="9">
        <f>0.001*[22]Sheet1!$F$48</f>
        <v>0.04</v>
      </c>
      <c r="P46" s="9">
        <f>0.001*[22]Sheet1!$F$49</f>
        <v>0.04</v>
      </c>
      <c r="Q46" s="9">
        <f>0.001*[22]Sheet1!$F$50</f>
        <v>0.04</v>
      </c>
      <c r="R46" s="9">
        <f>0.001*[22]Sheet1!$F$51</f>
        <v>0.04</v>
      </c>
      <c r="S46" s="9">
        <f>0.001*[22]Sheet1!$F$52</f>
        <v>4.1000000000000002E-2</v>
      </c>
      <c r="T46" s="9">
        <f>0.001*[22]Sheet1!$F$53</f>
        <v>4.1000000000000002E-2</v>
      </c>
      <c r="U46" s="9">
        <f>0.001*[22]Sheet1!$F$54</f>
        <v>0.04</v>
      </c>
      <c r="V46" s="9">
        <f>0.001*[22]Sheet1!$F$55</f>
        <v>0.04</v>
      </c>
      <c r="W46" s="9">
        <f>0.001*[22]Sheet1!$F$56</f>
        <v>4.1000000000000002E-2</v>
      </c>
      <c r="X46" s="9">
        <f>0.001*[22]Sheet1!$F$57</f>
        <v>0.04</v>
      </c>
      <c r="Y46" s="9">
        <f>0.001*[22]Sheet1!$F$58</f>
        <v>0.04</v>
      </c>
      <c r="Z46" s="44">
        <f>0.001*[22]Sheet1!$F$59</f>
        <v>0.04</v>
      </c>
      <c r="AA46" s="35">
        <f t="shared" ref="AA46:AA74" si="6">MAX(C46:Z46)</f>
        <v>4.1000000000000002E-2</v>
      </c>
      <c r="AB46" s="10">
        <f t="shared" ref="AB46:AB74" si="7">MIN(C46:Z46)</f>
        <v>0.04</v>
      </c>
      <c r="AC46" s="14">
        <f t="shared" ref="AC46:AC74" si="8">AVERAGE(C46:Z46)</f>
        <v>4.0125000000000015E-2</v>
      </c>
    </row>
    <row r="47" spans="2:29" ht="15" customHeight="1">
      <c r="B47" s="26">
        <v>3</v>
      </c>
      <c r="C47" s="43">
        <f>0.001*[22]Sheet1!$F$60</f>
        <v>0.04</v>
      </c>
      <c r="D47" s="9">
        <f>0.001*[22]Sheet1!$F$61</f>
        <v>0.04</v>
      </c>
      <c r="E47" s="9">
        <f>0.001*[22]Sheet1!$F$62</f>
        <v>0.04</v>
      </c>
      <c r="F47" s="9">
        <f>0.001*[22]Sheet1!$F$63</f>
        <v>0.04</v>
      </c>
      <c r="G47" s="9">
        <f>0.001*[22]Sheet1!$F$64</f>
        <v>0.04</v>
      </c>
      <c r="H47" s="9">
        <f>0.001*[22]Sheet1!$F$65</f>
        <v>0.04</v>
      </c>
      <c r="I47" s="9">
        <f>0.001*[22]Sheet1!$F$66</f>
        <v>4.1000000000000002E-2</v>
      </c>
      <c r="J47" s="9">
        <f>0.001*[22]Sheet1!$F$67</f>
        <v>4.1000000000000002E-2</v>
      </c>
      <c r="K47" s="9">
        <f>0.001*[22]Sheet1!$F$68</f>
        <v>4.1000000000000002E-2</v>
      </c>
      <c r="L47" s="9">
        <f>0.001*[22]Sheet1!$F$69</f>
        <v>4.1000000000000002E-2</v>
      </c>
      <c r="M47" s="9">
        <f>0.001*[22]Sheet1!$F$70</f>
        <v>0.04</v>
      </c>
      <c r="N47" s="9">
        <f>0.001*[22]Sheet1!$F$71</f>
        <v>0.04</v>
      </c>
      <c r="O47" s="9">
        <f>0.001*[22]Sheet1!$F$72</f>
        <v>4.1000000000000002E-2</v>
      </c>
      <c r="P47" s="9">
        <f>0.001*[22]Sheet1!$F$73</f>
        <v>0.04</v>
      </c>
      <c r="Q47" s="9">
        <f>0.001*[22]Sheet1!$F$74</f>
        <v>4.1000000000000002E-2</v>
      </c>
      <c r="R47" s="9">
        <f>0.001*[22]Sheet1!$F$75</f>
        <v>0.04</v>
      </c>
      <c r="S47" s="9">
        <f>0.001*[22]Sheet1!$F$76</f>
        <v>4.1000000000000002E-2</v>
      </c>
      <c r="T47" s="9">
        <f>0.001*[22]Sheet1!$F$77</f>
        <v>0.04</v>
      </c>
      <c r="U47" s="9">
        <f>0.001*[22]Sheet1!$F$78</f>
        <v>0.04</v>
      </c>
      <c r="V47" s="9">
        <f>0.001*[22]Sheet1!$F$79</f>
        <v>4.1000000000000002E-2</v>
      </c>
      <c r="W47" s="9">
        <f>0.001*[22]Sheet1!$F$80</f>
        <v>4.1000000000000002E-2</v>
      </c>
      <c r="X47" s="9">
        <f>0.001*[22]Sheet1!$F$81</f>
        <v>4.1000000000000002E-2</v>
      </c>
      <c r="Y47" s="9">
        <f>0.001*[22]Sheet1!$F$82</f>
        <v>4.1000000000000002E-2</v>
      </c>
      <c r="Z47" s="44">
        <f>0.001*[22]Sheet1!$F$83</f>
        <v>4.1000000000000002E-2</v>
      </c>
      <c r="AA47" s="35">
        <f t="shared" si="6"/>
        <v>4.1000000000000002E-2</v>
      </c>
      <c r="AB47" s="10">
        <f t="shared" si="7"/>
        <v>0.04</v>
      </c>
      <c r="AC47" s="14">
        <f t="shared" si="8"/>
        <v>4.0500000000000015E-2</v>
      </c>
    </row>
    <row r="48" spans="2:29" ht="15" customHeight="1">
      <c r="B48" s="26">
        <v>4</v>
      </c>
      <c r="C48" s="43">
        <f>0.001*[22]Sheet1!$F$84</f>
        <v>4.1000000000000002E-2</v>
      </c>
      <c r="D48" s="9">
        <f>0.001*[22]Sheet1!$F$85</f>
        <v>4.1000000000000002E-2</v>
      </c>
      <c r="E48" s="9">
        <f>0.001*[22]Sheet1!$F$86</f>
        <v>4.1000000000000002E-2</v>
      </c>
      <c r="F48" s="9">
        <f>0.001*[22]Sheet1!$F$87</f>
        <v>4.1000000000000002E-2</v>
      </c>
      <c r="G48" s="9">
        <f>0.001*[22]Sheet1!$F$88</f>
        <v>4.1000000000000002E-2</v>
      </c>
      <c r="H48" s="9">
        <f>0.001*[22]Sheet1!$F$89</f>
        <v>4.1000000000000002E-2</v>
      </c>
      <c r="I48" s="9">
        <f>0.001*[22]Sheet1!$F$90</f>
        <v>4.1000000000000002E-2</v>
      </c>
      <c r="J48" s="9">
        <f>0.001*[22]Sheet1!$F$91</f>
        <v>4.1000000000000002E-2</v>
      </c>
      <c r="K48" s="9">
        <f>0.001*[22]Sheet1!$F$92</f>
        <v>4.1000000000000002E-2</v>
      </c>
      <c r="L48" s="9">
        <f>0.001*[22]Sheet1!$F$93</f>
        <v>4.1000000000000002E-2</v>
      </c>
      <c r="M48" s="9">
        <f>0.001*[22]Sheet1!$F$94</f>
        <v>4.1000000000000002E-2</v>
      </c>
      <c r="N48" s="9">
        <f>0.001*[22]Sheet1!$F$95</f>
        <v>4.1000000000000002E-2</v>
      </c>
      <c r="O48" s="9">
        <f>0.001*[22]Sheet1!$F$96</f>
        <v>4.1000000000000002E-2</v>
      </c>
      <c r="P48" s="9">
        <f>0.001*[22]Sheet1!$F$97</f>
        <v>4.1000000000000002E-2</v>
      </c>
      <c r="Q48" s="9">
        <f>0.001*[22]Sheet1!$F$98</f>
        <v>4.1000000000000002E-2</v>
      </c>
      <c r="R48" s="9">
        <f>0.001*[22]Sheet1!$F$99</f>
        <v>4.1000000000000002E-2</v>
      </c>
      <c r="S48" s="9">
        <f>0.001*[22]Sheet1!$F$100</f>
        <v>4.1000000000000002E-2</v>
      </c>
      <c r="T48" s="9">
        <f>0.001*[22]Sheet1!$F$101</f>
        <v>4.1000000000000002E-2</v>
      </c>
      <c r="U48" s="9">
        <f>0.001*[22]Sheet1!$F$102</f>
        <v>4.1000000000000002E-2</v>
      </c>
      <c r="V48" s="9">
        <f>0.001*[22]Sheet1!$F$103</f>
        <v>4.1000000000000002E-2</v>
      </c>
      <c r="W48" s="9">
        <f>0.001*[22]Sheet1!$F$104</f>
        <v>4.9000000000000002E-2</v>
      </c>
      <c r="X48" s="9">
        <f>0.001*[22]Sheet1!$F$105</f>
        <v>5.7000000000000002E-2</v>
      </c>
      <c r="Y48" s="9">
        <f>0.001*[22]Sheet1!$F$106</f>
        <v>5.2000000000000005E-2</v>
      </c>
      <c r="Z48" s="44">
        <f>0.001*[22]Sheet1!$F$107</f>
        <v>4.4999999999999998E-2</v>
      </c>
      <c r="AA48" s="35">
        <f t="shared" si="6"/>
        <v>5.7000000000000002E-2</v>
      </c>
      <c r="AB48" s="10">
        <f t="shared" si="7"/>
        <v>4.1000000000000002E-2</v>
      </c>
      <c r="AC48" s="14">
        <f t="shared" si="8"/>
        <v>4.2625000000000017E-2</v>
      </c>
    </row>
    <row r="49" spans="2:29" ht="15" customHeight="1">
      <c r="B49" s="26">
        <v>5</v>
      </c>
      <c r="C49" s="43">
        <f>0.001*[22]Sheet1!$F$108</f>
        <v>4.2000000000000003E-2</v>
      </c>
      <c r="D49" s="9">
        <f>0.001*[22]Sheet1!$F$109</f>
        <v>4.1000000000000002E-2</v>
      </c>
      <c r="E49" s="9">
        <f>0.001*[22]Sheet1!$F$110</f>
        <v>4.1000000000000002E-2</v>
      </c>
      <c r="F49" s="9">
        <f>0.001*[22]Sheet1!$F$111</f>
        <v>4.1000000000000002E-2</v>
      </c>
      <c r="G49" s="9">
        <f>0.001*[22]Sheet1!$F$112</f>
        <v>4.1000000000000002E-2</v>
      </c>
      <c r="H49" s="9">
        <f>0.001*[22]Sheet1!$F$113</f>
        <v>4.1000000000000002E-2</v>
      </c>
      <c r="I49" s="9">
        <f>0.001*[22]Sheet1!$F$114</f>
        <v>4.1000000000000002E-2</v>
      </c>
      <c r="J49" s="9">
        <f>0.001*[22]Sheet1!$F$115</f>
        <v>4.1000000000000002E-2</v>
      </c>
      <c r="K49" s="9">
        <f>0.001*[22]Sheet1!$F$116</f>
        <v>4.1000000000000002E-2</v>
      </c>
      <c r="L49" s="9">
        <f>0.001*[22]Sheet1!$F$117</f>
        <v>4.1000000000000002E-2</v>
      </c>
      <c r="M49" s="9">
        <f>0.001*[22]Sheet1!$F$118</f>
        <v>4.1000000000000002E-2</v>
      </c>
      <c r="N49" s="9">
        <f>0.001*[22]Sheet1!$F$119</f>
        <v>4.1000000000000002E-2</v>
      </c>
      <c r="O49" s="9">
        <f>0.001*[22]Sheet1!$F$120</f>
        <v>4.1000000000000002E-2</v>
      </c>
      <c r="P49" s="9">
        <f>0.001*[22]Sheet1!$F$121</f>
        <v>4.1000000000000002E-2</v>
      </c>
      <c r="Q49" s="9">
        <f>0.001*[22]Sheet1!$F$122</f>
        <v>4.1000000000000002E-2</v>
      </c>
      <c r="R49" s="9">
        <f>0.001*[22]Sheet1!$F$123</f>
        <v>4.1000000000000002E-2</v>
      </c>
      <c r="S49" s="9">
        <f>0.001*[22]Sheet1!$F$124</f>
        <v>4.1000000000000002E-2</v>
      </c>
      <c r="T49" s="9">
        <f>0.001*[22]Sheet1!$F$125</f>
        <v>4.1000000000000002E-2</v>
      </c>
      <c r="U49" s="9">
        <f>0.001*[22]Sheet1!$F$126</f>
        <v>4.1000000000000002E-2</v>
      </c>
      <c r="V49" s="9">
        <f>0.001*[22]Sheet1!$F$127</f>
        <v>4.1000000000000002E-2</v>
      </c>
      <c r="W49" s="9">
        <f>0.001*[22]Sheet1!$F$128</f>
        <v>4.1000000000000002E-2</v>
      </c>
      <c r="X49" s="9">
        <f>0.001*[22]Sheet1!$F$129</f>
        <v>4.1000000000000002E-2</v>
      </c>
      <c r="Y49" s="9">
        <f>0.001*[22]Sheet1!$F$130</f>
        <v>4.1000000000000002E-2</v>
      </c>
      <c r="Z49" s="44">
        <f>0.001*[22]Sheet1!$F$131</f>
        <v>4.1000000000000002E-2</v>
      </c>
      <c r="AA49" s="35">
        <f t="shared" si="6"/>
        <v>4.2000000000000003E-2</v>
      </c>
      <c r="AB49" s="10">
        <f t="shared" si="7"/>
        <v>4.1000000000000002E-2</v>
      </c>
      <c r="AC49" s="14">
        <f t="shared" si="8"/>
        <v>4.1041666666666678E-2</v>
      </c>
    </row>
    <row r="50" spans="2:29" ht="15" customHeight="1">
      <c r="B50" s="27">
        <v>6</v>
      </c>
      <c r="C50" s="45">
        <f>0.001*[22]Sheet1!$F$132</f>
        <v>4.1000000000000002E-2</v>
      </c>
      <c r="D50" s="17">
        <f>0.001*[22]Sheet1!$F$133</f>
        <v>4.1000000000000002E-2</v>
      </c>
      <c r="E50" s="17">
        <f>0.001*[22]Sheet1!$F$134</f>
        <v>4.1000000000000002E-2</v>
      </c>
      <c r="F50" s="17">
        <f>0.001*[22]Sheet1!$F$135</f>
        <v>4.1000000000000002E-2</v>
      </c>
      <c r="G50" s="17">
        <f>0.001*[22]Sheet1!$F$136</f>
        <v>4.2000000000000003E-2</v>
      </c>
      <c r="H50" s="17">
        <f>0.001*[22]Sheet1!$F$137</f>
        <v>4.2000000000000003E-2</v>
      </c>
      <c r="I50" s="17">
        <f>0.001*[22]Sheet1!$F$138</f>
        <v>4.2000000000000003E-2</v>
      </c>
      <c r="J50" s="17">
        <f>0.001*[22]Sheet1!$F$139</f>
        <v>4.2000000000000003E-2</v>
      </c>
      <c r="K50" s="17">
        <f>0.001*[22]Sheet1!$F$140</f>
        <v>4.1000000000000002E-2</v>
      </c>
      <c r="L50" s="17">
        <f>0.001*[22]Sheet1!$F$141</f>
        <v>4.1000000000000002E-2</v>
      </c>
      <c r="M50" s="17">
        <f>0.001*[22]Sheet1!$F$142</f>
        <v>4.1000000000000002E-2</v>
      </c>
      <c r="N50" s="17">
        <f>0.001*[22]Sheet1!$F$143</f>
        <v>4.1000000000000002E-2</v>
      </c>
      <c r="O50" s="17">
        <f>0.001*[22]Sheet1!$F$144</f>
        <v>4.1000000000000002E-2</v>
      </c>
      <c r="P50" s="17">
        <f>0.001*[22]Sheet1!$F$145</f>
        <v>4.1000000000000002E-2</v>
      </c>
      <c r="Q50" s="17">
        <f>0.001*[22]Sheet1!$F$146</f>
        <v>4.1000000000000002E-2</v>
      </c>
      <c r="R50" s="17">
        <f>0.001*[22]Sheet1!$F$147</f>
        <v>4.1000000000000002E-2</v>
      </c>
      <c r="S50" s="17">
        <f>0.001*[22]Sheet1!$F$148</f>
        <v>4.1000000000000002E-2</v>
      </c>
      <c r="T50" s="17">
        <f>0.001*[22]Sheet1!$F$149</f>
        <v>4.1000000000000002E-2</v>
      </c>
      <c r="U50" s="17">
        <f>0.001*[22]Sheet1!$F$150</f>
        <v>4.1000000000000002E-2</v>
      </c>
      <c r="V50" s="17">
        <f>0.001*[22]Sheet1!$F$151</f>
        <v>4.1000000000000002E-2</v>
      </c>
      <c r="W50" s="17">
        <f>0.001*[22]Sheet1!$F$152</f>
        <v>4.1000000000000002E-2</v>
      </c>
      <c r="X50" s="17">
        <f>0.001*[22]Sheet1!$F$153</f>
        <v>4.1000000000000002E-2</v>
      </c>
      <c r="Y50" s="17">
        <f>0.001*[22]Sheet1!$F$154</f>
        <v>4.1000000000000002E-2</v>
      </c>
      <c r="Z50" s="46">
        <f>0.001*[22]Sheet1!$F$155</f>
        <v>4.1000000000000002E-2</v>
      </c>
      <c r="AA50" s="36">
        <f t="shared" si="6"/>
        <v>4.2000000000000003E-2</v>
      </c>
      <c r="AB50" s="18">
        <f t="shared" si="7"/>
        <v>4.1000000000000002E-2</v>
      </c>
      <c r="AC50" s="19">
        <f t="shared" si="8"/>
        <v>4.1166666666666678E-2</v>
      </c>
    </row>
    <row r="51" spans="2:29" ht="15" customHeight="1">
      <c r="B51" s="26">
        <v>7</v>
      </c>
      <c r="C51" s="43">
        <f>0.001*[22]Sheet1!$F$156</f>
        <v>4.1000000000000002E-2</v>
      </c>
      <c r="D51" s="9">
        <f>0.001*[22]Sheet1!$F$157</f>
        <v>4.1000000000000002E-2</v>
      </c>
      <c r="E51" s="9">
        <f>0.001*[22]Sheet1!$F$158</f>
        <v>4.1000000000000002E-2</v>
      </c>
      <c r="F51" s="9">
        <f>0.001*[22]Sheet1!$F$159</f>
        <v>4.1000000000000002E-2</v>
      </c>
      <c r="G51" s="9">
        <f>0.001*[22]Sheet1!$F$160</f>
        <v>4.2000000000000003E-2</v>
      </c>
      <c r="H51" s="9">
        <f>0.001*[22]Sheet1!$F$161</f>
        <v>4.2000000000000003E-2</v>
      </c>
      <c r="I51" s="9">
        <f>0.001*[22]Sheet1!$F$162</f>
        <v>4.2000000000000003E-2</v>
      </c>
      <c r="J51" s="9">
        <f>0.001*[22]Sheet1!$F$163</f>
        <v>4.2000000000000003E-2</v>
      </c>
      <c r="K51" s="9">
        <f>0.001*[22]Sheet1!$F$164</f>
        <v>4.1000000000000002E-2</v>
      </c>
      <c r="L51" s="9">
        <f>0.001*[22]Sheet1!$F$165</f>
        <v>4.1000000000000002E-2</v>
      </c>
      <c r="M51" s="9">
        <f>0.001*[22]Sheet1!$F$166</f>
        <v>4.1000000000000002E-2</v>
      </c>
      <c r="N51" s="9">
        <f>0.001*[22]Sheet1!$F$167</f>
        <v>4.1000000000000002E-2</v>
      </c>
      <c r="O51" s="9">
        <f>0.001*[22]Sheet1!$F$168</f>
        <v>4.1000000000000002E-2</v>
      </c>
      <c r="P51" s="9">
        <f>0.001*[22]Sheet1!$F$169</f>
        <v>4.1000000000000002E-2</v>
      </c>
      <c r="Q51" s="9">
        <f>0.001*[22]Sheet1!$F$170</f>
        <v>4.1000000000000002E-2</v>
      </c>
      <c r="R51" s="9">
        <f>0.001*[22]Sheet1!$F$171</f>
        <v>4.1000000000000002E-2</v>
      </c>
      <c r="S51" s="9">
        <f>0.001*[22]Sheet1!$F$172</f>
        <v>4.1000000000000002E-2</v>
      </c>
      <c r="T51" s="9">
        <f>0.001*[22]Sheet1!$F$173</f>
        <v>4.1000000000000002E-2</v>
      </c>
      <c r="U51" s="9">
        <f>0.001*[22]Sheet1!$F$174</f>
        <v>4.1000000000000002E-2</v>
      </c>
      <c r="V51" s="9">
        <f>0.001*[22]Sheet1!$F$175</f>
        <v>4.1000000000000002E-2</v>
      </c>
      <c r="W51" s="9">
        <f>0.001*[22]Sheet1!$F$176</f>
        <v>4.1000000000000002E-2</v>
      </c>
      <c r="X51" s="9">
        <f>0.001*[22]Sheet1!$F$177</f>
        <v>4.1000000000000002E-2</v>
      </c>
      <c r="Y51" s="9">
        <f>0.001*[22]Sheet1!$F$178</f>
        <v>4.1000000000000002E-2</v>
      </c>
      <c r="Z51" s="44">
        <f>0.001*[22]Sheet1!$F$179</f>
        <v>4.1000000000000002E-2</v>
      </c>
      <c r="AA51" s="35">
        <f t="shared" si="6"/>
        <v>4.2000000000000003E-2</v>
      </c>
      <c r="AB51" s="10">
        <f t="shared" si="7"/>
        <v>4.1000000000000002E-2</v>
      </c>
      <c r="AC51" s="14">
        <f t="shared" si="8"/>
        <v>4.1166666666666678E-2</v>
      </c>
    </row>
    <row r="52" spans="2:29" ht="15" customHeight="1">
      <c r="B52" s="26">
        <v>8</v>
      </c>
      <c r="C52" s="43">
        <f>0.001*[22]Sheet1!$F$180</f>
        <v>4.1000000000000002E-2</v>
      </c>
      <c r="D52" s="9">
        <f>0.001*[22]Sheet1!$F$181</f>
        <v>4.1000000000000002E-2</v>
      </c>
      <c r="E52" s="9">
        <f>0.001*[22]Sheet1!$F$182</f>
        <v>4.1000000000000002E-2</v>
      </c>
      <c r="F52" s="9">
        <f>0.001*[22]Sheet1!$F$183</f>
        <v>4.1000000000000002E-2</v>
      </c>
      <c r="G52" s="9">
        <f>0.001*[22]Sheet1!$F$184</f>
        <v>4.2000000000000003E-2</v>
      </c>
      <c r="H52" s="9">
        <f>0.001*[22]Sheet1!$F$185</f>
        <v>4.1000000000000002E-2</v>
      </c>
      <c r="I52" s="9">
        <f>0.001*[22]Sheet1!$F$186</f>
        <v>4.2000000000000003E-2</v>
      </c>
      <c r="J52" s="9">
        <f>0.001*[22]Sheet1!$F$187</f>
        <v>4.2000000000000003E-2</v>
      </c>
      <c r="K52" s="9">
        <f>0.001*[22]Sheet1!$F$188</f>
        <v>4.2000000000000003E-2</v>
      </c>
      <c r="L52" s="9">
        <f>0.001*[22]Sheet1!$F$189</f>
        <v>4.1000000000000002E-2</v>
      </c>
      <c r="M52" s="9">
        <f>0.001*[22]Sheet1!$F$190</f>
        <v>4.1000000000000002E-2</v>
      </c>
      <c r="N52" s="9">
        <f>0.001*[22]Sheet1!$F$191</f>
        <v>4.1000000000000002E-2</v>
      </c>
      <c r="O52" s="9">
        <f>0.001*[22]Sheet1!$F$192</f>
        <v>4.1000000000000002E-2</v>
      </c>
      <c r="P52" s="9">
        <f>0.001*[22]Sheet1!$F$193</f>
        <v>4.1000000000000002E-2</v>
      </c>
      <c r="Q52" s="9">
        <f>0.001*[22]Sheet1!$F$194</f>
        <v>4.1000000000000002E-2</v>
      </c>
      <c r="R52" s="9">
        <f>0.001*[22]Sheet1!$F$195</f>
        <v>4.1000000000000002E-2</v>
      </c>
      <c r="S52" s="9">
        <f>0.001*[22]Sheet1!$F$196</f>
        <v>4.1000000000000002E-2</v>
      </c>
      <c r="T52" s="9">
        <f>0.001*[22]Sheet1!$F$197</f>
        <v>4.2000000000000003E-2</v>
      </c>
      <c r="U52" s="9">
        <f>0.001*[22]Sheet1!$F$198</f>
        <v>4.2000000000000003E-2</v>
      </c>
      <c r="V52" s="9">
        <f>0.001*[22]Sheet1!$F$199</f>
        <v>4.2000000000000003E-2</v>
      </c>
      <c r="W52" s="9">
        <f>0.001*[22]Sheet1!$F$200</f>
        <v>4.2000000000000003E-2</v>
      </c>
      <c r="X52" s="9">
        <f>0.001*[22]Sheet1!$F$201</f>
        <v>4.1000000000000002E-2</v>
      </c>
      <c r="Y52" s="9">
        <f>0.001*[22]Sheet1!$F$202</f>
        <v>4.1000000000000002E-2</v>
      </c>
      <c r="Z52" s="44">
        <f>0.001*[22]Sheet1!$F$203</f>
        <v>4.1000000000000002E-2</v>
      </c>
      <c r="AA52" s="35">
        <f t="shared" si="6"/>
        <v>4.2000000000000003E-2</v>
      </c>
      <c r="AB52" s="10">
        <f t="shared" si="7"/>
        <v>4.1000000000000002E-2</v>
      </c>
      <c r="AC52" s="14">
        <f t="shared" si="8"/>
        <v>4.1333333333333347E-2</v>
      </c>
    </row>
    <row r="53" spans="2:29" ht="15" customHeight="1">
      <c r="B53" s="26">
        <v>9</v>
      </c>
      <c r="C53" s="43">
        <f>0.001*[22]Sheet1!$F$204</f>
        <v>4.2000000000000003E-2</v>
      </c>
      <c r="D53" s="9">
        <f>0.001*[22]Sheet1!$F$205</f>
        <v>4.1000000000000002E-2</v>
      </c>
      <c r="E53" s="9">
        <f>0.001*[22]Sheet1!$F$206</f>
        <v>4.1000000000000002E-2</v>
      </c>
      <c r="F53" s="9">
        <f>0.001*[22]Sheet1!$F$207</f>
        <v>4.2000000000000003E-2</v>
      </c>
      <c r="G53" s="9">
        <f>0.001*[22]Sheet1!$F$208</f>
        <v>4.3000000000000003E-2</v>
      </c>
      <c r="H53" s="9">
        <f>0.001*[22]Sheet1!$F$209</f>
        <v>4.5999999999999999E-2</v>
      </c>
      <c r="I53" s="9">
        <f>0.001*[22]Sheet1!$F$210</f>
        <v>4.3999999999999997E-2</v>
      </c>
      <c r="J53" s="9">
        <f>0.001*[22]Sheet1!$F$211</f>
        <v>4.2000000000000003E-2</v>
      </c>
      <c r="K53" s="9">
        <f>0.001*[22]Sheet1!$F$212</f>
        <v>4.2000000000000003E-2</v>
      </c>
      <c r="L53" s="9">
        <f>0.001*[22]Sheet1!$F$213</f>
        <v>4.1000000000000002E-2</v>
      </c>
      <c r="M53" s="9">
        <f>0.001*[22]Sheet1!$F$214</f>
        <v>4.1000000000000002E-2</v>
      </c>
      <c r="N53" s="9">
        <f>0.001*[22]Sheet1!$F$215</f>
        <v>4.2000000000000003E-2</v>
      </c>
      <c r="O53" s="9">
        <f>0.001*[22]Sheet1!$F$216</f>
        <v>4.1000000000000002E-2</v>
      </c>
      <c r="P53" s="9">
        <f>0.001*[22]Sheet1!$F$217</f>
        <v>4.1000000000000002E-2</v>
      </c>
      <c r="Q53" s="9">
        <f>0.001*[22]Sheet1!$F$218</f>
        <v>4.1000000000000002E-2</v>
      </c>
      <c r="R53" s="9">
        <f>0.001*[22]Sheet1!$F$219</f>
        <v>5.2000000000000005E-2</v>
      </c>
      <c r="S53" s="9">
        <f>0.001*[22]Sheet1!$F$220</f>
        <v>5.7000000000000002E-2</v>
      </c>
      <c r="T53" s="9">
        <f>0.001*[22]Sheet1!$F$221</f>
        <v>6.2E-2</v>
      </c>
      <c r="U53" s="9">
        <f>0.001*[22]Sheet1!$F$222</f>
        <v>5.7000000000000002E-2</v>
      </c>
      <c r="V53" s="9">
        <f>0.001*[22]Sheet1!$F$223</f>
        <v>0.05</v>
      </c>
      <c r="W53" s="9">
        <f>0.001*[22]Sheet1!$F$224</f>
        <v>4.5999999999999999E-2</v>
      </c>
      <c r="X53" s="9">
        <f>0.001*[22]Sheet1!$F$225</f>
        <v>4.3000000000000003E-2</v>
      </c>
      <c r="Y53" s="9">
        <f>0.001*[22]Sheet1!$F$226</f>
        <v>4.1000000000000002E-2</v>
      </c>
      <c r="Z53" s="44">
        <f>0.001*[22]Sheet1!$F$227</f>
        <v>4.1000000000000002E-2</v>
      </c>
      <c r="AA53" s="35">
        <f t="shared" si="6"/>
        <v>6.2E-2</v>
      </c>
      <c r="AB53" s="10">
        <f t="shared" si="7"/>
        <v>4.1000000000000002E-2</v>
      </c>
      <c r="AC53" s="14">
        <f t="shared" si="8"/>
        <v>4.4958333333333343E-2</v>
      </c>
    </row>
    <row r="54" spans="2:29" ht="15" customHeight="1">
      <c r="B54" s="28">
        <v>10</v>
      </c>
      <c r="C54" s="47">
        <f>0.001*[22]Sheet1!$F$228</f>
        <v>4.1000000000000002E-2</v>
      </c>
      <c r="D54" s="20">
        <f>0.001*[22]Sheet1!$F$229</f>
        <v>4.1000000000000002E-2</v>
      </c>
      <c r="E54" s="20">
        <f>0.001*[22]Sheet1!$F$230</f>
        <v>4.1000000000000002E-2</v>
      </c>
      <c r="F54" s="20">
        <f>0.001*[22]Sheet1!$F$231</f>
        <v>4.1000000000000002E-2</v>
      </c>
      <c r="G54" s="20">
        <f>0.001*[22]Sheet1!$F$232</f>
        <v>4.1000000000000002E-2</v>
      </c>
      <c r="H54" s="20">
        <f>0.001*[22]Sheet1!$F$233</f>
        <v>4.1000000000000002E-2</v>
      </c>
      <c r="I54" s="20">
        <f>0.001*[22]Sheet1!$F$234</f>
        <v>4.1000000000000002E-2</v>
      </c>
      <c r="J54" s="20">
        <f>0.001*[22]Sheet1!$F$235</f>
        <v>4.1000000000000002E-2</v>
      </c>
      <c r="K54" s="20">
        <f>0.001*[22]Sheet1!$F$236</f>
        <v>4.1000000000000002E-2</v>
      </c>
      <c r="L54" s="20">
        <f>0.001*[22]Sheet1!$F$237</f>
        <v>4.1000000000000002E-2</v>
      </c>
      <c r="M54" s="20">
        <f>0.001*[22]Sheet1!$F$238</f>
        <v>4.1000000000000002E-2</v>
      </c>
      <c r="N54" s="20">
        <f>0.001*[22]Sheet1!$F$239</f>
        <v>0.04</v>
      </c>
      <c r="O54" s="20">
        <f>0.001*[22]Sheet1!$F$240</f>
        <v>4.1000000000000002E-2</v>
      </c>
      <c r="P54" s="20">
        <f>0.001*[22]Sheet1!$F$241</f>
        <v>4.1000000000000002E-2</v>
      </c>
      <c r="Q54" s="20">
        <f>0.001*[22]Sheet1!$F$242</f>
        <v>4.1000000000000002E-2</v>
      </c>
      <c r="R54" s="20">
        <f>0.001*[22]Sheet1!$F$243</f>
        <v>4.1000000000000002E-2</v>
      </c>
      <c r="S54" s="20">
        <f>0.001*[22]Sheet1!$F$244</f>
        <v>4.1000000000000002E-2</v>
      </c>
      <c r="T54" s="20">
        <f>0.001*[22]Sheet1!$F$245</f>
        <v>4.1000000000000002E-2</v>
      </c>
      <c r="U54" s="20">
        <f>0.001*[22]Sheet1!$F$246</f>
        <v>4.1000000000000002E-2</v>
      </c>
      <c r="V54" s="20">
        <f>0.001*[22]Sheet1!$F$247</f>
        <v>4.1000000000000002E-2</v>
      </c>
      <c r="W54" s="20">
        <f>0.001*[22]Sheet1!$F$248</f>
        <v>4.1000000000000002E-2</v>
      </c>
      <c r="X54" s="20">
        <f>0.001*[22]Sheet1!$F$249</f>
        <v>4.1000000000000002E-2</v>
      </c>
      <c r="Y54" s="20">
        <f>0.001*[22]Sheet1!$F$250</f>
        <v>4.1000000000000002E-2</v>
      </c>
      <c r="Z54" s="48">
        <f>0.001*[22]Sheet1!$F$251</f>
        <v>4.1000000000000002E-2</v>
      </c>
      <c r="AA54" s="37">
        <f t="shared" si="6"/>
        <v>4.1000000000000002E-2</v>
      </c>
      <c r="AB54" s="21">
        <f t="shared" si="7"/>
        <v>0.04</v>
      </c>
      <c r="AC54" s="22">
        <f t="shared" si="8"/>
        <v>4.0958333333333347E-2</v>
      </c>
    </row>
    <row r="55" spans="2:29" ht="15" customHeight="1">
      <c r="B55" s="26">
        <v>11</v>
      </c>
      <c r="C55" s="43">
        <f>0.001*[22]Sheet1!$F$252</f>
        <v>4.1000000000000002E-2</v>
      </c>
      <c r="D55" s="9">
        <f>0.001*[22]Sheet1!$F$253</f>
        <v>4.1000000000000002E-2</v>
      </c>
      <c r="E55" s="9">
        <f>0.001*[22]Sheet1!$F$254</f>
        <v>4.2000000000000003E-2</v>
      </c>
      <c r="F55" s="9">
        <f>0.001*[22]Sheet1!$F$255</f>
        <v>4.2000000000000003E-2</v>
      </c>
      <c r="G55" s="9">
        <f>0.001*[22]Sheet1!$F$256</f>
        <v>4.2000000000000003E-2</v>
      </c>
      <c r="H55" s="9">
        <f>0.001*[22]Sheet1!$F$257</f>
        <v>4.2000000000000003E-2</v>
      </c>
      <c r="I55" s="9">
        <f>0.001*[22]Sheet1!$F$258</f>
        <v>4.2000000000000003E-2</v>
      </c>
      <c r="J55" s="9">
        <f>0.001*[22]Sheet1!$F$259</f>
        <v>4.2000000000000003E-2</v>
      </c>
      <c r="K55" s="9">
        <f>0.001*[22]Sheet1!$F$260</f>
        <v>4.1000000000000002E-2</v>
      </c>
      <c r="L55" s="9">
        <f>0.001*[22]Sheet1!$F$261</f>
        <v>4.1000000000000002E-2</v>
      </c>
      <c r="M55" s="9">
        <f>0.001*[22]Sheet1!$F$262</f>
        <v>4.1000000000000002E-2</v>
      </c>
      <c r="N55" s="9">
        <f>0.001*[22]Sheet1!$F$263</f>
        <v>4.1000000000000002E-2</v>
      </c>
      <c r="O55" s="9">
        <f>0.001*[22]Sheet1!$F$264</f>
        <v>4.1000000000000002E-2</v>
      </c>
      <c r="P55" s="9">
        <f>0.001*[22]Sheet1!$F$265</f>
        <v>4.1000000000000002E-2</v>
      </c>
      <c r="Q55" s="9">
        <f>0.001*[22]Sheet1!$F$266</f>
        <v>4.1000000000000002E-2</v>
      </c>
      <c r="R55" s="9">
        <f>0.001*[22]Sheet1!$F$267</f>
        <v>4.1000000000000002E-2</v>
      </c>
      <c r="S55" s="9">
        <f>0.001*[22]Sheet1!$F$268</f>
        <v>4.1000000000000002E-2</v>
      </c>
      <c r="T55" s="9">
        <f>0.001*[22]Sheet1!$F$269</f>
        <v>4.1000000000000002E-2</v>
      </c>
      <c r="U55" s="9">
        <f>0.001*[22]Sheet1!$F$270</f>
        <v>4.1000000000000002E-2</v>
      </c>
      <c r="V55" s="9">
        <f>0.001*[22]Sheet1!$F$271</f>
        <v>4.1000000000000002E-2</v>
      </c>
      <c r="W55" s="9">
        <f>0.001*[22]Sheet1!$F$272</f>
        <v>4.1000000000000002E-2</v>
      </c>
      <c r="X55" s="9">
        <f>0.001*[22]Sheet1!$F$273</f>
        <v>4.1000000000000002E-2</v>
      </c>
      <c r="Y55" s="9">
        <f>0.001*[22]Sheet1!$F$274</f>
        <v>4.1000000000000002E-2</v>
      </c>
      <c r="Z55" s="44">
        <f>0.001*[22]Sheet1!$F$275</f>
        <v>4.1000000000000002E-2</v>
      </c>
      <c r="AA55" s="35">
        <f t="shared" si="6"/>
        <v>4.2000000000000003E-2</v>
      </c>
      <c r="AB55" s="10">
        <f t="shared" si="7"/>
        <v>4.1000000000000002E-2</v>
      </c>
      <c r="AC55" s="14">
        <f t="shared" si="8"/>
        <v>4.1250000000000016E-2</v>
      </c>
    </row>
    <row r="56" spans="2:29" ht="15" customHeight="1">
      <c r="B56" s="26">
        <v>12</v>
      </c>
      <c r="C56" s="43">
        <f>0.001*[22]Sheet1!$F$276</f>
        <v>4.2000000000000003E-2</v>
      </c>
      <c r="D56" s="9">
        <f>0.001*[22]Sheet1!$F$277</f>
        <v>4.2000000000000003E-2</v>
      </c>
      <c r="E56" s="9">
        <f>0.001*[22]Sheet1!$F$278</f>
        <v>4.2000000000000003E-2</v>
      </c>
      <c r="F56" s="9">
        <f>0.001*[22]Sheet1!$F$279</f>
        <v>4.2000000000000003E-2</v>
      </c>
      <c r="G56" s="9">
        <f>0.001*[22]Sheet1!$F$280</f>
        <v>4.2000000000000003E-2</v>
      </c>
      <c r="H56" s="9">
        <f>0.001*[22]Sheet1!$F$281</f>
        <v>4.2000000000000003E-2</v>
      </c>
      <c r="I56" s="9">
        <f>0.001*[22]Sheet1!$F$282</f>
        <v>4.2000000000000003E-2</v>
      </c>
      <c r="J56" s="9">
        <f>0.001*[22]Sheet1!$F$283</f>
        <v>4.2000000000000003E-2</v>
      </c>
      <c r="K56" s="9">
        <f>0.001*[22]Sheet1!$F$284</f>
        <v>4.2000000000000003E-2</v>
      </c>
      <c r="L56" s="9">
        <f>0.001*[22]Sheet1!$F$285</f>
        <v>4.2000000000000003E-2</v>
      </c>
      <c r="M56" s="9">
        <f>0.001*[22]Sheet1!$F$286</f>
        <v>4.2000000000000003E-2</v>
      </c>
      <c r="N56" s="9">
        <f>0.001*[22]Sheet1!$F$287</f>
        <v>4.2000000000000003E-2</v>
      </c>
      <c r="O56" s="9">
        <f>0.001*[22]Sheet1!$F$288</f>
        <v>4.2000000000000003E-2</v>
      </c>
      <c r="P56" s="9">
        <f>0.001*[22]Sheet1!$F$289</f>
        <v>4.2000000000000003E-2</v>
      </c>
      <c r="Q56" s="9">
        <f>0.001*[22]Sheet1!$F$290</f>
        <v>4.2000000000000003E-2</v>
      </c>
      <c r="R56" s="9">
        <f>0.001*[22]Sheet1!$F$291</f>
        <v>4.2000000000000003E-2</v>
      </c>
      <c r="S56" s="9">
        <f>0.001*[22]Sheet1!$F$292</f>
        <v>4.2000000000000003E-2</v>
      </c>
      <c r="T56" s="9">
        <f>0.001*[22]Sheet1!$F$293</f>
        <v>4.1000000000000002E-2</v>
      </c>
      <c r="U56" s="9">
        <f>0.001*[22]Sheet1!$F$294</f>
        <v>4.1000000000000002E-2</v>
      </c>
      <c r="V56" s="9">
        <f>0.001*[22]Sheet1!$F$295</f>
        <v>4.1000000000000002E-2</v>
      </c>
      <c r="W56" s="9">
        <f>0.001*[22]Sheet1!$F$296</f>
        <v>4.1000000000000002E-2</v>
      </c>
      <c r="X56" s="9">
        <f>0.001*[22]Sheet1!$F$297</f>
        <v>4.1000000000000002E-2</v>
      </c>
      <c r="Y56" s="9">
        <f>0.001*[22]Sheet1!$F$298</f>
        <v>4.1000000000000002E-2</v>
      </c>
      <c r="Z56" s="44">
        <f>0.001*[22]Sheet1!$F$299</f>
        <v>4.1000000000000002E-2</v>
      </c>
      <c r="AA56" s="35">
        <f t="shared" si="6"/>
        <v>4.2000000000000003E-2</v>
      </c>
      <c r="AB56" s="10">
        <f t="shared" si="7"/>
        <v>4.1000000000000002E-2</v>
      </c>
      <c r="AC56" s="14">
        <f t="shared" si="8"/>
        <v>4.1708333333333347E-2</v>
      </c>
    </row>
    <row r="57" spans="2:29" ht="15" customHeight="1">
      <c r="B57" s="26">
        <v>13</v>
      </c>
      <c r="C57" s="43">
        <f>0.001*[22]Sheet1!$F$300</f>
        <v>4.1000000000000002E-2</v>
      </c>
      <c r="D57" s="9">
        <f>0.001*[22]Sheet1!$F$301</f>
        <v>4.2000000000000003E-2</v>
      </c>
      <c r="E57" s="9">
        <f>0.001*[22]Sheet1!$F$302</f>
        <v>4.2000000000000003E-2</v>
      </c>
      <c r="F57" s="9">
        <f>0.001*[22]Sheet1!$F$303</f>
        <v>4.2000000000000003E-2</v>
      </c>
      <c r="G57" s="9">
        <f>0.001*[22]Sheet1!$F$304</f>
        <v>4.2000000000000003E-2</v>
      </c>
      <c r="H57" s="9">
        <f>0.001*[22]Sheet1!$F$305</f>
        <v>4.3000000000000003E-2</v>
      </c>
      <c r="I57" s="9">
        <f>0.001*[22]Sheet1!$F$306</f>
        <v>4.3999999999999997E-2</v>
      </c>
      <c r="J57" s="9">
        <f>0.001*[22]Sheet1!$F$307</f>
        <v>4.4999999999999998E-2</v>
      </c>
      <c r="K57" s="9">
        <f>0.001*[22]Sheet1!$F$308</f>
        <v>4.4999999999999998E-2</v>
      </c>
      <c r="L57" s="9">
        <f>0.001*[22]Sheet1!$F$309</f>
        <v>4.7E-2</v>
      </c>
      <c r="M57" s="9">
        <f>0.001*[22]Sheet1!$F$310</f>
        <v>4.5999999999999999E-2</v>
      </c>
      <c r="N57" s="9">
        <f>0.001*[22]Sheet1!$F$311</f>
        <v>4.7E-2</v>
      </c>
      <c r="O57" s="9">
        <f>0.001*[22]Sheet1!$F$312</f>
        <v>0.05</v>
      </c>
      <c r="P57" s="9">
        <f>0.001*[22]Sheet1!$F$313</f>
        <v>5.1000000000000004E-2</v>
      </c>
      <c r="Q57" s="9">
        <f>0.001*[22]Sheet1!$F$314</f>
        <v>0.05</v>
      </c>
      <c r="R57" s="9">
        <f>0.001*[22]Sheet1!$F$315</f>
        <v>4.7E-2</v>
      </c>
      <c r="S57" s="9">
        <f>0.001*[22]Sheet1!$F$316</f>
        <v>4.4999999999999998E-2</v>
      </c>
      <c r="T57" s="9">
        <f>0.001*[22]Sheet1!$F$317</f>
        <v>4.2000000000000003E-2</v>
      </c>
      <c r="U57" s="9">
        <f>0.001*[22]Sheet1!$F$318</f>
        <v>4.1000000000000002E-2</v>
      </c>
      <c r="V57" s="9">
        <f>0.001*[22]Sheet1!$F$319</f>
        <v>4.1000000000000002E-2</v>
      </c>
      <c r="W57" s="9">
        <f>0.001*[22]Sheet1!$F$320</f>
        <v>4.1000000000000002E-2</v>
      </c>
      <c r="X57" s="9">
        <f>0.001*[22]Sheet1!$F$321</f>
        <v>4.1000000000000002E-2</v>
      </c>
      <c r="Y57" s="9">
        <f>0.001*[22]Sheet1!$F$322</f>
        <v>4.1000000000000002E-2</v>
      </c>
      <c r="Z57" s="44">
        <f>0.001*[22]Sheet1!$F$323</f>
        <v>4.1000000000000002E-2</v>
      </c>
      <c r="AA57" s="35">
        <f t="shared" si="6"/>
        <v>5.1000000000000004E-2</v>
      </c>
      <c r="AB57" s="10">
        <f t="shared" si="7"/>
        <v>4.1000000000000002E-2</v>
      </c>
      <c r="AC57" s="14">
        <f t="shared" si="8"/>
        <v>4.4041666666666673E-2</v>
      </c>
    </row>
    <row r="58" spans="2:29" ht="15" customHeight="1">
      <c r="B58" s="26">
        <v>14</v>
      </c>
      <c r="C58" s="43">
        <f>0.001*[22]Sheet1!$F$324</f>
        <v>4.1000000000000002E-2</v>
      </c>
      <c r="D58" s="9">
        <f>0.001*[22]Sheet1!$F$325</f>
        <v>4.1000000000000002E-2</v>
      </c>
      <c r="E58" s="9">
        <f>0.001*[22]Sheet1!$F$326</f>
        <v>4.1000000000000002E-2</v>
      </c>
      <c r="F58" s="9">
        <f>0.001*[22]Sheet1!$F$327</f>
        <v>4.1000000000000002E-2</v>
      </c>
      <c r="G58" s="9">
        <f>0.001*[22]Sheet1!$F$328</f>
        <v>4.1000000000000002E-2</v>
      </c>
      <c r="H58" s="9">
        <f>0.001*[22]Sheet1!$F$329</f>
        <v>4.2000000000000003E-2</v>
      </c>
      <c r="I58" s="9">
        <f>0.001*[22]Sheet1!$F$330</f>
        <v>4.2000000000000003E-2</v>
      </c>
      <c r="J58" s="9">
        <f>0.001*[22]Sheet1!$F$331</f>
        <v>4.1000000000000002E-2</v>
      </c>
      <c r="K58" s="9">
        <f>0.001*[22]Sheet1!$F$332</f>
        <v>4.1000000000000002E-2</v>
      </c>
      <c r="L58" s="9">
        <f>0.001*[22]Sheet1!$F$333</f>
        <v>4.1000000000000002E-2</v>
      </c>
      <c r="M58" s="9">
        <f>0.001*[22]Sheet1!$F$334</f>
        <v>4.1000000000000002E-2</v>
      </c>
      <c r="N58" s="9">
        <f>0.001*[22]Sheet1!$F$335</f>
        <v>4.1000000000000002E-2</v>
      </c>
      <c r="O58" s="9">
        <f>0.001*[22]Sheet1!$F$336</f>
        <v>4.1000000000000002E-2</v>
      </c>
      <c r="P58" s="9">
        <f>0.001*[22]Sheet1!$F$337</f>
        <v>4.1000000000000002E-2</v>
      </c>
      <c r="Q58" s="9">
        <f>0.001*[22]Sheet1!$F$338</f>
        <v>0.04</v>
      </c>
      <c r="R58" s="9">
        <f>0.001*[22]Sheet1!$F$339</f>
        <v>4.1000000000000002E-2</v>
      </c>
      <c r="S58" s="9">
        <f>0.001*[22]Sheet1!$F$340</f>
        <v>4.1000000000000002E-2</v>
      </c>
      <c r="T58" s="9">
        <f>0.001*[22]Sheet1!$F$341</f>
        <v>4.1000000000000002E-2</v>
      </c>
      <c r="U58" s="9">
        <f>0.001*[22]Sheet1!$F$342</f>
        <v>4.1000000000000002E-2</v>
      </c>
      <c r="V58" s="9">
        <f>0.001*[22]Sheet1!$F$343</f>
        <v>4.2000000000000003E-2</v>
      </c>
      <c r="W58" s="9">
        <f>0.001*[22]Sheet1!$F$344</f>
        <v>4.7E-2</v>
      </c>
      <c r="X58" s="9">
        <f>0.001*[22]Sheet1!$F$345</f>
        <v>4.7E-2</v>
      </c>
      <c r="Y58" s="9">
        <f>0.001*[22]Sheet1!$F$346</f>
        <v>4.8000000000000001E-2</v>
      </c>
      <c r="Z58" s="44">
        <f>0.001*[22]Sheet1!$F$347</f>
        <v>4.7E-2</v>
      </c>
      <c r="AA58" s="35">
        <f t="shared" si="6"/>
        <v>4.8000000000000001E-2</v>
      </c>
      <c r="AB58" s="10">
        <f t="shared" si="7"/>
        <v>0.04</v>
      </c>
      <c r="AC58" s="14">
        <f t="shared" si="8"/>
        <v>4.2125000000000017E-2</v>
      </c>
    </row>
    <row r="59" spans="2:29" ht="15" customHeight="1">
      <c r="B59" s="26">
        <v>15</v>
      </c>
      <c r="C59" s="43">
        <f>0.001*[22]Sheet1!$F$348</f>
        <v>4.3999999999999997E-2</v>
      </c>
      <c r="D59" s="9">
        <f>0.001*[22]Sheet1!$F$349</f>
        <v>4.3000000000000003E-2</v>
      </c>
      <c r="E59" s="9">
        <f>0.001*[22]Sheet1!$F$350</f>
        <v>4.1000000000000002E-2</v>
      </c>
      <c r="F59" s="9">
        <f>0.001*[22]Sheet1!$F$351</f>
        <v>4.2000000000000003E-2</v>
      </c>
      <c r="G59" s="9">
        <f>0.001*[22]Sheet1!$F$352</f>
        <v>4.2000000000000003E-2</v>
      </c>
      <c r="H59" s="9">
        <f>0.001*[22]Sheet1!$F$353</f>
        <v>4.2000000000000003E-2</v>
      </c>
      <c r="I59" s="9">
        <f>0.001*[22]Sheet1!$F$354</f>
        <v>4.1000000000000002E-2</v>
      </c>
      <c r="J59" s="9">
        <f>0.001*[22]Sheet1!$F$355</f>
        <v>4.1000000000000002E-2</v>
      </c>
      <c r="K59" s="9">
        <f>0.001*[22]Sheet1!$F$356</f>
        <v>0.04</v>
      </c>
      <c r="L59" s="9">
        <f>0.001*[22]Sheet1!$F$357</f>
        <v>0.04</v>
      </c>
      <c r="M59" s="9">
        <f>0.001*[22]Sheet1!$F$358</f>
        <v>0.04</v>
      </c>
      <c r="N59" s="9">
        <f>0.001*[22]Sheet1!$F$359</f>
        <v>0.04</v>
      </c>
      <c r="O59" s="9">
        <f>0.001*[22]Sheet1!$F$360</f>
        <v>0.04</v>
      </c>
      <c r="P59" s="9">
        <f>0.001*[22]Sheet1!$F$361</f>
        <v>0.04</v>
      </c>
      <c r="Q59" s="9">
        <f>0.001*[22]Sheet1!$F$362</f>
        <v>4.1000000000000002E-2</v>
      </c>
      <c r="R59" s="9">
        <f>0.001*[22]Sheet1!$F$363</f>
        <v>4.1000000000000002E-2</v>
      </c>
      <c r="S59" s="9">
        <f>0.001*[22]Sheet1!$F$364</f>
        <v>4.1000000000000002E-2</v>
      </c>
      <c r="T59" s="9">
        <f>0.001*[22]Sheet1!$F$365</f>
        <v>4.1000000000000002E-2</v>
      </c>
      <c r="U59" s="9">
        <f>0.001*[22]Sheet1!$F$366</f>
        <v>4.1000000000000002E-2</v>
      </c>
      <c r="V59" s="9">
        <f>0.001*[22]Sheet1!$F$367</f>
        <v>4.1000000000000002E-2</v>
      </c>
      <c r="W59" s="9">
        <f>0.001*[22]Sheet1!$F$368</f>
        <v>4.1000000000000002E-2</v>
      </c>
      <c r="X59" s="9">
        <f>0.001*[22]Sheet1!$F$369</f>
        <v>4.1000000000000002E-2</v>
      </c>
      <c r="Y59" s="9">
        <f>0.001*[22]Sheet1!$F$370</f>
        <v>4.2000000000000003E-2</v>
      </c>
      <c r="Z59" s="44">
        <f>0.001*[22]Sheet1!$F$371</f>
        <v>4.3999999999999997E-2</v>
      </c>
      <c r="AA59" s="35">
        <f t="shared" si="6"/>
        <v>4.3999999999999997E-2</v>
      </c>
      <c r="AB59" s="10">
        <f t="shared" si="7"/>
        <v>0.04</v>
      </c>
      <c r="AC59" s="14">
        <f t="shared" si="8"/>
        <v>4.1250000000000016E-2</v>
      </c>
    </row>
    <row r="60" spans="2:29" ht="15" customHeight="1">
      <c r="B60" s="27">
        <v>16</v>
      </c>
      <c r="C60" s="45">
        <f>0.001*[22]Sheet1!$F$372</f>
        <v>4.3999999999999997E-2</v>
      </c>
      <c r="D60" s="17">
        <f>0.001*[22]Sheet1!$F$373</f>
        <v>4.5999999999999999E-2</v>
      </c>
      <c r="E60" s="17">
        <f>0.001*[22]Sheet1!$F$374</f>
        <v>5.3999999999999999E-2</v>
      </c>
      <c r="F60" s="17">
        <f>0.001*[22]Sheet1!$F$375</f>
        <v>5.7000000000000002E-2</v>
      </c>
      <c r="G60" s="17">
        <f>0.001*[22]Sheet1!$F$376</f>
        <v>5.9000000000000004E-2</v>
      </c>
      <c r="H60" s="17">
        <f>0.001*[22]Sheet1!$F$377</f>
        <v>5.8000000000000003E-2</v>
      </c>
      <c r="I60" s="17">
        <f>0.001*[22]Sheet1!$F$378</f>
        <v>4.7E-2</v>
      </c>
      <c r="J60" s="17">
        <f>0.001*[22]Sheet1!$F$379</f>
        <v>4.5999999999999999E-2</v>
      </c>
      <c r="K60" s="17">
        <f>0.001*[22]Sheet1!$F$380</f>
        <v>4.9000000000000002E-2</v>
      </c>
      <c r="L60" s="17">
        <f>0.001*[22]Sheet1!$F$381</f>
        <v>0.05</v>
      </c>
      <c r="M60" s="17">
        <f>0.001*[22]Sheet1!$F$382</f>
        <v>4.7E-2</v>
      </c>
      <c r="N60" s="17">
        <f>0.001*[22]Sheet1!$F$383</f>
        <v>4.2000000000000003E-2</v>
      </c>
      <c r="O60" s="17">
        <f>0.001*[22]Sheet1!$F$384</f>
        <v>4.1000000000000002E-2</v>
      </c>
      <c r="P60" s="17">
        <f>0.001*[22]Sheet1!$F$385</f>
        <v>4.3000000000000003E-2</v>
      </c>
      <c r="Q60" s="17">
        <f>0.001*[22]Sheet1!$F$386</f>
        <v>4.9000000000000002E-2</v>
      </c>
      <c r="R60" s="17">
        <f>0.001*[22]Sheet1!$F$387</f>
        <v>5.2999999999999999E-2</v>
      </c>
      <c r="S60" s="17">
        <f>0.001*[22]Sheet1!$F$388</f>
        <v>4.7E-2</v>
      </c>
      <c r="T60" s="17">
        <f>0.001*[22]Sheet1!$F$389</f>
        <v>4.2000000000000003E-2</v>
      </c>
      <c r="U60" s="17">
        <f>0.001*[22]Sheet1!$F$390</f>
        <v>4.2000000000000003E-2</v>
      </c>
      <c r="V60" s="17">
        <f>0.001*[22]Sheet1!$F$391</f>
        <v>4.1000000000000002E-2</v>
      </c>
      <c r="W60" s="17">
        <f>0.001*[22]Sheet1!$F$392</f>
        <v>4.1000000000000002E-2</v>
      </c>
      <c r="X60" s="17">
        <f>0.001*[22]Sheet1!$F$393</f>
        <v>4.3000000000000003E-2</v>
      </c>
      <c r="Y60" s="17">
        <f>0.001*[22]Sheet1!$F$394</f>
        <v>4.7E-2</v>
      </c>
      <c r="Z60" s="46">
        <f>0.001*[22]Sheet1!$F$395</f>
        <v>4.8000000000000001E-2</v>
      </c>
      <c r="AA60" s="36">
        <f t="shared" si="6"/>
        <v>5.9000000000000004E-2</v>
      </c>
      <c r="AB60" s="18">
        <f t="shared" si="7"/>
        <v>4.1000000000000002E-2</v>
      </c>
      <c r="AC60" s="19">
        <f t="shared" si="8"/>
        <v>4.7333333333333345E-2</v>
      </c>
    </row>
    <row r="61" spans="2:29" ht="15" customHeight="1">
      <c r="B61" s="26">
        <v>17</v>
      </c>
      <c r="C61" s="43">
        <f>0.001*[22]Sheet1!$F$396</f>
        <v>4.9000000000000002E-2</v>
      </c>
      <c r="D61" s="9">
        <f>0.001*[22]Sheet1!$F$397</f>
        <v>4.8000000000000001E-2</v>
      </c>
      <c r="E61" s="9">
        <f>0.001*[22]Sheet1!$F$398</f>
        <v>0.05</v>
      </c>
      <c r="F61" s="9">
        <f>0.001*[22]Sheet1!$F$399</f>
        <v>5.3999999999999999E-2</v>
      </c>
      <c r="G61" s="9">
        <f>0.001*[22]Sheet1!$F$400</f>
        <v>0.05</v>
      </c>
      <c r="H61" s="9">
        <f>0.001*[22]Sheet1!$F$401</f>
        <v>4.5999999999999999E-2</v>
      </c>
      <c r="I61" s="9">
        <f>0.001*[22]Sheet1!$F$402</f>
        <v>4.9000000000000002E-2</v>
      </c>
      <c r="J61" s="9">
        <f>0.001*[22]Sheet1!$F$403</f>
        <v>4.8000000000000001E-2</v>
      </c>
      <c r="K61" s="9">
        <f>0.001*[22]Sheet1!$F$404</f>
        <v>4.7E-2</v>
      </c>
      <c r="L61" s="9">
        <f>0.001*[22]Sheet1!$F$405</f>
        <v>4.5999999999999999E-2</v>
      </c>
      <c r="M61" s="9">
        <f>0.001*[22]Sheet1!$F$406</f>
        <v>4.2000000000000003E-2</v>
      </c>
      <c r="N61" s="9">
        <f>0.001*[22]Sheet1!$F$407</f>
        <v>4.3000000000000003E-2</v>
      </c>
      <c r="O61" s="9">
        <f>0.001*[22]Sheet1!$F$408</f>
        <v>4.8000000000000001E-2</v>
      </c>
      <c r="P61" s="9">
        <f>0.001*[22]Sheet1!$F$409</f>
        <v>4.4999999999999998E-2</v>
      </c>
      <c r="Q61" s="9">
        <f>0.001*[22]Sheet1!$F$400</f>
        <v>0.05</v>
      </c>
      <c r="R61" s="9">
        <f>0.001*[22]Sheet1!$F$411</f>
        <v>4.1000000000000002E-2</v>
      </c>
      <c r="S61" s="9">
        <f>0.001*[22]Sheet1!$F$412</f>
        <v>0.04</v>
      </c>
      <c r="T61" s="9">
        <f>0.001*[22]Sheet1!$F$413</f>
        <v>0.04</v>
      </c>
      <c r="U61" s="9">
        <f>0.001*[22]Sheet1!$F$414</f>
        <v>4.1000000000000002E-2</v>
      </c>
      <c r="V61" s="9">
        <f>0.001*[22]Sheet1!$F$415</f>
        <v>0.04</v>
      </c>
      <c r="W61" s="9">
        <f>0.001*[22]Sheet1!$F$416</f>
        <v>4.1000000000000002E-2</v>
      </c>
      <c r="X61" s="9">
        <f>0.001*[22]Sheet1!$F$417</f>
        <v>4.1000000000000002E-2</v>
      </c>
      <c r="Y61" s="9">
        <f>0.001*[22]Sheet1!$F$418</f>
        <v>4.2000000000000003E-2</v>
      </c>
      <c r="Z61" s="44">
        <f>0.001*[22]Sheet1!$F$419</f>
        <v>4.1000000000000002E-2</v>
      </c>
      <c r="AA61" s="35">
        <f t="shared" si="6"/>
        <v>5.3999999999999999E-2</v>
      </c>
      <c r="AB61" s="10">
        <f t="shared" si="7"/>
        <v>0.04</v>
      </c>
      <c r="AC61" s="14">
        <f t="shared" si="8"/>
        <v>4.5083333333333343E-2</v>
      </c>
    </row>
    <row r="62" spans="2:29" ht="15" customHeight="1">
      <c r="B62" s="26">
        <v>18</v>
      </c>
      <c r="C62" s="43">
        <f>0.001*[22]Sheet1!$F$420</f>
        <v>4.1000000000000002E-2</v>
      </c>
      <c r="D62" s="9">
        <f>0.001*[22]Sheet1!$F$421</f>
        <v>4.1000000000000002E-2</v>
      </c>
      <c r="E62" s="9">
        <f>0.001*[22]Sheet1!$F$422</f>
        <v>0.04</v>
      </c>
      <c r="F62" s="9">
        <f>0.001*[22]Sheet1!$F$423</f>
        <v>0.04</v>
      </c>
      <c r="G62" s="9">
        <f>0.001*[22]Sheet1!$F$424</f>
        <v>0.04</v>
      </c>
      <c r="H62" s="9">
        <f>0.001*[22]Sheet1!$F$425</f>
        <v>0.04</v>
      </c>
      <c r="I62" s="9">
        <f>0.001*[22]Sheet1!$F$426</f>
        <v>0.04</v>
      </c>
      <c r="J62" s="9">
        <f>0.001*[22]Sheet1!$F$427</f>
        <v>0.04</v>
      </c>
      <c r="K62" s="9">
        <f>0.001*[22]Sheet1!$F$428</f>
        <v>0.04</v>
      </c>
      <c r="L62" s="9">
        <f>0.001*[22]Sheet1!$F$429</f>
        <v>4.1000000000000002E-2</v>
      </c>
      <c r="M62" s="9">
        <f>0.001*[22]Sheet1!$F$430</f>
        <v>0.04</v>
      </c>
      <c r="N62" s="9">
        <f>0.001*[22]Sheet1!$F$431</f>
        <v>4.1000000000000002E-2</v>
      </c>
      <c r="O62" s="9">
        <f>0.001*[22]Sheet1!$F$432</f>
        <v>4.1000000000000002E-2</v>
      </c>
      <c r="P62" s="9">
        <f>0.001*[22]Sheet1!$F$433</f>
        <v>0.04</v>
      </c>
      <c r="Q62" s="9">
        <f>0.001*[22]Sheet1!$F$434</f>
        <v>0.04</v>
      </c>
      <c r="R62" s="9">
        <f>0.001*[22]Sheet1!$F$435</f>
        <v>4.1000000000000002E-2</v>
      </c>
      <c r="S62" s="9">
        <f>0.001*[22]Sheet1!$F$436</f>
        <v>4.1000000000000002E-2</v>
      </c>
      <c r="T62" s="9">
        <f>0.001*[22]Sheet1!$F$437</f>
        <v>4.1000000000000002E-2</v>
      </c>
      <c r="U62" s="9">
        <f>0.001*[22]Sheet1!$F$438</f>
        <v>0.04</v>
      </c>
      <c r="V62" s="9">
        <f>0.001*[22]Sheet1!$F$439</f>
        <v>4.1000000000000002E-2</v>
      </c>
      <c r="W62" s="9">
        <f>0.001*[22]Sheet1!$F$440</f>
        <v>0.04</v>
      </c>
      <c r="X62" s="9">
        <f>0.001*[22]Sheet1!$F$441</f>
        <v>4.1000000000000002E-2</v>
      </c>
      <c r="Y62" s="9">
        <f>0.001*[22]Sheet1!$F$442</f>
        <v>4.1000000000000002E-2</v>
      </c>
      <c r="Z62" s="44">
        <f>0.001*[22]Sheet1!$F$443</f>
        <v>4.1000000000000002E-2</v>
      </c>
      <c r="AA62" s="35">
        <f t="shared" si="6"/>
        <v>4.1000000000000002E-2</v>
      </c>
      <c r="AB62" s="10">
        <f t="shared" si="7"/>
        <v>0.04</v>
      </c>
      <c r="AC62" s="14">
        <f t="shared" si="8"/>
        <v>4.0500000000000015E-2</v>
      </c>
    </row>
    <row r="63" spans="2:29" ht="15" customHeight="1">
      <c r="B63" s="26">
        <v>19</v>
      </c>
      <c r="C63" s="43">
        <f>0.001*[22]Sheet1!$F$444</f>
        <v>4.1000000000000002E-2</v>
      </c>
      <c r="D63" s="9">
        <f>0.001*[22]Sheet1!$F$445</f>
        <v>4.2000000000000003E-2</v>
      </c>
      <c r="E63" s="9">
        <f>0.001*[22]Sheet1!$F$446</f>
        <v>4.2000000000000003E-2</v>
      </c>
      <c r="F63" s="9">
        <f>0.001*[22]Sheet1!$F$447</f>
        <v>4.2000000000000003E-2</v>
      </c>
      <c r="G63" s="9">
        <f>0.001*[22]Sheet1!$F$448</f>
        <v>4.1000000000000002E-2</v>
      </c>
      <c r="H63" s="9">
        <f>0.001*[22]Sheet1!$F$449</f>
        <v>4.1000000000000002E-2</v>
      </c>
      <c r="I63" s="9">
        <f>0.001*[22]Sheet1!$F$450</f>
        <v>4.2000000000000003E-2</v>
      </c>
      <c r="J63" s="9">
        <f>0.001*[22]Sheet1!$F$451</f>
        <v>4.2000000000000003E-2</v>
      </c>
      <c r="K63" s="9">
        <f>0.001*[22]Sheet1!$F$452</f>
        <v>4.2000000000000003E-2</v>
      </c>
      <c r="L63" s="9">
        <f>0.001*[22]Sheet1!$F$453</f>
        <v>4.2000000000000003E-2</v>
      </c>
      <c r="M63" s="9">
        <f>0.001*[22]Sheet1!$F$454</f>
        <v>4.1000000000000002E-2</v>
      </c>
      <c r="N63" s="9">
        <f>0.001*[22]Sheet1!$F$455</f>
        <v>4.1000000000000002E-2</v>
      </c>
      <c r="O63" s="9">
        <f>0.001*[22]Sheet1!$F$456</f>
        <v>4.1000000000000002E-2</v>
      </c>
      <c r="P63" s="9">
        <f>0.001*[22]Sheet1!$F$457</f>
        <v>4.1000000000000002E-2</v>
      </c>
      <c r="Q63" s="9">
        <f>0.001*[22]Sheet1!$F$458</f>
        <v>4.1000000000000002E-2</v>
      </c>
      <c r="R63" s="9">
        <f>0.001*[22]Sheet1!$F$459</f>
        <v>4.1000000000000002E-2</v>
      </c>
      <c r="S63" s="9">
        <f>0.001*[22]Sheet1!$F$460</f>
        <v>4.1000000000000002E-2</v>
      </c>
      <c r="T63" s="9">
        <f>0.001*[22]Sheet1!$F$461</f>
        <v>4.1000000000000002E-2</v>
      </c>
      <c r="U63" s="9">
        <f>0.001*[22]Sheet1!$F$462</f>
        <v>4.1000000000000002E-2</v>
      </c>
      <c r="V63" s="9">
        <f>0.001*[22]Sheet1!$F$463</f>
        <v>4.1000000000000002E-2</v>
      </c>
      <c r="W63" s="9">
        <f>0.001*[22]Sheet1!$F$464</f>
        <v>4.1000000000000002E-2</v>
      </c>
      <c r="X63" s="9">
        <f>0.001*[22]Sheet1!$F$465</f>
        <v>4.1000000000000002E-2</v>
      </c>
      <c r="Y63" s="9">
        <f>0.001*[22]Sheet1!$F$466</f>
        <v>4.1000000000000002E-2</v>
      </c>
      <c r="Z63" s="44">
        <f>0.001*[22]Sheet1!$F$467</f>
        <v>4.1000000000000002E-2</v>
      </c>
      <c r="AA63" s="35">
        <f t="shared" si="6"/>
        <v>4.2000000000000003E-2</v>
      </c>
      <c r="AB63" s="10">
        <f t="shared" si="7"/>
        <v>4.1000000000000002E-2</v>
      </c>
      <c r="AC63" s="14">
        <f t="shared" si="8"/>
        <v>4.1291666666666678E-2</v>
      </c>
    </row>
    <row r="64" spans="2:29" ht="15" customHeight="1">
      <c r="B64" s="28">
        <v>20</v>
      </c>
      <c r="C64" s="47">
        <f>0.001*[22]Sheet1!$F$468</f>
        <v>4.1000000000000002E-2</v>
      </c>
      <c r="D64" s="20">
        <f>0.001*[22]Sheet1!$F$469</f>
        <v>4.2000000000000003E-2</v>
      </c>
      <c r="E64" s="20">
        <f>0.001*[22]Sheet1!$F$470</f>
        <v>4.3000000000000003E-2</v>
      </c>
      <c r="F64" s="20">
        <f>0.001*[22]Sheet1!$F$471</f>
        <v>4.7E-2</v>
      </c>
      <c r="G64" s="20">
        <f>0.001*[22]Sheet1!$F$472</f>
        <v>5.8000000000000003E-2</v>
      </c>
      <c r="H64" s="20">
        <f>0.001*[22]Sheet1!$F$473</f>
        <v>5.1000000000000004E-2</v>
      </c>
      <c r="I64" s="20">
        <f>0.001*[22]Sheet1!$F$474</f>
        <v>4.3000000000000003E-2</v>
      </c>
      <c r="J64" s="20">
        <f>0.001*[22]Sheet1!$F$475</f>
        <v>4.2000000000000003E-2</v>
      </c>
      <c r="K64" s="20">
        <f>0.001*[22]Sheet1!$F$476</f>
        <v>4.1000000000000002E-2</v>
      </c>
      <c r="L64" s="20">
        <f>0.001*[22]Sheet1!$F$477</f>
        <v>4.3999999999999997E-2</v>
      </c>
      <c r="M64" s="20">
        <f>0.001*[22]Sheet1!$F$478</f>
        <v>6.7000000000000004E-2</v>
      </c>
      <c r="N64" s="20">
        <f>0.001*[22]Sheet1!$F$479</f>
        <v>5.8000000000000003E-2</v>
      </c>
      <c r="O64" s="20">
        <f>0.001*[22]Sheet1!$F$480</f>
        <v>4.8000000000000001E-2</v>
      </c>
      <c r="P64" s="20">
        <f>0.001*[22]Sheet1!$F$481</f>
        <v>4.3000000000000003E-2</v>
      </c>
      <c r="Q64" s="20">
        <f>0.001*[22]Sheet1!$F$482</f>
        <v>4.1000000000000002E-2</v>
      </c>
      <c r="R64" s="20">
        <f>0.001*[22]Sheet1!$F$483</f>
        <v>4.1000000000000002E-2</v>
      </c>
      <c r="S64" s="20">
        <f>0.001*[22]Sheet1!$F$484</f>
        <v>0.04</v>
      </c>
      <c r="T64" s="20">
        <f>0.001*[22]Sheet1!$F$485</f>
        <v>0.04</v>
      </c>
      <c r="U64" s="20">
        <f>0.001*[22]Sheet1!$F$486</f>
        <v>0.04</v>
      </c>
      <c r="V64" s="20">
        <f>0.001*[22]Sheet1!$F$487</f>
        <v>0.04</v>
      </c>
      <c r="W64" s="20">
        <f>0.001*[22]Sheet1!$F$488</f>
        <v>0.04</v>
      </c>
      <c r="X64" s="20">
        <f>0.001*[22]Sheet1!$F$489</f>
        <v>0.04</v>
      </c>
      <c r="Y64" s="20">
        <f>0.001*[22]Sheet1!$F$490</f>
        <v>0.04</v>
      </c>
      <c r="Z64" s="48">
        <f>0.001*[22]Sheet1!$F$491</f>
        <v>0.04</v>
      </c>
      <c r="AA64" s="37">
        <f t="shared" si="6"/>
        <v>6.7000000000000004E-2</v>
      </c>
      <c r="AB64" s="21">
        <f t="shared" si="7"/>
        <v>0.04</v>
      </c>
      <c r="AC64" s="22">
        <f t="shared" si="8"/>
        <v>4.4583333333333343E-2</v>
      </c>
    </row>
    <row r="65" spans="2:29" ht="15" customHeight="1">
      <c r="B65" s="26">
        <v>21</v>
      </c>
      <c r="C65" s="43">
        <f>0.001*[22]Sheet1!$F$492</f>
        <v>4.1000000000000002E-2</v>
      </c>
      <c r="D65" s="9">
        <f>0.001*[22]Sheet1!$F$493</f>
        <v>4.1000000000000002E-2</v>
      </c>
      <c r="E65" s="9">
        <f>0.001*[22]Sheet1!$F$494</f>
        <v>4.1000000000000002E-2</v>
      </c>
      <c r="F65" s="9">
        <f>0.001*[22]Sheet1!$F$495</f>
        <v>4.1000000000000002E-2</v>
      </c>
      <c r="G65" s="9">
        <f>0.001*[22]Sheet1!$F$496</f>
        <v>4.1000000000000002E-2</v>
      </c>
      <c r="H65" s="9">
        <f>0.001*[22]Sheet1!$F$497</f>
        <v>4.1000000000000002E-2</v>
      </c>
      <c r="I65" s="9">
        <f>0.001*[22]Sheet1!$F$498</f>
        <v>4.1000000000000002E-2</v>
      </c>
      <c r="J65" s="9">
        <f>0.001*[22]Sheet1!$F$499</f>
        <v>4.1000000000000002E-2</v>
      </c>
      <c r="K65" s="9">
        <f>0.001*[22]Sheet1!$F$500</f>
        <v>4.1000000000000002E-2</v>
      </c>
      <c r="L65" s="9">
        <f>0.001*[22]Sheet1!$F$501</f>
        <v>4.1000000000000002E-2</v>
      </c>
      <c r="M65" s="9">
        <f>0.001*[22]Sheet1!$F$502</f>
        <v>4.1000000000000002E-2</v>
      </c>
      <c r="N65" s="9">
        <f>0.001*[22]Sheet1!$F$503</f>
        <v>4.1000000000000002E-2</v>
      </c>
      <c r="O65" s="9">
        <f>0.001*[22]Sheet1!$F$504</f>
        <v>4.1000000000000002E-2</v>
      </c>
      <c r="P65" s="9">
        <f>0.001*[22]Sheet1!$F$505</f>
        <v>0.04</v>
      </c>
      <c r="Q65" s="9">
        <f>0.001*[22]Sheet1!$F$506</f>
        <v>4.1000000000000002E-2</v>
      </c>
      <c r="R65" s="9">
        <f>0.001*[22]Sheet1!$F$507</f>
        <v>0.04</v>
      </c>
      <c r="S65" s="9">
        <f>0.001*[22]Sheet1!$F$508</f>
        <v>5.2999999999999999E-2</v>
      </c>
      <c r="T65" s="9">
        <f>0.001*[22]Sheet1!$F$509</f>
        <v>0.05</v>
      </c>
      <c r="U65" s="9">
        <f>0.001*[22]Sheet1!$F$510</f>
        <v>5.2000000000000005E-2</v>
      </c>
      <c r="V65" s="9">
        <f>0.001*[22]Sheet1!$F$511</f>
        <v>6.4000000000000001E-2</v>
      </c>
      <c r="W65" s="9">
        <f>0.001*[22]Sheet1!$F$512</f>
        <v>5.2000000000000005E-2</v>
      </c>
      <c r="X65" s="9">
        <f>0.001*[22]Sheet1!$F$513</f>
        <v>5.3999999999999999E-2</v>
      </c>
      <c r="Y65" s="9">
        <f>0.001*[22]Sheet1!$F$514</f>
        <v>4.9000000000000002E-2</v>
      </c>
      <c r="Z65" s="44">
        <f>0.001*[22]Sheet1!$F$515</f>
        <v>4.3999999999999997E-2</v>
      </c>
      <c r="AA65" s="35">
        <f t="shared" si="6"/>
        <v>6.4000000000000001E-2</v>
      </c>
      <c r="AB65" s="10">
        <f t="shared" si="7"/>
        <v>0.04</v>
      </c>
      <c r="AC65" s="14">
        <f t="shared" si="8"/>
        <v>4.4666666666666681E-2</v>
      </c>
    </row>
    <row r="66" spans="2:29" ht="15" customHeight="1">
      <c r="B66" s="26">
        <v>22</v>
      </c>
      <c r="C66" s="43">
        <f>0.001*[22]Sheet1!$F$516</f>
        <v>4.1000000000000002E-2</v>
      </c>
      <c r="D66" s="9">
        <f>0.001*[22]Sheet1!$F$517</f>
        <v>0.04</v>
      </c>
      <c r="E66" s="9">
        <f>0.001*[22]Sheet1!$F$518</f>
        <v>4.3000000000000003E-2</v>
      </c>
      <c r="F66" s="9">
        <f>0.001*[22]Sheet1!$F$519</f>
        <v>4.3000000000000003E-2</v>
      </c>
      <c r="G66" s="9">
        <f>0.001*[22]Sheet1!$F$520</f>
        <v>4.1000000000000002E-2</v>
      </c>
      <c r="H66" s="9">
        <f>0.001*[22]Sheet1!$F$521</f>
        <v>4.2000000000000003E-2</v>
      </c>
      <c r="I66" s="9">
        <f>0.001*[22]Sheet1!$F$522</f>
        <v>4.2000000000000003E-2</v>
      </c>
      <c r="J66" s="9">
        <f>0.001*[22]Sheet1!$F$523</f>
        <v>4.1000000000000002E-2</v>
      </c>
      <c r="K66" s="9">
        <f>0.001*[22]Sheet1!$F$524</f>
        <v>0.04</v>
      </c>
      <c r="L66" s="9">
        <f>0.001*[22]Sheet1!$F$525</f>
        <v>0.04</v>
      </c>
      <c r="M66" s="9">
        <f>0.001*[22]Sheet1!$F$526</f>
        <v>0.04</v>
      </c>
      <c r="N66" s="9">
        <f>0.001*[22]Sheet1!$F$527</f>
        <v>0.04</v>
      </c>
      <c r="O66" s="9">
        <f>0.001*[22]Sheet1!$F$528</f>
        <v>0.04</v>
      </c>
      <c r="P66" s="9">
        <f>0.001*[22]Sheet1!$F$529</f>
        <v>0.04</v>
      </c>
      <c r="Q66" s="9">
        <f>0.001*[22]Sheet1!$F$530</f>
        <v>0.04</v>
      </c>
      <c r="R66" s="9">
        <f>0.001*[22]Sheet1!$F$531</f>
        <v>4.1000000000000002E-2</v>
      </c>
      <c r="S66" s="9">
        <f>0.001*[22]Sheet1!$F$532</f>
        <v>0.04</v>
      </c>
      <c r="T66" s="9">
        <f>0.001*[22]Sheet1!$F$533</f>
        <v>0.04</v>
      </c>
      <c r="U66" s="9">
        <f>0.001*[22]Sheet1!$F$534</f>
        <v>0.04</v>
      </c>
      <c r="V66" s="9">
        <f>0.001*[22]Sheet1!$F$535</f>
        <v>0.04</v>
      </c>
      <c r="W66" s="9">
        <f>0.001*[22]Sheet1!$F$536</f>
        <v>0.04</v>
      </c>
      <c r="X66" s="9">
        <f>0.001*[22]Sheet1!$F$537</f>
        <v>0.04</v>
      </c>
      <c r="Y66" s="9">
        <f>0.001*[22]Sheet1!$F$538</f>
        <v>0.04</v>
      </c>
      <c r="Z66" s="44">
        <f>0.001*[22]Sheet1!$F$539</f>
        <v>4.1000000000000002E-2</v>
      </c>
      <c r="AA66" s="35">
        <f t="shared" si="6"/>
        <v>4.3000000000000003E-2</v>
      </c>
      <c r="AB66" s="10">
        <f t="shared" si="7"/>
        <v>0.04</v>
      </c>
      <c r="AC66" s="14">
        <f t="shared" si="8"/>
        <v>4.0625000000000015E-2</v>
      </c>
    </row>
    <row r="67" spans="2:29" ht="15" customHeight="1">
      <c r="B67" s="26">
        <v>23</v>
      </c>
      <c r="C67" s="43">
        <f>0.001*[22]Sheet1!$F$540</f>
        <v>4.1000000000000002E-2</v>
      </c>
      <c r="D67" s="9">
        <f>0.001*[22]Sheet1!$F$541</f>
        <v>4.1000000000000002E-2</v>
      </c>
      <c r="E67" s="9">
        <f>0.001*[22]Sheet1!$F$542</f>
        <v>4.2000000000000003E-2</v>
      </c>
      <c r="F67" s="9">
        <f>0.001*[22]Sheet1!$F$543</f>
        <v>4.2000000000000003E-2</v>
      </c>
      <c r="G67" s="9">
        <f>0.001*[22]Sheet1!$F$544</f>
        <v>4.3000000000000003E-2</v>
      </c>
      <c r="H67" s="9">
        <f>0.001*[22]Sheet1!$F$545</f>
        <v>4.3999999999999997E-2</v>
      </c>
      <c r="I67" s="9">
        <f>0.001*[22]Sheet1!$F$546</f>
        <v>4.5999999999999999E-2</v>
      </c>
      <c r="J67" s="9">
        <f>0.001*[22]Sheet1!$F$547</f>
        <v>4.5999999999999999E-2</v>
      </c>
      <c r="K67" s="9">
        <f>0.001*[22]Sheet1!$F$548</f>
        <v>4.7E-2</v>
      </c>
      <c r="L67" s="9">
        <f>0.001*[22]Sheet1!$F$549</f>
        <v>0.05</v>
      </c>
      <c r="M67" s="9">
        <f>0.001*[22]Sheet1!$F$550</f>
        <v>5.1000000000000004E-2</v>
      </c>
      <c r="N67" s="9">
        <f>0.001*[22]Sheet1!$F$551</f>
        <v>5.7000000000000002E-2</v>
      </c>
      <c r="O67" s="9">
        <f>0.001*[22]Sheet1!$F$552</f>
        <v>5.3999999999999999E-2</v>
      </c>
      <c r="P67" s="9">
        <f>0.001*[22]Sheet1!$F$553</f>
        <v>5.2999999999999999E-2</v>
      </c>
      <c r="Q67" s="9">
        <f>0.001*[22]Sheet1!$F$554</f>
        <v>6.0999999999999999E-2</v>
      </c>
      <c r="R67" s="9">
        <f>0.001*[22]Sheet1!$F$555</f>
        <v>6.5000000000000002E-2</v>
      </c>
      <c r="S67" s="9">
        <f>0.001*[22]Sheet1!$F$556</f>
        <v>6.2E-2</v>
      </c>
      <c r="T67" s="9">
        <f>0.001*[22]Sheet1!$F$557</f>
        <v>5.7000000000000002E-2</v>
      </c>
      <c r="U67" s="9">
        <f>0.001*[22]Sheet1!$F$558</f>
        <v>5.1000000000000004E-2</v>
      </c>
      <c r="V67" s="9">
        <f>0.001*[22]Sheet1!$F$559</f>
        <v>4.7E-2</v>
      </c>
      <c r="W67" s="9">
        <f>0.001*[22]Sheet1!$F$560</f>
        <v>4.2000000000000003E-2</v>
      </c>
      <c r="X67" s="9">
        <f>0.001*[22]Sheet1!$F$561</f>
        <v>0.04</v>
      </c>
      <c r="Y67" s="9">
        <f>0.001*[22]Sheet1!$F$562</f>
        <v>0.04</v>
      </c>
      <c r="Z67" s="44">
        <f>0.001*[22]Sheet1!$F$563</f>
        <v>0.04</v>
      </c>
      <c r="AA67" s="35">
        <f t="shared" si="6"/>
        <v>6.5000000000000002E-2</v>
      </c>
      <c r="AB67" s="10">
        <f t="shared" si="7"/>
        <v>0.04</v>
      </c>
      <c r="AC67" s="14">
        <f t="shared" si="8"/>
        <v>4.841666666666667E-2</v>
      </c>
    </row>
    <row r="68" spans="2:29" ht="15" customHeight="1">
      <c r="B68" s="26">
        <v>24</v>
      </c>
      <c r="C68" s="43">
        <f>0.001*[22]Sheet1!$F$564</f>
        <v>0.04</v>
      </c>
      <c r="D68" s="9">
        <f>0.001*[22]Sheet1!$F$565</f>
        <v>0.04</v>
      </c>
      <c r="E68" s="9">
        <f>0.001*[22]Sheet1!$F$566</f>
        <v>0.04</v>
      </c>
      <c r="F68" s="9">
        <f>0.001*[22]Sheet1!$F$567</f>
        <v>0.04</v>
      </c>
      <c r="G68" s="9">
        <f>0.001*[22]Sheet1!$F$568</f>
        <v>0.04</v>
      </c>
      <c r="H68" s="9">
        <f>0.001*[22]Sheet1!$F$569</f>
        <v>0.04</v>
      </c>
      <c r="I68" s="9">
        <f>0.001*[22]Sheet1!$F$570</f>
        <v>0.04</v>
      </c>
      <c r="J68" s="9">
        <f>0.001*[22]Sheet1!$F$571</f>
        <v>0.04</v>
      </c>
      <c r="K68" s="9">
        <f>0.001*[22]Sheet1!$F$572</f>
        <v>0.04</v>
      </c>
      <c r="L68" s="9">
        <f>0.001*[22]Sheet1!$F$573</f>
        <v>0.04</v>
      </c>
      <c r="M68" s="9">
        <f>0.001*[22]Sheet1!$F$574</f>
        <v>0.04</v>
      </c>
      <c r="N68" s="9">
        <f>0.001*[22]Sheet1!$F$575</f>
        <v>4.1000000000000002E-2</v>
      </c>
      <c r="O68" s="9">
        <f>0.001*[22]Sheet1!$F$576</f>
        <v>0.04</v>
      </c>
      <c r="P68" s="9">
        <f>0.001*[22]Sheet1!$F$577</f>
        <v>0.04</v>
      </c>
      <c r="Q68" s="9">
        <f>0.001*[22]Sheet1!$F$578</f>
        <v>0.04</v>
      </c>
      <c r="R68" s="9">
        <f>0.001*[22]Sheet1!$F$579</f>
        <v>0.04</v>
      </c>
      <c r="S68" s="9">
        <f>0.001*[22]Sheet1!$F$580</f>
        <v>0.04</v>
      </c>
      <c r="T68" s="9">
        <f>0.001*[22]Sheet1!$F$581</f>
        <v>0.04</v>
      </c>
      <c r="U68" s="9">
        <f>0.001*[22]Sheet1!$F$582</f>
        <v>0.04</v>
      </c>
      <c r="V68" s="9">
        <f>0.001*[22]Sheet1!$F$583</f>
        <v>0.04</v>
      </c>
      <c r="W68" s="9">
        <f>0.001*[22]Sheet1!$F$584</f>
        <v>0.04</v>
      </c>
      <c r="X68" s="9">
        <f>0.001*[22]Sheet1!$F$585</f>
        <v>4.1000000000000002E-2</v>
      </c>
      <c r="Y68" s="9">
        <f>0.001*[22]Sheet1!$F$586</f>
        <v>4.4999999999999998E-2</v>
      </c>
      <c r="Z68" s="44">
        <f>0.001*[22]Sheet1!$F$587</f>
        <v>4.4999999999999998E-2</v>
      </c>
      <c r="AA68" s="35">
        <f t="shared" si="6"/>
        <v>4.4999999999999998E-2</v>
      </c>
      <c r="AB68" s="10">
        <f t="shared" si="7"/>
        <v>0.04</v>
      </c>
      <c r="AC68" s="14">
        <f t="shared" si="8"/>
        <v>4.0500000000000015E-2</v>
      </c>
    </row>
    <row r="69" spans="2:29" ht="15" customHeight="1">
      <c r="B69" s="26">
        <v>25</v>
      </c>
      <c r="C69" s="43">
        <f>0.001*[22]Sheet1!$F$588</f>
        <v>4.3999999999999997E-2</v>
      </c>
      <c r="D69" s="9">
        <f>0.001*[22]Sheet1!$F$589</f>
        <v>4.5999999999999999E-2</v>
      </c>
      <c r="E69" s="9">
        <f>0.001*[22]Sheet1!$F$590</f>
        <v>4.8000000000000001E-2</v>
      </c>
      <c r="F69" s="9">
        <f>0.001*[22]Sheet1!$F$591</f>
        <v>5.9000000000000004E-2</v>
      </c>
      <c r="G69" s="9">
        <f>0.001*[22]Sheet1!$F$592</f>
        <v>6.8000000000000005E-2</v>
      </c>
      <c r="H69" s="9">
        <f>0.001*[22]Sheet1!$F$593</f>
        <v>6.8000000000000005E-2</v>
      </c>
      <c r="I69" s="9">
        <f>0.001*[22]Sheet1!$F$594</f>
        <v>5.2000000000000005E-2</v>
      </c>
      <c r="J69" s="9">
        <f>0.001*[22]Sheet1!$F$595</f>
        <v>4.3999999999999997E-2</v>
      </c>
      <c r="K69" s="9">
        <f>0.001*[22]Sheet1!$F$596</f>
        <v>4.2000000000000003E-2</v>
      </c>
      <c r="L69" s="9">
        <f>0.001*[22]Sheet1!$F$597</f>
        <v>4.2000000000000003E-2</v>
      </c>
      <c r="M69" s="9">
        <f>0.001*[22]Sheet1!$F$598</f>
        <v>4.2000000000000003E-2</v>
      </c>
      <c r="N69" s="9">
        <f>0.001*[22]Sheet1!$F$599</f>
        <v>4.1000000000000002E-2</v>
      </c>
      <c r="O69" s="9">
        <f>0.001*[22]Sheet1!$F$600</f>
        <v>0.04</v>
      </c>
      <c r="P69" s="9">
        <f>0.001*[22]Sheet1!$F$601</f>
        <v>0.04</v>
      </c>
      <c r="Q69" s="9">
        <f>0.001*[22]Sheet1!$F$602</f>
        <v>4.1000000000000002E-2</v>
      </c>
      <c r="R69" s="9">
        <f>0.001*[22]Sheet1!$F$603</f>
        <v>4.1000000000000002E-2</v>
      </c>
      <c r="S69" s="9">
        <f>0.001*[22]Sheet1!$F$604</f>
        <v>4.1000000000000002E-2</v>
      </c>
      <c r="T69" s="9">
        <f>0.001*[22]Sheet1!$F$605</f>
        <v>4.1000000000000002E-2</v>
      </c>
      <c r="U69" s="9">
        <f>0.001*[22]Sheet1!$F$606</f>
        <v>4.1000000000000002E-2</v>
      </c>
      <c r="V69" s="9">
        <f>0.001*[22]Sheet1!$F$607</f>
        <v>4.1000000000000002E-2</v>
      </c>
      <c r="W69" s="9">
        <f>0.001*[22]Sheet1!$F$608</f>
        <v>4.1000000000000002E-2</v>
      </c>
      <c r="X69" s="9">
        <f>0.001*[22]Sheet1!$F$609</f>
        <v>4.1000000000000002E-2</v>
      </c>
      <c r="Y69" s="9">
        <f>0.001*[22]Sheet1!$F$610</f>
        <v>4.1000000000000002E-2</v>
      </c>
      <c r="Z69" s="44">
        <f>0.001*[22]Sheet1!$F$611</f>
        <v>0.04</v>
      </c>
      <c r="AA69" s="35">
        <f t="shared" si="6"/>
        <v>6.8000000000000005E-2</v>
      </c>
      <c r="AB69" s="10">
        <f t="shared" si="7"/>
        <v>0.04</v>
      </c>
      <c r="AC69" s="14">
        <f t="shared" si="8"/>
        <v>4.520833333333335E-2</v>
      </c>
    </row>
    <row r="70" spans="2:29" ht="15" customHeight="1">
      <c r="B70" s="27">
        <v>26</v>
      </c>
      <c r="C70" s="45">
        <f>0.001*[22]Sheet1!$F$612</f>
        <v>4.1000000000000002E-2</v>
      </c>
      <c r="D70" s="17">
        <f>0.001*[22]Sheet1!$F$613</f>
        <v>4.1000000000000002E-2</v>
      </c>
      <c r="E70" s="17">
        <f>0.001*[22]Sheet1!$F$614</f>
        <v>4.1000000000000002E-2</v>
      </c>
      <c r="F70" s="17">
        <f>0.001*[22]Sheet1!$F$615</f>
        <v>4.1000000000000002E-2</v>
      </c>
      <c r="G70" s="17">
        <f>0.001*[22]Sheet1!$F$616</f>
        <v>0.04</v>
      </c>
      <c r="H70" s="17">
        <f>0.001*[22]Sheet1!$F$617</f>
        <v>0.04</v>
      </c>
      <c r="I70" s="17">
        <f>0.001*[22]Sheet1!$F$618</f>
        <v>0.04</v>
      </c>
      <c r="J70" s="17">
        <f>0.001*[22]Sheet1!$F$619</f>
        <v>0.04</v>
      </c>
      <c r="K70" s="17">
        <f>0.001*[22]Sheet1!$F$620</f>
        <v>4.1000000000000002E-2</v>
      </c>
      <c r="L70" s="17">
        <f>0.001*[22]Sheet1!$F$621</f>
        <v>4.1000000000000002E-2</v>
      </c>
      <c r="M70" s="17">
        <f>0.001*[22]Sheet1!$F$622</f>
        <v>4.3000000000000003E-2</v>
      </c>
      <c r="N70" s="17">
        <f>0.001*[22]Sheet1!$F$623</f>
        <v>4.2000000000000003E-2</v>
      </c>
      <c r="O70" s="17">
        <f>0.001*[22]Sheet1!$F$624</f>
        <v>4.1000000000000002E-2</v>
      </c>
      <c r="P70" s="17">
        <f>0.001*[22]Sheet1!$F$625</f>
        <v>0.04</v>
      </c>
      <c r="Q70" s="17">
        <f>0.001*[22]Sheet1!$F$626</f>
        <v>0.04</v>
      </c>
      <c r="R70" s="17">
        <f>0.001*[22]Sheet1!$F$627</f>
        <v>0.04</v>
      </c>
      <c r="S70" s="17">
        <f>0.001*[22]Sheet1!$F$628</f>
        <v>0.04</v>
      </c>
      <c r="T70" s="17">
        <f>0.001*[22]Sheet1!$F$629</f>
        <v>0.04</v>
      </c>
      <c r="U70" s="17">
        <f>0.001*[22]Sheet1!$F$630</f>
        <v>0.04</v>
      </c>
      <c r="V70" s="17">
        <f>0.001*[22]Sheet1!$F$631</f>
        <v>0.04</v>
      </c>
      <c r="W70" s="17">
        <f>0.001*[22]Sheet1!$F$632</f>
        <v>0.04</v>
      </c>
      <c r="X70" s="17">
        <f>0.001*[22]Sheet1!$F$633</f>
        <v>0.04</v>
      </c>
      <c r="Y70" s="17">
        <f>0.001*[22]Sheet1!$F$634</f>
        <v>0.04</v>
      </c>
      <c r="Z70" s="46">
        <f>0.001*[22]Sheet1!$F$635</f>
        <v>0.04</v>
      </c>
      <c r="AA70" s="36">
        <f t="shared" si="6"/>
        <v>4.3000000000000003E-2</v>
      </c>
      <c r="AB70" s="18">
        <f t="shared" si="7"/>
        <v>0.04</v>
      </c>
      <c r="AC70" s="19">
        <f t="shared" si="8"/>
        <v>4.0500000000000015E-2</v>
      </c>
    </row>
    <row r="71" spans="2:29" ht="15" customHeight="1">
      <c r="B71" s="26">
        <v>27</v>
      </c>
      <c r="C71" s="43">
        <f>0.001*[22]Sheet1!$F$636</f>
        <v>0.04</v>
      </c>
      <c r="D71" s="9">
        <f>0.001*[22]Sheet1!$F$637</f>
        <v>0.04</v>
      </c>
      <c r="E71" s="9">
        <f>0.001*[22]Sheet1!$F$638</f>
        <v>0.04</v>
      </c>
      <c r="F71" s="9">
        <f>0.001*[22]Sheet1!$F$639</f>
        <v>0.04</v>
      </c>
      <c r="G71" s="9">
        <f>0.001*[22]Sheet1!$F$640</f>
        <v>0.04</v>
      </c>
      <c r="H71" s="9">
        <f>0.001*[22]Sheet1!$F$641</f>
        <v>0.04</v>
      </c>
      <c r="I71" s="9">
        <f>0.001*[22]Sheet1!$F$642</f>
        <v>0.04</v>
      </c>
      <c r="J71" s="9">
        <f>0.001*[22]Sheet1!$F$643</f>
        <v>0.04</v>
      </c>
      <c r="K71" s="9">
        <f>0.001*[22]Sheet1!$F$644</f>
        <v>0.04</v>
      </c>
      <c r="L71" s="9">
        <f>0.001*[22]Sheet1!$F$645</f>
        <v>0.04</v>
      </c>
      <c r="M71" s="9">
        <f>0.001*[22]Sheet1!$F$646</f>
        <v>0.04</v>
      </c>
      <c r="N71" s="9">
        <f>0.001*[22]Sheet1!$F$647</f>
        <v>0.04</v>
      </c>
      <c r="O71" s="9">
        <f>0.001*[22]Sheet1!$F$648</f>
        <v>0.04</v>
      </c>
      <c r="P71" s="9">
        <f>0.001*[22]Sheet1!$F$649</f>
        <v>0.04</v>
      </c>
      <c r="Q71" s="9">
        <f>0.001*[22]Sheet1!$F$650</f>
        <v>4.1000000000000002E-2</v>
      </c>
      <c r="R71" s="9">
        <f>0.001*[22]Sheet1!$F$651</f>
        <v>4.1000000000000002E-2</v>
      </c>
      <c r="S71" s="9">
        <f>0.001*[22]Sheet1!$F$652</f>
        <v>4.1000000000000002E-2</v>
      </c>
      <c r="T71" s="9">
        <f>0.001*[22]Sheet1!$F$653</f>
        <v>4.1000000000000002E-2</v>
      </c>
      <c r="U71" s="9">
        <f>0.001*[22]Sheet1!$F$654</f>
        <v>0.04</v>
      </c>
      <c r="V71" s="9">
        <f>0.001*[22]Sheet1!$F$655</f>
        <v>4.1000000000000002E-2</v>
      </c>
      <c r="W71" s="9">
        <f>0.001*[22]Sheet1!$F$656</f>
        <v>0.04</v>
      </c>
      <c r="X71" s="9">
        <f>0.001*[22]Sheet1!$F$657</f>
        <v>4.1000000000000002E-2</v>
      </c>
      <c r="Y71" s="9">
        <f>0.001*[22]Sheet1!$F$658</f>
        <v>4.1000000000000002E-2</v>
      </c>
      <c r="Z71" s="44">
        <f>0.001*[22]Sheet1!$F$659</f>
        <v>4.1000000000000002E-2</v>
      </c>
      <c r="AA71" s="35">
        <f t="shared" si="6"/>
        <v>4.1000000000000002E-2</v>
      </c>
      <c r="AB71" s="10">
        <f t="shared" si="7"/>
        <v>0.04</v>
      </c>
      <c r="AC71" s="14">
        <f t="shared" si="8"/>
        <v>4.0333333333333346E-2</v>
      </c>
    </row>
    <row r="72" spans="2:29" ht="15" customHeight="1">
      <c r="B72" s="26">
        <v>28</v>
      </c>
      <c r="C72" s="43">
        <f>0.001*[22]Sheet1!$F$660</f>
        <v>4.1000000000000002E-2</v>
      </c>
      <c r="D72" s="9">
        <f>0.001*[22]Sheet1!$F$661</f>
        <v>4.1000000000000002E-2</v>
      </c>
      <c r="E72" s="9">
        <f>0.001*[22]Sheet1!$F$662</f>
        <v>4.1000000000000002E-2</v>
      </c>
      <c r="F72" s="9">
        <f>0.001*[22]Sheet1!$F$663</f>
        <v>4.1000000000000002E-2</v>
      </c>
      <c r="G72" s="9">
        <f>0.001*[22]Sheet1!$F$664</f>
        <v>4.1000000000000002E-2</v>
      </c>
      <c r="H72" s="9">
        <f>0.001*[22]Sheet1!$F$665</f>
        <v>4.1000000000000002E-2</v>
      </c>
      <c r="I72" s="9">
        <f>0.001*[22]Sheet1!$F$666</f>
        <v>4.2000000000000003E-2</v>
      </c>
      <c r="J72" s="9">
        <f>0.001*[22]Sheet1!$F$667</f>
        <v>4.1000000000000002E-2</v>
      </c>
      <c r="K72" s="9">
        <f>0.001*[22]Sheet1!$F$668</f>
        <v>4.1000000000000002E-2</v>
      </c>
      <c r="L72" s="9">
        <f>0.001*[22]Sheet1!$F$669</f>
        <v>4.1000000000000002E-2</v>
      </c>
      <c r="M72" s="9">
        <f>0.001*[22]Sheet1!$F$670</f>
        <v>4.1000000000000002E-2</v>
      </c>
      <c r="N72" s="9">
        <f>0.001*[22]Sheet1!$F$671</f>
        <v>4.1000000000000002E-2</v>
      </c>
      <c r="O72" s="9">
        <f>0.001*[22]Sheet1!$F$672</f>
        <v>4.1000000000000002E-2</v>
      </c>
      <c r="P72" s="9">
        <f>0.001*[22]Sheet1!$F$673</f>
        <v>4.1000000000000002E-2</v>
      </c>
      <c r="Q72" s="9">
        <f>0.001*[22]Sheet1!$F$674</f>
        <v>4.1000000000000002E-2</v>
      </c>
      <c r="R72" s="9">
        <f>0.001*[22]Sheet1!$F$675</f>
        <v>4.1000000000000002E-2</v>
      </c>
      <c r="S72" s="9">
        <f>0.001*[22]Sheet1!$F$676</f>
        <v>4.1000000000000002E-2</v>
      </c>
      <c r="T72" s="9">
        <f>0.001*[22]Sheet1!$F$677</f>
        <v>4.2000000000000003E-2</v>
      </c>
      <c r="U72" s="9">
        <f>0.001*[22]Sheet1!$F$678</f>
        <v>4.2000000000000003E-2</v>
      </c>
      <c r="V72" s="9">
        <f>0.001*[22]Sheet1!$F$679</f>
        <v>4.1000000000000002E-2</v>
      </c>
      <c r="W72" s="9">
        <f>0.001*[22]Sheet1!$F$680</f>
        <v>4.1000000000000002E-2</v>
      </c>
      <c r="X72" s="9">
        <f>0.001*[22]Sheet1!$F$681</f>
        <v>4.1000000000000002E-2</v>
      </c>
      <c r="Y72" s="9">
        <f>0.001*[22]Sheet1!$F$682</f>
        <v>4.1000000000000002E-2</v>
      </c>
      <c r="Z72" s="44">
        <f>0.001*[22]Sheet1!$F$683</f>
        <v>4.2000000000000003E-2</v>
      </c>
      <c r="AA72" s="35">
        <f t="shared" si="6"/>
        <v>4.2000000000000003E-2</v>
      </c>
      <c r="AB72" s="10">
        <f t="shared" si="7"/>
        <v>4.1000000000000002E-2</v>
      </c>
      <c r="AC72" s="14">
        <f t="shared" si="8"/>
        <v>4.1166666666666678E-2</v>
      </c>
    </row>
    <row r="73" spans="2:29" ht="15" customHeight="1">
      <c r="B73" s="26">
        <v>29</v>
      </c>
      <c r="C73" s="43">
        <f>0.001*[22]Sheet1!$F$684</f>
        <v>4.2000000000000003E-2</v>
      </c>
      <c r="D73" s="9">
        <f>0.001*[22]Sheet1!$F$685</f>
        <v>4.2000000000000003E-2</v>
      </c>
      <c r="E73" s="9">
        <f>0.001*[22]Sheet1!$F$686</f>
        <v>4.1000000000000002E-2</v>
      </c>
      <c r="F73" s="9">
        <f>0.001*[22]Sheet1!$F$687</f>
        <v>4.1000000000000002E-2</v>
      </c>
      <c r="G73" s="9">
        <f>0.001*[22]Sheet1!$F$688</f>
        <v>4.2000000000000003E-2</v>
      </c>
      <c r="H73" s="9">
        <f>0.001*[22]Sheet1!$F$689</f>
        <v>4.2000000000000003E-2</v>
      </c>
      <c r="I73" s="9">
        <f>0.001*[22]Sheet1!$F$690</f>
        <v>4.2000000000000003E-2</v>
      </c>
      <c r="J73" s="9">
        <f>0.001*[22]Sheet1!$F$691</f>
        <v>4.1000000000000002E-2</v>
      </c>
      <c r="K73" s="9">
        <f>0.001*[22]Sheet1!$F$692</f>
        <v>4.1000000000000002E-2</v>
      </c>
      <c r="L73" s="9">
        <f>0.001*[22]Sheet1!$F$693</f>
        <v>4.1000000000000002E-2</v>
      </c>
      <c r="M73" s="9">
        <f>0.001*[22]Sheet1!$F$694</f>
        <v>4.1000000000000002E-2</v>
      </c>
      <c r="N73" s="9">
        <f>0.001*[22]Sheet1!$F$695</f>
        <v>4.1000000000000002E-2</v>
      </c>
      <c r="O73" s="9">
        <f>0.001*[22]Sheet1!$F$696</f>
        <v>4.1000000000000002E-2</v>
      </c>
      <c r="P73" s="9">
        <f>0.001*[22]Sheet1!$F$697</f>
        <v>4.1000000000000002E-2</v>
      </c>
      <c r="Q73" s="9">
        <f>0.001*[22]Sheet1!$F$698</f>
        <v>4.1000000000000002E-2</v>
      </c>
      <c r="R73" s="9">
        <f>0.001*[22]Sheet1!$F$699</f>
        <v>4.1000000000000002E-2</v>
      </c>
      <c r="S73" s="9">
        <f>0.001*[22]Sheet1!$F$700</f>
        <v>4.1000000000000002E-2</v>
      </c>
      <c r="T73" s="9">
        <f>0.001*[22]Sheet1!$F$701</f>
        <v>4.1000000000000002E-2</v>
      </c>
      <c r="U73" s="9">
        <f>0.001*[22]Sheet1!$F$702</f>
        <v>4.1000000000000002E-2</v>
      </c>
      <c r="V73" s="9">
        <f>0.001*[22]Sheet1!$F$703</f>
        <v>4.1000000000000002E-2</v>
      </c>
      <c r="W73" s="9">
        <f>0.001*[22]Sheet1!$F$704</f>
        <v>4.1000000000000002E-2</v>
      </c>
      <c r="X73" s="9">
        <f>0.001*[22]Sheet1!$F$705</f>
        <v>4.1000000000000002E-2</v>
      </c>
      <c r="Y73" s="9">
        <f>0.001*[22]Sheet1!$F$706</f>
        <v>4.1000000000000002E-2</v>
      </c>
      <c r="Z73" s="44">
        <f>0.001*[22]Sheet1!$F$707</f>
        <v>4.1000000000000002E-2</v>
      </c>
      <c r="AA73" s="35">
        <f t="shared" si="6"/>
        <v>4.2000000000000003E-2</v>
      </c>
      <c r="AB73" s="10">
        <f t="shared" si="7"/>
        <v>4.1000000000000002E-2</v>
      </c>
      <c r="AC73" s="14">
        <f t="shared" si="8"/>
        <v>4.1208333333333347E-2</v>
      </c>
    </row>
    <row r="74" spans="2:29" ht="15" customHeight="1">
      <c r="B74" s="28">
        <v>30</v>
      </c>
      <c r="C74" s="47">
        <f>0.001*[22]Sheet1!$F$708</f>
        <v>4.1000000000000002E-2</v>
      </c>
      <c r="D74" s="20">
        <f>0.001*[22]Sheet1!$F$709</f>
        <v>4.1000000000000002E-2</v>
      </c>
      <c r="E74" s="20">
        <f>0.001*[22]Sheet1!$F$710</f>
        <v>4.1000000000000002E-2</v>
      </c>
      <c r="F74" s="20">
        <f>0.001*[22]Sheet1!$F$711</f>
        <v>4.1000000000000002E-2</v>
      </c>
      <c r="G74" s="20">
        <f>0.001*[22]Sheet1!$F$712</f>
        <v>4.1000000000000002E-2</v>
      </c>
      <c r="H74" s="20">
        <f>0.001*[22]Sheet1!$F$713</f>
        <v>4.1000000000000002E-2</v>
      </c>
      <c r="I74" s="20">
        <f>0.001*[22]Sheet1!$F$714</f>
        <v>4.1000000000000002E-2</v>
      </c>
      <c r="J74" s="20">
        <f>0.001*[22]Sheet1!$F$715</f>
        <v>4.1000000000000002E-2</v>
      </c>
      <c r="K74" s="20">
        <f>0.001*[22]Sheet1!$F$716</f>
        <v>4.1000000000000002E-2</v>
      </c>
      <c r="L74" s="20">
        <f>0.001*[22]Sheet1!$F$717</f>
        <v>4.1000000000000002E-2</v>
      </c>
      <c r="M74" s="20">
        <f>0.001*[22]Sheet1!$F$718</f>
        <v>4.1000000000000002E-2</v>
      </c>
      <c r="N74" s="20">
        <f>0.001*[22]Sheet1!$F$719</f>
        <v>4.1000000000000002E-2</v>
      </c>
      <c r="O74" s="20">
        <f>0.001*[22]Sheet1!$F$720</f>
        <v>4.1000000000000002E-2</v>
      </c>
      <c r="P74" s="20">
        <f>0.001*[22]Sheet1!$F$721</f>
        <v>4.1000000000000002E-2</v>
      </c>
      <c r="Q74" s="20">
        <f>0.001*[22]Sheet1!$F$722</f>
        <v>4.1000000000000002E-2</v>
      </c>
      <c r="R74" s="20">
        <f>0.001*[22]Sheet1!$F$723</f>
        <v>4.1000000000000002E-2</v>
      </c>
      <c r="S74" s="20">
        <f>0.001*[22]Sheet1!$F$724</f>
        <v>4.1000000000000002E-2</v>
      </c>
      <c r="T74" s="20">
        <f>0.001*[22]Sheet1!$F$725</f>
        <v>4.2000000000000003E-2</v>
      </c>
      <c r="U74" s="20">
        <f>0.001*[22]Sheet1!$F$726</f>
        <v>4.3000000000000003E-2</v>
      </c>
      <c r="V74" s="20">
        <f>0.001*[22]Sheet1!$F$727</f>
        <v>4.4999999999999998E-2</v>
      </c>
      <c r="W74" s="20">
        <f>0.001*[22]Sheet1!$F$728</f>
        <v>4.3000000000000003E-2</v>
      </c>
      <c r="X74" s="20">
        <f>0.001*[22]Sheet1!$F$729</f>
        <v>4.1000000000000002E-2</v>
      </c>
      <c r="Y74" s="20">
        <f>0.001*[22]Sheet1!$F$730</f>
        <v>4.1000000000000002E-2</v>
      </c>
      <c r="Z74" s="48">
        <f>0.001*[22]Sheet1!$F$731</f>
        <v>4.1000000000000002E-2</v>
      </c>
      <c r="AA74" s="37">
        <f t="shared" si="6"/>
        <v>4.4999999999999998E-2</v>
      </c>
      <c r="AB74" s="21">
        <f t="shared" si="7"/>
        <v>4.1000000000000002E-2</v>
      </c>
      <c r="AC74" s="22">
        <f t="shared" si="8"/>
        <v>4.1375000000000016E-2</v>
      </c>
    </row>
    <row r="75" spans="2:29" ht="15" customHeight="1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>
      <c r="B76" s="30" t="s">
        <v>0</v>
      </c>
      <c r="C76" s="47">
        <f t="shared" ref="C76:Z76" si="9">MAX(C45:C75)</f>
        <v>4.9000000000000002E-2</v>
      </c>
      <c r="D76" s="20">
        <f t="shared" si="9"/>
        <v>4.8000000000000001E-2</v>
      </c>
      <c r="E76" s="20">
        <f t="shared" si="9"/>
        <v>5.3999999999999999E-2</v>
      </c>
      <c r="F76" s="20">
        <f t="shared" si="9"/>
        <v>5.9000000000000004E-2</v>
      </c>
      <c r="G76" s="20">
        <f t="shared" si="9"/>
        <v>6.8000000000000005E-2</v>
      </c>
      <c r="H76" s="20">
        <f t="shared" si="9"/>
        <v>6.8000000000000005E-2</v>
      </c>
      <c r="I76" s="20">
        <f t="shared" si="9"/>
        <v>5.2000000000000005E-2</v>
      </c>
      <c r="J76" s="20">
        <f t="shared" si="9"/>
        <v>4.8000000000000001E-2</v>
      </c>
      <c r="K76" s="20">
        <f t="shared" si="9"/>
        <v>4.9000000000000002E-2</v>
      </c>
      <c r="L76" s="20">
        <f t="shared" si="9"/>
        <v>0.05</v>
      </c>
      <c r="M76" s="20">
        <f t="shared" si="9"/>
        <v>6.7000000000000004E-2</v>
      </c>
      <c r="N76" s="20">
        <f t="shared" si="9"/>
        <v>5.8000000000000003E-2</v>
      </c>
      <c r="O76" s="20">
        <f t="shared" si="9"/>
        <v>5.3999999999999999E-2</v>
      </c>
      <c r="P76" s="20">
        <f t="shared" si="9"/>
        <v>5.2999999999999999E-2</v>
      </c>
      <c r="Q76" s="20">
        <f t="shared" si="9"/>
        <v>6.0999999999999999E-2</v>
      </c>
      <c r="R76" s="20">
        <f t="shared" si="9"/>
        <v>6.5000000000000002E-2</v>
      </c>
      <c r="S76" s="20">
        <f t="shared" si="9"/>
        <v>6.2E-2</v>
      </c>
      <c r="T76" s="20">
        <f t="shared" si="9"/>
        <v>6.2E-2</v>
      </c>
      <c r="U76" s="20">
        <f t="shared" si="9"/>
        <v>5.7000000000000002E-2</v>
      </c>
      <c r="V76" s="20">
        <f t="shared" si="9"/>
        <v>6.4000000000000001E-2</v>
      </c>
      <c r="W76" s="20">
        <f t="shared" si="9"/>
        <v>5.2000000000000005E-2</v>
      </c>
      <c r="X76" s="20">
        <f t="shared" si="9"/>
        <v>5.7000000000000002E-2</v>
      </c>
      <c r="Y76" s="20">
        <f t="shared" si="9"/>
        <v>5.2000000000000005E-2</v>
      </c>
      <c r="Z76" s="48">
        <f t="shared" si="9"/>
        <v>4.8000000000000001E-2</v>
      </c>
      <c r="AA76" s="162" t="s">
        <v>15</v>
      </c>
      <c r="AB76" s="163"/>
      <c r="AC76" s="164"/>
    </row>
    <row r="77" spans="2:29" ht="15" customHeight="1">
      <c r="B77" s="31" t="s">
        <v>1</v>
      </c>
      <c r="C77" s="51">
        <f t="shared" ref="C77:Z77" si="10">MIN(C45:C75)</f>
        <v>0.04</v>
      </c>
      <c r="D77" s="5">
        <f t="shared" si="10"/>
        <v>0.04</v>
      </c>
      <c r="E77" s="5">
        <f t="shared" si="10"/>
        <v>0.04</v>
      </c>
      <c r="F77" s="5">
        <f t="shared" si="10"/>
        <v>0.04</v>
      </c>
      <c r="G77" s="5">
        <f t="shared" si="10"/>
        <v>0.04</v>
      </c>
      <c r="H77" s="5">
        <f t="shared" si="10"/>
        <v>0.04</v>
      </c>
      <c r="I77" s="5">
        <f t="shared" si="10"/>
        <v>0.04</v>
      </c>
      <c r="J77" s="5">
        <f t="shared" si="10"/>
        <v>0.04</v>
      </c>
      <c r="K77" s="5">
        <f t="shared" si="10"/>
        <v>0.04</v>
      </c>
      <c r="L77" s="5">
        <f t="shared" si="10"/>
        <v>0.04</v>
      </c>
      <c r="M77" s="5">
        <f t="shared" si="10"/>
        <v>0.04</v>
      </c>
      <c r="N77" s="5">
        <f t="shared" si="10"/>
        <v>0.04</v>
      </c>
      <c r="O77" s="5">
        <f t="shared" si="10"/>
        <v>0.04</v>
      </c>
      <c r="P77" s="5">
        <f t="shared" si="10"/>
        <v>0.04</v>
      </c>
      <c r="Q77" s="5">
        <f t="shared" si="10"/>
        <v>0.04</v>
      </c>
      <c r="R77" s="5">
        <f t="shared" si="10"/>
        <v>0.04</v>
      </c>
      <c r="S77" s="5">
        <f t="shared" si="10"/>
        <v>0.04</v>
      </c>
      <c r="T77" s="5">
        <f t="shared" si="10"/>
        <v>0.04</v>
      </c>
      <c r="U77" s="5">
        <f t="shared" si="10"/>
        <v>0.04</v>
      </c>
      <c r="V77" s="5">
        <f t="shared" si="10"/>
        <v>0.04</v>
      </c>
      <c r="W77" s="5">
        <f t="shared" si="10"/>
        <v>0.04</v>
      </c>
      <c r="X77" s="5">
        <f t="shared" si="10"/>
        <v>0.04</v>
      </c>
      <c r="Y77" s="5">
        <f t="shared" si="10"/>
        <v>0.04</v>
      </c>
      <c r="Z77" s="52">
        <f t="shared" si="10"/>
        <v>0.04</v>
      </c>
      <c r="AA77" s="156">
        <f>AVERAGE(AA45:AA75)</f>
        <v>4.8033333333333338E-2</v>
      </c>
      <c r="AB77" s="158">
        <f>AVERAGE(AB45:AB75)</f>
        <v>4.0466666666666672E-2</v>
      </c>
      <c r="AC77" s="160">
        <f>AVERAGE(AC45:AC75)</f>
        <v>4.2252777777777778E-2</v>
      </c>
    </row>
    <row r="78" spans="2:29" ht="15" customHeight="1" thickBot="1">
      <c r="B78" s="32" t="s">
        <v>14</v>
      </c>
      <c r="C78" s="53">
        <f t="shared" ref="C78:Z78" si="11">AVERAGE(C45:C75)</f>
        <v>4.1533333333333339E-2</v>
      </c>
      <c r="D78" s="6">
        <f t="shared" si="11"/>
        <v>4.1600000000000005E-2</v>
      </c>
      <c r="E78" s="6">
        <f t="shared" si="11"/>
        <v>4.2066666666666669E-2</v>
      </c>
      <c r="F78" s="6">
        <f t="shared" si="11"/>
        <v>4.2866666666666671E-2</v>
      </c>
      <c r="G78" s="6">
        <f t="shared" si="11"/>
        <v>4.3600000000000007E-2</v>
      </c>
      <c r="H78" s="6">
        <f t="shared" si="11"/>
        <v>4.3433333333333345E-2</v>
      </c>
      <c r="I78" s="6">
        <f t="shared" si="11"/>
        <v>4.2433333333333344E-2</v>
      </c>
      <c r="J78" s="6">
        <f t="shared" si="11"/>
        <v>4.1900000000000007E-2</v>
      </c>
      <c r="K78" s="6">
        <f t="shared" si="11"/>
        <v>4.1766666666666667E-2</v>
      </c>
      <c r="L78" s="6">
        <f t="shared" si="11"/>
        <v>4.2000000000000003E-2</v>
      </c>
      <c r="M78" s="6">
        <f t="shared" si="11"/>
        <v>4.2500000000000003E-2</v>
      </c>
      <c r="N78" s="6">
        <f t="shared" si="11"/>
        <v>4.2300000000000004E-2</v>
      </c>
      <c r="O78" s="6">
        <f t="shared" si="11"/>
        <v>4.2000000000000003E-2</v>
      </c>
      <c r="P78" s="6">
        <f t="shared" si="11"/>
        <v>4.1666666666666671E-2</v>
      </c>
      <c r="Q78" s="6">
        <f t="shared" si="11"/>
        <v>4.2333333333333334E-2</v>
      </c>
      <c r="R78" s="6">
        <f t="shared" si="11"/>
        <v>4.2599999999999999E-2</v>
      </c>
      <c r="S78" s="6">
        <f t="shared" si="11"/>
        <v>4.2799999999999998E-2</v>
      </c>
      <c r="T78" s="6">
        <f t="shared" si="11"/>
        <v>4.2466666666666673E-2</v>
      </c>
      <c r="U78" s="6">
        <f t="shared" si="11"/>
        <v>4.2100000000000012E-2</v>
      </c>
      <c r="V78" s="6">
        <f t="shared" si="11"/>
        <v>4.2233333333333331E-2</v>
      </c>
      <c r="W78" s="6">
        <f t="shared" si="11"/>
        <v>4.1900000000000007E-2</v>
      </c>
      <c r="X78" s="6">
        <f t="shared" si="11"/>
        <v>4.2099999999999999E-2</v>
      </c>
      <c r="Y78" s="6">
        <f t="shared" si="11"/>
        <v>4.2099999999999999E-2</v>
      </c>
      <c r="Z78" s="54">
        <f t="shared" si="11"/>
        <v>4.1766666666666667E-2</v>
      </c>
      <c r="AA78" s="157"/>
      <c r="AB78" s="159"/>
      <c r="AC78" s="161"/>
    </row>
    <row r="80" spans="2:29" ht="268.5" customHeight="1"/>
    <row r="82" spans="2:29" ht="18" customHeight="1">
      <c r="B82" s="165" t="s">
        <v>58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0.001*[23]Sheet1!$F$12</f>
        <v>0.03</v>
      </c>
      <c r="D85" s="12">
        <f>0.001*[23]Sheet1!$F$13</f>
        <v>3.1E-2</v>
      </c>
      <c r="E85" s="12">
        <f>0.001*[23]Sheet1!$F$14</f>
        <v>3.3000000000000002E-2</v>
      </c>
      <c r="F85" s="12">
        <f>0.001*[23]Sheet1!$F$15</f>
        <v>3.1E-2</v>
      </c>
      <c r="G85" s="12">
        <f>0.001*[23]Sheet1!$F$16</f>
        <v>3.1E-2</v>
      </c>
      <c r="H85" s="12">
        <f>0.001*[23]Sheet1!$F$17</f>
        <v>3.1E-2</v>
      </c>
      <c r="I85" s="12">
        <f>0.001*[23]Sheet1!$F$18</f>
        <v>3.6999999999999998E-2</v>
      </c>
      <c r="J85" s="12">
        <f>0.001*[23]Sheet1!$F$19</f>
        <v>3.4000000000000002E-2</v>
      </c>
      <c r="K85" s="12">
        <f>0.001*[23]Sheet1!$F$20</f>
        <v>3.2000000000000001E-2</v>
      </c>
      <c r="L85" s="12">
        <f>0.001*[23]Sheet1!$F$21</f>
        <v>3.1E-2</v>
      </c>
      <c r="M85" s="12">
        <f>0.001*[23]Sheet1!$F$22</f>
        <v>3.3000000000000002E-2</v>
      </c>
      <c r="N85" s="12">
        <f>0.001*[23]Sheet1!$F$23</f>
        <v>3.2000000000000001E-2</v>
      </c>
      <c r="O85" s="12">
        <f>0.001*[23]Sheet1!$F$24</f>
        <v>3.4000000000000002E-2</v>
      </c>
      <c r="P85" s="12">
        <f>0.001*[23]Sheet1!$F$25</f>
        <v>3.3000000000000002E-2</v>
      </c>
      <c r="Q85" s="12">
        <f>0.001*[23]Sheet1!$F$26</f>
        <v>3.2000000000000001E-2</v>
      </c>
      <c r="R85" s="12">
        <f>0.001*[23]Sheet1!$F$27</f>
        <v>0.03</v>
      </c>
      <c r="S85" s="12">
        <f>0.001*[23]Sheet1!$F$28</f>
        <v>0.03</v>
      </c>
      <c r="T85" s="12">
        <f>0.001*[23]Sheet1!$F$29</f>
        <v>0.03</v>
      </c>
      <c r="U85" s="12">
        <f>0.001*[23]Sheet1!$F$30</f>
        <v>0.03</v>
      </c>
      <c r="V85" s="12">
        <f>0.001*[23]Sheet1!$F$31</f>
        <v>0.03</v>
      </c>
      <c r="W85" s="12">
        <f>0.001*[23]Sheet1!$F$32</f>
        <v>0.03</v>
      </c>
      <c r="X85" s="12">
        <f>0.001*[23]Sheet1!$F$33</f>
        <v>0.03</v>
      </c>
      <c r="Y85" s="12">
        <f>0.001*[23]Sheet1!$F$34</f>
        <v>0.03</v>
      </c>
      <c r="Z85" s="42">
        <f>0.001*[23]Sheet1!$F$35</f>
        <v>0.03</v>
      </c>
      <c r="AA85" s="34">
        <f>MAX(C85:Z85)</f>
        <v>3.6999999999999998E-2</v>
      </c>
      <c r="AB85" s="13">
        <f>MIN(C85:Z85)</f>
        <v>0.03</v>
      </c>
      <c r="AC85" s="16">
        <f>AVERAGE(C85:Z85)</f>
        <v>3.1458333333333352E-2</v>
      </c>
    </row>
    <row r="86" spans="2:29" ht="15" customHeight="1">
      <c r="B86" s="26">
        <v>2</v>
      </c>
      <c r="C86" s="43">
        <f>0.001*[23]Sheet1!$F$36</f>
        <v>0.03</v>
      </c>
      <c r="D86" s="9">
        <f>0.001*[23]Sheet1!$F$37</f>
        <v>0.03</v>
      </c>
      <c r="E86" s="9">
        <f>0.001*[23]Sheet1!$F$38</f>
        <v>0.03</v>
      </c>
      <c r="F86" s="9">
        <f>0.001*[23]Sheet1!$F$39</f>
        <v>0.03</v>
      </c>
      <c r="G86" s="9">
        <f>0.001*[23]Sheet1!$F$40</f>
        <v>2.9000000000000001E-2</v>
      </c>
      <c r="H86" s="9">
        <f>0.001*[23]Sheet1!$F$41</f>
        <v>2.9000000000000001E-2</v>
      </c>
      <c r="I86" s="9">
        <f>0.001*[23]Sheet1!$F$42</f>
        <v>0.03</v>
      </c>
      <c r="J86" s="9">
        <f>0.001*[23]Sheet1!$F$43</f>
        <v>0.03</v>
      </c>
      <c r="K86" s="9">
        <f>0.001*[23]Sheet1!$F$44</f>
        <v>2.9000000000000001E-2</v>
      </c>
      <c r="L86" s="9">
        <f>0.001*[23]Sheet1!$F$45</f>
        <v>2.9000000000000001E-2</v>
      </c>
      <c r="M86" s="9">
        <f>0.001*[23]Sheet1!$F$46</f>
        <v>2.9000000000000001E-2</v>
      </c>
      <c r="N86" s="9">
        <f>0.001*[23]Sheet1!$F$47</f>
        <v>2.9000000000000001E-2</v>
      </c>
      <c r="O86" s="9">
        <f>0.001*[23]Sheet1!$F$48</f>
        <v>2.9000000000000001E-2</v>
      </c>
      <c r="P86" s="9">
        <f>0.001*[23]Sheet1!$F$49</f>
        <v>2.9000000000000001E-2</v>
      </c>
      <c r="Q86" s="9">
        <f>0.001*[23]Sheet1!$F$50</f>
        <v>2.9000000000000001E-2</v>
      </c>
      <c r="R86" s="9">
        <f>0.001*[23]Sheet1!$F$51</f>
        <v>2.9000000000000001E-2</v>
      </c>
      <c r="S86" s="9">
        <f>0.001*[23]Sheet1!$F$52</f>
        <v>2.9000000000000001E-2</v>
      </c>
      <c r="T86" s="9">
        <f>0.001*[23]Sheet1!$F$53</f>
        <v>2.9000000000000001E-2</v>
      </c>
      <c r="U86" s="9">
        <f>0.001*[23]Sheet1!$F$54</f>
        <v>2.9000000000000001E-2</v>
      </c>
      <c r="V86" s="9">
        <f>0.001*[23]Sheet1!$F$55</f>
        <v>0.03</v>
      </c>
      <c r="W86" s="9">
        <f>0.001*[23]Sheet1!$F$56</f>
        <v>0.03</v>
      </c>
      <c r="X86" s="9">
        <f>0.001*[23]Sheet1!$F$57</f>
        <v>0.03</v>
      </c>
      <c r="Y86" s="9">
        <f>0.001*[23]Sheet1!$F$58</f>
        <v>0.03</v>
      </c>
      <c r="Z86" s="44">
        <f>0.001*[23]Sheet1!$F$59</f>
        <v>0.03</v>
      </c>
      <c r="AA86" s="35">
        <f t="shared" ref="AA86:AA114" si="12">MAX(C86:Z86)</f>
        <v>0.03</v>
      </c>
      <c r="AB86" s="10">
        <f t="shared" ref="AB86:AB114" si="13">MIN(C86:Z86)</f>
        <v>2.9000000000000001E-2</v>
      </c>
      <c r="AC86" s="14">
        <f t="shared" ref="AC86:AC114" si="14">AVERAGE(C86:Z86)</f>
        <v>2.945833333333335E-2</v>
      </c>
    </row>
    <row r="87" spans="2:29" ht="15" customHeight="1">
      <c r="B87" s="26">
        <v>3</v>
      </c>
      <c r="C87" s="43">
        <f>0.001*[23]Sheet1!$F$60</f>
        <v>2.9000000000000001E-2</v>
      </c>
      <c r="D87" s="9">
        <f>0.001*[23]Sheet1!$F$61</f>
        <v>0.03</v>
      </c>
      <c r="E87" s="9">
        <f>0.001*[23]Sheet1!$F$62</f>
        <v>0.03</v>
      </c>
      <c r="F87" s="9">
        <f>0.001*[23]Sheet1!$F$63</f>
        <v>0.03</v>
      </c>
      <c r="G87" s="9">
        <f>0.001*[23]Sheet1!$F$64</f>
        <v>0.03</v>
      </c>
      <c r="H87" s="9">
        <f>0.001*[23]Sheet1!$F$65</f>
        <v>0.03</v>
      </c>
      <c r="I87" s="9">
        <f>0.001*[23]Sheet1!$F$66</f>
        <v>0.03</v>
      </c>
      <c r="J87" s="9">
        <f>0.001*[23]Sheet1!$F$67</f>
        <v>0.03</v>
      </c>
      <c r="K87" s="9">
        <f>0.001*[23]Sheet1!$F$68</f>
        <v>2.9000000000000001E-2</v>
      </c>
      <c r="L87" s="9">
        <f>0.001*[23]Sheet1!$F$69</f>
        <v>2.9000000000000001E-2</v>
      </c>
      <c r="M87" s="9">
        <f>0.001*[23]Sheet1!$F$70</f>
        <v>2.9000000000000001E-2</v>
      </c>
      <c r="N87" s="9">
        <f>0.001*[23]Sheet1!$F$71</f>
        <v>0.03</v>
      </c>
      <c r="O87" s="9">
        <f>0.001*[23]Sheet1!$F$72</f>
        <v>2.9000000000000001E-2</v>
      </c>
      <c r="P87" s="9">
        <f>0.001*[23]Sheet1!$F$73</f>
        <v>2.9000000000000001E-2</v>
      </c>
      <c r="Q87" s="9">
        <f>0.001*[23]Sheet1!$F$74</f>
        <v>0.03</v>
      </c>
      <c r="R87" s="9">
        <f>0.001*[23]Sheet1!$F$75</f>
        <v>2.9000000000000001E-2</v>
      </c>
      <c r="S87" s="9">
        <f>0.001*[23]Sheet1!$F$76</f>
        <v>2.9000000000000001E-2</v>
      </c>
      <c r="T87" s="9">
        <f>0.001*[23]Sheet1!$F$77</f>
        <v>0.03</v>
      </c>
      <c r="U87" s="9">
        <f>0.001*[23]Sheet1!$F$78</f>
        <v>0.03</v>
      </c>
      <c r="V87" s="9">
        <f>0.001*[23]Sheet1!$F$79</f>
        <v>0.03</v>
      </c>
      <c r="W87" s="9">
        <f>0.001*[23]Sheet1!$F$80</f>
        <v>0.03</v>
      </c>
      <c r="X87" s="9">
        <f>0.001*[23]Sheet1!$F$81</f>
        <v>0.03</v>
      </c>
      <c r="Y87" s="9">
        <f>0.001*[23]Sheet1!$F$82</f>
        <v>0.03</v>
      </c>
      <c r="Z87" s="44">
        <f>0.001*[23]Sheet1!$F$83</f>
        <v>0.03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2.9666666666666685E-2</v>
      </c>
    </row>
    <row r="88" spans="2:29" ht="15" customHeight="1">
      <c r="B88" s="26">
        <v>4</v>
      </c>
      <c r="C88" s="43">
        <f>0.001*[23]Sheet1!$F$84</f>
        <v>0.03</v>
      </c>
      <c r="D88" s="9">
        <f>0.001*[23]Sheet1!$F$85</f>
        <v>0.03</v>
      </c>
      <c r="E88" s="9">
        <f>0.001*[23]Sheet1!$F$86</f>
        <v>0.03</v>
      </c>
      <c r="F88" s="9">
        <f>0.001*[23]Sheet1!$F$87</f>
        <v>3.1E-2</v>
      </c>
      <c r="G88" s="9">
        <f>0.001*[23]Sheet1!$F$88</f>
        <v>3.1E-2</v>
      </c>
      <c r="H88" s="9">
        <f>0.001*[23]Sheet1!$F$89</f>
        <v>3.1E-2</v>
      </c>
      <c r="I88" s="9">
        <f>0.001*[23]Sheet1!$F$90</f>
        <v>3.1E-2</v>
      </c>
      <c r="J88" s="9">
        <f>0.001*[23]Sheet1!$F$91</f>
        <v>3.1E-2</v>
      </c>
      <c r="K88" s="9">
        <f>0.001*[23]Sheet1!$F$92</f>
        <v>0.03</v>
      </c>
      <c r="L88" s="9">
        <f>0.001*[23]Sheet1!$F$93</f>
        <v>0.03</v>
      </c>
      <c r="M88" s="9">
        <f>0.001*[23]Sheet1!$F$94</f>
        <v>0.03</v>
      </c>
      <c r="N88" s="9">
        <f>0.001*[23]Sheet1!$F$95</f>
        <v>0.03</v>
      </c>
      <c r="O88" s="9">
        <f>0.001*[23]Sheet1!$F$96</f>
        <v>0.03</v>
      </c>
      <c r="P88" s="9">
        <f>0.001*[23]Sheet1!$F$97</f>
        <v>0.03</v>
      </c>
      <c r="Q88" s="9">
        <f>0.001*[23]Sheet1!$F$98</f>
        <v>0.03</v>
      </c>
      <c r="R88" s="9">
        <f>0.001*[23]Sheet1!$F$99</f>
        <v>0.03</v>
      </c>
      <c r="S88" s="9">
        <f>0.001*[23]Sheet1!$F$100</f>
        <v>0.03</v>
      </c>
      <c r="T88" s="9">
        <f>0.001*[23]Sheet1!$F$101</f>
        <v>0.03</v>
      </c>
      <c r="U88" s="9">
        <f>0.001*[23]Sheet1!$F$102</f>
        <v>0.03</v>
      </c>
      <c r="V88" s="9">
        <f>0.001*[23]Sheet1!$F$103</f>
        <v>0.03</v>
      </c>
      <c r="W88" s="9">
        <f>0.001*[23]Sheet1!$F$104</f>
        <v>0.03</v>
      </c>
      <c r="X88" s="9">
        <f>0.001*[23]Sheet1!$F$105</f>
        <v>0.03</v>
      </c>
      <c r="Y88" s="9">
        <f>0.001*[23]Sheet1!$F$106</f>
        <v>0.03</v>
      </c>
      <c r="Z88" s="44">
        <f>0.001*[23]Sheet1!$F$107</f>
        <v>3.1E-2</v>
      </c>
      <c r="AA88" s="35">
        <f t="shared" si="12"/>
        <v>3.1E-2</v>
      </c>
      <c r="AB88" s="10">
        <f t="shared" si="13"/>
        <v>0.03</v>
      </c>
      <c r="AC88" s="14">
        <f t="shared" si="14"/>
        <v>3.0250000000000016E-2</v>
      </c>
    </row>
    <row r="89" spans="2:29" ht="15" customHeight="1">
      <c r="B89" s="26">
        <v>5</v>
      </c>
      <c r="C89" s="43">
        <f>0.001*[23]Sheet1!$F$108</f>
        <v>3.1E-2</v>
      </c>
      <c r="D89" s="9">
        <f>0.001*[23]Sheet1!$F$109</f>
        <v>0.03</v>
      </c>
      <c r="E89" s="9">
        <f>0.001*[23]Sheet1!$F$110</f>
        <v>3.1E-2</v>
      </c>
      <c r="F89" s="9">
        <f>0.001*[23]Sheet1!$F$111</f>
        <v>3.1E-2</v>
      </c>
      <c r="G89" s="9">
        <f>0.001*[23]Sheet1!$F$112</f>
        <v>0.03</v>
      </c>
      <c r="H89" s="9">
        <f>0.001*[23]Sheet1!$F$113</f>
        <v>3.1E-2</v>
      </c>
      <c r="I89" s="9">
        <f>0.001*[23]Sheet1!$F$114</f>
        <v>3.1E-2</v>
      </c>
      <c r="J89" s="9">
        <f>0.001*[23]Sheet1!$F$115</f>
        <v>0.03</v>
      </c>
      <c r="K89" s="9">
        <f>0.001*[23]Sheet1!$F$116</f>
        <v>0.03</v>
      </c>
      <c r="L89" s="9">
        <f>0.001*[23]Sheet1!$F$117</f>
        <v>0.03</v>
      </c>
      <c r="M89" s="9">
        <f>0.001*[23]Sheet1!$F$118</f>
        <v>0.03</v>
      </c>
      <c r="N89" s="9">
        <f>0.001*[23]Sheet1!$F$119</f>
        <v>0.03</v>
      </c>
      <c r="O89" s="9">
        <f>0.001*[23]Sheet1!$F$120</f>
        <v>0.03</v>
      </c>
      <c r="P89" s="9">
        <f>0.001*[23]Sheet1!$F$121</f>
        <v>0.03</v>
      </c>
      <c r="Q89" s="9">
        <f>0.001*[23]Sheet1!$F$122</f>
        <v>0.03</v>
      </c>
      <c r="R89" s="9">
        <f>0.001*[23]Sheet1!$F$123</f>
        <v>0.03</v>
      </c>
      <c r="S89" s="9">
        <f>0.001*[23]Sheet1!$F$124</f>
        <v>0.03</v>
      </c>
      <c r="T89" s="9">
        <f>0.001*[23]Sheet1!$F$125</f>
        <v>0.03</v>
      </c>
      <c r="U89" s="9">
        <f>0.001*[23]Sheet1!$F$126</f>
        <v>0.03</v>
      </c>
      <c r="V89" s="9">
        <f>0.001*[23]Sheet1!$F$127</f>
        <v>0.03</v>
      </c>
      <c r="W89" s="9">
        <f>0.001*[23]Sheet1!$F$128</f>
        <v>0.03</v>
      </c>
      <c r="X89" s="9">
        <f>0.001*[23]Sheet1!$F$129</f>
        <v>0.03</v>
      </c>
      <c r="Y89" s="9">
        <f>0.001*[23]Sheet1!$F$130</f>
        <v>0.03</v>
      </c>
      <c r="Z89" s="44">
        <f>0.001*[23]Sheet1!$F$131</f>
        <v>0.03</v>
      </c>
      <c r="AA89" s="35">
        <f t="shared" si="12"/>
        <v>3.1E-2</v>
      </c>
      <c r="AB89" s="10">
        <f t="shared" si="13"/>
        <v>0.03</v>
      </c>
      <c r="AC89" s="14">
        <f t="shared" si="14"/>
        <v>3.0208333333333351E-2</v>
      </c>
    </row>
    <row r="90" spans="2:29" ht="15" customHeight="1">
      <c r="B90" s="27">
        <v>6</v>
      </c>
      <c r="C90" s="45">
        <f>0.001*[23]Sheet1!$F$132</f>
        <v>0.03</v>
      </c>
      <c r="D90" s="17">
        <f>0.001*[23]Sheet1!$F$133</f>
        <v>3.1E-2</v>
      </c>
      <c r="E90" s="17">
        <f>0.001*[23]Sheet1!$F$134</f>
        <v>3.1E-2</v>
      </c>
      <c r="F90" s="17">
        <f>0.001*[23]Sheet1!$F$135</f>
        <v>3.1E-2</v>
      </c>
      <c r="G90" s="17">
        <f>0.001*[23]Sheet1!$F$136</f>
        <v>3.1E-2</v>
      </c>
      <c r="H90" s="17">
        <f>0.001*[23]Sheet1!$F$137</f>
        <v>3.1E-2</v>
      </c>
      <c r="I90" s="17">
        <f>0.001*[23]Sheet1!$F$138</f>
        <v>0.03</v>
      </c>
      <c r="J90" s="17">
        <f>0.001*[23]Sheet1!$F$139</f>
        <v>0.03</v>
      </c>
      <c r="K90" s="17">
        <f>0.001*[23]Sheet1!$F$140</f>
        <v>0.03</v>
      </c>
      <c r="L90" s="17">
        <f>0.001*[23]Sheet1!$F$141</f>
        <v>0.03</v>
      </c>
      <c r="M90" s="17">
        <f>0.001*[23]Sheet1!$F$142</f>
        <v>0.03</v>
      </c>
      <c r="N90" s="17">
        <f>0.001*[23]Sheet1!$F$143</f>
        <v>0.03</v>
      </c>
      <c r="O90" s="17">
        <f>0.001*[23]Sheet1!$F$144</f>
        <v>0.03</v>
      </c>
      <c r="P90" s="17">
        <f>0.001*[23]Sheet1!$F$145</f>
        <v>0.03</v>
      </c>
      <c r="Q90" s="17">
        <f>0.001*[23]Sheet1!$F$146</f>
        <v>0.03</v>
      </c>
      <c r="R90" s="17">
        <f>0.001*[23]Sheet1!$F$147</f>
        <v>0.03</v>
      </c>
      <c r="S90" s="17">
        <f>0.001*[23]Sheet1!$F$148</f>
        <v>2.9000000000000001E-2</v>
      </c>
      <c r="T90" s="17">
        <f>0.001*[23]Sheet1!$F$149</f>
        <v>0.03</v>
      </c>
      <c r="U90" s="17">
        <f>0.001*[23]Sheet1!$F$150</f>
        <v>0.03</v>
      </c>
      <c r="V90" s="17">
        <f>0.001*[23]Sheet1!$F$151</f>
        <v>0.03</v>
      </c>
      <c r="W90" s="17">
        <f>0.001*[23]Sheet1!$F$152</f>
        <v>0.03</v>
      </c>
      <c r="X90" s="17">
        <f>0.001*[23]Sheet1!$F$153</f>
        <v>0.03</v>
      </c>
      <c r="Y90" s="17">
        <f>0.001*[23]Sheet1!$F$154</f>
        <v>0.03</v>
      </c>
      <c r="Z90" s="46">
        <f>0.001*[23]Sheet1!$F$155</f>
        <v>0.03</v>
      </c>
      <c r="AA90" s="36">
        <f t="shared" si="12"/>
        <v>3.1E-2</v>
      </c>
      <c r="AB90" s="18">
        <f t="shared" si="13"/>
        <v>2.9000000000000001E-2</v>
      </c>
      <c r="AC90" s="19">
        <f t="shared" si="14"/>
        <v>3.0166666666666685E-2</v>
      </c>
    </row>
    <row r="91" spans="2:29" ht="15" customHeight="1">
      <c r="B91" s="26">
        <v>7</v>
      </c>
      <c r="C91" s="43">
        <f>0.001*[23]Sheet1!$F$156</f>
        <v>0.03</v>
      </c>
      <c r="D91" s="9">
        <f>0.001*[23]Sheet1!$F$157</f>
        <v>0.03</v>
      </c>
      <c r="E91" s="9">
        <f>0.001*[23]Sheet1!$F$158</f>
        <v>0.03</v>
      </c>
      <c r="F91" s="9">
        <f>0.001*[23]Sheet1!$F$159</f>
        <v>3.1E-2</v>
      </c>
      <c r="G91" s="9">
        <f>0.001*[23]Sheet1!$F$160</f>
        <v>3.1E-2</v>
      </c>
      <c r="H91" s="9">
        <f>0.001*[23]Sheet1!$F$161</f>
        <v>3.1E-2</v>
      </c>
      <c r="I91" s="9">
        <f>0.001*[23]Sheet1!$F$162</f>
        <v>3.1E-2</v>
      </c>
      <c r="J91" s="9">
        <f>0.001*[23]Sheet1!$F$163</f>
        <v>0.03</v>
      </c>
      <c r="K91" s="9">
        <f>0.001*[23]Sheet1!$F$164</f>
        <v>0.03</v>
      </c>
      <c r="L91" s="9">
        <f>0.001*[23]Sheet1!$F$165</f>
        <v>0.03</v>
      </c>
      <c r="M91" s="9">
        <f>0.001*[23]Sheet1!$F$166</f>
        <v>0.03</v>
      </c>
      <c r="N91" s="9">
        <f>0.001*[23]Sheet1!$F$167</f>
        <v>0.03</v>
      </c>
      <c r="O91" s="9">
        <f>0.001*[23]Sheet1!$F$168</f>
        <v>0.03</v>
      </c>
      <c r="P91" s="9">
        <f>0.001*[23]Sheet1!$F$169</f>
        <v>2.9000000000000001E-2</v>
      </c>
      <c r="Q91" s="9">
        <f>0.001*[23]Sheet1!$F$170</f>
        <v>2.9000000000000001E-2</v>
      </c>
      <c r="R91" s="9">
        <f>0.001*[23]Sheet1!$F$171</f>
        <v>0.03</v>
      </c>
      <c r="S91" s="9">
        <f>0.001*[23]Sheet1!$F$172</f>
        <v>0.03</v>
      </c>
      <c r="T91" s="9">
        <f>0.001*[23]Sheet1!$F$173</f>
        <v>0.03</v>
      </c>
      <c r="U91" s="9">
        <f>0.001*[23]Sheet1!$F$174</f>
        <v>0.03</v>
      </c>
      <c r="V91" s="9">
        <f>0.001*[23]Sheet1!$F$175</f>
        <v>0.03</v>
      </c>
      <c r="W91" s="9">
        <f>0.001*[23]Sheet1!$F$176</f>
        <v>0.03</v>
      </c>
      <c r="X91" s="9">
        <f>0.001*[23]Sheet1!$F$177</f>
        <v>0.03</v>
      </c>
      <c r="Y91" s="9">
        <f>0.001*[23]Sheet1!$F$178</f>
        <v>0.03</v>
      </c>
      <c r="Z91" s="44">
        <f>0.001*[23]Sheet1!$F$179</f>
        <v>0.03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3.0083333333333351E-2</v>
      </c>
    </row>
    <row r="92" spans="2:29" ht="15" customHeight="1">
      <c r="B92" s="26">
        <v>8</v>
      </c>
      <c r="C92" s="43">
        <f>0.001*[23]Sheet1!$F$180</f>
        <v>0.03</v>
      </c>
      <c r="D92" s="9">
        <f>0.001*[23]Sheet1!$F$181</f>
        <v>0.03</v>
      </c>
      <c r="E92" s="9">
        <f>0.001*[23]Sheet1!$F$182</f>
        <v>0.03</v>
      </c>
      <c r="F92" s="9">
        <f>0.001*[23]Sheet1!$F$183</f>
        <v>0.03</v>
      </c>
      <c r="G92" s="9">
        <f>0.001*[23]Sheet1!$F$184</f>
        <v>3.1E-2</v>
      </c>
      <c r="H92" s="9">
        <f>0.001*[23]Sheet1!$F$185</f>
        <v>3.1E-2</v>
      </c>
      <c r="I92" s="9">
        <f>0.001*[23]Sheet1!$F$186</f>
        <v>3.1E-2</v>
      </c>
      <c r="J92" s="9">
        <f>0.001*[23]Sheet1!$F$187</f>
        <v>0.03</v>
      </c>
      <c r="K92" s="9">
        <f>0.001*[23]Sheet1!$F$188</f>
        <v>0.03</v>
      </c>
      <c r="L92" s="9">
        <f>0.001*[23]Sheet1!$F$189</f>
        <v>0.03</v>
      </c>
      <c r="M92" s="9">
        <f>0.001*[23]Sheet1!$F$190</f>
        <v>0.03</v>
      </c>
      <c r="N92" s="9">
        <f>0.001*[23]Sheet1!$F$191</f>
        <v>0.03</v>
      </c>
      <c r="O92" s="9">
        <f>0.001*[23]Sheet1!$F$192</f>
        <v>0.03</v>
      </c>
      <c r="P92" s="9">
        <f>0.001*[23]Sheet1!$F$193</f>
        <v>0.03</v>
      </c>
      <c r="Q92" s="9">
        <f>0.001*[23]Sheet1!$F$194</f>
        <v>0.03</v>
      </c>
      <c r="R92" s="9">
        <f>0.001*[23]Sheet1!$F$195</f>
        <v>0.03</v>
      </c>
      <c r="S92" s="9">
        <f>0.001*[23]Sheet1!$F$196</f>
        <v>0.03</v>
      </c>
      <c r="T92" s="9">
        <f>0.001*[23]Sheet1!$F$197</f>
        <v>0.03</v>
      </c>
      <c r="U92" s="9">
        <f>0.001*[23]Sheet1!$F$198</f>
        <v>0.03</v>
      </c>
      <c r="V92" s="9">
        <f>0.001*[23]Sheet1!$F$199</f>
        <v>0.03</v>
      </c>
      <c r="W92" s="9">
        <f>0.001*[23]Sheet1!$F$200</f>
        <v>3.1E-2</v>
      </c>
      <c r="X92" s="9">
        <f>0.001*[23]Sheet1!$F$201</f>
        <v>0.03</v>
      </c>
      <c r="Y92" s="9">
        <f>0.001*[23]Sheet1!$F$202</f>
        <v>0.03</v>
      </c>
      <c r="Z92" s="44">
        <f>0.001*[23]Sheet1!$F$203</f>
        <v>0.03</v>
      </c>
      <c r="AA92" s="35">
        <f t="shared" si="12"/>
        <v>3.1E-2</v>
      </c>
      <c r="AB92" s="10">
        <f t="shared" si="13"/>
        <v>0.03</v>
      </c>
      <c r="AC92" s="14">
        <f t="shared" si="14"/>
        <v>3.0166666666666685E-2</v>
      </c>
    </row>
    <row r="93" spans="2:29" ht="15" customHeight="1">
      <c r="B93" s="26">
        <v>9</v>
      </c>
      <c r="C93" s="43">
        <f>0.001*[23]Sheet1!$F$204</f>
        <v>0.03</v>
      </c>
      <c r="D93" s="9">
        <f>0.001*[23]Sheet1!$F$205</f>
        <v>0.03</v>
      </c>
      <c r="E93" s="9">
        <f>0.001*[23]Sheet1!$F$206</f>
        <v>0.03</v>
      </c>
      <c r="F93" s="9">
        <f>0.001*[23]Sheet1!$F$207</f>
        <v>3.1E-2</v>
      </c>
      <c r="G93" s="9">
        <f>0.001*[23]Sheet1!$F$208</f>
        <v>3.5000000000000003E-2</v>
      </c>
      <c r="H93" s="9">
        <f>0.001*[23]Sheet1!$F$209</f>
        <v>3.5000000000000003E-2</v>
      </c>
      <c r="I93" s="9">
        <f>0.001*[23]Sheet1!$F$210</f>
        <v>3.3000000000000002E-2</v>
      </c>
      <c r="J93" s="9">
        <f>0.001*[23]Sheet1!$F$211</f>
        <v>3.1E-2</v>
      </c>
      <c r="K93" s="9">
        <f>0.001*[23]Sheet1!$F$212</f>
        <v>3.1E-2</v>
      </c>
      <c r="L93" s="9">
        <f>0.001*[23]Sheet1!$F$213</f>
        <v>0.03</v>
      </c>
      <c r="M93" s="9">
        <f>0.001*[23]Sheet1!$F$214</f>
        <v>0.03</v>
      </c>
      <c r="N93" s="9">
        <f>0.001*[23]Sheet1!$F$215</f>
        <v>0.03</v>
      </c>
      <c r="O93" s="9">
        <f>0.001*[23]Sheet1!$F$216</f>
        <v>2.9000000000000001E-2</v>
      </c>
      <c r="P93" s="9">
        <f>0.001*[23]Sheet1!$F$217</f>
        <v>0.03</v>
      </c>
      <c r="Q93" s="9">
        <f>0.001*[23]Sheet1!$F$218</f>
        <v>0.03</v>
      </c>
      <c r="R93" s="9">
        <f>0.001*[23]Sheet1!$F$219</f>
        <v>3.1E-2</v>
      </c>
      <c r="S93" s="9">
        <f>0.001*[23]Sheet1!$F$220</f>
        <v>3.5000000000000003E-2</v>
      </c>
      <c r="T93" s="9">
        <f>0.001*[23]Sheet1!$F$221</f>
        <v>4.1000000000000002E-2</v>
      </c>
      <c r="U93" s="9">
        <f>0.001*[23]Sheet1!$F$222</f>
        <v>4.2000000000000003E-2</v>
      </c>
      <c r="V93" s="9">
        <f>0.001*[23]Sheet1!$F$223</f>
        <v>4.2000000000000003E-2</v>
      </c>
      <c r="W93" s="9">
        <f>0.001*[23]Sheet1!$F$224</f>
        <v>3.6999999999999998E-2</v>
      </c>
      <c r="X93" s="9">
        <f>0.001*[23]Sheet1!$F$225</f>
        <v>3.3000000000000002E-2</v>
      </c>
      <c r="Y93" s="9">
        <f>0.001*[23]Sheet1!$F$226</f>
        <v>3.1E-2</v>
      </c>
      <c r="Z93" s="44">
        <f>0.001*[23]Sheet1!$F$227</f>
        <v>0.03</v>
      </c>
      <c r="AA93" s="35">
        <f t="shared" si="12"/>
        <v>4.2000000000000003E-2</v>
      </c>
      <c r="AB93" s="10">
        <f t="shared" si="13"/>
        <v>2.9000000000000001E-2</v>
      </c>
      <c r="AC93" s="14">
        <f t="shared" si="14"/>
        <v>3.2791666666666684E-2</v>
      </c>
    </row>
    <row r="94" spans="2:29" ht="15" customHeight="1">
      <c r="B94" s="28">
        <v>10</v>
      </c>
      <c r="C94" s="47">
        <f>0.001*[23]Sheet1!$F$228</f>
        <v>0.03</v>
      </c>
      <c r="D94" s="20">
        <f>0.001*[23]Sheet1!$F$229</f>
        <v>0.03</v>
      </c>
      <c r="E94" s="20">
        <f>0.001*[23]Sheet1!$F$230</f>
        <v>0.03</v>
      </c>
      <c r="F94" s="20">
        <f>0.001*[23]Sheet1!$F$231</f>
        <v>0.03</v>
      </c>
      <c r="G94" s="20">
        <f>0.001*[23]Sheet1!$F$232</f>
        <v>0.03</v>
      </c>
      <c r="H94" s="20">
        <f>0.001*[23]Sheet1!$F$233</f>
        <v>0.03</v>
      </c>
      <c r="I94" s="20">
        <f>0.001*[23]Sheet1!$F$234</f>
        <v>0.03</v>
      </c>
      <c r="J94" s="20">
        <f>0.001*[23]Sheet1!$F$235</f>
        <v>0.03</v>
      </c>
      <c r="K94" s="20">
        <f>0.001*[23]Sheet1!$F$236</f>
        <v>0.03</v>
      </c>
      <c r="L94" s="20">
        <f>0.001*[23]Sheet1!$F$237</f>
        <v>2.9000000000000001E-2</v>
      </c>
      <c r="M94" s="20">
        <f>0.001*[23]Sheet1!$F$238</f>
        <v>2.9000000000000001E-2</v>
      </c>
      <c r="N94" s="20">
        <f>0.001*[23]Sheet1!$F$239</f>
        <v>2.9000000000000001E-2</v>
      </c>
      <c r="O94" s="20">
        <f>0.001*[23]Sheet1!$F$240</f>
        <v>0.03</v>
      </c>
      <c r="P94" s="20">
        <f>0.001*[23]Sheet1!$F$241</f>
        <v>2.9000000000000001E-2</v>
      </c>
      <c r="Q94" s="20">
        <f>0.001*[23]Sheet1!$F$242</f>
        <v>2.9000000000000001E-2</v>
      </c>
      <c r="R94" s="20">
        <f>0.001*[23]Sheet1!$F$243</f>
        <v>0.03</v>
      </c>
      <c r="S94" s="20">
        <f>0.001*[23]Sheet1!$F$244</f>
        <v>0.03</v>
      </c>
      <c r="T94" s="20">
        <f>0.001*[23]Sheet1!$F$245</f>
        <v>2.9000000000000001E-2</v>
      </c>
      <c r="U94" s="20">
        <f>0.001*[23]Sheet1!$F$246</f>
        <v>0.03</v>
      </c>
      <c r="V94" s="20">
        <f>0.001*[23]Sheet1!$F$247</f>
        <v>0.03</v>
      </c>
      <c r="W94" s="20">
        <f>0.001*[23]Sheet1!$F$248</f>
        <v>2.9000000000000001E-2</v>
      </c>
      <c r="X94" s="20">
        <f>0.001*[23]Sheet1!$F$249</f>
        <v>0.03</v>
      </c>
      <c r="Y94" s="20">
        <f>0.001*[23]Sheet1!$F$250</f>
        <v>0.03</v>
      </c>
      <c r="Z94" s="48">
        <f>0.001*[23]Sheet1!$F$251</f>
        <v>0.03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2.970833333333335E-2</v>
      </c>
    </row>
    <row r="95" spans="2:29" ht="15" customHeight="1">
      <c r="B95" s="26">
        <v>11</v>
      </c>
      <c r="C95" s="43">
        <f>0.001*[23]Sheet1!$F$252</f>
        <v>3.1E-2</v>
      </c>
      <c r="D95" s="9">
        <f>0.001*[23]Sheet1!$F$253</f>
        <v>3.1E-2</v>
      </c>
      <c r="E95" s="9">
        <f>0.001*[23]Sheet1!$F$254</f>
        <v>3.1E-2</v>
      </c>
      <c r="F95" s="9">
        <f>0.001*[23]Sheet1!$F$255</f>
        <v>3.1E-2</v>
      </c>
      <c r="G95" s="9">
        <f>0.001*[23]Sheet1!$F$256</f>
        <v>3.1E-2</v>
      </c>
      <c r="H95" s="9">
        <f>0.001*[23]Sheet1!$F$257</f>
        <v>3.1E-2</v>
      </c>
      <c r="I95" s="9">
        <f>0.001*[23]Sheet1!$F$258</f>
        <v>3.1E-2</v>
      </c>
      <c r="J95" s="9">
        <f>0.001*[23]Sheet1!$F$259</f>
        <v>3.1E-2</v>
      </c>
      <c r="K95" s="9">
        <f>0.001*[23]Sheet1!$F$260</f>
        <v>3.1E-2</v>
      </c>
      <c r="L95" s="9">
        <f>0.001*[23]Sheet1!$F$261</f>
        <v>0.03</v>
      </c>
      <c r="M95" s="9">
        <f>0.001*[23]Sheet1!$F$262</f>
        <v>0.03</v>
      </c>
      <c r="N95" s="9">
        <f>0.001*[23]Sheet1!$F$263</f>
        <v>0.03</v>
      </c>
      <c r="O95" s="9">
        <f>0.001*[23]Sheet1!$F$264</f>
        <v>0.03</v>
      </c>
      <c r="P95" s="9">
        <f>0.001*[23]Sheet1!$F$265</f>
        <v>0.03</v>
      </c>
      <c r="Q95" s="9">
        <f>0.001*[23]Sheet1!$F$266</f>
        <v>0.03</v>
      </c>
      <c r="R95" s="9">
        <f>0.001*[23]Sheet1!$F$267</f>
        <v>0.03</v>
      </c>
      <c r="S95" s="9">
        <f>0.001*[23]Sheet1!$F$268</f>
        <v>0.03</v>
      </c>
      <c r="T95" s="9">
        <f>0.001*[23]Sheet1!$F$269</f>
        <v>0.03</v>
      </c>
      <c r="U95" s="9">
        <f>0.001*[23]Sheet1!$F$270</f>
        <v>0.03</v>
      </c>
      <c r="V95" s="9">
        <f>0.001*[23]Sheet1!$F$271</f>
        <v>0.03</v>
      </c>
      <c r="W95" s="9">
        <f>0.001*[23]Sheet1!$F$272</f>
        <v>0.03</v>
      </c>
      <c r="X95" s="9">
        <f>0.001*[23]Sheet1!$F$273</f>
        <v>0.03</v>
      </c>
      <c r="Y95" s="9">
        <f>0.001*[23]Sheet1!$F$274</f>
        <v>0.03</v>
      </c>
      <c r="Z95" s="44">
        <f>0.001*[23]Sheet1!$F$275</f>
        <v>0.03</v>
      </c>
      <c r="AA95" s="35">
        <f t="shared" si="12"/>
        <v>3.1E-2</v>
      </c>
      <c r="AB95" s="10">
        <f t="shared" si="13"/>
        <v>0.03</v>
      </c>
      <c r="AC95" s="14">
        <f t="shared" si="14"/>
        <v>3.0375000000000017E-2</v>
      </c>
    </row>
    <row r="96" spans="2:29" ht="15" customHeight="1">
      <c r="B96" s="26">
        <v>12</v>
      </c>
      <c r="C96" s="43">
        <f>0.001*[23]Sheet1!$F$276</f>
        <v>0.03</v>
      </c>
      <c r="D96" s="9">
        <f>0.001*[23]Sheet1!$F$277</f>
        <v>0.03</v>
      </c>
      <c r="E96" s="9">
        <f>0.001*[23]Sheet1!$F$278</f>
        <v>0.03</v>
      </c>
      <c r="F96" s="9">
        <f>0.001*[23]Sheet1!$F$279</f>
        <v>3.1E-2</v>
      </c>
      <c r="G96" s="9">
        <f>0.001*[23]Sheet1!$F$280</f>
        <v>3.1E-2</v>
      </c>
      <c r="H96" s="9">
        <f>0.001*[23]Sheet1!$F$281</f>
        <v>3.1E-2</v>
      </c>
      <c r="I96" s="9">
        <f>0.001*[23]Sheet1!$F$282</f>
        <v>3.1E-2</v>
      </c>
      <c r="J96" s="9">
        <f>0.001*[23]Sheet1!$F$283</f>
        <v>3.1E-2</v>
      </c>
      <c r="K96" s="9">
        <f>0.001*[23]Sheet1!$F$284</f>
        <v>0.03</v>
      </c>
      <c r="L96" s="9">
        <f>0.001*[23]Sheet1!$F$285</f>
        <v>0.03</v>
      </c>
      <c r="M96" s="9">
        <f>0.001*[23]Sheet1!$F$286</f>
        <v>0.03</v>
      </c>
      <c r="N96" s="9">
        <f>0.001*[23]Sheet1!$F$287</f>
        <v>0.03</v>
      </c>
      <c r="O96" s="9">
        <f>0.001*[23]Sheet1!$F$288</f>
        <v>0.03</v>
      </c>
      <c r="P96" s="9">
        <f>0.001*[23]Sheet1!$F$289</f>
        <v>3.1E-2</v>
      </c>
      <c r="Q96" s="9">
        <f>0.001*[23]Sheet1!$F$290</f>
        <v>3.1E-2</v>
      </c>
      <c r="R96" s="9">
        <f>0.001*[23]Sheet1!$F$291</f>
        <v>0.03</v>
      </c>
      <c r="S96" s="9">
        <f>0.001*[23]Sheet1!$F$292</f>
        <v>0.03</v>
      </c>
      <c r="T96" s="9">
        <f>0.001*[23]Sheet1!$F$293</f>
        <v>0.03</v>
      </c>
      <c r="U96" s="9">
        <f>0.001*[23]Sheet1!$F$294</f>
        <v>0.03</v>
      </c>
      <c r="V96" s="9">
        <f>0.001*[23]Sheet1!$F$295</f>
        <v>0.03</v>
      </c>
      <c r="W96" s="9">
        <f>0.001*[23]Sheet1!$F$296</f>
        <v>0.03</v>
      </c>
      <c r="X96" s="9">
        <f>0.001*[23]Sheet1!$F$297</f>
        <v>0.03</v>
      </c>
      <c r="Y96" s="9">
        <f>0.001*[23]Sheet1!$F$298</f>
        <v>0.03</v>
      </c>
      <c r="Z96" s="44">
        <f>0.001*[23]Sheet1!$F$299</f>
        <v>3.1E-2</v>
      </c>
      <c r="AA96" s="35">
        <f t="shared" si="12"/>
        <v>3.1E-2</v>
      </c>
      <c r="AB96" s="10">
        <f t="shared" si="13"/>
        <v>0.03</v>
      </c>
      <c r="AC96" s="14">
        <f t="shared" si="14"/>
        <v>3.0333333333333351E-2</v>
      </c>
    </row>
    <row r="97" spans="2:29" ht="15" customHeight="1">
      <c r="B97" s="26">
        <v>13</v>
      </c>
      <c r="C97" s="43">
        <f>0.001*[23]Sheet1!$F$300</f>
        <v>0.03</v>
      </c>
      <c r="D97" s="9">
        <f>0.001*[23]Sheet1!$F$301</f>
        <v>0.03</v>
      </c>
      <c r="E97" s="9">
        <f>0.001*[23]Sheet1!$F$302</f>
        <v>0.03</v>
      </c>
      <c r="F97" s="9">
        <f>0.001*[23]Sheet1!$F$303</f>
        <v>0.03</v>
      </c>
      <c r="G97" s="9">
        <f>0.001*[23]Sheet1!$F$304</f>
        <v>0.03</v>
      </c>
      <c r="H97" s="9">
        <f>0.001*[23]Sheet1!$F$305</f>
        <v>3.1E-2</v>
      </c>
      <c r="I97" s="9">
        <f>0.001*[23]Sheet1!$F$306</f>
        <v>3.2000000000000001E-2</v>
      </c>
      <c r="J97" s="9">
        <f>0.001*[23]Sheet1!$F$307</f>
        <v>3.3000000000000002E-2</v>
      </c>
      <c r="K97" s="9">
        <f>0.001*[23]Sheet1!$F$308</f>
        <v>3.3000000000000002E-2</v>
      </c>
      <c r="L97" s="9">
        <f>0.001*[23]Sheet1!$F$309</f>
        <v>3.6999999999999998E-2</v>
      </c>
      <c r="M97" s="9">
        <f>0.001*[23]Sheet1!$F$310</f>
        <v>3.9E-2</v>
      </c>
      <c r="N97" s="9">
        <f>0.001*[23]Sheet1!$F$311</f>
        <v>3.7999999999999999E-2</v>
      </c>
      <c r="O97" s="9">
        <f>0.001*[23]Sheet1!$F$312</f>
        <v>3.7999999999999999E-2</v>
      </c>
      <c r="P97" s="9">
        <f>0.001*[23]Sheet1!$F$313</f>
        <v>3.6000000000000004E-2</v>
      </c>
      <c r="Q97" s="9">
        <f>0.001*[23]Sheet1!$F$314</f>
        <v>3.5000000000000003E-2</v>
      </c>
      <c r="R97" s="9">
        <f>0.001*[23]Sheet1!$F$315</f>
        <v>3.6000000000000004E-2</v>
      </c>
      <c r="S97" s="9">
        <f>0.001*[23]Sheet1!$F$316</f>
        <v>3.5000000000000003E-2</v>
      </c>
      <c r="T97" s="9">
        <f>0.001*[23]Sheet1!$F$317</f>
        <v>3.3000000000000002E-2</v>
      </c>
      <c r="U97" s="9">
        <f>0.001*[23]Sheet1!$F$318</f>
        <v>3.3000000000000002E-2</v>
      </c>
      <c r="V97" s="9">
        <f>0.001*[23]Sheet1!$F$319</f>
        <v>3.4000000000000002E-2</v>
      </c>
      <c r="W97" s="9">
        <f>0.001*[23]Sheet1!$F$320</f>
        <v>3.3000000000000002E-2</v>
      </c>
      <c r="X97" s="9">
        <f>0.001*[23]Sheet1!$F$321</f>
        <v>0.03</v>
      </c>
      <c r="Y97" s="9">
        <f>0.001*[23]Sheet1!$F$322</f>
        <v>0.03</v>
      </c>
      <c r="Z97" s="44">
        <f>0.001*[23]Sheet1!$F$323</f>
        <v>0.03</v>
      </c>
      <c r="AA97" s="35">
        <f t="shared" si="12"/>
        <v>3.9E-2</v>
      </c>
      <c r="AB97" s="10">
        <f t="shared" si="13"/>
        <v>0.03</v>
      </c>
      <c r="AC97" s="14">
        <f t="shared" si="14"/>
        <v>3.3166666666666678E-2</v>
      </c>
    </row>
    <row r="98" spans="2:29" ht="15" customHeight="1">
      <c r="B98" s="26">
        <v>14</v>
      </c>
      <c r="C98" s="43">
        <f>0.001*[23]Sheet1!$F$324</f>
        <v>0.03</v>
      </c>
      <c r="D98" s="9">
        <f>0.001*[23]Sheet1!$F$325</f>
        <v>0.03</v>
      </c>
      <c r="E98" s="9">
        <f>0.001*[23]Sheet1!$F$326</f>
        <v>0.03</v>
      </c>
      <c r="F98" s="9">
        <f>0.001*[23]Sheet1!$F$327</f>
        <v>0.03</v>
      </c>
      <c r="G98" s="9">
        <f>0.001*[23]Sheet1!$F$328</f>
        <v>0.03</v>
      </c>
      <c r="H98" s="9">
        <f>0.001*[23]Sheet1!$F$329</f>
        <v>0.03</v>
      </c>
      <c r="I98" s="9">
        <f>0.001*[23]Sheet1!$F$330</f>
        <v>0.03</v>
      </c>
      <c r="J98" s="9">
        <f>0.001*[23]Sheet1!$F$331</f>
        <v>0.03</v>
      </c>
      <c r="K98" s="9">
        <f>0.001*[23]Sheet1!$F$332</f>
        <v>0.03</v>
      </c>
      <c r="L98" s="9">
        <f>0.001*[23]Sheet1!$F$333</f>
        <v>2.9000000000000001E-2</v>
      </c>
      <c r="M98" s="9">
        <f>0.001*[23]Sheet1!$F$334</f>
        <v>2.9000000000000001E-2</v>
      </c>
      <c r="N98" s="9">
        <f>0.001*[23]Sheet1!$F$335</f>
        <v>2.9000000000000001E-2</v>
      </c>
      <c r="O98" s="9">
        <f>0.001*[23]Sheet1!$F$336</f>
        <v>2.9000000000000001E-2</v>
      </c>
      <c r="P98" s="9">
        <f>0.001*[23]Sheet1!$F$337</f>
        <v>2.9000000000000001E-2</v>
      </c>
      <c r="Q98" s="9">
        <f>0.001*[23]Sheet1!$F$338</f>
        <v>2.9000000000000001E-2</v>
      </c>
      <c r="R98" s="9">
        <f>0.001*[23]Sheet1!$F$339</f>
        <v>2.9000000000000001E-2</v>
      </c>
      <c r="S98" s="9">
        <f>0.001*[23]Sheet1!$F$340</f>
        <v>2.9000000000000001E-2</v>
      </c>
      <c r="T98" s="9">
        <f>0.001*[23]Sheet1!$F$341</f>
        <v>2.9000000000000001E-2</v>
      </c>
      <c r="U98" s="9">
        <f>0.001*[23]Sheet1!$F$342</f>
        <v>0.03</v>
      </c>
      <c r="V98" s="9">
        <f>0.001*[23]Sheet1!$F$343</f>
        <v>2.9000000000000001E-2</v>
      </c>
      <c r="W98" s="9">
        <f>0.001*[23]Sheet1!$F$344</f>
        <v>0.03</v>
      </c>
      <c r="X98" s="9">
        <f>0.001*[23]Sheet1!$F$345</f>
        <v>0.03</v>
      </c>
      <c r="Y98" s="9">
        <f>0.001*[23]Sheet1!$F$346</f>
        <v>0.03</v>
      </c>
      <c r="Z98" s="44">
        <f>0.001*[23]Sheet1!$F$347</f>
        <v>0.03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2.958333333333335E-2</v>
      </c>
    </row>
    <row r="99" spans="2:29" ht="15" customHeight="1">
      <c r="B99" s="26">
        <v>15</v>
      </c>
      <c r="C99" s="43">
        <f>0.001*[23]Sheet1!$F$348</f>
        <v>0.03</v>
      </c>
      <c r="D99" s="9">
        <f>0.001*[23]Sheet1!$F$349</f>
        <v>0.03</v>
      </c>
      <c r="E99" s="9">
        <f>0.001*[23]Sheet1!$F$350</f>
        <v>0.03</v>
      </c>
      <c r="F99" s="9">
        <f>0.001*[23]Sheet1!$F$351</f>
        <v>0.03</v>
      </c>
      <c r="G99" s="9">
        <f>0.001*[23]Sheet1!$F$352</f>
        <v>0.03</v>
      </c>
      <c r="H99" s="9">
        <f>0.001*[23]Sheet1!$F$353</f>
        <v>0.03</v>
      </c>
      <c r="I99" s="9">
        <f>0.001*[23]Sheet1!$F$354</f>
        <v>0.03</v>
      </c>
      <c r="J99" s="9">
        <f>0.001*[23]Sheet1!$F$355</f>
        <v>0.03</v>
      </c>
      <c r="K99" s="9">
        <f>0.001*[23]Sheet1!$F$356</f>
        <v>2.9000000000000001E-2</v>
      </c>
      <c r="L99" s="9">
        <f>0.001*[23]Sheet1!$F$357</f>
        <v>2.9000000000000001E-2</v>
      </c>
      <c r="M99" s="9">
        <f>0.001*[23]Sheet1!$F$358</f>
        <v>2.9000000000000001E-2</v>
      </c>
      <c r="N99" s="9">
        <f>0.001*[23]Sheet1!$F$359</f>
        <v>2.9000000000000001E-2</v>
      </c>
      <c r="O99" s="9">
        <f>0.001*[23]Sheet1!$F$360</f>
        <v>2.9000000000000001E-2</v>
      </c>
      <c r="P99" s="9">
        <f>0.001*[23]Sheet1!$F$361</f>
        <v>2.9000000000000001E-2</v>
      </c>
      <c r="Q99" s="9">
        <f>0.001*[23]Sheet1!$F$362</f>
        <v>2.9000000000000001E-2</v>
      </c>
      <c r="R99" s="9">
        <f>0.001*[23]Sheet1!$F$363</f>
        <v>2.9000000000000001E-2</v>
      </c>
      <c r="S99" s="9">
        <f>0.001*[23]Sheet1!$F$364</f>
        <v>2.9000000000000001E-2</v>
      </c>
      <c r="T99" s="9">
        <f>0.001*[23]Sheet1!$F$365</f>
        <v>0.03</v>
      </c>
      <c r="U99" s="9">
        <f>0.001*[23]Sheet1!$F$366</f>
        <v>2.9000000000000001E-2</v>
      </c>
      <c r="V99" s="9">
        <f>0.001*[23]Sheet1!$F$367</f>
        <v>0.03</v>
      </c>
      <c r="W99" s="9">
        <f>0.001*[23]Sheet1!$F$368</f>
        <v>0.03</v>
      </c>
      <c r="X99" s="9">
        <f>0.001*[23]Sheet1!$F$369</f>
        <v>2.9000000000000001E-2</v>
      </c>
      <c r="Y99" s="9">
        <f>0.001*[23]Sheet1!$F$370</f>
        <v>3.1E-2</v>
      </c>
      <c r="Z99" s="44">
        <f>0.001*[23]Sheet1!$F$371</f>
        <v>3.4000000000000002E-2</v>
      </c>
      <c r="AA99" s="35">
        <f t="shared" si="12"/>
        <v>3.4000000000000002E-2</v>
      </c>
      <c r="AB99" s="10">
        <f t="shared" si="13"/>
        <v>2.9000000000000001E-2</v>
      </c>
      <c r="AC99" s="14">
        <f t="shared" si="14"/>
        <v>2.9750000000000016E-2</v>
      </c>
    </row>
    <row r="100" spans="2:29" ht="15" customHeight="1">
      <c r="B100" s="27">
        <v>16</v>
      </c>
      <c r="C100" s="45">
        <f>0.001*[23]Sheet1!$F$372</f>
        <v>3.6999999999999998E-2</v>
      </c>
      <c r="D100" s="17">
        <f>0.001*[23]Sheet1!$F$373</f>
        <v>4.2000000000000003E-2</v>
      </c>
      <c r="E100" s="17">
        <f>0.001*[23]Sheet1!$F$374</f>
        <v>4.7E-2</v>
      </c>
      <c r="F100" s="17">
        <f>0.001*[23]Sheet1!$F$375</f>
        <v>4.9000000000000002E-2</v>
      </c>
      <c r="G100" s="17">
        <f>0.001*[23]Sheet1!$F$376</f>
        <v>4.9000000000000002E-2</v>
      </c>
      <c r="H100" s="17">
        <f>0.001*[23]Sheet1!$F$377</f>
        <v>4.3000000000000003E-2</v>
      </c>
      <c r="I100" s="17">
        <f>0.001*[23]Sheet1!$F$378</f>
        <v>0.04</v>
      </c>
      <c r="J100" s="17">
        <f>0.001*[23]Sheet1!$F$379</f>
        <v>4.1000000000000002E-2</v>
      </c>
      <c r="K100" s="17">
        <f>0.001*[23]Sheet1!$F$380</f>
        <v>4.2000000000000003E-2</v>
      </c>
      <c r="L100" s="17">
        <f>0.001*[23]Sheet1!$F$381</f>
        <v>0.04</v>
      </c>
      <c r="M100" s="17">
        <f>0.001*[23]Sheet1!$F$382</f>
        <v>3.5000000000000003E-2</v>
      </c>
      <c r="N100" s="17">
        <f>0.001*[23]Sheet1!$F$383</f>
        <v>3.2000000000000001E-2</v>
      </c>
      <c r="O100" s="17">
        <f>0.001*[23]Sheet1!$F$384</f>
        <v>3.1E-2</v>
      </c>
      <c r="P100" s="17">
        <f>0.001*[23]Sheet1!$F$385</f>
        <v>3.2000000000000001E-2</v>
      </c>
      <c r="Q100" s="17">
        <f>0.001*[23]Sheet1!$F$386</f>
        <v>3.2000000000000001E-2</v>
      </c>
      <c r="R100" s="17">
        <f>0.001*[23]Sheet1!$F$387</f>
        <v>3.2000000000000001E-2</v>
      </c>
      <c r="S100" s="17">
        <f>0.001*[23]Sheet1!$F$388</f>
        <v>0.03</v>
      </c>
      <c r="T100" s="17">
        <f>0.001*[23]Sheet1!$F$389</f>
        <v>0.03</v>
      </c>
      <c r="U100" s="17">
        <f>0.001*[23]Sheet1!$F$390</f>
        <v>0.03</v>
      </c>
      <c r="V100" s="17">
        <f>0.001*[23]Sheet1!$F$391</f>
        <v>2.9000000000000001E-2</v>
      </c>
      <c r="W100" s="17">
        <f>0.001*[23]Sheet1!$F$392</f>
        <v>2.9000000000000001E-2</v>
      </c>
      <c r="X100" s="17">
        <f>0.001*[23]Sheet1!$F$393</f>
        <v>0.03</v>
      </c>
      <c r="Y100" s="17">
        <f>0.001*[23]Sheet1!$F$394</f>
        <v>3.3000000000000002E-2</v>
      </c>
      <c r="Z100" s="46">
        <f>0.001*[23]Sheet1!$F$395</f>
        <v>3.5000000000000003E-2</v>
      </c>
      <c r="AA100" s="36">
        <f t="shared" si="12"/>
        <v>4.9000000000000002E-2</v>
      </c>
      <c r="AB100" s="18">
        <f t="shared" si="13"/>
        <v>2.9000000000000001E-2</v>
      </c>
      <c r="AC100" s="19">
        <f t="shared" si="14"/>
        <v>3.6250000000000011E-2</v>
      </c>
    </row>
    <row r="101" spans="2:29" ht="15" customHeight="1">
      <c r="B101" s="26">
        <v>17</v>
      </c>
      <c r="C101" s="43">
        <f>0.001*[23]Sheet1!$F$396</f>
        <v>3.6000000000000004E-2</v>
      </c>
      <c r="D101" s="9">
        <f>0.001*[23]Sheet1!$F$397</f>
        <v>3.5000000000000003E-2</v>
      </c>
      <c r="E101" s="9">
        <f>0.001*[23]Sheet1!$F$398</f>
        <v>3.5000000000000003E-2</v>
      </c>
      <c r="F101" s="9">
        <f>0.001*[23]Sheet1!$F$399</f>
        <v>3.7999999999999999E-2</v>
      </c>
      <c r="G101" s="9">
        <f>0.001*[23]Sheet1!$F$400</f>
        <v>3.9E-2</v>
      </c>
      <c r="H101" s="9">
        <f>0.001*[23]Sheet1!$F$401</f>
        <v>3.6999999999999998E-2</v>
      </c>
      <c r="I101" s="9">
        <f>0.001*[23]Sheet1!$F$402</f>
        <v>3.5000000000000003E-2</v>
      </c>
      <c r="J101" s="9">
        <f>0.001*[23]Sheet1!$F$403</f>
        <v>3.4000000000000002E-2</v>
      </c>
      <c r="K101" s="9">
        <f>0.001*[23]Sheet1!$F$404</f>
        <v>3.2000000000000001E-2</v>
      </c>
      <c r="L101" s="9">
        <f>0.001*[23]Sheet1!$F$405</f>
        <v>0.03</v>
      </c>
      <c r="M101" s="9">
        <f>0.001*[23]Sheet1!$F$406</f>
        <v>2.9000000000000001E-2</v>
      </c>
      <c r="N101" s="9">
        <f>0.001*[23]Sheet1!$F$407</f>
        <v>3.1E-2</v>
      </c>
      <c r="O101" s="9">
        <f>0.001*[23]Sheet1!$F$408</f>
        <v>3.3000000000000002E-2</v>
      </c>
      <c r="P101" s="9">
        <f>0.001*[23]Sheet1!$F$409</f>
        <v>3.3000000000000002E-2</v>
      </c>
      <c r="Q101" s="9">
        <f>0.001*[23]Sheet1!$F$400</f>
        <v>3.9E-2</v>
      </c>
      <c r="R101" s="9">
        <f>0.001*[23]Sheet1!$F$411</f>
        <v>0.03</v>
      </c>
      <c r="S101" s="9">
        <f>0.001*[23]Sheet1!$F$412</f>
        <v>0.03</v>
      </c>
      <c r="T101" s="9">
        <f>0.001*[23]Sheet1!$F$413</f>
        <v>0.03</v>
      </c>
      <c r="U101" s="9">
        <f>0.001*[23]Sheet1!$F$414</f>
        <v>0.03</v>
      </c>
      <c r="V101" s="9">
        <f>0.001*[23]Sheet1!$F$415</f>
        <v>0.03</v>
      </c>
      <c r="W101" s="9">
        <f>0.001*[23]Sheet1!$F$416</f>
        <v>3.1E-2</v>
      </c>
      <c r="X101" s="9">
        <f>0.001*[23]Sheet1!$F$417</f>
        <v>0.03</v>
      </c>
      <c r="Y101" s="9">
        <f>0.001*[23]Sheet1!$F$418</f>
        <v>0.03</v>
      </c>
      <c r="Z101" s="44">
        <f>0.001*[23]Sheet1!$F$419</f>
        <v>0.03</v>
      </c>
      <c r="AA101" s="35">
        <f t="shared" si="12"/>
        <v>3.9E-2</v>
      </c>
      <c r="AB101" s="10">
        <f t="shared" si="13"/>
        <v>2.9000000000000001E-2</v>
      </c>
      <c r="AC101" s="14">
        <f t="shared" si="14"/>
        <v>3.2791666666666684E-2</v>
      </c>
    </row>
    <row r="102" spans="2:29" ht="15" customHeight="1">
      <c r="B102" s="26">
        <v>18</v>
      </c>
      <c r="C102" s="43">
        <f>0.001*[23]Sheet1!$F$420</f>
        <v>0.03</v>
      </c>
      <c r="D102" s="9">
        <f>0.001*[23]Sheet1!$F$421</f>
        <v>0.03</v>
      </c>
      <c r="E102" s="9">
        <f>0.001*[23]Sheet1!$F$422</f>
        <v>0.03</v>
      </c>
      <c r="F102" s="9">
        <f>0.001*[23]Sheet1!$F$423</f>
        <v>2.9000000000000001E-2</v>
      </c>
      <c r="G102" s="9">
        <f>0.001*[23]Sheet1!$F$424</f>
        <v>2.9000000000000001E-2</v>
      </c>
      <c r="H102" s="9">
        <f>0.001*[23]Sheet1!$F$425</f>
        <v>2.9000000000000001E-2</v>
      </c>
      <c r="I102" s="9">
        <f>0.001*[23]Sheet1!$F$426</f>
        <v>0.03</v>
      </c>
      <c r="J102" s="9">
        <f>0.001*[23]Sheet1!$F$427</f>
        <v>2.9000000000000001E-2</v>
      </c>
      <c r="K102" s="9">
        <f>0.001*[23]Sheet1!$F$428</f>
        <v>2.9000000000000001E-2</v>
      </c>
      <c r="L102" s="9">
        <f>0.001*[23]Sheet1!$F$429</f>
        <v>2.9000000000000001E-2</v>
      </c>
      <c r="M102" s="9">
        <f>0.001*[23]Sheet1!$F$430</f>
        <v>2.9000000000000001E-2</v>
      </c>
      <c r="N102" s="9">
        <f>0.001*[23]Sheet1!$F$431</f>
        <v>2.9000000000000001E-2</v>
      </c>
      <c r="O102" s="9">
        <f>0.001*[23]Sheet1!$F$432</f>
        <v>2.9000000000000001E-2</v>
      </c>
      <c r="P102" s="9">
        <f>0.001*[23]Sheet1!$F$433</f>
        <v>2.9000000000000001E-2</v>
      </c>
      <c r="Q102" s="9">
        <f>0.001*[23]Sheet1!$F$434</f>
        <v>2.9000000000000001E-2</v>
      </c>
      <c r="R102" s="9">
        <f>0.001*[23]Sheet1!$F$435</f>
        <v>2.9000000000000001E-2</v>
      </c>
      <c r="S102" s="9">
        <f>0.001*[23]Sheet1!$F$436</f>
        <v>2.9000000000000001E-2</v>
      </c>
      <c r="T102" s="9">
        <f>0.001*[23]Sheet1!$F$437</f>
        <v>2.9000000000000001E-2</v>
      </c>
      <c r="U102" s="9">
        <f>0.001*[23]Sheet1!$F$438</f>
        <v>2.9000000000000001E-2</v>
      </c>
      <c r="V102" s="9">
        <f>0.001*[23]Sheet1!$F$439</f>
        <v>2.9000000000000001E-2</v>
      </c>
      <c r="W102" s="9">
        <f>0.001*[23]Sheet1!$F$440</f>
        <v>2.9000000000000001E-2</v>
      </c>
      <c r="X102" s="9">
        <f>0.001*[23]Sheet1!$F$441</f>
        <v>0.03</v>
      </c>
      <c r="Y102" s="9">
        <f>0.001*[23]Sheet1!$F$442</f>
        <v>0.03</v>
      </c>
      <c r="Z102" s="44">
        <f>0.001*[23]Sheet1!$F$443</f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2.9291666666666685E-2</v>
      </c>
    </row>
    <row r="103" spans="2:29" ht="15" customHeight="1">
      <c r="B103" s="26">
        <v>19</v>
      </c>
      <c r="C103" s="43">
        <f>0.001*[23]Sheet1!$F$444</f>
        <v>0.03</v>
      </c>
      <c r="D103" s="9">
        <f>0.001*[23]Sheet1!$F$445</f>
        <v>0.03</v>
      </c>
      <c r="E103" s="9">
        <f>0.001*[23]Sheet1!$F$446</f>
        <v>0.03</v>
      </c>
      <c r="F103" s="9">
        <f>0.001*[23]Sheet1!$F$447</f>
        <v>0.03</v>
      </c>
      <c r="G103" s="9">
        <f>0.001*[23]Sheet1!$F$448</f>
        <v>3.1E-2</v>
      </c>
      <c r="H103" s="9">
        <f>0.001*[23]Sheet1!$F$449</f>
        <v>0.03</v>
      </c>
      <c r="I103" s="9">
        <f>0.001*[23]Sheet1!$F$450</f>
        <v>0.03</v>
      </c>
      <c r="J103" s="9">
        <f>0.001*[23]Sheet1!$F$451</f>
        <v>0.03</v>
      </c>
      <c r="K103" s="9">
        <f>0.001*[23]Sheet1!$F$452</f>
        <v>0.03</v>
      </c>
      <c r="L103" s="9">
        <f>0.001*[23]Sheet1!$F$453</f>
        <v>0.03</v>
      </c>
      <c r="M103" s="9">
        <f>0.001*[23]Sheet1!$F$454</f>
        <v>0.03</v>
      </c>
      <c r="N103" s="9">
        <f>0.001*[23]Sheet1!$F$455</f>
        <v>0.03</v>
      </c>
      <c r="O103" s="9">
        <f>0.001*[23]Sheet1!$F$456</f>
        <v>0.03</v>
      </c>
      <c r="P103" s="9">
        <f>0.001*[23]Sheet1!$F$457</f>
        <v>0.03</v>
      </c>
      <c r="Q103" s="9">
        <f>0.001*[23]Sheet1!$F$458</f>
        <v>0.03</v>
      </c>
      <c r="R103" s="9">
        <f>0.001*[23]Sheet1!$F$459</f>
        <v>0.03</v>
      </c>
      <c r="S103" s="9">
        <f>0.001*[23]Sheet1!$F$460</f>
        <v>2.9000000000000001E-2</v>
      </c>
      <c r="T103" s="9">
        <f>0.001*[23]Sheet1!$F$461</f>
        <v>0.03</v>
      </c>
      <c r="U103" s="9">
        <f>0.001*[23]Sheet1!$F$462</f>
        <v>0.03</v>
      </c>
      <c r="V103" s="9">
        <f>0.001*[23]Sheet1!$F$463</f>
        <v>0.03</v>
      </c>
      <c r="W103" s="9">
        <f>0.001*[23]Sheet1!$F$464</f>
        <v>0.03</v>
      </c>
      <c r="X103" s="9">
        <f>0.001*[23]Sheet1!$F$465</f>
        <v>0.03</v>
      </c>
      <c r="Y103" s="9">
        <f>0.001*[23]Sheet1!$F$466</f>
        <v>0.03</v>
      </c>
      <c r="Z103" s="44">
        <f>0.001*[23]Sheet1!$F$467</f>
        <v>0.03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3.0000000000000016E-2</v>
      </c>
    </row>
    <row r="104" spans="2:29" ht="15" customHeight="1">
      <c r="B104" s="28">
        <v>20</v>
      </c>
      <c r="C104" s="47">
        <f>0.001*[23]Sheet1!$F$468</f>
        <v>0.03</v>
      </c>
      <c r="D104" s="20">
        <f>0.001*[23]Sheet1!$F$469</f>
        <v>0.03</v>
      </c>
      <c r="E104" s="20">
        <f>0.001*[23]Sheet1!$F$470</f>
        <v>3.3000000000000002E-2</v>
      </c>
      <c r="F104" s="20">
        <f>0.001*[23]Sheet1!$F$471</f>
        <v>3.9E-2</v>
      </c>
      <c r="G104" s="20">
        <f>0.001*[23]Sheet1!$F$472</f>
        <v>4.3999999999999997E-2</v>
      </c>
      <c r="H104" s="20">
        <f>0.001*[23]Sheet1!$F$473</f>
        <v>3.6000000000000004E-2</v>
      </c>
      <c r="I104" s="20">
        <f>0.001*[23]Sheet1!$F$474</f>
        <v>3.1E-2</v>
      </c>
      <c r="J104" s="20">
        <f>0.001*[23]Sheet1!$F$475</f>
        <v>0.03</v>
      </c>
      <c r="K104" s="20">
        <f>0.001*[23]Sheet1!$F$476</f>
        <v>3.1E-2</v>
      </c>
      <c r="L104" s="20">
        <f>0.001*[23]Sheet1!$F$477</f>
        <v>3.4000000000000002E-2</v>
      </c>
      <c r="M104" s="20">
        <f>0.001*[23]Sheet1!$F$478</f>
        <v>4.1000000000000002E-2</v>
      </c>
      <c r="N104" s="20">
        <f>0.001*[23]Sheet1!$F$479</f>
        <v>3.4000000000000002E-2</v>
      </c>
      <c r="O104" s="20">
        <f>0.001*[23]Sheet1!$F$480</f>
        <v>0.03</v>
      </c>
      <c r="P104" s="20">
        <f>0.001*[23]Sheet1!$F$481</f>
        <v>2.9000000000000001E-2</v>
      </c>
      <c r="Q104" s="20">
        <f>0.001*[23]Sheet1!$F$482</f>
        <v>2.9000000000000001E-2</v>
      </c>
      <c r="R104" s="20">
        <f>0.001*[23]Sheet1!$F$483</f>
        <v>0.03</v>
      </c>
      <c r="S104" s="20">
        <f>0.001*[23]Sheet1!$F$484</f>
        <v>3.2000000000000001E-2</v>
      </c>
      <c r="T104" s="20">
        <f>0.001*[23]Sheet1!$F$485</f>
        <v>0.03</v>
      </c>
      <c r="U104" s="20">
        <f>0.001*[23]Sheet1!$F$486</f>
        <v>2.9000000000000001E-2</v>
      </c>
      <c r="V104" s="20">
        <f>0.001*[23]Sheet1!$F$487</f>
        <v>2.9000000000000001E-2</v>
      </c>
      <c r="W104" s="20">
        <f>0.001*[23]Sheet1!$F$488</f>
        <v>2.9000000000000001E-2</v>
      </c>
      <c r="X104" s="20">
        <f>0.001*[23]Sheet1!$F$489</f>
        <v>2.9000000000000001E-2</v>
      </c>
      <c r="Y104" s="20">
        <f>0.001*[23]Sheet1!$F$490</f>
        <v>2.9000000000000001E-2</v>
      </c>
      <c r="Z104" s="48">
        <f>0.001*[23]Sheet1!$F$491</f>
        <v>0.03</v>
      </c>
      <c r="AA104" s="37">
        <f t="shared" si="12"/>
        <v>4.3999999999999997E-2</v>
      </c>
      <c r="AB104" s="21">
        <f t="shared" si="13"/>
        <v>2.9000000000000001E-2</v>
      </c>
      <c r="AC104" s="22">
        <f t="shared" si="14"/>
        <v>3.2000000000000015E-2</v>
      </c>
    </row>
    <row r="105" spans="2:29" ht="15" customHeight="1">
      <c r="B105" s="26">
        <v>21</v>
      </c>
      <c r="C105" s="43">
        <f>0.001*[23]Sheet1!$F$492</f>
        <v>0.03</v>
      </c>
      <c r="D105" s="9">
        <f>0.001*[23]Sheet1!$F$493</f>
        <v>0.03</v>
      </c>
      <c r="E105" s="9">
        <f>0.001*[23]Sheet1!$F$494</f>
        <v>0.03</v>
      </c>
      <c r="F105" s="9">
        <f>0.001*[23]Sheet1!$F$495</f>
        <v>0.03</v>
      </c>
      <c r="G105" s="9">
        <f>0.001*[23]Sheet1!$F$496</f>
        <v>0.03</v>
      </c>
      <c r="H105" s="9">
        <f>0.001*[23]Sheet1!$F$497</f>
        <v>0.03</v>
      </c>
      <c r="I105" s="9">
        <f>0.001*[23]Sheet1!$F$498</f>
        <v>0.03</v>
      </c>
      <c r="J105" s="9">
        <f>0.001*[23]Sheet1!$F$499</f>
        <v>0.03</v>
      </c>
      <c r="K105" s="9">
        <f>0.001*[23]Sheet1!$F$500</f>
        <v>2.9000000000000001E-2</v>
      </c>
      <c r="L105" s="9">
        <f>0.001*[23]Sheet1!$F$501</f>
        <v>2.9000000000000001E-2</v>
      </c>
      <c r="M105" s="9">
        <f>0.001*[23]Sheet1!$F$502</f>
        <v>2.9000000000000001E-2</v>
      </c>
      <c r="N105" s="9">
        <f>0.001*[23]Sheet1!$F$503</f>
        <v>2.9000000000000001E-2</v>
      </c>
      <c r="O105" s="9">
        <f>0.001*[23]Sheet1!$F$504</f>
        <v>0.03</v>
      </c>
      <c r="P105" s="9">
        <f>0.001*[23]Sheet1!$F$505</f>
        <v>2.9000000000000001E-2</v>
      </c>
      <c r="Q105" s="9">
        <f>0.001*[23]Sheet1!$F$506</f>
        <v>2.9000000000000001E-2</v>
      </c>
      <c r="R105" s="9">
        <f>0.001*[23]Sheet1!$F$507</f>
        <v>2.9000000000000001E-2</v>
      </c>
      <c r="S105" s="9">
        <f>0.001*[23]Sheet1!$F$508</f>
        <v>2.9000000000000001E-2</v>
      </c>
      <c r="T105" s="9">
        <f>0.001*[23]Sheet1!$F$509</f>
        <v>2.9000000000000001E-2</v>
      </c>
      <c r="U105" s="9">
        <f>0.001*[23]Sheet1!$F$510</f>
        <v>0.03</v>
      </c>
      <c r="V105" s="9">
        <f>0.001*[23]Sheet1!$F$511</f>
        <v>3.3000000000000002E-2</v>
      </c>
      <c r="W105" s="9">
        <f>0.001*[23]Sheet1!$F$512</f>
        <v>3.1E-2</v>
      </c>
      <c r="X105" s="9">
        <f>0.001*[23]Sheet1!$F$513</f>
        <v>0.03</v>
      </c>
      <c r="Y105" s="9">
        <f>0.001*[23]Sheet1!$F$514</f>
        <v>3.3000000000000002E-2</v>
      </c>
      <c r="Z105" s="44">
        <f>0.001*[23]Sheet1!$F$515</f>
        <v>3.1E-2</v>
      </c>
      <c r="AA105" s="35">
        <f t="shared" si="12"/>
        <v>3.3000000000000002E-2</v>
      </c>
      <c r="AB105" s="10">
        <f t="shared" si="13"/>
        <v>2.9000000000000001E-2</v>
      </c>
      <c r="AC105" s="14">
        <f t="shared" si="14"/>
        <v>2.9958333333333351E-2</v>
      </c>
    </row>
    <row r="106" spans="2:29" ht="15" customHeight="1">
      <c r="B106" s="26">
        <v>22</v>
      </c>
      <c r="C106" s="43">
        <f>0.001*[23]Sheet1!$F$516</f>
        <v>0.03</v>
      </c>
      <c r="D106" s="9">
        <f>0.001*[23]Sheet1!$F$517</f>
        <v>0.03</v>
      </c>
      <c r="E106" s="9">
        <f>0.001*[23]Sheet1!$F$518</f>
        <v>0.03</v>
      </c>
      <c r="F106" s="9">
        <f>0.001*[23]Sheet1!$F$519</f>
        <v>0.03</v>
      </c>
      <c r="G106" s="9">
        <f>0.001*[23]Sheet1!$F$520</f>
        <v>0.03</v>
      </c>
      <c r="H106" s="9">
        <f>0.001*[23]Sheet1!$F$521</f>
        <v>0.03</v>
      </c>
      <c r="I106" s="9">
        <f>0.001*[23]Sheet1!$F$522</f>
        <v>0.03</v>
      </c>
      <c r="J106" s="9">
        <f>0.001*[23]Sheet1!$F$523</f>
        <v>0.03</v>
      </c>
      <c r="K106" s="9">
        <f>0.001*[23]Sheet1!$F$524</f>
        <v>2.9000000000000001E-2</v>
      </c>
      <c r="L106" s="9">
        <f>0.001*[23]Sheet1!$F$525</f>
        <v>2.9000000000000001E-2</v>
      </c>
      <c r="M106" s="9">
        <f>0.001*[23]Sheet1!$F$526</f>
        <v>2.9000000000000001E-2</v>
      </c>
      <c r="N106" s="9">
        <f>0.001*[23]Sheet1!$F$527</f>
        <v>2.9000000000000001E-2</v>
      </c>
      <c r="O106" s="9">
        <f>0.001*[23]Sheet1!$F$528</f>
        <v>0.03</v>
      </c>
      <c r="P106" s="9">
        <f>0.001*[23]Sheet1!$F$529</f>
        <v>2.9000000000000001E-2</v>
      </c>
      <c r="Q106" s="9">
        <f>0.001*[23]Sheet1!$F$530</f>
        <v>2.9000000000000001E-2</v>
      </c>
      <c r="R106" s="9">
        <f>0.001*[23]Sheet1!$F$531</f>
        <v>2.9000000000000001E-2</v>
      </c>
      <c r="S106" s="9">
        <f>0.001*[23]Sheet1!$F$532</f>
        <v>2.9000000000000001E-2</v>
      </c>
      <c r="T106" s="9">
        <f>0.001*[23]Sheet1!$F$533</f>
        <v>2.9000000000000001E-2</v>
      </c>
      <c r="U106" s="9">
        <f>0.001*[23]Sheet1!$F$534</f>
        <v>2.9000000000000001E-2</v>
      </c>
      <c r="V106" s="9">
        <f>0.001*[23]Sheet1!$F$535</f>
        <v>2.9000000000000001E-2</v>
      </c>
      <c r="W106" s="9">
        <f>0.001*[23]Sheet1!$F$536</f>
        <v>2.9000000000000001E-2</v>
      </c>
      <c r="X106" s="9">
        <f>0.001*[23]Sheet1!$F$537</f>
        <v>0.03</v>
      </c>
      <c r="Y106" s="9">
        <f>0.001*[23]Sheet1!$F$538</f>
        <v>0.03</v>
      </c>
      <c r="Z106" s="44">
        <f>0.001*[23]Sheet1!$F$539</f>
        <v>0.03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2.9500000000000016E-2</v>
      </c>
    </row>
    <row r="107" spans="2:29" ht="15" customHeight="1">
      <c r="B107" s="26">
        <v>23</v>
      </c>
      <c r="C107" s="43">
        <f>0.001*[23]Sheet1!$F$540</f>
        <v>0.03</v>
      </c>
      <c r="D107" s="9">
        <f>0.001*[23]Sheet1!$F$541</f>
        <v>3.2000000000000001E-2</v>
      </c>
      <c r="E107" s="9">
        <f>0.001*[23]Sheet1!$F$542</f>
        <v>3.2000000000000001E-2</v>
      </c>
      <c r="F107" s="9">
        <f>0.001*[23]Sheet1!$F$543</f>
        <v>3.2000000000000001E-2</v>
      </c>
      <c r="G107" s="9">
        <f>0.001*[23]Sheet1!$F$544</f>
        <v>3.1E-2</v>
      </c>
      <c r="H107" s="9">
        <f>0.001*[23]Sheet1!$F$545</f>
        <v>3.2000000000000001E-2</v>
      </c>
      <c r="I107" s="9">
        <f>0.001*[23]Sheet1!$F$546</f>
        <v>3.2000000000000001E-2</v>
      </c>
      <c r="J107" s="9">
        <f>0.001*[23]Sheet1!$F$547</f>
        <v>3.1E-2</v>
      </c>
      <c r="K107" s="9">
        <f>0.001*[23]Sheet1!$F$548</f>
        <v>0.03</v>
      </c>
      <c r="L107" s="9">
        <f>0.001*[23]Sheet1!$F$549</f>
        <v>3.3000000000000002E-2</v>
      </c>
      <c r="M107" s="9">
        <f>0.001*[23]Sheet1!$F$550</f>
        <v>4.1000000000000002E-2</v>
      </c>
      <c r="N107" s="9">
        <f>0.001*[23]Sheet1!$F$551</f>
        <v>4.9000000000000002E-2</v>
      </c>
      <c r="O107" s="9">
        <f>0.001*[23]Sheet1!$F$552</f>
        <v>4.4999999999999998E-2</v>
      </c>
      <c r="P107" s="9">
        <f>0.001*[23]Sheet1!$F$553</f>
        <v>3.5000000000000003E-2</v>
      </c>
      <c r="Q107" s="9">
        <f>0.001*[23]Sheet1!$F$554</f>
        <v>3.3000000000000002E-2</v>
      </c>
      <c r="R107" s="9">
        <f>0.001*[23]Sheet1!$F$555</f>
        <v>3.7999999999999999E-2</v>
      </c>
      <c r="S107" s="9">
        <f>0.001*[23]Sheet1!$F$556</f>
        <v>4.5999999999999999E-2</v>
      </c>
      <c r="T107" s="9">
        <f>0.001*[23]Sheet1!$F$557</f>
        <v>4.7E-2</v>
      </c>
      <c r="U107" s="9">
        <f>0.001*[23]Sheet1!$F$558</f>
        <v>4.2000000000000003E-2</v>
      </c>
      <c r="V107" s="9">
        <f>0.001*[23]Sheet1!$F$559</f>
        <v>3.9E-2</v>
      </c>
      <c r="W107" s="9">
        <f>0.001*[23]Sheet1!$F$560</f>
        <v>3.5000000000000003E-2</v>
      </c>
      <c r="X107" s="9">
        <f>0.001*[23]Sheet1!$F$561</f>
        <v>3.2000000000000001E-2</v>
      </c>
      <c r="Y107" s="9">
        <f>0.001*[23]Sheet1!$F$562</f>
        <v>0.03</v>
      </c>
      <c r="Z107" s="44">
        <f>0.001*[23]Sheet1!$F$563</f>
        <v>0.03</v>
      </c>
      <c r="AA107" s="35">
        <f t="shared" si="12"/>
        <v>4.9000000000000002E-2</v>
      </c>
      <c r="AB107" s="10">
        <f t="shared" si="13"/>
        <v>0.03</v>
      </c>
      <c r="AC107" s="14">
        <f t="shared" si="14"/>
        <v>3.5708333333333349E-2</v>
      </c>
    </row>
    <row r="108" spans="2:29" ht="15" customHeight="1">
      <c r="B108" s="26">
        <v>24</v>
      </c>
      <c r="C108" s="43">
        <f>0.001*[23]Sheet1!$F$564</f>
        <v>2.9000000000000001E-2</v>
      </c>
      <c r="D108" s="9">
        <f>0.001*[23]Sheet1!$F$565</f>
        <v>2.9000000000000001E-2</v>
      </c>
      <c r="E108" s="9">
        <f>0.001*[23]Sheet1!$F$566</f>
        <v>2.9000000000000001E-2</v>
      </c>
      <c r="F108" s="9">
        <f>0.001*[23]Sheet1!$F$567</f>
        <v>2.9000000000000001E-2</v>
      </c>
      <c r="G108" s="9">
        <f>0.001*[23]Sheet1!$F$568</f>
        <v>2.9000000000000001E-2</v>
      </c>
      <c r="H108" s="9">
        <f>0.001*[23]Sheet1!$F$569</f>
        <v>2.9000000000000001E-2</v>
      </c>
      <c r="I108" s="9">
        <f>0.001*[23]Sheet1!$F$570</f>
        <v>2.9000000000000001E-2</v>
      </c>
      <c r="J108" s="9">
        <f>0.001*[23]Sheet1!$F$571</f>
        <v>2.9000000000000001E-2</v>
      </c>
      <c r="K108" s="9">
        <f>0.001*[23]Sheet1!$F$572</f>
        <v>2.9000000000000001E-2</v>
      </c>
      <c r="L108" s="9">
        <f>0.001*[23]Sheet1!$F$573</f>
        <v>2.9000000000000001E-2</v>
      </c>
      <c r="M108" s="9">
        <f>0.001*[23]Sheet1!$F$574</f>
        <v>2.9000000000000001E-2</v>
      </c>
      <c r="N108" s="9">
        <f>0.001*[23]Sheet1!$F$575</f>
        <v>2.9000000000000001E-2</v>
      </c>
      <c r="O108" s="9">
        <f>0.001*[23]Sheet1!$F$576</f>
        <v>2.9000000000000001E-2</v>
      </c>
      <c r="P108" s="9">
        <f>0.001*[23]Sheet1!$F$577</f>
        <v>2.9000000000000001E-2</v>
      </c>
      <c r="Q108" s="9">
        <f>0.001*[23]Sheet1!$F$578</f>
        <v>2.9000000000000001E-2</v>
      </c>
      <c r="R108" s="9">
        <f>0.001*[23]Sheet1!$F$579</f>
        <v>2.9000000000000001E-2</v>
      </c>
      <c r="S108" s="9">
        <f>0.001*[23]Sheet1!$F$580</f>
        <v>2.9000000000000001E-2</v>
      </c>
      <c r="T108" s="9">
        <f>0.001*[23]Sheet1!$F$581</f>
        <v>2.9000000000000001E-2</v>
      </c>
      <c r="U108" s="9">
        <f>0.001*[23]Sheet1!$F$582</f>
        <v>2.9000000000000001E-2</v>
      </c>
      <c r="V108" s="9">
        <f>0.001*[23]Sheet1!$F$583</f>
        <v>2.9000000000000001E-2</v>
      </c>
      <c r="W108" s="9">
        <f>0.001*[23]Sheet1!$F$584</f>
        <v>2.9000000000000001E-2</v>
      </c>
      <c r="X108" s="9">
        <f>0.001*[23]Sheet1!$F$585</f>
        <v>3.4000000000000002E-2</v>
      </c>
      <c r="Y108" s="9">
        <f>0.001*[23]Sheet1!$F$586</f>
        <v>3.7999999999999999E-2</v>
      </c>
      <c r="Z108" s="44">
        <f>0.001*[23]Sheet1!$F$587</f>
        <v>3.9E-2</v>
      </c>
      <c r="AA108" s="35">
        <f t="shared" si="12"/>
        <v>3.9E-2</v>
      </c>
      <c r="AB108" s="10">
        <f t="shared" si="13"/>
        <v>2.9000000000000001E-2</v>
      </c>
      <c r="AC108" s="14">
        <f t="shared" si="14"/>
        <v>3.0000000000000016E-2</v>
      </c>
    </row>
    <row r="109" spans="2:29" ht="15" customHeight="1">
      <c r="B109" s="26">
        <v>25</v>
      </c>
      <c r="C109" s="43">
        <f>0.001*[23]Sheet1!$F$588</f>
        <v>3.6000000000000004E-2</v>
      </c>
      <c r="D109" s="9">
        <f>0.001*[23]Sheet1!$F$589</f>
        <v>3.4000000000000002E-2</v>
      </c>
      <c r="E109" s="9">
        <f>0.001*[23]Sheet1!$F$590</f>
        <v>4.3999999999999997E-2</v>
      </c>
      <c r="F109" s="9">
        <f>0.001*[23]Sheet1!$F$591</f>
        <v>4.9000000000000002E-2</v>
      </c>
      <c r="G109" s="9">
        <f>0.001*[23]Sheet1!$F$592</f>
        <v>5.3999999999999999E-2</v>
      </c>
      <c r="H109" s="9">
        <f>0.001*[23]Sheet1!$F$593</f>
        <v>4.2000000000000003E-2</v>
      </c>
      <c r="I109" s="9">
        <f>0.001*[23]Sheet1!$F$594</f>
        <v>3.4000000000000002E-2</v>
      </c>
      <c r="J109" s="9">
        <f>0.001*[23]Sheet1!$F$595</f>
        <v>3.1E-2</v>
      </c>
      <c r="K109" s="9">
        <f>0.001*[23]Sheet1!$F$596</f>
        <v>2.9000000000000001E-2</v>
      </c>
      <c r="L109" s="9">
        <f>0.001*[23]Sheet1!$F$597</f>
        <v>2.9000000000000001E-2</v>
      </c>
      <c r="M109" s="9">
        <f>0.001*[23]Sheet1!$F$598</f>
        <v>2.9000000000000001E-2</v>
      </c>
      <c r="N109" s="9">
        <f>0.001*[23]Sheet1!$F$599</f>
        <v>2.9000000000000001E-2</v>
      </c>
      <c r="O109" s="9">
        <f>0.001*[23]Sheet1!$F$600</f>
        <v>2.9000000000000001E-2</v>
      </c>
      <c r="P109" s="9">
        <f>0.001*[23]Sheet1!$F$601</f>
        <v>2.9000000000000001E-2</v>
      </c>
      <c r="Q109" s="9">
        <f>0.001*[23]Sheet1!$F$602</f>
        <v>0.03</v>
      </c>
      <c r="R109" s="9">
        <f>0.001*[23]Sheet1!$F$603</f>
        <v>0.03</v>
      </c>
      <c r="S109" s="9">
        <f>0.001*[23]Sheet1!$F$604</f>
        <v>0.03</v>
      </c>
      <c r="T109" s="9">
        <f>0.001*[23]Sheet1!$F$605</f>
        <v>0.03</v>
      </c>
      <c r="U109" s="9">
        <f>0.001*[23]Sheet1!$F$606</f>
        <v>0.03</v>
      </c>
      <c r="V109" s="9">
        <f>0.001*[23]Sheet1!$F$607</f>
        <v>0.03</v>
      </c>
      <c r="W109" s="9">
        <f>0.001*[23]Sheet1!$F$608</f>
        <v>0.03</v>
      </c>
      <c r="X109" s="9">
        <f>0.001*[23]Sheet1!$F$609</f>
        <v>0.03</v>
      </c>
      <c r="Y109" s="9">
        <f>0.001*[23]Sheet1!$F$610</f>
        <v>0.03</v>
      </c>
      <c r="Z109" s="44">
        <f>0.001*[23]Sheet1!$F$611</f>
        <v>0.03</v>
      </c>
      <c r="AA109" s="35">
        <f t="shared" si="12"/>
        <v>5.3999999999999999E-2</v>
      </c>
      <c r="AB109" s="10">
        <f t="shared" si="13"/>
        <v>2.9000000000000001E-2</v>
      </c>
      <c r="AC109" s="14">
        <f t="shared" si="14"/>
        <v>3.3250000000000023E-2</v>
      </c>
    </row>
    <row r="110" spans="2:29" ht="15" customHeight="1">
      <c r="B110" s="27">
        <v>26</v>
      </c>
      <c r="C110" s="45">
        <f>0.001*[23]Sheet1!$F$612</f>
        <v>0.03</v>
      </c>
      <c r="D110" s="17">
        <f>0.001*[23]Sheet1!$F$613</f>
        <v>3.1E-2</v>
      </c>
      <c r="E110" s="17">
        <f>0.001*[23]Sheet1!$F$614</f>
        <v>3.3000000000000002E-2</v>
      </c>
      <c r="F110" s="17">
        <f>0.001*[23]Sheet1!$F$615</f>
        <v>3.1E-2</v>
      </c>
      <c r="G110" s="17">
        <f>0.001*[23]Sheet1!$F$616</f>
        <v>0.03</v>
      </c>
      <c r="H110" s="17">
        <f>0.001*[23]Sheet1!$F$617</f>
        <v>0.03</v>
      </c>
      <c r="I110" s="17">
        <f>0.001*[23]Sheet1!$F$618</f>
        <v>0.03</v>
      </c>
      <c r="J110" s="17">
        <f>0.001*[23]Sheet1!$F$619</f>
        <v>2.9000000000000001E-2</v>
      </c>
      <c r="K110" s="17">
        <f>0.001*[23]Sheet1!$F$620</f>
        <v>2.9000000000000001E-2</v>
      </c>
      <c r="L110" s="17">
        <f>0.001*[23]Sheet1!$F$621</f>
        <v>2.9000000000000001E-2</v>
      </c>
      <c r="M110" s="17">
        <f>0.001*[23]Sheet1!$F$622</f>
        <v>0.03</v>
      </c>
      <c r="N110" s="17">
        <f>0.001*[23]Sheet1!$F$623</f>
        <v>0.03</v>
      </c>
      <c r="O110" s="17">
        <f>0.001*[23]Sheet1!$F$624</f>
        <v>0.03</v>
      </c>
      <c r="P110" s="17">
        <f>0.001*[23]Sheet1!$F$625</f>
        <v>0.03</v>
      </c>
      <c r="Q110" s="17">
        <f>0.001*[23]Sheet1!$F$626</f>
        <v>0.03</v>
      </c>
      <c r="R110" s="17">
        <f>0.001*[23]Sheet1!$F$627</f>
        <v>0.03</v>
      </c>
      <c r="S110" s="17">
        <f>0.001*[23]Sheet1!$F$628</f>
        <v>2.9000000000000001E-2</v>
      </c>
      <c r="T110" s="17">
        <f>0.001*[23]Sheet1!$F$629</f>
        <v>2.9000000000000001E-2</v>
      </c>
      <c r="U110" s="17">
        <f>0.001*[23]Sheet1!$F$630</f>
        <v>2.9000000000000001E-2</v>
      </c>
      <c r="V110" s="17">
        <f>0.001*[23]Sheet1!$F$631</f>
        <v>2.9000000000000001E-2</v>
      </c>
      <c r="W110" s="17">
        <f>0.001*[23]Sheet1!$F$632</f>
        <v>2.9000000000000001E-2</v>
      </c>
      <c r="X110" s="17">
        <f>0.001*[23]Sheet1!$F$633</f>
        <v>2.9000000000000001E-2</v>
      </c>
      <c r="Y110" s="17">
        <f>0.001*[23]Sheet1!$F$634</f>
        <v>2.9000000000000001E-2</v>
      </c>
      <c r="Z110" s="46">
        <f>0.001*[23]Sheet1!$F$635</f>
        <v>2.9000000000000001E-2</v>
      </c>
      <c r="AA110" s="36">
        <f t="shared" si="12"/>
        <v>3.3000000000000002E-2</v>
      </c>
      <c r="AB110" s="18">
        <f t="shared" si="13"/>
        <v>2.9000000000000001E-2</v>
      </c>
      <c r="AC110" s="19">
        <f t="shared" si="14"/>
        <v>2.9750000000000016E-2</v>
      </c>
    </row>
    <row r="111" spans="2:29" ht="15" customHeight="1">
      <c r="B111" s="26">
        <v>27</v>
      </c>
      <c r="C111" s="43">
        <f>0.001*[23]Sheet1!$F$636</f>
        <v>2.9000000000000001E-2</v>
      </c>
      <c r="D111" s="9">
        <f>0.001*[23]Sheet1!$F$637</f>
        <v>2.9000000000000001E-2</v>
      </c>
      <c r="E111" s="9">
        <f>0.001*[23]Sheet1!$F$638</f>
        <v>2.9000000000000001E-2</v>
      </c>
      <c r="F111" s="9">
        <f>0.001*[23]Sheet1!$F$639</f>
        <v>2.9000000000000001E-2</v>
      </c>
      <c r="G111" s="9">
        <f>0.001*[23]Sheet1!$F$640</f>
        <v>2.9000000000000001E-2</v>
      </c>
      <c r="H111" s="9">
        <f>0.001*[23]Sheet1!$F$641</f>
        <v>0.03</v>
      </c>
      <c r="I111" s="9">
        <f>0.001*[23]Sheet1!$F$642</f>
        <v>2.9000000000000001E-2</v>
      </c>
      <c r="J111" s="9">
        <f>0.001*[23]Sheet1!$F$643</f>
        <v>2.9000000000000001E-2</v>
      </c>
      <c r="K111" s="9">
        <f>0.001*[23]Sheet1!$F$644</f>
        <v>2.9000000000000001E-2</v>
      </c>
      <c r="L111" s="9">
        <f>0.001*[23]Sheet1!$F$645</f>
        <v>2.9000000000000001E-2</v>
      </c>
      <c r="M111" s="9">
        <f>0.001*[23]Sheet1!$F$646</f>
        <v>2.9000000000000001E-2</v>
      </c>
      <c r="N111" s="9">
        <f>0.001*[23]Sheet1!$F$647</f>
        <v>2.9000000000000001E-2</v>
      </c>
      <c r="O111" s="9">
        <f>0.001*[23]Sheet1!$F$648</f>
        <v>2.9000000000000001E-2</v>
      </c>
      <c r="P111" s="9">
        <f>0.001*[23]Sheet1!$F$649</f>
        <v>2.9000000000000001E-2</v>
      </c>
      <c r="Q111" s="9">
        <f>0.001*[23]Sheet1!$F$650</f>
        <v>2.9000000000000001E-2</v>
      </c>
      <c r="R111" s="9">
        <f>0.001*[23]Sheet1!$F$651</f>
        <v>2.9000000000000001E-2</v>
      </c>
      <c r="S111" s="9">
        <f>0.001*[23]Sheet1!$F$652</f>
        <v>2.9000000000000001E-2</v>
      </c>
      <c r="T111" s="9">
        <f>0.001*[23]Sheet1!$F$653</f>
        <v>2.9000000000000001E-2</v>
      </c>
      <c r="U111" s="9">
        <f>0.001*[23]Sheet1!$F$654</f>
        <v>2.9000000000000001E-2</v>
      </c>
      <c r="V111" s="9">
        <f>0.001*[23]Sheet1!$F$655</f>
        <v>2.9000000000000001E-2</v>
      </c>
      <c r="W111" s="9">
        <f>0.001*[23]Sheet1!$F$656</f>
        <v>2.9000000000000001E-2</v>
      </c>
      <c r="X111" s="9">
        <f>0.001*[23]Sheet1!$F$657</f>
        <v>0.03</v>
      </c>
      <c r="Y111" s="9">
        <f>0.001*[23]Sheet1!$F$658</f>
        <v>0.03</v>
      </c>
      <c r="Z111" s="44">
        <f>0.001*[23]Sheet1!$F$659</f>
        <v>0.03</v>
      </c>
      <c r="AA111" s="35">
        <f t="shared" si="12"/>
        <v>0.03</v>
      </c>
      <c r="AB111" s="10">
        <f t="shared" si="13"/>
        <v>2.9000000000000001E-2</v>
      </c>
      <c r="AC111" s="14">
        <f t="shared" si="14"/>
        <v>2.9166666666666684E-2</v>
      </c>
    </row>
    <row r="112" spans="2:29" ht="15" customHeight="1">
      <c r="B112" s="26">
        <v>28</v>
      </c>
      <c r="C112" s="43">
        <f>0.001*[23]Sheet1!$F$660</f>
        <v>0.03</v>
      </c>
      <c r="D112" s="9">
        <f>0.001*[23]Sheet1!$F$661</f>
        <v>0.03</v>
      </c>
      <c r="E112" s="9">
        <f>0.001*[23]Sheet1!$F$662</f>
        <v>0.03</v>
      </c>
      <c r="F112" s="9">
        <f>0.001*[23]Sheet1!$F$663</f>
        <v>0.03</v>
      </c>
      <c r="G112" s="9">
        <f>0.001*[23]Sheet1!$F$664</f>
        <v>3.1E-2</v>
      </c>
      <c r="H112" s="9">
        <f>0.001*[23]Sheet1!$F$665</f>
        <v>0.03</v>
      </c>
      <c r="I112" s="9">
        <f>0.001*[23]Sheet1!$F$666</f>
        <v>3.2000000000000001E-2</v>
      </c>
      <c r="J112" s="9">
        <f>0.001*[23]Sheet1!$F$667</f>
        <v>3.2000000000000001E-2</v>
      </c>
      <c r="K112" s="9">
        <f>0.001*[23]Sheet1!$F$668</f>
        <v>3.3000000000000002E-2</v>
      </c>
      <c r="L112" s="9">
        <f>0.001*[23]Sheet1!$F$669</f>
        <v>3.1E-2</v>
      </c>
      <c r="M112" s="9">
        <f>0.001*[23]Sheet1!$F$670</f>
        <v>2.9000000000000001E-2</v>
      </c>
      <c r="N112" s="9">
        <f>0.001*[23]Sheet1!$F$671</f>
        <v>2.9000000000000001E-2</v>
      </c>
      <c r="O112" s="9">
        <f>0.001*[23]Sheet1!$F$672</f>
        <v>2.9000000000000001E-2</v>
      </c>
      <c r="P112" s="9">
        <f>0.001*[23]Sheet1!$F$673</f>
        <v>0.03</v>
      </c>
      <c r="Q112" s="9">
        <f>0.001*[23]Sheet1!$F$674</f>
        <v>2.9000000000000001E-2</v>
      </c>
      <c r="R112" s="9">
        <f>0.001*[23]Sheet1!$F$675</f>
        <v>2.9000000000000001E-2</v>
      </c>
      <c r="S112" s="9">
        <f>0.001*[23]Sheet1!$F$676</f>
        <v>2.9000000000000001E-2</v>
      </c>
      <c r="T112" s="9">
        <f>0.001*[23]Sheet1!$F$677</f>
        <v>2.9000000000000001E-2</v>
      </c>
      <c r="U112" s="9">
        <f>0.001*[23]Sheet1!$F$678</f>
        <v>2.9000000000000001E-2</v>
      </c>
      <c r="V112" s="9">
        <f>0.001*[23]Sheet1!$F$679</f>
        <v>0.03</v>
      </c>
      <c r="W112" s="9">
        <f>0.001*[23]Sheet1!$F$680</f>
        <v>0.03</v>
      </c>
      <c r="X112" s="9">
        <f>0.001*[23]Sheet1!$F$681</f>
        <v>0.03</v>
      </c>
      <c r="Y112" s="9">
        <f>0.001*[23]Sheet1!$F$682</f>
        <v>0.03</v>
      </c>
      <c r="Z112" s="44">
        <f>0.001*[23]Sheet1!$F$683</f>
        <v>0.03</v>
      </c>
      <c r="AA112" s="35">
        <f t="shared" si="12"/>
        <v>3.3000000000000002E-2</v>
      </c>
      <c r="AB112" s="10">
        <f t="shared" si="13"/>
        <v>2.9000000000000001E-2</v>
      </c>
      <c r="AC112" s="14">
        <f t="shared" si="14"/>
        <v>3.0041666666666685E-2</v>
      </c>
    </row>
    <row r="113" spans="2:29" ht="15" customHeight="1">
      <c r="B113" s="26">
        <v>29</v>
      </c>
      <c r="C113" s="43">
        <f>0.001*[23]Sheet1!$F$684</f>
        <v>3.1E-2</v>
      </c>
      <c r="D113" s="9">
        <f>0.001*[23]Sheet1!$F$685</f>
        <v>3.1E-2</v>
      </c>
      <c r="E113" s="9">
        <f>0.001*[23]Sheet1!$F$686</f>
        <v>3.1E-2</v>
      </c>
      <c r="F113" s="9">
        <f>0.001*[23]Sheet1!$F$687</f>
        <v>3.1E-2</v>
      </c>
      <c r="G113" s="9">
        <f>0.001*[23]Sheet1!$F$688</f>
        <v>3.1E-2</v>
      </c>
      <c r="H113" s="9">
        <f>0.001*[23]Sheet1!$F$689</f>
        <v>3.1E-2</v>
      </c>
      <c r="I113" s="9">
        <f>0.001*[23]Sheet1!$F$690</f>
        <v>3.1E-2</v>
      </c>
      <c r="J113" s="9">
        <f>0.001*[23]Sheet1!$F$691</f>
        <v>0.03</v>
      </c>
      <c r="K113" s="9">
        <f>0.001*[23]Sheet1!$F$692</f>
        <v>0.03</v>
      </c>
      <c r="L113" s="9">
        <f>0.001*[23]Sheet1!$F$693</f>
        <v>0.03</v>
      </c>
      <c r="M113" s="9">
        <f>0.001*[23]Sheet1!$F$694</f>
        <v>0.03</v>
      </c>
      <c r="N113" s="9">
        <f>0.001*[23]Sheet1!$F$695</f>
        <v>2.9000000000000001E-2</v>
      </c>
      <c r="O113" s="9">
        <f>0.001*[23]Sheet1!$F$696</f>
        <v>2.9000000000000001E-2</v>
      </c>
      <c r="P113" s="9">
        <f>0.001*[23]Sheet1!$F$697</f>
        <v>2.9000000000000001E-2</v>
      </c>
      <c r="Q113" s="9">
        <f>0.001*[23]Sheet1!$F$698</f>
        <v>2.9000000000000001E-2</v>
      </c>
      <c r="R113" s="9">
        <f>0.001*[23]Sheet1!$F$699</f>
        <v>2.9000000000000001E-2</v>
      </c>
      <c r="S113" s="9">
        <f>0.001*[23]Sheet1!$F$700</f>
        <v>2.9000000000000001E-2</v>
      </c>
      <c r="T113" s="9">
        <f>0.001*[23]Sheet1!$F$701</f>
        <v>2.9000000000000001E-2</v>
      </c>
      <c r="U113" s="9">
        <f>0.001*[23]Sheet1!$F$702</f>
        <v>2.9000000000000001E-2</v>
      </c>
      <c r="V113" s="9">
        <f>0.001*[23]Sheet1!$F$703</f>
        <v>2.9000000000000001E-2</v>
      </c>
      <c r="W113" s="9">
        <f>0.001*[23]Sheet1!$F$704</f>
        <v>2.9000000000000001E-2</v>
      </c>
      <c r="X113" s="9">
        <f>0.001*[23]Sheet1!$F$705</f>
        <v>0.03</v>
      </c>
      <c r="Y113" s="9">
        <f>0.001*[23]Sheet1!$F$706</f>
        <v>0.03</v>
      </c>
      <c r="Z113" s="44">
        <f>0.001*[23]Sheet1!$F$707</f>
        <v>2.9000000000000001E-2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2.9833333333333351E-2</v>
      </c>
    </row>
    <row r="114" spans="2:29" ht="15" customHeight="1">
      <c r="B114" s="28">
        <v>30</v>
      </c>
      <c r="C114" s="47">
        <f>0.001*[23]Sheet1!$F$708</f>
        <v>2.9000000000000001E-2</v>
      </c>
      <c r="D114" s="20">
        <f>0.001*[23]Sheet1!$F$709</f>
        <v>2.9000000000000001E-2</v>
      </c>
      <c r="E114" s="20">
        <f>0.001*[23]Sheet1!$F$710</f>
        <v>0.03</v>
      </c>
      <c r="F114" s="20">
        <f>0.001*[23]Sheet1!$F$711</f>
        <v>0.03</v>
      </c>
      <c r="G114" s="20">
        <f>0.001*[23]Sheet1!$F$712</f>
        <v>0.03</v>
      </c>
      <c r="H114" s="20">
        <f>0.001*[23]Sheet1!$F$713</f>
        <v>0.03</v>
      </c>
      <c r="I114" s="20">
        <f>0.001*[23]Sheet1!$F$714</f>
        <v>0.03</v>
      </c>
      <c r="J114" s="20">
        <f>0.001*[23]Sheet1!$F$715</f>
        <v>0.03</v>
      </c>
      <c r="K114" s="20">
        <f>0.001*[23]Sheet1!$F$716</f>
        <v>0.03</v>
      </c>
      <c r="L114" s="20">
        <f>0.001*[23]Sheet1!$F$717</f>
        <v>2.9000000000000001E-2</v>
      </c>
      <c r="M114" s="20">
        <f>0.001*[23]Sheet1!$F$718</f>
        <v>2.9000000000000001E-2</v>
      </c>
      <c r="N114" s="20">
        <f>0.001*[23]Sheet1!$F$719</f>
        <v>0.03</v>
      </c>
      <c r="O114" s="20">
        <f>0.001*[23]Sheet1!$F$720</f>
        <v>0.03</v>
      </c>
      <c r="P114" s="20">
        <f>0.001*[23]Sheet1!$F$721</f>
        <v>0.03</v>
      </c>
      <c r="Q114" s="20">
        <f>0.001*[23]Sheet1!$F$722</f>
        <v>0.03</v>
      </c>
      <c r="R114" s="20">
        <f>0.001*[23]Sheet1!$F$723</f>
        <v>0.03</v>
      </c>
      <c r="S114" s="20">
        <f>0.001*[23]Sheet1!$F$724</f>
        <v>0.03</v>
      </c>
      <c r="T114" s="20">
        <f>0.001*[23]Sheet1!$F$725</f>
        <v>0.03</v>
      </c>
      <c r="U114" s="20">
        <f>0.001*[23]Sheet1!$F$726</f>
        <v>0.03</v>
      </c>
      <c r="V114" s="20">
        <f>0.001*[23]Sheet1!$F$727</f>
        <v>2.9000000000000001E-2</v>
      </c>
      <c r="W114" s="20">
        <f>0.001*[23]Sheet1!$F$728</f>
        <v>0.03</v>
      </c>
      <c r="X114" s="20">
        <f>0.001*[23]Sheet1!$F$729</f>
        <v>3.1E-2</v>
      </c>
      <c r="Y114" s="20">
        <f>0.001*[23]Sheet1!$F$730</f>
        <v>0.03</v>
      </c>
      <c r="Z114" s="48">
        <f>0.001*[23]Sheet1!$F$731</f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2.9833333333333351E-2</v>
      </c>
    </row>
    <row r="115" spans="2:29" ht="15" customHeight="1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>
      <c r="B116" s="30" t="s">
        <v>0</v>
      </c>
      <c r="C116" s="47">
        <f t="shared" ref="C116:Z116" si="15">MAX(C85:C115)</f>
        <v>3.6999999999999998E-2</v>
      </c>
      <c r="D116" s="20">
        <f t="shared" si="15"/>
        <v>4.2000000000000003E-2</v>
      </c>
      <c r="E116" s="20">
        <f t="shared" si="15"/>
        <v>4.7E-2</v>
      </c>
      <c r="F116" s="20">
        <f t="shared" si="15"/>
        <v>4.9000000000000002E-2</v>
      </c>
      <c r="G116" s="20">
        <f t="shared" si="15"/>
        <v>5.3999999999999999E-2</v>
      </c>
      <c r="H116" s="20">
        <f t="shared" si="15"/>
        <v>4.3000000000000003E-2</v>
      </c>
      <c r="I116" s="20">
        <f t="shared" si="15"/>
        <v>0.04</v>
      </c>
      <c r="J116" s="20">
        <f t="shared" si="15"/>
        <v>4.1000000000000002E-2</v>
      </c>
      <c r="K116" s="20">
        <f t="shared" si="15"/>
        <v>4.2000000000000003E-2</v>
      </c>
      <c r="L116" s="20">
        <f t="shared" si="15"/>
        <v>0.04</v>
      </c>
      <c r="M116" s="20">
        <f t="shared" si="15"/>
        <v>4.1000000000000002E-2</v>
      </c>
      <c r="N116" s="20">
        <f t="shared" si="15"/>
        <v>4.9000000000000002E-2</v>
      </c>
      <c r="O116" s="20">
        <f t="shared" si="15"/>
        <v>4.4999999999999998E-2</v>
      </c>
      <c r="P116" s="20">
        <f t="shared" si="15"/>
        <v>3.6000000000000004E-2</v>
      </c>
      <c r="Q116" s="20">
        <f t="shared" si="15"/>
        <v>3.9E-2</v>
      </c>
      <c r="R116" s="20">
        <f t="shared" si="15"/>
        <v>3.7999999999999999E-2</v>
      </c>
      <c r="S116" s="20">
        <f t="shared" si="15"/>
        <v>4.5999999999999999E-2</v>
      </c>
      <c r="T116" s="20">
        <f t="shared" si="15"/>
        <v>4.7E-2</v>
      </c>
      <c r="U116" s="20">
        <f t="shared" si="15"/>
        <v>4.2000000000000003E-2</v>
      </c>
      <c r="V116" s="20">
        <f t="shared" si="15"/>
        <v>4.2000000000000003E-2</v>
      </c>
      <c r="W116" s="20">
        <f t="shared" si="15"/>
        <v>3.6999999999999998E-2</v>
      </c>
      <c r="X116" s="20">
        <f t="shared" si="15"/>
        <v>3.4000000000000002E-2</v>
      </c>
      <c r="Y116" s="20">
        <f t="shared" si="15"/>
        <v>3.7999999999999999E-2</v>
      </c>
      <c r="Z116" s="48">
        <f t="shared" si="15"/>
        <v>3.9E-2</v>
      </c>
      <c r="AA116" s="162" t="s">
        <v>15</v>
      </c>
      <c r="AB116" s="163"/>
      <c r="AC116" s="164"/>
    </row>
    <row r="117" spans="2:29" ht="15" customHeight="1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156">
        <f>AVERAGE(AA85:AA115)</f>
        <v>3.4833333333333348E-2</v>
      </c>
      <c r="AB117" s="158">
        <f>AVERAGE(AB85:AB115)</f>
        <v>2.9266666666666684E-2</v>
      </c>
      <c r="AC117" s="160">
        <f>AVERAGE(AC85:AC115)</f>
        <v>3.0818055555555567E-2</v>
      </c>
    </row>
    <row r="118" spans="2:29" ht="15" customHeight="1" thickBot="1">
      <c r="B118" s="32" t="s">
        <v>14</v>
      </c>
      <c r="C118" s="53">
        <f t="shared" ref="C118:Z118" si="17">AVERAGE(C85:C115)</f>
        <v>3.0600000000000016E-2</v>
      </c>
      <c r="D118" s="6">
        <f t="shared" si="17"/>
        <v>3.0833333333333348E-2</v>
      </c>
      <c r="E118" s="6">
        <f t="shared" si="17"/>
        <v>3.1633333333333354E-2</v>
      </c>
      <c r="F118" s="6">
        <f t="shared" si="17"/>
        <v>3.2133333333333354E-2</v>
      </c>
      <c r="G118" s="6">
        <f t="shared" si="17"/>
        <v>3.2600000000000025E-2</v>
      </c>
      <c r="H118" s="6">
        <f t="shared" si="17"/>
        <v>3.1733333333333356E-2</v>
      </c>
      <c r="I118" s="6">
        <f t="shared" si="17"/>
        <v>3.1366666666666689E-2</v>
      </c>
      <c r="J118" s="6">
        <f t="shared" si="17"/>
        <v>3.0866666666666688E-2</v>
      </c>
      <c r="K118" s="6">
        <f t="shared" si="17"/>
        <v>3.0500000000000017E-2</v>
      </c>
      <c r="L118" s="6">
        <f t="shared" si="17"/>
        <v>3.043333333333335E-2</v>
      </c>
      <c r="M118" s="6">
        <f t="shared" si="17"/>
        <v>3.0833333333333348E-2</v>
      </c>
      <c r="N118" s="6">
        <f t="shared" si="17"/>
        <v>3.0800000000000015E-2</v>
      </c>
      <c r="O118" s="6">
        <f t="shared" si="17"/>
        <v>3.0666666666666682E-2</v>
      </c>
      <c r="P118" s="6">
        <f t="shared" si="17"/>
        <v>3.0200000000000018E-2</v>
      </c>
      <c r="Q118" s="6">
        <f t="shared" si="17"/>
        <v>3.0300000000000018E-2</v>
      </c>
      <c r="R118" s="6">
        <f t="shared" si="17"/>
        <v>3.0200000000000018E-2</v>
      </c>
      <c r="S118" s="6">
        <f t="shared" si="17"/>
        <v>3.0466666666666687E-2</v>
      </c>
      <c r="T118" s="6">
        <f t="shared" si="17"/>
        <v>3.0666666666666682E-2</v>
      </c>
      <c r="U118" s="6">
        <f t="shared" si="17"/>
        <v>3.0566666666666683E-2</v>
      </c>
      <c r="V118" s="6">
        <f t="shared" si="17"/>
        <v>3.0600000000000016E-2</v>
      </c>
      <c r="W118" s="6">
        <f t="shared" si="17"/>
        <v>3.0300000000000014E-2</v>
      </c>
      <c r="X118" s="6">
        <f t="shared" si="17"/>
        <v>3.0233333333333352E-2</v>
      </c>
      <c r="Y118" s="6">
        <f t="shared" si="17"/>
        <v>3.0466666666666687E-2</v>
      </c>
      <c r="Z118" s="54">
        <f t="shared" si="17"/>
        <v>3.0633333333333353E-2</v>
      </c>
      <c r="AA118" s="157"/>
      <c r="AB118" s="159"/>
      <c r="AC118" s="161"/>
    </row>
    <row r="120" spans="2:29" ht="268.5" customHeight="1"/>
    <row r="122" spans="2:29" ht="18" customHeight="1">
      <c r="B122" s="165" t="s">
        <v>58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0.001*[24]Sheet1!$F$12</f>
        <v>4.4999999999999998E-2</v>
      </c>
      <c r="D125" s="12">
        <f>0.001*[24]Sheet1!$F$13</f>
        <v>4.4999999999999998E-2</v>
      </c>
      <c r="E125" s="12">
        <f>0.001*[24]Sheet1!$F$14</f>
        <v>4.3999999999999997E-2</v>
      </c>
      <c r="F125" s="12">
        <f>0.001*[24]Sheet1!$F$15</f>
        <v>4.3999999999999997E-2</v>
      </c>
      <c r="G125" s="12">
        <f>0.001*[24]Sheet1!$F$16</f>
        <v>4.3999999999999997E-2</v>
      </c>
      <c r="H125" s="12">
        <f>0.001*[24]Sheet1!$F$17</f>
        <v>4.4999999999999998E-2</v>
      </c>
      <c r="I125" s="12">
        <f>0.001*[24]Sheet1!$F$18</f>
        <v>4.4999999999999998E-2</v>
      </c>
      <c r="J125" s="12">
        <f>0.001*[24]Sheet1!$F$19</f>
        <v>4.4999999999999998E-2</v>
      </c>
      <c r="K125" s="12">
        <f>0.001*[24]Sheet1!$F$20</f>
        <v>4.3999999999999997E-2</v>
      </c>
      <c r="L125" s="12">
        <f>0.001*[24]Sheet1!$F$21</f>
        <v>4.3999999999999997E-2</v>
      </c>
      <c r="M125" s="12">
        <f>0.001*[24]Sheet1!$F$22</f>
        <v>4.3999999999999997E-2</v>
      </c>
      <c r="N125" s="12">
        <f>0.001*[24]Sheet1!$F$23</f>
        <v>4.3999999999999997E-2</v>
      </c>
      <c r="O125" s="12">
        <f>0.001*[24]Sheet1!$F$24</f>
        <v>4.3999999999999997E-2</v>
      </c>
      <c r="P125" s="12">
        <f>0.001*[24]Sheet1!$F$25</f>
        <v>4.4999999999999998E-2</v>
      </c>
      <c r="Q125" s="12">
        <f>0.001*[24]Sheet1!$F$26</f>
        <v>4.4999999999999998E-2</v>
      </c>
      <c r="R125" s="12">
        <f>0.001*[24]Sheet1!$F$27</f>
        <v>4.4999999999999998E-2</v>
      </c>
      <c r="S125" s="12">
        <f>0.001*[24]Sheet1!$F$28</f>
        <v>4.5999999999999999E-2</v>
      </c>
      <c r="T125" s="12">
        <f>0.001*[24]Sheet1!$F$29</f>
        <v>4.4999999999999998E-2</v>
      </c>
      <c r="U125" s="12">
        <f>0.001*[24]Sheet1!$F$30</f>
        <v>4.3999999999999997E-2</v>
      </c>
      <c r="V125" s="12">
        <f>0.001*[24]Sheet1!$F$31</f>
        <v>4.3999999999999997E-2</v>
      </c>
      <c r="W125" s="12">
        <f>0.001*[24]Sheet1!$F$32</f>
        <v>4.3999999999999997E-2</v>
      </c>
      <c r="X125" s="12">
        <f>0.001*[24]Sheet1!$F$33</f>
        <v>4.3999999999999997E-2</v>
      </c>
      <c r="Y125" s="12">
        <f>0.001*[24]Sheet1!$F$34</f>
        <v>4.3999999999999997E-2</v>
      </c>
      <c r="Z125" s="42">
        <f>0.001*[24]Sheet1!$F$35</f>
        <v>4.3999999999999997E-2</v>
      </c>
      <c r="AA125" s="34">
        <f>MAX(C125:Z125)</f>
        <v>4.5999999999999999E-2</v>
      </c>
      <c r="AB125" s="13">
        <f>MIN(C125:Z125)</f>
        <v>4.3999999999999997E-2</v>
      </c>
      <c r="AC125" s="16">
        <f>AVERAGE(C125:Z125)</f>
        <v>4.445833333333335E-2</v>
      </c>
    </row>
    <row r="126" spans="2:29" ht="15" customHeight="1">
      <c r="B126" s="26">
        <v>2</v>
      </c>
      <c r="C126" s="43">
        <f>0.001*[24]Sheet1!$F$36</f>
        <v>4.3999999999999997E-2</v>
      </c>
      <c r="D126" s="9">
        <f>0.001*[24]Sheet1!$F$37</f>
        <v>4.3999999999999997E-2</v>
      </c>
      <c r="E126" s="9">
        <f>0.001*[24]Sheet1!$F$38</f>
        <v>4.3999999999999997E-2</v>
      </c>
      <c r="F126" s="9">
        <f>0.001*[24]Sheet1!$F$39</f>
        <v>4.3999999999999997E-2</v>
      </c>
      <c r="G126" s="9">
        <f>0.001*[24]Sheet1!$F$40</f>
        <v>4.3999999999999997E-2</v>
      </c>
      <c r="H126" s="9">
        <f>0.001*[24]Sheet1!$F$41</f>
        <v>4.3999999999999997E-2</v>
      </c>
      <c r="I126" s="9">
        <f>0.001*[24]Sheet1!$F$42</f>
        <v>4.3999999999999997E-2</v>
      </c>
      <c r="J126" s="9">
        <f>0.001*[24]Sheet1!$F$43</f>
        <v>4.3999999999999997E-2</v>
      </c>
      <c r="K126" s="9">
        <f>0.001*[24]Sheet1!$F$44</f>
        <v>4.3999999999999997E-2</v>
      </c>
      <c r="L126" s="9">
        <f>0.001*[24]Sheet1!$F$45</f>
        <v>4.3000000000000003E-2</v>
      </c>
      <c r="M126" s="9">
        <f>0.001*[24]Sheet1!$F$46</f>
        <v>4.3000000000000003E-2</v>
      </c>
      <c r="N126" s="9">
        <f>0.001*[24]Sheet1!$F$47</f>
        <v>4.3000000000000003E-2</v>
      </c>
      <c r="O126" s="9">
        <f>0.001*[24]Sheet1!$F$48</f>
        <v>4.3000000000000003E-2</v>
      </c>
      <c r="P126" s="9">
        <f>0.001*[24]Sheet1!$F$49</f>
        <v>4.3000000000000003E-2</v>
      </c>
      <c r="Q126" s="9">
        <f>0.001*[24]Sheet1!$F$50</f>
        <v>4.3000000000000003E-2</v>
      </c>
      <c r="R126" s="9">
        <f>0.001*[24]Sheet1!$F$51</f>
        <v>4.3000000000000003E-2</v>
      </c>
      <c r="S126" s="9">
        <f>0.001*[24]Sheet1!$F$52</f>
        <v>4.3000000000000003E-2</v>
      </c>
      <c r="T126" s="9">
        <f>0.001*[24]Sheet1!$F$53</f>
        <v>4.3000000000000003E-2</v>
      </c>
      <c r="U126" s="9">
        <f>0.001*[24]Sheet1!$F$54</f>
        <v>4.3999999999999997E-2</v>
      </c>
      <c r="V126" s="9">
        <f>0.001*[24]Sheet1!$F$55</f>
        <v>4.3999999999999997E-2</v>
      </c>
      <c r="W126" s="9">
        <f>0.001*[24]Sheet1!$F$56</f>
        <v>4.3999999999999997E-2</v>
      </c>
      <c r="X126" s="9">
        <f>0.001*[24]Sheet1!$F$57</f>
        <v>4.3999999999999997E-2</v>
      </c>
      <c r="Y126" s="9">
        <f>0.001*[24]Sheet1!$F$58</f>
        <v>4.3999999999999997E-2</v>
      </c>
      <c r="Z126" s="44">
        <f>0.001*[24]Sheet1!$F$59</f>
        <v>4.3999999999999997E-2</v>
      </c>
      <c r="AA126" s="35">
        <f t="shared" ref="AA126:AA154" si="18">MAX(C126:Z126)</f>
        <v>4.3999999999999997E-2</v>
      </c>
      <c r="AB126" s="10">
        <f t="shared" ref="AB126:AB154" si="19">MIN(C126:Z126)</f>
        <v>4.3000000000000003E-2</v>
      </c>
      <c r="AC126" s="14">
        <f t="shared" ref="AC126:AC154" si="20">AVERAGE(C126:Z126)</f>
        <v>4.3625000000000018E-2</v>
      </c>
    </row>
    <row r="127" spans="2:29" ht="15" customHeight="1">
      <c r="B127" s="26">
        <v>3</v>
      </c>
      <c r="C127" s="43">
        <f>0.001*[24]Sheet1!$F$60</f>
        <v>4.3999999999999997E-2</v>
      </c>
      <c r="D127" s="9">
        <f>0.001*[24]Sheet1!$F$61</f>
        <v>4.3999999999999997E-2</v>
      </c>
      <c r="E127" s="9">
        <f>0.001*[24]Sheet1!$F$62</f>
        <v>4.3999999999999997E-2</v>
      </c>
      <c r="F127" s="9">
        <f>0.001*[24]Sheet1!$F$63</f>
        <v>4.3999999999999997E-2</v>
      </c>
      <c r="G127" s="9">
        <f>0.001*[24]Sheet1!$F$64</f>
        <v>4.3999999999999997E-2</v>
      </c>
      <c r="H127" s="9">
        <f>0.001*[24]Sheet1!$F$65</f>
        <v>4.3999999999999997E-2</v>
      </c>
      <c r="I127" s="9">
        <f>0.001*[24]Sheet1!$F$66</f>
        <v>4.3999999999999997E-2</v>
      </c>
      <c r="J127" s="9">
        <f>0.001*[24]Sheet1!$F$67</f>
        <v>4.3999999999999997E-2</v>
      </c>
      <c r="K127" s="9">
        <f>0.001*[24]Sheet1!$F$68</f>
        <v>4.3000000000000003E-2</v>
      </c>
      <c r="L127" s="9">
        <f>0.001*[24]Sheet1!$F$69</f>
        <v>4.3999999999999997E-2</v>
      </c>
      <c r="M127" s="9">
        <f>0.001*[24]Sheet1!$F$70</f>
        <v>4.3000000000000003E-2</v>
      </c>
      <c r="N127" s="9">
        <f>0.001*[24]Sheet1!$F$71</f>
        <v>4.3000000000000003E-2</v>
      </c>
      <c r="O127" s="9">
        <f>0.001*[24]Sheet1!$F$72</f>
        <v>4.3000000000000003E-2</v>
      </c>
      <c r="P127" s="9">
        <f>0.001*[24]Sheet1!$F$73</f>
        <v>4.3000000000000003E-2</v>
      </c>
      <c r="Q127" s="9">
        <f>0.001*[24]Sheet1!$F$74</f>
        <v>4.3000000000000003E-2</v>
      </c>
      <c r="R127" s="9">
        <f>0.001*[24]Sheet1!$F$75</f>
        <v>4.3000000000000003E-2</v>
      </c>
      <c r="S127" s="9">
        <f>0.001*[24]Sheet1!$F$76</f>
        <v>4.3999999999999997E-2</v>
      </c>
      <c r="T127" s="9">
        <f>0.001*[24]Sheet1!$F$77</f>
        <v>4.3999999999999997E-2</v>
      </c>
      <c r="U127" s="9">
        <f>0.001*[24]Sheet1!$F$78</f>
        <v>4.3999999999999997E-2</v>
      </c>
      <c r="V127" s="9">
        <f>0.001*[24]Sheet1!$F$79</f>
        <v>4.3999999999999997E-2</v>
      </c>
      <c r="W127" s="9">
        <f>0.001*[24]Sheet1!$F$80</f>
        <v>4.3999999999999997E-2</v>
      </c>
      <c r="X127" s="9">
        <f>0.001*[24]Sheet1!$F$81</f>
        <v>4.3999999999999997E-2</v>
      </c>
      <c r="Y127" s="9">
        <f>0.001*[24]Sheet1!$F$82</f>
        <v>4.3999999999999997E-2</v>
      </c>
      <c r="Z127" s="44">
        <f>0.001*[24]Sheet1!$F$83</f>
        <v>4.3999999999999997E-2</v>
      </c>
      <c r="AA127" s="35">
        <f t="shared" si="18"/>
        <v>4.3999999999999997E-2</v>
      </c>
      <c r="AB127" s="10">
        <f t="shared" si="19"/>
        <v>4.3000000000000003E-2</v>
      </c>
      <c r="AC127" s="14">
        <f t="shared" si="20"/>
        <v>4.3708333333333349E-2</v>
      </c>
    </row>
    <row r="128" spans="2:29" ht="15" customHeight="1">
      <c r="B128" s="26">
        <v>4</v>
      </c>
      <c r="C128" s="43">
        <f>0.001*[24]Sheet1!$F$84</f>
        <v>4.3999999999999997E-2</v>
      </c>
      <c r="D128" s="9">
        <f>0.001*[24]Sheet1!$F$85</f>
        <v>4.4999999999999998E-2</v>
      </c>
      <c r="E128" s="9">
        <f>0.001*[24]Sheet1!$F$86</f>
        <v>4.4999999999999998E-2</v>
      </c>
      <c r="F128" s="9">
        <f>0.001*[24]Sheet1!$F$87</f>
        <v>4.4999999999999998E-2</v>
      </c>
      <c r="G128" s="9">
        <f>0.001*[24]Sheet1!$F$88</f>
        <v>4.4999999999999998E-2</v>
      </c>
      <c r="H128" s="9">
        <f>0.001*[24]Sheet1!$F$89</f>
        <v>4.4999999999999998E-2</v>
      </c>
      <c r="I128" s="9">
        <f>0.001*[24]Sheet1!$F$90</f>
        <v>4.4999999999999998E-2</v>
      </c>
      <c r="J128" s="9">
        <f>0.001*[24]Sheet1!$F$91</f>
        <v>4.4999999999999998E-2</v>
      </c>
      <c r="K128" s="9">
        <f>0.001*[24]Sheet1!$F$92</f>
        <v>4.4999999999999998E-2</v>
      </c>
      <c r="L128" s="9">
        <f>0.001*[24]Sheet1!$F$93</f>
        <v>4.3999999999999997E-2</v>
      </c>
      <c r="M128" s="9">
        <f>0.001*[24]Sheet1!$F$94</f>
        <v>4.3999999999999997E-2</v>
      </c>
      <c r="N128" s="9">
        <f>0.001*[24]Sheet1!$F$95</f>
        <v>4.4999999999999998E-2</v>
      </c>
      <c r="O128" s="9">
        <f>0.001*[24]Sheet1!$F$96</f>
        <v>4.3999999999999997E-2</v>
      </c>
      <c r="P128" s="9">
        <f>0.001*[24]Sheet1!$F$97</f>
        <v>4.3999999999999997E-2</v>
      </c>
      <c r="Q128" s="9">
        <f>0.001*[24]Sheet1!$F$98</f>
        <v>4.4999999999999998E-2</v>
      </c>
      <c r="R128" s="9">
        <f>0.001*[24]Sheet1!$F$99</f>
        <v>4.3999999999999997E-2</v>
      </c>
      <c r="S128" s="9">
        <f>0.001*[24]Sheet1!$F$100</f>
        <v>4.3999999999999997E-2</v>
      </c>
      <c r="T128" s="9">
        <f>0.001*[24]Sheet1!$F$101</f>
        <v>4.3999999999999997E-2</v>
      </c>
      <c r="U128" s="9">
        <f>0.001*[24]Sheet1!$F$102</f>
        <v>4.3999999999999997E-2</v>
      </c>
      <c r="V128" s="9">
        <f>0.001*[24]Sheet1!$F$103</f>
        <v>4.3999999999999997E-2</v>
      </c>
      <c r="W128" s="9">
        <f>0.001*[24]Sheet1!$F$104</f>
        <v>4.3999999999999997E-2</v>
      </c>
      <c r="X128" s="9">
        <f>0.001*[24]Sheet1!$F$105</f>
        <v>4.3999999999999997E-2</v>
      </c>
      <c r="Y128" s="9">
        <f>0.001*[24]Sheet1!$F$106</f>
        <v>4.4999999999999998E-2</v>
      </c>
      <c r="Z128" s="44">
        <f>0.001*[24]Sheet1!$F$107</f>
        <v>4.4999999999999998E-2</v>
      </c>
      <c r="AA128" s="35">
        <f t="shared" si="18"/>
        <v>4.4999999999999998E-2</v>
      </c>
      <c r="AB128" s="10">
        <f t="shared" si="19"/>
        <v>4.3999999999999997E-2</v>
      </c>
      <c r="AC128" s="14">
        <f t="shared" si="20"/>
        <v>4.4500000000000012E-2</v>
      </c>
    </row>
    <row r="129" spans="2:29" ht="15" customHeight="1">
      <c r="B129" s="26">
        <v>5</v>
      </c>
      <c r="C129" s="43">
        <f>0.001*[24]Sheet1!$F$108</f>
        <v>4.4999999999999998E-2</v>
      </c>
      <c r="D129" s="9">
        <f>0.001*[24]Sheet1!$F$109</f>
        <v>4.3999999999999997E-2</v>
      </c>
      <c r="E129" s="9">
        <f>0.001*[24]Sheet1!$F$110</f>
        <v>4.4999999999999998E-2</v>
      </c>
      <c r="F129" s="9">
        <f>0.001*[24]Sheet1!$F$111</f>
        <v>4.4999999999999998E-2</v>
      </c>
      <c r="G129" s="9">
        <f>0.001*[24]Sheet1!$F$112</f>
        <v>4.4999999999999998E-2</v>
      </c>
      <c r="H129" s="9">
        <f>0.001*[24]Sheet1!$F$113</f>
        <v>4.4999999999999998E-2</v>
      </c>
      <c r="I129" s="9">
        <f>0.001*[24]Sheet1!$F$114</f>
        <v>4.3999999999999997E-2</v>
      </c>
      <c r="J129" s="9">
        <f>0.001*[24]Sheet1!$F$115</f>
        <v>4.4999999999999998E-2</v>
      </c>
      <c r="K129" s="9">
        <f>0.001*[24]Sheet1!$F$116</f>
        <v>4.4999999999999998E-2</v>
      </c>
      <c r="L129" s="9">
        <f>0.001*[24]Sheet1!$F$117</f>
        <v>4.3999999999999997E-2</v>
      </c>
      <c r="M129" s="9">
        <f>0.001*[24]Sheet1!$F$118</f>
        <v>4.4999999999999998E-2</v>
      </c>
      <c r="N129" s="9">
        <f>0.001*[24]Sheet1!$F$119</f>
        <v>4.3999999999999997E-2</v>
      </c>
      <c r="O129" s="9">
        <f>0.001*[24]Sheet1!$F$120</f>
        <v>4.3999999999999997E-2</v>
      </c>
      <c r="P129" s="9">
        <f>0.001*[24]Sheet1!$F$121</f>
        <v>4.4999999999999998E-2</v>
      </c>
      <c r="Q129" s="9">
        <f>0.001*[24]Sheet1!$F$122</f>
        <v>4.3999999999999997E-2</v>
      </c>
      <c r="R129" s="9">
        <f>0.001*[24]Sheet1!$F$123</f>
        <v>4.3999999999999997E-2</v>
      </c>
      <c r="S129" s="9">
        <f>0.001*[24]Sheet1!$F$124</f>
        <v>4.3999999999999997E-2</v>
      </c>
      <c r="T129" s="9">
        <f>0.001*[24]Sheet1!$F$125</f>
        <v>4.3999999999999997E-2</v>
      </c>
      <c r="U129" s="9">
        <f>0.001*[24]Sheet1!$F$126</f>
        <v>4.3999999999999997E-2</v>
      </c>
      <c r="V129" s="9">
        <f>0.001*[24]Sheet1!$F$127</f>
        <v>4.3999999999999997E-2</v>
      </c>
      <c r="W129" s="9">
        <f>0.001*[24]Sheet1!$F$128</f>
        <v>4.3999999999999997E-2</v>
      </c>
      <c r="X129" s="9">
        <f>0.001*[24]Sheet1!$F$129</f>
        <v>4.4999999999999998E-2</v>
      </c>
      <c r="Y129" s="9">
        <f>0.001*[24]Sheet1!$F$130</f>
        <v>4.3999999999999997E-2</v>
      </c>
      <c r="Z129" s="44">
        <f>0.001*[24]Sheet1!$F$131</f>
        <v>4.3999999999999997E-2</v>
      </c>
      <c r="AA129" s="35">
        <f t="shared" si="18"/>
        <v>4.4999999999999998E-2</v>
      </c>
      <c r="AB129" s="10">
        <f t="shared" si="19"/>
        <v>4.3999999999999997E-2</v>
      </c>
      <c r="AC129" s="14">
        <f t="shared" si="20"/>
        <v>4.4416666666666681E-2</v>
      </c>
    </row>
    <row r="130" spans="2:29" ht="15" customHeight="1">
      <c r="B130" s="27">
        <v>6</v>
      </c>
      <c r="C130" s="45">
        <f>0.001*[24]Sheet1!$F$132</f>
        <v>4.4999999999999998E-2</v>
      </c>
      <c r="D130" s="17">
        <f>0.001*[24]Sheet1!$F$133</f>
        <v>4.3999999999999997E-2</v>
      </c>
      <c r="E130" s="17">
        <f>0.001*[24]Sheet1!$F$134</f>
        <v>4.4999999999999998E-2</v>
      </c>
      <c r="F130" s="17">
        <f>0.001*[24]Sheet1!$F$135</f>
        <v>4.4999999999999998E-2</v>
      </c>
      <c r="G130" s="17">
        <f>0.001*[24]Sheet1!$F$136</f>
        <v>4.4999999999999998E-2</v>
      </c>
      <c r="H130" s="17">
        <f>0.001*[24]Sheet1!$F$137</f>
        <v>4.4999999999999998E-2</v>
      </c>
      <c r="I130" s="17">
        <f>0.001*[24]Sheet1!$F$138</f>
        <v>4.4999999999999998E-2</v>
      </c>
      <c r="J130" s="17">
        <f>0.001*[24]Sheet1!$F$139</f>
        <v>4.4999999999999998E-2</v>
      </c>
      <c r="K130" s="17">
        <f>0.001*[24]Sheet1!$F$140</f>
        <v>4.3000000000000003E-2</v>
      </c>
      <c r="L130" s="17">
        <f>0.001*[24]Sheet1!$F$141</f>
        <v>4.3999999999999997E-2</v>
      </c>
      <c r="M130" s="17">
        <f>0.001*[24]Sheet1!$F$142</f>
        <v>4.3999999999999997E-2</v>
      </c>
      <c r="N130" s="17">
        <f>0.001*[24]Sheet1!$F$143</f>
        <v>4.3999999999999997E-2</v>
      </c>
      <c r="O130" s="17">
        <f>0.001*[24]Sheet1!$F$144</f>
        <v>4.3999999999999997E-2</v>
      </c>
      <c r="P130" s="17">
        <f>0.001*[24]Sheet1!$F$145</f>
        <v>4.3999999999999997E-2</v>
      </c>
      <c r="Q130" s="17">
        <f>0.001*[24]Sheet1!$F$146</f>
        <v>4.3999999999999997E-2</v>
      </c>
      <c r="R130" s="17">
        <f>0.001*[24]Sheet1!$F$147</f>
        <v>4.3999999999999997E-2</v>
      </c>
      <c r="S130" s="17">
        <f>0.001*[24]Sheet1!$F$148</f>
        <v>4.3999999999999997E-2</v>
      </c>
      <c r="T130" s="17">
        <f>0.001*[24]Sheet1!$F$149</f>
        <v>4.3999999999999997E-2</v>
      </c>
      <c r="U130" s="17">
        <f>0.001*[24]Sheet1!$F$150</f>
        <v>4.3999999999999997E-2</v>
      </c>
      <c r="V130" s="17">
        <f>0.001*[24]Sheet1!$F$151</f>
        <v>4.3999999999999997E-2</v>
      </c>
      <c r="W130" s="17">
        <f>0.001*[24]Sheet1!$F$152</f>
        <v>4.3999999999999997E-2</v>
      </c>
      <c r="X130" s="17">
        <f>0.001*[24]Sheet1!$F$153</f>
        <v>4.3999999999999997E-2</v>
      </c>
      <c r="Y130" s="17">
        <f>0.001*[24]Sheet1!$F$154</f>
        <v>4.4999999999999998E-2</v>
      </c>
      <c r="Z130" s="46">
        <f>0.001*[24]Sheet1!$F$155</f>
        <v>4.3999999999999997E-2</v>
      </c>
      <c r="AA130" s="36">
        <f t="shared" si="18"/>
        <v>4.4999999999999998E-2</v>
      </c>
      <c r="AB130" s="18">
        <f t="shared" si="19"/>
        <v>4.3000000000000003E-2</v>
      </c>
      <c r="AC130" s="19">
        <f t="shared" si="20"/>
        <v>4.4291666666666681E-2</v>
      </c>
    </row>
    <row r="131" spans="2:29" ht="15" customHeight="1">
      <c r="B131" s="26">
        <v>7</v>
      </c>
      <c r="C131" s="43">
        <f>0.001*[24]Sheet1!$F$156</f>
        <v>4.4999999999999998E-2</v>
      </c>
      <c r="D131" s="9">
        <f>0.001*[24]Sheet1!$F$157</f>
        <v>4.4999999999999998E-2</v>
      </c>
      <c r="E131" s="9">
        <f>0.001*[24]Sheet1!$F$158</f>
        <v>4.4999999999999998E-2</v>
      </c>
      <c r="F131" s="9">
        <f>0.001*[24]Sheet1!$F$159</f>
        <v>4.4999999999999998E-2</v>
      </c>
      <c r="G131" s="9">
        <f>0.001*[24]Sheet1!$F$160</f>
        <v>4.4999999999999998E-2</v>
      </c>
      <c r="H131" s="9">
        <f>0.001*[24]Sheet1!$F$161</f>
        <v>4.4999999999999998E-2</v>
      </c>
      <c r="I131" s="9">
        <f>0.001*[24]Sheet1!$F$162</f>
        <v>4.4999999999999998E-2</v>
      </c>
      <c r="J131" s="9">
        <f>0.001*[24]Sheet1!$F$163</f>
        <v>4.4999999999999998E-2</v>
      </c>
      <c r="K131" s="9">
        <f>0.001*[24]Sheet1!$F$164</f>
        <v>4.3999999999999997E-2</v>
      </c>
      <c r="L131" s="9">
        <f>0.001*[24]Sheet1!$F$165</f>
        <v>4.3999999999999997E-2</v>
      </c>
      <c r="M131" s="9">
        <f>0.001*[24]Sheet1!$F$166</f>
        <v>4.3999999999999997E-2</v>
      </c>
      <c r="N131" s="9">
        <f>0.001*[24]Sheet1!$F$167</f>
        <v>4.3999999999999997E-2</v>
      </c>
      <c r="O131" s="9">
        <f>0.001*[24]Sheet1!$F$168</f>
        <v>4.3999999999999997E-2</v>
      </c>
      <c r="P131" s="9">
        <f>0.001*[24]Sheet1!$F$169</f>
        <v>4.3999999999999997E-2</v>
      </c>
      <c r="Q131" s="9">
        <f>0.001*[24]Sheet1!$F$170</f>
        <v>4.3999999999999997E-2</v>
      </c>
      <c r="R131" s="9">
        <f>0.001*[24]Sheet1!$F$171</f>
        <v>4.3999999999999997E-2</v>
      </c>
      <c r="S131" s="9">
        <f>0.001*[24]Sheet1!$F$172</f>
        <v>4.3999999999999997E-2</v>
      </c>
      <c r="T131" s="9">
        <f>0.001*[24]Sheet1!$F$173</f>
        <v>4.3999999999999997E-2</v>
      </c>
      <c r="U131" s="9">
        <f>0.001*[24]Sheet1!$F$174</f>
        <v>4.3999999999999997E-2</v>
      </c>
      <c r="V131" s="9">
        <f>0.001*[24]Sheet1!$F$175</f>
        <v>4.3999999999999997E-2</v>
      </c>
      <c r="W131" s="9">
        <f>0.001*[24]Sheet1!$F$176</f>
        <v>4.3999999999999997E-2</v>
      </c>
      <c r="X131" s="9">
        <f>0.001*[24]Sheet1!$F$177</f>
        <v>4.3999999999999997E-2</v>
      </c>
      <c r="Y131" s="9">
        <f>0.001*[24]Sheet1!$F$178</f>
        <v>4.3999999999999997E-2</v>
      </c>
      <c r="Z131" s="44">
        <f>0.001*[24]Sheet1!$F$179</f>
        <v>4.3999999999999997E-2</v>
      </c>
      <c r="AA131" s="35">
        <f t="shared" si="18"/>
        <v>4.4999999999999998E-2</v>
      </c>
      <c r="AB131" s="10">
        <f t="shared" si="19"/>
        <v>4.3999999999999997E-2</v>
      </c>
      <c r="AC131" s="14">
        <f t="shared" si="20"/>
        <v>4.4333333333333343E-2</v>
      </c>
    </row>
    <row r="132" spans="2:29" ht="15" customHeight="1">
      <c r="B132" s="26">
        <v>8</v>
      </c>
      <c r="C132" s="43">
        <f>0.001*[24]Sheet1!$F$180</f>
        <v>4.3999999999999997E-2</v>
      </c>
      <c r="D132" s="9">
        <f>0.001*[24]Sheet1!$F$181</f>
        <v>4.4999999999999998E-2</v>
      </c>
      <c r="E132" s="9">
        <f>0.001*[24]Sheet1!$F$182</f>
        <v>4.4999999999999998E-2</v>
      </c>
      <c r="F132" s="9">
        <f>0.001*[24]Sheet1!$F$183</f>
        <v>4.4999999999999998E-2</v>
      </c>
      <c r="G132" s="9">
        <f>0.001*[24]Sheet1!$F$184</f>
        <v>4.4999999999999998E-2</v>
      </c>
      <c r="H132" s="9">
        <f>0.001*[24]Sheet1!$F$185</f>
        <v>4.4999999999999998E-2</v>
      </c>
      <c r="I132" s="9">
        <f>0.001*[24]Sheet1!$F$186</f>
        <v>4.4999999999999998E-2</v>
      </c>
      <c r="J132" s="9">
        <f>0.001*[24]Sheet1!$F$187</f>
        <v>4.4999999999999998E-2</v>
      </c>
      <c r="K132" s="9">
        <f>0.001*[24]Sheet1!$F$188</f>
        <v>4.3999999999999997E-2</v>
      </c>
      <c r="L132" s="9">
        <f>0.001*[24]Sheet1!$F$189</f>
        <v>4.3999999999999997E-2</v>
      </c>
      <c r="M132" s="9">
        <f>0.001*[24]Sheet1!$F$190</f>
        <v>4.3999999999999997E-2</v>
      </c>
      <c r="N132" s="9">
        <f>0.001*[24]Sheet1!$F$191</f>
        <v>4.3999999999999997E-2</v>
      </c>
      <c r="O132" s="9">
        <f>0.001*[24]Sheet1!$F$192</f>
        <v>4.3999999999999997E-2</v>
      </c>
      <c r="P132" s="9">
        <f>0.001*[24]Sheet1!$F$193</f>
        <v>4.3000000000000003E-2</v>
      </c>
      <c r="Q132" s="9">
        <f>0.001*[24]Sheet1!$F$194</f>
        <v>4.3999999999999997E-2</v>
      </c>
      <c r="R132" s="9">
        <f>0.001*[24]Sheet1!$F$195</f>
        <v>4.3000000000000003E-2</v>
      </c>
      <c r="S132" s="9">
        <f>0.001*[24]Sheet1!$F$196</f>
        <v>4.3999999999999997E-2</v>
      </c>
      <c r="T132" s="9">
        <f>0.001*[24]Sheet1!$F$197</f>
        <v>4.3000000000000003E-2</v>
      </c>
      <c r="U132" s="9">
        <f>0.001*[24]Sheet1!$F$198</f>
        <v>4.3999999999999997E-2</v>
      </c>
      <c r="V132" s="9">
        <f>0.001*[24]Sheet1!$F$199</f>
        <v>4.3999999999999997E-2</v>
      </c>
      <c r="W132" s="9">
        <f>0.001*[24]Sheet1!$F$200</f>
        <v>4.3999999999999997E-2</v>
      </c>
      <c r="X132" s="9">
        <f>0.001*[24]Sheet1!$F$201</f>
        <v>4.3999999999999997E-2</v>
      </c>
      <c r="Y132" s="9">
        <f>0.001*[24]Sheet1!$F$202</f>
        <v>4.4999999999999998E-2</v>
      </c>
      <c r="Z132" s="44">
        <f>0.001*[24]Sheet1!$F$203</f>
        <v>4.3999999999999997E-2</v>
      </c>
      <c r="AA132" s="35">
        <f t="shared" si="18"/>
        <v>4.4999999999999998E-2</v>
      </c>
      <c r="AB132" s="10">
        <f t="shared" si="19"/>
        <v>4.3000000000000003E-2</v>
      </c>
      <c r="AC132" s="14">
        <f t="shared" si="20"/>
        <v>4.4208333333333349E-2</v>
      </c>
    </row>
    <row r="133" spans="2:29" ht="15" customHeight="1">
      <c r="B133" s="26">
        <v>9</v>
      </c>
      <c r="C133" s="43">
        <f>0.001*[24]Sheet1!$F$204</f>
        <v>4.3999999999999997E-2</v>
      </c>
      <c r="D133" s="9">
        <f>0.001*[24]Sheet1!$F$205</f>
        <v>4.3999999999999997E-2</v>
      </c>
      <c r="E133" s="9">
        <f>0.001*[24]Sheet1!$F$206</f>
        <v>4.4999999999999998E-2</v>
      </c>
      <c r="F133" s="9">
        <f>0.001*[24]Sheet1!$F$207</f>
        <v>4.4999999999999998E-2</v>
      </c>
      <c r="G133" s="9">
        <f>0.001*[24]Sheet1!$F$208</f>
        <v>4.4999999999999998E-2</v>
      </c>
      <c r="H133" s="9">
        <f>0.001*[24]Sheet1!$F$209</f>
        <v>4.4999999999999998E-2</v>
      </c>
      <c r="I133" s="9">
        <f>0.001*[24]Sheet1!$F$210</f>
        <v>4.4999999999999998E-2</v>
      </c>
      <c r="J133" s="9">
        <f>0.001*[24]Sheet1!$F$211</f>
        <v>4.4999999999999998E-2</v>
      </c>
      <c r="K133" s="9">
        <f>0.001*[24]Sheet1!$F$212</f>
        <v>4.3999999999999997E-2</v>
      </c>
      <c r="L133" s="9">
        <f>0.001*[24]Sheet1!$F$213</f>
        <v>4.3999999999999997E-2</v>
      </c>
      <c r="M133" s="9">
        <f>0.001*[24]Sheet1!$F$214</f>
        <v>4.3999999999999997E-2</v>
      </c>
      <c r="N133" s="9">
        <f>0.001*[24]Sheet1!$F$215</f>
        <v>4.3999999999999997E-2</v>
      </c>
      <c r="O133" s="9">
        <f>0.001*[24]Sheet1!$F$216</f>
        <v>4.3999999999999997E-2</v>
      </c>
      <c r="P133" s="9">
        <f>0.001*[24]Sheet1!$F$217</f>
        <v>4.3999999999999997E-2</v>
      </c>
      <c r="Q133" s="9">
        <f>0.001*[24]Sheet1!$F$218</f>
        <v>4.3999999999999997E-2</v>
      </c>
      <c r="R133" s="9">
        <f>0.001*[24]Sheet1!$F$219</f>
        <v>4.3999999999999997E-2</v>
      </c>
      <c r="S133" s="9">
        <f>0.001*[24]Sheet1!$F$220</f>
        <v>4.3999999999999997E-2</v>
      </c>
      <c r="T133" s="9">
        <f>0.001*[24]Sheet1!$F$221</f>
        <v>4.3999999999999997E-2</v>
      </c>
      <c r="U133" s="9">
        <f>0.001*[24]Sheet1!$F$222</f>
        <v>4.5999999999999999E-2</v>
      </c>
      <c r="V133" s="9">
        <f>0.001*[24]Sheet1!$F$223</f>
        <v>4.7E-2</v>
      </c>
      <c r="W133" s="9">
        <f>0.001*[24]Sheet1!$F$224</f>
        <v>4.9000000000000002E-2</v>
      </c>
      <c r="X133" s="9">
        <f>0.001*[24]Sheet1!$F$225</f>
        <v>4.7E-2</v>
      </c>
      <c r="Y133" s="9">
        <f>0.001*[24]Sheet1!$F$226</f>
        <v>4.3999999999999997E-2</v>
      </c>
      <c r="Z133" s="44">
        <f>0.001*[24]Sheet1!$F$227</f>
        <v>4.3999999999999997E-2</v>
      </c>
      <c r="AA133" s="35">
        <f t="shared" si="18"/>
        <v>4.9000000000000002E-2</v>
      </c>
      <c r="AB133" s="10">
        <f t="shared" si="19"/>
        <v>4.3999999999999997E-2</v>
      </c>
      <c r="AC133" s="14">
        <f t="shared" si="20"/>
        <v>4.4791666666666681E-2</v>
      </c>
    </row>
    <row r="134" spans="2:29" ht="15" customHeight="1">
      <c r="B134" s="28">
        <v>10</v>
      </c>
      <c r="C134" s="47">
        <f>0.001*[24]Sheet1!$F$228</f>
        <v>4.3999999999999997E-2</v>
      </c>
      <c r="D134" s="20">
        <f>0.001*[24]Sheet1!$F$229</f>
        <v>4.3999999999999997E-2</v>
      </c>
      <c r="E134" s="20">
        <f>0.001*[24]Sheet1!$F$230</f>
        <v>4.3999999999999997E-2</v>
      </c>
      <c r="F134" s="20">
        <f>0.001*[24]Sheet1!$F$231</f>
        <v>4.3999999999999997E-2</v>
      </c>
      <c r="G134" s="20">
        <f>0.001*[24]Sheet1!$F$232</f>
        <v>4.3999999999999997E-2</v>
      </c>
      <c r="H134" s="20">
        <f>0.001*[24]Sheet1!$F$233</f>
        <v>4.3999999999999997E-2</v>
      </c>
      <c r="I134" s="20">
        <f>0.001*[24]Sheet1!$F$234</f>
        <v>4.3999999999999997E-2</v>
      </c>
      <c r="J134" s="20">
        <f>0.001*[24]Sheet1!$F$235</f>
        <v>4.3999999999999997E-2</v>
      </c>
      <c r="K134" s="20">
        <f>0.001*[24]Sheet1!$F$236</f>
        <v>4.3999999999999997E-2</v>
      </c>
      <c r="L134" s="20">
        <f>0.001*[24]Sheet1!$F$237</f>
        <v>4.3999999999999997E-2</v>
      </c>
      <c r="M134" s="20">
        <f>0.001*[24]Sheet1!$F$238</f>
        <v>4.3000000000000003E-2</v>
      </c>
      <c r="N134" s="20">
        <f>0.001*[24]Sheet1!$F$239</f>
        <v>4.3999999999999997E-2</v>
      </c>
      <c r="O134" s="20">
        <f>0.001*[24]Sheet1!$F$240</f>
        <v>4.3000000000000003E-2</v>
      </c>
      <c r="P134" s="20">
        <f>0.001*[24]Sheet1!$F$241</f>
        <v>4.3000000000000003E-2</v>
      </c>
      <c r="Q134" s="20">
        <f>0.001*[24]Sheet1!$F$242</f>
        <v>4.3000000000000003E-2</v>
      </c>
      <c r="R134" s="20">
        <f>0.001*[24]Sheet1!$F$243</f>
        <v>4.3999999999999997E-2</v>
      </c>
      <c r="S134" s="20">
        <f>0.001*[24]Sheet1!$F$244</f>
        <v>4.3999999999999997E-2</v>
      </c>
      <c r="T134" s="20">
        <f>0.001*[24]Sheet1!$F$245</f>
        <v>4.3999999999999997E-2</v>
      </c>
      <c r="U134" s="20">
        <f>0.001*[24]Sheet1!$F$246</f>
        <v>4.3999999999999997E-2</v>
      </c>
      <c r="V134" s="20">
        <f>0.001*[24]Sheet1!$F$247</f>
        <v>4.3999999999999997E-2</v>
      </c>
      <c r="W134" s="20">
        <f>0.001*[24]Sheet1!$F$248</f>
        <v>4.3999999999999997E-2</v>
      </c>
      <c r="X134" s="20">
        <f>0.001*[24]Sheet1!$F$249</f>
        <v>4.3999999999999997E-2</v>
      </c>
      <c r="Y134" s="20">
        <f>0.001*[24]Sheet1!$F$250</f>
        <v>4.4999999999999998E-2</v>
      </c>
      <c r="Z134" s="48">
        <f>0.001*[24]Sheet1!$F$251</f>
        <v>4.3999999999999997E-2</v>
      </c>
      <c r="AA134" s="37">
        <f t="shared" si="18"/>
        <v>4.4999999999999998E-2</v>
      </c>
      <c r="AB134" s="21">
        <f t="shared" si="19"/>
        <v>4.3000000000000003E-2</v>
      </c>
      <c r="AC134" s="22">
        <f t="shared" si="20"/>
        <v>4.3875000000000018E-2</v>
      </c>
    </row>
    <row r="135" spans="2:29" ht="15" customHeight="1">
      <c r="B135" s="26">
        <v>11</v>
      </c>
      <c r="C135" s="43">
        <f>0.001*[24]Sheet1!$F$252</f>
        <v>4.4999999999999998E-2</v>
      </c>
      <c r="D135" s="9">
        <f>0.001*[24]Sheet1!$F$253</f>
        <v>4.4999999999999998E-2</v>
      </c>
      <c r="E135" s="9">
        <f>0.001*[24]Sheet1!$F$254</f>
        <v>4.4999999999999998E-2</v>
      </c>
      <c r="F135" s="9">
        <f>0.001*[24]Sheet1!$F$255</f>
        <v>4.4999999999999998E-2</v>
      </c>
      <c r="G135" s="9">
        <f>0.001*[24]Sheet1!$F$256</f>
        <v>4.4999999999999998E-2</v>
      </c>
      <c r="H135" s="9">
        <f>0.001*[24]Sheet1!$F$257</f>
        <v>4.4999999999999998E-2</v>
      </c>
      <c r="I135" s="9">
        <f>0.001*[24]Sheet1!$F$258</f>
        <v>4.4999999999999998E-2</v>
      </c>
      <c r="J135" s="9">
        <f>0.001*[24]Sheet1!$F$259</f>
        <v>4.4999999999999998E-2</v>
      </c>
      <c r="K135" s="9">
        <f>0.001*[24]Sheet1!$F$260</f>
        <v>4.4999999999999998E-2</v>
      </c>
      <c r="L135" s="9">
        <f>0.001*[24]Sheet1!$F$261</f>
        <v>4.4999999999999998E-2</v>
      </c>
      <c r="M135" s="9">
        <f>0.001*[24]Sheet1!$F$262</f>
        <v>4.4999999999999998E-2</v>
      </c>
      <c r="N135" s="9">
        <f>0.001*[24]Sheet1!$F$263</f>
        <v>4.3999999999999997E-2</v>
      </c>
      <c r="O135" s="9">
        <f>0.001*[24]Sheet1!$F$264</f>
        <v>4.3999999999999997E-2</v>
      </c>
      <c r="P135" s="9">
        <f>0.001*[24]Sheet1!$F$265</f>
        <v>4.3999999999999997E-2</v>
      </c>
      <c r="Q135" s="9">
        <f>0.001*[24]Sheet1!$F$266</f>
        <v>4.3999999999999997E-2</v>
      </c>
      <c r="R135" s="9">
        <f>0.001*[24]Sheet1!$F$267</f>
        <v>4.3999999999999997E-2</v>
      </c>
      <c r="S135" s="9">
        <f>0.001*[24]Sheet1!$F$268</f>
        <v>4.3999999999999997E-2</v>
      </c>
      <c r="T135" s="9">
        <f>0.001*[24]Sheet1!$F$269</f>
        <v>4.3999999999999997E-2</v>
      </c>
      <c r="U135" s="9">
        <f>0.001*[24]Sheet1!$F$270</f>
        <v>4.3999999999999997E-2</v>
      </c>
      <c r="V135" s="9">
        <f>0.001*[24]Sheet1!$F$271</f>
        <v>4.3999999999999997E-2</v>
      </c>
      <c r="W135" s="9">
        <f>0.001*[24]Sheet1!$F$272</f>
        <v>4.3999999999999997E-2</v>
      </c>
      <c r="X135" s="9">
        <f>0.001*[24]Sheet1!$F$273</f>
        <v>4.3999999999999997E-2</v>
      </c>
      <c r="Y135" s="9">
        <f>0.001*[24]Sheet1!$F$274</f>
        <v>4.4999999999999998E-2</v>
      </c>
      <c r="Z135" s="44">
        <f>0.001*[24]Sheet1!$F$275</f>
        <v>4.3999999999999997E-2</v>
      </c>
      <c r="AA135" s="35">
        <f t="shared" si="18"/>
        <v>4.4999999999999998E-2</v>
      </c>
      <c r="AB135" s="10">
        <f t="shared" si="19"/>
        <v>4.3999999999999997E-2</v>
      </c>
      <c r="AC135" s="14">
        <f t="shared" si="20"/>
        <v>4.4500000000000012E-2</v>
      </c>
    </row>
    <row r="136" spans="2:29" ht="15" customHeight="1">
      <c r="B136" s="26">
        <v>12</v>
      </c>
      <c r="C136" s="43">
        <f>0.001*[24]Sheet1!$F$276</f>
        <v>4.3999999999999997E-2</v>
      </c>
      <c r="D136" s="9">
        <f>0.001*[24]Sheet1!$F$277</f>
        <v>4.3999999999999997E-2</v>
      </c>
      <c r="E136" s="9">
        <f>0.001*[24]Sheet1!$F$278</f>
        <v>4.4999999999999998E-2</v>
      </c>
      <c r="F136" s="9">
        <f>0.001*[24]Sheet1!$F$279</f>
        <v>4.4999999999999998E-2</v>
      </c>
      <c r="G136" s="9">
        <f>0.001*[24]Sheet1!$F$280</f>
        <v>4.4999999999999998E-2</v>
      </c>
      <c r="H136" s="9">
        <f>0.001*[24]Sheet1!$F$281</f>
        <v>4.4999999999999998E-2</v>
      </c>
      <c r="I136" s="9">
        <f>0.001*[24]Sheet1!$F$282</f>
        <v>4.4999999999999998E-2</v>
      </c>
      <c r="J136" s="9">
        <f>0.001*[24]Sheet1!$F$283</f>
        <v>4.4999999999999998E-2</v>
      </c>
      <c r="K136" s="9">
        <f>0.001*[24]Sheet1!$F$284</f>
        <v>4.4999999999999998E-2</v>
      </c>
      <c r="L136" s="9">
        <f>0.001*[24]Sheet1!$F$285</f>
        <v>4.4999999999999998E-2</v>
      </c>
      <c r="M136" s="9">
        <f>0.001*[24]Sheet1!$F$286</f>
        <v>4.4999999999999998E-2</v>
      </c>
      <c r="N136" s="9">
        <f>0.001*[24]Sheet1!$F$287</f>
        <v>4.4999999999999998E-2</v>
      </c>
      <c r="O136" s="9">
        <f>0.001*[24]Sheet1!$F$288</f>
        <v>4.3999999999999997E-2</v>
      </c>
      <c r="P136" s="9">
        <f>0.001*[24]Sheet1!$F$289</f>
        <v>4.3999999999999997E-2</v>
      </c>
      <c r="Q136" s="9">
        <f>0.001*[24]Sheet1!$F$290</f>
        <v>4.3999999999999997E-2</v>
      </c>
      <c r="R136" s="9">
        <f>0.001*[24]Sheet1!$F$291</f>
        <v>4.3999999999999997E-2</v>
      </c>
      <c r="S136" s="9">
        <f>0.001*[24]Sheet1!$F$292</f>
        <v>4.3999999999999997E-2</v>
      </c>
      <c r="T136" s="9">
        <f>0.001*[24]Sheet1!$F$293</f>
        <v>4.3999999999999997E-2</v>
      </c>
      <c r="U136" s="9">
        <f>0.001*[24]Sheet1!$F$294</f>
        <v>4.3999999999999997E-2</v>
      </c>
      <c r="V136" s="9">
        <f>0.001*[24]Sheet1!$F$295</f>
        <v>4.3999999999999997E-2</v>
      </c>
      <c r="W136" s="9">
        <f>0.001*[24]Sheet1!$F$296</f>
        <v>4.3999999999999997E-2</v>
      </c>
      <c r="X136" s="9">
        <f>0.001*[24]Sheet1!$F$297</f>
        <v>4.3999999999999997E-2</v>
      </c>
      <c r="Y136" s="9">
        <f>0.001*[24]Sheet1!$F$298</f>
        <v>4.3999999999999997E-2</v>
      </c>
      <c r="Z136" s="44">
        <f>0.001*[24]Sheet1!$F$299</f>
        <v>4.3999999999999997E-2</v>
      </c>
      <c r="AA136" s="35">
        <f t="shared" si="18"/>
        <v>4.4999999999999998E-2</v>
      </c>
      <c r="AB136" s="10">
        <f t="shared" si="19"/>
        <v>4.3999999999999997E-2</v>
      </c>
      <c r="AC136" s="14">
        <f t="shared" si="20"/>
        <v>4.4416666666666681E-2</v>
      </c>
    </row>
    <row r="137" spans="2:29" ht="15" customHeight="1">
      <c r="B137" s="26">
        <v>13</v>
      </c>
      <c r="C137" s="43">
        <f>0.001*[24]Sheet1!$F$300</f>
        <v>4.3999999999999997E-2</v>
      </c>
      <c r="D137" s="9">
        <f>0.001*[24]Sheet1!$F$301</f>
        <v>4.3999999999999997E-2</v>
      </c>
      <c r="E137" s="9">
        <f>0.001*[24]Sheet1!$F$302</f>
        <v>4.3999999999999997E-2</v>
      </c>
      <c r="F137" s="9">
        <f>0.001*[24]Sheet1!$F$303</f>
        <v>4.4999999999999998E-2</v>
      </c>
      <c r="G137" s="9">
        <f>0.001*[24]Sheet1!$F$304</f>
        <v>4.4999999999999998E-2</v>
      </c>
      <c r="H137" s="9">
        <f>0.001*[24]Sheet1!$F$305</f>
        <v>4.4999999999999998E-2</v>
      </c>
      <c r="I137" s="9">
        <f>0.001*[24]Sheet1!$F$306</f>
        <v>4.5999999999999999E-2</v>
      </c>
      <c r="J137" s="9">
        <f>0.001*[24]Sheet1!$F$307</f>
        <v>4.7E-2</v>
      </c>
      <c r="K137" s="9">
        <f>0.001*[24]Sheet1!$F$308</f>
        <v>4.8000000000000001E-2</v>
      </c>
      <c r="L137" s="9">
        <f>0.001*[24]Sheet1!$F$309</f>
        <v>0.05</v>
      </c>
      <c r="M137" s="9">
        <f>0.001*[24]Sheet1!$F$310</f>
        <v>4.9000000000000002E-2</v>
      </c>
      <c r="N137" s="9">
        <f>0.001*[24]Sheet1!$F$311</f>
        <v>4.8000000000000001E-2</v>
      </c>
      <c r="O137" s="9">
        <f>0.001*[24]Sheet1!$F$312</f>
        <v>4.9000000000000002E-2</v>
      </c>
      <c r="P137" s="9">
        <f>0.001*[24]Sheet1!$F$313</f>
        <v>4.9000000000000002E-2</v>
      </c>
      <c r="Q137" s="9">
        <f>0.001*[24]Sheet1!$F$314</f>
        <v>4.8000000000000001E-2</v>
      </c>
      <c r="R137" s="9">
        <f>0.001*[24]Sheet1!$F$315</f>
        <v>4.8000000000000001E-2</v>
      </c>
      <c r="S137" s="9">
        <f>0.001*[24]Sheet1!$F$316</f>
        <v>4.8000000000000001E-2</v>
      </c>
      <c r="T137" s="9">
        <f>0.001*[24]Sheet1!$F$317</f>
        <v>4.7E-2</v>
      </c>
      <c r="U137" s="9">
        <f>0.001*[24]Sheet1!$F$318</f>
        <v>4.5999999999999999E-2</v>
      </c>
      <c r="V137" s="9">
        <f>0.001*[24]Sheet1!$F$319</f>
        <v>4.4999999999999998E-2</v>
      </c>
      <c r="W137" s="9">
        <f>0.001*[24]Sheet1!$F$320</f>
        <v>4.4999999999999998E-2</v>
      </c>
      <c r="X137" s="9">
        <f>0.001*[24]Sheet1!$F$321</f>
        <v>4.3999999999999997E-2</v>
      </c>
      <c r="Y137" s="9">
        <f>0.001*[24]Sheet1!$F$322</f>
        <v>4.3999999999999997E-2</v>
      </c>
      <c r="Z137" s="44">
        <f>0.001*[24]Sheet1!$F$323</f>
        <v>4.3999999999999997E-2</v>
      </c>
      <c r="AA137" s="35">
        <f t="shared" si="18"/>
        <v>0.05</v>
      </c>
      <c r="AB137" s="10">
        <f t="shared" si="19"/>
        <v>4.3999999999999997E-2</v>
      </c>
      <c r="AC137" s="14">
        <f t="shared" si="20"/>
        <v>4.6333333333333344E-2</v>
      </c>
    </row>
    <row r="138" spans="2:29" ht="15" customHeight="1">
      <c r="B138" s="26">
        <v>14</v>
      </c>
      <c r="C138" s="43">
        <f>0.001*[24]Sheet1!$F$324</f>
        <v>4.3999999999999997E-2</v>
      </c>
      <c r="D138" s="9">
        <f>0.001*[24]Sheet1!$F$325</f>
        <v>4.3999999999999997E-2</v>
      </c>
      <c r="E138" s="9">
        <f>0.001*[24]Sheet1!$F$326</f>
        <v>4.3999999999999997E-2</v>
      </c>
      <c r="F138" s="9">
        <f>0.001*[24]Sheet1!$F$327</f>
        <v>4.3999999999999997E-2</v>
      </c>
      <c r="G138" s="9">
        <f>0.001*[24]Sheet1!$F$328</f>
        <v>4.3999999999999997E-2</v>
      </c>
      <c r="H138" s="9">
        <f>0.001*[24]Sheet1!$F$329</f>
        <v>4.3999999999999997E-2</v>
      </c>
      <c r="I138" s="9">
        <f>0.001*[24]Sheet1!$F$330</f>
        <v>4.3999999999999997E-2</v>
      </c>
      <c r="J138" s="9">
        <f>0.001*[24]Sheet1!$F$331</f>
        <v>4.3999999999999997E-2</v>
      </c>
      <c r="K138" s="9">
        <f>0.001*[24]Sheet1!$F$332</f>
        <v>4.3999999999999997E-2</v>
      </c>
      <c r="L138" s="9">
        <f>0.001*[24]Sheet1!$F$333</f>
        <v>4.3000000000000003E-2</v>
      </c>
      <c r="M138" s="9">
        <f>0.001*[24]Sheet1!$F$334</f>
        <v>4.3000000000000003E-2</v>
      </c>
      <c r="N138" s="9">
        <f>0.001*[24]Sheet1!$F$335</f>
        <v>4.3000000000000003E-2</v>
      </c>
      <c r="O138" s="9">
        <f>0.001*[24]Sheet1!$F$336</f>
        <v>4.3000000000000003E-2</v>
      </c>
      <c r="P138" s="9">
        <f>0.001*[24]Sheet1!$F$337</f>
        <v>4.3000000000000003E-2</v>
      </c>
      <c r="Q138" s="9">
        <f>0.001*[24]Sheet1!$F$338</f>
        <v>4.3000000000000003E-2</v>
      </c>
      <c r="R138" s="9">
        <f>0.001*[24]Sheet1!$F$339</f>
        <v>4.3999999999999997E-2</v>
      </c>
      <c r="S138" s="9">
        <f>0.001*[24]Sheet1!$F$340</f>
        <v>4.3000000000000003E-2</v>
      </c>
      <c r="T138" s="9">
        <f>0.001*[24]Sheet1!$F$341</f>
        <v>4.3000000000000003E-2</v>
      </c>
      <c r="U138" s="9">
        <f>0.001*[24]Sheet1!$F$342</f>
        <v>4.3999999999999997E-2</v>
      </c>
      <c r="V138" s="9">
        <f>0.001*[24]Sheet1!$F$343</f>
        <v>4.3999999999999997E-2</v>
      </c>
      <c r="W138" s="9">
        <f>0.001*[24]Sheet1!$F$344</f>
        <v>4.3999999999999997E-2</v>
      </c>
      <c r="X138" s="9">
        <f>0.001*[24]Sheet1!$F$345</f>
        <v>4.3999999999999997E-2</v>
      </c>
      <c r="Y138" s="9">
        <f>0.001*[24]Sheet1!$F$346</f>
        <v>4.3999999999999997E-2</v>
      </c>
      <c r="Z138" s="44">
        <f>0.001*[24]Sheet1!$F$347</f>
        <v>4.3999999999999997E-2</v>
      </c>
      <c r="AA138" s="35">
        <f t="shared" si="18"/>
        <v>4.3999999999999997E-2</v>
      </c>
      <c r="AB138" s="10">
        <f t="shared" si="19"/>
        <v>4.3000000000000003E-2</v>
      </c>
      <c r="AC138" s="14">
        <f t="shared" si="20"/>
        <v>4.366666666666668E-2</v>
      </c>
    </row>
    <row r="139" spans="2:29" ht="15" customHeight="1">
      <c r="B139" s="26">
        <v>15</v>
      </c>
      <c r="C139" s="43">
        <f>0.001*[24]Sheet1!$F$348</f>
        <v>4.3999999999999997E-2</v>
      </c>
      <c r="D139" s="9">
        <f>0.001*[24]Sheet1!$F$349</f>
        <v>4.3999999999999997E-2</v>
      </c>
      <c r="E139" s="9">
        <f>0.001*[24]Sheet1!$F$350</f>
        <v>4.3999999999999997E-2</v>
      </c>
      <c r="F139" s="9">
        <f>0.001*[24]Sheet1!$F$351</f>
        <v>4.3999999999999997E-2</v>
      </c>
      <c r="G139" s="9">
        <f>0.001*[24]Sheet1!$F$352</f>
        <v>4.3999999999999997E-2</v>
      </c>
      <c r="H139" s="9">
        <f>0.001*[24]Sheet1!$F$353</f>
        <v>4.3999999999999997E-2</v>
      </c>
      <c r="I139" s="9">
        <f>0.001*[24]Sheet1!$F$354</f>
        <v>4.3999999999999997E-2</v>
      </c>
      <c r="J139" s="9">
        <f>0.001*[24]Sheet1!$F$355</f>
        <v>4.3999999999999997E-2</v>
      </c>
      <c r="K139" s="9">
        <f>0.001*[24]Sheet1!$F$356</f>
        <v>4.3000000000000003E-2</v>
      </c>
      <c r="L139" s="9">
        <f>0.001*[24]Sheet1!$F$357</f>
        <v>4.3000000000000003E-2</v>
      </c>
      <c r="M139" s="9">
        <f>0.001*[24]Sheet1!$F$358</f>
        <v>4.3000000000000003E-2</v>
      </c>
      <c r="N139" s="9">
        <f>0.001*[24]Sheet1!$F$359</f>
        <v>4.3000000000000003E-2</v>
      </c>
      <c r="O139" s="9">
        <f>0.001*[24]Sheet1!$F$360</f>
        <v>4.3000000000000003E-2</v>
      </c>
      <c r="P139" s="9">
        <f>0.001*[24]Sheet1!$F$361</f>
        <v>4.3000000000000003E-2</v>
      </c>
      <c r="Q139" s="9">
        <f>0.001*[24]Sheet1!$F$362</f>
        <v>4.3000000000000003E-2</v>
      </c>
      <c r="R139" s="9">
        <f>0.001*[24]Sheet1!$F$363</f>
        <v>4.3000000000000003E-2</v>
      </c>
      <c r="S139" s="9">
        <f>0.001*[24]Sheet1!$F$364</f>
        <v>4.3999999999999997E-2</v>
      </c>
      <c r="T139" s="9">
        <f>0.001*[24]Sheet1!$F$365</f>
        <v>4.3000000000000003E-2</v>
      </c>
      <c r="U139" s="9">
        <f>0.001*[24]Sheet1!$F$366</f>
        <v>4.3000000000000003E-2</v>
      </c>
      <c r="V139" s="9">
        <f>0.001*[24]Sheet1!$F$367</f>
        <v>4.3999999999999997E-2</v>
      </c>
      <c r="W139" s="9">
        <f>0.001*[24]Sheet1!$F$368</f>
        <v>4.3999999999999997E-2</v>
      </c>
      <c r="X139" s="9">
        <f>0.001*[24]Sheet1!$F$369</f>
        <v>4.3999999999999997E-2</v>
      </c>
      <c r="Y139" s="9">
        <f>0.001*[24]Sheet1!$F$370</f>
        <v>4.3999999999999997E-2</v>
      </c>
      <c r="Z139" s="44">
        <f>0.001*[24]Sheet1!$F$371</f>
        <v>4.5999999999999999E-2</v>
      </c>
      <c r="AA139" s="35">
        <f t="shared" si="18"/>
        <v>4.5999999999999999E-2</v>
      </c>
      <c r="AB139" s="10">
        <f t="shared" si="19"/>
        <v>4.3000000000000003E-2</v>
      </c>
      <c r="AC139" s="14">
        <f t="shared" si="20"/>
        <v>4.366666666666668E-2</v>
      </c>
    </row>
    <row r="140" spans="2:29" ht="15" customHeight="1">
      <c r="B140" s="27">
        <v>16</v>
      </c>
      <c r="C140" s="45">
        <f>0.001*[24]Sheet1!$F$372</f>
        <v>4.8000000000000001E-2</v>
      </c>
      <c r="D140" s="17">
        <f>0.001*[24]Sheet1!$F$373</f>
        <v>4.9000000000000002E-2</v>
      </c>
      <c r="E140" s="17">
        <f>0.001*[24]Sheet1!$F$374</f>
        <v>5.1000000000000004E-2</v>
      </c>
      <c r="F140" s="17">
        <f>0.001*[24]Sheet1!$F$375</f>
        <v>5.1000000000000004E-2</v>
      </c>
      <c r="G140" s="17">
        <f>0.001*[24]Sheet1!$F$376</f>
        <v>5.3999999999999999E-2</v>
      </c>
      <c r="H140" s="17">
        <f>0.001*[24]Sheet1!$F$377</f>
        <v>5.2000000000000005E-2</v>
      </c>
      <c r="I140" s="17">
        <f>0.001*[24]Sheet1!$F$378</f>
        <v>4.7E-2</v>
      </c>
      <c r="J140" s="17">
        <f>0.001*[24]Sheet1!$F$379</f>
        <v>4.8000000000000001E-2</v>
      </c>
      <c r="K140" s="17">
        <f>0.001*[24]Sheet1!$F$380</f>
        <v>5.2999999999999999E-2</v>
      </c>
      <c r="L140" s="17">
        <f>0.001*[24]Sheet1!$F$381</f>
        <v>5.2000000000000005E-2</v>
      </c>
      <c r="M140" s="17">
        <f>0.001*[24]Sheet1!$F$382</f>
        <v>5.1000000000000004E-2</v>
      </c>
      <c r="N140" s="17">
        <f>0.001*[24]Sheet1!$F$383</f>
        <v>4.7E-2</v>
      </c>
      <c r="O140" s="17">
        <f>0.001*[24]Sheet1!$F$384</f>
        <v>4.4999999999999998E-2</v>
      </c>
      <c r="P140" s="17">
        <f>0.001*[24]Sheet1!$F$385</f>
        <v>4.4999999999999998E-2</v>
      </c>
      <c r="Q140" s="17">
        <f>0.001*[24]Sheet1!$F$386</f>
        <v>4.5999999999999999E-2</v>
      </c>
      <c r="R140" s="17">
        <f>0.001*[24]Sheet1!$F$387</f>
        <v>4.7E-2</v>
      </c>
      <c r="S140" s="17">
        <f>0.001*[24]Sheet1!$F$388</f>
        <v>4.4999999999999998E-2</v>
      </c>
      <c r="T140" s="17">
        <f>0.001*[24]Sheet1!$F$389</f>
        <v>4.3999999999999997E-2</v>
      </c>
      <c r="U140" s="17">
        <f>0.001*[24]Sheet1!$F$390</f>
        <v>4.3000000000000003E-2</v>
      </c>
      <c r="V140" s="17">
        <f>0.001*[24]Sheet1!$F$391</f>
        <v>4.3000000000000003E-2</v>
      </c>
      <c r="W140" s="17">
        <f>0.001*[24]Sheet1!$F$392</f>
        <v>4.3000000000000003E-2</v>
      </c>
      <c r="X140" s="17">
        <f>0.001*[24]Sheet1!$F$393</f>
        <v>4.3999999999999997E-2</v>
      </c>
      <c r="Y140" s="17">
        <f>0.001*[24]Sheet1!$F$394</f>
        <v>4.7E-2</v>
      </c>
      <c r="Z140" s="46">
        <f>0.001*[24]Sheet1!$F$395</f>
        <v>4.9000000000000002E-2</v>
      </c>
      <c r="AA140" s="36">
        <f t="shared" si="18"/>
        <v>5.3999999999999999E-2</v>
      </c>
      <c r="AB140" s="18">
        <f t="shared" si="19"/>
        <v>4.3000000000000003E-2</v>
      </c>
      <c r="AC140" s="19">
        <f t="shared" si="20"/>
        <v>4.7666666666666684E-2</v>
      </c>
    </row>
    <row r="141" spans="2:29" ht="15" customHeight="1">
      <c r="B141" s="26">
        <v>17</v>
      </c>
      <c r="C141" s="43">
        <f>0.001*[24]Sheet1!$F$396</f>
        <v>0.05</v>
      </c>
      <c r="D141" s="9">
        <f>0.001*[24]Sheet1!$F$397</f>
        <v>0.05</v>
      </c>
      <c r="E141" s="9">
        <f>0.001*[24]Sheet1!$F$398</f>
        <v>4.7E-2</v>
      </c>
      <c r="F141" s="9">
        <f>0.001*[24]Sheet1!$F$399</f>
        <v>4.7E-2</v>
      </c>
      <c r="G141" s="9">
        <f>0.001*[24]Sheet1!$F$400</f>
        <v>4.7E-2</v>
      </c>
      <c r="H141" s="9">
        <f>0.001*[24]Sheet1!$F$401</f>
        <v>4.5999999999999999E-2</v>
      </c>
      <c r="I141" s="9">
        <f>0.001*[24]Sheet1!$F$402</f>
        <v>4.5999999999999999E-2</v>
      </c>
      <c r="J141" s="9">
        <f>0.001*[24]Sheet1!$F$403</f>
        <v>4.4999999999999998E-2</v>
      </c>
      <c r="K141" s="9">
        <f>0.001*[24]Sheet1!$F$404</f>
        <v>4.3999999999999997E-2</v>
      </c>
      <c r="L141" s="9">
        <f>0.001*[24]Sheet1!$F$405</f>
        <v>4.3000000000000003E-2</v>
      </c>
      <c r="M141" s="9">
        <f>0.001*[24]Sheet1!$F$406</f>
        <v>4.3000000000000003E-2</v>
      </c>
      <c r="N141" s="9">
        <f>0.001*[24]Sheet1!$F$407</f>
        <v>4.3000000000000003E-2</v>
      </c>
      <c r="O141" s="9">
        <f>0.001*[24]Sheet1!$F$408</f>
        <v>4.3000000000000003E-2</v>
      </c>
      <c r="P141" s="9">
        <f>0.001*[24]Sheet1!$F$409</f>
        <v>4.4999999999999998E-2</v>
      </c>
      <c r="Q141" s="9">
        <f>0.001*[24]Sheet1!$F$400</f>
        <v>4.7E-2</v>
      </c>
      <c r="R141" s="9">
        <f>0.001*[24]Sheet1!$F$411</f>
        <v>4.3999999999999997E-2</v>
      </c>
      <c r="S141" s="9">
        <f>0.001*[24]Sheet1!$F$412</f>
        <v>4.3999999999999997E-2</v>
      </c>
      <c r="T141" s="9">
        <f>0.001*[24]Sheet1!$F$413</f>
        <v>4.3999999999999997E-2</v>
      </c>
      <c r="U141" s="9">
        <f>0.001*[24]Sheet1!$F$414</f>
        <v>4.3999999999999997E-2</v>
      </c>
      <c r="V141" s="9">
        <f>0.001*[24]Sheet1!$F$415</f>
        <v>4.3999999999999997E-2</v>
      </c>
      <c r="W141" s="9">
        <f>0.001*[24]Sheet1!$F$416</f>
        <v>4.3999999999999997E-2</v>
      </c>
      <c r="X141" s="9">
        <f>0.001*[24]Sheet1!$F$417</f>
        <v>4.3999999999999997E-2</v>
      </c>
      <c r="Y141" s="9">
        <f>0.001*[24]Sheet1!$F$418</f>
        <v>4.3999999999999997E-2</v>
      </c>
      <c r="Z141" s="44">
        <f>0.001*[24]Sheet1!$F$419</f>
        <v>4.4999999999999998E-2</v>
      </c>
      <c r="AA141" s="35">
        <f t="shared" si="18"/>
        <v>0.05</v>
      </c>
      <c r="AB141" s="10">
        <f t="shared" si="19"/>
        <v>4.3000000000000003E-2</v>
      </c>
      <c r="AC141" s="14">
        <f t="shared" si="20"/>
        <v>4.5125000000000005E-2</v>
      </c>
    </row>
    <row r="142" spans="2:29" ht="15" customHeight="1">
      <c r="B142" s="26">
        <v>18</v>
      </c>
      <c r="C142" s="43">
        <f>0.001*[24]Sheet1!$F$420</f>
        <v>4.4999999999999998E-2</v>
      </c>
      <c r="D142" s="9">
        <f>0.001*[24]Sheet1!$F$421</f>
        <v>4.4999999999999998E-2</v>
      </c>
      <c r="E142" s="9">
        <f>0.001*[24]Sheet1!$F$422</f>
        <v>4.3999999999999997E-2</v>
      </c>
      <c r="F142" s="9">
        <f>0.001*[24]Sheet1!$F$423</f>
        <v>4.3999999999999997E-2</v>
      </c>
      <c r="G142" s="9">
        <f>0.001*[24]Sheet1!$F$424</f>
        <v>4.3999999999999997E-2</v>
      </c>
      <c r="H142" s="9">
        <f>0.001*[24]Sheet1!$F$425</f>
        <v>4.3999999999999997E-2</v>
      </c>
      <c r="I142" s="9">
        <f>0.001*[24]Sheet1!$F$426</f>
        <v>4.3999999999999997E-2</v>
      </c>
      <c r="J142" s="9">
        <f>0.001*[24]Sheet1!$F$427</f>
        <v>4.3999999999999997E-2</v>
      </c>
      <c r="K142" s="9">
        <f>0.001*[24]Sheet1!$F$428</f>
        <v>4.3999999999999997E-2</v>
      </c>
      <c r="L142" s="9">
        <f>0.001*[24]Sheet1!$F$429</f>
        <v>4.3999999999999997E-2</v>
      </c>
      <c r="M142" s="9">
        <f>0.001*[24]Sheet1!$F$430</f>
        <v>4.3999999999999997E-2</v>
      </c>
      <c r="N142" s="9">
        <f>0.001*[24]Sheet1!$F$431</f>
        <v>4.3999999999999997E-2</v>
      </c>
      <c r="O142" s="9">
        <f>0.001*[24]Sheet1!$F$432</f>
        <v>4.3999999999999997E-2</v>
      </c>
      <c r="P142" s="9">
        <f>0.001*[24]Sheet1!$F$433</f>
        <v>4.3999999999999997E-2</v>
      </c>
      <c r="Q142" s="9">
        <f>0.001*[24]Sheet1!$F$434</f>
        <v>4.3999999999999997E-2</v>
      </c>
      <c r="R142" s="9">
        <f>0.001*[24]Sheet1!$F$435</f>
        <v>4.3999999999999997E-2</v>
      </c>
      <c r="S142" s="9">
        <f>0.001*[24]Sheet1!$F$436</f>
        <v>4.3999999999999997E-2</v>
      </c>
      <c r="T142" s="9">
        <f>0.001*[24]Sheet1!$F$437</f>
        <v>4.3999999999999997E-2</v>
      </c>
      <c r="U142" s="9">
        <f>0.001*[24]Sheet1!$F$438</f>
        <v>4.3999999999999997E-2</v>
      </c>
      <c r="V142" s="9">
        <f>0.001*[24]Sheet1!$F$439</f>
        <v>4.3999999999999997E-2</v>
      </c>
      <c r="W142" s="9">
        <f>0.001*[24]Sheet1!$F$440</f>
        <v>4.3999999999999997E-2</v>
      </c>
      <c r="X142" s="9">
        <f>0.001*[24]Sheet1!$F$441</f>
        <v>4.3999999999999997E-2</v>
      </c>
      <c r="Y142" s="9">
        <f>0.001*[24]Sheet1!$F$442</f>
        <v>4.3999999999999997E-2</v>
      </c>
      <c r="Z142" s="44">
        <f>0.001*[24]Sheet1!$F$443</f>
        <v>4.3999999999999997E-2</v>
      </c>
      <c r="AA142" s="35">
        <f t="shared" si="18"/>
        <v>4.4999999999999998E-2</v>
      </c>
      <c r="AB142" s="10">
        <f t="shared" si="19"/>
        <v>4.3999999999999997E-2</v>
      </c>
      <c r="AC142" s="14">
        <f t="shared" si="20"/>
        <v>4.4083333333333342E-2</v>
      </c>
    </row>
    <row r="143" spans="2:29" ht="15" customHeight="1">
      <c r="B143" s="26">
        <v>19</v>
      </c>
      <c r="C143" s="43">
        <f>0.001*[24]Sheet1!$F$444</f>
        <v>4.4999999999999998E-2</v>
      </c>
      <c r="D143" s="9">
        <f>0.001*[24]Sheet1!$F$445</f>
        <v>4.3999999999999997E-2</v>
      </c>
      <c r="E143" s="9">
        <f>0.001*[24]Sheet1!$F$446</f>
        <v>4.4999999999999998E-2</v>
      </c>
      <c r="F143" s="9">
        <f>0.001*[24]Sheet1!$F$447</f>
        <v>4.4999999999999998E-2</v>
      </c>
      <c r="G143" s="9">
        <f>0.001*[24]Sheet1!$F$448</f>
        <v>4.4999999999999998E-2</v>
      </c>
      <c r="H143" s="9">
        <f>0.001*[24]Sheet1!$F$449</f>
        <v>4.4999999999999998E-2</v>
      </c>
      <c r="I143" s="9">
        <f>0.001*[24]Sheet1!$F$450</f>
        <v>4.4999999999999998E-2</v>
      </c>
      <c r="J143" s="9">
        <f>0.001*[24]Sheet1!$F$451</f>
        <v>4.4999999999999998E-2</v>
      </c>
      <c r="K143" s="9">
        <f>0.001*[24]Sheet1!$F$452</f>
        <v>4.4999999999999998E-2</v>
      </c>
      <c r="L143" s="9">
        <f>0.001*[24]Sheet1!$F$453</f>
        <v>4.3999999999999997E-2</v>
      </c>
      <c r="M143" s="9">
        <f>0.001*[24]Sheet1!$F$454</f>
        <v>4.3999999999999997E-2</v>
      </c>
      <c r="N143" s="9">
        <f>0.001*[24]Sheet1!$F$455</f>
        <v>4.3999999999999997E-2</v>
      </c>
      <c r="O143" s="9">
        <f>0.001*[24]Sheet1!$F$456</f>
        <v>4.3999999999999997E-2</v>
      </c>
      <c r="P143" s="9">
        <f>0.001*[24]Sheet1!$F$457</f>
        <v>4.3999999999999997E-2</v>
      </c>
      <c r="Q143" s="9">
        <f>0.001*[24]Sheet1!$F$458</f>
        <v>4.3999999999999997E-2</v>
      </c>
      <c r="R143" s="9">
        <f>0.001*[24]Sheet1!$F$459</f>
        <v>4.3999999999999997E-2</v>
      </c>
      <c r="S143" s="9">
        <f>0.001*[24]Sheet1!$F$460</f>
        <v>4.3999999999999997E-2</v>
      </c>
      <c r="T143" s="9">
        <f>0.001*[24]Sheet1!$F$461</f>
        <v>4.3999999999999997E-2</v>
      </c>
      <c r="U143" s="9">
        <f>0.001*[24]Sheet1!$F$462</f>
        <v>4.3999999999999997E-2</v>
      </c>
      <c r="V143" s="9">
        <f>0.001*[24]Sheet1!$F$463</f>
        <v>4.3999999999999997E-2</v>
      </c>
      <c r="W143" s="9">
        <f>0.001*[24]Sheet1!$F$464</f>
        <v>4.4999999999999998E-2</v>
      </c>
      <c r="X143" s="9">
        <f>0.001*[24]Sheet1!$F$465</f>
        <v>4.4999999999999998E-2</v>
      </c>
      <c r="Y143" s="9">
        <f>0.001*[24]Sheet1!$F$466</f>
        <v>4.3999999999999997E-2</v>
      </c>
      <c r="Z143" s="44">
        <f>0.001*[24]Sheet1!$F$467</f>
        <v>4.4999999999999998E-2</v>
      </c>
      <c r="AA143" s="35">
        <f t="shared" si="18"/>
        <v>4.4999999999999998E-2</v>
      </c>
      <c r="AB143" s="10">
        <f t="shared" si="19"/>
        <v>4.3999999999999997E-2</v>
      </c>
      <c r="AC143" s="14">
        <f t="shared" si="20"/>
        <v>4.4458333333333343E-2</v>
      </c>
    </row>
    <row r="144" spans="2:29" ht="15" customHeight="1">
      <c r="B144" s="28">
        <v>20</v>
      </c>
      <c r="C144" s="47">
        <f>0.001*[24]Sheet1!$F$468</f>
        <v>4.4999999999999998E-2</v>
      </c>
      <c r="D144" s="20">
        <f>0.001*[24]Sheet1!$F$469</f>
        <v>4.4999999999999998E-2</v>
      </c>
      <c r="E144" s="20">
        <f>0.001*[24]Sheet1!$F$470</f>
        <v>4.3999999999999997E-2</v>
      </c>
      <c r="F144" s="20">
        <f>0.001*[24]Sheet1!$F$471</f>
        <v>4.8000000000000001E-2</v>
      </c>
      <c r="G144" s="20">
        <f>0.001*[24]Sheet1!$F$472</f>
        <v>5.3999999999999999E-2</v>
      </c>
      <c r="H144" s="20">
        <f>0.001*[24]Sheet1!$F$473</f>
        <v>4.8000000000000001E-2</v>
      </c>
      <c r="I144" s="20">
        <f>0.001*[24]Sheet1!$F$474</f>
        <v>4.4999999999999998E-2</v>
      </c>
      <c r="J144" s="20">
        <f>0.001*[24]Sheet1!$F$475</f>
        <v>4.3999999999999997E-2</v>
      </c>
      <c r="K144" s="20">
        <f>0.001*[24]Sheet1!$F$476</f>
        <v>4.3999999999999997E-2</v>
      </c>
      <c r="L144" s="20">
        <f>0.001*[24]Sheet1!$F$477</f>
        <v>4.3999999999999997E-2</v>
      </c>
      <c r="M144" s="20">
        <f>0.001*[24]Sheet1!$F$478</f>
        <v>4.4999999999999998E-2</v>
      </c>
      <c r="N144" s="20">
        <f>0.001*[24]Sheet1!$F$479</f>
        <v>4.3999999999999997E-2</v>
      </c>
      <c r="O144" s="20">
        <f>0.001*[24]Sheet1!$F$480</f>
        <v>4.3000000000000003E-2</v>
      </c>
      <c r="P144" s="20">
        <f>0.001*[24]Sheet1!$F$481</f>
        <v>4.3000000000000003E-2</v>
      </c>
      <c r="Q144" s="20">
        <f>0.001*[24]Sheet1!$F$482</f>
        <v>4.3000000000000003E-2</v>
      </c>
      <c r="R144" s="20">
        <f>0.001*[24]Sheet1!$F$483</f>
        <v>4.3000000000000003E-2</v>
      </c>
      <c r="S144" s="20">
        <f>0.001*[24]Sheet1!$F$484</f>
        <v>4.3000000000000003E-2</v>
      </c>
      <c r="T144" s="20">
        <f>0.001*[24]Sheet1!$F$485</f>
        <v>4.3000000000000003E-2</v>
      </c>
      <c r="U144" s="20">
        <f>0.001*[24]Sheet1!$F$486</f>
        <v>4.3999999999999997E-2</v>
      </c>
      <c r="V144" s="20">
        <f>0.001*[24]Sheet1!$F$487</f>
        <v>4.3999999999999997E-2</v>
      </c>
      <c r="W144" s="20">
        <f>0.001*[24]Sheet1!$F$488</f>
        <v>4.3999999999999997E-2</v>
      </c>
      <c r="X144" s="20">
        <f>0.001*[24]Sheet1!$F$489</f>
        <v>4.3999999999999997E-2</v>
      </c>
      <c r="Y144" s="20">
        <f>0.001*[24]Sheet1!$F$490</f>
        <v>4.3999999999999997E-2</v>
      </c>
      <c r="Z144" s="48">
        <f>0.001*[24]Sheet1!$F$491</f>
        <v>4.3999999999999997E-2</v>
      </c>
      <c r="AA144" s="37">
        <f t="shared" si="18"/>
        <v>5.3999999999999999E-2</v>
      </c>
      <c r="AB144" s="21">
        <f t="shared" si="19"/>
        <v>4.3000000000000003E-2</v>
      </c>
      <c r="AC144" s="22">
        <f t="shared" si="20"/>
        <v>4.4666666666666681E-2</v>
      </c>
    </row>
    <row r="145" spans="2:29" ht="15" customHeight="1">
      <c r="B145" s="26">
        <v>21</v>
      </c>
      <c r="C145" s="43">
        <f>0.001*[24]Sheet1!$F$492</f>
        <v>4.3999999999999997E-2</v>
      </c>
      <c r="D145" s="9">
        <f>0.001*[24]Sheet1!$F$493</f>
        <v>4.3999999999999997E-2</v>
      </c>
      <c r="E145" s="9">
        <f>0.001*[24]Sheet1!$F$494</f>
        <v>4.3999999999999997E-2</v>
      </c>
      <c r="F145" s="9">
        <f>0.001*[24]Sheet1!$F$495</f>
        <v>4.3999999999999997E-2</v>
      </c>
      <c r="G145" s="9">
        <f>0.001*[24]Sheet1!$F$496</f>
        <v>4.4999999999999998E-2</v>
      </c>
      <c r="H145" s="9">
        <f>0.001*[24]Sheet1!$F$497</f>
        <v>4.3999999999999997E-2</v>
      </c>
      <c r="I145" s="9">
        <f>0.001*[24]Sheet1!$F$498</f>
        <v>4.3999999999999997E-2</v>
      </c>
      <c r="J145" s="9">
        <f>0.001*[24]Sheet1!$F$499</f>
        <v>4.3999999999999997E-2</v>
      </c>
      <c r="K145" s="9">
        <f>0.001*[24]Sheet1!$F$500</f>
        <v>4.3000000000000003E-2</v>
      </c>
      <c r="L145" s="9">
        <f>0.001*[24]Sheet1!$F$501</f>
        <v>4.3000000000000003E-2</v>
      </c>
      <c r="M145" s="9">
        <f>0.001*[24]Sheet1!$F$502</f>
        <v>4.3999999999999997E-2</v>
      </c>
      <c r="N145" s="9">
        <f>0.001*[24]Sheet1!$F$503</f>
        <v>4.3999999999999997E-2</v>
      </c>
      <c r="O145" s="9">
        <f>0.001*[24]Sheet1!$F$504</f>
        <v>4.3999999999999997E-2</v>
      </c>
      <c r="P145" s="9">
        <f>0.001*[24]Sheet1!$F$505</f>
        <v>4.3000000000000003E-2</v>
      </c>
      <c r="Q145" s="9">
        <f>0.001*[24]Sheet1!$F$506</f>
        <v>4.4999999999999998E-2</v>
      </c>
      <c r="R145" s="9">
        <f>0.001*[24]Sheet1!$F$507</f>
        <v>4.5999999999999999E-2</v>
      </c>
      <c r="S145" s="9">
        <f>0.001*[24]Sheet1!$F$508</f>
        <v>4.4999999999999998E-2</v>
      </c>
      <c r="T145" s="9">
        <f>0.001*[24]Sheet1!$F$509</f>
        <v>4.3999999999999997E-2</v>
      </c>
      <c r="U145" s="9">
        <f>0.001*[24]Sheet1!$F$510</f>
        <v>4.3000000000000003E-2</v>
      </c>
      <c r="V145" s="9">
        <f>0.001*[24]Sheet1!$F$511</f>
        <v>4.3999999999999997E-2</v>
      </c>
      <c r="W145" s="9">
        <f>0.001*[24]Sheet1!$F$512</f>
        <v>4.3999999999999997E-2</v>
      </c>
      <c r="X145" s="9">
        <f>0.001*[24]Sheet1!$F$513</f>
        <v>4.3999999999999997E-2</v>
      </c>
      <c r="Y145" s="9">
        <f>0.001*[24]Sheet1!$F$514</f>
        <v>4.3999999999999997E-2</v>
      </c>
      <c r="Z145" s="44">
        <f>0.001*[24]Sheet1!$F$515</f>
        <v>4.3999999999999997E-2</v>
      </c>
      <c r="AA145" s="35">
        <f t="shared" si="18"/>
        <v>4.5999999999999999E-2</v>
      </c>
      <c r="AB145" s="10">
        <f t="shared" si="19"/>
        <v>4.3000000000000003E-2</v>
      </c>
      <c r="AC145" s="14">
        <f t="shared" si="20"/>
        <v>4.404166666666668E-2</v>
      </c>
    </row>
    <row r="146" spans="2:29" ht="15" customHeight="1">
      <c r="B146" s="26">
        <v>22</v>
      </c>
      <c r="C146" s="43">
        <f>0.001*[24]Sheet1!$F$516</f>
        <v>4.3999999999999997E-2</v>
      </c>
      <c r="D146" s="9">
        <f>0.001*[24]Sheet1!$F$517</f>
        <v>4.3999999999999997E-2</v>
      </c>
      <c r="E146" s="9">
        <f>0.001*[24]Sheet1!$F$518</f>
        <v>4.3999999999999997E-2</v>
      </c>
      <c r="F146" s="9">
        <f>0.001*[24]Sheet1!$F$519</f>
        <v>4.3999999999999997E-2</v>
      </c>
      <c r="G146" s="9">
        <f>0.001*[24]Sheet1!$F$520</f>
        <v>4.3999999999999997E-2</v>
      </c>
      <c r="H146" s="9">
        <f>0.001*[24]Sheet1!$F$521</f>
        <v>4.3999999999999997E-2</v>
      </c>
      <c r="I146" s="9">
        <f>0.001*[24]Sheet1!$F$522</f>
        <v>4.3999999999999997E-2</v>
      </c>
      <c r="J146" s="9">
        <f>0.001*[24]Sheet1!$F$523</f>
        <v>4.3999999999999997E-2</v>
      </c>
      <c r="K146" s="9">
        <f>0.001*[24]Sheet1!$F$524</f>
        <v>4.3999999999999997E-2</v>
      </c>
      <c r="L146" s="9">
        <f>0.001*[24]Sheet1!$F$525</f>
        <v>4.3000000000000003E-2</v>
      </c>
      <c r="M146" s="9">
        <f>0.001*[24]Sheet1!$F$526</f>
        <v>4.3000000000000003E-2</v>
      </c>
      <c r="N146" s="9">
        <f>0.001*[24]Sheet1!$F$527</f>
        <v>4.3000000000000003E-2</v>
      </c>
      <c r="O146" s="9">
        <f>0.001*[24]Sheet1!$F$528</f>
        <v>4.3999999999999997E-2</v>
      </c>
      <c r="P146" s="9">
        <f>0.001*[24]Sheet1!$F$529</f>
        <v>4.3000000000000003E-2</v>
      </c>
      <c r="Q146" s="9">
        <f>0.001*[24]Sheet1!$F$530</f>
        <v>4.3000000000000003E-2</v>
      </c>
      <c r="R146" s="9">
        <f>0.001*[24]Sheet1!$F$531</f>
        <v>4.3000000000000003E-2</v>
      </c>
      <c r="S146" s="9">
        <f>0.001*[24]Sheet1!$F$532</f>
        <v>4.3000000000000003E-2</v>
      </c>
      <c r="T146" s="9">
        <f>0.001*[24]Sheet1!$F$533</f>
        <v>4.3000000000000003E-2</v>
      </c>
      <c r="U146" s="9">
        <f>0.001*[24]Sheet1!$F$534</f>
        <v>4.3000000000000003E-2</v>
      </c>
      <c r="V146" s="9">
        <f>0.001*[24]Sheet1!$F$535</f>
        <v>4.3000000000000003E-2</v>
      </c>
      <c r="W146" s="9">
        <f>0.001*[24]Sheet1!$F$536</f>
        <v>4.3999999999999997E-2</v>
      </c>
      <c r="X146" s="9">
        <f>0.001*[24]Sheet1!$F$537</f>
        <v>4.3999999999999997E-2</v>
      </c>
      <c r="Y146" s="9">
        <f>0.001*[24]Sheet1!$F$538</f>
        <v>4.3999999999999997E-2</v>
      </c>
      <c r="Z146" s="44">
        <f>0.001*[24]Sheet1!$F$539</f>
        <v>4.3999999999999997E-2</v>
      </c>
      <c r="AA146" s="35">
        <f t="shared" si="18"/>
        <v>4.3999999999999997E-2</v>
      </c>
      <c r="AB146" s="10">
        <f t="shared" si="19"/>
        <v>4.3000000000000003E-2</v>
      </c>
      <c r="AC146" s="14">
        <f t="shared" si="20"/>
        <v>4.3583333333333342E-2</v>
      </c>
    </row>
    <row r="147" spans="2:29" ht="15" customHeight="1">
      <c r="B147" s="26">
        <v>23</v>
      </c>
      <c r="C147" s="43">
        <f>0.001*[24]Sheet1!$F$540</f>
        <v>4.3999999999999997E-2</v>
      </c>
      <c r="D147" s="9">
        <f>0.001*[24]Sheet1!$F$541</f>
        <v>4.4999999999999998E-2</v>
      </c>
      <c r="E147" s="9">
        <f>0.001*[24]Sheet1!$F$542</f>
        <v>4.3999999999999997E-2</v>
      </c>
      <c r="F147" s="9">
        <f>0.001*[24]Sheet1!$F$543</f>
        <v>4.3999999999999997E-2</v>
      </c>
      <c r="G147" s="9">
        <f>0.001*[24]Sheet1!$F$544</f>
        <v>4.4999999999999998E-2</v>
      </c>
      <c r="H147" s="9">
        <f>0.001*[24]Sheet1!$F$545</f>
        <v>4.4999999999999998E-2</v>
      </c>
      <c r="I147" s="9">
        <f>0.001*[24]Sheet1!$F$546</f>
        <v>4.4999999999999998E-2</v>
      </c>
      <c r="J147" s="9">
        <f>0.001*[24]Sheet1!$F$547</f>
        <v>4.5999999999999999E-2</v>
      </c>
      <c r="K147" s="9">
        <f>0.001*[24]Sheet1!$F$548</f>
        <v>4.7E-2</v>
      </c>
      <c r="L147" s="9">
        <f>0.001*[24]Sheet1!$F$549</f>
        <v>5.2000000000000005E-2</v>
      </c>
      <c r="M147" s="9">
        <f>0.001*[24]Sheet1!$F$550</f>
        <v>5.3999999999999999E-2</v>
      </c>
      <c r="N147" s="9">
        <f>0.001*[24]Sheet1!$F$551</f>
        <v>5.2999999999999999E-2</v>
      </c>
      <c r="O147" s="9">
        <f>0.001*[24]Sheet1!$F$552</f>
        <v>5.2000000000000005E-2</v>
      </c>
      <c r="P147" s="9">
        <f>0.001*[24]Sheet1!$F$553</f>
        <v>4.8000000000000001E-2</v>
      </c>
      <c r="Q147" s="9">
        <f>0.001*[24]Sheet1!$F$554</f>
        <v>4.7E-2</v>
      </c>
      <c r="R147" s="9">
        <f>0.001*[24]Sheet1!$F$555</f>
        <v>4.5999999999999999E-2</v>
      </c>
      <c r="S147" s="9">
        <f>0.001*[24]Sheet1!$F$556</f>
        <v>4.9000000000000002E-2</v>
      </c>
      <c r="T147" s="9">
        <f>0.001*[24]Sheet1!$F$557</f>
        <v>5.1000000000000004E-2</v>
      </c>
      <c r="U147" s="9">
        <f>0.001*[24]Sheet1!$F$558</f>
        <v>5.1000000000000004E-2</v>
      </c>
      <c r="V147" s="9">
        <f>0.001*[24]Sheet1!$F$559</f>
        <v>5.2000000000000005E-2</v>
      </c>
      <c r="W147" s="9">
        <f>0.001*[24]Sheet1!$F$560</f>
        <v>4.9000000000000002E-2</v>
      </c>
      <c r="X147" s="9">
        <f>0.001*[24]Sheet1!$F$561</f>
        <v>4.5999999999999999E-2</v>
      </c>
      <c r="Y147" s="9">
        <f>0.001*[24]Sheet1!$F$562</f>
        <v>4.4999999999999998E-2</v>
      </c>
      <c r="Z147" s="44">
        <f>0.001*[24]Sheet1!$F$563</f>
        <v>4.3999999999999997E-2</v>
      </c>
      <c r="AA147" s="35">
        <f t="shared" si="18"/>
        <v>5.3999999999999999E-2</v>
      </c>
      <c r="AB147" s="10">
        <f t="shared" si="19"/>
        <v>4.3999999999999997E-2</v>
      </c>
      <c r="AC147" s="14">
        <f t="shared" si="20"/>
        <v>4.7666666666666684E-2</v>
      </c>
    </row>
    <row r="148" spans="2:29" ht="15" customHeight="1">
      <c r="B148" s="26">
        <v>24</v>
      </c>
      <c r="C148" s="43">
        <f>0.001*[24]Sheet1!$F$564</f>
        <v>4.3999999999999997E-2</v>
      </c>
      <c r="D148" s="9">
        <f>0.001*[24]Sheet1!$F$565</f>
        <v>4.3999999999999997E-2</v>
      </c>
      <c r="E148" s="9">
        <f>0.001*[24]Sheet1!$F$566</f>
        <v>4.3999999999999997E-2</v>
      </c>
      <c r="F148" s="9">
        <f>0.001*[24]Sheet1!$F$567</f>
        <v>4.3999999999999997E-2</v>
      </c>
      <c r="G148" s="9">
        <f>0.001*[24]Sheet1!$F$568</f>
        <v>4.3999999999999997E-2</v>
      </c>
      <c r="H148" s="9">
        <f>0.001*[24]Sheet1!$F$569</f>
        <v>4.3999999999999997E-2</v>
      </c>
      <c r="I148" s="9">
        <f>0.001*[24]Sheet1!$F$570</f>
        <v>4.4999999999999998E-2</v>
      </c>
      <c r="J148" s="9">
        <f>0.001*[24]Sheet1!$F$571</f>
        <v>4.3999999999999997E-2</v>
      </c>
      <c r="K148" s="9">
        <f>0.001*[24]Sheet1!$F$572</f>
        <v>4.3999999999999997E-2</v>
      </c>
      <c r="L148" s="9">
        <f>0.001*[24]Sheet1!$F$573</f>
        <v>4.3000000000000003E-2</v>
      </c>
      <c r="M148" s="9">
        <f>0.001*[24]Sheet1!$F$574</f>
        <v>4.3000000000000003E-2</v>
      </c>
      <c r="N148" s="9">
        <f>0.001*[24]Sheet1!$F$575</f>
        <v>4.3000000000000003E-2</v>
      </c>
      <c r="O148" s="9">
        <f>0.001*[24]Sheet1!$F$576</f>
        <v>4.3000000000000003E-2</v>
      </c>
      <c r="P148" s="9">
        <f>0.001*[24]Sheet1!$F$577</f>
        <v>4.3000000000000003E-2</v>
      </c>
      <c r="Q148" s="9">
        <f>0.001*[24]Sheet1!$F$578</f>
        <v>4.3000000000000003E-2</v>
      </c>
      <c r="R148" s="9">
        <f>0.001*[24]Sheet1!$F$579</f>
        <v>4.3000000000000003E-2</v>
      </c>
      <c r="S148" s="9">
        <f>0.001*[24]Sheet1!$F$580</f>
        <v>4.3000000000000003E-2</v>
      </c>
      <c r="T148" s="9">
        <f>0.001*[24]Sheet1!$F$581</f>
        <v>4.3000000000000003E-2</v>
      </c>
      <c r="U148" s="9">
        <f>0.001*[24]Sheet1!$F$582</f>
        <v>4.3000000000000003E-2</v>
      </c>
      <c r="V148" s="9">
        <f>0.001*[24]Sheet1!$F$583</f>
        <v>4.3000000000000003E-2</v>
      </c>
      <c r="W148" s="9">
        <f>0.001*[24]Sheet1!$F$584</f>
        <v>4.3999999999999997E-2</v>
      </c>
      <c r="X148" s="9">
        <f>0.001*[24]Sheet1!$F$585</f>
        <v>4.5999999999999999E-2</v>
      </c>
      <c r="Y148" s="9">
        <f>0.001*[24]Sheet1!$F$586</f>
        <v>0.05</v>
      </c>
      <c r="Z148" s="44">
        <f>0.001*[24]Sheet1!$F$587</f>
        <v>5.1000000000000004E-2</v>
      </c>
      <c r="AA148" s="35">
        <f t="shared" si="18"/>
        <v>5.1000000000000004E-2</v>
      </c>
      <c r="AB148" s="10">
        <f t="shared" si="19"/>
        <v>4.3000000000000003E-2</v>
      </c>
      <c r="AC148" s="14">
        <f t="shared" si="20"/>
        <v>4.4208333333333343E-2</v>
      </c>
    </row>
    <row r="149" spans="2:29" ht="15" customHeight="1">
      <c r="B149" s="26">
        <v>25</v>
      </c>
      <c r="C149" s="43">
        <f>0.001*[24]Sheet1!$F$588</f>
        <v>4.8000000000000001E-2</v>
      </c>
      <c r="D149" s="9">
        <f>0.001*[24]Sheet1!$F$589</f>
        <v>4.7E-2</v>
      </c>
      <c r="E149" s="9">
        <f>0.001*[24]Sheet1!$F$590</f>
        <v>5.1000000000000004E-2</v>
      </c>
      <c r="F149" s="9">
        <f>0.001*[24]Sheet1!$F$591</f>
        <v>5.3999999999999999E-2</v>
      </c>
      <c r="G149" s="9">
        <f>0.001*[24]Sheet1!$F$592</f>
        <v>5.8000000000000003E-2</v>
      </c>
      <c r="H149" s="9">
        <f>0.001*[24]Sheet1!$F$593</f>
        <v>0.05</v>
      </c>
      <c r="I149" s="9">
        <f>0.001*[24]Sheet1!$F$594</f>
        <v>4.7E-2</v>
      </c>
      <c r="J149" s="9">
        <f>0.001*[24]Sheet1!$F$595</f>
        <v>4.5999999999999999E-2</v>
      </c>
      <c r="K149" s="9">
        <f>0.001*[24]Sheet1!$F$596</f>
        <v>4.3999999999999997E-2</v>
      </c>
      <c r="L149" s="9">
        <f>0.001*[24]Sheet1!$F$597</f>
        <v>4.3999999999999997E-2</v>
      </c>
      <c r="M149" s="9">
        <f>0.001*[24]Sheet1!$F$598</f>
        <v>4.3000000000000003E-2</v>
      </c>
      <c r="N149" s="9">
        <f>0.001*[24]Sheet1!$F$599</f>
        <v>4.3000000000000003E-2</v>
      </c>
      <c r="O149" s="9">
        <f>0.001*[24]Sheet1!$F$600</f>
        <v>4.3999999999999997E-2</v>
      </c>
      <c r="P149" s="9">
        <f>0.001*[24]Sheet1!$F$601</f>
        <v>4.3999999999999997E-2</v>
      </c>
      <c r="Q149" s="9">
        <f>0.001*[24]Sheet1!$F$602</f>
        <v>4.3999999999999997E-2</v>
      </c>
      <c r="R149" s="9">
        <f>0.001*[24]Sheet1!$F$603</f>
        <v>4.3999999999999997E-2</v>
      </c>
      <c r="S149" s="9">
        <f>0.001*[24]Sheet1!$F$604</f>
        <v>4.3999999999999997E-2</v>
      </c>
      <c r="T149" s="9">
        <f>0.001*[24]Sheet1!$F$605</f>
        <v>4.3999999999999997E-2</v>
      </c>
      <c r="U149" s="9">
        <f>0.001*[24]Sheet1!$F$606</f>
        <v>4.3999999999999997E-2</v>
      </c>
      <c r="V149" s="9">
        <f>0.001*[24]Sheet1!$F$607</f>
        <v>4.3999999999999997E-2</v>
      </c>
      <c r="W149" s="9">
        <f>0.001*[24]Sheet1!$F$608</f>
        <v>4.3999999999999997E-2</v>
      </c>
      <c r="X149" s="9">
        <f>0.001*[24]Sheet1!$F$609</f>
        <v>4.3999999999999997E-2</v>
      </c>
      <c r="Y149" s="9">
        <f>0.001*[24]Sheet1!$F$610</f>
        <v>4.5999999999999999E-2</v>
      </c>
      <c r="Z149" s="44">
        <f>0.001*[24]Sheet1!$F$611</f>
        <v>4.5999999999999999E-2</v>
      </c>
      <c r="AA149" s="35">
        <f t="shared" si="18"/>
        <v>5.8000000000000003E-2</v>
      </c>
      <c r="AB149" s="10">
        <f t="shared" si="19"/>
        <v>4.3000000000000003E-2</v>
      </c>
      <c r="AC149" s="14">
        <f t="shared" si="20"/>
        <v>4.612500000000002E-2</v>
      </c>
    </row>
    <row r="150" spans="2:29" ht="15" customHeight="1">
      <c r="B150" s="27">
        <v>26</v>
      </c>
      <c r="C150" s="45">
        <f>0.001*[24]Sheet1!$F$612</f>
        <v>4.4999999999999998E-2</v>
      </c>
      <c r="D150" s="17">
        <f>0.001*[24]Sheet1!$F$613</f>
        <v>4.3999999999999997E-2</v>
      </c>
      <c r="E150" s="17">
        <f>0.001*[24]Sheet1!$F$614</f>
        <v>4.3999999999999997E-2</v>
      </c>
      <c r="F150" s="17">
        <f>0.001*[24]Sheet1!$F$615</f>
        <v>4.3999999999999997E-2</v>
      </c>
      <c r="G150" s="17">
        <f>0.001*[24]Sheet1!$F$616</f>
        <v>4.3999999999999997E-2</v>
      </c>
      <c r="H150" s="17">
        <f>0.001*[24]Sheet1!$F$617</f>
        <v>4.3999999999999997E-2</v>
      </c>
      <c r="I150" s="17">
        <f>0.001*[24]Sheet1!$F$618</f>
        <v>4.3999999999999997E-2</v>
      </c>
      <c r="J150" s="17">
        <f>0.001*[24]Sheet1!$F$619</f>
        <v>4.3999999999999997E-2</v>
      </c>
      <c r="K150" s="17">
        <f>0.001*[24]Sheet1!$F$620</f>
        <v>4.3999999999999997E-2</v>
      </c>
      <c r="L150" s="17">
        <f>0.001*[24]Sheet1!$F$621</f>
        <v>4.3999999999999997E-2</v>
      </c>
      <c r="M150" s="17">
        <f>0.001*[24]Sheet1!$F$622</f>
        <v>4.3000000000000003E-2</v>
      </c>
      <c r="N150" s="17">
        <f>0.001*[24]Sheet1!$F$623</f>
        <v>4.3000000000000003E-2</v>
      </c>
      <c r="O150" s="17">
        <f>0.001*[24]Sheet1!$F$624</f>
        <v>4.3999999999999997E-2</v>
      </c>
      <c r="P150" s="17">
        <f>0.001*[24]Sheet1!$F$625</f>
        <v>4.3999999999999997E-2</v>
      </c>
      <c r="Q150" s="17">
        <f>0.001*[24]Sheet1!$F$626</f>
        <v>4.3999999999999997E-2</v>
      </c>
      <c r="R150" s="17">
        <f>0.001*[24]Sheet1!$F$627</f>
        <v>4.3999999999999997E-2</v>
      </c>
      <c r="S150" s="17">
        <f>0.001*[24]Sheet1!$F$628</f>
        <v>4.3999999999999997E-2</v>
      </c>
      <c r="T150" s="17">
        <f>0.001*[24]Sheet1!$F$629</f>
        <v>4.3999999999999997E-2</v>
      </c>
      <c r="U150" s="17">
        <f>0.001*[24]Sheet1!$F$630</f>
        <v>4.3999999999999997E-2</v>
      </c>
      <c r="V150" s="17">
        <f>0.001*[24]Sheet1!$F$631</f>
        <v>4.3000000000000003E-2</v>
      </c>
      <c r="W150" s="17">
        <f>0.001*[24]Sheet1!$F$632</f>
        <v>4.3999999999999997E-2</v>
      </c>
      <c r="X150" s="17">
        <f>0.001*[24]Sheet1!$F$633</f>
        <v>4.3999999999999997E-2</v>
      </c>
      <c r="Y150" s="17">
        <f>0.001*[24]Sheet1!$F$634</f>
        <v>4.3999999999999997E-2</v>
      </c>
      <c r="Z150" s="46">
        <f>0.001*[24]Sheet1!$F$635</f>
        <v>4.3999999999999997E-2</v>
      </c>
      <c r="AA150" s="36">
        <f t="shared" si="18"/>
        <v>4.4999999999999998E-2</v>
      </c>
      <c r="AB150" s="18">
        <f t="shared" si="19"/>
        <v>4.3000000000000003E-2</v>
      </c>
      <c r="AC150" s="19">
        <f t="shared" si="20"/>
        <v>4.391666666666668E-2</v>
      </c>
    </row>
    <row r="151" spans="2:29" ht="15" customHeight="1">
      <c r="B151" s="26">
        <v>27</v>
      </c>
      <c r="C151" s="43">
        <f>0.001*[24]Sheet1!$F$636</f>
        <v>4.3999999999999997E-2</v>
      </c>
      <c r="D151" s="9">
        <f>0.001*[24]Sheet1!$F$637</f>
        <v>4.3999999999999997E-2</v>
      </c>
      <c r="E151" s="9">
        <f>0.001*[24]Sheet1!$F$638</f>
        <v>4.3999999999999997E-2</v>
      </c>
      <c r="F151" s="9">
        <f>0.001*[24]Sheet1!$F$639</f>
        <v>4.3999999999999997E-2</v>
      </c>
      <c r="G151" s="9">
        <f>0.001*[24]Sheet1!$F$640</f>
        <v>4.3999999999999997E-2</v>
      </c>
      <c r="H151" s="9">
        <f>0.001*[24]Sheet1!$F$641</f>
        <v>4.3999999999999997E-2</v>
      </c>
      <c r="I151" s="9">
        <f>0.001*[24]Sheet1!$F$642</f>
        <v>4.3999999999999997E-2</v>
      </c>
      <c r="J151" s="9">
        <f>0.001*[24]Sheet1!$F$643</f>
        <v>4.3999999999999997E-2</v>
      </c>
      <c r="K151" s="9">
        <f>0.001*[24]Sheet1!$F$644</f>
        <v>4.3000000000000003E-2</v>
      </c>
      <c r="L151" s="9">
        <f>0.001*[24]Sheet1!$F$645</f>
        <v>4.3000000000000003E-2</v>
      </c>
      <c r="M151" s="9">
        <f>0.001*[24]Sheet1!$F$646</f>
        <v>4.3000000000000003E-2</v>
      </c>
      <c r="N151" s="9">
        <f>0.001*[24]Sheet1!$F$647</f>
        <v>4.3000000000000003E-2</v>
      </c>
      <c r="O151" s="9">
        <f>0.001*[24]Sheet1!$F$648</f>
        <v>4.3000000000000003E-2</v>
      </c>
      <c r="P151" s="9">
        <f>0.001*[24]Sheet1!$F$649</f>
        <v>4.3000000000000003E-2</v>
      </c>
      <c r="Q151" s="9">
        <f>0.001*[24]Sheet1!$F$650</f>
        <v>4.3000000000000003E-2</v>
      </c>
      <c r="R151" s="9">
        <f>0.001*[24]Sheet1!$F$651</f>
        <v>4.3000000000000003E-2</v>
      </c>
      <c r="S151" s="9">
        <f>0.001*[24]Sheet1!$F$652</f>
        <v>4.3000000000000003E-2</v>
      </c>
      <c r="T151" s="9">
        <f>0.001*[24]Sheet1!$F$653</f>
        <v>4.3000000000000003E-2</v>
      </c>
      <c r="U151" s="9">
        <f>0.001*[24]Sheet1!$F$654</f>
        <v>4.3000000000000003E-2</v>
      </c>
      <c r="V151" s="9">
        <f>0.001*[24]Sheet1!$F$655</f>
        <v>4.3999999999999997E-2</v>
      </c>
      <c r="W151" s="9">
        <f>0.001*[24]Sheet1!$F$656</f>
        <v>4.3999999999999997E-2</v>
      </c>
      <c r="X151" s="9">
        <f>0.001*[24]Sheet1!$F$657</f>
        <v>4.3999999999999997E-2</v>
      </c>
      <c r="Y151" s="9">
        <f>0.001*[24]Sheet1!$F$658</f>
        <v>4.3999999999999997E-2</v>
      </c>
      <c r="Z151" s="44">
        <f>0.001*[24]Sheet1!$F$659</f>
        <v>4.3999999999999997E-2</v>
      </c>
      <c r="AA151" s="35">
        <f t="shared" si="18"/>
        <v>4.3999999999999997E-2</v>
      </c>
      <c r="AB151" s="10">
        <f t="shared" si="19"/>
        <v>4.3000000000000003E-2</v>
      </c>
      <c r="AC151" s="14">
        <f t="shared" si="20"/>
        <v>4.354166666666668E-2</v>
      </c>
    </row>
    <row r="152" spans="2:29" ht="15" customHeight="1">
      <c r="B152" s="26">
        <v>28</v>
      </c>
      <c r="C152" s="43">
        <f>0.001*[24]Sheet1!$F$660</f>
        <v>4.3999999999999997E-2</v>
      </c>
      <c r="D152" s="9">
        <f>0.001*[24]Sheet1!$F$661</f>
        <v>4.3999999999999997E-2</v>
      </c>
      <c r="E152" s="9">
        <f>0.001*[24]Sheet1!$F$662</f>
        <v>4.3999999999999997E-2</v>
      </c>
      <c r="F152" s="9">
        <f>0.001*[24]Sheet1!$F$663</f>
        <v>4.3999999999999997E-2</v>
      </c>
      <c r="G152" s="9">
        <f>0.001*[24]Sheet1!$F$664</f>
        <v>4.5999999999999999E-2</v>
      </c>
      <c r="H152" s="9">
        <f>0.001*[24]Sheet1!$F$665</f>
        <v>4.8000000000000001E-2</v>
      </c>
      <c r="I152" s="9">
        <f>0.001*[24]Sheet1!$F$666</f>
        <v>4.8000000000000001E-2</v>
      </c>
      <c r="J152" s="9">
        <f>0.001*[24]Sheet1!$F$667</f>
        <v>4.7E-2</v>
      </c>
      <c r="K152" s="9">
        <f>0.001*[24]Sheet1!$F$668</f>
        <v>4.5999999999999999E-2</v>
      </c>
      <c r="L152" s="9">
        <f>0.001*[24]Sheet1!$F$669</f>
        <v>4.3999999999999997E-2</v>
      </c>
      <c r="M152" s="9">
        <f>0.001*[24]Sheet1!$F$670</f>
        <v>4.3000000000000003E-2</v>
      </c>
      <c r="N152" s="9">
        <f>0.001*[24]Sheet1!$F$671</f>
        <v>4.3000000000000003E-2</v>
      </c>
      <c r="O152" s="9">
        <f>0.001*[24]Sheet1!$F$672</f>
        <v>4.3000000000000003E-2</v>
      </c>
      <c r="P152" s="9">
        <f>0.001*[24]Sheet1!$F$673</f>
        <v>4.3000000000000003E-2</v>
      </c>
      <c r="Q152" s="9">
        <f>0.001*[24]Sheet1!$F$674</f>
        <v>4.3000000000000003E-2</v>
      </c>
      <c r="R152" s="9">
        <f>0.001*[24]Sheet1!$F$675</f>
        <v>4.3000000000000003E-2</v>
      </c>
      <c r="S152" s="9">
        <f>0.001*[24]Sheet1!$F$676</f>
        <v>4.3000000000000003E-2</v>
      </c>
      <c r="T152" s="9">
        <f>0.001*[24]Sheet1!$F$677</f>
        <v>4.3000000000000003E-2</v>
      </c>
      <c r="U152" s="9">
        <f>0.001*[24]Sheet1!$F$678</f>
        <v>4.3999999999999997E-2</v>
      </c>
      <c r="V152" s="9">
        <f>0.001*[24]Sheet1!$F$679</f>
        <v>4.3999999999999997E-2</v>
      </c>
      <c r="W152" s="9">
        <f>0.001*[24]Sheet1!$F$680</f>
        <v>4.3999999999999997E-2</v>
      </c>
      <c r="X152" s="9">
        <f>0.001*[24]Sheet1!$F$681</f>
        <v>4.3999999999999997E-2</v>
      </c>
      <c r="Y152" s="9">
        <f>0.001*[24]Sheet1!$F$682</f>
        <v>4.3999999999999997E-2</v>
      </c>
      <c r="Z152" s="44">
        <f>0.001*[24]Sheet1!$F$683</f>
        <v>4.3999999999999997E-2</v>
      </c>
      <c r="AA152" s="35">
        <f t="shared" si="18"/>
        <v>4.8000000000000001E-2</v>
      </c>
      <c r="AB152" s="10">
        <f t="shared" si="19"/>
        <v>4.3000000000000003E-2</v>
      </c>
      <c r="AC152" s="14">
        <f t="shared" si="20"/>
        <v>4.4291666666666681E-2</v>
      </c>
    </row>
    <row r="153" spans="2:29" ht="15" customHeight="1">
      <c r="B153" s="26">
        <v>29</v>
      </c>
      <c r="C153" s="43">
        <f>0.001*[24]Sheet1!$F$684</f>
        <v>4.3999999999999997E-2</v>
      </c>
      <c r="D153" s="9">
        <f>0.001*[24]Sheet1!$F$685</f>
        <v>4.4999999999999998E-2</v>
      </c>
      <c r="E153" s="9">
        <f>0.001*[24]Sheet1!$F$686</f>
        <v>4.4999999999999998E-2</v>
      </c>
      <c r="F153" s="9">
        <f>0.001*[24]Sheet1!$F$687</f>
        <v>4.4999999999999998E-2</v>
      </c>
      <c r="G153" s="9">
        <f>0.001*[24]Sheet1!$F$688</f>
        <v>4.4999999999999998E-2</v>
      </c>
      <c r="H153" s="9">
        <f>0.001*[24]Sheet1!$F$689</f>
        <v>4.4999999999999998E-2</v>
      </c>
      <c r="I153" s="9">
        <f>0.001*[24]Sheet1!$F$690</f>
        <v>4.4999999999999998E-2</v>
      </c>
      <c r="J153" s="9">
        <f>0.001*[24]Sheet1!$F$691</f>
        <v>4.3999999999999997E-2</v>
      </c>
      <c r="K153" s="9">
        <f>0.001*[24]Sheet1!$F$692</f>
        <v>4.3999999999999997E-2</v>
      </c>
      <c r="L153" s="9">
        <f>0.001*[24]Sheet1!$F$693</f>
        <v>4.3000000000000003E-2</v>
      </c>
      <c r="M153" s="9">
        <f>0.001*[24]Sheet1!$F$694</f>
        <v>4.3000000000000003E-2</v>
      </c>
      <c r="N153" s="9">
        <f>0.001*[24]Sheet1!$F$695</f>
        <v>4.3000000000000003E-2</v>
      </c>
      <c r="O153" s="9">
        <f>0.001*[24]Sheet1!$F$696</f>
        <v>4.3000000000000003E-2</v>
      </c>
      <c r="P153" s="9">
        <f>0.001*[24]Sheet1!$F$697</f>
        <v>4.3000000000000003E-2</v>
      </c>
      <c r="Q153" s="9">
        <f>0.001*[24]Sheet1!$F$698</f>
        <v>4.3000000000000003E-2</v>
      </c>
      <c r="R153" s="9">
        <f>0.001*[24]Sheet1!$F$699</f>
        <v>4.3000000000000003E-2</v>
      </c>
      <c r="S153" s="9">
        <f>0.001*[24]Sheet1!$F$700</f>
        <v>4.3000000000000003E-2</v>
      </c>
      <c r="T153" s="9">
        <f>0.001*[24]Sheet1!$F$701</f>
        <v>4.3000000000000003E-2</v>
      </c>
      <c r="U153" s="9">
        <f>0.001*[24]Sheet1!$F$702</f>
        <v>4.3000000000000003E-2</v>
      </c>
      <c r="V153" s="9">
        <f>0.001*[24]Sheet1!$F$703</f>
        <v>4.3999999999999997E-2</v>
      </c>
      <c r="W153" s="9">
        <f>0.001*[24]Sheet1!$F$704</f>
        <v>4.3999999999999997E-2</v>
      </c>
      <c r="X153" s="9">
        <f>0.001*[24]Sheet1!$F$705</f>
        <v>4.3999999999999997E-2</v>
      </c>
      <c r="Y153" s="9">
        <f>0.001*[24]Sheet1!$F$706</f>
        <v>4.3999999999999997E-2</v>
      </c>
      <c r="Z153" s="44">
        <f>0.001*[24]Sheet1!$F$707</f>
        <v>4.3999999999999997E-2</v>
      </c>
      <c r="AA153" s="35">
        <f t="shared" si="18"/>
        <v>4.4999999999999998E-2</v>
      </c>
      <c r="AB153" s="10">
        <f t="shared" si="19"/>
        <v>4.3000000000000003E-2</v>
      </c>
      <c r="AC153" s="14">
        <f t="shared" si="20"/>
        <v>4.3833333333333342E-2</v>
      </c>
    </row>
    <row r="154" spans="2:29" ht="15" customHeight="1">
      <c r="B154" s="28">
        <v>30</v>
      </c>
      <c r="C154" s="47">
        <f>0.001*[24]Sheet1!$F$708</f>
        <v>4.3999999999999997E-2</v>
      </c>
      <c r="D154" s="20">
        <f>0.001*[24]Sheet1!$F$709</f>
        <v>4.3999999999999997E-2</v>
      </c>
      <c r="E154" s="20">
        <f>0.001*[24]Sheet1!$F$710</f>
        <v>4.3999999999999997E-2</v>
      </c>
      <c r="F154" s="20">
        <f>0.001*[24]Sheet1!$F$711</f>
        <v>4.3999999999999997E-2</v>
      </c>
      <c r="G154" s="20">
        <f>0.001*[24]Sheet1!$F$712</f>
        <v>4.3999999999999997E-2</v>
      </c>
      <c r="H154" s="20">
        <f>0.001*[24]Sheet1!$F$713</f>
        <v>4.3999999999999997E-2</v>
      </c>
      <c r="I154" s="20">
        <f>0.001*[24]Sheet1!$F$714</f>
        <v>4.3999999999999997E-2</v>
      </c>
      <c r="J154" s="20">
        <f>0.001*[24]Sheet1!$F$715</f>
        <v>4.3999999999999997E-2</v>
      </c>
      <c r="K154" s="20">
        <f>0.001*[24]Sheet1!$F$716</f>
        <v>4.3000000000000003E-2</v>
      </c>
      <c r="L154" s="20">
        <f>0.001*[24]Sheet1!$F$717</f>
        <v>4.3000000000000003E-2</v>
      </c>
      <c r="M154" s="20">
        <f>0.001*[24]Sheet1!$F$718</f>
        <v>4.3999999999999997E-2</v>
      </c>
      <c r="N154" s="20">
        <f>0.001*[24]Sheet1!$F$719</f>
        <v>4.3999999999999997E-2</v>
      </c>
      <c r="O154" s="20">
        <f>0.001*[24]Sheet1!$F$720</f>
        <v>4.3999999999999997E-2</v>
      </c>
      <c r="P154" s="20">
        <f>0.001*[24]Sheet1!$F$721</f>
        <v>4.3999999999999997E-2</v>
      </c>
      <c r="Q154" s="20">
        <f>0.001*[24]Sheet1!$F$722</f>
        <v>4.4999999999999998E-2</v>
      </c>
      <c r="R154" s="20">
        <f>0.001*[24]Sheet1!$F$723</f>
        <v>4.4999999999999998E-2</v>
      </c>
      <c r="S154" s="20">
        <f>0.001*[24]Sheet1!$F$724</f>
        <v>4.3999999999999997E-2</v>
      </c>
      <c r="T154" s="20">
        <f>0.001*[24]Sheet1!$F$725</f>
        <v>4.3999999999999997E-2</v>
      </c>
      <c r="U154" s="20">
        <f>0.001*[24]Sheet1!$F$726</f>
        <v>4.3000000000000003E-2</v>
      </c>
      <c r="V154" s="20">
        <f>0.001*[24]Sheet1!$F$727</f>
        <v>4.3999999999999997E-2</v>
      </c>
      <c r="W154" s="20">
        <f>0.001*[24]Sheet1!$F$728</f>
        <v>4.3999999999999997E-2</v>
      </c>
      <c r="X154" s="20">
        <f>0.001*[24]Sheet1!$F$729</f>
        <v>4.3999999999999997E-2</v>
      </c>
      <c r="Y154" s="20">
        <f>0.001*[24]Sheet1!$F$730</f>
        <v>4.3999999999999997E-2</v>
      </c>
      <c r="Z154" s="48">
        <f>0.001*[24]Sheet1!$F$731</f>
        <v>4.3999999999999997E-2</v>
      </c>
      <c r="AA154" s="37">
        <f t="shared" si="18"/>
        <v>4.4999999999999998E-2</v>
      </c>
      <c r="AB154" s="21">
        <f t="shared" si="19"/>
        <v>4.3000000000000003E-2</v>
      </c>
      <c r="AC154" s="22">
        <f t="shared" si="20"/>
        <v>4.3958333333333349E-2</v>
      </c>
    </row>
    <row r="155" spans="2:29" ht="15" customHeight="1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>
      <c r="B156" s="30" t="s">
        <v>0</v>
      </c>
      <c r="C156" s="47">
        <f t="shared" ref="C156:Z156" si="21">MAX(C125:C155)</f>
        <v>0.05</v>
      </c>
      <c r="D156" s="20">
        <f t="shared" si="21"/>
        <v>0.05</v>
      </c>
      <c r="E156" s="20">
        <f t="shared" si="21"/>
        <v>5.1000000000000004E-2</v>
      </c>
      <c r="F156" s="20">
        <f t="shared" si="21"/>
        <v>5.3999999999999999E-2</v>
      </c>
      <c r="G156" s="20">
        <f t="shared" si="21"/>
        <v>5.8000000000000003E-2</v>
      </c>
      <c r="H156" s="20">
        <f t="shared" si="21"/>
        <v>5.2000000000000005E-2</v>
      </c>
      <c r="I156" s="20">
        <f t="shared" si="21"/>
        <v>4.8000000000000001E-2</v>
      </c>
      <c r="J156" s="20">
        <f t="shared" si="21"/>
        <v>4.8000000000000001E-2</v>
      </c>
      <c r="K156" s="20">
        <f t="shared" si="21"/>
        <v>5.2999999999999999E-2</v>
      </c>
      <c r="L156" s="20">
        <f t="shared" si="21"/>
        <v>5.2000000000000005E-2</v>
      </c>
      <c r="M156" s="20">
        <f t="shared" si="21"/>
        <v>5.3999999999999999E-2</v>
      </c>
      <c r="N156" s="20">
        <f t="shared" si="21"/>
        <v>5.2999999999999999E-2</v>
      </c>
      <c r="O156" s="20">
        <f t="shared" si="21"/>
        <v>5.2000000000000005E-2</v>
      </c>
      <c r="P156" s="20">
        <f t="shared" si="21"/>
        <v>4.9000000000000002E-2</v>
      </c>
      <c r="Q156" s="20">
        <f t="shared" si="21"/>
        <v>4.8000000000000001E-2</v>
      </c>
      <c r="R156" s="20">
        <f t="shared" si="21"/>
        <v>4.8000000000000001E-2</v>
      </c>
      <c r="S156" s="20">
        <f t="shared" si="21"/>
        <v>4.9000000000000002E-2</v>
      </c>
      <c r="T156" s="20">
        <f t="shared" si="21"/>
        <v>5.1000000000000004E-2</v>
      </c>
      <c r="U156" s="20">
        <f t="shared" si="21"/>
        <v>5.1000000000000004E-2</v>
      </c>
      <c r="V156" s="20">
        <f t="shared" si="21"/>
        <v>5.2000000000000005E-2</v>
      </c>
      <c r="W156" s="20">
        <f t="shared" si="21"/>
        <v>4.9000000000000002E-2</v>
      </c>
      <c r="X156" s="20">
        <f t="shared" si="21"/>
        <v>4.7E-2</v>
      </c>
      <c r="Y156" s="20">
        <f t="shared" si="21"/>
        <v>0.05</v>
      </c>
      <c r="Z156" s="48">
        <f t="shared" si="21"/>
        <v>5.1000000000000004E-2</v>
      </c>
      <c r="AA156" s="162" t="s">
        <v>15</v>
      </c>
      <c r="AB156" s="163"/>
      <c r="AC156" s="164"/>
    </row>
    <row r="157" spans="2:29" ht="15" customHeight="1">
      <c r="B157" s="31" t="s">
        <v>1</v>
      </c>
      <c r="C157" s="51">
        <f t="shared" ref="C157:Z157" si="22">MIN(C125:C155)</f>
        <v>4.3999999999999997E-2</v>
      </c>
      <c r="D157" s="5">
        <f t="shared" si="22"/>
        <v>4.3999999999999997E-2</v>
      </c>
      <c r="E157" s="5">
        <f t="shared" si="22"/>
        <v>4.3999999999999997E-2</v>
      </c>
      <c r="F157" s="5">
        <f t="shared" si="22"/>
        <v>4.3999999999999997E-2</v>
      </c>
      <c r="G157" s="5">
        <f t="shared" si="22"/>
        <v>4.3999999999999997E-2</v>
      </c>
      <c r="H157" s="5">
        <f t="shared" si="22"/>
        <v>4.3999999999999997E-2</v>
      </c>
      <c r="I157" s="5">
        <f t="shared" si="22"/>
        <v>4.3999999999999997E-2</v>
      </c>
      <c r="J157" s="5">
        <f t="shared" si="22"/>
        <v>4.3999999999999997E-2</v>
      </c>
      <c r="K157" s="5">
        <f t="shared" si="22"/>
        <v>4.3000000000000003E-2</v>
      </c>
      <c r="L157" s="5">
        <f t="shared" si="22"/>
        <v>4.3000000000000003E-2</v>
      </c>
      <c r="M157" s="5">
        <f t="shared" si="22"/>
        <v>4.3000000000000003E-2</v>
      </c>
      <c r="N157" s="5">
        <f t="shared" si="22"/>
        <v>4.3000000000000003E-2</v>
      </c>
      <c r="O157" s="5">
        <f t="shared" si="22"/>
        <v>4.3000000000000003E-2</v>
      </c>
      <c r="P157" s="5">
        <f t="shared" si="22"/>
        <v>4.3000000000000003E-2</v>
      </c>
      <c r="Q157" s="5">
        <f t="shared" si="22"/>
        <v>4.3000000000000003E-2</v>
      </c>
      <c r="R157" s="5">
        <f t="shared" si="22"/>
        <v>4.3000000000000003E-2</v>
      </c>
      <c r="S157" s="5">
        <f t="shared" si="22"/>
        <v>4.3000000000000003E-2</v>
      </c>
      <c r="T157" s="5">
        <f t="shared" si="22"/>
        <v>4.3000000000000003E-2</v>
      </c>
      <c r="U157" s="5">
        <f t="shared" si="22"/>
        <v>4.3000000000000003E-2</v>
      </c>
      <c r="V157" s="5">
        <f t="shared" si="22"/>
        <v>4.3000000000000003E-2</v>
      </c>
      <c r="W157" s="5">
        <f t="shared" si="22"/>
        <v>4.3000000000000003E-2</v>
      </c>
      <c r="X157" s="5">
        <f t="shared" si="22"/>
        <v>4.3999999999999997E-2</v>
      </c>
      <c r="Y157" s="5">
        <f t="shared" si="22"/>
        <v>4.3999999999999997E-2</v>
      </c>
      <c r="Z157" s="52">
        <f t="shared" si="22"/>
        <v>4.3999999999999997E-2</v>
      </c>
      <c r="AA157" s="156">
        <f>AVERAGE(AA125:AA155)</f>
        <v>4.7033333333333344E-2</v>
      </c>
      <c r="AB157" s="158">
        <f>AVERAGE(AB125:AB155)</f>
        <v>4.3366666666666658E-2</v>
      </c>
      <c r="AC157" s="160">
        <f>AVERAGE(AC125:AC155)</f>
        <v>4.4531944444444443E-2</v>
      </c>
    </row>
    <row r="158" spans="2:29" ht="15" customHeight="1" thickBot="1">
      <c r="B158" s="32" t="s">
        <v>14</v>
      </c>
      <c r="C158" s="53">
        <f t="shared" ref="C158:Z158" si="23">AVERAGE(C125:C155)</f>
        <v>4.4766666666666684E-2</v>
      </c>
      <c r="D158" s="6">
        <f t="shared" si="23"/>
        <v>4.4766666666666684E-2</v>
      </c>
      <c r="E158" s="6">
        <f t="shared" si="23"/>
        <v>4.4900000000000016E-2</v>
      </c>
      <c r="F158" s="6">
        <f t="shared" si="23"/>
        <v>4.5166666666666681E-2</v>
      </c>
      <c r="G158" s="6">
        <f t="shared" si="23"/>
        <v>4.5733333333333341E-2</v>
      </c>
      <c r="H158" s="6">
        <f t="shared" si="23"/>
        <v>4.5233333333333348E-2</v>
      </c>
      <c r="I158" s="6">
        <f t="shared" si="23"/>
        <v>4.4900000000000009E-2</v>
      </c>
      <c r="J158" s="6">
        <f t="shared" si="23"/>
        <v>4.483333333333335E-2</v>
      </c>
      <c r="K158" s="6">
        <f t="shared" si="23"/>
        <v>4.4566666666666678E-2</v>
      </c>
      <c r="L158" s="6">
        <f t="shared" si="23"/>
        <v>4.4466666666666668E-2</v>
      </c>
      <c r="M158" s="6">
        <f t="shared" si="23"/>
        <v>4.4433333333333332E-2</v>
      </c>
      <c r="N158" s="6">
        <f t="shared" si="23"/>
        <v>4.4199999999999996E-2</v>
      </c>
      <c r="O158" s="6">
        <f t="shared" si="23"/>
        <v>4.4100000000000007E-2</v>
      </c>
      <c r="P158" s="6">
        <f t="shared" si="23"/>
        <v>4.4000000000000004E-2</v>
      </c>
      <c r="Q158" s="6">
        <f t="shared" si="23"/>
        <v>4.4166666666666667E-2</v>
      </c>
      <c r="R158" s="6">
        <f t="shared" si="23"/>
        <v>4.41E-2</v>
      </c>
      <c r="S158" s="6">
        <f t="shared" si="23"/>
        <v>4.4166666666666674E-2</v>
      </c>
      <c r="T158" s="6">
        <f t="shared" si="23"/>
        <v>4.4033333333333341E-2</v>
      </c>
      <c r="U158" s="6">
        <f t="shared" si="23"/>
        <v>4.4100000000000007E-2</v>
      </c>
      <c r="V158" s="6">
        <f t="shared" si="23"/>
        <v>4.4266666666666676E-2</v>
      </c>
      <c r="W158" s="6">
        <f t="shared" si="23"/>
        <v>4.4366666666666686E-2</v>
      </c>
      <c r="X158" s="6">
        <f t="shared" si="23"/>
        <v>4.430000000000002E-2</v>
      </c>
      <c r="Y158" s="6">
        <f t="shared" si="23"/>
        <v>4.4566666666666685E-2</v>
      </c>
      <c r="Z158" s="54">
        <f t="shared" si="23"/>
        <v>4.4633333333333344E-2</v>
      </c>
      <c r="AA158" s="157"/>
      <c r="AB158" s="159"/>
      <c r="AC158" s="161"/>
    </row>
    <row r="160" spans="2:29" ht="268.5" customHeight="1"/>
    <row r="162" spans="2:29" ht="18" customHeight="1">
      <c r="B162" s="165" t="s">
        <v>58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0.001*[25]Sheet1!$F$12</f>
        <v>5.2000000000000005E-2</v>
      </c>
      <c r="D165" s="12">
        <f>0.001*[25]Sheet1!$F$13</f>
        <v>5.1000000000000004E-2</v>
      </c>
      <c r="E165" s="12">
        <f>0.001*[25]Sheet1!$F$14</f>
        <v>0.05</v>
      </c>
      <c r="F165" s="12">
        <f>0.001*[25]Sheet1!$F$15</f>
        <v>0.05</v>
      </c>
      <c r="G165" s="12">
        <f>0.001*[25]Sheet1!$F$16</f>
        <v>0.05</v>
      </c>
      <c r="H165" s="12">
        <f>0.001*[25]Sheet1!$F$17</f>
        <v>0.05</v>
      </c>
      <c r="I165" s="12">
        <f>0.001*[25]Sheet1!$F$18</f>
        <v>0.05</v>
      </c>
      <c r="J165" s="12">
        <f>0.001*[25]Sheet1!$F$19</f>
        <v>0.05</v>
      </c>
      <c r="K165" s="12">
        <f>0.001*[25]Sheet1!$F$20</f>
        <v>0.05</v>
      </c>
      <c r="L165" s="12">
        <f>0.001*[25]Sheet1!$F$21</f>
        <v>0.05</v>
      </c>
      <c r="M165" s="12">
        <f>0.001*[25]Sheet1!$F$22</f>
        <v>0.05</v>
      </c>
      <c r="N165" s="12">
        <f>0.001*[25]Sheet1!$F$23</f>
        <v>0.05</v>
      </c>
      <c r="O165" s="12">
        <f>0.001*[25]Sheet1!$F$24</f>
        <v>0.05</v>
      </c>
      <c r="P165" s="12">
        <f>0.001*[25]Sheet1!$F$25</f>
        <v>0.05</v>
      </c>
      <c r="Q165" s="12">
        <f>0.001*[25]Sheet1!$F$26</f>
        <v>0.05</v>
      </c>
      <c r="R165" s="12">
        <f>0.001*[25]Sheet1!$F$27</f>
        <v>0.05</v>
      </c>
      <c r="S165" s="12">
        <f>0.001*[25]Sheet1!$F$28</f>
        <v>0.05</v>
      </c>
      <c r="T165" s="12">
        <f>0.001*[25]Sheet1!$F$29</f>
        <v>0.05</v>
      </c>
      <c r="U165" s="12">
        <f>0.001*[25]Sheet1!$F$30</f>
        <v>5.1000000000000004E-2</v>
      </c>
      <c r="V165" s="12">
        <f>0.001*[25]Sheet1!$F$31</f>
        <v>0.05</v>
      </c>
      <c r="W165" s="12">
        <f>0.001*[25]Sheet1!$F$32</f>
        <v>0.05</v>
      </c>
      <c r="X165" s="12">
        <f>0.001*[25]Sheet1!$F$33</f>
        <v>0.05</v>
      </c>
      <c r="Y165" s="12">
        <f>0.001*[25]Sheet1!$F$34</f>
        <v>0.05</v>
      </c>
      <c r="Z165" s="42">
        <f>0.001*[25]Sheet1!$F$35</f>
        <v>0.05</v>
      </c>
      <c r="AA165" s="34">
        <f>MAX(C165:Z165)</f>
        <v>5.2000000000000005E-2</v>
      </c>
      <c r="AB165" s="13">
        <f>MIN(C165:Z165)</f>
        <v>0.05</v>
      </c>
      <c r="AC165" s="16">
        <f>AVERAGE(C165:Z165)</f>
        <v>5.0166666666666693E-2</v>
      </c>
    </row>
    <row r="166" spans="2:29" ht="15" customHeight="1">
      <c r="B166" s="26">
        <v>2</v>
      </c>
      <c r="C166" s="43">
        <f>0.001*[25]Sheet1!$F$36</f>
        <v>0.05</v>
      </c>
      <c r="D166" s="9">
        <f>0.001*[25]Sheet1!$F$37</f>
        <v>0.05</v>
      </c>
      <c r="E166" s="9">
        <f>0.001*[25]Sheet1!$F$38</f>
        <v>0.05</v>
      </c>
      <c r="F166" s="9">
        <f>0.001*[25]Sheet1!$F$39</f>
        <v>0.05</v>
      </c>
      <c r="G166" s="9">
        <f>0.001*[25]Sheet1!$F$40</f>
        <v>0.05</v>
      </c>
      <c r="H166" s="9">
        <f>0.001*[25]Sheet1!$F$41</f>
        <v>0.05</v>
      </c>
      <c r="I166" s="9">
        <f>0.001*[25]Sheet1!$F$42</f>
        <v>0.05</v>
      </c>
      <c r="J166" s="9">
        <f>0.001*[25]Sheet1!$F$43</f>
        <v>0.05</v>
      </c>
      <c r="K166" s="9">
        <f>0.001*[25]Sheet1!$F$44</f>
        <v>0.05</v>
      </c>
      <c r="L166" s="9">
        <f>0.001*[25]Sheet1!$F$45</f>
        <v>4.9000000000000002E-2</v>
      </c>
      <c r="M166" s="9">
        <f>0.001*[25]Sheet1!$F$46</f>
        <v>4.9000000000000002E-2</v>
      </c>
      <c r="N166" s="9">
        <f>0.001*[25]Sheet1!$F$47</f>
        <v>4.9000000000000002E-2</v>
      </c>
      <c r="O166" s="9">
        <f>0.001*[25]Sheet1!$F$48</f>
        <v>4.9000000000000002E-2</v>
      </c>
      <c r="P166" s="9">
        <f>0.001*[25]Sheet1!$F$49</f>
        <v>4.9000000000000002E-2</v>
      </c>
      <c r="Q166" s="9">
        <f>0.001*[25]Sheet1!$F$50</f>
        <v>4.9000000000000002E-2</v>
      </c>
      <c r="R166" s="9">
        <f>0.001*[25]Sheet1!$F$51</f>
        <v>4.9000000000000002E-2</v>
      </c>
      <c r="S166" s="9">
        <f>0.001*[25]Sheet1!$F$52</f>
        <v>4.9000000000000002E-2</v>
      </c>
      <c r="T166" s="9">
        <f>0.001*[25]Sheet1!$F$53</f>
        <v>4.9000000000000002E-2</v>
      </c>
      <c r="U166" s="9">
        <f>0.001*[25]Sheet1!$F$54</f>
        <v>4.9000000000000002E-2</v>
      </c>
      <c r="V166" s="9">
        <f>0.001*[25]Sheet1!$F$55</f>
        <v>4.9000000000000002E-2</v>
      </c>
      <c r="W166" s="9">
        <f>0.001*[25]Sheet1!$F$56</f>
        <v>0.05</v>
      </c>
      <c r="X166" s="9">
        <f>0.001*[25]Sheet1!$F$57</f>
        <v>0.05</v>
      </c>
      <c r="Y166" s="9">
        <f>0.001*[25]Sheet1!$F$58</f>
        <v>4.9000000000000002E-2</v>
      </c>
      <c r="Z166" s="44">
        <f>0.001*[25]Sheet1!$F$59</f>
        <v>0.05</v>
      </c>
      <c r="AA166" s="35">
        <f t="shared" ref="AA166:AA194" si="24">MAX(C166:Z166)</f>
        <v>0.05</v>
      </c>
      <c r="AB166" s="10">
        <f t="shared" ref="AB166:AB194" si="25">MIN(C166:Z166)</f>
        <v>4.9000000000000002E-2</v>
      </c>
      <c r="AC166" s="14">
        <f t="shared" ref="AC166:AC194" si="26">AVERAGE(C166:Z166)</f>
        <v>4.9500000000000016E-2</v>
      </c>
    </row>
    <row r="167" spans="2:29" ht="15" customHeight="1">
      <c r="B167" s="26">
        <v>3</v>
      </c>
      <c r="C167" s="43">
        <f>0.001*[25]Sheet1!$F$60</f>
        <v>4.9000000000000002E-2</v>
      </c>
      <c r="D167" s="9">
        <f>0.001*[25]Sheet1!$F$61</f>
        <v>0.05</v>
      </c>
      <c r="E167" s="9">
        <f>0.001*[25]Sheet1!$F$62</f>
        <v>0.05</v>
      </c>
      <c r="F167" s="9">
        <f>0.001*[25]Sheet1!$F$63</f>
        <v>0.05</v>
      </c>
      <c r="G167" s="9">
        <f>0.001*[25]Sheet1!$F$64</f>
        <v>0.05</v>
      </c>
      <c r="H167" s="9">
        <f>0.001*[25]Sheet1!$F$65</f>
        <v>0.05</v>
      </c>
      <c r="I167" s="9">
        <f>0.001*[25]Sheet1!$F$66</f>
        <v>0.05</v>
      </c>
      <c r="J167" s="9">
        <f>0.001*[25]Sheet1!$F$67</f>
        <v>0.05</v>
      </c>
      <c r="K167" s="9">
        <f>0.001*[25]Sheet1!$F$68</f>
        <v>4.9000000000000002E-2</v>
      </c>
      <c r="L167" s="9">
        <f>0.001*[25]Sheet1!$F$69</f>
        <v>4.9000000000000002E-2</v>
      </c>
      <c r="M167" s="9">
        <f>0.001*[25]Sheet1!$F$70</f>
        <v>4.9000000000000002E-2</v>
      </c>
      <c r="N167" s="9">
        <f>0.001*[25]Sheet1!$F$71</f>
        <v>4.9000000000000002E-2</v>
      </c>
      <c r="O167" s="9">
        <f>0.001*[25]Sheet1!$F$72</f>
        <v>4.9000000000000002E-2</v>
      </c>
      <c r="P167" s="9">
        <f>0.001*[25]Sheet1!$F$73</f>
        <v>0.05</v>
      </c>
      <c r="Q167" s="9">
        <f>0.001*[25]Sheet1!$F$74</f>
        <v>0.05</v>
      </c>
      <c r="R167" s="9">
        <f>0.001*[25]Sheet1!$F$75</f>
        <v>0.05</v>
      </c>
      <c r="S167" s="9">
        <f>0.001*[25]Sheet1!$F$76</f>
        <v>0.05</v>
      </c>
      <c r="T167" s="9">
        <f>0.001*[25]Sheet1!$F$77</f>
        <v>4.9000000000000002E-2</v>
      </c>
      <c r="U167" s="9">
        <f>0.001*[25]Sheet1!$F$78</f>
        <v>4.9000000000000002E-2</v>
      </c>
      <c r="V167" s="9">
        <f>0.001*[25]Sheet1!$F$79</f>
        <v>0.05</v>
      </c>
      <c r="W167" s="9">
        <f>0.001*[25]Sheet1!$F$80</f>
        <v>4.9000000000000002E-2</v>
      </c>
      <c r="X167" s="9">
        <f>0.001*[25]Sheet1!$F$81</f>
        <v>0.05</v>
      </c>
      <c r="Y167" s="9">
        <f>0.001*[25]Sheet1!$F$82</f>
        <v>0.05</v>
      </c>
      <c r="Z167" s="44">
        <f>0.001*[25]Sheet1!$F$83</f>
        <v>0.05</v>
      </c>
      <c r="AA167" s="35">
        <f t="shared" si="24"/>
        <v>0.05</v>
      </c>
      <c r="AB167" s="10">
        <f t="shared" si="25"/>
        <v>4.9000000000000002E-2</v>
      </c>
      <c r="AC167" s="14">
        <f t="shared" si="26"/>
        <v>4.9625000000000023E-2</v>
      </c>
    </row>
    <row r="168" spans="2:29" ht="15" customHeight="1">
      <c r="B168" s="26">
        <v>4</v>
      </c>
      <c r="C168" s="43">
        <f>0.001*[25]Sheet1!$F$84</f>
        <v>5.1000000000000004E-2</v>
      </c>
      <c r="D168" s="9">
        <f>0.001*[25]Sheet1!$F$85</f>
        <v>5.1000000000000004E-2</v>
      </c>
      <c r="E168" s="9">
        <f>0.001*[25]Sheet1!$F$86</f>
        <v>5.1000000000000004E-2</v>
      </c>
      <c r="F168" s="9">
        <f>0.001*[25]Sheet1!$F$87</f>
        <v>5.1000000000000004E-2</v>
      </c>
      <c r="G168" s="9">
        <f>0.001*[25]Sheet1!$F$88</f>
        <v>5.1000000000000004E-2</v>
      </c>
      <c r="H168" s="9">
        <f>0.001*[25]Sheet1!$F$89</f>
        <v>5.1000000000000004E-2</v>
      </c>
      <c r="I168" s="9">
        <f>0.001*[25]Sheet1!$F$90</f>
        <v>5.1000000000000004E-2</v>
      </c>
      <c r="J168" s="9">
        <f>0.001*[25]Sheet1!$F$91</f>
        <v>0.05</v>
      </c>
      <c r="K168" s="9">
        <f>0.001*[25]Sheet1!$F$92</f>
        <v>0.05</v>
      </c>
      <c r="L168" s="9">
        <f>0.001*[25]Sheet1!$F$93</f>
        <v>0.05</v>
      </c>
      <c r="M168" s="9">
        <f>0.001*[25]Sheet1!$F$94</f>
        <v>0.05</v>
      </c>
      <c r="N168" s="9">
        <f>0.001*[25]Sheet1!$F$95</f>
        <v>0.05</v>
      </c>
      <c r="O168" s="9">
        <f>0.001*[25]Sheet1!$F$96</f>
        <v>0.05</v>
      </c>
      <c r="P168" s="9">
        <f>0.001*[25]Sheet1!$F$97</f>
        <v>0.05</v>
      </c>
      <c r="Q168" s="9">
        <f>0.001*[25]Sheet1!$F$98</f>
        <v>0.05</v>
      </c>
      <c r="R168" s="9">
        <f>0.001*[25]Sheet1!$F$99</f>
        <v>0.05</v>
      </c>
      <c r="S168" s="9">
        <f>0.001*[25]Sheet1!$F$100</f>
        <v>0.05</v>
      </c>
      <c r="T168" s="9">
        <f>0.001*[25]Sheet1!$F$101</f>
        <v>0.05</v>
      </c>
      <c r="U168" s="9">
        <f>0.001*[25]Sheet1!$F$102</f>
        <v>0.05</v>
      </c>
      <c r="V168" s="9">
        <f>0.001*[25]Sheet1!$F$103</f>
        <v>0.05</v>
      </c>
      <c r="W168" s="9">
        <f>0.001*[25]Sheet1!$F$104</f>
        <v>0.05</v>
      </c>
      <c r="X168" s="9">
        <f>0.001*[25]Sheet1!$F$105</f>
        <v>0.05</v>
      </c>
      <c r="Y168" s="9">
        <f>0.001*[25]Sheet1!$F$106</f>
        <v>0.05</v>
      </c>
      <c r="Z168" s="44">
        <f>0.001*[25]Sheet1!$F$107</f>
        <v>0.05</v>
      </c>
      <c r="AA168" s="35">
        <f t="shared" si="24"/>
        <v>5.1000000000000004E-2</v>
      </c>
      <c r="AB168" s="10">
        <f t="shared" si="25"/>
        <v>0.05</v>
      </c>
      <c r="AC168" s="14">
        <f t="shared" si="26"/>
        <v>5.0291666666666686E-2</v>
      </c>
    </row>
    <row r="169" spans="2:29" ht="15" customHeight="1">
      <c r="B169" s="26">
        <v>5</v>
      </c>
      <c r="C169" s="43">
        <f>0.001*[25]Sheet1!$F$108</f>
        <v>0.05</v>
      </c>
      <c r="D169" s="9">
        <f>0.001*[25]Sheet1!$F$109</f>
        <v>0.05</v>
      </c>
      <c r="E169" s="9">
        <f>0.001*[25]Sheet1!$F$110</f>
        <v>0.05</v>
      </c>
      <c r="F169" s="9">
        <f>0.001*[25]Sheet1!$F$111</f>
        <v>5.1000000000000004E-2</v>
      </c>
      <c r="G169" s="9">
        <f>0.001*[25]Sheet1!$F$112</f>
        <v>5.1000000000000004E-2</v>
      </c>
      <c r="H169" s="9">
        <f>0.001*[25]Sheet1!$F$113</f>
        <v>5.1000000000000004E-2</v>
      </c>
      <c r="I169" s="9">
        <f>0.001*[25]Sheet1!$F$114</f>
        <v>5.1000000000000004E-2</v>
      </c>
      <c r="J169" s="9">
        <f>0.001*[25]Sheet1!$F$115</f>
        <v>0.05</v>
      </c>
      <c r="K169" s="9">
        <f>0.001*[25]Sheet1!$F$116</f>
        <v>0.05</v>
      </c>
      <c r="L169" s="9">
        <f>0.001*[25]Sheet1!$F$117</f>
        <v>0.05</v>
      </c>
      <c r="M169" s="9">
        <f>0.001*[25]Sheet1!$F$118</f>
        <v>0.05</v>
      </c>
      <c r="N169" s="9">
        <f>0.001*[25]Sheet1!$F$119</f>
        <v>0.05</v>
      </c>
      <c r="O169" s="9">
        <f>0.001*[25]Sheet1!$F$120</f>
        <v>5.1000000000000004E-2</v>
      </c>
      <c r="P169" s="9">
        <f>0.001*[25]Sheet1!$F$121</f>
        <v>0.05</v>
      </c>
      <c r="Q169" s="9">
        <f>0.001*[25]Sheet1!$F$122</f>
        <v>0.05</v>
      </c>
      <c r="R169" s="9">
        <f>0.001*[25]Sheet1!$F$123</f>
        <v>0.05</v>
      </c>
      <c r="S169" s="9">
        <f>0.001*[25]Sheet1!$F$124</f>
        <v>0.05</v>
      </c>
      <c r="T169" s="9">
        <f>0.001*[25]Sheet1!$F$125</f>
        <v>0.05</v>
      </c>
      <c r="U169" s="9">
        <f>0.001*[25]Sheet1!$F$126</f>
        <v>0.05</v>
      </c>
      <c r="V169" s="9">
        <f>0.001*[25]Sheet1!$F$127</f>
        <v>0.05</v>
      </c>
      <c r="W169" s="9">
        <f>0.001*[25]Sheet1!$F$128</f>
        <v>0.05</v>
      </c>
      <c r="X169" s="9">
        <f>0.001*[25]Sheet1!$F$129</f>
        <v>0.05</v>
      </c>
      <c r="Y169" s="9">
        <f>0.001*[25]Sheet1!$F$130</f>
        <v>0.05</v>
      </c>
      <c r="Z169" s="44">
        <f>0.001*[25]Sheet1!$F$131</f>
        <v>0.05</v>
      </c>
      <c r="AA169" s="35">
        <f t="shared" si="24"/>
        <v>5.1000000000000004E-2</v>
      </c>
      <c r="AB169" s="10">
        <f t="shared" si="25"/>
        <v>0.05</v>
      </c>
      <c r="AC169" s="14">
        <f t="shared" si="26"/>
        <v>5.0208333333333355E-2</v>
      </c>
    </row>
    <row r="170" spans="2:29" ht="15" customHeight="1">
      <c r="B170" s="27">
        <v>6</v>
      </c>
      <c r="C170" s="45">
        <f>0.001*[25]Sheet1!$F$132</f>
        <v>0.05</v>
      </c>
      <c r="D170" s="17">
        <f>0.001*[25]Sheet1!$F$133</f>
        <v>0.05</v>
      </c>
      <c r="E170" s="17">
        <f>0.001*[25]Sheet1!$F$134</f>
        <v>0.05</v>
      </c>
      <c r="F170" s="17">
        <f>0.001*[25]Sheet1!$F$135</f>
        <v>0.05</v>
      </c>
      <c r="G170" s="17">
        <f>0.001*[25]Sheet1!$F$136</f>
        <v>5.1000000000000004E-2</v>
      </c>
      <c r="H170" s="17">
        <f>0.001*[25]Sheet1!$F$137</f>
        <v>0.05</v>
      </c>
      <c r="I170" s="17">
        <f>0.001*[25]Sheet1!$F$138</f>
        <v>0.05</v>
      </c>
      <c r="J170" s="17">
        <f>0.001*[25]Sheet1!$F$139</f>
        <v>0.05</v>
      </c>
      <c r="K170" s="17">
        <f>0.001*[25]Sheet1!$F$140</f>
        <v>0.05</v>
      </c>
      <c r="L170" s="17">
        <f>0.001*[25]Sheet1!$F$141</f>
        <v>0.05</v>
      </c>
      <c r="M170" s="17">
        <f>0.001*[25]Sheet1!$F$142</f>
        <v>0.05</v>
      </c>
      <c r="N170" s="17">
        <f>0.001*[25]Sheet1!$F$143</f>
        <v>0.05</v>
      </c>
      <c r="O170" s="17">
        <f>0.001*[25]Sheet1!$F$144</f>
        <v>0.05</v>
      </c>
      <c r="P170" s="17">
        <f>0.001*[25]Sheet1!$F$145</f>
        <v>0.05</v>
      </c>
      <c r="Q170" s="17">
        <f>0.001*[25]Sheet1!$F$146</f>
        <v>0.05</v>
      </c>
      <c r="R170" s="17">
        <f>0.001*[25]Sheet1!$F$147</f>
        <v>0.05</v>
      </c>
      <c r="S170" s="17">
        <f>0.001*[25]Sheet1!$F$148</f>
        <v>0.05</v>
      </c>
      <c r="T170" s="17">
        <f>0.001*[25]Sheet1!$F$149</f>
        <v>0.05</v>
      </c>
      <c r="U170" s="17">
        <f>0.001*[25]Sheet1!$F$150</f>
        <v>4.9000000000000002E-2</v>
      </c>
      <c r="V170" s="17">
        <f>0.001*[25]Sheet1!$F$151</f>
        <v>0.05</v>
      </c>
      <c r="W170" s="17">
        <f>0.001*[25]Sheet1!$F$152</f>
        <v>0.05</v>
      </c>
      <c r="X170" s="17">
        <f>0.001*[25]Sheet1!$F$153</f>
        <v>0.05</v>
      </c>
      <c r="Y170" s="17">
        <f>0.001*[25]Sheet1!$F$154</f>
        <v>0.05</v>
      </c>
      <c r="Z170" s="46">
        <f>0.001*[25]Sheet1!$F$155</f>
        <v>0.05</v>
      </c>
      <c r="AA170" s="36">
        <f t="shared" si="24"/>
        <v>5.1000000000000004E-2</v>
      </c>
      <c r="AB170" s="18">
        <f t="shared" si="25"/>
        <v>4.9000000000000002E-2</v>
      </c>
      <c r="AC170" s="19">
        <f t="shared" si="26"/>
        <v>5.0000000000000024E-2</v>
      </c>
    </row>
    <row r="171" spans="2:29" ht="15" customHeight="1">
      <c r="B171" s="26">
        <v>7</v>
      </c>
      <c r="C171" s="43">
        <f>0.001*[25]Sheet1!$F$156</f>
        <v>0.05</v>
      </c>
      <c r="D171" s="9">
        <f>0.001*[25]Sheet1!$F$157</f>
        <v>5.1000000000000004E-2</v>
      </c>
      <c r="E171" s="9">
        <f>0.001*[25]Sheet1!$F$158</f>
        <v>5.1000000000000004E-2</v>
      </c>
      <c r="F171" s="9">
        <f>0.001*[25]Sheet1!$F$159</f>
        <v>5.1000000000000004E-2</v>
      </c>
      <c r="G171" s="9">
        <f>0.001*[25]Sheet1!$F$160</f>
        <v>5.1000000000000004E-2</v>
      </c>
      <c r="H171" s="9">
        <f>0.001*[25]Sheet1!$F$161</f>
        <v>5.1000000000000004E-2</v>
      </c>
      <c r="I171" s="9">
        <f>0.001*[25]Sheet1!$F$162</f>
        <v>5.1000000000000004E-2</v>
      </c>
      <c r="J171" s="9">
        <f>0.001*[25]Sheet1!$F$163</f>
        <v>5.1000000000000004E-2</v>
      </c>
      <c r="K171" s="9">
        <f>0.001*[25]Sheet1!$F$164</f>
        <v>0.05</v>
      </c>
      <c r="L171" s="9">
        <f>0.001*[25]Sheet1!$F$165</f>
        <v>0.05</v>
      </c>
      <c r="M171" s="9">
        <f>0.001*[25]Sheet1!$F$166</f>
        <v>0.05</v>
      </c>
      <c r="N171" s="9">
        <f>0.001*[25]Sheet1!$F$167</f>
        <v>4.9000000000000002E-2</v>
      </c>
      <c r="O171" s="9">
        <f>0.001*[25]Sheet1!$F$168</f>
        <v>0.05</v>
      </c>
      <c r="P171" s="9">
        <f>0.001*[25]Sheet1!$F$169</f>
        <v>0.05</v>
      </c>
      <c r="Q171" s="9">
        <f>0.001*[25]Sheet1!$F$170</f>
        <v>0.05</v>
      </c>
      <c r="R171" s="9">
        <f>0.001*[25]Sheet1!$F$171</f>
        <v>0.05</v>
      </c>
      <c r="S171" s="9">
        <f>0.001*[25]Sheet1!$F$172</f>
        <v>0.05</v>
      </c>
      <c r="T171" s="9">
        <f>0.001*[25]Sheet1!$F$173</f>
        <v>4.9000000000000002E-2</v>
      </c>
      <c r="U171" s="9">
        <f>0.001*[25]Sheet1!$F$174</f>
        <v>0.05</v>
      </c>
      <c r="V171" s="9">
        <f>0.001*[25]Sheet1!$F$175</f>
        <v>0.05</v>
      </c>
      <c r="W171" s="9">
        <f>0.001*[25]Sheet1!$F$176</f>
        <v>0.05</v>
      </c>
      <c r="X171" s="9">
        <f>0.001*[25]Sheet1!$F$177</f>
        <v>0.05</v>
      </c>
      <c r="Y171" s="9">
        <f>0.001*[25]Sheet1!$F$178</f>
        <v>0.05</v>
      </c>
      <c r="Z171" s="44">
        <f>0.001*[25]Sheet1!$F$179</f>
        <v>0.05</v>
      </c>
      <c r="AA171" s="35">
        <f t="shared" si="24"/>
        <v>5.1000000000000004E-2</v>
      </c>
      <c r="AB171" s="10">
        <f t="shared" si="25"/>
        <v>4.9000000000000002E-2</v>
      </c>
      <c r="AC171" s="14">
        <f t="shared" si="26"/>
        <v>5.0208333333333355E-2</v>
      </c>
    </row>
    <row r="172" spans="2:29" ht="15" customHeight="1">
      <c r="B172" s="26">
        <v>8</v>
      </c>
      <c r="C172" s="43">
        <f>0.001*[25]Sheet1!$F$180</f>
        <v>0.05</v>
      </c>
      <c r="D172" s="9">
        <f>0.001*[25]Sheet1!$F$181</f>
        <v>0.05</v>
      </c>
      <c r="E172" s="9">
        <f>0.001*[25]Sheet1!$F$182</f>
        <v>5.1000000000000004E-2</v>
      </c>
      <c r="F172" s="9">
        <f>0.001*[25]Sheet1!$F$183</f>
        <v>0.05</v>
      </c>
      <c r="G172" s="9">
        <f>0.001*[25]Sheet1!$F$184</f>
        <v>5.1000000000000004E-2</v>
      </c>
      <c r="H172" s="9">
        <f>0.001*[25]Sheet1!$F$185</f>
        <v>5.1000000000000004E-2</v>
      </c>
      <c r="I172" s="9">
        <f>0.001*[25]Sheet1!$F$186</f>
        <v>5.1000000000000004E-2</v>
      </c>
      <c r="J172" s="9">
        <f>0.001*[25]Sheet1!$F$187</f>
        <v>0.05</v>
      </c>
      <c r="K172" s="9">
        <f>0.001*[25]Sheet1!$F$188</f>
        <v>0.05</v>
      </c>
      <c r="L172" s="9">
        <f>0.001*[25]Sheet1!$F$189</f>
        <v>0.05</v>
      </c>
      <c r="M172" s="9">
        <f>0.001*[25]Sheet1!$F$190</f>
        <v>4.9000000000000002E-2</v>
      </c>
      <c r="N172" s="9">
        <f>0.001*[25]Sheet1!$F$191</f>
        <v>4.9000000000000002E-2</v>
      </c>
      <c r="O172" s="9">
        <f>0.001*[25]Sheet1!$F$192</f>
        <v>0.05</v>
      </c>
      <c r="P172" s="9">
        <f>0.001*[25]Sheet1!$F$193</f>
        <v>4.9000000000000002E-2</v>
      </c>
      <c r="Q172" s="9">
        <f>0.001*[25]Sheet1!$F$194</f>
        <v>4.9000000000000002E-2</v>
      </c>
      <c r="R172" s="9">
        <f>0.001*[25]Sheet1!$F$195</f>
        <v>4.9000000000000002E-2</v>
      </c>
      <c r="S172" s="9">
        <f>0.001*[25]Sheet1!$F$196</f>
        <v>0.05</v>
      </c>
      <c r="T172" s="9">
        <f>0.001*[25]Sheet1!$F$197</f>
        <v>0.05</v>
      </c>
      <c r="U172" s="9">
        <f>0.001*[25]Sheet1!$F$198</f>
        <v>4.9000000000000002E-2</v>
      </c>
      <c r="V172" s="9">
        <f>0.001*[25]Sheet1!$F$199</f>
        <v>0.05</v>
      </c>
      <c r="W172" s="9">
        <f>0.001*[25]Sheet1!$F$200</f>
        <v>0.05</v>
      </c>
      <c r="X172" s="9">
        <f>0.001*[25]Sheet1!$F$201</f>
        <v>0.05</v>
      </c>
      <c r="Y172" s="9">
        <f>0.001*[25]Sheet1!$F$202</f>
        <v>0.05</v>
      </c>
      <c r="Z172" s="44">
        <f>0.001*[25]Sheet1!$F$203</f>
        <v>0.05</v>
      </c>
      <c r="AA172" s="35">
        <f t="shared" si="24"/>
        <v>5.1000000000000004E-2</v>
      </c>
      <c r="AB172" s="10">
        <f t="shared" si="25"/>
        <v>4.9000000000000002E-2</v>
      </c>
      <c r="AC172" s="14">
        <f t="shared" si="26"/>
        <v>4.9916666666666692E-2</v>
      </c>
    </row>
    <row r="173" spans="2:29" ht="15" customHeight="1">
      <c r="B173" s="26">
        <v>9</v>
      </c>
      <c r="C173" s="43">
        <f>0.001*[25]Sheet1!$F$204</f>
        <v>0.05</v>
      </c>
      <c r="D173" s="9">
        <f>0.001*[25]Sheet1!$F$205</f>
        <v>0.05</v>
      </c>
      <c r="E173" s="9">
        <f>0.001*[25]Sheet1!$F$206</f>
        <v>0.05</v>
      </c>
      <c r="F173" s="9">
        <f>0.001*[25]Sheet1!$F$207</f>
        <v>0.05</v>
      </c>
      <c r="G173" s="9">
        <f>0.001*[25]Sheet1!$F$208</f>
        <v>0.05</v>
      </c>
      <c r="H173" s="9">
        <f>0.001*[25]Sheet1!$F$209</f>
        <v>0.05</v>
      </c>
      <c r="I173" s="9">
        <f>0.001*[25]Sheet1!$F$210</f>
        <v>0.05</v>
      </c>
      <c r="J173" s="9">
        <f>0.001*[25]Sheet1!$F$211</f>
        <v>0.05</v>
      </c>
      <c r="K173" s="9">
        <f>0.001*[25]Sheet1!$F$212</f>
        <v>0.05</v>
      </c>
      <c r="L173" s="9">
        <f>0.001*[25]Sheet1!$F$213</f>
        <v>0.05</v>
      </c>
      <c r="M173" s="9">
        <f>0.001*[25]Sheet1!$F$214</f>
        <v>0.05</v>
      </c>
      <c r="N173" s="9">
        <f>0.001*[25]Sheet1!$F$215</f>
        <v>0.05</v>
      </c>
      <c r="O173" s="9">
        <f>0.001*[25]Sheet1!$F$216</f>
        <v>0.05</v>
      </c>
      <c r="P173" s="9">
        <f>0.001*[25]Sheet1!$F$217</f>
        <v>0.05</v>
      </c>
      <c r="Q173" s="9">
        <f>0.001*[25]Sheet1!$F$218</f>
        <v>0.05</v>
      </c>
      <c r="R173" s="9">
        <f>0.001*[25]Sheet1!$F$219</f>
        <v>0.05</v>
      </c>
      <c r="S173" s="9">
        <f>0.001*[25]Sheet1!$F$220</f>
        <v>0.05</v>
      </c>
      <c r="T173" s="9">
        <f>0.001*[25]Sheet1!$F$221</f>
        <v>4.9000000000000002E-2</v>
      </c>
      <c r="U173" s="9">
        <f>0.001*[25]Sheet1!$F$222</f>
        <v>5.1000000000000004E-2</v>
      </c>
      <c r="V173" s="9">
        <f>0.001*[25]Sheet1!$F$223</f>
        <v>5.2000000000000005E-2</v>
      </c>
      <c r="W173" s="9">
        <f>0.001*[25]Sheet1!$F$224</f>
        <v>5.2999999999999999E-2</v>
      </c>
      <c r="X173" s="9">
        <f>0.001*[25]Sheet1!$F$225</f>
        <v>5.1000000000000004E-2</v>
      </c>
      <c r="Y173" s="9">
        <f>0.001*[25]Sheet1!$F$226</f>
        <v>0.05</v>
      </c>
      <c r="Z173" s="44">
        <f>0.001*[25]Sheet1!$F$227</f>
        <v>0.05</v>
      </c>
      <c r="AA173" s="35">
        <f t="shared" si="24"/>
        <v>5.2999999999999999E-2</v>
      </c>
      <c r="AB173" s="10">
        <f t="shared" si="25"/>
        <v>4.9000000000000002E-2</v>
      </c>
      <c r="AC173" s="14">
        <f t="shared" si="26"/>
        <v>5.025000000000001E-2</v>
      </c>
    </row>
    <row r="174" spans="2:29" ht="15" customHeight="1">
      <c r="B174" s="28">
        <v>10</v>
      </c>
      <c r="C174" s="47">
        <f>0.001*[25]Sheet1!$F$228</f>
        <v>0.05</v>
      </c>
      <c r="D174" s="20">
        <f>0.001*[25]Sheet1!$F$229</f>
        <v>0.05</v>
      </c>
      <c r="E174" s="20">
        <f>0.001*[25]Sheet1!$F$230</f>
        <v>0.05</v>
      </c>
      <c r="F174" s="20">
        <f>0.001*[25]Sheet1!$F$231</f>
        <v>0.05</v>
      </c>
      <c r="G174" s="20">
        <f>0.001*[25]Sheet1!$F$232</f>
        <v>0.05</v>
      </c>
      <c r="H174" s="20">
        <f>0.001*[25]Sheet1!$F$233</f>
        <v>0.05</v>
      </c>
      <c r="I174" s="20">
        <f>0.001*[25]Sheet1!$F$234</f>
        <v>0.05</v>
      </c>
      <c r="J174" s="20">
        <f>0.001*[25]Sheet1!$F$235</f>
        <v>0.05</v>
      </c>
      <c r="K174" s="20">
        <f>0.001*[25]Sheet1!$F$236</f>
        <v>0.05</v>
      </c>
      <c r="L174" s="20">
        <f>0.001*[25]Sheet1!$F$237</f>
        <v>0.05</v>
      </c>
      <c r="M174" s="20">
        <f>0.001*[25]Sheet1!$F$238</f>
        <v>0.05</v>
      </c>
      <c r="N174" s="20">
        <f>0.001*[25]Sheet1!$F$239</f>
        <v>0.05</v>
      </c>
      <c r="O174" s="20">
        <f>0.001*[25]Sheet1!$F$240</f>
        <v>0.05</v>
      </c>
      <c r="P174" s="20">
        <f>0.001*[25]Sheet1!$F$241</f>
        <v>0.05</v>
      </c>
      <c r="Q174" s="20">
        <f>0.001*[25]Sheet1!$F$242</f>
        <v>0.05</v>
      </c>
      <c r="R174" s="20">
        <f>0.001*[25]Sheet1!$F$243</f>
        <v>0.05</v>
      </c>
      <c r="S174" s="20">
        <f>0.001*[25]Sheet1!$F$244</f>
        <v>0.05</v>
      </c>
      <c r="T174" s="20">
        <f>0.001*[25]Sheet1!$F$245</f>
        <v>0.05</v>
      </c>
      <c r="U174" s="20">
        <f>0.001*[25]Sheet1!$F$246</f>
        <v>0.05</v>
      </c>
      <c r="V174" s="20">
        <f>0.001*[25]Sheet1!$F$247</f>
        <v>0.05</v>
      </c>
      <c r="W174" s="20">
        <f>0.001*[25]Sheet1!$F$248</f>
        <v>0.05</v>
      </c>
      <c r="X174" s="20">
        <f>0.001*[25]Sheet1!$F$249</f>
        <v>0.05</v>
      </c>
      <c r="Y174" s="20">
        <f>0.001*[25]Sheet1!$F$250</f>
        <v>0.05</v>
      </c>
      <c r="Z174" s="48">
        <f>0.001*[25]Sheet1!$F$251</f>
        <v>0.05</v>
      </c>
      <c r="AA174" s="37">
        <f t="shared" si="24"/>
        <v>0.05</v>
      </c>
      <c r="AB174" s="21">
        <f t="shared" si="25"/>
        <v>0.05</v>
      </c>
      <c r="AC174" s="22">
        <f t="shared" si="26"/>
        <v>5.0000000000000017E-2</v>
      </c>
    </row>
    <row r="175" spans="2:29" ht="15" customHeight="1">
      <c r="B175" s="26">
        <v>11</v>
      </c>
      <c r="C175" s="43">
        <f>0.001*[25]Sheet1!$F$252</f>
        <v>5.1000000000000004E-2</v>
      </c>
      <c r="D175" s="9">
        <f>0.001*[25]Sheet1!$F$253</f>
        <v>5.1000000000000004E-2</v>
      </c>
      <c r="E175" s="9">
        <f>0.001*[25]Sheet1!$F$254</f>
        <v>5.1000000000000004E-2</v>
      </c>
      <c r="F175" s="9">
        <f>0.001*[25]Sheet1!$F$255</f>
        <v>5.1000000000000004E-2</v>
      </c>
      <c r="G175" s="9">
        <f>0.001*[25]Sheet1!$F$256</f>
        <v>5.2000000000000005E-2</v>
      </c>
      <c r="H175" s="9">
        <f>0.001*[25]Sheet1!$F$257</f>
        <v>5.2000000000000005E-2</v>
      </c>
      <c r="I175" s="9">
        <f>0.001*[25]Sheet1!$F$258</f>
        <v>5.1000000000000004E-2</v>
      </c>
      <c r="J175" s="9">
        <f>0.001*[25]Sheet1!$F$259</f>
        <v>5.1000000000000004E-2</v>
      </c>
      <c r="K175" s="9">
        <f>0.001*[25]Sheet1!$F$260</f>
        <v>5.1000000000000004E-2</v>
      </c>
      <c r="L175" s="9">
        <f>0.001*[25]Sheet1!$F$261</f>
        <v>5.1000000000000004E-2</v>
      </c>
      <c r="M175" s="9">
        <f>0.001*[25]Sheet1!$F$262</f>
        <v>5.1000000000000004E-2</v>
      </c>
      <c r="N175" s="9">
        <f>0.001*[25]Sheet1!$F$263</f>
        <v>5.1000000000000004E-2</v>
      </c>
      <c r="O175" s="9">
        <f>0.001*[25]Sheet1!$F$264</f>
        <v>0.05</v>
      </c>
      <c r="P175" s="9">
        <f>0.001*[25]Sheet1!$F$265</f>
        <v>5.1000000000000004E-2</v>
      </c>
      <c r="Q175" s="9">
        <f>0.001*[25]Sheet1!$F$266</f>
        <v>0.05</v>
      </c>
      <c r="R175" s="9">
        <f>0.001*[25]Sheet1!$F$267</f>
        <v>0.05</v>
      </c>
      <c r="S175" s="9">
        <f>0.001*[25]Sheet1!$F$268</f>
        <v>0.05</v>
      </c>
      <c r="T175" s="9">
        <f>0.001*[25]Sheet1!$F$269</f>
        <v>0.05</v>
      </c>
      <c r="U175" s="9">
        <f>0.001*[25]Sheet1!$F$270</f>
        <v>0.05</v>
      </c>
      <c r="V175" s="9">
        <f>0.001*[25]Sheet1!$F$271</f>
        <v>0.05</v>
      </c>
      <c r="W175" s="9">
        <f>0.001*[25]Sheet1!$F$272</f>
        <v>0.05</v>
      </c>
      <c r="X175" s="9">
        <f>0.001*[25]Sheet1!$F$273</f>
        <v>0.05</v>
      </c>
      <c r="Y175" s="9">
        <f>0.001*[25]Sheet1!$F$274</f>
        <v>0.05</v>
      </c>
      <c r="Z175" s="44">
        <f>0.001*[25]Sheet1!$F$275</f>
        <v>0.05</v>
      </c>
      <c r="AA175" s="35">
        <f t="shared" si="24"/>
        <v>5.2000000000000005E-2</v>
      </c>
      <c r="AB175" s="10">
        <f t="shared" si="25"/>
        <v>0.05</v>
      </c>
      <c r="AC175" s="14">
        <f t="shared" si="26"/>
        <v>5.0625000000000024E-2</v>
      </c>
    </row>
    <row r="176" spans="2:29" ht="15" customHeight="1">
      <c r="B176" s="26">
        <v>12</v>
      </c>
      <c r="C176" s="43">
        <f>0.001*[25]Sheet1!$F$276</f>
        <v>0.05</v>
      </c>
      <c r="D176" s="9">
        <f>0.001*[25]Sheet1!$F$277</f>
        <v>0.05</v>
      </c>
      <c r="E176" s="9">
        <f>0.001*[25]Sheet1!$F$278</f>
        <v>0.05</v>
      </c>
      <c r="F176" s="9">
        <f>0.001*[25]Sheet1!$F$279</f>
        <v>0.05</v>
      </c>
      <c r="G176" s="9">
        <f>0.001*[25]Sheet1!$F$280</f>
        <v>0.05</v>
      </c>
      <c r="H176" s="9">
        <f>0.001*[25]Sheet1!$F$281</f>
        <v>0.05</v>
      </c>
      <c r="I176" s="9">
        <f>0.001*[25]Sheet1!$F$282</f>
        <v>5.1000000000000004E-2</v>
      </c>
      <c r="J176" s="9">
        <f>0.001*[25]Sheet1!$F$283</f>
        <v>5.1000000000000004E-2</v>
      </c>
      <c r="K176" s="9">
        <f>0.001*[25]Sheet1!$F$284</f>
        <v>0.05</v>
      </c>
      <c r="L176" s="9">
        <f>0.001*[25]Sheet1!$F$285</f>
        <v>0.05</v>
      </c>
      <c r="M176" s="9">
        <f>0.001*[25]Sheet1!$F$286</f>
        <v>0.05</v>
      </c>
      <c r="N176" s="9">
        <f>0.001*[25]Sheet1!$F$287</f>
        <v>5.1000000000000004E-2</v>
      </c>
      <c r="O176" s="9">
        <f>0.001*[25]Sheet1!$F$288</f>
        <v>0.05</v>
      </c>
      <c r="P176" s="9">
        <f>0.001*[25]Sheet1!$F$289</f>
        <v>0.05</v>
      </c>
      <c r="Q176" s="9">
        <f>0.001*[25]Sheet1!$F$290</f>
        <v>0.05</v>
      </c>
      <c r="R176" s="9">
        <f>0.001*[25]Sheet1!$F$291</f>
        <v>0.05</v>
      </c>
      <c r="S176" s="9">
        <f>0.001*[25]Sheet1!$F$292</f>
        <v>0.05</v>
      </c>
      <c r="T176" s="9">
        <f>0.001*[25]Sheet1!$F$293</f>
        <v>0.05</v>
      </c>
      <c r="U176" s="9">
        <f>0.001*[25]Sheet1!$F$294</f>
        <v>0.05</v>
      </c>
      <c r="V176" s="9">
        <f>0.001*[25]Sheet1!$F$295</f>
        <v>0.05</v>
      </c>
      <c r="W176" s="9">
        <f>0.001*[25]Sheet1!$F$296</f>
        <v>0.05</v>
      </c>
      <c r="X176" s="9">
        <f>0.001*[25]Sheet1!$F$297</f>
        <v>0.05</v>
      </c>
      <c r="Y176" s="9">
        <f>0.001*[25]Sheet1!$F$298</f>
        <v>0.05</v>
      </c>
      <c r="Z176" s="44">
        <f>0.001*[25]Sheet1!$F$299</f>
        <v>0.05</v>
      </c>
      <c r="AA176" s="35">
        <f t="shared" si="24"/>
        <v>5.1000000000000004E-2</v>
      </c>
      <c r="AB176" s="10">
        <f t="shared" si="25"/>
        <v>0.05</v>
      </c>
      <c r="AC176" s="14">
        <f t="shared" si="26"/>
        <v>5.0125000000000024E-2</v>
      </c>
    </row>
    <row r="177" spans="2:29" ht="15" customHeight="1">
      <c r="B177" s="26">
        <v>13</v>
      </c>
      <c r="C177" s="43">
        <f>0.001*[25]Sheet1!$F$300</f>
        <v>0.05</v>
      </c>
      <c r="D177" s="9">
        <f>0.001*[25]Sheet1!$F$301</f>
        <v>0.05</v>
      </c>
      <c r="E177" s="9">
        <f>0.001*[25]Sheet1!$F$302</f>
        <v>0.05</v>
      </c>
      <c r="F177" s="9">
        <f>0.001*[25]Sheet1!$F$303</f>
        <v>5.1000000000000004E-2</v>
      </c>
      <c r="G177" s="9">
        <f>0.001*[25]Sheet1!$F$304</f>
        <v>5.1000000000000004E-2</v>
      </c>
      <c r="H177" s="9">
        <f>0.001*[25]Sheet1!$F$305</f>
        <v>5.1000000000000004E-2</v>
      </c>
      <c r="I177" s="9">
        <f>0.001*[25]Sheet1!$F$306</f>
        <v>5.2999999999999999E-2</v>
      </c>
      <c r="J177" s="9">
        <f>0.001*[25]Sheet1!$F$307</f>
        <v>5.3999999999999999E-2</v>
      </c>
      <c r="K177" s="9">
        <f>0.001*[25]Sheet1!$F$308</f>
        <v>5.6000000000000001E-2</v>
      </c>
      <c r="L177" s="9">
        <f>0.001*[25]Sheet1!$F$309</f>
        <v>5.9000000000000004E-2</v>
      </c>
      <c r="M177" s="9">
        <f>0.001*[25]Sheet1!$F$310</f>
        <v>5.7000000000000002E-2</v>
      </c>
      <c r="N177" s="9">
        <f>0.001*[25]Sheet1!$F$311</f>
        <v>5.6000000000000001E-2</v>
      </c>
      <c r="O177" s="9">
        <f>0.001*[25]Sheet1!$F$312</f>
        <v>5.6000000000000001E-2</v>
      </c>
      <c r="P177" s="9">
        <f>0.001*[25]Sheet1!$F$313</f>
        <v>5.6000000000000001E-2</v>
      </c>
      <c r="Q177" s="9">
        <f>0.001*[25]Sheet1!$F$314</f>
        <v>5.3999999999999999E-2</v>
      </c>
      <c r="R177" s="9">
        <f>0.001*[25]Sheet1!$F$315</f>
        <v>5.3999999999999999E-2</v>
      </c>
      <c r="S177" s="9">
        <f>0.001*[25]Sheet1!$F$316</f>
        <v>5.2999999999999999E-2</v>
      </c>
      <c r="T177" s="9">
        <f>0.001*[25]Sheet1!$F$317</f>
        <v>5.2000000000000005E-2</v>
      </c>
      <c r="U177" s="9">
        <f>0.001*[25]Sheet1!$F$318</f>
        <v>5.2000000000000005E-2</v>
      </c>
      <c r="V177" s="9">
        <f>0.001*[25]Sheet1!$F$319</f>
        <v>5.2000000000000005E-2</v>
      </c>
      <c r="W177" s="9">
        <f>0.001*[25]Sheet1!$F$320</f>
        <v>5.3999999999999999E-2</v>
      </c>
      <c r="X177" s="9">
        <f>0.001*[25]Sheet1!$F$321</f>
        <v>5.1000000000000004E-2</v>
      </c>
      <c r="Y177" s="9">
        <f>0.001*[25]Sheet1!$F$322</f>
        <v>4.9000000000000002E-2</v>
      </c>
      <c r="Z177" s="44">
        <f>0.001*[25]Sheet1!$F$323</f>
        <v>4.9000000000000002E-2</v>
      </c>
      <c r="AA177" s="35">
        <f t="shared" si="24"/>
        <v>5.9000000000000004E-2</v>
      </c>
      <c r="AB177" s="10">
        <f t="shared" si="25"/>
        <v>4.9000000000000002E-2</v>
      </c>
      <c r="AC177" s="14">
        <f t="shared" si="26"/>
        <v>5.2916666666666674E-2</v>
      </c>
    </row>
    <row r="178" spans="2:29" ht="15" customHeight="1">
      <c r="B178" s="26">
        <v>14</v>
      </c>
      <c r="C178" s="43">
        <f>0.001*[25]Sheet1!$F$324</f>
        <v>4.9000000000000002E-2</v>
      </c>
      <c r="D178" s="9">
        <f>0.001*[25]Sheet1!$F$325</f>
        <v>4.9000000000000002E-2</v>
      </c>
      <c r="E178" s="9">
        <f>0.001*[25]Sheet1!$F$326</f>
        <v>4.9000000000000002E-2</v>
      </c>
      <c r="F178" s="9">
        <f>0.001*[25]Sheet1!$F$327</f>
        <v>4.9000000000000002E-2</v>
      </c>
      <c r="G178" s="9">
        <f>0.001*[25]Sheet1!$F$328</f>
        <v>4.9000000000000002E-2</v>
      </c>
      <c r="H178" s="9">
        <f>0.001*[25]Sheet1!$F$329</f>
        <v>4.9000000000000002E-2</v>
      </c>
      <c r="I178" s="9">
        <f>0.001*[25]Sheet1!$F$330</f>
        <v>4.9000000000000002E-2</v>
      </c>
      <c r="J178" s="9">
        <f>0.001*[25]Sheet1!$F$331</f>
        <v>4.9000000000000002E-2</v>
      </c>
      <c r="K178" s="9">
        <f>0.001*[25]Sheet1!$F$332</f>
        <v>4.9000000000000002E-2</v>
      </c>
      <c r="L178" s="9">
        <f>0.001*[25]Sheet1!$F$333</f>
        <v>4.9000000000000002E-2</v>
      </c>
      <c r="M178" s="9">
        <f>0.001*[25]Sheet1!$F$334</f>
        <v>4.9000000000000002E-2</v>
      </c>
      <c r="N178" s="9">
        <f>0.001*[25]Sheet1!$F$335</f>
        <v>4.9000000000000002E-2</v>
      </c>
      <c r="O178" s="9">
        <f>0.001*[25]Sheet1!$F$336</f>
        <v>4.9000000000000002E-2</v>
      </c>
      <c r="P178" s="9">
        <f>0.001*[25]Sheet1!$F$337</f>
        <v>4.9000000000000002E-2</v>
      </c>
      <c r="Q178" s="9">
        <f>0.001*[25]Sheet1!$F$338</f>
        <v>4.8000000000000001E-2</v>
      </c>
      <c r="R178" s="9">
        <f>0.001*[25]Sheet1!$F$339</f>
        <v>4.8000000000000001E-2</v>
      </c>
      <c r="S178" s="9">
        <f>0.001*[25]Sheet1!$F$340</f>
        <v>4.8000000000000001E-2</v>
      </c>
      <c r="T178" s="9">
        <f>0.001*[25]Sheet1!$F$341</f>
        <v>4.9000000000000002E-2</v>
      </c>
      <c r="U178" s="9">
        <f>0.001*[25]Sheet1!$F$342</f>
        <v>4.9000000000000002E-2</v>
      </c>
      <c r="V178" s="9">
        <f>0.001*[25]Sheet1!$F$343</f>
        <v>4.9000000000000002E-2</v>
      </c>
      <c r="W178" s="9">
        <f>0.001*[25]Sheet1!$F$344</f>
        <v>4.9000000000000002E-2</v>
      </c>
      <c r="X178" s="9">
        <f>0.001*[25]Sheet1!$F$345</f>
        <v>4.9000000000000002E-2</v>
      </c>
      <c r="Y178" s="9">
        <f>0.001*[25]Sheet1!$F$346</f>
        <v>4.9000000000000002E-2</v>
      </c>
      <c r="Z178" s="44">
        <f>0.001*[25]Sheet1!$F$347</f>
        <v>0.05</v>
      </c>
      <c r="AA178" s="35">
        <f t="shared" si="24"/>
        <v>0.05</v>
      </c>
      <c r="AB178" s="10">
        <f t="shared" si="25"/>
        <v>4.8000000000000001E-2</v>
      </c>
      <c r="AC178" s="14">
        <f t="shared" si="26"/>
        <v>4.8916666666666671E-2</v>
      </c>
    </row>
    <row r="179" spans="2:29" ht="15" customHeight="1">
      <c r="B179" s="26">
        <v>15</v>
      </c>
      <c r="C179" s="43">
        <f>0.001*[25]Sheet1!$F$348</f>
        <v>4.9000000000000002E-2</v>
      </c>
      <c r="D179" s="9">
        <f>0.001*[25]Sheet1!$F$349</f>
        <v>4.9000000000000002E-2</v>
      </c>
      <c r="E179" s="9">
        <f>0.001*[25]Sheet1!$F$350</f>
        <v>4.9000000000000002E-2</v>
      </c>
      <c r="F179" s="9">
        <f>0.001*[25]Sheet1!$F$351</f>
        <v>4.9000000000000002E-2</v>
      </c>
      <c r="G179" s="9">
        <f>0.001*[25]Sheet1!$F$352</f>
        <v>4.9000000000000002E-2</v>
      </c>
      <c r="H179" s="9">
        <f>0.001*[25]Sheet1!$F$353</f>
        <v>4.9000000000000002E-2</v>
      </c>
      <c r="I179" s="9">
        <f>0.001*[25]Sheet1!$F$354</f>
        <v>4.9000000000000002E-2</v>
      </c>
      <c r="J179" s="9">
        <f>0.001*[25]Sheet1!$F$355</f>
        <v>4.9000000000000002E-2</v>
      </c>
      <c r="K179" s="9">
        <f>0.001*[25]Sheet1!$F$356</f>
        <v>4.9000000000000002E-2</v>
      </c>
      <c r="L179" s="9">
        <f>0.001*[25]Sheet1!$F$357</f>
        <v>4.9000000000000002E-2</v>
      </c>
      <c r="M179" s="9">
        <f>0.001*[25]Sheet1!$F$358</f>
        <v>4.9000000000000002E-2</v>
      </c>
      <c r="N179" s="9">
        <f>0.001*[25]Sheet1!$F$359</f>
        <v>4.9000000000000002E-2</v>
      </c>
      <c r="O179" s="9">
        <f>0.001*[25]Sheet1!$F$360</f>
        <v>4.8000000000000001E-2</v>
      </c>
      <c r="P179" s="9">
        <f>0.001*[25]Sheet1!$F$361</f>
        <v>4.9000000000000002E-2</v>
      </c>
      <c r="Q179" s="9">
        <f>0.001*[25]Sheet1!$F$362</f>
        <v>4.9000000000000002E-2</v>
      </c>
      <c r="R179" s="9">
        <f>0.001*[25]Sheet1!$F$363</f>
        <v>4.9000000000000002E-2</v>
      </c>
      <c r="S179" s="9">
        <f>0.001*[25]Sheet1!$F$364</f>
        <v>4.9000000000000002E-2</v>
      </c>
      <c r="T179" s="9">
        <f>0.001*[25]Sheet1!$F$365</f>
        <v>4.9000000000000002E-2</v>
      </c>
      <c r="U179" s="9">
        <f>0.001*[25]Sheet1!$F$366</f>
        <v>4.9000000000000002E-2</v>
      </c>
      <c r="V179" s="9">
        <f>0.001*[25]Sheet1!$F$367</f>
        <v>4.9000000000000002E-2</v>
      </c>
      <c r="W179" s="9">
        <f>0.001*[25]Sheet1!$F$368</f>
        <v>4.9000000000000002E-2</v>
      </c>
      <c r="X179" s="9">
        <f>0.001*[25]Sheet1!$F$369</f>
        <v>4.9000000000000002E-2</v>
      </c>
      <c r="Y179" s="9">
        <f>0.001*[25]Sheet1!$F$370</f>
        <v>0.05</v>
      </c>
      <c r="Z179" s="44">
        <f>0.001*[25]Sheet1!$F$371</f>
        <v>5.2000000000000005E-2</v>
      </c>
      <c r="AA179" s="35">
        <f t="shared" si="24"/>
        <v>5.2000000000000005E-2</v>
      </c>
      <c r="AB179" s="10">
        <f t="shared" si="25"/>
        <v>4.8000000000000001E-2</v>
      </c>
      <c r="AC179" s="14">
        <f t="shared" si="26"/>
        <v>4.9125000000000009E-2</v>
      </c>
    </row>
    <row r="180" spans="2:29" ht="15" customHeight="1">
      <c r="B180" s="27">
        <v>16</v>
      </c>
      <c r="C180" s="45">
        <f>0.001*[25]Sheet1!$F$372</f>
        <v>5.5E-2</v>
      </c>
      <c r="D180" s="17">
        <f>0.001*[25]Sheet1!$F$373</f>
        <v>5.7000000000000002E-2</v>
      </c>
      <c r="E180" s="17">
        <f>0.001*[25]Sheet1!$F$374</f>
        <v>5.8000000000000003E-2</v>
      </c>
      <c r="F180" s="17">
        <f>0.001*[25]Sheet1!$F$375</f>
        <v>0.06</v>
      </c>
      <c r="G180" s="17">
        <f>0.001*[25]Sheet1!$F$376</f>
        <v>6.3E-2</v>
      </c>
      <c r="H180" s="17">
        <f>0.001*[25]Sheet1!$F$377</f>
        <v>0.06</v>
      </c>
      <c r="I180" s="17">
        <f>0.001*[25]Sheet1!$F$378</f>
        <v>5.5E-2</v>
      </c>
      <c r="J180" s="17">
        <f>0.001*[25]Sheet1!$F$379</f>
        <v>5.6000000000000001E-2</v>
      </c>
      <c r="K180" s="17">
        <f>0.001*[25]Sheet1!$F$380</f>
        <v>6.0999999999999999E-2</v>
      </c>
      <c r="L180" s="17">
        <f>0.001*[25]Sheet1!$F$381</f>
        <v>6.3E-2</v>
      </c>
      <c r="M180" s="17">
        <f>0.001*[25]Sheet1!$F$382</f>
        <v>6.0999999999999999E-2</v>
      </c>
      <c r="N180" s="17">
        <f>0.001*[25]Sheet1!$F$383</f>
        <v>5.5E-2</v>
      </c>
      <c r="O180" s="17">
        <f>0.001*[25]Sheet1!$F$384</f>
        <v>0.05</v>
      </c>
      <c r="P180" s="17">
        <f>0.001*[25]Sheet1!$F$385</f>
        <v>4.9000000000000002E-2</v>
      </c>
      <c r="Q180" s="17">
        <f>0.001*[25]Sheet1!$F$386</f>
        <v>4.9000000000000002E-2</v>
      </c>
      <c r="R180" s="17">
        <f>0.001*[25]Sheet1!$F$387</f>
        <v>4.8000000000000001E-2</v>
      </c>
      <c r="S180" s="17">
        <f>0.001*[25]Sheet1!$F$388</f>
        <v>4.8000000000000001E-2</v>
      </c>
      <c r="T180" s="17">
        <f>0.001*[25]Sheet1!$F$389</f>
        <v>4.8000000000000001E-2</v>
      </c>
      <c r="U180" s="17">
        <f>0.001*[25]Sheet1!$F$390</f>
        <v>4.8000000000000001E-2</v>
      </c>
      <c r="V180" s="17">
        <f>0.001*[25]Sheet1!$F$391</f>
        <v>4.8000000000000001E-2</v>
      </c>
      <c r="W180" s="17">
        <f>0.001*[25]Sheet1!$F$392</f>
        <v>4.8000000000000001E-2</v>
      </c>
      <c r="X180" s="17">
        <f>0.001*[25]Sheet1!$F$393</f>
        <v>0.05</v>
      </c>
      <c r="Y180" s="17">
        <f>0.001*[25]Sheet1!$F$394</f>
        <v>5.2999999999999999E-2</v>
      </c>
      <c r="Z180" s="46">
        <f>0.001*[25]Sheet1!$F$395</f>
        <v>5.5E-2</v>
      </c>
      <c r="AA180" s="36">
        <f t="shared" si="24"/>
        <v>6.3E-2</v>
      </c>
      <c r="AB180" s="18">
        <f t="shared" si="25"/>
        <v>4.8000000000000001E-2</v>
      </c>
      <c r="AC180" s="19">
        <f t="shared" si="26"/>
        <v>5.4083333333333344E-2</v>
      </c>
    </row>
    <row r="181" spans="2:29" ht="15" customHeight="1">
      <c r="B181" s="26">
        <v>17</v>
      </c>
      <c r="C181" s="43">
        <f>0.001*[25]Sheet1!$F$396</f>
        <v>5.6000000000000001E-2</v>
      </c>
      <c r="D181" s="9">
        <f>0.001*[25]Sheet1!$F$397</f>
        <v>5.5E-2</v>
      </c>
      <c r="E181" s="9">
        <f>0.001*[25]Sheet1!$F$398</f>
        <v>5.2999999999999999E-2</v>
      </c>
      <c r="F181" s="9">
        <f>0.001*[25]Sheet1!$F$399</f>
        <v>5.2999999999999999E-2</v>
      </c>
      <c r="G181" s="9">
        <f>0.001*[25]Sheet1!$F$400</f>
        <v>5.2000000000000005E-2</v>
      </c>
      <c r="H181" s="9">
        <f>0.001*[25]Sheet1!$F$401</f>
        <v>0.05</v>
      </c>
      <c r="I181" s="9">
        <f>0.001*[25]Sheet1!$F$402</f>
        <v>0.05</v>
      </c>
      <c r="J181" s="9">
        <f>0.001*[25]Sheet1!$F$403</f>
        <v>5.1000000000000004E-2</v>
      </c>
      <c r="K181" s="9">
        <f>0.001*[25]Sheet1!$F$404</f>
        <v>0.05</v>
      </c>
      <c r="L181" s="9">
        <f>0.001*[25]Sheet1!$F$405</f>
        <v>4.9000000000000002E-2</v>
      </c>
      <c r="M181" s="9">
        <f>0.001*[25]Sheet1!$F$406</f>
        <v>4.8000000000000001E-2</v>
      </c>
      <c r="N181" s="9">
        <f>0.001*[25]Sheet1!$F$407</f>
        <v>4.9000000000000002E-2</v>
      </c>
      <c r="O181" s="9">
        <f>0.001*[25]Sheet1!$F$408</f>
        <v>4.8000000000000001E-2</v>
      </c>
      <c r="P181" s="9">
        <f>0.001*[25]Sheet1!$F$409</f>
        <v>4.9000000000000002E-2</v>
      </c>
      <c r="Q181" s="9">
        <f>0.001*[25]Sheet1!$F$400</f>
        <v>5.2000000000000005E-2</v>
      </c>
      <c r="R181" s="9">
        <f>0.001*[25]Sheet1!$F$411</f>
        <v>4.9000000000000002E-2</v>
      </c>
      <c r="S181" s="9">
        <f>0.001*[25]Sheet1!$F$412</f>
        <v>4.9000000000000002E-2</v>
      </c>
      <c r="T181" s="9">
        <f>0.001*[25]Sheet1!$F$413</f>
        <v>0.05</v>
      </c>
      <c r="U181" s="9">
        <f>0.001*[25]Sheet1!$F$414</f>
        <v>4.9000000000000002E-2</v>
      </c>
      <c r="V181" s="9">
        <f>0.001*[25]Sheet1!$F$415</f>
        <v>4.9000000000000002E-2</v>
      </c>
      <c r="W181" s="9">
        <f>0.001*[25]Sheet1!$F$416</f>
        <v>0.05</v>
      </c>
      <c r="X181" s="9">
        <f>0.001*[25]Sheet1!$F$417</f>
        <v>0.05</v>
      </c>
      <c r="Y181" s="9">
        <f>0.001*[25]Sheet1!$F$418</f>
        <v>0.05</v>
      </c>
      <c r="Z181" s="44">
        <f>0.001*[25]Sheet1!$F$419</f>
        <v>0.05</v>
      </c>
      <c r="AA181" s="35">
        <f t="shared" si="24"/>
        <v>5.6000000000000001E-2</v>
      </c>
      <c r="AB181" s="10">
        <f t="shared" si="25"/>
        <v>4.8000000000000001E-2</v>
      </c>
      <c r="AC181" s="14">
        <f t="shared" si="26"/>
        <v>5.0458333333333355E-2</v>
      </c>
    </row>
    <row r="182" spans="2:29" ht="15" customHeight="1">
      <c r="B182" s="26">
        <v>18</v>
      </c>
      <c r="C182" s="43">
        <f>0.001*[25]Sheet1!$F$420</f>
        <v>0.05</v>
      </c>
      <c r="D182" s="9">
        <f>0.001*[25]Sheet1!$F$421</f>
        <v>4.9000000000000002E-2</v>
      </c>
      <c r="E182" s="9">
        <f>0.001*[25]Sheet1!$F$422</f>
        <v>4.9000000000000002E-2</v>
      </c>
      <c r="F182" s="9">
        <f>0.001*[25]Sheet1!$F$423</f>
        <v>4.9000000000000002E-2</v>
      </c>
      <c r="G182" s="9">
        <f>0.001*[25]Sheet1!$F$424</f>
        <v>0.05</v>
      </c>
      <c r="H182" s="9">
        <f>0.001*[25]Sheet1!$F$425</f>
        <v>4.9000000000000002E-2</v>
      </c>
      <c r="I182" s="9">
        <f>0.001*[25]Sheet1!$F$426</f>
        <v>4.9000000000000002E-2</v>
      </c>
      <c r="J182" s="9">
        <f>0.001*[25]Sheet1!$F$427</f>
        <v>4.9000000000000002E-2</v>
      </c>
      <c r="K182" s="9">
        <f>0.001*[25]Sheet1!$F$428</f>
        <v>4.9000000000000002E-2</v>
      </c>
      <c r="L182" s="9">
        <f>0.001*[25]Sheet1!$F$429</f>
        <v>4.9000000000000002E-2</v>
      </c>
      <c r="M182" s="9">
        <f>0.001*[25]Sheet1!$F$430</f>
        <v>4.9000000000000002E-2</v>
      </c>
      <c r="N182" s="9">
        <f>0.001*[25]Sheet1!$F$431</f>
        <v>4.9000000000000002E-2</v>
      </c>
      <c r="O182" s="9">
        <f>0.001*[25]Sheet1!$F$432</f>
        <v>4.9000000000000002E-2</v>
      </c>
      <c r="P182" s="9">
        <f>0.001*[25]Sheet1!$F$433</f>
        <v>4.9000000000000002E-2</v>
      </c>
      <c r="Q182" s="9">
        <f>0.001*[25]Sheet1!$F$434</f>
        <v>0.05</v>
      </c>
      <c r="R182" s="9">
        <f>0.001*[25]Sheet1!$F$435</f>
        <v>4.9000000000000002E-2</v>
      </c>
      <c r="S182" s="9">
        <f>0.001*[25]Sheet1!$F$436</f>
        <v>0.05</v>
      </c>
      <c r="T182" s="9">
        <f>0.001*[25]Sheet1!$F$437</f>
        <v>4.9000000000000002E-2</v>
      </c>
      <c r="U182" s="9">
        <f>0.001*[25]Sheet1!$F$438</f>
        <v>4.9000000000000002E-2</v>
      </c>
      <c r="V182" s="9">
        <f>0.001*[25]Sheet1!$F$439</f>
        <v>4.9000000000000002E-2</v>
      </c>
      <c r="W182" s="9">
        <f>0.001*[25]Sheet1!$F$440</f>
        <v>4.9000000000000002E-2</v>
      </c>
      <c r="X182" s="9">
        <f>0.001*[25]Sheet1!$F$441</f>
        <v>4.9000000000000002E-2</v>
      </c>
      <c r="Y182" s="9">
        <f>0.001*[25]Sheet1!$F$442</f>
        <v>0.05</v>
      </c>
      <c r="Z182" s="44">
        <f>0.001*[25]Sheet1!$F$443</f>
        <v>0.05</v>
      </c>
      <c r="AA182" s="35">
        <f t="shared" si="24"/>
        <v>0.05</v>
      </c>
      <c r="AB182" s="10">
        <f t="shared" si="25"/>
        <v>4.9000000000000002E-2</v>
      </c>
      <c r="AC182" s="14">
        <f t="shared" si="26"/>
        <v>4.9250000000000016E-2</v>
      </c>
    </row>
    <row r="183" spans="2:29" ht="15" customHeight="1">
      <c r="B183" s="26">
        <v>19</v>
      </c>
      <c r="C183" s="43">
        <f>0.001*[25]Sheet1!$F$444</f>
        <v>0.05</v>
      </c>
      <c r="D183" s="9">
        <f>0.001*[25]Sheet1!$F$445</f>
        <v>0.05</v>
      </c>
      <c r="E183" s="9">
        <f>0.001*[25]Sheet1!$F$446</f>
        <v>0.05</v>
      </c>
      <c r="F183" s="9">
        <f>0.001*[25]Sheet1!$F$447</f>
        <v>0.05</v>
      </c>
      <c r="G183" s="9">
        <f>0.001*[25]Sheet1!$F$448</f>
        <v>0.05</v>
      </c>
      <c r="H183" s="9">
        <f>0.001*[25]Sheet1!$F$449</f>
        <v>5.1000000000000004E-2</v>
      </c>
      <c r="I183" s="9">
        <f>0.001*[25]Sheet1!$F$450</f>
        <v>5.1000000000000004E-2</v>
      </c>
      <c r="J183" s="9">
        <f>0.001*[25]Sheet1!$F$451</f>
        <v>5.1000000000000004E-2</v>
      </c>
      <c r="K183" s="9">
        <f>0.001*[25]Sheet1!$F$452</f>
        <v>0.05</v>
      </c>
      <c r="L183" s="9">
        <f>0.001*[25]Sheet1!$F$453</f>
        <v>0.05</v>
      </c>
      <c r="M183" s="9">
        <f>0.001*[25]Sheet1!$F$454</f>
        <v>0.05</v>
      </c>
      <c r="N183" s="9">
        <f>0.001*[25]Sheet1!$F$455</f>
        <v>0.05</v>
      </c>
      <c r="O183" s="9">
        <f>0.001*[25]Sheet1!$F$456</f>
        <v>4.9000000000000002E-2</v>
      </c>
      <c r="P183" s="9">
        <f>0.001*[25]Sheet1!$F$457</f>
        <v>0.05</v>
      </c>
      <c r="Q183" s="9">
        <f>0.001*[25]Sheet1!$F$458</f>
        <v>0.05</v>
      </c>
      <c r="R183" s="9">
        <f>0.001*[25]Sheet1!$F$459</f>
        <v>0.05</v>
      </c>
      <c r="S183" s="9">
        <f>0.001*[25]Sheet1!$F$460</f>
        <v>4.9000000000000002E-2</v>
      </c>
      <c r="T183" s="9">
        <f>0.001*[25]Sheet1!$F$461</f>
        <v>0.05</v>
      </c>
      <c r="U183" s="9">
        <f>0.001*[25]Sheet1!$F$462</f>
        <v>0.05</v>
      </c>
      <c r="V183" s="9">
        <f>0.001*[25]Sheet1!$F$463</f>
        <v>0.05</v>
      </c>
      <c r="W183" s="9">
        <f>0.001*[25]Sheet1!$F$464</f>
        <v>5.1000000000000004E-2</v>
      </c>
      <c r="X183" s="9">
        <f>0.001*[25]Sheet1!$F$465</f>
        <v>0.05</v>
      </c>
      <c r="Y183" s="9">
        <f>0.001*[25]Sheet1!$F$466</f>
        <v>0.05</v>
      </c>
      <c r="Z183" s="44">
        <f>0.001*[25]Sheet1!$F$467</f>
        <v>0.05</v>
      </c>
      <c r="AA183" s="35">
        <f t="shared" si="24"/>
        <v>5.1000000000000004E-2</v>
      </c>
      <c r="AB183" s="10">
        <f t="shared" si="25"/>
        <v>4.9000000000000002E-2</v>
      </c>
      <c r="AC183" s="14">
        <f t="shared" si="26"/>
        <v>5.0083333333333348E-2</v>
      </c>
    </row>
    <row r="184" spans="2:29" ht="15" customHeight="1">
      <c r="B184" s="28">
        <v>20</v>
      </c>
      <c r="C184" s="47">
        <f>0.001*[25]Sheet1!$F$468</f>
        <v>5.1000000000000004E-2</v>
      </c>
      <c r="D184" s="20">
        <f>0.001*[25]Sheet1!$F$469</f>
        <v>0.05</v>
      </c>
      <c r="E184" s="20">
        <f>0.001*[25]Sheet1!$F$470</f>
        <v>0.05</v>
      </c>
      <c r="F184" s="20">
        <f>0.001*[25]Sheet1!$F$471</f>
        <v>5.7000000000000002E-2</v>
      </c>
      <c r="G184" s="20">
        <f>0.001*[25]Sheet1!$F$472</f>
        <v>5.9000000000000004E-2</v>
      </c>
      <c r="H184" s="20">
        <f>0.001*[25]Sheet1!$F$473</f>
        <v>5.2000000000000005E-2</v>
      </c>
      <c r="I184" s="20">
        <f>0.001*[25]Sheet1!$F$474</f>
        <v>4.9000000000000002E-2</v>
      </c>
      <c r="J184" s="20">
        <f>0.001*[25]Sheet1!$F$475</f>
        <v>4.9000000000000002E-2</v>
      </c>
      <c r="K184" s="20">
        <f>0.001*[25]Sheet1!$F$476</f>
        <v>4.9000000000000002E-2</v>
      </c>
      <c r="L184" s="20">
        <f>0.001*[25]Sheet1!$F$477</f>
        <v>4.9000000000000002E-2</v>
      </c>
      <c r="M184" s="20">
        <f>0.001*[25]Sheet1!$F$478</f>
        <v>0.05</v>
      </c>
      <c r="N184" s="20">
        <f>0.001*[25]Sheet1!$F$479</f>
        <v>4.9000000000000002E-2</v>
      </c>
      <c r="O184" s="20">
        <f>0.001*[25]Sheet1!$F$480</f>
        <v>4.8000000000000001E-2</v>
      </c>
      <c r="P184" s="20">
        <f>0.001*[25]Sheet1!$F$481</f>
        <v>4.8000000000000001E-2</v>
      </c>
      <c r="Q184" s="20">
        <f>0.001*[25]Sheet1!$F$482</f>
        <v>4.8000000000000001E-2</v>
      </c>
      <c r="R184" s="20">
        <f>0.001*[25]Sheet1!$F$483</f>
        <v>4.9000000000000002E-2</v>
      </c>
      <c r="S184" s="20">
        <f>0.001*[25]Sheet1!$F$484</f>
        <v>4.9000000000000002E-2</v>
      </c>
      <c r="T184" s="20">
        <f>0.001*[25]Sheet1!$F$485</f>
        <v>4.9000000000000002E-2</v>
      </c>
      <c r="U184" s="20">
        <f>0.001*[25]Sheet1!$F$486</f>
        <v>4.9000000000000002E-2</v>
      </c>
      <c r="V184" s="20">
        <f>0.001*[25]Sheet1!$F$487</f>
        <v>4.9000000000000002E-2</v>
      </c>
      <c r="W184" s="20">
        <f>0.001*[25]Sheet1!$F$488</f>
        <v>4.9000000000000002E-2</v>
      </c>
      <c r="X184" s="20">
        <f>0.001*[25]Sheet1!$F$489</f>
        <v>4.9000000000000002E-2</v>
      </c>
      <c r="Y184" s="20">
        <f>0.001*[25]Sheet1!$F$490</f>
        <v>4.9000000000000002E-2</v>
      </c>
      <c r="Z184" s="48">
        <f>0.001*[25]Sheet1!$F$491</f>
        <v>0.05</v>
      </c>
      <c r="AA184" s="37">
        <f t="shared" si="24"/>
        <v>5.9000000000000004E-2</v>
      </c>
      <c r="AB184" s="21">
        <f t="shared" si="25"/>
        <v>4.8000000000000001E-2</v>
      </c>
      <c r="AC184" s="22">
        <f t="shared" si="26"/>
        <v>5.000000000000001E-2</v>
      </c>
    </row>
    <row r="185" spans="2:29" ht="15" customHeight="1">
      <c r="B185" s="26">
        <v>21</v>
      </c>
      <c r="C185" s="43">
        <f>0.001*[25]Sheet1!$F$492</f>
        <v>0.05</v>
      </c>
      <c r="D185" s="9">
        <f>0.001*[25]Sheet1!$F$493</f>
        <v>0.05</v>
      </c>
      <c r="E185" s="9">
        <f>0.001*[25]Sheet1!$F$494</f>
        <v>0.05</v>
      </c>
      <c r="F185" s="9">
        <f>0.001*[25]Sheet1!$F$495</f>
        <v>0.05</v>
      </c>
      <c r="G185" s="9">
        <f>0.001*[25]Sheet1!$F$496</f>
        <v>0.05</v>
      </c>
      <c r="H185" s="9">
        <f>0.001*[25]Sheet1!$F$497</f>
        <v>0.05</v>
      </c>
      <c r="I185" s="9">
        <f>0.001*[25]Sheet1!$F$498</f>
        <v>0.05</v>
      </c>
      <c r="J185" s="9">
        <f>0.001*[25]Sheet1!$F$499</f>
        <v>0.05</v>
      </c>
      <c r="K185" s="9">
        <f>0.001*[25]Sheet1!$F$500</f>
        <v>4.9000000000000002E-2</v>
      </c>
      <c r="L185" s="9">
        <f>0.001*[25]Sheet1!$F$501</f>
        <v>4.9000000000000002E-2</v>
      </c>
      <c r="M185" s="9">
        <f>0.001*[25]Sheet1!$F$502</f>
        <v>4.9000000000000002E-2</v>
      </c>
      <c r="N185" s="9">
        <f>0.001*[25]Sheet1!$F$503</f>
        <v>4.9000000000000002E-2</v>
      </c>
      <c r="O185" s="9">
        <f>0.001*[25]Sheet1!$F$504</f>
        <v>4.9000000000000002E-2</v>
      </c>
      <c r="P185" s="9">
        <f>0.001*[25]Sheet1!$F$505</f>
        <v>0.05</v>
      </c>
      <c r="Q185" s="9">
        <f>0.001*[25]Sheet1!$F$506</f>
        <v>4.9000000000000002E-2</v>
      </c>
      <c r="R185" s="9">
        <f>0.001*[25]Sheet1!$F$507</f>
        <v>4.9000000000000002E-2</v>
      </c>
      <c r="S185" s="9">
        <f>0.001*[25]Sheet1!$F$508</f>
        <v>4.9000000000000002E-2</v>
      </c>
      <c r="T185" s="9">
        <f>0.001*[25]Sheet1!$F$509</f>
        <v>4.9000000000000002E-2</v>
      </c>
      <c r="U185" s="9">
        <f>0.001*[25]Sheet1!$F$510</f>
        <v>4.9000000000000002E-2</v>
      </c>
      <c r="V185" s="9">
        <f>0.001*[25]Sheet1!$F$511</f>
        <v>4.9000000000000002E-2</v>
      </c>
      <c r="W185" s="9">
        <f>0.001*[25]Sheet1!$F$512</f>
        <v>4.9000000000000002E-2</v>
      </c>
      <c r="X185" s="9">
        <f>0.001*[25]Sheet1!$F$513</f>
        <v>4.9000000000000002E-2</v>
      </c>
      <c r="Y185" s="9">
        <f>0.001*[25]Sheet1!$F$514</f>
        <v>4.9000000000000002E-2</v>
      </c>
      <c r="Z185" s="44">
        <f>0.001*[25]Sheet1!$F$515</f>
        <v>4.9000000000000002E-2</v>
      </c>
      <c r="AA185" s="35">
        <f t="shared" si="24"/>
        <v>0.05</v>
      </c>
      <c r="AB185" s="10">
        <f t="shared" si="25"/>
        <v>4.9000000000000002E-2</v>
      </c>
      <c r="AC185" s="14">
        <f t="shared" si="26"/>
        <v>4.9375000000000002E-2</v>
      </c>
    </row>
    <row r="186" spans="2:29" ht="15" customHeight="1">
      <c r="B186" s="26">
        <v>22</v>
      </c>
      <c r="C186" s="43">
        <f>0.001*[25]Sheet1!$F$516</f>
        <v>4.9000000000000002E-2</v>
      </c>
      <c r="D186" s="9">
        <f>0.001*[25]Sheet1!$F$517</f>
        <v>4.9000000000000002E-2</v>
      </c>
      <c r="E186" s="9">
        <f>0.001*[25]Sheet1!$F$518</f>
        <v>0.05</v>
      </c>
      <c r="F186" s="9">
        <f>0.001*[25]Sheet1!$F$519</f>
        <v>4.9000000000000002E-2</v>
      </c>
      <c r="G186" s="9">
        <f>0.001*[25]Sheet1!$F$520</f>
        <v>0.05</v>
      </c>
      <c r="H186" s="9">
        <f>0.001*[25]Sheet1!$F$521</f>
        <v>4.9000000000000002E-2</v>
      </c>
      <c r="I186" s="9">
        <f>0.001*[25]Sheet1!$F$522</f>
        <v>4.9000000000000002E-2</v>
      </c>
      <c r="J186" s="9">
        <f>0.001*[25]Sheet1!$F$523</f>
        <v>0.05</v>
      </c>
      <c r="K186" s="9">
        <f>0.001*[25]Sheet1!$F$524</f>
        <v>4.9000000000000002E-2</v>
      </c>
      <c r="L186" s="9">
        <f>0.001*[25]Sheet1!$F$525</f>
        <v>4.9000000000000002E-2</v>
      </c>
      <c r="M186" s="9">
        <f>0.001*[25]Sheet1!$F$526</f>
        <v>4.9000000000000002E-2</v>
      </c>
      <c r="N186" s="9">
        <f>0.001*[25]Sheet1!$F$527</f>
        <v>4.9000000000000002E-2</v>
      </c>
      <c r="O186" s="9">
        <f>0.001*[25]Sheet1!$F$528</f>
        <v>4.9000000000000002E-2</v>
      </c>
      <c r="P186" s="9">
        <f>0.001*[25]Sheet1!$F$529</f>
        <v>4.9000000000000002E-2</v>
      </c>
      <c r="Q186" s="9">
        <f>0.001*[25]Sheet1!$F$530</f>
        <v>4.9000000000000002E-2</v>
      </c>
      <c r="R186" s="9">
        <f>0.001*[25]Sheet1!$F$531</f>
        <v>4.9000000000000002E-2</v>
      </c>
      <c r="S186" s="9">
        <f>0.001*[25]Sheet1!$F$532</f>
        <v>4.9000000000000002E-2</v>
      </c>
      <c r="T186" s="9">
        <f>0.001*[25]Sheet1!$F$533</f>
        <v>4.9000000000000002E-2</v>
      </c>
      <c r="U186" s="9">
        <f>0.001*[25]Sheet1!$F$534</f>
        <v>4.9000000000000002E-2</v>
      </c>
      <c r="V186" s="9">
        <f>0.001*[25]Sheet1!$F$535</f>
        <v>4.9000000000000002E-2</v>
      </c>
      <c r="W186" s="9">
        <f>0.001*[25]Sheet1!$F$536</f>
        <v>4.9000000000000002E-2</v>
      </c>
      <c r="X186" s="9">
        <f>0.001*[25]Sheet1!$F$537</f>
        <v>0.05</v>
      </c>
      <c r="Y186" s="9">
        <f>0.001*[25]Sheet1!$F$538</f>
        <v>5.1000000000000004E-2</v>
      </c>
      <c r="Z186" s="44">
        <f>0.001*[25]Sheet1!$F$539</f>
        <v>5.2000000000000005E-2</v>
      </c>
      <c r="AA186" s="35">
        <f t="shared" si="24"/>
        <v>5.2000000000000005E-2</v>
      </c>
      <c r="AB186" s="10">
        <f t="shared" si="25"/>
        <v>4.9000000000000002E-2</v>
      </c>
      <c r="AC186" s="14">
        <f t="shared" si="26"/>
        <v>4.9375000000000009E-2</v>
      </c>
    </row>
    <row r="187" spans="2:29" ht="15" customHeight="1">
      <c r="B187" s="26">
        <v>23</v>
      </c>
      <c r="C187" s="43">
        <f>0.001*[25]Sheet1!$F$540</f>
        <v>5.1000000000000004E-2</v>
      </c>
      <c r="D187" s="9">
        <f>0.001*[25]Sheet1!$F$541</f>
        <v>0.05</v>
      </c>
      <c r="E187" s="9">
        <f>0.001*[25]Sheet1!$F$542</f>
        <v>0.05</v>
      </c>
      <c r="F187" s="9">
        <f>0.001*[25]Sheet1!$F$543</f>
        <v>5.1000000000000004E-2</v>
      </c>
      <c r="G187" s="9">
        <f>0.001*[25]Sheet1!$F$544</f>
        <v>5.1000000000000004E-2</v>
      </c>
      <c r="H187" s="9">
        <f>0.001*[25]Sheet1!$F$545</f>
        <v>0.05</v>
      </c>
      <c r="I187" s="9">
        <f>0.001*[25]Sheet1!$F$546</f>
        <v>5.1000000000000004E-2</v>
      </c>
      <c r="J187" s="9">
        <f>0.001*[25]Sheet1!$F$547</f>
        <v>5.2999999999999999E-2</v>
      </c>
      <c r="K187" s="9">
        <f>0.001*[25]Sheet1!$F$548</f>
        <v>5.3999999999999999E-2</v>
      </c>
      <c r="L187" s="9">
        <f>0.001*[25]Sheet1!$F$549</f>
        <v>5.7000000000000002E-2</v>
      </c>
      <c r="M187" s="9">
        <f>0.001*[25]Sheet1!$F$550</f>
        <v>0.06</v>
      </c>
      <c r="N187" s="9">
        <f>0.001*[25]Sheet1!$F$551</f>
        <v>0.06</v>
      </c>
      <c r="O187" s="9">
        <f>0.001*[25]Sheet1!$F$552</f>
        <v>0.06</v>
      </c>
      <c r="P187" s="9">
        <f>0.001*[25]Sheet1!$F$553</f>
        <v>5.8000000000000003E-2</v>
      </c>
      <c r="Q187" s="9">
        <f>0.001*[25]Sheet1!$F$554</f>
        <v>5.2999999999999999E-2</v>
      </c>
      <c r="R187" s="9">
        <f>0.001*[25]Sheet1!$F$555</f>
        <v>5.5E-2</v>
      </c>
      <c r="S187" s="9">
        <f>0.001*[25]Sheet1!$F$556</f>
        <v>5.6000000000000001E-2</v>
      </c>
      <c r="T187" s="9">
        <f>0.001*[25]Sheet1!$F$557</f>
        <v>5.6000000000000001E-2</v>
      </c>
      <c r="U187" s="9">
        <f>0.001*[25]Sheet1!$F$558</f>
        <v>5.6000000000000001E-2</v>
      </c>
      <c r="V187" s="9">
        <f>0.001*[25]Sheet1!$F$559</f>
        <v>5.6000000000000001E-2</v>
      </c>
      <c r="W187" s="9">
        <f>0.001*[25]Sheet1!$F$560</f>
        <v>5.2999999999999999E-2</v>
      </c>
      <c r="X187" s="9">
        <f>0.001*[25]Sheet1!$F$561</f>
        <v>5.5E-2</v>
      </c>
      <c r="Y187" s="9">
        <f>0.001*[25]Sheet1!$F$562</f>
        <v>5.5E-2</v>
      </c>
      <c r="Z187" s="44">
        <f>0.001*[25]Sheet1!$F$563</f>
        <v>5.2999999999999999E-2</v>
      </c>
      <c r="AA187" s="35">
        <f t="shared" si="24"/>
        <v>0.06</v>
      </c>
      <c r="AB187" s="10">
        <f t="shared" si="25"/>
        <v>0.05</v>
      </c>
      <c r="AC187" s="14">
        <f t="shared" si="26"/>
        <v>5.4333333333333345E-2</v>
      </c>
    </row>
    <row r="188" spans="2:29" ht="15" customHeight="1">
      <c r="B188" s="26">
        <v>24</v>
      </c>
      <c r="C188" s="43">
        <f>0.001*[25]Sheet1!$F$564</f>
        <v>0.05</v>
      </c>
      <c r="D188" s="9">
        <f>0.001*[25]Sheet1!$F$565</f>
        <v>4.9000000000000002E-2</v>
      </c>
      <c r="E188" s="9">
        <f>0.001*[25]Sheet1!$F$566</f>
        <v>4.9000000000000002E-2</v>
      </c>
      <c r="F188" s="9">
        <f>0.001*[25]Sheet1!$F$567</f>
        <v>4.9000000000000002E-2</v>
      </c>
      <c r="G188" s="9">
        <f>0.001*[25]Sheet1!$F$568</f>
        <v>4.9000000000000002E-2</v>
      </c>
      <c r="H188" s="9">
        <f>0.001*[25]Sheet1!$F$569</f>
        <v>4.9000000000000002E-2</v>
      </c>
      <c r="I188" s="9">
        <f>0.001*[25]Sheet1!$F$570</f>
        <v>5.2000000000000005E-2</v>
      </c>
      <c r="J188" s="9">
        <f>0.001*[25]Sheet1!$F$571</f>
        <v>5.2999999999999999E-2</v>
      </c>
      <c r="K188" s="9">
        <f>0.001*[25]Sheet1!$F$572</f>
        <v>5.2000000000000005E-2</v>
      </c>
      <c r="L188" s="9">
        <f>0.001*[25]Sheet1!$F$573</f>
        <v>0.05</v>
      </c>
      <c r="M188" s="9">
        <f>0.001*[25]Sheet1!$F$574</f>
        <v>4.9000000000000002E-2</v>
      </c>
      <c r="N188" s="9">
        <f>0.001*[25]Sheet1!$F$575</f>
        <v>4.9000000000000002E-2</v>
      </c>
      <c r="O188" s="9">
        <f>0.001*[25]Sheet1!$F$576</f>
        <v>4.9000000000000002E-2</v>
      </c>
      <c r="P188" s="9">
        <f>0.001*[25]Sheet1!$F$577</f>
        <v>4.9000000000000002E-2</v>
      </c>
      <c r="Q188" s="9">
        <f>0.001*[25]Sheet1!$F$578</f>
        <v>4.9000000000000002E-2</v>
      </c>
      <c r="R188" s="9">
        <f>0.001*[25]Sheet1!$F$579</f>
        <v>4.9000000000000002E-2</v>
      </c>
      <c r="S188" s="9">
        <f>0.001*[25]Sheet1!$F$580</f>
        <v>4.9000000000000002E-2</v>
      </c>
      <c r="T188" s="9">
        <f>0.001*[25]Sheet1!$F$581</f>
        <v>4.9000000000000002E-2</v>
      </c>
      <c r="U188" s="9">
        <f>0.001*[25]Sheet1!$F$582</f>
        <v>4.9000000000000002E-2</v>
      </c>
      <c r="V188" s="9">
        <f>0.001*[25]Sheet1!$F$583</f>
        <v>4.9000000000000002E-2</v>
      </c>
      <c r="W188" s="9">
        <f>0.001*[25]Sheet1!$F$584</f>
        <v>0.05</v>
      </c>
      <c r="X188" s="9">
        <f>0.001*[25]Sheet1!$F$585</f>
        <v>5.2999999999999999E-2</v>
      </c>
      <c r="Y188" s="9">
        <f>0.001*[25]Sheet1!$F$586</f>
        <v>5.2999999999999999E-2</v>
      </c>
      <c r="Z188" s="44">
        <f>0.001*[25]Sheet1!$F$587</f>
        <v>5.7000000000000002E-2</v>
      </c>
      <c r="AA188" s="35">
        <f t="shared" si="24"/>
        <v>5.7000000000000002E-2</v>
      </c>
      <c r="AB188" s="10">
        <f t="shared" si="25"/>
        <v>4.9000000000000002E-2</v>
      </c>
      <c r="AC188" s="14">
        <f t="shared" si="26"/>
        <v>5.0208333333333348E-2</v>
      </c>
    </row>
    <row r="189" spans="2:29" ht="15" customHeight="1">
      <c r="B189" s="26">
        <v>25</v>
      </c>
      <c r="C189" s="43">
        <f>0.001*[25]Sheet1!$F$588</f>
        <v>5.5E-2</v>
      </c>
      <c r="D189" s="9">
        <f>0.001*[25]Sheet1!$F$589</f>
        <v>5.9000000000000004E-2</v>
      </c>
      <c r="E189" s="9">
        <f>0.001*[25]Sheet1!$F$590</f>
        <v>6.0999999999999999E-2</v>
      </c>
      <c r="F189" s="9">
        <f>0.001*[25]Sheet1!$F$591</f>
        <v>6.5000000000000002E-2</v>
      </c>
      <c r="G189" s="9">
        <f>0.001*[25]Sheet1!$F$592</f>
        <v>6.2E-2</v>
      </c>
      <c r="H189" s="9">
        <f>0.001*[25]Sheet1!$F$593</f>
        <v>5.5E-2</v>
      </c>
      <c r="I189" s="9">
        <f>0.001*[25]Sheet1!$F$594</f>
        <v>5.3999999999999999E-2</v>
      </c>
      <c r="J189" s="9">
        <f>0.001*[25]Sheet1!$F$595</f>
        <v>5.3999999999999999E-2</v>
      </c>
      <c r="K189" s="9">
        <f>0.001*[25]Sheet1!$F$596</f>
        <v>5.1000000000000004E-2</v>
      </c>
      <c r="L189" s="9">
        <f>0.001*[25]Sheet1!$F$597</f>
        <v>4.9000000000000002E-2</v>
      </c>
      <c r="M189" s="9">
        <f>0.001*[25]Sheet1!$F$598</f>
        <v>4.8000000000000001E-2</v>
      </c>
      <c r="N189" s="9">
        <f>0.001*[25]Sheet1!$F$599</f>
        <v>4.8000000000000001E-2</v>
      </c>
      <c r="O189" s="9">
        <f>0.001*[25]Sheet1!$F$600</f>
        <v>4.8000000000000001E-2</v>
      </c>
      <c r="P189" s="9">
        <f>0.001*[25]Sheet1!$F$601</f>
        <v>4.8000000000000001E-2</v>
      </c>
      <c r="Q189" s="9">
        <f>0.001*[25]Sheet1!$F$602</f>
        <v>4.9000000000000002E-2</v>
      </c>
      <c r="R189" s="9">
        <f>0.001*[25]Sheet1!$F$603</f>
        <v>4.9000000000000002E-2</v>
      </c>
      <c r="S189" s="9">
        <f>0.001*[25]Sheet1!$F$604</f>
        <v>4.9000000000000002E-2</v>
      </c>
      <c r="T189" s="9">
        <f>0.001*[25]Sheet1!$F$605</f>
        <v>4.9000000000000002E-2</v>
      </c>
      <c r="U189" s="9">
        <f>0.001*[25]Sheet1!$F$606</f>
        <v>4.9000000000000002E-2</v>
      </c>
      <c r="V189" s="9">
        <f>0.001*[25]Sheet1!$F$607</f>
        <v>4.9000000000000002E-2</v>
      </c>
      <c r="W189" s="9">
        <f>0.001*[25]Sheet1!$F$608</f>
        <v>4.9000000000000002E-2</v>
      </c>
      <c r="X189" s="9">
        <f>0.001*[25]Sheet1!$F$609</f>
        <v>0.05</v>
      </c>
      <c r="Y189" s="9">
        <f>0.001*[25]Sheet1!$F$610</f>
        <v>5.2999999999999999E-2</v>
      </c>
      <c r="Z189" s="44">
        <f>0.001*[25]Sheet1!$F$611</f>
        <v>5.6000000000000001E-2</v>
      </c>
      <c r="AA189" s="35">
        <f t="shared" si="24"/>
        <v>6.5000000000000002E-2</v>
      </c>
      <c r="AB189" s="10">
        <f t="shared" si="25"/>
        <v>4.8000000000000001E-2</v>
      </c>
      <c r="AC189" s="14">
        <f t="shared" si="26"/>
        <v>5.245833333333335E-2</v>
      </c>
    </row>
    <row r="190" spans="2:29" ht="15" customHeight="1">
      <c r="B190" s="27">
        <v>26</v>
      </c>
      <c r="C190" s="45">
        <f>0.001*[25]Sheet1!$F$612</f>
        <v>5.5E-2</v>
      </c>
      <c r="D190" s="17">
        <f>0.001*[25]Sheet1!$F$613</f>
        <v>5.2000000000000005E-2</v>
      </c>
      <c r="E190" s="17">
        <f>0.001*[25]Sheet1!$F$614</f>
        <v>0.05</v>
      </c>
      <c r="F190" s="17">
        <f>0.001*[25]Sheet1!$F$615</f>
        <v>4.9000000000000002E-2</v>
      </c>
      <c r="G190" s="17">
        <f>0.001*[25]Sheet1!$F$616</f>
        <v>4.9000000000000002E-2</v>
      </c>
      <c r="H190" s="17">
        <f>0.001*[25]Sheet1!$F$617</f>
        <v>4.9000000000000002E-2</v>
      </c>
      <c r="I190" s="17">
        <f>0.001*[25]Sheet1!$F$618</f>
        <v>4.8000000000000001E-2</v>
      </c>
      <c r="J190" s="17">
        <f>0.001*[25]Sheet1!$F$619</f>
        <v>4.9000000000000002E-2</v>
      </c>
      <c r="K190" s="17">
        <f>0.001*[25]Sheet1!$F$620</f>
        <v>4.8000000000000001E-2</v>
      </c>
      <c r="L190" s="17">
        <f>0.001*[25]Sheet1!$F$621</f>
        <v>4.8000000000000001E-2</v>
      </c>
      <c r="M190" s="17">
        <f>0.001*[25]Sheet1!$F$622</f>
        <v>4.8000000000000001E-2</v>
      </c>
      <c r="N190" s="17">
        <f>0.001*[25]Sheet1!$F$623</f>
        <v>4.8000000000000001E-2</v>
      </c>
      <c r="O190" s="17">
        <f>0.001*[25]Sheet1!$F$624</f>
        <v>4.8000000000000001E-2</v>
      </c>
      <c r="P190" s="17">
        <f>0.001*[25]Sheet1!$F$625</f>
        <v>4.8000000000000001E-2</v>
      </c>
      <c r="Q190" s="17">
        <f>0.001*[25]Sheet1!$F$626</f>
        <v>4.8000000000000001E-2</v>
      </c>
      <c r="R190" s="17">
        <f>0.001*[25]Sheet1!$F$627</f>
        <v>4.9000000000000002E-2</v>
      </c>
      <c r="S190" s="17">
        <f>0.001*[25]Sheet1!$F$628</f>
        <v>4.9000000000000002E-2</v>
      </c>
      <c r="T190" s="17">
        <f>0.001*[25]Sheet1!$F$629</f>
        <v>4.8000000000000001E-2</v>
      </c>
      <c r="U190" s="17">
        <f>0.001*[25]Sheet1!$F$630</f>
        <v>4.9000000000000002E-2</v>
      </c>
      <c r="V190" s="17">
        <f>0.001*[25]Sheet1!$F$631</f>
        <v>4.9000000000000002E-2</v>
      </c>
      <c r="W190" s="17">
        <f>0.001*[25]Sheet1!$F$632</f>
        <v>4.9000000000000002E-2</v>
      </c>
      <c r="X190" s="17">
        <f>0.001*[25]Sheet1!$F$633</f>
        <v>4.9000000000000002E-2</v>
      </c>
      <c r="Y190" s="17">
        <f>0.001*[25]Sheet1!$F$634</f>
        <v>4.9000000000000002E-2</v>
      </c>
      <c r="Z190" s="46">
        <f>0.001*[25]Sheet1!$F$635</f>
        <v>4.9000000000000002E-2</v>
      </c>
      <c r="AA190" s="36">
        <f t="shared" si="24"/>
        <v>5.5E-2</v>
      </c>
      <c r="AB190" s="18">
        <f t="shared" si="25"/>
        <v>4.8000000000000001E-2</v>
      </c>
      <c r="AC190" s="19">
        <f t="shared" si="26"/>
        <v>4.9041666666666671E-2</v>
      </c>
    </row>
    <row r="191" spans="2:29" ht="15" customHeight="1">
      <c r="B191" s="26">
        <v>27</v>
      </c>
      <c r="C191" s="43">
        <f>0.001*[25]Sheet1!$F$636</f>
        <v>4.9000000000000002E-2</v>
      </c>
      <c r="D191" s="9">
        <f>0.001*[25]Sheet1!$F$637</f>
        <v>4.9000000000000002E-2</v>
      </c>
      <c r="E191" s="9">
        <f>0.001*[25]Sheet1!$F$638</f>
        <v>4.9000000000000002E-2</v>
      </c>
      <c r="F191" s="9">
        <f>0.001*[25]Sheet1!$F$639</f>
        <v>4.9000000000000002E-2</v>
      </c>
      <c r="G191" s="9">
        <f>0.001*[25]Sheet1!$F$640</f>
        <v>4.9000000000000002E-2</v>
      </c>
      <c r="H191" s="9">
        <f>0.001*[25]Sheet1!$F$641</f>
        <v>4.9000000000000002E-2</v>
      </c>
      <c r="I191" s="9">
        <f>0.001*[25]Sheet1!$F$642</f>
        <v>4.9000000000000002E-2</v>
      </c>
      <c r="J191" s="9">
        <f>0.001*[25]Sheet1!$F$643</f>
        <v>4.9000000000000002E-2</v>
      </c>
      <c r="K191" s="9">
        <f>0.001*[25]Sheet1!$F$644</f>
        <v>4.9000000000000002E-2</v>
      </c>
      <c r="L191" s="9">
        <f>0.001*[25]Sheet1!$F$645</f>
        <v>4.9000000000000002E-2</v>
      </c>
      <c r="M191" s="9">
        <f>0.001*[25]Sheet1!$F$646</f>
        <v>4.9000000000000002E-2</v>
      </c>
      <c r="N191" s="9">
        <f>0.001*[25]Sheet1!$F$647</f>
        <v>4.9000000000000002E-2</v>
      </c>
      <c r="O191" s="9">
        <f>0.001*[25]Sheet1!$F$648</f>
        <v>4.9000000000000002E-2</v>
      </c>
      <c r="P191" s="9">
        <f>0.001*[25]Sheet1!$F$649</f>
        <v>4.9000000000000002E-2</v>
      </c>
      <c r="Q191" s="9">
        <f>0.001*[25]Sheet1!$F$650</f>
        <v>4.9000000000000002E-2</v>
      </c>
      <c r="R191" s="9">
        <f>0.001*[25]Sheet1!$F$651</f>
        <v>4.9000000000000002E-2</v>
      </c>
      <c r="S191" s="9">
        <f>0.001*[25]Sheet1!$F$652</f>
        <v>4.9000000000000002E-2</v>
      </c>
      <c r="T191" s="9">
        <f>0.001*[25]Sheet1!$F$653</f>
        <v>4.9000000000000002E-2</v>
      </c>
      <c r="U191" s="9">
        <f>0.001*[25]Sheet1!$F$654</f>
        <v>4.9000000000000002E-2</v>
      </c>
      <c r="V191" s="9">
        <f>0.001*[25]Sheet1!$F$655</f>
        <v>4.9000000000000002E-2</v>
      </c>
      <c r="W191" s="9">
        <f>0.001*[25]Sheet1!$F$656</f>
        <v>4.9000000000000002E-2</v>
      </c>
      <c r="X191" s="9">
        <f>0.001*[25]Sheet1!$F$657</f>
        <v>4.9000000000000002E-2</v>
      </c>
      <c r="Y191" s="9">
        <f>0.001*[25]Sheet1!$F$658</f>
        <v>0.05</v>
      </c>
      <c r="Z191" s="44">
        <f>0.001*[25]Sheet1!$F$659</f>
        <v>0.05</v>
      </c>
      <c r="AA191" s="35">
        <f t="shared" si="24"/>
        <v>0.05</v>
      </c>
      <c r="AB191" s="10">
        <f t="shared" si="25"/>
        <v>4.9000000000000002E-2</v>
      </c>
      <c r="AC191" s="14">
        <f t="shared" si="26"/>
        <v>4.9083333333333347E-2</v>
      </c>
    </row>
    <row r="192" spans="2:29" ht="15" customHeight="1">
      <c r="B192" s="26">
        <v>28</v>
      </c>
      <c r="C192" s="43">
        <f>0.001*[25]Sheet1!$F$660</f>
        <v>0.05</v>
      </c>
      <c r="D192" s="9">
        <f>0.001*[25]Sheet1!$F$661</f>
        <v>0.05</v>
      </c>
      <c r="E192" s="9">
        <f>0.001*[25]Sheet1!$F$662</f>
        <v>0.05</v>
      </c>
      <c r="F192" s="9">
        <f>0.001*[25]Sheet1!$F$663</f>
        <v>5.5E-2</v>
      </c>
      <c r="G192" s="9">
        <f>0.001*[25]Sheet1!$F$664</f>
        <v>6.3E-2</v>
      </c>
      <c r="H192" s="9">
        <f>0.001*[25]Sheet1!$F$665</f>
        <v>5.7000000000000002E-2</v>
      </c>
      <c r="I192" s="9">
        <f>0.001*[25]Sheet1!$F$666</f>
        <v>5.2999999999999999E-2</v>
      </c>
      <c r="J192" s="9">
        <f>0.001*[25]Sheet1!$F$667</f>
        <v>5.2999999999999999E-2</v>
      </c>
      <c r="K192" s="9">
        <f>0.001*[25]Sheet1!$F$668</f>
        <v>5.2999999999999999E-2</v>
      </c>
      <c r="L192" s="9">
        <f>0.001*[25]Sheet1!$F$669</f>
        <v>5.2000000000000005E-2</v>
      </c>
      <c r="M192" s="9">
        <f>0.001*[25]Sheet1!$F$670</f>
        <v>0.05</v>
      </c>
      <c r="N192" s="9">
        <f>0.001*[25]Sheet1!$F$671</f>
        <v>0.05</v>
      </c>
      <c r="O192" s="9">
        <f>0.001*[25]Sheet1!$F$672</f>
        <v>4.9000000000000002E-2</v>
      </c>
      <c r="P192" s="9">
        <f>0.001*[25]Sheet1!$F$673</f>
        <v>4.9000000000000002E-2</v>
      </c>
      <c r="Q192" s="9">
        <f>0.001*[25]Sheet1!$F$674</f>
        <v>4.8000000000000001E-2</v>
      </c>
      <c r="R192" s="9">
        <f>0.001*[25]Sheet1!$F$675</f>
        <v>4.9000000000000002E-2</v>
      </c>
      <c r="S192" s="9">
        <f>0.001*[25]Sheet1!$F$676</f>
        <v>4.8000000000000001E-2</v>
      </c>
      <c r="T192" s="9">
        <f>0.001*[25]Sheet1!$F$677</f>
        <v>4.8000000000000001E-2</v>
      </c>
      <c r="U192" s="9">
        <f>0.001*[25]Sheet1!$F$678</f>
        <v>4.8000000000000001E-2</v>
      </c>
      <c r="V192" s="9">
        <f>0.001*[25]Sheet1!$F$679</f>
        <v>4.8000000000000001E-2</v>
      </c>
      <c r="W192" s="9">
        <f>0.001*[25]Sheet1!$F$680</f>
        <v>4.9000000000000002E-2</v>
      </c>
      <c r="X192" s="9">
        <f>0.001*[25]Sheet1!$F$681</f>
        <v>4.9000000000000002E-2</v>
      </c>
      <c r="Y192" s="9">
        <f>0.001*[25]Sheet1!$F$682</f>
        <v>4.9000000000000002E-2</v>
      </c>
      <c r="Z192" s="44">
        <f>0.001*[25]Sheet1!$F$683</f>
        <v>4.9000000000000002E-2</v>
      </c>
      <c r="AA192" s="35">
        <f t="shared" si="24"/>
        <v>6.3E-2</v>
      </c>
      <c r="AB192" s="10">
        <f t="shared" si="25"/>
        <v>4.8000000000000001E-2</v>
      </c>
      <c r="AC192" s="14">
        <f t="shared" si="26"/>
        <v>5.0791666666666672E-2</v>
      </c>
    </row>
    <row r="193" spans="2:29" ht="15" customHeight="1">
      <c r="B193" s="26">
        <v>29</v>
      </c>
      <c r="C193" s="43">
        <f>0.001*[25]Sheet1!$F$684</f>
        <v>4.9000000000000002E-2</v>
      </c>
      <c r="D193" s="9">
        <f>0.001*[25]Sheet1!$F$685</f>
        <v>4.9000000000000002E-2</v>
      </c>
      <c r="E193" s="9">
        <f>0.001*[25]Sheet1!$F$686</f>
        <v>0.05</v>
      </c>
      <c r="F193" s="9">
        <f>0.001*[25]Sheet1!$F$687</f>
        <v>0.05</v>
      </c>
      <c r="G193" s="9">
        <f>0.001*[25]Sheet1!$F$688</f>
        <v>0.05</v>
      </c>
      <c r="H193" s="9">
        <f>0.001*[25]Sheet1!$F$689</f>
        <v>0.05</v>
      </c>
      <c r="I193" s="9">
        <f>0.001*[25]Sheet1!$F$690</f>
        <v>0.05</v>
      </c>
      <c r="J193" s="9">
        <f>0.001*[25]Sheet1!$F$691</f>
        <v>4.9000000000000002E-2</v>
      </c>
      <c r="K193" s="9">
        <f>0.001*[25]Sheet1!$F$692</f>
        <v>4.9000000000000002E-2</v>
      </c>
      <c r="L193" s="9">
        <f>0.001*[25]Sheet1!$F$693</f>
        <v>4.9000000000000002E-2</v>
      </c>
      <c r="M193" s="9">
        <f>0.001*[25]Sheet1!$F$694</f>
        <v>4.9000000000000002E-2</v>
      </c>
      <c r="N193" s="9">
        <f>0.001*[25]Sheet1!$F$695</f>
        <v>4.9000000000000002E-2</v>
      </c>
      <c r="O193" s="9">
        <f>0.001*[25]Sheet1!$F$696</f>
        <v>4.9000000000000002E-2</v>
      </c>
      <c r="P193" s="9">
        <f>0.001*[25]Sheet1!$F$697</f>
        <v>4.9000000000000002E-2</v>
      </c>
      <c r="Q193" s="9">
        <f>0.001*[25]Sheet1!$F$698</f>
        <v>4.9000000000000002E-2</v>
      </c>
      <c r="R193" s="9">
        <f>0.001*[25]Sheet1!$F$699</f>
        <v>4.9000000000000002E-2</v>
      </c>
      <c r="S193" s="9">
        <f>0.001*[25]Sheet1!$F$700</f>
        <v>4.9000000000000002E-2</v>
      </c>
      <c r="T193" s="9">
        <f>0.001*[25]Sheet1!$F$701</f>
        <v>4.9000000000000002E-2</v>
      </c>
      <c r="U193" s="9">
        <f>0.001*[25]Sheet1!$F$702</f>
        <v>4.9000000000000002E-2</v>
      </c>
      <c r="V193" s="9">
        <f>0.001*[25]Sheet1!$F$703</f>
        <v>4.9000000000000002E-2</v>
      </c>
      <c r="W193" s="9">
        <f>0.001*[25]Sheet1!$F$704</f>
        <v>4.9000000000000002E-2</v>
      </c>
      <c r="X193" s="9">
        <f>0.001*[25]Sheet1!$F$705</f>
        <v>4.9000000000000002E-2</v>
      </c>
      <c r="Y193" s="9">
        <f>0.001*[25]Sheet1!$F$706</f>
        <v>4.9000000000000002E-2</v>
      </c>
      <c r="Z193" s="44">
        <f>0.001*[25]Sheet1!$F$707</f>
        <v>4.9000000000000002E-2</v>
      </c>
      <c r="AA193" s="35">
        <f t="shared" si="24"/>
        <v>0.05</v>
      </c>
      <c r="AB193" s="10">
        <f t="shared" si="25"/>
        <v>4.9000000000000002E-2</v>
      </c>
      <c r="AC193" s="14">
        <f t="shared" si="26"/>
        <v>4.9208333333333333E-2</v>
      </c>
    </row>
    <row r="194" spans="2:29" ht="15" customHeight="1">
      <c r="B194" s="28">
        <v>30</v>
      </c>
      <c r="C194" s="47">
        <f>0.001*[25]Sheet1!$F$708</f>
        <v>0.05</v>
      </c>
      <c r="D194" s="20">
        <f>0.001*[25]Sheet1!$F$709</f>
        <v>4.9000000000000002E-2</v>
      </c>
      <c r="E194" s="20">
        <f>0.001*[25]Sheet1!$F$710</f>
        <v>0.05</v>
      </c>
      <c r="F194" s="20">
        <f>0.001*[25]Sheet1!$F$711</f>
        <v>0.05</v>
      </c>
      <c r="G194" s="20">
        <f>0.001*[25]Sheet1!$F$712</f>
        <v>4.9000000000000002E-2</v>
      </c>
      <c r="H194" s="20">
        <f>0.001*[25]Sheet1!$F$713</f>
        <v>0.05</v>
      </c>
      <c r="I194" s="20">
        <f>0.001*[25]Sheet1!$F$714</f>
        <v>0.05</v>
      </c>
      <c r="J194" s="20">
        <f>0.001*[25]Sheet1!$F$715</f>
        <v>0.05</v>
      </c>
      <c r="K194" s="20">
        <f>0.001*[25]Sheet1!$F$716</f>
        <v>4.9000000000000002E-2</v>
      </c>
      <c r="L194" s="20">
        <f>0.001*[25]Sheet1!$F$717</f>
        <v>4.9000000000000002E-2</v>
      </c>
      <c r="M194" s="20">
        <f>0.001*[25]Sheet1!$F$718</f>
        <v>4.9000000000000002E-2</v>
      </c>
      <c r="N194" s="20">
        <f>0.001*[25]Sheet1!$F$719</f>
        <v>4.9000000000000002E-2</v>
      </c>
      <c r="O194" s="20">
        <f>0.001*[25]Sheet1!$F$720</f>
        <v>0.05</v>
      </c>
      <c r="P194" s="20">
        <f>0.001*[25]Sheet1!$F$721</f>
        <v>5.2000000000000005E-2</v>
      </c>
      <c r="Q194" s="20">
        <f>0.001*[25]Sheet1!$F$722</f>
        <v>5.1000000000000004E-2</v>
      </c>
      <c r="R194" s="20">
        <f>0.001*[25]Sheet1!$F$723</f>
        <v>0.05</v>
      </c>
      <c r="S194" s="20">
        <f>0.001*[25]Sheet1!$F$724</f>
        <v>0.05</v>
      </c>
      <c r="T194" s="20">
        <f>0.001*[25]Sheet1!$F$725</f>
        <v>0.05</v>
      </c>
      <c r="U194" s="20">
        <f>0.001*[25]Sheet1!$F$726</f>
        <v>0.05</v>
      </c>
      <c r="V194" s="20">
        <f>0.001*[25]Sheet1!$F$727</f>
        <v>0.05</v>
      </c>
      <c r="W194" s="20">
        <f>0.001*[25]Sheet1!$F$728</f>
        <v>4.9000000000000002E-2</v>
      </c>
      <c r="X194" s="20">
        <f>0.001*[25]Sheet1!$F$729</f>
        <v>4.9000000000000002E-2</v>
      </c>
      <c r="Y194" s="20">
        <f>0.001*[25]Sheet1!$F$730</f>
        <v>0.05</v>
      </c>
      <c r="Z194" s="48">
        <f>0.001*[25]Sheet1!$F$731</f>
        <v>0.05</v>
      </c>
      <c r="AA194" s="37">
        <f t="shared" si="24"/>
        <v>5.2000000000000005E-2</v>
      </c>
      <c r="AB194" s="21">
        <f t="shared" si="25"/>
        <v>4.9000000000000002E-2</v>
      </c>
      <c r="AC194" s="22">
        <f t="shared" si="26"/>
        <v>4.9791666666666679E-2</v>
      </c>
    </row>
    <row r="195" spans="2:29" ht="15" customHeight="1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>
      <c r="B196" s="30" t="s">
        <v>0</v>
      </c>
      <c r="C196" s="47">
        <f t="shared" ref="C196:Z196" si="27">MAX(C165:C195)</f>
        <v>5.6000000000000001E-2</v>
      </c>
      <c r="D196" s="20">
        <f t="shared" si="27"/>
        <v>5.9000000000000004E-2</v>
      </c>
      <c r="E196" s="20">
        <f t="shared" si="27"/>
        <v>6.0999999999999999E-2</v>
      </c>
      <c r="F196" s="20">
        <f t="shared" si="27"/>
        <v>6.5000000000000002E-2</v>
      </c>
      <c r="G196" s="20">
        <f t="shared" si="27"/>
        <v>6.3E-2</v>
      </c>
      <c r="H196" s="20">
        <f t="shared" si="27"/>
        <v>0.06</v>
      </c>
      <c r="I196" s="20">
        <f t="shared" si="27"/>
        <v>5.5E-2</v>
      </c>
      <c r="J196" s="20">
        <f t="shared" si="27"/>
        <v>5.6000000000000001E-2</v>
      </c>
      <c r="K196" s="20">
        <f t="shared" si="27"/>
        <v>6.0999999999999999E-2</v>
      </c>
      <c r="L196" s="20">
        <f t="shared" si="27"/>
        <v>6.3E-2</v>
      </c>
      <c r="M196" s="20">
        <f t="shared" si="27"/>
        <v>6.0999999999999999E-2</v>
      </c>
      <c r="N196" s="20">
        <f t="shared" si="27"/>
        <v>0.06</v>
      </c>
      <c r="O196" s="20">
        <f t="shared" si="27"/>
        <v>0.06</v>
      </c>
      <c r="P196" s="20">
        <f t="shared" si="27"/>
        <v>5.8000000000000003E-2</v>
      </c>
      <c r="Q196" s="20">
        <f t="shared" si="27"/>
        <v>5.3999999999999999E-2</v>
      </c>
      <c r="R196" s="20">
        <f t="shared" si="27"/>
        <v>5.5E-2</v>
      </c>
      <c r="S196" s="20">
        <f t="shared" si="27"/>
        <v>5.6000000000000001E-2</v>
      </c>
      <c r="T196" s="20">
        <f t="shared" si="27"/>
        <v>5.6000000000000001E-2</v>
      </c>
      <c r="U196" s="20">
        <f t="shared" si="27"/>
        <v>5.6000000000000001E-2</v>
      </c>
      <c r="V196" s="20">
        <f t="shared" si="27"/>
        <v>5.6000000000000001E-2</v>
      </c>
      <c r="W196" s="20">
        <f t="shared" si="27"/>
        <v>5.3999999999999999E-2</v>
      </c>
      <c r="X196" s="20">
        <f t="shared" si="27"/>
        <v>5.5E-2</v>
      </c>
      <c r="Y196" s="20">
        <f t="shared" si="27"/>
        <v>5.5E-2</v>
      </c>
      <c r="Z196" s="48">
        <f t="shared" si="27"/>
        <v>5.7000000000000002E-2</v>
      </c>
      <c r="AA196" s="162" t="s">
        <v>15</v>
      </c>
      <c r="AB196" s="163"/>
      <c r="AC196" s="164"/>
    </row>
    <row r="197" spans="2:29" ht="15" customHeight="1">
      <c r="B197" s="31" t="s">
        <v>1</v>
      </c>
      <c r="C197" s="51">
        <f t="shared" ref="C197:Z197" si="28">MIN(C165:C195)</f>
        <v>4.9000000000000002E-2</v>
      </c>
      <c r="D197" s="5">
        <f t="shared" si="28"/>
        <v>4.9000000000000002E-2</v>
      </c>
      <c r="E197" s="5">
        <f t="shared" si="28"/>
        <v>4.9000000000000002E-2</v>
      </c>
      <c r="F197" s="5">
        <f t="shared" si="28"/>
        <v>4.9000000000000002E-2</v>
      </c>
      <c r="G197" s="5">
        <f t="shared" si="28"/>
        <v>4.9000000000000002E-2</v>
      </c>
      <c r="H197" s="5">
        <f t="shared" si="28"/>
        <v>4.9000000000000002E-2</v>
      </c>
      <c r="I197" s="5">
        <f t="shared" si="28"/>
        <v>4.8000000000000001E-2</v>
      </c>
      <c r="J197" s="5">
        <f t="shared" si="28"/>
        <v>4.9000000000000002E-2</v>
      </c>
      <c r="K197" s="5">
        <f t="shared" si="28"/>
        <v>4.8000000000000001E-2</v>
      </c>
      <c r="L197" s="5">
        <f t="shared" si="28"/>
        <v>4.8000000000000001E-2</v>
      </c>
      <c r="M197" s="5">
        <f t="shared" si="28"/>
        <v>4.8000000000000001E-2</v>
      </c>
      <c r="N197" s="5">
        <f t="shared" si="28"/>
        <v>4.8000000000000001E-2</v>
      </c>
      <c r="O197" s="5">
        <f t="shared" si="28"/>
        <v>4.8000000000000001E-2</v>
      </c>
      <c r="P197" s="5">
        <f t="shared" si="28"/>
        <v>4.8000000000000001E-2</v>
      </c>
      <c r="Q197" s="5">
        <f t="shared" si="28"/>
        <v>4.8000000000000001E-2</v>
      </c>
      <c r="R197" s="5">
        <f t="shared" si="28"/>
        <v>4.8000000000000001E-2</v>
      </c>
      <c r="S197" s="5">
        <f t="shared" si="28"/>
        <v>4.8000000000000001E-2</v>
      </c>
      <c r="T197" s="5">
        <f t="shared" si="28"/>
        <v>4.8000000000000001E-2</v>
      </c>
      <c r="U197" s="5">
        <f t="shared" si="28"/>
        <v>4.8000000000000001E-2</v>
      </c>
      <c r="V197" s="5">
        <f t="shared" si="28"/>
        <v>4.8000000000000001E-2</v>
      </c>
      <c r="W197" s="5">
        <f t="shared" si="28"/>
        <v>4.8000000000000001E-2</v>
      </c>
      <c r="X197" s="5">
        <f t="shared" si="28"/>
        <v>4.9000000000000002E-2</v>
      </c>
      <c r="Y197" s="5">
        <f t="shared" si="28"/>
        <v>4.9000000000000002E-2</v>
      </c>
      <c r="Z197" s="52">
        <f t="shared" si="28"/>
        <v>4.9000000000000002E-2</v>
      </c>
      <c r="AA197" s="156">
        <f>AVERAGE(AA165:AA195)</f>
        <v>5.3566666666666679E-2</v>
      </c>
      <c r="AB197" s="158">
        <f>AVERAGE(AB165:AB195)</f>
        <v>4.8966666666666672E-2</v>
      </c>
      <c r="AC197" s="160">
        <f>AVERAGE(AC165:AC195)</f>
        <v>5.0313888888888894E-2</v>
      </c>
    </row>
    <row r="198" spans="2:29" ht="15" customHeight="1" thickBot="1">
      <c r="B198" s="32" t="s">
        <v>14</v>
      </c>
      <c r="C198" s="53">
        <f t="shared" ref="C198:Z198" si="29">AVERAGE(C165:C195)</f>
        <v>5.0700000000000002E-2</v>
      </c>
      <c r="D198" s="6">
        <f t="shared" si="29"/>
        <v>5.0633333333333336E-2</v>
      </c>
      <c r="E198" s="6">
        <f t="shared" si="29"/>
        <v>5.0700000000000016E-2</v>
      </c>
      <c r="F198" s="6">
        <f t="shared" si="29"/>
        <v>5.1299999999999998E-2</v>
      </c>
      <c r="G198" s="6">
        <f t="shared" si="29"/>
        <v>5.1733333333333333E-2</v>
      </c>
      <c r="H198" s="6">
        <f t="shared" si="29"/>
        <v>5.0833333333333335E-2</v>
      </c>
      <c r="I198" s="6">
        <f t="shared" si="29"/>
        <v>5.0566666666666676E-2</v>
      </c>
      <c r="J198" s="6">
        <f t="shared" si="29"/>
        <v>5.0700000000000002E-2</v>
      </c>
      <c r="K198" s="6">
        <f t="shared" si="29"/>
        <v>5.0533333333333333E-2</v>
      </c>
      <c r="L198" s="6">
        <f t="shared" si="29"/>
        <v>5.0566666666666663E-2</v>
      </c>
      <c r="M198" s="6">
        <f t="shared" si="29"/>
        <v>5.0366666666666664E-2</v>
      </c>
      <c r="N198" s="6">
        <f t="shared" si="29"/>
        <v>5.0133333333333335E-2</v>
      </c>
      <c r="O198" s="6">
        <f t="shared" si="29"/>
        <v>4.9866666666666677E-2</v>
      </c>
      <c r="P198" s="6">
        <f t="shared" si="29"/>
        <v>4.9966666666666673E-2</v>
      </c>
      <c r="Q198" s="6">
        <f t="shared" si="29"/>
        <v>4.9733333333333331E-2</v>
      </c>
      <c r="R198" s="6">
        <f t="shared" si="29"/>
        <v>4.9699999999999994E-2</v>
      </c>
      <c r="S198" s="6">
        <f t="shared" si="29"/>
        <v>4.9700000000000001E-2</v>
      </c>
      <c r="T198" s="6">
        <f t="shared" si="29"/>
        <v>4.9600000000000005E-2</v>
      </c>
      <c r="U198" s="6">
        <f t="shared" si="29"/>
        <v>4.9666666666666665E-2</v>
      </c>
      <c r="V198" s="6">
        <f t="shared" si="29"/>
        <v>4.9766666666666667E-2</v>
      </c>
      <c r="W198" s="6">
        <f t="shared" si="29"/>
        <v>4.9866666666666656E-2</v>
      </c>
      <c r="X198" s="6">
        <f t="shared" si="29"/>
        <v>0.05</v>
      </c>
      <c r="Y198" s="6">
        <f t="shared" si="29"/>
        <v>5.0233333333333331E-2</v>
      </c>
      <c r="Z198" s="54">
        <f t="shared" si="29"/>
        <v>5.0666666666666665E-2</v>
      </c>
      <c r="AA198" s="157"/>
      <c r="AB198" s="159"/>
      <c r="AC198" s="161"/>
    </row>
    <row r="200" spans="2:29" ht="268.5" customHeight="1"/>
    <row r="202" spans="2:29" ht="18" customHeight="1">
      <c r="B202" s="165" t="s">
        <v>58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0.001*[26]Sheet1!$F$12</f>
        <v>5.2999999999999999E-2</v>
      </c>
      <c r="D205" s="12">
        <f>0.001*[26]Sheet1!$F$13</f>
        <v>0.05</v>
      </c>
      <c r="E205" s="12">
        <f>0.001*[26]Sheet1!$F$14</f>
        <v>4.9000000000000002E-2</v>
      </c>
      <c r="F205" s="12">
        <f>0.001*[26]Sheet1!$F$15</f>
        <v>4.9000000000000002E-2</v>
      </c>
      <c r="G205" s="12">
        <f>0.001*[26]Sheet1!$F$16</f>
        <v>4.8000000000000001E-2</v>
      </c>
      <c r="H205" s="12">
        <f>0.001*[26]Sheet1!$F$17</f>
        <v>4.8000000000000001E-2</v>
      </c>
      <c r="I205" s="12">
        <f>0.001*[26]Sheet1!$F$18</f>
        <v>4.8000000000000001E-2</v>
      </c>
      <c r="J205" s="12">
        <f>0.001*[26]Sheet1!$F$19</f>
        <v>4.8000000000000001E-2</v>
      </c>
      <c r="K205" s="12">
        <f>0.001*[26]Sheet1!$F$20</f>
        <v>4.8000000000000001E-2</v>
      </c>
      <c r="L205" s="12">
        <f>0.001*[26]Sheet1!$F$21</f>
        <v>4.8000000000000001E-2</v>
      </c>
      <c r="M205" s="12">
        <f>0.001*[26]Sheet1!$F$22</f>
        <v>4.8000000000000001E-2</v>
      </c>
      <c r="N205" s="12">
        <f>0.001*[26]Sheet1!$F$23</f>
        <v>4.8000000000000001E-2</v>
      </c>
      <c r="O205" s="12">
        <f>0.001*[26]Sheet1!$F$24</f>
        <v>4.8000000000000001E-2</v>
      </c>
      <c r="P205" s="12">
        <f>0.001*[26]Sheet1!$F$25</f>
        <v>4.8000000000000001E-2</v>
      </c>
      <c r="Q205" s="12">
        <f>0.001*[26]Sheet1!$F$26</f>
        <v>4.8000000000000001E-2</v>
      </c>
      <c r="R205" s="12">
        <f>0.001*[26]Sheet1!$F$27</f>
        <v>4.8000000000000001E-2</v>
      </c>
      <c r="S205" s="12">
        <f>0.001*[26]Sheet1!$F$28</f>
        <v>4.8000000000000001E-2</v>
      </c>
      <c r="T205" s="12">
        <f>0.001*[26]Sheet1!$F$29</f>
        <v>4.8000000000000001E-2</v>
      </c>
      <c r="U205" s="12">
        <f>0.001*[26]Sheet1!$F$30</f>
        <v>4.8000000000000001E-2</v>
      </c>
      <c r="V205" s="12">
        <f>0.001*[26]Sheet1!$F$31</f>
        <v>4.8000000000000001E-2</v>
      </c>
      <c r="W205" s="12">
        <f>0.001*[26]Sheet1!$F$32</f>
        <v>4.8000000000000001E-2</v>
      </c>
      <c r="X205" s="12">
        <f>0.001*[26]Sheet1!$F$33</f>
        <v>4.8000000000000001E-2</v>
      </c>
      <c r="Y205" s="12">
        <f>0.001*[26]Sheet1!$F$34</f>
        <v>4.8000000000000001E-2</v>
      </c>
      <c r="Z205" s="42">
        <f>0.001*[26]Sheet1!$F$35</f>
        <v>4.8000000000000001E-2</v>
      </c>
      <c r="AA205" s="34">
        <f>MAX(C205:Z205)</f>
        <v>5.2999999999999999E-2</v>
      </c>
      <c r="AB205" s="13">
        <f>MIN(C205:Z205)</f>
        <v>4.8000000000000001E-2</v>
      </c>
      <c r="AC205" s="16">
        <f>AVERAGE(C205:Z205)</f>
        <v>4.8375000000000022E-2</v>
      </c>
    </row>
    <row r="206" spans="2:29" ht="15" customHeight="1">
      <c r="B206" s="26">
        <v>2</v>
      </c>
      <c r="C206" s="43">
        <f>0.001*[26]Sheet1!$F$36</f>
        <v>4.8000000000000001E-2</v>
      </c>
      <c r="D206" s="9">
        <f>0.001*[26]Sheet1!$F$37</f>
        <v>4.8000000000000001E-2</v>
      </c>
      <c r="E206" s="9">
        <f>0.001*[26]Sheet1!$F$38</f>
        <v>4.8000000000000001E-2</v>
      </c>
      <c r="F206" s="9">
        <f>0.001*[26]Sheet1!$F$39</f>
        <v>4.8000000000000001E-2</v>
      </c>
      <c r="G206" s="9">
        <f>0.001*[26]Sheet1!$F$40</f>
        <v>4.8000000000000001E-2</v>
      </c>
      <c r="H206" s="9">
        <f>0.001*[26]Sheet1!$F$41</f>
        <v>4.8000000000000001E-2</v>
      </c>
      <c r="I206" s="9">
        <f>0.001*[26]Sheet1!$F$42</f>
        <v>4.8000000000000001E-2</v>
      </c>
      <c r="J206" s="9">
        <f>0.001*[26]Sheet1!$F$43</f>
        <v>4.8000000000000001E-2</v>
      </c>
      <c r="K206" s="9">
        <f>0.001*[26]Sheet1!$F$44</f>
        <v>4.8000000000000001E-2</v>
      </c>
      <c r="L206" s="9">
        <f>0.001*[26]Sheet1!$F$45</f>
        <v>4.8000000000000001E-2</v>
      </c>
      <c r="M206" s="9">
        <f>0.001*[26]Sheet1!$F$46</f>
        <v>4.7E-2</v>
      </c>
      <c r="N206" s="9">
        <f>0.001*[26]Sheet1!$F$47</f>
        <v>4.8000000000000001E-2</v>
      </c>
      <c r="O206" s="9">
        <f>0.001*[26]Sheet1!$F$48</f>
        <v>4.8000000000000001E-2</v>
      </c>
      <c r="P206" s="9">
        <f>0.001*[26]Sheet1!$F$49</f>
        <v>4.8000000000000001E-2</v>
      </c>
      <c r="Q206" s="9">
        <f>0.001*[26]Sheet1!$F$50</f>
        <v>4.8000000000000001E-2</v>
      </c>
      <c r="R206" s="9">
        <f>0.001*[26]Sheet1!$F$51</f>
        <v>4.8000000000000001E-2</v>
      </c>
      <c r="S206" s="9">
        <f>0.001*[26]Sheet1!$F$52</f>
        <v>4.8000000000000001E-2</v>
      </c>
      <c r="T206" s="9">
        <f>0.001*[26]Sheet1!$F$53</f>
        <v>4.9000000000000002E-2</v>
      </c>
      <c r="U206" s="9">
        <f>0.001*[26]Sheet1!$F$54</f>
        <v>4.8000000000000001E-2</v>
      </c>
      <c r="V206" s="9">
        <f>0.001*[26]Sheet1!$F$55</f>
        <v>4.8000000000000001E-2</v>
      </c>
      <c r="W206" s="9">
        <f>0.001*[26]Sheet1!$F$56</f>
        <v>4.8000000000000001E-2</v>
      </c>
      <c r="X206" s="9">
        <f>0.001*[26]Sheet1!$F$57</f>
        <v>4.9000000000000002E-2</v>
      </c>
      <c r="Y206" s="9">
        <f>0.001*[26]Sheet1!$F$58</f>
        <v>4.8000000000000001E-2</v>
      </c>
      <c r="Z206" s="44">
        <f>0.001*[26]Sheet1!$F$59</f>
        <v>4.8000000000000001E-2</v>
      </c>
      <c r="AA206" s="35">
        <f t="shared" ref="AA206:AA234" si="30">MAX(C206:Z206)</f>
        <v>4.9000000000000002E-2</v>
      </c>
      <c r="AB206" s="10">
        <f t="shared" ref="AB206:AB234" si="31">MIN(C206:Z206)</f>
        <v>4.7E-2</v>
      </c>
      <c r="AC206" s="14">
        <f t="shared" ref="AC206:AC234" si="32">AVERAGE(C206:Z206)</f>
        <v>4.8041666666666677E-2</v>
      </c>
    </row>
    <row r="207" spans="2:29" ht="15" customHeight="1">
      <c r="B207" s="26">
        <v>3</v>
      </c>
      <c r="C207" s="43">
        <f>0.001*[26]Sheet1!$F$60</f>
        <v>4.8000000000000001E-2</v>
      </c>
      <c r="D207" s="9">
        <f>0.001*[26]Sheet1!$F$61</f>
        <v>4.9000000000000002E-2</v>
      </c>
      <c r="E207" s="9">
        <f>0.001*[26]Sheet1!$F$62</f>
        <v>4.8000000000000001E-2</v>
      </c>
      <c r="F207" s="9">
        <f>0.001*[26]Sheet1!$F$63</f>
        <v>4.8000000000000001E-2</v>
      </c>
      <c r="G207" s="9">
        <f>0.001*[26]Sheet1!$F$64</f>
        <v>4.9000000000000002E-2</v>
      </c>
      <c r="H207" s="9">
        <f>0.001*[26]Sheet1!$F$65</f>
        <v>4.8000000000000001E-2</v>
      </c>
      <c r="I207" s="9">
        <f>0.001*[26]Sheet1!$F$66</f>
        <v>4.8000000000000001E-2</v>
      </c>
      <c r="J207" s="9">
        <f>0.001*[26]Sheet1!$F$67</f>
        <v>4.8000000000000001E-2</v>
      </c>
      <c r="K207" s="9">
        <f>0.001*[26]Sheet1!$F$68</f>
        <v>4.8000000000000001E-2</v>
      </c>
      <c r="L207" s="9">
        <f>0.001*[26]Sheet1!$F$69</f>
        <v>4.7E-2</v>
      </c>
      <c r="M207" s="9">
        <f>0.001*[26]Sheet1!$F$70</f>
        <v>4.7E-2</v>
      </c>
      <c r="N207" s="9">
        <f>0.001*[26]Sheet1!$F$71</f>
        <v>4.7E-2</v>
      </c>
      <c r="O207" s="9">
        <f>0.001*[26]Sheet1!$F$72</f>
        <v>4.8000000000000001E-2</v>
      </c>
      <c r="P207" s="9">
        <f>0.001*[26]Sheet1!$F$73</f>
        <v>4.8000000000000001E-2</v>
      </c>
      <c r="Q207" s="9">
        <f>0.001*[26]Sheet1!$F$74</f>
        <v>4.7E-2</v>
      </c>
      <c r="R207" s="9">
        <f>0.001*[26]Sheet1!$F$75</f>
        <v>4.8000000000000001E-2</v>
      </c>
      <c r="S207" s="9">
        <f>0.001*[26]Sheet1!$F$76</f>
        <v>4.8000000000000001E-2</v>
      </c>
      <c r="T207" s="9">
        <f>0.001*[26]Sheet1!$F$77</f>
        <v>4.8000000000000001E-2</v>
      </c>
      <c r="U207" s="9">
        <f>0.001*[26]Sheet1!$F$78</f>
        <v>4.8000000000000001E-2</v>
      </c>
      <c r="V207" s="9">
        <f>0.001*[26]Sheet1!$F$79</f>
        <v>4.8000000000000001E-2</v>
      </c>
      <c r="W207" s="9">
        <f>0.001*[26]Sheet1!$F$80</f>
        <v>4.9000000000000002E-2</v>
      </c>
      <c r="X207" s="9">
        <f>0.001*[26]Sheet1!$F$81</f>
        <v>4.9000000000000002E-2</v>
      </c>
      <c r="Y207" s="9">
        <f>0.001*[26]Sheet1!$F$82</f>
        <v>4.9000000000000002E-2</v>
      </c>
      <c r="Z207" s="44">
        <f>0.001*[26]Sheet1!$F$83</f>
        <v>4.9000000000000002E-2</v>
      </c>
      <c r="AA207" s="35">
        <f t="shared" si="30"/>
        <v>4.9000000000000002E-2</v>
      </c>
      <c r="AB207" s="10">
        <f t="shared" si="31"/>
        <v>4.7E-2</v>
      </c>
      <c r="AC207" s="14">
        <f t="shared" si="32"/>
        <v>4.8083333333333339E-2</v>
      </c>
    </row>
    <row r="208" spans="2:29" ht="15" customHeight="1">
      <c r="B208" s="26">
        <v>4</v>
      </c>
      <c r="C208" s="43">
        <f>0.001*[26]Sheet1!$F$84</f>
        <v>4.9000000000000002E-2</v>
      </c>
      <c r="D208" s="9">
        <f>0.001*[26]Sheet1!$F$85</f>
        <v>4.9000000000000002E-2</v>
      </c>
      <c r="E208" s="9">
        <f>0.001*[26]Sheet1!$F$86</f>
        <v>4.9000000000000002E-2</v>
      </c>
      <c r="F208" s="9">
        <f>0.001*[26]Sheet1!$F$87</f>
        <v>4.9000000000000002E-2</v>
      </c>
      <c r="G208" s="9">
        <f>0.001*[26]Sheet1!$F$88</f>
        <v>4.9000000000000002E-2</v>
      </c>
      <c r="H208" s="9">
        <f>0.001*[26]Sheet1!$F$89</f>
        <v>4.9000000000000002E-2</v>
      </c>
      <c r="I208" s="9">
        <f>0.001*[26]Sheet1!$F$90</f>
        <v>4.9000000000000002E-2</v>
      </c>
      <c r="J208" s="9">
        <f>0.001*[26]Sheet1!$F$91</f>
        <v>4.9000000000000002E-2</v>
      </c>
      <c r="K208" s="9">
        <f>0.001*[26]Sheet1!$F$92</f>
        <v>4.9000000000000002E-2</v>
      </c>
      <c r="L208" s="9">
        <f>0.001*[26]Sheet1!$F$93</f>
        <v>4.9000000000000002E-2</v>
      </c>
      <c r="M208" s="9">
        <f>0.001*[26]Sheet1!$F$94</f>
        <v>4.8000000000000001E-2</v>
      </c>
      <c r="N208" s="9">
        <f>0.001*[26]Sheet1!$F$95</f>
        <v>4.9000000000000002E-2</v>
      </c>
      <c r="O208" s="9">
        <f>0.001*[26]Sheet1!$F$96</f>
        <v>4.8000000000000001E-2</v>
      </c>
      <c r="P208" s="9">
        <f>0.001*[26]Sheet1!$F$97</f>
        <v>4.9000000000000002E-2</v>
      </c>
      <c r="Q208" s="9">
        <f>0.001*[26]Sheet1!$F$98</f>
        <v>4.8000000000000001E-2</v>
      </c>
      <c r="R208" s="9">
        <f>0.001*[26]Sheet1!$F$99</f>
        <v>4.8000000000000001E-2</v>
      </c>
      <c r="S208" s="9">
        <f>0.001*[26]Sheet1!$F$100</f>
        <v>4.9000000000000002E-2</v>
      </c>
      <c r="T208" s="9">
        <f>0.001*[26]Sheet1!$F$101</f>
        <v>4.8000000000000001E-2</v>
      </c>
      <c r="U208" s="9">
        <f>0.001*[26]Sheet1!$F$102</f>
        <v>4.8000000000000001E-2</v>
      </c>
      <c r="V208" s="9">
        <f>0.001*[26]Sheet1!$F$103</f>
        <v>4.9000000000000002E-2</v>
      </c>
      <c r="W208" s="9">
        <f>0.001*[26]Sheet1!$F$104</f>
        <v>0.05</v>
      </c>
      <c r="X208" s="9">
        <f>0.001*[26]Sheet1!$F$105</f>
        <v>0.05</v>
      </c>
      <c r="Y208" s="9">
        <f>0.001*[26]Sheet1!$F$106</f>
        <v>0.05</v>
      </c>
      <c r="Z208" s="44">
        <f>0.001*[26]Sheet1!$F$107</f>
        <v>0.05</v>
      </c>
      <c r="AA208" s="35">
        <f t="shared" si="30"/>
        <v>0.05</v>
      </c>
      <c r="AB208" s="10">
        <f t="shared" si="31"/>
        <v>4.8000000000000001E-2</v>
      </c>
      <c r="AC208" s="14">
        <f t="shared" si="32"/>
        <v>4.8916666666666685E-2</v>
      </c>
    </row>
    <row r="209" spans="2:29" ht="15" customHeight="1">
      <c r="B209" s="26">
        <v>5</v>
      </c>
      <c r="C209" s="43">
        <f>0.001*[26]Sheet1!$F$108</f>
        <v>0.05</v>
      </c>
      <c r="D209" s="9">
        <f>0.001*[26]Sheet1!$F$109</f>
        <v>0.05</v>
      </c>
      <c r="E209" s="9">
        <f>0.001*[26]Sheet1!$F$110</f>
        <v>0.05</v>
      </c>
      <c r="F209" s="9">
        <f>0.001*[26]Sheet1!$F$111</f>
        <v>0.05</v>
      </c>
      <c r="G209" s="9">
        <f>0.001*[26]Sheet1!$F$112</f>
        <v>4.9000000000000002E-2</v>
      </c>
      <c r="H209" s="9">
        <f>0.001*[26]Sheet1!$F$113</f>
        <v>4.9000000000000002E-2</v>
      </c>
      <c r="I209" s="9">
        <f>0.001*[26]Sheet1!$F$114</f>
        <v>4.9000000000000002E-2</v>
      </c>
      <c r="J209" s="9">
        <f>0.001*[26]Sheet1!$F$115</f>
        <v>4.9000000000000002E-2</v>
      </c>
      <c r="K209" s="9">
        <f>0.001*[26]Sheet1!$F$116</f>
        <v>4.9000000000000002E-2</v>
      </c>
      <c r="L209" s="9">
        <f>0.001*[26]Sheet1!$F$117</f>
        <v>4.9000000000000002E-2</v>
      </c>
      <c r="M209" s="9">
        <f>0.001*[26]Sheet1!$F$118</f>
        <v>4.9000000000000002E-2</v>
      </c>
      <c r="N209" s="9">
        <f>0.001*[26]Sheet1!$F$119</f>
        <v>4.9000000000000002E-2</v>
      </c>
      <c r="O209" s="9">
        <f>0.001*[26]Sheet1!$F$120</f>
        <v>4.9000000000000002E-2</v>
      </c>
      <c r="P209" s="9">
        <f>0.001*[26]Sheet1!$F$121</f>
        <v>4.9000000000000002E-2</v>
      </c>
      <c r="Q209" s="9">
        <f>0.001*[26]Sheet1!$F$122</f>
        <v>4.8000000000000001E-2</v>
      </c>
      <c r="R209" s="9">
        <f>0.001*[26]Sheet1!$F$123</f>
        <v>4.8000000000000001E-2</v>
      </c>
      <c r="S209" s="9">
        <f>0.001*[26]Sheet1!$F$124</f>
        <v>4.9000000000000002E-2</v>
      </c>
      <c r="T209" s="9">
        <f>0.001*[26]Sheet1!$F$125</f>
        <v>4.8000000000000001E-2</v>
      </c>
      <c r="U209" s="9">
        <f>0.001*[26]Sheet1!$F$126</f>
        <v>4.9000000000000002E-2</v>
      </c>
      <c r="V209" s="9">
        <f>0.001*[26]Sheet1!$F$127</f>
        <v>4.9000000000000002E-2</v>
      </c>
      <c r="W209" s="9">
        <f>0.001*[26]Sheet1!$F$128</f>
        <v>4.9000000000000002E-2</v>
      </c>
      <c r="X209" s="9">
        <f>0.001*[26]Sheet1!$F$129</f>
        <v>4.9000000000000002E-2</v>
      </c>
      <c r="Y209" s="9">
        <f>0.001*[26]Sheet1!$F$130</f>
        <v>4.9000000000000002E-2</v>
      </c>
      <c r="Z209" s="44">
        <f>0.001*[26]Sheet1!$F$131</f>
        <v>4.9000000000000002E-2</v>
      </c>
      <c r="AA209" s="35">
        <f t="shared" si="30"/>
        <v>0.05</v>
      </c>
      <c r="AB209" s="10">
        <f t="shared" si="31"/>
        <v>4.8000000000000001E-2</v>
      </c>
      <c r="AC209" s="14">
        <f t="shared" si="32"/>
        <v>4.9041666666666671E-2</v>
      </c>
    </row>
    <row r="210" spans="2:29" ht="15" customHeight="1">
      <c r="B210" s="27">
        <v>6</v>
      </c>
      <c r="C210" s="45">
        <f>0.001*[26]Sheet1!$F$132</f>
        <v>4.9000000000000002E-2</v>
      </c>
      <c r="D210" s="17">
        <f>0.001*[26]Sheet1!$F$133</f>
        <v>4.9000000000000002E-2</v>
      </c>
      <c r="E210" s="17">
        <f>0.001*[26]Sheet1!$F$134</f>
        <v>4.9000000000000002E-2</v>
      </c>
      <c r="F210" s="17">
        <f>0.001*[26]Sheet1!$F$135</f>
        <v>0.05</v>
      </c>
      <c r="G210" s="17">
        <f>0.001*[26]Sheet1!$F$136</f>
        <v>0.05</v>
      </c>
      <c r="H210" s="17">
        <f>0.001*[26]Sheet1!$F$137</f>
        <v>0.05</v>
      </c>
      <c r="I210" s="17">
        <f>0.001*[26]Sheet1!$F$138</f>
        <v>0.05</v>
      </c>
      <c r="J210" s="17">
        <f>0.001*[26]Sheet1!$F$139</f>
        <v>0.05</v>
      </c>
      <c r="K210" s="17">
        <f>0.001*[26]Sheet1!$F$140</f>
        <v>4.9000000000000002E-2</v>
      </c>
      <c r="L210" s="17">
        <f>0.001*[26]Sheet1!$F$141</f>
        <v>4.8000000000000001E-2</v>
      </c>
      <c r="M210" s="17">
        <f>0.001*[26]Sheet1!$F$142</f>
        <v>4.8000000000000001E-2</v>
      </c>
      <c r="N210" s="17">
        <f>0.001*[26]Sheet1!$F$143</f>
        <v>4.8000000000000001E-2</v>
      </c>
      <c r="O210" s="17">
        <f>0.001*[26]Sheet1!$F$144</f>
        <v>4.8000000000000001E-2</v>
      </c>
      <c r="P210" s="17">
        <f>0.001*[26]Sheet1!$F$145</f>
        <v>4.8000000000000001E-2</v>
      </c>
      <c r="Q210" s="17">
        <f>0.001*[26]Sheet1!$F$146</f>
        <v>4.8000000000000001E-2</v>
      </c>
      <c r="R210" s="17">
        <f>0.001*[26]Sheet1!$F$147</f>
        <v>4.8000000000000001E-2</v>
      </c>
      <c r="S210" s="17">
        <f>0.001*[26]Sheet1!$F$148</f>
        <v>4.8000000000000001E-2</v>
      </c>
      <c r="T210" s="17">
        <f>0.001*[26]Sheet1!$F$149</f>
        <v>4.8000000000000001E-2</v>
      </c>
      <c r="U210" s="17">
        <f>0.001*[26]Sheet1!$F$150</f>
        <v>4.8000000000000001E-2</v>
      </c>
      <c r="V210" s="17">
        <f>0.001*[26]Sheet1!$F$151</f>
        <v>4.8000000000000001E-2</v>
      </c>
      <c r="W210" s="17">
        <f>0.001*[26]Sheet1!$F$152</f>
        <v>4.9000000000000002E-2</v>
      </c>
      <c r="X210" s="17">
        <f>0.001*[26]Sheet1!$F$153</f>
        <v>4.9000000000000002E-2</v>
      </c>
      <c r="Y210" s="17">
        <f>0.001*[26]Sheet1!$F$154</f>
        <v>0.05</v>
      </c>
      <c r="Z210" s="46">
        <f>0.001*[26]Sheet1!$F$155</f>
        <v>0.05</v>
      </c>
      <c r="AA210" s="36">
        <f t="shared" si="30"/>
        <v>0.05</v>
      </c>
      <c r="AB210" s="18">
        <f t="shared" si="31"/>
        <v>4.8000000000000001E-2</v>
      </c>
      <c r="AC210" s="19">
        <f t="shared" si="32"/>
        <v>4.8833333333333347E-2</v>
      </c>
    </row>
    <row r="211" spans="2:29" ht="15" customHeight="1">
      <c r="B211" s="26">
        <v>7</v>
      </c>
      <c r="C211" s="43">
        <f>0.001*[26]Sheet1!$F$156</f>
        <v>0.05</v>
      </c>
      <c r="D211" s="9">
        <f>0.001*[26]Sheet1!$F$157</f>
        <v>0.05</v>
      </c>
      <c r="E211" s="9">
        <f>0.001*[26]Sheet1!$F$158</f>
        <v>0.05</v>
      </c>
      <c r="F211" s="9">
        <f>0.001*[26]Sheet1!$F$159</f>
        <v>4.9000000000000002E-2</v>
      </c>
      <c r="G211" s="9">
        <f>0.001*[26]Sheet1!$F$160</f>
        <v>4.9000000000000002E-2</v>
      </c>
      <c r="H211" s="9">
        <f>0.001*[26]Sheet1!$F$161</f>
        <v>4.9000000000000002E-2</v>
      </c>
      <c r="I211" s="9">
        <f>0.001*[26]Sheet1!$F$162</f>
        <v>4.9000000000000002E-2</v>
      </c>
      <c r="J211" s="9">
        <f>0.001*[26]Sheet1!$F$163</f>
        <v>4.9000000000000002E-2</v>
      </c>
      <c r="K211" s="9">
        <f>0.001*[26]Sheet1!$F$164</f>
        <v>4.9000000000000002E-2</v>
      </c>
      <c r="L211" s="9">
        <f>0.001*[26]Sheet1!$F$165</f>
        <v>4.8000000000000001E-2</v>
      </c>
      <c r="M211" s="9">
        <f>0.001*[26]Sheet1!$F$166</f>
        <v>4.8000000000000001E-2</v>
      </c>
      <c r="N211" s="9">
        <f>0.001*[26]Sheet1!$F$167</f>
        <v>4.8000000000000001E-2</v>
      </c>
      <c r="O211" s="9">
        <f>0.001*[26]Sheet1!$F$168</f>
        <v>4.8000000000000001E-2</v>
      </c>
      <c r="P211" s="9">
        <f>0.001*[26]Sheet1!$F$169</f>
        <v>4.8000000000000001E-2</v>
      </c>
      <c r="Q211" s="9">
        <f>0.001*[26]Sheet1!$F$170</f>
        <v>4.8000000000000001E-2</v>
      </c>
      <c r="R211" s="9">
        <f>0.001*[26]Sheet1!$F$171</f>
        <v>4.8000000000000001E-2</v>
      </c>
      <c r="S211" s="9">
        <f>0.001*[26]Sheet1!$F$172</f>
        <v>4.8000000000000001E-2</v>
      </c>
      <c r="T211" s="9">
        <f>0.001*[26]Sheet1!$F$173</f>
        <v>4.8000000000000001E-2</v>
      </c>
      <c r="U211" s="9">
        <f>0.001*[26]Sheet1!$F$174</f>
        <v>4.8000000000000001E-2</v>
      </c>
      <c r="V211" s="9">
        <f>0.001*[26]Sheet1!$F$175</f>
        <v>4.8000000000000001E-2</v>
      </c>
      <c r="W211" s="9">
        <f>0.001*[26]Sheet1!$F$176</f>
        <v>4.9000000000000002E-2</v>
      </c>
      <c r="X211" s="9">
        <f>0.001*[26]Sheet1!$F$177</f>
        <v>4.9000000000000002E-2</v>
      </c>
      <c r="Y211" s="9">
        <f>0.001*[26]Sheet1!$F$178</f>
        <v>4.9000000000000002E-2</v>
      </c>
      <c r="Z211" s="44">
        <f>0.001*[26]Sheet1!$F$179</f>
        <v>4.9000000000000002E-2</v>
      </c>
      <c r="AA211" s="35">
        <f t="shared" si="30"/>
        <v>0.05</v>
      </c>
      <c r="AB211" s="10">
        <f t="shared" si="31"/>
        <v>4.8000000000000001E-2</v>
      </c>
      <c r="AC211" s="14">
        <f t="shared" si="32"/>
        <v>4.8666666666666671E-2</v>
      </c>
    </row>
    <row r="212" spans="2:29" ht="15" customHeight="1">
      <c r="B212" s="26">
        <v>8</v>
      </c>
      <c r="C212" s="43">
        <f>0.001*[26]Sheet1!$F$180</f>
        <v>0.05</v>
      </c>
      <c r="D212" s="9">
        <f>0.001*[26]Sheet1!$F$181</f>
        <v>0.05</v>
      </c>
      <c r="E212" s="9">
        <f>0.001*[26]Sheet1!$F$182</f>
        <v>0.05</v>
      </c>
      <c r="F212" s="9">
        <f>0.001*[26]Sheet1!$F$183</f>
        <v>0.05</v>
      </c>
      <c r="G212" s="9">
        <f>0.001*[26]Sheet1!$F$184</f>
        <v>5.1000000000000004E-2</v>
      </c>
      <c r="H212" s="9">
        <f>0.001*[26]Sheet1!$F$185</f>
        <v>5.1000000000000004E-2</v>
      </c>
      <c r="I212" s="9">
        <f>0.001*[26]Sheet1!$F$186</f>
        <v>0.05</v>
      </c>
      <c r="J212" s="9">
        <f>0.001*[26]Sheet1!$F$187</f>
        <v>4.9000000000000002E-2</v>
      </c>
      <c r="K212" s="9">
        <f>0.001*[26]Sheet1!$F$188</f>
        <v>4.8000000000000001E-2</v>
      </c>
      <c r="L212" s="9">
        <f>0.001*[26]Sheet1!$F$189</f>
        <v>4.8000000000000001E-2</v>
      </c>
      <c r="M212" s="9">
        <f>0.001*[26]Sheet1!$F$190</f>
        <v>4.8000000000000001E-2</v>
      </c>
      <c r="N212" s="9">
        <f>0.001*[26]Sheet1!$F$191</f>
        <v>4.8000000000000001E-2</v>
      </c>
      <c r="O212" s="9">
        <f>0.001*[26]Sheet1!$F$192</f>
        <v>4.8000000000000001E-2</v>
      </c>
      <c r="P212" s="9">
        <f>0.001*[26]Sheet1!$F$193</f>
        <v>4.7E-2</v>
      </c>
      <c r="Q212" s="9">
        <f>0.001*[26]Sheet1!$F$194</f>
        <v>4.8000000000000001E-2</v>
      </c>
      <c r="R212" s="9">
        <f>0.001*[26]Sheet1!$F$195</f>
        <v>4.8000000000000001E-2</v>
      </c>
      <c r="S212" s="9">
        <f>0.001*[26]Sheet1!$F$196</f>
        <v>4.8000000000000001E-2</v>
      </c>
      <c r="T212" s="9">
        <f>0.001*[26]Sheet1!$F$197</f>
        <v>4.8000000000000001E-2</v>
      </c>
      <c r="U212" s="9">
        <f>0.001*[26]Sheet1!$F$198</f>
        <v>4.9000000000000002E-2</v>
      </c>
      <c r="V212" s="9">
        <f>0.001*[26]Sheet1!$F$199</f>
        <v>4.8000000000000001E-2</v>
      </c>
      <c r="W212" s="9">
        <f>0.001*[26]Sheet1!$F$200</f>
        <v>4.9000000000000002E-2</v>
      </c>
      <c r="X212" s="9">
        <f>0.001*[26]Sheet1!$F$201</f>
        <v>0.05</v>
      </c>
      <c r="Y212" s="9">
        <f>0.001*[26]Sheet1!$F$202</f>
        <v>5.1000000000000004E-2</v>
      </c>
      <c r="Z212" s="44">
        <f>0.001*[26]Sheet1!$F$203</f>
        <v>0.05</v>
      </c>
      <c r="AA212" s="35">
        <f t="shared" si="30"/>
        <v>5.1000000000000004E-2</v>
      </c>
      <c r="AB212" s="10">
        <f t="shared" si="31"/>
        <v>4.7E-2</v>
      </c>
      <c r="AC212" s="14">
        <f t="shared" si="32"/>
        <v>4.9041666666666678E-2</v>
      </c>
    </row>
    <row r="213" spans="2:29" ht="15" customHeight="1">
      <c r="B213" s="26">
        <v>9</v>
      </c>
      <c r="C213" s="43">
        <f>0.001*[26]Sheet1!$F$204</f>
        <v>0.05</v>
      </c>
      <c r="D213" s="9">
        <f>0.001*[26]Sheet1!$F$205</f>
        <v>5.1000000000000004E-2</v>
      </c>
      <c r="E213" s="9">
        <f>0.001*[26]Sheet1!$F$206</f>
        <v>5.1000000000000004E-2</v>
      </c>
      <c r="F213" s="9">
        <f>0.001*[26]Sheet1!$F$207</f>
        <v>5.1000000000000004E-2</v>
      </c>
      <c r="G213" s="9">
        <f>0.001*[26]Sheet1!$F$208</f>
        <v>5.1000000000000004E-2</v>
      </c>
      <c r="H213" s="9">
        <f>0.001*[26]Sheet1!$F$209</f>
        <v>5.1000000000000004E-2</v>
      </c>
      <c r="I213" s="9">
        <f>0.001*[26]Sheet1!$F$210</f>
        <v>5.1000000000000004E-2</v>
      </c>
      <c r="J213" s="9">
        <f>0.001*[26]Sheet1!$F$211</f>
        <v>4.9000000000000002E-2</v>
      </c>
      <c r="K213" s="9">
        <f>0.001*[26]Sheet1!$F$212</f>
        <v>4.9000000000000002E-2</v>
      </c>
      <c r="L213" s="9">
        <f>0.001*[26]Sheet1!$F$213</f>
        <v>4.8000000000000001E-2</v>
      </c>
      <c r="M213" s="9">
        <f>0.001*[26]Sheet1!$F$214</f>
        <v>4.8000000000000001E-2</v>
      </c>
      <c r="N213" s="9">
        <f>0.001*[26]Sheet1!$F$215</f>
        <v>4.8000000000000001E-2</v>
      </c>
      <c r="O213" s="9">
        <f>0.001*[26]Sheet1!$F$216</f>
        <v>4.8000000000000001E-2</v>
      </c>
      <c r="P213" s="9">
        <f>0.001*[26]Sheet1!$F$217</f>
        <v>4.8000000000000001E-2</v>
      </c>
      <c r="Q213" s="9">
        <f>0.001*[26]Sheet1!$F$218</f>
        <v>4.9000000000000002E-2</v>
      </c>
      <c r="R213" s="9">
        <f>0.001*[26]Sheet1!$F$219</f>
        <v>4.9000000000000002E-2</v>
      </c>
      <c r="S213" s="9">
        <f>0.001*[26]Sheet1!$F$220</f>
        <v>4.9000000000000002E-2</v>
      </c>
      <c r="T213" s="9">
        <f>0.001*[26]Sheet1!$F$221</f>
        <v>4.8000000000000001E-2</v>
      </c>
      <c r="U213" s="9">
        <f>0.001*[26]Sheet1!$F$222</f>
        <v>4.9000000000000002E-2</v>
      </c>
      <c r="V213" s="9">
        <f>0.001*[26]Sheet1!$F$223</f>
        <v>4.9000000000000002E-2</v>
      </c>
      <c r="W213" s="9">
        <f>0.001*[26]Sheet1!$F$224</f>
        <v>5.1000000000000004E-2</v>
      </c>
      <c r="X213" s="9">
        <f>0.001*[26]Sheet1!$F$225</f>
        <v>0.05</v>
      </c>
      <c r="Y213" s="9">
        <f>0.001*[26]Sheet1!$F$226</f>
        <v>0.05</v>
      </c>
      <c r="Z213" s="44">
        <f>0.001*[26]Sheet1!$F$227</f>
        <v>4.9000000000000002E-2</v>
      </c>
      <c r="AA213" s="35">
        <f t="shared" si="30"/>
        <v>5.1000000000000004E-2</v>
      </c>
      <c r="AB213" s="10">
        <f t="shared" si="31"/>
        <v>4.8000000000000001E-2</v>
      </c>
      <c r="AC213" s="14">
        <f t="shared" si="32"/>
        <v>4.9458333333333354E-2</v>
      </c>
    </row>
    <row r="214" spans="2:29" ht="15" customHeight="1">
      <c r="B214" s="28">
        <v>10</v>
      </c>
      <c r="C214" s="47">
        <f>0.001*[26]Sheet1!$F$228</f>
        <v>4.9000000000000002E-2</v>
      </c>
      <c r="D214" s="20">
        <f>0.001*[26]Sheet1!$F$229</f>
        <v>4.9000000000000002E-2</v>
      </c>
      <c r="E214" s="20">
        <f>0.001*[26]Sheet1!$F$230</f>
        <v>4.9000000000000002E-2</v>
      </c>
      <c r="F214" s="20">
        <f>0.001*[26]Sheet1!$F$231</f>
        <v>4.9000000000000002E-2</v>
      </c>
      <c r="G214" s="20">
        <f>0.001*[26]Sheet1!$F$232</f>
        <v>4.9000000000000002E-2</v>
      </c>
      <c r="H214" s="20">
        <f>0.001*[26]Sheet1!$F$233</f>
        <v>4.9000000000000002E-2</v>
      </c>
      <c r="I214" s="20">
        <f>0.001*[26]Sheet1!$F$234</f>
        <v>4.8000000000000001E-2</v>
      </c>
      <c r="J214" s="20">
        <f>0.001*[26]Sheet1!$F$235</f>
        <v>4.8000000000000001E-2</v>
      </c>
      <c r="K214" s="20">
        <f>0.001*[26]Sheet1!$F$236</f>
        <v>4.8000000000000001E-2</v>
      </c>
      <c r="L214" s="20">
        <f>0.001*[26]Sheet1!$F$237</f>
        <v>4.8000000000000001E-2</v>
      </c>
      <c r="M214" s="20">
        <f>0.001*[26]Sheet1!$F$238</f>
        <v>4.8000000000000001E-2</v>
      </c>
      <c r="N214" s="20">
        <f>0.001*[26]Sheet1!$F$239</f>
        <v>4.8000000000000001E-2</v>
      </c>
      <c r="O214" s="20">
        <f>0.001*[26]Sheet1!$F$240</f>
        <v>4.8000000000000001E-2</v>
      </c>
      <c r="P214" s="20">
        <f>0.001*[26]Sheet1!$F$241</f>
        <v>4.7E-2</v>
      </c>
      <c r="Q214" s="20">
        <f>0.001*[26]Sheet1!$F$242</f>
        <v>4.7E-2</v>
      </c>
      <c r="R214" s="20">
        <f>0.001*[26]Sheet1!$F$243</f>
        <v>4.8000000000000001E-2</v>
      </c>
      <c r="S214" s="20">
        <f>0.001*[26]Sheet1!$F$244</f>
        <v>4.8000000000000001E-2</v>
      </c>
      <c r="T214" s="20">
        <f>0.001*[26]Sheet1!$F$245</f>
        <v>4.8000000000000001E-2</v>
      </c>
      <c r="U214" s="20">
        <f>0.001*[26]Sheet1!$F$246</f>
        <v>4.8000000000000001E-2</v>
      </c>
      <c r="V214" s="20">
        <f>0.001*[26]Sheet1!$F$247</f>
        <v>4.8000000000000001E-2</v>
      </c>
      <c r="W214" s="20">
        <f>0.001*[26]Sheet1!$F$248</f>
        <v>4.9000000000000002E-2</v>
      </c>
      <c r="X214" s="20">
        <f>0.001*[26]Sheet1!$F$249</f>
        <v>4.9000000000000002E-2</v>
      </c>
      <c r="Y214" s="20">
        <f>0.001*[26]Sheet1!$F$250</f>
        <v>4.9000000000000002E-2</v>
      </c>
      <c r="Z214" s="48">
        <f>0.001*[26]Sheet1!$F$251</f>
        <v>4.9000000000000002E-2</v>
      </c>
      <c r="AA214" s="37">
        <f t="shared" si="30"/>
        <v>4.9000000000000002E-2</v>
      </c>
      <c r="AB214" s="21">
        <f t="shared" si="31"/>
        <v>4.7E-2</v>
      </c>
      <c r="AC214" s="22">
        <f t="shared" si="32"/>
        <v>4.8333333333333339E-2</v>
      </c>
    </row>
    <row r="215" spans="2:29" ht="15" customHeight="1">
      <c r="B215" s="26">
        <v>11</v>
      </c>
      <c r="C215" s="43">
        <f>0.001*[26]Sheet1!$F$252</f>
        <v>4.9000000000000002E-2</v>
      </c>
      <c r="D215" s="9">
        <f>0.001*[26]Sheet1!$F$253</f>
        <v>4.9000000000000002E-2</v>
      </c>
      <c r="E215" s="9">
        <f>0.001*[26]Sheet1!$F$254</f>
        <v>4.9000000000000002E-2</v>
      </c>
      <c r="F215" s="9">
        <f>0.001*[26]Sheet1!$F$255</f>
        <v>4.9000000000000002E-2</v>
      </c>
      <c r="G215" s="9">
        <f>0.001*[26]Sheet1!$F$256</f>
        <v>4.9000000000000002E-2</v>
      </c>
      <c r="H215" s="9">
        <f>0.001*[26]Sheet1!$F$257</f>
        <v>4.9000000000000002E-2</v>
      </c>
      <c r="I215" s="9">
        <f>0.001*[26]Sheet1!$F$258</f>
        <v>4.9000000000000002E-2</v>
      </c>
      <c r="J215" s="9">
        <f>0.001*[26]Sheet1!$F$259</f>
        <v>4.9000000000000002E-2</v>
      </c>
      <c r="K215" s="9">
        <f>0.001*[26]Sheet1!$F$260</f>
        <v>4.9000000000000002E-2</v>
      </c>
      <c r="L215" s="9">
        <f>0.001*[26]Sheet1!$F$261</f>
        <v>4.9000000000000002E-2</v>
      </c>
      <c r="M215" s="9">
        <f>0.001*[26]Sheet1!$F$262</f>
        <v>4.9000000000000002E-2</v>
      </c>
      <c r="N215" s="9">
        <f>0.001*[26]Sheet1!$F$263</f>
        <v>4.9000000000000002E-2</v>
      </c>
      <c r="O215" s="9">
        <f>0.001*[26]Sheet1!$F$264</f>
        <v>4.9000000000000002E-2</v>
      </c>
      <c r="P215" s="9">
        <f>0.001*[26]Sheet1!$F$265</f>
        <v>4.8000000000000001E-2</v>
      </c>
      <c r="Q215" s="9">
        <f>0.001*[26]Sheet1!$F$266</f>
        <v>4.8000000000000001E-2</v>
      </c>
      <c r="R215" s="9">
        <f>0.001*[26]Sheet1!$F$267</f>
        <v>4.8000000000000001E-2</v>
      </c>
      <c r="S215" s="9">
        <f>0.001*[26]Sheet1!$F$268</f>
        <v>4.8000000000000001E-2</v>
      </c>
      <c r="T215" s="9">
        <f>0.001*[26]Sheet1!$F$269</f>
        <v>4.9000000000000002E-2</v>
      </c>
      <c r="U215" s="9">
        <f>0.001*[26]Sheet1!$F$270</f>
        <v>4.8000000000000001E-2</v>
      </c>
      <c r="V215" s="9">
        <f>0.001*[26]Sheet1!$F$271</f>
        <v>4.9000000000000002E-2</v>
      </c>
      <c r="W215" s="9">
        <f>0.001*[26]Sheet1!$F$272</f>
        <v>4.9000000000000002E-2</v>
      </c>
      <c r="X215" s="9">
        <f>0.001*[26]Sheet1!$F$273</f>
        <v>4.9000000000000002E-2</v>
      </c>
      <c r="Y215" s="9">
        <f>0.001*[26]Sheet1!$F$274</f>
        <v>4.9000000000000002E-2</v>
      </c>
      <c r="Z215" s="44">
        <f>0.001*[26]Sheet1!$F$275</f>
        <v>0.05</v>
      </c>
      <c r="AA215" s="35">
        <f t="shared" si="30"/>
        <v>0.05</v>
      </c>
      <c r="AB215" s="10">
        <f t="shared" si="31"/>
        <v>4.8000000000000001E-2</v>
      </c>
      <c r="AC215" s="14">
        <f t="shared" si="32"/>
        <v>4.883333333333334E-2</v>
      </c>
    </row>
    <row r="216" spans="2:29" ht="15" customHeight="1">
      <c r="B216" s="26">
        <v>12</v>
      </c>
      <c r="C216" s="43">
        <f>0.001*[26]Sheet1!$F$276</f>
        <v>0.05</v>
      </c>
      <c r="D216" s="9">
        <f>0.001*[26]Sheet1!$F$277</f>
        <v>0.05</v>
      </c>
      <c r="E216" s="9">
        <f>0.001*[26]Sheet1!$F$278</f>
        <v>0.05</v>
      </c>
      <c r="F216" s="9">
        <f>0.001*[26]Sheet1!$F$279</f>
        <v>0.05</v>
      </c>
      <c r="G216" s="9">
        <f>0.001*[26]Sheet1!$F$280</f>
        <v>0.05</v>
      </c>
      <c r="H216" s="9">
        <f>0.001*[26]Sheet1!$F$281</f>
        <v>0.05</v>
      </c>
      <c r="I216" s="9">
        <f>0.001*[26]Sheet1!$F$282</f>
        <v>0.05</v>
      </c>
      <c r="J216" s="9">
        <f>0.001*[26]Sheet1!$F$283</f>
        <v>4.9000000000000002E-2</v>
      </c>
      <c r="K216" s="9">
        <f>0.001*[26]Sheet1!$F$284</f>
        <v>4.9000000000000002E-2</v>
      </c>
      <c r="L216" s="9">
        <f>0.001*[26]Sheet1!$F$285</f>
        <v>4.9000000000000002E-2</v>
      </c>
      <c r="M216" s="9">
        <f>0.001*[26]Sheet1!$F$286</f>
        <v>4.9000000000000002E-2</v>
      </c>
      <c r="N216" s="9">
        <f>0.001*[26]Sheet1!$F$287</f>
        <v>4.9000000000000002E-2</v>
      </c>
      <c r="O216" s="9">
        <f>0.001*[26]Sheet1!$F$288</f>
        <v>4.8000000000000001E-2</v>
      </c>
      <c r="P216" s="9">
        <f>0.001*[26]Sheet1!$F$289</f>
        <v>4.8000000000000001E-2</v>
      </c>
      <c r="Q216" s="9">
        <f>0.001*[26]Sheet1!$F$290</f>
        <v>4.8000000000000001E-2</v>
      </c>
      <c r="R216" s="9">
        <f>0.001*[26]Sheet1!$F$291</f>
        <v>4.8000000000000001E-2</v>
      </c>
      <c r="S216" s="9">
        <f>0.001*[26]Sheet1!$F$292</f>
        <v>4.8000000000000001E-2</v>
      </c>
      <c r="T216" s="9">
        <f>0.001*[26]Sheet1!$F$293</f>
        <v>4.8000000000000001E-2</v>
      </c>
      <c r="U216" s="9">
        <f>0.001*[26]Sheet1!$F$294</f>
        <v>4.8000000000000001E-2</v>
      </c>
      <c r="V216" s="9">
        <f>0.001*[26]Sheet1!$F$295</f>
        <v>4.8000000000000001E-2</v>
      </c>
      <c r="W216" s="9">
        <f>0.001*[26]Sheet1!$F$296</f>
        <v>4.8000000000000001E-2</v>
      </c>
      <c r="X216" s="9">
        <f>0.001*[26]Sheet1!$F$297</f>
        <v>4.8000000000000001E-2</v>
      </c>
      <c r="Y216" s="9">
        <f>0.001*[26]Sheet1!$F$298</f>
        <v>4.9000000000000002E-2</v>
      </c>
      <c r="Z216" s="44">
        <f>0.001*[26]Sheet1!$F$299</f>
        <v>4.8000000000000001E-2</v>
      </c>
      <c r="AA216" s="35">
        <f t="shared" si="30"/>
        <v>0.05</v>
      </c>
      <c r="AB216" s="10">
        <f t="shared" si="31"/>
        <v>4.8000000000000001E-2</v>
      </c>
      <c r="AC216" s="14">
        <f t="shared" si="32"/>
        <v>4.8833333333333347E-2</v>
      </c>
    </row>
    <row r="217" spans="2:29" ht="15" customHeight="1">
      <c r="B217" s="26">
        <v>13</v>
      </c>
      <c r="C217" s="43">
        <f>0.001*[26]Sheet1!$F$300</f>
        <v>4.9000000000000002E-2</v>
      </c>
      <c r="D217" s="9">
        <f>0.001*[26]Sheet1!$F$301</f>
        <v>4.9000000000000002E-2</v>
      </c>
      <c r="E217" s="9">
        <f>0.001*[26]Sheet1!$F$302</f>
        <v>4.8000000000000001E-2</v>
      </c>
      <c r="F217" s="9">
        <f>0.001*[26]Sheet1!$F$303</f>
        <v>4.9000000000000002E-2</v>
      </c>
      <c r="G217" s="9">
        <f>0.001*[26]Sheet1!$F$304</f>
        <v>4.9000000000000002E-2</v>
      </c>
      <c r="H217" s="9">
        <f>0.001*[26]Sheet1!$F$305</f>
        <v>4.9000000000000002E-2</v>
      </c>
      <c r="I217" s="9">
        <f>0.001*[26]Sheet1!$F$306</f>
        <v>0.05</v>
      </c>
      <c r="J217" s="9">
        <f>0.001*[26]Sheet1!$F$307</f>
        <v>0.05</v>
      </c>
      <c r="K217" s="9">
        <f>0.001*[26]Sheet1!$F$308</f>
        <v>0.05</v>
      </c>
      <c r="L217" s="9">
        <f>0.001*[26]Sheet1!$F$309</f>
        <v>5.2000000000000005E-2</v>
      </c>
      <c r="M217" s="9">
        <f>0.001*[26]Sheet1!$F$310</f>
        <v>5.2000000000000005E-2</v>
      </c>
      <c r="N217" s="9">
        <f>0.001*[26]Sheet1!$F$311</f>
        <v>5.2999999999999999E-2</v>
      </c>
      <c r="O217" s="9">
        <f>0.001*[26]Sheet1!$F$312</f>
        <v>5.3999999999999999E-2</v>
      </c>
      <c r="P217" s="9">
        <f>0.001*[26]Sheet1!$F$313</f>
        <v>5.3999999999999999E-2</v>
      </c>
      <c r="Q217" s="9">
        <f>0.001*[26]Sheet1!$F$314</f>
        <v>5.3999999999999999E-2</v>
      </c>
      <c r="R217" s="9">
        <f>0.001*[26]Sheet1!$F$315</f>
        <v>5.5E-2</v>
      </c>
      <c r="S217" s="9">
        <f>0.001*[26]Sheet1!$F$316</f>
        <v>5.2999999999999999E-2</v>
      </c>
      <c r="T217" s="9">
        <f>0.001*[26]Sheet1!$F$317</f>
        <v>5.1000000000000004E-2</v>
      </c>
      <c r="U217" s="9">
        <f>0.001*[26]Sheet1!$F$318</f>
        <v>5.2999999999999999E-2</v>
      </c>
      <c r="V217" s="9">
        <f>0.001*[26]Sheet1!$F$319</f>
        <v>5.2999999999999999E-2</v>
      </c>
      <c r="W217" s="9">
        <f>0.001*[26]Sheet1!$F$320</f>
        <v>5.2999999999999999E-2</v>
      </c>
      <c r="X217" s="9">
        <f>0.001*[26]Sheet1!$F$321</f>
        <v>5.1000000000000004E-2</v>
      </c>
      <c r="Y217" s="9">
        <f>0.001*[26]Sheet1!$F$322</f>
        <v>4.9000000000000002E-2</v>
      </c>
      <c r="Z217" s="44">
        <f>0.001*[26]Sheet1!$F$323</f>
        <v>0.05</v>
      </c>
      <c r="AA217" s="35">
        <f t="shared" si="30"/>
        <v>5.5E-2</v>
      </c>
      <c r="AB217" s="10">
        <f t="shared" si="31"/>
        <v>4.8000000000000001E-2</v>
      </c>
      <c r="AC217" s="14">
        <f t="shared" si="32"/>
        <v>5.1250000000000011E-2</v>
      </c>
    </row>
    <row r="218" spans="2:29" ht="15" customHeight="1">
      <c r="B218" s="26">
        <v>14</v>
      </c>
      <c r="C218" s="43">
        <f>0.001*[26]Sheet1!$F$324</f>
        <v>5.1000000000000004E-2</v>
      </c>
      <c r="D218" s="9">
        <f>0.001*[26]Sheet1!$F$325</f>
        <v>5.2000000000000005E-2</v>
      </c>
      <c r="E218" s="9">
        <f>0.001*[26]Sheet1!$F$326</f>
        <v>0.05</v>
      </c>
      <c r="F218" s="9">
        <f>0.001*[26]Sheet1!$F$327</f>
        <v>0.05</v>
      </c>
      <c r="G218" s="9">
        <f>0.001*[26]Sheet1!$F$328</f>
        <v>4.9000000000000002E-2</v>
      </c>
      <c r="H218" s="9">
        <f>0.001*[26]Sheet1!$F$329</f>
        <v>4.8000000000000001E-2</v>
      </c>
      <c r="I218" s="9">
        <f>0.001*[26]Sheet1!$F$330</f>
        <v>4.8000000000000001E-2</v>
      </c>
      <c r="J218" s="9">
        <f>0.001*[26]Sheet1!$F$331</f>
        <v>4.8000000000000001E-2</v>
      </c>
      <c r="K218" s="9">
        <f>0.001*[26]Sheet1!$F$332</f>
        <v>4.8000000000000001E-2</v>
      </c>
      <c r="L218" s="9">
        <f>0.001*[26]Sheet1!$F$333</f>
        <v>4.7E-2</v>
      </c>
      <c r="M218" s="9">
        <f>0.001*[26]Sheet1!$F$334</f>
        <v>4.7E-2</v>
      </c>
      <c r="N218" s="9">
        <f>0.001*[26]Sheet1!$F$335</f>
        <v>4.7E-2</v>
      </c>
      <c r="O218" s="9">
        <f>0.001*[26]Sheet1!$F$336</f>
        <v>4.7E-2</v>
      </c>
      <c r="P218" s="9">
        <f>0.001*[26]Sheet1!$F$337</f>
        <v>4.7E-2</v>
      </c>
      <c r="Q218" s="9">
        <f>0.001*[26]Sheet1!$F$338</f>
        <v>4.7E-2</v>
      </c>
      <c r="R218" s="9">
        <f>0.001*[26]Sheet1!$F$339</f>
        <v>4.7E-2</v>
      </c>
      <c r="S218" s="9">
        <f>0.001*[26]Sheet1!$F$340</f>
        <v>4.7E-2</v>
      </c>
      <c r="T218" s="9">
        <f>0.001*[26]Sheet1!$F$341</f>
        <v>4.7E-2</v>
      </c>
      <c r="U218" s="9">
        <f>0.001*[26]Sheet1!$F$342</f>
        <v>4.8000000000000001E-2</v>
      </c>
      <c r="V218" s="9">
        <f>0.001*[26]Sheet1!$F$343</f>
        <v>4.8000000000000001E-2</v>
      </c>
      <c r="W218" s="9">
        <f>0.001*[26]Sheet1!$F$344</f>
        <v>4.8000000000000001E-2</v>
      </c>
      <c r="X218" s="9">
        <f>0.001*[26]Sheet1!$F$345</f>
        <v>4.8000000000000001E-2</v>
      </c>
      <c r="Y218" s="9">
        <f>0.001*[26]Sheet1!$F$346</f>
        <v>4.8000000000000001E-2</v>
      </c>
      <c r="Z218" s="44">
        <f>0.001*[26]Sheet1!$F$347</f>
        <v>4.9000000000000002E-2</v>
      </c>
      <c r="AA218" s="35">
        <f t="shared" si="30"/>
        <v>5.2000000000000005E-2</v>
      </c>
      <c r="AB218" s="10">
        <f t="shared" si="31"/>
        <v>4.7E-2</v>
      </c>
      <c r="AC218" s="14">
        <f t="shared" si="32"/>
        <v>4.8166666666666684E-2</v>
      </c>
    </row>
    <row r="219" spans="2:29" ht="15" customHeight="1">
      <c r="B219" s="26">
        <v>15</v>
      </c>
      <c r="C219" s="43">
        <f>0.001*[26]Sheet1!$F$348</f>
        <v>4.9000000000000002E-2</v>
      </c>
      <c r="D219" s="9">
        <f>0.001*[26]Sheet1!$F$349</f>
        <v>4.9000000000000002E-2</v>
      </c>
      <c r="E219" s="9">
        <f>0.001*[26]Sheet1!$F$350</f>
        <v>4.9000000000000002E-2</v>
      </c>
      <c r="F219" s="9">
        <f>0.001*[26]Sheet1!$F$351</f>
        <v>4.9000000000000002E-2</v>
      </c>
      <c r="G219" s="9">
        <f>0.001*[26]Sheet1!$F$352</f>
        <v>4.9000000000000002E-2</v>
      </c>
      <c r="H219" s="9">
        <f>0.001*[26]Sheet1!$F$353</f>
        <v>0.05</v>
      </c>
      <c r="I219" s="9">
        <f>0.001*[26]Sheet1!$F$354</f>
        <v>4.8000000000000001E-2</v>
      </c>
      <c r="J219" s="9">
        <f>0.001*[26]Sheet1!$F$355</f>
        <v>4.8000000000000001E-2</v>
      </c>
      <c r="K219" s="9">
        <f>0.001*[26]Sheet1!$F$356</f>
        <v>4.7E-2</v>
      </c>
      <c r="L219" s="9">
        <f>0.001*[26]Sheet1!$F$357</f>
        <v>4.7E-2</v>
      </c>
      <c r="M219" s="9">
        <f>0.001*[26]Sheet1!$F$358</f>
        <v>4.7E-2</v>
      </c>
      <c r="N219" s="9">
        <f>0.001*[26]Sheet1!$F$359</f>
        <v>4.7E-2</v>
      </c>
      <c r="O219" s="9">
        <f>0.001*[26]Sheet1!$F$360</f>
        <v>4.7E-2</v>
      </c>
      <c r="P219" s="9">
        <f>0.001*[26]Sheet1!$F$361</f>
        <v>4.7E-2</v>
      </c>
      <c r="Q219" s="9">
        <f>0.001*[26]Sheet1!$F$362</f>
        <v>4.7E-2</v>
      </c>
      <c r="R219" s="9">
        <f>0.001*[26]Sheet1!$F$363</f>
        <v>4.7E-2</v>
      </c>
      <c r="S219" s="9">
        <f>0.001*[26]Sheet1!$F$364</f>
        <v>4.7E-2</v>
      </c>
      <c r="T219" s="9">
        <f>0.001*[26]Sheet1!$F$365</f>
        <v>4.7E-2</v>
      </c>
      <c r="U219" s="9">
        <f>0.001*[26]Sheet1!$F$366</f>
        <v>4.8000000000000001E-2</v>
      </c>
      <c r="V219" s="9">
        <f>0.001*[26]Sheet1!$F$367</f>
        <v>4.8000000000000001E-2</v>
      </c>
      <c r="W219" s="9">
        <f>0.001*[26]Sheet1!$F$368</f>
        <v>4.8000000000000001E-2</v>
      </c>
      <c r="X219" s="9">
        <f>0.001*[26]Sheet1!$F$369</f>
        <v>4.8000000000000001E-2</v>
      </c>
      <c r="Y219" s="9">
        <f>0.001*[26]Sheet1!$F$370</f>
        <v>4.8000000000000001E-2</v>
      </c>
      <c r="Z219" s="44">
        <f>0.001*[26]Sheet1!$F$371</f>
        <v>4.9000000000000002E-2</v>
      </c>
      <c r="AA219" s="35">
        <f t="shared" si="30"/>
        <v>0.05</v>
      </c>
      <c r="AB219" s="10">
        <f t="shared" si="31"/>
        <v>4.7E-2</v>
      </c>
      <c r="AC219" s="14">
        <f t="shared" si="32"/>
        <v>4.7916666666666684E-2</v>
      </c>
    </row>
    <row r="220" spans="2:29" ht="15" customHeight="1">
      <c r="B220" s="27">
        <v>16</v>
      </c>
      <c r="C220" s="45">
        <f>0.001*[26]Sheet1!$F$372</f>
        <v>5.1000000000000004E-2</v>
      </c>
      <c r="D220" s="17">
        <f>0.001*[26]Sheet1!$F$373</f>
        <v>5.2000000000000005E-2</v>
      </c>
      <c r="E220" s="17">
        <f>0.001*[26]Sheet1!$F$374</f>
        <v>5.2999999999999999E-2</v>
      </c>
      <c r="F220" s="17">
        <f>0.001*[26]Sheet1!$F$375</f>
        <v>5.3999999999999999E-2</v>
      </c>
      <c r="G220" s="17">
        <f>0.001*[26]Sheet1!$F$376</f>
        <v>5.6000000000000001E-2</v>
      </c>
      <c r="H220" s="17">
        <f>0.001*[26]Sheet1!$F$377</f>
        <v>5.9000000000000004E-2</v>
      </c>
      <c r="I220" s="17">
        <f>0.001*[26]Sheet1!$F$378</f>
        <v>5.7000000000000002E-2</v>
      </c>
      <c r="J220" s="17">
        <f>0.001*[26]Sheet1!$F$379</f>
        <v>5.2000000000000005E-2</v>
      </c>
      <c r="K220" s="17">
        <f>0.001*[26]Sheet1!$F$380</f>
        <v>5.2999999999999999E-2</v>
      </c>
      <c r="L220" s="17">
        <f>0.001*[26]Sheet1!$F$381</f>
        <v>5.3999999999999999E-2</v>
      </c>
      <c r="M220" s="17">
        <f>0.001*[26]Sheet1!$F$382</f>
        <v>5.5E-2</v>
      </c>
      <c r="N220" s="17">
        <f>0.001*[26]Sheet1!$F$383</f>
        <v>5.6000000000000001E-2</v>
      </c>
      <c r="O220" s="17">
        <f>0.001*[26]Sheet1!$F$384</f>
        <v>5.2000000000000005E-2</v>
      </c>
      <c r="P220" s="17">
        <f>0.001*[26]Sheet1!$F$385</f>
        <v>0.05</v>
      </c>
      <c r="Q220" s="17">
        <f>0.001*[26]Sheet1!$F$386</f>
        <v>5.2000000000000005E-2</v>
      </c>
      <c r="R220" s="17">
        <f>0.001*[26]Sheet1!$F$387</f>
        <v>0.05</v>
      </c>
      <c r="S220" s="17">
        <f>0.001*[26]Sheet1!$F$388</f>
        <v>4.9000000000000002E-2</v>
      </c>
      <c r="T220" s="17">
        <f>0.001*[26]Sheet1!$F$389</f>
        <v>4.8000000000000001E-2</v>
      </c>
      <c r="U220" s="17">
        <f>0.001*[26]Sheet1!$F$390</f>
        <v>4.8000000000000001E-2</v>
      </c>
      <c r="V220" s="17">
        <f>0.001*[26]Sheet1!$F$391</f>
        <v>4.8000000000000001E-2</v>
      </c>
      <c r="W220" s="17">
        <f>0.001*[26]Sheet1!$F$392</f>
        <v>4.8000000000000001E-2</v>
      </c>
      <c r="X220" s="17">
        <f>0.001*[26]Sheet1!$F$393</f>
        <v>4.8000000000000001E-2</v>
      </c>
      <c r="Y220" s="17">
        <f>0.001*[26]Sheet1!$F$394</f>
        <v>0.05</v>
      </c>
      <c r="Z220" s="46">
        <f>0.001*[26]Sheet1!$F$395</f>
        <v>5.2999999999999999E-2</v>
      </c>
      <c r="AA220" s="36">
        <f t="shared" si="30"/>
        <v>5.9000000000000004E-2</v>
      </c>
      <c r="AB220" s="18">
        <f t="shared" si="31"/>
        <v>4.8000000000000001E-2</v>
      </c>
      <c r="AC220" s="19">
        <f t="shared" si="32"/>
        <v>5.2000000000000018E-2</v>
      </c>
    </row>
    <row r="221" spans="2:29" ht="15" customHeight="1">
      <c r="B221" s="26">
        <v>17</v>
      </c>
      <c r="C221" s="43">
        <f>0.001*[26]Sheet1!$F$396</f>
        <v>5.3999999999999999E-2</v>
      </c>
      <c r="D221" s="9">
        <f>0.001*[26]Sheet1!$F$397</f>
        <v>5.5E-2</v>
      </c>
      <c r="E221" s="9">
        <f>0.001*[26]Sheet1!$F$398</f>
        <v>5.2999999999999999E-2</v>
      </c>
      <c r="F221" s="9">
        <f>0.001*[26]Sheet1!$F$399</f>
        <v>0.05</v>
      </c>
      <c r="G221" s="9">
        <f>0.001*[26]Sheet1!$F$400</f>
        <v>5.1000000000000004E-2</v>
      </c>
      <c r="H221" s="9">
        <f>0.001*[26]Sheet1!$F$401</f>
        <v>5.2999999999999999E-2</v>
      </c>
      <c r="I221" s="9">
        <f>0.001*[26]Sheet1!$F$402</f>
        <v>5.2999999999999999E-2</v>
      </c>
      <c r="J221" s="9">
        <f>0.001*[26]Sheet1!$F$403</f>
        <v>5.1000000000000004E-2</v>
      </c>
      <c r="K221" s="9">
        <f>0.001*[26]Sheet1!$F$404</f>
        <v>0.05</v>
      </c>
      <c r="L221" s="9">
        <f>0.001*[26]Sheet1!$F$405</f>
        <v>4.8000000000000001E-2</v>
      </c>
      <c r="M221" s="9">
        <f>0.001*[26]Sheet1!$F$406</f>
        <v>4.7E-2</v>
      </c>
      <c r="N221" s="9">
        <f>0.001*[26]Sheet1!$F$407</f>
        <v>4.7E-2</v>
      </c>
      <c r="O221" s="9">
        <f>0.001*[26]Sheet1!$F$408</f>
        <v>4.8000000000000001E-2</v>
      </c>
      <c r="P221" s="9">
        <f>0.001*[26]Sheet1!$F$409</f>
        <v>4.7E-2</v>
      </c>
      <c r="Q221" s="9">
        <f>0.001*[26]Sheet1!$F$400</f>
        <v>5.1000000000000004E-2</v>
      </c>
      <c r="R221" s="9">
        <f>0.001*[26]Sheet1!$F$411</f>
        <v>0.05</v>
      </c>
      <c r="S221" s="9">
        <f>0.001*[26]Sheet1!$F$412</f>
        <v>4.8000000000000001E-2</v>
      </c>
      <c r="T221" s="9">
        <f>0.001*[26]Sheet1!$F$413</f>
        <v>4.8000000000000001E-2</v>
      </c>
      <c r="U221" s="9">
        <f>0.001*[26]Sheet1!$F$414</f>
        <v>4.8000000000000001E-2</v>
      </c>
      <c r="V221" s="9">
        <f>0.001*[26]Sheet1!$F$415</f>
        <v>4.8000000000000001E-2</v>
      </c>
      <c r="W221" s="9">
        <f>0.001*[26]Sheet1!$F$416</f>
        <v>4.9000000000000002E-2</v>
      </c>
      <c r="X221" s="9">
        <f>0.001*[26]Sheet1!$F$417</f>
        <v>4.9000000000000002E-2</v>
      </c>
      <c r="Y221" s="9">
        <f>0.001*[26]Sheet1!$F$418</f>
        <v>4.9000000000000002E-2</v>
      </c>
      <c r="Z221" s="44">
        <f>0.001*[26]Sheet1!$F$419</f>
        <v>4.9000000000000002E-2</v>
      </c>
      <c r="AA221" s="35">
        <f t="shared" si="30"/>
        <v>5.5E-2</v>
      </c>
      <c r="AB221" s="10">
        <f t="shared" si="31"/>
        <v>4.7E-2</v>
      </c>
      <c r="AC221" s="14">
        <f t="shared" si="32"/>
        <v>4.9833333333333341E-2</v>
      </c>
    </row>
    <row r="222" spans="2:29" ht="15" customHeight="1">
      <c r="B222" s="26">
        <v>18</v>
      </c>
      <c r="C222" s="43">
        <f>0.001*[26]Sheet1!$F$420</f>
        <v>4.8000000000000001E-2</v>
      </c>
      <c r="D222" s="9">
        <f>0.001*[26]Sheet1!$F$421</f>
        <v>4.8000000000000001E-2</v>
      </c>
      <c r="E222" s="9">
        <f>0.001*[26]Sheet1!$F$422</f>
        <v>4.8000000000000001E-2</v>
      </c>
      <c r="F222" s="9">
        <f>0.001*[26]Sheet1!$F$423</f>
        <v>4.8000000000000001E-2</v>
      </c>
      <c r="G222" s="9">
        <f>0.001*[26]Sheet1!$F$424</f>
        <v>4.8000000000000001E-2</v>
      </c>
      <c r="H222" s="9">
        <f>0.001*[26]Sheet1!$F$425</f>
        <v>4.8000000000000001E-2</v>
      </c>
      <c r="I222" s="9">
        <f>0.001*[26]Sheet1!$F$426</f>
        <v>4.8000000000000001E-2</v>
      </c>
      <c r="J222" s="9">
        <f>0.001*[26]Sheet1!$F$427</f>
        <v>4.8000000000000001E-2</v>
      </c>
      <c r="K222" s="9">
        <f>0.001*[26]Sheet1!$F$428</f>
        <v>4.8000000000000001E-2</v>
      </c>
      <c r="L222" s="9">
        <f>0.001*[26]Sheet1!$F$429</f>
        <v>4.8000000000000001E-2</v>
      </c>
      <c r="M222" s="9">
        <f>0.001*[26]Sheet1!$F$430</f>
        <v>4.8000000000000001E-2</v>
      </c>
      <c r="N222" s="9">
        <f>0.001*[26]Sheet1!$F$431</f>
        <v>4.8000000000000001E-2</v>
      </c>
      <c r="O222" s="9">
        <f>0.001*[26]Sheet1!$F$432</f>
        <v>4.8000000000000001E-2</v>
      </c>
      <c r="P222" s="9">
        <f>0.001*[26]Sheet1!$F$433</f>
        <v>4.8000000000000001E-2</v>
      </c>
      <c r="Q222" s="9">
        <f>0.001*[26]Sheet1!$F$434</f>
        <v>4.8000000000000001E-2</v>
      </c>
      <c r="R222" s="9">
        <f>0.001*[26]Sheet1!$F$435</f>
        <v>4.8000000000000001E-2</v>
      </c>
      <c r="S222" s="9">
        <f>0.001*[26]Sheet1!$F$436</f>
        <v>4.8000000000000001E-2</v>
      </c>
      <c r="T222" s="9">
        <f>0.001*[26]Sheet1!$F$437</f>
        <v>4.8000000000000001E-2</v>
      </c>
      <c r="U222" s="9">
        <f>0.001*[26]Sheet1!$F$438</f>
        <v>4.8000000000000001E-2</v>
      </c>
      <c r="V222" s="9">
        <f>0.001*[26]Sheet1!$F$439</f>
        <v>4.8000000000000001E-2</v>
      </c>
      <c r="W222" s="9">
        <f>0.001*[26]Sheet1!$F$440</f>
        <v>4.8000000000000001E-2</v>
      </c>
      <c r="X222" s="9">
        <f>0.001*[26]Sheet1!$F$441</f>
        <v>4.8000000000000001E-2</v>
      </c>
      <c r="Y222" s="9">
        <f>0.001*[26]Sheet1!$F$442</f>
        <v>4.9000000000000002E-2</v>
      </c>
      <c r="Z222" s="44">
        <f>0.001*[26]Sheet1!$F$443</f>
        <v>4.9000000000000002E-2</v>
      </c>
      <c r="AA222" s="35">
        <f t="shared" si="30"/>
        <v>4.9000000000000002E-2</v>
      </c>
      <c r="AB222" s="10">
        <f t="shared" si="31"/>
        <v>4.8000000000000001E-2</v>
      </c>
      <c r="AC222" s="14">
        <f t="shared" si="32"/>
        <v>4.8083333333333339E-2</v>
      </c>
    </row>
    <row r="223" spans="2:29" ht="15" customHeight="1">
      <c r="B223" s="26">
        <v>19</v>
      </c>
      <c r="C223" s="43">
        <f>0.001*[26]Sheet1!$F$444</f>
        <v>4.9000000000000002E-2</v>
      </c>
      <c r="D223" s="9">
        <f>0.001*[26]Sheet1!$F$445</f>
        <v>4.9000000000000002E-2</v>
      </c>
      <c r="E223" s="9">
        <f>0.001*[26]Sheet1!$F$446</f>
        <v>4.9000000000000002E-2</v>
      </c>
      <c r="F223" s="9">
        <f>0.001*[26]Sheet1!$F$447</f>
        <v>4.9000000000000002E-2</v>
      </c>
      <c r="G223" s="9">
        <f>0.001*[26]Sheet1!$F$448</f>
        <v>4.9000000000000002E-2</v>
      </c>
      <c r="H223" s="9">
        <f>0.001*[26]Sheet1!$F$449</f>
        <v>0.05</v>
      </c>
      <c r="I223" s="9">
        <f>0.001*[26]Sheet1!$F$450</f>
        <v>4.9000000000000002E-2</v>
      </c>
      <c r="J223" s="9">
        <f>0.001*[26]Sheet1!$F$451</f>
        <v>4.9000000000000002E-2</v>
      </c>
      <c r="K223" s="9">
        <f>0.001*[26]Sheet1!$F$452</f>
        <v>4.9000000000000002E-2</v>
      </c>
      <c r="L223" s="9">
        <f>0.001*[26]Sheet1!$F$453</f>
        <v>4.8000000000000001E-2</v>
      </c>
      <c r="M223" s="9">
        <f>0.001*[26]Sheet1!$F$454</f>
        <v>4.8000000000000001E-2</v>
      </c>
      <c r="N223" s="9">
        <f>0.001*[26]Sheet1!$F$455</f>
        <v>4.8000000000000001E-2</v>
      </c>
      <c r="O223" s="9">
        <f>0.001*[26]Sheet1!$F$456</f>
        <v>4.8000000000000001E-2</v>
      </c>
      <c r="P223" s="9">
        <f>0.001*[26]Sheet1!$F$457</f>
        <v>4.8000000000000001E-2</v>
      </c>
      <c r="Q223" s="9">
        <f>0.001*[26]Sheet1!$F$458</f>
        <v>4.8000000000000001E-2</v>
      </c>
      <c r="R223" s="9">
        <f>0.001*[26]Sheet1!$F$459</f>
        <v>4.8000000000000001E-2</v>
      </c>
      <c r="S223" s="9">
        <f>0.001*[26]Sheet1!$F$460</f>
        <v>4.8000000000000001E-2</v>
      </c>
      <c r="T223" s="9">
        <f>0.001*[26]Sheet1!$F$461</f>
        <v>4.8000000000000001E-2</v>
      </c>
      <c r="U223" s="9">
        <f>0.001*[26]Sheet1!$F$462</f>
        <v>4.9000000000000002E-2</v>
      </c>
      <c r="V223" s="9">
        <f>0.001*[26]Sheet1!$F$463</f>
        <v>4.9000000000000002E-2</v>
      </c>
      <c r="W223" s="9">
        <f>0.001*[26]Sheet1!$F$464</f>
        <v>4.8000000000000001E-2</v>
      </c>
      <c r="X223" s="9">
        <f>0.001*[26]Sheet1!$F$465</f>
        <v>4.8000000000000001E-2</v>
      </c>
      <c r="Y223" s="9">
        <f>0.001*[26]Sheet1!$F$466</f>
        <v>4.8000000000000001E-2</v>
      </c>
      <c r="Z223" s="44">
        <f>0.001*[26]Sheet1!$F$467</f>
        <v>0.05</v>
      </c>
      <c r="AA223" s="35">
        <f t="shared" si="30"/>
        <v>0.05</v>
      </c>
      <c r="AB223" s="10">
        <f t="shared" si="31"/>
        <v>4.8000000000000001E-2</v>
      </c>
      <c r="AC223" s="14">
        <f t="shared" si="32"/>
        <v>4.8583333333333346E-2</v>
      </c>
    </row>
    <row r="224" spans="2:29" ht="15" customHeight="1">
      <c r="B224" s="28">
        <v>20</v>
      </c>
      <c r="C224" s="47">
        <f>0.001*[26]Sheet1!$F$468</f>
        <v>5.3999999999999999E-2</v>
      </c>
      <c r="D224" s="20">
        <f>0.001*[26]Sheet1!$F$469</f>
        <v>0.06</v>
      </c>
      <c r="E224" s="20">
        <f>0.001*[26]Sheet1!$F$470</f>
        <v>6.0999999999999999E-2</v>
      </c>
      <c r="F224" s="20">
        <f>0.001*[26]Sheet1!$F$471</f>
        <v>5.9000000000000004E-2</v>
      </c>
      <c r="G224" s="20">
        <f>0.001*[26]Sheet1!$F$472</f>
        <v>5.8000000000000003E-2</v>
      </c>
      <c r="H224" s="20">
        <f>0.001*[26]Sheet1!$F$473</f>
        <v>5.7000000000000002E-2</v>
      </c>
      <c r="I224" s="20">
        <f>0.001*[26]Sheet1!$F$474</f>
        <v>5.6000000000000001E-2</v>
      </c>
      <c r="J224" s="20">
        <f>0.001*[26]Sheet1!$F$475</f>
        <v>5.5E-2</v>
      </c>
      <c r="K224" s="20">
        <f>0.001*[26]Sheet1!$F$476</f>
        <v>5.2999999999999999E-2</v>
      </c>
      <c r="L224" s="20">
        <f>0.001*[26]Sheet1!$F$477</f>
        <v>5.9000000000000004E-2</v>
      </c>
      <c r="M224" s="20">
        <f>0.001*[26]Sheet1!$F$478</f>
        <v>5.8000000000000003E-2</v>
      </c>
      <c r="N224" s="20">
        <f>0.001*[26]Sheet1!$F$479</f>
        <v>5.2000000000000005E-2</v>
      </c>
      <c r="O224" s="20">
        <f>0.001*[26]Sheet1!$F$480</f>
        <v>0.05</v>
      </c>
      <c r="P224" s="20">
        <f>0.001*[26]Sheet1!$F$481</f>
        <v>4.8000000000000001E-2</v>
      </c>
      <c r="Q224" s="20">
        <f>0.001*[26]Sheet1!$F$482</f>
        <v>4.7E-2</v>
      </c>
      <c r="R224" s="20">
        <f>0.001*[26]Sheet1!$F$483</f>
        <v>4.7E-2</v>
      </c>
      <c r="S224" s="20">
        <f>0.001*[26]Sheet1!$F$484</f>
        <v>4.7E-2</v>
      </c>
      <c r="T224" s="20">
        <f>0.001*[26]Sheet1!$F$485</f>
        <v>4.8000000000000001E-2</v>
      </c>
      <c r="U224" s="20">
        <f>0.001*[26]Sheet1!$F$486</f>
        <v>4.9000000000000002E-2</v>
      </c>
      <c r="V224" s="20">
        <f>0.001*[26]Sheet1!$F$487</f>
        <v>0.05</v>
      </c>
      <c r="W224" s="20">
        <f>0.001*[26]Sheet1!$F$488</f>
        <v>4.9000000000000002E-2</v>
      </c>
      <c r="X224" s="20">
        <f>0.001*[26]Sheet1!$F$489</f>
        <v>4.8000000000000001E-2</v>
      </c>
      <c r="Y224" s="20">
        <f>0.001*[26]Sheet1!$F$490</f>
        <v>4.8000000000000001E-2</v>
      </c>
      <c r="Z224" s="48">
        <f>0.001*[26]Sheet1!$F$491</f>
        <v>4.8000000000000001E-2</v>
      </c>
      <c r="AA224" s="37">
        <f t="shared" si="30"/>
        <v>6.0999999999999999E-2</v>
      </c>
      <c r="AB224" s="21">
        <f t="shared" si="31"/>
        <v>4.7E-2</v>
      </c>
      <c r="AC224" s="22">
        <f t="shared" si="32"/>
        <v>5.2541666666666688E-2</v>
      </c>
    </row>
    <row r="225" spans="2:29" ht="15" customHeight="1">
      <c r="B225" s="26">
        <v>21</v>
      </c>
      <c r="C225" s="43">
        <f>0.001*[26]Sheet1!$F$492</f>
        <v>4.8000000000000001E-2</v>
      </c>
      <c r="D225" s="9">
        <f>0.001*[26]Sheet1!$F$493</f>
        <v>4.8000000000000001E-2</v>
      </c>
      <c r="E225" s="9">
        <f>0.001*[26]Sheet1!$F$494</f>
        <v>4.9000000000000002E-2</v>
      </c>
      <c r="F225" s="9">
        <f>0.001*[26]Sheet1!$F$495</f>
        <v>4.9000000000000002E-2</v>
      </c>
      <c r="G225" s="9">
        <f>0.001*[26]Sheet1!$F$496</f>
        <v>4.9000000000000002E-2</v>
      </c>
      <c r="H225" s="9">
        <f>0.001*[26]Sheet1!$F$497</f>
        <v>4.9000000000000002E-2</v>
      </c>
      <c r="I225" s="9">
        <f>0.001*[26]Sheet1!$F$498</f>
        <v>4.9000000000000002E-2</v>
      </c>
      <c r="J225" s="9">
        <f>0.001*[26]Sheet1!$F$499</f>
        <v>4.8000000000000001E-2</v>
      </c>
      <c r="K225" s="9">
        <f>0.001*[26]Sheet1!$F$500</f>
        <v>4.8000000000000001E-2</v>
      </c>
      <c r="L225" s="9">
        <f>0.001*[26]Sheet1!$F$501</f>
        <v>4.7E-2</v>
      </c>
      <c r="M225" s="9">
        <f>0.001*[26]Sheet1!$F$502</f>
        <v>4.7E-2</v>
      </c>
      <c r="N225" s="9">
        <f>0.001*[26]Sheet1!$F$503</f>
        <v>4.7E-2</v>
      </c>
      <c r="O225" s="9">
        <f>0.001*[26]Sheet1!$F$504</f>
        <v>4.7E-2</v>
      </c>
      <c r="P225" s="9">
        <f>0.001*[26]Sheet1!$F$505</f>
        <v>4.7E-2</v>
      </c>
      <c r="Q225" s="9">
        <f>0.001*[26]Sheet1!$F$506</f>
        <v>4.7E-2</v>
      </c>
      <c r="R225" s="9">
        <f>0.001*[26]Sheet1!$F$507</f>
        <v>4.7E-2</v>
      </c>
      <c r="S225" s="9">
        <f>0.001*[26]Sheet1!$F$508</f>
        <v>4.7E-2</v>
      </c>
      <c r="T225" s="9">
        <f>0.001*[26]Sheet1!$F$509</f>
        <v>4.8000000000000001E-2</v>
      </c>
      <c r="U225" s="9">
        <f>0.001*[26]Sheet1!$F$510</f>
        <v>4.8000000000000001E-2</v>
      </c>
      <c r="V225" s="9">
        <f>0.001*[26]Sheet1!$F$511</f>
        <v>4.8000000000000001E-2</v>
      </c>
      <c r="W225" s="9">
        <f>0.001*[26]Sheet1!$F$512</f>
        <v>4.8000000000000001E-2</v>
      </c>
      <c r="X225" s="9">
        <f>0.001*[26]Sheet1!$F$513</f>
        <v>4.9000000000000002E-2</v>
      </c>
      <c r="Y225" s="9">
        <f>0.001*[26]Sheet1!$F$514</f>
        <v>4.9000000000000002E-2</v>
      </c>
      <c r="Z225" s="44">
        <f>0.001*[26]Sheet1!$F$515</f>
        <v>4.9000000000000002E-2</v>
      </c>
      <c r="AA225" s="35">
        <f t="shared" si="30"/>
        <v>4.9000000000000002E-2</v>
      </c>
      <c r="AB225" s="10">
        <f t="shared" si="31"/>
        <v>4.7E-2</v>
      </c>
      <c r="AC225" s="14">
        <f t="shared" si="32"/>
        <v>4.8000000000000008E-2</v>
      </c>
    </row>
    <row r="226" spans="2:29" ht="15" customHeight="1">
      <c r="B226" s="26">
        <v>22</v>
      </c>
      <c r="C226" s="43">
        <f>0.001*[26]Sheet1!$F$516</f>
        <v>0.05</v>
      </c>
      <c r="D226" s="9">
        <f>0.001*[26]Sheet1!$F$517</f>
        <v>0.05</v>
      </c>
      <c r="E226" s="9">
        <f>0.001*[26]Sheet1!$F$518</f>
        <v>0.05</v>
      </c>
      <c r="F226" s="9">
        <f>0.001*[26]Sheet1!$F$519</f>
        <v>0.05</v>
      </c>
      <c r="G226" s="9">
        <f>0.001*[26]Sheet1!$F$520</f>
        <v>0.05</v>
      </c>
      <c r="H226" s="9">
        <f>0.001*[26]Sheet1!$F$521</f>
        <v>4.9000000000000002E-2</v>
      </c>
      <c r="I226" s="9">
        <f>0.001*[26]Sheet1!$F$522</f>
        <v>4.9000000000000002E-2</v>
      </c>
      <c r="J226" s="9">
        <f>0.001*[26]Sheet1!$F$523</f>
        <v>4.9000000000000002E-2</v>
      </c>
      <c r="K226" s="9">
        <f>0.001*[26]Sheet1!$F$524</f>
        <v>4.8000000000000001E-2</v>
      </c>
      <c r="L226" s="9">
        <f>0.001*[26]Sheet1!$F$525</f>
        <v>4.7E-2</v>
      </c>
      <c r="M226" s="9">
        <f>0.001*[26]Sheet1!$F$526</f>
        <v>4.8000000000000001E-2</v>
      </c>
      <c r="N226" s="9">
        <f>0.001*[26]Sheet1!$F$527</f>
        <v>4.9000000000000002E-2</v>
      </c>
      <c r="O226" s="9">
        <f>0.001*[26]Sheet1!$F$528</f>
        <v>4.8000000000000001E-2</v>
      </c>
      <c r="P226" s="9">
        <f>0.001*[26]Sheet1!$F$529</f>
        <v>4.7E-2</v>
      </c>
      <c r="Q226" s="9">
        <f>0.001*[26]Sheet1!$F$530</f>
        <v>4.7E-2</v>
      </c>
      <c r="R226" s="9">
        <f>0.001*[26]Sheet1!$F$531</f>
        <v>4.7E-2</v>
      </c>
      <c r="S226" s="9">
        <f>0.001*[26]Sheet1!$F$532</f>
        <v>4.7E-2</v>
      </c>
      <c r="T226" s="9">
        <f>0.001*[26]Sheet1!$F$533</f>
        <v>4.7E-2</v>
      </c>
      <c r="U226" s="9">
        <f>0.001*[26]Sheet1!$F$534</f>
        <v>4.8000000000000001E-2</v>
      </c>
      <c r="V226" s="9">
        <f>0.001*[26]Sheet1!$F$535</f>
        <v>4.7E-2</v>
      </c>
      <c r="W226" s="9">
        <f>0.001*[26]Sheet1!$F$536</f>
        <v>4.8000000000000001E-2</v>
      </c>
      <c r="X226" s="9">
        <f>0.001*[26]Sheet1!$F$537</f>
        <v>4.8000000000000001E-2</v>
      </c>
      <c r="Y226" s="9">
        <f>0.001*[26]Sheet1!$F$538</f>
        <v>4.8000000000000001E-2</v>
      </c>
      <c r="Z226" s="44">
        <f>0.001*[26]Sheet1!$F$539</f>
        <v>4.8000000000000001E-2</v>
      </c>
      <c r="AA226" s="35">
        <f t="shared" si="30"/>
        <v>0.05</v>
      </c>
      <c r="AB226" s="10">
        <f t="shared" si="31"/>
        <v>4.7E-2</v>
      </c>
      <c r="AC226" s="14">
        <f t="shared" si="32"/>
        <v>4.8291666666666684E-2</v>
      </c>
    </row>
    <row r="227" spans="2:29" ht="15" customHeight="1">
      <c r="B227" s="26">
        <v>23</v>
      </c>
      <c r="C227" s="43">
        <f>0.001*[26]Sheet1!$F$540</f>
        <v>4.8000000000000001E-2</v>
      </c>
      <c r="D227" s="9">
        <f>0.001*[26]Sheet1!$F$541</f>
        <v>4.9000000000000002E-2</v>
      </c>
      <c r="E227" s="9">
        <f>0.001*[26]Sheet1!$F$542</f>
        <v>4.9000000000000002E-2</v>
      </c>
      <c r="F227" s="9">
        <f>0.001*[26]Sheet1!$F$543</f>
        <v>0.05</v>
      </c>
      <c r="G227" s="9">
        <f>0.001*[26]Sheet1!$F$544</f>
        <v>0.05</v>
      </c>
      <c r="H227" s="9">
        <f>0.001*[26]Sheet1!$F$545</f>
        <v>4.9000000000000002E-2</v>
      </c>
      <c r="I227" s="9">
        <f>0.001*[26]Sheet1!$F$546</f>
        <v>0.05</v>
      </c>
      <c r="J227" s="9">
        <f>0.001*[26]Sheet1!$F$547</f>
        <v>0.05</v>
      </c>
      <c r="K227" s="9">
        <f>0.001*[26]Sheet1!$F$548</f>
        <v>5.2000000000000005E-2</v>
      </c>
      <c r="L227" s="9">
        <f>0.001*[26]Sheet1!$F$549</f>
        <v>5.6000000000000001E-2</v>
      </c>
      <c r="M227" s="9">
        <f>0.001*[26]Sheet1!$F$550</f>
        <v>5.7000000000000002E-2</v>
      </c>
      <c r="N227" s="9">
        <f>0.001*[26]Sheet1!$F$551</f>
        <v>5.7000000000000002E-2</v>
      </c>
      <c r="O227" s="9">
        <f>0.001*[26]Sheet1!$F$552</f>
        <v>5.6000000000000001E-2</v>
      </c>
      <c r="P227" s="9">
        <f>0.001*[26]Sheet1!$F$553</f>
        <v>5.6000000000000001E-2</v>
      </c>
      <c r="Q227" s="9">
        <f>0.001*[26]Sheet1!$F$554</f>
        <v>5.5E-2</v>
      </c>
      <c r="R227" s="9">
        <f>0.001*[26]Sheet1!$F$555</f>
        <v>5.5E-2</v>
      </c>
      <c r="S227" s="9">
        <f>0.001*[26]Sheet1!$F$556</f>
        <v>5.3999999999999999E-2</v>
      </c>
      <c r="T227" s="9">
        <f>0.001*[26]Sheet1!$F$557</f>
        <v>5.7000000000000002E-2</v>
      </c>
      <c r="U227" s="9">
        <f>0.001*[26]Sheet1!$F$558</f>
        <v>0.06</v>
      </c>
      <c r="V227" s="9">
        <f>0.001*[26]Sheet1!$F$559</f>
        <v>0.06</v>
      </c>
      <c r="W227" s="9">
        <f>0.001*[26]Sheet1!$F$560</f>
        <v>0.06</v>
      </c>
      <c r="X227" s="9">
        <f>0.001*[26]Sheet1!$F$561</f>
        <v>5.9000000000000004E-2</v>
      </c>
      <c r="Y227" s="9">
        <f>0.001*[26]Sheet1!$F$562</f>
        <v>5.8000000000000003E-2</v>
      </c>
      <c r="Z227" s="44">
        <f>0.001*[26]Sheet1!$F$563</f>
        <v>5.8000000000000003E-2</v>
      </c>
      <c r="AA227" s="35">
        <f t="shared" si="30"/>
        <v>0.06</v>
      </c>
      <c r="AB227" s="10">
        <f t="shared" si="31"/>
        <v>4.8000000000000001E-2</v>
      </c>
      <c r="AC227" s="14">
        <f t="shared" si="32"/>
        <v>5.4375000000000027E-2</v>
      </c>
    </row>
    <row r="228" spans="2:29" ht="15" customHeight="1">
      <c r="B228" s="26">
        <v>24</v>
      </c>
      <c r="C228" s="43">
        <f>0.001*[26]Sheet1!$F$564</f>
        <v>5.3999999999999999E-2</v>
      </c>
      <c r="D228" s="9">
        <f>0.001*[26]Sheet1!$F$565</f>
        <v>5.1000000000000004E-2</v>
      </c>
      <c r="E228" s="9">
        <f>0.001*[26]Sheet1!$F$566</f>
        <v>0.05</v>
      </c>
      <c r="F228" s="9">
        <f>0.001*[26]Sheet1!$F$567</f>
        <v>5.2999999999999999E-2</v>
      </c>
      <c r="G228" s="9">
        <f>0.001*[26]Sheet1!$F$568</f>
        <v>5.2000000000000005E-2</v>
      </c>
      <c r="H228" s="9">
        <f>0.001*[26]Sheet1!$F$569</f>
        <v>0.05</v>
      </c>
      <c r="I228" s="9">
        <f>0.001*[26]Sheet1!$F$570</f>
        <v>0.05</v>
      </c>
      <c r="J228" s="9">
        <f>0.001*[26]Sheet1!$F$571</f>
        <v>5.1000000000000004E-2</v>
      </c>
      <c r="K228" s="9">
        <f>0.001*[26]Sheet1!$F$572</f>
        <v>5.2000000000000005E-2</v>
      </c>
      <c r="L228" s="9">
        <f>0.001*[26]Sheet1!$F$573</f>
        <v>4.9000000000000002E-2</v>
      </c>
      <c r="M228" s="9">
        <f>0.001*[26]Sheet1!$F$574</f>
        <v>4.8000000000000001E-2</v>
      </c>
      <c r="N228" s="9">
        <f>0.001*[26]Sheet1!$F$575</f>
        <v>4.8000000000000001E-2</v>
      </c>
      <c r="O228" s="9">
        <f>0.001*[26]Sheet1!$F$576</f>
        <v>4.7E-2</v>
      </c>
      <c r="P228" s="9">
        <f>0.001*[26]Sheet1!$F$577</f>
        <v>4.7E-2</v>
      </c>
      <c r="Q228" s="9">
        <f>0.001*[26]Sheet1!$F$578</f>
        <v>4.7E-2</v>
      </c>
      <c r="R228" s="9">
        <f>0.001*[26]Sheet1!$F$579</f>
        <v>4.7E-2</v>
      </c>
      <c r="S228" s="9">
        <f>0.001*[26]Sheet1!$F$580</f>
        <v>4.7E-2</v>
      </c>
      <c r="T228" s="9">
        <f>0.001*[26]Sheet1!$F$581</f>
        <v>4.7E-2</v>
      </c>
      <c r="U228" s="9">
        <f>0.001*[26]Sheet1!$F$582</f>
        <v>4.8000000000000001E-2</v>
      </c>
      <c r="V228" s="9">
        <f>0.001*[26]Sheet1!$F$583</f>
        <v>4.8000000000000001E-2</v>
      </c>
      <c r="W228" s="9">
        <f>0.001*[26]Sheet1!$F$584</f>
        <v>4.8000000000000001E-2</v>
      </c>
      <c r="X228" s="9">
        <f>0.001*[26]Sheet1!$F$585</f>
        <v>5.1000000000000004E-2</v>
      </c>
      <c r="Y228" s="9">
        <f>0.001*[26]Sheet1!$F$586</f>
        <v>5.5E-2</v>
      </c>
      <c r="Z228" s="44">
        <f>0.001*[26]Sheet1!$F$587</f>
        <v>5.8000000000000003E-2</v>
      </c>
      <c r="AA228" s="35">
        <f t="shared" si="30"/>
        <v>5.8000000000000003E-2</v>
      </c>
      <c r="AB228" s="10">
        <f t="shared" si="31"/>
        <v>4.7E-2</v>
      </c>
      <c r="AC228" s="14">
        <f t="shared" si="32"/>
        <v>4.9916666666666686E-2</v>
      </c>
    </row>
    <row r="229" spans="2:29" ht="15" customHeight="1">
      <c r="B229" s="26">
        <v>25</v>
      </c>
      <c r="C229" s="43">
        <f>0.001*[26]Sheet1!$F$588</f>
        <v>5.9000000000000004E-2</v>
      </c>
      <c r="D229" s="9">
        <f>0.001*[26]Sheet1!$F$589</f>
        <v>0.06</v>
      </c>
      <c r="E229" s="9">
        <f>0.001*[26]Sheet1!$F$590</f>
        <v>6.3E-2</v>
      </c>
      <c r="F229" s="9">
        <f>0.001*[26]Sheet1!$F$591</f>
        <v>6.5000000000000002E-2</v>
      </c>
      <c r="G229" s="9">
        <f>0.001*[26]Sheet1!$F$592</f>
        <v>6.7000000000000004E-2</v>
      </c>
      <c r="H229" s="9">
        <f>0.001*[26]Sheet1!$F$593</f>
        <v>0.06</v>
      </c>
      <c r="I229" s="9">
        <f>0.001*[26]Sheet1!$F$594</f>
        <v>5.3999999999999999E-2</v>
      </c>
      <c r="J229" s="9">
        <f>0.001*[26]Sheet1!$F$595</f>
        <v>5.1000000000000004E-2</v>
      </c>
      <c r="K229" s="9">
        <f>0.001*[26]Sheet1!$F$596</f>
        <v>4.9000000000000002E-2</v>
      </c>
      <c r="L229" s="9">
        <f>0.001*[26]Sheet1!$F$597</f>
        <v>4.8000000000000001E-2</v>
      </c>
      <c r="M229" s="9">
        <f>0.001*[26]Sheet1!$F$598</f>
        <v>4.8000000000000001E-2</v>
      </c>
      <c r="N229" s="9">
        <f>0.001*[26]Sheet1!$F$599</f>
        <v>4.8000000000000001E-2</v>
      </c>
      <c r="O229" s="9">
        <f>0.001*[26]Sheet1!$F$600</f>
        <v>4.8000000000000001E-2</v>
      </c>
      <c r="P229" s="9">
        <f>0.001*[26]Sheet1!$F$601</f>
        <v>4.8000000000000001E-2</v>
      </c>
      <c r="Q229" s="9">
        <f>0.001*[26]Sheet1!$F$602</f>
        <v>4.8000000000000001E-2</v>
      </c>
      <c r="R229" s="9">
        <f>0.001*[26]Sheet1!$F$603</f>
        <v>4.8000000000000001E-2</v>
      </c>
      <c r="S229" s="9">
        <f>0.001*[26]Sheet1!$F$604</f>
        <v>4.8000000000000001E-2</v>
      </c>
      <c r="T229" s="9">
        <f>0.001*[26]Sheet1!$F$605</f>
        <v>4.8000000000000001E-2</v>
      </c>
      <c r="U229" s="9">
        <f>0.001*[26]Sheet1!$F$606</f>
        <v>4.8000000000000001E-2</v>
      </c>
      <c r="V229" s="9">
        <f>0.001*[26]Sheet1!$F$607</f>
        <v>4.8000000000000001E-2</v>
      </c>
      <c r="W229" s="9">
        <f>0.001*[26]Sheet1!$F$608</f>
        <v>4.9000000000000002E-2</v>
      </c>
      <c r="X229" s="9">
        <f>0.001*[26]Sheet1!$F$609</f>
        <v>4.9000000000000002E-2</v>
      </c>
      <c r="Y229" s="9">
        <f>0.001*[26]Sheet1!$F$610</f>
        <v>5.1000000000000004E-2</v>
      </c>
      <c r="Z229" s="44">
        <f>0.001*[26]Sheet1!$F$611</f>
        <v>5.7000000000000002E-2</v>
      </c>
      <c r="AA229" s="35">
        <f t="shared" si="30"/>
        <v>6.7000000000000004E-2</v>
      </c>
      <c r="AB229" s="10">
        <f t="shared" si="31"/>
        <v>4.8000000000000001E-2</v>
      </c>
      <c r="AC229" s="14">
        <f t="shared" si="32"/>
        <v>5.2583333333333343E-2</v>
      </c>
    </row>
    <row r="230" spans="2:29" ht="15" customHeight="1">
      <c r="B230" s="27">
        <v>26</v>
      </c>
      <c r="C230" s="45">
        <f>0.001*[26]Sheet1!$F$612</f>
        <v>5.7000000000000002E-2</v>
      </c>
      <c r="D230" s="17">
        <f>0.001*[26]Sheet1!$F$613</f>
        <v>5.2999999999999999E-2</v>
      </c>
      <c r="E230" s="17">
        <f>0.001*[26]Sheet1!$F$614</f>
        <v>0.05</v>
      </c>
      <c r="F230" s="17">
        <f>0.001*[26]Sheet1!$F$615</f>
        <v>4.9000000000000002E-2</v>
      </c>
      <c r="G230" s="17">
        <f>0.001*[26]Sheet1!$F$616</f>
        <v>4.8000000000000001E-2</v>
      </c>
      <c r="H230" s="17">
        <f>0.001*[26]Sheet1!$F$617</f>
        <v>4.8000000000000001E-2</v>
      </c>
      <c r="I230" s="17">
        <f>0.001*[26]Sheet1!$F$618</f>
        <v>4.8000000000000001E-2</v>
      </c>
      <c r="J230" s="17">
        <f>0.001*[26]Sheet1!$F$619</f>
        <v>4.8000000000000001E-2</v>
      </c>
      <c r="K230" s="17">
        <f>0.001*[26]Sheet1!$F$620</f>
        <v>4.8000000000000001E-2</v>
      </c>
      <c r="L230" s="17">
        <f>0.001*[26]Sheet1!$F$621</f>
        <v>4.8000000000000001E-2</v>
      </c>
      <c r="M230" s="17">
        <f>0.001*[26]Sheet1!$F$622</f>
        <v>4.8000000000000001E-2</v>
      </c>
      <c r="N230" s="17">
        <f>0.001*[26]Sheet1!$F$623</f>
        <v>4.8000000000000001E-2</v>
      </c>
      <c r="O230" s="17">
        <f>0.001*[26]Sheet1!$F$624</f>
        <v>4.8000000000000001E-2</v>
      </c>
      <c r="P230" s="17">
        <f>0.001*[26]Sheet1!$F$625</f>
        <v>4.8000000000000001E-2</v>
      </c>
      <c r="Q230" s="17">
        <f>0.001*[26]Sheet1!$F$626</f>
        <v>4.8000000000000001E-2</v>
      </c>
      <c r="R230" s="17">
        <f>0.001*[26]Sheet1!$F$627</f>
        <v>4.7E-2</v>
      </c>
      <c r="S230" s="17">
        <f>0.001*[26]Sheet1!$F$628</f>
        <v>4.8000000000000001E-2</v>
      </c>
      <c r="T230" s="17">
        <f>0.001*[26]Sheet1!$F$629</f>
        <v>4.8000000000000001E-2</v>
      </c>
      <c r="U230" s="17">
        <f>0.001*[26]Sheet1!$F$630</f>
        <v>4.8000000000000001E-2</v>
      </c>
      <c r="V230" s="17">
        <f>0.001*[26]Sheet1!$F$631</f>
        <v>4.8000000000000001E-2</v>
      </c>
      <c r="W230" s="17">
        <f>0.001*[26]Sheet1!$F$632</f>
        <v>4.8000000000000001E-2</v>
      </c>
      <c r="X230" s="17">
        <f>0.001*[26]Sheet1!$F$633</f>
        <v>4.8000000000000001E-2</v>
      </c>
      <c r="Y230" s="17">
        <f>0.001*[26]Sheet1!$F$634</f>
        <v>4.8000000000000001E-2</v>
      </c>
      <c r="Z230" s="46">
        <f>0.001*[26]Sheet1!$F$635</f>
        <v>4.8000000000000001E-2</v>
      </c>
      <c r="AA230" s="36">
        <f t="shared" si="30"/>
        <v>5.7000000000000002E-2</v>
      </c>
      <c r="AB230" s="18">
        <f t="shared" si="31"/>
        <v>4.7E-2</v>
      </c>
      <c r="AC230" s="19">
        <f t="shared" si="32"/>
        <v>4.8666666666666684E-2</v>
      </c>
    </row>
    <row r="231" spans="2:29" ht="15" customHeight="1">
      <c r="B231" s="26">
        <v>27</v>
      </c>
      <c r="C231" s="43">
        <f>0.001*[26]Sheet1!$F$636</f>
        <v>4.8000000000000001E-2</v>
      </c>
      <c r="D231" s="9">
        <f>0.001*[26]Sheet1!$F$637</f>
        <v>4.8000000000000001E-2</v>
      </c>
      <c r="E231" s="9">
        <f>0.001*[26]Sheet1!$F$638</f>
        <v>4.8000000000000001E-2</v>
      </c>
      <c r="F231" s="9">
        <f>0.001*[26]Sheet1!$F$639</f>
        <v>4.8000000000000001E-2</v>
      </c>
      <c r="G231" s="9">
        <f>0.001*[26]Sheet1!$F$640</f>
        <v>4.7E-2</v>
      </c>
      <c r="H231" s="9">
        <f>0.001*[26]Sheet1!$F$641</f>
        <v>4.8000000000000001E-2</v>
      </c>
      <c r="I231" s="9">
        <f>0.001*[26]Sheet1!$F$642</f>
        <v>4.8000000000000001E-2</v>
      </c>
      <c r="J231" s="9">
        <f>0.001*[26]Sheet1!$F$643</f>
        <v>4.8000000000000001E-2</v>
      </c>
      <c r="K231" s="9">
        <f>0.001*[26]Sheet1!$F$644</f>
        <v>4.8000000000000001E-2</v>
      </c>
      <c r="L231" s="9">
        <f>0.001*[26]Sheet1!$F$645</f>
        <v>4.8000000000000001E-2</v>
      </c>
      <c r="M231" s="9">
        <f>0.001*[26]Sheet1!$F$646</f>
        <v>4.7E-2</v>
      </c>
      <c r="N231" s="9">
        <f>0.001*[26]Sheet1!$F$647</f>
        <v>4.7E-2</v>
      </c>
      <c r="O231" s="9">
        <f>0.001*[26]Sheet1!$F$648</f>
        <v>4.8000000000000001E-2</v>
      </c>
      <c r="P231" s="9">
        <f>0.001*[26]Sheet1!$F$649</f>
        <v>4.7E-2</v>
      </c>
      <c r="Q231" s="9">
        <f>0.001*[26]Sheet1!$F$650</f>
        <v>4.7E-2</v>
      </c>
      <c r="R231" s="9">
        <f>0.001*[26]Sheet1!$F$651</f>
        <v>4.7E-2</v>
      </c>
      <c r="S231" s="9">
        <f>0.001*[26]Sheet1!$F$652</f>
        <v>4.7E-2</v>
      </c>
      <c r="T231" s="9">
        <f>0.001*[26]Sheet1!$F$653</f>
        <v>4.7E-2</v>
      </c>
      <c r="U231" s="9">
        <f>0.001*[26]Sheet1!$F$654</f>
        <v>4.7E-2</v>
      </c>
      <c r="V231" s="9">
        <f>0.001*[26]Sheet1!$F$655</f>
        <v>4.8000000000000001E-2</v>
      </c>
      <c r="W231" s="9">
        <f>0.001*[26]Sheet1!$F$656</f>
        <v>4.8000000000000001E-2</v>
      </c>
      <c r="X231" s="9">
        <f>0.001*[26]Sheet1!$F$657</f>
        <v>4.8000000000000001E-2</v>
      </c>
      <c r="Y231" s="9">
        <f>0.001*[26]Sheet1!$F$658</f>
        <v>4.9000000000000002E-2</v>
      </c>
      <c r="Z231" s="44">
        <f>0.001*[26]Sheet1!$F$659</f>
        <v>4.9000000000000002E-2</v>
      </c>
      <c r="AA231" s="35">
        <f t="shared" si="30"/>
        <v>4.9000000000000002E-2</v>
      </c>
      <c r="AB231" s="10">
        <f t="shared" si="31"/>
        <v>4.7E-2</v>
      </c>
      <c r="AC231" s="14">
        <f t="shared" si="32"/>
        <v>4.7708333333333346E-2</v>
      </c>
    </row>
    <row r="232" spans="2:29" ht="15" customHeight="1">
      <c r="B232" s="26">
        <v>28</v>
      </c>
      <c r="C232" s="43">
        <f>0.001*[26]Sheet1!$F$660</f>
        <v>4.9000000000000002E-2</v>
      </c>
      <c r="D232" s="9">
        <f>0.001*[26]Sheet1!$F$661</f>
        <v>4.9000000000000002E-2</v>
      </c>
      <c r="E232" s="9">
        <f>0.001*[26]Sheet1!$F$662</f>
        <v>4.9000000000000002E-2</v>
      </c>
      <c r="F232" s="9">
        <f>0.001*[26]Sheet1!$F$663</f>
        <v>4.9000000000000002E-2</v>
      </c>
      <c r="G232" s="9">
        <f>0.001*[26]Sheet1!$F$664</f>
        <v>5.1000000000000004E-2</v>
      </c>
      <c r="H232" s="9">
        <f>0.001*[26]Sheet1!$F$665</f>
        <v>5.7000000000000002E-2</v>
      </c>
      <c r="I232" s="9">
        <f>0.001*[26]Sheet1!$F$666</f>
        <v>5.5E-2</v>
      </c>
      <c r="J232" s="9">
        <f>0.001*[26]Sheet1!$F$667</f>
        <v>5.3999999999999999E-2</v>
      </c>
      <c r="K232" s="9">
        <f>0.001*[26]Sheet1!$F$668</f>
        <v>5.3999999999999999E-2</v>
      </c>
      <c r="L232" s="9">
        <f>0.001*[26]Sheet1!$F$669</f>
        <v>5.2999999999999999E-2</v>
      </c>
      <c r="M232" s="9">
        <f>0.001*[26]Sheet1!$F$670</f>
        <v>4.9000000000000002E-2</v>
      </c>
      <c r="N232" s="9">
        <f>0.001*[26]Sheet1!$F$671</f>
        <v>4.8000000000000001E-2</v>
      </c>
      <c r="O232" s="9">
        <f>0.001*[26]Sheet1!$F$672</f>
        <v>4.7E-2</v>
      </c>
      <c r="P232" s="9">
        <f>0.001*[26]Sheet1!$F$673</f>
        <v>4.7E-2</v>
      </c>
      <c r="Q232" s="9">
        <f>0.001*[26]Sheet1!$F$674</f>
        <v>4.7E-2</v>
      </c>
      <c r="R232" s="9">
        <f>0.001*[26]Sheet1!$F$675</f>
        <v>4.7E-2</v>
      </c>
      <c r="S232" s="9">
        <f>0.001*[26]Sheet1!$F$676</f>
        <v>4.7E-2</v>
      </c>
      <c r="T232" s="9">
        <f>0.001*[26]Sheet1!$F$677</f>
        <v>4.7E-2</v>
      </c>
      <c r="U232" s="9">
        <f>0.001*[26]Sheet1!$F$678</f>
        <v>4.8000000000000001E-2</v>
      </c>
      <c r="V232" s="9">
        <f>0.001*[26]Sheet1!$F$679</f>
        <v>4.8000000000000001E-2</v>
      </c>
      <c r="W232" s="9">
        <f>0.001*[26]Sheet1!$F$680</f>
        <v>4.9000000000000002E-2</v>
      </c>
      <c r="X232" s="9">
        <f>0.001*[26]Sheet1!$F$681</f>
        <v>4.9000000000000002E-2</v>
      </c>
      <c r="Y232" s="9">
        <f>0.001*[26]Sheet1!$F$682</f>
        <v>0.05</v>
      </c>
      <c r="Z232" s="44">
        <f>0.001*[26]Sheet1!$F$683</f>
        <v>0.05</v>
      </c>
      <c r="AA232" s="35">
        <f t="shared" si="30"/>
        <v>5.7000000000000002E-2</v>
      </c>
      <c r="AB232" s="10">
        <f t="shared" si="31"/>
        <v>4.7E-2</v>
      </c>
      <c r="AC232" s="14">
        <f t="shared" si="32"/>
        <v>4.9708333333333354E-2</v>
      </c>
    </row>
    <row r="233" spans="2:29" ht="15" customHeight="1">
      <c r="B233" s="26">
        <v>29</v>
      </c>
      <c r="C233" s="43">
        <f>0.001*[26]Sheet1!$F$684</f>
        <v>4.9000000000000002E-2</v>
      </c>
      <c r="D233" s="9">
        <f>0.001*[26]Sheet1!$F$685</f>
        <v>4.9000000000000002E-2</v>
      </c>
      <c r="E233" s="9">
        <f>0.001*[26]Sheet1!$F$686</f>
        <v>4.9000000000000002E-2</v>
      </c>
      <c r="F233" s="9">
        <f>0.001*[26]Sheet1!$F$687</f>
        <v>4.9000000000000002E-2</v>
      </c>
      <c r="G233" s="9">
        <f>0.001*[26]Sheet1!$F$688</f>
        <v>4.9000000000000002E-2</v>
      </c>
      <c r="H233" s="9">
        <f>0.001*[26]Sheet1!$F$689</f>
        <v>4.9000000000000002E-2</v>
      </c>
      <c r="I233" s="9">
        <f>0.001*[26]Sheet1!$F$690</f>
        <v>4.9000000000000002E-2</v>
      </c>
      <c r="J233" s="9">
        <f>0.001*[26]Sheet1!$F$691</f>
        <v>4.9000000000000002E-2</v>
      </c>
      <c r="K233" s="9">
        <f>0.001*[26]Sheet1!$F$692</f>
        <v>4.8000000000000001E-2</v>
      </c>
      <c r="L233" s="9">
        <f>0.001*[26]Sheet1!$F$693</f>
        <v>4.8000000000000001E-2</v>
      </c>
      <c r="M233" s="9">
        <f>0.001*[26]Sheet1!$F$694</f>
        <v>4.8000000000000001E-2</v>
      </c>
      <c r="N233" s="9">
        <f>0.001*[26]Sheet1!$F$695</f>
        <v>4.7E-2</v>
      </c>
      <c r="O233" s="9">
        <f>0.001*[26]Sheet1!$F$696</f>
        <v>4.8000000000000001E-2</v>
      </c>
      <c r="P233" s="9">
        <f>0.001*[26]Sheet1!$F$697</f>
        <v>4.8000000000000001E-2</v>
      </c>
      <c r="Q233" s="9">
        <f>0.001*[26]Sheet1!$F$698</f>
        <v>4.7E-2</v>
      </c>
      <c r="R233" s="9">
        <f>0.001*[26]Sheet1!$F$699</f>
        <v>4.7E-2</v>
      </c>
      <c r="S233" s="9">
        <f>0.001*[26]Sheet1!$F$700</f>
        <v>4.7E-2</v>
      </c>
      <c r="T233" s="9">
        <f>0.001*[26]Sheet1!$F$701</f>
        <v>4.8000000000000001E-2</v>
      </c>
      <c r="U233" s="9">
        <f>0.001*[26]Sheet1!$F$702</f>
        <v>4.8000000000000001E-2</v>
      </c>
      <c r="V233" s="9">
        <f>0.001*[26]Sheet1!$F$703</f>
        <v>4.8000000000000001E-2</v>
      </c>
      <c r="W233" s="9">
        <f>0.001*[26]Sheet1!$F$704</f>
        <v>4.8000000000000001E-2</v>
      </c>
      <c r="X233" s="9">
        <f>0.001*[26]Sheet1!$F$705</f>
        <v>4.9000000000000002E-2</v>
      </c>
      <c r="Y233" s="9">
        <f>0.001*[26]Sheet1!$F$706</f>
        <v>4.9000000000000002E-2</v>
      </c>
      <c r="Z233" s="44">
        <f>0.001*[26]Sheet1!$F$707</f>
        <v>4.9000000000000002E-2</v>
      </c>
      <c r="AA233" s="35">
        <f t="shared" si="30"/>
        <v>4.9000000000000002E-2</v>
      </c>
      <c r="AB233" s="10">
        <f t="shared" si="31"/>
        <v>4.7E-2</v>
      </c>
      <c r="AC233" s="14">
        <f t="shared" si="32"/>
        <v>4.829166666666667E-2</v>
      </c>
    </row>
    <row r="234" spans="2:29" ht="15" customHeight="1">
      <c r="B234" s="28">
        <v>30</v>
      </c>
      <c r="C234" s="47">
        <f>0.001*[26]Sheet1!$F$708</f>
        <v>4.9000000000000002E-2</v>
      </c>
      <c r="D234" s="20">
        <f>0.001*[26]Sheet1!$F$709</f>
        <v>4.9000000000000002E-2</v>
      </c>
      <c r="E234" s="20">
        <f>0.001*[26]Sheet1!$F$710</f>
        <v>4.9000000000000002E-2</v>
      </c>
      <c r="F234" s="20">
        <f>0.001*[26]Sheet1!$F$711</f>
        <v>0.05</v>
      </c>
      <c r="G234" s="20">
        <f>0.001*[26]Sheet1!$F$712</f>
        <v>4.9000000000000002E-2</v>
      </c>
      <c r="H234" s="20">
        <f>0.001*[26]Sheet1!$F$713</f>
        <v>0.05</v>
      </c>
      <c r="I234" s="20">
        <f>0.001*[26]Sheet1!$F$714</f>
        <v>4.9000000000000002E-2</v>
      </c>
      <c r="J234" s="20">
        <f>0.001*[26]Sheet1!$F$715</f>
        <v>4.9000000000000002E-2</v>
      </c>
      <c r="K234" s="20">
        <f>0.001*[26]Sheet1!$F$716</f>
        <v>4.8000000000000001E-2</v>
      </c>
      <c r="L234" s="20">
        <f>0.001*[26]Sheet1!$F$717</f>
        <v>4.7E-2</v>
      </c>
      <c r="M234" s="20">
        <f>0.001*[26]Sheet1!$F$718</f>
        <v>4.7E-2</v>
      </c>
      <c r="N234" s="20">
        <f>0.001*[26]Sheet1!$F$719</f>
        <v>4.7E-2</v>
      </c>
      <c r="O234" s="20">
        <f>0.001*[26]Sheet1!$F$720</f>
        <v>4.7E-2</v>
      </c>
      <c r="P234" s="20">
        <f>0.001*[26]Sheet1!$F$721</f>
        <v>4.7E-2</v>
      </c>
      <c r="Q234" s="20">
        <f>0.001*[26]Sheet1!$F$722</f>
        <v>4.7E-2</v>
      </c>
      <c r="R234" s="20">
        <f>0.001*[26]Sheet1!$F$723</f>
        <v>4.7E-2</v>
      </c>
      <c r="S234" s="20">
        <f>0.001*[26]Sheet1!$F$724</f>
        <v>4.7E-2</v>
      </c>
      <c r="T234" s="20">
        <f>0.001*[26]Sheet1!$F$725</f>
        <v>4.7E-2</v>
      </c>
      <c r="U234" s="20">
        <f>0.001*[26]Sheet1!$F$726</f>
        <v>4.8000000000000001E-2</v>
      </c>
      <c r="V234" s="20">
        <f>0.001*[26]Sheet1!$F$727</f>
        <v>4.8000000000000001E-2</v>
      </c>
      <c r="W234" s="20">
        <f>0.001*[26]Sheet1!$F$728</f>
        <v>4.9000000000000002E-2</v>
      </c>
      <c r="X234" s="20">
        <f>0.001*[26]Sheet1!$F$729</f>
        <v>4.9000000000000002E-2</v>
      </c>
      <c r="Y234" s="20">
        <f>0.001*[26]Sheet1!$F$730</f>
        <v>4.9000000000000002E-2</v>
      </c>
      <c r="Z234" s="48">
        <f>0.001*[26]Sheet1!$F$731</f>
        <v>4.9000000000000002E-2</v>
      </c>
      <c r="AA234" s="37">
        <f t="shared" si="30"/>
        <v>0.05</v>
      </c>
      <c r="AB234" s="21">
        <f t="shared" si="31"/>
        <v>4.7E-2</v>
      </c>
      <c r="AC234" s="22">
        <f t="shared" si="32"/>
        <v>4.8208333333333332E-2</v>
      </c>
    </row>
    <row r="235" spans="2:29" ht="15" customHeight="1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>
      <c r="B236" s="30" t="s">
        <v>0</v>
      </c>
      <c r="C236" s="47">
        <f t="shared" ref="C236:Z236" si="33">MAX(C205:C235)</f>
        <v>5.9000000000000004E-2</v>
      </c>
      <c r="D236" s="20">
        <f t="shared" si="33"/>
        <v>0.06</v>
      </c>
      <c r="E236" s="20">
        <f t="shared" si="33"/>
        <v>6.3E-2</v>
      </c>
      <c r="F236" s="20">
        <f t="shared" si="33"/>
        <v>6.5000000000000002E-2</v>
      </c>
      <c r="G236" s="20">
        <f t="shared" si="33"/>
        <v>6.7000000000000004E-2</v>
      </c>
      <c r="H236" s="20">
        <f t="shared" si="33"/>
        <v>0.06</v>
      </c>
      <c r="I236" s="20">
        <f t="shared" si="33"/>
        <v>5.7000000000000002E-2</v>
      </c>
      <c r="J236" s="20">
        <f t="shared" si="33"/>
        <v>5.5E-2</v>
      </c>
      <c r="K236" s="20">
        <f t="shared" si="33"/>
        <v>5.3999999999999999E-2</v>
      </c>
      <c r="L236" s="20">
        <f t="shared" si="33"/>
        <v>5.9000000000000004E-2</v>
      </c>
      <c r="M236" s="20">
        <f t="shared" si="33"/>
        <v>5.8000000000000003E-2</v>
      </c>
      <c r="N236" s="20">
        <f t="shared" si="33"/>
        <v>5.7000000000000002E-2</v>
      </c>
      <c r="O236" s="20">
        <f t="shared" si="33"/>
        <v>5.6000000000000001E-2</v>
      </c>
      <c r="P236" s="20">
        <f t="shared" si="33"/>
        <v>5.6000000000000001E-2</v>
      </c>
      <c r="Q236" s="20">
        <f t="shared" si="33"/>
        <v>5.5E-2</v>
      </c>
      <c r="R236" s="20">
        <f t="shared" si="33"/>
        <v>5.5E-2</v>
      </c>
      <c r="S236" s="20">
        <f t="shared" si="33"/>
        <v>5.3999999999999999E-2</v>
      </c>
      <c r="T236" s="20">
        <f t="shared" si="33"/>
        <v>5.7000000000000002E-2</v>
      </c>
      <c r="U236" s="20">
        <f t="shared" si="33"/>
        <v>0.06</v>
      </c>
      <c r="V236" s="20">
        <f t="shared" si="33"/>
        <v>0.06</v>
      </c>
      <c r="W236" s="20">
        <f t="shared" si="33"/>
        <v>0.06</v>
      </c>
      <c r="X236" s="20">
        <f t="shared" si="33"/>
        <v>5.9000000000000004E-2</v>
      </c>
      <c r="Y236" s="20">
        <f t="shared" si="33"/>
        <v>5.8000000000000003E-2</v>
      </c>
      <c r="Z236" s="48">
        <f t="shared" si="33"/>
        <v>5.8000000000000003E-2</v>
      </c>
      <c r="AA236" s="162" t="s">
        <v>15</v>
      </c>
      <c r="AB236" s="163"/>
      <c r="AC236" s="164"/>
    </row>
    <row r="237" spans="2:29" ht="15" customHeight="1">
      <c r="B237" s="31" t="s">
        <v>1</v>
      </c>
      <c r="C237" s="51">
        <f t="shared" ref="C237:Z237" si="34">MIN(C205:C235)</f>
        <v>4.8000000000000001E-2</v>
      </c>
      <c r="D237" s="5">
        <f t="shared" si="34"/>
        <v>4.8000000000000001E-2</v>
      </c>
      <c r="E237" s="5">
        <f t="shared" si="34"/>
        <v>4.8000000000000001E-2</v>
      </c>
      <c r="F237" s="5">
        <f t="shared" si="34"/>
        <v>4.8000000000000001E-2</v>
      </c>
      <c r="G237" s="5">
        <f t="shared" si="34"/>
        <v>4.7E-2</v>
      </c>
      <c r="H237" s="5">
        <f t="shared" si="34"/>
        <v>4.8000000000000001E-2</v>
      </c>
      <c r="I237" s="5">
        <f t="shared" si="34"/>
        <v>4.8000000000000001E-2</v>
      </c>
      <c r="J237" s="5">
        <f t="shared" si="34"/>
        <v>4.8000000000000001E-2</v>
      </c>
      <c r="K237" s="5">
        <f t="shared" si="34"/>
        <v>4.7E-2</v>
      </c>
      <c r="L237" s="5">
        <f t="shared" si="34"/>
        <v>4.7E-2</v>
      </c>
      <c r="M237" s="5">
        <f t="shared" si="34"/>
        <v>4.7E-2</v>
      </c>
      <c r="N237" s="5">
        <f t="shared" si="34"/>
        <v>4.7E-2</v>
      </c>
      <c r="O237" s="5">
        <f t="shared" si="34"/>
        <v>4.7E-2</v>
      </c>
      <c r="P237" s="5">
        <f t="shared" si="34"/>
        <v>4.7E-2</v>
      </c>
      <c r="Q237" s="5">
        <f t="shared" si="34"/>
        <v>4.7E-2</v>
      </c>
      <c r="R237" s="5">
        <f t="shared" si="34"/>
        <v>4.7E-2</v>
      </c>
      <c r="S237" s="5">
        <f t="shared" si="34"/>
        <v>4.7E-2</v>
      </c>
      <c r="T237" s="5">
        <f t="shared" si="34"/>
        <v>4.7E-2</v>
      </c>
      <c r="U237" s="5">
        <f t="shared" si="34"/>
        <v>4.7E-2</v>
      </c>
      <c r="V237" s="5">
        <f t="shared" si="34"/>
        <v>4.7E-2</v>
      </c>
      <c r="W237" s="5">
        <f t="shared" si="34"/>
        <v>4.8000000000000001E-2</v>
      </c>
      <c r="X237" s="5">
        <f t="shared" si="34"/>
        <v>4.8000000000000001E-2</v>
      </c>
      <c r="Y237" s="5">
        <f t="shared" si="34"/>
        <v>4.8000000000000001E-2</v>
      </c>
      <c r="Z237" s="52">
        <f t="shared" si="34"/>
        <v>4.8000000000000001E-2</v>
      </c>
      <c r="AA237" s="156">
        <f>AVERAGE(AA205:AA235)</f>
        <v>5.2633333333333338E-2</v>
      </c>
      <c r="AB237" s="158">
        <f>AVERAGE(AB205:AB235)</f>
        <v>4.7466666666666664E-2</v>
      </c>
      <c r="AC237" s="160">
        <f>AVERAGE(AC205:AC235)</f>
        <v>4.9286111111111135E-2</v>
      </c>
    </row>
    <row r="238" spans="2:29" ht="15" customHeight="1" thickBot="1">
      <c r="B238" s="32" t="s">
        <v>14</v>
      </c>
      <c r="C238" s="53">
        <f t="shared" ref="C238:Z238" si="35">AVERAGE(C205:C235)</f>
        <v>5.0366666666666671E-2</v>
      </c>
      <c r="D238" s="6">
        <f t="shared" si="35"/>
        <v>5.0466666666666667E-2</v>
      </c>
      <c r="E238" s="6">
        <f t="shared" si="35"/>
        <v>5.0300000000000004E-2</v>
      </c>
      <c r="F238" s="6">
        <f t="shared" si="35"/>
        <v>5.04E-2</v>
      </c>
      <c r="G238" s="6">
        <f t="shared" si="35"/>
        <v>5.0433333333333337E-2</v>
      </c>
      <c r="H238" s="6">
        <f t="shared" si="35"/>
        <v>5.0466666666666674E-2</v>
      </c>
      <c r="I238" s="6">
        <f t="shared" si="35"/>
        <v>4.996666666666668E-2</v>
      </c>
      <c r="J238" s="6">
        <f t="shared" si="35"/>
        <v>4.9433333333333336E-2</v>
      </c>
      <c r="K238" s="6">
        <f t="shared" si="35"/>
        <v>4.9200000000000021E-2</v>
      </c>
      <c r="L238" s="6">
        <f t="shared" si="35"/>
        <v>4.9100000000000012E-2</v>
      </c>
      <c r="M238" s="6">
        <f t="shared" si="35"/>
        <v>4.8866666666666676E-2</v>
      </c>
      <c r="N238" s="6">
        <f t="shared" si="35"/>
        <v>4.8766666666666666E-2</v>
      </c>
      <c r="O238" s="6">
        <f t="shared" si="35"/>
        <v>4.8533333333333345E-2</v>
      </c>
      <c r="P238" s="6">
        <f t="shared" si="35"/>
        <v>4.8233333333333336E-2</v>
      </c>
      <c r="Q238" s="6">
        <f t="shared" si="35"/>
        <v>4.8299999999999996E-2</v>
      </c>
      <c r="R238" s="6">
        <f t="shared" si="35"/>
        <v>4.8266666666666659E-2</v>
      </c>
      <c r="S238" s="6">
        <f t="shared" si="35"/>
        <v>4.816666666666667E-2</v>
      </c>
      <c r="T238" s="6">
        <f t="shared" si="35"/>
        <v>4.8233333333333336E-2</v>
      </c>
      <c r="U238" s="6">
        <f t="shared" si="35"/>
        <v>4.8700000000000014E-2</v>
      </c>
      <c r="V238" s="6">
        <f t="shared" si="35"/>
        <v>4.8766666666666687E-2</v>
      </c>
      <c r="W238" s="6">
        <f t="shared" si="35"/>
        <v>4.9133333333333348E-2</v>
      </c>
      <c r="X238" s="6">
        <f t="shared" si="35"/>
        <v>4.9200000000000001E-2</v>
      </c>
      <c r="Y238" s="6">
        <f t="shared" si="35"/>
        <v>4.9533333333333339E-2</v>
      </c>
      <c r="Z238" s="54">
        <f t="shared" si="35"/>
        <v>5.0033333333333346E-2</v>
      </c>
      <c r="AA238" s="157"/>
      <c r="AB238" s="159"/>
      <c r="AC238" s="161"/>
    </row>
    <row r="240" spans="2:29" ht="268.5" customHeight="1"/>
    <row r="242" spans="2:29" ht="18" customHeight="1">
      <c r="B242" s="165" t="s">
        <v>58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0.001*[27]Sheet1!$F$12</f>
        <v>4.4999999999999998E-2</v>
      </c>
      <c r="D245" s="12">
        <f>0.001*[27]Sheet1!$F$13</f>
        <v>4.3999999999999997E-2</v>
      </c>
      <c r="E245" s="12">
        <f>0.001*[27]Sheet1!$F$14</f>
        <v>4.3000000000000003E-2</v>
      </c>
      <c r="F245" s="12">
        <f>0.001*[27]Sheet1!$F$15</f>
        <v>4.3999999999999997E-2</v>
      </c>
      <c r="G245" s="12">
        <f>0.001*[27]Sheet1!$F$16</f>
        <v>4.3999999999999997E-2</v>
      </c>
      <c r="H245" s="12">
        <f>0.001*[27]Sheet1!$F$17</f>
        <v>4.3999999999999997E-2</v>
      </c>
      <c r="I245" s="12">
        <f>0.001*[27]Sheet1!$F$18</f>
        <v>4.3999999999999997E-2</v>
      </c>
      <c r="J245" s="12">
        <f>0.001*[27]Sheet1!$F$19</f>
        <v>4.3999999999999997E-2</v>
      </c>
      <c r="K245" s="12">
        <f>0.001*[27]Sheet1!$F$20</f>
        <v>4.3000000000000003E-2</v>
      </c>
      <c r="L245" s="12">
        <f>0.001*[27]Sheet1!$F$21</f>
        <v>4.3000000000000003E-2</v>
      </c>
      <c r="M245" s="12">
        <f>0.001*[27]Sheet1!$F$22</f>
        <v>4.3000000000000003E-2</v>
      </c>
      <c r="N245" s="12">
        <f>0.001*[27]Sheet1!$F$23</f>
        <v>4.3000000000000003E-2</v>
      </c>
      <c r="O245" s="12">
        <f>0.001*[27]Sheet1!$F$24</f>
        <v>4.3000000000000003E-2</v>
      </c>
      <c r="P245" s="12">
        <f>0.001*[27]Sheet1!$F$25</f>
        <v>4.3000000000000003E-2</v>
      </c>
      <c r="Q245" s="12">
        <f>0.001*[27]Sheet1!$F$26</f>
        <v>4.3000000000000003E-2</v>
      </c>
      <c r="R245" s="12">
        <f>0.001*[27]Sheet1!$F$27</f>
        <v>4.3000000000000003E-2</v>
      </c>
      <c r="S245" s="12">
        <f>0.001*[27]Sheet1!$F$28</f>
        <v>4.3000000000000003E-2</v>
      </c>
      <c r="T245" s="12">
        <f>0.001*[27]Sheet1!$F$29</f>
        <v>4.3000000000000003E-2</v>
      </c>
      <c r="U245" s="12">
        <f>0.001*[27]Sheet1!$F$30</f>
        <v>4.3000000000000003E-2</v>
      </c>
      <c r="V245" s="12">
        <f>0.001*[27]Sheet1!$F$31</f>
        <v>4.3000000000000003E-2</v>
      </c>
      <c r="W245" s="12">
        <f>0.001*[27]Sheet1!$F$32</f>
        <v>4.3000000000000003E-2</v>
      </c>
      <c r="X245" s="12">
        <f>0.001*[27]Sheet1!$F$33</f>
        <v>4.3000000000000003E-2</v>
      </c>
      <c r="Y245" s="12">
        <f>0.001*[27]Sheet1!$F$34</f>
        <v>4.3000000000000003E-2</v>
      </c>
      <c r="Z245" s="42">
        <f>0.001*[27]Sheet1!$F$35</f>
        <v>4.3000000000000003E-2</v>
      </c>
      <c r="AA245" s="34">
        <f>MAX(C245:Z245)</f>
        <v>4.4999999999999998E-2</v>
      </c>
      <c r="AB245" s="13">
        <f>MIN(C245:Z245)</f>
        <v>4.3000000000000003E-2</v>
      </c>
      <c r="AC245" s="16">
        <f>AVERAGE(C245:Z245)</f>
        <v>4.3333333333333342E-2</v>
      </c>
    </row>
    <row r="246" spans="2:29" ht="15" customHeight="1">
      <c r="B246" s="26">
        <v>2</v>
      </c>
      <c r="C246" s="43">
        <f>0.001*[27]Sheet1!$F$36</f>
        <v>4.3000000000000003E-2</v>
      </c>
      <c r="D246" s="9">
        <f>0.001*[27]Sheet1!$F$37</f>
        <v>4.3999999999999997E-2</v>
      </c>
      <c r="E246" s="9">
        <f>0.001*[27]Sheet1!$F$38</f>
        <v>4.3999999999999997E-2</v>
      </c>
      <c r="F246" s="9">
        <f>0.001*[27]Sheet1!$F$39</f>
        <v>4.3000000000000003E-2</v>
      </c>
      <c r="G246" s="9">
        <f>0.001*[27]Sheet1!$F$40</f>
        <v>4.3000000000000003E-2</v>
      </c>
      <c r="H246" s="9">
        <f>0.001*[27]Sheet1!$F$41</f>
        <v>4.3999999999999997E-2</v>
      </c>
      <c r="I246" s="9">
        <f>0.001*[27]Sheet1!$F$42</f>
        <v>4.3000000000000003E-2</v>
      </c>
      <c r="J246" s="9">
        <f>0.001*[27]Sheet1!$F$43</f>
        <v>4.3000000000000003E-2</v>
      </c>
      <c r="K246" s="9">
        <f>0.001*[27]Sheet1!$F$44</f>
        <v>4.2000000000000003E-2</v>
      </c>
      <c r="L246" s="9">
        <f>0.001*[27]Sheet1!$F$45</f>
        <v>4.3000000000000003E-2</v>
      </c>
      <c r="M246" s="9">
        <f>0.001*[27]Sheet1!$F$46</f>
        <v>4.2000000000000003E-2</v>
      </c>
      <c r="N246" s="9">
        <f>0.001*[27]Sheet1!$F$47</f>
        <v>4.2000000000000003E-2</v>
      </c>
      <c r="O246" s="9">
        <f>0.001*[27]Sheet1!$F$48</f>
        <v>4.2000000000000003E-2</v>
      </c>
      <c r="P246" s="9">
        <f>0.001*[27]Sheet1!$F$49</f>
        <v>4.2000000000000003E-2</v>
      </c>
      <c r="Q246" s="9">
        <f>0.001*[27]Sheet1!$F$50</f>
        <v>4.2000000000000003E-2</v>
      </c>
      <c r="R246" s="9">
        <f>0.001*[27]Sheet1!$F$51</f>
        <v>4.3000000000000003E-2</v>
      </c>
      <c r="S246" s="9">
        <f>0.001*[27]Sheet1!$F$52</f>
        <v>4.3000000000000003E-2</v>
      </c>
      <c r="T246" s="9">
        <f>0.001*[27]Sheet1!$F$53</f>
        <v>4.3999999999999997E-2</v>
      </c>
      <c r="U246" s="9">
        <f>0.001*[27]Sheet1!$F$54</f>
        <v>4.3000000000000003E-2</v>
      </c>
      <c r="V246" s="9">
        <f>0.001*[27]Sheet1!$F$55</f>
        <v>4.3000000000000003E-2</v>
      </c>
      <c r="W246" s="9">
        <f>0.001*[27]Sheet1!$F$56</f>
        <v>4.3000000000000003E-2</v>
      </c>
      <c r="X246" s="9">
        <f>0.001*[27]Sheet1!$F$57</f>
        <v>4.3000000000000003E-2</v>
      </c>
      <c r="Y246" s="9">
        <f>0.001*[27]Sheet1!$F$58</f>
        <v>4.3000000000000003E-2</v>
      </c>
      <c r="Z246" s="44">
        <f>0.001*[27]Sheet1!$F$59</f>
        <v>4.3000000000000003E-2</v>
      </c>
      <c r="AA246" s="35">
        <f t="shared" ref="AA246:AA274" si="36">MAX(C246:Z246)</f>
        <v>4.3999999999999997E-2</v>
      </c>
      <c r="AB246" s="10">
        <f t="shared" ref="AB246:AB274" si="37">MIN(C246:Z246)</f>
        <v>4.2000000000000003E-2</v>
      </c>
      <c r="AC246" s="14">
        <f t="shared" ref="AC246:AC274" si="38">AVERAGE(C246:Z246)</f>
        <v>4.2916666666666679E-2</v>
      </c>
    </row>
    <row r="247" spans="2:29" ht="15" customHeight="1">
      <c r="B247" s="26">
        <v>3</v>
      </c>
      <c r="C247" s="43">
        <f>0.001*[27]Sheet1!$F$60</f>
        <v>4.3000000000000003E-2</v>
      </c>
      <c r="D247" s="9">
        <f>0.001*[27]Sheet1!$F$61</f>
        <v>4.3000000000000003E-2</v>
      </c>
      <c r="E247" s="9">
        <f>0.001*[27]Sheet1!$F$62</f>
        <v>4.3000000000000003E-2</v>
      </c>
      <c r="F247" s="9">
        <f>0.001*[27]Sheet1!$F$63</f>
        <v>4.3000000000000003E-2</v>
      </c>
      <c r="G247" s="9">
        <f>0.001*[27]Sheet1!$F$64</f>
        <v>4.3000000000000003E-2</v>
      </c>
      <c r="H247" s="9">
        <f>0.001*[27]Sheet1!$F$65</f>
        <v>4.3000000000000003E-2</v>
      </c>
      <c r="I247" s="9">
        <f>0.001*[27]Sheet1!$F$66</f>
        <v>4.3000000000000003E-2</v>
      </c>
      <c r="J247" s="9">
        <f>0.001*[27]Sheet1!$F$67</f>
        <v>4.3000000000000003E-2</v>
      </c>
      <c r="K247" s="9">
        <f>0.001*[27]Sheet1!$F$68</f>
        <v>4.3000000000000003E-2</v>
      </c>
      <c r="L247" s="9">
        <f>0.001*[27]Sheet1!$F$69</f>
        <v>4.2000000000000003E-2</v>
      </c>
      <c r="M247" s="9">
        <f>0.001*[27]Sheet1!$F$70</f>
        <v>4.2000000000000003E-2</v>
      </c>
      <c r="N247" s="9">
        <f>0.001*[27]Sheet1!$F$71</f>
        <v>4.2000000000000003E-2</v>
      </c>
      <c r="O247" s="9">
        <f>0.001*[27]Sheet1!$F$72</f>
        <v>4.2000000000000003E-2</v>
      </c>
      <c r="P247" s="9">
        <f>0.001*[27]Sheet1!$F$73</f>
        <v>4.2000000000000003E-2</v>
      </c>
      <c r="Q247" s="9">
        <f>0.001*[27]Sheet1!$F$74</f>
        <v>4.3000000000000003E-2</v>
      </c>
      <c r="R247" s="9">
        <f>0.001*[27]Sheet1!$F$75</f>
        <v>4.2000000000000003E-2</v>
      </c>
      <c r="S247" s="9">
        <f>0.001*[27]Sheet1!$F$76</f>
        <v>4.2000000000000003E-2</v>
      </c>
      <c r="T247" s="9">
        <f>0.001*[27]Sheet1!$F$77</f>
        <v>4.3000000000000003E-2</v>
      </c>
      <c r="U247" s="9">
        <f>0.001*[27]Sheet1!$F$78</f>
        <v>4.3000000000000003E-2</v>
      </c>
      <c r="V247" s="9">
        <f>0.001*[27]Sheet1!$F$79</f>
        <v>4.3000000000000003E-2</v>
      </c>
      <c r="W247" s="9">
        <f>0.001*[27]Sheet1!$F$80</f>
        <v>4.3999999999999997E-2</v>
      </c>
      <c r="X247" s="9">
        <f>0.001*[27]Sheet1!$F$81</f>
        <v>4.3999999999999997E-2</v>
      </c>
      <c r="Y247" s="9">
        <f>0.001*[27]Sheet1!$F$82</f>
        <v>4.3999999999999997E-2</v>
      </c>
      <c r="Z247" s="44">
        <f>0.001*[27]Sheet1!$F$83</f>
        <v>4.3999999999999997E-2</v>
      </c>
      <c r="AA247" s="35">
        <f t="shared" si="36"/>
        <v>4.3999999999999997E-2</v>
      </c>
      <c r="AB247" s="10">
        <f t="shared" si="37"/>
        <v>4.2000000000000003E-2</v>
      </c>
      <c r="AC247" s="14">
        <f t="shared" si="38"/>
        <v>4.2875000000000017E-2</v>
      </c>
    </row>
    <row r="248" spans="2:29" ht="15" customHeight="1">
      <c r="B248" s="26">
        <v>4</v>
      </c>
      <c r="C248" s="43">
        <f>0.001*[27]Sheet1!$F$84</f>
        <v>4.3999999999999997E-2</v>
      </c>
      <c r="D248" s="9">
        <f>0.001*[27]Sheet1!$F$85</f>
        <v>4.3999999999999997E-2</v>
      </c>
      <c r="E248" s="9">
        <f>0.001*[27]Sheet1!$F$86</f>
        <v>4.3999999999999997E-2</v>
      </c>
      <c r="F248" s="9">
        <f>0.001*[27]Sheet1!$F$87</f>
        <v>4.4999999999999998E-2</v>
      </c>
      <c r="G248" s="9">
        <f>0.001*[27]Sheet1!$F$88</f>
        <v>4.4999999999999998E-2</v>
      </c>
      <c r="H248" s="9">
        <f>0.001*[27]Sheet1!$F$89</f>
        <v>4.4999999999999998E-2</v>
      </c>
      <c r="I248" s="9">
        <f>0.001*[27]Sheet1!$F$90</f>
        <v>4.3999999999999997E-2</v>
      </c>
      <c r="J248" s="9">
        <f>0.001*[27]Sheet1!$F$91</f>
        <v>4.3000000000000003E-2</v>
      </c>
      <c r="K248" s="9">
        <f>0.001*[27]Sheet1!$F$92</f>
        <v>4.3000000000000003E-2</v>
      </c>
      <c r="L248" s="9">
        <f>0.001*[27]Sheet1!$F$93</f>
        <v>4.3000000000000003E-2</v>
      </c>
      <c r="M248" s="9">
        <f>0.001*[27]Sheet1!$F$94</f>
        <v>4.3999999999999997E-2</v>
      </c>
      <c r="N248" s="9">
        <f>0.001*[27]Sheet1!$F$95</f>
        <v>4.3999999999999997E-2</v>
      </c>
      <c r="O248" s="9">
        <f>0.001*[27]Sheet1!$F$96</f>
        <v>4.3999999999999997E-2</v>
      </c>
      <c r="P248" s="9">
        <f>0.001*[27]Sheet1!$F$97</f>
        <v>4.3999999999999997E-2</v>
      </c>
      <c r="Q248" s="9">
        <f>0.001*[27]Sheet1!$F$98</f>
        <v>4.3000000000000003E-2</v>
      </c>
      <c r="R248" s="9">
        <f>0.001*[27]Sheet1!$F$99</f>
        <v>4.3999999999999997E-2</v>
      </c>
      <c r="S248" s="9">
        <f>0.001*[27]Sheet1!$F$100</f>
        <v>4.3000000000000003E-2</v>
      </c>
      <c r="T248" s="9">
        <f>0.001*[27]Sheet1!$F$101</f>
        <v>4.3999999999999997E-2</v>
      </c>
      <c r="U248" s="9">
        <f>0.001*[27]Sheet1!$F$102</f>
        <v>4.3999999999999997E-2</v>
      </c>
      <c r="V248" s="9">
        <f>0.001*[27]Sheet1!$F$103</f>
        <v>4.3999999999999997E-2</v>
      </c>
      <c r="W248" s="9">
        <f>0.001*[27]Sheet1!$F$104</f>
        <v>4.3999999999999997E-2</v>
      </c>
      <c r="X248" s="9">
        <f>0.001*[27]Sheet1!$F$105</f>
        <v>4.3999999999999997E-2</v>
      </c>
      <c r="Y248" s="9">
        <f>0.001*[27]Sheet1!$F$106</f>
        <v>4.3999999999999997E-2</v>
      </c>
      <c r="Z248" s="44">
        <f>0.001*[27]Sheet1!$F$107</f>
        <v>4.3999999999999997E-2</v>
      </c>
      <c r="AA248" s="35">
        <f t="shared" si="36"/>
        <v>4.4999999999999998E-2</v>
      </c>
      <c r="AB248" s="10">
        <f t="shared" si="37"/>
        <v>4.3000000000000003E-2</v>
      </c>
      <c r="AC248" s="14">
        <f t="shared" si="38"/>
        <v>4.391666666666668E-2</v>
      </c>
    </row>
    <row r="249" spans="2:29" ht="15" customHeight="1">
      <c r="B249" s="26">
        <v>5</v>
      </c>
      <c r="C249" s="43">
        <f>0.001*[27]Sheet1!$F$108</f>
        <v>4.3999999999999997E-2</v>
      </c>
      <c r="D249" s="9">
        <f>0.001*[27]Sheet1!$F$109</f>
        <v>4.3999999999999997E-2</v>
      </c>
      <c r="E249" s="9">
        <f>0.001*[27]Sheet1!$F$110</f>
        <v>4.3999999999999997E-2</v>
      </c>
      <c r="F249" s="9">
        <f>0.001*[27]Sheet1!$F$111</f>
        <v>4.3999999999999997E-2</v>
      </c>
      <c r="G249" s="9">
        <f>0.001*[27]Sheet1!$F$112</f>
        <v>4.3999999999999997E-2</v>
      </c>
      <c r="H249" s="9">
        <f>0.001*[27]Sheet1!$F$113</f>
        <v>4.3999999999999997E-2</v>
      </c>
      <c r="I249" s="9">
        <f>0.001*[27]Sheet1!$F$114</f>
        <v>4.3999999999999997E-2</v>
      </c>
      <c r="J249" s="9">
        <f>0.001*[27]Sheet1!$F$115</f>
        <v>4.3999999999999997E-2</v>
      </c>
      <c r="K249" s="9">
        <f>0.001*[27]Sheet1!$F$116</f>
        <v>4.3999999999999997E-2</v>
      </c>
      <c r="L249" s="9">
        <f>0.001*[27]Sheet1!$F$117</f>
        <v>4.3000000000000003E-2</v>
      </c>
      <c r="M249" s="9">
        <f>0.001*[27]Sheet1!$F$118</f>
        <v>4.3000000000000003E-2</v>
      </c>
      <c r="N249" s="9">
        <f>0.001*[27]Sheet1!$F$119</f>
        <v>4.3999999999999997E-2</v>
      </c>
      <c r="O249" s="9">
        <f>0.001*[27]Sheet1!$F$120</f>
        <v>4.3999999999999997E-2</v>
      </c>
      <c r="P249" s="9">
        <f>0.001*[27]Sheet1!$F$121</f>
        <v>4.3999999999999997E-2</v>
      </c>
      <c r="Q249" s="9">
        <f>0.001*[27]Sheet1!$F$122</f>
        <v>4.3000000000000003E-2</v>
      </c>
      <c r="R249" s="9">
        <f>0.001*[27]Sheet1!$F$123</f>
        <v>4.3000000000000003E-2</v>
      </c>
      <c r="S249" s="9">
        <f>0.001*[27]Sheet1!$F$124</f>
        <v>4.3999999999999997E-2</v>
      </c>
      <c r="T249" s="9">
        <f>0.001*[27]Sheet1!$F$125</f>
        <v>4.3000000000000003E-2</v>
      </c>
      <c r="U249" s="9">
        <f>0.001*[27]Sheet1!$F$126</f>
        <v>4.3999999999999997E-2</v>
      </c>
      <c r="V249" s="9">
        <f>0.001*[27]Sheet1!$F$127</f>
        <v>4.3000000000000003E-2</v>
      </c>
      <c r="W249" s="9">
        <f>0.001*[27]Sheet1!$F$128</f>
        <v>4.3999999999999997E-2</v>
      </c>
      <c r="X249" s="9">
        <f>0.001*[27]Sheet1!$F$129</f>
        <v>4.3999999999999997E-2</v>
      </c>
      <c r="Y249" s="9">
        <f>0.001*[27]Sheet1!$F$130</f>
        <v>4.3999999999999997E-2</v>
      </c>
      <c r="Z249" s="44">
        <f>0.001*[27]Sheet1!$F$131</f>
        <v>4.3999999999999997E-2</v>
      </c>
      <c r="AA249" s="35">
        <f t="shared" si="36"/>
        <v>4.3999999999999997E-2</v>
      </c>
      <c r="AB249" s="10">
        <f t="shared" si="37"/>
        <v>4.3000000000000003E-2</v>
      </c>
      <c r="AC249" s="14">
        <f t="shared" si="38"/>
        <v>4.3750000000000011E-2</v>
      </c>
    </row>
    <row r="250" spans="2:29" ht="15" customHeight="1">
      <c r="B250" s="27">
        <v>6</v>
      </c>
      <c r="C250" s="45">
        <f>0.001*[27]Sheet1!$F$132</f>
        <v>4.3999999999999997E-2</v>
      </c>
      <c r="D250" s="17">
        <f>0.001*[27]Sheet1!$F$133</f>
        <v>4.3999999999999997E-2</v>
      </c>
      <c r="E250" s="17">
        <f>0.001*[27]Sheet1!$F$134</f>
        <v>4.3999999999999997E-2</v>
      </c>
      <c r="F250" s="17">
        <f>0.001*[27]Sheet1!$F$135</f>
        <v>4.4999999999999998E-2</v>
      </c>
      <c r="G250" s="17">
        <f>0.001*[27]Sheet1!$F$136</f>
        <v>4.4999999999999998E-2</v>
      </c>
      <c r="H250" s="17">
        <f>0.001*[27]Sheet1!$F$137</f>
        <v>4.3999999999999997E-2</v>
      </c>
      <c r="I250" s="17">
        <f>0.001*[27]Sheet1!$F$138</f>
        <v>4.4999999999999998E-2</v>
      </c>
      <c r="J250" s="17">
        <f>0.001*[27]Sheet1!$F$139</f>
        <v>4.3999999999999997E-2</v>
      </c>
      <c r="K250" s="17">
        <f>0.001*[27]Sheet1!$F$140</f>
        <v>4.3000000000000003E-2</v>
      </c>
      <c r="L250" s="17">
        <f>0.001*[27]Sheet1!$F$141</f>
        <v>4.2000000000000003E-2</v>
      </c>
      <c r="M250" s="17">
        <f>0.001*[27]Sheet1!$F$142</f>
        <v>4.3000000000000003E-2</v>
      </c>
      <c r="N250" s="17">
        <f>0.001*[27]Sheet1!$F$143</f>
        <v>4.3000000000000003E-2</v>
      </c>
      <c r="O250" s="17">
        <f>0.001*[27]Sheet1!$F$144</f>
        <v>4.3000000000000003E-2</v>
      </c>
      <c r="P250" s="17">
        <f>0.001*[27]Sheet1!$F$145</f>
        <v>4.3000000000000003E-2</v>
      </c>
      <c r="Q250" s="17">
        <f>0.001*[27]Sheet1!$F$146</f>
        <v>4.2000000000000003E-2</v>
      </c>
      <c r="R250" s="17">
        <f>0.001*[27]Sheet1!$F$147</f>
        <v>4.2000000000000003E-2</v>
      </c>
      <c r="S250" s="17">
        <f>0.001*[27]Sheet1!$F$148</f>
        <v>4.3000000000000003E-2</v>
      </c>
      <c r="T250" s="17">
        <f>0.001*[27]Sheet1!$F$149</f>
        <v>4.3000000000000003E-2</v>
      </c>
      <c r="U250" s="17">
        <f>0.001*[27]Sheet1!$F$150</f>
        <v>4.3000000000000003E-2</v>
      </c>
      <c r="V250" s="17">
        <f>0.001*[27]Sheet1!$F$151</f>
        <v>4.3999999999999997E-2</v>
      </c>
      <c r="W250" s="17">
        <f>0.001*[27]Sheet1!$F$152</f>
        <v>4.3999999999999997E-2</v>
      </c>
      <c r="X250" s="17">
        <f>0.001*[27]Sheet1!$F$153</f>
        <v>4.4999999999999998E-2</v>
      </c>
      <c r="Y250" s="17">
        <f>0.001*[27]Sheet1!$F$154</f>
        <v>4.4999999999999998E-2</v>
      </c>
      <c r="Z250" s="46">
        <f>0.001*[27]Sheet1!$F$155</f>
        <v>4.4999999999999998E-2</v>
      </c>
      <c r="AA250" s="36">
        <f t="shared" si="36"/>
        <v>4.4999999999999998E-2</v>
      </c>
      <c r="AB250" s="18">
        <f t="shared" si="37"/>
        <v>4.2000000000000003E-2</v>
      </c>
      <c r="AC250" s="19">
        <f t="shared" si="38"/>
        <v>4.366666666666668E-2</v>
      </c>
    </row>
    <row r="251" spans="2:29" ht="15" customHeight="1">
      <c r="B251" s="26">
        <v>7</v>
      </c>
      <c r="C251" s="43">
        <f>0.001*[27]Sheet1!$F$156</f>
        <v>4.4999999999999998E-2</v>
      </c>
      <c r="D251" s="9">
        <f>0.001*[27]Sheet1!$F$157</f>
        <v>4.4999999999999998E-2</v>
      </c>
      <c r="E251" s="9">
        <f>0.001*[27]Sheet1!$F$158</f>
        <v>4.4999999999999998E-2</v>
      </c>
      <c r="F251" s="9">
        <f>0.001*[27]Sheet1!$F$159</f>
        <v>4.4999999999999998E-2</v>
      </c>
      <c r="G251" s="9">
        <f>0.001*[27]Sheet1!$F$160</f>
        <v>4.4999999999999998E-2</v>
      </c>
      <c r="H251" s="9">
        <f>0.001*[27]Sheet1!$F$161</f>
        <v>4.4999999999999998E-2</v>
      </c>
      <c r="I251" s="9">
        <f>0.001*[27]Sheet1!$F$162</f>
        <v>4.4999999999999998E-2</v>
      </c>
      <c r="J251" s="9">
        <f>0.001*[27]Sheet1!$F$163</f>
        <v>4.4999999999999998E-2</v>
      </c>
      <c r="K251" s="9">
        <f>0.001*[27]Sheet1!$F$164</f>
        <v>4.3000000000000003E-2</v>
      </c>
      <c r="L251" s="9">
        <f>0.001*[27]Sheet1!$F$165</f>
        <v>4.3000000000000003E-2</v>
      </c>
      <c r="M251" s="9">
        <f>0.001*[27]Sheet1!$F$166</f>
        <v>4.3000000000000003E-2</v>
      </c>
      <c r="N251" s="9">
        <f>0.001*[27]Sheet1!$F$167</f>
        <v>4.3000000000000003E-2</v>
      </c>
      <c r="O251" s="9">
        <f>0.001*[27]Sheet1!$F$168</f>
        <v>4.3000000000000003E-2</v>
      </c>
      <c r="P251" s="9">
        <f>0.001*[27]Sheet1!$F$169</f>
        <v>4.3000000000000003E-2</v>
      </c>
      <c r="Q251" s="9">
        <f>0.001*[27]Sheet1!$F$170</f>
        <v>4.3000000000000003E-2</v>
      </c>
      <c r="R251" s="9">
        <f>0.001*[27]Sheet1!$F$171</f>
        <v>4.3000000000000003E-2</v>
      </c>
      <c r="S251" s="9">
        <f>0.001*[27]Sheet1!$F$172</f>
        <v>4.3000000000000003E-2</v>
      </c>
      <c r="T251" s="9">
        <f>0.001*[27]Sheet1!$F$173</f>
        <v>4.3000000000000003E-2</v>
      </c>
      <c r="U251" s="9">
        <f>0.001*[27]Sheet1!$F$174</f>
        <v>4.3000000000000003E-2</v>
      </c>
      <c r="V251" s="9">
        <f>0.001*[27]Sheet1!$F$175</f>
        <v>4.3000000000000003E-2</v>
      </c>
      <c r="W251" s="9">
        <f>0.001*[27]Sheet1!$F$176</f>
        <v>4.3999999999999997E-2</v>
      </c>
      <c r="X251" s="9">
        <f>0.001*[27]Sheet1!$F$177</f>
        <v>4.4999999999999998E-2</v>
      </c>
      <c r="Y251" s="9">
        <f>0.001*[27]Sheet1!$F$178</f>
        <v>4.4999999999999998E-2</v>
      </c>
      <c r="Z251" s="44">
        <f>0.001*[27]Sheet1!$F$179</f>
        <v>4.4999999999999998E-2</v>
      </c>
      <c r="AA251" s="35">
        <f t="shared" si="36"/>
        <v>4.4999999999999998E-2</v>
      </c>
      <c r="AB251" s="10">
        <f t="shared" si="37"/>
        <v>4.3000000000000003E-2</v>
      </c>
      <c r="AC251" s="14">
        <f t="shared" si="38"/>
        <v>4.3958333333333342E-2</v>
      </c>
    </row>
    <row r="252" spans="2:29" ht="15" customHeight="1">
      <c r="B252" s="26">
        <v>8</v>
      </c>
      <c r="C252" s="43">
        <f>0.001*[27]Sheet1!$F$180</f>
        <v>4.4999999999999998E-2</v>
      </c>
      <c r="D252" s="9">
        <f>0.001*[27]Sheet1!$F$181</f>
        <v>4.4999999999999998E-2</v>
      </c>
      <c r="E252" s="9">
        <f>0.001*[27]Sheet1!$F$182</f>
        <v>4.4999999999999998E-2</v>
      </c>
      <c r="F252" s="9">
        <f>0.001*[27]Sheet1!$F$183</f>
        <v>4.4999999999999998E-2</v>
      </c>
      <c r="G252" s="9">
        <f>0.001*[27]Sheet1!$F$184</f>
        <v>4.4999999999999998E-2</v>
      </c>
      <c r="H252" s="9">
        <f>0.001*[27]Sheet1!$F$185</f>
        <v>4.4999999999999998E-2</v>
      </c>
      <c r="I252" s="9">
        <f>0.001*[27]Sheet1!$F$186</f>
        <v>4.3999999999999997E-2</v>
      </c>
      <c r="J252" s="9">
        <f>0.001*[27]Sheet1!$F$187</f>
        <v>4.3000000000000003E-2</v>
      </c>
      <c r="K252" s="9">
        <f>0.001*[27]Sheet1!$F$188</f>
        <v>4.3000000000000003E-2</v>
      </c>
      <c r="L252" s="9">
        <f>0.001*[27]Sheet1!$F$189</f>
        <v>4.3000000000000003E-2</v>
      </c>
      <c r="M252" s="9">
        <f>0.001*[27]Sheet1!$F$190</f>
        <v>4.3000000000000003E-2</v>
      </c>
      <c r="N252" s="9">
        <f>0.001*[27]Sheet1!$F$191</f>
        <v>4.2000000000000003E-2</v>
      </c>
      <c r="O252" s="9">
        <f>0.001*[27]Sheet1!$F$192</f>
        <v>4.3000000000000003E-2</v>
      </c>
      <c r="P252" s="9">
        <f>0.001*[27]Sheet1!$F$193</f>
        <v>4.3000000000000003E-2</v>
      </c>
      <c r="Q252" s="9">
        <f>0.001*[27]Sheet1!$F$194</f>
        <v>4.2000000000000003E-2</v>
      </c>
      <c r="R252" s="9">
        <f>0.001*[27]Sheet1!$F$195</f>
        <v>4.3000000000000003E-2</v>
      </c>
      <c r="S252" s="9">
        <f>0.001*[27]Sheet1!$F$196</f>
        <v>4.2000000000000003E-2</v>
      </c>
      <c r="T252" s="9">
        <f>0.001*[27]Sheet1!$F$197</f>
        <v>4.2000000000000003E-2</v>
      </c>
      <c r="U252" s="9">
        <f>0.001*[27]Sheet1!$F$198</f>
        <v>4.3000000000000003E-2</v>
      </c>
      <c r="V252" s="9">
        <f>0.001*[27]Sheet1!$F$199</f>
        <v>4.3000000000000003E-2</v>
      </c>
      <c r="W252" s="9">
        <f>0.001*[27]Sheet1!$F$200</f>
        <v>4.3999999999999997E-2</v>
      </c>
      <c r="X252" s="9">
        <f>0.001*[27]Sheet1!$F$201</f>
        <v>4.3999999999999997E-2</v>
      </c>
      <c r="Y252" s="9">
        <f>0.001*[27]Sheet1!$F$202</f>
        <v>4.5999999999999999E-2</v>
      </c>
      <c r="Z252" s="44">
        <f>0.001*[27]Sheet1!$F$203</f>
        <v>4.4999999999999998E-2</v>
      </c>
      <c r="AA252" s="35">
        <f t="shared" si="36"/>
        <v>4.5999999999999999E-2</v>
      </c>
      <c r="AB252" s="10">
        <f t="shared" si="37"/>
        <v>4.2000000000000003E-2</v>
      </c>
      <c r="AC252" s="14">
        <f t="shared" si="38"/>
        <v>4.366666666666668E-2</v>
      </c>
    </row>
    <row r="253" spans="2:29" ht="15" customHeight="1">
      <c r="B253" s="26">
        <v>9</v>
      </c>
      <c r="C253" s="43">
        <f>0.001*[27]Sheet1!$F$204</f>
        <v>4.3999999999999997E-2</v>
      </c>
      <c r="D253" s="9">
        <f>0.001*[27]Sheet1!$F$205</f>
        <v>4.4999999999999998E-2</v>
      </c>
      <c r="E253" s="9">
        <f>0.001*[27]Sheet1!$F$206</f>
        <v>4.4999999999999998E-2</v>
      </c>
      <c r="F253" s="9">
        <f>0.001*[27]Sheet1!$F$207</f>
        <v>4.5999999999999999E-2</v>
      </c>
      <c r="G253" s="9">
        <f>0.001*[27]Sheet1!$F$208</f>
        <v>4.5999999999999999E-2</v>
      </c>
      <c r="H253" s="9">
        <f>0.001*[27]Sheet1!$F$209</f>
        <v>4.5999999999999999E-2</v>
      </c>
      <c r="I253" s="9">
        <f>0.001*[27]Sheet1!$F$210</f>
        <v>4.4999999999999998E-2</v>
      </c>
      <c r="J253" s="9">
        <f>0.001*[27]Sheet1!$F$211</f>
        <v>4.3999999999999997E-2</v>
      </c>
      <c r="K253" s="9">
        <f>0.001*[27]Sheet1!$F$212</f>
        <v>4.3000000000000003E-2</v>
      </c>
      <c r="L253" s="9">
        <f>0.001*[27]Sheet1!$F$213</f>
        <v>4.3000000000000003E-2</v>
      </c>
      <c r="M253" s="9">
        <f>0.001*[27]Sheet1!$F$214</f>
        <v>4.3000000000000003E-2</v>
      </c>
      <c r="N253" s="9">
        <f>0.001*[27]Sheet1!$F$215</f>
        <v>4.3000000000000003E-2</v>
      </c>
      <c r="O253" s="9">
        <f>0.001*[27]Sheet1!$F$216</f>
        <v>4.3000000000000003E-2</v>
      </c>
      <c r="P253" s="9">
        <f>0.001*[27]Sheet1!$F$217</f>
        <v>4.3000000000000003E-2</v>
      </c>
      <c r="Q253" s="9">
        <f>0.001*[27]Sheet1!$F$218</f>
        <v>4.3000000000000003E-2</v>
      </c>
      <c r="R253" s="9">
        <f>0.001*[27]Sheet1!$F$219</f>
        <v>4.4999999999999998E-2</v>
      </c>
      <c r="S253" s="9">
        <f>0.001*[27]Sheet1!$F$220</f>
        <v>4.3999999999999997E-2</v>
      </c>
      <c r="T253" s="9">
        <f>0.001*[27]Sheet1!$F$221</f>
        <v>4.3000000000000003E-2</v>
      </c>
      <c r="U253" s="9">
        <f>0.001*[27]Sheet1!$F$222</f>
        <v>4.3999999999999997E-2</v>
      </c>
      <c r="V253" s="9">
        <f>0.001*[27]Sheet1!$F$223</f>
        <v>4.5999999999999999E-2</v>
      </c>
      <c r="W253" s="9">
        <f>0.001*[27]Sheet1!$F$224</f>
        <v>4.7E-2</v>
      </c>
      <c r="X253" s="9">
        <f>0.001*[27]Sheet1!$F$225</f>
        <v>4.8000000000000001E-2</v>
      </c>
      <c r="Y253" s="9">
        <f>0.001*[27]Sheet1!$F$226</f>
        <v>4.7E-2</v>
      </c>
      <c r="Z253" s="44">
        <f>0.001*[27]Sheet1!$F$227</f>
        <v>4.4999999999999998E-2</v>
      </c>
      <c r="AA253" s="35">
        <f t="shared" si="36"/>
        <v>4.8000000000000001E-2</v>
      </c>
      <c r="AB253" s="10">
        <f t="shared" si="37"/>
        <v>4.3000000000000003E-2</v>
      </c>
      <c r="AC253" s="14">
        <f t="shared" si="38"/>
        <v>4.4625000000000005E-2</v>
      </c>
    </row>
    <row r="254" spans="2:29" ht="15" customHeight="1">
      <c r="B254" s="28">
        <v>10</v>
      </c>
      <c r="C254" s="47">
        <f>0.001*[27]Sheet1!$F$228</f>
        <v>4.4999999999999998E-2</v>
      </c>
      <c r="D254" s="20">
        <f>0.001*[27]Sheet1!$F$229</f>
        <v>4.4999999999999998E-2</v>
      </c>
      <c r="E254" s="20">
        <f>0.001*[27]Sheet1!$F$230</f>
        <v>4.4999999999999998E-2</v>
      </c>
      <c r="F254" s="20">
        <f>0.001*[27]Sheet1!$F$231</f>
        <v>4.5999999999999999E-2</v>
      </c>
      <c r="G254" s="20">
        <f>0.001*[27]Sheet1!$F$232</f>
        <v>4.4999999999999998E-2</v>
      </c>
      <c r="H254" s="20">
        <f>0.001*[27]Sheet1!$F$233</f>
        <v>4.4999999999999998E-2</v>
      </c>
      <c r="I254" s="20">
        <f>0.001*[27]Sheet1!$F$234</f>
        <v>4.4999999999999998E-2</v>
      </c>
      <c r="J254" s="20">
        <f>0.001*[27]Sheet1!$F$235</f>
        <v>4.4999999999999998E-2</v>
      </c>
      <c r="K254" s="20">
        <f>0.001*[27]Sheet1!$F$236</f>
        <v>4.3999999999999997E-2</v>
      </c>
      <c r="L254" s="20">
        <f>0.001*[27]Sheet1!$F$237</f>
        <v>4.3999999999999997E-2</v>
      </c>
      <c r="M254" s="20">
        <f>0.001*[27]Sheet1!$F$238</f>
        <v>4.3999999999999997E-2</v>
      </c>
      <c r="N254" s="20">
        <f>0.001*[27]Sheet1!$F$239</f>
        <v>4.3999999999999997E-2</v>
      </c>
      <c r="O254" s="20">
        <f>0.001*[27]Sheet1!$F$240</f>
        <v>4.3999999999999997E-2</v>
      </c>
      <c r="P254" s="20">
        <f>0.001*[27]Sheet1!$F$241</f>
        <v>4.3999999999999997E-2</v>
      </c>
      <c r="Q254" s="20">
        <f>0.001*[27]Sheet1!$F$242</f>
        <v>4.3999999999999997E-2</v>
      </c>
      <c r="R254" s="20">
        <f>0.001*[27]Sheet1!$F$243</f>
        <v>4.3000000000000003E-2</v>
      </c>
      <c r="S254" s="20">
        <f>0.001*[27]Sheet1!$F$244</f>
        <v>4.3000000000000003E-2</v>
      </c>
      <c r="T254" s="20">
        <f>0.001*[27]Sheet1!$F$245</f>
        <v>4.3000000000000003E-2</v>
      </c>
      <c r="U254" s="20">
        <f>0.001*[27]Sheet1!$F$246</f>
        <v>4.3999999999999997E-2</v>
      </c>
      <c r="V254" s="20">
        <f>0.001*[27]Sheet1!$F$247</f>
        <v>4.3999999999999997E-2</v>
      </c>
      <c r="W254" s="20">
        <f>0.001*[27]Sheet1!$F$248</f>
        <v>4.4999999999999998E-2</v>
      </c>
      <c r="X254" s="20">
        <f>0.001*[27]Sheet1!$F$249</f>
        <v>4.5999999999999999E-2</v>
      </c>
      <c r="Y254" s="20">
        <f>0.001*[27]Sheet1!$F$250</f>
        <v>4.5999999999999999E-2</v>
      </c>
      <c r="Z254" s="48">
        <f>0.001*[27]Sheet1!$F$251</f>
        <v>4.5999999999999999E-2</v>
      </c>
      <c r="AA254" s="37">
        <f t="shared" si="36"/>
        <v>4.5999999999999999E-2</v>
      </c>
      <c r="AB254" s="21">
        <f t="shared" si="37"/>
        <v>4.3000000000000003E-2</v>
      </c>
      <c r="AC254" s="22">
        <f t="shared" si="38"/>
        <v>4.4541666666666681E-2</v>
      </c>
    </row>
    <row r="255" spans="2:29" ht="15" customHeight="1">
      <c r="B255" s="26">
        <v>11</v>
      </c>
      <c r="C255" s="43">
        <f>0.001*[27]Sheet1!$F$252</f>
        <v>4.4999999999999998E-2</v>
      </c>
      <c r="D255" s="9">
        <f>0.001*[27]Sheet1!$F$253</f>
        <v>4.4999999999999998E-2</v>
      </c>
      <c r="E255" s="9">
        <f>0.001*[27]Sheet1!$F$254</f>
        <v>4.4999999999999998E-2</v>
      </c>
      <c r="F255" s="9">
        <f>0.001*[27]Sheet1!$F$255</f>
        <v>4.5999999999999999E-2</v>
      </c>
      <c r="G255" s="9">
        <f>0.001*[27]Sheet1!$F$256</f>
        <v>4.7E-2</v>
      </c>
      <c r="H255" s="9">
        <f>0.001*[27]Sheet1!$F$257</f>
        <v>4.5999999999999999E-2</v>
      </c>
      <c r="I255" s="9">
        <f>0.001*[27]Sheet1!$F$258</f>
        <v>4.5999999999999999E-2</v>
      </c>
      <c r="J255" s="9">
        <f>0.001*[27]Sheet1!$F$259</f>
        <v>4.4999999999999998E-2</v>
      </c>
      <c r="K255" s="9">
        <f>0.001*[27]Sheet1!$F$260</f>
        <v>4.4999999999999998E-2</v>
      </c>
      <c r="L255" s="9">
        <f>0.001*[27]Sheet1!$F$261</f>
        <v>4.4999999999999998E-2</v>
      </c>
      <c r="M255" s="9">
        <f>0.001*[27]Sheet1!$F$262</f>
        <v>4.4999999999999998E-2</v>
      </c>
      <c r="N255" s="9">
        <f>0.001*[27]Sheet1!$F$263</f>
        <v>4.3999999999999997E-2</v>
      </c>
      <c r="O255" s="9">
        <f>0.001*[27]Sheet1!$F$264</f>
        <v>4.3999999999999997E-2</v>
      </c>
      <c r="P255" s="9">
        <f>0.001*[27]Sheet1!$F$265</f>
        <v>4.3999999999999997E-2</v>
      </c>
      <c r="Q255" s="9">
        <f>0.001*[27]Sheet1!$F$266</f>
        <v>4.3999999999999997E-2</v>
      </c>
      <c r="R255" s="9">
        <f>0.001*[27]Sheet1!$F$267</f>
        <v>4.3999999999999997E-2</v>
      </c>
      <c r="S255" s="9">
        <f>0.001*[27]Sheet1!$F$268</f>
        <v>4.3999999999999997E-2</v>
      </c>
      <c r="T255" s="9">
        <f>0.001*[27]Sheet1!$F$269</f>
        <v>4.3999999999999997E-2</v>
      </c>
      <c r="U255" s="9">
        <f>0.001*[27]Sheet1!$F$270</f>
        <v>4.3999999999999997E-2</v>
      </c>
      <c r="V255" s="9">
        <f>0.001*[27]Sheet1!$F$271</f>
        <v>4.3999999999999997E-2</v>
      </c>
      <c r="W255" s="9">
        <f>0.001*[27]Sheet1!$F$272</f>
        <v>4.4999999999999998E-2</v>
      </c>
      <c r="X255" s="9">
        <f>0.001*[27]Sheet1!$F$273</f>
        <v>4.5999999999999999E-2</v>
      </c>
      <c r="Y255" s="9">
        <f>0.001*[27]Sheet1!$F$274</f>
        <v>4.5999999999999999E-2</v>
      </c>
      <c r="Z255" s="44">
        <f>0.001*[27]Sheet1!$F$275</f>
        <v>4.5999999999999999E-2</v>
      </c>
      <c r="AA255" s="35">
        <f t="shared" si="36"/>
        <v>4.7E-2</v>
      </c>
      <c r="AB255" s="10">
        <f t="shared" si="37"/>
        <v>4.3999999999999997E-2</v>
      </c>
      <c r="AC255" s="14">
        <f t="shared" si="38"/>
        <v>4.495833333333335E-2</v>
      </c>
    </row>
    <row r="256" spans="2:29" ht="15" customHeight="1">
      <c r="B256" s="26">
        <v>12</v>
      </c>
      <c r="C256" s="43">
        <f>0.001*[27]Sheet1!$F$276</f>
        <v>4.5999999999999999E-2</v>
      </c>
      <c r="D256" s="9">
        <f>0.001*[27]Sheet1!$F$277</f>
        <v>4.7E-2</v>
      </c>
      <c r="E256" s="9">
        <f>0.001*[27]Sheet1!$F$278</f>
        <v>4.7E-2</v>
      </c>
      <c r="F256" s="9">
        <f>0.001*[27]Sheet1!$F$279</f>
        <v>4.7E-2</v>
      </c>
      <c r="G256" s="9">
        <f>0.001*[27]Sheet1!$F$280</f>
        <v>4.7E-2</v>
      </c>
      <c r="H256" s="9">
        <f>0.001*[27]Sheet1!$F$281</f>
        <v>4.5999999999999999E-2</v>
      </c>
      <c r="I256" s="9">
        <f>0.001*[27]Sheet1!$F$282</f>
        <v>4.5999999999999999E-2</v>
      </c>
      <c r="J256" s="9">
        <f>0.001*[27]Sheet1!$F$283</f>
        <v>4.5999999999999999E-2</v>
      </c>
      <c r="K256" s="9">
        <f>0.001*[27]Sheet1!$F$284</f>
        <v>4.4999999999999998E-2</v>
      </c>
      <c r="L256" s="9">
        <f>0.001*[27]Sheet1!$F$285</f>
        <v>4.3999999999999997E-2</v>
      </c>
      <c r="M256" s="9">
        <f>0.001*[27]Sheet1!$F$286</f>
        <v>4.3999999999999997E-2</v>
      </c>
      <c r="N256" s="9">
        <f>0.001*[27]Sheet1!$F$287</f>
        <v>4.3999999999999997E-2</v>
      </c>
      <c r="O256" s="9">
        <f>0.001*[27]Sheet1!$F$288</f>
        <v>4.3999999999999997E-2</v>
      </c>
      <c r="P256" s="9">
        <f>0.001*[27]Sheet1!$F$289</f>
        <v>4.3999999999999997E-2</v>
      </c>
      <c r="Q256" s="9">
        <f>0.001*[27]Sheet1!$F$290</f>
        <v>4.3999999999999997E-2</v>
      </c>
      <c r="R256" s="9">
        <f>0.001*[27]Sheet1!$F$291</f>
        <v>4.3999999999999997E-2</v>
      </c>
      <c r="S256" s="9">
        <f>0.001*[27]Sheet1!$F$292</f>
        <v>4.3999999999999997E-2</v>
      </c>
      <c r="T256" s="9">
        <f>0.001*[27]Sheet1!$F$293</f>
        <v>4.3999999999999997E-2</v>
      </c>
      <c r="U256" s="9">
        <f>0.001*[27]Sheet1!$F$294</f>
        <v>4.3999999999999997E-2</v>
      </c>
      <c r="V256" s="9">
        <f>0.001*[27]Sheet1!$F$295</f>
        <v>4.3999999999999997E-2</v>
      </c>
      <c r="W256" s="9">
        <f>0.001*[27]Sheet1!$F$296</f>
        <v>4.3999999999999997E-2</v>
      </c>
      <c r="X256" s="9">
        <f>0.001*[27]Sheet1!$F$297</f>
        <v>4.3999999999999997E-2</v>
      </c>
      <c r="Y256" s="9">
        <f>0.001*[27]Sheet1!$F$298</f>
        <v>4.4999999999999998E-2</v>
      </c>
      <c r="Z256" s="44">
        <f>0.001*[27]Sheet1!$F$299</f>
        <v>4.4999999999999998E-2</v>
      </c>
      <c r="AA256" s="35">
        <f t="shared" si="36"/>
        <v>4.7E-2</v>
      </c>
      <c r="AB256" s="10">
        <f t="shared" si="37"/>
        <v>4.3999999999999997E-2</v>
      </c>
      <c r="AC256" s="14">
        <f t="shared" si="38"/>
        <v>4.4958333333333343E-2</v>
      </c>
    </row>
    <row r="257" spans="2:29" ht="15" customHeight="1">
      <c r="B257" s="26">
        <v>13</v>
      </c>
      <c r="C257" s="43">
        <f>0.001*[27]Sheet1!$F$300</f>
        <v>4.3999999999999997E-2</v>
      </c>
      <c r="D257" s="9">
        <f>0.001*[27]Sheet1!$F$301</f>
        <v>4.3999999999999997E-2</v>
      </c>
      <c r="E257" s="9">
        <f>0.001*[27]Sheet1!$F$302</f>
        <v>4.3999999999999997E-2</v>
      </c>
      <c r="F257" s="9">
        <f>0.001*[27]Sheet1!$F$303</f>
        <v>4.3999999999999997E-2</v>
      </c>
      <c r="G257" s="9">
        <f>0.001*[27]Sheet1!$F$304</f>
        <v>4.3999999999999997E-2</v>
      </c>
      <c r="H257" s="9">
        <f>0.001*[27]Sheet1!$F$305</f>
        <v>4.4999999999999998E-2</v>
      </c>
      <c r="I257" s="9">
        <f>0.001*[27]Sheet1!$F$306</f>
        <v>4.5999999999999999E-2</v>
      </c>
      <c r="J257" s="9">
        <f>0.001*[27]Sheet1!$F$307</f>
        <v>4.5999999999999999E-2</v>
      </c>
      <c r="K257" s="9">
        <f>0.001*[27]Sheet1!$F$308</f>
        <v>4.5999999999999999E-2</v>
      </c>
      <c r="L257" s="9">
        <f>0.001*[27]Sheet1!$F$309</f>
        <v>4.8000000000000001E-2</v>
      </c>
      <c r="M257" s="9">
        <f>0.001*[27]Sheet1!$F$310</f>
        <v>4.9000000000000002E-2</v>
      </c>
      <c r="N257" s="9">
        <f>0.001*[27]Sheet1!$F$311</f>
        <v>5.1000000000000004E-2</v>
      </c>
      <c r="O257" s="9">
        <f>0.001*[27]Sheet1!$F$312</f>
        <v>5.1000000000000004E-2</v>
      </c>
      <c r="P257" s="9">
        <f>0.001*[27]Sheet1!$F$313</f>
        <v>5.2000000000000005E-2</v>
      </c>
      <c r="Q257" s="9">
        <f>0.001*[27]Sheet1!$F$314</f>
        <v>5.1000000000000004E-2</v>
      </c>
      <c r="R257" s="9">
        <f>0.001*[27]Sheet1!$F$315</f>
        <v>5.1000000000000004E-2</v>
      </c>
      <c r="S257" s="9">
        <f>0.001*[27]Sheet1!$F$316</f>
        <v>4.9000000000000002E-2</v>
      </c>
      <c r="T257" s="9">
        <f>0.001*[27]Sheet1!$F$317</f>
        <v>0.05</v>
      </c>
      <c r="U257" s="9">
        <f>0.001*[27]Sheet1!$F$318</f>
        <v>5.1000000000000004E-2</v>
      </c>
      <c r="V257" s="9">
        <f>0.001*[27]Sheet1!$F$319</f>
        <v>5.3999999999999999E-2</v>
      </c>
      <c r="W257" s="9">
        <f>0.001*[27]Sheet1!$F$320</f>
        <v>5.5E-2</v>
      </c>
      <c r="X257" s="9">
        <f>0.001*[27]Sheet1!$F$321</f>
        <v>5.5E-2</v>
      </c>
      <c r="Y257" s="9">
        <f>0.001*[27]Sheet1!$F$322</f>
        <v>5.9000000000000004E-2</v>
      </c>
      <c r="Z257" s="44">
        <f>0.001*[27]Sheet1!$F$323</f>
        <v>5.8000000000000003E-2</v>
      </c>
      <c r="AA257" s="35">
        <f t="shared" si="36"/>
        <v>5.9000000000000004E-2</v>
      </c>
      <c r="AB257" s="10">
        <f t="shared" si="37"/>
        <v>4.3999999999999997E-2</v>
      </c>
      <c r="AC257" s="14">
        <f t="shared" si="38"/>
        <v>4.9458333333333347E-2</v>
      </c>
    </row>
    <row r="258" spans="2:29" ht="15" customHeight="1">
      <c r="B258" s="26">
        <v>14</v>
      </c>
      <c r="C258" s="43">
        <f>0.001*[27]Sheet1!$F$324</f>
        <v>5.8000000000000003E-2</v>
      </c>
      <c r="D258" s="9">
        <f>0.001*[27]Sheet1!$F$325</f>
        <v>5.6000000000000001E-2</v>
      </c>
      <c r="E258" s="9">
        <f>0.001*[27]Sheet1!$F$326</f>
        <v>5.2000000000000005E-2</v>
      </c>
      <c r="F258" s="9">
        <f>0.001*[27]Sheet1!$F$327</f>
        <v>5.2000000000000005E-2</v>
      </c>
      <c r="G258" s="9">
        <f>0.001*[27]Sheet1!$F$328</f>
        <v>4.8000000000000001E-2</v>
      </c>
      <c r="H258" s="9">
        <f>0.001*[27]Sheet1!$F$329</f>
        <v>4.7E-2</v>
      </c>
      <c r="I258" s="9">
        <f>0.001*[27]Sheet1!$F$330</f>
        <v>4.4999999999999998E-2</v>
      </c>
      <c r="J258" s="9">
        <f>0.001*[27]Sheet1!$F$331</f>
        <v>4.3999999999999997E-2</v>
      </c>
      <c r="K258" s="9">
        <f>0.001*[27]Sheet1!$F$332</f>
        <v>4.3000000000000003E-2</v>
      </c>
      <c r="L258" s="9">
        <f>0.001*[27]Sheet1!$F$333</f>
        <v>4.3999999999999997E-2</v>
      </c>
      <c r="M258" s="9">
        <f>0.001*[27]Sheet1!$F$334</f>
        <v>4.3999999999999997E-2</v>
      </c>
      <c r="N258" s="9">
        <f>0.001*[27]Sheet1!$F$335</f>
        <v>4.3000000000000003E-2</v>
      </c>
      <c r="O258" s="9">
        <f>0.001*[27]Sheet1!$F$336</f>
        <v>4.2000000000000003E-2</v>
      </c>
      <c r="P258" s="9">
        <f>0.001*[27]Sheet1!$F$337</f>
        <v>4.2000000000000003E-2</v>
      </c>
      <c r="Q258" s="9">
        <f>0.001*[27]Sheet1!$F$338</f>
        <v>4.2000000000000003E-2</v>
      </c>
      <c r="R258" s="9">
        <f>0.001*[27]Sheet1!$F$339</f>
        <v>4.2000000000000003E-2</v>
      </c>
      <c r="S258" s="9">
        <f>0.001*[27]Sheet1!$F$340</f>
        <v>4.2000000000000003E-2</v>
      </c>
      <c r="T258" s="9">
        <f>0.001*[27]Sheet1!$F$341</f>
        <v>4.2000000000000003E-2</v>
      </c>
      <c r="U258" s="9">
        <f>0.001*[27]Sheet1!$F$342</f>
        <v>4.2000000000000003E-2</v>
      </c>
      <c r="V258" s="9">
        <f>0.001*[27]Sheet1!$F$343</f>
        <v>4.3000000000000003E-2</v>
      </c>
      <c r="W258" s="9">
        <f>0.001*[27]Sheet1!$F$344</f>
        <v>4.3000000000000003E-2</v>
      </c>
      <c r="X258" s="9">
        <f>0.001*[27]Sheet1!$F$345</f>
        <v>4.3000000000000003E-2</v>
      </c>
      <c r="Y258" s="9">
        <f>0.001*[27]Sheet1!$F$346</f>
        <v>4.3000000000000003E-2</v>
      </c>
      <c r="Z258" s="44">
        <f>0.001*[27]Sheet1!$F$347</f>
        <v>4.3000000000000003E-2</v>
      </c>
      <c r="AA258" s="35">
        <f t="shared" si="36"/>
        <v>5.8000000000000003E-2</v>
      </c>
      <c r="AB258" s="10">
        <f t="shared" si="37"/>
        <v>4.2000000000000003E-2</v>
      </c>
      <c r="AC258" s="14">
        <f t="shared" si="38"/>
        <v>4.5208333333333343E-2</v>
      </c>
    </row>
    <row r="259" spans="2:29" ht="15" customHeight="1">
      <c r="B259" s="26">
        <v>15</v>
      </c>
      <c r="C259" s="43">
        <f>0.001*[27]Sheet1!$F$348</f>
        <v>4.3000000000000003E-2</v>
      </c>
      <c r="D259" s="9">
        <f>0.001*[27]Sheet1!$F$349</f>
        <v>4.3999999999999997E-2</v>
      </c>
      <c r="E259" s="9">
        <f>0.001*[27]Sheet1!$F$350</f>
        <v>4.3999999999999997E-2</v>
      </c>
      <c r="F259" s="9">
        <f>0.001*[27]Sheet1!$F$351</f>
        <v>4.3999999999999997E-2</v>
      </c>
      <c r="G259" s="9">
        <f>0.001*[27]Sheet1!$F$352</f>
        <v>4.4999999999999998E-2</v>
      </c>
      <c r="H259" s="9">
        <f>0.001*[27]Sheet1!$F$353</f>
        <v>4.5999999999999999E-2</v>
      </c>
      <c r="I259" s="9">
        <f>0.001*[27]Sheet1!$F$354</f>
        <v>4.3999999999999997E-2</v>
      </c>
      <c r="J259" s="9">
        <f>0.001*[27]Sheet1!$F$355</f>
        <v>4.3000000000000003E-2</v>
      </c>
      <c r="K259" s="9">
        <f>0.001*[27]Sheet1!$F$356</f>
        <v>4.2000000000000003E-2</v>
      </c>
      <c r="L259" s="9">
        <f>0.001*[27]Sheet1!$F$357</f>
        <v>4.2000000000000003E-2</v>
      </c>
      <c r="M259" s="9">
        <f>0.001*[27]Sheet1!$F$358</f>
        <v>4.2000000000000003E-2</v>
      </c>
      <c r="N259" s="9">
        <f>0.001*[27]Sheet1!$F$359</f>
        <v>4.2000000000000003E-2</v>
      </c>
      <c r="O259" s="9">
        <f>0.001*[27]Sheet1!$F$360</f>
        <v>4.2000000000000003E-2</v>
      </c>
      <c r="P259" s="9">
        <f>0.001*[27]Sheet1!$F$361</f>
        <v>4.1000000000000002E-2</v>
      </c>
      <c r="Q259" s="9">
        <f>0.001*[27]Sheet1!$F$362</f>
        <v>4.2000000000000003E-2</v>
      </c>
      <c r="R259" s="9">
        <f>0.001*[27]Sheet1!$F$363</f>
        <v>4.2000000000000003E-2</v>
      </c>
      <c r="S259" s="9">
        <f>0.001*[27]Sheet1!$F$364</f>
        <v>4.2000000000000003E-2</v>
      </c>
      <c r="T259" s="9">
        <f>0.001*[27]Sheet1!$F$365</f>
        <v>4.2000000000000003E-2</v>
      </c>
      <c r="U259" s="9">
        <f>0.001*[27]Sheet1!$F$366</f>
        <v>4.2000000000000003E-2</v>
      </c>
      <c r="V259" s="9">
        <f>0.001*[27]Sheet1!$F$367</f>
        <v>4.2000000000000003E-2</v>
      </c>
      <c r="W259" s="9">
        <f>0.001*[27]Sheet1!$F$368</f>
        <v>4.2000000000000003E-2</v>
      </c>
      <c r="X259" s="9">
        <f>0.001*[27]Sheet1!$F$369</f>
        <v>4.3000000000000003E-2</v>
      </c>
      <c r="Y259" s="9">
        <f>0.001*[27]Sheet1!$F$370</f>
        <v>4.3000000000000003E-2</v>
      </c>
      <c r="Z259" s="44">
        <f>0.001*[27]Sheet1!$F$371</f>
        <v>4.3000000000000003E-2</v>
      </c>
      <c r="AA259" s="35">
        <f t="shared" si="36"/>
        <v>4.5999999999999999E-2</v>
      </c>
      <c r="AB259" s="10">
        <f t="shared" si="37"/>
        <v>4.1000000000000002E-2</v>
      </c>
      <c r="AC259" s="14">
        <f t="shared" si="38"/>
        <v>4.2791666666666679E-2</v>
      </c>
    </row>
    <row r="260" spans="2:29" ht="15" customHeight="1">
      <c r="B260" s="27">
        <v>16</v>
      </c>
      <c r="C260" s="45">
        <f>0.001*[27]Sheet1!$F$372</f>
        <v>4.3999999999999997E-2</v>
      </c>
      <c r="D260" s="17">
        <f>0.001*[27]Sheet1!$F$373</f>
        <v>4.4999999999999998E-2</v>
      </c>
      <c r="E260" s="17">
        <f>0.001*[27]Sheet1!$F$374</f>
        <v>4.9000000000000002E-2</v>
      </c>
      <c r="F260" s="17">
        <f>0.001*[27]Sheet1!$F$375</f>
        <v>5.2000000000000005E-2</v>
      </c>
      <c r="G260" s="17">
        <f>0.001*[27]Sheet1!$F$376</f>
        <v>5.2999999999999999E-2</v>
      </c>
      <c r="H260" s="17">
        <f>0.001*[27]Sheet1!$F$377</f>
        <v>5.5E-2</v>
      </c>
      <c r="I260" s="17">
        <f>0.001*[27]Sheet1!$F$378</f>
        <v>5.2999999999999999E-2</v>
      </c>
      <c r="J260" s="17">
        <f>0.001*[27]Sheet1!$F$379</f>
        <v>4.8000000000000001E-2</v>
      </c>
      <c r="K260" s="17">
        <f>0.001*[27]Sheet1!$F$380</f>
        <v>4.5999999999999999E-2</v>
      </c>
      <c r="L260" s="17">
        <f>0.001*[27]Sheet1!$F$381</f>
        <v>4.4999999999999998E-2</v>
      </c>
      <c r="M260" s="17">
        <f>0.001*[27]Sheet1!$F$382</f>
        <v>4.5999999999999999E-2</v>
      </c>
      <c r="N260" s="17">
        <f>0.001*[27]Sheet1!$F$383</f>
        <v>4.7E-2</v>
      </c>
      <c r="O260" s="17">
        <f>0.001*[27]Sheet1!$F$384</f>
        <v>4.5999999999999999E-2</v>
      </c>
      <c r="P260" s="17">
        <f>0.001*[27]Sheet1!$F$385</f>
        <v>4.3999999999999997E-2</v>
      </c>
      <c r="Q260" s="17">
        <f>0.001*[27]Sheet1!$F$386</f>
        <v>4.3999999999999997E-2</v>
      </c>
      <c r="R260" s="17">
        <f>0.001*[27]Sheet1!$F$387</f>
        <v>4.3999999999999997E-2</v>
      </c>
      <c r="S260" s="17">
        <f>0.001*[27]Sheet1!$F$388</f>
        <v>4.3999999999999997E-2</v>
      </c>
      <c r="T260" s="17">
        <f>0.001*[27]Sheet1!$F$389</f>
        <v>4.3999999999999997E-2</v>
      </c>
      <c r="U260" s="17">
        <f>0.001*[27]Sheet1!$F$390</f>
        <v>4.3000000000000003E-2</v>
      </c>
      <c r="V260" s="17">
        <f>0.001*[27]Sheet1!$F$391</f>
        <v>4.3000000000000003E-2</v>
      </c>
      <c r="W260" s="17">
        <f>0.001*[27]Sheet1!$F$392</f>
        <v>4.3999999999999997E-2</v>
      </c>
      <c r="X260" s="17">
        <f>0.001*[27]Sheet1!$F$393</f>
        <v>4.3999999999999997E-2</v>
      </c>
      <c r="Y260" s="17">
        <f>0.001*[27]Sheet1!$F$394</f>
        <v>4.3999999999999997E-2</v>
      </c>
      <c r="Z260" s="46">
        <f>0.001*[27]Sheet1!$F$395</f>
        <v>4.8000000000000001E-2</v>
      </c>
      <c r="AA260" s="36">
        <f t="shared" si="36"/>
        <v>5.5E-2</v>
      </c>
      <c r="AB260" s="18">
        <f t="shared" si="37"/>
        <v>4.3000000000000003E-2</v>
      </c>
      <c r="AC260" s="19">
        <f t="shared" si="38"/>
        <v>4.6458333333333351E-2</v>
      </c>
    </row>
    <row r="261" spans="2:29" ht="15" customHeight="1">
      <c r="B261" s="26">
        <v>17</v>
      </c>
      <c r="C261" s="43">
        <f>0.001*[27]Sheet1!$F$396</f>
        <v>5.1000000000000004E-2</v>
      </c>
      <c r="D261" s="9">
        <f>0.001*[27]Sheet1!$F$397</f>
        <v>0.05</v>
      </c>
      <c r="E261" s="9">
        <f>0.001*[27]Sheet1!$F$398</f>
        <v>4.7E-2</v>
      </c>
      <c r="F261" s="9">
        <f>0.001*[27]Sheet1!$F$399</f>
        <v>4.4999999999999998E-2</v>
      </c>
      <c r="G261" s="9">
        <f>0.001*[27]Sheet1!$F$400</f>
        <v>4.5999999999999999E-2</v>
      </c>
      <c r="H261" s="9">
        <f>0.001*[27]Sheet1!$F$401</f>
        <v>0.05</v>
      </c>
      <c r="I261" s="9">
        <f>0.001*[27]Sheet1!$F$402</f>
        <v>4.9000000000000002E-2</v>
      </c>
      <c r="J261" s="9">
        <f>0.001*[27]Sheet1!$F$403</f>
        <v>4.4999999999999998E-2</v>
      </c>
      <c r="K261" s="9">
        <f>0.001*[27]Sheet1!$F$404</f>
        <v>4.3000000000000003E-2</v>
      </c>
      <c r="L261" s="9">
        <f>0.001*[27]Sheet1!$F$405</f>
        <v>4.2000000000000003E-2</v>
      </c>
      <c r="M261" s="9">
        <f>0.001*[27]Sheet1!$F$406</f>
        <v>4.1000000000000002E-2</v>
      </c>
      <c r="N261" s="9">
        <f>0.001*[27]Sheet1!$F$407</f>
        <v>4.2000000000000003E-2</v>
      </c>
      <c r="O261" s="9">
        <f>0.001*[27]Sheet1!$F$408</f>
        <v>4.2000000000000003E-2</v>
      </c>
      <c r="P261" s="9">
        <f>0.001*[27]Sheet1!$F$409</f>
        <v>4.3000000000000003E-2</v>
      </c>
      <c r="Q261" s="9">
        <f>0.001*[27]Sheet1!$F$400</f>
        <v>4.5999999999999999E-2</v>
      </c>
      <c r="R261" s="9">
        <f>0.001*[27]Sheet1!$F$411</f>
        <v>4.2000000000000003E-2</v>
      </c>
      <c r="S261" s="9">
        <f>0.001*[27]Sheet1!$F$412</f>
        <v>4.3000000000000003E-2</v>
      </c>
      <c r="T261" s="9">
        <f>0.001*[27]Sheet1!$F$413</f>
        <v>4.3000000000000003E-2</v>
      </c>
      <c r="U261" s="9">
        <f>0.001*[27]Sheet1!$F$414</f>
        <v>4.3000000000000003E-2</v>
      </c>
      <c r="V261" s="9">
        <f>0.001*[27]Sheet1!$F$415</f>
        <v>4.3000000000000003E-2</v>
      </c>
      <c r="W261" s="9">
        <f>0.001*[27]Sheet1!$F$416</f>
        <v>4.3999999999999997E-2</v>
      </c>
      <c r="X261" s="9">
        <f>0.001*[27]Sheet1!$F$417</f>
        <v>4.3999999999999997E-2</v>
      </c>
      <c r="Y261" s="9">
        <f>0.001*[27]Sheet1!$F$418</f>
        <v>4.3999999999999997E-2</v>
      </c>
      <c r="Z261" s="44">
        <f>0.001*[27]Sheet1!$F$419</f>
        <v>4.3999999999999997E-2</v>
      </c>
      <c r="AA261" s="35">
        <f t="shared" si="36"/>
        <v>5.1000000000000004E-2</v>
      </c>
      <c r="AB261" s="10">
        <f t="shared" si="37"/>
        <v>4.1000000000000002E-2</v>
      </c>
      <c r="AC261" s="14">
        <f t="shared" si="38"/>
        <v>4.4666666666666681E-2</v>
      </c>
    </row>
    <row r="262" spans="2:29" ht="15" customHeight="1">
      <c r="B262" s="26">
        <v>18</v>
      </c>
      <c r="C262" s="43">
        <f>0.001*[27]Sheet1!$F$420</f>
        <v>4.3999999999999997E-2</v>
      </c>
      <c r="D262" s="9">
        <f>0.001*[27]Sheet1!$F$421</f>
        <v>4.3000000000000003E-2</v>
      </c>
      <c r="E262" s="9">
        <f>0.001*[27]Sheet1!$F$422</f>
        <v>4.3000000000000003E-2</v>
      </c>
      <c r="F262" s="9">
        <f>0.001*[27]Sheet1!$F$423</f>
        <v>4.3000000000000003E-2</v>
      </c>
      <c r="G262" s="9">
        <f>0.001*[27]Sheet1!$F$424</f>
        <v>4.3999999999999997E-2</v>
      </c>
      <c r="H262" s="9">
        <f>0.001*[27]Sheet1!$F$425</f>
        <v>4.3000000000000003E-2</v>
      </c>
      <c r="I262" s="9">
        <f>0.001*[27]Sheet1!$F$426</f>
        <v>4.3000000000000003E-2</v>
      </c>
      <c r="J262" s="9">
        <f>0.001*[27]Sheet1!$F$427</f>
        <v>4.3000000000000003E-2</v>
      </c>
      <c r="K262" s="9">
        <f>0.001*[27]Sheet1!$F$428</f>
        <v>4.3000000000000003E-2</v>
      </c>
      <c r="L262" s="9">
        <f>0.001*[27]Sheet1!$F$429</f>
        <v>4.3000000000000003E-2</v>
      </c>
      <c r="M262" s="9">
        <f>0.001*[27]Sheet1!$F$430</f>
        <v>4.3000000000000003E-2</v>
      </c>
      <c r="N262" s="9">
        <f>0.001*[27]Sheet1!$F$431</f>
        <v>4.3000000000000003E-2</v>
      </c>
      <c r="O262" s="9">
        <f>0.001*[27]Sheet1!$F$432</f>
        <v>4.3000000000000003E-2</v>
      </c>
      <c r="P262" s="9">
        <f>0.001*[27]Sheet1!$F$433</f>
        <v>4.3000000000000003E-2</v>
      </c>
      <c r="Q262" s="9">
        <f>0.001*[27]Sheet1!$F$434</f>
        <v>4.3000000000000003E-2</v>
      </c>
      <c r="R262" s="9">
        <f>0.001*[27]Sheet1!$F$435</f>
        <v>4.3000000000000003E-2</v>
      </c>
      <c r="S262" s="9">
        <f>0.001*[27]Sheet1!$F$436</f>
        <v>4.3000000000000003E-2</v>
      </c>
      <c r="T262" s="9">
        <f>0.001*[27]Sheet1!$F$437</f>
        <v>4.3000000000000003E-2</v>
      </c>
      <c r="U262" s="9">
        <f>0.001*[27]Sheet1!$F$438</f>
        <v>4.3000000000000003E-2</v>
      </c>
      <c r="V262" s="9">
        <f>0.001*[27]Sheet1!$F$439</f>
        <v>4.3000000000000003E-2</v>
      </c>
      <c r="W262" s="9">
        <f>0.001*[27]Sheet1!$F$440</f>
        <v>4.3000000000000003E-2</v>
      </c>
      <c r="X262" s="9">
        <f>0.001*[27]Sheet1!$F$441</f>
        <v>4.3000000000000003E-2</v>
      </c>
      <c r="Y262" s="9">
        <f>0.001*[27]Sheet1!$F$442</f>
        <v>4.3000000000000003E-2</v>
      </c>
      <c r="Z262" s="44">
        <f>0.001*[27]Sheet1!$F$443</f>
        <v>4.3000000000000003E-2</v>
      </c>
      <c r="AA262" s="35">
        <f t="shared" si="36"/>
        <v>4.3999999999999997E-2</v>
      </c>
      <c r="AB262" s="10">
        <f t="shared" si="37"/>
        <v>4.3000000000000003E-2</v>
      </c>
      <c r="AC262" s="14">
        <f t="shared" si="38"/>
        <v>4.3083333333333342E-2</v>
      </c>
    </row>
    <row r="263" spans="2:29" ht="15" customHeight="1">
      <c r="B263" s="26">
        <v>19</v>
      </c>
      <c r="C263" s="43">
        <f>0.001*[27]Sheet1!$F$444</f>
        <v>4.3000000000000003E-2</v>
      </c>
      <c r="D263" s="9">
        <f>0.001*[27]Sheet1!$F$445</f>
        <v>4.3999999999999997E-2</v>
      </c>
      <c r="E263" s="9">
        <f>0.001*[27]Sheet1!$F$446</f>
        <v>4.3999999999999997E-2</v>
      </c>
      <c r="F263" s="9">
        <f>0.001*[27]Sheet1!$F$447</f>
        <v>4.3999999999999997E-2</v>
      </c>
      <c r="G263" s="9">
        <f>0.001*[27]Sheet1!$F$448</f>
        <v>4.3999999999999997E-2</v>
      </c>
      <c r="H263" s="9">
        <f>0.001*[27]Sheet1!$F$449</f>
        <v>4.3999999999999997E-2</v>
      </c>
      <c r="I263" s="9">
        <f>0.001*[27]Sheet1!$F$450</f>
        <v>4.3999999999999997E-2</v>
      </c>
      <c r="J263" s="9">
        <f>0.001*[27]Sheet1!$F$451</f>
        <v>4.3999999999999997E-2</v>
      </c>
      <c r="K263" s="9">
        <f>0.001*[27]Sheet1!$F$452</f>
        <v>4.3999999999999997E-2</v>
      </c>
      <c r="L263" s="9">
        <f>0.001*[27]Sheet1!$F$453</f>
        <v>4.3000000000000003E-2</v>
      </c>
      <c r="M263" s="9">
        <f>0.001*[27]Sheet1!$F$454</f>
        <v>4.3000000000000003E-2</v>
      </c>
      <c r="N263" s="9">
        <f>0.001*[27]Sheet1!$F$455</f>
        <v>4.3000000000000003E-2</v>
      </c>
      <c r="O263" s="9">
        <f>0.001*[27]Sheet1!$F$456</f>
        <v>4.3000000000000003E-2</v>
      </c>
      <c r="P263" s="9">
        <f>0.001*[27]Sheet1!$F$457</f>
        <v>4.3000000000000003E-2</v>
      </c>
      <c r="Q263" s="9">
        <f>0.001*[27]Sheet1!$F$458</f>
        <v>4.3000000000000003E-2</v>
      </c>
      <c r="R263" s="9">
        <f>0.001*[27]Sheet1!$F$459</f>
        <v>4.3000000000000003E-2</v>
      </c>
      <c r="S263" s="9">
        <f>0.001*[27]Sheet1!$F$460</f>
        <v>4.3000000000000003E-2</v>
      </c>
      <c r="T263" s="9">
        <f>0.001*[27]Sheet1!$F$461</f>
        <v>4.3000000000000003E-2</v>
      </c>
      <c r="U263" s="9">
        <f>0.001*[27]Sheet1!$F$462</f>
        <v>4.3000000000000003E-2</v>
      </c>
      <c r="V263" s="9">
        <f>0.001*[27]Sheet1!$F$463</f>
        <v>4.3000000000000003E-2</v>
      </c>
      <c r="W263" s="9">
        <f>0.001*[27]Sheet1!$F$464</f>
        <v>4.4999999999999998E-2</v>
      </c>
      <c r="X263" s="9">
        <f>0.001*[27]Sheet1!$F$465</f>
        <v>4.3999999999999997E-2</v>
      </c>
      <c r="Y263" s="9">
        <f>0.001*[27]Sheet1!$F$466</f>
        <v>4.3000000000000003E-2</v>
      </c>
      <c r="Z263" s="44">
        <f>0.001*[27]Sheet1!$F$467</f>
        <v>4.3999999999999997E-2</v>
      </c>
      <c r="AA263" s="35">
        <f t="shared" si="36"/>
        <v>4.4999999999999998E-2</v>
      </c>
      <c r="AB263" s="10">
        <f t="shared" si="37"/>
        <v>4.3000000000000003E-2</v>
      </c>
      <c r="AC263" s="14">
        <f t="shared" si="38"/>
        <v>4.3500000000000011E-2</v>
      </c>
    </row>
    <row r="264" spans="2:29" ht="15" customHeight="1">
      <c r="B264" s="28">
        <v>20</v>
      </c>
      <c r="C264" s="47">
        <f>0.001*[27]Sheet1!$F$468</f>
        <v>4.5999999999999999E-2</v>
      </c>
      <c r="D264" s="20">
        <f>0.001*[27]Sheet1!$F$469</f>
        <v>4.9000000000000002E-2</v>
      </c>
      <c r="E264" s="20">
        <f>0.001*[27]Sheet1!$F$470</f>
        <v>5.6000000000000001E-2</v>
      </c>
      <c r="F264" s="20">
        <f>0.001*[27]Sheet1!$F$471</f>
        <v>6.6000000000000003E-2</v>
      </c>
      <c r="G264" s="20">
        <f>0.001*[27]Sheet1!$F$472</f>
        <v>6.4000000000000001E-2</v>
      </c>
      <c r="H264" s="20">
        <f>0.001*[27]Sheet1!$F$473</f>
        <v>5.7000000000000002E-2</v>
      </c>
      <c r="I264" s="20">
        <f>0.001*[27]Sheet1!$F$474</f>
        <v>4.8000000000000001E-2</v>
      </c>
      <c r="J264" s="20">
        <f>0.001*[27]Sheet1!$F$475</f>
        <v>4.4999999999999998E-2</v>
      </c>
      <c r="K264" s="20">
        <f>0.001*[27]Sheet1!$F$476</f>
        <v>4.4999999999999998E-2</v>
      </c>
      <c r="L264" s="20">
        <f>0.001*[27]Sheet1!$F$477</f>
        <v>4.7E-2</v>
      </c>
      <c r="M264" s="20">
        <f>0.001*[27]Sheet1!$F$478</f>
        <v>4.8000000000000001E-2</v>
      </c>
      <c r="N264" s="20">
        <f>0.001*[27]Sheet1!$F$479</f>
        <v>4.7E-2</v>
      </c>
      <c r="O264" s="20">
        <f>0.001*[27]Sheet1!$F$480</f>
        <v>4.4999999999999998E-2</v>
      </c>
      <c r="P264" s="20">
        <f>0.001*[27]Sheet1!$F$481</f>
        <v>4.3000000000000003E-2</v>
      </c>
      <c r="Q264" s="20">
        <f>0.001*[27]Sheet1!$F$482</f>
        <v>4.2000000000000003E-2</v>
      </c>
      <c r="R264" s="20">
        <f>0.001*[27]Sheet1!$F$483</f>
        <v>4.2000000000000003E-2</v>
      </c>
      <c r="S264" s="20">
        <f>0.001*[27]Sheet1!$F$484</f>
        <v>4.2000000000000003E-2</v>
      </c>
      <c r="T264" s="20">
        <f>0.001*[27]Sheet1!$F$485</f>
        <v>4.2000000000000003E-2</v>
      </c>
      <c r="U264" s="20">
        <f>0.001*[27]Sheet1!$F$486</f>
        <v>4.3999999999999997E-2</v>
      </c>
      <c r="V264" s="20">
        <f>0.001*[27]Sheet1!$F$487</f>
        <v>4.3000000000000003E-2</v>
      </c>
      <c r="W264" s="20">
        <f>0.001*[27]Sheet1!$F$488</f>
        <v>4.3000000000000003E-2</v>
      </c>
      <c r="X264" s="20">
        <f>0.001*[27]Sheet1!$F$489</f>
        <v>4.3000000000000003E-2</v>
      </c>
      <c r="Y264" s="20">
        <f>0.001*[27]Sheet1!$F$490</f>
        <v>4.3000000000000003E-2</v>
      </c>
      <c r="Z264" s="48">
        <f>0.001*[27]Sheet1!$F$491</f>
        <v>4.3000000000000003E-2</v>
      </c>
      <c r="AA264" s="37">
        <f t="shared" si="36"/>
        <v>6.6000000000000003E-2</v>
      </c>
      <c r="AB264" s="21">
        <f t="shared" si="37"/>
        <v>4.2000000000000003E-2</v>
      </c>
      <c r="AC264" s="22">
        <f t="shared" si="38"/>
        <v>4.7208333333333345E-2</v>
      </c>
    </row>
    <row r="265" spans="2:29" ht="15" customHeight="1">
      <c r="B265" s="26">
        <v>21</v>
      </c>
      <c r="C265" s="43">
        <f>0.001*[27]Sheet1!$F$492</f>
        <v>4.3000000000000003E-2</v>
      </c>
      <c r="D265" s="9">
        <f>0.001*[27]Sheet1!$F$493</f>
        <v>4.3999999999999997E-2</v>
      </c>
      <c r="E265" s="9">
        <f>0.001*[27]Sheet1!$F$494</f>
        <v>4.3999999999999997E-2</v>
      </c>
      <c r="F265" s="9">
        <f>0.001*[27]Sheet1!$F$495</f>
        <v>4.3999999999999997E-2</v>
      </c>
      <c r="G265" s="9">
        <f>0.001*[27]Sheet1!$F$496</f>
        <v>4.3999999999999997E-2</v>
      </c>
      <c r="H265" s="9">
        <f>0.001*[27]Sheet1!$F$497</f>
        <v>4.3999999999999997E-2</v>
      </c>
      <c r="I265" s="9">
        <f>0.001*[27]Sheet1!$F$498</f>
        <v>4.3000000000000003E-2</v>
      </c>
      <c r="J265" s="9">
        <f>0.001*[27]Sheet1!$F$499</f>
        <v>4.3000000000000003E-2</v>
      </c>
      <c r="K265" s="9">
        <f>0.001*[27]Sheet1!$F$500</f>
        <v>4.2000000000000003E-2</v>
      </c>
      <c r="L265" s="9">
        <f>0.001*[27]Sheet1!$F$501</f>
        <v>4.2000000000000003E-2</v>
      </c>
      <c r="M265" s="9">
        <f>0.001*[27]Sheet1!$F$502</f>
        <v>4.1000000000000002E-2</v>
      </c>
      <c r="N265" s="9">
        <f>0.001*[27]Sheet1!$F$503</f>
        <v>4.1000000000000002E-2</v>
      </c>
      <c r="O265" s="9">
        <f>0.001*[27]Sheet1!$F$504</f>
        <v>4.3000000000000003E-2</v>
      </c>
      <c r="P265" s="9">
        <f>0.001*[27]Sheet1!$F$505</f>
        <v>4.4999999999999998E-2</v>
      </c>
      <c r="Q265" s="9">
        <f>0.001*[27]Sheet1!$F$506</f>
        <v>4.3000000000000003E-2</v>
      </c>
      <c r="R265" s="9">
        <f>0.001*[27]Sheet1!$F$507</f>
        <v>4.2000000000000003E-2</v>
      </c>
      <c r="S265" s="9">
        <f>0.001*[27]Sheet1!$F$508</f>
        <v>4.2000000000000003E-2</v>
      </c>
      <c r="T265" s="9">
        <f>0.001*[27]Sheet1!$F$509</f>
        <v>4.2000000000000003E-2</v>
      </c>
      <c r="U265" s="9">
        <f>0.001*[27]Sheet1!$F$510</f>
        <v>4.2000000000000003E-2</v>
      </c>
      <c r="V265" s="9">
        <f>0.001*[27]Sheet1!$F$511</f>
        <v>4.3000000000000003E-2</v>
      </c>
      <c r="W265" s="9">
        <f>0.001*[27]Sheet1!$F$512</f>
        <v>4.3000000000000003E-2</v>
      </c>
      <c r="X265" s="9">
        <f>0.001*[27]Sheet1!$F$513</f>
        <v>4.3000000000000003E-2</v>
      </c>
      <c r="Y265" s="9">
        <f>0.001*[27]Sheet1!$F$514</f>
        <v>4.3000000000000003E-2</v>
      </c>
      <c r="Z265" s="44">
        <f>0.001*[27]Sheet1!$F$515</f>
        <v>4.3999999999999997E-2</v>
      </c>
      <c r="AA265" s="35">
        <f t="shared" si="36"/>
        <v>4.4999999999999998E-2</v>
      </c>
      <c r="AB265" s="10">
        <f t="shared" si="37"/>
        <v>4.1000000000000002E-2</v>
      </c>
      <c r="AC265" s="14">
        <f t="shared" si="38"/>
        <v>4.2916666666666679E-2</v>
      </c>
    </row>
    <row r="266" spans="2:29" ht="15" customHeight="1">
      <c r="B266" s="26">
        <v>22</v>
      </c>
      <c r="C266" s="43">
        <f>0.001*[27]Sheet1!$F$516</f>
        <v>4.3999999999999997E-2</v>
      </c>
      <c r="D266" s="9">
        <f>0.001*[27]Sheet1!$F$517</f>
        <v>4.3999999999999997E-2</v>
      </c>
      <c r="E266" s="9">
        <f>0.001*[27]Sheet1!$F$518</f>
        <v>4.3999999999999997E-2</v>
      </c>
      <c r="F266" s="9">
        <f>0.001*[27]Sheet1!$F$519</f>
        <v>4.3999999999999997E-2</v>
      </c>
      <c r="G266" s="9">
        <f>0.001*[27]Sheet1!$F$520</f>
        <v>4.3000000000000003E-2</v>
      </c>
      <c r="H266" s="9">
        <f>0.001*[27]Sheet1!$F$521</f>
        <v>4.3000000000000003E-2</v>
      </c>
      <c r="I266" s="9">
        <f>0.001*[27]Sheet1!$F$522</f>
        <v>4.3000000000000003E-2</v>
      </c>
      <c r="J266" s="9">
        <f>0.001*[27]Sheet1!$F$523</f>
        <v>4.3000000000000003E-2</v>
      </c>
      <c r="K266" s="9">
        <f>0.001*[27]Sheet1!$F$524</f>
        <v>4.3000000000000003E-2</v>
      </c>
      <c r="L266" s="9">
        <f>0.001*[27]Sheet1!$F$525</f>
        <v>4.2000000000000003E-2</v>
      </c>
      <c r="M266" s="9">
        <f>0.001*[27]Sheet1!$F$526</f>
        <v>4.2000000000000003E-2</v>
      </c>
      <c r="N266" s="9">
        <f>0.001*[27]Sheet1!$F$527</f>
        <v>4.2000000000000003E-2</v>
      </c>
      <c r="O266" s="9">
        <f>0.001*[27]Sheet1!$F$528</f>
        <v>4.3000000000000003E-2</v>
      </c>
      <c r="P266" s="9">
        <f>0.001*[27]Sheet1!$F$529</f>
        <v>4.3000000000000003E-2</v>
      </c>
      <c r="Q266" s="9">
        <f>0.001*[27]Sheet1!$F$530</f>
        <v>4.2000000000000003E-2</v>
      </c>
      <c r="R266" s="9">
        <f>0.001*[27]Sheet1!$F$531</f>
        <v>4.2000000000000003E-2</v>
      </c>
      <c r="S266" s="9">
        <f>0.001*[27]Sheet1!$F$532</f>
        <v>4.2000000000000003E-2</v>
      </c>
      <c r="T266" s="9">
        <f>0.001*[27]Sheet1!$F$533</f>
        <v>4.1000000000000002E-2</v>
      </c>
      <c r="U266" s="9">
        <f>0.001*[27]Sheet1!$F$534</f>
        <v>4.2000000000000003E-2</v>
      </c>
      <c r="V266" s="9">
        <f>0.001*[27]Sheet1!$F$535</f>
        <v>4.3000000000000003E-2</v>
      </c>
      <c r="W266" s="9">
        <f>0.001*[27]Sheet1!$F$536</f>
        <v>4.3000000000000003E-2</v>
      </c>
      <c r="X266" s="9">
        <f>0.001*[27]Sheet1!$F$537</f>
        <v>4.3000000000000003E-2</v>
      </c>
      <c r="Y266" s="9">
        <f>0.001*[27]Sheet1!$F$538</f>
        <v>4.3000000000000003E-2</v>
      </c>
      <c r="Z266" s="44">
        <f>0.001*[27]Sheet1!$F$539</f>
        <v>4.3000000000000003E-2</v>
      </c>
      <c r="AA266" s="35">
        <f t="shared" si="36"/>
        <v>4.3999999999999997E-2</v>
      </c>
      <c r="AB266" s="10">
        <f t="shared" si="37"/>
        <v>4.1000000000000002E-2</v>
      </c>
      <c r="AC266" s="14">
        <f t="shared" si="38"/>
        <v>4.2791666666666679E-2</v>
      </c>
    </row>
    <row r="267" spans="2:29" ht="15" customHeight="1">
      <c r="B267" s="26">
        <v>23</v>
      </c>
      <c r="C267" s="43">
        <f>0.001*[27]Sheet1!$F$540</f>
        <v>4.3999999999999997E-2</v>
      </c>
      <c r="D267" s="9">
        <f>0.001*[27]Sheet1!$F$541</f>
        <v>4.4999999999999998E-2</v>
      </c>
      <c r="E267" s="9">
        <f>0.001*[27]Sheet1!$F$542</f>
        <v>4.3999999999999997E-2</v>
      </c>
      <c r="F267" s="9">
        <f>0.001*[27]Sheet1!$F$543</f>
        <v>4.3999999999999997E-2</v>
      </c>
      <c r="G267" s="9">
        <f>0.001*[27]Sheet1!$F$544</f>
        <v>4.4999999999999998E-2</v>
      </c>
      <c r="H267" s="9">
        <f>0.001*[27]Sheet1!$F$545</f>
        <v>4.4999999999999998E-2</v>
      </c>
      <c r="I267" s="9">
        <f>0.001*[27]Sheet1!$F$546</f>
        <v>4.5999999999999999E-2</v>
      </c>
      <c r="J267" s="9">
        <f>0.001*[27]Sheet1!$F$547</f>
        <v>4.5999999999999999E-2</v>
      </c>
      <c r="K267" s="9">
        <f>0.001*[27]Sheet1!$F$548</f>
        <v>4.4999999999999998E-2</v>
      </c>
      <c r="L267" s="9">
        <f>0.001*[27]Sheet1!$F$549</f>
        <v>4.5999999999999999E-2</v>
      </c>
      <c r="M267" s="9">
        <f>0.001*[27]Sheet1!$F$550</f>
        <v>4.8000000000000001E-2</v>
      </c>
      <c r="N267" s="9">
        <f>0.001*[27]Sheet1!$F$551</f>
        <v>5.2000000000000005E-2</v>
      </c>
      <c r="O267" s="9">
        <f>0.001*[27]Sheet1!$F$552</f>
        <v>5.3999999999999999E-2</v>
      </c>
      <c r="P267" s="9">
        <f>0.001*[27]Sheet1!$F$553</f>
        <v>5.9000000000000004E-2</v>
      </c>
      <c r="Q267" s="9">
        <f>0.001*[27]Sheet1!$F$554</f>
        <v>5.2999999999999999E-2</v>
      </c>
      <c r="R267" s="9">
        <f>0.001*[27]Sheet1!$F$555</f>
        <v>0.05</v>
      </c>
      <c r="S267" s="9">
        <f>0.001*[27]Sheet1!$F$556</f>
        <v>5.3999999999999999E-2</v>
      </c>
      <c r="T267" s="9">
        <f>0.001*[27]Sheet1!$F$557</f>
        <v>5.8000000000000003E-2</v>
      </c>
      <c r="U267" s="9">
        <f>0.001*[27]Sheet1!$F$558</f>
        <v>0.06</v>
      </c>
      <c r="V267" s="9">
        <f>0.001*[27]Sheet1!$F$559</f>
        <v>5.8000000000000003E-2</v>
      </c>
      <c r="W267" s="9">
        <f>0.001*[27]Sheet1!$F$560</f>
        <v>5.9000000000000004E-2</v>
      </c>
      <c r="X267" s="9">
        <f>0.001*[27]Sheet1!$F$561</f>
        <v>0.06</v>
      </c>
      <c r="Y267" s="9">
        <f>0.001*[27]Sheet1!$F$562</f>
        <v>5.7000000000000002E-2</v>
      </c>
      <c r="Z267" s="44">
        <f>0.001*[27]Sheet1!$F$563</f>
        <v>5.2000000000000005E-2</v>
      </c>
      <c r="AA267" s="35">
        <f t="shared" si="36"/>
        <v>0.06</v>
      </c>
      <c r="AB267" s="10">
        <f t="shared" si="37"/>
        <v>4.3999999999999997E-2</v>
      </c>
      <c r="AC267" s="14">
        <f t="shared" si="38"/>
        <v>5.1000000000000011E-2</v>
      </c>
    </row>
    <row r="268" spans="2:29" ht="15" customHeight="1">
      <c r="B268" s="26">
        <v>24</v>
      </c>
      <c r="C268" s="43">
        <f>0.001*[27]Sheet1!$F$564</f>
        <v>4.8000000000000001E-2</v>
      </c>
      <c r="D268" s="9">
        <f>0.001*[27]Sheet1!$F$565</f>
        <v>4.8000000000000001E-2</v>
      </c>
      <c r="E268" s="9">
        <f>0.001*[27]Sheet1!$F$566</f>
        <v>4.7E-2</v>
      </c>
      <c r="F268" s="9">
        <f>0.001*[27]Sheet1!$F$567</f>
        <v>0.05</v>
      </c>
      <c r="G268" s="9">
        <f>0.001*[27]Sheet1!$F$568</f>
        <v>4.8000000000000001E-2</v>
      </c>
      <c r="H268" s="9">
        <f>0.001*[27]Sheet1!$F$569</f>
        <v>4.5999999999999999E-2</v>
      </c>
      <c r="I268" s="9">
        <f>0.001*[27]Sheet1!$F$570</f>
        <v>4.4999999999999998E-2</v>
      </c>
      <c r="J268" s="9">
        <f>0.001*[27]Sheet1!$F$571</f>
        <v>4.3999999999999997E-2</v>
      </c>
      <c r="K268" s="9">
        <f>0.001*[27]Sheet1!$F$572</f>
        <v>4.5999999999999999E-2</v>
      </c>
      <c r="L268" s="9">
        <f>0.001*[27]Sheet1!$F$573</f>
        <v>4.7E-2</v>
      </c>
      <c r="M268" s="9">
        <f>0.001*[27]Sheet1!$F$574</f>
        <v>4.5999999999999999E-2</v>
      </c>
      <c r="N268" s="9">
        <f>0.001*[27]Sheet1!$F$575</f>
        <v>4.5999999999999999E-2</v>
      </c>
      <c r="O268" s="9">
        <f>0.001*[27]Sheet1!$F$576</f>
        <v>4.3999999999999997E-2</v>
      </c>
      <c r="P268" s="9">
        <f>0.001*[27]Sheet1!$F$577</f>
        <v>4.2000000000000003E-2</v>
      </c>
      <c r="Q268" s="9">
        <f>0.001*[27]Sheet1!$F$578</f>
        <v>4.2000000000000003E-2</v>
      </c>
      <c r="R268" s="9">
        <f>0.001*[27]Sheet1!$F$579</f>
        <v>4.2000000000000003E-2</v>
      </c>
      <c r="S268" s="9">
        <f>0.001*[27]Sheet1!$F$580</f>
        <v>4.2000000000000003E-2</v>
      </c>
      <c r="T268" s="9">
        <f>0.001*[27]Sheet1!$F$581</f>
        <v>4.2000000000000003E-2</v>
      </c>
      <c r="U268" s="9">
        <f>0.001*[27]Sheet1!$F$582</f>
        <v>4.2000000000000003E-2</v>
      </c>
      <c r="V268" s="9">
        <f>0.001*[27]Sheet1!$F$583</f>
        <v>4.3000000000000003E-2</v>
      </c>
      <c r="W268" s="9">
        <f>0.001*[27]Sheet1!$F$584</f>
        <v>4.3000000000000003E-2</v>
      </c>
      <c r="X268" s="9">
        <f>0.001*[27]Sheet1!$F$585</f>
        <v>4.3999999999999997E-2</v>
      </c>
      <c r="Y268" s="9">
        <f>0.001*[27]Sheet1!$F$586</f>
        <v>4.9000000000000002E-2</v>
      </c>
      <c r="Z268" s="44">
        <f>0.001*[27]Sheet1!$F$587</f>
        <v>5.2999999999999999E-2</v>
      </c>
      <c r="AA268" s="35">
        <f t="shared" si="36"/>
        <v>5.2999999999999999E-2</v>
      </c>
      <c r="AB268" s="10">
        <f t="shared" si="37"/>
        <v>4.2000000000000003E-2</v>
      </c>
      <c r="AC268" s="14">
        <f t="shared" si="38"/>
        <v>4.5375000000000006E-2</v>
      </c>
    </row>
    <row r="269" spans="2:29" ht="15" customHeight="1">
      <c r="B269" s="26">
        <v>25</v>
      </c>
      <c r="C269" s="43">
        <f>0.001*[27]Sheet1!$F$588</f>
        <v>5.3999999999999999E-2</v>
      </c>
      <c r="D269" s="9">
        <f>0.001*[27]Sheet1!$F$589</f>
        <v>5.2000000000000005E-2</v>
      </c>
      <c r="E269" s="9">
        <f>0.001*[27]Sheet1!$F$590</f>
        <v>5.1000000000000004E-2</v>
      </c>
      <c r="F269" s="9">
        <f>0.001*[27]Sheet1!$F$591</f>
        <v>5.5E-2</v>
      </c>
      <c r="G269" s="9">
        <f>0.001*[27]Sheet1!$F$592</f>
        <v>5.5E-2</v>
      </c>
      <c r="H269" s="9">
        <f>0.001*[27]Sheet1!$F$593</f>
        <v>5.2000000000000005E-2</v>
      </c>
      <c r="I269" s="9">
        <f>0.001*[27]Sheet1!$F$594</f>
        <v>4.7E-2</v>
      </c>
      <c r="J269" s="9">
        <f>0.001*[27]Sheet1!$F$595</f>
        <v>4.4999999999999998E-2</v>
      </c>
      <c r="K269" s="9">
        <f>0.001*[27]Sheet1!$F$596</f>
        <v>4.3999999999999997E-2</v>
      </c>
      <c r="L269" s="9">
        <f>0.001*[27]Sheet1!$F$597</f>
        <v>4.3000000000000003E-2</v>
      </c>
      <c r="M269" s="9">
        <f>0.001*[27]Sheet1!$F$598</f>
        <v>4.3000000000000003E-2</v>
      </c>
      <c r="N269" s="9">
        <f>0.001*[27]Sheet1!$F$599</f>
        <v>4.3000000000000003E-2</v>
      </c>
      <c r="O269" s="9">
        <f>0.001*[27]Sheet1!$F$600</f>
        <v>4.2000000000000003E-2</v>
      </c>
      <c r="P269" s="9">
        <f>0.001*[27]Sheet1!$F$601</f>
        <v>4.3000000000000003E-2</v>
      </c>
      <c r="Q269" s="9">
        <f>0.001*[27]Sheet1!$F$602</f>
        <v>4.2000000000000003E-2</v>
      </c>
      <c r="R269" s="9">
        <f>0.001*[27]Sheet1!$F$603</f>
        <v>4.2000000000000003E-2</v>
      </c>
      <c r="S269" s="9">
        <f>0.001*[27]Sheet1!$F$604</f>
        <v>4.2000000000000003E-2</v>
      </c>
      <c r="T269" s="9">
        <f>0.001*[27]Sheet1!$F$605</f>
        <v>4.3000000000000003E-2</v>
      </c>
      <c r="U269" s="9">
        <f>0.001*[27]Sheet1!$F$606</f>
        <v>4.3000000000000003E-2</v>
      </c>
      <c r="V269" s="9">
        <f>0.001*[27]Sheet1!$F$607</f>
        <v>4.3999999999999997E-2</v>
      </c>
      <c r="W269" s="9">
        <f>0.001*[27]Sheet1!$F$608</f>
        <v>4.3999999999999997E-2</v>
      </c>
      <c r="X269" s="9">
        <f>0.001*[27]Sheet1!$F$609</f>
        <v>4.3999999999999997E-2</v>
      </c>
      <c r="Y269" s="9">
        <f>0.001*[27]Sheet1!$F$610</f>
        <v>4.3999999999999997E-2</v>
      </c>
      <c r="Z269" s="44">
        <f>0.001*[27]Sheet1!$F$611</f>
        <v>0.05</v>
      </c>
      <c r="AA269" s="35">
        <f t="shared" si="36"/>
        <v>5.5E-2</v>
      </c>
      <c r="AB269" s="10">
        <f t="shared" si="37"/>
        <v>4.2000000000000003E-2</v>
      </c>
      <c r="AC269" s="14">
        <f t="shared" si="38"/>
        <v>4.612500000000002E-2</v>
      </c>
    </row>
    <row r="270" spans="2:29" ht="15" customHeight="1">
      <c r="B270" s="27">
        <v>26</v>
      </c>
      <c r="C270" s="45">
        <f>0.001*[27]Sheet1!$F$612</f>
        <v>5.1000000000000004E-2</v>
      </c>
      <c r="D270" s="17">
        <f>0.001*[27]Sheet1!$F$613</f>
        <v>4.8000000000000001E-2</v>
      </c>
      <c r="E270" s="17">
        <f>0.001*[27]Sheet1!$F$614</f>
        <v>4.4999999999999998E-2</v>
      </c>
      <c r="F270" s="17">
        <f>0.001*[27]Sheet1!$F$615</f>
        <v>4.3999999999999997E-2</v>
      </c>
      <c r="G270" s="17">
        <f>0.001*[27]Sheet1!$F$616</f>
        <v>4.3000000000000003E-2</v>
      </c>
      <c r="H270" s="17">
        <f>0.001*[27]Sheet1!$F$617</f>
        <v>4.3000000000000003E-2</v>
      </c>
      <c r="I270" s="17">
        <f>0.001*[27]Sheet1!$F$618</f>
        <v>4.3000000000000003E-2</v>
      </c>
      <c r="J270" s="17">
        <f>0.001*[27]Sheet1!$F$619</f>
        <v>4.3000000000000003E-2</v>
      </c>
      <c r="K270" s="17">
        <f>0.001*[27]Sheet1!$F$620</f>
        <v>4.2000000000000003E-2</v>
      </c>
      <c r="L270" s="17">
        <f>0.001*[27]Sheet1!$F$621</f>
        <v>4.2000000000000003E-2</v>
      </c>
      <c r="M270" s="17">
        <f>0.001*[27]Sheet1!$F$622</f>
        <v>4.2000000000000003E-2</v>
      </c>
      <c r="N270" s="17">
        <f>0.001*[27]Sheet1!$F$623</f>
        <v>4.2000000000000003E-2</v>
      </c>
      <c r="O270" s="17">
        <f>0.001*[27]Sheet1!$F$624</f>
        <v>4.2000000000000003E-2</v>
      </c>
      <c r="P270" s="17">
        <f>0.001*[27]Sheet1!$F$625</f>
        <v>4.2000000000000003E-2</v>
      </c>
      <c r="Q270" s="17">
        <f>0.001*[27]Sheet1!$F$626</f>
        <v>4.2000000000000003E-2</v>
      </c>
      <c r="R270" s="17">
        <f>0.001*[27]Sheet1!$F$627</f>
        <v>4.2000000000000003E-2</v>
      </c>
      <c r="S270" s="17">
        <f>0.001*[27]Sheet1!$F$628</f>
        <v>4.2000000000000003E-2</v>
      </c>
      <c r="T270" s="17">
        <f>0.001*[27]Sheet1!$F$629</f>
        <v>4.2000000000000003E-2</v>
      </c>
      <c r="U270" s="17">
        <f>0.001*[27]Sheet1!$F$630</f>
        <v>4.2000000000000003E-2</v>
      </c>
      <c r="V270" s="17">
        <f>0.001*[27]Sheet1!$F$631</f>
        <v>4.3000000000000003E-2</v>
      </c>
      <c r="W270" s="17">
        <f>0.001*[27]Sheet1!$F$632</f>
        <v>4.2000000000000003E-2</v>
      </c>
      <c r="X270" s="17">
        <f>0.001*[27]Sheet1!$F$633</f>
        <v>4.2000000000000003E-2</v>
      </c>
      <c r="Y270" s="17">
        <f>0.001*[27]Sheet1!$F$634</f>
        <v>4.2000000000000003E-2</v>
      </c>
      <c r="Z270" s="46">
        <f>0.001*[27]Sheet1!$F$635</f>
        <v>4.3000000000000003E-2</v>
      </c>
      <c r="AA270" s="36">
        <f t="shared" si="36"/>
        <v>5.1000000000000004E-2</v>
      </c>
      <c r="AB270" s="18">
        <f t="shared" si="37"/>
        <v>4.2000000000000003E-2</v>
      </c>
      <c r="AC270" s="19">
        <f t="shared" si="38"/>
        <v>4.3083333333333342E-2</v>
      </c>
    </row>
    <row r="271" spans="2:29" ht="15" customHeight="1">
      <c r="B271" s="26">
        <v>27</v>
      </c>
      <c r="C271" s="43">
        <f>0.001*[27]Sheet1!$F$636</f>
        <v>4.3000000000000003E-2</v>
      </c>
      <c r="D271" s="9">
        <f>0.001*[27]Sheet1!$F$637</f>
        <v>4.2000000000000003E-2</v>
      </c>
      <c r="E271" s="9">
        <f>0.001*[27]Sheet1!$F$638</f>
        <v>4.3000000000000003E-2</v>
      </c>
      <c r="F271" s="9">
        <f>0.001*[27]Sheet1!$F$639</f>
        <v>4.2000000000000003E-2</v>
      </c>
      <c r="G271" s="9">
        <f>0.001*[27]Sheet1!$F$640</f>
        <v>4.3000000000000003E-2</v>
      </c>
      <c r="H271" s="9">
        <f>0.001*[27]Sheet1!$F$641</f>
        <v>4.3000000000000003E-2</v>
      </c>
      <c r="I271" s="9">
        <f>0.001*[27]Sheet1!$F$642</f>
        <v>4.3000000000000003E-2</v>
      </c>
      <c r="J271" s="9">
        <f>0.001*[27]Sheet1!$F$643</f>
        <v>4.2000000000000003E-2</v>
      </c>
      <c r="K271" s="9">
        <f>0.001*[27]Sheet1!$F$644</f>
        <v>4.2000000000000003E-2</v>
      </c>
      <c r="L271" s="9">
        <f>0.001*[27]Sheet1!$F$645</f>
        <v>4.1000000000000002E-2</v>
      </c>
      <c r="M271" s="9">
        <f>0.001*[27]Sheet1!$F$646</f>
        <v>4.2000000000000003E-2</v>
      </c>
      <c r="N271" s="9">
        <f>0.001*[27]Sheet1!$F$647</f>
        <v>4.2000000000000003E-2</v>
      </c>
      <c r="O271" s="9">
        <f>0.001*[27]Sheet1!$F$648</f>
        <v>4.2000000000000003E-2</v>
      </c>
      <c r="P271" s="9">
        <f>0.001*[27]Sheet1!$F$649</f>
        <v>4.2000000000000003E-2</v>
      </c>
      <c r="Q271" s="9">
        <f>0.001*[27]Sheet1!$F$650</f>
        <v>4.1000000000000002E-2</v>
      </c>
      <c r="R271" s="9">
        <f>0.001*[27]Sheet1!$F$651</f>
        <v>4.2000000000000003E-2</v>
      </c>
      <c r="S271" s="9">
        <f>0.001*[27]Sheet1!$F$652</f>
        <v>4.2000000000000003E-2</v>
      </c>
      <c r="T271" s="9">
        <f>0.001*[27]Sheet1!$F$653</f>
        <v>4.2000000000000003E-2</v>
      </c>
      <c r="U271" s="9">
        <f>0.001*[27]Sheet1!$F$654</f>
        <v>4.2000000000000003E-2</v>
      </c>
      <c r="V271" s="9">
        <f>0.001*[27]Sheet1!$F$655</f>
        <v>4.2000000000000003E-2</v>
      </c>
      <c r="W271" s="9">
        <f>0.001*[27]Sheet1!$F$656</f>
        <v>4.3000000000000003E-2</v>
      </c>
      <c r="X271" s="9">
        <f>0.001*[27]Sheet1!$F$657</f>
        <v>4.3000000000000003E-2</v>
      </c>
      <c r="Y271" s="9">
        <f>0.001*[27]Sheet1!$F$658</f>
        <v>4.3999999999999997E-2</v>
      </c>
      <c r="Z271" s="44">
        <f>0.001*[27]Sheet1!$F$659</f>
        <v>4.3999999999999997E-2</v>
      </c>
      <c r="AA271" s="35">
        <f t="shared" si="36"/>
        <v>4.3999999999999997E-2</v>
      </c>
      <c r="AB271" s="10">
        <f t="shared" si="37"/>
        <v>4.1000000000000002E-2</v>
      </c>
      <c r="AC271" s="14">
        <f t="shared" si="38"/>
        <v>4.2375000000000017E-2</v>
      </c>
    </row>
    <row r="272" spans="2:29" ht="15" customHeight="1">
      <c r="B272" s="26">
        <v>28</v>
      </c>
      <c r="C272" s="43">
        <f>0.001*[27]Sheet1!$F$660</f>
        <v>4.3999999999999997E-2</v>
      </c>
      <c r="D272" s="9">
        <f>0.001*[27]Sheet1!$F$661</f>
        <v>4.3999999999999997E-2</v>
      </c>
      <c r="E272" s="9">
        <f>0.001*[27]Sheet1!$F$662</f>
        <v>4.3999999999999997E-2</v>
      </c>
      <c r="F272" s="9">
        <f>0.001*[27]Sheet1!$F$663</f>
        <v>4.3999999999999997E-2</v>
      </c>
      <c r="G272" s="9">
        <f>0.001*[27]Sheet1!$F$664</f>
        <v>4.5999999999999999E-2</v>
      </c>
      <c r="H272" s="9">
        <f>0.001*[27]Sheet1!$F$665</f>
        <v>5.5E-2</v>
      </c>
      <c r="I272" s="9">
        <f>0.001*[27]Sheet1!$F$666</f>
        <v>5.2000000000000005E-2</v>
      </c>
      <c r="J272" s="9">
        <f>0.001*[27]Sheet1!$F$667</f>
        <v>4.9000000000000002E-2</v>
      </c>
      <c r="K272" s="9">
        <f>0.001*[27]Sheet1!$F$668</f>
        <v>4.9000000000000002E-2</v>
      </c>
      <c r="L272" s="9">
        <f>0.001*[27]Sheet1!$F$669</f>
        <v>4.5999999999999999E-2</v>
      </c>
      <c r="M272" s="9">
        <f>0.001*[27]Sheet1!$F$670</f>
        <v>4.3999999999999997E-2</v>
      </c>
      <c r="N272" s="9">
        <f>0.001*[27]Sheet1!$F$671</f>
        <v>4.2000000000000003E-2</v>
      </c>
      <c r="O272" s="9">
        <f>0.001*[27]Sheet1!$F$672</f>
        <v>4.2000000000000003E-2</v>
      </c>
      <c r="P272" s="9">
        <f>0.001*[27]Sheet1!$F$673</f>
        <v>4.2000000000000003E-2</v>
      </c>
      <c r="Q272" s="9">
        <f>0.001*[27]Sheet1!$F$674</f>
        <v>4.2000000000000003E-2</v>
      </c>
      <c r="R272" s="9">
        <f>0.001*[27]Sheet1!$F$675</f>
        <v>4.2000000000000003E-2</v>
      </c>
      <c r="S272" s="9">
        <f>0.001*[27]Sheet1!$F$676</f>
        <v>4.2000000000000003E-2</v>
      </c>
      <c r="T272" s="9">
        <f>0.001*[27]Sheet1!$F$677</f>
        <v>4.2000000000000003E-2</v>
      </c>
      <c r="U272" s="9">
        <f>0.001*[27]Sheet1!$F$678</f>
        <v>4.2000000000000003E-2</v>
      </c>
      <c r="V272" s="9">
        <f>0.001*[27]Sheet1!$F$679</f>
        <v>4.2000000000000003E-2</v>
      </c>
      <c r="W272" s="9">
        <f>0.001*[27]Sheet1!$F$680</f>
        <v>4.3999999999999997E-2</v>
      </c>
      <c r="X272" s="9">
        <f>0.001*[27]Sheet1!$F$681</f>
        <v>4.4999999999999998E-2</v>
      </c>
      <c r="Y272" s="9">
        <f>0.001*[27]Sheet1!$F$682</f>
        <v>4.4999999999999998E-2</v>
      </c>
      <c r="Z272" s="44">
        <f>0.001*[27]Sheet1!$F$683</f>
        <v>4.4999999999999998E-2</v>
      </c>
      <c r="AA272" s="35">
        <f t="shared" si="36"/>
        <v>5.5E-2</v>
      </c>
      <c r="AB272" s="10">
        <f t="shared" si="37"/>
        <v>4.2000000000000003E-2</v>
      </c>
      <c r="AC272" s="14">
        <f t="shared" si="38"/>
        <v>4.4750000000000012E-2</v>
      </c>
    </row>
    <row r="273" spans="2:29" ht="15" customHeight="1">
      <c r="B273" s="26">
        <v>29</v>
      </c>
      <c r="C273" s="43">
        <f>0.001*[27]Sheet1!$F$684</f>
        <v>4.4999999999999998E-2</v>
      </c>
      <c r="D273" s="9">
        <f>0.001*[27]Sheet1!$F$685</f>
        <v>4.3999999999999997E-2</v>
      </c>
      <c r="E273" s="9">
        <f>0.001*[27]Sheet1!$F$686</f>
        <v>4.4999999999999998E-2</v>
      </c>
      <c r="F273" s="9">
        <f>0.001*[27]Sheet1!$F$687</f>
        <v>4.3999999999999997E-2</v>
      </c>
      <c r="G273" s="9">
        <f>0.001*[27]Sheet1!$F$688</f>
        <v>4.3999999999999997E-2</v>
      </c>
      <c r="H273" s="9">
        <f>0.001*[27]Sheet1!$F$689</f>
        <v>4.3999999999999997E-2</v>
      </c>
      <c r="I273" s="9">
        <f>0.001*[27]Sheet1!$F$690</f>
        <v>4.3999999999999997E-2</v>
      </c>
      <c r="J273" s="9">
        <f>0.001*[27]Sheet1!$F$691</f>
        <v>4.3999999999999997E-2</v>
      </c>
      <c r="K273" s="9">
        <f>0.001*[27]Sheet1!$F$692</f>
        <v>4.3000000000000003E-2</v>
      </c>
      <c r="L273" s="9">
        <f>0.001*[27]Sheet1!$F$693</f>
        <v>4.3000000000000003E-2</v>
      </c>
      <c r="M273" s="9">
        <f>0.001*[27]Sheet1!$F$694</f>
        <v>4.2000000000000003E-2</v>
      </c>
      <c r="N273" s="9">
        <f>0.001*[27]Sheet1!$F$695</f>
        <v>4.2000000000000003E-2</v>
      </c>
      <c r="O273" s="9">
        <f>0.001*[27]Sheet1!$F$696</f>
        <v>4.3000000000000003E-2</v>
      </c>
      <c r="P273" s="9">
        <f>0.001*[27]Sheet1!$F$697</f>
        <v>4.2000000000000003E-2</v>
      </c>
      <c r="Q273" s="9">
        <f>0.001*[27]Sheet1!$F$698</f>
        <v>4.2000000000000003E-2</v>
      </c>
      <c r="R273" s="9">
        <f>0.001*[27]Sheet1!$F$699</f>
        <v>4.2000000000000003E-2</v>
      </c>
      <c r="S273" s="9">
        <f>0.001*[27]Sheet1!$F$700</f>
        <v>4.2000000000000003E-2</v>
      </c>
      <c r="T273" s="9">
        <f>0.001*[27]Sheet1!$F$701</f>
        <v>4.2000000000000003E-2</v>
      </c>
      <c r="U273" s="9">
        <f>0.001*[27]Sheet1!$F$702</f>
        <v>4.3000000000000003E-2</v>
      </c>
      <c r="V273" s="9">
        <f>0.001*[27]Sheet1!$F$703</f>
        <v>4.3000000000000003E-2</v>
      </c>
      <c r="W273" s="9">
        <f>0.001*[27]Sheet1!$F$704</f>
        <v>4.3000000000000003E-2</v>
      </c>
      <c r="X273" s="9">
        <f>0.001*[27]Sheet1!$F$705</f>
        <v>4.3999999999999997E-2</v>
      </c>
      <c r="Y273" s="9">
        <f>0.001*[27]Sheet1!$F$706</f>
        <v>4.4999999999999998E-2</v>
      </c>
      <c r="Z273" s="44">
        <f>0.001*[27]Sheet1!$F$707</f>
        <v>4.4999999999999998E-2</v>
      </c>
      <c r="AA273" s="35">
        <f t="shared" si="36"/>
        <v>4.4999999999999998E-2</v>
      </c>
      <c r="AB273" s="10">
        <f t="shared" si="37"/>
        <v>4.2000000000000003E-2</v>
      </c>
      <c r="AC273" s="14">
        <f t="shared" si="38"/>
        <v>4.3333333333333342E-2</v>
      </c>
    </row>
    <row r="274" spans="2:29" ht="15" customHeight="1">
      <c r="B274" s="28">
        <v>30</v>
      </c>
      <c r="C274" s="47">
        <f>0.001*[27]Sheet1!$F$708</f>
        <v>4.4999999999999998E-2</v>
      </c>
      <c r="D274" s="20">
        <f>0.001*[27]Sheet1!$F$709</f>
        <v>4.4999999999999998E-2</v>
      </c>
      <c r="E274" s="20">
        <f>0.001*[27]Sheet1!$F$710</f>
        <v>4.4999999999999998E-2</v>
      </c>
      <c r="F274" s="20">
        <f>0.001*[27]Sheet1!$F$711</f>
        <v>4.3999999999999997E-2</v>
      </c>
      <c r="G274" s="20">
        <f>0.001*[27]Sheet1!$F$712</f>
        <v>4.3999999999999997E-2</v>
      </c>
      <c r="H274" s="20">
        <f>0.001*[27]Sheet1!$F$713</f>
        <v>4.3999999999999997E-2</v>
      </c>
      <c r="I274" s="20">
        <f>0.001*[27]Sheet1!$F$714</f>
        <v>4.3999999999999997E-2</v>
      </c>
      <c r="J274" s="20">
        <f>0.001*[27]Sheet1!$F$715</f>
        <v>4.3999999999999997E-2</v>
      </c>
      <c r="K274" s="20">
        <f>0.001*[27]Sheet1!$F$716</f>
        <v>4.2000000000000003E-2</v>
      </c>
      <c r="L274" s="20">
        <f>0.001*[27]Sheet1!$F$717</f>
        <v>4.1000000000000002E-2</v>
      </c>
      <c r="M274" s="20">
        <f>0.001*[27]Sheet1!$F$718</f>
        <v>4.2000000000000003E-2</v>
      </c>
      <c r="N274" s="20">
        <f>0.001*[27]Sheet1!$F$719</f>
        <v>4.1000000000000002E-2</v>
      </c>
      <c r="O274" s="20">
        <f>0.001*[27]Sheet1!$F$720</f>
        <v>4.1000000000000002E-2</v>
      </c>
      <c r="P274" s="20">
        <f>0.001*[27]Sheet1!$F$721</f>
        <v>4.1000000000000002E-2</v>
      </c>
      <c r="Q274" s="20">
        <f>0.001*[27]Sheet1!$F$722</f>
        <v>4.1000000000000002E-2</v>
      </c>
      <c r="R274" s="20">
        <f>0.001*[27]Sheet1!$F$723</f>
        <v>4.1000000000000002E-2</v>
      </c>
      <c r="S274" s="20">
        <f>0.001*[27]Sheet1!$F$724</f>
        <v>4.2000000000000003E-2</v>
      </c>
      <c r="T274" s="20">
        <f>0.001*[27]Sheet1!$F$725</f>
        <v>4.1000000000000002E-2</v>
      </c>
      <c r="U274" s="20">
        <f>0.001*[27]Sheet1!$F$726</f>
        <v>4.2000000000000003E-2</v>
      </c>
      <c r="V274" s="20">
        <f>0.001*[27]Sheet1!$F$727</f>
        <v>4.3000000000000003E-2</v>
      </c>
      <c r="W274" s="20">
        <f>0.001*[27]Sheet1!$F$728</f>
        <v>4.2000000000000003E-2</v>
      </c>
      <c r="X274" s="20">
        <f>0.001*[27]Sheet1!$F$729</f>
        <v>4.3000000000000003E-2</v>
      </c>
      <c r="Y274" s="20">
        <f>0.001*[27]Sheet1!$F$730</f>
        <v>4.3000000000000003E-2</v>
      </c>
      <c r="Z274" s="48">
        <f>0.001*[27]Sheet1!$F$731</f>
        <v>4.3999999999999997E-2</v>
      </c>
      <c r="AA274" s="37">
        <f t="shared" si="36"/>
        <v>4.4999999999999998E-2</v>
      </c>
      <c r="AB274" s="21">
        <f t="shared" si="37"/>
        <v>4.1000000000000002E-2</v>
      </c>
      <c r="AC274" s="22">
        <f t="shared" si="38"/>
        <v>4.2708333333333348E-2</v>
      </c>
    </row>
    <row r="275" spans="2:29" ht="15" customHeight="1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>
      <c r="B276" s="30" t="s">
        <v>0</v>
      </c>
      <c r="C276" s="47">
        <f t="shared" ref="C276:Z276" si="39">MAX(C245:C275)</f>
        <v>5.8000000000000003E-2</v>
      </c>
      <c r="D276" s="20">
        <f t="shared" si="39"/>
        <v>5.6000000000000001E-2</v>
      </c>
      <c r="E276" s="20">
        <f t="shared" si="39"/>
        <v>5.6000000000000001E-2</v>
      </c>
      <c r="F276" s="20">
        <f t="shared" si="39"/>
        <v>6.6000000000000003E-2</v>
      </c>
      <c r="G276" s="20">
        <f t="shared" si="39"/>
        <v>6.4000000000000001E-2</v>
      </c>
      <c r="H276" s="20">
        <f t="shared" si="39"/>
        <v>5.7000000000000002E-2</v>
      </c>
      <c r="I276" s="20">
        <f t="shared" si="39"/>
        <v>5.2999999999999999E-2</v>
      </c>
      <c r="J276" s="20">
        <f t="shared" si="39"/>
        <v>4.9000000000000002E-2</v>
      </c>
      <c r="K276" s="20">
        <f t="shared" si="39"/>
        <v>4.9000000000000002E-2</v>
      </c>
      <c r="L276" s="20">
        <f t="shared" si="39"/>
        <v>4.8000000000000001E-2</v>
      </c>
      <c r="M276" s="20">
        <f t="shared" si="39"/>
        <v>4.9000000000000002E-2</v>
      </c>
      <c r="N276" s="20">
        <f t="shared" si="39"/>
        <v>5.2000000000000005E-2</v>
      </c>
      <c r="O276" s="20">
        <f t="shared" si="39"/>
        <v>5.3999999999999999E-2</v>
      </c>
      <c r="P276" s="20">
        <f t="shared" si="39"/>
        <v>5.9000000000000004E-2</v>
      </c>
      <c r="Q276" s="20">
        <f t="shared" si="39"/>
        <v>5.2999999999999999E-2</v>
      </c>
      <c r="R276" s="20">
        <f t="shared" si="39"/>
        <v>5.1000000000000004E-2</v>
      </c>
      <c r="S276" s="20">
        <f t="shared" si="39"/>
        <v>5.3999999999999999E-2</v>
      </c>
      <c r="T276" s="20">
        <f t="shared" si="39"/>
        <v>5.8000000000000003E-2</v>
      </c>
      <c r="U276" s="20">
        <f t="shared" si="39"/>
        <v>0.06</v>
      </c>
      <c r="V276" s="20">
        <f t="shared" si="39"/>
        <v>5.8000000000000003E-2</v>
      </c>
      <c r="W276" s="20">
        <f t="shared" si="39"/>
        <v>5.9000000000000004E-2</v>
      </c>
      <c r="X276" s="20">
        <f t="shared" si="39"/>
        <v>0.06</v>
      </c>
      <c r="Y276" s="20">
        <f t="shared" si="39"/>
        <v>5.9000000000000004E-2</v>
      </c>
      <c r="Z276" s="48">
        <f t="shared" si="39"/>
        <v>5.8000000000000003E-2</v>
      </c>
      <c r="AA276" s="162" t="s">
        <v>15</v>
      </c>
      <c r="AB276" s="163"/>
      <c r="AC276" s="164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4.2000000000000003E-2</v>
      </c>
      <c r="E277" s="5">
        <f t="shared" si="40"/>
        <v>4.3000000000000003E-2</v>
      </c>
      <c r="F277" s="5">
        <f t="shared" si="40"/>
        <v>4.2000000000000003E-2</v>
      </c>
      <c r="G277" s="5">
        <f t="shared" si="40"/>
        <v>4.3000000000000003E-2</v>
      </c>
      <c r="H277" s="5">
        <f t="shared" si="40"/>
        <v>4.3000000000000003E-2</v>
      </c>
      <c r="I277" s="5">
        <f t="shared" si="40"/>
        <v>4.3000000000000003E-2</v>
      </c>
      <c r="J277" s="5">
        <f t="shared" si="40"/>
        <v>4.2000000000000003E-2</v>
      </c>
      <c r="K277" s="5">
        <f t="shared" si="40"/>
        <v>4.2000000000000003E-2</v>
      </c>
      <c r="L277" s="5">
        <f t="shared" si="40"/>
        <v>4.1000000000000002E-2</v>
      </c>
      <c r="M277" s="5">
        <f t="shared" si="40"/>
        <v>4.1000000000000002E-2</v>
      </c>
      <c r="N277" s="5">
        <f t="shared" si="40"/>
        <v>4.1000000000000002E-2</v>
      </c>
      <c r="O277" s="5">
        <f t="shared" si="40"/>
        <v>4.1000000000000002E-2</v>
      </c>
      <c r="P277" s="5">
        <f t="shared" si="40"/>
        <v>4.1000000000000002E-2</v>
      </c>
      <c r="Q277" s="5">
        <f t="shared" si="40"/>
        <v>4.1000000000000002E-2</v>
      </c>
      <c r="R277" s="5">
        <f t="shared" si="40"/>
        <v>4.1000000000000002E-2</v>
      </c>
      <c r="S277" s="5">
        <f t="shared" si="40"/>
        <v>4.2000000000000003E-2</v>
      </c>
      <c r="T277" s="5">
        <f t="shared" si="40"/>
        <v>4.1000000000000002E-2</v>
      </c>
      <c r="U277" s="5">
        <f t="shared" si="40"/>
        <v>4.2000000000000003E-2</v>
      </c>
      <c r="V277" s="5">
        <f t="shared" si="40"/>
        <v>4.2000000000000003E-2</v>
      </c>
      <c r="W277" s="5">
        <f t="shared" si="40"/>
        <v>4.2000000000000003E-2</v>
      </c>
      <c r="X277" s="5">
        <f t="shared" si="40"/>
        <v>4.2000000000000003E-2</v>
      </c>
      <c r="Y277" s="5">
        <f t="shared" si="40"/>
        <v>4.2000000000000003E-2</v>
      </c>
      <c r="Z277" s="52">
        <f t="shared" si="40"/>
        <v>4.3000000000000003E-2</v>
      </c>
      <c r="AA277" s="156">
        <f>AVERAGE(AA245:AA275)</f>
        <v>4.8899999999999992E-2</v>
      </c>
      <c r="AB277" s="158">
        <f>AVERAGE(AB245:AB275)</f>
        <v>4.2366666666666677E-2</v>
      </c>
      <c r="AC277" s="160">
        <f>AVERAGE(AC245:AC275)</f>
        <v>4.4466666666666675E-2</v>
      </c>
    </row>
    <row r="278" spans="2:29" ht="15" customHeight="1" thickBot="1">
      <c r="B278" s="32" t="s">
        <v>14</v>
      </c>
      <c r="C278" s="53">
        <f t="shared" ref="C278:Z278" si="41">AVERAGE(C245:C275)</f>
        <v>4.5566666666666672E-2</v>
      </c>
      <c r="D278" s="6">
        <f t="shared" si="41"/>
        <v>4.5533333333333349E-2</v>
      </c>
      <c r="E278" s="6">
        <f t="shared" si="41"/>
        <v>4.5499999999999999E-2</v>
      </c>
      <c r="F278" s="6">
        <f t="shared" si="41"/>
        <v>4.6133333333333353E-2</v>
      </c>
      <c r="G278" s="6">
        <f t="shared" si="41"/>
        <v>4.6066666666666672E-2</v>
      </c>
      <c r="H278" s="6">
        <f t="shared" si="41"/>
        <v>4.6100000000000009E-2</v>
      </c>
      <c r="I278" s="6">
        <f t="shared" si="41"/>
        <v>4.5200000000000004E-2</v>
      </c>
      <c r="J278" s="6">
        <f t="shared" si="41"/>
        <v>4.4333333333333343E-2</v>
      </c>
      <c r="K278" s="6">
        <f t="shared" si="41"/>
        <v>4.370000000000001E-2</v>
      </c>
      <c r="L278" s="6">
        <f t="shared" si="41"/>
        <v>4.3499999999999997E-2</v>
      </c>
      <c r="M278" s="6">
        <f t="shared" si="41"/>
        <v>4.3566666666666677E-2</v>
      </c>
      <c r="N278" s="6">
        <f t="shared" si="41"/>
        <v>4.3633333333333343E-2</v>
      </c>
      <c r="O278" s="6">
        <f t="shared" si="41"/>
        <v>4.3633333333333343E-2</v>
      </c>
      <c r="P278" s="6">
        <f t="shared" si="41"/>
        <v>4.370000000000001E-2</v>
      </c>
      <c r="Q278" s="6">
        <f t="shared" si="41"/>
        <v>4.3300000000000012E-2</v>
      </c>
      <c r="R278" s="6">
        <f t="shared" si="41"/>
        <v>4.316666666666668E-2</v>
      </c>
      <c r="S278" s="6">
        <f t="shared" si="41"/>
        <v>4.3266666666666682E-2</v>
      </c>
      <c r="T278" s="6">
        <f t="shared" si="41"/>
        <v>4.3433333333333345E-2</v>
      </c>
      <c r="U278" s="6">
        <f t="shared" si="41"/>
        <v>4.3766666666666683E-2</v>
      </c>
      <c r="V278" s="6">
        <f t="shared" si="41"/>
        <v>4.4066666666666671E-2</v>
      </c>
      <c r="W278" s="6">
        <f t="shared" si="41"/>
        <v>4.4533333333333341E-2</v>
      </c>
      <c r="X278" s="6">
        <f t="shared" si="41"/>
        <v>4.486666666666668E-2</v>
      </c>
      <c r="Y278" s="6">
        <f t="shared" si="41"/>
        <v>4.5166666666666674E-2</v>
      </c>
      <c r="Z278" s="54">
        <f t="shared" si="41"/>
        <v>4.5466666666666669E-2</v>
      </c>
      <c r="AA278" s="157"/>
      <c r="AB278" s="159"/>
      <c r="AC278" s="161"/>
    </row>
    <row r="280" spans="2:29" ht="268.5" customHeight="1"/>
    <row r="282" spans="2:29" ht="18" customHeight="1">
      <c r="B282" s="165" t="s">
        <v>58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0.001*[28]Sheet1!$F$12</f>
        <v>4.9000000000000002E-2</v>
      </c>
      <c r="D285" s="12">
        <f>0.001*[28]Sheet1!$F$13</f>
        <v>4.8000000000000001E-2</v>
      </c>
      <c r="E285" s="12">
        <f>0.001*[28]Sheet1!$F$14</f>
        <v>4.8000000000000001E-2</v>
      </c>
      <c r="F285" s="12">
        <f>0.001*[28]Sheet1!$F$15</f>
        <v>4.8000000000000001E-2</v>
      </c>
      <c r="G285" s="12">
        <f>0.001*[28]Sheet1!$F$16</f>
        <v>4.7E-2</v>
      </c>
      <c r="H285" s="12">
        <f>0.001*[28]Sheet1!$F$17</f>
        <v>4.7E-2</v>
      </c>
      <c r="I285" s="12">
        <f>0.001*[28]Sheet1!$F$18</f>
        <v>4.7E-2</v>
      </c>
      <c r="J285" s="12">
        <f>0.001*[28]Sheet1!$F$19</f>
        <v>4.7E-2</v>
      </c>
      <c r="K285" s="12">
        <f>0.001*[28]Sheet1!$F$20</f>
        <v>4.7E-2</v>
      </c>
      <c r="L285" s="12">
        <f>0.001*[28]Sheet1!$F$21</f>
        <v>4.7E-2</v>
      </c>
      <c r="M285" s="12">
        <f>0.001*[28]Sheet1!$F$22</f>
        <v>4.7E-2</v>
      </c>
      <c r="N285" s="12">
        <f>0.001*[28]Sheet1!$F$23</f>
        <v>4.7E-2</v>
      </c>
      <c r="O285" s="12">
        <f>0.001*[28]Sheet1!$F$24</f>
        <v>4.8000000000000001E-2</v>
      </c>
      <c r="P285" s="12">
        <f>0.001*[28]Sheet1!$F$25</f>
        <v>4.7E-2</v>
      </c>
      <c r="Q285" s="12">
        <f>0.001*[28]Sheet1!$F$26</f>
        <v>4.7E-2</v>
      </c>
      <c r="R285" s="12">
        <f>0.001*[28]Sheet1!$F$27</f>
        <v>4.7E-2</v>
      </c>
      <c r="S285" s="12">
        <f>0.001*[28]Sheet1!$F$28</f>
        <v>4.7E-2</v>
      </c>
      <c r="T285" s="12">
        <f>0.001*[28]Sheet1!$F$29</f>
        <v>4.7E-2</v>
      </c>
      <c r="U285" s="12">
        <f>0.001*[28]Sheet1!$F$30</f>
        <v>4.7E-2</v>
      </c>
      <c r="V285" s="12">
        <f>0.001*[28]Sheet1!$F$31</f>
        <v>4.7E-2</v>
      </c>
      <c r="W285" s="12">
        <f>0.001*[28]Sheet1!$F$32</f>
        <v>4.7E-2</v>
      </c>
      <c r="X285" s="12">
        <f>0.001*[28]Sheet1!$F$33</f>
        <v>4.7E-2</v>
      </c>
      <c r="Y285" s="12">
        <f>0.001*[28]Sheet1!$F$34</f>
        <v>4.7E-2</v>
      </c>
      <c r="Z285" s="42">
        <f>0.001*[28]Sheet1!$F$35</f>
        <v>4.7E-2</v>
      </c>
      <c r="AA285" s="34">
        <f>MAX(C285:Z285)</f>
        <v>4.9000000000000002E-2</v>
      </c>
      <c r="AB285" s="13">
        <f>MIN(C285:Z285)</f>
        <v>4.7E-2</v>
      </c>
      <c r="AC285" s="16">
        <f>AVERAGE(C285:Z285)</f>
        <v>4.7250000000000007E-2</v>
      </c>
    </row>
    <row r="286" spans="2:29" ht="15" customHeight="1">
      <c r="B286" s="26">
        <v>2</v>
      </c>
      <c r="C286" s="43">
        <f>0.001*[28]Sheet1!$F$36</f>
        <v>4.8000000000000001E-2</v>
      </c>
      <c r="D286" s="9">
        <f>0.001*[28]Sheet1!$F$37</f>
        <v>4.8000000000000001E-2</v>
      </c>
      <c r="E286" s="9">
        <f>0.001*[28]Sheet1!$F$38</f>
        <v>4.8000000000000001E-2</v>
      </c>
      <c r="F286" s="9">
        <f>0.001*[28]Sheet1!$F$39</f>
        <v>4.8000000000000001E-2</v>
      </c>
      <c r="G286" s="9">
        <f>0.001*[28]Sheet1!$F$40</f>
        <v>4.7E-2</v>
      </c>
      <c r="H286" s="9">
        <f>0.001*[28]Sheet1!$F$41</f>
        <v>4.7E-2</v>
      </c>
      <c r="I286" s="9">
        <f>0.001*[28]Sheet1!$F$42</f>
        <v>4.7E-2</v>
      </c>
      <c r="J286" s="9">
        <f>0.001*[28]Sheet1!$F$43</f>
        <v>4.7E-2</v>
      </c>
      <c r="K286" s="9">
        <f>0.001*[28]Sheet1!$F$44</f>
        <v>4.7E-2</v>
      </c>
      <c r="L286" s="9">
        <f>0.001*[28]Sheet1!$F$45</f>
        <v>4.7E-2</v>
      </c>
      <c r="M286" s="9">
        <f>0.001*[28]Sheet1!$F$46</f>
        <v>4.7E-2</v>
      </c>
      <c r="N286" s="9">
        <f>0.001*[28]Sheet1!$F$47</f>
        <v>4.7E-2</v>
      </c>
      <c r="O286" s="9">
        <f>0.001*[28]Sheet1!$F$48</f>
        <v>4.7E-2</v>
      </c>
      <c r="P286" s="9">
        <f>0.001*[28]Sheet1!$F$49</f>
        <v>4.7E-2</v>
      </c>
      <c r="Q286" s="9">
        <f>0.001*[28]Sheet1!$F$50</f>
        <v>4.7E-2</v>
      </c>
      <c r="R286" s="9">
        <f>0.001*[28]Sheet1!$F$51</f>
        <v>4.7E-2</v>
      </c>
      <c r="S286" s="9">
        <f>0.001*[28]Sheet1!$F$52</f>
        <v>4.7E-2</v>
      </c>
      <c r="T286" s="9">
        <f>0.001*[28]Sheet1!$F$53</f>
        <v>4.7E-2</v>
      </c>
      <c r="U286" s="9">
        <f>0.001*[28]Sheet1!$F$54</f>
        <v>4.7E-2</v>
      </c>
      <c r="V286" s="9">
        <f>0.001*[28]Sheet1!$F$55</f>
        <v>4.7E-2</v>
      </c>
      <c r="W286" s="9">
        <f>0.001*[28]Sheet1!$F$56</f>
        <v>4.7E-2</v>
      </c>
      <c r="X286" s="9">
        <f>0.001*[28]Sheet1!$F$57</f>
        <v>4.8000000000000001E-2</v>
      </c>
      <c r="Y286" s="9">
        <f>0.001*[28]Sheet1!$F$58</f>
        <v>4.8000000000000001E-2</v>
      </c>
      <c r="Z286" s="44">
        <f>0.001*[28]Sheet1!$F$59</f>
        <v>4.8000000000000001E-2</v>
      </c>
      <c r="AA286" s="35">
        <f t="shared" ref="AA286:AA314" si="42">MAX(C286:Z286)</f>
        <v>4.8000000000000001E-2</v>
      </c>
      <c r="AB286" s="10">
        <f t="shared" ref="AB286:AB314" si="43">MIN(C286:Z286)</f>
        <v>4.7E-2</v>
      </c>
      <c r="AC286" s="14">
        <f t="shared" ref="AC286:AC314" si="44">AVERAGE(C286:Z286)</f>
        <v>4.7291666666666683E-2</v>
      </c>
    </row>
    <row r="287" spans="2:29" ht="15" customHeight="1">
      <c r="B287" s="26">
        <v>3</v>
      </c>
      <c r="C287" s="43">
        <f>0.001*[28]Sheet1!$F$60</f>
        <v>4.8000000000000001E-2</v>
      </c>
      <c r="D287" s="9">
        <f>0.001*[28]Sheet1!$F$61</f>
        <v>4.8000000000000001E-2</v>
      </c>
      <c r="E287" s="9">
        <f>0.001*[28]Sheet1!$F$62</f>
        <v>4.8000000000000001E-2</v>
      </c>
      <c r="F287" s="9">
        <f>0.001*[28]Sheet1!$F$63</f>
        <v>4.8000000000000001E-2</v>
      </c>
      <c r="G287" s="9">
        <f>0.001*[28]Sheet1!$F$64</f>
        <v>4.8000000000000001E-2</v>
      </c>
      <c r="H287" s="9">
        <f>0.001*[28]Sheet1!$F$65</f>
        <v>4.8000000000000001E-2</v>
      </c>
      <c r="I287" s="9">
        <f>0.001*[28]Sheet1!$F$66</f>
        <v>4.8000000000000001E-2</v>
      </c>
      <c r="J287" s="9">
        <f>0.001*[28]Sheet1!$F$67</f>
        <v>4.8000000000000001E-2</v>
      </c>
      <c r="K287" s="9">
        <f>0.001*[28]Sheet1!$F$68</f>
        <v>4.7E-2</v>
      </c>
      <c r="L287" s="9">
        <f>0.001*[28]Sheet1!$F$69</f>
        <v>4.7E-2</v>
      </c>
      <c r="M287" s="9">
        <f>0.001*[28]Sheet1!$F$70</f>
        <v>4.7E-2</v>
      </c>
      <c r="N287" s="9">
        <f>0.001*[28]Sheet1!$F$71</f>
        <v>4.7E-2</v>
      </c>
      <c r="O287" s="9">
        <f>0.001*[28]Sheet1!$F$72</f>
        <v>4.7E-2</v>
      </c>
      <c r="P287" s="9">
        <f>0.001*[28]Sheet1!$F$73</f>
        <v>4.7E-2</v>
      </c>
      <c r="Q287" s="9">
        <f>0.001*[28]Sheet1!$F$74</f>
        <v>4.7E-2</v>
      </c>
      <c r="R287" s="9">
        <f>0.001*[28]Sheet1!$F$75</f>
        <v>4.7E-2</v>
      </c>
      <c r="S287" s="9">
        <f>0.001*[28]Sheet1!$F$76</f>
        <v>4.7E-2</v>
      </c>
      <c r="T287" s="9">
        <f>0.001*[28]Sheet1!$F$77</f>
        <v>4.7E-2</v>
      </c>
      <c r="U287" s="9">
        <f>0.001*[28]Sheet1!$F$78</f>
        <v>4.7E-2</v>
      </c>
      <c r="V287" s="9">
        <f>0.001*[28]Sheet1!$F$79</f>
        <v>4.7E-2</v>
      </c>
      <c r="W287" s="9">
        <f>0.001*[28]Sheet1!$F$80</f>
        <v>4.8000000000000001E-2</v>
      </c>
      <c r="X287" s="9">
        <f>0.001*[28]Sheet1!$F$81</f>
        <v>4.8000000000000001E-2</v>
      </c>
      <c r="Y287" s="9">
        <f>0.001*[28]Sheet1!$F$82</f>
        <v>4.8000000000000001E-2</v>
      </c>
      <c r="Z287" s="44">
        <f>0.001*[28]Sheet1!$F$83</f>
        <v>4.8000000000000001E-2</v>
      </c>
      <c r="AA287" s="35">
        <f t="shared" si="42"/>
        <v>4.8000000000000001E-2</v>
      </c>
      <c r="AB287" s="10">
        <f t="shared" si="43"/>
        <v>4.7E-2</v>
      </c>
      <c r="AC287" s="14">
        <f t="shared" si="44"/>
        <v>4.7500000000000014E-2</v>
      </c>
    </row>
    <row r="288" spans="2:29" ht="15" customHeight="1">
      <c r="B288" s="26">
        <v>4</v>
      </c>
      <c r="C288" s="43">
        <f>0.001*[28]Sheet1!$F$84</f>
        <v>4.9000000000000002E-2</v>
      </c>
      <c r="D288" s="9">
        <f>0.001*[28]Sheet1!$F$85</f>
        <v>4.8000000000000001E-2</v>
      </c>
      <c r="E288" s="9">
        <f>0.001*[28]Sheet1!$F$86</f>
        <v>4.9000000000000002E-2</v>
      </c>
      <c r="F288" s="9">
        <f>0.001*[28]Sheet1!$F$87</f>
        <v>4.9000000000000002E-2</v>
      </c>
      <c r="G288" s="9">
        <f>0.001*[28]Sheet1!$F$88</f>
        <v>4.9000000000000002E-2</v>
      </c>
      <c r="H288" s="9">
        <f>0.001*[28]Sheet1!$F$89</f>
        <v>4.8000000000000001E-2</v>
      </c>
      <c r="I288" s="9">
        <f>0.001*[28]Sheet1!$F$90</f>
        <v>4.9000000000000002E-2</v>
      </c>
      <c r="J288" s="9">
        <f>0.001*[28]Sheet1!$F$91</f>
        <v>4.8000000000000001E-2</v>
      </c>
      <c r="K288" s="9">
        <f>0.001*[28]Sheet1!$F$92</f>
        <v>4.7E-2</v>
      </c>
      <c r="L288" s="9">
        <f>0.001*[28]Sheet1!$F$93</f>
        <v>4.8000000000000001E-2</v>
      </c>
      <c r="M288" s="9">
        <f>0.001*[28]Sheet1!$F$94</f>
        <v>4.8000000000000001E-2</v>
      </c>
      <c r="N288" s="9">
        <f>0.001*[28]Sheet1!$F$95</f>
        <v>4.8000000000000001E-2</v>
      </c>
      <c r="O288" s="9">
        <f>0.001*[28]Sheet1!$F$96</f>
        <v>4.8000000000000001E-2</v>
      </c>
      <c r="P288" s="9">
        <f>0.001*[28]Sheet1!$F$97</f>
        <v>4.8000000000000001E-2</v>
      </c>
      <c r="Q288" s="9">
        <f>0.001*[28]Sheet1!$F$98</f>
        <v>4.8000000000000001E-2</v>
      </c>
      <c r="R288" s="9">
        <f>0.001*[28]Sheet1!$F$99</f>
        <v>4.8000000000000001E-2</v>
      </c>
      <c r="S288" s="9">
        <f>0.001*[28]Sheet1!$F$100</f>
        <v>4.8000000000000001E-2</v>
      </c>
      <c r="T288" s="9">
        <f>0.001*[28]Sheet1!$F$101</f>
        <v>4.8000000000000001E-2</v>
      </c>
      <c r="U288" s="9">
        <f>0.001*[28]Sheet1!$F$102</f>
        <v>4.8000000000000001E-2</v>
      </c>
      <c r="V288" s="9">
        <f>0.001*[28]Sheet1!$F$103</f>
        <v>4.8000000000000001E-2</v>
      </c>
      <c r="W288" s="9">
        <f>0.001*[28]Sheet1!$F$104</f>
        <v>4.8000000000000001E-2</v>
      </c>
      <c r="X288" s="9">
        <f>0.001*[28]Sheet1!$F$105</f>
        <v>4.9000000000000002E-2</v>
      </c>
      <c r="Y288" s="9">
        <f>0.001*[28]Sheet1!$F$106</f>
        <v>4.9000000000000002E-2</v>
      </c>
      <c r="Z288" s="44">
        <f>0.001*[28]Sheet1!$F$107</f>
        <v>4.8000000000000001E-2</v>
      </c>
      <c r="AA288" s="35">
        <f t="shared" si="42"/>
        <v>4.9000000000000002E-2</v>
      </c>
      <c r="AB288" s="10">
        <f t="shared" si="43"/>
        <v>4.7E-2</v>
      </c>
      <c r="AC288" s="14">
        <f t="shared" si="44"/>
        <v>4.8250000000000008E-2</v>
      </c>
    </row>
    <row r="289" spans="2:29" ht="15" customHeight="1">
      <c r="B289" s="26">
        <v>5</v>
      </c>
      <c r="C289" s="43">
        <f>0.001*[28]Sheet1!$F$108</f>
        <v>4.8000000000000001E-2</v>
      </c>
      <c r="D289" s="9">
        <f>0.001*[28]Sheet1!$F$109</f>
        <v>4.8000000000000001E-2</v>
      </c>
      <c r="E289" s="9">
        <f>0.001*[28]Sheet1!$F$110</f>
        <v>4.8000000000000001E-2</v>
      </c>
      <c r="F289" s="9">
        <f>0.001*[28]Sheet1!$F$111</f>
        <v>4.9000000000000002E-2</v>
      </c>
      <c r="G289" s="9">
        <f>0.001*[28]Sheet1!$F$112</f>
        <v>4.9000000000000002E-2</v>
      </c>
      <c r="H289" s="9">
        <f>0.001*[28]Sheet1!$F$113</f>
        <v>4.8000000000000001E-2</v>
      </c>
      <c r="I289" s="9">
        <f>0.001*[28]Sheet1!$F$114</f>
        <v>4.8000000000000001E-2</v>
      </c>
      <c r="J289" s="9">
        <f>0.001*[28]Sheet1!$F$115</f>
        <v>4.8000000000000001E-2</v>
      </c>
      <c r="K289" s="9">
        <f>0.001*[28]Sheet1!$F$116</f>
        <v>4.7E-2</v>
      </c>
      <c r="L289" s="9">
        <f>0.001*[28]Sheet1!$F$117</f>
        <v>4.8000000000000001E-2</v>
      </c>
      <c r="M289" s="9">
        <f>0.001*[28]Sheet1!$F$118</f>
        <v>4.8000000000000001E-2</v>
      </c>
      <c r="N289" s="9">
        <f>0.001*[28]Sheet1!$F$119</f>
        <v>4.8000000000000001E-2</v>
      </c>
      <c r="O289" s="9">
        <f>0.001*[28]Sheet1!$F$120</f>
        <v>4.7E-2</v>
      </c>
      <c r="P289" s="9">
        <f>0.001*[28]Sheet1!$F$121</f>
        <v>4.8000000000000001E-2</v>
      </c>
      <c r="Q289" s="9">
        <f>0.001*[28]Sheet1!$F$122</f>
        <v>4.8000000000000001E-2</v>
      </c>
      <c r="R289" s="9">
        <f>0.001*[28]Sheet1!$F$123</f>
        <v>4.8000000000000001E-2</v>
      </c>
      <c r="S289" s="9">
        <f>0.001*[28]Sheet1!$F$124</f>
        <v>4.8000000000000001E-2</v>
      </c>
      <c r="T289" s="9">
        <f>0.001*[28]Sheet1!$F$125</f>
        <v>4.8000000000000001E-2</v>
      </c>
      <c r="U289" s="9">
        <f>0.001*[28]Sheet1!$F$126</f>
        <v>4.8000000000000001E-2</v>
      </c>
      <c r="V289" s="9">
        <f>0.001*[28]Sheet1!$F$127</f>
        <v>4.8000000000000001E-2</v>
      </c>
      <c r="W289" s="9">
        <f>0.001*[28]Sheet1!$F$128</f>
        <v>4.8000000000000001E-2</v>
      </c>
      <c r="X289" s="9">
        <f>0.001*[28]Sheet1!$F$129</f>
        <v>4.8000000000000001E-2</v>
      </c>
      <c r="Y289" s="9">
        <f>0.001*[28]Sheet1!$F$130</f>
        <v>4.8000000000000001E-2</v>
      </c>
      <c r="Z289" s="44">
        <f>0.001*[28]Sheet1!$F$131</f>
        <v>4.9000000000000002E-2</v>
      </c>
      <c r="AA289" s="35">
        <f t="shared" si="42"/>
        <v>4.9000000000000002E-2</v>
      </c>
      <c r="AB289" s="10">
        <f t="shared" si="43"/>
        <v>4.7E-2</v>
      </c>
      <c r="AC289" s="14">
        <f t="shared" si="44"/>
        <v>4.8041666666666677E-2</v>
      </c>
    </row>
    <row r="290" spans="2:29" ht="15" customHeight="1">
      <c r="B290" s="27">
        <v>6</v>
      </c>
      <c r="C290" s="45">
        <f>0.001*[28]Sheet1!$F$132</f>
        <v>4.9000000000000002E-2</v>
      </c>
      <c r="D290" s="17">
        <f>0.001*[28]Sheet1!$F$133</f>
        <v>4.8000000000000001E-2</v>
      </c>
      <c r="E290" s="17">
        <f>0.001*[28]Sheet1!$F$134</f>
        <v>4.9000000000000002E-2</v>
      </c>
      <c r="F290" s="17">
        <f>0.001*[28]Sheet1!$F$135</f>
        <v>4.9000000000000002E-2</v>
      </c>
      <c r="G290" s="17">
        <f>0.001*[28]Sheet1!$F$136</f>
        <v>4.9000000000000002E-2</v>
      </c>
      <c r="H290" s="17">
        <f>0.001*[28]Sheet1!$F$137</f>
        <v>4.9000000000000002E-2</v>
      </c>
      <c r="I290" s="17">
        <f>0.001*[28]Sheet1!$F$138</f>
        <v>4.9000000000000002E-2</v>
      </c>
      <c r="J290" s="17">
        <f>0.001*[28]Sheet1!$F$139</f>
        <v>4.8000000000000001E-2</v>
      </c>
      <c r="K290" s="17">
        <f>0.001*[28]Sheet1!$F$140</f>
        <v>4.8000000000000001E-2</v>
      </c>
      <c r="L290" s="17">
        <f>0.001*[28]Sheet1!$F$141</f>
        <v>4.8000000000000001E-2</v>
      </c>
      <c r="M290" s="17">
        <f>0.001*[28]Sheet1!$F$142</f>
        <v>4.8000000000000001E-2</v>
      </c>
      <c r="N290" s="17">
        <f>0.001*[28]Sheet1!$F$143</f>
        <v>4.8000000000000001E-2</v>
      </c>
      <c r="O290" s="17">
        <f>0.001*[28]Sheet1!$F$144</f>
        <v>4.8000000000000001E-2</v>
      </c>
      <c r="P290" s="17">
        <f>0.001*[28]Sheet1!$F$145</f>
        <v>4.8000000000000001E-2</v>
      </c>
      <c r="Q290" s="17">
        <f>0.001*[28]Sheet1!$F$146</f>
        <v>4.8000000000000001E-2</v>
      </c>
      <c r="R290" s="17">
        <f>0.001*[28]Sheet1!$F$147</f>
        <v>4.8000000000000001E-2</v>
      </c>
      <c r="S290" s="17">
        <f>0.001*[28]Sheet1!$F$148</f>
        <v>4.8000000000000001E-2</v>
      </c>
      <c r="T290" s="17">
        <f>0.001*[28]Sheet1!$F$149</f>
        <v>4.8000000000000001E-2</v>
      </c>
      <c r="U290" s="17">
        <f>0.001*[28]Sheet1!$F$150</f>
        <v>4.7E-2</v>
      </c>
      <c r="V290" s="17">
        <f>0.001*[28]Sheet1!$F$151</f>
        <v>4.8000000000000001E-2</v>
      </c>
      <c r="W290" s="17">
        <f>0.001*[28]Sheet1!$F$152</f>
        <v>4.9000000000000002E-2</v>
      </c>
      <c r="X290" s="17">
        <f>0.001*[28]Sheet1!$F$153</f>
        <v>4.9000000000000002E-2</v>
      </c>
      <c r="Y290" s="17">
        <f>0.001*[28]Sheet1!$F$154</f>
        <v>0.05</v>
      </c>
      <c r="Z290" s="46">
        <f>0.001*[28]Sheet1!$F$155</f>
        <v>0.05</v>
      </c>
      <c r="AA290" s="36">
        <f t="shared" si="42"/>
        <v>0.05</v>
      </c>
      <c r="AB290" s="18">
        <f t="shared" si="43"/>
        <v>4.7E-2</v>
      </c>
      <c r="AC290" s="19">
        <f t="shared" si="44"/>
        <v>4.8458333333333346E-2</v>
      </c>
    </row>
    <row r="291" spans="2:29" ht="15" customHeight="1">
      <c r="B291" s="26">
        <v>7</v>
      </c>
      <c r="C291" s="43">
        <f>0.001*[28]Sheet1!$F$156</f>
        <v>0.05</v>
      </c>
      <c r="D291" s="9">
        <f>0.001*[28]Sheet1!$F$157</f>
        <v>0.05</v>
      </c>
      <c r="E291" s="9">
        <f>0.001*[28]Sheet1!$F$158</f>
        <v>0.05</v>
      </c>
      <c r="F291" s="9">
        <f>0.001*[28]Sheet1!$F$159</f>
        <v>5.1000000000000004E-2</v>
      </c>
      <c r="G291" s="9">
        <f>0.001*[28]Sheet1!$F$160</f>
        <v>5.1000000000000004E-2</v>
      </c>
      <c r="H291" s="9">
        <f>0.001*[28]Sheet1!$F$161</f>
        <v>0.05</v>
      </c>
      <c r="I291" s="9">
        <f>0.001*[28]Sheet1!$F$162</f>
        <v>0.05</v>
      </c>
      <c r="J291" s="9">
        <f>0.001*[28]Sheet1!$F$163</f>
        <v>0.05</v>
      </c>
      <c r="K291" s="9">
        <f>0.001*[28]Sheet1!$F$164</f>
        <v>4.9000000000000002E-2</v>
      </c>
      <c r="L291" s="9">
        <f>0.001*[28]Sheet1!$F$165</f>
        <v>4.9000000000000002E-2</v>
      </c>
      <c r="M291" s="9">
        <f>0.001*[28]Sheet1!$F$166</f>
        <v>4.9000000000000002E-2</v>
      </c>
      <c r="N291" s="9">
        <f>0.001*[28]Sheet1!$F$167</f>
        <v>4.9000000000000002E-2</v>
      </c>
      <c r="O291" s="9">
        <f>0.001*[28]Sheet1!$F$168</f>
        <v>4.8000000000000001E-2</v>
      </c>
      <c r="P291" s="9">
        <f>0.001*[28]Sheet1!$F$169</f>
        <v>4.9000000000000002E-2</v>
      </c>
      <c r="Q291" s="9">
        <f>0.001*[28]Sheet1!$F$170</f>
        <v>4.8000000000000001E-2</v>
      </c>
      <c r="R291" s="9">
        <f>0.001*[28]Sheet1!$F$171</f>
        <v>4.8000000000000001E-2</v>
      </c>
      <c r="S291" s="9">
        <f>0.001*[28]Sheet1!$F$172</f>
        <v>4.8000000000000001E-2</v>
      </c>
      <c r="T291" s="9">
        <f>0.001*[28]Sheet1!$F$173</f>
        <v>4.8000000000000001E-2</v>
      </c>
      <c r="U291" s="9">
        <f>0.001*[28]Sheet1!$F$174</f>
        <v>4.8000000000000001E-2</v>
      </c>
      <c r="V291" s="9">
        <f>0.001*[28]Sheet1!$F$175</f>
        <v>4.8000000000000001E-2</v>
      </c>
      <c r="W291" s="9">
        <f>0.001*[28]Sheet1!$F$176</f>
        <v>4.8000000000000001E-2</v>
      </c>
      <c r="X291" s="9">
        <f>0.001*[28]Sheet1!$F$177</f>
        <v>4.9000000000000002E-2</v>
      </c>
      <c r="Y291" s="9">
        <f>0.001*[28]Sheet1!$F$178</f>
        <v>4.9000000000000002E-2</v>
      </c>
      <c r="Z291" s="44">
        <f>0.001*[28]Sheet1!$F$179</f>
        <v>4.9000000000000002E-2</v>
      </c>
      <c r="AA291" s="35">
        <f t="shared" si="42"/>
        <v>5.1000000000000004E-2</v>
      </c>
      <c r="AB291" s="10">
        <f t="shared" si="43"/>
        <v>4.8000000000000001E-2</v>
      </c>
      <c r="AC291" s="14">
        <f t="shared" si="44"/>
        <v>4.908333333333334E-2</v>
      </c>
    </row>
    <row r="292" spans="2:29" ht="15" customHeight="1">
      <c r="B292" s="26">
        <v>8</v>
      </c>
      <c r="C292" s="43">
        <f>0.001*[28]Sheet1!$F$180</f>
        <v>4.9000000000000002E-2</v>
      </c>
      <c r="D292" s="9">
        <f>0.001*[28]Sheet1!$F$181</f>
        <v>0.05</v>
      </c>
      <c r="E292" s="9">
        <f>0.001*[28]Sheet1!$F$182</f>
        <v>0.05</v>
      </c>
      <c r="F292" s="9">
        <f>0.001*[28]Sheet1!$F$183</f>
        <v>0.05</v>
      </c>
      <c r="G292" s="9">
        <f>0.001*[28]Sheet1!$F$184</f>
        <v>0.05</v>
      </c>
      <c r="H292" s="9">
        <f>0.001*[28]Sheet1!$F$185</f>
        <v>0.05</v>
      </c>
      <c r="I292" s="9">
        <f>0.001*[28]Sheet1!$F$186</f>
        <v>4.9000000000000002E-2</v>
      </c>
      <c r="J292" s="9">
        <f>0.001*[28]Sheet1!$F$187</f>
        <v>4.9000000000000002E-2</v>
      </c>
      <c r="K292" s="9">
        <f>0.001*[28]Sheet1!$F$188</f>
        <v>4.9000000000000002E-2</v>
      </c>
      <c r="L292" s="9">
        <f>0.001*[28]Sheet1!$F$189</f>
        <v>4.9000000000000002E-2</v>
      </c>
      <c r="M292" s="9">
        <f>0.001*[28]Sheet1!$F$190</f>
        <v>4.8000000000000001E-2</v>
      </c>
      <c r="N292" s="9">
        <f>0.001*[28]Sheet1!$F$191</f>
        <v>4.9000000000000002E-2</v>
      </c>
      <c r="O292" s="9">
        <f>0.001*[28]Sheet1!$F$192</f>
        <v>4.8000000000000001E-2</v>
      </c>
      <c r="P292" s="9">
        <f>0.001*[28]Sheet1!$F$193</f>
        <v>4.8000000000000001E-2</v>
      </c>
      <c r="Q292" s="9">
        <f>0.001*[28]Sheet1!$F$194</f>
        <v>4.8000000000000001E-2</v>
      </c>
      <c r="R292" s="9">
        <f>0.001*[28]Sheet1!$F$195</f>
        <v>4.8000000000000001E-2</v>
      </c>
      <c r="S292" s="9">
        <f>0.001*[28]Sheet1!$F$196</f>
        <v>4.8000000000000001E-2</v>
      </c>
      <c r="T292" s="9">
        <f>0.001*[28]Sheet1!$F$197</f>
        <v>4.8000000000000001E-2</v>
      </c>
      <c r="U292" s="9">
        <f>0.001*[28]Sheet1!$F$198</f>
        <v>4.8000000000000001E-2</v>
      </c>
      <c r="V292" s="9">
        <f>0.001*[28]Sheet1!$F$199</f>
        <v>4.8000000000000001E-2</v>
      </c>
      <c r="W292" s="9">
        <f>0.001*[28]Sheet1!$F$200</f>
        <v>4.8000000000000001E-2</v>
      </c>
      <c r="X292" s="9">
        <f>0.001*[28]Sheet1!$F$201</f>
        <v>4.9000000000000002E-2</v>
      </c>
      <c r="Y292" s="9">
        <f>0.001*[28]Sheet1!$F$202</f>
        <v>4.9000000000000002E-2</v>
      </c>
      <c r="Z292" s="44">
        <f>0.001*[28]Sheet1!$F$203</f>
        <v>4.9000000000000002E-2</v>
      </c>
      <c r="AA292" s="35">
        <f t="shared" si="42"/>
        <v>0.05</v>
      </c>
      <c r="AB292" s="10">
        <f t="shared" si="43"/>
        <v>4.8000000000000001E-2</v>
      </c>
      <c r="AC292" s="14">
        <f t="shared" si="44"/>
        <v>4.8791666666666671E-2</v>
      </c>
    </row>
    <row r="293" spans="2:29" ht="15" customHeight="1">
      <c r="B293" s="26">
        <v>9</v>
      </c>
      <c r="C293" s="43">
        <f>0.001*[28]Sheet1!$F$204</f>
        <v>4.9000000000000002E-2</v>
      </c>
      <c r="D293" s="9">
        <f>0.001*[28]Sheet1!$F$205</f>
        <v>4.9000000000000002E-2</v>
      </c>
      <c r="E293" s="9">
        <f>0.001*[28]Sheet1!$F$206</f>
        <v>4.9000000000000002E-2</v>
      </c>
      <c r="F293" s="9">
        <f>0.001*[28]Sheet1!$F$207</f>
        <v>4.9000000000000002E-2</v>
      </c>
      <c r="G293" s="9">
        <f>0.001*[28]Sheet1!$F$208</f>
        <v>0.05</v>
      </c>
      <c r="H293" s="9">
        <f>0.001*[28]Sheet1!$F$209</f>
        <v>0.05</v>
      </c>
      <c r="I293" s="9">
        <f>0.001*[28]Sheet1!$F$210</f>
        <v>0.05</v>
      </c>
      <c r="J293" s="9">
        <f>0.001*[28]Sheet1!$F$211</f>
        <v>5.1000000000000004E-2</v>
      </c>
      <c r="K293" s="9">
        <f>0.001*[28]Sheet1!$F$212</f>
        <v>0.05</v>
      </c>
      <c r="L293" s="9">
        <f>0.001*[28]Sheet1!$F$213</f>
        <v>0.05</v>
      </c>
      <c r="M293" s="9">
        <f>0.001*[28]Sheet1!$F$214</f>
        <v>4.9000000000000002E-2</v>
      </c>
      <c r="N293" s="9">
        <f>0.001*[28]Sheet1!$F$215</f>
        <v>4.9000000000000002E-2</v>
      </c>
      <c r="O293" s="9">
        <f>0.001*[28]Sheet1!$F$216</f>
        <v>4.8000000000000001E-2</v>
      </c>
      <c r="P293" s="9">
        <f>0.001*[28]Sheet1!$F$217</f>
        <v>4.8000000000000001E-2</v>
      </c>
      <c r="Q293" s="9">
        <f>0.001*[28]Sheet1!$F$218</f>
        <v>4.8000000000000001E-2</v>
      </c>
      <c r="R293" s="9">
        <f>0.001*[28]Sheet1!$F$219</f>
        <v>4.8000000000000001E-2</v>
      </c>
      <c r="S293" s="9">
        <f>0.001*[28]Sheet1!$F$220</f>
        <v>4.9000000000000002E-2</v>
      </c>
      <c r="T293" s="9">
        <f>0.001*[28]Sheet1!$F$221</f>
        <v>5.1000000000000004E-2</v>
      </c>
      <c r="U293" s="9">
        <f>0.001*[28]Sheet1!$F$222</f>
        <v>4.9000000000000002E-2</v>
      </c>
      <c r="V293" s="9">
        <f>0.001*[28]Sheet1!$F$223</f>
        <v>5.7000000000000002E-2</v>
      </c>
      <c r="W293" s="9">
        <f>0.001*[28]Sheet1!$F$224</f>
        <v>5.6000000000000001E-2</v>
      </c>
      <c r="X293" s="9">
        <f>0.001*[28]Sheet1!$F$225</f>
        <v>5.5E-2</v>
      </c>
      <c r="Y293" s="9">
        <f>0.001*[28]Sheet1!$F$226</f>
        <v>5.2000000000000005E-2</v>
      </c>
      <c r="Z293" s="44">
        <f>0.001*[28]Sheet1!$F$227</f>
        <v>0.05</v>
      </c>
      <c r="AA293" s="35">
        <f t="shared" si="42"/>
        <v>5.7000000000000002E-2</v>
      </c>
      <c r="AB293" s="10">
        <f t="shared" si="43"/>
        <v>4.8000000000000001E-2</v>
      </c>
      <c r="AC293" s="14">
        <f t="shared" si="44"/>
        <v>5.0250000000000017E-2</v>
      </c>
    </row>
    <row r="294" spans="2:29" ht="15" customHeight="1">
      <c r="B294" s="28">
        <v>10</v>
      </c>
      <c r="C294" s="47">
        <f>0.001*[28]Sheet1!$F$228</f>
        <v>4.9000000000000002E-2</v>
      </c>
      <c r="D294" s="20">
        <f>0.001*[28]Sheet1!$F$229</f>
        <v>4.8000000000000001E-2</v>
      </c>
      <c r="E294" s="20">
        <f>0.001*[28]Sheet1!$F$230</f>
        <v>4.8000000000000001E-2</v>
      </c>
      <c r="F294" s="20">
        <f>0.001*[28]Sheet1!$F$231</f>
        <v>4.9000000000000002E-2</v>
      </c>
      <c r="G294" s="20">
        <f>0.001*[28]Sheet1!$F$232</f>
        <v>4.9000000000000002E-2</v>
      </c>
      <c r="H294" s="20">
        <f>0.001*[28]Sheet1!$F$233</f>
        <v>4.9000000000000002E-2</v>
      </c>
      <c r="I294" s="20">
        <f>0.001*[28]Sheet1!$F$234</f>
        <v>4.9000000000000002E-2</v>
      </c>
      <c r="J294" s="20">
        <f>0.001*[28]Sheet1!$F$235</f>
        <v>4.8000000000000001E-2</v>
      </c>
      <c r="K294" s="20">
        <f>0.001*[28]Sheet1!$F$236</f>
        <v>4.8000000000000001E-2</v>
      </c>
      <c r="L294" s="20">
        <f>0.001*[28]Sheet1!$F$237</f>
        <v>4.8000000000000001E-2</v>
      </c>
      <c r="M294" s="20">
        <f>0.001*[28]Sheet1!$F$238</f>
        <v>4.8000000000000001E-2</v>
      </c>
      <c r="N294" s="20">
        <f>0.001*[28]Sheet1!$F$239</f>
        <v>4.8000000000000001E-2</v>
      </c>
      <c r="O294" s="20">
        <f>0.001*[28]Sheet1!$F$240</f>
        <v>4.8000000000000001E-2</v>
      </c>
      <c r="P294" s="20">
        <f>0.001*[28]Sheet1!$F$241</f>
        <v>4.8000000000000001E-2</v>
      </c>
      <c r="Q294" s="20">
        <f>0.001*[28]Sheet1!$F$242</f>
        <v>4.8000000000000001E-2</v>
      </c>
      <c r="R294" s="20">
        <f>0.001*[28]Sheet1!$F$243</f>
        <v>4.8000000000000001E-2</v>
      </c>
      <c r="S294" s="20">
        <f>0.001*[28]Sheet1!$F$244</f>
        <v>4.8000000000000001E-2</v>
      </c>
      <c r="T294" s="20">
        <f>0.001*[28]Sheet1!$F$245</f>
        <v>4.7E-2</v>
      </c>
      <c r="U294" s="20">
        <f>0.001*[28]Sheet1!$F$246</f>
        <v>4.8000000000000001E-2</v>
      </c>
      <c r="V294" s="20">
        <f>0.001*[28]Sheet1!$F$247</f>
        <v>4.8000000000000001E-2</v>
      </c>
      <c r="W294" s="20">
        <f>0.001*[28]Sheet1!$F$248</f>
        <v>4.8000000000000001E-2</v>
      </c>
      <c r="X294" s="20">
        <f>0.001*[28]Sheet1!$F$249</f>
        <v>4.9000000000000002E-2</v>
      </c>
      <c r="Y294" s="20">
        <f>0.001*[28]Sheet1!$F$250</f>
        <v>0.05</v>
      </c>
      <c r="Z294" s="48">
        <f>0.001*[28]Sheet1!$F$251</f>
        <v>0.05</v>
      </c>
      <c r="AA294" s="37">
        <f t="shared" si="42"/>
        <v>0.05</v>
      </c>
      <c r="AB294" s="21">
        <f t="shared" si="43"/>
        <v>4.7E-2</v>
      </c>
      <c r="AC294" s="22">
        <f t="shared" si="44"/>
        <v>4.8375000000000008E-2</v>
      </c>
    </row>
    <row r="295" spans="2:29" ht="15" customHeight="1">
      <c r="B295" s="26">
        <v>11</v>
      </c>
      <c r="C295" s="43">
        <f>0.001*[28]Sheet1!$F$252</f>
        <v>0.05</v>
      </c>
      <c r="D295" s="9">
        <f>0.001*[28]Sheet1!$F$253</f>
        <v>0.05</v>
      </c>
      <c r="E295" s="9">
        <f>0.001*[28]Sheet1!$F$254</f>
        <v>0.05</v>
      </c>
      <c r="F295" s="9">
        <f>0.001*[28]Sheet1!$F$255</f>
        <v>0.05</v>
      </c>
      <c r="G295" s="9">
        <f>0.001*[28]Sheet1!$F$256</f>
        <v>0.05</v>
      </c>
      <c r="H295" s="9">
        <f>0.001*[28]Sheet1!$F$257</f>
        <v>0.05</v>
      </c>
      <c r="I295" s="9">
        <f>0.001*[28]Sheet1!$F$258</f>
        <v>4.9000000000000002E-2</v>
      </c>
      <c r="J295" s="9">
        <f>0.001*[28]Sheet1!$F$259</f>
        <v>4.8000000000000001E-2</v>
      </c>
      <c r="K295" s="9">
        <f>0.001*[28]Sheet1!$F$260</f>
        <v>4.8000000000000001E-2</v>
      </c>
      <c r="L295" s="9">
        <f>0.001*[28]Sheet1!$F$261</f>
        <v>4.8000000000000001E-2</v>
      </c>
      <c r="M295" s="9">
        <f>0.001*[28]Sheet1!$F$262</f>
        <v>4.8000000000000001E-2</v>
      </c>
      <c r="N295" s="9">
        <f>0.001*[28]Sheet1!$F$263</f>
        <v>4.8000000000000001E-2</v>
      </c>
      <c r="O295" s="9">
        <f>0.001*[28]Sheet1!$F$264</f>
        <v>4.8000000000000001E-2</v>
      </c>
      <c r="P295" s="9">
        <f>0.001*[28]Sheet1!$F$265</f>
        <v>4.8000000000000001E-2</v>
      </c>
      <c r="Q295" s="9">
        <f>0.001*[28]Sheet1!$F$266</f>
        <v>4.8000000000000001E-2</v>
      </c>
      <c r="R295" s="9">
        <f>0.001*[28]Sheet1!$F$267</f>
        <v>4.8000000000000001E-2</v>
      </c>
      <c r="S295" s="9">
        <f>0.001*[28]Sheet1!$F$268</f>
        <v>4.8000000000000001E-2</v>
      </c>
      <c r="T295" s="9">
        <f>0.001*[28]Sheet1!$F$269</f>
        <v>4.8000000000000001E-2</v>
      </c>
      <c r="U295" s="9">
        <f>0.001*[28]Sheet1!$F$270</f>
        <v>4.8000000000000001E-2</v>
      </c>
      <c r="V295" s="9">
        <f>0.001*[28]Sheet1!$F$271</f>
        <v>4.8000000000000001E-2</v>
      </c>
      <c r="W295" s="9">
        <f>0.001*[28]Sheet1!$F$272</f>
        <v>4.8000000000000001E-2</v>
      </c>
      <c r="X295" s="9">
        <f>0.001*[28]Sheet1!$F$273</f>
        <v>4.9000000000000002E-2</v>
      </c>
      <c r="Y295" s="9">
        <f>0.001*[28]Sheet1!$F$274</f>
        <v>0.05</v>
      </c>
      <c r="Z295" s="44">
        <f>0.001*[28]Sheet1!$F$275</f>
        <v>0.05</v>
      </c>
      <c r="AA295" s="35">
        <f t="shared" si="42"/>
        <v>0.05</v>
      </c>
      <c r="AB295" s="10">
        <f t="shared" si="43"/>
        <v>4.8000000000000001E-2</v>
      </c>
      <c r="AC295" s="14">
        <f t="shared" si="44"/>
        <v>4.8750000000000016E-2</v>
      </c>
    </row>
    <row r="296" spans="2:29" ht="15" customHeight="1">
      <c r="B296" s="26">
        <v>12</v>
      </c>
      <c r="C296" s="43">
        <f>0.001*[28]Sheet1!$F$276</f>
        <v>0.05</v>
      </c>
      <c r="D296" s="9">
        <f>0.001*[28]Sheet1!$F$277</f>
        <v>5.1000000000000004E-2</v>
      </c>
      <c r="E296" s="9">
        <f>0.001*[28]Sheet1!$F$278</f>
        <v>5.1000000000000004E-2</v>
      </c>
      <c r="F296" s="9">
        <f>0.001*[28]Sheet1!$F$279</f>
        <v>5.1000000000000004E-2</v>
      </c>
      <c r="G296" s="9">
        <f>0.001*[28]Sheet1!$F$280</f>
        <v>5.1000000000000004E-2</v>
      </c>
      <c r="H296" s="9">
        <f>0.001*[28]Sheet1!$F$281</f>
        <v>5.1000000000000004E-2</v>
      </c>
      <c r="I296" s="9">
        <f>0.001*[28]Sheet1!$F$282</f>
        <v>5.1000000000000004E-2</v>
      </c>
      <c r="J296" s="9">
        <f>0.001*[28]Sheet1!$F$283</f>
        <v>5.1000000000000004E-2</v>
      </c>
      <c r="K296" s="9">
        <f>0.001*[28]Sheet1!$F$284</f>
        <v>4.9000000000000002E-2</v>
      </c>
      <c r="L296" s="9">
        <f>0.001*[28]Sheet1!$F$285</f>
        <v>4.9000000000000002E-2</v>
      </c>
      <c r="M296" s="9">
        <f>0.001*[28]Sheet1!$F$286</f>
        <v>4.8000000000000001E-2</v>
      </c>
      <c r="N296" s="9">
        <f>0.001*[28]Sheet1!$F$287</f>
        <v>4.9000000000000002E-2</v>
      </c>
      <c r="O296" s="9">
        <f>0.001*[28]Sheet1!$F$288</f>
        <v>4.9000000000000002E-2</v>
      </c>
      <c r="P296" s="9">
        <f>0.001*[28]Sheet1!$F$289</f>
        <v>4.9000000000000002E-2</v>
      </c>
      <c r="Q296" s="9">
        <f>0.001*[28]Sheet1!$F$290</f>
        <v>4.9000000000000002E-2</v>
      </c>
      <c r="R296" s="9">
        <f>0.001*[28]Sheet1!$F$291</f>
        <v>4.9000000000000002E-2</v>
      </c>
      <c r="S296" s="9">
        <f>0.001*[28]Sheet1!$F$292</f>
        <v>4.9000000000000002E-2</v>
      </c>
      <c r="T296" s="9">
        <f>0.001*[28]Sheet1!$F$293</f>
        <v>4.8000000000000001E-2</v>
      </c>
      <c r="U296" s="9">
        <f>0.001*[28]Sheet1!$F$294</f>
        <v>4.8000000000000001E-2</v>
      </c>
      <c r="V296" s="9">
        <f>0.001*[28]Sheet1!$F$295</f>
        <v>4.8000000000000001E-2</v>
      </c>
      <c r="W296" s="9">
        <f>0.001*[28]Sheet1!$F$296</f>
        <v>4.8000000000000001E-2</v>
      </c>
      <c r="X296" s="9">
        <f>0.001*[28]Sheet1!$F$297</f>
        <v>4.8000000000000001E-2</v>
      </c>
      <c r="Y296" s="9">
        <f>0.001*[28]Sheet1!$F$298</f>
        <v>4.8000000000000001E-2</v>
      </c>
      <c r="Z296" s="44">
        <f>0.001*[28]Sheet1!$F$299</f>
        <v>4.9000000000000002E-2</v>
      </c>
      <c r="AA296" s="35">
        <f t="shared" si="42"/>
        <v>5.1000000000000004E-2</v>
      </c>
      <c r="AB296" s="10">
        <f t="shared" si="43"/>
        <v>4.8000000000000001E-2</v>
      </c>
      <c r="AC296" s="14">
        <f t="shared" si="44"/>
        <v>4.9333333333333347E-2</v>
      </c>
    </row>
    <row r="297" spans="2:29" ht="15" customHeight="1">
      <c r="B297" s="26">
        <v>13</v>
      </c>
      <c r="C297" s="43">
        <f>0.001*[28]Sheet1!$F$300</f>
        <v>4.9000000000000002E-2</v>
      </c>
      <c r="D297" s="9">
        <f>0.001*[28]Sheet1!$F$301</f>
        <v>4.8000000000000001E-2</v>
      </c>
      <c r="E297" s="9">
        <f>0.001*[28]Sheet1!$F$302</f>
        <v>4.9000000000000002E-2</v>
      </c>
      <c r="F297" s="9">
        <f>0.001*[28]Sheet1!$F$303</f>
        <v>4.8000000000000001E-2</v>
      </c>
      <c r="G297" s="9">
        <f>0.001*[28]Sheet1!$F$304</f>
        <v>4.8000000000000001E-2</v>
      </c>
      <c r="H297" s="9">
        <f>0.001*[28]Sheet1!$F$305</f>
        <v>4.8000000000000001E-2</v>
      </c>
      <c r="I297" s="9">
        <f>0.001*[28]Sheet1!$F$306</f>
        <v>4.9000000000000002E-2</v>
      </c>
      <c r="J297" s="9">
        <f>0.001*[28]Sheet1!$F$307</f>
        <v>0.05</v>
      </c>
      <c r="K297" s="9">
        <f>0.001*[28]Sheet1!$F$308</f>
        <v>4.9000000000000002E-2</v>
      </c>
      <c r="L297" s="9">
        <f>0.001*[28]Sheet1!$F$309</f>
        <v>4.9000000000000002E-2</v>
      </c>
      <c r="M297" s="9">
        <f>0.001*[28]Sheet1!$F$310</f>
        <v>5.1000000000000004E-2</v>
      </c>
      <c r="N297" s="9">
        <f>0.001*[28]Sheet1!$F$311</f>
        <v>5.2000000000000005E-2</v>
      </c>
      <c r="O297" s="9">
        <f>0.001*[28]Sheet1!$F$312</f>
        <v>5.3999999999999999E-2</v>
      </c>
      <c r="P297" s="9">
        <f>0.001*[28]Sheet1!$F$313</f>
        <v>5.7000000000000002E-2</v>
      </c>
      <c r="Q297" s="9">
        <f>0.001*[28]Sheet1!$F$314</f>
        <v>5.6000000000000001E-2</v>
      </c>
      <c r="R297" s="9">
        <f>0.001*[28]Sheet1!$F$315</f>
        <v>5.5E-2</v>
      </c>
      <c r="S297" s="9">
        <f>0.001*[28]Sheet1!$F$316</f>
        <v>5.5E-2</v>
      </c>
      <c r="T297" s="9">
        <f>0.001*[28]Sheet1!$F$317</f>
        <v>5.3999999999999999E-2</v>
      </c>
      <c r="U297" s="9">
        <f>0.001*[28]Sheet1!$F$318</f>
        <v>5.3999999999999999E-2</v>
      </c>
      <c r="V297" s="9">
        <f>0.001*[28]Sheet1!$F$319</f>
        <v>5.2999999999999999E-2</v>
      </c>
      <c r="W297" s="9">
        <f>0.001*[28]Sheet1!$F$320</f>
        <v>5.2999999999999999E-2</v>
      </c>
      <c r="X297" s="9">
        <f>0.001*[28]Sheet1!$F$321</f>
        <v>5.2999999999999999E-2</v>
      </c>
      <c r="Y297" s="9">
        <f>0.001*[28]Sheet1!$F$322</f>
        <v>5.1000000000000004E-2</v>
      </c>
      <c r="Z297" s="44">
        <f>0.001*[28]Sheet1!$F$323</f>
        <v>5.1000000000000004E-2</v>
      </c>
      <c r="AA297" s="35">
        <f t="shared" si="42"/>
        <v>5.7000000000000002E-2</v>
      </c>
      <c r="AB297" s="10">
        <f t="shared" si="43"/>
        <v>4.8000000000000001E-2</v>
      </c>
      <c r="AC297" s="14">
        <f t="shared" si="44"/>
        <v>5.1499999999999997E-2</v>
      </c>
    </row>
    <row r="298" spans="2:29" ht="15" customHeight="1">
      <c r="B298" s="26">
        <v>14</v>
      </c>
      <c r="C298" s="43">
        <f>0.001*[28]Sheet1!$F$324</f>
        <v>5.1000000000000004E-2</v>
      </c>
      <c r="D298" s="9">
        <f>0.001*[28]Sheet1!$F$325</f>
        <v>5.1000000000000004E-2</v>
      </c>
      <c r="E298" s="9">
        <f>0.001*[28]Sheet1!$F$326</f>
        <v>5.2999999999999999E-2</v>
      </c>
      <c r="F298" s="9">
        <f>0.001*[28]Sheet1!$F$327</f>
        <v>5.1000000000000004E-2</v>
      </c>
      <c r="G298" s="9">
        <f>0.001*[28]Sheet1!$F$328</f>
        <v>4.8000000000000001E-2</v>
      </c>
      <c r="H298" s="9">
        <f>0.001*[28]Sheet1!$F$329</f>
        <v>4.7E-2</v>
      </c>
      <c r="I298" s="9">
        <f>0.001*[28]Sheet1!$F$330</f>
        <v>4.7E-2</v>
      </c>
      <c r="J298" s="9">
        <f>0.001*[28]Sheet1!$F$331</f>
        <v>4.5999999999999999E-2</v>
      </c>
      <c r="K298" s="9">
        <f>0.001*[28]Sheet1!$F$332</f>
        <v>4.7E-2</v>
      </c>
      <c r="L298" s="9">
        <f>0.001*[28]Sheet1!$F$333</f>
        <v>4.7E-2</v>
      </c>
      <c r="M298" s="9">
        <f>0.001*[28]Sheet1!$F$334</f>
        <v>4.5999999999999999E-2</v>
      </c>
      <c r="N298" s="9">
        <f>0.001*[28]Sheet1!$F$335</f>
        <v>4.5999999999999999E-2</v>
      </c>
      <c r="O298" s="9">
        <f>0.001*[28]Sheet1!$F$336</f>
        <v>4.5999999999999999E-2</v>
      </c>
      <c r="P298" s="9">
        <f>0.001*[28]Sheet1!$F$337</f>
        <v>4.5999999999999999E-2</v>
      </c>
      <c r="Q298" s="9">
        <f>0.001*[28]Sheet1!$F$338</f>
        <v>4.5999999999999999E-2</v>
      </c>
      <c r="R298" s="9">
        <f>0.001*[28]Sheet1!$F$339</f>
        <v>4.5999999999999999E-2</v>
      </c>
      <c r="S298" s="9">
        <f>0.001*[28]Sheet1!$F$340</f>
        <v>4.5999999999999999E-2</v>
      </c>
      <c r="T298" s="9">
        <f>0.001*[28]Sheet1!$F$341</f>
        <v>4.5999999999999999E-2</v>
      </c>
      <c r="U298" s="9">
        <f>0.001*[28]Sheet1!$F$342</f>
        <v>4.5999999999999999E-2</v>
      </c>
      <c r="V298" s="9">
        <f>0.001*[28]Sheet1!$F$343</f>
        <v>4.5999999999999999E-2</v>
      </c>
      <c r="W298" s="9">
        <f>0.001*[28]Sheet1!$F$344</f>
        <v>4.7E-2</v>
      </c>
      <c r="X298" s="9">
        <f>0.001*[28]Sheet1!$F$345</f>
        <v>4.8000000000000001E-2</v>
      </c>
      <c r="Y298" s="9">
        <f>0.001*[28]Sheet1!$F$346</f>
        <v>4.9000000000000002E-2</v>
      </c>
      <c r="Z298" s="44">
        <f>0.001*[28]Sheet1!$F$347</f>
        <v>4.8000000000000001E-2</v>
      </c>
      <c r="AA298" s="35">
        <f t="shared" si="42"/>
        <v>5.2999999999999999E-2</v>
      </c>
      <c r="AB298" s="10">
        <f t="shared" si="43"/>
        <v>4.5999999999999999E-2</v>
      </c>
      <c r="AC298" s="14">
        <f t="shared" si="44"/>
        <v>4.7500000000000014E-2</v>
      </c>
    </row>
    <row r="299" spans="2:29" ht="15" customHeight="1">
      <c r="B299" s="26">
        <v>15</v>
      </c>
      <c r="C299" s="43">
        <f>0.001*[28]Sheet1!$F$348</f>
        <v>4.8000000000000001E-2</v>
      </c>
      <c r="D299" s="9">
        <f>0.001*[28]Sheet1!$F$349</f>
        <v>4.7E-2</v>
      </c>
      <c r="E299" s="9">
        <f>0.001*[28]Sheet1!$F$350</f>
        <v>4.8000000000000001E-2</v>
      </c>
      <c r="F299" s="9">
        <f>0.001*[28]Sheet1!$F$351</f>
        <v>4.8000000000000001E-2</v>
      </c>
      <c r="G299" s="9">
        <f>0.001*[28]Sheet1!$F$352</f>
        <v>4.8000000000000001E-2</v>
      </c>
      <c r="H299" s="9">
        <f>0.001*[28]Sheet1!$F$353</f>
        <v>4.8000000000000001E-2</v>
      </c>
      <c r="I299" s="9">
        <f>0.001*[28]Sheet1!$F$354</f>
        <v>4.8000000000000001E-2</v>
      </c>
      <c r="J299" s="9">
        <f>0.001*[28]Sheet1!$F$355</f>
        <v>4.7E-2</v>
      </c>
      <c r="K299" s="9">
        <f>0.001*[28]Sheet1!$F$356</f>
        <v>4.7E-2</v>
      </c>
      <c r="L299" s="9">
        <f>0.001*[28]Sheet1!$F$357</f>
        <v>4.5999999999999999E-2</v>
      </c>
      <c r="M299" s="9">
        <f>0.001*[28]Sheet1!$F$358</f>
        <v>4.5999999999999999E-2</v>
      </c>
      <c r="N299" s="9">
        <f>0.001*[28]Sheet1!$F$359</f>
        <v>4.5999999999999999E-2</v>
      </c>
      <c r="O299" s="9">
        <f>0.001*[28]Sheet1!$F$360</f>
        <v>4.5999999999999999E-2</v>
      </c>
      <c r="P299" s="9">
        <f>0.001*[28]Sheet1!$F$361</f>
        <v>4.5999999999999999E-2</v>
      </c>
      <c r="Q299" s="9">
        <f>0.001*[28]Sheet1!$F$362</f>
        <v>4.7E-2</v>
      </c>
      <c r="R299" s="9">
        <f>0.001*[28]Sheet1!$F$363</f>
        <v>4.5999999999999999E-2</v>
      </c>
      <c r="S299" s="9">
        <f>0.001*[28]Sheet1!$F$364</f>
        <v>4.5999999999999999E-2</v>
      </c>
      <c r="T299" s="9">
        <f>0.001*[28]Sheet1!$F$365</f>
        <v>4.5999999999999999E-2</v>
      </c>
      <c r="U299" s="9">
        <f>0.001*[28]Sheet1!$F$366</f>
        <v>4.5999999999999999E-2</v>
      </c>
      <c r="V299" s="9">
        <f>0.001*[28]Sheet1!$F$367</f>
        <v>4.5999999999999999E-2</v>
      </c>
      <c r="W299" s="9">
        <f>0.001*[28]Sheet1!$F$368</f>
        <v>4.5999999999999999E-2</v>
      </c>
      <c r="X299" s="9">
        <f>0.001*[28]Sheet1!$F$369</f>
        <v>4.5999999999999999E-2</v>
      </c>
      <c r="Y299" s="9">
        <f>0.001*[28]Sheet1!$F$370</f>
        <v>4.5999999999999999E-2</v>
      </c>
      <c r="Z299" s="44">
        <f>0.001*[28]Sheet1!$F$371</f>
        <v>4.5999999999999999E-2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4.6666666666666683E-2</v>
      </c>
    </row>
    <row r="300" spans="2:29" ht="15" customHeight="1">
      <c r="B300" s="27">
        <v>16</v>
      </c>
      <c r="C300" s="45">
        <f>0.001*[28]Sheet1!$F$372</f>
        <v>4.5999999999999999E-2</v>
      </c>
      <c r="D300" s="17">
        <f>0.001*[28]Sheet1!$F$373</f>
        <v>4.7E-2</v>
      </c>
      <c r="E300" s="17">
        <f>0.001*[28]Sheet1!$F$374</f>
        <v>4.7E-2</v>
      </c>
      <c r="F300" s="17">
        <f>0.001*[28]Sheet1!$F$375</f>
        <v>5.3999999999999999E-2</v>
      </c>
      <c r="G300" s="17">
        <f>0.001*[28]Sheet1!$F$376</f>
        <v>5.7000000000000002E-2</v>
      </c>
      <c r="H300" s="17">
        <f>0.001*[28]Sheet1!$F$377</f>
        <v>0.06</v>
      </c>
      <c r="I300" s="17">
        <f>0.001*[28]Sheet1!$F$378</f>
        <v>0.06</v>
      </c>
      <c r="J300" s="17">
        <f>0.001*[28]Sheet1!$F$379</f>
        <v>5.2999999999999999E-2</v>
      </c>
      <c r="K300" s="17">
        <f>0.001*[28]Sheet1!$F$380</f>
        <v>4.9000000000000002E-2</v>
      </c>
      <c r="L300" s="17">
        <f>0.001*[28]Sheet1!$F$381</f>
        <v>5.1000000000000004E-2</v>
      </c>
      <c r="M300" s="17">
        <f>0.001*[28]Sheet1!$F$382</f>
        <v>5.1000000000000004E-2</v>
      </c>
      <c r="N300" s="17">
        <f>0.001*[28]Sheet1!$F$383</f>
        <v>0.05</v>
      </c>
      <c r="O300" s="17">
        <f>0.001*[28]Sheet1!$F$384</f>
        <v>4.7E-2</v>
      </c>
      <c r="P300" s="17">
        <f>0.001*[28]Sheet1!$F$385</f>
        <v>4.5999999999999999E-2</v>
      </c>
      <c r="Q300" s="17">
        <f>0.001*[28]Sheet1!$F$386</f>
        <v>4.5999999999999999E-2</v>
      </c>
      <c r="R300" s="17">
        <f>0.001*[28]Sheet1!$F$387</f>
        <v>4.5999999999999999E-2</v>
      </c>
      <c r="S300" s="17">
        <f>0.001*[28]Sheet1!$F$388</f>
        <v>4.5999999999999999E-2</v>
      </c>
      <c r="T300" s="17">
        <f>0.001*[28]Sheet1!$F$389</f>
        <v>4.5999999999999999E-2</v>
      </c>
      <c r="U300" s="17">
        <f>0.001*[28]Sheet1!$F$390</f>
        <v>4.5999999999999999E-2</v>
      </c>
      <c r="V300" s="17">
        <f>0.001*[28]Sheet1!$F$391</f>
        <v>4.5999999999999999E-2</v>
      </c>
      <c r="W300" s="17">
        <f>0.001*[28]Sheet1!$F$392</f>
        <v>4.5999999999999999E-2</v>
      </c>
      <c r="X300" s="17">
        <f>0.001*[28]Sheet1!$F$393</f>
        <v>4.7E-2</v>
      </c>
      <c r="Y300" s="17">
        <f>0.001*[28]Sheet1!$F$394</f>
        <v>4.7E-2</v>
      </c>
      <c r="Z300" s="46">
        <f>0.001*[28]Sheet1!$F$395</f>
        <v>4.9000000000000002E-2</v>
      </c>
      <c r="AA300" s="36">
        <f t="shared" si="42"/>
        <v>0.06</v>
      </c>
      <c r="AB300" s="18">
        <f t="shared" si="43"/>
        <v>4.5999999999999999E-2</v>
      </c>
      <c r="AC300" s="19">
        <f t="shared" si="44"/>
        <v>4.9291666666666678E-2</v>
      </c>
    </row>
    <row r="301" spans="2:29" ht="15" customHeight="1">
      <c r="B301" s="26">
        <v>17</v>
      </c>
      <c r="C301" s="43">
        <f>0.001*[28]Sheet1!$F$396</f>
        <v>5.1000000000000004E-2</v>
      </c>
      <c r="D301" s="9">
        <f>0.001*[28]Sheet1!$F$397</f>
        <v>5.1000000000000004E-2</v>
      </c>
      <c r="E301" s="9">
        <f>0.001*[28]Sheet1!$F$398</f>
        <v>5.1000000000000004E-2</v>
      </c>
      <c r="F301" s="9">
        <f>0.001*[28]Sheet1!$F$399</f>
        <v>5.2000000000000005E-2</v>
      </c>
      <c r="G301" s="9">
        <f>0.001*[28]Sheet1!$F$400</f>
        <v>5.7000000000000002E-2</v>
      </c>
      <c r="H301" s="9">
        <f>0.001*[28]Sheet1!$F$401</f>
        <v>5.9000000000000004E-2</v>
      </c>
      <c r="I301" s="9">
        <f>0.001*[28]Sheet1!$F$402</f>
        <v>5.5E-2</v>
      </c>
      <c r="J301" s="9">
        <f>0.001*[28]Sheet1!$F$403</f>
        <v>0.05</v>
      </c>
      <c r="K301" s="9">
        <f>0.001*[28]Sheet1!$F$404</f>
        <v>4.7E-2</v>
      </c>
      <c r="L301" s="9">
        <f>0.001*[28]Sheet1!$F$405</f>
        <v>4.5999999999999999E-2</v>
      </c>
      <c r="M301" s="9">
        <f>0.001*[28]Sheet1!$F$406</f>
        <v>4.5999999999999999E-2</v>
      </c>
      <c r="N301" s="9">
        <f>0.001*[28]Sheet1!$F$407</f>
        <v>4.5999999999999999E-2</v>
      </c>
      <c r="O301" s="9">
        <f>0.001*[28]Sheet1!$F$408</f>
        <v>4.5999999999999999E-2</v>
      </c>
      <c r="P301" s="9">
        <f>0.001*[28]Sheet1!$F$409</f>
        <v>4.5999999999999999E-2</v>
      </c>
      <c r="Q301" s="9">
        <f>0.001*[28]Sheet1!$F$400</f>
        <v>5.7000000000000002E-2</v>
      </c>
      <c r="R301" s="9">
        <f>0.001*[28]Sheet1!$F$411</f>
        <v>4.7E-2</v>
      </c>
      <c r="S301" s="9">
        <f>0.001*[28]Sheet1!$F$412</f>
        <v>4.7E-2</v>
      </c>
      <c r="T301" s="9">
        <f>0.001*[28]Sheet1!$F$413</f>
        <v>4.7E-2</v>
      </c>
      <c r="U301" s="9">
        <f>0.001*[28]Sheet1!$F$414</f>
        <v>4.5999999999999999E-2</v>
      </c>
      <c r="V301" s="9">
        <f>0.001*[28]Sheet1!$F$415</f>
        <v>4.7E-2</v>
      </c>
      <c r="W301" s="9">
        <f>0.001*[28]Sheet1!$F$416</f>
        <v>4.7E-2</v>
      </c>
      <c r="X301" s="9">
        <f>0.001*[28]Sheet1!$F$417</f>
        <v>4.7E-2</v>
      </c>
      <c r="Y301" s="9">
        <f>0.001*[28]Sheet1!$F$418</f>
        <v>4.7E-2</v>
      </c>
      <c r="Z301" s="44">
        <f>0.001*[28]Sheet1!$F$419</f>
        <v>4.8000000000000001E-2</v>
      </c>
      <c r="AA301" s="35">
        <f t="shared" si="42"/>
        <v>5.9000000000000004E-2</v>
      </c>
      <c r="AB301" s="10">
        <f t="shared" si="43"/>
        <v>4.5999999999999999E-2</v>
      </c>
      <c r="AC301" s="14">
        <f t="shared" si="44"/>
        <v>4.9291666666666678E-2</v>
      </c>
    </row>
    <row r="302" spans="2:29" ht="15" customHeight="1">
      <c r="B302" s="26">
        <v>18</v>
      </c>
      <c r="C302" s="43">
        <f>0.001*[28]Sheet1!$F$420</f>
        <v>4.9000000000000002E-2</v>
      </c>
      <c r="D302" s="9">
        <f>0.001*[28]Sheet1!$F$421</f>
        <v>4.9000000000000002E-2</v>
      </c>
      <c r="E302" s="9">
        <f>0.001*[28]Sheet1!$F$422</f>
        <v>4.9000000000000002E-2</v>
      </c>
      <c r="F302" s="9">
        <f>0.001*[28]Sheet1!$F$423</f>
        <v>4.8000000000000001E-2</v>
      </c>
      <c r="G302" s="9">
        <f>0.001*[28]Sheet1!$F$424</f>
        <v>4.8000000000000001E-2</v>
      </c>
      <c r="H302" s="9">
        <f>0.001*[28]Sheet1!$F$425</f>
        <v>4.7E-2</v>
      </c>
      <c r="I302" s="9">
        <f>0.001*[28]Sheet1!$F$426</f>
        <v>4.7E-2</v>
      </c>
      <c r="J302" s="9">
        <f>0.001*[28]Sheet1!$F$427</f>
        <v>4.7E-2</v>
      </c>
      <c r="K302" s="9">
        <f>0.001*[28]Sheet1!$F$428</f>
        <v>4.7E-2</v>
      </c>
      <c r="L302" s="9">
        <f>0.001*[28]Sheet1!$F$429</f>
        <v>4.5999999999999999E-2</v>
      </c>
      <c r="M302" s="9">
        <f>0.001*[28]Sheet1!$F$430</f>
        <v>4.7E-2</v>
      </c>
      <c r="N302" s="9">
        <f>0.001*[28]Sheet1!$F$431</f>
        <v>4.7E-2</v>
      </c>
      <c r="O302" s="9">
        <f>0.001*[28]Sheet1!$F$432</f>
        <v>4.7E-2</v>
      </c>
      <c r="P302" s="9">
        <f>0.001*[28]Sheet1!$F$433</f>
        <v>4.7E-2</v>
      </c>
      <c r="Q302" s="9">
        <f>0.001*[28]Sheet1!$F$434</f>
        <v>4.5999999999999999E-2</v>
      </c>
      <c r="R302" s="9">
        <f>0.001*[28]Sheet1!$F$435</f>
        <v>4.5999999999999999E-2</v>
      </c>
      <c r="S302" s="9">
        <f>0.001*[28]Sheet1!$F$436</f>
        <v>4.5999999999999999E-2</v>
      </c>
      <c r="T302" s="9">
        <f>0.001*[28]Sheet1!$F$437</f>
        <v>4.5999999999999999E-2</v>
      </c>
      <c r="U302" s="9">
        <f>0.001*[28]Sheet1!$F$438</f>
        <v>4.5999999999999999E-2</v>
      </c>
      <c r="V302" s="9">
        <f>0.001*[28]Sheet1!$F$439</f>
        <v>4.5999999999999999E-2</v>
      </c>
      <c r="W302" s="9">
        <f>0.001*[28]Sheet1!$F$440</f>
        <v>4.7E-2</v>
      </c>
      <c r="X302" s="9">
        <f>0.001*[28]Sheet1!$F$441</f>
        <v>4.5999999999999999E-2</v>
      </c>
      <c r="Y302" s="9">
        <f>0.001*[28]Sheet1!$F$442</f>
        <v>4.7E-2</v>
      </c>
      <c r="Z302" s="44">
        <f>0.001*[28]Sheet1!$F$443</f>
        <v>4.7E-2</v>
      </c>
      <c r="AA302" s="35">
        <f t="shared" si="42"/>
        <v>4.9000000000000002E-2</v>
      </c>
      <c r="AB302" s="10">
        <f t="shared" si="43"/>
        <v>4.5999999999999999E-2</v>
      </c>
      <c r="AC302" s="14">
        <f t="shared" si="44"/>
        <v>4.7000000000000007E-2</v>
      </c>
    </row>
    <row r="303" spans="2:29" ht="15" customHeight="1">
      <c r="B303" s="26">
        <v>19</v>
      </c>
      <c r="C303" s="43">
        <f>0.001*[28]Sheet1!$F$444</f>
        <v>4.7E-2</v>
      </c>
      <c r="D303" s="9">
        <f>0.001*[28]Sheet1!$F$445</f>
        <v>4.7E-2</v>
      </c>
      <c r="E303" s="9">
        <f>0.001*[28]Sheet1!$F$446</f>
        <v>4.7E-2</v>
      </c>
      <c r="F303" s="9">
        <f>0.001*[28]Sheet1!$F$447</f>
        <v>4.7E-2</v>
      </c>
      <c r="G303" s="9">
        <f>0.001*[28]Sheet1!$F$448</f>
        <v>4.7E-2</v>
      </c>
      <c r="H303" s="9">
        <f>0.001*[28]Sheet1!$F$449</f>
        <v>4.8000000000000001E-2</v>
      </c>
      <c r="I303" s="9">
        <f>0.001*[28]Sheet1!$F$450</f>
        <v>4.9000000000000002E-2</v>
      </c>
      <c r="J303" s="9">
        <f>0.001*[28]Sheet1!$F$451</f>
        <v>4.8000000000000001E-2</v>
      </c>
      <c r="K303" s="9">
        <f>0.001*[28]Sheet1!$F$452</f>
        <v>4.8000000000000001E-2</v>
      </c>
      <c r="L303" s="9">
        <f>0.001*[28]Sheet1!$F$453</f>
        <v>4.8000000000000001E-2</v>
      </c>
      <c r="M303" s="9">
        <f>0.001*[28]Sheet1!$F$454</f>
        <v>4.7E-2</v>
      </c>
      <c r="N303" s="9">
        <f>0.001*[28]Sheet1!$F$455</f>
        <v>4.7E-2</v>
      </c>
      <c r="O303" s="9">
        <f>0.001*[28]Sheet1!$F$456</f>
        <v>4.7E-2</v>
      </c>
      <c r="P303" s="9">
        <f>0.001*[28]Sheet1!$F$457</f>
        <v>4.7E-2</v>
      </c>
      <c r="Q303" s="9">
        <f>0.001*[28]Sheet1!$F$458</f>
        <v>4.5999999999999999E-2</v>
      </c>
      <c r="R303" s="9">
        <f>0.001*[28]Sheet1!$F$459</f>
        <v>4.5999999999999999E-2</v>
      </c>
      <c r="S303" s="9">
        <f>0.001*[28]Sheet1!$F$460</f>
        <v>4.7E-2</v>
      </c>
      <c r="T303" s="9">
        <f>0.001*[28]Sheet1!$F$461</f>
        <v>4.5999999999999999E-2</v>
      </c>
      <c r="U303" s="9">
        <f>0.001*[28]Sheet1!$F$462</f>
        <v>4.5999999999999999E-2</v>
      </c>
      <c r="V303" s="9">
        <f>0.001*[28]Sheet1!$F$463</f>
        <v>4.7E-2</v>
      </c>
      <c r="W303" s="9">
        <f>0.001*[28]Sheet1!$F$464</f>
        <v>4.7E-2</v>
      </c>
      <c r="X303" s="9">
        <f>0.001*[28]Sheet1!$F$465</f>
        <v>4.7E-2</v>
      </c>
      <c r="Y303" s="9">
        <f>0.001*[28]Sheet1!$F$466</f>
        <v>4.7E-2</v>
      </c>
      <c r="Z303" s="44">
        <f>0.001*[28]Sheet1!$F$467</f>
        <v>4.7E-2</v>
      </c>
      <c r="AA303" s="35">
        <f t="shared" si="42"/>
        <v>4.9000000000000002E-2</v>
      </c>
      <c r="AB303" s="10">
        <f t="shared" si="43"/>
        <v>4.5999999999999999E-2</v>
      </c>
      <c r="AC303" s="14">
        <f t="shared" si="44"/>
        <v>4.7083333333333338E-2</v>
      </c>
    </row>
    <row r="304" spans="2:29" ht="15" customHeight="1">
      <c r="B304" s="28">
        <v>20</v>
      </c>
      <c r="C304" s="47">
        <f>0.001*[28]Sheet1!$F$468</f>
        <v>4.7E-2</v>
      </c>
      <c r="D304" s="20">
        <f>0.001*[28]Sheet1!$F$469</f>
        <v>4.8000000000000001E-2</v>
      </c>
      <c r="E304" s="20">
        <f>0.001*[28]Sheet1!$F$470</f>
        <v>5.1000000000000004E-2</v>
      </c>
      <c r="F304" s="20">
        <f>0.001*[28]Sheet1!$F$471</f>
        <v>5.7000000000000002E-2</v>
      </c>
      <c r="G304" s="20">
        <f>0.001*[28]Sheet1!$F$472</f>
        <v>6.6000000000000003E-2</v>
      </c>
      <c r="H304" s="20">
        <f>0.001*[28]Sheet1!$F$473</f>
        <v>6.5000000000000002E-2</v>
      </c>
      <c r="I304" s="20">
        <f>0.001*[28]Sheet1!$F$474</f>
        <v>5.3999999999999999E-2</v>
      </c>
      <c r="J304" s="20">
        <f>0.001*[28]Sheet1!$F$475</f>
        <v>4.8000000000000001E-2</v>
      </c>
      <c r="K304" s="20">
        <f>0.001*[28]Sheet1!$F$476</f>
        <v>4.7E-2</v>
      </c>
      <c r="L304" s="20">
        <f>0.001*[28]Sheet1!$F$477</f>
        <v>4.7E-2</v>
      </c>
      <c r="M304" s="20">
        <f>0.001*[28]Sheet1!$F$478</f>
        <v>4.9000000000000002E-2</v>
      </c>
      <c r="N304" s="20">
        <f>0.001*[28]Sheet1!$F$479</f>
        <v>4.8000000000000001E-2</v>
      </c>
      <c r="O304" s="20">
        <f>0.001*[28]Sheet1!$F$480</f>
        <v>4.7E-2</v>
      </c>
      <c r="P304" s="20">
        <f>0.001*[28]Sheet1!$F$481</f>
        <v>4.5999999999999999E-2</v>
      </c>
      <c r="Q304" s="20">
        <f>0.001*[28]Sheet1!$F$482</f>
        <v>4.5999999999999999E-2</v>
      </c>
      <c r="R304" s="20">
        <f>0.001*[28]Sheet1!$F$483</f>
        <v>4.5999999999999999E-2</v>
      </c>
      <c r="S304" s="20">
        <f>0.001*[28]Sheet1!$F$484</f>
        <v>4.5999999999999999E-2</v>
      </c>
      <c r="T304" s="20">
        <f>0.001*[28]Sheet1!$F$485</f>
        <v>4.5999999999999999E-2</v>
      </c>
      <c r="U304" s="20">
        <f>0.001*[28]Sheet1!$F$486</f>
        <v>4.5999999999999999E-2</v>
      </c>
      <c r="V304" s="20">
        <f>0.001*[28]Sheet1!$F$487</f>
        <v>4.5999999999999999E-2</v>
      </c>
      <c r="W304" s="20">
        <f>0.001*[28]Sheet1!$F$488</f>
        <v>4.5999999999999999E-2</v>
      </c>
      <c r="X304" s="20">
        <f>0.001*[28]Sheet1!$F$489</f>
        <v>4.7E-2</v>
      </c>
      <c r="Y304" s="20">
        <f>0.001*[28]Sheet1!$F$490</f>
        <v>4.7E-2</v>
      </c>
      <c r="Z304" s="48">
        <f>0.001*[28]Sheet1!$F$491</f>
        <v>4.7E-2</v>
      </c>
      <c r="AA304" s="37">
        <f t="shared" si="42"/>
        <v>6.6000000000000003E-2</v>
      </c>
      <c r="AB304" s="21">
        <f t="shared" si="43"/>
        <v>4.5999999999999999E-2</v>
      </c>
      <c r="AC304" s="22">
        <f t="shared" si="44"/>
        <v>4.9291666666666678E-2</v>
      </c>
    </row>
    <row r="305" spans="2:29" ht="15" customHeight="1">
      <c r="B305" s="26">
        <v>21</v>
      </c>
      <c r="C305" s="43">
        <f>0.001*[28]Sheet1!$F$492</f>
        <v>4.7E-2</v>
      </c>
      <c r="D305" s="9">
        <f>0.001*[28]Sheet1!$F$493</f>
        <v>4.8000000000000001E-2</v>
      </c>
      <c r="E305" s="9">
        <f>0.001*[28]Sheet1!$F$494</f>
        <v>4.8000000000000001E-2</v>
      </c>
      <c r="F305" s="9">
        <f>0.001*[28]Sheet1!$F$495</f>
        <v>4.8000000000000001E-2</v>
      </c>
      <c r="G305" s="9">
        <f>0.001*[28]Sheet1!$F$496</f>
        <v>4.8000000000000001E-2</v>
      </c>
      <c r="H305" s="9">
        <f>0.001*[28]Sheet1!$F$497</f>
        <v>4.9000000000000002E-2</v>
      </c>
      <c r="I305" s="9">
        <f>0.001*[28]Sheet1!$F$498</f>
        <v>4.8000000000000001E-2</v>
      </c>
      <c r="J305" s="9">
        <f>0.001*[28]Sheet1!$F$499</f>
        <v>4.8000000000000001E-2</v>
      </c>
      <c r="K305" s="9">
        <f>0.001*[28]Sheet1!$F$500</f>
        <v>4.7E-2</v>
      </c>
      <c r="L305" s="9">
        <f>0.001*[28]Sheet1!$F$501</f>
        <v>4.7E-2</v>
      </c>
      <c r="M305" s="9">
        <f>0.001*[28]Sheet1!$F$502</f>
        <v>4.5999999999999999E-2</v>
      </c>
      <c r="N305" s="9">
        <f>0.001*[28]Sheet1!$F$503</f>
        <v>4.5999999999999999E-2</v>
      </c>
      <c r="O305" s="9">
        <f>0.001*[28]Sheet1!$F$504</f>
        <v>4.5999999999999999E-2</v>
      </c>
      <c r="P305" s="9">
        <f>0.001*[28]Sheet1!$F$505</f>
        <v>4.5999999999999999E-2</v>
      </c>
      <c r="Q305" s="9">
        <f>0.001*[28]Sheet1!$F$506</f>
        <v>4.5999999999999999E-2</v>
      </c>
      <c r="R305" s="9">
        <f>0.001*[28]Sheet1!$F$507</f>
        <v>4.7E-2</v>
      </c>
      <c r="S305" s="9">
        <f>0.001*[28]Sheet1!$F$508</f>
        <v>4.5999999999999999E-2</v>
      </c>
      <c r="T305" s="9">
        <f>0.001*[28]Sheet1!$F$509</f>
        <v>4.5999999999999999E-2</v>
      </c>
      <c r="U305" s="9">
        <f>0.001*[28]Sheet1!$F$510</f>
        <v>4.5999999999999999E-2</v>
      </c>
      <c r="V305" s="9">
        <f>0.001*[28]Sheet1!$F$511</f>
        <v>4.5999999999999999E-2</v>
      </c>
      <c r="W305" s="9">
        <f>0.001*[28]Sheet1!$F$512</f>
        <v>4.7E-2</v>
      </c>
      <c r="X305" s="9">
        <f>0.001*[28]Sheet1!$F$513</f>
        <v>4.7E-2</v>
      </c>
      <c r="Y305" s="9">
        <f>0.001*[28]Sheet1!$F$514</f>
        <v>4.5999999999999999E-2</v>
      </c>
      <c r="Z305" s="44">
        <f>0.001*[28]Sheet1!$F$515</f>
        <v>4.7E-2</v>
      </c>
      <c r="AA305" s="35">
        <f t="shared" si="42"/>
        <v>4.9000000000000002E-2</v>
      </c>
      <c r="AB305" s="10">
        <f t="shared" si="43"/>
        <v>4.5999999999999999E-2</v>
      </c>
      <c r="AC305" s="14">
        <f t="shared" si="44"/>
        <v>4.6916666666666683E-2</v>
      </c>
    </row>
    <row r="306" spans="2:29" ht="15" customHeight="1">
      <c r="B306" s="26">
        <v>22</v>
      </c>
      <c r="C306" s="43">
        <f>0.001*[28]Sheet1!$F$516</f>
        <v>4.9000000000000002E-2</v>
      </c>
      <c r="D306" s="9">
        <f>0.001*[28]Sheet1!$F$517</f>
        <v>0.05</v>
      </c>
      <c r="E306" s="9">
        <f>0.001*[28]Sheet1!$F$518</f>
        <v>4.9000000000000002E-2</v>
      </c>
      <c r="F306" s="9">
        <f>0.001*[28]Sheet1!$F$519</f>
        <v>4.8000000000000001E-2</v>
      </c>
      <c r="G306" s="9">
        <f>0.001*[28]Sheet1!$F$520</f>
        <v>4.5999999999999999E-2</v>
      </c>
      <c r="H306" s="9">
        <f>0.001*[28]Sheet1!$F$521</f>
        <v>4.5999999999999999E-2</v>
      </c>
      <c r="I306" s="9">
        <f>0.001*[28]Sheet1!$F$522</f>
        <v>4.5999999999999999E-2</v>
      </c>
      <c r="J306" s="9">
        <f>0.001*[28]Sheet1!$F$523</f>
        <v>4.5999999999999999E-2</v>
      </c>
      <c r="K306" s="9">
        <f>0.001*[28]Sheet1!$F$524</f>
        <v>4.5999999999999999E-2</v>
      </c>
      <c r="L306" s="9">
        <f>0.001*[28]Sheet1!$F$525</f>
        <v>4.5999999999999999E-2</v>
      </c>
      <c r="M306" s="9">
        <f>0.001*[28]Sheet1!$F$526</f>
        <v>4.4999999999999998E-2</v>
      </c>
      <c r="N306" s="9">
        <f>0.001*[28]Sheet1!$F$527</f>
        <v>4.7E-2</v>
      </c>
      <c r="O306" s="9">
        <f>0.001*[28]Sheet1!$F$528</f>
        <v>4.7E-2</v>
      </c>
      <c r="P306" s="9">
        <f>0.001*[28]Sheet1!$F$529</f>
        <v>4.5999999999999999E-2</v>
      </c>
      <c r="Q306" s="9">
        <f>0.001*[28]Sheet1!$F$530</f>
        <v>4.5999999999999999E-2</v>
      </c>
      <c r="R306" s="9">
        <f>0.001*[28]Sheet1!$F$531</f>
        <v>4.5999999999999999E-2</v>
      </c>
      <c r="S306" s="9">
        <f>0.001*[28]Sheet1!$F$532</f>
        <v>4.5999999999999999E-2</v>
      </c>
      <c r="T306" s="9">
        <f>0.001*[28]Sheet1!$F$533</f>
        <v>4.5999999999999999E-2</v>
      </c>
      <c r="U306" s="9">
        <f>0.001*[28]Sheet1!$F$534</f>
        <v>4.5999999999999999E-2</v>
      </c>
      <c r="V306" s="9">
        <f>0.001*[28]Sheet1!$F$535</f>
        <v>4.5999999999999999E-2</v>
      </c>
      <c r="W306" s="9">
        <f>0.001*[28]Sheet1!$F$536</f>
        <v>4.5999999999999999E-2</v>
      </c>
      <c r="X306" s="9">
        <f>0.001*[28]Sheet1!$F$537</f>
        <v>4.5999999999999999E-2</v>
      </c>
      <c r="Y306" s="9">
        <f>0.001*[28]Sheet1!$F$538</f>
        <v>4.5999999999999999E-2</v>
      </c>
      <c r="Z306" s="44">
        <f>0.001*[28]Sheet1!$F$539</f>
        <v>4.5999999999999999E-2</v>
      </c>
      <c r="AA306" s="35">
        <f t="shared" si="42"/>
        <v>0.05</v>
      </c>
      <c r="AB306" s="10">
        <f t="shared" si="43"/>
        <v>4.4999999999999998E-2</v>
      </c>
      <c r="AC306" s="14">
        <f t="shared" si="44"/>
        <v>4.6541666666666683E-2</v>
      </c>
    </row>
    <row r="307" spans="2:29" ht="15" customHeight="1">
      <c r="B307" s="26">
        <v>23</v>
      </c>
      <c r="C307" s="43">
        <f>0.001*[28]Sheet1!$F$540</f>
        <v>4.5999999999999999E-2</v>
      </c>
      <c r="D307" s="9">
        <f>0.001*[28]Sheet1!$F$541</f>
        <v>4.5999999999999999E-2</v>
      </c>
      <c r="E307" s="9">
        <f>0.001*[28]Sheet1!$F$542</f>
        <v>4.5999999999999999E-2</v>
      </c>
      <c r="F307" s="9">
        <f>0.001*[28]Sheet1!$F$543</f>
        <v>4.5999999999999999E-2</v>
      </c>
      <c r="G307" s="9">
        <f>0.001*[28]Sheet1!$F$544</f>
        <v>4.5999999999999999E-2</v>
      </c>
      <c r="H307" s="9">
        <f>0.001*[28]Sheet1!$F$545</f>
        <v>4.5999999999999999E-2</v>
      </c>
      <c r="I307" s="9">
        <f>0.001*[28]Sheet1!$F$546</f>
        <v>4.5999999999999999E-2</v>
      </c>
      <c r="J307" s="9">
        <f>0.001*[28]Sheet1!$F$547</f>
        <v>4.5999999999999999E-2</v>
      </c>
      <c r="K307" s="9">
        <f>0.001*[28]Sheet1!$F$548</f>
        <v>4.5999999999999999E-2</v>
      </c>
      <c r="L307" s="9">
        <f>0.001*[28]Sheet1!$F$549</f>
        <v>4.5999999999999999E-2</v>
      </c>
      <c r="M307" s="9">
        <f>0.001*[28]Sheet1!$F$550</f>
        <v>4.7E-2</v>
      </c>
      <c r="N307" s="9">
        <f>0.001*[28]Sheet1!$F$551</f>
        <v>5.3999999999999999E-2</v>
      </c>
      <c r="O307" s="9">
        <f>0.001*[28]Sheet1!$F$552</f>
        <v>5.8000000000000003E-2</v>
      </c>
      <c r="P307" s="9">
        <f>0.001*[28]Sheet1!$F$553</f>
        <v>5.9000000000000004E-2</v>
      </c>
      <c r="Q307" s="9">
        <f>0.001*[28]Sheet1!$F$554</f>
        <v>5.3999999999999999E-2</v>
      </c>
      <c r="R307" s="9">
        <f>0.001*[28]Sheet1!$F$555</f>
        <v>5.2999999999999999E-2</v>
      </c>
      <c r="S307" s="9">
        <f>0.001*[28]Sheet1!$F$556</f>
        <v>5.6000000000000001E-2</v>
      </c>
      <c r="T307" s="9">
        <f>0.001*[28]Sheet1!$F$557</f>
        <v>6.0999999999999999E-2</v>
      </c>
      <c r="U307" s="9">
        <f>0.001*[28]Sheet1!$F$558</f>
        <v>0.06</v>
      </c>
      <c r="V307" s="9">
        <f>0.001*[28]Sheet1!$F$559</f>
        <v>0.06</v>
      </c>
      <c r="W307" s="9">
        <f>0.001*[28]Sheet1!$F$560</f>
        <v>0.06</v>
      </c>
      <c r="X307" s="9">
        <f>0.001*[28]Sheet1!$F$561</f>
        <v>6.2E-2</v>
      </c>
      <c r="Y307" s="9">
        <f>0.001*[28]Sheet1!$F$562</f>
        <v>0.06</v>
      </c>
      <c r="Z307" s="44">
        <f>0.001*[28]Sheet1!$F$563</f>
        <v>5.5E-2</v>
      </c>
      <c r="AA307" s="35">
        <f t="shared" si="42"/>
        <v>6.2E-2</v>
      </c>
      <c r="AB307" s="10">
        <f t="shared" si="43"/>
        <v>4.5999999999999999E-2</v>
      </c>
      <c r="AC307" s="14">
        <f t="shared" si="44"/>
        <v>5.245833333333335E-2</v>
      </c>
    </row>
    <row r="308" spans="2:29" ht="15" customHeight="1">
      <c r="B308" s="26">
        <v>24</v>
      </c>
      <c r="C308" s="43">
        <f>0.001*[28]Sheet1!$F$564</f>
        <v>5.1000000000000004E-2</v>
      </c>
      <c r="D308" s="9">
        <f>0.001*[28]Sheet1!$F$565</f>
        <v>5.1000000000000004E-2</v>
      </c>
      <c r="E308" s="9">
        <f>0.001*[28]Sheet1!$F$566</f>
        <v>4.9000000000000002E-2</v>
      </c>
      <c r="F308" s="9">
        <f>0.001*[28]Sheet1!$F$567</f>
        <v>0.05</v>
      </c>
      <c r="G308" s="9">
        <f>0.001*[28]Sheet1!$F$568</f>
        <v>0.05</v>
      </c>
      <c r="H308" s="9">
        <f>0.001*[28]Sheet1!$F$569</f>
        <v>4.8000000000000001E-2</v>
      </c>
      <c r="I308" s="9">
        <f>0.001*[28]Sheet1!$F$570</f>
        <v>4.8000000000000001E-2</v>
      </c>
      <c r="J308" s="9">
        <f>0.001*[28]Sheet1!$F$571</f>
        <v>4.8000000000000001E-2</v>
      </c>
      <c r="K308" s="9">
        <f>0.001*[28]Sheet1!$F$572</f>
        <v>4.9000000000000002E-2</v>
      </c>
      <c r="L308" s="9">
        <f>0.001*[28]Sheet1!$F$573</f>
        <v>4.7E-2</v>
      </c>
      <c r="M308" s="9">
        <f>0.001*[28]Sheet1!$F$574</f>
        <v>4.7E-2</v>
      </c>
      <c r="N308" s="9">
        <f>0.001*[28]Sheet1!$F$575</f>
        <v>4.9000000000000002E-2</v>
      </c>
      <c r="O308" s="9">
        <f>0.001*[28]Sheet1!$F$576</f>
        <v>4.5999999999999999E-2</v>
      </c>
      <c r="P308" s="9">
        <f>0.001*[28]Sheet1!$F$577</f>
        <v>4.5999999999999999E-2</v>
      </c>
      <c r="Q308" s="9">
        <f>0.001*[28]Sheet1!$F$578</f>
        <v>4.4999999999999998E-2</v>
      </c>
      <c r="R308" s="9">
        <f>0.001*[28]Sheet1!$F$579</f>
        <v>4.4999999999999998E-2</v>
      </c>
      <c r="S308" s="9">
        <f>0.001*[28]Sheet1!$F$580</f>
        <v>4.4999999999999998E-2</v>
      </c>
      <c r="T308" s="9">
        <f>0.001*[28]Sheet1!$F$581</f>
        <v>4.4999999999999998E-2</v>
      </c>
      <c r="U308" s="9">
        <f>0.001*[28]Sheet1!$F$582</f>
        <v>4.5999999999999999E-2</v>
      </c>
      <c r="V308" s="9">
        <f>0.001*[28]Sheet1!$F$583</f>
        <v>4.5999999999999999E-2</v>
      </c>
      <c r="W308" s="9">
        <f>0.001*[28]Sheet1!$F$584</f>
        <v>4.5999999999999999E-2</v>
      </c>
      <c r="X308" s="9">
        <f>0.001*[28]Sheet1!$F$585</f>
        <v>4.5999999999999999E-2</v>
      </c>
      <c r="Y308" s="9">
        <f>0.001*[28]Sheet1!$F$586</f>
        <v>4.7E-2</v>
      </c>
      <c r="Z308" s="44">
        <f>0.001*[28]Sheet1!$F$587</f>
        <v>5.1000000000000004E-2</v>
      </c>
      <c r="AA308" s="35">
        <f t="shared" si="42"/>
        <v>5.1000000000000004E-2</v>
      </c>
      <c r="AB308" s="10">
        <f t="shared" si="43"/>
        <v>4.4999999999999998E-2</v>
      </c>
      <c r="AC308" s="14">
        <f t="shared" si="44"/>
        <v>4.7541666666666677E-2</v>
      </c>
    </row>
    <row r="309" spans="2:29" ht="15" customHeight="1">
      <c r="B309" s="26">
        <v>25</v>
      </c>
      <c r="C309" s="43">
        <f>0.001*[28]Sheet1!$F$588</f>
        <v>5.2999999999999999E-2</v>
      </c>
      <c r="D309" s="9">
        <f>0.001*[28]Sheet1!$F$589</f>
        <v>5.2000000000000005E-2</v>
      </c>
      <c r="E309" s="9">
        <f>0.001*[28]Sheet1!$F$590</f>
        <v>5.2000000000000005E-2</v>
      </c>
      <c r="F309" s="9">
        <f>0.001*[28]Sheet1!$F$591</f>
        <v>5.7000000000000002E-2</v>
      </c>
      <c r="G309" s="9">
        <f>0.001*[28]Sheet1!$F$592</f>
        <v>6.2E-2</v>
      </c>
      <c r="H309" s="9">
        <f>0.001*[28]Sheet1!$F$593</f>
        <v>0.06</v>
      </c>
      <c r="I309" s="9">
        <f>0.001*[28]Sheet1!$F$594</f>
        <v>5.2000000000000005E-2</v>
      </c>
      <c r="J309" s="9">
        <f>0.001*[28]Sheet1!$F$595</f>
        <v>4.7E-2</v>
      </c>
      <c r="K309" s="9">
        <f>0.001*[28]Sheet1!$F$596</f>
        <v>4.5999999999999999E-2</v>
      </c>
      <c r="L309" s="9">
        <f>0.001*[28]Sheet1!$F$597</f>
        <v>4.4999999999999998E-2</v>
      </c>
      <c r="M309" s="9">
        <f>0.001*[28]Sheet1!$F$598</f>
        <v>4.5999999999999999E-2</v>
      </c>
      <c r="N309" s="9">
        <f>0.001*[28]Sheet1!$F$599</f>
        <v>4.4999999999999998E-2</v>
      </c>
      <c r="O309" s="9">
        <f>0.001*[28]Sheet1!$F$600</f>
        <v>4.4999999999999998E-2</v>
      </c>
      <c r="P309" s="9">
        <f>0.001*[28]Sheet1!$F$601</f>
        <v>4.4999999999999998E-2</v>
      </c>
      <c r="Q309" s="9">
        <f>0.001*[28]Sheet1!$F$602</f>
        <v>4.5999999999999999E-2</v>
      </c>
      <c r="R309" s="9">
        <f>0.001*[28]Sheet1!$F$603</f>
        <v>4.5999999999999999E-2</v>
      </c>
      <c r="S309" s="9">
        <f>0.001*[28]Sheet1!$F$604</f>
        <v>4.5999999999999999E-2</v>
      </c>
      <c r="T309" s="9">
        <f>0.001*[28]Sheet1!$F$605</f>
        <v>4.5999999999999999E-2</v>
      </c>
      <c r="U309" s="9">
        <f>0.001*[28]Sheet1!$F$606</f>
        <v>4.7E-2</v>
      </c>
      <c r="V309" s="9">
        <f>0.001*[28]Sheet1!$F$607</f>
        <v>4.5999999999999999E-2</v>
      </c>
      <c r="W309" s="9">
        <f>0.001*[28]Sheet1!$F$608</f>
        <v>4.7E-2</v>
      </c>
      <c r="X309" s="9">
        <f>0.001*[28]Sheet1!$F$609</f>
        <v>4.7E-2</v>
      </c>
      <c r="Y309" s="9">
        <f>0.001*[28]Sheet1!$F$610</f>
        <v>4.7E-2</v>
      </c>
      <c r="Z309" s="44">
        <f>0.001*[28]Sheet1!$F$611</f>
        <v>4.7E-2</v>
      </c>
      <c r="AA309" s="35">
        <f t="shared" si="42"/>
        <v>6.2E-2</v>
      </c>
      <c r="AB309" s="10">
        <f t="shared" si="43"/>
        <v>4.4999999999999998E-2</v>
      </c>
      <c r="AC309" s="14">
        <f t="shared" si="44"/>
        <v>4.883333333333334E-2</v>
      </c>
    </row>
    <row r="310" spans="2:29" ht="15" customHeight="1">
      <c r="B310" s="27">
        <v>26</v>
      </c>
      <c r="C310" s="45">
        <f>0.001*[28]Sheet1!$F$612</f>
        <v>4.7E-2</v>
      </c>
      <c r="D310" s="17">
        <f>0.001*[28]Sheet1!$F$613</f>
        <v>4.7E-2</v>
      </c>
      <c r="E310" s="17">
        <f>0.001*[28]Sheet1!$F$614</f>
        <v>4.7E-2</v>
      </c>
      <c r="F310" s="17">
        <f>0.001*[28]Sheet1!$F$615</f>
        <v>4.7E-2</v>
      </c>
      <c r="G310" s="17">
        <f>0.001*[28]Sheet1!$F$616</f>
        <v>4.7E-2</v>
      </c>
      <c r="H310" s="17">
        <f>0.001*[28]Sheet1!$F$617</f>
        <v>4.5999999999999999E-2</v>
      </c>
      <c r="I310" s="17">
        <f>0.001*[28]Sheet1!$F$618</f>
        <v>4.5999999999999999E-2</v>
      </c>
      <c r="J310" s="17">
        <f>0.001*[28]Sheet1!$F$619</f>
        <v>4.5999999999999999E-2</v>
      </c>
      <c r="K310" s="17">
        <f>0.001*[28]Sheet1!$F$620</f>
        <v>4.5999999999999999E-2</v>
      </c>
      <c r="L310" s="17">
        <f>0.001*[28]Sheet1!$F$621</f>
        <v>4.5999999999999999E-2</v>
      </c>
      <c r="M310" s="17">
        <f>0.001*[28]Sheet1!$F$622</f>
        <v>4.5999999999999999E-2</v>
      </c>
      <c r="N310" s="17">
        <f>0.001*[28]Sheet1!$F$623</f>
        <v>4.5999999999999999E-2</v>
      </c>
      <c r="O310" s="17">
        <f>0.001*[28]Sheet1!$F$624</f>
        <v>4.5999999999999999E-2</v>
      </c>
      <c r="P310" s="17">
        <f>0.001*[28]Sheet1!$F$625</f>
        <v>4.5999999999999999E-2</v>
      </c>
      <c r="Q310" s="17">
        <f>0.001*[28]Sheet1!$F$626</f>
        <v>4.5999999999999999E-2</v>
      </c>
      <c r="R310" s="17">
        <f>0.001*[28]Sheet1!$F$627</f>
        <v>4.5999999999999999E-2</v>
      </c>
      <c r="S310" s="17">
        <f>0.001*[28]Sheet1!$F$628</f>
        <v>4.5999999999999999E-2</v>
      </c>
      <c r="T310" s="17">
        <f>0.001*[28]Sheet1!$F$629</f>
        <v>4.5999999999999999E-2</v>
      </c>
      <c r="U310" s="17">
        <f>0.001*[28]Sheet1!$F$630</f>
        <v>4.5999999999999999E-2</v>
      </c>
      <c r="V310" s="17">
        <f>0.001*[28]Sheet1!$F$631</f>
        <v>4.5999999999999999E-2</v>
      </c>
      <c r="W310" s="17">
        <f>0.001*[28]Sheet1!$F$632</f>
        <v>4.5999999999999999E-2</v>
      </c>
      <c r="X310" s="17">
        <f>0.001*[28]Sheet1!$F$633</f>
        <v>4.5999999999999999E-2</v>
      </c>
      <c r="Y310" s="17">
        <f>0.001*[28]Sheet1!$F$634</f>
        <v>4.5999999999999999E-2</v>
      </c>
      <c r="Z310" s="46">
        <f>0.001*[28]Sheet1!$F$635</f>
        <v>4.5999999999999999E-2</v>
      </c>
      <c r="AA310" s="36">
        <f t="shared" si="42"/>
        <v>4.7E-2</v>
      </c>
      <c r="AB310" s="18">
        <f t="shared" si="43"/>
        <v>4.5999999999999999E-2</v>
      </c>
      <c r="AC310" s="19">
        <f t="shared" si="44"/>
        <v>4.6208333333333351E-2</v>
      </c>
    </row>
    <row r="311" spans="2:29" ht="15" customHeight="1">
      <c r="B311" s="26">
        <v>27</v>
      </c>
      <c r="C311" s="43">
        <f>0.001*[28]Sheet1!$F$636</f>
        <v>4.5999999999999999E-2</v>
      </c>
      <c r="D311" s="9">
        <f>0.001*[28]Sheet1!$F$637</f>
        <v>4.5999999999999999E-2</v>
      </c>
      <c r="E311" s="9">
        <f>0.001*[28]Sheet1!$F$638</f>
        <v>4.5999999999999999E-2</v>
      </c>
      <c r="F311" s="9">
        <f>0.001*[28]Sheet1!$F$639</f>
        <v>4.5999999999999999E-2</v>
      </c>
      <c r="G311" s="9">
        <f>0.001*[28]Sheet1!$F$640</f>
        <v>4.7E-2</v>
      </c>
      <c r="H311" s="9">
        <f>0.001*[28]Sheet1!$F$641</f>
        <v>4.5999999999999999E-2</v>
      </c>
      <c r="I311" s="9">
        <f>0.001*[28]Sheet1!$F$642</f>
        <v>4.5999999999999999E-2</v>
      </c>
      <c r="J311" s="9">
        <f>0.001*[28]Sheet1!$F$643</f>
        <v>4.5999999999999999E-2</v>
      </c>
      <c r="K311" s="9">
        <f>0.001*[28]Sheet1!$F$644</f>
        <v>4.5999999999999999E-2</v>
      </c>
      <c r="L311" s="9">
        <f>0.001*[28]Sheet1!$F$645</f>
        <v>4.5999999999999999E-2</v>
      </c>
      <c r="M311" s="9">
        <f>0.001*[28]Sheet1!$F$646</f>
        <v>4.5999999999999999E-2</v>
      </c>
      <c r="N311" s="9">
        <f>0.001*[28]Sheet1!$F$647</f>
        <v>4.5999999999999999E-2</v>
      </c>
      <c r="O311" s="9">
        <f>0.001*[28]Sheet1!$F$648</f>
        <v>4.5999999999999999E-2</v>
      </c>
      <c r="P311" s="9">
        <f>0.001*[28]Sheet1!$F$649</f>
        <v>4.5999999999999999E-2</v>
      </c>
      <c r="Q311" s="9">
        <f>0.001*[28]Sheet1!$F$650</f>
        <v>4.5999999999999999E-2</v>
      </c>
      <c r="R311" s="9">
        <f>0.001*[28]Sheet1!$F$651</f>
        <v>4.5999999999999999E-2</v>
      </c>
      <c r="S311" s="9">
        <f>0.001*[28]Sheet1!$F$652</f>
        <v>4.5999999999999999E-2</v>
      </c>
      <c r="T311" s="9">
        <f>0.001*[28]Sheet1!$F$653</f>
        <v>4.5999999999999999E-2</v>
      </c>
      <c r="U311" s="9">
        <f>0.001*[28]Sheet1!$F$654</f>
        <v>4.5999999999999999E-2</v>
      </c>
      <c r="V311" s="9">
        <f>0.001*[28]Sheet1!$F$655</f>
        <v>4.5999999999999999E-2</v>
      </c>
      <c r="W311" s="9">
        <f>0.001*[28]Sheet1!$F$656</f>
        <v>4.5999999999999999E-2</v>
      </c>
      <c r="X311" s="9">
        <f>0.001*[28]Sheet1!$F$657</f>
        <v>4.7E-2</v>
      </c>
      <c r="Y311" s="9">
        <f>0.001*[28]Sheet1!$F$658</f>
        <v>4.7E-2</v>
      </c>
      <c r="Z311" s="44">
        <f>0.001*[28]Sheet1!$F$659</f>
        <v>4.8000000000000001E-2</v>
      </c>
      <c r="AA311" s="35">
        <f t="shared" si="42"/>
        <v>4.8000000000000001E-2</v>
      </c>
      <c r="AB311" s="10">
        <f t="shared" si="43"/>
        <v>4.5999999999999999E-2</v>
      </c>
      <c r="AC311" s="14">
        <f t="shared" si="44"/>
        <v>4.6208333333333344E-2</v>
      </c>
    </row>
    <row r="312" spans="2:29" ht="15" customHeight="1">
      <c r="B312" s="26">
        <v>28</v>
      </c>
      <c r="C312" s="43">
        <f>0.001*[28]Sheet1!$F$660</f>
        <v>4.8000000000000001E-2</v>
      </c>
      <c r="D312" s="9">
        <f>0.001*[28]Sheet1!$F$661</f>
        <v>4.8000000000000001E-2</v>
      </c>
      <c r="E312" s="9">
        <f>0.001*[28]Sheet1!$F$662</f>
        <v>4.9000000000000002E-2</v>
      </c>
      <c r="F312" s="9">
        <f>0.001*[28]Sheet1!$F$663</f>
        <v>4.9000000000000002E-2</v>
      </c>
      <c r="G312" s="9">
        <f>0.001*[28]Sheet1!$F$664</f>
        <v>4.9000000000000002E-2</v>
      </c>
      <c r="H312" s="9">
        <f>0.001*[28]Sheet1!$F$665</f>
        <v>4.9000000000000002E-2</v>
      </c>
      <c r="I312" s="9">
        <f>0.001*[28]Sheet1!$F$666</f>
        <v>4.9000000000000002E-2</v>
      </c>
      <c r="J312" s="9">
        <f>0.001*[28]Sheet1!$F$667</f>
        <v>4.9000000000000002E-2</v>
      </c>
      <c r="K312" s="9">
        <f>0.001*[28]Sheet1!$F$668</f>
        <v>4.8000000000000001E-2</v>
      </c>
      <c r="L312" s="9">
        <f>0.001*[28]Sheet1!$F$669</f>
        <v>4.7E-2</v>
      </c>
      <c r="M312" s="9">
        <f>0.001*[28]Sheet1!$F$670</f>
        <v>4.7E-2</v>
      </c>
      <c r="N312" s="9">
        <f>0.001*[28]Sheet1!$F$671</f>
        <v>4.7E-2</v>
      </c>
      <c r="O312" s="9">
        <f>0.001*[28]Sheet1!$F$672</f>
        <v>4.5999999999999999E-2</v>
      </c>
      <c r="P312" s="9">
        <f>0.001*[28]Sheet1!$F$673</f>
        <v>4.5999999999999999E-2</v>
      </c>
      <c r="Q312" s="9">
        <f>0.001*[28]Sheet1!$F$674</f>
        <v>4.5999999999999999E-2</v>
      </c>
      <c r="R312" s="9">
        <f>0.001*[28]Sheet1!$F$675</f>
        <v>4.5999999999999999E-2</v>
      </c>
      <c r="S312" s="9">
        <f>0.001*[28]Sheet1!$F$676</f>
        <v>4.5999999999999999E-2</v>
      </c>
      <c r="T312" s="9">
        <f>0.001*[28]Sheet1!$F$677</f>
        <v>4.5999999999999999E-2</v>
      </c>
      <c r="U312" s="9">
        <f>0.001*[28]Sheet1!$F$678</f>
        <v>4.5999999999999999E-2</v>
      </c>
      <c r="V312" s="9">
        <f>0.001*[28]Sheet1!$F$679</f>
        <v>4.5999999999999999E-2</v>
      </c>
      <c r="W312" s="9">
        <f>0.001*[28]Sheet1!$F$680</f>
        <v>4.7E-2</v>
      </c>
      <c r="X312" s="9">
        <f>0.001*[28]Sheet1!$F$681</f>
        <v>4.7E-2</v>
      </c>
      <c r="Y312" s="9">
        <f>0.001*[28]Sheet1!$F$682</f>
        <v>4.8000000000000001E-2</v>
      </c>
      <c r="Z312" s="44">
        <f>0.001*[28]Sheet1!$F$683</f>
        <v>4.9000000000000002E-2</v>
      </c>
      <c r="AA312" s="35">
        <f t="shared" si="42"/>
        <v>4.9000000000000002E-2</v>
      </c>
      <c r="AB312" s="10">
        <f t="shared" si="43"/>
        <v>4.5999999999999999E-2</v>
      </c>
      <c r="AC312" s="14">
        <f t="shared" si="44"/>
        <v>4.7416666666666683E-2</v>
      </c>
    </row>
    <row r="313" spans="2:29" ht="15" customHeight="1">
      <c r="B313" s="26">
        <v>29</v>
      </c>
      <c r="C313" s="43">
        <f>0.001*[28]Sheet1!$F$684</f>
        <v>4.9000000000000002E-2</v>
      </c>
      <c r="D313" s="9">
        <f>0.001*[28]Sheet1!$F$685</f>
        <v>0.05</v>
      </c>
      <c r="E313" s="9">
        <f>0.001*[28]Sheet1!$F$686</f>
        <v>4.9000000000000002E-2</v>
      </c>
      <c r="F313" s="9">
        <f>0.001*[28]Sheet1!$F$687</f>
        <v>0.05</v>
      </c>
      <c r="G313" s="9">
        <f>0.001*[28]Sheet1!$F$688</f>
        <v>4.9000000000000002E-2</v>
      </c>
      <c r="H313" s="9">
        <f>0.001*[28]Sheet1!$F$689</f>
        <v>4.9000000000000002E-2</v>
      </c>
      <c r="I313" s="9">
        <f>0.001*[28]Sheet1!$F$690</f>
        <v>4.9000000000000002E-2</v>
      </c>
      <c r="J313" s="9">
        <f>0.001*[28]Sheet1!$F$691</f>
        <v>4.8000000000000001E-2</v>
      </c>
      <c r="K313" s="9">
        <f>0.001*[28]Sheet1!$F$692</f>
        <v>4.8000000000000001E-2</v>
      </c>
      <c r="L313" s="9">
        <f>0.001*[28]Sheet1!$F$693</f>
        <v>4.8000000000000001E-2</v>
      </c>
      <c r="M313" s="9">
        <f>0.001*[28]Sheet1!$F$694</f>
        <v>4.7E-2</v>
      </c>
      <c r="N313" s="9">
        <f>0.001*[28]Sheet1!$F$695</f>
        <v>4.7E-2</v>
      </c>
      <c r="O313" s="9">
        <f>0.001*[28]Sheet1!$F$696</f>
        <v>4.7E-2</v>
      </c>
      <c r="P313" s="9">
        <f>0.001*[28]Sheet1!$F$697</f>
        <v>4.7E-2</v>
      </c>
      <c r="Q313" s="9">
        <f>0.001*[28]Sheet1!$F$698</f>
        <v>4.7E-2</v>
      </c>
      <c r="R313" s="9">
        <f>0.001*[28]Sheet1!$F$699</f>
        <v>4.5999999999999999E-2</v>
      </c>
      <c r="S313" s="9">
        <f>0.001*[28]Sheet1!$F$700</f>
        <v>4.7E-2</v>
      </c>
      <c r="T313" s="9">
        <f>0.001*[28]Sheet1!$F$701</f>
        <v>4.7E-2</v>
      </c>
      <c r="U313" s="9">
        <f>0.001*[28]Sheet1!$F$702</f>
        <v>4.5999999999999999E-2</v>
      </c>
      <c r="V313" s="9">
        <f>0.001*[28]Sheet1!$F$703</f>
        <v>4.5999999999999999E-2</v>
      </c>
      <c r="W313" s="9">
        <f>0.001*[28]Sheet1!$F$704</f>
        <v>4.7E-2</v>
      </c>
      <c r="X313" s="9">
        <f>0.001*[28]Sheet1!$F$705</f>
        <v>4.8000000000000001E-2</v>
      </c>
      <c r="Y313" s="9">
        <f>0.001*[28]Sheet1!$F$706</f>
        <v>4.8000000000000001E-2</v>
      </c>
      <c r="Z313" s="44">
        <f>0.001*[28]Sheet1!$F$707</f>
        <v>4.9000000000000002E-2</v>
      </c>
      <c r="AA313" s="35">
        <f t="shared" si="42"/>
        <v>0.05</v>
      </c>
      <c r="AB313" s="10">
        <f t="shared" si="43"/>
        <v>4.5999999999999999E-2</v>
      </c>
      <c r="AC313" s="14">
        <f t="shared" si="44"/>
        <v>4.7833333333333346E-2</v>
      </c>
    </row>
    <row r="314" spans="2:29" ht="15" customHeight="1">
      <c r="B314" s="28">
        <v>30</v>
      </c>
      <c r="C314" s="47">
        <f>0.001*[28]Sheet1!$F$708</f>
        <v>0.05</v>
      </c>
      <c r="D314" s="20">
        <f>0.001*[28]Sheet1!$F$709</f>
        <v>0.05</v>
      </c>
      <c r="E314" s="20">
        <f>0.001*[28]Sheet1!$F$710</f>
        <v>0.05</v>
      </c>
      <c r="F314" s="20">
        <f>0.001*[28]Sheet1!$F$711</f>
        <v>0.05</v>
      </c>
      <c r="G314" s="20">
        <f>0.001*[28]Sheet1!$F$712</f>
        <v>0.05</v>
      </c>
      <c r="H314" s="20">
        <f>0.001*[28]Sheet1!$F$713</f>
        <v>4.9000000000000002E-2</v>
      </c>
      <c r="I314" s="20">
        <f>0.001*[28]Sheet1!$F$714</f>
        <v>4.9000000000000002E-2</v>
      </c>
      <c r="J314" s="20">
        <f>0.001*[28]Sheet1!$F$715</f>
        <v>4.9000000000000002E-2</v>
      </c>
      <c r="K314" s="20">
        <f>0.001*[28]Sheet1!$F$716</f>
        <v>4.7E-2</v>
      </c>
      <c r="L314" s="20">
        <f>0.001*[28]Sheet1!$F$717</f>
        <v>4.7E-2</v>
      </c>
      <c r="M314" s="20">
        <f>0.001*[28]Sheet1!$F$718</f>
        <v>4.7E-2</v>
      </c>
      <c r="N314" s="20">
        <f>0.001*[28]Sheet1!$F$719</f>
        <v>4.7E-2</v>
      </c>
      <c r="O314" s="20">
        <f>0.001*[28]Sheet1!$F$720</f>
        <v>4.5999999999999999E-2</v>
      </c>
      <c r="P314" s="20">
        <f>0.001*[28]Sheet1!$F$721</f>
        <v>4.5999999999999999E-2</v>
      </c>
      <c r="Q314" s="20">
        <f>0.001*[28]Sheet1!$F$722</f>
        <v>4.5999999999999999E-2</v>
      </c>
      <c r="R314" s="20">
        <f>0.001*[28]Sheet1!$F$723</f>
        <v>4.5999999999999999E-2</v>
      </c>
      <c r="S314" s="20">
        <f>0.001*[28]Sheet1!$F$724</f>
        <v>4.5999999999999999E-2</v>
      </c>
      <c r="T314" s="20">
        <f>0.001*[28]Sheet1!$F$725</f>
        <v>4.5999999999999999E-2</v>
      </c>
      <c r="U314" s="20">
        <f>0.001*[28]Sheet1!$F$726</f>
        <v>4.5999999999999999E-2</v>
      </c>
      <c r="V314" s="20">
        <f>0.001*[28]Sheet1!$F$727</f>
        <v>4.7E-2</v>
      </c>
      <c r="W314" s="20">
        <f>0.001*[28]Sheet1!$F$728</f>
        <v>4.7E-2</v>
      </c>
      <c r="X314" s="20">
        <f>0.001*[28]Sheet1!$F$729</f>
        <v>4.7E-2</v>
      </c>
      <c r="Y314" s="20">
        <f>0.001*[28]Sheet1!$F$730</f>
        <v>4.8000000000000001E-2</v>
      </c>
      <c r="Z314" s="48">
        <f>0.001*[28]Sheet1!$F$731</f>
        <v>4.8000000000000001E-2</v>
      </c>
      <c r="AA314" s="37">
        <f t="shared" si="42"/>
        <v>0.05</v>
      </c>
      <c r="AB314" s="21">
        <f t="shared" si="43"/>
        <v>4.5999999999999999E-2</v>
      </c>
      <c r="AC314" s="22">
        <f t="shared" si="44"/>
        <v>4.7666666666666684E-2</v>
      </c>
    </row>
    <row r="315" spans="2:29" ht="15" customHeight="1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>
      <c r="B316" s="30" t="s">
        <v>0</v>
      </c>
      <c r="C316" s="47">
        <f t="shared" ref="C316:Z316" si="45">MAX(C285:C315)</f>
        <v>5.2999999999999999E-2</v>
      </c>
      <c r="D316" s="20">
        <f t="shared" si="45"/>
        <v>5.2000000000000005E-2</v>
      </c>
      <c r="E316" s="20">
        <f t="shared" si="45"/>
        <v>5.2999999999999999E-2</v>
      </c>
      <c r="F316" s="20">
        <f t="shared" si="45"/>
        <v>5.7000000000000002E-2</v>
      </c>
      <c r="G316" s="20">
        <f t="shared" si="45"/>
        <v>6.6000000000000003E-2</v>
      </c>
      <c r="H316" s="20">
        <f t="shared" si="45"/>
        <v>6.5000000000000002E-2</v>
      </c>
      <c r="I316" s="20">
        <f t="shared" si="45"/>
        <v>0.06</v>
      </c>
      <c r="J316" s="20">
        <f t="shared" si="45"/>
        <v>5.2999999999999999E-2</v>
      </c>
      <c r="K316" s="20">
        <f t="shared" si="45"/>
        <v>0.05</v>
      </c>
      <c r="L316" s="20">
        <f t="shared" si="45"/>
        <v>5.1000000000000004E-2</v>
      </c>
      <c r="M316" s="20">
        <f t="shared" si="45"/>
        <v>5.1000000000000004E-2</v>
      </c>
      <c r="N316" s="20">
        <f t="shared" si="45"/>
        <v>5.3999999999999999E-2</v>
      </c>
      <c r="O316" s="20">
        <f t="shared" si="45"/>
        <v>5.8000000000000003E-2</v>
      </c>
      <c r="P316" s="20">
        <f t="shared" si="45"/>
        <v>5.9000000000000004E-2</v>
      </c>
      <c r="Q316" s="20">
        <f t="shared" si="45"/>
        <v>5.7000000000000002E-2</v>
      </c>
      <c r="R316" s="20">
        <f t="shared" si="45"/>
        <v>5.5E-2</v>
      </c>
      <c r="S316" s="20">
        <f t="shared" si="45"/>
        <v>5.6000000000000001E-2</v>
      </c>
      <c r="T316" s="20">
        <f t="shared" si="45"/>
        <v>6.0999999999999999E-2</v>
      </c>
      <c r="U316" s="20">
        <f t="shared" si="45"/>
        <v>0.06</v>
      </c>
      <c r="V316" s="20">
        <f t="shared" si="45"/>
        <v>0.06</v>
      </c>
      <c r="W316" s="20">
        <f t="shared" si="45"/>
        <v>0.06</v>
      </c>
      <c r="X316" s="20">
        <f t="shared" si="45"/>
        <v>6.2E-2</v>
      </c>
      <c r="Y316" s="20">
        <f t="shared" si="45"/>
        <v>0.06</v>
      </c>
      <c r="Z316" s="48">
        <f t="shared" si="45"/>
        <v>5.5E-2</v>
      </c>
      <c r="AA316" s="162" t="s">
        <v>15</v>
      </c>
      <c r="AB316" s="163"/>
      <c r="AC316" s="164"/>
    </row>
    <row r="317" spans="2:29" ht="15" customHeight="1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156">
        <f>AVERAGE(AA285:AA315)</f>
        <v>5.2033333333333348E-2</v>
      </c>
      <c r="AB317" s="158">
        <f>AVERAGE(AB285:AB315)</f>
        <v>4.6533333333333343E-2</v>
      </c>
      <c r="AC317" s="160">
        <f>AVERAGE(AC285:AC315)</f>
        <v>4.8220833333333345E-2</v>
      </c>
    </row>
    <row r="318" spans="2:29" ht="15" customHeight="1" thickBot="1">
      <c r="B318" s="32" t="s">
        <v>14</v>
      </c>
      <c r="C318" s="53">
        <f t="shared" ref="C318:Z318" si="47">AVERAGE(C285:C315)</f>
        <v>4.8733333333333337E-2</v>
      </c>
      <c r="D318" s="6">
        <f t="shared" si="47"/>
        <v>4.8733333333333344E-2</v>
      </c>
      <c r="E318" s="6">
        <f t="shared" si="47"/>
        <v>4.8933333333333343E-2</v>
      </c>
      <c r="F318" s="6">
        <f t="shared" si="47"/>
        <v>4.9566666666666676E-2</v>
      </c>
      <c r="G318" s="6">
        <f t="shared" si="47"/>
        <v>5.0100000000000013E-2</v>
      </c>
      <c r="H318" s="6">
        <f t="shared" si="47"/>
        <v>4.9900000000000007E-2</v>
      </c>
      <c r="I318" s="6">
        <f t="shared" si="47"/>
        <v>4.9133333333333341E-2</v>
      </c>
      <c r="J318" s="6">
        <f t="shared" si="47"/>
        <v>4.8166666666666677E-2</v>
      </c>
      <c r="K318" s="6">
        <f t="shared" si="47"/>
        <v>4.7533333333333344E-2</v>
      </c>
      <c r="L318" s="6">
        <f t="shared" si="47"/>
        <v>4.7433333333333341E-2</v>
      </c>
      <c r="M318" s="6">
        <f t="shared" si="47"/>
        <v>4.7399999999999998E-2</v>
      </c>
      <c r="N318" s="6">
        <f t="shared" si="47"/>
        <v>4.7766666666666666E-2</v>
      </c>
      <c r="O318" s="6">
        <f t="shared" si="47"/>
        <v>4.7566666666666674E-2</v>
      </c>
      <c r="P318" s="6">
        <f t="shared" si="47"/>
        <v>4.763333333333334E-2</v>
      </c>
      <c r="Q318" s="6">
        <f t="shared" si="47"/>
        <v>4.7733333333333343E-2</v>
      </c>
      <c r="R318" s="6">
        <f t="shared" si="47"/>
        <v>4.7300000000000016E-2</v>
      </c>
      <c r="S318" s="6">
        <f t="shared" si="47"/>
        <v>4.7466666666666678E-2</v>
      </c>
      <c r="T318" s="6">
        <f t="shared" si="47"/>
        <v>4.7566666666666674E-2</v>
      </c>
      <c r="U318" s="6">
        <f t="shared" si="47"/>
        <v>4.7466666666666685E-2</v>
      </c>
      <c r="V318" s="6">
        <f t="shared" si="47"/>
        <v>4.7800000000000023E-2</v>
      </c>
      <c r="W318" s="6">
        <f t="shared" si="47"/>
        <v>4.8033333333333345E-2</v>
      </c>
      <c r="X318" s="6">
        <f t="shared" si="47"/>
        <v>4.8400000000000006E-2</v>
      </c>
      <c r="Y318" s="6">
        <f t="shared" si="47"/>
        <v>4.8400000000000012E-2</v>
      </c>
      <c r="Z318" s="54">
        <f t="shared" si="47"/>
        <v>4.8533333333333338E-2</v>
      </c>
      <c r="AA318" s="157"/>
      <c r="AB318" s="159"/>
      <c r="AC318" s="161"/>
    </row>
    <row r="320" spans="2:29" ht="268.5" customHeight="1"/>
    <row r="322" spans="2:29" ht="18" customHeight="1">
      <c r="B322" s="165" t="s">
        <v>58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0.001*[29]Sheet1!$F$12</f>
        <v>4.9000000000000002E-2</v>
      </c>
      <c r="D325" s="12">
        <f>0.001*[29]Sheet1!$F$13</f>
        <v>4.8000000000000001E-2</v>
      </c>
      <c r="E325" s="12">
        <f>0.001*[29]Sheet1!$F$14</f>
        <v>4.9000000000000002E-2</v>
      </c>
      <c r="F325" s="12">
        <f>0.001*[29]Sheet1!$F$15</f>
        <v>4.8000000000000001E-2</v>
      </c>
      <c r="G325" s="12">
        <f>0.001*[29]Sheet1!$F$16</f>
        <v>4.8000000000000001E-2</v>
      </c>
      <c r="H325" s="12">
        <f>0.001*[29]Sheet1!$F$17</f>
        <v>4.8000000000000001E-2</v>
      </c>
      <c r="I325" s="12">
        <f>0.001*[29]Sheet1!$F$18</f>
        <v>4.8000000000000001E-2</v>
      </c>
      <c r="J325" s="12">
        <f>0.001*[29]Sheet1!$F$19</f>
        <v>4.8000000000000001E-2</v>
      </c>
      <c r="K325" s="12">
        <f>0.001*[29]Sheet1!$F$20</f>
        <v>4.8000000000000001E-2</v>
      </c>
      <c r="L325" s="12">
        <f>0.001*[29]Sheet1!$F$21</f>
        <v>4.9000000000000002E-2</v>
      </c>
      <c r="M325" s="12">
        <f>0.001*[29]Sheet1!$F$22</f>
        <v>4.8000000000000001E-2</v>
      </c>
      <c r="N325" s="12">
        <f>0.001*[29]Sheet1!$F$23</f>
        <v>4.8000000000000001E-2</v>
      </c>
      <c r="O325" s="12">
        <f>0.001*[29]Sheet1!$F$24</f>
        <v>4.8000000000000001E-2</v>
      </c>
      <c r="P325" s="12">
        <f>0.001*[29]Sheet1!$F$25</f>
        <v>4.8000000000000001E-2</v>
      </c>
      <c r="Q325" s="12">
        <f>0.001*[29]Sheet1!$F$26</f>
        <v>4.8000000000000001E-2</v>
      </c>
      <c r="R325" s="12">
        <f>0.001*[29]Sheet1!$F$27</f>
        <v>4.8000000000000001E-2</v>
      </c>
      <c r="S325" s="12">
        <f>0.001*[29]Sheet1!$F$28</f>
        <v>4.8000000000000001E-2</v>
      </c>
      <c r="T325" s="12">
        <f>0.001*[29]Sheet1!$F$29</f>
        <v>4.8000000000000001E-2</v>
      </c>
      <c r="U325" s="12">
        <f>0.001*[29]Sheet1!$F$30</f>
        <v>4.8000000000000001E-2</v>
      </c>
      <c r="V325" s="12">
        <f>0.001*[29]Sheet1!$F$31</f>
        <v>4.8000000000000001E-2</v>
      </c>
      <c r="W325" s="12">
        <f>0.001*[29]Sheet1!$F$32</f>
        <v>4.8000000000000001E-2</v>
      </c>
      <c r="X325" s="12">
        <f>0.001*[29]Sheet1!$F$33</f>
        <v>4.8000000000000001E-2</v>
      </c>
      <c r="Y325" s="12">
        <f>0.001*[29]Sheet1!$F$34</f>
        <v>4.8000000000000001E-2</v>
      </c>
      <c r="Z325" s="42">
        <f>0.001*[29]Sheet1!$F$35</f>
        <v>4.8000000000000001E-2</v>
      </c>
      <c r="AA325" s="34">
        <f>MAX(C325:Z325)</f>
        <v>4.9000000000000002E-2</v>
      </c>
      <c r="AB325" s="13">
        <f>MIN(C325:Z325)</f>
        <v>4.8000000000000001E-2</v>
      </c>
      <c r="AC325" s="16">
        <f>AVERAGE(C325:Z325)</f>
        <v>4.8125000000000022E-2</v>
      </c>
    </row>
    <row r="326" spans="2:29" ht="15" customHeight="1">
      <c r="B326" s="26">
        <v>2</v>
      </c>
      <c r="C326" s="43">
        <f>0.001*[29]Sheet1!$F$36</f>
        <v>4.8000000000000001E-2</v>
      </c>
      <c r="D326" s="9">
        <f>0.001*[29]Sheet1!$F$37</f>
        <v>4.8000000000000001E-2</v>
      </c>
      <c r="E326" s="9">
        <f>0.001*[29]Sheet1!$F$38</f>
        <v>4.8000000000000001E-2</v>
      </c>
      <c r="F326" s="9">
        <f>0.001*[29]Sheet1!$F$39</f>
        <v>4.8000000000000001E-2</v>
      </c>
      <c r="G326" s="9">
        <f>0.001*[29]Sheet1!$F$40</f>
        <v>4.8000000000000001E-2</v>
      </c>
      <c r="H326" s="9">
        <f>0.001*[29]Sheet1!$F$41</f>
        <v>4.8000000000000001E-2</v>
      </c>
      <c r="I326" s="9">
        <f>0.001*[29]Sheet1!$F$42</f>
        <v>4.8000000000000001E-2</v>
      </c>
      <c r="J326" s="9">
        <f>0.001*[29]Sheet1!$F$43</f>
        <v>4.8000000000000001E-2</v>
      </c>
      <c r="K326" s="9">
        <f>0.001*[29]Sheet1!$F$44</f>
        <v>4.8000000000000001E-2</v>
      </c>
      <c r="L326" s="9">
        <f>0.001*[29]Sheet1!$F$45</f>
        <v>4.8000000000000001E-2</v>
      </c>
      <c r="M326" s="9">
        <f>0.001*[29]Sheet1!$F$46</f>
        <v>4.8000000000000001E-2</v>
      </c>
      <c r="N326" s="9">
        <f>0.001*[29]Sheet1!$F$47</f>
        <v>4.8000000000000001E-2</v>
      </c>
      <c r="O326" s="9">
        <f>0.001*[29]Sheet1!$F$48</f>
        <v>4.8000000000000001E-2</v>
      </c>
      <c r="P326" s="9">
        <f>0.001*[29]Sheet1!$F$49</f>
        <v>4.8000000000000001E-2</v>
      </c>
      <c r="Q326" s="9">
        <f>0.001*[29]Sheet1!$F$50</f>
        <v>4.8000000000000001E-2</v>
      </c>
      <c r="R326" s="9">
        <f>0.001*[29]Sheet1!$F$51</f>
        <v>4.8000000000000001E-2</v>
      </c>
      <c r="S326" s="9">
        <f>0.001*[29]Sheet1!$F$52</f>
        <v>4.8000000000000001E-2</v>
      </c>
      <c r="T326" s="9">
        <f>0.001*[29]Sheet1!$F$53</f>
        <v>4.8000000000000001E-2</v>
      </c>
      <c r="U326" s="9">
        <f>0.001*[29]Sheet1!$F$54</f>
        <v>4.8000000000000001E-2</v>
      </c>
      <c r="V326" s="9">
        <f>0.001*[29]Sheet1!$F$55</f>
        <v>4.8000000000000001E-2</v>
      </c>
      <c r="W326" s="9">
        <f>0.001*[29]Sheet1!$F$56</f>
        <v>4.8000000000000001E-2</v>
      </c>
      <c r="X326" s="9">
        <f>0.001*[29]Sheet1!$F$57</f>
        <v>4.8000000000000001E-2</v>
      </c>
      <c r="Y326" s="9">
        <f>0.001*[29]Sheet1!$F$58</f>
        <v>4.8000000000000001E-2</v>
      </c>
      <c r="Z326" s="44">
        <f>0.001*[29]Sheet1!$F$59</f>
        <v>4.8000000000000001E-2</v>
      </c>
      <c r="AA326" s="35">
        <f t="shared" ref="AA326:AA354" si="48">MAX(C326:Z326)</f>
        <v>4.8000000000000001E-2</v>
      </c>
      <c r="AB326" s="10">
        <f t="shared" ref="AB326:AB354" si="49">MIN(C326:Z326)</f>
        <v>4.8000000000000001E-2</v>
      </c>
      <c r="AC326" s="14">
        <f t="shared" ref="AC326:AC354" si="50">AVERAGE(C326:Z326)</f>
        <v>4.8000000000000015E-2</v>
      </c>
    </row>
    <row r="327" spans="2:29" ht="15" customHeight="1">
      <c r="B327" s="26">
        <v>3</v>
      </c>
      <c r="C327" s="43">
        <f>0.001*[29]Sheet1!$F$60</f>
        <v>4.8000000000000001E-2</v>
      </c>
      <c r="D327" s="9">
        <f>0.001*[29]Sheet1!$F$61</f>
        <v>4.8000000000000001E-2</v>
      </c>
      <c r="E327" s="9">
        <f>0.001*[29]Sheet1!$F$62</f>
        <v>4.8000000000000001E-2</v>
      </c>
      <c r="F327" s="9">
        <f>0.001*[29]Sheet1!$F$63</f>
        <v>4.8000000000000001E-2</v>
      </c>
      <c r="G327" s="9">
        <f>0.001*[29]Sheet1!$F$64</f>
        <v>4.8000000000000001E-2</v>
      </c>
      <c r="H327" s="9">
        <f>0.001*[29]Sheet1!$F$65</f>
        <v>4.8000000000000001E-2</v>
      </c>
      <c r="I327" s="9">
        <f>0.001*[29]Sheet1!$F$66</f>
        <v>4.8000000000000001E-2</v>
      </c>
      <c r="J327" s="9">
        <f>0.001*[29]Sheet1!$F$67</f>
        <v>4.8000000000000001E-2</v>
      </c>
      <c r="K327" s="9">
        <f>0.001*[29]Sheet1!$F$68</f>
        <v>4.8000000000000001E-2</v>
      </c>
      <c r="L327" s="9">
        <f>0.001*[29]Sheet1!$F$69</f>
        <v>4.8000000000000001E-2</v>
      </c>
      <c r="M327" s="9">
        <f>0.001*[29]Sheet1!$F$70</f>
        <v>4.8000000000000001E-2</v>
      </c>
      <c r="N327" s="9">
        <f>0.001*[29]Sheet1!$F$71</f>
        <v>4.8000000000000001E-2</v>
      </c>
      <c r="O327" s="9">
        <f>0.001*[29]Sheet1!$F$72</f>
        <v>4.8000000000000001E-2</v>
      </c>
      <c r="P327" s="9">
        <f>0.001*[29]Sheet1!$F$73</f>
        <v>4.8000000000000001E-2</v>
      </c>
      <c r="Q327" s="9">
        <f>0.001*[29]Sheet1!$F$74</f>
        <v>4.8000000000000001E-2</v>
      </c>
      <c r="R327" s="9">
        <f>0.001*[29]Sheet1!$F$75</f>
        <v>4.8000000000000001E-2</v>
      </c>
      <c r="S327" s="9">
        <f>0.001*[29]Sheet1!$F$76</f>
        <v>4.8000000000000001E-2</v>
      </c>
      <c r="T327" s="9">
        <f>0.001*[29]Sheet1!$F$77</f>
        <v>4.8000000000000001E-2</v>
      </c>
      <c r="U327" s="9">
        <f>0.001*[29]Sheet1!$F$78</f>
        <v>4.8000000000000001E-2</v>
      </c>
      <c r="V327" s="9">
        <f>0.001*[29]Sheet1!$F$79</f>
        <v>4.8000000000000001E-2</v>
      </c>
      <c r="W327" s="9">
        <f>0.001*[29]Sheet1!$F$80</f>
        <v>4.8000000000000001E-2</v>
      </c>
      <c r="X327" s="9">
        <f>0.001*[29]Sheet1!$F$81</f>
        <v>4.9000000000000002E-2</v>
      </c>
      <c r="Y327" s="9">
        <f>0.001*[29]Sheet1!$F$82</f>
        <v>4.9000000000000002E-2</v>
      </c>
      <c r="Z327" s="44">
        <f>0.001*[29]Sheet1!$F$83</f>
        <v>4.9000000000000002E-2</v>
      </c>
      <c r="AA327" s="35">
        <f t="shared" si="48"/>
        <v>4.9000000000000002E-2</v>
      </c>
      <c r="AB327" s="10">
        <f t="shared" si="49"/>
        <v>4.8000000000000001E-2</v>
      </c>
      <c r="AC327" s="14">
        <f t="shared" si="50"/>
        <v>4.8125000000000001E-2</v>
      </c>
    </row>
    <row r="328" spans="2:29" ht="15" customHeight="1">
      <c r="B328" s="26">
        <v>4</v>
      </c>
      <c r="C328" s="43">
        <f>0.001*[29]Sheet1!$F$84</f>
        <v>4.9000000000000002E-2</v>
      </c>
      <c r="D328" s="9">
        <f>0.001*[29]Sheet1!$F$85</f>
        <v>4.9000000000000002E-2</v>
      </c>
      <c r="E328" s="9">
        <f>0.001*[29]Sheet1!$F$86</f>
        <v>4.9000000000000002E-2</v>
      </c>
      <c r="F328" s="9">
        <f>0.001*[29]Sheet1!$F$87</f>
        <v>4.9000000000000002E-2</v>
      </c>
      <c r="G328" s="9">
        <f>0.001*[29]Sheet1!$F$88</f>
        <v>4.9000000000000002E-2</v>
      </c>
      <c r="H328" s="9">
        <f>0.001*[29]Sheet1!$F$89</f>
        <v>0.05</v>
      </c>
      <c r="I328" s="9">
        <f>0.001*[29]Sheet1!$F$90</f>
        <v>4.9000000000000002E-2</v>
      </c>
      <c r="J328" s="9">
        <f>0.001*[29]Sheet1!$F$91</f>
        <v>4.9000000000000002E-2</v>
      </c>
      <c r="K328" s="9">
        <f>0.001*[29]Sheet1!$F$92</f>
        <v>4.9000000000000002E-2</v>
      </c>
      <c r="L328" s="9">
        <f>0.001*[29]Sheet1!$F$93</f>
        <v>4.9000000000000002E-2</v>
      </c>
      <c r="M328" s="9">
        <f>0.001*[29]Sheet1!$F$94</f>
        <v>4.8000000000000001E-2</v>
      </c>
      <c r="N328" s="9">
        <f>0.001*[29]Sheet1!$F$95</f>
        <v>4.8000000000000001E-2</v>
      </c>
      <c r="O328" s="9">
        <f>0.001*[29]Sheet1!$F$96</f>
        <v>4.8000000000000001E-2</v>
      </c>
      <c r="P328" s="9">
        <f>0.001*[29]Sheet1!$F$97</f>
        <v>4.9000000000000002E-2</v>
      </c>
      <c r="Q328" s="9">
        <f>0.001*[29]Sheet1!$F$98</f>
        <v>4.8000000000000001E-2</v>
      </c>
      <c r="R328" s="9">
        <f>0.001*[29]Sheet1!$F$99</f>
        <v>4.8000000000000001E-2</v>
      </c>
      <c r="S328" s="9">
        <f>0.001*[29]Sheet1!$F$100</f>
        <v>4.8000000000000001E-2</v>
      </c>
      <c r="T328" s="9">
        <f>0.001*[29]Sheet1!$F$101</f>
        <v>4.8000000000000001E-2</v>
      </c>
      <c r="U328" s="9">
        <f>0.001*[29]Sheet1!$F$102</f>
        <v>4.8000000000000001E-2</v>
      </c>
      <c r="V328" s="9">
        <f>0.001*[29]Sheet1!$F$103</f>
        <v>0.05</v>
      </c>
      <c r="W328" s="9">
        <f>0.001*[29]Sheet1!$F$104</f>
        <v>0.05</v>
      </c>
      <c r="X328" s="9">
        <f>0.001*[29]Sheet1!$F$105</f>
        <v>4.9000000000000002E-2</v>
      </c>
      <c r="Y328" s="9">
        <f>0.001*[29]Sheet1!$F$106</f>
        <v>4.9000000000000002E-2</v>
      </c>
      <c r="Z328" s="44">
        <f>0.001*[29]Sheet1!$F$107</f>
        <v>4.9000000000000002E-2</v>
      </c>
      <c r="AA328" s="35">
        <f t="shared" si="48"/>
        <v>0.05</v>
      </c>
      <c r="AB328" s="10">
        <f t="shared" si="49"/>
        <v>4.8000000000000001E-2</v>
      </c>
      <c r="AC328" s="14">
        <f t="shared" si="50"/>
        <v>4.8791666666666671E-2</v>
      </c>
    </row>
    <row r="329" spans="2:29" ht="15" customHeight="1">
      <c r="B329" s="26">
        <v>5</v>
      </c>
      <c r="C329" s="43">
        <f>0.001*[29]Sheet1!$F$108</f>
        <v>4.9000000000000002E-2</v>
      </c>
      <c r="D329" s="9">
        <f>0.001*[29]Sheet1!$F$109</f>
        <v>4.9000000000000002E-2</v>
      </c>
      <c r="E329" s="9">
        <f>0.001*[29]Sheet1!$F$110</f>
        <v>0.05</v>
      </c>
      <c r="F329" s="9">
        <f>0.001*[29]Sheet1!$F$111</f>
        <v>0.05</v>
      </c>
      <c r="G329" s="9">
        <f>0.001*[29]Sheet1!$F$112</f>
        <v>0.05</v>
      </c>
      <c r="H329" s="9">
        <f>0.001*[29]Sheet1!$F$113</f>
        <v>4.8000000000000001E-2</v>
      </c>
      <c r="I329" s="9">
        <f>0.001*[29]Sheet1!$F$114</f>
        <v>4.8000000000000001E-2</v>
      </c>
      <c r="J329" s="9">
        <f>0.001*[29]Sheet1!$F$115</f>
        <v>4.8000000000000001E-2</v>
      </c>
      <c r="K329" s="9">
        <f>0.001*[29]Sheet1!$F$116</f>
        <v>4.8000000000000001E-2</v>
      </c>
      <c r="L329" s="9">
        <f>0.001*[29]Sheet1!$F$117</f>
        <v>4.8000000000000001E-2</v>
      </c>
      <c r="M329" s="9">
        <f>0.001*[29]Sheet1!$F$118</f>
        <v>4.8000000000000001E-2</v>
      </c>
      <c r="N329" s="9">
        <f>0.001*[29]Sheet1!$F$119</f>
        <v>4.8000000000000001E-2</v>
      </c>
      <c r="O329" s="9">
        <f>0.001*[29]Sheet1!$F$120</f>
        <v>4.8000000000000001E-2</v>
      </c>
      <c r="P329" s="9">
        <f>0.001*[29]Sheet1!$F$121</f>
        <v>4.8000000000000001E-2</v>
      </c>
      <c r="Q329" s="9">
        <f>0.001*[29]Sheet1!$F$122</f>
        <v>4.8000000000000001E-2</v>
      </c>
      <c r="R329" s="9">
        <f>0.001*[29]Sheet1!$F$123</f>
        <v>4.8000000000000001E-2</v>
      </c>
      <c r="S329" s="9">
        <f>0.001*[29]Sheet1!$F$124</f>
        <v>4.8000000000000001E-2</v>
      </c>
      <c r="T329" s="9">
        <f>0.001*[29]Sheet1!$F$125</f>
        <v>4.8000000000000001E-2</v>
      </c>
      <c r="U329" s="9">
        <f>0.001*[29]Sheet1!$F$126</f>
        <v>4.8000000000000001E-2</v>
      </c>
      <c r="V329" s="9">
        <f>0.001*[29]Sheet1!$F$127</f>
        <v>4.8000000000000001E-2</v>
      </c>
      <c r="W329" s="9">
        <f>0.001*[29]Sheet1!$F$128</f>
        <v>4.8000000000000001E-2</v>
      </c>
      <c r="X329" s="9">
        <f>0.001*[29]Sheet1!$F$129</f>
        <v>4.9000000000000002E-2</v>
      </c>
      <c r="Y329" s="9">
        <f>0.001*[29]Sheet1!$F$130</f>
        <v>4.9000000000000002E-2</v>
      </c>
      <c r="Z329" s="44">
        <f>0.001*[29]Sheet1!$F$131</f>
        <v>4.9000000000000002E-2</v>
      </c>
      <c r="AA329" s="35">
        <f t="shared" si="48"/>
        <v>0.05</v>
      </c>
      <c r="AB329" s="10">
        <f t="shared" si="49"/>
        <v>4.8000000000000001E-2</v>
      </c>
      <c r="AC329" s="14">
        <f t="shared" si="50"/>
        <v>4.8458333333333332E-2</v>
      </c>
    </row>
    <row r="330" spans="2:29" ht="15" customHeight="1">
      <c r="B330" s="27">
        <v>6</v>
      </c>
      <c r="C330" s="45">
        <f>0.001*[29]Sheet1!$F$132</f>
        <v>4.9000000000000002E-2</v>
      </c>
      <c r="D330" s="17">
        <f>0.001*[29]Sheet1!$F$133</f>
        <v>4.9000000000000002E-2</v>
      </c>
      <c r="E330" s="17">
        <f>0.001*[29]Sheet1!$F$134</f>
        <v>0.05</v>
      </c>
      <c r="F330" s="17">
        <f>0.001*[29]Sheet1!$F$135</f>
        <v>0.05</v>
      </c>
      <c r="G330" s="17">
        <f>0.001*[29]Sheet1!$F$136</f>
        <v>0.05</v>
      </c>
      <c r="H330" s="17">
        <f>0.001*[29]Sheet1!$F$137</f>
        <v>0.05</v>
      </c>
      <c r="I330" s="17">
        <f>0.001*[29]Sheet1!$F$138</f>
        <v>4.9000000000000002E-2</v>
      </c>
      <c r="J330" s="17">
        <f>0.001*[29]Sheet1!$F$139</f>
        <v>4.9000000000000002E-2</v>
      </c>
      <c r="K330" s="17">
        <f>0.001*[29]Sheet1!$F$140</f>
        <v>4.9000000000000002E-2</v>
      </c>
      <c r="L330" s="17">
        <f>0.001*[29]Sheet1!$F$141</f>
        <v>4.9000000000000002E-2</v>
      </c>
      <c r="M330" s="17">
        <f>0.001*[29]Sheet1!$F$142</f>
        <v>4.9000000000000002E-2</v>
      </c>
      <c r="N330" s="17">
        <f>0.001*[29]Sheet1!$F$143</f>
        <v>4.9000000000000002E-2</v>
      </c>
      <c r="O330" s="17">
        <f>0.001*[29]Sheet1!$F$144</f>
        <v>4.8000000000000001E-2</v>
      </c>
      <c r="P330" s="17">
        <f>0.001*[29]Sheet1!$F$145</f>
        <v>4.8000000000000001E-2</v>
      </c>
      <c r="Q330" s="17">
        <f>0.001*[29]Sheet1!$F$146</f>
        <v>4.9000000000000002E-2</v>
      </c>
      <c r="R330" s="17">
        <f>0.001*[29]Sheet1!$F$147</f>
        <v>4.8000000000000001E-2</v>
      </c>
      <c r="S330" s="17">
        <f>0.001*[29]Sheet1!$F$148</f>
        <v>4.8000000000000001E-2</v>
      </c>
      <c r="T330" s="17">
        <f>0.001*[29]Sheet1!$F$149</f>
        <v>4.8000000000000001E-2</v>
      </c>
      <c r="U330" s="17">
        <f>0.001*[29]Sheet1!$F$150</f>
        <v>4.8000000000000001E-2</v>
      </c>
      <c r="V330" s="17">
        <f>0.001*[29]Sheet1!$F$151</f>
        <v>4.8000000000000001E-2</v>
      </c>
      <c r="W330" s="17">
        <f>0.001*[29]Sheet1!$F$152</f>
        <v>4.9000000000000002E-2</v>
      </c>
      <c r="X330" s="17">
        <f>0.001*[29]Sheet1!$F$153</f>
        <v>0.05</v>
      </c>
      <c r="Y330" s="17">
        <f>0.001*[29]Sheet1!$F$154</f>
        <v>0.05</v>
      </c>
      <c r="Z330" s="46">
        <f>0.001*[29]Sheet1!$F$155</f>
        <v>0.05</v>
      </c>
      <c r="AA330" s="36">
        <f t="shared" si="48"/>
        <v>0.05</v>
      </c>
      <c r="AB330" s="18">
        <f t="shared" si="49"/>
        <v>4.8000000000000001E-2</v>
      </c>
      <c r="AC330" s="19">
        <f t="shared" si="50"/>
        <v>4.9000000000000016E-2</v>
      </c>
    </row>
    <row r="331" spans="2:29" ht="15" customHeight="1">
      <c r="B331" s="26">
        <v>7</v>
      </c>
      <c r="C331" s="43">
        <f>0.001*[29]Sheet1!$F$156</f>
        <v>0.05</v>
      </c>
      <c r="D331" s="9">
        <f>0.001*[29]Sheet1!$F$157</f>
        <v>5.1000000000000004E-2</v>
      </c>
      <c r="E331" s="9">
        <f>0.001*[29]Sheet1!$F$158</f>
        <v>5.1000000000000004E-2</v>
      </c>
      <c r="F331" s="9">
        <f>0.001*[29]Sheet1!$F$159</f>
        <v>5.1000000000000004E-2</v>
      </c>
      <c r="G331" s="9">
        <f>0.001*[29]Sheet1!$F$160</f>
        <v>5.1000000000000004E-2</v>
      </c>
      <c r="H331" s="9">
        <f>0.001*[29]Sheet1!$F$161</f>
        <v>5.1000000000000004E-2</v>
      </c>
      <c r="I331" s="9">
        <f>0.001*[29]Sheet1!$F$162</f>
        <v>5.1000000000000004E-2</v>
      </c>
      <c r="J331" s="9">
        <f>0.001*[29]Sheet1!$F$163</f>
        <v>0.05</v>
      </c>
      <c r="K331" s="9">
        <f>0.001*[29]Sheet1!$F$164</f>
        <v>0.05</v>
      </c>
      <c r="L331" s="9">
        <f>0.001*[29]Sheet1!$F$165</f>
        <v>0.05</v>
      </c>
      <c r="M331" s="9">
        <f>0.001*[29]Sheet1!$F$166</f>
        <v>0.05</v>
      </c>
      <c r="N331" s="9">
        <f>0.001*[29]Sheet1!$F$167</f>
        <v>0.05</v>
      </c>
      <c r="O331" s="9">
        <f>0.001*[29]Sheet1!$F$168</f>
        <v>4.8000000000000001E-2</v>
      </c>
      <c r="P331" s="9">
        <f>0.001*[29]Sheet1!$F$169</f>
        <v>4.8000000000000001E-2</v>
      </c>
      <c r="Q331" s="9">
        <f>0.001*[29]Sheet1!$F$170</f>
        <v>4.8000000000000001E-2</v>
      </c>
      <c r="R331" s="9">
        <f>0.001*[29]Sheet1!$F$171</f>
        <v>4.8000000000000001E-2</v>
      </c>
      <c r="S331" s="9">
        <f>0.001*[29]Sheet1!$F$172</f>
        <v>4.8000000000000001E-2</v>
      </c>
      <c r="T331" s="9">
        <f>0.001*[29]Sheet1!$F$173</f>
        <v>4.8000000000000001E-2</v>
      </c>
      <c r="U331" s="9">
        <f>0.001*[29]Sheet1!$F$174</f>
        <v>4.8000000000000001E-2</v>
      </c>
      <c r="V331" s="9">
        <f>0.001*[29]Sheet1!$F$175</f>
        <v>4.9000000000000002E-2</v>
      </c>
      <c r="W331" s="9">
        <f>0.001*[29]Sheet1!$F$176</f>
        <v>4.9000000000000002E-2</v>
      </c>
      <c r="X331" s="9">
        <f>0.001*[29]Sheet1!$F$177</f>
        <v>0.05</v>
      </c>
      <c r="Y331" s="9">
        <f>0.001*[29]Sheet1!$F$178</f>
        <v>5.1000000000000004E-2</v>
      </c>
      <c r="Z331" s="44">
        <f>0.001*[29]Sheet1!$F$179</f>
        <v>5.1000000000000004E-2</v>
      </c>
      <c r="AA331" s="35">
        <f t="shared" si="48"/>
        <v>5.1000000000000004E-2</v>
      </c>
      <c r="AB331" s="10">
        <f t="shared" si="49"/>
        <v>4.8000000000000001E-2</v>
      </c>
      <c r="AC331" s="14">
        <f t="shared" si="50"/>
        <v>4.9666666666666685E-2</v>
      </c>
    </row>
    <row r="332" spans="2:29" ht="15" customHeight="1">
      <c r="B332" s="26">
        <v>8</v>
      </c>
      <c r="C332" s="43">
        <f>0.001*[29]Sheet1!$F$180</f>
        <v>5.2000000000000005E-2</v>
      </c>
      <c r="D332" s="9">
        <f>0.001*[29]Sheet1!$F$181</f>
        <v>5.2000000000000005E-2</v>
      </c>
      <c r="E332" s="9">
        <f>0.001*[29]Sheet1!$F$182</f>
        <v>5.2000000000000005E-2</v>
      </c>
      <c r="F332" s="9">
        <f>0.001*[29]Sheet1!$F$183</f>
        <v>5.2000000000000005E-2</v>
      </c>
      <c r="G332" s="9">
        <f>0.001*[29]Sheet1!$F$184</f>
        <v>5.2000000000000005E-2</v>
      </c>
      <c r="H332" s="9">
        <f>0.001*[29]Sheet1!$F$185</f>
        <v>5.2000000000000005E-2</v>
      </c>
      <c r="I332" s="9">
        <f>0.001*[29]Sheet1!$F$186</f>
        <v>5.2000000000000005E-2</v>
      </c>
      <c r="J332" s="9">
        <f>0.001*[29]Sheet1!$F$187</f>
        <v>5.2000000000000005E-2</v>
      </c>
      <c r="K332" s="9">
        <f>0.001*[29]Sheet1!$F$188</f>
        <v>5.1000000000000004E-2</v>
      </c>
      <c r="L332" s="9">
        <f>0.001*[29]Sheet1!$F$189</f>
        <v>5.1000000000000004E-2</v>
      </c>
      <c r="M332" s="9">
        <f>0.001*[29]Sheet1!$F$190</f>
        <v>4.9000000000000002E-2</v>
      </c>
      <c r="N332" s="9">
        <f>0.001*[29]Sheet1!$F$191</f>
        <v>4.9000000000000002E-2</v>
      </c>
      <c r="O332" s="9">
        <f>0.001*[29]Sheet1!$F$192</f>
        <v>4.9000000000000002E-2</v>
      </c>
      <c r="P332" s="9">
        <f>0.001*[29]Sheet1!$F$193</f>
        <v>4.9000000000000002E-2</v>
      </c>
      <c r="Q332" s="9">
        <f>0.001*[29]Sheet1!$F$194</f>
        <v>4.8000000000000001E-2</v>
      </c>
      <c r="R332" s="9">
        <f>0.001*[29]Sheet1!$F$195</f>
        <v>4.8000000000000001E-2</v>
      </c>
      <c r="S332" s="9">
        <f>0.001*[29]Sheet1!$F$196</f>
        <v>4.9000000000000002E-2</v>
      </c>
      <c r="T332" s="9">
        <f>0.001*[29]Sheet1!$F$197</f>
        <v>4.8000000000000001E-2</v>
      </c>
      <c r="U332" s="9">
        <f>0.001*[29]Sheet1!$F$198</f>
        <v>4.9000000000000002E-2</v>
      </c>
      <c r="V332" s="9">
        <f>0.001*[29]Sheet1!$F$199</f>
        <v>4.9000000000000002E-2</v>
      </c>
      <c r="W332" s="9">
        <f>0.001*[29]Sheet1!$F$200</f>
        <v>4.9000000000000002E-2</v>
      </c>
      <c r="X332" s="9">
        <f>0.001*[29]Sheet1!$F$201</f>
        <v>0.05</v>
      </c>
      <c r="Y332" s="9">
        <f>0.001*[29]Sheet1!$F$202</f>
        <v>4.9000000000000002E-2</v>
      </c>
      <c r="Z332" s="44">
        <f>0.001*[29]Sheet1!$F$203</f>
        <v>4.9000000000000002E-2</v>
      </c>
      <c r="AA332" s="35">
        <f t="shared" si="48"/>
        <v>5.2000000000000005E-2</v>
      </c>
      <c r="AB332" s="10">
        <f t="shared" si="49"/>
        <v>4.8000000000000001E-2</v>
      </c>
      <c r="AC332" s="14">
        <f t="shared" si="50"/>
        <v>5.0083333333333341E-2</v>
      </c>
    </row>
    <row r="333" spans="2:29" ht="15" customHeight="1">
      <c r="B333" s="26">
        <v>9</v>
      </c>
      <c r="C333" s="43">
        <f>0.001*[29]Sheet1!$F$204</f>
        <v>4.9000000000000002E-2</v>
      </c>
      <c r="D333" s="9">
        <f>0.001*[29]Sheet1!$F$205</f>
        <v>4.9000000000000002E-2</v>
      </c>
      <c r="E333" s="9">
        <f>0.001*[29]Sheet1!$F$206</f>
        <v>0.05</v>
      </c>
      <c r="F333" s="9">
        <f>0.001*[29]Sheet1!$F$207</f>
        <v>5.1000000000000004E-2</v>
      </c>
      <c r="G333" s="9">
        <f>0.001*[29]Sheet1!$F$208</f>
        <v>5.2999999999999999E-2</v>
      </c>
      <c r="H333" s="9">
        <f>0.001*[29]Sheet1!$F$209</f>
        <v>5.3999999999999999E-2</v>
      </c>
      <c r="I333" s="9">
        <f>0.001*[29]Sheet1!$F$210</f>
        <v>5.3999999999999999E-2</v>
      </c>
      <c r="J333" s="9">
        <f>0.001*[29]Sheet1!$F$211</f>
        <v>5.2999999999999999E-2</v>
      </c>
      <c r="K333" s="9">
        <f>0.001*[29]Sheet1!$F$212</f>
        <v>5.2000000000000005E-2</v>
      </c>
      <c r="L333" s="9">
        <f>0.001*[29]Sheet1!$F$213</f>
        <v>5.3999999999999999E-2</v>
      </c>
      <c r="M333" s="9">
        <f>0.001*[29]Sheet1!$F$214</f>
        <v>5.2000000000000005E-2</v>
      </c>
      <c r="N333" s="9">
        <f>0.001*[29]Sheet1!$F$215</f>
        <v>5.1000000000000004E-2</v>
      </c>
      <c r="O333" s="9">
        <f>0.001*[29]Sheet1!$F$216</f>
        <v>0.05</v>
      </c>
      <c r="P333" s="9">
        <f>0.001*[29]Sheet1!$F$217</f>
        <v>0.05</v>
      </c>
      <c r="Q333" s="9">
        <f>0.001*[29]Sheet1!$F$218</f>
        <v>5.2999999999999999E-2</v>
      </c>
      <c r="R333" s="9">
        <f>0.001*[29]Sheet1!$F$219</f>
        <v>5.1000000000000004E-2</v>
      </c>
      <c r="S333" s="9">
        <f>0.001*[29]Sheet1!$F$220</f>
        <v>6.4000000000000001E-2</v>
      </c>
      <c r="T333" s="9">
        <f>0.001*[29]Sheet1!$F$221</f>
        <v>7.0000000000000007E-2</v>
      </c>
      <c r="U333" s="9">
        <f>0.001*[29]Sheet1!$F$222</f>
        <v>6.5000000000000002E-2</v>
      </c>
      <c r="V333" s="9">
        <f>0.001*[29]Sheet1!$F$223</f>
        <v>5.9000000000000004E-2</v>
      </c>
      <c r="W333" s="9">
        <f>0.001*[29]Sheet1!$F$224</f>
        <v>5.3999999999999999E-2</v>
      </c>
      <c r="X333" s="9">
        <f>0.001*[29]Sheet1!$F$225</f>
        <v>0.05</v>
      </c>
      <c r="Y333" s="9">
        <f>0.001*[29]Sheet1!$F$226</f>
        <v>4.9000000000000002E-2</v>
      </c>
      <c r="Z333" s="44">
        <f>0.001*[29]Sheet1!$F$227</f>
        <v>4.9000000000000002E-2</v>
      </c>
      <c r="AA333" s="35">
        <f t="shared" si="48"/>
        <v>7.0000000000000007E-2</v>
      </c>
      <c r="AB333" s="10">
        <f t="shared" si="49"/>
        <v>4.9000000000000002E-2</v>
      </c>
      <c r="AC333" s="14">
        <f t="shared" si="50"/>
        <v>5.3583333333333344E-2</v>
      </c>
    </row>
    <row r="334" spans="2:29" ht="15" customHeight="1">
      <c r="B334" s="28">
        <v>10</v>
      </c>
      <c r="C334" s="47">
        <f>0.001*[29]Sheet1!$F$228</f>
        <v>4.9000000000000002E-2</v>
      </c>
      <c r="D334" s="20">
        <f>0.001*[29]Sheet1!$F$229</f>
        <v>4.9000000000000002E-2</v>
      </c>
      <c r="E334" s="20">
        <f>0.001*[29]Sheet1!$F$230</f>
        <v>4.9000000000000002E-2</v>
      </c>
      <c r="F334" s="20">
        <f>0.001*[29]Sheet1!$F$231</f>
        <v>4.9000000000000002E-2</v>
      </c>
      <c r="G334" s="20">
        <f>0.001*[29]Sheet1!$F$232</f>
        <v>4.9000000000000002E-2</v>
      </c>
      <c r="H334" s="20">
        <f>0.001*[29]Sheet1!$F$233</f>
        <v>4.8000000000000001E-2</v>
      </c>
      <c r="I334" s="20">
        <f>0.001*[29]Sheet1!$F$234</f>
        <v>4.8000000000000001E-2</v>
      </c>
      <c r="J334" s="20">
        <f>0.001*[29]Sheet1!$F$235</f>
        <v>4.8000000000000001E-2</v>
      </c>
      <c r="K334" s="20">
        <f>0.001*[29]Sheet1!$F$236</f>
        <v>4.8000000000000001E-2</v>
      </c>
      <c r="L334" s="20">
        <f>0.001*[29]Sheet1!$F$237</f>
        <v>4.8000000000000001E-2</v>
      </c>
      <c r="M334" s="20">
        <f>0.001*[29]Sheet1!$F$238</f>
        <v>4.8000000000000001E-2</v>
      </c>
      <c r="N334" s="20">
        <f>0.001*[29]Sheet1!$F$239</f>
        <v>4.8000000000000001E-2</v>
      </c>
      <c r="O334" s="20">
        <f>0.001*[29]Sheet1!$F$240</f>
        <v>4.8000000000000001E-2</v>
      </c>
      <c r="P334" s="20">
        <f>0.001*[29]Sheet1!$F$241</f>
        <v>4.8000000000000001E-2</v>
      </c>
      <c r="Q334" s="20">
        <f>0.001*[29]Sheet1!$F$242</f>
        <v>4.8000000000000001E-2</v>
      </c>
      <c r="R334" s="20">
        <f>0.001*[29]Sheet1!$F$243</f>
        <v>4.8000000000000001E-2</v>
      </c>
      <c r="S334" s="20">
        <f>0.001*[29]Sheet1!$F$244</f>
        <v>4.8000000000000001E-2</v>
      </c>
      <c r="T334" s="20">
        <f>0.001*[29]Sheet1!$F$245</f>
        <v>4.8000000000000001E-2</v>
      </c>
      <c r="U334" s="20">
        <f>0.001*[29]Sheet1!$F$246</f>
        <v>4.8000000000000001E-2</v>
      </c>
      <c r="V334" s="20">
        <f>0.001*[29]Sheet1!$F$247</f>
        <v>4.8000000000000001E-2</v>
      </c>
      <c r="W334" s="20">
        <f>0.001*[29]Sheet1!$F$248</f>
        <v>4.8000000000000001E-2</v>
      </c>
      <c r="X334" s="20">
        <f>0.001*[29]Sheet1!$F$249</f>
        <v>4.9000000000000002E-2</v>
      </c>
      <c r="Y334" s="20">
        <f>0.001*[29]Sheet1!$F$250</f>
        <v>4.9000000000000002E-2</v>
      </c>
      <c r="Z334" s="48">
        <f>0.001*[29]Sheet1!$F$251</f>
        <v>4.9000000000000002E-2</v>
      </c>
      <c r="AA334" s="37">
        <f t="shared" si="48"/>
        <v>4.9000000000000002E-2</v>
      </c>
      <c r="AB334" s="21">
        <f t="shared" si="49"/>
        <v>4.8000000000000001E-2</v>
      </c>
      <c r="AC334" s="22">
        <f t="shared" si="50"/>
        <v>4.8333333333333339E-2</v>
      </c>
    </row>
    <row r="335" spans="2:29" ht="15" customHeight="1">
      <c r="B335" s="26">
        <v>11</v>
      </c>
      <c r="C335" s="43">
        <f>0.001*[29]Sheet1!$F$252</f>
        <v>4.9000000000000002E-2</v>
      </c>
      <c r="D335" s="9">
        <f>0.001*[29]Sheet1!$F$253</f>
        <v>0.05</v>
      </c>
      <c r="E335" s="9">
        <f>0.001*[29]Sheet1!$F$254</f>
        <v>0.05</v>
      </c>
      <c r="F335" s="9">
        <f>0.001*[29]Sheet1!$F$255</f>
        <v>0.05</v>
      </c>
      <c r="G335" s="9">
        <f>0.001*[29]Sheet1!$F$256</f>
        <v>0.05</v>
      </c>
      <c r="H335" s="9">
        <f>0.001*[29]Sheet1!$F$257</f>
        <v>0.05</v>
      </c>
      <c r="I335" s="9">
        <f>0.001*[29]Sheet1!$F$258</f>
        <v>4.9000000000000002E-2</v>
      </c>
      <c r="J335" s="9">
        <f>0.001*[29]Sheet1!$F$259</f>
        <v>4.8000000000000001E-2</v>
      </c>
      <c r="K335" s="9">
        <f>0.001*[29]Sheet1!$F$260</f>
        <v>4.9000000000000002E-2</v>
      </c>
      <c r="L335" s="9">
        <f>0.001*[29]Sheet1!$F$261</f>
        <v>4.8000000000000001E-2</v>
      </c>
      <c r="M335" s="9">
        <f>0.001*[29]Sheet1!$F$262</f>
        <v>4.8000000000000001E-2</v>
      </c>
      <c r="N335" s="9">
        <f>0.001*[29]Sheet1!$F$263</f>
        <v>4.8000000000000001E-2</v>
      </c>
      <c r="O335" s="9">
        <f>0.001*[29]Sheet1!$F$264</f>
        <v>4.8000000000000001E-2</v>
      </c>
      <c r="P335" s="9">
        <f>0.001*[29]Sheet1!$F$265</f>
        <v>4.8000000000000001E-2</v>
      </c>
      <c r="Q335" s="9">
        <f>0.001*[29]Sheet1!$F$266</f>
        <v>4.8000000000000001E-2</v>
      </c>
      <c r="R335" s="9">
        <f>0.001*[29]Sheet1!$F$267</f>
        <v>4.8000000000000001E-2</v>
      </c>
      <c r="S335" s="9">
        <f>0.001*[29]Sheet1!$F$268</f>
        <v>4.8000000000000001E-2</v>
      </c>
      <c r="T335" s="9">
        <f>0.001*[29]Sheet1!$F$269</f>
        <v>4.8000000000000001E-2</v>
      </c>
      <c r="U335" s="9">
        <f>0.001*[29]Sheet1!$F$270</f>
        <v>4.8000000000000001E-2</v>
      </c>
      <c r="V335" s="9">
        <f>0.001*[29]Sheet1!$F$271</f>
        <v>4.8000000000000001E-2</v>
      </c>
      <c r="W335" s="9">
        <f>0.001*[29]Sheet1!$F$272</f>
        <v>4.8000000000000001E-2</v>
      </c>
      <c r="X335" s="9">
        <f>0.001*[29]Sheet1!$F$273</f>
        <v>4.9000000000000002E-2</v>
      </c>
      <c r="Y335" s="9">
        <f>0.001*[29]Sheet1!$F$274</f>
        <v>4.9000000000000002E-2</v>
      </c>
      <c r="Z335" s="44">
        <f>0.001*[29]Sheet1!$F$275</f>
        <v>4.9000000000000002E-2</v>
      </c>
      <c r="AA335" s="35">
        <f t="shared" si="48"/>
        <v>0.05</v>
      </c>
      <c r="AB335" s="10">
        <f t="shared" si="49"/>
        <v>4.8000000000000001E-2</v>
      </c>
      <c r="AC335" s="14">
        <f t="shared" si="50"/>
        <v>4.8666666666666671E-2</v>
      </c>
    </row>
    <row r="336" spans="2:29" ht="15" customHeight="1">
      <c r="B336" s="26">
        <v>12</v>
      </c>
      <c r="C336" s="43">
        <f>0.001*[29]Sheet1!$F$276</f>
        <v>0.05</v>
      </c>
      <c r="D336" s="9">
        <f>0.001*[29]Sheet1!$F$277</f>
        <v>0.05</v>
      </c>
      <c r="E336" s="9">
        <f>0.001*[29]Sheet1!$F$278</f>
        <v>0.05</v>
      </c>
      <c r="F336" s="9">
        <f>0.001*[29]Sheet1!$F$279</f>
        <v>0.05</v>
      </c>
      <c r="G336" s="9">
        <f>0.001*[29]Sheet1!$F$280</f>
        <v>5.1000000000000004E-2</v>
      </c>
      <c r="H336" s="9">
        <f>0.001*[29]Sheet1!$F$281</f>
        <v>5.2000000000000005E-2</v>
      </c>
      <c r="I336" s="9">
        <f>0.001*[29]Sheet1!$F$282</f>
        <v>5.2000000000000005E-2</v>
      </c>
      <c r="J336" s="9">
        <f>0.001*[29]Sheet1!$F$283</f>
        <v>0.05</v>
      </c>
      <c r="K336" s="9">
        <f>0.001*[29]Sheet1!$F$284</f>
        <v>0.05</v>
      </c>
      <c r="L336" s="9">
        <f>0.001*[29]Sheet1!$F$285</f>
        <v>4.9000000000000002E-2</v>
      </c>
      <c r="M336" s="9">
        <f>0.001*[29]Sheet1!$F$286</f>
        <v>4.9000000000000002E-2</v>
      </c>
      <c r="N336" s="9">
        <f>0.001*[29]Sheet1!$F$287</f>
        <v>4.8000000000000001E-2</v>
      </c>
      <c r="O336" s="9">
        <f>0.001*[29]Sheet1!$F$288</f>
        <v>4.8000000000000001E-2</v>
      </c>
      <c r="P336" s="9">
        <f>0.001*[29]Sheet1!$F$289</f>
        <v>4.8000000000000001E-2</v>
      </c>
      <c r="Q336" s="9">
        <f>0.001*[29]Sheet1!$F$290</f>
        <v>4.8000000000000001E-2</v>
      </c>
      <c r="R336" s="9">
        <f>0.001*[29]Sheet1!$F$291</f>
        <v>4.8000000000000001E-2</v>
      </c>
      <c r="S336" s="9">
        <f>0.001*[29]Sheet1!$F$292</f>
        <v>4.8000000000000001E-2</v>
      </c>
      <c r="T336" s="9">
        <f>0.001*[29]Sheet1!$F$293</f>
        <v>4.8000000000000001E-2</v>
      </c>
      <c r="U336" s="9">
        <f>0.001*[29]Sheet1!$F$294</f>
        <v>4.8000000000000001E-2</v>
      </c>
      <c r="V336" s="9">
        <f>0.001*[29]Sheet1!$F$295</f>
        <v>4.8000000000000001E-2</v>
      </c>
      <c r="W336" s="9">
        <f>0.001*[29]Sheet1!$F$296</f>
        <v>4.8000000000000001E-2</v>
      </c>
      <c r="X336" s="9">
        <f>0.001*[29]Sheet1!$F$297</f>
        <v>4.9000000000000002E-2</v>
      </c>
      <c r="Y336" s="9">
        <f>0.001*[29]Sheet1!$F$298</f>
        <v>4.8000000000000001E-2</v>
      </c>
      <c r="Z336" s="44">
        <f>0.001*[29]Sheet1!$F$299</f>
        <v>4.8000000000000001E-2</v>
      </c>
      <c r="AA336" s="35">
        <f t="shared" si="48"/>
        <v>5.2000000000000005E-2</v>
      </c>
      <c r="AB336" s="10">
        <f t="shared" si="49"/>
        <v>4.8000000000000001E-2</v>
      </c>
      <c r="AC336" s="14">
        <f t="shared" si="50"/>
        <v>4.9083333333333347E-2</v>
      </c>
    </row>
    <row r="337" spans="2:29" ht="15" customHeight="1">
      <c r="B337" s="26">
        <v>13</v>
      </c>
      <c r="C337" s="43">
        <f>0.001*[29]Sheet1!$F$300</f>
        <v>4.9000000000000002E-2</v>
      </c>
      <c r="D337" s="9">
        <f>0.001*[29]Sheet1!$F$301</f>
        <v>4.9000000000000002E-2</v>
      </c>
      <c r="E337" s="9">
        <f>0.001*[29]Sheet1!$F$302</f>
        <v>4.8000000000000001E-2</v>
      </c>
      <c r="F337" s="9">
        <f>0.001*[29]Sheet1!$F$303</f>
        <v>4.9000000000000002E-2</v>
      </c>
      <c r="G337" s="9">
        <f>0.001*[29]Sheet1!$F$304</f>
        <v>4.9000000000000002E-2</v>
      </c>
      <c r="H337" s="9">
        <f>0.001*[29]Sheet1!$F$305</f>
        <v>4.9000000000000002E-2</v>
      </c>
      <c r="I337" s="9">
        <f>0.001*[29]Sheet1!$F$306</f>
        <v>0.05</v>
      </c>
      <c r="J337" s="9">
        <f>0.001*[29]Sheet1!$F$307</f>
        <v>0.05</v>
      </c>
      <c r="K337" s="9">
        <f>0.001*[29]Sheet1!$F$308</f>
        <v>4.9000000000000002E-2</v>
      </c>
      <c r="L337" s="9">
        <f>0.001*[29]Sheet1!$F$309</f>
        <v>4.9000000000000002E-2</v>
      </c>
      <c r="M337" s="9">
        <f>0.001*[29]Sheet1!$F$310</f>
        <v>0.05</v>
      </c>
      <c r="N337" s="9">
        <f>0.001*[29]Sheet1!$F$311</f>
        <v>4.9000000000000002E-2</v>
      </c>
      <c r="O337" s="9">
        <f>0.001*[29]Sheet1!$F$312</f>
        <v>4.9000000000000002E-2</v>
      </c>
      <c r="P337" s="9">
        <f>0.001*[29]Sheet1!$F$313</f>
        <v>0.05</v>
      </c>
      <c r="Q337" s="9">
        <f>0.001*[29]Sheet1!$F$314</f>
        <v>5.2000000000000005E-2</v>
      </c>
      <c r="R337" s="9">
        <f>0.001*[29]Sheet1!$F$315</f>
        <v>5.2000000000000005E-2</v>
      </c>
      <c r="S337" s="9">
        <f>0.001*[29]Sheet1!$F$316</f>
        <v>5.1000000000000004E-2</v>
      </c>
      <c r="T337" s="9">
        <f>0.001*[29]Sheet1!$F$317</f>
        <v>0.05</v>
      </c>
      <c r="U337" s="9">
        <f>0.001*[29]Sheet1!$F$318</f>
        <v>0.05</v>
      </c>
      <c r="V337" s="9">
        <f>0.001*[29]Sheet1!$F$319</f>
        <v>4.9000000000000002E-2</v>
      </c>
      <c r="W337" s="9">
        <f>0.001*[29]Sheet1!$F$320</f>
        <v>4.9000000000000002E-2</v>
      </c>
      <c r="X337" s="9">
        <f>0.001*[29]Sheet1!$F$321</f>
        <v>4.9000000000000002E-2</v>
      </c>
      <c r="Y337" s="9">
        <f>0.001*[29]Sheet1!$F$322</f>
        <v>4.9000000000000002E-2</v>
      </c>
      <c r="Z337" s="44">
        <f>0.001*[29]Sheet1!$F$323</f>
        <v>0.05</v>
      </c>
      <c r="AA337" s="35">
        <f t="shared" si="48"/>
        <v>5.2000000000000005E-2</v>
      </c>
      <c r="AB337" s="10">
        <f t="shared" si="49"/>
        <v>4.8000000000000001E-2</v>
      </c>
      <c r="AC337" s="14">
        <f t="shared" si="50"/>
        <v>4.958333333333334E-2</v>
      </c>
    </row>
    <row r="338" spans="2:29" ht="15" customHeight="1">
      <c r="B338" s="26">
        <v>14</v>
      </c>
      <c r="C338" s="43">
        <f>0.001*[29]Sheet1!$F$324</f>
        <v>5.2000000000000005E-2</v>
      </c>
      <c r="D338" s="9">
        <f>0.001*[29]Sheet1!$F$325</f>
        <v>5.1000000000000004E-2</v>
      </c>
      <c r="E338" s="9">
        <f>0.001*[29]Sheet1!$F$326</f>
        <v>5.1000000000000004E-2</v>
      </c>
      <c r="F338" s="9">
        <f>0.001*[29]Sheet1!$F$327</f>
        <v>4.9000000000000002E-2</v>
      </c>
      <c r="G338" s="9">
        <f>0.001*[29]Sheet1!$F$328</f>
        <v>4.9000000000000002E-2</v>
      </c>
      <c r="H338" s="9">
        <f>0.001*[29]Sheet1!$F$329</f>
        <v>4.8000000000000001E-2</v>
      </c>
      <c r="I338" s="9">
        <f>0.001*[29]Sheet1!$F$330</f>
        <v>4.8000000000000001E-2</v>
      </c>
      <c r="J338" s="9">
        <f>0.001*[29]Sheet1!$F$331</f>
        <v>4.8000000000000001E-2</v>
      </c>
      <c r="K338" s="9">
        <f>0.001*[29]Sheet1!$F$332</f>
        <v>4.7E-2</v>
      </c>
      <c r="L338" s="9">
        <f>0.001*[29]Sheet1!$F$333</f>
        <v>4.8000000000000001E-2</v>
      </c>
      <c r="M338" s="9">
        <f>0.001*[29]Sheet1!$F$334</f>
        <v>4.8000000000000001E-2</v>
      </c>
      <c r="N338" s="9">
        <f>0.001*[29]Sheet1!$F$335</f>
        <v>4.7E-2</v>
      </c>
      <c r="O338" s="9">
        <f>0.001*[29]Sheet1!$F$336</f>
        <v>4.8000000000000001E-2</v>
      </c>
      <c r="P338" s="9">
        <f>0.001*[29]Sheet1!$F$337</f>
        <v>4.7E-2</v>
      </c>
      <c r="Q338" s="9">
        <f>0.001*[29]Sheet1!$F$338</f>
        <v>4.7E-2</v>
      </c>
      <c r="R338" s="9">
        <f>0.001*[29]Sheet1!$F$339</f>
        <v>4.8000000000000001E-2</v>
      </c>
      <c r="S338" s="9">
        <f>0.001*[29]Sheet1!$F$340</f>
        <v>4.8000000000000001E-2</v>
      </c>
      <c r="T338" s="9">
        <f>0.001*[29]Sheet1!$F$341</f>
        <v>4.8000000000000001E-2</v>
      </c>
      <c r="U338" s="9">
        <f>0.001*[29]Sheet1!$F$342</f>
        <v>4.8000000000000001E-2</v>
      </c>
      <c r="V338" s="9">
        <f>0.001*[29]Sheet1!$F$343</f>
        <v>4.8000000000000001E-2</v>
      </c>
      <c r="W338" s="9">
        <f>0.001*[29]Sheet1!$F$344</f>
        <v>0.05</v>
      </c>
      <c r="X338" s="9">
        <f>0.001*[29]Sheet1!$F$345</f>
        <v>4.9000000000000002E-2</v>
      </c>
      <c r="Y338" s="9">
        <f>0.001*[29]Sheet1!$F$346</f>
        <v>4.8000000000000001E-2</v>
      </c>
      <c r="Z338" s="44">
        <f>0.001*[29]Sheet1!$F$347</f>
        <v>4.8000000000000001E-2</v>
      </c>
      <c r="AA338" s="35">
        <f t="shared" si="48"/>
        <v>5.2000000000000005E-2</v>
      </c>
      <c r="AB338" s="10">
        <f t="shared" si="49"/>
        <v>4.7E-2</v>
      </c>
      <c r="AC338" s="14">
        <f t="shared" si="50"/>
        <v>4.8458333333333346E-2</v>
      </c>
    </row>
    <row r="339" spans="2:29" ht="15" customHeight="1">
      <c r="B339" s="26">
        <v>15</v>
      </c>
      <c r="C339" s="43">
        <f>0.001*[29]Sheet1!$F$348</f>
        <v>4.8000000000000001E-2</v>
      </c>
      <c r="D339" s="9">
        <f>0.001*[29]Sheet1!$F$349</f>
        <v>4.8000000000000001E-2</v>
      </c>
      <c r="E339" s="9">
        <f>0.001*[29]Sheet1!$F$350</f>
        <v>4.8000000000000001E-2</v>
      </c>
      <c r="F339" s="9">
        <f>0.001*[29]Sheet1!$F$351</f>
        <v>4.7E-2</v>
      </c>
      <c r="G339" s="9">
        <f>0.001*[29]Sheet1!$F$352</f>
        <v>4.8000000000000001E-2</v>
      </c>
      <c r="H339" s="9">
        <f>0.001*[29]Sheet1!$F$353</f>
        <v>4.8000000000000001E-2</v>
      </c>
      <c r="I339" s="9">
        <f>0.001*[29]Sheet1!$F$354</f>
        <v>4.8000000000000001E-2</v>
      </c>
      <c r="J339" s="9">
        <f>0.001*[29]Sheet1!$F$355</f>
        <v>4.7E-2</v>
      </c>
      <c r="K339" s="9">
        <f>0.001*[29]Sheet1!$F$356</f>
        <v>4.8000000000000001E-2</v>
      </c>
      <c r="L339" s="9">
        <f>0.001*[29]Sheet1!$F$357</f>
        <v>4.7E-2</v>
      </c>
      <c r="M339" s="9">
        <f>0.001*[29]Sheet1!$F$358</f>
        <v>4.7E-2</v>
      </c>
      <c r="N339" s="9">
        <f>0.001*[29]Sheet1!$F$359</f>
        <v>4.8000000000000001E-2</v>
      </c>
      <c r="O339" s="9">
        <f>0.001*[29]Sheet1!$F$360</f>
        <v>4.8000000000000001E-2</v>
      </c>
      <c r="P339" s="9">
        <f>0.001*[29]Sheet1!$F$361</f>
        <v>4.8000000000000001E-2</v>
      </c>
      <c r="Q339" s="9">
        <f>0.001*[29]Sheet1!$F$362</f>
        <v>4.7E-2</v>
      </c>
      <c r="R339" s="9">
        <f>0.001*[29]Sheet1!$F$363</f>
        <v>4.8000000000000001E-2</v>
      </c>
      <c r="S339" s="9">
        <f>0.001*[29]Sheet1!$F$364</f>
        <v>4.7E-2</v>
      </c>
      <c r="T339" s="9">
        <f>0.001*[29]Sheet1!$F$365</f>
        <v>4.8000000000000001E-2</v>
      </c>
      <c r="U339" s="9">
        <f>0.001*[29]Sheet1!$F$366</f>
        <v>4.7E-2</v>
      </c>
      <c r="V339" s="9">
        <f>0.001*[29]Sheet1!$F$367</f>
        <v>4.8000000000000001E-2</v>
      </c>
      <c r="W339" s="9">
        <f>0.001*[29]Sheet1!$F$368</f>
        <v>4.8000000000000001E-2</v>
      </c>
      <c r="X339" s="9">
        <f>0.001*[29]Sheet1!$F$369</f>
        <v>4.8000000000000001E-2</v>
      </c>
      <c r="Y339" s="9">
        <f>0.001*[29]Sheet1!$F$370</f>
        <v>4.7E-2</v>
      </c>
      <c r="Z339" s="44">
        <f>0.001*[29]Sheet1!$F$371</f>
        <v>4.8000000000000001E-2</v>
      </c>
      <c r="AA339" s="35">
        <f t="shared" si="48"/>
        <v>4.8000000000000001E-2</v>
      </c>
      <c r="AB339" s="10">
        <f t="shared" si="49"/>
        <v>4.7E-2</v>
      </c>
      <c r="AC339" s="14">
        <f t="shared" si="50"/>
        <v>4.7666666666666684E-2</v>
      </c>
    </row>
    <row r="340" spans="2:29" ht="15" customHeight="1">
      <c r="B340" s="27">
        <v>16</v>
      </c>
      <c r="C340" s="45">
        <f>0.001*[29]Sheet1!$F$372</f>
        <v>4.9000000000000002E-2</v>
      </c>
      <c r="D340" s="17">
        <f>0.001*[29]Sheet1!$F$373</f>
        <v>4.9000000000000002E-2</v>
      </c>
      <c r="E340" s="17">
        <f>0.001*[29]Sheet1!$F$374</f>
        <v>4.9000000000000002E-2</v>
      </c>
      <c r="F340" s="17">
        <f>0.001*[29]Sheet1!$F$375</f>
        <v>0.05</v>
      </c>
      <c r="G340" s="17">
        <f>0.001*[29]Sheet1!$F$376</f>
        <v>5.2000000000000005E-2</v>
      </c>
      <c r="H340" s="17">
        <f>0.001*[29]Sheet1!$F$377</f>
        <v>5.7000000000000002E-2</v>
      </c>
      <c r="I340" s="17">
        <f>0.001*[29]Sheet1!$F$378</f>
        <v>5.3999999999999999E-2</v>
      </c>
      <c r="J340" s="17">
        <f>0.001*[29]Sheet1!$F$379</f>
        <v>5.1000000000000004E-2</v>
      </c>
      <c r="K340" s="17">
        <f>0.001*[29]Sheet1!$F$380</f>
        <v>4.9000000000000002E-2</v>
      </c>
      <c r="L340" s="17">
        <f>0.001*[29]Sheet1!$F$381</f>
        <v>4.8000000000000001E-2</v>
      </c>
      <c r="M340" s="17">
        <f>0.001*[29]Sheet1!$F$382</f>
        <v>4.9000000000000002E-2</v>
      </c>
      <c r="N340" s="17">
        <f>0.001*[29]Sheet1!$F$383</f>
        <v>0.05</v>
      </c>
      <c r="O340" s="17">
        <f>0.001*[29]Sheet1!$F$384</f>
        <v>0.05</v>
      </c>
      <c r="P340" s="17">
        <f>0.001*[29]Sheet1!$F$385</f>
        <v>4.8000000000000001E-2</v>
      </c>
      <c r="Q340" s="17">
        <f>0.001*[29]Sheet1!$F$386</f>
        <v>4.8000000000000001E-2</v>
      </c>
      <c r="R340" s="17">
        <f>0.001*[29]Sheet1!$F$387</f>
        <v>0.05</v>
      </c>
      <c r="S340" s="17">
        <f>0.001*[29]Sheet1!$F$388</f>
        <v>5.2000000000000005E-2</v>
      </c>
      <c r="T340" s="17">
        <f>0.001*[29]Sheet1!$F$389</f>
        <v>4.9000000000000002E-2</v>
      </c>
      <c r="U340" s="17">
        <f>0.001*[29]Sheet1!$F$390</f>
        <v>4.8000000000000001E-2</v>
      </c>
      <c r="V340" s="17">
        <f>0.001*[29]Sheet1!$F$391</f>
        <v>4.8000000000000001E-2</v>
      </c>
      <c r="W340" s="17">
        <f>0.001*[29]Sheet1!$F$392</f>
        <v>4.8000000000000001E-2</v>
      </c>
      <c r="X340" s="17">
        <f>0.001*[29]Sheet1!$F$393</f>
        <v>4.9000000000000002E-2</v>
      </c>
      <c r="Y340" s="17">
        <f>0.001*[29]Sheet1!$F$394</f>
        <v>0.05</v>
      </c>
      <c r="Z340" s="46">
        <f>0.001*[29]Sheet1!$F$395</f>
        <v>5.1000000000000004E-2</v>
      </c>
      <c r="AA340" s="36">
        <f t="shared" si="48"/>
        <v>5.7000000000000002E-2</v>
      </c>
      <c r="AB340" s="18">
        <f t="shared" si="49"/>
        <v>4.8000000000000001E-2</v>
      </c>
      <c r="AC340" s="19">
        <f t="shared" si="50"/>
        <v>4.9916666666666686E-2</v>
      </c>
    </row>
    <row r="341" spans="2:29" ht="15" customHeight="1">
      <c r="B341" s="26">
        <v>17</v>
      </c>
      <c r="C341" s="43">
        <f>0.001*[29]Sheet1!$F$396</f>
        <v>5.1000000000000004E-2</v>
      </c>
      <c r="D341" s="9">
        <f>0.001*[29]Sheet1!$F$397</f>
        <v>5.2000000000000005E-2</v>
      </c>
      <c r="E341" s="9">
        <f>0.001*[29]Sheet1!$F$398</f>
        <v>5.6000000000000001E-2</v>
      </c>
      <c r="F341" s="9">
        <f>0.001*[29]Sheet1!$F$399</f>
        <v>5.9000000000000004E-2</v>
      </c>
      <c r="G341" s="9">
        <f>0.001*[29]Sheet1!$F$400</f>
        <v>5.9000000000000004E-2</v>
      </c>
      <c r="H341" s="9">
        <f>0.001*[29]Sheet1!$F$401</f>
        <v>5.8000000000000003E-2</v>
      </c>
      <c r="I341" s="9">
        <f>0.001*[29]Sheet1!$F$402</f>
        <v>0.06</v>
      </c>
      <c r="J341" s="9">
        <f>0.001*[29]Sheet1!$F$403</f>
        <v>5.7000000000000002E-2</v>
      </c>
      <c r="K341" s="9">
        <f>0.001*[29]Sheet1!$F$404</f>
        <v>5.3999999999999999E-2</v>
      </c>
      <c r="L341" s="9">
        <f>0.001*[29]Sheet1!$F$405</f>
        <v>0.05</v>
      </c>
      <c r="M341" s="9">
        <f>0.001*[29]Sheet1!$F$406</f>
        <v>4.8000000000000001E-2</v>
      </c>
      <c r="N341" s="9">
        <f>0.001*[29]Sheet1!$F$407</f>
        <v>4.8000000000000001E-2</v>
      </c>
      <c r="O341" s="9">
        <f>0.001*[29]Sheet1!$F$408</f>
        <v>4.8000000000000001E-2</v>
      </c>
      <c r="P341" s="9">
        <f>0.001*[29]Sheet1!$F$409</f>
        <v>0.05</v>
      </c>
      <c r="Q341" s="9">
        <f>0.001*[29]Sheet1!$F$400</f>
        <v>5.9000000000000004E-2</v>
      </c>
      <c r="R341" s="9">
        <f>0.001*[29]Sheet1!$F$411</f>
        <v>4.8000000000000001E-2</v>
      </c>
      <c r="S341" s="9">
        <f>0.001*[29]Sheet1!$F$412</f>
        <v>4.8000000000000001E-2</v>
      </c>
      <c r="T341" s="9">
        <f>0.001*[29]Sheet1!$F$413</f>
        <v>4.8000000000000001E-2</v>
      </c>
      <c r="U341" s="9">
        <f>0.001*[29]Sheet1!$F$414</f>
        <v>4.8000000000000001E-2</v>
      </c>
      <c r="V341" s="9">
        <f>0.001*[29]Sheet1!$F$415</f>
        <v>4.8000000000000001E-2</v>
      </c>
      <c r="W341" s="9">
        <f>0.001*[29]Sheet1!$F$416</f>
        <v>4.8000000000000001E-2</v>
      </c>
      <c r="X341" s="9">
        <f>0.001*[29]Sheet1!$F$417</f>
        <v>4.8000000000000001E-2</v>
      </c>
      <c r="Y341" s="9">
        <f>0.001*[29]Sheet1!$F$418</f>
        <v>4.9000000000000002E-2</v>
      </c>
      <c r="Z341" s="44">
        <f>0.001*[29]Sheet1!$F$419</f>
        <v>4.9000000000000002E-2</v>
      </c>
      <c r="AA341" s="35">
        <f t="shared" si="48"/>
        <v>0.06</v>
      </c>
      <c r="AB341" s="10">
        <f t="shared" si="49"/>
        <v>4.8000000000000001E-2</v>
      </c>
      <c r="AC341" s="14">
        <f t="shared" si="50"/>
        <v>5.179166666666668E-2</v>
      </c>
    </row>
    <row r="342" spans="2:29" ht="15" customHeight="1">
      <c r="B342" s="26">
        <v>18</v>
      </c>
      <c r="C342" s="43">
        <f>0.001*[29]Sheet1!$F$420</f>
        <v>4.9000000000000002E-2</v>
      </c>
      <c r="D342" s="9">
        <f>0.001*[29]Sheet1!$F$421</f>
        <v>0.05</v>
      </c>
      <c r="E342" s="9">
        <f>0.001*[29]Sheet1!$F$422</f>
        <v>4.9000000000000002E-2</v>
      </c>
      <c r="F342" s="9">
        <f>0.001*[29]Sheet1!$F$423</f>
        <v>4.9000000000000002E-2</v>
      </c>
      <c r="G342" s="9">
        <f>0.001*[29]Sheet1!$F$424</f>
        <v>4.9000000000000002E-2</v>
      </c>
      <c r="H342" s="9">
        <f>0.001*[29]Sheet1!$F$425</f>
        <v>0.05</v>
      </c>
      <c r="I342" s="9">
        <f>0.001*[29]Sheet1!$F$426</f>
        <v>4.9000000000000002E-2</v>
      </c>
      <c r="J342" s="9">
        <f>0.001*[29]Sheet1!$F$427</f>
        <v>4.8000000000000001E-2</v>
      </c>
      <c r="K342" s="9">
        <f>0.001*[29]Sheet1!$F$428</f>
        <v>4.8000000000000001E-2</v>
      </c>
      <c r="L342" s="9">
        <f>0.001*[29]Sheet1!$F$429</f>
        <v>4.8000000000000001E-2</v>
      </c>
      <c r="M342" s="9">
        <f>0.001*[29]Sheet1!$F$430</f>
        <v>4.8000000000000001E-2</v>
      </c>
      <c r="N342" s="9">
        <f>0.001*[29]Sheet1!$F$431</f>
        <v>4.8000000000000001E-2</v>
      </c>
      <c r="O342" s="9">
        <f>0.001*[29]Sheet1!$F$432</f>
        <v>4.8000000000000001E-2</v>
      </c>
      <c r="P342" s="9">
        <f>0.001*[29]Sheet1!$F$433</f>
        <v>4.8000000000000001E-2</v>
      </c>
      <c r="Q342" s="9">
        <f>0.001*[29]Sheet1!$F$434</f>
        <v>4.8000000000000001E-2</v>
      </c>
      <c r="R342" s="9">
        <f>0.001*[29]Sheet1!$F$435</f>
        <v>4.8000000000000001E-2</v>
      </c>
      <c r="S342" s="9">
        <f>0.001*[29]Sheet1!$F$436</f>
        <v>4.8000000000000001E-2</v>
      </c>
      <c r="T342" s="9">
        <f>0.001*[29]Sheet1!$F$437</f>
        <v>4.8000000000000001E-2</v>
      </c>
      <c r="U342" s="9">
        <f>0.001*[29]Sheet1!$F$438</f>
        <v>4.8000000000000001E-2</v>
      </c>
      <c r="V342" s="9">
        <f>0.001*[29]Sheet1!$F$439</f>
        <v>4.8000000000000001E-2</v>
      </c>
      <c r="W342" s="9">
        <f>0.001*[29]Sheet1!$F$440</f>
        <v>4.8000000000000001E-2</v>
      </c>
      <c r="X342" s="9">
        <f>0.001*[29]Sheet1!$F$441</f>
        <v>4.8000000000000001E-2</v>
      </c>
      <c r="Y342" s="9">
        <f>0.001*[29]Sheet1!$F$442</f>
        <v>4.8000000000000001E-2</v>
      </c>
      <c r="Z342" s="44">
        <f>0.001*[29]Sheet1!$F$443</f>
        <v>4.8000000000000001E-2</v>
      </c>
      <c r="AA342" s="35">
        <f t="shared" si="48"/>
        <v>0.05</v>
      </c>
      <c r="AB342" s="10">
        <f t="shared" si="49"/>
        <v>4.8000000000000001E-2</v>
      </c>
      <c r="AC342" s="14">
        <f t="shared" si="50"/>
        <v>4.8375000000000022E-2</v>
      </c>
    </row>
    <row r="343" spans="2:29" ht="15" customHeight="1">
      <c r="B343" s="26">
        <v>19</v>
      </c>
      <c r="C343" s="43">
        <f>0.001*[29]Sheet1!$F$444</f>
        <v>4.8000000000000001E-2</v>
      </c>
      <c r="D343" s="9">
        <f>0.001*[29]Sheet1!$F$445</f>
        <v>4.8000000000000001E-2</v>
      </c>
      <c r="E343" s="9">
        <f>0.001*[29]Sheet1!$F$446</f>
        <v>4.8000000000000001E-2</v>
      </c>
      <c r="F343" s="9">
        <f>0.001*[29]Sheet1!$F$447</f>
        <v>4.8000000000000001E-2</v>
      </c>
      <c r="G343" s="9">
        <f>0.001*[29]Sheet1!$F$448</f>
        <v>4.8000000000000001E-2</v>
      </c>
      <c r="H343" s="9">
        <f>0.001*[29]Sheet1!$F$449</f>
        <v>4.9000000000000002E-2</v>
      </c>
      <c r="I343" s="9">
        <f>0.001*[29]Sheet1!$F$450</f>
        <v>4.9000000000000002E-2</v>
      </c>
      <c r="J343" s="9">
        <f>0.001*[29]Sheet1!$F$451</f>
        <v>4.8000000000000001E-2</v>
      </c>
      <c r="K343" s="9">
        <f>0.001*[29]Sheet1!$F$452</f>
        <v>4.8000000000000001E-2</v>
      </c>
      <c r="L343" s="9">
        <f>0.001*[29]Sheet1!$F$453</f>
        <v>4.8000000000000001E-2</v>
      </c>
      <c r="M343" s="9">
        <f>0.001*[29]Sheet1!$F$454</f>
        <v>4.8000000000000001E-2</v>
      </c>
      <c r="N343" s="9">
        <f>0.001*[29]Sheet1!$F$455</f>
        <v>4.8000000000000001E-2</v>
      </c>
      <c r="O343" s="9">
        <f>0.001*[29]Sheet1!$F$456</f>
        <v>4.8000000000000001E-2</v>
      </c>
      <c r="P343" s="9">
        <f>0.001*[29]Sheet1!$F$457</f>
        <v>4.8000000000000001E-2</v>
      </c>
      <c r="Q343" s="9">
        <f>0.001*[29]Sheet1!$F$458</f>
        <v>4.8000000000000001E-2</v>
      </c>
      <c r="R343" s="9">
        <f>0.001*[29]Sheet1!$F$459</f>
        <v>4.8000000000000001E-2</v>
      </c>
      <c r="S343" s="9">
        <f>0.001*[29]Sheet1!$F$460</f>
        <v>4.8000000000000001E-2</v>
      </c>
      <c r="T343" s="9">
        <f>0.001*[29]Sheet1!$F$461</f>
        <v>4.8000000000000001E-2</v>
      </c>
      <c r="U343" s="9">
        <f>0.001*[29]Sheet1!$F$462</f>
        <v>4.8000000000000001E-2</v>
      </c>
      <c r="V343" s="9">
        <f>0.001*[29]Sheet1!$F$463</f>
        <v>4.8000000000000001E-2</v>
      </c>
      <c r="W343" s="9">
        <f>0.001*[29]Sheet1!$F$464</f>
        <v>4.8000000000000001E-2</v>
      </c>
      <c r="X343" s="9">
        <f>0.001*[29]Sheet1!$F$465</f>
        <v>4.8000000000000001E-2</v>
      </c>
      <c r="Y343" s="9">
        <f>0.001*[29]Sheet1!$F$466</f>
        <v>4.8000000000000001E-2</v>
      </c>
      <c r="Z343" s="44">
        <f>0.001*[29]Sheet1!$F$467</f>
        <v>4.9000000000000002E-2</v>
      </c>
      <c r="AA343" s="35">
        <f t="shared" si="48"/>
        <v>4.9000000000000002E-2</v>
      </c>
      <c r="AB343" s="10">
        <f t="shared" si="49"/>
        <v>4.8000000000000001E-2</v>
      </c>
      <c r="AC343" s="14">
        <f t="shared" si="50"/>
        <v>4.8125000000000008E-2</v>
      </c>
    </row>
    <row r="344" spans="2:29" ht="15" customHeight="1">
      <c r="B344" s="28">
        <v>20</v>
      </c>
      <c r="C344" s="47">
        <f>0.001*[29]Sheet1!$F$468</f>
        <v>4.9000000000000002E-2</v>
      </c>
      <c r="D344" s="20">
        <f>0.001*[29]Sheet1!$F$469</f>
        <v>4.9000000000000002E-2</v>
      </c>
      <c r="E344" s="20">
        <f>0.001*[29]Sheet1!$F$470</f>
        <v>0.05</v>
      </c>
      <c r="F344" s="20">
        <f>0.001*[29]Sheet1!$F$471</f>
        <v>5.1000000000000004E-2</v>
      </c>
      <c r="G344" s="20">
        <f>0.001*[29]Sheet1!$F$472</f>
        <v>0.05</v>
      </c>
      <c r="H344" s="20">
        <f>0.001*[29]Sheet1!$F$473</f>
        <v>5.2999999999999999E-2</v>
      </c>
      <c r="I344" s="20">
        <f>0.001*[29]Sheet1!$F$474</f>
        <v>5.1000000000000004E-2</v>
      </c>
      <c r="J344" s="20">
        <f>0.001*[29]Sheet1!$F$475</f>
        <v>4.9000000000000002E-2</v>
      </c>
      <c r="K344" s="20">
        <f>0.001*[29]Sheet1!$F$476</f>
        <v>4.8000000000000001E-2</v>
      </c>
      <c r="L344" s="20">
        <f>0.001*[29]Sheet1!$F$477</f>
        <v>4.8000000000000001E-2</v>
      </c>
      <c r="M344" s="20">
        <f>0.001*[29]Sheet1!$F$478</f>
        <v>4.8000000000000001E-2</v>
      </c>
      <c r="N344" s="20">
        <f>0.001*[29]Sheet1!$F$479</f>
        <v>5.3999999999999999E-2</v>
      </c>
      <c r="O344" s="20">
        <f>0.001*[29]Sheet1!$F$480</f>
        <v>5.9000000000000004E-2</v>
      </c>
      <c r="P344" s="20">
        <f>0.001*[29]Sheet1!$F$481</f>
        <v>5.2999999999999999E-2</v>
      </c>
      <c r="Q344" s="20">
        <f>0.001*[29]Sheet1!$F$482</f>
        <v>4.9000000000000002E-2</v>
      </c>
      <c r="R344" s="20">
        <f>0.001*[29]Sheet1!$F$483</f>
        <v>4.8000000000000001E-2</v>
      </c>
      <c r="S344" s="20">
        <f>0.001*[29]Sheet1!$F$484</f>
        <v>4.8000000000000001E-2</v>
      </c>
      <c r="T344" s="20">
        <f>0.001*[29]Sheet1!$F$485</f>
        <v>4.8000000000000001E-2</v>
      </c>
      <c r="U344" s="20">
        <f>0.001*[29]Sheet1!$F$486</f>
        <v>4.8000000000000001E-2</v>
      </c>
      <c r="V344" s="20">
        <f>0.001*[29]Sheet1!$F$487</f>
        <v>4.8000000000000001E-2</v>
      </c>
      <c r="W344" s="20">
        <f>0.001*[29]Sheet1!$F$488</f>
        <v>4.8000000000000001E-2</v>
      </c>
      <c r="X344" s="20">
        <f>0.001*[29]Sheet1!$F$489</f>
        <v>4.8000000000000001E-2</v>
      </c>
      <c r="Y344" s="20">
        <f>0.001*[29]Sheet1!$F$490</f>
        <v>4.8000000000000001E-2</v>
      </c>
      <c r="Z344" s="48">
        <f>0.001*[29]Sheet1!$F$491</f>
        <v>4.9000000000000002E-2</v>
      </c>
      <c r="AA344" s="37">
        <f t="shared" si="48"/>
        <v>5.9000000000000004E-2</v>
      </c>
      <c r="AB344" s="21">
        <f t="shared" si="49"/>
        <v>4.8000000000000001E-2</v>
      </c>
      <c r="AC344" s="22">
        <f t="shared" si="50"/>
        <v>4.9750000000000016E-2</v>
      </c>
    </row>
    <row r="345" spans="2:29" ht="15" customHeight="1">
      <c r="B345" s="26">
        <v>21</v>
      </c>
      <c r="C345" s="43">
        <f>0.001*[29]Sheet1!$F$492</f>
        <v>0.05</v>
      </c>
      <c r="D345" s="9">
        <f>0.001*[29]Sheet1!$F$493</f>
        <v>0.05</v>
      </c>
      <c r="E345" s="9">
        <f>0.001*[29]Sheet1!$F$494</f>
        <v>0.05</v>
      </c>
      <c r="F345" s="9">
        <f>0.001*[29]Sheet1!$F$495</f>
        <v>5.1000000000000004E-2</v>
      </c>
      <c r="G345" s="9">
        <f>0.001*[29]Sheet1!$F$496</f>
        <v>0.05</v>
      </c>
      <c r="H345" s="9">
        <f>0.001*[29]Sheet1!$F$497</f>
        <v>0.05</v>
      </c>
      <c r="I345" s="9">
        <f>0.001*[29]Sheet1!$F$498</f>
        <v>0.05</v>
      </c>
      <c r="J345" s="9">
        <f>0.001*[29]Sheet1!$F$499</f>
        <v>4.9000000000000002E-2</v>
      </c>
      <c r="K345" s="9">
        <f>0.001*[29]Sheet1!$F$500</f>
        <v>4.8000000000000001E-2</v>
      </c>
      <c r="L345" s="9">
        <f>0.001*[29]Sheet1!$F$501</f>
        <v>4.8000000000000001E-2</v>
      </c>
      <c r="M345" s="9">
        <f>0.001*[29]Sheet1!$F$502</f>
        <v>4.8000000000000001E-2</v>
      </c>
      <c r="N345" s="9">
        <f>0.001*[29]Sheet1!$F$503</f>
        <v>4.8000000000000001E-2</v>
      </c>
      <c r="O345" s="9">
        <f>0.001*[29]Sheet1!$F$504</f>
        <v>4.8000000000000001E-2</v>
      </c>
      <c r="P345" s="9">
        <f>0.001*[29]Sheet1!$F$505</f>
        <v>4.8000000000000001E-2</v>
      </c>
      <c r="Q345" s="9">
        <f>0.001*[29]Sheet1!$F$506</f>
        <v>4.8000000000000001E-2</v>
      </c>
      <c r="R345" s="9">
        <f>0.001*[29]Sheet1!$F$507</f>
        <v>4.8000000000000001E-2</v>
      </c>
      <c r="S345" s="9">
        <f>0.001*[29]Sheet1!$F$508</f>
        <v>4.8000000000000001E-2</v>
      </c>
      <c r="T345" s="9">
        <f>0.001*[29]Sheet1!$F$509</f>
        <v>4.8000000000000001E-2</v>
      </c>
      <c r="U345" s="9">
        <f>0.001*[29]Sheet1!$F$510</f>
        <v>4.8000000000000001E-2</v>
      </c>
      <c r="V345" s="9">
        <f>0.001*[29]Sheet1!$F$511</f>
        <v>4.8000000000000001E-2</v>
      </c>
      <c r="W345" s="9">
        <f>0.001*[29]Sheet1!$F$512</f>
        <v>4.8000000000000001E-2</v>
      </c>
      <c r="X345" s="9">
        <f>0.001*[29]Sheet1!$F$513</f>
        <v>4.8000000000000001E-2</v>
      </c>
      <c r="Y345" s="9">
        <f>0.001*[29]Sheet1!$F$514</f>
        <v>4.8000000000000001E-2</v>
      </c>
      <c r="Z345" s="44">
        <f>0.001*[29]Sheet1!$F$515</f>
        <v>0.05</v>
      </c>
      <c r="AA345" s="35">
        <f t="shared" si="48"/>
        <v>5.1000000000000004E-2</v>
      </c>
      <c r="AB345" s="10">
        <f t="shared" si="49"/>
        <v>4.8000000000000001E-2</v>
      </c>
      <c r="AC345" s="14">
        <f t="shared" si="50"/>
        <v>4.8750000000000016E-2</v>
      </c>
    </row>
    <row r="346" spans="2:29" ht="15" customHeight="1">
      <c r="B346" s="26">
        <v>22</v>
      </c>
      <c r="C346" s="43">
        <f>0.001*[29]Sheet1!$F$516</f>
        <v>5.5E-2</v>
      </c>
      <c r="D346" s="9">
        <f>0.001*[29]Sheet1!$F$517</f>
        <v>5.2000000000000005E-2</v>
      </c>
      <c r="E346" s="9">
        <f>0.001*[29]Sheet1!$F$518</f>
        <v>0.05</v>
      </c>
      <c r="F346" s="9">
        <f>0.001*[29]Sheet1!$F$519</f>
        <v>5.2999999999999999E-2</v>
      </c>
      <c r="G346" s="9">
        <f>0.001*[29]Sheet1!$F$520</f>
        <v>5.1000000000000004E-2</v>
      </c>
      <c r="H346" s="9">
        <f>0.001*[29]Sheet1!$F$521</f>
        <v>4.9000000000000002E-2</v>
      </c>
      <c r="I346" s="9">
        <f>0.001*[29]Sheet1!$F$522</f>
        <v>4.8000000000000001E-2</v>
      </c>
      <c r="J346" s="9">
        <f>0.001*[29]Sheet1!$F$523</f>
        <v>4.7E-2</v>
      </c>
      <c r="K346" s="9">
        <f>0.001*[29]Sheet1!$F$524</f>
        <v>4.8000000000000001E-2</v>
      </c>
      <c r="L346" s="9">
        <f>0.001*[29]Sheet1!$F$525</f>
        <v>4.8000000000000001E-2</v>
      </c>
      <c r="M346" s="9">
        <f>0.001*[29]Sheet1!$F$526</f>
        <v>4.8000000000000001E-2</v>
      </c>
      <c r="N346" s="9">
        <f>0.001*[29]Sheet1!$F$527</f>
        <v>4.7E-2</v>
      </c>
      <c r="O346" s="9">
        <f>0.001*[29]Sheet1!$F$528</f>
        <v>4.8000000000000001E-2</v>
      </c>
      <c r="P346" s="9">
        <f>0.001*[29]Sheet1!$F$529</f>
        <v>4.7E-2</v>
      </c>
      <c r="Q346" s="9">
        <f>0.001*[29]Sheet1!$F$530</f>
        <v>4.7E-2</v>
      </c>
      <c r="R346" s="9">
        <f>0.001*[29]Sheet1!$F$531</f>
        <v>4.8000000000000001E-2</v>
      </c>
      <c r="S346" s="9">
        <f>0.001*[29]Sheet1!$F$532</f>
        <v>4.8000000000000001E-2</v>
      </c>
      <c r="T346" s="9">
        <f>0.001*[29]Sheet1!$F$533</f>
        <v>4.7E-2</v>
      </c>
      <c r="U346" s="9">
        <f>0.001*[29]Sheet1!$F$534</f>
        <v>4.8000000000000001E-2</v>
      </c>
      <c r="V346" s="9">
        <f>0.001*[29]Sheet1!$F$535</f>
        <v>4.7E-2</v>
      </c>
      <c r="W346" s="9">
        <f>0.001*[29]Sheet1!$F$536</f>
        <v>4.8000000000000001E-2</v>
      </c>
      <c r="X346" s="9">
        <f>0.001*[29]Sheet1!$F$537</f>
        <v>4.8000000000000001E-2</v>
      </c>
      <c r="Y346" s="9">
        <f>0.001*[29]Sheet1!$F$538</f>
        <v>4.7E-2</v>
      </c>
      <c r="Z346" s="44">
        <f>0.001*[29]Sheet1!$F$539</f>
        <v>4.8000000000000001E-2</v>
      </c>
      <c r="AA346" s="35">
        <f t="shared" si="48"/>
        <v>5.5E-2</v>
      </c>
      <c r="AB346" s="10">
        <f t="shared" si="49"/>
        <v>4.7E-2</v>
      </c>
      <c r="AC346" s="14">
        <f t="shared" si="50"/>
        <v>4.8625000000000022E-2</v>
      </c>
    </row>
    <row r="347" spans="2:29" ht="15" customHeight="1">
      <c r="B347" s="26">
        <v>23</v>
      </c>
      <c r="C347" s="43">
        <f>0.001*[29]Sheet1!$F$540</f>
        <v>4.8000000000000001E-2</v>
      </c>
      <c r="D347" s="9">
        <f>0.001*[29]Sheet1!$F$541</f>
        <v>4.8000000000000001E-2</v>
      </c>
      <c r="E347" s="9">
        <f>0.001*[29]Sheet1!$F$542</f>
        <v>4.8000000000000001E-2</v>
      </c>
      <c r="F347" s="9">
        <f>0.001*[29]Sheet1!$F$543</f>
        <v>4.8000000000000001E-2</v>
      </c>
      <c r="G347" s="9">
        <f>0.001*[29]Sheet1!$F$544</f>
        <v>4.8000000000000001E-2</v>
      </c>
      <c r="H347" s="9">
        <f>0.001*[29]Sheet1!$F$545</f>
        <v>4.7E-2</v>
      </c>
      <c r="I347" s="9">
        <f>0.001*[29]Sheet1!$F$546</f>
        <v>4.7E-2</v>
      </c>
      <c r="J347" s="9">
        <f>0.001*[29]Sheet1!$F$547</f>
        <v>4.7E-2</v>
      </c>
      <c r="K347" s="9">
        <f>0.001*[29]Sheet1!$F$548</f>
        <v>4.8000000000000001E-2</v>
      </c>
      <c r="L347" s="9">
        <f>0.001*[29]Sheet1!$F$549</f>
        <v>4.8000000000000001E-2</v>
      </c>
      <c r="M347" s="9">
        <f>0.001*[29]Sheet1!$F$550</f>
        <v>4.8000000000000001E-2</v>
      </c>
      <c r="N347" s="9">
        <f>0.001*[29]Sheet1!$F$551</f>
        <v>4.8000000000000001E-2</v>
      </c>
      <c r="O347" s="9">
        <f>0.001*[29]Sheet1!$F$552</f>
        <v>5.2999999999999999E-2</v>
      </c>
      <c r="P347" s="9">
        <f>0.001*[29]Sheet1!$F$553</f>
        <v>5.8000000000000003E-2</v>
      </c>
      <c r="Q347" s="9">
        <f>0.001*[29]Sheet1!$F$554</f>
        <v>5.8000000000000003E-2</v>
      </c>
      <c r="R347" s="9">
        <f>0.001*[29]Sheet1!$F$555</f>
        <v>5.9000000000000004E-2</v>
      </c>
      <c r="S347" s="9">
        <f>0.001*[29]Sheet1!$F$556</f>
        <v>5.5E-2</v>
      </c>
      <c r="T347" s="9">
        <f>0.001*[29]Sheet1!$F$557</f>
        <v>5.6000000000000001E-2</v>
      </c>
      <c r="U347" s="9">
        <f>0.001*[29]Sheet1!$F$558</f>
        <v>5.7000000000000002E-2</v>
      </c>
      <c r="V347" s="9">
        <f>0.001*[29]Sheet1!$F$559</f>
        <v>5.6000000000000001E-2</v>
      </c>
      <c r="W347" s="9">
        <f>0.001*[29]Sheet1!$F$560</f>
        <v>5.2999999999999999E-2</v>
      </c>
      <c r="X347" s="9">
        <f>0.001*[29]Sheet1!$F$561</f>
        <v>5.2000000000000005E-2</v>
      </c>
      <c r="Y347" s="9">
        <f>0.001*[29]Sheet1!$F$562</f>
        <v>0.05</v>
      </c>
      <c r="Z347" s="44">
        <f>0.001*[29]Sheet1!$F$563</f>
        <v>4.9000000000000002E-2</v>
      </c>
      <c r="AA347" s="35">
        <f t="shared" si="48"/>
        <v>5.9000000000000004E-2</v>
      </c>
      <c r="AB347" s="10">
        <f t="shared" si="49"/>
        <v>4.7E-2</v>
      </c>
      <c r="AC347" s="14">
        <f t="shared" si="50"/>
        <v>5.1208333333333349E-2</v>
      </c>
    </row>
    <row r="348" spans="2:29" ht="15" customHeight="1">
      <c r="B348" s="26">
        <v>24</v>
      </c>
      <c r="C348" s="43">
        <f>0.001*[29]Sheet1!$F$564</f>
        <v>4.9000000000000002E-2</v>
      </c>
      <c r="D348" s="9">
        <f>0.001*[29]Sheet1!$F$565</f>
        <v>4.9000000000000002E-2</v>
      </c>
      <c r="E348" s="9">
        <f>0.001*[29]Sheet1!$F$566</f>
        <v>4.9000000000000002E-2</v>
      </c>
      <c r="F348" s="9">
        <f>0.001*[29]Sheet1!$F$567</f>
        <v>0.05</v>
      </c>
      <c r="G348" s="9">
        <f>0.001*[29]Sheet1!$F$568</f>
        <v>0.05</v>
      </c>
      <c r="H348" s="9">
        <f>0.001*[29]Sheet1!$F$569</f>
        <v>4.9000000000000002E-2</v>
      </c>
      <c r="I348" s="9">
        <f>0.001*[29]Sheet1!$F$570</f>
        <v>4.8000000000000001E-2</v>
      </c>
      <c r="J348" s="9">
        <f>0.001*[29]Sheet1!$F$571</f>
        <v>4.8000000000000001E-2</v>
      </c>
      <c r="K348" s="9">
        <f>0.001*[29]Sheet1!$F$572</f>
        <v>4.8000000000000001E-2</v>
      </c>
      <c r="L348" s="9">
        <f>0.001*[29]Sheet1!$F$573</f>
        <v>4.8000000000000001E-2</v>
      </c>
      <c r="M348" s="9">
        <f>0.001*[29]Sheet1!$F$574</f>
        <v>4.8000000000000001E-2</v>
      </c>
      <c r="N348" s="9">
        <f>0.001*[29]Sheet1!$F$575</f>
        <v>4.8000000000000001E-2</v>
      </c>
      <c r="O348" s="9">
        <f>0.001*[29]Sheet1!$F$576</f>
        <v>4.8000000000000001E-2</v>
      </c>
      <c r="P348" s="9">
        <f>0.001*[29]Sheet1!$F$577</f>
        <v>4.7E-2</v>
      </c>
      <c r="Q348" s="9">
        <f>0.001*[29]Sheet1!$F$578</f>
        <v>4.7E-2</v>
      </c>
      <c r="R348" s="9">
        <f>0.001*[29]Sheet1!$F$579</f>
        <v>4.7E-2</v>
      </c>
      <c r="S348" s="9">
        <f>0.001*[29]Sheet1!$F$580</f>
        <v>4.7E-2</v>
      </c>
      <c r="T348" s="9">
        <f>0.001*[29]Sheet1!$F$581</f>
        <v>4.7E-2</v>
      </c>
      <c r="U348" s="9">
        <f>0.001*[29]Sheet1!$F$582</f>
        <v>4.7E-2</v>
      </c>
      <c r="V348" s="9">
        <f>0.001*[29]Sheet1!$F$583</f>
        <v>4.7E-2</v>
      </c>
      <c r="W348" s="9">
        <f>0.001*[29]Sheet1!$F$584</f>
        <v>4.7E-2</v>
      </c>
      <c r="X348" s="9">
        <f>0.001*[29]Sheet1!$F$585</f>
        <v>4.8000000000000001E-2</v>
      </c>
      <c r="Y348" s="9">
        <f>0.001*[29]Sheet1!$F$586</f>
        <v>4.7E-2</v>
      </c>
      <c r="Z348" s="44">
        <f>0.001*[29]Sheet1!$F$587</f>
        <v>4.8000000000000001E-2</v>
      </c>
      <c r="AA348" s="35">
        <f t="shared" si="48"/>
        <v>0.05</v>
      </c>
      <c r="AB348" s="10">
        <f t="shared" si="49"/>
        <v>4.7E-2</v>
      </c>
      <c r="AC348" s="14">
        <f t="shared" si="50"/>
        <v>4.7958333333333346E-2</v>
      </c>
    </row>
    <row r="349" spans="2:29" ht="15" customHeight="1">
      <c r="B349" s="26">
        <v>25</v>
      </c>
      <c r="C349" s="43">
        <f>0.001*[29]Sheet1!$F$588</f>
        <v>4.8000000000000001E-2</v>
      </c>
      <c r="D349" s="9">
        <f>0.001*[29]Sheet1!$F$589</f>
        <v>4.9000000000000002E-2</v>
      </c>
      <c r="E349" s="9">
        <f>0.001*[29]Sheet1!$F$590</f>
        <v>5.2000000000000005E-2</v>
      </c>
      <c r="F349" s="9">
        <f>0.001*[29]Sheet1!$F$591</f>
        <v>5.8000000000000003E-2</v>
      </c>
      <c r="G349" s="9">
        <f>0.001*[29]Sheet1!$F$592</f>
        <v>0.06</v>
      </c>
      <c r="H349" s="9">
        <f>0.001*[29]Sheet1!$F$593</f>
        <v>5.6000000000000001E-2</v>
      </c>
      <c r="I349" s="9">
        <f>0.001*[29]Sheet1!$F$594</f>
        <v>5.1000000000000004E-2</v>
      </c>
      <c r="J349" s="9">
        <f>0.001*[29]Sheet1!$F$595</f>
        <v>4.9000000000000002E-2</v>
      </c>
      <c r="K349" s="9">
        <f>0.001*[29]Sheet1!$F$596</f>
        <v>4.8000000000000001E-2</v>
      </c>
      <c r="L349" s="9">
        <f>0.001*[29]Sheet1!$F$597</f>
        <v>4.8000000000000001E-2</v>
      </c>
      <c r="M349" s="9">
        <f>0.001*[29]Sheet1!$F$598</f>
        <v>4.8000000000000001E-2</v>
      </c>
      <c r="N349" s="9">
        <f>0.001*[29]Sheet1!$F$599</f>
        <v>4.8000000000000001E-2</v>
      </c>
      <c r="O349" s="9">
        <f>0.001*[29]Sheet1!$F$600</f>
        <v>4.8000000000000001E-2</v>
      </c>
      <c r="P349" s="9">
        <f>0.001*[29]Sheet1!$F$601</f>
        <v>4.8000000000000001E-2</v>
      </c>
      <c r="Q349" s="9">
        <f>0.001*[29]Sheet1!$F$602</f>
        <v>4.8000000000000001E-2</v>
      </c>
      <c r="R349" s="9">
        <f>0.001*[29]Sheet1!$F$603</f>
        <v>4.8000000000000001E-2</v>
      </c>
      <c r="S349" s="9">
        <f>0.001*[29]Sheet1!$F$604</f>
        <v>4.8000000000000001E-2</v>
      </c>
      <c r="T349" s="9">
        <f>0.001*[29]Sheet1!$F$605</f>
        <v>4.8000000000000001E-2</v>
      </c>
      <c r="U349" s="9">
        <f>0.001*[29]Sheet1!$F$606</f>
        <v>4.8000000000000001E-2</v>
      </c>
      <c r="V349" s="9">
        <f>0.001*[29]Sheet1!$F$607</f>
        <v>4.8000000000000001E-2</v>
      </c>
      <c r="W349" s="9">
        <f>0.001*[29]Sheet1!$F$608</f>
        <v>4.8000000000000001E-2</v>
      </c>
      <c r="X349" s="9">
        <f>0.001*[29]Sheet1!$F$609</f>
        <v>4.8000000000000001E-2</v>
      </c>
      <c r="Y349" s="9">
        <f>0.001*[29]Sheet1!$F$610</f>
        <v>4.9000000000000002E-2</v>
      </c>
      <c r="Z349" s="44">
        <f>0.001*[29]Sheet1!$F$611</f>
        <v>4.8000000000000001E-2</v>
      </c>
      <c r="AA349" s="35">
        <f t="shared" si="48"/>
        <v>0.06</v>
      </c>
      <c r="AB349" s="10">
        <f t="shared" si="49"/>
        <v>4.8000000000000001E-2</v>
      </c>
      <c r="AC349" s="14">
        <f t="shared" si="50"/>
        <v>4.9666666666666685E-2</v>
      </c>
    </row>
    <row r="350" spans="2:29" ht="15" customHeight="1">
      <c r="B350" s="27">
        <v>26</v>
      </c>
      <c r="C350" s="45">
        <f>0.001*[29]Sheet1!$F$612</f>
        <v>4.9000000000000002E-2</v>
      </c>
      <c r="D350" s="17">
        <f>0.001*[29]Sheet1!$F$613</f>
        <v>4.8000000000000001E-2</v>
      </c>
      <c r="E350" s="17">
        <f>0.001*[29]Sheet1!$F$614</f>
        <v>4.9000000000000002E-2</v>
      </c>
      <c r="F350" s="17">
        <f>0.001*[29]Sheet1!$F$615</f>
        <v>4.8000000000000001E-2</v>
      </c>
      <c r="G350" s="17">
        <f>0.001*[29]Sheet1!$F$616</f>
        <v>4.8000000000000001E-2</v>
      </c>
      <c r="H350" s="17">
        <f>0.001*[29]Sheet1!$F$617</f>
        <v>4.9000000000000002E-2</v>
      </c>
      <c r="I350" s="17">
        <f>0.001*[29]Sheet1!$F$618</f>
        <v>4.8000000000000001E-2</v>
      </c>
      <c r="J350" s="17">
        <f>0.001*[29]Sheet1!$F$619</f>
        <v>4.8000000000000001E-2</v>
      </c>
      <c r="K350" s="17">
        <f>0.001*[29]Sheet1!$F$620</f>
        <v>4.8000000000000001E-2</v>
      </c>
      <c r="L350" s="17">
        <f>0.001*[29]Sheet1!$F$621</f>
        <v>4.8000000000000001E-2</v>
      </c>
      <c r="M350" s="17">
        <f>0.001*[29]Sheet1!$F$622</f>
        <v>4.8000000000000001E-2</v>
      </c>
      <c r="N350" s="17">
        <f>0.001*[29]Sheet1!$F$623</f>
        <v>4.8000000000000001E-2</v>
      </c>
      <c r="O350" s="17">
        <f>0.001*[29]Sheet1!$F$624</f>
        <v>4.8000000000000001E-2</v>
      </c>
      <c r="P350" s="17">
        <f>0.001*[29]Sheet1!$F$625</f>
        <v>4.7E-2</v>
      </c>
      <c r="Q350" s="17">
        <f>0.001*[29]Sheet1!$F$626</f>
        <v>4.8000000000000001E-2</v>
      </c>
      <c r="R350" s="17">
        <f>0.001*[29]Sheet1!$F$627</f>
        <v>4.7E-2</v>
      </c>
      <c r="S350" s="17">
        <f>0.001*[29]Sheet1!$F$628</f>
        <v>4.8000000000000001E-2</v>
      </c>
      <c r="T350" s="17">
        <f>0.001*[29]Sheet1!$F$629</f>
        <v>4.8000000000000001E-2</v>
      </c>
      <c r="U350" s="17">
        <f>0.001*[29]Sheet1!$F$630</f>
        <v>4.8000000000000001E-2</v>
      </c>
      <c r="V350" s="17">
        <f>0.001*[29]Sheet1!$F$631</f>
        <v>4.7E-2</v>
      </c>
      <c r="W350" s="17">
        <f>0.001*[29]Sheet1!$F$632</f>
        <v>4.8000000000000001E-2</v>
      </c>
      <c r="X350" s="17">
        <f>0.001*[29]Sheet1!$F$633</f>
        <v>4.8000000000000001E-2</v>
      </c>
      <c r="Y350" s="17">
        <f>0.001*[29]Sheet1!$F$634</f>
        <v>4.8000000000000001E-2</v>
      </c>
      <c r="Z350" s="46">
        <f>0.001*[29]Sheet1!$F$635</f>
        <v>4.8000000000000001E-2</v>
      </c>
      <c r="AA350" s="36">
        <f t="shared" si="48"/>
        <v>4.9000000000000002E-2</v>
      </c>
      <c r="AB350" s="18">
        <f t="shared" si="49"/>
        <v>4.7E-2</v>
      </c>
      <c r="AC350" s="19">
        <f t="shared" si="50"/>
        <v>4.8000000000000015E-2</v>
      </c>
    </row>
    <row r="351" spans="2:29" ht="15" customHeight="1">
      <c r="B351" s="26">
        <v>27</v>
      </c>
      <c r="C351" s="43">
        <f>0.001*[29]Sheet1!$F$636</f>
        <v>4.8000000000000001E-2</v>
      </c>
      <c r="D351" s="9">
        <f>0.001*[29]Sheet1!$F$637</f>
        <v>4.8000000000000001E-2</v>
      </c>
      <c r="E351" s="9">
        <f>0.001*[29]Sheet1!$F$638</f>
        <v>4.8000000000000001E-2</v>
      </c>
      <c r="F351" s="9">
        <f>0.001*[29]Sheet1!$F$639</f>
        <v>4.8000000000000001E-2</v>
      </c>
      <c r="G351" s="9">
        <f>0.001*[29]Sheet1!$F$640</f>
        <v>4.8000000000000001E-2</v>
      </c>
      <c r="H351" s="9">
        <f>0.001*[29]Sheet1!$F$641</f>
        <v>4.8000000000000001E-2</v>
      </c>
      <c r="I351" s="9">
        <f>0.001*[29]Sheet1!$F$642</f>
        <v>4.8000000000000001E-2</v>
      </c>
      <c r="J351" s="9">
        <f>0.001*[29]Sheet1!$F$643</f>
        <v>4.8000000000000001E-2</v>
      </c>
      <c r="K351" s="9">
        <f>0.001*[29]Sheet1!$F$644</f>
        <v>4.8000000000000001E-2</v>
      </c>
      <c r="L351" s="9">
        <f>0.001*[29]Sheet1!$F$645</f>
        <v>4.8000000000000001E-2</v>
      </c>
      <c r="M351" s="9">
        <f>0.001*[29]Sheet1!$F$646</f>
        <v>4.8000000000000001E-2</v>
      </c>
      <c r="N351" s="9">
        <f>0.001*[29]Sheet1!$F$647</f>
        <v>4.8000000000000001E-2</v>
      </c>
      <c r="O351" s="9">
        <f>0.001*[29]Sheet1!$F$648</f>
        <v>4.8000000000000001E-2</v>
      </c>
      <c r="P351" s="9">
        <f>0.001*[29]Sheet1!$F$649</f>
        <v>4.8000000000000001E-2</v>
      </c>
      <c r="Q351" s="9">
        <f>0.001*[29]Sheet1!$F$650</f>
        <v>4.8000000000000001E-2</v>
      </c>
      <c r="R351" s="9">
        <f>0.001*[29]Sheet1!$F$651</f>
        <v>4.8000000000000001E-2</v>
      </c>
      <c r="S351" s="9">
        <f>0.001*[29]Sheet1!$F$652</f>
        <v>4.8000000000000001E-2</v>
      </c>
      <c r="T351" s="9">
        <f>0.001*[29]Sheet1!$F$653</f>
        <v>4.7E-2</v>
      </c>
      <c r="U351" s="9">
        <f>0.001*[29]Sheet1!$F$654</f>
        <v>4.8000000000000001E-2</v>
      </c>
      <c r="V351" s="9">
        <f>0.001*[29]Sheet1!$F$655</f>
        <v>4.8000000000000001E-2</v>
      </c>
      <c r="W351" s="9">
        <f>0.001*[29]Sheet1!$F$656</f>
        <v>4.8000000000000001E-2</v>
      </c>
      <c r="X351" s="9">
        <f>0.001*[29]Sheet1!$F$657</f>
        <v>4.8000000000000001E-2</v>
      </c>
      <c r="Y351" s="9">
        <f>0.001*[29]Sheet1!$F$658</f>
        <v>4.9000000000000002E-2</v>
      </c>
      <c r="Z351" s="44">
        <f>0.001*[29]Sheet1!$F$659</f>
        <v>4.9000000000000002E-2</v>
      </c>
      <c r="AA351" s="35">
        <f t="shared" si="48"/>
        <v>4.9000000000000002E-2</v>
      </c>
      <c r="AB351" s="10">
        <f t="shared" si="49"/>
        <v>4.7E-2</v>
      </c>
      <c r="AC351" s="14">
        <f t="shared" si="50"/>
        <v>4.8041666666666677E-2</v>
      </c>
    </row>
    <row r="352" spans="2:29" ht="15" customHeight="1">
      <c r="B352" s="26">
        <v>28</v>
      </c>
      <c r="C352" s="43">
        <f>0.001*[29]Sheet1!$F$660</f>
        <v>4.9000000000000002E-2</v>
      </c>
      <c r="D352" s="9">
        <f>0.001*[29]Sheet1!$F$661</f>
        <v>0.05</v>
      </c>
      <c r="E352" s="9">
        <f>0.001*[29]Sheet1!$F$662</f>
        <v>0.05</v>
      </c>
      <c r="F352" s="9">
        <f>0.001*[29]Sheet1!$F$663</f>
        <v>5.1000000000000004E-2</v>
      </c>
      <c r="G352" s="9">
        <f>0.001*[29]Sheet1!$F$664</f>
        <v>5.1000000000000004E-2</v>
      </c>
      <c r="H352" s="9">
        <f>0.001*[29]Sheet1!$F$665</f>
        <v>5.2000000000000005E-2</v>
      </c>
      <c r="I352" s="9">
        <f>0.001*[29]Sheet1!$F$666</f>
        <v>5.2000000000000005E-2</v>
      </c>
      <c r="J352" s="9">
        <f>0.001*[29]Sheet1!$F$667</f>
        <v>5.1000000000000004E-2</v>
      </c>
      <c r="K352" s="9">
        <f>0.001*[29]Sheet1!$F$668</f>
        <v>5.1000000000000004E-2</v>
      </c>
      <c r="L352" s="9">
        <f>0.001*[29]Sheet1!$F$669</f>
        <v>0.05</v>
      </c>
      <c r="M352" s="9">
        <f>0.001*[29]Sheet1!$F$670</f>
        <v>4.9000000000000002E-2</v>
      </c>
      <c r="N352" s="9">
        <f>0.001*[29]Sheet1!$F$671</f>
        <v>0.05</v>
      </c>
      <c r="O352" s="9">
        <f>0.001*[29]Sheet1!$F$672</f>
        <v>4.9000000000000002E-2</v>
      </c>
      <c r="P352" s="9">
        <f>0.001*[29]Sheet1!$F$673</f>
        <v>4.9000000000000002E-2</v>
      </c>
      <c r="Q352" s="9">
        <f>0.001*[29]Sheet1!$F$674</f>
        <v>4.9000000000000002E-2</v>
      </c>
      <c r="R352" s="9">
        <f>0.001*[29]Sheet1!$F$675</f>
        <v>4.9000000000000002E-2</v>
      </c>
      <c r="S352" s="9">
        <f>0.001*[29]Sheet1!$F$676</f>
        <v>4.9000000000000002E-2</v>
      </c>
      <c r="T352" s="9">
        <f>0.001*[29]Sheet1!$F$677</f>
        <v>4.9000000000000002E-2</v>
      </c>
      <c r="U352" s="9">
        <f>0.001*[29]Sheet1!$F$678</f>
        <v>4.9000000000000002E-2</v>
      </c>
      <c r="V352" s="9">
        <f>0.001*[29]Sheet1!$F$679</f>
        <v>4.9000000000000002E-2</v>
      </c>
      <c r="W352" s="9">
        <f>0.001*[29]Sheet1!$F$680</f>
        <v>4.8000000000000001E-2</v>
      </c>
      <c r="X352" s="9">
        <f>0.001*[29]Sheet1!$F$681</f>
        <v>4.9000000000000002E-2</v>
      </c>
      <c r="Y352" s="9">
        <f>0.001*[29]Sheet1!$F$682</f>
        <v>0.05</v>
      </c>
      <c r="Z352" s="44">
        <f>0.001*[29]Sheet1!$F$683</f>
        <v>5.1000000000000004E-2</v>
      </c>
      <c r="AA352" s="35">
        <f t="shared" si="48"/>
        <v>5.2000000000000005E-2</v>
      </c>
      <c r="AB352" s="10">
        <f t="shared" si="49"/>
        <v>4.8000000000000001E-2</v>
      </c>
      <c r="AC352" s="14">
        <f t="shared" si="50"/>
        <v>4.9833333333333348E-2</v>
      </c>
    </row>
    <row r="353" spans="2:29" ht="15" customHeight="1">
      <c r="B353" s="26">
        <v>29</v>
      </c>
      <c r="C353" s="43">
        <f>0.001*[29]Sheet1!$F$684</f>
        <v>5.1000000000000004E-2</v>
      </c>
      <c r="D353" s="9">
        <f>0.001*[29]Sheet1!$F$685</f>
        <v>5.1000000000000004E-2</v>
      </c>
      <c r="E353" s="9">
        <f>0.001*[29]Sheet1!$F$686</f>
        <v>5.1000000000000004E-2</v>
      </c>
      <c r="F353" s="9">
        <f>0.001*[29]Sheet1!$F$687</f>
        <v>5.1000000000000004E-2</v>
      </c>
      <c r="G353" s="9">
        <f>0.001*[29]Sheet1!$F$688</f>
        <v>5.2000000000000005E-2</v>
      </c>
      <c r="H353" s="9">
        <f>0.001*[29]Sheet1!$F$689</f>
        <v>5.2000000000000005E-2</v>
      </c>
      <c r="I353" s="9">
        <f>0.001*[29]Sheet1!$F$690</f>
        <v>5.1000000000000004E-2</v>
      </c>
      <c r="J353" s="9">
        <f>0.001*[29]Sheet1!$F$691</f>
        <v>4.9000000000000002E-2</v>
      </c>
      <c r="K353" s="9">
        <f>0.001*[29]Sheet1!$F$692</f>
        <v>4.9000000000000002E-2</v>
      </c>
      <c r="L353" s="9">
        <f>0.001*[29]Sheet1!$F$693</f>
        <v>4.8000000000000001E-2</v>
      </c>
      <c r="M353" s="9">
        <f>0.001*[29]Sheet1!$F$694</f>
        <v>4.8000000000000001E-2</v>
      </c>
      <c r="N353" s="9">
        <f>0.001*[29]Sheet1!$F$695</f>
        <v>4.8000000000000001E-2</v>
      </c>
      <c r="O353" s="9">
        <f>0.001*[29]Sheet1!$F$696</f>
        <v>4.8000000000000001E-2</v>
      </c>
      <c r="P353" s="9">
        <f>0.001*[29]Sheet1!$F$697</f>
        <v>4.8000000000000001E-2</v>
      </c>
      <c r="Q353" s="9">
        <f>0.001*[29]Sheet1!$F$698</f>
        <v>4.8000000000000001E-2</v>
      </c>
      <c r="R353" s="9">
        <f>0.001*[29]Sheet1!$F$699</f>
        <v>4.8000000000000001E-2</v>
      </c>
      <c r="S353" s="9">
        <f>0.001*[29]Sheet1!$F$700</f>
        <v>4.8000000000000001E-2</v>
      </c>
      <c r="T353" s="9">
        <f>0.001*[29]Sheet1!$F$701</f>
        <v>4.8000000000000001E-2</v>
      </c>
      <c r="U353" s="9">
        <f>0.001*[29]Sheet1!$F$702</f>
        <v>4.8000000000000001E-2</v>
      </c>
      <c r="V353" s="9">
        <f>0.001*[29]Sheet1!$F$703</f>
        <v>4.8000000000000001E-2</v>
      </c>
      <c r="W353" s="9">
        <f>0.001*[29]Sheet1!$F$704</f>
        <v>4.8000000000000001E-2</v>
      </c>
      <c r="X353" s="9">
        <f>0.001*[29]Sheet1!$F$705</f>
        <v>4.9000000000000002E-2</v>
      </c>
      <c r="Y353" s="9">
        <f>0.001*[29]Sheet1!$F$706</f>
        <v>4.9000000000000002E-2</v>
      </c>
      <c r="Z353" s="44">
        <f>0.001*[29]Sheet1!$F$707</f>
        <v>0.05</v>
      </c>
      <c r="AA353" s="35">
        <f t="shared" si="48"/>
        <v>5.2000000000000005E-2</v>
      </c>
      <c r="AB353" s="10">
        <f t="shared" si="49"/>
        <v>4.8000000000000001E-2</v>
      </c>
      <c r="AC353" s="14">
        <f t="shared" si="50"/>
        <v>4.9208333333333347E-2</v>
      </c>
    </row>
    <row r="354" spans="2:29" ht="15" customHeight="1">
      <c r="B354" s="28">
        <v>30</v>
      </c>
      <c r="C354" s="47">
        <f>0.001*[29]Sheet1!$F$708</f>
        <v>5.1000000000000004E-2</v>
      </c>
      <c r="D354" s="20">
        <f>0.001*[29]Sheet1!$F$709</f>
        <v>5.1000000000000004E-2</v>
      </c>
      <c r="E354" s="20">
        <f>0.001*[29]Sheet1!$F$710</f>
        <v>5.2000000000000005E-2</v>
      </c>
      <c r="F354" s="20">
        <f>0.001*[29]Sheet1!$F$711</f>
        <v>5.2000000000000005E-2</v>
      </c>
      <c r="G354" s="20">
        <f>0.001*[29]Sheet1!$F$712</f>
        <v>5.2999999999999999E-2</v>
      </c>
      <c r="H354" s="20">
        <f>0.001*[29]Sheet1!$F$713</f>
        <v>5.2999999999999999E-2</v>
      </c>
      <c r="I354" s="20">
        <f>0.001*[29]Sheet1!$F$714</f>
        <v>5.2000000000000005E-2</v>
      </c>
      <c r="J354" s="20">
        <f>0.001*[29]Sheet1!$F$715</f>
        <v>5.2000000000000005E-2</v>
      </c>
      <c r="K354" s="20">
        <f>0.001*[29]Sheet1!$F$716</f>
        <v>5.1000000000000004E-2</v>
      </c>
      <c r="L354" s="20">
        <f>0.001*[29]Sheet1!$F$717</f>
        <v>5.1000000000000004E-2</v>
      </c>
      <c r="M354" s="20">
        <f>0.001*[29]Sheet1!$F$718</f>
        <v>0.05</v>
      </c>
      <c r="N354" s="20">
        <f>0.001*[29]Sheet1!$F$719</f>
        <v>0.05</v>
      </c>
      <c r="O354" s="20">
        <f>0.001*[29]Sheet1!$F$720</f>
        <v>0.05</v>
      </c>
      <c r="P354" s="20">
        <f>0.001*[29]Sheet1!$F$721</f>
        <v>4.9000000000000002E-2</v>
      </c>
      <c r="Q354" s="20">
        <f>0.001*[29]Sheet1!$F$722</f>
        <v>4.8000000000000001E-2</v>
      </c>
      <c r="R354" s="20">
        <f>0.001*[29]Sheet1!$F$723</f>
        <v>4.8000000000000001E-2</v>
      </c>
      <c r="S354" s="20">
        <f>0.001*[29]Sheet1!$F$724</f>
        <v>4.8000000000000001E-2</v>
      </c>
      <c r="T354" s="20">
        <f>0.001*[29]Sheet1!$F$725</f>
        <v>4.8000000000000001E-2</v>
      </c>
      <c r="U354" s="20">
        <f>0.001*[29]Sheet1!$F$726</f>
        <v>4.8000000000000001E-2</v>
      </c>
      <c r="V354" s="20">
        <f>0.001*[29]Sheet1!$F$727</f>
        <v>4.9000000000000002E-2</v>
      </c>
      <c r="W354" s="20">
        <f>0.001*[29]Sheet1!$F$728</f>
        <v>4.8000000000000001E-2</v>
      </c>
      <c r="X354" s="20">
        <f>0.001*[29]Sheet1!$F$729</f>
        <v>4.8000000000000001E-2</v>
      </c>
      <c r="Y354" s="20">
        <f>0.001*[29]Sheet1!$F$730</f>
        <v>4.9000000000000002E-2</v>
      </c>
      <c r="Z354" s="48">
        <f>0.001*[29]Sheet1!$F$731</f>
        <v>4.8000000000000001E-2</v>
      </c>
      <c r="AA354" s="37">
        <f t="shared" si="48"/>
        <v>5.2999999999999999E-2</v>
      </c>
      <c r="AB354" s="21">
        <f t="shared" si="49"/>
        <v>4.8000000000000001E-2</v>
      </c>
      <c r="AC354" s="22">
        <f t="shared" si="50"/>
        <v>4.9958333333333355E-2</v>
      </c>
    </row>
    <row r="355" spans="2:29" ht="15" customHeight="1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>
      <c r="B356" s="30" t="s">
        <v>0</v>
      </c>
      <c r="C356" s="47">
        <f t="shared" ref="C356:Z356" si="51">MAX(C325:C355)</f>
        <v>5.5E-2</v>
      </c>
      <c r="D356" s="20">
        <f t="shared" si="51"/>
        <v>5.2000000000000005E-2</v>
      </c>
      <c r="E356" s="20">
        <f t="shared" si="51"/>
        <v>5.6000000000000001E-2</v>
      </c>
      <c r="F356" s="20">
        <f t="shared" si="51"/>
        <v>5.9000000000000004E-2</v>
      </c>
      <c r="G356" s="20">
        <f t="shared" si="51"/>
        <v>0.06</v>
      </c>
      <c r="H356" s="20">
        <f t="shared" si="51"/>
        <v>5.8000000000000003E-2</v>
      </c>
      <c r="I356" s="20">
        <f t="shared" si="51"/>
        <v>0.06</v>
      </c>
      <c r="J356" s="20">
        <f t="shared" si="51"/>
        <v>5.7000000000000002E-2</v>
      </c>
      <c r="K356" s="20">
        <f t="shared" si="51"/>
        <v>5.3999999999999999E-2</v>
      </c>
      <c r="L356" s="20">
        <f t="shared" si="51"/>
        <v>5.3999999999999999E-2</v>
      </c>
      <c r="M356" s="20">
        <f t="shared" si="51"/>
        <v>5.2000000000000005E-2</v>
      </c>
      <c r="N356" s="20">
        <f t="shared" si="51"/>
        <v>5.3999999999999999E-2</v>
      </c>
      <c r="O356" s="20">
        <f t="shared" si="51"/>
        <v>5.9000000000000004E-2</v>
      </c>
      <c r="P356" s="20">
        <f t="shared" si="51"/>
        <v>5.8000000000000003E-2</v>
      </c>
      <c r="Q356" s="20">
        <f t="shared" si="51"/>
        <v>5.9000000000000004E-2</v>
      </c>
      <c r="R356" s="20">
        <f t="shared" si="51"/>
        <v>5.9000000000000004E-2</v>
      </c>
      <c r="S356" s="20">
        <f t="shared" si="51"/>
        <v>6.4000000000000001E-2</v>
      </c>
      <c r="T356" s="20">
        <f t="shared" si="51"/>
        <v>7.0000000000000007E-2</v>
      </c>
      <c r="U356" s="20">
        <f t="shared" si="51"/>
        <v>6.5000000000000002E-2</v>
      </c>
      <c r="V356" s="20">
        <f t="shared" si="51"/>
        <v>5.9000000000000004E-2</v>
      </c>
      <c r="W356" s="20">
        <f t="shared" si="51"/>
        <v>5.3999999999999999E-2</v>
      </c>
      <c r="X356" s="20">
        <f t="shared" si="51"/>
        <v>5.2000000000000005E-2</v>
      </c>
      <c r="Y356" s="20">
        <f t="shared" si="51"/>
        <v>5.1000000000000004E-2</v>
      </c>
      <c r="Z356" s="48">
        <f t="shared" si="51"/>
        <v>5.1000000000000004E-2</v>
      </c>
      <c r="AA356" s="162" t="s">
        <v>15</v>
      </c>
      <c r="AB356" s="163"/>
      <c r="AC356" s="164"/>
    </row>
    <row r="357" spans="2:29" ht="15" customHeight="1">
      <c r="B357" s="31" t="s">
        <v>1</v>
      </c>
      <c r="C357" s="51">
        <f t="shared" ref="C357:Z357" si="52">MIN(C325:C355)</f>
        <v>4.8000000000000001E-2</v>
      </c>
      <c r="D357" s="5">
        <f t="shared" si="52"/>
        <v>4.8000000000000001E-2</v>
      </c>
      <c r="E357" s="5">
        <f t="shared" si="52"/>
        <v>4.8000000000000001E-2</v>
      </c>
      <c r="F357" s="5">
        <f t="shared" si="52"/>
        <v>4.7E-2</v>
      </c>
      <c r="G357" s="5">
        <f t="shared" si="52"/>
        <v>4.8000000000000001E-2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4.8000000000000001E-2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4.8000000000000001E-2</v>
      </c>
      <c r="Y357" s="5">
        <f t="shared" si="52"/>
        <v>4.7E-2</v>
      </c>
      <c r="Z357" s="52">
        <f t="shared" si="52"/>
        <v>4.8000000000000001E-2</v>
      </c>
      <c r="AA357" s="156">
        <f>AVERAGE(AA325:AA355)</f>
        <v>5.2566666666666671E-2</v>
      </c>
      <c r="AB357" s="158">
        <f>AVERAGE(AB325:AB355)</f>
        <v>4.7800000000000002E-2</v>
      </c>
      <c r="AC357" s="160">
        <f>AVERAGE(AC325:AC355)</f>
        <v>4.9161111111111121E-2</v>
      </c>
    </row>
    <row r="358" spans="2:29" ht="15" customHeight="1" thickBot="1">
      <c r="B358" s="32" t="s">
        <v>14</v>
      </c>
      <c r="C358" s="53">
        <f t="shared" ref="C358:Z358" si="53">AVERAGE(C325:C355)</f>
        <v>4.9466666666666666E-2</v>
      </c>
      <c r="D358" s="6">
        <f t="shared" si="53"/>
        <v>4.9466666666666673E-2</v>
      </c>
      <c r="E358" s="6">
        <f t="shared" si="53"/>
        <v>4.9800000000000018E-2</v>
      </c>
      <c r="F358" s="6">
        <f t="shared" si="53"/>
        <v>5.0266666666666682E-2</v>
      </c>
      <c r="G358" s="6">
        <f t="shared" si="53"/>
        <v>5.046666666666668E-2</v>
      </c>
      <c r="H358" s="6">
        <f t="shared" si="53"/>
        <v>5.053333333333334E-2</v>
      </c>
      <c r="I358" s="6">
        <f t="shared" si="53"/>
        <v>5.000000000000001E-2</v>
      </c>
      <c r="J358" s="6">
        <f t="shared" si="53"/>
        <v>4.9233333333333337E-2</v>
      </c>
      <c r="K358" s="6">
        <f t="shared" si="53"/>
        <v>4.893333333333335E-2</v>
      </c>
      <c r="L358" s="6">
        <f t="shared" si="53"/>
        <v>4.8733333333333358E-2</v>
      </c>
      <c r="M358" s="6">
        <f t="shared" si="53"/>
        <v>4.8466666666666686E-2</v>
      </c>
      <c r="N358" s="6">
        <f t="shared" si="53"/>
        <v>4.8600000000000018E-2</v>
      </c>
      <c r="O358" s="6">
        <f t="shared" si="53"/>
        <v>4.8833333333333354E-2</v>
      </c>
      <c r="P358" s="6">
        <f t="shared" si="53"/>
        <v>4.87E-2</v>
      </c>
      <c r="Q358" s="6">
        <f t="shared" si="53"/>
        <v>4.8966666666666679E-2</v>
      </c>
      <c r="R358" s="6">
        <f t="shared" si="53"/>
        <v>4.8633333333333341E-2</v>
      </c>
      <c r="S358" s="6">
        <f t="shared" si="53"/>
        <v>4.9000000000000016E-2</v>
      </c>
      <c r="T358" s="6">
        <f t="shared" si="53"/>
        <v>4.9033333333333345E-2</v>
      </c>
      <c r="U358" s="6">
        <f t="shared" si="53"/>
        <v>4.893333333333335E-2</v>
      </c>
      <c r="V358" s="6">
        <f t="shared" si="53"/>
        <v>4.8766666666666666E-2</v>
      </c>
      <c r="W358" s="6">
        <f t="shared" si="53"/>
        <v>4.8600000000000011E-2</v>
      </c>
      <c r="X358" s="6">
        <f t="shared" si="53"/>
        <v>4.8766666666666687E-2</v>
      </c>
      <c r="Y358" s="6">
        <f t="shared" si="53"/>
        <v>4.87E-2</v>
      </c>
      <c r="Z358" s="54">
        <f t="shared" si="53"/>
        <v>4.8966666666666679E-2</v>
      </c>
      <c r="AA358" s="157"/>
      <c r="AB358" s="159"/>
      <c r="AC358" s="161"/>
    </row>
    <row r="360" spans="2:29" ht="268.5" customHeight="1"/>
    <row r="362" spans="2:29" ht="18" customHeight="1">
      <c r="B362" s="165" t="s">
        <v>58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0.001*[30]Sheet1!$F$12</f>
        <v>2.7E-2</v>
      </c>
      <c r="D365" s="12">
        <f>0.001*[30]Sheet1!$F$13</f>
        <v>2.8000000000000001E-2</v>
      </c>
      <c r="E365" s="12">
        <f>0.001*[30]Sheet1!$F$14</f>
        <v>3.1E-2</v>
      </c>
      <c r="F365" s="12">
        <f>0.001*[30]Sheet1!$F$15</f>
        <v>2.8000000000000001E-2</v>
      </c>
      <c r="G365" s="12">
        <f>0.001*[30]Sheet1!$F$16</f>
        <v>2.7E-2</v>
      </c>
      <c r="H365" s="12">
        <f>0.001*[30]Sheet1!$F$17</f>
        <v>2.7E-2</v>
      </c>
      <c r="I365" s="12">
        <f>0.001*[30]Sheet1!$F$18</f>
        <v>2.7E-2</v>
      </c>
      <c r="J365" s="12">
        <f>0.001*[30]Sheet1!$F$19</f>
        <v>2.7E-2</v>
      </c>
      <c r="K365" s="12">
        <f>0.001*[30]Sheet1!$F$20</f>
        <v>2.7E-2</v>
      </c>
      <c r="L365" s="12">
        <f>0.001*[30]Sheet1!$F$21</f>
        <v>3.2000000000000001E-2</v>
      </c>
      <c r="M365" s="12">
        <f>0.001*[30]Sheet1!$F$22</f>
        <v>3.1E-2</v>
      </c>
      <c r="N365" s="12">
        <f>0.001*[30]Sheet1!$F$23</f>
        <v>2.7E-2</v>
      </c>
      <c r="O365" s="12">
        <f>0.001*[30]Sheet1!$F$24</f>
        <v>2.6000000000000002E-2</v>
      </c>
      <c r="P365" s="12">
        <f>0.001*[30]Sheet1!$F$25</f>
        <v>2.5000000000000001E-2</v>
      </c>
      <c r="Q365" s="12">
        <f>0.001*[30]Sheet1!$F$26</f>
        <v>2.5000000000000001E-2</v>
      </c>
      <c r="R365" s="12">
        <f>0.001*[30]Sheet1!$F$27</f>
        <v>2.5000000000000001E-2</v>
      </c>
      <c r="S365" s="12">
        <f>0.001*[30]Sheet1!$F$28</f>
        <v>2.5000000000000001E-2</v>
      </c>
      <c r="T365" s="12">
        <f>0.001*[30]Sheet1!$F$29</f>
        <v>2.6000000000000002E-2</v>
      </c>
      <c r="U365" s="12">
        <f>0.001*[30]Sheet1!$F$30</f>
        <v>2.6000000000000002E-2</v>
      </c>
      <c r="V365" s="12">
        <f>0.001*[30]Sheet1!$F$31</f>
        <v>2.6000000000000002E-2</v>
      </c>
      <c r="W365" s="12">
        <f>0.001*[30]Sheet1!$F$32</f>
        <v>2.6000000000000002E-2</v>
      </c>
      <c r="X365" s="12">
        <f>0.001*[30]Sheet1!$F$33</f>
        <v>2.6000000000000002E-2</v>
      </c>
      <c r="Y365" s="12">
        <f>0.001*[30]Sheet1!$F$34</f>
        <v>2.6000000000000002E-2</v>
      </c>
      <c r="Z365" s="42">
        <f>0.001*[30]Sheet1!$F$35</f>
        <v>2.6000000000000002E-2</v>
      </c>
      <c r="AA365" s="34">
        <f>MAX(C365:Z365)</f>
        <v>3.2000000000000001E-2</v>
      </c>
      <c r="AB365" s="13">
        <f>MIN(C365:Z365)</f>
        <v>2.5000000000000001E-2</v>
      </c>
      <c r="AC365" s="16">
        <f>AVERAGE(C365:Z365)</f>
        <v>2.6958333333333345E-2</v>
      </c>
    </row>
    <row r="366" spans="2:29" ht="15" customHeight="1">
      <c r="B366" s="26">
        <v>2</v>
      </c>
      <c r="C366" s="43">
        <f>0.001*[30]Sheet1!$F$36</f>
        <v>2.6000000000000002E-2</v>
      </c>
      <c r="D366" s="9">
        <f>0.001*[30]Sheet1!$F$37</f>
        <v>2.7E-2</v>
      </c>
      <c r="E366" s="9">
        <f>0.001*[30]Sheet1!$F$38</f>
        <v>2.6000000000000002E-2</v>
      </c>
      <c r="F366" s="9">
        <f>0.001*[30]Sheet1!$F$39</f>
        <v>2.6000000000000002E-2</v>
      </c>
      <c r="G366" s="9">
        <f>0.001*[30]Sheet1!$F$40</f>
        <v>2.6000000000000002E-2</v>
      </c>
      <c r="H366" s="9">
        <f>0.001*[30]Sheet1!$F$41</f>
        <v>2.6000000000000002E-2</v>
      </c>
      <c r="I366" s="9">
        <f>0.001*[30]Sheet1!$F$42</f>
        <v>2.6000000000000002E-2</v>
      </c>
      <c r="J366" s="9">
        <f>0.001*[30]Sheet1!$F$43</f>
        <v>2.6000000000000002E-2</v>
      </c>
      <c r="K366" s="9">
        <f>0.001*[30]Sheet1!$F$44</f>
        <v>2.7E-2</v>
      </c>
      <c r="L366" s="9">
        <f>0.001*[30]Sheet1!$F$45</f>
        <v>2.7E-2</v>
      </c>
      <c r="M366" s="9">
        <f>0.001*[30]Sheet1!$F$46</f>
        <v>2.7E-2</v>
      </c>
      <c r="N366" s="9">
        <f>0.001*[30]Sheet1!$F$47</f>
        <v>2.6000000000000002E-2</v>
      </c>
      <c r="O366" s="9">
        <f>0.001*[30]Sheet1!$F$48</f>
        <v>2.5000000000000001E-2</v>
      </c>
      <c r="P366" s="9">
        <f>0.001*[30]Sheet1!$F$49</f>
        <v>2.5000000000000001E-2</v>
      </c>
      <c r="Q366" s="9">
        <f>0.001*[30]Sheet1!$F$50</f>
        <v>2.5000000000000001E-2</v>
      </c>
      <c r="R366" s="9">
        <f>0.001*[30]Sheet1!$F$51</f>
        <v>2.4E-2</v>
      </c>
      <c r="S366" s="9">
        <f>0.001*[30]Sheet1!$F$52</f>
        <v>2.4E-2</v>
      </c>
      <c r="T366" s="9">
        <f>0.001*[30]Sheet1!$F$53</f>
        <v>2.5000000000000001E-2</v>
      </c>
      <c r="U366" s="9">
        <f>0.001*[30]Sheet1!$F$54</f>
        <v>2.5000000000000001E-2</v>
      </c>
      <c r="V366" s="9">
        <f>0.001*[30]Sheet1!$F$55</f>
        <v>2.5000000000000001E-2</v>
      </c>
      <c r="W366" s="9">
        <f>0.001*[30]Sheet1!$F$56</f>
        <v>2.5000000000000001E-2</v>
      </c>
      <c r="X366" s="9">
        <f>0.001*[30]Sheet1!$F$57</f>
        <v>2.6000000000000002E-2</v>
      </c>
      <c r="Y366" s="9">
        <f>0.001*[30]Sheet1!$F$58</f>
        <v>2.6000000000000002E-2</v>
      </c>
      <c r="Z366" s="44">
        <f>0.001*[30]Sheet1!$F$59</f>
        <v>2.6000000000000002E-2</v>
      </c>
      <c r="AA366" s="35">
        <f t="shared" ref="AA366:AA394" si="54">MAX(C366:Z366)</f>
        <v>2.7E-2</v>
      </c>
      <c r="AB366" s="10">
        <f t="shared" ref="AB366:AB394" si="55">MIN(C366:Z366)</f>
        <v>2.4E-2</v>
      </c>
      <c r="AC366" s="14">
        <f t="shared" ref="AC366:AC394" si="56">AVERAGE(C366:Z366)</f>
        <v>2.5708333333333347E-2</v>
      </c>
    </row>
    <row r="367" spans="2:29" ht="15" customHeight="1">
      <c r="B367" s="26">
        <v>3</v>
      </c>
      <c r="C367" s="43">
        <f>0.001*[30]Sheet1!$F$60</f>
        <v>2.6000000000000002E-2</v>
      </c>
      <c r="D367" s="9">
        <f>0.001*[30]Sheet1!$F$61</f>
        <v>2.6000000000000002E-2</v>
      </c>
      <c r="E367" s="9">
        <f>0.001*[30]Sheet1!$F$62</f>
        <v>2.6000000000000002E-2</v>
      </c>
      <c r="F367" s="9">
        <f>0.001*[30]Sheet1!$F$63</f>
        <v>2.6000000000000002E-2</v>
      </c>
      <c r="G367" s="9">
        <f>0.001*[30]Sheet1!$F$64</f>
        <v>2.6000000000000002E-2</v>
      </c>
      <c r="H367" s="9">
        <f>0.001*[30]Sheet1!$F$65</f>
        <v>2.7E-2</v>
      </c>
      <c r="I367" s="9">
        <f>0.001*[30]Sheet1!$F$66</f>
        <v>2.6000000000000002E-2</v>
      </c>
      <c r="J367" s="9">
        <f>0.001*[30]Sheet1!$F$67</f>
        <v>2.6000000000000002E-2</v>
      </c>
      <c r="K367" s="9">
        <f>0.001*[30]Sheet1!$F$68</f>
        <v>2.5000000000000001E-2</v>
      </c>
      <c r="L367" s="9">
        <f>0.001*[30]Sheet1!$F$69</f>
        <v>2.4E-2</v>
      </c>
      <c r="M367" s="9">
        <f>0.001*[30]Sheet1!$F$70</f>
        <v>2.4E-2</v>
      </c>
      <c r="N367" s="9">
        <f>0.001*[30]Sheet1!$F$71</f>
        <v>2.4E-2</v>
      </c>
      <c r="O367" s="9">
        <f>0.001*[30]Sheet1!$F$72</f>
        <v>2.5000000000000001E-2</v>
      </c>
      <c r="P367" s="9">
        <f>0.001*[30]Sheet1!$F$73</f>
        <v>2.5000000000000001E-2</v>
      </c>
      <c r="Q367" s="9">
        <f>0.001*[30]Sheet1!$F$74</f>
        <v>2.4E-2</v>
      </c>
      <c r="R367" s="9">
        <f>0.001*[30]Sheet1!$F$75</f>
        <v>2.5000000000000001E-2</v>
      </c>
      <c r="S367" s="9">
        <f>0.001*[30]Sheet1!$F$76</f>
        <v>2.4E-2</v>
      </c>
      <c r="T367" s="9">
        <f>0.001*[30]Sheet1!$F$77</f>
        <v>2.5000000000000001E-2</v>
      </c>
      <c r="U367" s="9">
        <f>0.001*[30]Sheet1!$F$78</f>
        <v>2.6000000000000002E-2</v>
      </c>
      <c r="V367" s="9">
        <f>0.001*[30]Sheet1!$F$79</f>
        <v>2.6000000000000002E-2</v>
      </c>
      <c r="W367" s="9">
        <f>0.001*[30]Sheet1!$F$80</f>
        <v>2.6000000000000002E-2</v>
      </c>
      <c r="X367" s="9">
        <f>0.001*[30]Sheet1!$F$81</f>
        <v>2.6000000000000002E-2</v>
      </c>
      <c r="Y367" s="9">
        <f>0.001*[30]Sheet1!$F$82</f>
        <v>2.6000000000000002E-2</v>
      </c>
      <c r="Z367" s="44">
        <f>0.001*[30]Sheet1!$F$83</f>
        <v>2.6000000000000002E-2</v>
      </c>
      <c r="AA367" s="35">
        <f t="shared" si="54"/>
        <v>2.7E-2</v>
      </c>
      <c r="AB367" s="10">
        <f t="shared" si="55"/>
        <v>2.4E-2</v>
      </c>
      <c r="AC367" s="14">
        <f t="shared" si="56"/>
        <v>2.5416666666666681E-2</v>
      </c>
    </row>
    <row r="368" spans="2:29" ht="15" customHeight="1">
      <c r="B368" s="26">
        <v>4</v>
      </c>
      <c r="C368" s="43">
        <f>0.001*[30]Sheet1!$F$84</f>
        <v>2.6000000000000002E-2</v>
      </c>
      <c r="D368" s="9">
        <f>0.001*[30]Sheet1!$F$85</f>
        <v>2.6000000000000002E-2</v>
      </c>
      <c r="E368" s="9">
        <f>0.001*[30]Sheet1!$F$86</f>
        <v>2.6000000000000002E-2</v>
      </c>
      <c r="F368" s="9">
        <f>0.001*[30]Sheet1!$F$87</f>
        <v>2.6000000000000002E-2</v>
      </c>
      <c r="G368" s="9">
        <f>0.001*[30]Sheet1!$F$88</f>
        <v>2.6000000000000002E-2</v>
      </c>
      <c r="H368" s="9">
        <f>0.001*[30]Sheet1!$F$89</f>
        <v>2.6000000000000002E-2</v>
      </c>
      <c r="I368" s="9">
        <f>0.001*[30]Sheet1!$F$90</f>
        <v>2.6000000000000002E-2</v>
      </c>
      <c r="J368" s="9">
        <f>0.001*[30]Sheet1!$F$91</f>
        <v>2.6000000000000002E-2</v>
      </c>
      <c r="K368" s="9">
        <f>0.001*[30]Sheet1!$F$92</f>
        <v>2.5000000000000001E-2</v>
      </c>
      <c r="L368" s="9">
        <f>0.001*[30]Sheet1!$F$93</f>
        <v>2.5000000000000001E-2</v>
      </c>
      <c r="M368" s="9">
        <f>0.001*[30]Sheet1!$F$94</f>
        <v>2.5000000000000001E-2</v>
      </c>
      <c r="N368" s="9">
        <f>0.001*[30]Sheet1!$F$95</f>
        <v>2.5000000000000001E-2</v>
      </c>
      <c r="O368" s="9">
        <f>0.001*[30]Sheet1!$F$96</f>
        <v>2.5000000000000001E-2</v>
      </c>
      <c r="P368" s="9">
        <f>0.001*[30]Sheet1!$F$97</f>
        <v>2.5000000000000001E-2</v>
      </c>
      <c r="Q368" s="9">
        <f>0.001*[30]Sheet1!$F$98</f>
        <v>2.5000000000000001E-2</v>
      </c>
      <c r="R368" s="9">
        <f>0.001*[30]Sheet1!$F$99</f>
        <v>2.5000000000000001E-2</v>
      </c>
      <c r="S368" s="9">
        <f>0.001*[30]Sheet1!$F$100</f>
        <v>2.5000000000000001E-2</v>
      </c>
      <c r="T368" s="9">
        <f>0.001*[30]Sheet1!$F$101</f>
        <v>2.5000000000000001E-2</v>
      </c>
      <c r="U368" s="9">
        <f>0.001*[30]Sheet1!$F$102</f>
        <v>2.8000000000000001E-2</v>
      </c>
      <c r="V368" s="9">
        <f>0.001*[30]Sheet1!$F$103</f>
        <v>2.8000000000000001E-2</v>
      </c>
      <c r="W368" s="9">
        <f>0.001*[30]Sheet1!$F$104</f>
        <v>2.6000000000000002E-2</v>
      </c>
      <c r="X368" s="9">
        <f>0.001*[30]Sheet1!$F$105</f>
        <v>2.6000000000000002E-2</v>
      </c>
      <c r="Y368" s="9">
        <f>0.001*[30]Sheet1!$F$106</f>
        <v>2.5000000000000001E-2</v>
      </c>
      <c r="Z368" s="44">
        <f>0.001*[30]Sheet1!$F$107</f>
        <v>2.5000000000000001E-2</v>
      </c>
      <c r="AA368" s="35">
        <f t="shared" si="54"/>
        <v>2.8000000000000001E-2</v>
      </c>
      <c r="AB368" s="10">
        <f t="shared" si="55"/>
        <v>2.5000000000000001E-2</v>
      </c>
      <c r="AC368" s="14">
        <f t="shared" si="56"/>
        <v>2.5666666666666681E-2</v>
      </c>
    </row>
    <row r="369" spans="2:29" ht="15" customHeight="1">
      <c r="B369" s="26">
        <v>5</v>
      </c>
      <c r="C369" s="43">
        <f>0.001*[30]Sheet1!$F$108</f>
        <v>2.6000000000000002E-2</v>
      </c>
      <c r="D369" s="9">
        <f>0.001*[30]Sheet1!$F$109</f>
        <v>2.5000000000000001E-2</v>
      </c>
      <c r="E369" s="9">
        <f>0.001*[30]Sheet1!$F$110</f>
        <v>2.5000000000000001E-2</v>
      </c>
      <c r="F369" s="9">
        <f>0.001*[30]Sheet1!$F$111</f>
        <v>2.6000000000000002E-2</v>
      </c>
      <c r="G369" s="9">
        <f>0.001*[30]Sheet1!$F$112</f>
        <v>2.6000000000000002E-2</v>
      </c>
      <c r="H369" s="9">
        <f>0.001*[30]Sheet1!$F$113</f>
        <v>2.6000000000000002E-2</v>
      </c>
      <c r="I369" s="9">
        <f>0.001*[30]Sheet1!$F$114</f>
        <v>2.6000000000000002E-2</v>
      </c>
      <c r="J369" s="9">
        <f>0.001*[30]Sheet1!$F$115</f>
        <v>2.5000000000000001E-2</v>
      </c>
      <c r="K369" s="9">
        <f>0.001*[30]Sheet1!$F$116</f>
        <v>2.6000000000000002E-2</v>
      </c>
      <c r="L369" s="9">
        <f>0.001*[30]Sheet1!$F$117</f>
        <v>2.6000000000000002E-2</v>
      </c>
      <c r="M369" s="9">
        <f>0.001*[30]Sheet1!$F$118</f>
        <v>2.6000000000000002E-2</v>
      </c>
      <c r="N369" s="9">
        <f>0.001*[30]Sheet1!$F$119</f>
        <v>2.6000000000000002E-2</v>
      </c>
      <c r="O369" s="9">
        <f>0.001*[30]Sheet1!$F$120</f>
        <v>2.5000000000000001E-2</v>
      </c>
      <c r="P369" s="9">
        <f>0.001*[30]Sheet1!$F$121</f>
        <v>2.5000000000000001E-2</v>
      </c>
      <c r="Q369" s="9">
        <f>0.001*[30]Sheet1!$F$122</f>
        <v>2.5000000000000001E-2</v>
      </c>
      <c r="R369" s="9">
        <f>0.001*[30]Sheet1!$F$123</f>
        <v>2.5000000000000001E-2</v>
      </c>
      <c r="S369" s="9">
        <f>0.001*[30]Sheet1!$F$124</f>
        <v>2.5000000000000001E-2</v>
      </c>
      <c r="T369" s="9">
        <f>0.001*[30]Sheet1!$F$125</f>
        <v>2.5000000000000001E-2</v>
      </c>
      <c r="U369" s="9">
        <f>0.001*[30]Sheet1!$F$126</f>
        <v>2.6000000000000002E-2</v>
      </c>
      <c r="V369" s="9">
        <f>0.001*[30]Sheet1!$F$127</f>
        <v>2.5000000000000001E-2</v>
      </c>
      <c r="W369" s="9">
        <f>0.001*[30]Sheet1!$F$128</f>
        <v>2.5000000000000001E-2</v>
      </c>
      <c r="X369" s="9">
        <f>0.001*[30]Sheet1!$F$129</f>
        <v>2.6000000000000002E-2</v>
      </c>
      <c r="Y369" s="9">
        <f>0.001*[30]Sheet1!$F$130</f>
        <v>2.6000000000000002E-2</v>
      </c>
      <c r="Z369" s="44">
        <f>0.001*[30]Sheet1!$F$131</f>
        <v>2.7E-2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2.5583333333333347E-2</v>
      </c>
    </row>
    <row r="370" spans="2:29" ht="15" customHeight="1">
      <c r="B370" s="27">
        <v>6</v>
      </c>
      <c r="C370" s="45">
        <f>0.001*[30]Sheet1!$F$132</f>
        <v>2.7E-2</v>
      </c>
      <c r="D370" s="17">
        <f>0.001*[30]Sheet1!$F$133</f>
        <v>2.7E-2</v>
      </c>
      <c r="E370" s="17">
        <f>0.001*[30]Sheet1!$F$134</f>
        <v>2.7E-2</v>
      </c>
      <c r="F370" s="17">
        <f>0.001*[30]Sheet1!$F$135</f>
        <v>2.7E-2</v>
      </c>
      <c r="G370" s="17">
        <f>0.001*[30]Sheet1!$F$136</f>
        <v>2.7E-2</v>
      </c>
      <c r="H370" s="17">
        <f>0.001*[30]Sheet1!$F$137</f>
        <v>2.7E-2</v>
      </c>
      <c r="I370" s="17">
        <f>0.001*[30]Sheet1!$F$138</f>
        <v>2.7E-2</v>
      </c>
      <c r="J370" s="17">
        <f>0.001*[30]Sheet1!$F$139</f>
        <v>2.7E-2</v>
      </c>
      <c r="K370" s="17">
        <f>0.001*[30]Sheet1!$F$140</f>
        <v>2.6000000000000002E-2</v>
      </c>
      <c r="L370" s="17">
        <f>0.001*[30]Sheet1!$F$141</f>
        <v>2.5000000000000001E-2</v>
      </c>
      <c r="M370" s="17">
        <f>0.001*[30]Sheet1!$F$142</f>
        <v>2.4E-2</v>
      </c>
      <c r="N370" s="17">
        <f>0.001*[30]Sheet1!$F$143</f>
        <v>2.5000000000000001E-2</v>
      </c>
      <c r="O370" s="17">
        <f>0.001*[30]Sheet1!$F$144</f>
        <v>2.5000000000000001E-2</v>
      </c>
      <c r="P370" s="17">
        <f>0.001*[30]Sheet1!$F$145</f>
        <v>2.6000000000000002E-2</v>
      </c>
      <c r="Q370" s="17">
        <f>0.001*[30]Sheet1!$F$146</f>
        <v>2.5000000000000001E-2</v>
      </c>
      <c r="R370" s="17">
        <f>0.001*[30]Sheet1!$F$147</f>
        <v>2.5000000000000001E-2</v>
      </c>
      <c r="S370" s="17">
        <f>0.001*[30]Sheet1!$F$148</f>
        <v>2.5000000000000001E-2</v>
      </c>
      <c r="T370" s="17">
        <f>0.001*[30]Sheet1!$F$149</f>
        <v>2.5000000000000001E-2</v>
      </c>
      <c r="U370" s="17">
        <f>0.001*[30]Sheet1!$F$150</f>
        <v>2.6000000000000002E-2</v>
      </c>
      <c r="V370" s="17">
        <f>0.001*[30]Sheet1!$F$151</f>
        <v>2.6000000000000002E-2</v>
      </c>
      <c r="W370" s="17">
        <f>0.001*[30]Sheet1!$F$152</f>
        <v>2.6000000000000002E-2</v>
      </c>
      <c r="X370" s="17">
        <f>0.001*[30]Sheet1!$F$153</f>
        <v>2.7E-2</v>
      </c>
      <c r="Y370" s="17">
        <f>0.001*[30]Sheet1!$F$154</f>
        <v>2.7E-2</v>
      </c>
      <c r="Z370" s="46">
        <f>0.001*[30]Sheet1!$F$155</f>
        <v>2.7E-2</v>
      </c>
      <c r="AA370" s="36">
        <f t="shared" si="54"/>
        <v>2.7E-2</v>
      </c>
      <c r="AB370" s="18">
        <f t="shared" si="55"/>
        <v>2.4E-2</v>
      </c>
      <c r="AC370" s="19">
        <f t="shared" si="56"/>
        <v>2.6083333333333347E-2</v>
      </c>
    </row>
    <row r="371" spans="2:29" ht="15" customHeight="1">
      <c r="B371" s="26">
        <v>7</v>
      </c>
      <c r="C371" s="43">
        <f>0.001*[30]Sheet1!$F$156</f>
        <v>2.6000000000000002E-2</v>
      </c>
      <c r="D371" s="9">
        <f>0.001*[30]Sheet1!$F$157</f>
        <v>2.6000000000000002E-2</v>
      </c>
      <c r="E371" s="9">
        <f>0.001*[30]Sheet1!$F$158</f>
        <v>2.6000000000000002E-2</v>
      </c>
      <c r="F371" s="9">
        <f>0.001*[30]Sheet1!$F$159</f>
        <v>2.6000000000000002E-2</v>
      </c>
      <c r="G371" s="9">
        <f>0.001*[30]Sheet1!$F$160</f>
        <v>2.6000000000000002E-2</v>
      </c>
      <c r="H371" s="9">
        <f>0.001*[30]Sheet1!$F$161</f>
        <v>2.6000000000000002E-2</v>
      </c>
      <c r="I371" s="9">
        <f>0.001*[30]Sheet1!$F$162</f>
        <v>2.6000000000000002E-2</v>
      </c>
      <c r="J371" s="9">
        <f>0.001*[30]Sheet1!$F$163</f>
        <v>2.6000000000000002E-2</v>
      </c>
      <c r="K371" s="9">
        <f>0.001*[30]Sheet1!$F$164</f>
        <v>2.5000000000000001E-2</v>
      </c>
      <c r="L371" s="9">
        <f>0.001*[30]Sheet1!$F$165</f>
        <v>2.6000000000000002E-2</v>
      </c>
      <c r="M371" s="9">
        <f>0.001*[30]Sheet1!$F$166</f>
        <v>2.6000000000000002E-2</v>
      </c>
      <c r="N371" s="9">
        <f>0.001*[30]Sheet1!$F$167</f>
        <v>2.6000000000000002E-2</v>
      </c>
      <c r="O371" s="9">
        <f>0.001*[30]Sheet1!$F$168</f>
        <v>2.6000000000000002E-2</v>
      </c>
      <c r="P371" s="9">
        <f>0.001*[30]Sheet1!$F$169</f>
        <v>2.6000000000000002E-2</v>
      </c>
      <c r="Q371" s="9">
        <f>0.001*[30]Sheet1!$F$170</f>
        <v>2.6000000000000002E-2</v>
      </c>
      <c r="R371" s="9">
        <f>0.001*[30]Sheet1!$F$171</f>
        <v>2.5000000000000001E-2</v>
      </c>
      <c r="S371" s="9">
        <f>0.001*[30]Sheet1!$F$172</f>
        <v>2.5000000000000001E-2</v>
      </c>
      <c r="T371" s="9">
        <f>0.001*[30]Sheet1!$F$173</f>
        <v>2.6000000000000002E-2</v>
      </c>
      <c r="U371" s="9">
        <f>0.001*[30]Sheet1!$F$174</f>
        <v>2.6000000000000002E-2</v>
      </c>
      <c r="V371" s="9">
        <f>0.001*[30]Sheet1!$F$175</f>
        <v>2.6000000000000002E-2</v>
      </c>
      <c r="W371" s="9">
        <f>0.001*[30]Sheet1!$F$176</f>
        <v>2.6000000000000002E-2</v>
      </c>
      <c r="X371" s="9">
        <f>0.001*[30]Sheet1!$F$177</f>
        <v>2.7E-2</v>
      </c>
      <c r="Y371" s="9">
        <f>0.001*[30]Sheet1!$F$178</f>
        <v>2.6000000000000002E-2</v>
      </c>
      <c r="Z371" s="44">
        <f>0.001*[30]Sheet1!$F$179</f>
        <v>2.6000000000000002E-2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2.5916666666666682E-2</v>
      </c>
    </row>
    <row r="372" spans="2:29" ht="15" customHeight="1">
      <c r="B372" s="26">
        <v>8</v>
      </c>
      <c r="C372" s="43">
        <f>0.001*[30]Sheet1!$F$180</f>
        <v>2.7E-2</v>
      </c>
      <c r="D372" s="9">
        <f>0.001*[30]Sheet1!$F$181</f>
        <v>2.6000000000000002E-2</v>
      </c>
      <c r="E372" s="9">
        <f>0.001*[30]Sheet1!$F$182</f>
        <v>2.6000000000000002E-2</v>
      </c>
      <c r="F372" s="9">
        <f>0.001*[30]Sheet1!$F$183</f>
        <v>2.6000000000000002E-2</v>
      </c>
      <c r="G372" s="9">
        <f>0.001*[30]Sheet1!$F$184</f>
        <v>2.6000000000000002E-2</v>
      </c>
      <c r="H372" s="9">
        <f>0.001*[30]Sheet1!$F$185</f>
        <v>2.7E-2</v>
      </c>
      <c r="I372" s="9">
        <f>0.001*[30]Sheet1!$F$186</f>
        <v>2.6000000000000002E-2</v>
      </c>
      <c r="J372" s="9">
        <f>0.001*[30]Sheet1!$F$187</f>
        <v>2.6000000000000002E-2</v>
      </c>
      <c r="K372" s="9">
        <f>0.001*[30]Sheet1!$F$188</f>
        <v>2.6000000000000002E-2</v>
      </c>
      <c r="L372" s="9">
        <f>0.001*[30]Sheet1!$F$189</f>
        <v>2.6000000000000002E-2</v>
      </c>
      <c r="M372" s="9">
        <f>0.001*[30]Sheet1!$F$190</f>
        <v>2.6000000000000002E-2</v>
      </c>
      <c r="N372" s="9">
        <f>0.001*[30]Sheet1!$F$191</f>
        <v>2.6000000000000002E-2</v>
      </c>
      <c r="O372" s="9">
        <f>0.001*[30]Sheet1!$F$192</f>
        <v>2.5000000000000001E-2</v>
      </c>
      <c r="P372" s="9">
        <f>0.001*[30]Sheet1!$F$193</f>
        <v>2.6000000000000002E-2</v>
      </c>
      <c r="Q372" s="9">
        <f>0.001*[30]Sheet1!$F$194</f>
        <v>2.7E-2</v>
      </c>
      <c r="R372" s="9">
        <f>0.001*[30]Sheet1!$F$195</f>
        <v>2.9000000000000001E-2</v>
      </c>
      <c r="S372" s="9">
        <f>0.001*[30]Sheet1!$F$196</f>
        <v>2.8000000000000001E-2</v>
      </c>
      <c r="T372" s="9">
        <f>0.001*[30]Sheet1!$F$197</f>
        <v>2.7E-2</v>
      </c>
      <c r="U372" s="9">
        <f>0.001*[30]Sheet1!$F$198</f>
        <v>2.6000000000000002E-2</v>
      </c>
      <c r="V372" s="9">
        <f>0.001*[30]Sheet1!$F$199</f>
        <v>2.6000000000000002E-2</v>
      </c>
      <c r="W372" s="9">
        <f>0.001*[30]Sheet1!$F$200</f>
        <v>2.6000000000000002E-2</v>
      </c>
      <c r="X372" s="9">
        <f>0.001*[30]Sheet1!$F$201</f>
        <v>2.6000000000000002E-2</v>
      </c>
      <c r="Y372" s="9">
        <f>0.001*[30]Sheet1!$F$202</f>
        <v>2.6000000000000002E-2</v>
      </c>
      <c r="Z372" s="44">
        <f>0.001*[30]Sheet1!$F$203</f>
        <v>2.6000000000000002E-2</v>
      </c>
      <c r="AA372" s="35">
        <f t="shared" si="54"/>
        <v>2.9000000000000001E-2</v>
      </c>
      <c r="AB372" s="10">
        <f t="shared" si="55"/>
        <v>2.5000000000000001E-2</v>
      </c>
      <c r="AC372" s="14">
        <f t="shared" si="56"/>
        <v>2.6333333333333347E-2</v>
      </c>
    </row>
    <row r="373" spans="2:29" ht="15" customHeight="1">
      <c r="B373" s="26">
        <v>9</v>
      </c>
      <c r="C373" s="43">
        <f>0.001*[30]Sheet1!$F$204</f>
        <v>2.6000000000000002E-2</v>
      </c>
      <c r="D373" s="9">
        <f>0.001*[30]Sheet1!$F$205</f>
        <v>2.6000000000000002E-2</v>
      </c>
      <c r="E373" s="9">
        <f>0.001*[30]Sheet1!$F$206</f>
        <v>2.6000000000000002E-2</v>
      </c>
      <c r="F373" s="9">
        <f>0.001*[30]Sheet1!$F$207</f>
        <v>2.6000000000000002E-2</v>
      </c>
      <c r="G373" s="9">
        <f>0.001*[30]Sheet1!$F$208</f>
        <v>2.7E-2</v>
      </c>
      <c r="H373" s="9">
        <f>0.001*[30]Sheet1!$F$209</f>
        <v>2.8000000000000001E-2</v>
      </c>
      <c r="I373" s="9">
        <f>0.001*[30]Sheet1!$F$210</f>
        <v>2.8000000000000001E-2</v>
      </c>
      <c r="J373" s="9">
        <f>0.001*[30]Sheet1!$F$211</f>
        <v>2.7E-2</v>
      </c>
      <c r="K373" s="9">
        <f>0.001*[30]Sheet1!$F$212</f>
        <v>2.6000000000000002E-2</v>
      </c>
      <c r="L373" s="9">
        <f>0.001*[30]Sheet1!$F$213</f>
        <v>2.6000000000000002E-2</v>
      </c>
      <c r="M373" s="9">
        <f>0.001*[30]Sheet1!$F$214</f>
        <v>2.6000000000000002E-2</v>
      </c>
      <c r="N373" s="9">
        <f>0.001*[30]Sheet1!$F$215</f>
        <v>2.6000000000000002E-2</v>
      </c>
      <c r="O373" s="9">
        <f>0.001*[30]Sheet1!$F$216</f>
        <v>2.5000000000000001E-2</v>
      </c>
      <c r="P373" s="9">
        <f>0.001*[30]Sheet1!$F$217</f>
        <v>2.7E-2</v>
      </c>
      <c r="Q373" s="9">
        <f>0.001*[30]Sheet1!$F$218</f>
        <v>0.03</v>
      </c>
      <c r="R373" s="9">
        <f>0.001*[30]Sheet1!$F$219</f>
        <v>0.04</v>
      </c>
      <c r="S373" s="9">
        <f>0.001*[30]Sheet1!$F$220</f>
        <v>4.2000000000000003E-2</v>
      </c>
      <c r="T373" s="9">
        <f>0.001*[30]Sheet1!$F$221</f>
        <v>3.7999999999999999E-2</v>
      </c>
      <c r="U373" s="9">
        <f>0.001*[30]Sheet1!$F$222</f>
        <v>3.5000000000000003E-2</v>
      </c>
      <c r="V373" s="9">
        <f>0.001*[30]Sheet1!$F$223</f>
        <v>3.2000000000000001E-2</v>
      </c>
      <c r="W373" s="9">
        <f>0.001*[30]Sheet1!$F$224</f>
        <v>2.8000000000000001E-2</v>
      </c>
      <c r="X373" s="9">
        <f>0.001*[30]Sheet1!$F$225</f>
        <v>2.7E-2</v>
      </c>
      <c r="Y373" s="9">
        <f>0.001*[30]Sheet1!$F$226</f>
        <v>2.6000000000000002E-2</v>
      </c>
      <c r="Z373" s="44">
        <f>0.001*[30]Sheet1!$F$227</f>
        <v>2.7E-2</v>
      </c>
      <c r="AA373" s="35">
        <f t="shared" si="54"/>
        <v>4.2000000000000003E-2</v>
      </c>
      <c r="AB373" s="10">
        <f t="shared" si="55"/>
        <v>2.5000000000000001E-2</v>
      </c>
      <c r="AC373" s="14">
        <f t="shared" si="56"/>
        <v>2.8958333333333346E-2</v>
      </c>
    </row>
    <row r="374" spans="2:29" ht="15" customHeight="1">
      <c r="B374" s="28">
        <v>10</v>
      </c>
      <c r="C374" s="47">
        <f>0.001*[30]Sheet1!$F$228</f>
        <v>2.7E-2</v>
      </c>
      <c r="D374" s="20">
        <f>0.001*[30]Sheet1!$F$229</f>
        <v>2.6000000000000002E-2</v>
      </c>
      <c r="E374" s="20">
        <f>0.001*[30]Sheet1!$F$230</f>
        <v>2.7E-2</v>
      </c>
      <c r="F374" s="20">
        <f>0.001*[30]Sheet1!$F$231</f>
        <v>2.7E-2</v>
      </c>
      <c r="G374" s="20">
        <f>0.001*[30]Sheet1!$F$232</f>
        <v>2.6000000000000002E-2</v>
      </c>
      <c r="H374" s="20">
        <f>0.001*[30]Sheet1!$F$233</f>
        <v>2.6000000000000002E-2</v>
      </c>
      <c r="I374" s="20">
        <f>0.001*[30]Sheet1!$F$234</f>
        <v>2.6000000000000002E-2</v>
      </c>
      <c r="J374" s="20">
        <f>0.001*[30]Sheet1!$F$235</f>
        <v>2.6000000000000002E-2</v>
      </c>
      <c r="K374" s="20">
        <f>0.001*[30]Sheet1!$F$236</f>
        <v>2.5000000000000001E-2</v>
      </c>
      <c r="L374" s="20">
        <f>0.001*[30]Sheet1!$F$237</f>
        <v>2.5000000000000001E-2</v>
      </c>
      <c r="M374" s="20">
        <f>0.001*[30]Sheet1!$F$238</f>
        <v>2.5000000000000001E-2</v>
      </c>
      <c r="N374" s="20">
        <f>0.001*[30]Sheet1!$F$239</f>
        <v>2.5000000000000001E-2</v>
      </c>
      <c r="O374" s="20">
        <f>0.001*[30]Sheet1!$F$240</f>
        <v>2.5000000000000001E-2</v>
      </c>
      <c r="P374" s="20">
        <f>0.001*[30]Sheet1!$F$241</f>
        <v>2.5000000000000001E-2</v>
      </c>
      <c r="Q374" s="20">
        <f>0.001*[30]Sheet1!$F$242</f>
        <v>2.5000000000000001E-2</v>
      </c>
      <c r="R374" s="20">
        <f>0.001*[30]Sheet1!$F$243</f>
        <v>2.5000000000000001E-2</v>
      </c>
      <c r="S374" s="20">
        <f>0.001*[30]Sheet1!$F$244</f>
        <v>2.5000000000000001E-2</v>
      </c>
      <c r="T374" s="20">
        <f>0.001*[30]Sheet1!$F$245</f>
        <v>2.5000000000000001E-2</v>
      </c>
      <c r="U374" s="20">
        <f>0.001*[30]Sheet1!$F$246</f>
        <v>2.6000000000000002E-2</v>
      </c>
      <c r="V374" s="20">
        <f>0.001*[30]Sheet1!$F$247</f>
        <v>2.6000000000000002E-2</v>
      </c>
      <c r="W374" s="20">
        <f>0.001*[30]Sheet1!$F$248</f>
        <v>2.7E-2</v>
      </c>
      <c r="X374" s="20">
        <f>0.001*[30]Sheet1!$F$249</f>
        <v>2.7E-2</v>
      </c>
      <c r="Y374" s="20">
        <f>0.001*[30]Sheet1!$F$250</f>
        <v>2.7E-2</v>
      </c>
      <c r="Z374" s="48">
        <f>0.001*[30]Sheet1!$F$251</f>
        <v>2.7E-2</v>
      </c>
      <c r="AA374" s="37">
        <f t="shared" si="54"/>
        <v>2.7E-2</v>
      </c>
      <c r="AB374" s="21">
        <f t="shared" si="55"/>
        <v>2.5000000000000001E-2</v>
      </c>
      <c r="AC374" s="22">
        <f t="shared" si="56"/>
        <v>2.5875000000000013E-2</v>
      </c>
    </row>
    <row r="375" spans="2:29" ht="15" customHeight="1">
      <c r="B375" s="26">
        <v>11</v>
      </c>
      <c r="C375" s="43">
        <f>0.001*[30]Sheet1!$F$252</f>
        <v>2.8000000000000001E-2</v>
      </c>
      <c r="D375" s="9">
        <f>0.001*[30]Sheet1!$F$253</f>
        <v>2.8000000000000001E-2</v>
      </c>
      <c r="E375" s="9">
        <f>0.001*[30]Sheet1!$F$254</f>
        <v>2.8000000000000001E-2</v>
      </c>
      <c r="F375" s="9">
        <f>0.001*[30]Sheet1!$F$255</f>
        <v>2.8000000000000001E-2</v>
      </c>
      <c r="G375" s="9">
        <f>0.001*[30]Sheet1!$F$256</f>
        <v>2.8000000000000001E-2</v>
      </c>
      <c r="H375" s="9">
        <f>0.001*[30]Sheet1!$F$257</f>
        <v>2.8000000000000001E-2</v>
      </c>
      <c r="I375" s="9">
        <f>0.001*[30]Sheet1!$F$258</f>
        <v>2.8000000000000001E-2</v>
      </c>
      <c r="J375" s="9">
        <f>0.001*[30]Sheet1!$F$259</f>
        <v>2.7E-2</v>
      </c>
      <c r="K375" s="9">
        <f>0.001*[30]Sheet1!$F$260</f>
        <v>2.7E-2</v>
      </c>
      <c r="L375" s="9">
        <f>0.001*[30]Sheet1!$F$261</f>
        <v>2.6000000000000002E-2</v>
      </c>
      <c r="M375" s="9">
        <f>0.001*[30]Sheet1!$F$262</f>
        <v>2.5000000000000001E-2</v>
      </c>
      <c r="N375" s="9">
        <f>0.001*[30]Sheet1!$F$263</f>
        <v>2.5000000000000001E-2</v>
      </c>
      <c r="O375" s="9">
        <f>0.001*[30]Sheet1!$F$264</f>
        <v>2.5000000000000001E-2</v>
      </c>
      <c r="P375" s="9">
        <f>0.001*[30]Sheet1!$F$265</f>
        <v>2.5000000000000001E-2</v>
      </c>
      <c r="Q375" s="9">
        <f>0.001*[30]Sheet1!$F$266</f>
        <v>2.5000000000000001E-2</v>
      </c>
      <c r="R375" s="9">
        <f>0.001*[30]Sheet1!$F$267</f>
        <v>2.5000000000000001E-2</v>
      </c>
      <c r="S375" s="9">
        <f>0.001*[30]Sheet1!$F$268</f>
        <v>2.6000000000000002E-2</v>
      </c>
      <c r="T375" s="9">
        <f>0.001*[30]Sheet1!$F$269</f>
        <v>2.6000000000000002E-2</v>
      </c>
      <c r="U375" s="9">
        <f>0.001*[30]Sheet1!$F$270</f>
        <v>2.6000000000000002E-2</v>
      </c>
      <c r="V375" s="9">
        <f>0.001*[30]Sheet1!$F$271</f>
        <v>2.6000000000000002E-2</v>
      </c>
      <c r="W375" s="9">
        <f>0.001*[30]Sheet1!$F$272</f>
        <v>2.7E-2</v>
      </c>
      <c r="X375" s="9">
        <f>0.001*[30]Sheet1!$F$273</f>
        <v>2.8000000000000001E-2</v>
      </c>
      <c r="Y375" s="9">
        <f>0.001*[30]Sheet1!$F$274</f>
        <v>2.8000000000000001E-2</v>
      </c>
      <c r="Z375" s="44">
        <f>0.001*[30]Sheet1!$F$275</f>
        <v>2.8000000000000001E-2</v>
      </c>
      <c r="AA375" s="35">
        <f t="shared" si="54"/>
        <v>2.8000000000000001E-2</v>
      </c>
      <c r="AB375" s="10">
        <f t="shared" si="55"/>
        <v>2.5000000000000001E-2</v>
      </c>
      <c r="AC375" s="14">
        <f t="shared" si="56"/>
        <v>2.6708333333333348E-2</v>
      </c>
    </row>
    <row r="376" spans="2:29" ht="15" customHeight="1">
      <c r="B376" s="26">
        <v>12</v>
      </c>
      <c r="C376" s="43">
        <f>0.001*[30]Sheet1!$F$276</f>
        <v>2.8000000000000001E-2</v>
      </c>
      <c r="D376" s="9">
        <f>0.001*[30]Sheet1!$F$277</f>
        <v>2.8000000000000001E-2</v>
      </c>
      <c r="E376" s="9">
        <f>0.001*[30]Sheet1!$F$278</f>
        <v>2.8000000000000001E-2</v>
      </c>
      <c r="F376" s="9">
        <f>0.001*[30]Sheet1!$F$279</f>
        <v>2.7E-2</v>
      </c>
      <c r="G376" s="9">
        <f>0.001*[30]Sheet1!$F$280</f>
        <v>2.7E-2</v>
      </c>
      <c r="H376" s="9">
        <f>0.001*[30]Sheet1!$F$281</f>
        <v>2.7E-2</v>
      </c>
      <c r="I376" s="9">
        <f>0.001*[30]Sheet1!$F$282</f>
        <v>2.7E-2</v>
      </c>
      <c r="J376" s="9">
        <f>0.001*[30]Sheet1!$F$283</f>
        <v>2.7E-2</v>
      </c>
      <c r="K376" s="9">
        <f>0.001*[30]Sheet1!$F$284</f>
        <v>2.5000000000000001E-2</v>
      </c>
      <c r="L376" s="9">
        <f>0.001*[30]Sheet1!$F$285</f>
        <v>2.5000000000000001E-2</v>
      </c>
      <c r="M376" s="9">
        <f>0.001*[30]Sheet1!$F$286</f>
        <v>2.5000000000000001E-2</v>
      </c>
      <c r="N376" s="9">
        <f>0.001*[30]Sheet1!$F$287</f>
        <v>2.5000000000000001E-2</v>
      </c>
      <c r="O376" s="9">
        <f>0.001*[30]Sheet1!$F$288</f>
        <v>2.5000000000000001E-2</v>
      </c>
      <c r="P376" s="9">
        <f>0.001*[30]Sheet1!$F$289</f>
        <v>2.5000000000000001E-2</v>
      </c>
      <c r="Q376" s="9">
        <f>0.001*[30]Sheet1!$F$290</f>
        <v>2.5000000000000001E-2</v>
      </c>
      <c r="R376" s="9">
        <f>0.001*[30]Sheet1!$F$291</f>
        <v>2.5000000000000001E-2</v>
      </c>
      <c r="S376" s="9">
        <f>0.001*[30]Sheet1!$F$292</f>
        <v>2.5000000000000001E-2</v>
      </c>
      <c r="T376" s="9">
        <f>0.001*[30]Sheet1!$F$293</f>
        <v>2.5000000000000001E-2</v>
      </c>
      <c r="U376" s="9">
        <f>0.001*[30]Sheet1!$F$294</f>
        <v>2.5000000000000001E-2</v>
      </c>
      <c r="V376" s="9">
        <f>0.001*[30]Sheet1!$F$295</f>
        <v>2.5000000000000001E-2</v>
      </c>
      <c r="W376" s="9">
        <f>0.001*[30]Sheet1!$F$296</f>
        <v>2.5000000000000001E-2</v>
      </c>
      <c r="X376" s="9">
        <f>0.001*[30]Sheet1!$F$297</f>
        <v>2.5000000000000001E-2</v>
      </c>
      <c r="Y376" s="9">
        <f>0.001*[30]Sheet1!$F$298</f>
        <v>2.5000000000000001E-2</v>
      </c>
      <c r="Z376" s="44">
        <f>0.001*[30]Sheet1!$F$299</f>
        <v>2.5000000000000001E-2</v>
      </c>
      <c r="AA376" s="35">
        <f t="shared" si="54"/>
        <v>2.8000000000000001E-2</v>
      </c>
      <c r="AB376" s="10">
        <f t="shared" si="55"/>
        <v>2.5000000000000001E-2</v>
      </c>
      <c r="AC376" s="14">
        <f t="shared" si="56"/>
        <v>2.5791666666666681E-2</v>
      </c>
    </row>
    <row r="377" spans="2:29" ht="15" customHeight="1">
      <c r="B377" s="26">
        <v>13</v>
      </c>
      <c r="C377" s="43">
        <f>0.001*[30]Sheet1!$F$300</f>
        <v>2.6000000000000002E-2</v>
      </c>
      <c r="D377" s="9">
        <f>0.001*[30]Sheet1!$F$301</f>
        <v>2.6000000000000002E-2</v>
      </c>
      <c r="E377" s="9">
        <f>0.001*[30]Sheet1!$F$302</f>
        <v>2.6000000000000002E-2</v>
      </c>
      <c r="F377" s="9">
        <f>0.001*[30]Sheet1!$F$303</f>
        <v>2.6000000000000002E-2</v>
      </c>
      <c r="G377" s="9">
        <f>0.001*[30]Sheet1!$F$304</f>
        <v>2.6000000000000002E-2</v>
      </c>
      <c r="H377" s="9">
        <f>0.001*[30]Sheet1!$F$305</f>
        <v>2.6000000000000002E-2</v>
      </c>
      <c r="I377" s="9">
        <f>0.001*[30]Sheet1!$F$306</f>
        <v>2.6000000000000002E-2</v>
      </c>
      <c r="J377" s="9">
        <f>0.001*[30]Sheet1!$F$307</f>
        <v>2.8000000000000001E-2</v>
      </c>
      <c r="K377" s="9">
        <f>0.001*[30]Sheet1!$F$308</f>
        <v>2.7E-2</v>
      </c>
      <c r="L377" s="9">
        <f>0.001*[30]Sheet1!$F$309</f>
        <v>2.9000000000000001E-2</v>
      </c>
      <c r="M377" s="9">
        <f>0.001*[30]Sheet1!$F$310</f>
        <v>0.03</v>
      </c>
      <c r="N377" s="9">
        <f>0.001*[30]Sheet1!$F$311</f>
        <v>2.8000000000000001E-2</v>
      </c>
      <c r="O377" s="9">
        <f>0.001*[30]Sheet1!$F$312</f>
        <v>2.7E-2</v>
      </c>
      <c r="P377" s="9">
        <f>0.001*[30]Sheet1!$F$313</f>
        <v>2.9000000000000001E-2</v>
      </c>
      <c r="Q377" s="9">
        <f>0.001*[30]Sheet1!$F$314</f>
        <v>3.1E-2</v>
      </c>
      <c r="R377" s="9">
        <f>0.001*[30]Sheet1!$F$315</f>
        <v>0.03</v>
      </c>
      <c r="S377" s="9">
        <f>0.001*[30]Sheet1!$F$316</f>
        <v>2.8000000000000001E-2</v>
      </c>
      <c r="T377" s="9">
        <f>0.001*[30]Sheet1!$F$317</f>
        <v>2.7E-2</v>
      </c>
      <c r="U377" s="9">
        <f>0.001*[30]Sheet1!$F$318</f>
        <v>2.6000000000000002E-2</v>
      </c>
      <c r="V377" s="9">
        <f>0.001*[30]Sheet1!$F$319</f>
        <v>2.6000000000000002E-2</v>
      </c>
      <c r="W377" s="9">
        <f>0.001*[30]Sheet1!$F$320</f>
        <v>2.6000000000000002E-2</v>
      </c>
      <c r="X377" s="9">
        <f>0.001*[30]Sheet1!$F$321</f>
        <v>2.6000000000000002E-2</v>
      </c>
      <c r="Y377" s="9">
        <f>0.001*[30]Sheet1!$F$322</f>
        <v>2.6000000000000002E-2</v>
      </c>
      <c r="Z377" s="44">
        <f>0.001*[30]Sheet1!$F$323</f>
        <v>2.6000000000000002E-2</v>
      </c>
      <c r="AA377" s="35">
        <f t="shared" si="54"/>
        <v>3.1E-2</v>
      </c>
      <c r="AB377" s="10">
        <f t="shared" si="55"/>
        <v>2.6000000000000002E-2</v>
      </c>
      <c r="AC377" s="14">
        <f t="shared" si="56"/>
        <v>2.7166666666666683E-2</v>
      </c>
    </row>
    <row r="378" spans="2:29" ht="15" customHeight="1">
      <c r="B378" s="26">
        <v>14</v>
      </c>
      <c r="C378" s="43">
        <f>0.001*[30]Sheet1!$F$324</f>
        <v>2.6000000000000002E-2</v>
      </c>
      <c r="D378" s="9">
        <f>0.001*[30]Sheet1!$F$325</f>
        <v>2.6000000000000002E-2</v>
      </c>
      <c r="E378" s="9">
        <f>0.001*[30]Sheet1!$F$326</f>
        <v>2.6000000000000002E-2</v>
      </c>
      <c r="F378" s="9">
        <f>0.001*[30]Sheet1!$F$327</f>
        <v>2.6000000000000002E-2</v>
      </c>
      <c r="G378" s="9">
        <f>0.001*[30]Sheet1!$F$328</f>
        <v>2.6000000000000002E-2</v>
      </c>
      <c r="H378" s="9">
        <f>0.001*[30]Sheet1!$F$329</f>
        <v>2.6000000000000002E-2</v>
      </c>
      <c r="I378" s="9">
        <f>0.001*[30]Sheet1!$F$330</f>
        <v>2.6000000000000002E-2</v>
      </c>
      <c r="J378" s="9">
        <f>0.001*[30]Sheet1!$F$331</f>
        <v>2.6000000000000002E-2</v>
      </c>
      <c r="K378" s="9">
        <f>0.001*[30]Sheet1!$F$332</f>
        <v>2.6000000000000002E-2</v>
      </c>
      <c r="L378" s="9">
        <f>0.001*[30]Sheet1!$F$333</f>
        <v>2.5000000000000001E-2</v>
      </c>
      <c r="M378" s="9">
        <f>0.001*[30]Sheet1!$F$334</f>
        <v>2.5000000000000001E-2</v>
      </c>
      <c r="N378" s="9">
        <f>0.001*[30]Sheet1!$F$335</f>
        <v>2.5000000000000001E-2</v>
      </c>
      <c r="O378" s="9">
        <f>0.001*[30]Sheet1!$F$336</f>
        <v>2.5000000000000001E-2</v>
      </c>
      <c r="P378" s="9">
        <f>0.001*[30]Sheet1!$F$337</f>
        <v>2.5000000000000001E-2</v>
      </c>
      <c r="Q378" s="9">
        <f>0.001*[30]Sheet1!$F$338</f>
        <v>2.6000000000000002E-2</v>
      </c>
      <c r="R378" s="9">
        <f>0.001*[30]Sheet1!$F$339</f>
        <v>2.6000000000000002E-2</v>
      </c>
      <c r="S378" s="9">
        <f>0.001*[30]Sheet1!$F$340</f>
        <v>2.6000000000000002E-2</v>
      </c>
      <c r="T378" s="9">
        <f>0.001*[30]Sheet1!$F$341</f>
        <v>2.6000000000000002E-2</v>
      </c>
      <c r="U378" s="9">
        <f>0.001*[30]Sheet1!$F$342</f>
        <v>2.6000000000000002E-2</v>
      </c>
      <c r="V378" s="9">
        <f>0.001*[30]Sheet1!$F$343</f>
        <v>2.9000000000000001E-2</v>
      </c>
      <c r="W378" s="9">
        <f>0.001*[30]Sheet1!$F$344</f>
        <v>2.9000000000000001E-2</v>
      </c>
      <c r="X378" s="9">
        <f>0.001*[30]Sheet1!$F$345</f>
        <v>2.8000000000000001E-2</v>
      </c>
      <c r="Y378" s="9">
        <f>0.001*[30]Sheet1!$F$346</f>
        <v>2.9000000000000001E-2</v>
      </c>
      <c r="Z378" s="44">
        <f>0.001*[30]Sheet1!$F$347</f>
        <v>2.8000000000000001E-2</v>
      </c>
      <c r="AA378" s="35">
        <f t="shared" si="54"/>
        <v>2.9000000000000001E-2</v>
      </c>
      <c r="AB378" s="10">
        <f t="shared" si="55"/>
        <v>2.5000000000000001E-2</v>
      </c>
      <c r="AC378" s="14">
        <f t="shared" si="56"/>
        <v>2.6333333333333347E-2</v>
      </c>
    </row>
    <row r="379" spans="2:29" ht="15" customHeight="1">
      <c r="B379" s="26">
        <v>15</v>
      </c>
      <c r="C379" s="43">
        <f>0.001*[30]Sheet1!$F$348</f>
        <v>2.8000000000000001E-2</v>
      </c>
      <c r="D379" s="9">
        <f>0.001*[30]Sheet1!$F$349</f>
        <v>2.8000000000000001E-2</v>
      </c>
      <c r="E379" s="9">
        <f>0.001*[30]Sheet1!$F$350</f>
        <v>2.9000000000000001E-2</v>
      </c>
      <c r="F379" s="9">
        <f>0.001*[30]Sheet1!$F$351</f>
        <v>2.8000000000000001E-2</v>
      </c>
      <c r="G379" s="9">
        <f>0.001*[30]Sheet1!$F$352</f>
        <v>2.7E-2</v>
      </c>
      <c r="H379" s="9">
        <f>0.001*[30]Sheet1!$F$353</f>
        <v>2.7E-2</v>
      </c>
      <c r="I379" s="9">
        <f>0.001*[30]Sheet1!$F$354</f>
        <v>2.7E-2</v>
      </c>
      <c r="J379" s="9">
        <f>0.001*[30]Sheet1!$F$355</f>
        <v>2.7E-2</v>
      </c>
      <c r="K379" s="9">
        <f>0.001*[30]Sheet1!$F$356</f>
        <v>2.5000000000000001E-2</v>
      </c>
      <c r="L379" s="9">
        <f>0.001*[30]Sheet1!$F$357</f>
        <v>2.5000000000000001E-2</v>
      </c>
      <c r="M379" s="9">
        <f>0.001*[30]Sheet1!$F$358</f>
        <v>2.5000000000000001E-2</v>
      </c>
      <c r="N379" s="9">
        <f>0.001*[30]Sheet1!$F$359</f>
        <v>2.5000000000000001E-2</v>
      </c>
      <c r="O379" s="9">
        <f>0.001*[30]Sheet1!$F$360</f>
        <v>2.5000000000000001E-2</v>
      </c>
      <c r="P379" s="9">
        <f>0.001*[30]Sheet1!$F$361</f>
        <v>2.5000000000000001E-2</v>
      </c>
      <c r="Q379" s="9">
        <f>0.001*[30]Sheet1!$F$362</f>
        <v>2.5000000000000001E-2</v>
      </c>
      <c r="R379" s="9">
        <f>0.001*[30]Sheet1!$F$363</f>
        <v>2.5000000000000001E-2</v>
      </c>
      <c r="S379" s="9">
        <f>0.001*[30]Sheet1!$F$364</f>
        <v>2.5000000000000001E-2</v>
      </c>
      <c r="T379" s="9">
        <f>0.001*[30]Sheet1!$F$365</f>
        <v>2.5000000000000001E-2</v>
      </c>
      <c r="U379" s="9">
        <f>0.001*[30]Sheet1!$F$366</f>
        <v>2.5000000000000001E-2</v>
      </c>
      <c r="V379" s="9">
        <f>0.001*[30]Sheet1!$F$367</f>
        <v>2.5000000000000001E-2</v>
      </c>
      <c r="W379" s="9">
        <f>0.001*[30]Sheet1!$F$368</f>
        <v>2.6000000000000002E-2</v>
      </c>
      <c r="X379" s="9">
        <f>0.001*[30]Sheet1!$F$369</f>
        <v>2.6000000000000002E-2</v>
      </c>
      <c r="Y379" s="9">
        <f>0.001*[30]Sheet1!$F$370</f>
        <v>2.6000000000000002E-2</v>
      </c>
      <c r="Z379" s="44">
        <f>0.001*[30]Sheet1!$F$371</f>
        <v>2.8000000000000001E-2</v>
      </c>
      <c r="AA379" s="35">
        <f t="shared" si="54"/>
        <v>2.9000000000000001E-2</v>
      </c>
      <c r="AB379" s="10">
        <f t="shared" si="55"/>
        <v>2.5000000000000001E-2</v>
      </c>
      <c r="AC379" s="14">
        <f t="shared" si="56"/>
        <v>2.6125000000000013E-2</v>
      </c>
    </row>
    <row r="380" spans="2:29" ht="15" customHeight="1">
      <c r="B380" s="27">
        <v>16</v>
      </c>
      <c r="C380" s="45">
        <f>0.001*[30]Sheet1!$F$372</f>
        <v>2.8000000000000001E-2</v>
      </c>
      <c r="D380" s="17">
        <f>0.001*[30]Sheet1!$F$373</f>
        <v>2.9000000000000001E-2</v>
      </c>
      <c r="E380" s="17">
        <f>0.001*[30]Sheet1!$F$374</f>
        <v>2.9000000000000001E-2</v>
      </c>
      <c r="F380" s="17">
        <f>0.001*[30]Sheet1!$F$375</f>
        <v>0.03</v>
      </c>
      <c r="G380" s="17">
        <f>0.001*[30]Sheet1!$F$376</f>
        <v>3.6000000000000004E-2</v>
      </c>
      <c r="H380" s="17">
        <f>0.001*[30]Sheet1!$F$377</f>
        <v>3.6000000000000004E-2</v>
      </c>
      <c r="I380" s="17">
        <f>0.001*[30]Sheet1!$F$378</f>
        <v>3.3000000000000002E-2</v>
      </c>
      <c r="J380" s="17">
        <f>0.001*[30]Sheet1!$F$379</f>
        <v>2.9000000000000001E-2</v>
      </c>
      <c r="K380" s="17">
        <f>0.001*[30]Sheet1!$F$380</f>
        <v>2.8000000000000001E-2</v>
      </c>
      <c r="L380" s="17">
        <f>0.001*[30]Sheet1!$F$381</f>
        <v>2.8000000000000001E-2</v>
      </c>
      <c r="M380" s="17">
        <f>0.001*[30]Sheet1!$F$382</f>
        <v>2.8000000000000001E-2</v>
      </c>
      <c r="N380" s="17">
        <f>0.001*[30]Sheet1!$F$383</f>
        <v>2.6000000000000002E-2</v>
      </c>
      <c r="O380" s="17">
        <f>0.001*[30]Sheet1!$F$384</f>
        <v>2.5000000000000001E-2</v>
      </c>
      <c r="P380" s="17">
        <f>0.001*[30]Sheet1!$F$385</f>
        <v>2.5000000000000001E-2</v>
      </c>
      <c r="Q380" s="17">
        <f>0.001*[30]Sheet1!$F$386</f>
        <v>2.6000000000000002E-2</v>
      </c>
      <c r="R380" s="17">
        <f>0.001*[30]Sheet1!$F$387</f>
        <v>2.8000000000000001E-2</v>
      </c>
      <c r="S380" s="17">
        <f>0.001*[30]Sheet1!$F$388</f>
        <v>2.7E-2</v>
      </c>
      <c r="T380" s="17">
        <f>0.001*[30]Sheet1!$F$389</f>
        <v>2.5000000000000001E-2</v>
      </c>
      <c r="U380" s="17">
        <f>0.001*[30]Sheet1!$F$390</f>
        <v>2.5000000000000001E-2</v>
      </c>
      <c r="V380" s="17">
        <f>0.001*[30]Sheet1!$F$391</f>
        <v>2.5000000000000001E-2</v>
      </c>
      <c r="W380" s="17">
        <f>0.001*[30]Sheet1!$F$392</f>
        <v>2.6000000000000002E-2</v>
      </c>
      <c r="X380" s="17">
        <f>0.001*[30]Sheet1!$F$393</f>
        <v>2.6000000000000002E-2</v>
      </c>
      <c r="Y380" s="17">
        <f>0.001*[30]Sheet1!$F$394</f>
        <v>0.03</v>
      </c>
      <c r="Z380" s="46">
        <f>0.001*[30]Sheet1!$F$395</f>
        <v>0.03</v>
      </c>
      <c r="AA380" s="36">
        <f t="shared" si="54"/>
        <v>3.6000000000000004E-2</v>
      </c>
      <c r="AB380" s="18">
        <f t="shared" si="55"/>
        <v>2.5000000000000001E-2</v>
      </c>
      <c r="AC380" s="19">
        <f t="shared" si="56"/>
        <v>2.8250000000000015E-2</v>
      </c>
    </row>
    <row r="381" spans="2:29" ht="15" customHeight="1">
      <c r="B381" s="26">
        <v>17</v>
      </c>
      <c r="C381" s="43">
        <f>0.001*[30]Sheet1!$F$396</f>
        <v>3.1E-2</v>
      </c>
      <c r="D381" s="9">
        <f>0.001*[30]Sheet1!$F$397</f>
        <v>3.2000000000000001E-2</v>
      </c>
      <c r="E381" s="9">
        <f>0.001*[30]Sheet1!$F$398</f>
        <v>3.5000000000000003E-2</v>
      </c>
      <c r="F381" s="9">
        <f>0.001*[30]Sheet1!$F$399</f>
        <v>3.6000000000000004E-2</v>
      </c>
      <c r="G381" s="9">
        <f>0.001*[30]Sheet1!$F$400</f>
        <v>3.3000000000000002E-2</v>
      </c>
      <c r="H381" s="9">
        <f>0.001*[30]Sheet1!$F$401</f>
        <v>3.4000000000000002E-2</v>
      </c>
      <c r="I381" s="9">
        <f>0.001*[30]Sheet1!$F$402</f>
        <v>3.2000000000000001E-2</v>
      </c>
      <c r="J381" s="9">
        <f>0.001*[30]Sheet1!$F$403</f>
        <v>0.03</v>
      </c>
      <c r="K381" s="9">
        <f>0.001*[30]Sheet1!$F$404</f>
        <v>2.6000000000000002E-2</v>
      </c>
      <c r="L381" s="9">
        <f>0.001*[30]Sheet1!$F$405</f>
        <v>2.5000000000000001E-2</v>
      </c>
      <c r="M381" s="9">
        <f>0.001*[30]Sheet1!$F$406</f>
        <v>2.5000000000000001E-2</v>
      </c>
      <c r="N381" s="9">
        <f>0.001*[30]Sheet1!$F$407</f>
        <v>2.5000000000000001E-2</v>
      </c>
      <c r="O381" s="9">
        <f>0.001*[30]Sheet1!$F$408</f>
        <v>2.6000000000000002E-2</v>
      </c>
      <c r="P381" s="9">
        <f>0.001*[30]Sheet1!$F$409</f>
        <v>2.7E-2</v>
      </c>
      <c r="Q381" s="9">
        <f>0.001*[30]Sheet1!$F$400</f>
        <v>3.3000000000000002E-2</v>
      </c>
      <c r="R381" s="9">
        <f>0.001*[30]Sheet1!$F$411</f>
        <v>2.8000000000000001E-2</v>
      </c>
      <c r="S381" s="9">
        <f>0.001*[30]Sheet1!$F$412</f>
        <v>2.5000000000000001E-2</v>
      </c>
      <c r="T381" s="9">
        <f>0.001*[30]Sheet1!$F$413</f>
        <v>2.5000000000000001E-2</v>
      </c>
      <c r="U381" s="9">
        <f>0.001*[30]Sheet1!$F$414</f>
        <v>2.5000000000000001E-2</v>
      </c>
      <c r="V381" s="9">
        <f>0.001*[30]Sheet1!$F$415</f>
        <v>2.5000000000000001E-2</v>
      </c>
      <c r="W381" s="9">
        <f>0.001*[30]Sheet1!$F$416</f>
        <v>2.6000000000000002E-2</v>
      </c>
      <c r="X381" s="9">
        <f>0.001*[30]Sheet1!$F$417</f>
        <v>2.7E-2</v>
      </c>
      <c r="Y381" s="9">
        <f>0.001*[30]Sheet1!$F$418</f>
        <v>2.7E-2</v>
      </c>
      <c r="Z381" s="44">
        <f>0.001*[30]Sheet1!$F$419</f>
        <v>2.7E-2</v>
      </c>
      <c r="AA381" s="35">
        <f t="shared" si="54"/>
        <v>3.6000000000000004E-2</v>
      </c>
      <c r="AB381" s="10">
        <f t="shared" si="55"/>
        <v>2.5000000000000001E-2</v>
      </c>
      <c r="AC381" s="14">
        <f t="shared" si="56"/>
        <v>2.8541666666666684E-2</v>
      </c>
    </row>
    <row r="382" spans="2:29" ht="15" customHeight="1">
      <c r="B382" s="26">
        <v>18</v>
      </c>
      <c r="C382" s="43">
        <f>0.001*[30]Sheet1!$F$420</f>
        <v>2.7E-2</v>
      </c>
      <c r="D382" s="9">
        <f>0.001*[30]Sheet1!$F$421</f>
        <v>2.7E-2</v>
      </c>
      <c r="E382" s="9">
        <f>0.001*[30]Sheet1!$F$422</f>
        <v>2.7E-2</v>
      </c>
      <c r="F382" s="9">
        <f>0.001*[30]Sheet1!$F$423</f>
        <v>2.7E-2</v>
      </c>
      <c r="G382" s="9">
        <f>0.001*[30]Sheet1!$F$424</f>
        <v>2.7E-2</v>
      </c>
      <c r="H382" s="9">
        <f>0.001*[30]Sheet1!$F$425</f>
        <v>2.7E-2</v>
      </c>
      <c r="I382" s="9">
        <f>0.001*[30]Sheet1!$F$426</f>
        <v>2.6000000000000002E-2</v>
      </c>
      <c r="J382" s="9">
        <f>0.001*[30]Sheet1!$F$427</f>
        <v>2.6000000000000002E-2</v>
      </c>
      <c r="K382" s="9">
        <f>0.001*[30]Sheet1!$F$428</f>
        <v>2.5000000000000001E-2</v>
      </c>
      <c r="L382" s="9">
        <f>0.001*[30]Sheet1!$F$429</f>
        <v>2.5000000000000001E-2</v>
      </c>
      <c r="M382" s="9">
        <f>0.001*[30]Sheet1!$F$430</f>
        <v>2.5000000000000001E-2</v>
      </c>
      <c r="N382" s="9">
        <f>0.001*[30]Sheet1!$F$431</f>
        <v>2.5000000000000001E-2</v>
      </c>
      <c r="O382" s="9">
        <f>0.001*[30]Sheet1!$F$432</f>
        <v>2.5000000000000001E-2</v>
      </c>
      <c r="P382" s="9">
        <f>0.001*[30]Sheet1!$F$433</f>
        <v>2.5000000000000001E-2</v>
      </c>
      <c r="Q382" s="9">
        <f>0.001*[30]Sheet1!$F$434</f>
        <v>2.5000000000000001E-2</v>
      </c>
      <c r="R382" s="9">
        <f>0.001*[30]Sheet1!$F$435</f>
        <v>2.5000000000000001E-2</v>
      </c>
      <c r="S382" s="9">
        <f>0.001*[30]Sheet1!$F$436</f>
        <v>2.5000000000000001E-2</v>
      </c>
      <c r="T382" s="9">
        <f>0.001*[30]Sheet1!$F$437</f>
        <v>2.5000000000000001E-2</v>
      </c>
      <c r="U382" s="9">
        <f>0.001*[30]Sheet1!$F$438</f>
        <v>2.5000000000000001E-2</v>
      </c>
      <c r="V382" s="9">
        <f>0.001*[30]Sheet1!$F$439</f>
        <v>2.6000000000000002E-2</v>
      </c>
      <c r="W382" s="9">
        <f>0.001*[30]Sheet1!$F$440</f>
        <v>2.6000000000000002E-2</v>
      </c>
      <c r="X382" s="9">
        <f>0.001*[30]Sheet1!$F$441</f>
        <v>2.6000000000000002E-2</v>
      </c>
      <c r="Y382" s="9">
        <f>0.001*[30]Sheet1!$F$442</f>
        <v>2.7E-2</v>
      </c>
      <c r="Z382" s="44">
        <f>0.001*[30]Sheet1!$F$443</f>
        <v>2.7E-2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2.5875000000000013E-2</v>
      </c>
    </row>
    <row r="383" spans="2:29" ht="15" customHeight="1">
      <c r="B383" s="26">
        <v>19</v>
      </c>
      <c r="C383" s="43">
        <f>0.001*[30]Sheet1!$F$444</f>
        <v>2.7E-2</v>
      </c>
      <c r="D383" s="9">
        <f>0.001*[30]Sheet1!$F$445</f>
        <v>2.8000000000000001E-2</v>
      </c>
      <c r="E383" s="9">
        <f>0.001*[30]Sheet1!$F$446</f>
        <v>2.8000000000000001E-2</v>
      </c>
      <c r="F383" s="9">
        <f>0.001*[30]Sheet1!$F$447</f>
        <v>2.8000000000000001E-2</v>
      </c>
      <c r="G383" s="9">
        <f>0.001*[30]Sheet1!$F$448</f>
        <v>2.8000000000000001E-2</v>
      </c>
      <c r="H383" s="9">
        <f>0.001*[30]Sheet1!$F$449</f>
        <v>2.8000000000000001E-2</v>
      </c>
      <c r="I383" s="9">
        <f>0.001*[30]Sheet1!$F$450</f>
        <v>2.7E-2</v>
      </c>
      <c r="J383" s="9">
        <f>0.001*[30]Sheet1!$F$451</f>
        <v>2.7E-2</v>
      </c>
      <c r="K383" s="9">
        <f>0.001*[30]Sheet1!$F$452</f>
        <v>2.6000000000000002E-2</v>
      </c>
      <c r="L383" s="9">
        <f>0.001*[30]Sheet1!$F$453</f>
        <v>2.6000000000000002E-2</v>
      </c>
      <c r="M383" s="9">
        <f>0.001*[30]Sheet1!$F$454</f>
        <v>2.6000000000000002E-2</v>
      </c>
      <c r="N383" s="9">
        <f>0.001*[30]Sheet1!$F$455</f>
        <v>2.6000000000000002E-2</v>
      </c>
      <c r="O383" s="9">
        <f>0.001*[30]Sheet1!$F$456</f>
        <v>2.6000000000000002E-2</v>
      </c>
      <c r="P383" s="9">
        <f>0.001*[30]Sheet1!$F$457</f>
        <v>2.6000000000000002E-2</v>
      </c>
      <c r="Q383" s="9">
        <f>0.001*[30]Sheet1!$F$458</f>
        <v>2.5000000000000001E-2</v>
      </c>
      <c r="R383" s="9">
        <f>0.001*[30]Sheet1!$F$459</f>
        <v>2.5000000000000001E-2</v>
      </c>
      <c r="S383" s="9">
        <f>0.001*[30]Sheet1!$F$460</f>
        <v>2.5000000000000001E-2</v>
      </c>
      <c r="T383" s="9">
        <f>0.001*[30]Sheet1!$F$461</f>
        <v>2.6000000000000002E-2</v>
      </c>
      <c r="U383" s="9">
        <f>0.001*[30]Sheet1!$F$462</f>
        <v>2.6000000000000002E-2</v>
      </c>
      <c r="V383" s="9">
        <f>0.001*[30]Sheet1!$F$463</f>
        <v>2.7E-2</v>
      </c>
      <c r="W383" s="9">
        <f>0.001*[30]Sheet1!$F$464</f>
        <v>2.6000000000000002E-2</v>
      </c>
      <c r="X383" s="9">
        <f>0.001*[30]Sheet1!$F$465</f>
        <v>2.7E-2</v>
      </c>
      <c r="Y383" s="9">
        <f>0.001*[30]Sheet1!$F$466</f>
        <v>2.7E-2</v>
      </c>
      <c r="Z383" s="44">
        <f>0.001*[30]Sheet1!$F$467</f>
        <v>2.7E-2</v>
      </c>
      <c r="AA383" s="35">
        <f t="shared" si="54"/>
        <v>2.8000000000000001E-2</v>
      </c>
      <c r="AB383" s="10">
        <f t="shared" si="55"/>
        <v>2.5000000000000001E-2</v>
      </c>
      <c r="AC383" s="14">
        <f t="shared" si="56"/>
        <v>2.6583333333333348E-2</v>
      </c>
    </row>
    <row r="384" spans="2:29" ht="15" customHeight="1">
      <c r="B384" s="28">
        <v>20</v>
      </c>
      <c r="C384" s="47">
        <f>0.001*[30]Sheet1!$F$468</f>
        <v>2.7E-2</v>
      </c>
      <c r="D384" s="20">
        <f>0.001*[30]Sheet1!$F$469</f>
        <v>2.7E-2</v>
      </c>
      <c r="E384" s="20">
        <f>0.001*[30]Sheet1!$F$470</f>
        <v>2.7E-2</v>
      </c>
      <c r="F384" s="20">
        <f>0.001*[30]Sheet1!$F$471</f>
        <v>2.8000000000000001E-2</v>
      </c>
      <c r="G384" s="20">
        <f>0.001*[30]Sheet1!$F$472</f>
        <v>3.1E-2</v>
      </c>
      <c r="H384" s="20">
        <f>0.001*[30]Sheet1!$F$473</f>
        <v>3.2000000000000001E-2</v>
      </c>
      <c r="I384" s="20">
        <f>0.001*[30]Sheet1!$F$474</f>
        <v>2.9000000000000001E-2</v>
      </c>
      <c r="J384" s="20">
        <f>0.001*[30]Sheet1!$F$475</f>
        <v>2.7E-2</v>
      </c>
      <c r="K384" s="20">
        <f>0.001*[30]Sheet1!$F$476</f>
        <v>2.6000000000000002E-2</v>
      </c>
      <c r="L384" s="20">
        <f>0.001*[30]Sheet1!$F$477</f>
        <v>2.5000000000000001E-2</v>
      </c>
      <c r="M384" s="20">
        <f>0.001*[30]Sheet1!$F$478</f>
        <v>2.5000000000000001E-2</v>
      </c>
      <c r="N384" s="20">
        <f>0.001*[30]Sheet1!$F$479</f>
        <v>2.9000000000000001E-2</v>
      </c>
      <c r="O384" s="20">
        <f>0.001*[30]Sheet1!$F$480</f>
        <v>3.1E-2</v>
      </c>
      <c r="P384" s="20">
        <f>0.001*[30]Sheet1!$F$481</f>
        <v>2.7E-2</v>
      </c>
      <c r="Q384" s="20">
        <f>0.001*[30]Sheet1!$F$482</f>
        <v>2.5000000000000001E-2</v>
      </c>
      <c r="R384" s="20">
        <f>0.001*[30]Sheet1!$F$483</f>
        <v>2.5000000000000001E-2</v>
      </c>
      <c r="S384" s="20">
        <f>0.001*[30]Sheet1!$F$484</f>
        <v>2.5000000000000001E-2</v>
      </c>
      <c r="T384" s="20">
        <f>0.001*[30]Sheet1!$F$485</f>
        <v>2.5000000000000001E-2</v>
      </c>
      <c r="U384" s="20">
        <f>0.001*[30]Sheet1!$F$486</f>
        <v>2.5000000000000001E-2</v>
      </c>
      <c r="V384" s="20">
        <f>0.001*[30]Sheet1!$F$487</f>
        <v>2.5000000000000001E-2</v>
      </c>
      <c r="W384" s="20">
        <f>0.001*[30]Sheet1!$F$488</f>
        <v>2.5000000000000001E-2</v>
      </c>
      <c r="X384" s="20">
        <f>0.001*[30]Sheet1!$F$489</f>
        <v>2.7E-2</v>
      </c>
      <c r="Y384" s="20">
        <f>0.001*[30]Sheet1!$F$490</f>
        <v>2.7E-2</v>
      </c>
      <c r="Z384" s="48">
        <f>0.001*[30]Sheet1!$F$491</f>
        <v>2.7E-2</v>
      </c>
      <c r="AA384" s="37">
        <f t="shared" si="54"/>
        <v>3.2000000000000001E-2</v>
      </c>
      <c r="AB384" s="21">
        <f t="shared" si="55"/>
        <v>2.5000000000000001E-2</v>
      </c>
      <c r="AC384" s="22">
        <f t="shared" si="56"/>
        <v>2.6958333333333348E-2</v>
      </c>
    </row>
    <row r="385" spans="2:29" ht="15" customHeight="1">
      <c r="B385" s="26">
        <v>21</v>
      </c>
      <c r="C385" s="43">
        <f>0.001*[30]Sheet1!$F$492</f>
        <v>2.7E-2</v>
      </c>
      <c r="D385" s="9">
        <f>0.001*[30]Sheet1!$F$493</f>
        <v>2.7E-2</v>
      </c>
      <c r="E385" s="9">
        <f>0.001*[30]Sheet1!$F$494</f>
        <v>2.7E-2</v>
      </c>
      <c r="F385" s="9">
        <f>0.001*[30]Sheet1!$F$495</f>
        <v>2.7E-2</v>
      </c>
      <c r="G385" s="9">
        <f>0.001*[30]Sheet1!$F$496</f>
        <v>2.7E-2</v>
      </c>
      <c r="H385" s="9">
        <f>0.001*[30]Sheet1!$F$497</f>
        <v>2.7E-2</v>
      </c>
      <c r="I385" s="9">
        <f>0.001*[30]Sheet1!$F$498</f>
        <v>2.8000000000000001E-2</v>
      </c>
      <c r="J385" s="9">
        <f>0.001*[30]Sheet1!$F$499</f>
        <v>2.7E-2</v>
      </c>
      <c r="K385" s="9">
        <f>0.001*[30]Sheet1!$F$500</f>
        <v>2.6000000000000002E-2</v>
      </c>
      <c r="L385" s="9">
        <f>0.001*[30]Sheet1!$F$501</f>
        <v>2.6000000000000002E-2</v>
      </c>
      <c r="M385" s="9">
        <f>0.001*[30]Sheet1!$F$502</f>
        <v>2.5000000000000001E-2</v>
      </c>
      <c r="N385" s="9">
        <f>0.001*[30]Sheet1!$F$503</f>
        <v>2.5000000000000001E-2</v>
      </c>
      <c r="O385" s="9">
        <f>0.001*[30]Sheet1!$F$504</f>
        <v>2.5000000000000001E-2</v>
      </c>
      <c r="P385" s="9">
        <f>0.001*[30]Sheet1!$F$505</f>
        <v>2.5000000000000001E-2</v>
      </c>
      <c r="Q385" s="9">
        <f>0.001*[30]Sheet1!$F$506</f>
        <v>2.6000000000000002E-2</v>
      </c>
      <c r="R385" s="9">
        <f>0.001*[30]Sheet1!$F$507</f>
        <v>2.5000000000000001E-2</v>
      </c>
      <c r="S385" s="9">
        <f>0.001*[30]Sheet1!$F$508</f>
        <v>2.5000000000000001E-2</v>
      </c>
      <c r="T385" s="9">
        <f>0.001*[30]Sheet1!$F$509</f>
        <v>2.5000000000000001E-2</v>
      </c>
      <c r="U385" s="9">
        <f>0.001*[30]Sheet1!$F$510</f>
        <v>2.5000000000000001E-2</v>
      </c>
      <c r="V385" s="9">
        <f>0.001*[30]Sheet1!$F$511</f>
        <v>2.5000000000000001E-2</v>
      </c>
      <c r="W385" s="9">
        <f>0.001*[30]Sheet1!$F$512</f>
        <v>2.6000000000000002E-2</v>
      </c>
      <c r="X385" s="9">
        <f>0.001*[30]Sheet1!$F$513</f>
        <v>2.6000000000000002E-2</v>
      </c>
      <c r="Y385" s="9">
        <f>0.001*[30]Sheet1!$F$514</f>
        <v>2.6000000000000002E-2</v>
      </c>
      <c r="Z385" s="44">
        <f>0.001*[30]Sheet1!$F$515</f>
        <v>2.7E-2</v>
      </c>
      <c r="AA385" s="35">
        <f t="shared" si="54"/>
        <v>2.8000000000000001E-2</v>
      </c>
      <c r="AB385" s="10">
        <f t="shared" si="55"/>
        <v>2.5000000000000001E-2</v>
      </c>
      <c r="AC385" s="14">
        <f t="shared" si="56"/>
        <v>2.6041666666666682E-2</v>
      </c>
    </row>
    <row r="386" spans="2:29" ht="15" customHeight="1">
      <c r="B386" s="26">
        <v>22</v>
      </c>
      <c r="C386" s="43">
        <f>0.001*[30]Sheet1!$F$516</f>
        <v>2.8000000000000001E-2</v>
      </c>
      <c r="D386" s="9">
        <f>0.001*[30]Sheet1!$F$517</f>
        <v>4.2000000000000003E-2</v>
      </c>
      <c r="E386" s="9">
        <f>0.001*[30]Sheet1!$F$518</f>
        <v>0.04</v>
      </c>
      <c r="F386" s="9">
        <f>0.001*[30]Sheet1!$F$519</f>
        <v>0.03</v>
      </c>
      <c r="G386" s="9">
        <f>0.001*[30]Sheet1!$F$520</f>
        <v>2.7E-2</v>
      </c>
      <c r="H386" s="9">
        <f>0.001*[30]Sheet1!$F$521</f>
        <v>2.7E-2</v>
      </c>
      <c r="I386" s="9">
        <f>0.001*[30]Sheet1!$F$522</f>
        <v>2.7E-2</v>
      </c>
      <c r="J386" s="9">
        <f>0.001*[30]Sheet1!$F$523</f>
        <v>2.7E-2</v>
      </c>
      <c r="K386" s="9">
        <f>0.001*[30]Sheet1!$F$524</f>
        <v>2.5000000000000001E-2</v>
      </c>
      <c r="L386" s="9">
        <f>0.001*[30]Sheet1!$F$525</f>
        <v>2.5000000000000001E-2</v>
      </c>
      <c r="M386" s="9">
        <f>0.001*[30]Sheet1!$F$526</f>
        <v>2.5000000000000001E-2</v>
      </c>
      <c r="N386" s="9">
        <f>0.001*[30]Sheet1!$F$527</f>
        <v>2.5000000000000001E-2</v>
      </c>
      <c r="O386" s="9">
        <f>0.001*[30]Sheet1!$F$528</f>
        <v>2.5000000000000001E-2</v>
      </c>
      <c r="P386" s="9">
        <f>0.001*[30]Sheet1!$F$529</f>
        <v>2.5000000000000001E-2</v>
      </c>
      <c r="Q386" s="9">
        <f>0.001*[30]Sheet1!$F$530</f>
        <v>2.5000000000000001E-2</v>
      </c>
      <c r="R386" s="9">
        <f>0.001*[30]Sheet1!$F$531</f>
        <v>2.5000000000000001E-2</v>
      </c>
      <c r="S386" s="9">
        <f>0.001*[30]Sheet1!$F$532</f>
        <v>2.5000000000000001E-2</v>
      </c>
      <c r="T386" s="9">
        <f>0.001*[30]Sheet1!$F$533</f>
        <v>2.5000000000000001E-2</v>
      </c>
      <c r="U386" s="9">
        <f>0.001*[30]Sheet1!$F$534</f>
        <v>2.5000000000000001E-2</v>
      </c>
      <c r="V386" s="9">
        <f>0.001*[30]Sheet1!$F$535</f>
        <v>2.5000000000000001E-2</v>
      </c>
      <c r="W386" s="9">
        <f>0.001*[30]Sheet1!$F$536</f>
        <v>2.5000000000000001E-2</v>
      </c>
      <c r="X386" s="9">
        <f>0.001*[30]Sheet1!$F$537</f>
        <v>2.5000000000000001E-2</v>
      </c>
      <c r="Y386" s="9">
        <f>0.001*[30]Sheet1!$F$538</f>
        <v>2.6000000000000002E-2</v>
      </c>
      <c r="Z386" s="44">
        <f>0.001*[30]Sheet1!$F$539</f>
        <v>2.7E-2</v>
      </c>
      <c r="AA386" s="35">
        <f t="shared" si="54"/>
        <v>4.2000000000000003E-2</v>
      </c>
      <c r="AB386" s="10">
        <f t="shared" si="55"/>
        <v>2.5000000000000001E-2</v>
      </c>
      <c r="AC386" s="14">
        <f t="shared" si="56"/>
        <v>2.7125000000000014E-2</v>
      </c>
    </row>
    <row r="387" spans="2:29" ht="15" customHeight="1">
      <c r="B387" s="26">
        <v>23</v>
      </c>
      <c r="C387" s="43">
        <f>0.001*[30]Sheet1!$F$540</f>
        <v>2.7E-2</v>
      </c>
      <c r="D387" s="9">
        <f>0.001*[30]Sheet1!$F$541</f>
        <v>2.7E-2</v>
      </c>
      <c r="E387" s="9">
        <f>0.001*[30]Sheet1!$F$542</f>
        <v>2.7E-2</v>
      </c>
      <c r="F387" s="9">
        <f>0.001*[30]Sheet1!$F$543</f>
        <v>2.7E-2</v>
      </c>
      <c r="G387" s="9">
        <f>0.001*[30]Sheet1!$F$544</f>
        <v>2.6000000000000002E-2</v>
      </c>
      <c r="H387" s="9">
        <f>0.001*[30]Sheet1!$F$545</f>
        <v>2.7E-2</v>
      </c>
      <c r="I387" s="9">
        <f>0.001*[30]Sheet1!$F$546</f>
        <v>2.6000000000000002E-2</v>
      </c>
      <c r="J387" s="9">
        <f>0.001*[30]Sheet1!$F$547</f>
        <v>2.6000000000000002E-2</v>
      </c>
      <c r="K387" s="9">
        <f>0.001*[30]Sheet1!$F$548</f>
        <v>2.6000000000000002E-2</v>
      </c>
      <c r="L387" s="9">
        <f>0.001*[30]Sheet1!$F$549</f>
        <v>2.5000000000000001E-2</v>
      </c>
      <c r="M387" s="9">
        <f>0.001*[30]Sheet1!$F$550</f>
        <v>2.5000000000000001E-2</v>
      </c>
      <c r="N387" s="9">
        <f>0.001*[30]Sheet1!$F$551</f>
        <v>2.5000000000000001E-2</v>
      </c>
      <c r="O387" s="9">
        <f>0.001*[30]Sheet1!$F$552</f>
        <v>3.3000000000000002E-2</v>
      </c>
      <c r="P387" s="9">
        <f>0.001*[30]Sheet1!$F$553</f>
        <v>3.6000000000000004E-2</v>
      </c>
      <c r="Q387" s="9">
        <f>0.001*[30]Sheet1!$F$554</f>
        <v>3.5000000000000003E-2</v>
      </c>
      <c r="R387" s="9">
        <f>0.001*[30]Sheet1!$F$555</f>
        <v>3.4000000000000002E-2</v>
      </c>
      <c r="S387" s="9">
        <f>0.001*[30]Sheet1!$F$556</f>
        <v>3.3000000000000002E-2</v>
      </c>
      <c r="T387" s="9">
        <f>0.001*[30]Sheet1!$F$557</f>
        <v>3.2000000000000001E-2</v>
      </c>
      <c r="U387" s="9">
        <f>0.001*[30]Sheet1!$F$558</f>
        <v>3.1E-2</v>
      </c>
      <c r="V387" s="9">
        <f>0.001*[30]Sheet1!$F$559</f>
        <v>2.9000000000000001E-2</v>
      </c>
      <c r="W387" s="9">
        <f>0.001*[30]Sheet1!$F$560</f>
        <v>2.7E-2</v>
      </c>
      <c r="X387" s="9">
        <f>0.001*[30]Sheet1!$F$561</f>
        <v>2.6000000000000002E-2</v>
      </c>
      <c r="Y387" s="9">
        <f>0.001*[30]Sheet1!$F$562</f>
        <v>2.6000000000000002E-2</v>
      </c>
      <c r="Z387" s="44">
        <f>0.001*[30]Sheet1!$F$563</f>
        <v>2.6000000000000002E-2</v>
      </c>
      <c r="AA387" s="35">
        <f t="shared" si="54"/>
        <v>3.6000000000000004E-2</v>
      </c>
      <c r="AB387" s="10">
        <f t="shared" si="55"/>
        <v>2.5000000000000001E-2</v>
      </c>
      <c r="AC387" s="14">
        <f t="shared" si="56"/>
        <v>2.8416666666666684E-2</v>
      </c>
    </row>
    <row r="388" spans="2:29" ht="15" customHeight="1">
      <c r="B388" s="26">
        <v>24</v>
      </c>
      <c r="C388" s="43">
        <f>0.001*[30]Sheet1!$F$564</f>
        <v>2.6000000000000002E-2</v>
      </c>
      <c r="D388" s="9">
        <f>0.001*[30]Sheet1!$F$565</f>
        <v>2.6000000000000002E-2</v>
      </c>
      <c r="E388" s="9">
        <f>0.001*[30]Sheet1!$F$566</f>
        <v>2.6000000000000002E-2</v>
      </c>
      <c r="F388" s="9">
        <f>0.001*[30]Sheet1!$F$567</f>
        <v>2.7E-2</v>
      </c>
      <c r="G388" s="9">
        <f>0.001*[30]Sheet1!$F$568</f>
        <v>2.6000000000000002E-2</v>
      </c>
      <c r="H388" s="9">
        <f>0.001*[30]Sheet1!$F$569</f>
        <v>2.6000000000000002E-2</v>
      </c>
      <c r="I388" s="9">
        <f>0.001*[30]Sheet1!$F$570</f>
        <v>2.6000000000000002E-2</v>
      </c>
      <c r="J388" s="9">
        <f>0.001*[30]Sheet1!$F$571</f>
        <v>2.6000000000000002E-2</v>
      </c>
      <c r="K388" s="9">
        <f>0.001*[30]Sheet1!$F$572</f>
        <v>2.8000000000000001E-2</v>
      </c>
      <c r="L388" s="9">
        <f>0.001*[30]Sheet1!$F$573</f>
        <v>2.9000000000000001E-2</v>
      </c>
      <c r="M388" s="9">
        <f>0.001*[30]Sheet1!$F$574</f>
        <v>2.8000000000000001E-2</v>
      </c>
      <c r="N388" s="9">
        <f>0.001*[30]Sheet1!$F$575</f>
        <v>2.6000000000000002E-2</v>
      </c>
      <c r="O388" s="9">
        <f>0.001*[30]Sheet1!$F$576</f>
        <v>2.5000000000000001E-2</v>
      </c>
      <c r="P388" s="9">
        <f>0.001*[30]Sheet1!$F$577</f>
        <v>2.5000000000000001E-2</v>
      </c>
      <c r="Q388" s="9">
        <f>0.001*[30]Sheet1!$F$578</f>
        <v>2.5000000000000001E-2</v>
      </c>
      <c r="R388" s="9">
        <f>0.001*[30]Sheet1!$F$579</f>
        <v>2.5000000000000001E-2</v>
      </c>
      <c r="S388" s="9">
        <f>0.001*[30]Sheet1!$F$580</f>
        <v>2.5000000000000001E-2</v>
      </c>
      <c r="T388" s="9">
        <f>0.001*[30]Sheet1!$F$581</f>
        <v>2.5000000000000001E-2</v>
      </c>
      <c r="U388" s="9">
        <f>0.001*[30]Sheet1!$F$582</f>
        <v>2.6000000000000002E-2</v>
      </c>
      <c r="V388" s="9">
        <f>0.001*[30]Sheet1!$F$583</f>
        <v>2.6000000000000002E-2</v>
      </c>
      <c r="W388" s="9">
        <f>0.001*[30]Sheet1!$F$584</f>
        <v>2.6000000000000002E-2</v>
      </c>
      <c r="X388" s="9">
        <f>0.001*[30]Sheet1!$F$585</f>
        <v>2.7E-2</v>
      </c>
      <c r="Y388" s="9">
        <f>0.001*[30]Sheet1!$F$586</f>
        <v>2.6000000000000002E-2</v>
      </c>
      <c r="Z388" s="44">
        <f>0.001*[30]Sheet1!$F$587</f>
        <v>2.6000000000000002E-2</v>
      </c>
      <c r="AA388" s="35">
        <f t="shared" si="54"/>
        <v>2.9000000000000001E-2</v>
      </c>
      <c r="AB388" s="10">
        <f t="shared" si="55"/>
        <v>2.5000000000000001E-2</v>
      </c>
      <c r="AC388" s="14">
        <f t="shared" si="56"/>
        <v>2.6125000000000013E-2</v>
      </c>
    </row>
    <row r="389" spans="2:29" ht="15" customHeight="1">
      <c r="B389" s="26">
        <v>25</v>
      </c>
      <c r="C389" s="43">
        <f>0.001*[30]Sheet1!$F$588</f>
        <v>2.7E-2</v>
      </c>
      <c r="D389" s="9">
        <f>0.001*[30]Sheet1!$F$589</f>
        <v>2.8000000000000001E-2</v>
      </c>
      <c r="E389" s="9">
        <f>0.001*[30]Sheet1!$F$590</f>
        <v>2.8000000000000001E-2</v>
      </c>
      <c r="F389" s="9">
        <f>0.001*[30]Sheet1!$F$591</f>
        <v>3.6000000000000004E-2</v>
      </c>
      <c r="G389" s="9">
        <f>0.001*[30]Sheet1!$F$592</f>
        <v>4.1000000000000002E-2</v>
      </c>
      <c r="H389" s="9">
        <f>0.001*[30]Sheet1!$F$593</f>
        <v>4.4999999999999998E-2</v>
      </c>
      <c r="I389" s="9">
        <f>0.001*[30]Sheet1!$F$594</f>
        <v>3.5000000000000003E-2</v>
      </c>
      <c r="J389" s="9">
        <f>0.001*[30]Sheet1!$F$595</f>
        <v>2.8000000000000001E-2</v>
      </c>
      <c r="K389" s="9">
        <f>0.001*[30]Sheet1!$F$596</f>
        <v>2.6000000000000002E-2</v>
      </c>
      <c r="L389" s="9">
        <f>0.001*[30]Sheet1!$F$597</f>
        <v>2.9000000000000001E-2</v>
      </c>
      <c r="M389" s="9">
        <f>0.001*[30]Sheet1!$F$598</f>
        <v>2.7E-2</v>
      </c>
      <c r="N389" s="9">
        <f>0.001*[30]Sheet1!$F$599</f>
        <v>2.6000000000000002E-2</v>
      </c>
      <c r="O389" s="9">
        <f>0.001*[30]Sheet1!$F$600</f>
        <v>2.6000000000000002E-2</v>
      </c>
      <c r="P389" s="9">
        <f>0.001*[30]Sheet1!$F$601</f>
        <v>2.5000000000000001E-2</v>
      </c>
      <c r="Q389" s="9">
        <f>0.001*[30]Sheet1!$F$602</f>
        <v>2.6000000000000002E-2</v>
      </c>
      <c r="R389" s="9">
        <f>0.001*[30]Sheet1!$F$603</f>
        <v>2.6000000000000002E-2</v>
      </c>
      <c r="S389" s="9">
        <f>0.001*[30]Sheet1!$F$604</f>
        <v>2.6000000000000002E-2</v>
      </c>
      <c r="T389" s="9">
        <f>0.001*[30]Sheet1!$F$605</f>
        <v>2.6000000000000002E-2</v>
      </c>
      <c r="U389" s="9">
        <f>0.001*[30]Sheet1!$F$606</f>
        <v>2.6000000000000002E-2</v>
      </c>
      <c r="V389" s="9">
        <f>0.001*[30]Sheet1!$F$607</f>
        <v>2.6000000000000002E-2</v>
      </c>
      <c r="W389" s="9">
        <f>0.001*[30]Sheet1!$F$608</f>
        <v>2.6000000000000002E-2</v>
      </c>
      <c r="X389" s="9">
        <f>0.001*[30]Sheet1!$F$609</f>
        <v>2.6000000000000002E-2</v>
      </c>
      <c r="Y389" s="9">
        <f>0.001*[30]Sheet1!$F$610</f>
        <v>2.6000000000000002E-2</v>
      </c>
      <c r="Z389" s="44">
        <f>0.001*[30]Sheet1!$F$611</f>
        <v>2.6000000000000002E-2</v>
      </c>
      <c r="AA389" s="35">
        <f t="shared" si="54"/>
        <v>4.4999999999999998E-2</v>
      </c>
      <c r="AB389" s="10">
        <f t="shared" si="55"/>
        <v>2.5000000000000001E-2</v>
      </c>
      <c r="AC389" s="14">
        <f t="shared" si="56"/>
        <v>2.8625000000000015E-2</v>
      </c>
    </row>
    <row r="390" spans="2:29" ht="15" customHeight="1">
      <c r="B390" s="27">
        <v>26</v>
      </c>
      <c r="C390" s="45">
        <f>0.001*[30]Sheet1!$F$612</f>
        <v>2.6000000000000002E-2</v>
      </c>
      <c r="D390" s="17">
        <f>0.001*[30]Sheet1!$F$613</f>
        <v>2.6000000000000002E-2</v>
      </c>
      <c r="E390" s="17">
        <f>0.001*[30]Sheet1!$F$614</f>
        <v>2.6000000000000002E-2</v>
      </c>
      <c r="F390" s="17">
        <f>0.001*[30]Sheet1!$F$615</f>
        <v>2.6000000000000002E-2</v>
      </c>
      <c r="G390" s="17">
        <f>0.001*[30]Sheet1!$F$616</f>
        <v>2.7E-2</v>
      </c>
      <c r="H390" s="17">
        <f>0.001*[30]Sheet1!$F$617</f>
        <v>2.6000000000000002E-2</v>
      </c>
      <c r="I390" s="17">
        <f>0.001*[30]Sheet1!$F$618</f>
        <v>2.6000000000000002E-2</v>
      </c>
      <c r="J390" s="17">
        <f>0.001*[30]Sheet1!$F$619</f>
        <v>2.5000000000000001E-2</v>
      </c>
      <c r="K390" s="17">
        <f>0.001*[30]Sheet1!$F$620</f>
        <v>2.5000000000000001E-2</v>
      </c>
      <c r="L390" s="17">
        <f>0.001*[30]Sheet1!$F$621</f>
        <v>2.5000000000000001E-2</v>
      </c>
      <c r="M390" s="17">
        <f>0.001*[30]Sheet1!$F$622</f>
        <v>2.5000000000000001E-2</v>
      </c>
      <c r="N390" s="17">
        <f>0.001*[30]Sheet1!$F$623</f>
        <v>2.5000000000000001E-2</v>
      </c>
      <c r="O390" s="17">
        <f>0.001*[30]Sheet1!$F$624</f>
        <v>2.5000000000000001E-2</v>
      </c>
      <c r="P390" s="17">
        <f>0.001*[30]Sheet1!$F$625</f>
        <v>2.5000000000000001E-2</v>
      </c>
      <c r="Q390" s="17">
        <f>0.001*[30]Sheet1!$F$626</f>
        <v>2.5000000000000001E-2</v>
      </c>
      <c r="R390" s="17">
        <f>0.001*[30]Sheet1!$F$627</f>
        <v>2.5000000000000001E-2</v>
      </c>
      <c r="S390" s="17">
        <f>0.001*[30]Sheet1!$F$628</f>
        <v>2.5000000000000001E-2</v>
      </c>
      <c r="T390" s="17">
        <f>0.001*[30]Sheet1!$F$629</f>
        <v>2.5000000000000001E-2</v>
      </c>
      <c r="U390" s="17">
        <f>0.001*[30]Sheet1!$F$630</f>
        <v>2.5000000000000001E-2</v>
      </c>
      <c r="V390" s="17">
        <f>0.001*[30]Sheet1!$F$631</f>
        <v>2.5000000000000001E-2</v>
      </c>
      <c r="W390" s="17">
        <f>0.001*[30]Sheet1!$F$632</f>
        <v>2.5000000000000001E-2</v>
      </c>
      <c r="X390" s="17">
        <f>0.001*[30]Sheet1!$F$633</f>
        <v>2.5000000000000001E-2</v>
      </c>
      <c r="Y390" s="17">
        <f>0.001*[30]Sheet1!$F$634</f>
        <v>2.5000000000000001E-2</v>
      </c>
      <c r="Z390" s="46">
        <f>0.001*[30]Sheet1!$F$635</f>
        <v>2.5000000000000001E-2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2.5333333333333347E-2</v>
      </c>
    </row>
    <row r="391" spans="2:29" ht="15" customHeight="1">
      <c r="B391" s="26">
        <v>27</v>
      </c>
      <c r="C391" s="43">
        <f>0.001*[30]Sheet1!$F$636</f>
        <v>2.5000000000000001E-2</v>
      </c>
      <c r="D391" s="9">
        <f>0.001*[30]Sheet1!$F$637</f>
        <v>2.5000000000000001E-2</v>
      </c>
      <c r="E391" s="9">
        <f>0.001*[30]Sheet1!$F$638</f>
        <v>2.5000000000000001E-2</v>
      </c>
      <c r="F391" s="9">
        <f>0.001*[30]Sheet1!$F$639</f>
        <v>2.5000000000000001E-2</v>
      </c>
      <c r="G391" s="9">
        <f>0.001*[30]Sheet1!$F$640</f>
        <v>2.5000000000000001E-2</v>
      </c>
      <c r="H391" s="9">
        <f>0.001*[30]Sheet1!$F$641</f>
        <v>2.5000000000000001E-2</v>
      </c>
      <c r="I391" s="9">
        <f>0.001*[30]Sheet1!$F$642</f>
        <v>2.5000000000000001E-2</v>
      </c>
      <c r="J391" s="9">
        <f>0.001*[30]Sheet1!$F$643</f>
        <v>2.5000000000000001E-2</v>
      </c>
      <c r="K391" s="9">
        <f>0.001*[30]Sheet1!$F$644</f>
        <v>2.5000000000000001E-2</v>
      </c>
      <c r="L391" s="9">
        <f>0.001*[30]Sheet1!$F$645</f>
        <v>2.6000000000000002E-2</v>
      </c>
      <c r="M391" s="9">
        <f>0.001*[30]Sheet1!$F$646</f>
        <v>2.5000000000000001E-2</v>
      </c>
      <c r="N391" s="9">
        <f>0.001*[30]Sheet1!$F$647</f>
        <v>2.5000000000000001E-2</v>
      </c>
      <c r="O391" s="9">
        <f>0.001*[30]Sheet1!$F$648</f>
        <v>2.4E-2</v>
      </c>
      <c r="P391" s="9">
        <f>0.001*[30]Sheet1!$F$649</f>
        <v>2.5000000000000001E-2</v>
      </c>
      <c r="Q391" s="9">
        <f>0.001*[30]Sheet1!$F$650</f>
        <v>2.5000000000000001E-2</v>
      </c>
      <c r="R391" s="9">
        <f>0.001*[30]Sheet1!$F$651</f>
        <v>2.5000000000000001E-2</v>
      </c>
      <c r="S391" s="9">
        <f>0.001*[30]Sheet1!$F$652</f>
        <v>2.5000000000000001E-2</v>
      </c>
      <c r="T391" s="9">
        <f>0.001*[30]Sheet1!$F$653</f>
        <v>2.5000000000000001E-2</v>
      </c>
      <c r="U391" s="9">
        <f>0.001*[30]Sheet1!$F$654</f>
        <v>2.5000000000000001E-2</v>
      </c>
      <c r="V391" s="9">
        <f>0.001*[30]Sheet1!$F$655</f>
        <v>2.5000000000000001E-2</v>
      </c>
      <c r="W391" s="9">
        <f>0.001*[30]Sheet1!$F$656</f>
        <v>2.6000000000000002E-2</v>
      </c>
      <c r="X391" s="9">
        <f>0.001*[30]Sheet1!$F$657</f>
        <v>2.6000000000000002E-2</v>
      </c>
      <c r="Y391" s="9">
        <f>0.001*[30]Sheet1!$F$658</f>
        <v>2.7E-2</v>
      </c>
      <c r="Z391" s="44">
        <f>0.001*[30]Sheet1!$F$659</f>
        <v>2.7E-2</v>
      </c>
      <c r="AA391" s="35">
        <f t="shared" si="54"/>
        <v>2.7E-2</v>
      </c>
      <c r="AB391" s="10">
        <f t="shared" si="55"/>
        <v>2.4E-2</v>
      </c>
      <c r="AC391" s="14">
        <f t="shared" si="56"/>
        <v>2.5250000000000012E-2</v>
      </c>
    </row>
    <row r="392" spans="2:29" ht="15" customHeight="1">
      <c r="B392" s="26">
        <v>28</v>
      </c>
      <c r="C392" s="43">
        <f>0.001*[30]Sheet1!$F$660</f>
        <v>2.7E-2</v>
      </c>
      <c r="D392" s="9">
        <f>0.001*[30]Sheet1!$F$661</f>
        <v>2.7E-2</v>
      </c>
      <c r="E392" s="9">
        <f>0.001*[30]Sheet1!$F$662</f>
        <v>2.7E-2</v>
      </c>
      <c r="F392" s="9">
        <f>0.001*[30]Sheet1!$F$663</f>
        <v>2.7E-2</v>
      </c>
      <c r="G392" s="9">
        <f>0.001*[30]Sheet1!$F$664</f>
        <v>2.7E-2</v>
      </c>
      <c r="H392" s="9">
        <f>0.001*[30]Sheet1!$F$665</f>
        <v>2.7E-2</v>
      </c>
      <c r="I392" s="9">
        <f>0.001*[30]Sheet1!$F$666</f>
        <v>2.7E-2</v>
      </c>
      <c r="J392" s="9">
        <f>0.001*[30]Sheet1!$F$667</f>
        <v>2.6000000000000002E-2</v>
      </c>
      <c r="K392" s="9">
        <f>0.001*[30]Sheet1!$F$668</f>
        <v>2.6000000000000002E-2</v>
      </c>
      <c r="L392" s="9">
        <f>0.001*[30]Sheet1!$F$669</f>
        <v>2.6000000000000002E-2</v>
      </c>
      <c r="M392" s="9">
        <f>0.001*[30]Sheet1!$F$670</f>
        <v>2.6000000000000002E-2</v>
      </c>
      <c r="N392" s="9">
        <f>0.001*[30]Sheet1!$F$671</f>
        <v>2.6000000000000002E-2</v>
      </c>
      <c r="O392" s="9">
        <f>0.001*[30]Sheet1!$F$672</f>
        <v>2.6000000000000002E-2</v>
      </c>
      <c r="P392" s="9">
        <f>0.001*[30]Sheet1!$F$673</f>
        <v>2.6000000000000002E-2</v>
      </c>
      <c r="Q392" s="9">
        <f>0.001*[30]Sheet1!$F$674</f>
        <v>2.6000000000000002E-2</v>
      </c>
      <c r="R392" s="9">
        <f>0.001*[30]Sheet1!$F$675</f>
        <v>2.6000000000000002E-2</v>
      </c>
      <c r="S392" s="9">
        <f>0.001*[30]Sheet1!$F$676</f>
        <v>2.5000000000000001E-2</v>
      </c>
      <c r="T392" s="9">
        <f>0.001*[30]Sheet1!$F$677</f>
        <v>2.6000000000000002E-2</v>
      </c>
      <c r="U392" s="9">
        <f>0.001*[30]Sheet1!$F$678</f>
        <v>2.6000000000000002E-2</v>
      </c>
      <c r="V392" s="9">
        <f>0.001*[30]Sheet1!$F$679</f>
        <v>2.5000000000000001E-2</v>
      </c>
      <c r="W392" s="9">
        <f>0.001*[30]Sheet1!$F$680</f>
        <v>2.6000000000000002E-2</v>
      </c>
      <c r="X392" s="9">
        <f>0.001*[30]Sheet1!$F$681</f>
        <v>2.7E-2</v>
      </c>
      <c r="Y392" s="9">
        <f>0.001*[30]Sheet1!$F$682</f>
        <v>2.7E-2</v>
      </c>
      <c r="Z392" s="44">
        <f>0.001*[30]Sheet1!$F$683</f>
        <v>2.7E-2</v>
      </c>
      <c r="AA392" s="35">
        <f t="shared" si="54"/>
        <v>2.7E-2</v>
      </c>
      <c r="AB392" s="10">
        <f t="shared" si="55"/>
        <v>2.5000000000000001E-2</v>
      </c>
      <c r="AC392" s="14">
        <f t="shared" si="56"/>
        <v>2.6333333333333347E-2</v>
      </c>
    </row>
    <row r="393" spans="2:29" ht="15" customHeight="1">
      <c r="B393" s="26">
        <v>29</v>
      </c>
      <c r="C393" s="43">
        <f>0.001*[30]Sheet1!$F$684</f>
        <v>2.8000000000000001E-2</v>
      </c>
      <c r="D393" s="9">
        <f>0.001*[30]Sheet1!$F$685</f>
        <v>2.8000000000000001E-2</v>
      </c>
      <c r="E393" s="9">
        <f>0.001*[30]Sheet1!$F$686</f>
        <v>2.8000000000000001E-2</v>
      </c>
      <c r="F393" s="9">
        <f>0.001*[30]Sheet1!$F$687</f>
        <v>2.8000000000000001E-2</v>
      </c>
      <c r="G393" s="9">
        <f>0.001*[30]Sheet1!$F$688</f>
        <v>2.8000000000000001E-2</v>
      </c>
      <c r="H393" s="9">
        <f>0.001*[30]Sheet1!$F$689</f>
        <v>2.8000000000000001E-2</v>
      </c>
      <c r="I393" s="9">
        <f>0.001*[30]Sheet1!$F$690</f>
        <v>2.8000000000000001E-2</v>
      </c>
      <c r="J393" s="9">
        <f>0.001*[30]Sheet1!$F$691</f>
        <v>2.7E-2</v>
      </c>
      <c r="K393" s="9">
        <f>0.001*[30]Sheet1!$F$692</f>
        <v>2.6000000000000002E-2</v>
      </c>
      <c r="L393" s="9">
        <f>0.001*[30]Sheet1!$F$693</f>
        <v>2.5000000000000001E-2</v>
      </c>
      <c r="M393" s="9">
        <f>0.001*[30]Sheet1!$F$694</f>
        <v>2.5000000000000001E-2</v>
      </c>
      <c r="N393" s="9">
        <f>0.001*[30]Sheet1!$F$695</f>
        <v>2.5000000000000001E-2</v>
      </c>
      <c r="O393" s="9">
        <f>0.001*[30]Sheet1!$F$696</f>
        <v>2.5000000000000001E-2</v>
      </c>
      <c r="P393" s="9">
        <f>0.001*[30]Sheet1!$F$697</f>
        <v>2.5000000000000001E-2</v>
      </c>
      <c r="Q393" s="9">
        <f>0.001*[30]Sheet1!$F$698</f>
        <v>2.6000000000000002E-2</v>
      </c>
      <c r="R393" s="9">
        <f>0.001*[30]Sheet1!$F$699</f>
        <v>2.5000000000000001E-2</v>
      </c>
      <c r="S393" s="9">
        <f>0.001*[30]Sheet1!$F$700</f>
        <v>2.5000000000000001E-2</v>
      </c>
      <c r="T393" s="9">
        <f>0.001*[30]Sheet1!$F$701</f>
        <v>2.6000000000000002E-2</v>
      </c>
      <c r="U393" s="9">
        <f>0.001*[30]Sheet1!$F$702</f>
        <v>2.6000000000000002E-2</v>
      </c>
      <c r="V393" s="9">
        <f>0.001*[30]Sheet1!$F$703</f>
        <v>2.6000000000000002E-2</v>
      </c>
      <c r="W393" s="9">
        <f>0.001*[30]Sheet1!$F$704</f>
        <v>2.7E-2</v>
      </c>
      <c r="X393" s="9">
        <f>0.001*[30]Sheet1!$F$705</f>
        <v>2.7E-2</v>
      </c>
      <c r="Y393" s="9">
        <f>0.001*[30]Sheet1!$F$706</f>
        <v>2.8000000000000001E-2</v>
      </c>
      <c r="Z393" s="44">
        <f>0.001*[30]Sheet1!$F$707</f>
        <v>2.8000000000000001E-2</v>
      </c>
      <c r="AA393" s="35">
        <f t="shared" si="54"/>
        <v>2.8000000000000001E-2</v>
      </c>
      <c r="AB393" s="10">
        <f t="shared" si="55"/>
        <v>2.5000000000000001E-2</v>
      </c>
      <c r="AC393" s="14">
        <f t="shared" si="56"/>
        <v>2.6583333333333348E-2</v>
      </c>
    </row>
    <row r="394" spans="2:29" ht="15" customHeight="1">
      <c r="B394" s="28">
        <v>30</v>
      </c>
      <c r="C394" s="47">
        <f>0.001*[30]Sheet1!$F$708</f>
        <v>2.7E-2</v>
      </c>
      <c r="D394" s="20">
        <f>0.001*[30]Sheet1!$F$709</f>
        <v>2.7E-2</v>
      </c>
      <c r="E394" s="20">
        <f>0.001*[30]Sheet1!$F$710</f>
        <v>2.6000000000000002E-2</v>
      </c>
      <c r="F394" s="20">
        <f>0.001*[30]Sheet1!$F$711</f>
        <v>2.7E-2</v>
      </c>
      <c r="G394" s="20">
        <f>0.001*[30]Sheet1!$F$712</f>
        <v>2.7E-2</v>
      </c>
      <c r="H394" s="20">
        <f>0.001*[30]Sheet1!$F$713</f>
        <v>2.6000000000000002E-2</v>
      </c>
      <c r="I394" s="20">
        <f>0.001*[30]Sheet1!$F$714</f>
        <v>2.6000000000000002E-2</v>
      </c>
      <c r="J394" s="20">
        <f>0.001*[30]Sheet1!$F$715</f>
        <v>2.6000000000000002E-2</v>
      </c>
      <c r="K394" s="20">
        <f>0.001*[30]Sheet1!$F$716</f>
        <v>2.6000000000000002E-2</v>
      </c>
      <c r="L394" s="20">
        <f>0.001*[30]Sheet1!$F$717</f>
        <v>2.5000000000000001E-2</v>
      </c>
      <c r="M394" s="20">
        <f>0.001*[30]Sheet1!$F$718</f>
        <v>2.5000000000000001E-2</v>
      </c>
      <c r="N394" s="20">
        <f>0.001*[30]Sheet1!$F$719</f>
        <v>2.5000000000000001E-2</v>
      </c>
      <c r="O394" s="20">
        <f>0.001*[30]Sheet1!$F$720</f>
        <v>2.5000000000000001E-2</v>
      </c>
      <c r="P394" s="20">
        <f>0.001*[30]Sheet1!$F$721</f>
        <v>2.5000000000000001E-2</v>
      </c>
      <c r="Q394" s="20">
        <f>0.001*[30]Sheet1!$F$722</f>
        <v>2.5000000000000001E-2</v>
      </c>
      <c r="R394" s="20">
        <f>0.001*[30]Sheet1!$F$723</f>
        <v>2.5000000000000001E-2</v>
      </c>
      <c r="S394" s="20">
        <f>0.001*[30]Sheet1!$F$724</f>
        <v>2.5000000000000001E-2</v>
      </c>
      <c r="T394" s="20">
        <f>0.001*[30]Sheet1!$F$725</f>
        <v>2.5000000000000001E-2</v>
      </c>
      <c r="U394" s="20">
        <f>0.001*[30]Sheet1!$F$726</f>
        <v>2.6000000000000002E-2</v>
      </c>
      <c r="V394" s="20">
        <f>0.001*[30]Sheet1!$F$727</f>
        <v>2.6000000000000002E-2</v>
      </c>
      <c r="W394" s="20">
        <f>0.001*[30]Sheet1!$F$728</f>
        <v>2.7E-2</v>
      </c>
      <c r="X394" s="20">
        <f>0.001*[30]Sheet1!$F$729</f>
        <v>2.6000000000000002E-2</v>
      </c>
      <c r="Y394" s="20">
        <f>0.001*[30]Sheet1!$F$730</f>
        <v>2.6000000000000002E-2</v>
      </c>
      <c r="Z394" s="48">
        <f>0.001*[30]Sheet1!$F$731</f>
        <v>2.6000000000000002E-2</v>
      </c>
      <c r="AA394" s="37">
        <f t="shared" si="54"/>
        <v>2.7E-2</v>
      </c>
      <c r="AB394" s="21">
        <f t="shared" si="55"/>
        <v>2.5000000000000001E-2</v>
      </c>
      <c r="AC394" s="22">
        <f t="shared" si="56"/>
        <v>2.5833333333333347E-2</v>
      </c>
    </row>
    <row r="395" spans="2:29" ht="15" customHeight="1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>
      <c r="B396" s="30" t="s">
        <v>0</v>
      </c>
      <c r="C396" s="47">
        <f t="shared" ref="C396:Z396" si="57">MAX(C365:C395)</f>
        <v>3.1E-2</v>
      </c>
      <c r="D396" s="20">
        <f t="shared" si="57"/>
        <v>4.2000000000000003E-2</v>
      </c>
      <c r="E396" s="20">
        <f t="shared" si="57"/>
        <v>0.04</v>
      </c>
      <c r="F396" s="20">
        <f t="shared" si="57"/>
        <v>3.6000000000000004E-2</v>
      </c>
      <c r="G396" s="20">
        <f t="shared" si="57"/>
        <v>4.1000000000000002E-2</v>
      </c>
      <c r="H396" s="20">
        <f t="shared" si="57"/>
        <v>4.4999999999999998E-2</v>
      </c>
      <c r="I396" s="20">
        <f t="shared" si="57"/>
        <v>3.5000000000000003E-2</v>
      </c>
      <c r="J396" s="20">
        <f t="shared" si="57"/>
        <v>0.03</v>
      </c>
      <c r="K396" s="20">
        <f t="shared" si="57"/>
        <v>2.8000000000000001E-2</v>
      </c>
      <c r="L396" s="20">
        <f t="shared" si="57"/>
        <v>3.2000000000000001E-2</v>
      </c>
      <c r="M396" s="20">
        <f t="shared" si="57"/>
        <v>3.1E-2</v>
      </c>
      <c r="N396" s="20">
        <f t="shared" si="57"/>
        <v>2.9000000000000001E-2</v>
      </c>
      <c r="O396" s="20">
        <f t="shared" si="57"/>
        <v>3.3000000000000002E-2</v>
      </c>
      <c r="P396" s="20">
        <f t="shared" si="57"/>
        <v>3.6000000000000004E-2</v>
      </c>
      <c r="Q396" s="20">
        <f t="shared" si="57"/>
        <v>3.5000000000000003E-2</v>
      </c>
      <c r="R396" s="20">
        <f t="shared" si="57"/>
        <v>0.04</v>
      </c>
      <c r="S396" s="20">
        <f t="shared" si="57"/>
        <v>4.2000000000000003E-2</v>
      </c>
      <c r="T396" s="20">
        <f t="shared" si="57"/>
        <v>3.7999999999999999E-2</v>
      </c>
      <c r="U396" s="20">
        <f t="shared" si="57"/>
        <v>3.5000000000000003E-2</v>
      </c>
      <c r="V396" s="20">
        <f t="shared" si="57"/>
        <v>3.2000000000000001E-2</v>
      </c>
      <c r="W396" s="20">
        <f t="shared" si="57"/>
        <v>2.9000000000000001E-2</v>
      </c>
      <c r="X396" s="20">
        <f t="shared" si="57"/>
        <v>2.8000000000000001E-2</v>
      </c>
      <c r="Y396" s="20">
        <f t="shared" si="57"/>
        <v>0.03</v>
      </c>
      <c r="Z396" s="48">
        <f t="shared" si="57"/>
        <v>0.03</v>
      </c>
      <c r="AA396" s="162" t="s">
        <v>15</v>
      </c>
      <c r="AB396" s="163"/>
      <c r="AC396" s="164"/>
    </row>
    <row r="397" spans="2:29" ht="15" customHeight="1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2.5000000000000001E-2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156">
        <f>AVERAGE(AA365:AA395)</f>
        <v>3.043333333333335E-2</v>
      </c>
      <c r="AB397" s="158">
        <f>AVERAGE(AB365:AB395)</f>
        <v>2.4900000000000012E-2</v>
      </c>
      <c r="AC397" s="160">
        <f>AVERAGE(AC365:AC395)</f>
        <v>2.6550000000000015E-2</v>
      </c>
    </row>
    <row r="398" spans="2:29" ht="15" customHeight="1" thickBot="1">
      <c r="B398" s="32" t="s">
        <v>14</v>
      </c>
      <c r="C398" s="53">
        <f t="shared" ref="C398:Z398" si="59">AVERAGE(C365:C395)</f>
        <v>2.6933333333333351E-2</v>
      </c>
      <c r="D398" s="6">
        <f t="shared" si="59"/>
        <v>2.7500000000000017E-2</v>
      </c>
      <c r="E398" s="6">
        <f t="shared" si="59"/>
        <v>2.763333333333335E-2</v>
      </c>
      <c r="F398" s="6">
        <f t="shared" si="59"/>
        <v>2.7600000000000017E-2</v>
      </c>
      <c r="G398" s="6">
        <f t="shared" si="59"/>
        <v>2.7766666666666683E-2</v>
      </c>
      <c r="H398" s="6">
        <f t="shared" si="59"/>
        <v>2.8033333333333351E-2</v>
      </c>
      <c r="I398" s="6">
        <f t="shared" si="59"/>
        <v>2.7300000000000015E-2</v>
      </c>
      <c r="J398" s="6">
        <f t="shared" si="59"/>
        <v>2.6633333333333349E-2</v>
      </c>
      <c r="K398" s="6">
        <f t="shared" si="59"/>
        <v>2.593333333333335E-2</v>
      </c>
      <c r="L398" s="6">
        <f t="shared" si="59"/>
        <v>2.6066666666666679E-2</v>
      </c>
      <c r="M398" s="6">
        <f t="shared" si="59"/>
        <v>2.5833333333333344E-2</v>
      </c>
      <c r="N398" s="6">
        <f t="shared" si="59"/>
        <v>2.5600000000000015E-2</v>
      </c>
      <c r="O398" s="6">
        <f t="shared" si="59"/>
        <v>2.5700000000000014E-2</v>
      </c>
      <c r="P398" s="6">
        <f t="shared" si="59"/>
        <v>2.5866666666666684E-2</v>
      </c>
      <c r="Q398" s="6">
        <f t="shared" si="59"/>
        <v>2.6233333333333348E-2</v>
      </c>
      <c r="R398" s="6">
        <f t="shared" si="59"/>
        <v>2.6366666666666684E-2</v>
      </c>
      <c r="S398" s="6">
        <f t="shared" si="59"/>
        <v>2.6133333333333349E-2</v>
      </c>
      <c r="T398" s="6">
        <f t="shared" si="59"/>
        <v>2.6066666666666682E-2</v>
      </c>
      <c r="U398" s="6">
        <f t="shared" si="59"/>
        <v>2.6166666666666682E-2</v>
      </c>
      <c r="V398" s="6">
        <f t="shared" si="59"/>
        <v>2.6100000000000016E-2</v>
      </c>
      <c r="W398" s="6">
        <f t="shared" si="59"/>
        <v>2.6133333333333349E-2</v>
      </c>
      <c r="X398" s="6">
        <f t="shared" si="59"/>
        <v>2.6366666666666684E-2</v>
      </c>
      <c r="Y398" s="6">
        <f t="shared" si="59"/>
        <v>2.653333333333335E-2</v>
      </c>
      <c r="Z398" s="54">
        <f t="shared" si="59"/>
        <v>2.6700000000000015E-2</v>
      </c>
      <c r="AA398" s="157"/>
      <c r="AB398" s="159"/>
      <c r="AC398" s="161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B1" zoomScale="70" zoomScaleNormal="40" zoomScaleSheetLayoutView="70" workbookViewId="0">
      <selection activeCell="B1" sqref="B1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165" t="s">
        <v>59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0.001*[31]Sheet1!$F$12</f>
        <v>0.02</v>
      </c>
      <c r="D5" s="12">
        <f>0.001*[31]Sheet1!$F$13</f>
        <v>0.02</v>
      </c>
      <c r="E5" s="12">
        <f>0.001*[31]Sheet1!$F$14</f>
        <v>0.02</v>
      </c>
      <c r="F5" s="12">
        <f>0.001*[31]Sheet1!$F$15</f>
        <v>0.02</v>
      </c>
      <c r="G5" s="12">
        <f>0.001*[31]Sheet1!$F$16</f>
        <v>0.02</v>
      </c>
      <c r="H5" s="12">
        <f>0.001*[31]Sheet1!$F$17</f>
        <v>2.1000000000000001E-2</v>
      </c>
      <c r="I5" s="12">
        <f>0.001*[31]Sheet1!$F$18</f>
        <v>2.1000000000000001E-2</v>
      </c>
      <c r="J5" s="12">
        <f>0.001*[31]Sheet1!$F$19</f>
        <v>0.02</v>
      </c>
      <c r="K5" s="12">
        <f>0.001*[31]Sheet1!$F$20</f>
        <v>0.02</v>
      </c>
      <c r="L5" s="12">
        <f>0.001*[31]Sheet1!$F$21</f>
        <v>2.1000000000000001E-2</v>
      </c>
      <c r="M5" s="12">
        <f>0.001*[31]Sheet1!$F$22</f>
        <v>2.1000000000000001E-2</v>
      </c>
      <c r="N5" s="12">
        <f>0.001*[31]Sheet1!$F$23</f>
        <v>2.1000000000000001E-2</v>
      </c>
      <c r="O5" s="12">
        <f>0.001*[31]Sheet1!$F$24</f>
        <v>0.02</v>
      </c>
      <c r="P5" s="12">
        <f>0.001*[31]Sheet1!$F$25</f>
        <v>0.02</v>
      </c>
      <c r="Q5" s="12">
        <f>0.001*[31]Sheet1!$F$26</f>
        <v>0.02</v>
      </c>
      <c r="R5" s="12">
        <f>0.001*[31]Sheet1!$F$27</f>
        <v>0.02</v>
      </c>
      <c r="S5" s="12">
        <f>0.001*[31]Sheet1!$F$28</f>
        <v>0.02</v>
      </c>
      <c r="T5" s="12">
        <f>0.001*[31]Sheet1!$F$29</f>
        <v>0.02</v>
      </c>
      <c r="U5" s="12">
        <f>0.001*[31]Sheet1!$F$30</f>
        <v>0.02</v>
      </c>
      <c r="V5" s="12">
        <f>0.001*[31]Sheet1!$F$31</f>
        <v>0.02</v>
      </c>
      <c r="W5" s="12">
        <f>0.001*[31]Sheet1!$F$32</f>
        <v>2.1000000000000001E-2</v>
      </c>
      <c r="X5" s="12">
        <f>0.001*[31]Sheet1!$F$33</f>
        <v>2.1000000000000001E-2</v>
      </c>
      <c r="Y5" s="12">
        <f>0.001*[31]Sheet1!$F$34</f>
        <v>2.1999999999999999E-2</v>
      </c>
      <c r="Z5" s="42">
        <f>0.001*[31]Sheet1!$F$35</f>
        <v>2.1000000000000001E-2</v>
      </c>
      <c r="AA5" s="34">
        <f>MAX(C5:Z5)</f>
        <v>2.1999999999999999E-2</v>
      </c>
      <c r="AB5" s="13">
        <f>MIN(C5:Z5)</f>
        <v>0.02</v>
      </c>
      <c r="AC5" s="16">
        <f>AVERAGE(C5:Z5)</f>
        <v>2.0416666666666673E-2</v>
      </c>
    </row>
    <row r="6" spans="2:29" ht="15" customHeight="1">
      <c r="B6" s="26">
        <v>2</v>
      </c>
      <c r="C6" s="43">
        <f>0.001*[31]Sheet1!$F$36</f>
        <v>2.1000000000000001E-2</v>
      </c>
      <c r="D6" s="9">
        <f>0.001*[31]Sheet1!$F$37</f>
        <v>2.1000000000000001E-2</v>
      </c>
      <c r="E6" s="9">
        <f>0.001*[31]Sheet1!$F$38</f>
        <v>2.1000000000000001E-2</v>
      </c>
      <c r="F6" s="9">
        <f>0.001*[31]Sheet1!$F$39</f>
        <v>2.1000000000000001E-2</v>
      </c>
      <c r="G6" s="9">
        <f>0.001*[31]Sheet1!$F$40</f>
        <v>2.1000000000000001E-2</v>
      </c>
      <c r="H6" s="9">
        <f>0.001*[31]Sheet1!$F$41</f>
        <v>2.1000000000000001E-2</v>
      </c>
      <c r="I6" s="9">
        <f>0.001*[31]Sheet1!$F$42</f>
        <v>2.1999999999999999E-2</v>
      </c>
      <c r="J6" s="9">
        <f>0.001*[31]Sheet1!$F$43</f>
        <v>2.1999999999999999E-2</v>
      </c>
      <c r="K6" s="9">
        <f>0.001*[31]Sheet1!$F$44</f>
        <v>2.1000000000000001E-2</v>
      </c>
      <c r="L6" s="9">
        <f>0.001*[31]Sheet1!$F$45</f>
        <v>2.1000000000000001E-2</v>
      </c>
      <c r="M6" s="9">
        <f>0.001*[31]Sheet1!$F$46</f>
        <v>2.1000000000000001E-2</v>
      </c>
      <c r="N6" s="9">
        <f>0.001*[31]Sheet1!$F$47</f>
        <v>2.1000000000000001E-2</v>
      </c>
      <c r="O6" s="9">
        <f>0.001*[31]Sheet1!$F$48</f>
        <v>2.1999999999999999E-2</v>
      </c>
      <c r="P6" s="9">
        <f>0.001*[31]Sheet1!$F$49</f>
        <v>2.1000000000000001E-2</v>
      </c>
      <c r="Q6" s="9">
        <f>0.001*[31]Sheet1!$F$50</f>
        <v>2.1000000000000001E-2</v>
      </c>
      <c r="R6" s="9">
        <f>0.001*[31]Sheet1!$F$51</f>
        <v>2.1000000000000001E-2</v>
      </c>
      <c r="S6" s="9">
        <f>0.001*[31]Sheet1!$F$52</f>
        <v>2.1000000000000001E-2</v>
      </c>
      <c r="T6" s="9">
        <f>0.001*[31]Sheet1!$F$53</f>
        <v>2.1999999999999999E-2</v>
      </c>
      <c r="U6" s="9">
        <f>0.001*[31]Sheet1!$F$54</f>
        <v>2.6000000000000002E-2</v>
      </c>
      <c r="V6" s="9">
        <f>0.001*[31]Sheet1!$F$55</f>
        <v>0.03</v>
      </c>
      <c r="W6" s="9">
        <f>0.001*[31]Sheet1!$F$56</f>
        <v>2.8000000000000001E-2</v>
      </c>
      <c r="X6" s="9">
        <f>0.001*[31]Sheet1!$F$57</f>
        <v>2.3E-2</v>
      </c>
      <c r="Y6" s="9">
        <f>0.001*[31]Sheet1!$F$58</f>
        <v>2.1000000000000001E-2</v>
      </c>
      <c r="Z6" s="44">
        <f>0.001*[31]Sheet1!$F$59</f>
        <v>0.02</v>
      </c>
      <c r="AA6" s="35">
        <f t="shared" ref="AA6:AA35" si="0">MAX(C6:Z6)</f>
        <v>0.03</v>
      </c>
      <c r="AB6" s="10">
        <f t="shared" ref="AB6:AB35" si="1">MIN(C6:Z6)</f>
        <v>0.02</v>
      </c>
      <c r="AC6" s="14">
        <f t="shared" ref="AC6:AC35" si="2">AVERAGE(C6:Z6)</f>
        <v>2.208333333333334E-2</v>
      </c>
    </row>
    <row r="7" spans="2:29" ht="15" customHeight="1">
      <c r="B7" s="26">
        <v>3</v>
      </c>
      <c r="C7" s="43">
        <f>0.001*[31]Sheet1!$F$60</f>
        <v>0.02</v>
      </c>
      <c r="D7" s="9">
        <f>0.001*[31]Sheet1!$F$61</f>
        <v>0.02</v>
      </c>
      <c r="E7" s="9">
        <f>0.001*[31]Sheet1!$F$62</f>
        <v>0.02</v>
      </c>
      <c r="F7" s="9">
        <f>0.001*[31]Sheet1!$F$63</f>
        <v>0.02</v>
      </c>
      <c r="G7" s="9">
        <f>0.001*[31]Sheet1!$F$64</f>
        <v>0.02</v>
      </c>
      <c r="H7" s="9">
        <f>0.001*[31]Sheet1!$F$65</f>
        <v>0.02</v>
      </c>
      <c r="I7" s="9">
        <f>0.001*[31]Sheet1!$F$66</f>
        <v>0.02</v>
      </c>
      <c r="J7" s="9">
        <f>0.001*[31]Sheet1!$F$67</f>
        <v>0.02</v>
      </c>
      <c r="K7" s="9">
        <f>0.001*[31]Sheet1!$F$68</f>
        <v>0.02</v>
      </c>
      <c r="L7" s="9">
        <f>0.001*[31]Sheet1!$F$69</f>
        <v>2.1000000000000001E-2</v>
      </c>
      <c r="M7" s="9">
        <f>0.001*[31]Sheet1!$F$70</f>
        <v>2.3E-2</v>
      </c>
      <c r="N7" s="9">
        <f>0.001*[31]Sheet1!$F$71</f>
        <v>2.1000000000000001E-2</v>
      </c>
      <c r="O7" s="9">
        <f>0.001*[31]Sheet1!$F$72</f>
        <v>2.1000000000000001E-2</v>
      </c>
      <c r="P7" s="9">
        <f>0.001*[31]Sheet1!$F$73</f>
        <v>2.1000000000000001E-2</v>
      </c>
      <c r="Q7" s="9">
        <f>0.001*[31]Sheet1!$F$74</f>
        <v>0.02</v>
      </c>
      <c r="R7" s="9">
        <f>0.001*[31]Sheet1!$F$75</f>
        <v>0.02</v>
      </c>
      <c r="S7" s="9">
        <f>0.001*[31]Sheet1!$F$76</f>
        <v>2.1000000000000001E-2</v>
      </c>
      <c r="T7" s="9">
        <f>0.001*[31]Sheet1!$F$77</f>
        <v>2.1000000000000001E-2</v>
      </c>
      <c r="U7" s="9">
        <f>0.001*[31]Sheet1!$F$78</f>
        <v>0.02</v>
      </c>
      <c r="V7" s="9">
        <f>0.001*[31]Sheet1!$F$79</f>
        <v>0.02</v>
      </c>
      <c r="W7" s="9">
        <f>0.001*[31]Sheet1!$F$80</f>
        <v>0.02</v>
      </c>
      <c r="X7" s="9">
        <f>0.001*[31]Sheet1!$F$81</f>
        <v>0.02</v>
      </c>
      <c r="Y7" s="9">
        <f>0.001*[31]Sheet1!$F$82</f>
        <v>0.02</v>
      </c>
      <c r="Z7" s="44">
        <f>0.001*[31]Sheet1!$F$83</f>
        <v>0.02</v>
      </c>
      <c r="AA7" s="35">
        <f t="shared" si="0"/>
        <v>2.3E-2</v>
      </c>
      <c r="AB7" s="10">
        <f t="shared" si="1"/>
        <v>0.02</v>
      </c>
      <c r="AC7" s="14">
        <f t="shared" si="2"/>
        <v>2.0375000000000008E-2</v>
      </c>
    </row>
    <row r="8" spans="2:29" ht="15" customHeight="1">
      <c r="B8" s="26">
        <v>4</v>
      </c>
      <c r="C8" s="43">
        <f>0.001*[31]Sheet1!$F$84</f>
        <v>0.02</v>
      </c>
      <c r="D8" s="9">
        <f>0.001*[31]Sheet1!$F$85</f>
        <v>0.02</v>
      </c>
      <c r="E8" s="9">
        <f>0.001*[31]Sheet1!$F$86</f>
        <v>0.02</v>
      </c>
      <c r="F8" s="9">
        <f>0.001*[31]Sheet1!$F$87</f>
        <v>2.1000000000000001E-2</v>
      </c>
      <c r="G8" s="9">
        <f>0.001*[31]Sheet1!$F$88</f>
        <v>0.02</v>
      </c>
      <c r="H8" s="9">
        <f>0.001*[31]Sheet1!$F$89</f>
        <v>0.02</v>
      </c>
      <c r="I8" s="9">
        <f>0.001*[31]Sheet1!$F$90</f>
        <v>0.02</v>
      </c>
      <c r="J8" s="9">
        <f>0.001*[31]Sheet1!$F$91</f>
        <v>0.02</v>
      </c>
      <c r="K8" s="9">
        <f>0.001*[31]Sheet1!$F$92</f>
        <v>0.02</v>
      </c>
      <c r="L8" s="9">
        <f>0.001*[31]Sheet1!$F$93</f>
        <v>0.02</v>
      </c>
      <c r="M8" s="9">
        <f>0.001*[31]Sheet1!$F$94</f>
        <v>0.02</v>
      </c>
      <c r="N8" s="9">
        <f>0.001*[31]Sheet1!$F$95</f>
        <v>0.02</v>
      </c>
      <c r="O8" s="9">
        <f>0.001*[31]Sheet1!$F$96</f>
        <v>0.02</v>
      </c>
      <c r="P8" s="9">
        <f>0.001*[31]Sheet1!$F$97</f>
        <v>0.02</v>
      </c>
      <c r="Q8" s="9">
        <f>0.001*[31]Sheet1!$F$98</f>
        <v>0.02</v>
      </c>
      <c r="R8" s="9">
        <f>0.001*[31]Sheet1!$F$99</f>
        <v>0.02</v>
      </c>
      <c r="S8" s="9">
        <f>0.001*[31]Sheet1!$F$100</f>
        <v>0.02</v>
      </c>
      <c r="T8" s="9">
        <f>0.001*[31]Sheet1!$F$101</f>
        <v>0.02</v>
      </c>
      <c r="U8" s="9">
        <f>0.001*[31]Sheet1!$F$102</f>
        <v>0.02</v>
      </c>
      <c r="V8" s="9">
        <f>0.001*[31]Sheet1!$F$103</f>
        <v>0.02</v>
      </c>
      <c r="W8" s="9">
        <f>0.001*[31]Sheet1!$F$104</f>
        <v>0.02</v>
      </c>
      <c r="X8" s="9">
        <f>0.001*[31]Sheet1!$F$105</f>
        <v>0.02</v>
      </c>
      <c r="Y8" s="9">
        <f>0.001*[31]Sheet1!$F$106</f>
        <v>0.02</v>
      </c>
      <c r="Z8" s="44">
        <f>0.001*[31]Sheet1!$F$107</f>
        <v>0.02</v>
      </c>
      <c r="AA8" s="35">
        <f t="shared" si="0"/>
        <v>2.1000000000000001E-2</v>
      </c>
      <c r="AB8" s="10">
        <f t="shared" si="1"/>
        <v>0.02</v>
      </c>
      <c r="AC8" s="14">
        <f t="shared" si="2"/>
        <v>2.0041666666666673E-2</v>
      </c>
    </row>
    <row r="9" spans="2:29" ht="15" customHeight="1">
      <c r="B9" s="26">
        <v>5</v>
      </c>
      <c r="C9" s="43">
        <f>0.001*[31]Sheet1!$F$108</f>
        <v>0.02</v>
      </c>
      <c r="D9" s="9">
        <f>0.001*[31]Sheet1!$F$109</f>
        <v>0.02</v>
      </c>
      <c r="E9" s="9">
        <f>0.001*[31]Sheet1!$F$110</f>
        <v>0.02</v>
      </c>
      <c r="F9" s="9">
        <f>0.001*[31]Sheet1!$F$111</f>
        <v>0.02</v>
      </c>
      <c r="G9" s="9">
        <f>0.001*[31]Sheet1!$F$112</f>
        <v>0.02</v>
      </c>
      <c r="H9" s="9">
        <f>0.001*[31]Sheet1!$F$113</f>
        <v>0.02</v>
      </c>
      <c r="I9" s="9">
        <f>0.001*[31]Sheet1!$F$114</f>
        <v>0.02</v>
      </c>
      <c r="J9" s="9">
        <f>0.001*[31]Sheet1!$F$115</f>
        <v>0.02</v>
      </c>
      <c r="K9" s="9">
        <f>0.001*[31]Sheet1!$F$116</f>
        <v>0.02</v>
      </c>
      <c r="L9" s="9">
        <f>0.001*[31]Sheet1!$F$117</f>
        <v>0.02</v>
      </c>
      <c r="M9" s="9">
        <f>0.001*[31]Sheet1!$F$118</f>
        <v>0.02</v>
      </c>
      <c r="N9" s="9">
        <f>0.001*[31]Sheet1!$F$119</f>
        <v>0.02</v>
      </c>
      <c r="O9" s="9">
        <f>0.001*[31]Sheet1!$F$120</f>
        <v>0.02</v>
      </c>
      <c r="P9" s="9">
        <f>0.001*[31]Sheet1!$F$121</f>
        <v>0.02</v>
      </c>
      <c r="Q9" s="9">
        <f>0.001*[31]Sheet1!$F$122</f>
        <v>0.02</v>
      </c>
      <c r="R9" s="9">
        <f>0.001*[31]Sheet1!$F$123</f>
        <v>0.02</v>
      </c>
      <c r="S9" s="9">
        <f>0.001*[31]Sheet1!$F$124</f>
        <v>0.02</v>
      </c>
      <c r="T9" s="9">
        <f>0.001*[31]Sheet1!$F$125</f>
        <v>0.02</v>
      </c>
      <c r="U9" s="9">
        <f>0.001*[31]Sheet1!$F$126</f>
        <v>1.9E-2</v>
      </c>
      <c r="V9" s="9">
        <f>0.001*[31]Sheet1!$F$127</f>
        <v>1.9E-2</v>
      </c>
      <c r="W9" s="9">
        <f>0.001*[31]Sheet1!$F$128</f>
        <v>0.02</v>
      </c>
      <c r="X9" s="9">
        <f>0.001*[31]Sheet1!$F$129</f>
        <v>0.02</v>
      </c>
      <c r="Y9" s="9">
        <f>0.001*[31]Sheet1!$F$130</f>
        <v>0.02</v>
      </c>
      <c r="Z9" s="44">
        <f>0.001*[31]Sheet1!$F$131</f>
        <v>0.02</v>
      </c>
      <c r="AA9" s="35">
        <f t="shared" si="0"/>
        <v>0.02</v>
      </c>
      <c r="AB9" s="10">
        <f t="shared" si="1"/>
        <v>1.9E-2</v>
      </c>
      <c r="AC9" s="14">
        <f t="shared" si="2"/>
        <v>1.9916666666666673E-2</v>
      </c>
    </row>
    <row r="10" spans="2:29" ht="15" customHeight="1">
      <c r="B10" s="27">
        <v>6</v>
      </c>
      <c r="C10" s="45">
        <f>0.001*[31]Sheet1!$F$132</f>
        <v>0.02</v>
      </c>
      <c r="D10" s="17">
        <f>0.001*[31]Sheet1!$F$133</f>
        <v>0.02</v>
      </c>
      <c r="E10" s="17">
        <f>0.001*[31]Sheet1!$F$134</f>
        <v>2.1000000000000001E-2</v>
      </c>
      <c r="F10" s="17">
        <f>0.001*[31]Sheet1!$F$135</f>
        <v>2.1000000000000001E-2</v>
      </c>
      <c r="G10" s="17">
        <f>0.001*[31]Sheet1!$F$136</f>
        <v>2.1000000000000001E-2</v>
      </c>
      <c r="H10" s="17">
        <f>0.001*[31]Sheet1!$F$137</f>
        <v>2.1999999999999999E-2</v>
      </c>
      <c r="I10" s="17">
        <f>0.001*[31]Sheet1!$F$138</f>
        <v>2.3E-2</v>
      </c>
      <c r="J10" s="17">
        <f>0.001*[31]Sheet1!$F$139</f>
        <v>2.3E-2</v>
      </c>
      <c r="K10" s="17">
        <f>0.001*[31]Sheet1!$F$140</f>
        <v>2.1999999999999999E-2</v>
      </c>
      <c r="L10" s="17">
        <f>0.001*[31]Sheet1!$F$141</f>
        <v>2.1999999999999999E-2</v>
      </c>
      <c r="M10" s="17">
        <f>0.001*[31]Sheet1!$F$142</f>
        <v>2.3E-2</v>
      </c>
      <c r="N10" s="17">
        <f>0.001*[31]Sheet1!$F$143</f>
        <v>2.4E-2</v>
      </c>
      <c r="O10" s="17">
        <f>0.001*[31]Sheet1!$F$144</f>
        <v>2.6000000000000002E-2</v>
      </c>
      <c r="P10" s="17">
        <f>0.001*[31]Sheet1!$F$145</f>
        <v>2.5000000000000001E-2</v>
      </c>
      <c r="Q10" s="17">
        <f>0.001*[31]Sheet1!$F$146</f>
        <v>2.5000000000000001E-2</v>
      </c>
      <c r="R10" s="17">
        <f>0.001*[31]Sheet1!$F$147</f>
        <v>2.4E-2</v>
      </c>
      <c r="S10" s="17">
        <f>0.001*[31]Sheet1!$F$148</f>
        <v>2.3E-2</v>
      </c>
      <c r="T10" s="17">
        <f>0.001*[31]Sheet1!$F$149</f>
        <v>2.1000000000000001E-2</v>
      </c>
      <c r="U10" s="17">
        <f>0.001*[31]Sheet1!$F$150</f>
        <v>2.1000000000000001E-2</v>
      </c>
      <c r="V10" s="17">
        <f>0.001*[31]Sheet1!$F$151</f>
        <v>0.02</v>
      </c>
      <c r="W10" s="17">
        <f>0.001*[31]Sheet1!$F$152</f>
        <v>0.02</v>
      </c>
      <c r="X10" s="17">
        <f>0.001*[31]Sheet1!$F$153</f>
        <v>0.02</v>
      </c>
      <c r="Y10" s="17">
        <f>0.001*[31]Sheet1!$F$154</f>
        <v>0.02</v>
      </c>
      <c r="Z10" s="46">
        <f>0.001*[31]Sheet1!$F$155</f>
        <v>0.02</v>
      </c>
      <c r="AA10" s="36">
        <f t="shared" si="0"/>
        <v>2.6000000000000002E-2</v>
      </c>
      <c r="AB10" s="18">
        <f t="shared" si="1"/>
        <v>0.02</v>
      </c>
      <c r="AC10" s="19">
        <f t="shared" si="2"/>
        <v>2.195833333333334E-2</v>
      </c>
    </row>
    <row r="11" spans="2:29" ht="15" customHeight="1">
      <c r="B11" s="26">
        <v>7</v>
      </c>
      <c r="C11" s="43">
        <f>0.001*[31]Sheet1!$F$156</f>
        <v>0.02</v>
      </c>
      <c r="D11" s="9">
        <f>0.001*[31]Sheet1!$F$157</f>
        <v>0.02</v>
      </c>
      <c r="E11" s="9">
        <f>0.001*[31]Sheet1!$F$158</f>
        <v>0.02</v>
      </c>
      <c r="F11" s="9">
        <f>0.001*[31]Sheet1!$F$159</f>
        <v>0.02</v>
      </c>
      <c r="G11" s="9">
        <f>0.001*[31]Sheet1!$F$160</f>
        <v>0.02</v>
      </c>
      <c r="H11" s="9">
        <f>0.001*[31]Sheet1!$F$161</f>
        <v>0.02</v>
      </c>
      <c r="I11" s="9">
        <f>0.001*[31]Sheet1!$F$162</f>
        <v>0.02</v>
      </c>
      <c r="J11" s="9">
        <f>0.001*[31]Sheet1!$F$163</f>
        <v>0.02</v>
      </c>
      <c r="K11" s="9">
        <f>0.001*[31]Sheet1!$F$164</f>
        <v>0.02</v>
      </c>
      <c r="L11" s="9">
        <f>0.001*[31]Sheet1!$F$165</f>
        <v>0.02</v>
      </c>
      <c r="M11" s="9">
        <f>0.001*[31]Sheet1!$F$166</f>
        <v>0.02</v>
      </c>
      <c r="N11" s="9">
        <f>0.001*[31]Sheet1!$F$167</f>
        <v>0.02</v>
      </c>
      <c r="O11" s="9">
        <f>0.001*[31]Sheet1!$F$168</f>
        <v>0.02</v>
      </c>
      <c r="P11" s="9">
        <f>0.001*[31]Sheet1!$F$169</f>
        <v>0.02</v>
      </c>
      <c r="Q11" s="9">
        <f>0.001*[31]Sheet1!$F$170</f>
        <v>0.02</v>
      </c>
      <c r="R11" s="9">
        <f>0.001*[31]Sheet1!$F$171</f>
        <v>1.9E-2</v>
      </c>
      <c r="S11" s="9">
        <f>0.001*[31]Sheet1!$F$172</f>
        <v>0.02</v>
      </c>
      <c r="T11" s="9">
        <f>0.001*[31]Sheet1!$F$173</f>
        <v>0.02</v>
      </c>
      <c r="U11" s="9">
        <f>0.001*[31]Sheet1!$F$174</f>
        <v>0.02</v>
      </c>
      <c r="V11" s="9">
        <f>0.001*[31]Sheet1!$F$175</f>
        <v>0.02</v>
      </c>
      <c r="W11" s="9">
        <f>0.001*[31]Sheet1!$F$176</f>
        <v>0.02</v>
      </c>
      <c r="X11" s="9">
        <f>0.001*[31]Sheet1!$F$177</f>
        <v>0.02</v>
      </c>
      <c r="Y11" s="9">
        <f>0.001*[31]Sheet1!$F$178</f>
        <v>0.02</v>
      </c>
      <c r="Z11" s="44">
        <f>0.001*[31]Sheet1!$F$179</f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1.9958333333333338E-2</v>
      </c>
    </row>
    <row r="12" spans="2:29" ht="15" customHeight="1">
      <c r="B12" s="26">
        <v>8</v>
      </c>
      <c r="C12" s="43">
        <f>0.001*[31]Sheet1!$F$180</f>
        <v>0.02</v>
      </c>
      <c r="D12" s="9">
        <f>0.001*[31]Sheet1!$F$181</f>
        <v>0.02</v>
      </c>
      <c r="E12" s="9">
        <f>0.001*[31]Sheet1!$F$182</f>
        <v>0.02</v>
      </c>
      <c r="F12" s="9">
        <f>0.001*[31]Sheet1!$F$183</f>
        <v>0.02</v>
      </c>
      <c r="G12" s="9">
        <f>0.001*[31]Sheet1!$F$184</f>
        <v>0.02</v>
      </c>
      <c r="H12" s="9">
        <f>0.001*[31]Sheet1!$F$185</f>
        <v>0.02</v>
      </c>
      <c r="I12" s="9">
        <f>0.001*[31]Sheet1!$F$186</f>
        <v>0.02</v>
      </c>
      <c r="J12" s="9">
        <f>0.001*[31]Sheet1!$F$187</f>
        <v>0.02</v>
      </c>
      <c r="K12" s="9">
        <f>0.001*[31]Sheet1!$F$188</f>
        <v>0.02</v>
      </c>
      <c r="L12" s="9">
        <f>0.001*[31]Sheet1!$F$189</f>
        <v>0.02</v>
      </c>
      <c r="M12" s="9">
        <f>0.001*[31]Sheet1!$F$190</f>
        <v>0.02</v>
      </c>
      <c r="N12" s="9">
        <f>0.001*[31]Sheet1!$F$191</f>
        <v>0.02</v>
      </c>
      <c r="O12" s="9">
        <f>0.001*[31]Sheet1!$F$192</f>
        <v>0.02</v>
      </c>
      <c r="P12" s="9">
        <f>0.001*[31]Sheet1!$F$193</f>
        <v>0.02</v>
      </c>
      <c r="Q12" s="9">
        <f>0.001*[31]Sheet1!$F$194</f>
        <v>0.02</v>
      </c>
      <c r="R12" s="9">
        <f>0.001*[31]Sheet1!$F$195</f>
        <v>0.02</v>
      </c>
      <c r="S12" s="9">
        <f>0.001*[31]Sheet1!$F$196</f>
        <v>0.02</v>
      </c>
      <c r="T12" s="9">
        <f>0.001*[31]Sheet1!$F$197</f>
        <v>0.02</v>
      </c>
      <c r="U12" s="9">
        <f>0.001*[31]Sheet1!$F$198</f>
        <v>0.02</v>
      </c>
      <c r="V12" s="9">
        <f>0.001*[31]Sheet1!$F$199</f>
        <v>0.02</v>
      </c>
      <c r="W12" s="9">
        <f>0.001*[31]Sheet1!$F$200</f>
        <v>0.02</v>
      </c>
      <c r="X12" s="9">
        <f>0.001*[31]Sheet1!$F$201</f>
        <v>2.1000000000000001E-2</v>
      </c>
      <c r="Y12" s="9">
        <f>0.001*[31]Sheet1!$F$202</f>
        <v>2.1000000000000001E-2</v>
      </c>
      <c r="Z12" s="44">
        <f>0.001*[31]Sheet1!$F$203</f>
        <v>2.1000000000000001E-2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2.0125000000000007E-2</v>
      </c>
    </row>
    <row r="13" spans="2:29" ht="15" customHeight="1">
      <c r="B13" s="26">
        <v>9</v>
      </c>
      <c r="C13" s="43">
        <f>0.001*[31]Sheet1!$F$204</f>
        <v>2.1000000000000001E-2</v>
      </c>
      <c r="D13" s="9">
        <f>0.001*[31]Sheet1!$F$205</f>
        <v>2.1000000000000001E-2</v>
      </c>
      <c r="E13" s="9">
        <f>0.001*[31]Sheet1!$F$206</f>
        <v>0.02</v>
      </c>
      <c r="F13" s="9">
        <f>0.001*[31]Sheet1!$F$207</f>
        <v>0.02</v>
      </c>
      <c r="G13" s="9">
        <f>0.001*[31]Sheet1!$F$208</f>
        <v>2.1000000000000001E-2</v>
      </c>
      <c r="H13" s="9">
        <f>0.001*[31]Sheet1!$F$209</f>
        <v>2.3E-2</v>
      </c>
      <c r="I13" s="9">
        <f>0.001*[31]Sheet1!$F$210</f>
        <v>2.1999999999999999E-2</v>
      </c>
      <c r="J13" s="9">
        <f>0.001*[31]Sheet1!$F$211</f>
        <v>2.1999999999999999E-2</v>
      </c>
      <c r="K13" s="9">
        <f>0.001*[31]Sheet1!$F$212</f>
        <v>2.1000000000000001E-2</v>
      </c>
      <c r="L13" s="9">
        <f>0.001*[31]Sheet1!$F$213</f>
        <v>2.1000000000000001E-2</v>
      </c>
      <c r="M13" s="9">
        <f>0.001*[31]Sheet1!$F$214</f>
        <v>2.1000000000000001E-2</v>
      </c>
      <c r="N13" s="9">
        <f>0.001*[31]Sheet1!$F$215</f>
        <v>2.1000000000000001E-2</v>
      </c>
      <c r="O13" s="9">
        <f>0.001*[31]Sheet1!$F$216</f>
        <v>0.02</v>
      </c>
      <c r="P13" s="9">
        <f>0.001*[31]Sheet1!$F$217</f>
        <v>2.1000000000000001E-2</v>
      </c>
      <c r="Q13" s="9">
        <f>0.001*[31]Sheet1!$F$218</f>
        <v>2.1000000000000001E-2</v>
      </c>
      <c r="R13" s="9">
        <f>0.001*[31]Sheet1!$F$219</f>
        <v>2.1000000000000001E-2</v>
      </c>
      <c r="S13" s="9">
        <f>0.001*[31]Sheet1!$F$220</f>
        <v>2.1000000000000001E-2</v>
      </c>
      <c r="T13" s="9">
        <f>0.001*[31]Sheet1!$F$221</f>
        <v>2.1000000000000001E-2</v>
      </c>
      <c r="U13" s="9">
        <f>0.001*[31]Sheet1!$F$222</f>
        <v>2.1000000000000001E-2</v>
      </c>
      <c r="V13" s="9">
        <f>0.001*[31]Sheet1!$F$223</f>
        <v>2.1000000000000001E-2</v>
      </c>
      <c r="W13" s="9">
        <f>0.001*[31]Sheet1!$F$224</f>
        <v>2.1000000000000001E-2</v>
      </c>
      <c r="X13" s="9">
        <f>0.001*[31]Sheet1!$F$225</f>
        <v>2.1000000000000001E-2</v>
      </c>
      <c r="Y13" s="9">
        <f>0.001*[31]Sheet1!$F$226</f>
        <v>2.1000000000000001E-2</v>
      </c>
      <c r="Z13" s="44">
        <f>0.001*[31]Sheet1!$F$227</f>
        <v>2.1000000000000001E-2</v>
      </c>
      <c r="AA13" s="35">
        <f t="shared" si="0"/>
        <v>2.3E-2</v>
      </c>
      <c r="AB13" s="10">
        <f t="shared" si="1"/>
        <v>0.02</v>
      </c>
      <c r="AC13" s="14">
        <f t="shared" si="2"/>
        <v>2.104166666666667E-2</v>
      </c>
    </row>
    <row r="14" spans="2:29" ht="15" customHeight="1">
      <c r="B14" s="28">
        <v>10</v>
      </c>
      <c r="C14" s="47">
        <f>0.001*[31]Sheet1!$F$228</f>
        <v>2.1000000000000001E-2</v>
      </c>
      <c r="D14" s="20">
        <f>0.001*[31]Sheet1!$F$229</f>
        <v>2.1000000000000001E-2</v>
      </c>
      <c r="E14" s="20">
        <f>0.001*[31]Sheet1!$F$230</f>
        <v>2.1000000000000001E-2</v>
      </c>
      <c r="F14" s="20">
        <f>0.001*[31]Sheet1!$F$231</f>
        <v>2.1999999999999999E-2</v>
      </c>
      <c r="G14" s="20">
        <f>0.001*[31]Sheet1!$F$232</f>
        <v>2.1999999999999999E-2</v>
      </c>
      <c r="H14" s="20">
        <f>0.001*[31]Sheet1!$F$233</f>
        <v>2.1999999999999999E-2</v>
      </c>
      <c r="I14" s="20">
        <f>0.001*[31]Sheet1!$F$234</f>
        <v>2.1999999999999999E-2</v>
      </c>
      <c r="J14" s="20">
        <f>0.001*[31]Sheet1!$F$235</f>
        <v>2.1999999999999999E-2</v>
      </c>
      <c r="K14" s="20">
        <f>0.001*[31]Sheet1!$F$236</f>
        <v>2.1000000000000001E-2</v>
      </c>
      <c r="L14" s="20">
        <f>0.001*[31]Sheet1!$F$237</f>
        <v>2.1000000000000001E-2</v>
      </c>
      <c r="M14" s="20">
        <f>0.001*[31]Sheet1!$F$238</f>
        <v>0.02</v>
      </c>
      <c r="N14" s="20">
        <f>0.001*[31]Sheet1!$F$239</f>
        <v>0.02</v>
      </c>
      <c r="O14" s="20">
        <f>0.001*[31]Sheet1!$F$240</f>
        <v>0.02</v>
      </c>
      <c r="P14" s="20">
        <f>0.001*[31]Sheet1!$F$241</f>
        <v>0.02</v>
      </c>
      <c r="Q14" s="20">
        <f>0.001*[31]Sheet1!$F$242</f>
        <v>0.02</v>
      </c>
      <c r="R14" s="20">
        <f>0.001*[31]Sheet1!$F$243</f>
        <v>0.02</v>
      </c>
      <c r="S14" s="20">
        <f>0.001*[31]Sheet1!$F$244</f>
        <v>0.02</v>
      </c>
      <c r="T14" s="20">
        <f>0.001*[31]Sheet1!$F$245</f>
        <v>0.02</v>
      </c>
      <c r="U14" s="20">
        <f>0.001*[31]Sheet1!$F$246</f>
        <v>0.02</v>
      </c>
      <c r="V14" s="20">
        <f>0.001*[31]Sheet1!$F$247</f>
        <v>0.02</v>
      </c>
      <c r="W14" s="20">
        <f>0.001*[31]Sheet1!$F$248</f>
        <v>0.02</v>
      </c>
      <c r="X14" s="20">
        <f>0.001*[31]Sheet1!$F$249</f>
        <v>2.1000000000000001E-2</v>
      </c>
      <c r="Y14" s="20">
        <f>0.001*[31]Sheet1!$F$250</f>
        <v>2.1000000000000001E-2</v>
      </c>
      <c r="Z14" s="48">
        <f>0.001*[31]Sheet1!$F$251</f>
        <v>2.1000000000000001E-2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2.0750000000000008E-2</v>
      </c>
    </row>
    <row r="15" spans="2:29" ht="15" customHeight="1">
      <c r="B15" s="26">
        <v>11</v>
      </c>
      <c r="C15" s="43">
        <f>0.001*[31]Sheet1!$F$252</f>
        <v>2.1000000000000001E-2</v>
      </c>
      <c r="D15" s="9">
        <f>0.001*[31]Sheet1!$F$253</f>
        <v>2.1000000000000001E-2</v>
      </c>
      <c r="E15" s="9">
        <f>0.001*[31]Sheet1!$F$254</f>
        <v>2.1000000000000001E-2</v>
      </c>
      <c r="F15" s="9">
        <f>0.001*[31]Sheet1!$F$255</f>
        <v>2.1999999999999999E-2</v>
      </c>
      <c r="G15" s="9">
        <f>0.001*[31]Sheet1!$F$256</f>
        <v>2.1000000000000001E-2</v>
      </c>
      <c r="H15" s="9">
        <f>0.001*[31]Sheet1!$F$257</f>
        <v>2.1999999999999999E-2</v>
      </c>
      <c r="I15" s="9">
        <f>0.001*[31]Sheet1!$F$258</f>
        <v>2.1999999999999999E-2</v>
      </c>
      <c r="J15" s="9">
        <f>0.001*[31]Sheet1!$F$259</f>
        <v>2.1000000000000001E-2</v>
      </c>
      <c r="K15" s="9">
        <f>0.001*[31]Sheet1!$F$260</f>
        <v>0.02</v>
      </c>
      <c r="L15" s="9">
        <f>0.001*[31]Sheet1!$F$261</f>
        <v>0.02</v>
      </c>
      <c r="M15" s="9">
        <f>0.001*[31]Sheet1!$F$262</f>
        <v>2.1000000000000001E-2</v>
      </c>
      <c r="N15" s="9">
        <f>0.001*[31]Sheet1!$F$263</f>
        <v>0.02</v>
      </c>
      <c r="O15" s="9">
        <f>0.001*[31]Sheet1!$F$264</f>
        <v>0.02</v>
      </c>
      <c r="P15" s="9">
        <f>0.001*[31]Sheet1!$F$265</f>
        <v>0.02</v>
      </c>
      <c r="Q15" s="9">
        <f>0.001*[31]Sheet1!$F$266</f>
        <v>0.02</v>
      </c>
      <c r="R15" s="9">
        <f>0.001*[31]Sheet1!$F$267</f>
        <v>0.02</v>
      </c>
      <c r="S15" s="9">
        <f>0.001*[31]Sheet1!$F$268</f>
        <v>0.02</v>
      </c>
      <c r="T15" s="9">
        <f>0.001*[31]Sheet1!$F$269</f>
        <v>0.02</v>
      </c>
      <c r="U15" s="9">
        <f>0.001*[31]Sheet1!$F$270</f>
        <v>0.02</v>
      </c>
      <c r="V15" s="9">
        <f>0.001*[31]Sheet1!$F$271</f>
        <v>0.02</v>
      </c>
      <c r="W15" s="9">
        <f>0.001*[31]Sheet1!$F$272</f>
        <v>0.02</v>
      </c>
      <c r="X15" s="9">
        <f>0.001*[31]Sheet1!$F$273</f>
        <v>0.02</v>
      </c>
      <c r="Y15" s="9">
        <f>0.001*[31]Sheet1!$F$274</f>
        <v>0.02</v>
      </c>
      <c r="Z15" s="44">
        <f>0.001*[31]Sheet1!$F$275</f>
        <v>0.02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2.0500000000000008E-2</v>
      </c>
    </row>
    <row r="16" spans="2:29" ht="15" customHeight="1">
      <c r="B16" s="26">
        <v>12</v>
      </c>
      <c r="C16" s="43">
        <f>0.001*[31]Sheet1!$F$276</f>
        <v>0.02</v>
      </c>
      <c r="D16" s="9">
        <f>0.001*[31]Sheet1!$F$277</f>
        <v>2.1000000000000001E-2</v>
      </c>
      <c r="E16" s="9">
        <f>0.001*[31]Sheet1!$F$278</f>
        <v>2.1000000000000001E-2</v>
      </c>
      <c r="F16" s="9">
        <f>0.001*[31]Sheet1!$F$279</f>
        <v>2.1000000000000001E-2</v>
      </c>
      <c r="G16" s="9">
        <f>0.001*[31]Sheet1!$F$280</f>
        <v>2.1000000000000001E-2</v>
      </c>
      <c r="H16" s="9">
        <f>0.001*[31]Sheet1!$F$281</f>
        <v>2.1999999999999999E-2</v>
      </c>
      <c r="I16" s="9">
        <f>0.001*[31]Sheet1!$F$282</f>
        <v>2.1999999999999999E-2</v>
      </c>
      <c r="J16" s="9">
        <f>0.001*[31]Sheet1!$F$283</f>
        <v>2.1000000000000001E-2</v>
      </c>
      <c r="K16" s="9">
        <f>0.001*[31]Sheet1!$F$284</f>
        <v>2.1000000000000001E-2</v>
      </c>
      <c r="L16" s="9">
        <f>0.001*[31]Sheet1!$F$285</f>
        <v>2.1000000000000001E-2</v>
      </c>
      <c r="M16" s="9">
        <f>0.001*[31]Sheet1!$F$286</f>
        <v>2.1000000000000001E-2</v>
      </c>
      <c r="N16" s="9">
        <f>0.001*[31]Sheet1!$F$287</f>
        <v>2.1000000000000001E-2</v>
      </c>
      <c r="O16" s="9">
        <f>0.001*[31]Sheet1!$F$288</f>
        <v>0.02</v>
      </c>
      <c r="P16" s="9">
        <f>0.001*[31]Sheet1!$F$289</f>
        <v>0.02</v>
      </c>
      <c r="Q16" s="9">
        <f>0.001*[31]Sheet1!$F$290</f>
        <v>0.02</v>
      </c>
      <c r="R16" s="9">
        <f>0.001*[31]Sheet1!$F$291</f>
        <v>0.02</v>
      </c>
      <c r="S16" s="9">
        <f>0.001*[31]Sheet1!$F$292</f>
        <v>0.02</v>
      </c>
      <c r="T16" s="9">
        <f>0.001*[31]Sheet1!$F$293</f>
        <v>2.1000000000000001E-2</v>
      </c>
      <c r="U16" s="9">
        <f>0.001*[31]Sheet1!$F$294</f>
        <v>2.1000000000000001E-2</v>
      </c>
      <c r="V16" s="9">
        <f>0.001*[31]Sheet1!$F$295</f>
        <v>2.1000000000000001E-2</v>
      </c>
      <c r="W16" s="9">
        <f>0.001*[31]Sheet1!$F$296</f>
        <v>2.1000000000000001E-2</v>
      </c>
      <c r="X16" s="9">
        <f>0.001*[31]Sheet1!$F$297</f>
        <v>0.02</v>
      </c>
      <c r="Y16" s="9">
        <f>0.001*[31]Sheet1!$F$298</f>
        <v>0.02</v>
      </c>
      <c r="Z16" s="44">
        <f>0.001*[31]Sheet1!$F$299</f>
        <v>0.02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2.0708333333333339E-2</v>
      </c>
    </row>
    <row r="17" spans="2:29" ht="15" customHeight="1">
      <c r="B17" s="26">
        <v>13</v>
      </c>
      <c r="C17" s="43">
        <f>0.001*[31]Sheet1!$F$300</f>
        <v>2.1000000000000001E-2</v>
      </c>
      <c r="D17" s="9">
        <f>0.001*[31]Sheet1!$F$301</f>
        <v>0.02</v>
      </c>
      <c r="E17" s="9">
        <f>0.001*[31]Sheet1!$F$302</f>
        <v>2.1000000000000001E-2</v>
      </c>
      <c r="F17" s="9">
        <f>0.001*[31]Sheet1!$F$303</f>
        <v>2.1000000000000001E-2</v>
      </c>
      <c r="G17" s="9">
        <f>0.001*[31]Sheet1!$F$304</f>
        <v>2.1000000000000001E-2</v>
      </c>
      <c r="H17" s="9">
        <f>0.001*[31]Sheet1!$F$305</f>
        <v>2.1000000000000001E-2</v>
      </c>
      <c r="I17" s="9">
        <f>0.001*[31]Sheet1!$F$306</f>
        <v>2.1000000000000001E-2</v>
      </c>
      <c r="J17" s="9">
        <f>0.001*[31]Sheet1!$F$307</f>
        <v>2.1000000000000001E-2</v>
      </c>
      <c r="K17" s="9">
        <f>0.001*[31]Sheet1!$F$308</f>
        <v>2.1000000000000001E-2</v>
      </c>
      <c r="L17" s="9">
        <f>0.001*[31]Sheet1!$F$309</f>
        <v>2.1000000000000001E-2</v>
      </c>
      <c r="M17" s="9">
        <f>0.001*[31]Sheet1!$F$310</f>
        <v>2.1000000000000001E-2</v>
      </c>
      <c r="N17" s="9">
        <f>0.001*[31]Sheet1!$F$311</f>
        <v>2.1000000000000001E-2</v>
      </c>
      <c r="O17" s="9">
        <f>0.001*[31]Sheet1!$F$312</f>
        <v>2.1000000000000001E-2</v>
      </c>
      <c r="P17" s="9">
        <f>0.001*[31]Sheet1!$F$313</f>
        <v>2.1000000000000001E-2</v>
      </c>
      <c r="Q17" s="9">
        <f>0.001*[31]Sheet1!$F$314</f>
        <v>2.1000000000000001E-2</v>
      </c>
      <c r="R17" s="9">
        <f>0.001*[31]Sheet1!$F$315</f>
        <v>0.02</v>
      </c>
      <c r="S17" s="9">
        <f>0.001*[31]Sheet1!$F$316</f>
        <v>0.02</v>
      </c>
      <c r="T17" s="9">
        <f>0.001*[31]Sheet1!$F$317</f>
        <v>0.02</v>
      </c>
      <c r="U17" s="9">
        <f>0.001*[31]Sheet1!$F$318</f>
        <v>0.02</v>
      </c>
      <c r="V17" s="9">
        <f>0.001*[31]Sheet1!$F$319</f>
        <v>0.02</v>
      </c>
      <c r="W17" s="9">
        <f>0.001*[31]Sheet1!$F$320</f>
        <v>0.02</v>
      </c>
      <c r="X17" s="9">
        <f>0.001*[31]Sheet1!$F$321</f>
        <v>0.02</v>
      </c>
      <c r="Y17" s="9">
        <f>0.001*[31]Sheet1!$F$322</f>
        <v>0.02</v>
      </c>
      <c r="Z17" s="44">
        <f>0.001*[31]Sheet1!$F$323</f>
        <v>0.02</v>
      </c>
      <c r="AA17" s="35">
        <f t="shared" si="0"/>
        <v>2.1000000000000001E-2</v>
      </c>
      <c r="AB17" s="10">
        <f t="shared" si="1"/>
        <v>0.02</v>
      </c>
      <c r="AC17" s="14">
        <f t="shared" si="2"/>
        <v>2.0583333333333339E-2</v>
      </c>
    </row>
    <row r="18" spans="2:29" ht="15" customHeight="1">
      <c r="B18" s="26">
        <v>14</v>
      </c>
      <c r="C18" s="43">
        <f>0.001*[31]Sheet1!$F$324</f>
        <v>0.02</v>
      </c>
      <c r="D18" s="9">
        <f>0.001*[31]Sheet1!$F$325</f>
        <v>2.1000000000000001E-2</v>
      </c>
      <c r="E18" s="9">
        <f>0.001*[31]Sheet1!$F$326</f>
        <v>2.1000000000000001E-2</v>
      </c>
      <c r="F18" s="9">
        <f>0.001*[31]Sheet1!$F$327</f>
        <v>2.1000000000000001E-2</v>
      </c>
      <c r="G18" s="9">
        <f>0.001*[31]Sheet1!$F$328</f>
        <v>2.1999999999999999E-2</v>
      </c>
      <c r="H18" s="9">
        <f>0.001*[31]Sheet1!$F$329</f>
        <v>2.3E-2</v>
      </c>
      <c r="I18" s="9">
        <f>0.001*[31]Sheet1!$F$330</f>
        <v>2.3E-2</v>
      </c>
      <c r="J18" s="9">
        <f>0.001*[31]Sheet1!$F$331</f>
        <v>2.6000000000000002E-2</v>
      </c>
      <c r="K18" s="9">
        <f>0.001*[31]Sheet1!$F$332</f>
        <v>2.6000000000000002E-2</v>
      </c>
      <c r="L18" s="9">
        <f>0.001*[31]Sheet1!$F$333</f>
        <v>0.03</v>
      </c>
      <c r="M18" s="9">
        <f>0.001*[31]Sheet1!$F$334</f>
        <v>3.4000000000000002E-2</v>
      </c>
      <c r="N18" s="9">
        <f>0.001*[31]Sheet1!$F$335</f>
        <v>3.6000000000000004E-2</v>
      </c>
      <c r="O18" s="9">
        <f>0.001*[31]Sheet1!$F$336</f>
        <v>3.6999999999999998E-2</v>
      </c>
      <c r="P18" s="9">
        <f>0.001*[31]Sheet1!$F$337</f>
        <v>3.4000000000000002E-2</v>
      </c>
      <c r="Q18" s="9">
        <f>0.001*[31]Sheet1!$F$338</f>
        <v>3.1E-2</v>
      </c>
      <c r="R18" s="9">
        <f>0.001*[31]Sheet1!$F$339</f>
        <v>0.03</v>
      </c>
      <c r="S18" s="9">
        <f>0.001*[31]Sheet1!$F$340</f>
        <v>2.6000000000000002E-2</v>
      </c>
      <c r="T18" s="9">
        <f>0.001*[31]Sheet1!$F$341</f>
        <v>2.5000000000000001E-2</v>
      </c>
      <c r="U18" s="9">
        <f>0.001*[31]Sheet1!$F$342</f>
        <v>2.5000000000000001E-2</v>
      </c>
      <c r="V18" s="9">
        <f>0.001*[31]Sheet1!$F$343</f>
        <v>2.6000000000000002E-2</v>
      </c>
      <c r="W18" s="9">
        <f>0.001*[31]Sheet1!$F$344</f>
        <v>2.5000000000000001E-2</v>
      </c>
      <c r="X18" s="9">
        <f>0.001*[31]Sheet1!$F$345</f>
        <v>2.4E-2</v>
      </c>
      <c r="Y18" s="9">
        <f>0.001*[31]Sheet1!$F$346</f>
        <v>2.1999999999999999E-2</v>
      </c>
      <c r="Z18" s="44">
        <f>0.001*[31]Sheet1!$F$347</f>
        <v>2.1000000000000001E-2</v>
      </c>
      <c r="AA18" s="35">
        <f t="shared" si="0"/>
        <v>3.6999999999999998E-2</v>
      </c>
      <c r="AB18" s="10">
        <f t="shared" si="1"/>
        <v>0.02</v>
      </c>
      <c r="AC18" s="14">
        <f t="shared" si="2"/>
        <v>2.6208333333333344E-2</v>
      </c>
    </row>
    <row r="19" spans="2:29" ht="15" customHeight="1">
      <c r="B19" s="26">
        <v>15</v>
      </c>
      <c r="C19" s="43">
        <f>0.001*[31]Sheet1!$F$348</f>
        <v>2.1000000000000001E-2</v>
      </c>
      <c r="D19" s="9">
        <f>0.001*[31]Sheet1!$F$349</f>
        <v>0.02</v>
      </c>
      <c r="E19" s="9">
        <f>0.001*[31]Sheet1!$F$350</f>
        <v>2.1000000000000001E-2</v>
      </c>
      <c r="F19" s="9">
        <f>0.001*[31]Sheet1!$F$351</f>
        <v>0.02</v>
      </c>
      <c r="G19" s="9">
        <f>0.001*[31]Sheet1!$F$352</f>
        <v>0.02</v>
      </c>
      <c r="H19" s="9">
        <f>0.001*[31]Sheet1!$F$353</f>
        <v>0.02</v>
      </c>
      <c r="I19" s="9">
        <f>0.001*[31]Sheet1!$F$354</f>
        <v>0.02</v>
      </c>
      <c r="J19" s="9">
        <f>0.001*[31]Sheet1!$F$355</f>
        <v>0.02</v>
      </c>
      <c r="K19" s="9">
        <f>0.001*[31]Sheet1!$F$356</f>
        <v>0.02</v>
      </c>
      <c r="L19" s="9">
        <f>0.001*[31]Sheet1!$F$357</f>
        <v>0.02</v>
      </c>
      <c r="M19" s="9">
        <f>0.001*[31]Sheet1!$F$358</f>
        <v>0.02</v>
      </c>
      <c r="N19" s="9">
        <f>0.001*[31]Sheet1!$F$359</f>
        <v>0.02</v>
      </c>
      <c r="O19" s="9">
        <f>0.001*[31]Sheet1!$F$360</f>
        <v>0.02</v>
      </c>
      <c r="P19" s="9">
        <f>0.001*[31]Sheet1!$F$361</f>
        <v>0.02</v>
      </c>
      <c r="Q19" s="9">
        <f>0.001*[31]Sheet1!$F$362</f>
        <v>0.02</v>
      </c>
      <c r="R19" s="9">
        <f>0.001*[31]Sheet1!$F$363</f>
        <v>0.02</v>
      </c>
      <c r="S19" s="9">
        <f>0.001*[31]Sheet1!$F$364</f>
        <v>0.02</v>
      </c>
      <c r="T19" s="9">
        <f>0.001*[31]Sheet1!$F$365</f>
        <v>0.02</v>
      </c>
      <c r="U19" s="9">
        <f>0.001*[31]Sheet1!$F$366</f>
        <v>0.02</v>
      </c>
      <c r="V19" s="9">
        <f>0.001*[31]Sheet1!$F$367</f>
        <v>0.02</v>
      </c>
      <c r="W19" s="9">
        <f>0.001*[31]Sheet1!$F$368</f>
        <v>0.02</v>
      </c>
      <c r="X19" s="9">
        <f>0.001*[31]Sheet1!$F$369</f>
        <v>0.02</v>
      </c>
      <c r="Y19" s="9">
        <f>0.001*[31]Sheet1!$F$370</f>
        <v>0.02</v>
      </c>
      <c r="Z19" s="44">
        <f>0.001*[31]Sheet1!$F$371</f>
        <v>0.02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2.0083333333333338E-2</v>
      </c>
    </row>
    <row r="20" spans="2:29" ht="15" customHeight="1">
      <c r="B20" s="27">
        <v>16</v>
      </c>
      <c r="C20" s="45">
        <f>0.001*[31]Sheet1!$F$372</f>
        <v>2.1000000000000001E-2</v>
      </c>
      <c r="D20" s="17">
        <f>0.001*[31]Sheet1!$F$373</f>
        <v>2.1000000000000001E-2</v>
      </c>
      <c r="E20" s="17">
        <f>0.001*[31]Sheet1!$F$374</f>
        <v>2.1000000000000001E-2</v>
      </c>
      <c r="F20" s="17">
        <f>0.001*[31]Sheet1!$F$375</f>
        <v>2.1000000000000001E-2</v>
      </c>
      <c r="G20" s="17">
        <f>0.001*[31]Sheet1!$F$376</f>
        <v>2.1000000000000001E-2</v>
      </c>
      <c r="H20" s="17">
        <f>0.001*[31]Sheet1!$F$377</f>
        <v>2.1000000000000001E-2</v>
      </c>
      <c r="I20" s="17">
        <f>0.001*[31]Sheet1!$F$378</f>
        <v>0.02</v>
      </c>
      <c r="J20" s="17">
        <f>0.001*[31]Sheet1!$F$379</f>
        <v>0.02</v>
      </c>
      <c r="K20" s="17">
        <f>0.001*[31]Sheet1!$F$380</f>
        <v>0.02</v>
      </c>
      <c r="L20" s="17">
        <f>0.001*[31]Sheet1!$F$381</f>
        <v>0.02</v>
      </c>
      <c r="M20" s="17">
        <f>0.001*[31]Sheet1!$F$382</f>
        <v>0.02</v>
      </c>
      <c r="N20" s="17">
        <f>0.001*[31]Sheet1!$F$383</f>
        <v>0.02</v>
      </c>
      <c r="O20" s="17">
        <f>0.001*[31]Sheet1!$F$384</f>
        <v>0.02</v>
      </c>
      <c r="P20" s="17">
        <f>0.001*[31]Sheet1!$F$385</f>
        <v>0.02</v>
      </c>
      <c r="Q20" s="17">
        <f>0.001*[31]Sheet1!$F$386</f>
        <v>0.02</v>
      </c>
      <c r="R20" s="17">
        <f>0.001*[31]Sheet1!$F$387</f>
        <v>0.02</v>
      </c>
      <c r="S20" s="17">
        <f>0.001*[31]Sheet1!$F$388</f>
        <v>0.02</v>
      </c>
      <c r="T20" s="17">
        <f>0.001*[31]Sheet1!$F$389</f>
        <v>0.02</v>
      </c>
      <c r="U20" s="17">
        <f>0.001*[31]Sheet1!$F$390</f>
        <v>2.1000000000000001E-2</v>
      </c>
      <c r="V20" s="17">
        <f>0.001*[31]Sheet1!$F$391</f>
        <v>2.1000000000000001E-2</v>
      </c>
      <c r="W20" s="17">
        <f>0.001*[31]Sheet1!$F$392</f>
        <v>2.5000000000000001E-2</v>
      </c>
      <c r="X20" s="17">
        <f>0.001*[31]Sheet1!$F$393</f>
        <v>2.3E-2</v>
      </c>
      <c r="Y20" s="17">
        <f>0.001*[31]Sheet1!$F$394</f>
        <v>2.1000000000000001E-2</v>
      </c>
      <c r="Z20" s="46">
        <f>0.001*[31]Sheet1!$F$395</f>
        <v>0.02</v>
      </c>
      <c r="AA20" s="36">
        <f t="shared" si="0"/>
        <v>2.5000000000000001E-2</v>
      </c>
      <c r="AB20" s="18">
        <f t="shared" si="1"/>
        <v>0.02</v>
      </c>
      <c r="AC20" s="19">
        <f t="shared" si="2"/>
        <v>2.0708333333333339E-2</v>
      </c>
    </row>
    <row r="21" spans="2:29" ht="15" customHeight="1">
      <c r="B21" s="26">
        <v>17</v>
      </c>
      <c r="C21" s="43">
        <f>0.001*[31]Sheet1!$F$396</f>
        <v>2.1000000000000001E-2</v>
      </c>
      <c r="D21" s="9">
        <f>0.001*[31]Sheet1!$F$397</f>
        <v>0.02</v>
      </c>
      <c r="E21" s="9">
        <f>0.001*[31]Sheet1!$F$398</f>
        <v>0.02</v>
      </c>
      <c r="F21" s="9">
        <f>0.001*[31]Sheet1!$F$399</f>
        <v>0.02</v>
      </c>
      <c r="G21" s="9">
        <f>0.001*[31]Sheet1!$F$400</f>
        <v>0.02</v>
      </c>
      <c r="H21" s="9">
        <f>0.001*[31]Sheet1!$F$401</f>
        <v>2.1999999999999999E-2</v>
      </c>
      <c r="I21" s="9">
        <f>0.001*[31]Sheet1!$F$402</f>
        <v>2.8000000000000001E-2</v>
      </c>
      <c r="J21" s="9">
        <f>0.001*[31]Sheet1!$F$403</f>
        <v>2.9000000000000001E-2</v>
      </c>
      <c r="K21" s="9">
        <f>0.001*[31]Sheet1!$F$404</f>
        <v>2.7E-2</v>
      </c>
      <c r="L21" s="9">
        <f>0.001*[31]Sheet1!$F$405</f>
        <v>2.6000000000000002E-2</v>
      </c>
      <c r="M21" s="9">
        <f>0.001*[31]Sheet1!$F$406</f>
        <v>2.9000000000000001E-2</v>
      </c>
      <c r="N21" s="9">
        <f>0.001*[31]Sheet1!$F$407</f>
        <v>2.7E-2</v>
      </c>
      <c r="O21" s="9">
        <f>0.001*[31]Sheet1!$F$408</f>
        <v>2.4E-2</v>
      </c>
      <c r="P21" s="9">
        <f>0.001*[31]Sheet1!$F$409</f>
        <v>2.3E-2</v>
      </c>
      <c r="Q21" s="9">
        <f>0.001*[31]Sheet1!$F$400</f>
        <v>0.02</v>
      </c>
      <c r="R21" s="9">
        <f>0.001*[31]Sheet1!$F$411</f>
        <v>0.02</v>
      </c>
      <c r="S21" s="9">
        <f>0.001*[31]Sheet1!$F$412</f>
        <v>2.1000000000000001E-2</v>
      </c>
      <c r="T21" s="9">
        <f>0.001*[31]Sheet1!$F$413</f>
        <v>0.02</v>
      </c>
      <c r="U21" s="9">
        <f>0.001*[31]Sheet1!$F$414</f>
        <v>0.02</v>
      </c>
      <c r="V21" s="9">
        <f>0.001*[31]Sheet1!$F$415</f>
        <v>2.1000000000000001E-2</v>
      </c>
      <c r="W21" s="9">
        <f>0.001*[31]Sheet1!$F$416</f>
        <v>2.1000000000000001E-2</v>
      </c>
      <c r="X21" s="9">
        <f>0.001*[31]Sheet1!$F$417</f>
        <v>2.1000000000000001E-2</v>
      </c>
      <c r="Y21" s="9">
        <f>0.001*[31]Sheet1!$F$418</f>
        <v>2.1999999999999999E-2</v>
      </c>
      <c r="Z21" s="44">
        <f>0.001*[31]Sheet1!$F$419</f>
        <v>2.1000000000000001E-2</v>
      </c>
      <c r="AA21" s="35">
        <f t="shared" si="0"/>
        <v>2.9000000000000001E-2</v>
      </c>
      <c r="AB21" s="10">
        <f t="shared" si="1"/>
        <v>0.02</v>
      </c>
      <c r="AC21" s="14">
        <f t="shared" si="2"/>
        <v>2.262500000000001E-2</v>
      </c>
    </row>
    <row r="22" spans="2:29" ht="15" customHeight="1">
      <c r="B22" s="26">
        <v>18</v>
      </c>
      <c r="C22" s="43">
        <f>0.001*[31]Sheet1!$F$420</f>
        <v>2.1000000000000001E-2</v>
      </c>
      <c r="D22" s="9">
        <f>0.001*[31]Sheet1!$F$421</f>
        <v>2.1000000000000001E-2</v>
      </c>
      <c r="E22" s="9">
        <f>0.001*[31]Sheet1!$F$422</f>
        <v>2.1000000000000001E-2</v>
      </c>
      <c r="F22" s="9">
        <f>0.001*[31]Sheet1!$F$423</f>
        <v>2.1000000000000001E-2</v>
      </c>
      <c r="G22" s="9">
        <f>0.001*[31]Sheet1!$F$424</f>
        <v>2.1000000000000001E-2</v>
      </c>
      <c r="H22" s="9">
        <f>0.001*[31]Sheet1!$F$425</f>
        <v>2.1000000000000001E-2</v>
      </c>
      <c r="I22" s="9">
        <f>0.001*[31]Sheet1!$F$426</f>
        <v>2.1000000000000001E-2</v>
      </c>
      <c r="J22" s="9">
        <f>0.001*[31]Sheet1!$F$427</f>
        <v>0.02</v>
      </c>
      <c r="K22" s="9">
        <f>0.001*[31]Sheet1!$F$428</f>
        <v>0.02</v>
      </c>
      <c r="L22" s="9">
        <f>0.001*[31]Sheet1!$F$429</f>
        <v>0.02</v>
      </c>
      <c r="M22" s="9">
        <f>0.001*[31]Sheet1!$F$430</f>
        <v>0.02</v>
      </c>
      <c r="N22" s="9">
        <f>0.001*[31]Sheet1!$F$431</f>
        <v>0.02</v>
      </c>
      <c r="O22" s="9">
        <f>0.001*[31]Sheet1!$F$432</f>
        <v>0.02</v>
      </c>
      <c r="P22" s="9">
        <f>0.001*[31]Sheet1!$F$433</f>
        <v>0.02</v>
      </c>
      <c r="Q22" s="9">
        <f>0.001*[31]Sheet1!$F$434</f>
        <v>0.02</v>
      </c>
      <c r="R22" s="9">
        <f>0.001*[31]Sheet1!$F$435</f>
        <v>0.02</v>
      </c>
      <c r="S22" s="9">
        <f>0.001*[31]Sheet1!$F$436</f>
        <v>0.02</v>
      </c>
      <c r="T22" s="9">
        <f>0.001*[31]Sheet1!$F$437</f>
        <v>0.02</v>
      </c>
      <c r="U22" s="9">
        <f>0.001*[31]Sheet1!$F$438</f>
        <v>0.02</v>
      </c>
      <c r="V22" s="9">
        <f>0.001*[31]Sheet1!$F$439</f>
        <v>0.02</v>
      </c>
      <c r="W22" s="9">
        <f>0.001*[31]Sheet1!$F$440</f>
        <v>0.02</v>
      </c>
      <c r="X22" s="9">
        <f>0.001*[31]Sheet1!$F$441</f>
        <v>0.02</v>
      </c>
      <c r="Y22" s="9">
        <f>0.001*[31]Sheet1!$F$442</f>
        <v>0.02</v>
      </c>
      <c r="Z22" s="44">
        <f>0.001*[31]Sheet1!$F$443</f>
        <v>0.02</v>
      </c>
      <c r="AA22" s="35">
        <f t="shared" si="0"/>
        <v>2.1000000000000001E-2</v>
      </c>
      <c r="AB22" s="10">
        <f t="shared" si="1"/>
        <v>0.02</v>
      </c>
      <c r="AC22" s="14">
        <f t="shared" si="2"/>
        <v>2.0291666666666673E-2</v>
      </c>
    </row>
    <row r="23" spans="2:29" ht="15" customHeight="1">
      <c r="B23" s="26">
        <v>19</v>
      </c>
      <c r="C23" s="43">
        <f>0.001*[31]Sheet1!$F$444</f>
        <v>2.1000000000000001E-2</v>
      </c>
      <c r="D23" s="9">
        <f>0.001*[31]Sheet1!$F$445</f>
        <v>2.1000000000000001E-2</v>
      </c>
      <c r="E23" s="9">
        <f>0.001*[31]Sheet1!$F$446</f>
        <v>2.1000000000000001E-2</v>
      </c>
      <c r="F23" s="9">
        <f>0.001*[31]Sheet1!$F$447</f>
        <v>2.1000000000000001E-2</v>
      </c>
      <c r="G23" s="9">
        <f>0.001*[31]Sheet1!$F$448</f>
        <v>2.1000000000000001E-2</v>
      </c>
      <c r="H23" s="9">
        <f>0.001*[31]Sheet1!$F$449</f>
        <v>2.1000000000000001E-2</v>
      </c>
      <c r="I23" s="9">
        <f>0.001*[31]Sheet1!$F$450</f>
        <v>2.1000000000000001E-2</v>
      </c>
      <c r="J23" s="9">
        <f>0.001*[31]Sheet1!$F$451</f>
        <v>2.1000000000000001E-2</v>
      </c>
      <c r="K23" s="9">
        <f>0.001*[31]Sheet1!$F$452</f>
        <v>2.1000000000000001E-2</v>
      </c>
      <c r="L23" s="9">
        <f>0.001*[31]Sheet1!$F$453</f>
        <v>0.02</v>
      </c>
      <c r="M23" s="9">
        <f>0.001*[31]Sheet1!$F$454</f>
        <v>0.02</v>
      </c>
      <c r="N23" s="9">
        <f>0.001*[31]Sheet1!$F$455</f>
        <v>0.02</v>
      </c>
      <c r="O23" s="9">
        <f>0.001*[31]Sheet1!$F$456</f>
        <v>0.02</v>
      </c>
      <c r="P23" s="9">
        <f>0.001*[31]Sheet1!$F$457</f>
        <v>0.02</v>
      </c>
      <c r="Q23" s="9">
        <f>0.001*[31]Sheet1!$F$458</f>
        <v>0.02</v>
      </c>
      <c r="R23" s="9">
        <f>0.001*[31]Sheet1!$F$459</f>
        <v>0.02</v>
      </c>
      <c r="S23" s="9">
        <f>0.001*[31]Sheet1!$F$460</f>
        <v>0.02</v>
      </c>
      <c r="T23" s="9">
        <f>0.001*[31]Sheet1!$F$461</f>
        <v>0.02</v>
      </c>
      <c r="U23" s="9">
        <f>0.001*[31]Sheet1!$F$462</f>
        <v>0.02</v>
      </c>
      <c r="V23" s="9">
        <f>0.001*[31]Sheet1!$F$463</f>
        <v>0.02</v>
      </c>
      <c r="W23" s="9">
        <f>0.001*[31]Sheet1!$F$464</f>
        <v>0.02</v>
      </c>
      <c r="X23" s="9">
        <f>0.001*[31]Sheet1!$F$465</f>
        <v>0.02</v>
      </c>
      <c r="Y23" s="9">
        <f>0.001*[31]Sheet1!$F$466</f>
        <v>0.02</v>
      </c>
      <c r="Z23" s="44">
        <f>0.001*[31]Sheet1!$F$467</f>
        <v>0.02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2.0375000000000008E-2</v>
      </c>
    </row>
    <row r="24" spans="2:29" ht="15" customHeight="1">
      <c r="B24" s="28">
        <v>20</v>
      </c>
      <c r="C24" s="47">
        <f>0.001*[31]Sheet1!$F$468</f>
        <v>0.02</v>
      </c>
      <c r="D24" s="20">
        <f>0.001*[31]Sheet1!$F$469</f>
        <v>2.1000000000000001E-2</v>
      </c>
      <c r="E24" s="20">
        <f>0.001*[31]Sheet1!$F$470</f>
        <v>2.1000000000000001E-2</v>
      </c>
      <c r="F24" s="20">
        <f>0.001*[31]Sheet1!$F$471</f>
        <v>2.1000000000000001E-2</v>
      </c>
      <c r="G24" s="20">
        <f>0.001*[31]Sheet1!$F$472</f>
        <v>2.1000000000000001E-2</v>
      </c>
      <c r="H24" s="20">
        <f>0.001*[31]Sheet1!$F$473</f>
        <v>2.1000000000000001E-2</v>
      </c>
      <c r="I24" s="20">
        <f>0.001*[31]Sheet1!$F$474</f>
        <v>2.1000000000000001E-2</v>
      </c>
      <c r="J24" s="20">
        <f>0.001*[31]Sheet1!$F$475</f>
        <v>2.1000000000000001E-2</v>
      </c>
      <c r="K24" s="20">
        <f>0.001*[31]Sheet1!$F$476</f>
        <v>0.02</v>
      </c>
      <c r="L24" s="20">
        <f>0.001*[31]Sheet1!$F$477</f>
        <v>0.02</v>
      </c>
      <c r="M24" s="20">
        <f>0.001*[31]Sheet1!$F$478</f>
        <v>0.02</v>
      </c>
      <c r="N24" s="20">
        <f>0.001*[31]Sheet1!$F$479</f>
        <v>0.02</v>
      </c>
      <c r="O24" s="20">
        <f>0.001*[31]Sheet1!$F$480</f>
        <v>0.02</v>
      </c>
      <c r="P24" s="20">
        <f>0.001*[31]Sheet1!$F$481</f>
        <v>0.02</v>
      </c>
      <c r="Q24" s="20">
        <f>0.001*[31]Sheet1!$F$482</f>
        <v>0.02</v>
      </c>
      <c r="R24" s="20">
        <f>0.001*[31]Sheet1!$F$483</f>
        <v>0.02</v>
      </c>
      <c r="S24" s="20">
        <f>0.001*[31]Sheet1!$F$484</f>
        <v>0.02</v>
      </c>
      <c r="T24" s="20">
        <f>0.001*[31]Sheet1!$F$485</f>
        <v>0.02</v>
      </c>
      <c r="U24" s="20">
        <f>0.001*[31]Sheet1!$F$486</f>
        <v>0.02</v>
      </c>
      <c r="V24" s="20">
        <f>0.001*[31]Sheet1!$F$487</f>
        <v>0.02</v>
      </c>
      <c r="W24" s="20">
        <f>0.001*[31]Sheet1!$F$488</f>
        <v>0.02</v>
      </c>
      <c r="X24" s="20">
        <f>0.001*[31]Sheet1!$F$489</f>
        <v>0.02</v>
      </c>
      <c r="Y24" s="20">
        <f>0.001*[31]Sheet1!$F$490</f>
        <v>0.02</v>
      </c>
      <c r="Z24" s="48">
        <f>0.001*[31]Sheet1!$F$491</f>
        <v>0.02</v>
      </c>
      <c r="AA24" s="37">
        <f t="shared" si="0"/>
        <v>2.1000000000000001E-2</v>
      </c>
      <c r="AB24" s="21">
        <f t="shared" si="1"/>
        <v>0.02</v>
      </c>
      <c r="AC24" s="22">
        <f t="shared" si="2"/>
        <v>2.0291666666666673E-2</v>
      </c>
    </row>
    <row r="25" spans="2:29" ht="15" customHeight="1">
      <c r="B25" s="26">
        <v>21</v>
      </c>
      <c r="C25" s="43">
        <f>0.001*[31]Sheet1!$F$492</f>
        <v>0.02</v>
      </c>
      <c r="D25" s="9">
        <f>0.001*[31]Sheet1!$F$493</f>
        <v>0.02</v>
      </c>
      <c r="E25" s="9">
        <f>0.001*[31]Sheet1!$F$494</f>
        <v>0.02</v>
      </c>
      <c r="F25" s="9">
        <f>0.001*[31]Sheet1!$F$495</f>
        <v>0.02</v>
      </c>
      <c r="G25" s="9">
        <f>0.001*[31]Sheet1!$F$496</f>
        <v>0.02</v>
      </c>
      <c r="H25" s="9">
        <f>0.001*[31]Sheet1!$F$497</f>
        <v>0.02</v>
      </c>
      <c r="I25" s="9">
        <f>0.001*[31]Sheet1!$F$498</f>
        <v>0.02</v>
      </c>
      <c r="J25" s="9">
        <f>0.001*[31]Sheet1!$F$499</f>
        <v>0.02</v>
      </c>
      <c r="K25" s="9">
        <f>0.001*[31]Sheet1!$F$500</f>
        <v>0.02</v>
      </c>
      <c r="L25" s="9">
        <f>0.001*[31]Sheet1!$F$501</f>
        <v>0.02</v>
      </c>
      <c r="M25" s="9">
        <f>0.001*[31]Sheet1!$F$502</f>
        <v>0.02</v>
      </c>
      <c r="N25" s="9">
        <f>0.001*[31]Sheet1!$F$503</f>
        <v>0.02</v>
      </c>
      <c r="O25" s="9">
        <f>0.001*[31]Sheet1!$F$504</f>
        <v>0.02</v>
      </c>
      <c r="P25" s="9">
        <f>0.001*[31]Sheet1!$F$505</f>
        <v>0.02</v>
      </c>
      <c r="Q25" s="9">
        <f>0.001*[31]Sheet1!$F$506</f>
        <v>0.02</v>
      </c>
      <c r="R25" s="9">
        <f>0.001*[31]Sheet1!$F$507</f>
        <v>0.02</v>
      </c>
      <c r="S25" s="9">
        <f>0.001*[31]Sheet1!$F$508</f>
        <v>0.02</v>
      </c>
      <c r="T25" s="9">
        <f>0.001*[31]Sheet1!$F$509</f>
        <v>0.02</v>
      </c>
      <c r="U25" s="9">
        <f>0.001*[31]Sheet1!$F$510</f>
        <v>0.02</v>
      </c>
      <c r="V25" s="9">
        <f>0.001*[31]Sheet1!$F$511</f>
        <v>0.02</v>
      </c>
      <c r="W25" s="9">
        <f>0.001*[31]Sheet1!$F$512</f>
        <v>2.1000000000000001E-2</v>
      </c>
      <c r="X25" s="9">
        <f>0.001*[31]Sheet1!$F$513</f>
        <v>2.1000000000000001E-2</v>
      </c>
      <c r="Y25" s="9">
        <f>0.001*[31]Sheet1!$F$514</f>
        <v>2.1000000000000001E-2</v>
      </c>
      <c r="Z25" s="44">
        <f>0.001*[31]Sheet1!$F$515</f>
        <v>2.1000000000000001E-2</v>
      </c>
      <c r="AA25" s="35">
        <f t="shared" si="0"/>
        <v>2.1000000000000001E-2</v>
      </c>
      <c r="AB25" s="10">
        <f t="shared" si="1"/>
        <v>0.02</v>
      </c>
      <c r="AC25" s="14">
        <f t="shared" si="2"/>
        <v>2.0166666666666673E-2</v>
      </c>
    </row>
    <row r="26" spans="2:29" ht="15" customHeight="1">
      <c r="B26" s="26">
        <v>22</v>
      </c>
      <c r="C26" s="43">
        <f>0.001*[31]Sheet1!$F$516</f>
        <v>2.1000000000000001E-2</v>
      </c>
      <c r="D26" s="9">
        <f>0.001*[31]Sheet1!$F$517</f>
        <v>2.1999999999999999E-2</v>
      </c>
      <c r="E26" s="9">
        <f>0.001*[31]Sheet1!$F$518</f>
        <v>2.1999999999999999E-2</v>
      </c>
      <c r="F26" s="9">
        <f>0.001*[31]Sheet1!$F$519</f>
        <v>2.1999999999999999E-2</v>
      </c>
      <c r="G26" s="9">
        <f>0.001*[31]Sheet1!$F$520</f>
        <v>2.1999999999999999E-2</v>
      </c>
      <c r="H26" s="9">
        <f>0.001*[31]Sheet1!$F$521</f>
        <v>2.1999999999999999E-2</v>
      </c>
      <c r="I26" s="9">
        <f>0.001*[31]Sheet1!$F$522</f>
        <v>2.1999999999999999E-2</v>
      </c>
      <c r="J26" s="9">
        <f>0.001*[31]Sheet1!$F$523</f>
        <v>2.1000000000000001E-2</v>
      </c>
      <c r="K26" s="9">
        <f>0.001*[31]Sheet1!$F$524</f>
        <v>2.1000000000000001E-2</v>
      </c>
      <c r="L26" s="9">
        <f>0.001*[31]Sheet1!$F$525</f>
        <v>0.02</v>
      </c>
      <c r="M26" s="9">
        <f>0.001*[31]Sheet1!$F$526</f>
        <v>0.02</v>
      </c>
      <c r="N26" s="9">
        <f>0.001*[31]Sheet1!$F$527</f>
        <v>0.02</v>
      </c>
      <c r="O26" s="9">
        <f>0.001*[31]Sheet1!$F$528</f>
        <v>0.02</v>
      </c>
      <c r="P26" s="9">
        <f>0.001*[31]Sheet1!$F$529</f>
        <v>0.02</v>
      </c>
      <c r="Q26" s="9">
        <f>0.001*[31]Sheet1!$F$530</f>
        <v>0.02</v>
      </c>
      <c r="R26" s="9">
        <f>0.001*[31]Sheet1!$F$531</f>
        <v>0.02</v>
      </c>
      <c r="S26" s="9">
        <f>0.001*[31]Sheet1!$F$532</f>
        <v>0.02</v>
      </c>
      <c r="T26" s="9">
        <f>0.001*[31]Sheet1!$F$533</f>
        <v>0.02</v>
      </c>
      <c r="U26" s="9">
        <f>0.001*[31]Sheet1!$F$534</f>
        <v>0.02</v>
      </c>
      <c r="V26" s="9">
        <f>0.001*[31]Sheet1!$F$535</f>
        <v>0.02</v>
      </c>
      <c r="W26" s="9">
        <f>0.001*[31]Sheet1!$F$536</f>
        <v>0.02</v>
      </c>
      <c r="X26" s="9">
        <f>0.001*[31]Sheet1!$F$537</f>
        <v>0.02</v>
      </c>
      <c r="Y26" s="9">
        <f>0.001*[31]Sheet1!$F$538</f>
        <v>0.02</v>
      </c>
      <c r="Z26" s="44">
        <f>0.001*[31]Sheet1!$F$539</f>
        <v>0.02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2.0625000000000008E-2</v>
      </c>
    </row>
    <row r="27" spans="2:29" ht="15" customHeight="1">
      <c r="B27" s="26">
        <v>23</v>
      </c>
      <c r="C27" s="43">
        <f>0.001*[31]Sheet1!$F$540</f>
        <v>0.02</v>
      </c>
      <c r="D27" s="9">
        <f>0.001*[31]Sheet1!$F$541</f>
        <v>0.02</v>
      </c>
      <c r="E27" s="9">
        <f>0.001*[31]Sheet1!$F$542</f>
        <v>0.02</v>
      </c>
      <c r="F27" s="9">
        <f>0.001*[31]Sheet1!$F$543</f>
        <v>0.02</v>
      </c>
      <c r="G27" s="9">
        <f>0.001*[31]Sheet1!$F$544</f>
        <v>2.1000000000000001E-2</v>
      </c>
      <c r="H27" s="9">
        <f>0.001*[31]Sheet1!$F$545</f>
        <v>2.1000000000000001E-2</v>
      </c>
      <c r="I27" s="9">
        <f>0.001*[31]Sheet1!$F$546</f>
        <v>2.1000000000000001E-2</v>
      </c>
      <c r="J27" s="9">
        <f>0.001*[31]Sheet1!$F$547</f>
        <v>2.1000000000000001E-2</v>
      </c>
      <c r="K27" s="9">
        <f>0.001*[31]Sheet1!$F$548</f>
        <v>0.02</v>
      </c>
      <c r="L27" s="9">
        <f>0.001*[31]Sheet1!$F$549</f>
        <v>0.02</v>
      </c>
      <c r="M27" s="9">
        <f>0.001*[31]Sheet1!$F$550</f>
        <v>0.02</v>
      </c>
      <c r="N27" s="9">
        <f>0.001*[31]Sheet1!$F$551</f>
        <v>0.02</v>
      </c>
      <c r="O27" s="9">
        <f>0.001*[31]Sheet1!$F$552</f>
        <v>0.02</v>
      </c>
      <c r="P27" s="9">
        <f>0.001*[31]Sheet1!$F$553</f>
        <v>0.02</v>
      </c>
      <c r="Q27" s="9">
        <f>0.001*[31]Sheet1!$F$554</f>
        <v>0.02</v>
      </c>
      <c r="R27" s="9">
        <f>0.001*[31]Sheet1!$F$555</f>
        <v>0.02</v>
      </c>
      <c r="S27" s="9">
        <f>0.001*[31]Sheet1!$F$556</f>
        <v>0.02</v>
      </c>
      <c r="T27" s="9">
        <f>0.001*[31]Sheet1!$F$557</f>
        <v>0.02</v>
      </c>
      <c r="U27" s="9">
        <f>0.001*[31]Sheet1!$F$558</f>
        <v>1.9E-2</v>
      </c>
      <c r="V27" s="9">
        <f>0.001*[31]Sheet1!$F$559</f>
        <v>0.02</v>
      </c>
      <c r="W27" s="9">
        <f>0.001*[31]Sheet1!$F$560</f>
        <v>0.02</v>
      </c>
      <c r="X27" s="9">
        <f>0.001*[31]Sheet1!$F$561</f>
        <v>1.9E-2</v>
      </c>
      <c r="Y27" s="9">
        <f>0.001*[31]Sheet1!$F$562</f>
        <v>1.9E-2</v>
      </c>
      <c r="Z27" s="44">
        <f>0.001*[31]Sheet1!$F$563</f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2.0041666666666673E-2</v>
      </c>
    </row>
    <row r="28" spans="2:29" ht="15" customHeight="1">
      <c r="B28" s="26">
        <v>24</v>
      </c>
      <c r="C28" s="43">
        <f>0.001*[31]Sheet1!$F$564</f>
        <v>0.02</v>
      </c>
      <c r="D28" s="9">
        <f>0.001*[31]Sheet1!$F$565</f>
        <v>0.02</v>
      </c>
      <c r="E28" s="9">
        <f>0.001*[31]Sheet1!$F$566</f>
        <v>0.02</v>
      </c>
      <c r="F28" s="9">
        <f>0.001*[31]Sheet1!$F$567</f>
        <v>0.02</v>
      </c>
      <c r="G28" s="9">
        <f>0.001*[31]Sheet1!$F$568</f>
        <v>0.02</v>
      </c>
      <c r="H28" s="9">
        <f>0.001*[31]Sheet1!$F$569</f>
        <v>0.02</v>
      </c>
      <c r="I28" s="9">
        <f>0.001*[31]Sheet1!$F$570</f>
        <v>0.02</v>
      </c>
      <c r="J28" s="9">
        <f>0.001*[31]Sheet1!$F$571</f>
        <v>0.02</v>
      </c>
      <c r="K28" s="9">
        <f>0.001*[31]Sheet1!$F$572</f>
        <v>0.02</v>
      </c>
      <c r="L28" s="9">
        <f>0.001*[31]Sheet1!$F$573</f>
        <v>0.02</v>
      </c>
      <c r="M28" s="9">
        <f>0.001*[31]Sheet1!$F$574</f>
        <v>0.02</v>
      </c>
      <c r="N28" s="9">
        <f>0.001*[31]Sheet1!$F$575</f>
        <v>0.02</v>
      </c>
      <c r="O28" s="9">
        <f>0.001*[31]Sheet1!$F$576</f>
        <v>0.02</v>
      </c>
      <c r="P28" s="9">
        <f>0.001*[31]Sheet1!$F$577</f>
        <v>0.02</v>
      </c>
      <c r="Q28" s="9">
        <f>0.001*[31]Sheet1!$F$578</f>
        <v>0.02</v>
      </c>
      <c r="R28" s="9">
        <f>0.001*[31]Sheet1!$F$579</f>
        <v>0.02</v>
      </c>
      <c r="S28" s="9">
        <f>0.001*[31]Sheet1!$F$580</f>
        <v>0.02</v>
      </c>
      <c r="T28" s="9">
        <f>0.001*[31]Sheet1!$F$581</f>
        <v>0.02</v>
      </c>
      <c r="U28" s="9">
        <f>0.001*[31]Sheet1!$F$582</f>
        <v>0.02</v>
      </c>
      <c r="V28" s="9">
        <f>0.001*[31]Sheet1!$F$583</f>
        <v>0.02</v>
      </c>
      <c r="W28" s="9">
        <f>0.001*[31]Sheet1!$F$584</f>
        <v>0.02</v>
      </c>
      <c r="X28" s="9">
        <f>0.001*[31]Sheet1!$F$585</f>
        <v>0.02</v>
      </c>
      <c r="Y28" s="9">
        <f>0.001*[31]Sheet1!$F$586</f>
        <v>0.02</v>
      </c>
      <c r="Z28" s="44">
        <f>0.001*[31]Sheet1!$F$587</f>
        <v>0.02</v>
      </c>
      <c r="AA28" s="35">
        <f t="shared" si="0"/>
        <v>0.02</v>
      </c>
      <c r="AB28" s="10">
        <f t="shared" si="1"/>
        <v>0.02</v>
      </c>
      <c r="AC28" s="14">
        <f t="shared" si="2"/>
        <v>2.0000000000000007E-2</v>
      </c>
    </row>
    <row r="29" spans="2:29" ht="15" customHeight="1">
      <c r="B29" s="26">
        <v>25</v>
      </c>
      <c r="C29" s="43">
        <f>0.001*[31]Sheet1!$F$588</f>
        <v>0.02</v>
      </c>
      <c r="D29" s="9">
        <f>0.001*[31]Sheet1!$F$589</f>
        <v>0.02</v>
      </c>
      <c r="E29" s="9">
        <f>0.001*[31]Sheet1!$F$590</f>
        <v>2.1000000000000001E-2</v>
      </c>
      <c r="F29" s="9">
        <f>0.001*[31]Sheet1!$F$591</f>
        <v>2.1000000000000001E-2</v>
      </c>
      <c r="G29" s="9">
        <f>0.001*[31]Sheet1!$F$592</f>
        <v>2.1000000000000001E-2</v>
      </c>
      <c r="H29" s="9">
        <f>0.001*[31]Sheet1!$F$593</f>
        <v>2.1000000000000001E-2</v>
      </c>
      <c r="I29" s="9">
        <f>0.001*[31]Sheet1!$F$594</f>
        <v>2.1000000000000001E-2</v>
      </c>
      <c r="J29" s="9">
        <f>0.001*[31]Sheet1!$F$595</f>
        <v>0.02</v>
      </c>
      <c r="K29" s="9">
        <f>0.001*[31]Sheet1!$F$596</f>
        <v>0.02</v>
      </c>
      <c r="L29" s="9">
        <f>0.001*[31]Sheet1!$F$597</f>
        <v>0.02</v>
      </c>
      <c r="M29" s="9">
        <f>0.001*[31]Sheet1!$F$598</f>
        <v>0.02</v>
      </c>
      <c r="N29" s="9">
        <f>0.001*[31]Sheet1!$F$599</f>
        <v>0.02</v>
      </c>
      <c r="O29" s="9">
        <f>0.001*[31]Sheet1!$F$600</f>
        <v>0.02</v>
      </c>
      <c r="P29" s="9">
        <f>0.001*[31]Sheet1!$F$601</f>
        <v>1.9E-2</v>
      </c>
      <c r="Q29" s="9">
        <f>0.001*[31]Sheet1!$F$602</f>
        <v>0.02</v>
      </c>
      <c r="R29" s="9">
        <f>0.001*[31]Sheet1!$F$603</f>
        <v>0.02</v>
      </c>
      <c r="S29" s="9">
        <f>0.001*[31]Sheet1!$F$604</f>
        <v>0.02</v>
      </c>
      <c r="T29" s="9">
        <f>0.001*[31]Sheet1!$F$605</f>
        <v>0.02</v>
      </c>
      <c r="U29" s="9">
        <f>0.001*[31]Sheet1!$F$606</f>
        <v>0.02</v>
      </c>
      <c r="V29" s="9">
        <f>0.001*[31]Sheet1!$F$607</f>
        <v>0.02</v>
      </c>
      <c r="W29" s="9">
        <f>0.001*[31]Sheet1!$F$608</f>
        <v>0.02</v>
      </c>
      <c r="X29" s="9">
        <f>0.001*[31]Sheet1!$F$609</f>
        <v>0.02</v>
      </c>
      <c r="Y29" s="9">
        <f>0.001*[31]Sheet1!$F$610</f>
        <v>0.02</v>
      </c>
      <c r="Z29" s="44">
        <f>0.001*[31]Sheet1!$F$611</f>
        <v>0.02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2.0166666666666673E-2</v>
      </c>
    </row>
    <row r="30" spans="2:29" ht="15" customHeight="1">
      <c r="B30" s="27">
        <v>26</v>
      </c>
      <c r="C30" s="45">
        <f>0.001*[31]Sheet1!$F$612</f>
        <v>0.02</v>
      </c>
      <c r="D30" s="17">
        <f>0.001*[31]Sheet1!$F$613</f>
        <v>0.02</v>
      </c>
      <c r="E30" s="17">
        <f>0.001*[31]Sheet1!$F$614</f>
        <v>0.02</v>
      </c>
      <c r="F30" s="17">
        <f>0.001*[31]Sheet1!$F$615</f>
        <v>0.02</v>
      </c>
      <c r="G30" s="17">
        <f>0.001*[31]Sheet1!$F$616</f>
        <v>0.02</v>
      </c>
      <c r="H30" s="17">
        <f>0.001*[31]Sheet1!$F$617</f>
        <v>0.02</v>
      </c>
      <c r="I30" s="17">
        <f>0.001*[31]Sheet1!$F$618</f>
        <v>0.02</v>
      </c>
      <c r="J30" s="17">
        <f>0.001*[31]Sheet1!$F$619</f>
        <v>0.02</v>
      </c>
      <c r="K30" s="17">
        <f>0.001*[31]Sheet1!$F$620</f>
        <v>0.02</v>
      </c>
      <c r="L30" s="17">
        <f>0.001*[31]Sheet1!$F$621</f>
        <v>0.02</v>
      </c>
      <c r="M30" s="17">
        <f>0.001*[31]Sheet1!$F$622</f>
        <v>0.02</v>
      </c>
      <c r="N30" s="17">
        <f>0.001*[31]Sheet1!$F$623</f>
        <v>0.02</v>
      </c>
      <c r="O30" s="17">
        <f>0.001*[31]Sheet1!$F$624</f>
        <v>0.02</v>
      </c>
      <c r="P30" s="17">
        <f>0.001*[31]Sheet1!$F$625</f>
        <v>0.02</v>
      </c>
      <c r="Q30" s="17">
        <f>0.001*[31]Sheet1!$F$626</f>
        <v>0.02</v>
      </c>
      <c r="R30" s="17">
        <f>0.001*[31]Sheet1!$F$627</f>
        <v>1.9E-2</v>
      </c>
      <c r="S30" s="17">
        <f>0.001*[31]Sheet1!$F$628</f>
        <v>1.9E-2</v>
      </c>
      <c r="T30" s="17">
        <f>0.001*[31]Sheet1!$F$629</f>
        <v>1.9E-2</v>
      </c>
      <c r="U30" s="17">
        <f>0.001*[31]Sheet1!$F$630</f>
        <v>1.9E-2</v>
      </c>
      <c r="V30" s="17">
        <f>0.001*[31]Sheet1!$F$631</f>
        <v>1.9E-2</v>
      </c>
      <c r="W30" s="17">
        <f>0.001*[31]Sheet1!$F$632</f>
        <v>1.9E-2</v>
      </c>
      <c r="X30" s="17">
        <f>0.001*[31]Sheet1!$F$633</f>
        <v>1.9E-2</v>
      </c>
      <c r="Y30" s="17">
        <f>0.001*[31]Sheet1!$F$634</f>
        <v>0.02</v>
      </c>
      <c r="Z30" s="46">
        <f>0.001*[31]Sheet1!$F$635</f>
        <v>0.02</v>
      </c>
      <c r="AA30" s="36">
        <f t="shared" si="0"/>
        <v>0.02</v>
      </c>
      <c r="AB30" s="18">
        <f t="shared" si="1"/>
        <v>1.9E-2</v>
      </c>
      <c r="AC30" s="19">
        <f t="shared" si="2"/>
        <v>1.9708333333333338E-2</v>
      </c>
    </row>
    <row r="31" spans="2:29" ht="15" customHeight="1">
      <c r="B31" s="26">
        <v>27</v>
      </c>
      <c r="C31" s="43">
        <f>0.001*[31]Sheet1!$F$636</f>
        <v>0.02</v>
      </c>
      <c r="D31" s="9">
        <f>0.001*[31]Sheet1!$F$637</f>
        <v>0.02</v>
      </c>
      <c r="E31" s="9">
        <f>0.001*[31]Sheet1!$F$638</f>
        <v>0.02</v>
      </c>
      <c r="F31" s="9">
        <f>0.001*[31]Sheet1!$F$639</f>
        <v>0.02</v>
      </c>
      <c r="G31" s="9">
        <f>0.001*[31]Sheet1!$F$640</f>
        <v>0.02</v>
      </c>
      <c r="H31" s="9">
        <f>0.001*[31]Sheet1!$F$641</f>
        <v>2.1000000000000001E-2</v>
      </c>
      <c r="I31" s="9">
        <f>0.001*[31]Sheet1!$F$642</f>
        <v>2.1999999999999999E-2</v>
      </c>
      <c r="J31" s="9">
        <f>0.001*[31]Sheet1!$F$643</f>
        <v>2.1999999999999999E-2</v>
      </c>
      <c r="K31" s="9">
        <f>0.001*[31]Sheet1!$F$644</f>
        <v>2.1000000000000001E-2</v>
      </c>
      <c r="L31" s="9">
        <f>0.001*[31]Sheet1!$F$645</f>
        <v>2.1000000000000001E-2</v>
      </c>
      <c r="M31" s="9">
        <f>0.001*[31]Sheet1!$F$646</f>
        <v>2.1000000000000001E-2</v>
      </c>
      <c r="N31" s="9">
        <f>0.001*[31]Sheet1!$F$647</f>
        <v>2.1000000000000001E-2</v>
      </c>
      <c r="O31" s="9">
        <f>0.001*[31]Sheet1!$F$648</f>
        <v>2.1000000000000001E-2</v>
      </c>
      <c r="P31" s="9">
        <f>0.001*[31]Sheet1!$F$649</f>
        <v>2.1000000000000001E-2</v>
      </c>
      <c r="Q31" s="9">
        <f>0.001*[31]Sheet1!$F$650</f>
        <v>0.02</v>
      </c>
      <c r="R31" s="9">
        <f>0.001*[31]Sheet1!$F$651</f>
        <v>0.02</v>
      </c>
      <c r="S31" s="9">
        <f>0.001*[31]Sheet1!$F$652</f>
        <v>0.02</v>
      </c>
      <c r="T31" s="9">
        <f>0.001*[31]Sheet1!$F$653</f>
        <v>0.02</v>
      </c>
      <c r="U31" s="9">
        <f>0.001*[31]Sheet1!$F$654</f>
        <v>0.02</v>
      </c>
      <c r="V31" s="9">
        <f>0.001*[31]Sheet1!$F$655</f>
        <v>0.02</v>
      </c>
      <c r="W31" s="9">
        <f>0.001*[31]Sheet1!$F$656</f>
        <v>0.02</v>
      </c>
      <c r="X31" s="9">
        <f>0.001*[31]Sheet1!$F$657</f>
        <v>0.02</v>
      </c>
      <c r="Y31" s="9">
        <f>0.001*[31]Sheet1!$F$658</f>
        <v>0.02</v>
      </c>
      <c r="Z31" s="44">
        <f>0.001*[31]Sheet1!$F$659</f>
        <v>0.02</v>
      </c>
      <c r="AA31" s="35">
        <f t="shared" si="0"/>
        <v>2.1999999999999999E-2</v>
      </c>
      <c r="AB31" s="10">
        <f t="shared" si="1"/>
        <v>0.02</v>
      </c>
      <c r="AC31" s="14">
        <f t="shared" si="2"/>
        <v>2.0458333333333339E-2</v>
      </c>
    </row>
    <row r="32" spans="2:29" ht="15" customHeight="1">
      <c r="B32" s="26">
        <v>28</v>
      </c>
      <c r="C32" s="43">
        <f>0.001*[31]Sheet1!$F$660</f>
        <v>0.02</v>
      </c>
      <c r="D32" s="9">
        <f>0.001*[31]Sheet1!$F$661</f>
        <v>0.02</v>
      </c>
      <c r="E32" s="9">
        <f>0.001*[31]Sheet1!$F$662</f>
        <v>2.1000000000000001E-2</v>
      </c>
      <c r="F32" s="9">
        <f>0.001*[31]Sheet1!$F$663</f>
        <v>2.6000000000000002E-2</v>
      </c>
      <c r="G32" s="9">
        <f>0.001*[31]Sheet1!$F$664</f>
        <v>2.9000000000000001E-2</v>
      </c>
      <c r="H32" s="9">
        <f>0.001*[31]Sheet1!$F$665</f>
        <v>0.03</v>
      </c>
      <c r="I32" s="9">
        <f>0.001*[31]Sheet1!$F$666</f>
        <v>2.8000000000000001E-2</v>
      </c>
      <c r="J32" s="9">
        <f>0.001*[31]Sheet1!$F$667</f>
        <v>2.3E-2</v>
      </c>
      <c r="K32" s="9">
        <f>0.001*[31]Sheet1!$F$668</f>
        <v>2.1999999999999999E-2</v>
      </c>
      <c r="L32" s="9">
        <f>0.001*[31]Sheet1!$F$669</f>
        <v>2.1999999999999999E-2</v>
      </c>
      <c r="M32" s="9">
        <f>0.001*[31]Sheet1!$F$670</f>
        <v>2.1000000000000001E-2</v>
      </c>
      <c r="N32" s="9">
        <f>0.001*[31]Sheet1!$F$671</f>
        <v>2.1000000000000001E-2</v>
      </c>
      <c r="O32" s="9">
        <f>0.001*[31]Sheet1!$F$672</f>
        <v>2.1000000000000001E-2</v>
      </c>
      <c r="P32" s="9">
        <f>0.001*[31]Sheet1!$F$673</f>
        <v>2.1000000000000001E-2</v>
      </c>
      <c r="Q32" s="9">
        <f>0.001*[31]Sheet1!$F$674</f>
        <v>0.02</v>
      </c>
      <c r="R32" s="9">
        <f>0.001*[31]Sheet1!$F$675</f>
        <v>0.02</v>
      </c>
      <c r="S32" s="9">
        <f>0.001*[31]Sheet1!$F$676</f>
        <v>2.1000000000000001E-2</v>
      </c>
      <c r="T32" s="9">
        <f>0.001*[31]Sheet1!$F$677</f>
        <v>2.1000000000000001E-2</v>
      </c>
      <c r="U32" s="9">
        <f>0.001*[31]Sheet1!$F$678</f>
        <v>2.1000000000000001E-2</v>
      </c>
      <c r="V32" s="9">
        <f>0.001*[31]Sheet1!$F$679</f>
        <v>2.1000000000000001E-2</v>
      </c>
      <c r="W32" s="9">
        <f>0.001*[31]Sheet1!$F$680</f>
        <v>2.1000000000000001E-2</v>
      </c>
      <c r="X32" s="9">
        <f>0.001*[31]Sheet1!$F$681</f>
        <v>0.02</v>
      </c>
      <c r="Y32" s="9">
        <f>0.001*[31]Sheet1!$F$682</f>
        <v>0.02</v>
      </c>
      <c r="Z32" s="44">
        <f>0.001*[31]Sheet1!$F$683</f>
        <v>0.02</v>
      </c>
      <c r="AA32" s="35">
        <f t="shared" si="0"/>
        <v>0.03</v>
      </c>
      <c r="AB32" s="10">
        <f t="shared" si="1"/>
        <v>0.02</v>
      </c>
      <c r="AC32" s="14">
        <f t="shared" si="2"/>
        <v>2.208333333333334E-2</v>
      </c>
    </row>
    <row r="33" spans="2:29" ht="15" customHeight="1">
      <c r="B33" s="26">
        <v>29</v>
      </c>
      <c r="C33" s="43">
        <f>0.001*[31]Sheet1!$F$684</f>
        <v>0.02</v>
      </c>
      <c r="D33" s="9">
        <f>0.001*[31]Sheet1!$F$685</f>
        <v>0.02</v>
      </c>
      <c r="E33" s="9">
        <f>0.001*[31]Sheet1!$F$686</f>
        <v>0.02</v>
      </c>
      <c r="F33" s="9">
        <f>0.001*[31]Sheet1!$F$687</f>
        <v>0.02</v>
      </c>
      <c r="G33" s="9">
        <f>0.001*[31]Sheet1!$F$688</f>
        <v>0.02</v>
      </c>
      <c r="H33" s="9">
        <f>0.001*[31]Sheet1!$F$689</f>
        <v>0.02</v>
      </c>
      <c r="I33" s="9">
        <f>0.001*[31]Sheet1!$F$690</f>
        <v>0.02</v>
      </c>
      <c r="J33" s="9">
        <f>0.001*[31]Sheet1!$F$691</f>
        <v>0.02</v>
      </c>
      <c r="K33" s="9">
        <f>0.001*[31]Sheet1!$F$692</f>
        <v>0.02</v>
      </c>
      <c r="L33" s="9">
        <f>0.001*[31]Sheet1!$F$693</f>
        <v>0.02</v>
      </c>
      <c r="M33" s="9">
        <f>0.001*[31]Sheet1!$F$694</f>
        <v>0.02</v>
      </c>
      <c r="N33" s="9">
        <f>0.001*[31]Sheet1!$F$695</f>
        <v>0.02</v>
      </c>
      <c r="O33" s="9">
        <f>0.001*[31]Sheet1!$F$696</f>
        <v>0.02</v>
      </c>
      <c r="P33" s="9">
        <f>0.001*[31]Sheet1!$F$697</f>
        <v>0.02</v>
      </c>
      <c r="Q33" s="9">
        <f>0.001*[31]Sheet1!$F$698</f>
        <v>0.02</v>
      </c>
      <c r="R33" s="9">
        <f>0.001*[31]Sheet1!$F$699</f>
        <v>0.02</v>
      </c>
      <c r="S33" s="9">
        <f>0.001*[31]Sheet1!$F$700</f>
        <v>0.02</v>
      </c>
      <c r="T33" s="9">
        <f>0.001*[31]Sheet1!$F$701</f>
        <v>0.02</v>
      </c>
      <c r="U33" s="9">
        <f>0.001*[31]Sheet1!$F$702</f>
        <v>0.02</v>
      </c>
      <c r="V33" s="9">
        <f>0.001*[31]Sheet1!$F$703</f>
        <v>1.9E-2</v>
      </c>
      <c r="W33" s="9">
        <f>0.001*[31]Sheet1!$F$704</f>
        <v>1.9E-2</v>
      </c>
      <c r="X33" s="9">
        <f>0.001*[31]Sheet1!$F$705</f>
        <v>0.02</v>
      </c>
      <c r="Y33" s="9">
        <f>0.001*[31]Sheet1!$F$706</f>
        <v>0.02</v>
      </c>
      <c r="Z33" s="44">
        <f>0.001*[31]Sheet1!$F$707</f>
        <v>0.02</v>
      </c>
      <c r="AA33" s="35">
        <f t="shared" si="0"/>
        <v>0.02</v>
      </c>
      <c r="AB33" s="10">
        <f t="shared" si="1"/>
        <v>1.9E-2</v>
      </c>
      <c r="AC33" s="14">
        <f t="shared" si="2"/>
        <v>1.9916666666666673E-2</v>
      </c>
    </row>
    <row r="34" spans="2:29" ht="15" customHeight="1">
      <c r="B34" s="28">
        <v>30</v>
      </c>
      <c r="C34" s="47">
        <f>0.001*[31]Sheet1!$F$708</f>
        <v>0.02</v>
      </c>
      <c r="D34" s="20">
        <f>0.001*[31]Sheet1!$F$709</f>
        <v>0.02</v>
      </c>
      <c r="E34" s="20">
        <f>0.001*[31]Sheet1!$F$710</f>
        <v>0.02</v>
      </c>
      <c r="F34" s="20">
        <f>0.001*[31]Sheet1!$F$711</f>
        <v>2.1000000000000001E-2</v>
      </c>
      <c r="G34" s="20">
        <f>0.001*[31]Sheet1!$F$712</f>
        <v>2.1000000000000001E-2</v>
      </c>
      <c r="H34" s="20">
        <f>0.001*[31]Sheet1!$F$713</f>
        <v>2.1000000000000001E-2</v>
      </c>
      <c r="I34" s="20">
        <f>0.001*[31]Sheet1!$F$714</f>
        <v>2.1000000000000001E-2</v>
      </c>
      <c r="J34" s="20">
        <f>0.001*[31]Sheet1!$F$715</f>
        <v>2.1000000000000001E-2</v>
      </c>
      <c r="K34" s="20">
        <f>0.001*[31]Sheet1!$F$716</f>
        <v>0.02</v>
      </c>
      <c r="L34" s="20">
        <f>0.001*[31]Sheet1!$F$717</f>
        <v>0.02</v>
      </c>
      <c r="M34" s="20">
        <f>0.001*[31]Sheet1!$F$718</f>
        <v>0.02</v>
      </c>
      <c r="N34" s="20">
        <f>0.001*[31]Sheet1!$F$719</f>
        <v>0.02</v>
      </c>
      <c r="O34" s="20">
        <f>0.001*[31]Sheet1!$F$720</f>
        <v>0.02</v>
      </c>
      <c r="P34" s="20">
        <f>0.001*[31]Sheet1!$F$721</f>
        <v>0.02</v>
      </c>
      <c r="Q34" s="20">
        <f>0.001*[31]Sheet1!$F$722</f>
        <v>0.02</v>
      </c>
      <c r="R34" s="20">
        <f>0.001*[31]Sheet1!$F$723</f>
        <v>2.1999999999999999E-2</v>
      </c>
      <c r="S34" s="20">
        <f>0.001*[31]Sheet1!$F$724</f>
        <v>2.1999999999999999E-2</v>
      </c>
      <c r="T34" s="20">
        <f>0.001*[31]Sheet1!$F$725</f>
        <v>2.1000000000000001E-2</v>
      </c>
      <c r="U34" s="20">
        <f>0.001*[31]Sheet1!$F$726</f>
        <v>0.02</v>
      </c>
      <c r="V34" s="20">
        <f>0.001*[31]Sheet1!$F$727</f>
        <v>0.02</v>
      </c>
      <c r="W34" s="20">
        <f>0.001*[31]Sheet1!$F$728</f>
        <v>0.02</v>
      </c>
      <c r="X34" s="20">
        <f>0.001*[31]Sheet1!$F$729</f>
        <v>1.9E-2</v>
      </c>
      <c r="Y34" s="20">
        <f>0.001*[31]Sheet1!$F$730</f>
        <v>0.02</v>
      </c>
      <c r="Z34" s="48">
        <f>0.001*[31]Sheet1!$F$731</f>
        <v>0.02</v>
      </c>
      <c r="AA34" s="37">
        <f t="shared" si="0"/>
        <v>2.1999999999999999E-2</v>
      </c>
      <c r="AB34" s="21">
        <f t="shared" si="1"/>
        <v>1.9E-2</v>
      </c>
      <c r="AC34" s="22">
        <f t="shared" si="2"/>
        <v>2.0375000000000008E-2</v>
      </c>
    </row>
    <row r="35" spans="2:29" ht="15" customHeight="1">
      <c r="B35" s="29">
        <v>31</v>
      </c>
      <c r="C35" s="49">
        <f>0.001*[31]Sheet1!$F$732</f>
        <v>0.02</v>
      </c>
      <c r="D35" s="11">
        <f>0.001*[31]Sheet1!$F$733</f>
        <v>0.02</v>
      </c>
      <c r="E35" s="11">
        <f>0.001*[31]Sheet1!$F$734</f>
        <v>0.02</v>
      </c>
      <c r="F35" s="11">
        <f>0.001*[31]Sheet1!$F$735</f>
        <v>0.02</v>
      </c>
      <c r="G35" s="11">
        <f>0.001*[31]Sheet1!$F$736</f>
        <v>0.02</v>
      </c>
      <c r="H35" s="11">
        <f>0.001*[31]Sheet1!$F$737</f>
        <v>2.1000000000000001E-2</v>
      </c>
      <c r="I35" s="11">
        <f>0.001*[31]Sheet1!$F$738</f>
        <v>2.1000000000000001E-2</v>
      </c>
      <c r="J35" s="11">
        <f>0.001*[31]Sheet1!$F$739</f>
        <v>0.02</v>
      </c>
      <c r="K35" s="11">
        <f>0.001*[31]Sheet1!$F$740</f>
        <v>0.02</v>
      </c>
      <c r="L35" s="11">
        <f>0.001*[31]Sheet1!$F$741</f>
        <v>0.02</v>
      </c>
      <c r="M35" s="11">
        <f>0.001*[31]Sheet1!$F$742</f>
        <v>0.02</v>
      </c>
      <c r="N35" s="11">
        <f>0.001*[31]Sheet1!$F$743</f>
        <v>0.02</v>
      </c>
      <c r="O35" s="11">
        <f>0.001*[31]Sheet1!$F$744</f>
        <v>0.02</v>
      </c>
      <c r="P35" s="11">
        <f>0.001*[31]Sheet1!$F$745</f>
        <v>0.02</v>
      </c>
      <c r="Q35" s="11">
        <f>0.001*[31]Sheet1!$F$746</f>
        <v>0.02</v>
      </c>
      <c r="R35" s="11">
        <f>0.001*[31]Sheet1!$F$747</f>
        <v>0.02</v>
      </c>
      <c r="S35" s="11">
        <f>0.001*[31]Sheet1!$F$748</f>
        <v>0.02</v>
      </c>
      <c r="T35" s="11">
        <f>0.001*[31]Sheet1!$F$749</f>
        <v>0.02</v>
      </c>
      <c r="U35" s="11">
        <f>0.001*[31]Sheet1!$F$750</f>
        <v>0.02</v>
      </c>
      <c r="V35" s="11">
        <f>0.001*[31]Sheet1!$F$751</f>
        <v>1.9E-2</v>
      </c>
      <c r="W35" s="11">
        <f>0.001*[31]Sheet1!$F$752</f>
        <v>0.02</v>
      </c>
      <c r="X35" s="11">
        <f>0.001*[31]Sheet1!$F$753</f>
        <v>0.02</v>
      </c>
      <c r="Y35" s="11">
        <f>0.001*[31]Sheet1!$F$754</f>
        <v>0.02</v>
      </c>
      <c r="Z35" s="50">
        <f>0.001*[31]Sheet1!$F$755</f>
        <v>0.02</v>
      </c>
      <c r="AA35" s="38">
        <f t="shared" si="0"/>
        <v>2.1000000000000001E-2</v>
      </c>
      <c r="AB35" s="8">
        <f t="shared" si="1"/>
        <v>1.9E-2</v>
      </c>
      <c r="AC35" s="15">
        <f t="shared" si="2"/>
        <v>2.0041666666666673E-2</v>
      </c>
    </row>
    <row r="36" spans="2:29" ht="15" customHeight="1">
      <c r="B36" s="30" t="s">
        <v>0</v>
      </c>
      <c r="C36" s="47">
        <f t="shared" ref="C36:Z36" si="3">MAX(C5:C35)</f>
        <v>2.1000000000000001E-2</v>
      </c>
      <c r="D36" s="20">
        <f t="shared" si="3"/>
        <v>2.1999999999999999E-2</v>
      </c>
      <c r="E36" s="20">
        <f t="shared" si="3"/>
        <v>2.1999999999999999E-2</v>
      </c>
      <c r="F36" s="20">
        <f t="shared" si="3"/>
        <v>2.6000000000000002E-2</v>
      </c>
      <c r="G36" s="20">
        <f t="shared" si="3"/>
        <v>2.9000000000000001E-2</v>
      </c>
      <c r="H36" s="20">
        <f t="shared" si="3"/>
        <v>0.03</v>
      </c>
      <c r="I36" s="20">
        <f t="shared" si="3"/>
        <v>2.8000000000000001E-2</v>
      </c>
      <c r="J36" s="20">
        <f t="shared" si="3"/>
        <v>2.9000000000000001E-2</v>
      </c>
      <c r="K36" s="20">
        <f t="shared" si="3"/>
        <v>2.7E-2</v>
      </c>
      <c r="L36" s="20">
        <f t="shared" si="3"/>
        <v>0.03</v>
      </c>
      <c r="M36" s="20">
        <f t="shared" si="3"/>
        <v>3.4000000000000002E-2</v>
      </c>
      <c r="N36" s="20">
        <f t="shared" si="3"/>
        <v>3.6000000000000004E-2</v>
      </c>
      <c r="O36" s="20">
        <f t="shared" si="3"/>
        <v>3.6999999999999998E-2</v>
      </c>
      <c r="P36" s="20">
        <f t="shared" si="3"/>
        <v>3.4000000000000002E-2</v>
      </c>
      <c r="Q36" s="20">
        <f t="shared" si="3"/>
        <v>3.1E-2</v>
      </c>
      <c r="R36" s="20">
        <f t="shared" si="3"/>
        <v>0.03</v>
      </c>
      <c r="S36" s="20">
        <f t="shared" si="3"/>
        <v>2.6000000000000002E-2</v>
      </c>
      <c r="T36" s="20">
        <f t="shared" si="3"/>
        <v>2.5000000000000001E-2</v>
      </c>
      <c r="U36" s="20">
        <f t="shared" si="3"/>
        <v>2.6000000000000002E-2</v>
      </c>
      <c r="V36" s="20">
        <f t="shared" si="3"/>
        <v>0.03</v>
      </c>
      <c r="W36" s="20">
        <f t="shared" si="3"/>
        <v>2.8000000000000001E-2</v>
      </c>
      <c r="X36" s="20">
        <f t="shared" si="3"/>
        <v>2.4E-2</v>
      </c>
      <c r="Y36" s="20">
        <f t="shared" si="3"/>
        <v>2.1999999999999999E-2</v>
      </c>
      <c r="Z36" s="48">
        <f t="shared" si="3"/>
        <v>2.1000000000000001E-2</v>
      </c>
      <c r="AA36" s="162" t="s">
        <v>15</v>
      </c>
      <c r="AB36" s="163"/>
      <c r="AC36" s="164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1.9E-2</v>
      </c>
      <c r="Q37" s="5">
        <f t="shared" si="4"/>
        <v>0.02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0.02</v>
      </c>
      <c r="AA37" s="156">
        <f>AVERAGE(AA5:AA35)</f>
        <v>2.2838709677419366E-2</v>
      </c>
      <c r="AB37" s="158">
        <f>AVERAGE(AB5:AB35)</f>
        <v>1.9741935483870973E-2</v>
      </c>
      <c r="AC37" s="160">
        <f>AVERAGE(AC5:AC35)</f>
        <v>2.0729838709677425E-2</v>
      </c>
    </row>
    <row r="38" spans="2:29" ht="15" customHeight="1" thickBot="1">
      <c r="B38" s="32" t="s">
        <v>14</v>
      </c>
      <c r="C38" s="53">
        <f t="shared" ref="C38:Z38" si="5">AVERAGE(C5:C35)</f>
        <v>2.0354838709677428E-2</v>
      </c>
      <c r="D38" s="6">
        <f t="shared" si="5"/>
        <v>2.0387096774193557E-2</v>
      </c>
      <c r="E38" s="6">
        <f t="shared" si="5"/>
        <v>2.0516129032258072E-2</v>
      </c>
      <c r="F38" s="6">
        <f t="shared" si="5"/>
        <v>2.0774193548387103E-2</v>
      </c>
      <c r="G38" s="6">
        <f t="shared" si="5"/>
        <v>2.0903225806451622E-2</v>
      </c>
      <c r="H38" s="6">
        <f t="shared" si="5"/>
        <v>2.1290322580645168E-2</v>
      </c>
      <c r="I38" s="6">
        <f t="shared" si="5"/>
        <v>2.1451612903225815E-2</v>
      </c>
      <c r="J38" s="6">
        <f t="shared" si="5"/>
        <v>2.1193548387096781E-2</v>
      </c>
      <c r="K38" s="6">
        <f t="shared" si="5"/>
        <v>2.0806451612903235E-2</v>
      </c>
      <c r="L38" s="6">
        <f t="shared" si="5"/>
        <v>2.0903225806451622E-2</v>
      </c>
      <c r="M38" s="6">
        <f t="shared" si="5"/>
        <v>2.1193548387096781E-2</v>
      </c>
      <c r="N38" s="6">
        <f t="shared" si="5"/>
        <v>2.1129032258064524E-2</v>
      </c>
      <c r="O38" s="6">
        <f t="shared" si="5"/>
        <v>2.1064516129032266E-2</v>
      </c>
      <c r="P38" s="6">
        <f t="shared" si="5"/>
        <v>2.0870967741935493E-2</v>
      </c>
      <c r="Q38" s="6">
        <f t="shared" si="5"/>
        <v>2.0612903225806459E-2</v>
      </c>
      <c r="R38" s="6">
        <f t="shared" si="5"/>
        <v>2.0516129032258072E-2</v>
      </c>
      <c r="S38" s="6">
        <f t="shared" si="5"/>
        <v>2.0483870967741943E-2</v>
      </c>
      <c r="T38" s="6">
        <f t="shared" si="5"/>
        <v>2.0387096774193557E-2</v>
      </c>
      <c r="U38" s="6">
        <f t="shared" si="5"/>
        <v>2.0419354838709686E-2</v>
      </c>
      <c r="V38" s="6">
        <f t="shared" si="5"/>
        <v>2.0548387096774201E-2</v>
      </c>
      <c r="W38" s="6">
        <f t="shared" si="5"/>
        <v>2.0709677419354845E-2</v>
      </c>
      <c r="X38" s="6">
        <f t="shared" si="5"/>
        <v>2.0419354838709686E-2</v>
      </c>
      <c r="Y38" s="6">
        <f t="shared" si="5"/>
        <v>2.0354838709677428E-2</v>
      </c>
      <c r="Z38" s="54">
        <f t="shared" si="5"/>
        <v>2.0225806451612909E-2</v>
      </c>
      <c r="AA38" s="157"/>
      <c r="AB38" s="159"/>
      <c r="AC38" s="161"/>
    </row>
    <row r="40" spans="2:29" ht="268.5" customHeight="1"/>
    <row r="42" spans="2:29" ht="18" customHeight="1">
      <c r="B42" s="165" t="s">
        <v>59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0.001*[32]Sheet1!$F$12</f>
        <v>4.1000000000000002E-2</v>
      </c>
      <c r="D45" s="12">
        <f>0.001*[32]Sheet1!$F$13</f>
        <v>4.1000000000000002E-2</v>
      </c>
      <c r="E45" s="12">
        <f>0.001*[32]Sheet1!$F$14</f>
        <v>4.1000000000000002E-2</v>
      </c>
      <c r="F45" s="12">
        <f>0.001*[32]Sheet1!$F$15</f>
        <v>4.1000000000000002E-2</v>
      </c>
      <c r="G45" s="12">
        <f>0.001*[32]Sheet1!$F$16</f>
        <v>4.1000000000000002E-2</v>
      </c>
      <c r="H45" s="12">
        <f>0.001*[32]Sheet1!$F$17</f>
        <v>4.3000000000000003E-2</v>
      </c>
      <c r="I45" s="12">
        <f>0.001*[32]Sheet1!$F$18</f>
        <v>4.2000000000000003E-2</v>
      </c>
      <c r="J45" s="12">
        <f>0.001*[32]Sheet1!$F$19</f>
        <v>4.1000000000000002E-2</v>
      </c>
      <c r="K45" s="12">
        <f>0.001*[32]Sheet1!$F$20</f>
        <v>4.1000000000000002E-2</v>
      </c>
      <c r="L45" s="12">
        <f>0.001*[32]Sheet1!$F$21</f>
        <v>4.1000000000000002E-2</v>
      </c>
      <c r="M45" s="12">
        <f>0.001*[32]Sheet1!$F$22</f>
        <v>4.2000000000000003E-2</v>
      </c>
      <c r="N45" s="12">
        <f>0.001*[32]Sheet1!$F$23</f>
        <v>4.1000000000000002E-2</v>
      </c>
      <c r="O45" s="12">
        <f>0.001*[32]Sheet1!$F$24</f>
        <v>4.1000000000000002E-2</v>
      </c>
      <c r="P45" s="12">
        <f>0.001*[32]Sheet1!$F$25</f>
        <v>4.1000000000000002E-2</v>
      </c>
      <c r="Q45" s="12">
        <f>0.001*[32]Sheet1!$F$26</f>
        <v>4.1000000000000002E-2</v>
      </c>
      <c r="R45" s="12">
        <f>0.001*[32]Sheet1!$F$27</f>
        <v>4.1000000000000002E-2</v>
      </c>
      <c r="S45" s="12">
        <f>0.001*[32]Sheet1!$F$28</f>
        <v>4.1000000000000002E-2</v>
      </c>
      <c r="T45" s="12">
        <f>0.001*[32]Sheet1!$F$29</f>
        <v>4.1000000000000002E-2</v>
      </c>
      <c r="U45" s="12">
        <f>0.001*[32]Sheet1!$F$30</f>
        <v>4.1000000000000002E-2</v>
      </c>
      <c r="V45" s="12">
        <f>0.001*[32]Sheet1!$F$31</f>
        <v>4.1000000000000002E-2</v>
      </c>
      <c r="W45" s="12">
        <f>0.001*[32]Sheet1!$F$32</f>
        <v>4.1000000000000002E-2</v>
      </c>
      <c r="X45" s="12">
        <f>0.001*[32]Sheet1!$F$33</f>
        <v>4.1000000000000002E-2</v>
      </c>
      <c r="Y45" s="12">
        <f>0.001*[32]Sheet1!$F$34</f>
        <v>4.2000000000000003E-2</v>
      </c>
      <c r="Z45" s="12">
        <f>0.001*[32]Sheet1!$F$35</f>
        <v>4.2000000000000003E-2</v>
      </c>
      <c r="AA45" s="34">
        <f>MAX(C45:Z45)</f>
        <v>4.3000000000000003E-2</v>
      </c>
      <c r="AB45" s="13">
        <f>MIN(C45:Z45)</f>
        <v>4.1000000000000002E-2</v>
      </c>
      <c r="AC45" s="16">
        <f>AVERAGE(C45:Z45)</f>
        <v>4.1250000000000016E-2</v>
      </c>
    </row>
    <row r="46" spans="2:29" ht="15" customHeight="1">
      <c r="B46" s="26">
        <v>2</v>
      </c>
      <c r="C46" s="43">
        <f>0.001*[32]Sheet1!$F$36</f>
        <v>4.2000000000000003E-2</v>
      </c>
      <c r="D46" s="9">
        <f>0.001*[32]Sheet1!$F$37</f>
        <v>4.2000000000000003E-2</v>
      </c>
      <c r="E46" s="9">
        <f>0.001*[32]Sheet1!$F$38</f>
        <v>4.2000000000000003E-2</v>
      </c>
      <c r="F46" s="9">
        <f>0.001*[32]Sheet1!$F$39</f>
        <v>4.2000000000000003E-2</v>
      </c>
      <c r="G46" s="9">
        <f>0.001*[32]Sheet1!$F$40</f>
        <v>4.3000000000000003E-2</v>
      </c>
      <c r="H46" s="9">
        <f>0.001*[32]Sheet1!$F$41</f>
        <v>4.2000000000000003E-2</v>
      </c>
      <c r="I46" s="9">
        <f>0.001*[32]Sheet1!$F$42</f>
        <v>4.2000000000000003E-2</v>
      </c>
      <c r="J46" s="9">
        <f>0.001*[32]Sheet1!$F$43</f>
        <v>4.3000000000000003E-2</v>
      </c>
      <c r="K46" s="9">
        <f>0.001*[32]Sheet1!$F$44</f>
        <v>4.2000000000000003E-2</v>
      </c>
      <c r="L46" s="9">
        <f>0.001*[32]Sheet1!$F$45</f>
        <v>4.2000000000000003E-2</v>
      </c>
      <c r="M46" s="9">
        <f>0.001*[32]Sheet1!$F$46</f>
        <v>4.2000000000000003E-2</v>
      </c>
      <c r="N46" s="9">
        <f>0.001*[32]Sheet1!$F$47</f>
        <v>4.2000000000000003E-2</v>
      </c>
      <c r="O46" s="9">
        <f>0.001*[32]Sheet1!$F$48</f>
        <v>4.8000000000000001E-2</v>
      </c>
      <c r="P46" s="9">
        <f>0.001*[32]Sheet1!$F$49</f>
        <v>4.4999999999999998E-2</v>
      </c>
      <c r="Q46" s="9">
        <f>0.001*[32]Sheet1!$F$50</f>
        <v>4.3000000000000003E-2</v>
      </c>
      <c r="R46" s="9">
        <f>0.001*[32]Sheet1!$F$51</f>
        <v>4.3000000000000003E-2</v>
      </c>
      <c r="S46" s="9">
        <f>0.001*[32]Sheet1!$F$52</f>
        <v>4.3000000000000003E-2</v>
      </c>
      <c r="T46" s="9">
        <f>0.001*[32]Sheet1!$F$53</f>
        <v>4.4999999999999998E-2</v>
      </c>
      <c r="U46" s="9">
        <f>0.001*[32]Sheet1!$F$54</f>
        <v>6.5000000000000002E-2</v>
      </c>
      <c r="V46" s="9">
        <f>0.001*[32]Sheet1!$F$55</f>
        <v>8.5000000000000006E-2</v>
      </c>
      <c r="W46" s="9">
        <f>0.001*[32]Sheet1!$F$56</f>
        <v>8.3000000000000004E-2</v>
      </c>
      <c r="X46" s="9">
        <f>0.001*[32]Sheet1!$F$57</f>
        <v>5.8000000000000003E-2</v>
      </c>
      <c r="Y46" s="9">
        <f>0.001*[32]Sheet1!$F$58</f>
        <v>4.4999999999999998E-2</v>
      </c>
      <c r="Z46" s="44">
        <f>0.001*[32]Sheet1!$F$59</f>
        <v>4.1000000000000002E-2</v>
      </c>
      <c r="AA46" s="35">
        <f t="shared" ref="AA46:AA75" si="6">MAX(C46:Z46)</f>
        <v>8.5000000000000006E-2</v>
      </c>
      <c r="AB46" s="10">
        <f t="shared" ref="AB46:AB75" si="7">MIN(C46:Z46)</f>
        <v>4.1000000000000002E-2</v>
      </c>
      <c r="AC46" s="14">
        <f t="shared" ref="AC46:AC75" si="8">AVERAGE(C46:Z46)</f>
        <v>4.7916666666666663E-2</v>
      </c>
    </row>
    <row r="47" spans="2:29" ht="15" customHeight="1">
      <c r="B47" s="26">
        <v>3</v>
      </c>
      <c r="C47" s="43">
        <f>0.001*[32]Sheet1!$F$60</f>
        <v>0.04</v>
      </c>
      <c r="D47" s="9">
        <f>0.001*[32]Sheet1!$F$61</f>
        <v>0.04</v>
      </c>
      <c r="E47" s="9">
        <f>0.001*[32]Sheet1!$F$62</f>
        <v>0.04</v>
      </c>
      <c r="F47" s="9">
        <f>0.001*[32]Sheet1!$F$63</f>
        <v>0.04</v>
      </c>
      <c r="G47" s="9">
        <f>0.001*[32]Sheet1!$F$64</f>
        <v>0.04</v>
      </c>
      <c r="H47" s="9">
        <f>0.001*[32]Sheet1!$F$65</f>
        <v>0.04</v>
      </c>
      <c r="I47" s="9">
        <f>0.001*[32]Sheet1!$F$66</f>
        <v>0.04</v>
      </c>
      <c r="J47" s="9">
        <f>0.001*[32]Sheet1!$F$67</f>
        <v>0.04</v>
      </c>
      <c r="K47" s="9">
        <f>0.001*[32]Sheet1!$F$68</f>
        <v>0.04</v>
      </c>
      <c r="L47" s="9">
        <f>0.001*[32]Sheet1!$F$69</f>
        <v>0.04</v>
      </c>
      <c r="M47" s="9">
        <f>0.001*[32]Sheet1!$F$70</f>
        <v>0.04</v>
      </c>
      <c r="N47" s="9">
        <f>0.001*[32]Sheet1!$F$71</f>
        <v>4.1000000000000002E-2</v>
      </c>
      <c r="O47" s="9">
        <f>0.001*[32]Sheet1!$F$72</f>
        <v>4.1000000000000002E-2</v>
      </c>
      <c r="P47" s="9">
        <f>0.001*[32]Sheet1!$F$73</f>
        <v>4.1000000000000002E-2</v>
      </c>
      <c r="Q47" s="9">
        <f>0.001*[32]Sheet1!$F$74</f>
        <v>4.1000000000000002E-2</v>
      </c>
      <c r="R47" s="9">
        <f>0.001*[32]Sheet1!$F$75</f>
        <v>4.1000000000000002E-2</v>
      </c>
      <c r="S47" s="9">
        <f>0.001*[32]Sheet1!$F$76</f>
        <v>4.1000000000000002E-2</v>
      </c>
      <c r="T47" s="9">
        <f>0.001*[32]Sheet1!$F$77</f>
        <v>4.1000000000000002E-2</v>
      </c>
      <c r="U47" s="9">
        <f>0.001*[32]Sheet1!$F$78</f>
        <v>4.1000000000000002E-2</v>
      </c>
      <c r="V47" s="9">
        <f>0.001*[32]Sheet1!$F$79</f>
        <v>4.1000000000000002E-2</v>
      </c>
      <c r="W47" s="9">
        <f>0.001*[32]Sheet1!$F$80</f>
        <v>4.1000000000000002E-2</v>
      </c>
      <c r="X47" s="9">
        <f>0.001*[32]Sheet1!$F$81</f>
        <v>0.04</v>
      </c>
      <c r="Y47" s="9">
        <f>0.001*[32]Sheet1!$F$82</f>
        <v>4.1000000000000002E-2</v>
      </c>
      <c r="Z47" s="44">
        <f>0.001*[32]Sheet1!$F$83</f>
        <v>4.1000000000000002E-2</v>
      </c>
      <c r="AA47" s="35">
        <f t="shared" si="6"/>
        <v>4.1000000000000002E-2</v>
      </c>
      <c r="AB47" s="10">
        <f t="shared" si="7"/>
        <v>0.04</v>
      </c>
      <c r="AC47" s="14">
        <f t="shared" si="8"/>
        <v>4.0500000000000015E-2</v>
      </c>
    </row>
    <row r="48" spans="2:29" ht="15" customHeight="1">
      <c r="B48" s="26">
        <v>4</v>
      </c>
      <c r="C48" s="43">
        <f>0.001*[32]Sheet1!$F$84</f>
        <v>4.1000000000000002E-2</v>
      </c>
      <c r="D48" s="9">
        <f>0.001*[32]Sheet1!$F$85</f>
        <v>4.1000000000000002E-2</v>
      </c>
      <c r="E48" s="9">
        <f>0.001*[32]Sheet1!$F$86</f>
        <v>4.1000000000000002E-2</v>
      </c>
      <c r="F48" s="9">
        <f>0.001*[32]Sheet1!$F$87</f>
        <v>4.1000000000000002E-2</v>
      </c>
      <c r="G48" s="9">
        <f>0.001*[32]Sheet1!$F$88</f>
        <v>4.1000000000000002E-2</v>
      </c>
      <c r="H48" s="9">
        <f>0.001*[32]Sheet1!$F$89</f>
        <v>4.1000000000000002E-2</v>
      </c>
      <c r="I48" s="9">
        <f>0.001*[32]Sheet1!$F$90</f>
        <v>4.1000000000000002E-2</v>
      </c>
      <c r="J48" s="9">
        <f>0.001*[32]Sheet1!$F$91</f>
        <v>4.1000000000000002E-2</v>
      </c>
      <c r="K48" s="9">
        <f>0.001*[32]Sheet1!$F$92</f>
        <v>4.1000000000000002E-2</v>
      </c>
      <c r="L48" s="9">
        <f>0.001*[32]Sheet1!$F$93</f>
        <v>4.1000000000000002E-2</v>
      </c>
      <c r="M48" s="9">
        <f>0.001*[32]Sheet1!$F$94</f>
        <v>4.1000000000000002E-2</v>
      </c>
      <c r="N48" s="9">
        <f>0.001*[32]Sheet1!$F$95</f>
        <v>4.1000000000000002E-2</v>
      </c>
      <c r="O48" s="9">
        <f>0.001*[32]Sheet1!$F$96</f>
        <v>4.1000000000000002E-2</v>
      </c>
      <c r="P48" s="9">
        <f>0.001*[32]Sheet1!$F$97</f>
        <v>4.1000000000000002E-2</v>
      </c>
      <c r="Q48" s="9">
        <f>0.001*[32]Sheet1!$F$98</f>
        <v>4.1000000000000002E-2</v>
      </c>
      <c r="R48" s="9">
        <f>0.001*[32]Sheet1!$F$99</f>
        <v>0.04</v>
      </c>
      <c r="S48" s="9">
        <f>0.001*[32]Sheet1!$F$100</f>
        <v>0.04</v>
      </c>
      <c r="T48" s="9">
        <f>0.001*[32]Sheet1!$F$101</f>
        <v>0.04</v>
      </c>
      <c r="U48" s="9">
        <f>0.001*[32]Sheet1!$F$102</f>
        <v>0.04</v>
      </c>
      <c r="V48" s="9">
        <f>0.001*[32]Sheet1!$F$103</f>
        <v>4.1000000000000002E-2</v>
      </c>
      <c r="W48" s="9">
        <f>0.001*[32]Sheet1!$F$104</f>
        <v>4.1000000000000002E-2</v>
      </c>
      <c r="X48" s="9">
        <f>0.001*[32]Sheet1!$F$105</f>
        <v>4.1000000000000002E-2</v>
      </c>
      <c r="Y48" s="9">
        <f>0.001*[32]Sheet1!$F$106</f>
        <v>4.1000000000000002E-2</v>
      </c>
      <c r="Z48" s="44">
        <f>0.001*[32]Sheet1!$F$107</f>
        <v>4.1000000000000002E-2</v>
      </c>
      <c r="AA48" s="35">
        <f t="shared" si="6"/>
        <v>4.1000000000000002E-2</v>
      </c>
      <c r="AB48" s="10">
        <f t="shared" si="7"/>
        <v>0.04</v>
      </c>
      <c r="AC48" s="14">
        <f t="shared" si="8"/>
        <v>4.0833333333333346E-2</v>
      </c>
    </row>
    <row r="49" spans="2:29" ht="15" customHeight="1">
      <c r="B49" s="26">
        <v>5</v>
      </c>
      <c r="C49" s="43">
        <f>0.001*[32]Sheet1!$F$108</f>
        <v>4.1000000000000002E-2</v>
      </c>
      <c r="D49" s="9">
        <f>0.001*[32]Sheet1!$F$109</f>
        <v>4.1000000000000002E-2</v>
      </c>
      <c r="E49" s="9">
        <f>0.001*[32]Sheet1!$F$110</f>
        <v>4.1000000000000002E-2</v>
      </c>
      <c r="F49" s="9">
        <f>0.001*[32]Sheet1!$F$111</f>
        <v>4.1000000000000002E-2</v>
      </c>
      <c r="G49" s="9">
        <f>0.001*[32]Sheet1!$F$112</f>
        <v>4.1000000000000002E-2</v>
      </c>
      <c r="H49" s="9">
        <f>0.001*[32]Sheet1!$F$113</f>
        <v>4.1000000000000002E-2</v>
      </c>
      <c r="I49" s="9">
        <f>0.001*[32]Sheet1!$F$114</f>
        <v>4.1000000000000002E-2</v>
      </c>
      <c r="J49" s="9">
        <f>0.001*[32]Sheet1!$F$115</f>
        <v>4.1000000000000002E-2</v>
      </c>
      <c r="K49" s="9">
        <f>0.001*[32]Sheet1!$F$116</f>
        <v>4.1000000000000002E-2</v>
      </c>
      <c r="L49" s="9">
        <f>0.001*[32]Sheet1!$F$117</f>
        <v>4.1000000000000002E-2</v>
      </c>
      <c r="M49" s="9">
        <f>0.001*[32]Sheet1!$F$118</f>
        <v>4.1000000000000002E-2</v>
      </c>
      <c r="N49" s="9">
        <f>0.001*[32]Sheet1!$F$119</f>
        <v>4.1000000000000002E-2</v>
      </c>
      <c r="O49" s="9">
        <f>0.001*[32]Sheet1!$F$120</f>
        <v>4.1000000000000002E-2</v>
      </c>
      <c r="P49" s="9">
        <f>0.001*[32]Sheet1!$F$121</f>
        <v>0.04</v>
      </c>
      <c r="Q49" s="9">
        <f>0.001*[32]Sheet1!$F$122</f>
        <v>0.04</v>
      </c>
      <c r="R49" s="9">
        <f>0.001*[32]Sheet1!$F$123</f>
        <v>0.04</v>
      </c>
      <c r="S49" s="9">
        <f>0.001*[32]Sheet1!$F$124</f>
        <v>0.04</v>
      </c>
      <c r="T49" s="9">
        <f>0.001*[32]Sheet1!$F$125</f>
        <v>0.04</v>
      </c>
      <c r="U49" s="9">
        <f>0.001*[32]Sheet1!$F$126</f>
        <v>0.04</v>
      </c>
      <c r="V49" s="9">
        <f>0.001*[32]Sheet1!$F$127</f>
        <v>4.1000000000000002E-2</v>
      </c>
      <c r="W49" s="9">
        <f>0.001*[32]Sheet1!$F$128</f>
        <v>4.1000000000000002E-2</v>
      </c>
      <c r="X49" s="9">
        <f>0.001*[32]Sheet1!$F$129</f>
        <v>4.1000000000000002E-2</v>
      </c>
      <c r="Y49" s="9">
        <f>0.001*[32]Sheet1!$F$130</f>
        <v>4.1000000000000002E-2</v>
      </c>
      <c r="Z49" s="44">
        <f>0.001*[32]Sheet1!$F$131</f>
        <v>4.1000000000000002E-2</v>
      </c>
      <c r="AA49" s="35">
        <f t="shared" si="6"/>
        <v>4.1000000000000002E-2</v>
      </c>
      <c r="AB49" s="10">
        <f t="shared" si="7"/>
        <v>0.04</v>
      </c>
      <c r="AC49" s="14">
        <f t="shared" si="8"/>
        <v>4.0750000000000015E-2</v>
      </c>
    </row>
    <row r="50" spans="2:29" ht="15" customHeight="1">
      <c r="B50" s="27">
        <v>6</v>
      </c>
      <c r="C50" s="45">
        <f>0.001*[32]Sheet1!$F$132</f>
        <v>4.1000000000000002E-2</v>
      </c>
      <c r="D50" s="17">
        <f>0.001*[32]Sheet1!$F$133</f>
        <v>4.2000000000000003E-2</v>
      </c>
      <c r="E50" s="17">
        <f>0.001*[32]Sheet1!$F$134</f>
        <v>4.2000000000000003E-2</v>
      </c>
      <c r="F50" s="17">
        <f>0.001*[32]Sheet1!$F$135</f>
        <v>4.3000000000000003E-2</v>
      </c>
      <c r="G50" s="17">
        <f>0.001*[32]Sheet1!$F$136</f>
        <v>4.3000000000000003E-2</v>
      </c>
      <c r="H50" s="17">
        <f>0.001*[32]Sheet1!$F$137</f>
        <v>4.3999999999999997E-2</v>
      </c>
      <c r="I50" s="17">
        <f>0.001*[32]Sheet1!$F$138</f>
        <v>4.4999999999999998E-2</v>
      </c>
      <c r="J50" s="17">
        <f>0.001*[32]Sheet1!$F$139</f>
        <v>4.5999999999999999E-2</v>
      </c>
      <c r="K50" s="17">
        <f>0.001*[32]Sheet1!$F$140</f>
        <v>4.5999999999999999E-2</v>
      </c>
      <c r="L50" s="17">
        <f>0.001*[32]Sheet1!$F$141</f>
        <v>4.5999999999999999E-2</v>
      </c>
      <c r="M50" s="17">
        <f>0.001*[32]Sheet1!$F$142</f>
        <v>4.8000000000000001E-2</v>
      </c>
      <c r="N50" s="17">
        <f>0.001*[32]Sheet1!$F$143</f>
        <v>0.05</v>
      </c>
      <c r="O50" s="17">
        <f>0.001*[32]Sheet1!$F$144</f>
        <v>5.1000000000000004E-2</v>
      </c>
      <c r="P50" s="17">
        <f>0.001*[32]Sheet1!$F$145</f>
        <v>4.9000000000000002E-2</v>
      </c>
      <c r="Q50" s="17">
        <f>0.001*[32]Sheet1!$F$146</f>
        <v>4.8000000000000001E-2</v>
      </c>
      <c r="R50" s="17">
        <f>0.001*[32]Sheet1!$F$147</f>
        <v>4.7E-2</v>
      </c>
      <c r="S50" s="17">
        <f>0.001*[32]Sheet1!$F$148</f>
        <v>4.4999999999999998E-2</v>
      </c>
      <c r="T50" s="17">
        <f>0.001*[32]Sheet1!$F$149</f>
        <v>4.3000000000000003E-2</v>
      </c>
      <c r="U50" s="17">
        <f>0.001*[32]Sheet1!$F$150</f>
        <v>4.1000000000000002E-2</v>
      </c>
      <c r="V50" s="17">
        <f>0.001*[32]Sheet1!$F$151</f>
        <v>0.04</v>
      </c>
      <c r="W50" s="17">
        <f>0.001*[32]Sheet1!$F$152</f>
        <v>0.04</v>
      </c>
      <c r="X50" s="17">
        <f>0.001*[32]Sheet1!$F$153</f>
        <v>0.04</v>
      </c>
      <c r="Y50" s="17">
        <f>0.001*[32]Sheet1!$F$154</f>
        <v>4.1000000000000002E-2</v>
      </c>
      <c r="Z50" s="46">
        <f>0.001*[32]Sheet1!$F$155</f>
        <v>4.2000000000000003E-2</v>
      </c>
      <c r="AA50" s="36">
        <f t="shared" si="6"/>
        <v>5.1000000000000004E-2</v>
      </c>
      <c r="AB50" s="18">
        <f t="shared" si="7"/>
        <v>0.04</v>
      </c>
      <c r="AC50" s="19">
        <f t="shared" si="8"/>
        <v>4.4291666666666681E-2</v>
      </c>
    </row>
    <row r="51" spans="2:29" ht="15" customHeight="1">
      <c r="B51" s="26">
        <v>7</v>
      </c>
      <c r="C51" s="43">
        <f>0.001*[32]Sheet1!$F$156</f>
        <v>4.1000000000000002E-2</v>
      </c>
      <c r="D51" s="9">
        <f>0.001*[32]Sheet1!$F$157</f>
        <v>0.04</v>
      </c>
      <c r="E51" s="9">
        <f>0.001*[32]Sheet1!$F$158</f>
        <v>0.04</v>
      </c>
      <c r="F51" s="9">
        <f>0.001*[32]Sheet1!$F$159</f>
        <v>0.04</v>
      </c>
      <c r="G51" s="9">
        <f>0.001*[32]Sheet1!$F$160</f>
        <v>0.04</v>
      </c>
      <c r="H51" s="9">
        <f>0.001*[32]Sheet1!$F$161</f>
        <v>0.04</v>
      </c>
      <c r="I51" s="9">
        <f>0.001*[32]Sheet1!$F$162</f>
        <v>0.04</v>
      </c>
      <c r="J51" s="9">
        <f>0.001*[32]Sheet1!$F$163</f>
        <v>0.04</v>
      </c>
      <c r="K51" s="9">
        <f>0.001*[32]Sheet1!$F$164</f>
        <v>0.04</v>
      </c>
      <c r="L51" s="9">
        <f>0.001*[32]Sheet1!$F$165</f>
        <v>0.04</v>
      </c>
      <c r="M51" s="9">
        <f>0.001*[32]Sheet1!$F$166</f>
        <v>0.04</v>
      </c>
      <c r="N51" s="9">
        <f>0.001*[32]Sheet1!$F$167</f>
        <v>0.04</v>
      </c>
      <c r="O51" s="9">
        <f>0.001*[32]Sheet1!$F$168</f>
        <v>4.1000000000000002E-2</v>
      </c>
      <c r="P51" s="9">
        <f>0.001*[32]Sheet1!$F$169</f>
        <v>0.04</v>
      </c>
      <c r="Q51" s="9">
        <f>0.001*[32]Sheet1!$F$170</f>
        <v>0.04</v>
      </c>
      <c r="R51" s="9">
        <f>0.001*[32]Sheet1!$F$171</f>
        <v>0.04</v>
      </c>
      <c r="S51" s="9">
        <f>0.001*[32]Sheet1!$F$172</f>
        <v>0.04</v>
      </c>
      <c r="T51" s="9">
        <f>0.001*[32]Sheet1!$F$173</f>
        <v>0.04</v>
      </c>
      <c r="U51" s="9">
        <f>0.001*[32]Sheet1!$F$174</f>
        <v>0.04</v>
      </c>
      <c r="V51" s="9">
        <f>0.001*[32]Sheet1!$F$175</f>
        <v>0.04</v>
      </c>
      <c r="W51" s="9">
        <f>0.001*[32]Sheet1!$F$176</f>
        <v>0.04</v>
      </c>
      <c r="X51" s="9">
        <f>0.001*[32]Sheet1!$F$177</f>
        <v>0.04</v>
      </c>
      <c r="Y51" s="9">
        <f>0.001*[32]Sheet1!$F$178</f>
        <v>0.04</v>
      </c>
      <c r="Z51" s="44">
        <f>0.001*[32]Sheet1!$F$179</f>
        <v>0.04</v>
      </c>
      <c r="AA51" s="35">
        <f t="shared" si="6"/>
        <v>4.1000000000000002E-2</v>
      </c>
      <c r="AB51" s="10">
        <f t="shared" si="7"/>
        <v>0.04</v>
      </c>
      <c r="AC51" s="14">
        <f t="shared" si="8"/>
        <v>4.0083333333333346E-2</v>
      </c>
    </row>
    <row r="52" spans="2:29" ht="15" customHeight="1">
      <c r="B52" s="26">
        <v>8</v>
      </c>
      <c r="C52" s="43">
        <f>0.001*[32]Sheet1!$F$180</f>
        <v>0.04</v>
      </c>
      <c r="D52" s="9">
        <f>0.001*[32]Sheet1!$F$181</f>
        <v>0.04</v>
      </c>
      <c r="E52" s="9">
        <f>0.001*[32]Sheet1!$F$182</f>
        <v>0.04</v>
      </c>
      <c r="F52" s="9">
        <f>0.001*[32]Sheet1!$F$183</f>
        <v>0.04</v>
      </c>
      <c r="G52" s="9">
        <f>0.001*[32]Sheet1!$F$184</f>
        <v>0.04</v>
      </c>
      <c r="H52" s="9">
        <f>0.001*[32]Sheet1!$F$185</f>
        <v>0.04</v>
      </c>
      <c r="I52" s="9">
        <f>0.001*[32]Sheet1!$F$186</f>
        <v>0.04</v>
      </c>
      <c r="J52" s="9">
        <f>0.001*[32]Sheet1!$F$187</f>
        <v>0.04</v>
      </c>
      <c r="K52" s="9">
        <f>0.001*[32]Sheet1!$F$188</f>
        <v>0.04</v>
      </c>
      <c r="L52" s="9">
        <f>0.001*[32]Sheet1!$F$189</f>
        <v>0.04</v>
      </c>
      <c r="M52" s="9">
        <f>0.001*[32]Sheet1!$F$190</f>
        <v>0.04</v>
      </c>
      <c r="N52" s="9">
        <f>0.001*[32]Sheet1!$F$191</f>
        <v>4.1000000000000002E-2</v>
      </c>
      <c r="O52" s="9">
        <f>0.001*[32]Sheet1!$F$192</f>
        <v>4.1000000000000002E-2</v>
      </c>
      <c r="P52" s="9">
        <f>0.001*[32]Sheet1!$F$193</f>
        <v>4.1000000000000002E-2</v>
      </c>
      <c r="Q52" s="9">
        <f>0.001*[32]Sheet1!$F$194</f>
        <v>4.1000000000000002E-2</v>
      </c>
      <c r="R52" s="9">
        <f>0.001*[32]Sheet1!$F$195</f>
        <v>0.04</v>
      </c>
      <c r="S52" s="9">
        <f>0.001*[32]Sheet1!$F$196</f>
        <v>0.04</v>
      </c>
      <c r="T52" s="9">
        <f>0.001*[32]Sheet1!$F$197</f>
        <v>0.04</v>
      </c>
      <c r="U52" s="9">
        <f>0.001*[32]Sheet1!$F$198</f>
        <v>0.04</v>
      </c>
      <c r="V52" s="9">
        <f>0.001*[32]Sheet1!$F$199</f>
        <v>4.1000000000000002E-2</v>
      </c>
      <c r="W52" s="9">
        <f>0.001*[32]Sheet1!$F$200</f>
        <v>0.04</v>
      </c>
      <c r="X52" s="9">
        <f>0.001*[32]Sheet1!$F$201</f>
        <v>0.04</v>
      </c>
      <c r="Y52" s="9">
        <f>0.001*[32]Sheet1!$F$202</f>
        <v>4.1000000000000002E-2</v>
      </c>
      <c r="Z52" s="44">
        <f>0.001*[32]Sheet1!$F$203</f>
        <v>4.1000000000000002E-2</v>
      </c>
      <c r="AA52" s="35">
        <f t="shared" si="6"/>
        <v>4.1000000000000002E-2</v>
      </c>
      <c r="AB52" s="10">
        <f t="shared" si="7"/>
        <v>0.04</v>
      </c>
      <c r="AC52" s="14">
        <f t="shared" si="8"/>
        <v>4.0291666666666677E-2</v>
      </c>
    </row>
    <row r="53" spans="2:29" ht="15" customHeight="1">
      <c r="B53" s="26">
        <v>9</v>
      </c>
      <c r="C53" s="43">
        <f>0.001*[32]Sheet1!$F$204</f>
        <v>4.1000000000000002E-2</v>
      </c>
      <c r="D53" s="9">
        <f>0.001*[32]Sheet1!$F$205</f>
        <v>4.1000000000000002E-2</v>
      </c>
      <c r="E53" s="9">
        <f>0.001*[32]Sheet1!$F$206</f>
        <v>4.1000000000000002E-2</v>
      </c>
      <c r="F53" s="9">
        <f>0.001*[32]Sheet1!$F$207</f>
        <v>4.1000000000000002E-2</v>
      </c>
      <c r="G53" s="9">
        <f>0.001*[32]Sheet1!$F$208</f>
        <v>4.1000000000000002E-2</v>
      </c>
      <c r="H53" s="9">
        <f>0.001*[32]Sheet1!$F$209</f>
        <v>4.3000000000000003E-2</v>
      </c>
      <c r="I53" s="9">
        <f>0.001*[32]Sheet1!$F$210</f>
        <v>4.3999999999999997E-2</v>
      </c>
      <c r="J53" s="9">
        <f>0.001*[32]Sheet1!$F$211</f>
        <v>4.7E-2</v>
      </c>
      <c r="K53" s="9">
        <f>0.001*[32]Sheet1!$F$212</f>
        <v>4.7E-2</v>
      </c>
      <c r="L53" s="9">
        <f>0.001*[32]Sheet1!$F$213</f>
        <v>4.3999999999999997E-2</v>
      </c>
      <c r="M53" s="9">
        <f>0.001*[32]Sheet1!$F$214</f>
        <v>4.2000000000000003E-2</v>
      </c>
      <c r="N53" s="9">
        <f>0.001*[32]Sheet1!$F$215</f>
        <v>4.1000000000000002E-2</v>
      </c>
      <c r="O53" s="9">
        <f>0.001*[32]Sheet1!$F$216</f>
        <v>4.1000000000000002E-2</v>
      </c>
      <c r="P53" s="9">
        <f>0.001*[32]Sheet1!$F$217</f>
        <v>4.1000000000000002E-2</v>
      </c>
      <c r="Q53" s="9">
        <f>0.001*[32]Sheet1!$F$218</f>
        <v>4.1000000000000002E-2</v>
      </c>
      <c r="R53" s="9">
        <f>0.001*[32]Sheet1!$F$219</f>
        <v>0.04</v>
      </c>
      <c r="S53" s="9">
        <f>0.001*[32]Sheet1!$F$220</f>
        <v>4.1000000000000002E-2</v>
      </c>
      <c r="T53" s="9">
        <f>0.001*[32]Sheet1!$F$221</f>
        <v>4.1000000000000002E-2</v>
      </c>
      <c r="U53" s="9">
        <f>0.001*[32]Sheet1!$F$222</f>
        <v>4.1000000000000002E-2</v>
      </c>
      <c r="V53" s="9">
        <f>0.001*[32]Sheet1!$F$223</f>
        <v>4.1000000000000002E-2</v>
      </c>
      <c r="W53" s="9">
        <f>0.001*[32]Sheet1!$F$224</f>
        <v>4.1000000000000002E-2</v>
      </c>
      <c r="X53" s="9">
        <f>0.001*[32]Sheet1!$F$225</f>
        <v>0.04</v>
      </c>
      <c r="Y53" s="9">
        <f>0.001*[32]Sheet1!$F$226</f>
        <v>0.04</v>
      </c>
      <c r="Z53" s="44">
        <f>0.001*[32]Sheet1!$F$227</f>
        <v>4.1000000000000002E-2</v>
      </c>
      <c r="AA53" s="35">
        <f t="shared" si="6"/>
        <v>4.7E-2</v>
      </c>
      <c r="AB53" s="10">
        <f t="shared" si="7"/>
        <v>0.04</v>
      </c>
      <c r="AC53" s="14">
        <f t="shared" si="8"/>
        <v>4.1750000000000016E-2</v>
      </c>
    </row>
    <row r="54" spans="2:29" ht="15" customHeight="1">
      <c r="B54" s="28">
        <v>10</v>
      </c>
      <c r="C54" s="47">
        <f>0.001*[32]Sheet1!$F$228</f>
        <v>4.1000000000000002E-2</v>
      </c>
      <c r="D54" s="20">
        <f>0.001*[32]Sheet1!$F$229</f>
        <v>4.1000000000000002E-2</v>
      </c>
      <c r="E54" s="20">
        <f>0.001*[32]Sheet1!$F$230</f>
        <v>4.1000000000000002E-2</v>
      </c>
      <c r="F54" s="20">
        <f>0.001*[32]Sheet1!$F$231</f>
        <v>4.1000000000000002E-2</v>
      </c>
      <c r="G54" s="20">
        <f>0.001*[32]Sheet1!$F$232</f>
        <v>4.1000000000000002E-2</v>
      </c>
      <c r="H54" s="20">
        <f>0.001*[32]Sheet1!$F$233</f>
        <v>4.1000000000000002E-2</v>
      </c>
      <c r="I54" s="20">
        <f>0.001*[32]Sheet1!$F$234</f>
        <v>4.1000000000000002E-2</v>
      </c>
      <c r="J54" s="20">
        <f>0.001*[32]Sheet1!$F$235</f>
        <v>4.1000000000000002E-2</v>
      </c>
      <c r="K54" s="20">
        <f>0.001*[32]Sheet1!$F$236</f>
        <v>4.1000000000000002E-2</v>
      </c>
      <c r="L54" s="20">
        <f>0.001*[32]Sheet1!$F$237</f>
        <v>4.1000000000000002E-2</v>
      </c>
      <c r="M54" s="20">
        <f>0.001*[32]Sheet1!$F$238</f>
        <v>4.1000000000000002E-2</v>
      </c>
      <c r="N54" s="20">
        <f>0.001*[32]Sheet1!$F$239</f>
        <v>4.1000000000000002E-2</v>
      </c>
      <c r="O54" s="20">
        <f>0.001*[32]Sheet1!$F$240</f>
        <v>4.1000000000000002E-2</v>
      </c>
      <c r="P54" s="20">
        <f>0.001*[32]Sheet1!$F$241</f>
        <v>4.1000000000000002E-2</v>
      </c>
      <c r="Q54" s="20">
        <f>0.001*[32]Sheet1!$F$242</f>
        <v>4.1000000000000002E-2</v>
      </c>
      <c r="R54" s="20">
        <f>0.001*[32]Sheet1!$F$243</f>
        <v>4.1000000000000002E-2</v>
      </c>
      <c r="S54" s="20">
        <f>0.001*[32]Sheet1!$F$244</f>
        <v>4.1000000000000002E-2</v>
      </c>
      <c r="T54" s="20">
        <f>0.001*[32]Sheet1!$F$245</f>
        <v>4.1000000000000002E-2</v>
      </c>
      <c r="U54" s="20">
        <f>0.001*[32]Sheet1!$F$246</f>
        <v>4.1000000000000002E-2</v>
      </c>
      <c r="V54" s="20">
        <f>0.001*[32]Sheet1!$F$247</f>
        <v>4.1000000000000002E-2</v>
      </c>
      <c r="W54" s="20">
        <f>0.001*[32]Sheet1!$F$248</f>
        <v>4.1000000000000002E-2</v>
      </c>
      <c r="X54" s="20">
        <f>0.001*[32]Sheet1!$F$249</f>
        <v>4.1000000000000002E-2</v>
      </c>
      <c r="Y54" s="20">
        <f>0.001*[32]Sheet1!$F$250</f>
        <v>4.1000000000000002E-2</v>
      </c>
      <c r="Z54" s="48">
        <f>0.001*[32]Sheet1!$F$251</f>
        <v>4.2000000000000003E-2</v>
      </c>
      <c r="AA54" s="37">
        <f t="shared" si="6"/>
        <v>4.2000000000000003E-2</v>
      </c>
      <c r="AB54" s="21">
        <f t="shared" si="7"/>
        <v>4.1000000000000002E-2</v>
      </c>
      <c r="AC54" s="22">
        <f t="shared" si="8"/>
        <v>4.1041666666666678E-2</v>
      </c>
    </row>
    <row r="55" spans="2:29" ht="15" customHeight="1">
      <c r="B55" s="26">
        <v>11</v>
      </c>
      <c r="C55" s="43">
        <f>0.001*[32]Sheet1!$F$252</f>
        <v>4.1000000000000002E-2</v>
      </c>
      <c r="D55" s="9">
        <f>0.001*[32]Sheet1!$F$253</f>
        <v>4.1000000000000002E-2</v>
      </c>
      <c r="E55" s="9">
        <f>0.001*[32]Sheet1!$F$254</f>
        <v>4.1000000000000002E-2</v>
      </c>
      <c r="F55" s="9">
        <f>0.001*[32]Sheet1!$F$255</f>
        <v>4.2000000000000003E-2</v>
      </c>
      <c r="G55" s="9">
        <f>0.001*[32]Sheet1!$F$256</f>
        <v>4.2000000000000003E-2</v>
      </c>
      <c r="H55" s="9">
        <f>0.001*[32]Sheet1!$F$257</f>
        <v>4.2000000000000003E-2</v>
      </c>
      <c r="I55" s="9">
        <f>0.001*[32]Sheet1!$F$258</f>
        <v>4.2000000000000003E-2</v>
      </c>
      <c r="J55" s="9">
        <f>0.001*[32]Sheet1!$F$259</f>
        <v>4.2000000000000003E-2</v>
      </c>
      <c r="K55" s="9">
        <f>0.001*[32]Sheet1!$F$260</f>
        <v>4.1000000000000002E-2</v>
      </c>
      <c r="L55" s="9">
        <f>0.001*[32]Sheet1!$F$261</f>
        <v>4.2000000000000003E-2</v>
      </c>
      <c r="M55" s="9">
        <f>0.001*[32]Sheet1!$F$262</f>
        <v>4.2000000000000003E-2</v>
      </c>
      <c r="N55" s="9">
        <f>0.001*[32]Sheet1!$F$263</f>
        <v>4.1000000000000002E-2</v>
      </c>
      <c r="O55" s="9">
        <f>0.001*[32]Sheet1!$F$264</f>
        <v>4.2000000000000003E-2</v>
      </c>
      <c r="P55" s="9">
        <f>0.001*[32]Sheet1!$F$265</f>
        <v>4.1000000000000002E-2</v>
      </c>
      <c r="Q55" s="9">
        <f>0.001*[32]Sheet1!$F$266</f>
        <v>4.2000000000000003E-2</v>
      </c>
      <c r="R55" s="9">
        <f>0.001*[32]Sheet1!$F$267</f>
        <v>4.1000000000000002E-2</v>
      </c>
      <c r="S55" s="9">
        <f>0.001*[32]Sheet1!$F$268</f>
        <v>4.1000000000000002E-2</v>
      </c>
      <c r="T55" s="9">
        <f>0.001*[32]Sheet1!$F$269</f>
        <v>4.1000000000000002E-2</v>
      </c>
      <c r="U55" s="9">
        <f>0.001*[32]Sheet1!$F$270</f>
        <v>4.1000000000000002E-2</v>
      </c>
      <c r="V55" s="9">
        <f>0.001*[32]Sheet1!$F$271</f>
        <v>4.1000000000000002E-2</v>
      </c>
      <c r="W55" s="9">
        <f>0.001*[32]Sheet1!$F$272</f>
        <v>4.1000000000000002E-2</v>
      </c>
      <c r="X55" s="9">
        <f>0.001*[32]Sheet1!$F$273</f>
        <v>4.1000000000000002E-2</v>
      </c>
      <c r="Y55" s="9">
        <f>0.001*[32]Sheet1!$F$274</f>
        <v>4.1000000000000002E-2</v>
      </c>
      <c r="Z55" s="44">
        <f>0.001*[32]Sheet1!$F$275</f>
        <v>4.1000000000000002E-2</v>
      </c>
      <c r="AA55" s="35">
        <f t="shared" si="6"/>
        <v>4.2000000000000003E-2</v>
      </c>
      <c r="AB55" s="10">
        <f t="shared" si="7"/>
        <v>4.1000000000000002E-2</v>
      </c>
      <c r="AC55" s="14">
        <f t="shared" si="8"/>
        <v>4.1375000000000016E-2</v>
      </c>
    </row>
    <row r="56" spans="2:29" ht="15" customHeight="1">
      <c r="B56" s="26">
        <v>12</v>
      </c>
      <c r="C56" s="43">
        <f>0.001*[32]Sheet1!$F$276</f>
        <v>4.1000000000000002E-2</v>
      </c>
      <c r="D56" s="9">
        <f>0.001*[32]Sheet1!$F$277</f>
        <v>4.1000000000000002E-2</v>
      </c>
      <c r="E56" s="9">
        <f>0.001*[32]Sheet1!$F$278</f>
        <v>4.2000000000000003E-2</v>
      </c>
      <c r="F56" s="9">
        <f>0.001*[32]Sheet1!$F$279</f>
        <v>4.2000000000000003E-2</v>
      </c>
      <c r="G56" s="9">
        <f>0.001*[32]Sheet1!$F$280</f>
        <v>4.2000000000000003E-2</v>
      </c>
      <c r="H56" s="9">
        <f>0.001*[32]Sheet1!$F$281</f>
        <v>4.1000000000000002E-2</v>
      </c>
      <c r="I56" s="9">
        <f>0.001*[32]Sheet1!$F$282</f>
        <v>4.2000000000000003E-2</v>
      </c>
      <c r="J56" s="9">
        <f>0.001*[32]Sheet1!$F$283</f>
        <v>4.2000000000000003E-2</v>
      </c>
      <c r="K56" s="9">
        <f>0.001*[32]Sheet1!$F$284</f>
        <v>4.2000000000000003E-2</v>
      </c>
      <c r="L56" s="9">
        <f>0.001*[32]Sheet1!$F$285</f>
        <v>4.2000000000000003E-2</v>
      </c>
      <c r="M56" s="9">
        <f>0.001*[32]Sheet1!$F$286</f>
        <v>4.2000000000000003E-2</v>
      </c>
      <c r="N56" s="9">
        <f>0.001*[32]Sheet1!$F$287</f>
        <v>4.2000000000000003E-2</v>
      </c>
      <c r="O56" s="9">
        <f>0.001*[32]Sheet1!$F$288</f>
        <v>4.2000000000000003E-2</v>
      </c>
      <c r="P56" s="9">
        <f>0.001*[32]Sheet1!$F$289</f>
        <v>4.1000000000000002E-2</v>
      </c>
      <c r="Q56" s="9">
        <f>0.001*[32]Sheet1!$F$290</f>
        <v>4.1000000000000002E-2</v>
      </c>
      <c r="R56" s="9">
        <f>0.001*[32]Sheet1!$F$291</f>
        <v>4.1000000000000002E-2</v>
      </c>
      <c r="S56" s="9">
        <f>0.001*[32]Sheet1!$F$292</f>
        <v>4.1000000000000002E-2</v>
      </c>
      <c r="T56" s="9">
        <f>0.001*[32]Sheet1!$F$293</f>
        <v>4.1000000000000002E-2</v>
      </c>
      <c r="U56" s="9">
        <f>0.001*[32]Sheet1!$F$294</f>
        <v>4.1000000000000002E-2</v>
      </c>
      <c r="V56" s="9">
        <f>0.001*[32]Sheet1!$F$295</f>
        <v>4.2000000000000003E-2</v>
      </c>
      <c r="W56" s="9">
        <f>0.001*[32]Sheet1!$F$296</f>
        <v>4.2000000000000003E-2</v>
      </c>
      <c r="X56" s="9">
        <f>0.001*[32]Sheet1!$F$297</f>
        <v>4.2000000000000003E-2</v>
      </c>
      <c r="Y56" s="9">
        <f>0.001*[32]Sheet1!$F$298</f>
        <v>4.2000000000000003E-2</v>
      </c>
      <c r="Z56" s="44">
        <f>0.001*[32]Sheet1!$F$299</f>
        <v>4.2000000000000003E-2</v>
      </c>
      <c r="AA56" s="35">
        <f t="shared" si="6"/>
        <v>4.2000000000000003E-2</v>
      </c>
      <c r="AB56" s="10">
        <f t="shared" si="7"/>
        <v>4.1000000000000002E-2</v>
      </c>
      <c r="AC56" s="14">
        <f t="shared" si="8"/>
        <v>4.1625000000000016E-2</v>
      </c>
    </row>
    <row r="57" spans="2:29" ht="15" customHeight="1">
      <c r="B57" s="26">
        <v>13</v>
      </c>
      <c r="C57" s="43">
        <f>0.001*[32]Sheet1!$F$300</f>
        <v>4.1000000000000002E-2</v>
      </c>
      <c r="D57" s="9">
        <f>0.001*[32]Sheet1!$F$301</f>
        <v>4.2000000000000003E-2</v>
      </c>
      <c r="E57" s="9">
        <f>0.001*[32]Sheet1!$F$302</f>
        <v>4.2000000000000003E-2</v>
      </c>
      <c r="F57" s="9">
        <f>0.001*[32]Sheet1!$F$303</f>
        <v>4.2000000000000003E-2</v>
      </c>
      <c r="G57" s="9">
        <f>0.001*[32]Sheet1!$F$304</f>
        <v>4.2000000000000003E-2</v>
      </c>
      <c r="H57" s="9">
        <f>0.001*[32]Sheet1!$F$305</f>
        <v>4.2000000000000003E-2</v>
      </c>
      <c r="I57" s="9">
        <f>0.001*[32]Sheet1!$F$306</f>
        <v>4.2000000000000003E-2</v>
      </c>
      <c r="J57" s="9">
        <f>0.001*[32]Sheet1!$F$307</f>
        <v>4.2000000000000003E-2</v>
      </c>
      <c r="K57" s="9">
        <f>0.001*[32]Sheet1!$F$308</f>
        <v>4.2000000000000003E-2</v>
      </c>
      <c r="L57" s="9">
        <f>0.001*[32]Sheet1!$F$309</f>
        <v>4.2000000000000003E-2</v>
      </c>
      <c r="M57" s="9">
        <f>0.001*[32]Sheet1!$F$310</f>
        <v>4.2000000000000003E-2</v>
      </c>
      <c r="N57" s="9">
        <f>0.001*[32]Sheet1!$F$311</f>
        <v>4.2000000000000003E-2</v>
      </c>
      <c r="O57" s="9">
        <f>0.001*[32]Sheet1!$F$312</f>
        <v>4.2000000000000003E-2</v>
      </c>
      <c r="P57" s="9">
        <f>0.001*[32]Sheet1!$F$313</f>
        <v>4.2000000000000003E-2</v>
      </c>
      <c r="Q57" s="9">
        <f>0.001*[32]Sheet1!$F$314</f>
        <v>4.2000000000000003E-2</v>
      </c>
      <c r="R57" s="9">
        <f>0.001*[32]Sheet1!$F$315</f>
        <v>4.2000000000000003E-2</v>
      </c>
      <c r="S57" s="9">
        <f>0.001*[32]Sheet1!$F$316</f>
        <v>4.2000000000000003E-2</v>
      </c>
      <c r="T57" s="9">
        <f>0.001*[32]Sheet1!$F$317</f>
        <v>4.2000000000000003E-2</v>
      </c>
      <c r="U57" s="9">
        <f>0.001*[32]Sheet1!$F$318</f>
        <v>4.2000000000000003E-2</v>
      </c>
      <c r="V57" s="9">
        <f>0.001*[32]Sheet1!$F$319</f>
        <v>4.2000000000000003E-2</v>
      </c>
      <c r="W57" s="9">
        <f>0.001*[32]Sheet1!$F$320</f>
        <v>4.2000000000000003E-2</v>
      </c>
      <c r="X57" s="9">
        <f>0.001*[32]Sheet1!$F$321</f>
        <v>4.2000000000000003E-2</v>
      </c>
      <c r="Y57" s="9">
        <f>0.001*[32]Sheet1!$F$322</f>
        <v>4.2000000000000003E-2</v>
      </c>
      <c r="Z57" s="44">
        <f>0.001*[32]Sheet1!$F$323</f>
        <v>4.3000000000000003E-2</v>
      </c>
      <c r="AA57" s="35">
        <f t="shared" si="6"/>
        <v>4.3000000000000003E-2</v>
      </c>
      <c r="AB57" s="10">
        <f t="shared" si="7"/>
        <v>4.1000000000000002E-2</v>
      </c>
      <c r="AC57" s="14">
        <f t="shared" si="8"/>
        <v>4.200000000000001E-2</v>
      </c>
    </row>
    <row r="58" spans="2:29" ht="15" customHeight="1">
      <c r="B58" s="26">
        <v>14</v>
      </c>
      <c r="C58" s="43">
        <f>0.001*[32]Sheet1!$F$324</f>
        <v>4.2000000000000003E-2</v>
      </c>
      <c r="D58" s="9">
        <f>0.001*[32]Sheet1!$F$325</f>
        <v>4.2000000000000003E-2</v>
      </c>
      <c r="E58" s="9">
        <f>0.001*[32]Sheet1!$F$326</f>
        <v>4.2000000000000003E-2</v>
      </c>
      <c r="F58" s="9">
        <f>0.001*[32]Sheet1!$F$327</f>
        <v>4.3000000000000003E-2</v>
      </c>
      <c r="G58" s="9">
        <f>0.001*[32]Sheet1!$F$328</f>
        <v>4.4999999999999998E-2</v>
      </c>
      <c r="H58" s="9">
        <f>0.001*[32]Sheet1!$F$329</f>
        <v>4.7E-2</v>
      </c>
      <c r="I58" s="9">
        <f>0.001*[32]Sheet1!$F$330</f>
        <v>4.9000000000000002E-2</v>
      </c>
      <c r="J58" s="9">
        <f>0.001*[32]Sheet1!$F$331</f>
        <v>4.9000000000000002E-2</v>
      </c>
      <c r="K58" s="9">
        <f>0.001*[32]Sheet1!$F$332</f>
        <v>4.5999999999999999E-2</v>
      </c>
      <c r="L58" s="9">
        <f>0.001*[32]Sheet1!$F$333</f>
        <v>4.9000000000000002E-2</v>
      </c>
      <c r="M58" s="9">
        <f>0.001*[32]Sheet1!$F$334</f>
        <v>5.9000000000000004E-2</v>
      </c>
      <c r="N58" s="9">
        <f>0.001*[32]Sheet1!$F$335</f>
        <v>6.4000000000000001E-2</v>
      </c>
      <c r="O58" s="9">
        <f>0.001*[32]Sheet1!$F$336</f>
        <v>6.5000000000000002E-2</v>
      </c>
      <c r="P58" s="9">
        <f>0.001*[32]Sheet1!$F$337</f>
        <v>5.9000000000000004E-2</v>
      </c>
      <c r="Q58" s="9">
        <f>0.001*[32]Sheet1!$F$338</f>
        <v>5.6000000000000001E-2</v>
      </c>
      <c r="R58" s="9">
        <f>0.001*[32]Sheet1!$F$339</f>
        <v>5.5E-2</v>
      </c>
      <c r="S58" s="9">
        <f>0.001*[32]Sheet1!$F$340</f>
        <v>5.2000000000000005E-2</v>
      </c>
      <c r="T58" s="9">
        <f>0.001*[32]Sheet1!$F$341</f>
        <v>4.8000000000000001E-2</v>
      </c>
      <c r="U58" s="9">
        <f>0.001*[32]Sheet1!$F$342</f>
        <v>0.05</v>
      </c>
      <c r="V58" s="9">
        <f>0.001*[32]Sheet1!$F$343</f>
        <v>5.2000000000000005E-2</v>
      </c>
      <c r="W58" s="9">
        <f>0.001*[32]Sheet1!$F$344</f>
        <v>0.05</v>
      </c>
      <c r="X58" s="9">
        <f>0.001*[32]Sheet1!$F$345</f>
        <v>4.9000000000000002E-2</v>
      </c>
      <c r="Y58" s="9">
        <f>0.001*[32]Sheet1!$F$346</f>
        <v>4.7E-2</v>
      </c>
      <c r="Z58" s="44">
        <f>0.001*[32]Sheet1!$F$347</f>
        <v>4.4999999999999998E-2</v>
      </c>
      <c r="AA58" s="35">
        <f t="shared" si="6"/>
        <v>6.5000000000000002E-2</v>
      </c>
      <c r="AB58" s="10">
        <f t="shared" si="7"/>
        <v>4.2000000000000003E-2</v>
      </c>
      <c r="AC58" s="14">
        <f t="shared" si="8"/>
        <v>5.0208333333333334E-2</v>
      </c>
    </row>
    <row r="59" spans="2:29" ht="15" customHeight="1">
      <c r="B59" s="26">
        <v>15</v>
      </c>
      <c r="C59" s="43">
        <f>0.001*[32]Sheet1!$F$348</f>
        <v>4.3000000000000003E-2</v>
      </c>
      <c r="D59" s="9">
        <f>0.001*[32]Sheet1!$F$349</f>
        <v>4.2000000000000003E-2</v>
      </c>
      <c r="E59" s="9">
        <f>0.001*[32]Sheet1!$F$350</f>
        <v>4.1000000000000002E-2</v>
      </c>
      <c r="F59" s="9">
        <f>0.001*[32]Sheet1!$F$351</f>
        <v>0.04</v>
      </c>
      <c r="G59" s="9">
        <f>0.001*[32]Sheet1!$F$352</f>
        <v>0.04</v>
      </c>
      <c r="H59" s="9">
        <f>0.001*[32]Sheet1!$F$353</f>
        <v>0.04</v>
      </c>
      <c r="I59" s="9">
        <f>0.001*[32]Sheet1!$F$354</f>
        <v>0.04</v>
      </c>
      <c r="J59" s="9">
        <f>0.001*[32]Sheet1!$F$355</f>
        <v>0.04</v>
      </c>
      <c r="K59" s="9">
        <f>0.001*[32]Sheet1!$F$356</f>
        <v>0.04</v>
      </c>
      <c r="L59" s="9">
        <f>0.001*[32]Sheet1!$F$357</f>
        <v>0.04</v>
      </c>
      <c r="M59" s="9">
        <f>0.001*[32]Sheet1!$F$358</f>
        <v>0.04</v>
      </c>
      <c r="N59" s="9">
        <f>0.001*[32]Sheet1!$F$359</f>
        <v>0.04</v>
      </c>
      <c r="O59" s="9">
        <f>0.001*[32]Sheet1!$F$360</f>
        <v>0.04</v>
      </c>
      <c r="P59" s="9">
        <f>0.001*[32]Sheet1!$F$361</f>
        <v>0.04</v>
      </c>
      <c r="Q59" s="9">
        <f>0.001*[32]Sheet1!$F$362</f>
        <v>0.04</v>
      </c>
      <c r="R59" s="9">
        <f>0.001*[32]Sheet1!$F$363</f>
        <v>0.04</v>
      </c>
      <c r="S59" s="9">
        <f>0.001*[32]Sheet1!$F$364</f>
        <v>0.04</v>
      </c>
      <c r="T59" s="9">
        <f>0.001*[32]Sheet1!$F$365</f>
        <v>0.04</v>
      </c>
      <c r="U59" s="9">
        <f>0.001*[32]Sheet1!$F$366</f>
        <v>0.04</v>
      </c>
      <c r="V59" s="9">
        <f>0.001*[32]Sheet1!$F$367</f>
        <v>0.04</v>
      </c>
      <c r="W59" s="9">
        <f>0.001*[32]Sheet1!$F$368</f>
        <v>0.04</v>
      </c>
      <c r="X59" s="9">
        <f>0.001*[32]Sheet1!$F$369</f>
        <v>0.04</v>
      </c>
      <c r="Y59" s="9">
        <f>0.001*[32]Sheet1!$F$370</f>
        <v>0.04</v>
      </c>
      <c r="Z59" s="44">
        <f>0.001*[32]Sheet1!$F$371</f>
        <v>4.1000000000000002E-2</v>
      </c>
      <c r="AA59" s="35">
        <f t="shared" si="6"/>
        <v>4.3000000000000003E-2</v>
      </c>
      <c r="AB59" s="10">
        <f t="shared" si="7"/>
        <v>0.04</v>
      </c>
      <c r="AC59" s="14">
        <f t="shared" si="8"/>
        <v>4.0291666666666677E-2</v>
      </c>
    </row>
    <row r="60" spans="2:29" ht="15" customHeight="1">
      <c r="B60" s="27">
        <v>16</v>
      </c>
      <c r="C60" s="45">
        <f>0.001*[32]Sheet1!$F$372</f>
        <v>4.1000000000000002E-2</v>
      </c>
      <c r="D60" s="17">
        <f>0.001*[32]Sheet1!$F$373</f>
        <v>4.1000000000000002E-2</v>
      </c>
      <c r="E60" s="17">
        <f>0.001*[32]Sheet1!$F$374</f>
        <v>4.1000000000000002E-2</v>
      </c>
      <c r="F60" s="17">
        <f>0.001*[32]Sheet1!$F$375</f>
        <v>4.1000000000000002E-2</v>
      </c>
      <c r="G60" s="17">
        <f>0.001*[32]Sheet1!$F$376</f>
        <v>4.1000000000000002E-2</v>
      </c>
      <c r="H60" s="17">
        <f>0.001*[32]Sheet1!$F$377</f>
        <v>4.1000000000000002E-2</v>
      </c>
      <c r="I60" s="17">
        <f>0.001*[32]Sheet1!$F$378</f>
        <v>4.2000000000000003E-2</v>
      </c>
      <c r="J60" s="17">
        <f>0.001*[32]Sheet1!$F$379</f>
        <v>4.1000000000000002E-2</v>
      </c>
      <c r="K60" s="17">
        <f>0.001*[32]Sheet1!$F$380</f>
        <v>0.04</v>
      </c>
      <c r="L60" s="17">
        <f>0.001*[32]Sheet1!$F$381</f>
        <v>0.04</v>
      </c>
      <c r="M60" s="17">
        <f>0.001*[32]Sheet1!$F$382</f>
        <v>0.04</v>
      </c>
      <c r="N60" s="17">
        <f>0.001*[32]Sheet1!$F$383</f>
        <v>0.04</v>
      </c>
      <c r="O60" s="17">
        <f>0.001*[32]Sheet1!$F$384</f>
        <v>0.04</v>
      </c>
      <c r="P60" s="17">
        <f>0.001*[32]Sheet1!$F$385</f>
        <v>0.04</v>
      </c>
      <c r="Q60" s="17">
        <f>0.001*[32]Sheet1!$F$386</f>
        <v>0.04</v>
      </c>
      <c r="R60" s="17">
        <f>0.001*[32]Sheet1!$F$387</f>
        <v>0.04</v>
      </c>
      <c r="S60" s="17">
        <f>0.001*[32]Sheet1!$F$388</f>
        <v>0.04</v>
      </c>
      <c r="T60" s="17">
        <f>0.001*[32]Sheet1!$F$389</f>
        <v>4.1000000000000002E-2</v>
      </c>
      <c r="U60" s="17">
        <f>0.001*[32]Sheet1!$F$390</f>
        <v>0.04</v>
      </c>
      <c r="V60" s="17">
        <f>0.001*[32]Sheet1!$F$391</f>
        <v>4.3999999999999997E-2</v>
      </c>
      <c r="W60" s="17">
        <f>0.001*[32]Sheet1!$F$392</f>
        <v>4.4999999999999998E-2</v>
      </c>
      <c r="X60" s="17">
        <f>0.001*[32]Sheet1!$F$393</f>
        <v>4.4999999999999998E-2</v>
      </c>
      <c r="Y60" s="17">
        <f>0.001*[32]Sheet1!$F$394</f>
        <v>4.4999999999999998E-2</v>
      </c>
      <c r="Z60" s="46">
        <f>0.001*[32]Sheet1!$F$395</f>
        <v>4.4999999999999998E-2</v>
      </c>
      <c r="AA60" s="36">
        <f t="shared" si="6"/>
        <v>4.4999999999999998E-2</v>
      </c>
      <c r="AB60" s="18">
        <f t="shared" si="7"/>
        <v>0.04</v>
      </c>
      <c r="AC60" s="19">
        <f t="shared" si="8"/>
        <v>4.1416666666666678E-2</v>
      </c>
    </row>
    <row r="61" spans="2:29" ht="15" customHeight="1">
      <c r="B61" s="26">
        <v>17</v>
      </c>
      <c r="C61" s="43">
        <f>0.001*[32]Sheet1!$F$396</f>
        <v>4.3000000000000003E-2</v>
      </c>
      <c r="D61" s="9">
        <f>0.001*[32]Sheet1!$F$397</f>
        <v>4.1000000000000002E-2</v>
      </c>
      <c r="E61" s="9">
        <f>0.001*[32]Sheet1!$F$398</f>
        <v>0.04</v>
      </c>
      <c r="F61" s="9">
        <f>0.001*[32]Sheet1!$F$399</f>
        <v>4.1000000000000002E-2</v>
      </c>
      <c r="G61" s="9">
        <f>0.001*[32]Sheet1!$F$400</f>
        <v>4.1000000000000002E-2</v>
      </c>
      <c r="H61" s="9">
        <f>0.001*[32]Sheet1!$F$401</f>
        <v>4.5999999999999999E-2</v>
      </c>
      <c r="I61" s="9">
        <f>0.001*[32]Sheet1!$F$402</f>
        <v>5.3999999999999999E-2</v>
      </c>
      <c r="J61" s="9">
        <f>0.001*[32]Sheet1!$F$403</f>
        <v>5.5E-2</v>
      </c>
      <c r="K61" s="9">
        <f>0.001*[32]Sheet1!$F$404</f>
        <v>5.3999999999999999E-2</v>
      </c>
      <c r="L61" s="9">
        <f>0.001*[32]Sheet1!$F$405</f>
        <v>4.8000000000000001E-2</v>
      </c>
      <c r="M61" s="9">
        <f>0.001*[32]Sheet1!$F$406</f>
        <v>5.2999999999999999E-2</v>
      </c>
      <c r="N61" s="9">
        <f>0.001*[32]Sheet1!$F$407</f>
        <v>4.9000000000000002E-2</v>
      </c>
      <c r="O61" s="9">
        <f>0.001*[32]Sheet1!$F$408</f>
        <v>4.7E-2</v>
      </c>
      <c r="P61" s="9">
        <f>0.001*[32]Sheet1!$F$409</f>
        <v>4.5999999999999999E-2</v>
      </c>
      <c r="Q61" s="9">
        <f>0.001*[32]Sheet1!$F$400</f>
        <v>4.1000000000000002E-2</v>
      </c>
      <c r="R61" s="9">
        <f>0.001*[32]Sheet1!$F$411</f>
        <v>4.7E-2</v>
      </c>
      <c r="S61" s="9">
        <f>0.001*[32]Sheet1!$F$412</f>
        <v>4.9000000000000002E-2</v>
      </c>
      <c r="T61" s="9">
        <f>0.001*[32]Sheet1!$F$413</f>
        <v>4.3999999999999997E-2</v>
      </c>
      <c r="U61" s="9">
        <f>0.001*[32]Sheet1!$F$414</f>
        <v>4.3000000000000003E-2</v>
      </c>
      <c r="V61" s="9">
        <f>0.001*[32]Sheet1!$F$415</f>
        <v>4.3999999999999997E-2</v>
      </c>
      <c r="W61" s="9">
        <f>0.001*[32]Sheet1!$F$416</f>
        <v>4.9000000000000002E-2</v>
      </c>
      <c r="X61" s="9">
        <f>0.001*[32]Sheet1!$F$417</f>
        <v>5.1000000000000004E-2</v>
      </c>
      <c r="Y61" s="9">
        <f>0.001*[32]Sheet1!$F$418</f>
        <v>4.3999999999999997E-2</v>
      </c>
      <c r="Z61" s="44">
        <f>0.001*[32]Sheet1!$F$419</f>
        <v>4.1000000000000002E-2</v>
      </c>
      <c r="AA61" s="35">
        <f t="shared" si="6"/>
        <v>5.5E-2</v>
      </c>
      <c r="AB61" s="10">
        <f t="shared" si="7"/>
        <v>0.04</v>
      </c>
      <c r="AC61" s="14">
        <f t="shared" si="8"/>
        <v>4.6291666666666682E-2</v>
      </c>
    </row>
    <row r="62" spans="2:29" ht="15" customHeight="1">
      <c r="B62" s="26">
        <v>18</v>
      </c>
      <c r="C62" s="43">
        <f>0.001*[32]Sheet1!$F$420</f>
        <v>0.04</v>
      </c>
      <c r="D62" s="9">
        <f>0.001*[32]Sheet1!$F$421</f>
        <v>0.04</v>
      </c>
      <c r="E62" s="9">
        <f>0.001*[32]Sheet1!$F$422</f>
        <v>0.04</v>
      </c>
      <c r="F62" s="9">
        <f>0.001*[32]Sheet1!$F$423</f>
        <v>0.04</v>
      </c>
      <c r="G62" s="9">
        <f>0.001*[32]Sheet1!$F$424</f>
        <v>0.04</v>
      </c>
      <c r="H62" s="9">
        <f>0.001*[32]Sheet1!$F$425</f>
        <v>0.04</v>
      </c>
      <c r="I62" s="9">
        <f>0.001*[32]Sheet1!$F$426</f>
        <v>0.04</v>
      </c>
      <c r="J62" s="9">
        <f>0.001*[32]Sheet1!$F$427</f>
        <v>0.04</v>
      </c>
      <c r="K62" s="9">
        <f>0.001*[32]Sheet1!$F$428</f>
        <v>0.04</v>
      </c>
      <c r="L62" s="9">
        <f>0.001*[32]Sheet1!$F$429</f>
        <v>0.04</v>
      </c>
      <c r="M62" s="9">
        <f>0.001*[32]Sheet1!$F$430</f>
        <v>0.04</v>
      </c>
      <c r="N62" s="9">
        <f>0.001*[32]Sheet1!$F$431</f>
        <v>0.04</v>
      </c>
      <c r="O62" s="9">
        <f>0.001*[32]Sheet1!$F$432</f>
        <v>0.04</v>
      </c>
      <c r="P62" s="9">
        <f>0.001*[32]Sheet1!$F$433</f>
        <v>0.04</v>
      </c>
      <c r="Q62" s="9">
        <f>0.001*[32]Sheet1!$F$434</f>
        <v>0.04</v>
      </c>
      <c r="R62" s="9">
        <f>0.001*[32]Sheet1!$F$435</f>
        <v>0.04</v>
      </c>
      <c r="S62" s="9">
        <f>0.001*[32]Sheet1!$F$436</f>
        <v>0.04</v>
      </c>
      <c r="T62" s="9">
        <f>0.001*[32]Sheet1!$F$437</f>
        <v>0.04</v>
      </c>
      <c r="U62" s="9">
        <f>0.001*[32]Sheet1!$F$438</f>
        <v>0.04</v>
      </c>
      <c r="V62" s="9">
        <f>0.001*[32]Sheet1!$F$439</f>
        <v>0.04</v>
      </c>
      <c r="W62" s="9">
        <f>0.001*[32]Sheet1!$F$440</f>
        <v>0.04</v>
      </c>
      <c r="X62" s="9">
        <f>0.001*[32]Sheet1!$F$441</f>
        <v>0.04</v>
      </c>
      <c r="Y62" s="9">
        <f>0.001*[32]Sheet1!$F$442</f>
        <v>0.04</v>
      </c>
      <c r="Z62" s="44">
        <f>0.001*[32]Sheet1!$F$443</f>
        <v>0.04</v>
      </c>
      <c r="AA62" s="35">
        <f t="shared" si="6"/>
        <v>0.04</v>
      </c>
      <c r="AB62" s="10">
        <f t="shared" si="7"/>
        <v>0.04</v>
      </c>
      <c r="AC62" s="14">
        <f t="shared" si="8"/>
        <v>4.0000000000000015E-2</v>
      </c>
    </row>
    <row r="63" spans="2:29" ht="15" customHeight="1">
      <c r="B63" s="26">
        <v>19</v>
      </c>
      <c r="C63" s="43">
        <f>0.001*[32]Sheet1!$F$444</f>
        <v>0.04</v>
      </c>
      <c r="D63" s="9">
        <f>0.001*[32]Sheet1!$F$445</f>
        <v>0.04</v>
      </c>
      <c r="E63" s="9">
        <f>0.001*[32]Sheet1!$F$446</f>
        <v>4.1000000000000002E-2</v>
      </c>
      <c r="F63" s="9">
        <f>0.001*[32]Sheet1!$F$447</f>
        <v>4.1000000000000002E-2</v>
      </c>
      <c r="G63" s="9">
        <f>0.001*[32]Sheet1!$F$448</f>
        <v>4.1000000000000002E-2</v>
      </c>
      <c r="H63" s="9">
        <f>0.001*[32]Sheet1!$F$449</f>
        <v>4.1000000000000002E-2</v>
      </c>
      <c r="I63" s="9">
        <f>0.001*[32]Sheet1!$F$450</f>
        <v>4.1000000000000002E-2</v>
      </c>
      <c r="J63" s="9">
        <f>0.001*[32]Sheet1!$F$451</f>
        <v>4.1000000000000002E-2</v>
      </c>
      <c r="K63" s="9">
        <f>0.001*[32]Sheet1!$F$452</f>
        <v>4.1000000000000002E-2</v>
      </c>
      <c r="L63" s="9">
        <f>0.001*[32]Sheet1!$F$453</f>
        <v>4.1000000000000002E-2</v>
      </c>
      <c r="M63" s="9">
        <f>0.001*[32]Sheet1!$F$454</f>
        <v>0.04</v>
      </c>
      <c r="N63" s="9">
        <f>0.001*[32]Sheet1!$F$455</f>
        <v>4.1000000000000002E-2</v>
      </c>
      <c r="O63" s="9">
        <f>0.001*[32]Sheet1!$F$456</f>
        <v>4.1000000000000002E-2</v>
      </c>
      <c r="P63" s="9">
        <f>0.001*[32]Sheet1!$F$457</f>
        <v>4.1000000000000002E-2</v>
      </c>
      <c r="Q63" s="9">
        <f>0.001*[32]Sheet1!$F$458</f>
        <v>4.1000000000000002E-2</v>
      </c>
      <c r="R63" s="9">
        <f>0.001*[32]Sheet1!$F$459</f>
        <v>0.04</v>
      </c>
      <c r="S63" s="9">
        <f>0.001*[32]Sheet1!$F$460</f>
        <v>4.1000000000000002E-2</v>
      </c>
      <c r="T63" s="9">
        <f>0.001*[32]Sheet1!$F$461</f>
        <v>4.1000000000000002E-2</v>
      </c>
      <c r="U63" s="9">
        <f>0.001*[32]Sheet1!$F$462</f>
        <v>4.1000000000000002E-2</v>
      </c>
      <c r="V63" s="9">
        <f>0.001*[32]Sheet1!$F$463</f>
        <v>4.1000000000000002E-2</v>
      </c>
      <c r="W63" s="9">
        <f>0.001*[32]Sheet1!$F$464</f>
        <v>4.1000000000000002E-2</v>
      </c>
      <c r="X63" s="9">
        <f>0.001*[32]Sheet1!$F$465</f>
        <v>4.1000000000000002E-2</v>
      </c>
      <c r="Y63" s="9">
        <f>0.001*[32]Sheet1!$F$466</f>
        <v>4.1000000000000002E-2</v>
      </c>
      <c r="Z63" s="44">
        <f>0.001*[32]Sheet1!$F$467</f>
        <v>4.1000000000000002E-2</v>
      </c>
      <c r="AA63" s="35">
        <f t="shared" si="6"/>
        <v>4.1000000000000002E-2</v>
      </c>
      <c r="AB63" s="10">
        <f t="shared" si="7"/>
        <v>0.04</v>
      </c>
      <c r="AC63" s="14">
        <f t="shared" si="8"/>
        <v>4.0833333333333346E-2</v>
      </c>
    </row>
    <row r="64" spans="2:29" ht="15" customHeight="1">
      <c r="B64" s="28">
        <v>20</v>
      </c>
      <c r="C64" s="47">
        <f>0.001*[32]Sheet1!$F$468</f>
        <v>4.1000000000000002E-2</v>
      </c>
      <c r="D64" s="20">
        <f>0.001*[32]Sheet1!$F$469</f>
        <v>4.1000000000000002E-2</v>
      </c>
      <c r="E64" s="20">
        <f>0.001*[32]Sheet1!$F$470</f>
        <v>4.1000000000000002E-2</v>
      </c>
      <c r="F64" s="20">
        <f>0.001*[32]Sheet1!$F$471</f>
        <v>4.1000000000000002E-2</v>
      </c>
      <c r="G64" s="20">
        <f>0.001*[32]Sheet1!$F$472</f>
        <v>4.2000000000000003E-2</v>
      </c>
      <c r="H64" s="20">
        <f>0.001*[32]Sheet1!$F$473</f>
        <v>4.1000000000000002E-2</v>
      </c>
      <c r="I64" s="20">
        <f>0.001*[32]Sheet1!$F$474</f>
        <v>4.1000000000000002E-2</v>
      </c>
      <c r="J64" s="20">
        <f>0.001*[32]Sheet1!$F$475</f>
        <v>4.1000000000000002E-2</v>
      </c>
      <c r="K64" s="20">
        <f>0.001*[32]Sheet1!$F$476</f>
        <v>4.1000000000000002E-2</v>
      </c>
      <c r="L64" s="20">
        <f>0.001*[32]Sheet1!$F$477</f>
        <v>4.1000000000000002E-2</v>
      </c>
      <c r="M64" s="20">
        <f>0.001*[32]Sheet1!$F$478</f>
        <v>0.04</v>
      </c>
      <c r="N64" s="20">
        <f>0.001*[32]Sheet1!$F$479</f>
        <v>4.1000000000000002E-2</v>
      </c>
      <c r="O64" s="20">
        <f>0.001*[32]Sheet1!$F$480</f>
        <v>4.1000000000000002E-2</v>
      </c>
      <c r="P64" s="20">
        <f>0.001*[32]Sheet1!$F$481</f>
        <v>4.1000000000000002E-2</v>
      </c>
      <c r="Q64" s="20">
        <f>0.001*[32]Sheet1!$F$482</f>
        <v>4.1000000000000002E-2</v>
      </c>
      <c r="R64" s="20">
        <f>0.001*[32]Sheet1!$F$483</f>
        <v>4.1000000000000002E-2</v>
      </c>
      <c r="S64" s="20">
        <f>0.001*[32]Sheet1!$F$484</f>
        <v>4.1000000000000002E-2</v>
      </c>
      <c r="T64" s="20">
        <f>0.001*[32]Sheet1!$F$485</f>
        <v>4.1000000000000002E-2</v>
      </c>
      <c r="U64" s="20">
        <f>0.001*[32]Sheet1!$F$486</f>
        <v>4.1000000000000002E-2</v>
      </c>
      <c r="V64" s="20">
        <f>0.001*[32]Sheet1!$F$487</f>
        <v>4.1000000000000002E-2</v>
      </c>
      <c r="W64" s="20">
        <f>0.001*[32]Sheet1!$F$488</f>
        <v>4.1000000000000002E-2</v>
      </c>
      <c r="X64" s="20">
        <f>0.001*[32]Sheet1!$F$489</f>
        <v>4.1000000000000002E-2</v>
      </c>
      <c r="Y64" s="20">
        <f>0.001*[32]Sheet1!$F$490</f>
        <v>4.1000000000000002E-2</v>
      </c>
      <c r="Z64" s="48">
        <f>0.001*[32]Sheet1!$F$491</f>
        <v>4.1000000000000002E-2</v>
      </c>
      <c r="AA64" s="37">
        <f t="shared" si="6"/>
        <v>4.2000000000000003E-2</v>
      </c>
      <c r="AB64" s="21">
        <f t="shared" si="7"/>
        <v>0.04</v>
      </c>
      <c r="AC64" s="22">
        <f t="shared" si="8"/>
        <v>4.1000000000000016E-2</v>
      </c>
    </row>
    <row r="65" spans="2:29" ht="15" customHeight="1">
      <c r="B65" s="26">
        <v>21</v>
      </c>
      <c r="C65" s="43">
        <f>0.001*[32]Sheet1!$F$492</f>
        <v>4.1000000000000002E-2</v>
      </c>
      <c r="D65" s="9">
        <f>0.001*[32]Sheet1!$F$493</f>
        <v>4.1000000000000002E-2</v>
      </c>
      <c r="E65" s="9">
        <f>0.001*[32]Sheet1!$F$494</f>
        <v>4.1000000000000002E-2</v>
      </c>
      <c r="F65" s="9">
        <f>0.001*[32]Sheet1!$F$495</f>
        <v>4.1000000000000002E-2</v>
      </c>
      <c r="G65" s="9">
        <f>0.001*[32]Sheet1!$F$496</f>
        <v>4.1000000000000002E-2</v>
      </c>
      <c r="H65" s="9">
        <f>0.001*[32]Sheet1!$F$497</f>
        <v>4.1000000000000002E-2</v>
      </c>
      <c r="I65" s="9">
        <f>0.001*[32]Sheet1!$F$498</f>
        <v>4.2000000000000003E-2</v>
      </c>
      <c r="J65" s="9">
        <f>0.001*[32]Sheet1!$F$499</f>
        <v>4.1000000000000002E-2</v>
      </c>
      <c r="K65" s="9">
        <f>0.001*[32]Sheet1!$F$500</f>
        <v>4.1000000000000002E-2</v>
      </c>
      <c r="L65" s="9">
        <f>0.001*[32]Sheet1!$F$501</f>
        <v>4.1000000000000002E-2</v>
      </c>
      <c r="M65" s="9">
        <f>0.001*[32]Sheet1!$F$502</f>
        <v>4.1000000000000002E-2</v>
      </c>
      <c r="N65" s="9">
        <f>0.001*[32]Sheet1!$F$503</f>
        <v>4.1000000000000002E-2</v>
      </c>
      <c r="O65" s="9">
        <f>0.001*[32]Sheet1!$F$504</f>
        <v>4.1000000000000002E-2</v>
      </c>
      <c r="P65" s="9">
        <f>0.001*[32]Sheet1!$F$505</f>
        <v>4.1000000000000002E-2</v>
      </c>
      <c r="Q65" s="9">
        <f>0.001*[32]Sheet1!$F$506</f>
        <v>4.1000000000000002E-2</v>
      </c>
      <c r="R65" s="9">
        <f>0.001*[32]Sheet1!$F$507</f>
        <v>4.1000000000000002E-2</v>
      </c>
      <c r="S65" s="9">
        <f>0.001*[32]Sheet1!$F$508</f>
        <v>4.1000000000000002E-2</v>
      </c>
      <c r="T65" s="9">
        <f>0.001*[32]Sheet1!$F$509</f>
        <v>4.1000000000000002E-2</v>
      </c>
      <c r="U65" s="9">
        <f>0.001*[32]Sheet1!$F$510</f>
        <v>4.1000000000000002E-2</v>
      </c>
      <c r="V65" s="9">
        <f>0.001*[32]Sheet1!$F$511</f>
        <v>4.1000000000000002E-2</v>
      </c>
      <c r="W65" s="9">
        <f>0.001*[32]Sheet1!$F$512</f>
        <v>4.1000000000000002E-2</v>
      </c>
      <c r="X65" s="9">
        <f>0.001*[32]Sheet1!$F$513</f>
        <v>4.1000000000000002E-2</v>
      </c>
      <c r="Y65" s="9">
        <f>0.001*[32]Sheet1!$F$514</f>
        <v>4.1000000000000002E-2</v>
      </c>
      <c r="Z65" s="44">
        <f>0.001*[32]Sheet1!$F$515</f>
        <v>4.2000000000000003E-2</v>
      </c>
      <c r="AA65" s="35">
        <f t="shared" si="6"/>
        <v>4.2000000000000003E-2</v>
      </c>
      <c r="AB65" s="10">
        <f t="shared" si="7"/>
        <v>4.1000000000000002E-2</v>
      </c>
      <c r="AC65" s="14">
        <f t="shared" si="8"/>
        <v>4.1083333333333347E-2</v>
      </c>
    </row>
    <row r="66" spans="2:29" ht="15" customHeight="1">
      <c r="B66" s="26">
        <v>22</v>
      </c>
      <c r="C66" s="43">
        <f>0.001*[32]Sheet1!$F$516</f>
        <v>4.2000000000000003E-2</v>
      </c>
      <c r="D66" s="9">
        <f>0.001*[32]Sheet1!$F$517</f>
        <v>4.1000000000000002E-2</v>
      </c>
      <c r="E66" s="9">
        <f>0.001*[32]Sheet1!$F$518</f>
        <v>4.2000000000000003E-2</v>
      </c>
      <c r="F66" s="9">
        <f>0.001*[32]Sheet1!$F$519</f>
        <v>4.2000000000000003E-2</v>
      </c>
      <c r="G66" s="9">
        <f>0.001*[32]Sheet1!$F$520</f>
        <v>4.2000000000000003E-2</v>
      </c>
      <c r="H66" s="9">
        <f>0.001*[32]Sheet1!$F$521</f>
        <v>4.2000000000000003E-2</v>
      </c>
      <c r="I66" s="9">
        <f>0.001*[32]Sheet1!$F$522</f>
        <v>4.2000000000000003E-2</v>
      </c>
      <c r="J66" s="9">
        <f>0.001*[32]Sheet1!$F$523</f>
        <v>4.1000000000000002E-2</v>
      </c>
      <c r="K66" s="9">
        <f>0.001*[32]Sheet1!$F$524</f>
        <v>4.1000000000000002E-2</v>
      </c>
      <c r="L66" s="9">
        <f>0.001*[32]Sheet1!$F$525</f>
        <v>4.1000000000000002E-2</v>
      </c>
      <c r="M66" s="9">
        <f>0.001*[32]Sheet1!$F$526</f>
        <v>4.1000000000000002E-2</v>
      </c>
      <c r="N66" s="9">
        <f>0.001*[32]Sheet1!$F$527</f>
        <v>4.2000000000000003E-2</v>
      </c>
      <c r="O66" s="9">
        <f>0.001*[32]Sheet1!$F$528</f>
        <v>4.2000000000000003E-2</v>
      </c>
      <c r="P66" s="9">
        <f>0.001*[32]Sheet1!$F$529</f>
        <v>4.1000000000000002E-2</v>
      </c>
      <c r="Q66" s="9">
        <f>0.001*[32]Sheet1!$F$530</f>
        <v>4.1000000000000002E-2</v>
      </c>
      <c r="R66" s="9">
        <f>0.001*[32]Sheet1!$F$531</f>
        <v>4.1000000000000002E-2</v>
      </c>
      <c r="S66" s="9">
        <f>0.001*[32]Sheet1!$F$532</f>
        <v>4.1000000000000002E-2</v>
      </c>
      <c r="T66" s="9">
        <f>0.001*[32]Sheet1!$F$533</f>
        <v>4.1000000000000002E-2</v>
      </c>
      <c r="U66" s="9">
        <f>0.001*[32]Sheet1!$F$534</f>
        <v>4.1000000000000002E-2</v>
      </c>
      <c r="V66" s="9">
        <f>0.001*[32]Sheet1!$F$535</f>
        <v>4.1000000000000002E-2</v>
      </c>
      <c r="W66" s="9">
        <f>0.001*[32]Sheet1!$F$536</f>
        <v>4.1000000000000002E-2</v>
      </c>
      <c r="X66" s="9">
        <f>0.001*[32]Sheet1!$F$537</f>
        <v>4.1000000000000002E-2</v>
      </c>
      <c r="Y66" s="9">
        <f>0.001*[32]Sheet1!$F$538</f>
        <v>4.1000000000000002E-2</v>
      </c>
      <c r="Z66" s="44">
        <f>0.001*[32]Sheet1!$F$539</f>
        <v>4.2000000000000003E-2</v>
      </c>
      <c r="AA66" s="35">
        <f t="shared" si="6"/>
        <v>4.2000000000000003E-2</v>
      </c>
      <c r="AB66" s="10">
        <f t="shared" si="7"/>
        <v>4.1000000000000002E-2</v>
      </c>
      <c r="AC66" s="14">
        <f t="shared" si="8"/>
        <v>4.1375000000000016E-2</v>
      </c>
    </row>
    <row r="67" spans="2:29" ht="15" customHeight="1">
      <c r="B67" s="26">
        <v>23</v>
      </c>
      <c r="C67" s="43">
        <f>0.001*[32]Sheet1!$F$540</f>
        <v>4.2000000000000003E-2</v>
      </c>
      <c r="D67" s="9">
        <f>0.001*[32]Sheet1!$F$541</f>
        <v>4.1000000000000002E-2</v>
      </c>
      <c r="E67" s="9">
        <f>0.001*[32]Sheet1!$F$542</f>
        <v>4.1000000000000002E-2</v>
      </c>
      <c r="F67" s="9">
        <f>0.001*[32]Sheet1!$F$543</f>
        <v>4.2000000000000003E-2</v>
      </c>
      <c r="G67" s="9">
        <f>0.001*[32]Sheet1!$F$544</f>
        <v>4.2000000000000003E-2</v>
      </c>
      <c r="H67" s="9">
        <f>0.001*[32]Sheet1!$F$545</f>
        <v>4.2000000000000003E-2</v>
      </c>
      <c r="I67" s="9">
        <f>0.001*[32]Sheet1!$F$546</f>
        <v>4.2000000000000003E-2</v>
      </c>
      <c r="J67" s="9">
        <f>0.001*[32]Sheet1!$F$547</f>
        <v>4.2000000000000003E-2</v>
      </c>
      <c r="K67" s="9">
        <f>0.001*[32]Sheet1!$F$548</f>
        <v>4.1000000000000002E-2</v>
      </c>
      <c r="L67" s="9">
        <f>0.001*[32]Sheet1!$F$549</f>
        <v>4.1000000000000002E-2</v>
      </c>
      <c r="M67" s="9">
        <f>0.001*[32]Sheet1!$F$550</f>
        <v>4.2000000000000003E-2</v>
      </c>
      <c r="N67" s="9">
        <f>0.001*[32]Sheet1!$F$551</f>
        <v>4.2000000000000003E-2</v>
      </c>
      <c r="O67" s="9">
        <f>0.001*[32]Sheet1!$F$552</f>
        <v>4.2000000000000003E-2</v>
      </c>
      <c r="P67" s="9">
        <f>0.001*[32]Sheet1!$F$553</f>
        <v>4.2000000000000003E-2</v>
      </c>
      <c r="Q67" s="9">
        <f>0.001*[32]Sheet1!$F$554</f>
        <v>4.2000000000000003E-2</v>
      </c>
      <c r="R67" s="9">
        <f>0.001*[32]Sheet1!$F$555</f>
        <v>4.2000000000000003E-2</v>
      </c>
      <c r="S67" s="9">
        <f>0.001*[32]Sheet1!$F$556</f>
        <v>4.1000000000000002E-2</v>
      </c>
      <c r="T67" s="9">
        <f>0.001*[32]Sheet1!$F$557</f>
        <v>4.1000000000000002E-2</v>
      </c>
      <c r="U67" s="9">
        <f>0.001*[32]Sheet1!$F$558</f>
        <v>4.1000000000000002E-2</v>
      </c>
      <c r="V67" s="9">
        <f>0.001*[32]Sheet1!$F$559</f>
        <v>4.1000000000000002E-2</v>
      </c>
      <c r="W67" s="9">
        <f>0.001*[32]Sheet1!$F$560</f>
        <v>4.1000000000000002E-2</v>
      </c>
      <c r="X67" s="9">
        <f>0.001*[32]Sheet1!$F$561</f>
        <v>4.1000000000000002E-2</v>
      </c>
      <c r="Y67" s="9">
        <f>0.001*[32]Sheet1!$F$562</f>
        <v>4.1000000000000002E-2</v>
      </c>
      <c r="Z67" s="44">
        <f>0.001*[32]Sheet1!$F$563</f>
        <v>4.1000000000000002E-2</v>
      </c>
      <c r="AA67" s="35">
        <f t="shared" si="6"/>
        <v>4.2000000000000003E-2</v>
      </c>
      <c r="AB67" s="10">
        <f t="shared" si="7"/>
        <v>4.1000000000000002E-2</v>
      </c>
      <c r="AC67" s="14">
        <f t="shared" si="8"/>
        <v>4.1500000000000016E-2</v>
      </c>
    </row>
    <row r="68" spans="2:29" ht="15" customHeight="1">
      <c r="B68" s="26">
        <v>24</v>
      </c>
      <c r="C68" s="43">
        <f>0.001*[32]Sheet1!$F$564</f>
        <v>4.1000000000000002E-2</v>
      </c>
      <c r="D68" s="9">
        <f>0.001*[32]Sheet1!$F$565</f>
        <v>4.2000000000000003E-2</v>
      </c>
      <c r="E68" s="9">
        <f>0.001*[32]Sheet1!$F$566</f>
        <v>4.2000000000000003E-2</v>
      </c>
      <c r="F68" s="9">
        <f>0.001*[32]Sheet1!$F$567</f>
        <v>4.2000000000000003E-2</v>
      </c>
      <c r="G68" s="9">
        <f>0.001*[32]Sheet1!$F$568</f>
        <v>4.2000000000000003E-2</v>
      </c>
      <c r="H68" s="9">
        <f>0.001*[32]Sheet1!$F$569</f>
        <v>4.2000000000000003E-2</v>
      </c>
      <c r="I68" s="9">
        <f>0.001*[32]Sheet1!$F$570</f>
        <v>4.2000000000000003E-2</v>
      </c>
      <c r="J68" s="9">
        <f>0.001*[32]Sheet1!$F$571</f>
        <v>4.2000000000000003E-2</v>
      </c>
      <c r="K68" s="9">
        <f>0.001*[32]Sheet1!$F$572</f>
        <v>4.1000000000000002E-2</v>
      </c>
      <c r="L68" s="9">
        <f>0.001*[32]Sheet1!$F$573</f>
        <v>4.1000000000000002E-2</v>
      </c>
      <c r="M68" s="9">
        <f>0.001*[32]Sheet1!$F$574</f>
        <v>4.1000000000000002E-2</v>
      </c>
      <c r="N68" s="9">
        <f>0.001*[32]Sheet1!$F$575</f>
        <v>4.1000000000000002E-2</v>
      </c>
      <c r="O68" s="9">
        <f>0.001*[32]Sheet1!$F$576</f>
        <v>4.1000000000000002E-2</v>
      </c>
      <c r="P68" s="9">
        <f>0.001*[32]Sheet1!$F$577</f>
        <v>4.2000000000000003E-2</v>
      </c>
      <c r="Q68" s="9">
        <f>0.001*[32]Sheet1!$F$578</f>
        <v>4.1000000000000002E-2</v>
      </c>
      <c r="R68" s="9">
        <f>0.001*[32]Sheet1!$F$579</f>
        <v>4.2000000000000003E-2</v>
      </c>
      <c r="S68" s="9">
        <f>0.001*[32]Sheet1!$F$580</f>
        <v>4.1000000000000002E-2</v>
      </c>
      <c r="T68" s="9">
        <f>0.001*[32]Sheet1!$F$581</f>
        <v>4.1000000000000002E-2</v>
      </c>
      <c r="U68" s="9">
        <f>0.001*[32]Sheet1!$F$582</f>
        <v>4.1000000000000002E-2</v>
      </c>
      <c r="V68" s="9">
        <f>0.001*[32]Sheet1!$F$583</f>
        <v>4.1000000000000002E-2</v>
      </c>
      <c r="W68" s="9">
        <f>0.001*[32]Sheet1!$F$584</f>
        <v>4.1000000000000002E-2</v>
      </c>
      <c r="X68" s="9">
        <f>0.001*[32]Sheet1!$F$585</f>
        <v>4.1000000000000002E-2</v>
      </c>
      <c r="Y68" s="9">
        <f>0.001*[32]Sheet1!$F$586</f>
        <v>4.1000000000000002E-2</v>
      </c>
      <c r="Z68" s="44">
        <f>0.001*[32]Sheet1!$F$587</f>
        <v>4.1000000000000002E-2</v>
      </c>
      <c r="AA68" s="35">
        <f t="shared" si="6"/>
        <v>4.2000000000000003E-2</v>
      </c>
      <c r="AB68" s="10">
        <f t="shared" si="7"/>
        <v>4.1000000000000002E-2</v>
      </c>
      <c r="AC68" s="14">
        <f t="shared" si="8"/>
        <v>4.1375000000000016E-2</v>
      </c>
    </row>
    <row r="69" spans="2:29" ht="15" customHeight="1">
      <c r="B69" s="26">
        <v>25</v>
      </c>
      <c r="C69" s="43">
        <f>0.001*[32]Sheet1!$F$588</f>
        <v>4.1000000000000002E-2</v>
      </c>
      <c r="D69" s="9">
        <f>0.001*[32]Sheet1!$F$589</f>
        <v>4.1000000000000002E-2</v>
      </c>
      <c r="E69" s="9">
        <f>0.001*[32]Sheet1!$F$590</f>
        <v>4.1000000000000002E-2</v>
      </c>
      <c r="F69" s="9">
        <f>0.001*[32]Sheet1!$F$591</f>
        <v>4.2000000000000003E-2</v>
      </c>
      <c r="G69" s="9">
        <f>0.001*[32]Sheet1!$F$592</f>
        <v>4.2000000000000003E-2</v>
      </c>
      <c r="H69" s="9">
        <f>0.001*[32]Sheet1!$F$593</f>
        <v>4.2000000000000003E-2</v>
      </c>
      <c r="I69" s="9">
        <f>0.001*[32]Sheet1!$F$594</f>
        <v>4.2000000000000003E-2</v>
      </c>
      <c r="J69" s="9">
        <f>0.001*[32]Sheet1!$F$595</f>
        <v>4.2000000000000003E-2</v>
      </c>
      <c r="K69" s="9">
        <f>0.001*[32]Sheet1!$F$596</f>
        <v>4.2000000000000003E-2</v>
      </c>
      <c r="L69" s="9">
        <f>0.001*[32]Sheet1!$F$597</f>
        <v>4.2000000000000003E-2</v>
      </c>
      <c r="M69" s="9">
        <f>0.001*[32]Sheet1!$F$598</f>
        <v>4.1000000000000002E-2</v>
      </c>
      <c r="N69" s="9">
        <f>0.001*[32]Sheet1!$F$599</f>
        <v>4.1000000000000002E-2</v>
      </c>
      <c r="O69" s="9">
        <f>0.001*[32]Sheet1!$F$600</f>
        <v>4.1000000000000002E-2</v>
      </c>
      <c r="P69" s="9">
        <f>0.001*[32]Sheet1!$F$601</f>
        <v>4.2000000000000003E-2</v>
      </c>
      <c r="Q69" s="9">
        <f>0.001*[32]Sheet1!$F$602</f>
        <v>4.2000000000000003E-2</v>
      </c>
      <c r="R69" s="9">
        <f>0.001*[32]Sheet1!$F$603</f>
        <v>4.2000000000000003E-2</v>
      </c>
      <c r="S69" s="9">
        <f>0.001*[32]Sheet1!$F$604</f>
        <v>4.2000000000000003E-2</v>
      </c>
      <c r="T69" s="9">
        <f>0.001*[32]Sheet1!$F$605</f>
        <v>4.1000000000000002E-2</v>
      </c>
      <c r="U69" s="9">
        <f>0.001*[32]Sheet1!$F$606</f>
        <v>4.1000000000000002E-2</v>
      </c>
      <c r="V69" s="9">
        <f>0.001*[32]Sheet1!$F$607</f>
        <v>4.2000000000000003E-2</v>
      </c>
      <c r="W69" s="9">
        <f>0.001*[32]Sheet1!$F$608</f>
        <v>4.1000000000000002E-2</v>
      </c>
      <c r="X69" s="9">
        <f>0.001*[32]Sheet1!$F$609</f>
        <v>4.1000000000000002E-2</v>
      </c>
      <c r="Y69" s="9">
        <f>0.001*[32]Sheet1!$F$610</f>
        <v>4.1000000000000002E-2</v>
      </c>
      <c r="Z69" s="44">
        <f>0.001*[32]Sheet1!$F$611</f>
        <v>4.2000000000000003E-2</v>
      </c>
      <c r="AA69" s="35">
        <f t="shared" si="6"/>
        <v>4.2000000000000003E-2</v>
      </c>
      <c r="AB69" s="10">
        <f t="shared" si="7"/>
        <v>4.1000000000000002E-2</v>
      </c>
      <c r="AC69" s="14">
        <f t="shared" si="8"/>
        <v>4.1541666666666678E-2</v>
      </c>
    </row>
    <row r="70" spans="2:29" ht="15" customHeight="1">
      <c r="B70" s="27">
        <v>26</v>
      </c>
      <c r="C70" s="45">
        <f>0.001*[32]Sheet1!$F$612</f>
        <v>4.1000000000000002E-2</v>
      </c>
      <c r="D70" s="17">
        <f>0.001*[32]Sheet1!$F$613</f>
        <v>4.1000000000000002E-2</v>
      </c>
      <c r="E70" s="17">
        <f>0.001*[32]Sheet1!$F$614</f>
        <v>4.1000000000000002E-2</v>
      </c>
      <c r="F70" s="17">
        <f>0.001*[32]Sheet1!$F$615</f>
        <v>4.2000000000000003E-2</v>
      </c>
      <c r="G70" s="17">
        <f>0.001*[32]Sheet1!$F$616</f>
        <v>4.2000000000000003E-2</v>
      </c>
      <c r="H70" s="17">
        <f>0.001*[32]Sheet1!$F$617</f>
        <v>4.2000000000000003E-2</v>
      </c>
      <c r="I70" s="17">
        <f>0.001*[32]Sheet1!$F$618</f>
        <v>4.2000000000000003E-2</v>
      </c>
      <c r="J70" s="17">
        <f>0.001*[32]Sheet1!$F$619</f>
        <v>4.2000000000000003E-2</v>
      </c>
      <c r="K70" s="17">
        <f>0.001*[32]Sheet1!$F$620</f>
        <v>4.2000000000000003E-2</v>
      </c>
      <c r="L70" s="17">
        <f>0.001*[32]Sheet1!$F$621</f>
        <v>4.2000000000000003E-2</v>
      </c>
      <c r="M70" s="17">
        <f>0.001*[32]Sheet1!$F$622</f>
        <v>4.2000000000000003E-2</v>
      </c>
      <c r="N70" s="17">
        <f>0.001*[32]Sheet1!$F$623</f>
        <v>4.2000000000000003E-2</v>
      </c>
      <c r="O70" s="17">
        <f>0.001*[32]Sheet1!$F$624</f>
        <v>4.2000000000000003E-2</v>
      </c>
      <c r="P70" s="17">
        <f>0.001*[32]Sheet1!$F$625</f>
        <v>4.2000000000000003E-2</v>
      </c>
      <c r="Q70" s="17">
        <f>0.001*[32]Sheet1!$F$626</f>
        <v>4.2000000000000003E-2</v>
      </c>
      <c r="R70" s="17">
        <f>0.001*[32]Sheet1!$F$627</f>
        <v>4.2000000000000003E-2</v>
      </c>
      <c r="S70" s="17">
        <f>0.001*[32]Sheet1!$F$628</f>
        <v>4.2000000000000003E-2</v>
      </c>
      <c r="T70" s="17">
        <f>0.001*[32]Sheet1!$F$629</f>
        <v>4.2000000000000003E-2</v>
      </c>
      <c r="U70" s="17">
        <f>0.001*[32]Sheet1!$F$630</f>
        <v>4.2000000000000003E-2</v>
      </c>
      <c r="V70" s="17">
        <f>0.001*[32]Sheet1!$F$631</f>
        <v>4.2000000000000003E-2</v>
      </c>
      <c r="W70" s="17">
        <f>0.001*[32]Sheet1!$F$632</f>
        <v>4.2000000000000003E-2</v>
      </c>
      <c r="X70" s="17">
        <f>0.001*[32]Sheet1!$F$633</f>
        <v>4.2000000000000003E-2</v>
      </c>
      <c r="Y70" s="17">
        <f>0.001*[32]Sheet1!$F$634</f>
        <v>4.2000000000000003E-2</v>
      </c>
      <c r="Z70" s="46">
        <f>0.001*[32]Sheet1!$F$635</f>
        <v>4.2000000000000003E-2</v>
      </c>
      <c r="AA70" s="36">
        <f t="shared" si="6"/>
        <v>4.2000000000000003E-2</v>
      </c>
      <c r="AB70" s="18">
        <f t="shared" si="7"/>
        <v>4.1000000000000002E-2</v>
      </c>
      <c r="AC70" s="19">
        <f t="shared" si="8"/>
        <v>4.1875000000000016E-2</v>
      </c>
    </row>
    <row r="71" spans="2:29" ht="15" customHeight="1">
      <c r="B71" s="26">
        <v>27</v>
      </c>
      <c r="C71" s="43">
        <f>0.001*[32]Sheet1!$F$636</f>
        <v>4.2000000000000003E-2</v>
      </c>
      <c r="D71" s="9">
        <f>0.001*[32]Sheet1!$F$637</f>
        <v>4.2000000000000003E-2</v>
      </c>
      <c r="E71" s="9">
        <f>0.001*[32]Sheet1!$F$638</f>
        <v>4.2000000000000003E-2</v>
      </c>
      <c r="F71" s="9">
        <f>0.001*[32]Sheet1!$F$639</f>
        <v>4.2000000000000003E-2</v>
      </c>
      <c r="G71" s="9">
        <f>0.001*[32]Sheet1!$F$640</f>
        <v>4.2000000000000003E-2</v>
      </c>
      <c r="H71" s="9">
        <f>0.001*[32]Sheet1!$F$641</f>
        <v>4.2000000000000003E-2</v>
      </c>
      <c r="I71" s="9">
        <f>0.001*[32]Sheet1!$F$642</f>
        <v>4.3999999999999997E-2</v>
      </c>
      <c r="J71" s="9">
        <f>0.001*[32]Sheet1!$F$643</f>
        <v>4.7E-2</v>
      </c>
      <c r="K71" s="9">
        <f>0.001*[32]Sheet1!$F$644</f>
        <v>4.3999999999999997E-2</v>
      </c>
      <c r="L71" s="9">
        <f>0.001*[32]Sheet1!$F$645</f>
        <v>4.3999999999999997E-2</v>
      </c>
      <c r="M71" s="9">
        <f>0.001*[32]Sheet1!$F$646</f>
        <v>4.3000000000000003E-2</v>
      </c>
      <c r="N71" s="9">
        <f>0.001*[32]Sheet1!$F$647</f>
        <v>4.2000000000000003E-2</v>
      </c>
      <c r="O71" s="9">
        <f>0.001*[32]Sheet1!$F$648</f>
        <v>4.3000000000000003E-2</v>
      </c>
      <c r="P71" s="9">
        <f>0.001*[32]Sheet1!$F$649</f>
        <v>4.3999999999999997E-2</v>
      </c>
      <c r="Q71" s="9">
        <f>0.001*[32]Sheet1!$F$650</f>
        <v>4.3999999999999997E-2</v>
      </c>
      <c r="R71" s="9">
        <f>0.001*[32]Sheet1!$F$651</f>
        <v>4.4999999999999998E-2</v>
      </c>
      <c r="S71" s="9">
        <f>0.001*[32]Sheet1!$F$652</f>
        <v>4.2000000000000003E-2</v>
      </c>
      <c r="T71" s="9">
        <f>0.001*[32]Sheet1!$F$653</f>
        <v>4.2000000000000003E-2</v>
      </c>
      <c r="U71" s="9">
        <f>0.001*[32]Sheet1!$F$654</f>
        <v>4.2000000000000003E-2</v>
      </c>
      <c r="V71" s="9">
        <f>0.001*[32]Sheet1!$F$655</f>
        <v>4.1000000000000002E-2</v>
      </c>
      <c r="W71" s="9">
        <f>0.001*[32]Sheet1!$F$656</f>
        <v>4.1000000000000002E-2</v>
      </c>
      <c r="X71" s="9">
        <f>0.001*[32]Sheet1!$F$657</f>
        <v>4.1000000000000002E-2</v>
      </c>
      <c r="Y71" s="9">
        <f>0.001*[32]Sheet1!$F$658</f>
        <v>4.1000000000000002E-2</v>
      </c>
      <c r="Z71" s="44">
        <f>0.001*[32]Sheet1!$F$659</f>
        <v>4.1000000000000002E-2</v>
      </c>
      <c r="AA71" s="35">
        <f t="shared" si="6"/>
        <v>4.7E-2</v>
      </c>
      <c r="AB71" s="10">
        <f t="shared" si="7"/>
        <v>4.1000000000000002E-2</v>
      </c>
      <c r="AC71" s="14">
        <f t="shared" si="8"/>
        <v>4.2625000000000017E-2</v>
      </c>
    </row>
    <row r="72" spans="2:29" ht="15" customHeight="1">
      <c r="B72" s="26">
        <v>28</v>
      </c>
      <c r="C72" s="43">
        <f>0.001*[32]Sheet1!$F$660</f>
        <v>4.1000000000000002E-2</v>
      </c>
      <c r="D72" s="9">
        <f>0.001*[32]Sheet1!$F$661</f>
        <v>4.2000000000000003E-2</v>
      </c>
      <c r="E72" s="9">
        <f>0.001*[32]Sheet1!$F$662</f>
        <v>4.5999999999999999E-2</v>
      </c>
      <c r="F72" s="9">
        <f>0.001*[32]Sheet1!$F$663</f>
        <v>5.6000000000000001E-2</v>
      </c>
      <c r="G72" s="9">
        <f>0.001*[32]Sheet1!$F$664</f>
        <v>5.9000000000000004E-2</v>
      </c>
      <c r="H72" s="9">
        <f>0.001*[32]Sheet1!$F$665</f>
        <v>6.4000000000000001E-2</v>
      </c>
      <c r="I72" s="9">
        <f>0.001*[32]Sheet1!$F$666</f>
        <v>5.9000000000000004E-2</v>
      </c>
      <c r="J72" s="9">
        <f>0.001*[32]Sheet1!$F$667</f>
        <v>0.05</v>
      </c>
      <c r="K72" s="9">
        <f>0.001*[32]Sheet1!$F$668</f>
        <v>4.3999999999999997E-2</v>
      </c>
      <c r="L72" s="9">
        <f>0.001*[32]Sheet1!$F$669</f>
        <v>4.3999999999999997E-2</v>
      </c>
      <c r="M72" s="9">
        <f>0.001*[32]Sheet1!$F$670</f>
        <v>4.3999999999999997E-2</v>
      </c>
      <c r="N72" s="9">
        <f>0.001*[32]Sheet1!$F$671</f>
        <v>4.3999999999999997E-2</v>
      </c>
      <c r="O72" s="9">
        <f>0.001*[32]Sheet1!$F$672</f>
        <v>4.2000000000000003E-2</v>
      </c>
      <c r="P72" s="9">
        <f>0.001*[32]Sheet1!$F$673</f>
        <v>4.1000000000000002E-2</v>
      </c>
      <c r="Q72" s="9">
        <f>0.001*[32]Sheet1!$F$674</f>
        <v>4.1000000000000002E-2</v>
      </c>
      <c r="R72" s="9">
        <f>0.001*[32]Sheet1!$F$675</f>
        <v>4.1000000000000002E-2</v>
      </c>
      <c r="S72" s="9">
        <f>0.001*[32]Sheet1!$F$676</f>
        <v>4.1000000000000002E-2</v>
      </c>
      <c r="T72" s="9">
        <f>0.001*[32]Sheet1!$F$677</f>
        <v>4.2000000000000003E-2</v>
      </c>
      <c r="U72" s="9">
        <f>0.001*[32]Sheet1!$F$678</f>
        <v>4.1000000000000002E-2</v>
      </c>
      <c r="V72" s="9">
        <f>0.001*[32]Sheet1!$F$679</f>
        <v>4.1000000000000002E-2</v>
      </c>
      <c r="W72" s="9">
        <f>0.001*[32]Sheet1!$F$680</f>
        <v>4.1000000000000002E-2</v>
      </c>
      <c r="X72" s="9">
        <f>0.001*[32]Sheet1!$F$681</f>
        <v>4.1000000000000002E-2</v>
      </c>
      <c r="Y72" s="9">
        <f>0.001*[32]Sheet1!$F$682</f>
        <v>4.1000000000000002E-2</v>
      </c>
      <c r="Z72" s="44">
        <f>0.001*[32]Sheet1!$F$683</f>
        <v>0.04</v>
      </c>
      <c r="AA72" s="35">
        <f t="shared" si="6"/>
        <v>6.4000000000000001E-2</v>
      </c>
      <c r="AB72" s="10">
        <f t="shared" si="7"/>
        <v>0.04</v>
      </c>
      <c r="AC72" s="14">
        <f t="shared" si="8"/>
        <v>4.5250000000000012E-2</v>
      </c>
    </row>
    <row r="73" spans="2:29" ht="15" customHeight="1">
      <c r="B73" s="26">
        <v>29</v>
      </c>
      <c r="C73" s="43">
        <f>0.001*[32]Sheet1!$F$684</f>
        <v>0.04</v>
      </c>
      <c r="D73" s="9">
        <f>0.001*[32]Sheet1!$F$685</f>
        <v>0.04</v>
      </c>
      <c r="E73" s="9">
        <f>0.001*[32]Sheet1!$F$686</f>
        <v>0.04</v>
      </c>
      <c r="F73" s="9">
        <f>0.001*[32]Sheet1!$F$687</f>
        <v>4.1000000000000002E-2</v>
      </c>
      <c r="G73" s="9">
        <f>0.001*[32]Sheet1!$F$688</f>
        <v>0.04</v>
      </c>
      <c r="H73" s="9">
        <f>0.001*[32]Sheet1!$F$689</f>
        <v>4.1000000000000002E-2</v>
      </c>
      <c r="I73" s="9">
        <f>0.001*[32]Sheet1!$F$690</f>
        <v>4.1000000000000002E-2</v>
      </c>
      <c r="J73" s="9">
        <f>0.001*[32]Sheet1!$F$691</f>
        <v>4.1000000000000002E-2</v>
      </c>
      <c r="K73" s="9">
        <f>0.001*[32]Sheet1!$F$692</f>
        <v>4.1000000000000002E-2</v>
      </c>
      <c r="L73" s="9">
        <f>0.001*[32]Sheet1!$F$693</f>
        <v>4.1000000000000002E-2</v>
      </c>
      <c r="M73" s="9">
        <f>0.001*[32]Sheet1!$F$694</f>
        <v>0.04</v>
      </c>
      <c r="N73" s="9">
        <f>0.001*[32]Sheet1!$F$695</f>
        <v>4.1000000000000002E-2</v>
      </c>
      <c r="O73" s="9">
        <f>0.001*[32]Sheet1!$F$696</f>
        <v>4.1000000000000002E-2</v>
      </c>
      <c r="P73" s="9">
        <f>0.001*[32]Sheet1!$F$697</f>
        <v>4.1000000000000002E-2</v>
      </c>
      <c r="Q73" s="9">
        <f>0.001*[32]Sheet1!$F$698</f>
        <v>4.1000000000000002E-2</v>
      </c>
      <c r="R73" s="9">
        <f>0.001*[32]Sheet1!$F$699</f>
        <v>4.1000000000000002E-2</v>
      </c>
      <c r="S73" s="9">
        <f>0.001*[32]Sheet1!$F$700</f>
        <v>4.1000000000000002E-2</v>
      </c>
      <c r="T73" s="9">
        <f>0.001*[32]Sheet1!$F$701</f>
        <v>4.1000000000000002E-2</v>
      </c>
      <c r="U73" s="9">
        <f>0.001*[32]Sheet1!$F$702</f>
        <v>4.1000000000000002E-2</v>
      </c>
      <c r="V73" s="9">
        <f>0.001*[32]Sheet1!$F$703</f>
        <v>4.1000000000000002E-2</v>
      </c>
      <c r="W73" s="9">
        <f>0.001*[32]Sheet1!$F$704</f>
        <v>4.1000000000000002E-2</v>
      </c>
      <c r="X73" s="9">
        <f>0.001*[32]Sheet1!$F$705</f>
        <v>4.1000000000000002E-2</v>
      </c>
      <c r="Y73" s="9">
        <f>0.001*[32]Sheet1!$F$706</f>
        <v>4.1000000000000002E-2</v>
      </c>
      <c r="Z73" s="44">
        <f>0.001*[32]Sheet1!$F$707</f>
        <v>4.1000000000000002E-2</v>
      </c>
      <c r="AA73" s="35">
        <f t="shared" si="6"/>
        <v>4.1000000000000002E-2</v>
      </c>
      <c r="AB73" s="10">
        <f t="shared" si="7"/>
        <v>0.04</v>
      </c>
      <c r="AC73" s="14">
        <f t="shared" si="8"/>
        <v>4.0791666666666677E-2</v>
      </c>
    </row>
    <row r="74" spans="2:29" ht="15" customHeight="1">
      <c r="B74" s="28">
        <v>30</v>
      </c>
      <c r="C74" s="47">
        <f>0.001*[32]Sheet1!$F$708</f>
        <v>4.1000000000000002E-2</v>
      </c>
      <c r="D74" s="20">
        <f>0.001*[32]Sheet1!$F$709</f>
        <v>4.1000000000000002E-2</v>
      </c>
      <c r="E74" s="20">
        <f>0.001*[32]Sheet1!$F$710</f>
        <v>4.1000000000000002E-2</v>
      </c>
      <c r="F74" s="20">
        <f>0.001*[32]Sheet1!$F$711</f>
        <v>4.1000000000000002E-2</v>
      </c>
      <c r="G74" s="20">
        <f>0.001*[32]Sheet1!$F$712</f>
        <v>4.1000000000000002E-2</v>
      </c>
      <c r="H74" s="20">
        <f>0.001*[32]Sheet1!$F$713</f>
        <v>4.1000000000000002E-2</v>
      </c>
      <c r="I74" s="20">
        <f>0.001*[32]Sheet1!$F$714</f>
        <v>4.1000000000000002E-2</v>
      </c>
      <c r="J74" s="20">
        <f>0.001*[32]Sheet1!$F$715</f>
        <v>4.1000000000000002E-2</v>
      </c>
      <c r="K74" s="20">
        <f>0.001*[32]Sheet1!$F$716</f>
        <v>4.1000000000000002E-2</v>
      </c>
      <c r="L74" s="20">
        <f>0.001*[32]Sheet1!$F$717</f>
        <v>4.1000000000000002E-2</v>
      </c>
      <c r="M74" s="20">
        <f>0.001*[32]Sheet1!$F$718</f>
        <v>4.1000000000000002E-2</v>
      </c>
      <c r="N74" s="20">
        <f>0.001*[32]Sheet1!$F$719</f>
        <v>4.2000000000000003E-2</v>
      </c>
      <c r="O74" s="20">
        <f>0.001*[32]Sheet1!$F$720</f>
        <v>4.2000000000000003E-2</v>
      </c>
      <c r="P74" s="20">
        <f>0.001*[32]Sheet1!$F$721</f>
        <v>4.2000000000000003E-2</v>
      </c>
      <c r="Q74" s="20">
        <f>0.001*[32]Sheet1!$F$722</f>
        <v>4.1000000000000002E-2</v>
      </c>
      <c r="R74" s="20">
        <f>0.001*[32]Sheet1!$F$723</f>
        <v>4.2000000000000003E-2</v>
      </c>
      <c r="S74" s="20">
        <f>0.001*[32]Sheet1!$F$724</f>
        <v>4.3000000000000003E-2</v>
      </c>
      <c r="T74" s="20">
        <f>0.001*[32]Sheet1!$F$725</f>
        <v>4.2000000000000003E-2</v>
      </c>
      <c r="U74" s="20">
        <f>0.001*[32]Sheet1!$F$726</f>
        <v>4.1000000000000002E-2</v>
      </c>
      <c r="V74" s="20">
        <f>0.001*[32]Sheet1!$F$727</f>
        <v>4.1000000000000002E-2</v>
      </c>
      <c r="W74" s="20">
        <f>0.001*[32]Sheet1!$F$728</f>
        <v>4.1000000000000002E-2</v>
      </c>
      <c r="X74" s="20">
        <f>0.001*[32]Sheet1!$F$729</f>
        <v>4.1000000000000002E-2</v>
      </c>
      <c r="Y74" s="20">
        <f>0.001*[32]Sheet1!$F$730</f>
        <v>4.1000000000000002E-2</v>
      </c>
      <c r="Z74" s="48">
        <f>0.001*[32]Sheet1!$F$731</f>
        <v>4.1000000000000002E-2</v>
      </c>
      <c r="AA74" s="37">
        <f t="shared" si="6"/>
        <v>4.3000000000000003E-2</v>
      </c>
      <c r="AB74" s="21">
        <f t="shared" si="7"/>
        <v>4.1000000000000002E-2</v>
      </c>
      <c r="AC74" s="22">
        <f t="shared" si="8"/>
        <v>4.1291666666666678E-2</v>
      </c>
    </row>
    <row r="75" spans="2:29" ht="15" customHeight="1">
      <c r="B75" s="29">
        <v>31</v>
      </c>
      <c r="C75" s="49">
        <f>0.001*[32]Sheet1!$F$732</f>
        <v>4.1000000000000002E-2</v>
      </c>
      <c r="D75" s="11">
        <f>0.001*[32]Sheet1!$F$733</f>
        <v>4.1000000000000002E-2</v>
      </c>
      <c r="E75" s="11">
        <f>0.001*[32]Sheet1!$F$734</f>
        <v>4.1000000000000002E-2</v>
      </c>
      <c r="F75" s="11">
        <f>0.001*[32]Sheet1!$F$735</f>
        <v>4.1000000000000002E-2</v>
      </c>
      <c r="G75" s="11">
        <f>0.001*[32]Sheet1!$F$736</f>
        <v>4.1000000000000002E-2</v>
      </c>
      <c r="H75" s="11">
        <f>0.001*[32]Sheet1!$F$737</f>
        <v>4.1000000000000002E-2</v>
      </c>
      <c r="I75" s="11">
        <f>0.001*[32]Sheet1!$F$738</f>
        <v>4.2000000000000003E-2</v>
      </c>
      <c r="J75" s="11">
        <f>0.001*[32]Sheet1!$F$739</f>
        <v>4.2000000000000003E-2</v>
      </c>
      <c r="K75" s="11">
        <f>0.001*[32]Sheet1!$F$740</f>
        <v>4.1000000000000002E-2</v>
      </c>
      <c r="L75" s="11">
        <f>0.001*[32]Sheet1!$F$741</f>
        <v>4.1000000000000002E-2</v>
      </c>
      <c r="M75" s="11">
        <f>0.001*[32]Sheet1!$F$742</f>
        <v>4.2000000000000003E-2</v>
      </c>
      <c r="N75" s="11">
        <f>0.001*[32]Sheet1!$F$743</f>
        <v>4.2000000000000003E-2</v>
      </c>
      <c r="O75" s="11">
        <f>0.001*[32]Sheet1!$F$744</f>
        <v>4.1000000000000002E-2</v>
      </c>
      <c r="P75" s="11">
        <f>0.001*[32]Sheet1!$F$745</f>
        <v>4.2000000000000003E-2</v>
      </c>
      <c r="Q75" s="11">
        <f>0.001*[32]Sheet1!$F$746</f>
        <v>4.1000000000000002E-2</v>
      </c>
      <c r="R75" s="11">
        <f>0.001*[32]Sheet1!$F$747</f>
        <v>4.1000000000000002E-2</v>
      </c>
      <c r="S75" s="11">
        <f>0.001*[32]Sheet1!$F$748</f>
        <v>4.1000000000000002E-2</v>
      </c>
      <c r="T75" s="11">
        <f>0.001*[32]Sheet1!$F$749</f>
        <v>4.1000000000000002E-2</v>
      </c>
      <c r="U75" s="11">
        <f>0.001*[32]Sheet1!$F$750</f>
        <v>4.1000000000000002E-2</v>
      </c>
      <c r="V75" s="11">
        <f>0.001*[32]Sheet1!$F$751</f>
        <v>4.1000000000000002E-2</v>
      </c>
      <c r="W75" s="11">
        <f>0.001*[32]Sheet1!$F$752</f>
        <v>4.1000000000000002E-2</v>
      </c>
      <c r="X75" s="11">
        <f>0.001*[32]Sheet1!$F$753</f>
        <v>4.1000000000000002E-2</v>
      </c>
      <c r="Y75" s="11">
        <f>0.001*[32]Sheet1!$F$754</f>
        <v>4.1000000000000002E-2</v>
      </c>
      <c r="Z75" s="50">
        <f>0.001*[32]Sheet1!$F$755</f>
        <v>4.2000000000000003E-2</v>
      </c>
      <c r="AA75" s="38">
        <f t="shared" si="6"/>
        <v>4.2000000000000003E-2</v>
      </c>
      <c r="AB75" s="8">
        <f t="shared" si="7"/>
        <v>4.1000000000000002E-2</v>
      </c>
      <c r="AC75" s="15">
        <f t="shared" si="8"/>
        <v>4.1250000000000016E-2</v>
      </c>
    </row>
    <row r="76" spans="2:29" ht="15" customHeight="1">
      <c r="B76" s="30" t="s">
        <v>0</v>
      </c>
      <c r="C76" s="47">
        <f t="shared" ref="C76:Z76" si="9">MAX(C45:C75)</f>
        <v>4.3000000000000003E-2</v>
      </c>
      <c r="D76" s="20">
        <f t="shared" si="9"/>
        <v>4.2000000000000003E-2</v>
      </c>
      <c r="E76" s="20">
        <f t="shared" si="9"/>
        <v>4.5999999999999999E-2</v>
      </c>
      <c r="F76" s="20">
        <f t="shared" si="9"/>
        <v>5.6000000000000001E-2</v>
      </c>
      <c r="G76" s="20">
        <f t="shared" si="9"/>
        <v>5.9000000000000004E-2</v>
      </c>
      <c r="H76" s="20">
        <f t="shared" si="9"/>
        <v>6.4000000000000001E-2</v>
      </c>
      <c r="I76" s="20">
        <f t="shared" si="9"/>
        <v>5.9000000000000004E-2</v>
      </c>
      <c r="J76" s="20">
        <f t="shared" si="9"/>
        <v>5.5E-2</v>
      </c>
      <c r="K76" s="20">
        <f t="shared" si="9"/>
        <v>5.3999999999999999E-2</v>
      </c>
      <c r="L76" s="20">
        <f t="shared" si="9"/>
        <v>4.9000000000000002E-2</v>
      </c>
      <c r="M76" s="20">
        <f t="shared" si="9"/>
        <v>5.9000000000000004E-2</v>
      </c>
      <c r="N76" s="20">
        <f t="shared" si="9"/>
        <v>6.4000000000000001E-2</v>
      </c>
      <c r="O76" s="20">
        <f t="shared" si="9"/>
        <v>6.5000000000000002E-2</v>
      </c>
      <c r="P76" s="20">
        <f t="shared" si="9"/>
        <v>5.9000000000000004E-2</v>
      </c>
      <c r="Q76" s="20">
        <f t="shared" si="9"/>
        <v>5.6000000000000001E-2</v>
      </c>
      <c r="R76" s="20">
        <f t="shared" si="9"/>
        <v>5.5E-2</v>
      </c>
      <c r="S76" s="20">
        <f t="shared" si="9"/>
        <v>5.2000000000000005E-2</v>
      </c>
      <c r="T76" s="20">
        <f t="shared" si="9"/>
        <v>4.8000000000000001E-2</v>
      </c>
      <c r="U76" s="20">
        <f t="shared" si="9"/>
        <v>6.5000000000000002E-2</v>
      </c>
      <c r="V76" s="20">
        <f t="shared" si="9"/>
        <v>8.5000000000000006E-2</v>
      </c>
      <c r="W76" s="20">
        <f t="shared" si="9"/>
        <v>8.3000000000000004E-2</v>
      </c>
      <c r="X76" s="20">
        <f t="shared" si="9"/>
        <v>5.8000000000000003E-2</v>
      </c>
      <c r="Y76" s="20">
        <f t="shared" si="9"/>
        <v>4.7E-2</v>
      </c>
      <c r="Z76" s="48">
        <f t="shared" si="9"/>
        <v>4.4999999999999998E-2</v>
      </c>
      <c r="AA76" s="162" t="s">
        <v>15</v>
      </c>
      <c r="AB76" s="163"/>
      <c r="AC76" s="164"/>
    </row>
    <row r="77" spans="2:29" ht="15" customHeight="1">
      <c r="B77" s="31" t="s">
        <v>1</v>
      </c>
      <c r="C77" s="51">
        <f t="shared" ref="C77:Z77" si="10">MIN(C45:C75)</f>
        <v>0.04</v>
      </c>
      <c r="D77" s="5">
        <f t="shared" si="10"/>
        <v>0.04</v>
      </c>
      <c r="E77" s="5">
        <f t="shared" si="10"/>
        <v>0.04</v>
      </c>
      <c r="F77" s="5">
        <f t="shared" si="10"/>
        <v>0.04</v>
      </c>
      <c r="G77" s="5">
        <f t="shared" si="10"/>
        <v>0.04</v>
      </c>
      <c r="H77" s="5">
        <f t="shared" si="10"/>
        <v>0.04</v>
      </c>
      <c r="I77" s="5">
        <f t="shared" si="10"/>
        <v>0.04</v>
      </c>
      <c r="J77" s="5">
        <f t="shared" si="10"/>
        <v>0.04</v>
      </c>
      <c r="K77" s="5">
        <f t="shared" si="10"/>
        <v>0.04</v>
      </c>
      <c r="L77" s="5">
        <f t="shared" si="10"/>
        <v>0.04</v>
      </c>
      <c r="M77" s="5">
        <f t="shared" si="10"/>
        <v>0.04</v>
      </c>
      <c r="N77" s="5">
        <f t="shared" si="10"/>
        <v>0.04</v>
      </c>
      <c r="O77" s="5">
        <f t="shared" si="10"/>
        <v>0.04</v>
      </c>
      <c r="P77" s="5">
        <f t="shared" si="10"/>
        <v>0.04</v>
      </c>
      <c r="Q77" s="5">
        <f t="shared" si="10"/>
        <v>0.04</v>
      </c>
      <c r="R77" s="5">
        <f t="shared" si="10"/>
        <v>0.04</v>
      </c>
      <c r="S77" s="5">
        <f t="shared" si="10"/>
        <v>0.04</v>
      </c>
      <c r="T77" s="5">
        <f t="shared" si="10"/>
        <v>0.04</v>
      </c>
      <c r="U77" s="5">
        <f t="shared" si="10"/>
        <v>0.04</v>
      </c>
      <c r="V77" s="5">
        <f t="shared" si="10"/>
        <v>0.04</v>
      </c>
      <c r="W77" s="5">
        <f t="shared" si="10"/>
        <v>0.04</v>
      </c>
      <c r="X77" s="5">
        <f t="shared" si="10"/>
        <v>0.04</v>
      </c>
      <c r="Y77" s="5">
        <f t="shared" si="10"/>
        <v>0.04</v>
      </c>
      <c r="Z77" s="52">
        <f t="shared" si="10"/>
        <v>0.04</v>
      </c>
      <c r="AA77" s="156">
        <f>AVERAGE(AA45:AA75)</f>
        <v>4.580645161290324E-2</v>
      </c>
      <c r="AB77" s="158">
        <f>AVERAGE(AB45:AB75)</f>
        <v>4.0548387096774198E-2</v>
      </c>
      <c r="AC77" s="160">
        <f>AVERAGE(AC45:AC75)</f>
        <v>4.2055107526881741E-2</v>
      </c>
    </row>
    <row r="78" spans="2:29" ht="15" customHeight="1" thickBot="1">
      <c r="B78" s="32" t="s">
        <v>14</v>
      </c>
      <c r="C78" s="53">
        <f t="shared" ref="C78:Z78" si="11">AVERAGE(C45:C75)</f>
        <v>4.1129032258064517E-2</v>
      </c>
      <c r="D78" s="6">
        <f t="shared" si="11"/>
        <v>4.1064516129032259E-2</v>
      </c>
      <c r="E78" s="6">
        <f t="shared" si="11"/>
        <v>4.1225806451612911E-2</v>
      </c>
      <c r="F78" s="6">
        <f t="shared" si="11"/>
        <v>4.1774193548387101E-2</v>
      </c>
      <c r="G78" s="6">
        <f t="shared" si="11"/>
        <v>4.1967741935483874E-2</v>
      </c>
      <c r="H78" s="6">
        <f t="shared" si="11"/>
        <v>4.2451612903225813E-2</v>
      </c>
      <c r="I78" s="6">
        <f t="shared" si="11"/>
        <v>4.2838709677419366E-2</v>
      </c>
      <c r="J78" s="6">
        <f t="shared" si="11"/>
        <v>4.2709677419354851E-2</v>
      </c>
      <c r="K78" s="6">
        <f t="shared" si="11"/>
        <v>4.2096774193548389E-2</v>
      </c>
      <c r="L78" s="6">
        <f t="shared" si="11"/>
        <v>4.1935483870967752E-2</v>
      </c>
      <c r="M78" s="6">
        <f t="shared" si="11"/>
        <v>4.2354838709677427E-2</v>
      </c>
      <c r="N78" s="6">
        <f t="shared" si="11"/>
        <v>4.25483870967742E-2</v>
      </c>
      <c r="O78" s="6">
        <f t="shared" si="11"/>
        <v>4.2741935483870966E-2</v>
      </c>
      <c r="P78" s="6">
        <f t="shared" si="11"/>
        <v>4.2290322580645176E-2</v>
      </c>
      <c r="Q78" s="6">
        <f t="shared" si="11"/>
        <v>4.1870967741935487E-2</v>
      </c>
      <c r="R78" s="6">
        <f t="shared" si="11"/>
        <v>4.1935483870967745E-2</v>
      </c>
      <c r="S78" s="6">
        <f t="shared" si="11"/>
        <v>4.1774193548387101E-2</v>
      </c>
      <c r="T78" s="6">
        <f t="shared" si="11"/>
        <v>4.1483870967741941E-2</v>
      </c>
      <c r="U78" s="6">
        <f t="shared" si="11"/>
        <v>4.2000000000000003E-2</v>
      </c>
      <c r="V78" s="6">
        <f t="shared" si="11"/>
        <v>4.2967741935483868E-2</v>
      </c>
      <c r="W78" s="6">
        <f t="shared" si="11"/>
        <v>4.2967741935483868E-2</v>
      </c>
      <c r="X78" s="6">
        <f t="shared" si="11"/>
        <v>4.2129032258064511E-2</v>
      </c>
      <c r="Y78" s="6">
        <f t="shared" si="11"/>
        <v>4.1548387096774185E-2</v>
      </c>
      <c r="Z78" s="54">
        <f t="shared" si="11"/>
        <v>4.151612903225807E-2</v>
      </c>
      <c r="AA78" s="157"/>
      <c r="AB78" s="159"/>
      <c r="AC78" s="161"/>
    </row>
    <row r="80" spans="2:29" ht="268.5" customHeight="1"/>
    <row r="82" spans="2:29" ht="18" customHeight="1">
      <c r="B82" s="165" t="s">
        <v>59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0.001*[33]Sheet1!$F$12</f>
        <v>0.03</v>
      </c>
      <c r="D85" s="12">
        <f>0.001*[33]Sheet1!$F$13</f>
        <v>3.1E-2</v>
      </c>
      <c r="E85" s="12">
        <f>0.001*[33]Sheet1!$F$14</f>
        <v>3.2000000000000001E-2</v>
      </c>
      <c r="F85" s="12">
        <f>0.001*[33]Sheet1!$F$15</f>
        <v>3.3000000000000002E-2</v>
      </c>
      <c r="G85" s="12">
        <f>0.001*[33]Sheet1!$F$16</f>
        <v>3.1E-2</v>
      </c>
      <c r="H85" s="12">
        <f>0.001*[33]Sheet1!$F$17</f>
        <v>0.03</v>
      </c>
      <c r="I85" s="12">
        <f>0.001*[33]Sheet1!$F$18</f>
        <v>0.03</v>
      </c>
      <c r="J85" s="12">
        <f>0.001*[33]Sheet1!$F$19</f>
        <v>0.03</v>
      </c>
      <c r="K85" s="12">
        <f>0.001*[33]Sheet1!$F$20</f>
        <v>2.9000000000000001E-2</v>
      </c>
      <c r="L85" s="12">
        <f>0.001*[33]Sheet1!$F$21</f>
        <v>0.03</v>
      </c>
      <c r="M85" s="12">
        <f>0.001*[33]Sheet1!$F$22</f>
        <v>2.9000000000000001E-2</v>
      </c>
      <c r="N85" s="12">
        <f>0.001*[33]Sheet1!$F$23</f>
        <v>2.9000000000000001E-2</v>
      </c>
      <c r="O85" s="12">
        <f>0.001*[33]Sheet1!$F$24</f>
        <v>0.03</v>
      </c>
      <c r="P85" s="12">
        <f>0.001*[33]Sheet1!$F$25</f>
        <v>0.03</v>
      </c>
      <c r="Q85" s="12">
        <f>0.001*[33]Sheet1!$F$26</f>
        <v>0.03</v>
      </c>
      <c r="R85" s="12">
        <f>0.001*[33]Sheet1!$F$27</f>
        <v>0.03</v>
      </c>
      <c r="S85" s="12">
        <f>0.001*[33]Sheet1!$F$28</f>
        <v>2.9000000000000001E-2</v>
      </c>
      <c r="T85" s="12">
        <f>0.001*[33]Sheet1!$F$29</f>
        <v>2.9000000000000001E-2</v>
      </c>
      <c r="U85" s="12">
        <f>0.001*[33]Sheet1!$F$30</f>
        <v>0.03</v>
      </c>
      <c r="V85" s="12">
        <f>0.001*[33]Sheet1!$F$31</f>
        <v>0.03</v>
      </c>
      <c r="W85" s="12">
        <f>0.001*[33]Sheet1!$F$32</f>
        <v>0.03</v>
      </c>
      <c r="X85" s="12">
        <f>0.001*[33]Sheet1!$F$33</f>
        <v>0.03</v>
      </c>
      <c r="Y85" s="12">
        <f>0.001*[33]Sheet1!$F$34</f>
        <v>0.03</v>
      </c>
      <c r="Z85" s="42">
        <f>0.001*[33]Sheet1!$F$35</f>
        <v>0.03</v>
      </c>
      <c r="AA85" s="34">
        <f>MAX(C85:Z85)</f>
        <v>3.3000000000000002E-2</v>
      </c>
      <c r="AB85" s="13">
        <f>MIN(C85:Z85)</f>
        <v>2.9000000000000001E-2</v>
      </c>
      <c r="AC85" s="16">
        <f>AVERAGE(C85:Z85)</f>
        <v>3.0083333333333351E-2</v>
      </c>
    </row>
    <row r="86" spans="2:29" ht="15" customHeight="1">
      <c r="B86" s="26">
        <v>2</v>
      </c>
      <c r="C86" s="43">
        <f>0.001*[33]Sheet1!$F$36</f>
        <v>0.03</v>
      </c>
      <c r="D86" s="9">
        <f>0.001*[33]Sheet1!$F$37</f>
        <v>0.03</v>
      </c>
      <c r="E86" s="9">
        <f>0.001*[33]Sheet1!$F$38</f>
        <v>0.03</v>
      </c>
      <c r="F86" s="9">
        <f>0.001*[33]Sheet1!$F$39</f>
        <v>0.03</v>
      </c>
      <c r="G86" s="9">
        <f>0.001*[33]Sheet1!$F$40</f>
        <v>0.03</v>
      </c>
      <c r="H86" s="9">
        <f>0.001*[33]Sheet1!$F$41</f>
        <v>0.03</v>
      </c>
      <c r="I86" s="9">
        <f>0.001*[33]Sheet1!$F$42</f>
        <v>3.1E-2</v>
      </c>
      <c r="J86" s="9">
        <f>0.001*[33]Sheet1!$F$43</f>
        <v>0.03</v>
      </c>
      <c r="K86" s="9">
        <f>0.001*[33]Sheet1!$F$44</f>
        <v>0.03</v>
      </c>
      <c r="L86" s="9">
        <f>0.001*[33]Sheet1!$F$45</f>
        <v>0.03</v>
      </c>
      <c r="M86" s="9">
        <f>0.001*[33]Sheet1!$F$46</f>
        <v>0.03</v>
      </c>
      <c r="N86" s="9">
        <f>0.001*[33]Sheet1!$F$47</f>
        <v>3.1E-2</v>
      </c>
      <c r="O86" s="9">
        <f>0.001*[33]Sheet1!$F$48</f>
        <v>3.1E-2</v>
      </c>
      <c r="P86" s="9">
        <f>0.001*[33]Sheet1!$F$49</f>
        <v>0.03</v>
      </c>
      <c r="Q86" s="9">
        <f>0.001*[33]Sheet1!$F$50</f>
        <v>0.03</v>
      </c>
      <c r="R86" s="9">
        <f>0.001*[33]Sheet1!$F$51</f>
        <v>3.1E-2</v>
      </c>
      <c r="S86" s="9">
        <f>0.001*[33]Sheet1!$F$52</f>
        <v>3.2000000000000001E-2</v>
      </c>
      <c r="T86" s="9">
        <f>0.001*[33]Sheet1!$F$53</f>
        <v>3.4000000000000002E-2</v>
      </c>
      <c r="U86" s="9">
        <f>0.001*[33]Sheet1!$F$54</f>
        <v>3.9E-2</v>
      </c>
      <c r="V86" s="9">
        <f>0.001*[33]Sheet1!$F$55</f>
        <v>4.1000000000000002E-2</v>
      </c>
      <c r="W86" s="9">
        <f>0.001*[33]Sheet1!$F$56</f>
        <v>3.4000000000000002E-2</v>
      </c>
      <c r="X86" s="9">
        <f>0.001*[33]Sheet1!$F$57</f>
        <v>3.1E-2</v>
      </c>
      <c r="Y86" s="9">
        <f>0.001*[33]Sheet1!$F$58</f>
        <v>0.03</v>
      </c>
      <c r="Z86" s="44">
        <f>0.001*[33]Sheet1!$F$59</f>
        <v>0.03</v>
      </c>
      <c r="AA86" s="35">
        <f t="shared" ref="AA86:AA115" si="12">MAX(C86:Z86)</f>
        <v>4.1000000000000002E-2</v>
      </c>
      <c r="AB86" s="10">
        <f t="shared" ref="AB86:AB115" si="13">MIN(C86:Z86)</f>
        <v>0.03</v>
      </c>
      <c r="AC86" s="14">
        <f t="shared" ref="AC86:AC115" si="14">AVERAGE(C86:Z86)</f>
        <v>3.1458333333333352E-2</v>
      </c>
    </row>
    <row r="87" spans="2:29" ht="15" customHeight="1">
      <c r="B87" s="26">
        <v>3</v>
      </c>
      <c r="C87" s="43">
        <f>0.001*[33]Sheet1!$F$60</f>
        <v>2.9000000000000001E-2</v>
      </c>
      <c r="D87" s="9">
        <f>0.001*[33]Sheet1!$F$61</f>
        <v>0.03</v>
      </c>
      <c r="E87" s="9">
        <f>0.001*[33]Sheet1!$F$62</f>
        <v>0.03</v>
      </c>
      <c r="F87" s="9">
        <f>0.001*[33]Sheet1!$F$63</f>
        <v>0.03</v>
      </c>
      <c r="G87" s="9">
        <f>0.001*[33]Sheet1!$F$64</f>
        <v>2.9000000000000001E-2</v>
      </c>
      <c r="H87" s="9">
        <f>0.001*[33]Sheet1!$F$65</f>
        <v>2.9000000000000001E-2</v>
      </c>
      <c r="I87" s="9">
        <f>0.001*[33]Sheet1!$F$66</f>
        <v>2.9000000000000001E-2</v>
      </c>
      <c r="J87" s="9">
        <f>0.001*[33]Sheet1!$F$67</f>
        <v>0.03</v>
      </c>
      <c r="K87" s="9">
        <f>0.001*[33]Sheet1!$F$68</f>
        <v>0.03</v>
      </c>
      <c r="L87" s="9">
        <f>0.001*[33]Sheet1!$F$69</f>
        <v>3.2000000000000001E-2</v>
      </c>
      <c r="M87" s="9">
        <f>0.001*[33]Sheet1!$F$70</f>
        <v>3.3000000000000002E-2</v>
      </c>
      <c r="N87" s="9">
        <f>0.001*[33]Sheet1!$F$71</f>
        <v>3.1E-2</v>
      </c>
      <c r="O87" s="9">
        <f>0.001*[33]Sheet1!$F$72</f>
        <v>0.03</v>
      </c>
      <c r="P87" s="9">
        <f>0.001*[33]Sheet1!$F$73</f>
        <v>0.03</v>
      </c>
      <c r="Q87" s="9">
        <f>0.001*[33]Sheet1!$F$74</f>
        <v>2.9000000000000001E-2</v>
      </c>
      <c r="R87" s="9">
        <f>0.001*[33]Sheet1!$F$75</f>
        <v>0.03</v>
      </c>
      <c r="S87" s="9">
        <f>0.001*[33]Sheet1!$F$76</f>
        <v>0.03</v>
      </c>
      <c r="T87" s="9">
        <f>0.001*[33]Sheet1!$F$77</f>
        <v>2.9000000000000001E-2</v>
      </c>
      <c r="U87" s="9">
        <f>0.001*[33]Sheet1!$F$78</f>
        <v>2.9000000000000001E-2</v>
      </c>
      <c r="V87" s="9">
        <f>0.001*[33]Sheet1!$F$79</f>
        <v>2.9000000000000001E-2</v>
      </c>
      <c r="W87" s="9">
        <f>0.001*[33]Sheet1!$F$80</f>
        <v>2.9000000000000001E-2</v>
      </c>
      <c r="X87" s="9">
        <f>0.001*[33]Sheet1!$F$81</f>
        <v>0.03</v>
      </c>
      <c r="Y87" s="9">
        <f>0.001*[33]Sheet1!$F$82</f>
        <v>2.9000000000000001E-2</v>
      </c>
      <c r="Z87" s="44">
        <f>0.001*[33]Sheet1!$F$83</f>
        <v>2.9000000000000001E-2</v>
      </c>
      <c r="AA87" s="35">
        <f t="shared" si="12"/>
        <v>3.3000000000000002E-2</v>
      </c>
      <c r="AB87" s="10">
        <f t="shared" si="13"/>
        <v>2.9000000000000001E-2</v>
      </c>
      <c r="AC87" s="14">
        <f t="shared" si="14"/>
        <v>2.9791666666666685E-2</v>
      </c>
    </row>
    <row r="88" spans="2:29" ht="15" customHeight="1">
      <c r="B88" s="26">
        <v>4</v>
      </c>
      <c r="C88" s="43">
        <f>0.001*[33]Sheet1!$F$84</f>
        <v>2.9000000000000001E-2</v>
      </c>
      <c r="D88" s="9">
        <f>0.001*[33]Sheet1!$F$85</f>
        <v>0.03</v>
      </c>
      <c r="E88" s="9">
        <f>0.001*[33]Sheet1!$F$86</f>
        <v>2.9000000000000001E-2</v>
      </c>
      <c r="F88" s="9">
        <f>0.001*[33]Sheet1!$F$87</f>
        <v>0.03</v>
      </c>
      <c r="G88" s="9">
        <f>0.001*[33]Sheet1!$F$88</f>
        <v>2.9000000000000001E-2</v>
      </c>
      <c r="H88" s="9">
        <f>0.001*[33]Sheet1!$F$89</f>
        <v>0.03</v>
      </c>
      <c r="I88" s="9">
        <f>0.001*[33]Sheet1!$F$90</f>
        <v>0.03</v>
      </c>
      <c r="J88" s="9">
        <f>0.001*[33]Sheet1!$F$91</f>
        <v>2.9000000000000001E-2</v>
      </c>
      <c r="K88" s="9">
        <f>0.001*[33]Sheet1!$F$92</f>
        <v>2.9000000000000001E-2</v>
      </c>
      <c r="L88" s="9">
        <f>0.001*[33]Sheet1!$F$93</f>
        <v>2.9000000000000001E-2</v>
      </c>
      <c r="M88" s="9">
        <f>0.001*[33]Sheet1!$F$94</f>
        <v>2.9000000000000001E-2</v>
      </c>
      <c r="N88" s="9">
        <f>0.001*[33]Sheet1!$F$95</f>
        <v>2.9000000000000001E-2</v>
      </c>
      <c r="O88" s="9">
        <f>0.001*[33]Sheet1!$F$96</f>
        <v>2.9000000000000001E-2</v>
      </c>
      <c r="P88" s="9">
        <f>0.001*[33]Sheet1!$F$97</f>
        <v>2.9000000000000001E-2</v>
      </c>
      <c r="Q88" s="9">
        <f>0.001*[33]Sheet1!$F$98</f>
        <v>2.9000000000000001E-2</v>
      </c>
      <c r="R88" s="9">
        <f>0.001*[33]Sheet1!$F$99</f>
        <v>2.9000000000000001E-2</v>
      </c>
      <c r="S88" s="9">
        <f>0.001*[33]Sheet1!$F$100</f>
        <v>2.9000000000000001E-2</v>
      </c>
      <c r="T88" s="9">
        <f>0.001*[33]Sheet1!$F$101</f>
        <v>2.9000000000000001E-2</v>
      </c>
      <c r="U88" s="9">
        <f>0.001*[33]Sheet1!$F$102</f>
        <v>2.9000000000000001E-2</v>
      </c>
      <c r="V88" s="9">
        <f>0.001*[33]Sheet1!$F$103</f>
        <v>2.9000000000000001E-2</v>
      </c>
      <c r="W88" s="9">
        <f>0.001*[33]Sheet1!$F$104</f>
        <v>2.9000000000000001E-2</v>
      </c>
      <c r="X88" s="9">
        <f>0.001*[33]Sheet1!$F$105</f>
        <v>2.9000000000000001E-2</v>
      </c>
      <c r="Y88" s="9">
        <f>0.001*[33]Sheet1!$F$106</f>
        <v>2.9000000000000001E-2</v>
      </c>
      <c r="Z88" s="44">
        <f>0.001*[33]Sheet1!$F$107</f>
        <v>2.9000000000000001E-2</v>
      </c>
      <c r="AA88" s="35">
        <f t="shared" si="12"/>
        <v>0.03</v>
      </c>
      <c r="AB88" s="10">
        <f t="shared" si="13"/>
        <v>2.9000000000000001E-2</v>
      </c>
      <c r="AC88" s="14">
        <f t="shared" si="14"/>
        <v>2.9166666666666684E-2</v>
      </c>
    </row>
    <row r="89" spans="2:29" ht="15" customHeight="1">
      <c r="B89" s="26">
        <v>5</v>
      </c>
      <c r="C89" s="43">
        <f>0.001*[33]Sheet1!$F$108</f>
        <v>2.9000000000000001E-2</v>
      </c>
      <c r="D89" s="9">
        <f>0.001*[33]Sheet1!$F$109</f>
        <v>2.9000000000000001E-2</v>
      </c>
      <c r="E89" s="9">
        <f>0.001*[33]Sheet1!$F$110</f>
        <v>2.9000000000000001E-2</v>
      </c>
      <c r="F89" s="9">
        <f>0.001*[33]Sheet1!$F$111</f>
        <v>2.9000000000000001E-2</v>
      </c>
      <c r="G89" s="9">
        <f>0.001*[33]Sheet1!$F$112</f>
        <v>2.9000000000000001E-2</v>
      </c>
      <c r="H89" s="9">
        <f>0.001*[33]Sheet1!$F$113</f>
        <v>0.03</v>
      </c>
      <c r="I89" s="9">
        <f>0.001*[33]Sheet1!$F$114</f>
        <v>2.9000000000000001E-2</v>
      </c>
      <c r="J89" s="9">
        <f>0.001*[33]Sheet1!$F$115</f>
        <v>2.9000000000000001E-2</v>
      </c>
      <c r="K89" s="9">
        <f>0.001*[33]Sheet1!$F$116</f>
        <v>2.9000000000000001E-2</v>
      </c>
      <c r="L89" s="9">
        <f>0.001*[33]Sheet1!$F$117</f>
        <v>2.9000000000000001E-2</v>
      </c>
      <c r="M89" s="9">
        <f>0.001*[33]Sheet1!$F$118</f>
        <v>2.9000000000000001E-2</v>
      </c>
      <c r="N89" s="9">
        <f>0.001*[33]Sheet1!$F$119</f>
        <v>2.9000000000000001E-2</v>
      </c>
      <c r="O89" s="9">
        <f>0.001*[33]Sheet1!$F$120</f>
        <v>2.9000000000000001E-2</v>
      </c>
      <c r="P89" s="9">
        <f>0.001*[33]Sheet1!$F$121</f>
        <v>2.9000000000000001E-2</v>
      </c>
      <c r="Q89" s="9">
        <f>0.001*[33]Sheet1!$F$122</f>
        <v>2.9000000000000001E-2</v>
      </c>
      <c r="R89" s="9">
        <f>0.001*[33]Sheet1!$F$123</f>
        <v>2.9000000000000001E-2</v>
      </c>
      <c r="S89" s="9">
        <f>0.001*[33]Sheet1!$F$124</f>
        <v>2.9000000000000001E-2</v>
      </c>
      <c r="T89" s="9">
        <f>0.001*[33]Sheet1!$F$125</f>
        <v>2.9000000000000001E-2</v>
      </c>
      <c r="U89" s="9">
        <f>0.001*[33]Sheet1!$F$126</f>
        <v>2.9000000000000001E-2</v>
      </c>
      <c r="V89" s="9">
        <f>0.001*[33]Sheet1!$F$127</f>
        <v>2.9000000000000001E-2</v>
      </c>
      <c r="W89" s="9">
        <f>0.001*[33]Sheet1!$F$128</f>
        <v>2.9000000000000001E-2</v>
      </c>
      <c r="X89" s="9">
        <f>0.001*[33]Sheet1!$F$129</f>
        <v>2.9000000000000001E-2</v>
      </c>
      <c r="Y89" s="9">
        <f>0.001*[33]Sheet1!$F$130</f>
        <v>0.03</v>
      </c>
      <c r="Z89" s="44">
        <f>0.001*[33]Sheet1!$F$131</f>
        <v>2.9000000000000001E-2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2.908333333333335E-2</v>
      </c>
    </row>
    <row r="90" spans="2:29" ht="15" customHeight="1">
      <c r="B90" s="27">
        <v>6</v>
      </c>
      <c r="C90" s="45">
        <f>0.001*[33]Sheet1!$F$132</f>
        <v>2.9000000000000001E-2</v>
      </c>
      <c r="D90" s="17">
        <f>0.001*[33]Sheet1!$F$133</f>
        <v>0.03</v>
      </c>
      <c r="E90" s="17">
        <f>0.001*[33]Sheet1!$F$134</f>
        <v>0.03</v>
      </c>
      <c r="F90" s="17">
        <f>0.001*[33]Sheet1!$F$135</f>
        <v>3.2000000000000001E-2</v>
      </c>
      <c r="G90" s="17">
        <f>0.001*[33]Sheet1!$F$136</f>
        <v>3.2000000000000001E-2</v>
      </c>
      <c r="H90" s="17">
        <f>0.001*[33]Sheet1!$F$137</f>
        <v>3.1E-2</v>
      </c>
      <c r="I90" s="17">
        <f>0.001*[33]Sheet1!$F$138</f>
        <v>0.03</v>
      </c>
      <c r="J90" s="17">
        <f>0.001*[33]Sheet1!$F$139</f>
        <v>3.1E-2</v>
      </c>
      <c r="K90" s="17">
        <f>0.001*[33]Sheet1!$F$140</f>
        <v>3.3000000000000002E-2</v>
      </c>
      <c r="L90" s="17">
        <f>0.001*[33]Sheet1!$F$141</f>
        <v>3.6000000000000004E-2</v>
      </c>
      <c r="M90" s="17">
        <f>0.001*[33]Sheet1!$F$142</f>
        <v>3.6999999999999998E-2</v>
      </c>
      <c r="N90" s="17">
        <f>0.001*[33]Sheet1!$F$143</f>
        <v>3.7999999999999999E-2</v>
      </c>
      <c r="O90" s="17">
        <f>0.001*[33]Sheet1!$F$144</f>
        <v>0.04</v>
      </c>
      <c r="P90" s="17">
        <f>0.001*[33]Sheet1!$F$145</f>
        <v>4.3000000000000003E-2</v>
      </c>
      <c r="Q90" s="17">
        <f>0.001*[33]Sheet1!$F$146</f>
        <v>3.7999999999999999E-2</v>
      </c>
      <c r="R90" s="17">
        <f>0.001*[33]Sheet1!$F$147</f>
        <v>3.6000000000000004E-2</v>
      </c>
      <c r="S90" s="17">
        <f>0.001*[33]Sheet1!$F$148</f>
        <v>3.5000000000000003E-2</v>
      </c>
      <c r="T90" s="17">
        <f>0.001*[33]Sheet1!$F$149</f>
        <v>3.3000000000000002E-2</v>
      </c>
      <c r="U90" s="17">
        <f>0.001*[33]Sheet1!$F$150</f>
        <v>3.2000000000000001E-2</v>
      </c>
      <c r="V90" s="17">
        <f>0.001*[33]Sheet1!$F$151</f>
        <v>0.03</v>
      </c>
      <c r="W90" s="17">
        <f>0.001*[33]Sheet1!$F$152</f>
        <v>2.9000000000000001E-2</v>
      </c>
      <c r="X90" s="17">
        <f>0.001*[33]Sheet1!$F$153</f>
        <v>2.9000000000000001E-2</v>
      </c>
      <c r="Y90" s="17">
        <f>0.001*[33]Sheet1!$F$154</f>
        <v>2.9000000000000001E-2</v>
      </c>
      <c r="Z90" s="46">
        <f>0.001*[33]Sheet1!$F$155</f>
        <v>0.03</v>
      </c>
      <c r="AA90" s="36">
        <f t="shared" si="12"/>
        <v>4.3000000000000003E-2</v>
      </c>
      <c r="AB90" s="18">
        <f t="shared" si="13"/>
        <v>2.9000000000000001E-2</v>
      </c>
      <c r="AC90" s="19">
        <f t="shared" si="14"/>
        <v>3.3041666666666678E-2</v>
      </c>
    </row>
    <row r="91" spans="2:29" ht="15" customHeight="1">
      <c r="B91" s="26">
        <v>7</v>
      </c>
      <c r="C91" s="43">
        <f>0.001*[33]Sheet1!$F$156</f>
        <v>0.03</v>
      </c>
      <c r="D91" s="9">
        <f>0.001*[33]Sheet1!$F$157</f>
        <v>0.03</v>
      </c>
      <c r="E91" s="9">
        <f>0.001*[33]Sheet1!$F$158</f>
        <v>0.03</v>
      </c>
      <c r="F91" s="9">
        <f>0.001*[33]Sheet1!$F$159</f>
        <v>3.1E-2</v>
      </c>
      <c r="G91" s="9">
        <f>0.001*[33]Sheet1!$F$160</f>
        <v>3.3000000000000002E-2</v>
      </c>
      <c r="H91" s="9">
        <f>0.001*[33]Sheet1!$F$161</f>
        <v>3.3000000000000002E-2</v>
      </c>
      <c r="I91" s="9">
        <f>0.001*[33]Sheet1!$F$162</f>
        <v>0.03</v>
      </c>
      <c r="J91" s="9">
        <f>0.001*[33]Sheet1!$F$163</f>
        <v>2.9000000000000001E-2</v>
      </c>
      <c r="K91" s="9">
        <f>0.001*[33]Sheet1!$F$164</f>
        <v>2.9000000000000001E-2</v>
      </c>
      <c r="L91" s="9">
        <f>0.001*[33]Sheet1!$F$165</f>
        <v>2.9000000000000001E-2</v>
      </c>
      <c r="M91" s="9">
        <f>0.001*[33]Sheet1!$F$166</f>
        <v>2.9000000000000001E-2</v>
      </c>
      <c r="N91" s="9">
        <f>0.001*[33]Sheet1!$F$167</f>
        <v>2.9000000000000001E-2</v>
      </c>
      <c r="O91" s="9">
        <f>0.001*[33]Sheet1!$F$168</f>
        <v>2.9000000000000001E-2</v>
      </c>
      <c r="P91" s="9">
        <f>0.001*[33]Sheet1!$F$169</f>
        <v>2.9000000000000001E-2</v>
      </c>
      <c r="Q91" s="9">
        <f>0.001*[33]Sheet1!$F$170</f>
        <v>2.9000000000000001E-2</v>
      </c>
      <c r="R91" s="9">
        <f>0.001*[33]Sheet1!$F$171</f>
        <v>2.9000000000000001E-2</v>
      </c>
      <c r="S91" s="9">
        <f>0.001*[33]Sheet1!$F$172</f>
        <v>2.9000000000000001E-2</v>
      </c>
      <c r="T91" s="9">
        <f>0.001*[33]Sheet1!$F$173</f>
        <v>0.03</v>
      </c>
      <c r="U91" s="9">
        <f>0.001*[33]Sheet1!$F$174</f>
        <v>0.03</v>
      </c>
      <c r="V91" s="9">
        <f>0.001*[33]Sheet1!$F$175</f>
        <v>2.9000000000000001E-2</v>
      </c>
      <c r="W91" s="9">
        <f>0.001*[33]Sheet1!$F$176</f>
        <v>0.03</v>
      </c>
      <c r="X91" s="9">
        <f>0.001*[33]Sheet1!$F$177</f>
        <v>0.03</v>
      </c>
      <c r="Y91" s="9">
        <f>0.001*[33]Sheet1!$F$178</f>
        <v>0.03</v>
      </c>
      <c r="Z91" s="44">
        <f>0.001*[33]Sheet1!$F$179</f>
        <v>0.03</v>
      </c>
      <c r="AA91" s="35">
        <f t="shared" si="12"/>
        <v>3.3000000000000002E-2</v>
      </c>
      <c r="AB91" s="10">
        <f t="shared" si="13"/>
        <v>2.9000000000000001E-2</v>
      </c>
      <c r="AC91" s="14">
        <f t="shared" si="14"/>
        <v>2.9833333333333351E-2</v>
      </c>
    </row>
    <row r="92" spans="2:29" ht="15" customHeight="1">
      <c r="B92" s="26">
        <v>8</v>
      </c>
      <c r="C92" s="43">
        <f>0.001*[33]Sheet1!$F$180</f>
        <v>0.03</v>
      </c>
      <c r="D92" s="9">
        <f>0.001*[33]Sheet1!$F$181</f>
        <v>0.03</v>
      </c>
      <c r="E92" s="9">
        <f>0.001*[33]Sheet1!$F$182</f>
        <v>0.03</v>
      </c>
      <c r="F92" s="9">
        <f>0.001*[33]Sheet1!$F$183</f>
        <v>2.9000000000000001E-2</v>
      </c>
      <c r="G92" s="9">
        <f>0.001*[33]Sheet1!$F$184</f>
        <v>2.9000000000000001E-2</v>
      </c>
      <c r="H92" s="9">
        <f>0.001*[33]Sheet1!$F$185</f>
        <v>2.9000000000000001E-2</v>
      </c>
      <c r="I92" s="9">
        <f>0.001*[33]Sheet1!$F$186</f>
        <v>2.9000000000000001E-2</v>
      </c>
      <c r="J92" s="9">
        <f>0.001*[33]Sheet1!$F$187</f>
        <v>2.9000000000000001E-2</v>
      </c>
      <c r="K92" s="9">
        <f>0.001*[33]Sheet1!$F$188</f>
        <v>2.9000000000000001E-2</v>
      </c>
      <c r="L92" s="9">
        <f>0.001*[33]Sheet1!$F$189</f>
        <v>2.9000000000000001E-2</v>
      </c>
      <c r="M92" s="9">
        <f>0.001*[33]Sheet1!$F$190</f>
        <v>2.9000000000000001E-2</v>
      </c>
      <c r="N92" s="9">
        <f>0.001*[33]Sheet1!$F$191</f>
        <v>2.9000000000000001E-2</v>
      </c>
      <c r="O92" s="9">
        <f>0.001*[33]Sheet1!$F$192</f>
        <v>2.9000000000000001E-2</v>
      </c>
      <c r="P92" s="9">
        <f>0.001*[33]Sheet1!$F$193</f>
        <v>2.9000000000000001E-2</v>
      </c>
      <c r="Q92" s="9">
        <f>0.001*[33]Sheet1!$F$194</f>
        <v>2.9000000000000001E-2</v>
      </c>
      <c r="R92" s="9">
        <f>0.001*[33]Sheet1!$F$195</f>
        <v>2.9000000000000001E-2</v>
      </c>
      <c r="S92" s="9">
        <f>0.001*[33]Sheet1!$F$196</f>
        <v>2.9000000000000001E-2</v>
      </c>
      <c r="T92" s="9">
        <f>0.001*[33]Sheet1!$F$197</f>
        <v>2.9000000000000001E-2</v>
      </c>
      <c r="U92" s="9">
        <f>0.001*[33]Sheet1!$F$198</f>
        <v>2.9000000000000001E-2</v>
      </c>
      <c r="V92" s="9">
        <f>0.001*[33]Sheet1!$F$199</f>
        <v>2.9000000000000001E-2</v>
      </c>
      <c r="W92" s="9">
        <f>0.001*[33]Sheet1!$F$200</f>
        <v>2.9000000000000001E-2</v>
      </c>
      <c r="X92" s="9">
        <f>0.001*[33]Sheet1!$F$201</f>
        <v>0.03</v>
      </c>
      <c r="Y92" s="9">
        <f>0.001*[33]Sheet1!$F$202</f>
        <v>0.03</v>
      </c>
      <c r="Z92" s="44">
        <f>0.001*[33]Sheet1!$F$203</f>
        <v>2.9000000000000001E-2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2.920833333333335E-2</v>
      </c>
    </row>
    <row r="93" spans="2:29" ht="15" customHeight="1">
      <c r="B93" s="26">
        <v>9</v>
      </c>
      <c r="C93" s="43">
        <f>0.001*[33]Sheet1!$F$204</f>
        <v>2.9000000000000001E-2</v>
      </c>
      <c r="D93" s="9">
        <f>0.001*[33]Sheet1!$F$205</f>
        <v>2.9000000000000001E-2</v>
      </c>
      <c r="E93" s="9">
        <f>0.001*[33]Sheet1!$F$206</f>
        <v>0.03</v>
      </c>
      <c r="F93" s="9">
        <f>0.001*[33]Sheet1!$F$207</f>
        <v>0.03</v>
      </c>
      <c r="G93" s="9">
        <f>0.001*[33]Sheet1!$F$208</f>
        <v>0.03</v>
      </c>
      <c r="H93" s="9">
        <f>0.001*[33]Sheet1!$F$209</f>
        <v>0.03</v>
      </c>
      <c r="I93" s="9">
        <f>0.001*[33]Sheet1!$F$210</f>
        <v>0.03</v>
      </c>
      <c r="J93" s="9">
        <f>0.001*[33]Sheet1!$F$211</f>
        <v>3.1E-2</v>
      </c>
      <c r="K93" s="9">
        <f>0.001*[33]Sheet1!$F$212</f>
        <v>3.2000000000000001E-2</v>
      </c>
      <c r="L93" s="9">
        <f>0.001*[33]Sheet1!$F$213</f>
        <v>3.1E-2</v>
      </c>
      <c r="M93" s="9">
        <f>0.001*[33]Sheet1!$F$214</f>
        <v>3.2000000000000001E-2</v>
      </c>
      <c r="N93" s="9">
        <f>0.001*[33]Sheet1!$F$215</f>
        <v>3.1E-2</v>
      </c>
      <c r="O93" s="9">
        <f>0.001*[33]Sheet1!$F$216</f>
        <v>0.03</v>
      </c>
      <c r="P93" s="9">
        <f>0.001*[33]Sheet1!$F$217</f>
        <v>2.9000000000000001E-2</v>
      </c>
      <c r="Q93" s="9">
        <f>0.001*[33]Sheet1!$F$218</f>
        <v>0.03</v>
      </c>
      <c r="R93" s="9">
        <f>0.001*[33]Sheet1!$F$219</f>
        <v>2.9000000000000001E-2</v>
      </c>
      <c r="S93" s="9">
        <f>0.001*[33]Sheet1!$F$220</f>
        <v>3.1E-2</v>
      </c>
      <c r="T93" s="9">
        <f>0.001*[33]Sheet1!$F$221</f>
        <v>3.1E-2</v>
      </c>
      <c r="U93" s="9">
        <f>0.001*[33]Sheet1!$F$222</f>
        <v>3.1E-2</v>
      </c>
      <c r="V93" s="9">
        <f>0.001*[33]Sheet1!$F$223</f>
        <v>0.03</v>
      </c>
      <c r="W93" s="9">
        <f>0.001*[33]Sheet1!$F$224</f>
        <v>0.03</v>
      </c>
      <c r="X93" s="9">
        <f>0.001*[33]Sheet1!$F$225</f>
        <v>0.03</v>
      </c>
      <c r="Y93" s="9">
        <f>0.001*[33]Sheet1!$F$226</f>
        <v>0.03</v>
      </c>
      <c r="Z93" s="44">
        <f>0.001*[33]Sheet1!$F$227</f>
        <v>0.03</v>
      </c>
      <c r="AA93" s="35">
        <f t="shared" si="12"/>
        <v>3.2000000000000001E-2</v>
      </c>
      <c r="AB93" s="10">
        <f t="shared" si="13"/>
        <v>2.9000000000000001E-2</v>
      </c>
      <c r="AC93" s="14">
        <f t="shared" si="14"/>
        <v>3.0250000000000016E-2</v>
      </c>
    </row>
    <row r="94" spans="2:29" ht="15" customHeight="1">
      <c r="B94" s="28">
        <v>10</v>
      </c>
      <c r="C94" s="47">
        <f>0.001*[33]Sheet1!$F$228</f>
        <v>0.03</v>
      </c>
      <c r="D94" s="20">
        <f>0.001*[33]Sheet1!$F$229</f>
        <v>0.03</v>
      </c>
      <c r="E94" s="20">
        <f>0.001*[33]Sheet1!$F$230</f>
        <v>0.03</v>
      </c>
      <c r="F94" s="20">
        <f>0.001*[33]Sheet1!$F$231</f>
        <v>3.1E-2</v>
      </c>
      <c r="G94" s="20">
        <f>0.001*[33]Sheet1!$F$232</f>
        <v>0.03</v>
      </c>
      <c r="H94" s="20">
        <f>0.001*[33]Sheet1!$F$233</f>
        <v>3.1E-2</v>
      </c>
      <c r="I94" s="20">
        <f>0.001*[33]Sheet1!$F$234</f>
        <v>0.03</v>
      </c>
      <c r="J94" s="20">
        <f>0.001*[33]Sheet1!$F$235</f>
        <v>0.03</v>
      </c>
      <c r="K94" s="20">
        <f>0.001*[33]Sheet1!$F$236</f>
        <v>2.9000000000000001E-2</v>
      </c>
      <c r="L94" s="20">
        <f>0.001*[33]Sheet1!$F$237</f>
        <v>2.9000000000000001E-2</v>
      </c>
      <c r="M94" s="20">
        <f>0.001*[33]Sheet1!$F$238</f>
        <v>0.03</v>
      </c>
      <c r="N94" s="20">
        <f>0.001*[33]Sheet1!$F$239</f>
        <v>2.9000000000000001E-2</v>
      </c>
      <c r="O94" s="20">
        <f>0.001*[33]Sheet1!$F$240</f>
        <v>2.9000000000000001E-2</v>
      </c>
      <c r="P94" s="20">
        <f>0.001*[33]Sheet1!$F$241</f>
        <v>2.9000000000000001E-2</v>
      </c>
      <c r="Q94" s="20">
        <f>0.001*[33]Sheet1!$F$242</f>
        <v>2.9000000000000001E-2</v>
      </c>
      <c r="R94" s="20">
        <f>0.001*[33]Sheet1!$F$243</f>
        <v>2.9000000000000001E-2</v>
      </c>
      <c r="S94" s="20">
        <f>0.001*[33]Sheet1!$F$244</f>
        <v>2.9000000000000001E-2</v>
      </c>
      <c r="T94" s="20">
        <f>0.001*[33]Sheet1!$F$245</f>
        <v>2.9000000000000001E-2</v>
      </c>
      <c r="U94" s="20">
        <f>0.001*[33]Sheet1!$F$246</f>
        <v>2.9000000000000001E-2</v>
      </c>
      <c r="V94" s="20">
        <f>0.001*[33]Sheet1!$F$247</f>
        <v>2.9000000000000001E-2</v>
      </c>
      <c r="W94" s="20">
        <f>0.001*[33]Sheet1!$F$248</f>
        <v>2.9000000000000001E-2</v>
      </c>
      <c r="X94" s="20">
        <f>0.001*[33]Sheet1!$F$249</f>
        <v>0.03</v>
      </c>
      <c r="Y94" s="20">
        <f>0.001*[33]Sheet1!$F$250</f>
        <v>0.03</v>
      </c>
      <c r="Z94" s="48">
        <f>0.001*[33]Sheet1!$F$251</f>
        <v>0.03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2.958333333333335E-2</v>
      </c>
    </row>
    <row r="95" spans="2:29" ht="15" customHeight="1">
      <c r="B95" s="26">
        <v>11</v>
      </c>
      <c r="C95" s="43">
        <f>0.001*[33]Sheet1!$F$252</f>
        <v>0.03</v>
      </c>
      <c r="D95" s="9">
        <f>0.001*[33]Sheet1!$F$253</f>
        <v>0.03</v>
      </c>
      <c r="E95" s="9">
        <f>0.001*[33]Sheet1!$F$254</f>
        <v>0.03</v>
      </c>
      <c r="F95" s="9">
        <f>0.001*[33]Sheet1!$F$255</f>
        <v>0.03</v>
      </c>
      <c r="G95" s="9">
        <f>0.001*[33]Sheet1!$F$256</f>
        <v>0.03</v>
      </c>
      <c r="H95" s="9">
        <f>0.001*[33]Sheet1!$F$257</f>
        <v>0.03</v>
      </c>
      <c r="I95" s="9">
        <f>0.001*[33]Sheet1!$F$258</f>
        <v>0.03</v>
      </c>
      <c r="J95" s="9">
        <f>0.001*[33]Sheet1!$F$259</f>
        <v>2.9000000000000001E-2</v>
      </c>
      <c r="K95" s="9">
        <f>0.001*[33]Sheet1!$F$260</f>
        <v>2.9000000000000001E-2</v>
      </c>
      <c r="L95" s="9">
        <f>0.001*[33]Sheet1!$F$261</f>
        <v>2.9000000000000001E-2</v>
      </c>
      <c r="M95" s="9">
        <f>0.001*[33]Sheet1!$F$262</f>
        <v>0.03</v>
      </c>
      <c r="N95" s="9">
        <f>0.001*[33]Sheet1!$F$263</f>
        <v>2.9000000000000001E-2</v>
      </c>
      <c r="O95" s="9">
        <f>0.001*[33]Sheet1!$F$264</f>
        <v>2.9000000000000001E-2</v>
      </c>
      <c r="P95" s="9">
        <f>0.001*[33]Sheet1!$F$265</f>
        <v>2.9000000000000001E-2</v>
      </c>
      <c r="Q95" s="9">
        <f>0.001*[33]Sheet1!$F$266</f>
        <v>2.9000000000000001E-2</v>
      </c>
      <c r="R95" s="9">
        <f>0.001*[33]Sheet1!$F$267</f>
        <v>2.9000000000000001E-2</v>
      </c>
      <c r="S95" s="9">
        <f>0.001*[33]Sheet1!$F$268</f>
        <v>2.9000000000000001E-2</v>
      </c>
      <c r="T95" s="9">
        <f>0.001*[33]Sheet1!$F$269</f>
        <v>0.03</v>
      </c>
      <c r="U95" s="9">
        <f>0.001*[33]Sheet1!$F$270</f>
        <v>2.9000000000000001E-2</v>
      </c>
      <c r="V95" s="9">
        <f>0.001*[33]Sheet1!$F$271</f>
        <v>0.03</v>
      </c>
      <c r="W95" s="9">
        <f>0.001*[33]Sheet1!$F$272</f>
        <v>0.03</v>
      </c>
      <c r="X95" s="9">
        <f>0.001*[33]Sheet1!$F$273</f>
        <v>0.03</v>
      </c>
      <c r="Y95" s="9">
        <f>0.001*[33]Sheet1!$F$274</f>
        <v>0.03</v>
      </c>
      <c r="Z95" s="44">
        <f>0.001*[33]Sheet1!$F$275</f>
        <v>0.03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2.958333333333335E-2</v>
      </c>
    </row>
    <row r="96" spans="2:29" ht="15" customHeight="1">
      <c r="B96" s="26">
        <v>12</v>
      </c>
      <c r="C96" s="43">
        <f>0.001*[33]Sheet1!$F$276</f>
        <v>0.03</v>
      </c>
      <c r="D96" s="9">
        <f>0.001*[33]Sheet1!$F$277</f>
        <v>0.03</v>
      </c>
      <c r="E96" s="9">
        <f>0.001*[33]Sheet1!$F$278</f>
        <v>0.03</v>
      </c>
      <c r="F96" s="9">
        <f>0.001*[33]Sheet1!$F$279</f>
        <v>3.1E-2</v>
      </c>
      <c r="G96" s="9">
        <f>0.001*[33]Sheet1!$F$280</f>
        <v>3.1E-2</v>
      </c>
      <c r="H96" s="9">
        <f>0.001*[33]Sheet1!$F$281</f>
        <v>3.1E-2</v>
      </c>
      <c r="I96" s="9">
        <f>0.001*[33]Sheet1!$F$282</f>
        <v>3.1E-2</v>
      </c>
      <c r="J96" s="9">
        <f>0.001*[33]Sheet1!$F$283</f>
        <v>3.1E-2</v>
      </c>
      <c r="K96" s="9">
        <f>0.001*[33]Sheet1!$F$284</f>
        <v>3.1E-2</v>
      </c>
      <c r="L96" s="9">
        <f>0.001*[33]Sheet1!$F$285</f>
        <v>0.03</v>
      </c>
      <c r="M96" s="9">
        <f>0.001*[33]Sheet1!$F$286</f>
        <v>0.03</v>
      </c>
      <c r="N96" s="9">
        <f>0.001*[33]Sheet1!$F$287</f>
        <v>0.03</v>
      </c>
      <c r="O96" s="9">
        <f>0.001*[33]Sheet1!$F$288</f>
        <v>0.03</v>
      </c>
      <c r="P96" s="9">
        <f>0.001*[33]Sheet1!$F$289</f>
        <v>2.9000000000000001E-2</v>
      </c>
      <c r="Q96" s="9">
        <f>0.001*[33]Sheet1!$F$290</f>
        <v>2.9000000000000001E-2</v>
      </c>
      <c r="R96" s="9">
        <f>0.001*[33]Sheet1!$F$291</f>
        <v>0.03</v>
      </c>
      <c r="S96" s="9">
        <f>0.001*[33]Sheet1!$F$292</f>
        <v>0.03</v>
      </c>
      <c r="T96" s="9">
        <f>0.001*[33]Sheet1!$F$293</f>
        <v>0.03</v>
      </c>
      <c r="U96" s="9">
        <f>0.001*[33]Sheet1!$F$294</f>
        <v>0.03</v>
      </c>
      <c r="V96" s="9">
        <f>0.001*[33]Sheet1!$F$295</f>
        <v>0.03</v>
      </c>
      <c r="W96" s="9">
        <f>0.001*[33]Sheet1!$F$296</f>
        <v>0.03</v>
      </c>
      <c r="X96" s="9">
        <f>0.001*[33]Sheet1!$F$297</f>
        <v>0.03</v>
      </c>
      <c r="Y96" s="9">
        <f>0.001*[33]Sheet1!$F$298</f>
        <v>0.03</v>
      </c>
      <c r="Z96" s="44">
        <f>0.001*[33]Sheet1!$F$299</f>
        <v>0.03</v>
      </c>
      <c r="AA96" s="35">
        <f t="shared" si="12"/>
        <v>3.1E-2</v>
      </c>
      <c r="AB96" s="10">
        <f t="shared" si="13"/>
        <v>2.9000000000000001E-2</v>
      </c>
      <c r="AC96" s="14">
        <f t="shared" si="14"/>
        <v>3.0166666666666685E-2</v>
      </c>
    </row>
    <row r="97" spans="2:29" ht="15" customHeight="1">
      <c r="B97" s="26">
        <v>13</v>
      </c>
      <c r="C97" s="43">
        <f>0.001*[33]Sheet1!$F$300</f>
        <v>0.03</v>
      </c>
      <c r="D97" s="9">
        <f>0.001*[33]Sheet1!$F$301</f>
        <v>0.03</v>
      </c>
      <c r="E97" s="9">
        <f>0.001*[33]Sheet1!$F$302</f>
        <v>0.03</v>
      </c>
      <c r="F97" s="9">
        <f>0.001*[33]Sheet1!$F$303</f>
        <v>0.03</v>
      </c>
      <c r="G97" s="9">
        <f>0.001*[33]Sheet1!$F$304</f>
        <v>0.03</v>
      </c>
      <c r="H97" s="9">
        <f>0.001*[33]Sheet1!$F$305</f>
        <v>0.03</v>
      </c>
      <c r="I97" s="9">
        <f>0.001*[33]Sheet1!$F$306</f>
        <v>0.03</v>
      </c>
      <c r="J97" s="9">
        <f>0.001*[33]Sheet1!$F$307</f>
        <v>0.03</v>
      </c>
      <c r="K97" s="9">
        <f>0.001*[33]Sheet1!$F$308</f>
        <v>0.03</v>
      </c>
      <c r="L97" s="9">
        <f>0.001*[33]Sheet1!$F$309</f>
        <v>0.03</v>
      </c>
      <c r="M97" s="9">
        <f>0.001*[33]Sheet1!$F$310</f>
        <v>0.03</v>
      </c>
      <c r="N97" s="9">
        <f>0.001*[33]Sheet1!$F$311</f>
        <v>0.03</v>
      </c>
      <c r="O97" s="9">
        <f>0.001*[33]Sheet1!$F$312</f>
        <v>2.9000000000000001E-2</v>
      </c>
      <c r="P97" s="9">
        <f>0.001*[33]Sheet1!$F$313</f>
        <v>0.03</v>
      </c>
      <c r="Q97" s="9">
        <f>0.001*[33]Sheet1!$F$314</f>
        <v>0.03</v>
      </c>
      <c r="R97" s="9">
        <f>0.001*[33]Sheet1!$F$315</f>
        <v>0.03</v>
      </c>
      <c r="S97" s="9">
        <f>0.001*[33]Sheet1!$F$316</f>
        <v>0.03</v>
      </c>
      <c r="T97" s="9">
        <f>0.001*[33]Sheet1!$F$317</f>
        <v>0.03</v>
      </c>
      <c r="U97" s="9">
        <f>0.001*[33]Sheet1!$F$318</f>
        <v>0.03</v>
      </c>
      <c r="V97" s="9">
        <f>0.001*[33]Sheet1!$F$319</f>
        <v>0.03</v>
      </c>
      <c r="W97" s="9">
        <f>0.001*[33]Sheet1!$F$320</f>
        <v>0.03</v>
      </c>
      <c r="X97" s="9">
        <f>0.001*[33]Sheet1!$F$321</f>
        <v>0.03</v>
      </c>
      <c r="Y97" s="9">
        <f>0.001*[33]Sheet1!$F$322</f>
        <v>0.03</v>
      </c>
      <c r="Z97" s="44">
        <f>0.001*[33]Sheet1!$F$323</f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2.9958333333333351E-2</v>
      </c>
    </row>
    <row r="98" spans="2:29" ht="15" customHeight="1">
      <c r="B98" s="26">
        <v>14</v>
      </c>
      <c r="C98" s="43">
        <f>0.001*[33]Sheet1!$F$324</f>
        <v>0.03</v>
      </c>
      <c r="D98" s="9">
        <f>0.001*[33]Sheet1!$F$325</f>
        <v>3.1E-2</v>
      </c>
      <c r="E98" s="9">
        <f>0.001*[33]Sheet1!$F$326</f>
        <v>3.4000000000000002E-2</v>
      </c>
      <c r="F98" s="9">
        <f>0.001*[33]Sheet1!$F$327</f>
        <v>3.5000000000000003E-2</v>
      </c>
      <c r="G98" s="9">
        <f>0.001*[33]Sheet1!$F$328</f>
        <v>3.3000000000000002E-2</v>
      </c>
      <c r="H98" s="9">
        <f>0.001*[33]Sheet1!$F$329</f>
        <v>3.3000000000000002E-2</v>
      </c>
      <c r="I98" s="9">
        <f>0.001*[33]Sheet1!$F$330</f>
        <v>3.4000000000000002E-2</v>
      </c>
      <c r="J98" s="9">
        <f>0.001*[33]Sheet1!$F$331</f>
        <v>3.6999999999999998E-2</v>
      </c>
      <c r="K98" s="9">
        <f>0.001*[33]Sheet1!$F$332</f>
        <v>3.9E-2</v>
      </c>
      <c r="L98" s="9">
        <f>0.001*[33]Sheet1!$F$333</f>
        <v>0.04</v>
      </c>
      <c r="M98" s="9">
        <f>0.001*[33]Sheet1!$F$334</f>
        <v>0.04</v>
      </c>
      <c r="N98" s="9">
        <f>0.001*[33]Sheet1!$F$335</f>
        <v>4.5999999999999999E-2</v>
      </c>
      <c r="O98" s="9">
        <f>0.001*[33]Sheet1!$F$336</f>
        <v>4.7E-2</v>
      </c>
      <c r="P98" s="9">
        <f>0.001*[33]Sheet1!$F$337</f>
        <v>4.1000000000000002E-2</v>
      </c>
      <c r="Q98" s="9">
        <f>0.001*[33]Sheet1!$F$338</f>
        <v>3.7999999999999999E-2</v>
      </c>
      <c r="R98" s="9">
        <f>0.001*[33]Sheet1!$F$339</f>
        <v>3.6000000000000004E-2</v>
      </c>
      <c r="S98" s="9">
        <f>0.001*[33]Sheet1!$F$340</f>
        <v>3.6000000000000004E-2</v>
      </c>
      <c r="T98" s="9">
        <f>0.001*[33]Sheet1!$F$341</f>
        <v>3.6000000000000004E-2</v>
      </c>
      <c r="U98" s="9">
        <f>0.001*[33]Sheet1!$F$342</f>
        <v>3.4000000000000002E-2</v>
      </c>
      <c r="V98" s="9">
        <f>0.001*[33]Sheet1!$F$343</f>
        <v>3.1E-2</v>
      </c>
      <c r="W98" s="9">
        <f>0.001*[33]Sheet1!$F$344</f>
        <v>0.03</v>
      </c>
      <c r="X98" s="9">
        <f>0.001*[33]Sheet1!$F$345</f>
        <v>3.2000000000000001E-2</v>
      </c>
      <c r="Y98" s="9">
        <f>0.001*[33]Sheet1!$F$346</f>
        <v>3.6000000000000004E-2</v>
      </c>
      <c r="Z98" s="44">
        <f>0.001*[33]Sheet1!$F$347</f>
        <v>4.7E-2</v>
      </c>
      <c r="AA98" s="35">
        <f t="shared" si="12"/>
        <v>4.7E-2</v>
      </c>
      <c r="AB98" s="10">
        <f t="shared" si="13"/>
        <v>0.03</v>
      </c>
      <c r="AC98" s="14">
        <f t="shared" si="14"/>
        <v>3.6500000000000012E-2</v>
      </c>
    </row>
    <row r="99" spans="2:29" ht="15" customHeight="1">
      <c r="B99" s="26">
        <v>15</v>
      </c>
      <c r="C99" s="43">
        <f>0.001*[33]Sheet1!$F$348</f>
        <v>0.04</v>
      </c>
      <c r="D99" s="9">
        <f>0.001*[33]Sheet1!$F$349</f>
        <v>3.4000000000000002E-2</v>
      </c>
      <c r="E99" s="9">
        <f>0.001*[33]Sheet1!$F$350</f>
        <v>3.2000000000000001E-2</v>
      </c>
      <c r="F99" s="9">
        <f>0.001*[33]Sheet1!$F$351</f>
        <v>0.03</v>
      </c>
      <c r="G99" s="9">
        <f>0.001*[33]Sheet1!$F$352</f>
        <v>2.9000000000000001E-2</v>
      </c>
      <c r="H99" s="9">
        <f>0.001*[33]Sheet1!$F$353</f>
        <v>2.9000000000000001E-2</v>
      </c>
      <c r="I99" s="9">
        <f>0.001*[33]Sheet1!$F$354</f>
        <v>2.9000000000000001E-2</v>
      </c>
      <c r="J99" s="9">
        <f>0.001*[33]Sheet1!$F$355</f>
        <v>2.9000000000000001E-2</v>
      </c>
      <c r="K99" s="9">
        <f>0.001*[33]Sheet1!$F$356</f>
        <v>2.9000000000000001E-2</v>
      </c>
      <c r="L99" s="9">
        <f>0.001*[33]Sheet1!$F$357</f>
        <v>2.9000000000000001E-2</v>
      </c>
      <c r="M99" s="9">
        <f>0.001*[33]Sheet1!$F$358</f>
        <v>2.9000000000000001E-2</v>
      </c>
      <c r="N99" s="9">
        <f>0.001*[33]Sheet1!$F$359</f>
        <v>2.9000000000000001E-2</v>
      </c>
      <c r="O99" s="9">
        <f>0.001*[33]Sheet1!$F$360</f>
        <v>2.9000000000000001E-2</v>
      </c>
      <c r="P99" s="9">
        <f>0.001*[33]Sheet1!$F$361</f>
        <v>2.9000000000000001E-2</v>
      </c>
      <c r="Q99" s="9">
        <f>0.001*[33]Sheet1!$F$362</f>
        <v>2.9000000000000001E-2</v>
      </c>
      <c r="R99" s="9">
        <f>0.001*[33]Sheet1!$F$363</f>
        <v>2.9000000000000001E-2</v>
      </c>
      <c r="S99" s="9">
        <f>0.001*[33]Sheet1!$F$364</f>
        <v>2.9000000000000001E-2</v>
      </c>
      <c r="T99" s="9">
        <f>0.001*[33]Sheet1!$F$365</f>
        <v>2.9000000000000001E-2</v>
      </c>
      <c r="U99" s="9">
        <f>0.001*[33]Sheet1!$F$366</f>
        <v>2.9000000000000001E-2</v>
      </c>
      <c r="V99" s="9">
        <f>0.001*[33]Sheet1!$F$367</f>
        <v>2.9000000000000001E-2</v>
      </c>
      <c r="W99" s="9">
        <f>0.001*[33]Sheet1!$F$368</f>
        <v>2.9000000000000001E-2</v>
      </c>
      <c r="X99" s="9">
        <f>0.001*[33]Sheet1!$F$369</f>
        <v>2.9000000000000001E-2</v>
      </c>
      <c r="Y99" s="9">
        <f>0.001*[33]Sheet1!$F$370</f>
        <v>2.9000000000000001E-2</v>
      </c>
      <c r="Z99" s="44">
        <f>0.001*[33]Sheet1!$F$371</f>
        <v>2.9000000000000001E-2</v>
      </c>
      <c r="AA99" s="35">
        <f t="shared" si="12"/>
        <v>0.04</v>
      </c>
      <c r="AB99" s="10">
        <f t="shared" si="13"/>
        <v>2.9000000000000001E-2</v>
      </c>
      <c r="AC99" s="14">
        <f t="shared" si="14"/>
        <v>2.9833333333333351E-2</v>
      </c>
    </row>
    <row r="100" spans="2:29" ht="15" customHeight="1">
      <c r="B100" s="27">
        <v>16</v>
      </c>
      <c r="C100" s="45">
        <f>0.001*[33]Sheet1!$F$372</f>
        <v>2.9000000000000001E-2</v>
      </c>
      <c r="D100" s="17">
        <f>0.001*[33]Sheet1!$F$373</f>
        <v>0.03</v>
      </c>
      <c r="E100" s="17">
        <f>0.001*[33]Sheet1!$F$374</f>
        <v>0.03</v>
      </c>
      <c r="F100" s="17">
        <f>0.001*[33]Sheet1!$F$375</f>
        <v>2.9000000000000001E-2</v>
      </c>
      <c r="G100" s="17">
        <f>0.001*[33]Sheet1!$F$376</f>
        <v>2.9000000000000001E-2</v>
      </c>
      <c r="H100" s="17">
        <f>0.001*[33]Sheet1!$F$377</f>
        <v>0.03</v>
      </c>
      <c r="I100" s="17">
        <f>0.001*[33]Sheet1!$F$378</f>
        <v>0.03</v>
      </c>
      <c r="J100" s="17">
        <f>0.001*[33]Sheet1!$F$379</f>
        <v>2.9000000000000001E-2</v>
      </c>
      <c r="K100" s="17">
        <f>0.001*[33]Sheet1!$F$380</f>
        <v>2.9000000000000001E-2</v>
      </c>
      <c r="L100" s="17">
        <f>0.001*[33]Sheet1!$F$381</f>
        <v>2.9000000000000001E-2</v>
      </c>
      <c r="M100" s="17">
        <f>0.001*[33]Sheet1!$F$382</f>
        <v>2.9000000000000001E-2</v>
      </c>
      <c r="N100" s="17">
        <f>0.001*[33]Sheet1!$F$383</f>
        <v>2.9000000000000001E-2</v>
      </c>
      <c r="O100" s="17">
        <f>0.001*[33]Sheet1!$F$384</f>
        <v>2.9000000000000001E-2</v>
      </c>
      <c r="P100" s="17">
        <f>0.001*[33]Sheet1!$F$385</f>
        <v>2.9000000000000001E-2</v>
      </c>
      <c r="Q100" s="17">
        <f>0.001*[33]Sheet1!$F$386</f>
        <v>2.9000000000000001E-2</v>
      </c>
      <c r="R100" s="17">
        <f>0.001*[33]Sheet1!$F$387</f>
        <v>2.9000000000000001E-2</v>
      </c>
      <c r="S100" s="17">
        <f>0.001*[33]Sheet1!$F$388</f>
        <v>2.9000000000000001E-2</v>
      </c>
      <c r="T100" s="17">
        <f>0.001*[33]Sheet1!$F$389</f>
        <v>2.9000000000000001E-2</v>
      </c>
      <c r="U100" s="17">
        <f>0.001*[33]Sheet1!$F$390</f>
        <v>2.9000000000000001E-2</v>
      </c>
      <c r="V100" s="17">
        <f>0.001*[33]Sheet1!$F$391</f>
        <v>3.1E-2</v>
      </c>
      <c r="W100" s="17">
        <f>0.001*[33]Sheet1!$F$392</f>
        <v>0.03</v>
      </c>
      <c r="X100" s="17">
        <f>0.001*[33]Sheet1!$F$393</f>
        <v>0.03</v>
      </c>
      <c r="Y100" s="17">
        <f>0.001*[33]Sheet1!$F$394</f>
        <v>2.9000000000000001E-2</v>
      </c>
      <c r="Z100" s="46">
        <f>0.001*[33]Sheet1!$F$395</f>
        <v>2.9000000000000001E-2</v>
      </c>
      <c r="AA100" s="36">
        <f t="shared" si="12"/>
        <v>3.1E-2</v>
      </c>
      <c r="AB100" s="18">
        <f t="shared" si="13"/>
        <v>2.9000000000000001E-2</v>
      </c>
      <c r="AC100" s="19">
        <f t="shared" si="14"/>
        <v>2.933333333333335E-2</v>
      </c>
    </row>
    <row r="101" spans="2:29" ht="15" customHeight="1">
      <c r="B101" s="26">
        <v>17</v>
      </c>
      <c r="C101" s="43">
        <f>0.001*[33]Sheet1!$F$396</f>
        <v>2.9000000000000001E-2</v>
      </c>
      <c r="D101" s="9">
        <f>0.001*[33]Sheet1!$F$397</f>
        <v>2.9000000000000001E-2</v>
      </c>
      <c r="E101" s="9">
        <f>0.001*[33]Sheet1!$F$398</f>
        <v>2.9000000000000001E-2</v>
      </c>
      <c r="F101" s="9">
        <f>0.001*[33]Sheet1!$F$399</f>
        <v>3.1E-2</v>
      </c>
      <c r="G101" s="9">
        <f>0.001*[33]Sheet1!$F$400</f>
        <v>3.1E-2</v>
      </c>
      <c r="H101" s="9">
        <f>0.001*[33]Sheet1!$F$401</f>
        <v>3.2000000000000001E-2</v>
      </c>
      <c r="I101" s="9">
        <f>0.001*[33]Sheet1!$F$402</f>
        <v>3.6999999999999998E-2</v>
      </c>
      <c r="J101" s="9">
        <f>0.001*[33]Sheet1!$F$403</f>
        <v>4.2000000000000003E-2</v>
      </c>
      <c r="K101" s="9">
        <f>0.001*[33]Sheet1!$F$404</f>
        <v>4.2000000000000003E-2</v>
      </c>
      <c r="L101" s="9">
        <f>0.001*[33]Sheet1!$F$405</f>
        <v>0.04</v>
      </c>
      <c r="M101" s="9">
        <f>0.001*[33]Sheet1!$F$406</f>
        <v>0.04</v>
      </c>
      <c r="N101" s="9">
        <f>0.001*[33]Sheet1!$F$407</f>
        <v>3.6999999999999998E-2</v>
      </c>
      <c r="O101" s="9">
        <f>0.001*[33]Sheet1!$F$408</f>
        <v>3.6999999999999998E-2</v>
      </c>
      <c r="P101" s="9">
        <f>0.001*[33]Sheet1!$F$409</f>
        <v>3.4000000000000002E-2</v>
      </c>
      <c r="Q101" s="9">
        <f>0.001*[33]Sheet1!$F$400</f>
        <v>3.1E-2</v>
      </c>
      <c r="R101" s="9">
        <f>0.001*[33]Sheet1!$F$411</f>
        <v>0.03</v>
      </c>
      <c r="S101" s="9">
        <f>0.001*[33]Sheet1!$F$412</f>
        <v>2.9000000000000001E-2</v>
      </c>
      <c r="T101" s="9">
        <f>0.001*[33]Sheet1!$F$413</f>
        <v>2.9000000000000001E-2</v>
      </c>
      <c r="U101" s="9">
        <f>0.001*[33]Sheet1!$F$414</f>
        <v>2.9000000000000001E-2</v>
      </c>
      <c r="V101" s="9">
        <f>0.001*[33]Sheet1!$F$415</f>
        <v>2.9000000000000001E-2</v>
      </c>
      <c r="W101" s="9">
        <f>0.001*[33]Sheet1!$F$416</f>
        <v>2.9000000000000001E-2</v>
      </c>
      <c r="X101" s="9">
        <f>0.001*[33]Sheet1!$F$417</f>
        <v>0.03</v>
      </c>
      <c r="Y101" s="9">
        <f>0.001*[33]Sheet1!$F$418</f>
        <v>2.9000000000000001E-2</v>
      </c>
      <c r="Z101" s="44">
        <f>0.001*[33]Sheet1!$F$419</f>
        <v>2.9000000000000001E-2</v>
      </c>
      <c r="AA101" s="35">
        <f t="shared" si="12"/>
        <v>4.2000000000000003E-2</v>
      </c>
      <c r="AB101" s="10">
        <f t="shared" si="13"/>
        <v>2.9000000000000001E-2</v>
      </c>
      <c r="AC101" s="14">
        <f t="shared" si="14"/>
        <v>3.266666666666667E-2</v>
      </c>
    </row>
    <row r="102" spans="2:29" ht="15" customHeight="1">
      <c r="B102" s="26">
        <v>18</v>
      </c>
      <c r="C102" s="43">
        <f>0.001*[33]Sheet1!$F$420</f>
        <v>2.9000000000000001E-2</v>
      </c>
      <c r="D102" s="9">
        <f>0.001*[33]Sheet1!$F$421</f>
        <v>0.03</v>
      </c>
      <c r="E102" s="9">
        <f>0.001*[33]Sheet1!$F$422</f>
        <v>0.03</v>
      </c>
      <c r="F102" s="9">
        <f>0.001*[33]Sheet1!$F$423</f>
        <v>0.03</v>
      </c>
      <c r="G102" s="9">
        <f>0.001*[33]Sheet1!$F$424</f>
        <v>0.03</v>
      </c>
      <c r="H102" s="9">
        <f>0.001*[33]Sheet1!$F$425</f>
        <v>0.03</v>
      </c>
      <c r="I102" s="9">
        <f>0.001*[33]Sheet1!$F$426</f>
        <v>0.03</v>
      </c>
      <c r="J102" s="9">
        <f>0.001*[33]Sheet1!$F$427</f>
        <v>2.9000000000000001E-2</v>
      </c>
      <c r="K102" s="9">
        <f>0.001*[33]Sheet1!$F$428</f>
        <v>2.9000000000000001E-2</v>
      </c>
      <c r="L102" s="9">
        <f>0.001*[33]Sheet1!$F$429</f>
        <v>2.9000000000000001E-2</v>
      </c>
      <c r="M102" s="9">
        <f>0.001*[33]Sheet1!$F$430</f>
        <v>2.9000000000000001E-2</v>
      </c>
      <c r="N102" s="9">
        <f>0.001*[33]Sheet1!$F$431</f>
        <v>2.9000000000000001E-2</v>
      </c>
      <c r="O102" s="9">
        <f>0.001*[33]Sheet1!$F$432</f>
        <v>2.9000000000000001E-2</v>
      </c>
      <c r="P102" s="9">
        <f>0.001*[33]Sheet1!$F$433</f>
        <v>2.9000000000000001E-2</v>
      </c>
      <c r="Q102" s="9">
        <f>0.001*[33]Sheet1!$F$434</f>
        <v>2.9000000000000001E-2</v>
      </c>
      <c r="R102" s="9">
        <f>0.001*[33]Sheet1!$F$435</f>
        <v>2.9000000000000001E-2</v>
      </c>
      <c r="S102" s="9">
        <f>0.001*[33]Sheet1!$F$436</f>
        <v>2.9000000000000001E-2</v>
      </c>
      <c r="T102" s="9">
        <f>0.001*[33]Sheet1!$F$437</f>
        <v>2.9000000000000001E-2</v>
      </c>
      <c r="U102" s="9">
        <f>0.001*[33]Sheet1!$F$438</f>
        <v>2.9000000000000001E-2</v>
      </c>
      <c r="V102" s="9">
        <f>0.001*[33]Sheet1!$F$439</f>
        <v>2.9000000000000001E-2</v>
      </c>
      <c r="W102" s="9">
        <f>0.001*[33]Sheet1!$F$440</f>
        <v>2.9000000000000001E-2</v>
      </c>
      <c r="X102" s="9">
        <f>0.001*[33]Sheet1!$F$441</f>
        <v>2.9000000000000001E-2</v>
      </c>
      <c r="Y102" s="9">
        <f>0.001*[33]Sheet1!$F$442</f>
        <v>2.9000000000000001E-2</v>
      </c>
      <c r="Z102" s="44">
        <f>0.001*[33]Sheet1!$F$443</f>
        <v>2.9000000000000001E-2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2.9250000000000016E-2</v>
      </c>
    </row>
    <row r="103" spans="2:29" ht="15" customHeight="1">
      <c r="B103" s="26">
        <v>19</v>
      </c>
      <c r="C103" s="43">
        <f>0.001*[33]Sheet1!$F$444</f>
        <v>0.03</v>
      </c>
      <c r="D103" s="9">
        <f>0.001*[33]Sheet1!$F$445</f>
        <v>0.03</v>
      </c>
      <c r="E103" s="9">
        <f>0.001*[33]Sheet1!$F$446</f>
        <v>0.03</v>
      </c>
      <c r="F103" s="9">
        <f>0.001*[33]Sheet1!$F$447</f>
        <v>0.03</v>
      </c>
      <c r="G103" s="9">
        <f>0.001*[33]Sheet1!$F$448</f>
        <v>0.03</v>
      </c>
      <c r="H103" s="9">
        <f>0.001*[33]Sheet1!$F$449</f>
        <v>0.03</v>
      </c>
      <c r="I103" s="9">
        <f>0.001*[33]Sheet1!$F$450</f>
        <v>0.03</v>
      </c>
      <c r="J103" s="9">
        <f>0.001*[33]Sheet1!$F$451</f>
        <v>0.03</v>
      </c>
      <c r="K103" s="9">
        <f>0.001*[33]Sheet1!$F$452</f>
        <v>2.9000000000000001E-2</v>
      </c>
      <c r="L103" s="9">
        <f>0.001*[33]Sheet1!$F$453</f>
        <v>2.9000000000000001E-2</v>
      </c>
      <c r="M103" s="9">
        <f>0.001*[33]Sheet1!$F$454</f>
        <v>2.9000000000000001E-2</v>
      </c>
      <c r="N103" s="9">
        <f>0.001*[33]Sheet1!$F$455</f>
        <v>2.9000000000000001E-2</v>
      </c>
      <c r="O103" s="9">
        <f>0.001*[33]Sheet1!$F$456</f>
        <v>2.9000000000000001E-2</v>
      </c>
      <c r="P103" s="9">
        <f>0.001*[33]Sheet1!$F$457</f>
        <v>2.9000000000000001E-2</v>
      </c>
      <c r="Q103" s="9">
        <f>0.001*[33]Sheet1!$F$458</f>
        <v>2.9000000000000001E-2</v>
      </c>
      <c r="R103" s="9">
        <f>0.001*[33]Sheet1!$F$459</f>
        <v>2.9000000000000001E-2</v>
      </c>
      <c r="S103" s="9">
        <f>0.001*[33]Sheet1!$F$460</f>
        <v>2.9000000000000001E-2</v>
      </c>
      <c r="T103" s="9">
        <f>0.001*[33]Sheet1!$F$461</f>
        <v>2.9000000000000001E-2</v>
      </c>
      <c r="U103" s="9">
        <f>0.001*[33]Sheet1!$F$462</f>
        <v>2.9000000000000001E-2</v>
      </c>
      <c r="V103" s="9">
        <f>0.001*[33]Sheet1!$F$463</f>
        <v>2.9000000000000001E-2</v>
      </c>
      <c r="W103" s="9">
        <f>0.001*[33]Sheet1!$F$464</f>
        <v>2.9000000000000001E-2</v>
      </c>
      <c r="X103" s="9">
        <f>0.001*[33]Sheet1!$F$465</f>
        <v>2.9000000000000001E-2</v>
      </c>
      <c r="Y103" s="9">
        <f>0.001*[33]Sheet1!$F$466</f>
        <v>2.9000000000000001E-2</v>
      </c>
      <c r="Z103" s="44">
        <f>0.001*[33]Sheet1!$F$467</f>
        <v>0.03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2.9375000000000016E-2</v>
      </c>
    </row>
    <row r="104" spans="2:29" ht="15" customHeight="1">
      <c r="B104" s="28">
        <v>20</v>
      </c>
      <c r="C104" s="47">
        <f>0.001*[33]Sheet1!$F$468</f>
        <v>0.03</v>
      </c>
      <c r="D104" s="20">
        <f>0.001*[33]Sheet1!$F$469</f>
        <v>2.9000000000000001E-2</v>
      </c>
      <c r="E104" s="20">
        <f>0.001*[33]Sheet1!$F$470</f>
        <v>0.03</v>
      </c>
      <c r="F104" s="20">
        <f>0.001*[33]Sheet1!$F$471</f>
        <v>2.9000000000000001E-2</v>
      </c>
      <c r="G104" s="20">
        <f>0.001*[33]Sheet1!$F$472</f>
        <v>0.03</v>
      </c>
      <c r="H104" s="20">
        <f>0.001*[33]Sheet1!$F$473</f>
        <v>0.03</v>
      </c>
      <c r="I104" s="20">
        <f>0.001*[33]Sheet1!$F$474</f>
        <v>0.03</v>
      </c>
      <c r="J104" s="20">
        <f>0.001*[33]Sheet1!$F$475</f>
        <v>0.03</v>
      </c>
      <c r="K104" s="20">
        <f>0.001*[33]Sheet1!$F$476</f>
        <v>2.9000000000000001E-2</v>
      </c>
      <c r="L104" s="20">
        <f>0.001*[33]Sheet1!$F$477</f>
        <v>2.9000000000000001E-2</v>
      </c>
      <c r="M104" s="20">
        <f>0.001*[33]Sheet1!$F$478</f>
        <v>2.9000000000000001E-2</v>
      </c>
      <c r="N104" s="20">
        <f>0.001*[33]Sheet1!$F$479</f>
        <v>2.9000000000000001E-2</v>
      </c>
      <c r="O104" s="20">
        <f>0.001*[33]Sheet1!$F$480</f>
        <v>2.9000000000000001E-2</v>
      </c>
      <c r="P104" s="20">
        <f>0.001*[33]Sheet1!$F$481</f>
        <v>2.9000000000000001E-2</v>
      </c>
      <c r="Q104" s="20">
        <f>0.001*[33]Sheet1!$F$482</f>
        <v>2.9000000000000001E-2</v>
      </c>
      <c r="R104" s="20">
        <f>0.001*[33]Sheet1!$F$483</f>
        <v>2.9000000000000001E-2</v>
      </c>
      <c r="S104" s="20">
        <f>0.001*[33]Sheet1!$F$484</f>
        <v>2.9000000000000001E-2</v>
      </c>
      <c r="T104" s="20">
        <f>0.001*[33]Sheet1!$F$485</f>
        <v>2.9000000000000001E-2</v>
      </c>
      <c r="U104" s="20">
        <f>0.001*[33]Sheet1!$F$486</f>
        <v>2.9000000000000001E-2</v>
      </c>
      <c r="V104" s="20">
        <f>0.001*[33]Sheet1!$F$487</f>
        <v>0.03</v>
      </c>
      <c r="W104" s="20">
        <f>0.001*[33]Sheet1!$F$488</f>
        <v>0.03</v>
      </c>
      <c r="X104" s="20">
        <f>0.001*[33]Sheet1!$F$489</f>
        <v>0.03</v>
      </c>
      <c r="Y104" s="20">
        <f>0.001*[33]Sheet1!$F$490</f>
        <v>2.9000000000000001E-2</v>
      </c>
      <c r="Z104" s="48">
        <f>0.001*[33]Sheet1!$F$491</f>
        <v>0.03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2.9416666666666685E-2</v>
      </c>
    </row>
    <row r="105" spans="2:29" ht="15" customHeight="1">
      <c r="B105" s="26">
        <v>21</v>
      </c>
      <c r="C105" s="43">
        <f>0.001*[33]Sheet1!$F$492</f>
        <v>3.1E-2</v>
      </c>
      <c r="D105" s="9">
        <f>0.001*[33]Sheet1!$F$493</f>
        <v>0.03</v>
      </c>
      <c r="E105" s="9">
        <f>0.001*[33]Sheet1!$F$494</f>
        <v>0.03</v>
      </c>
      <c r="F105" s="9">
        <f>0.001*[33]Sheet1!$F$495</f>
        <v>0.03</v>
      </c>
      <c r="G105" s="9">
        <f>0.001*[33]Sheet1!$F$496</f>
        <v>0.03</v>
      </c>
      <c r="H105" s="9">
        <f>0.001*[33]Sheet1!$F$497</f>
        <v>0.03</v>
      </c>
      <c r="I105" s="9">
        <f>0.001*[33]Sheet1!$F$498</f>
        <v>0.03</v>
      </c>
      <c r="J105" s="9">
        <f>0.001*[33]Sheet1!$F$499</f>
        <v>2.9000000000000001E-2</v>
      </c>
      <c r="K105" s="9">
        <f>0.001*[33]Sheet1!$F$500</f>
        <v>2.9000000000000001E-2</v>
      </c>
      <c r="L105" s="9">
        <f>0.001*[33]Sheet1!$F$501</f>
        <v>2.9000000000000001E-2</v>
      </c>
      <c r="M105" s="9">
        <f>0.001*[33]Sheet1!$F$502</f>
        <v>2.9000000000000001E-2</v>
      </c>
      <c r="N105" s="9">
        <f>0.001*[33]Sheet1!$F$503</f>
        <v>2.9000000000000001E-2</v>
      </c>
      <c r="O105" s="9">
        <f>0.001*[33]Sheet1!$F$504</f>
        <v>2.9000000000000001E-2</v>
      </c>
      <c r="P105" s="9">
        <f>0.001*[33]Sheet1!$F$505</f>
        <v>2.9000000000000001E-2</v>
      </c>
      <c r="Q105" s="9">
        <f>0.001*[33]Sheet1!$F$506</f>
        <v>2.9000000000000001E-2</v>
      </c>
      <c r="R105" s="9">
        <f>0.001*[33]Sheet1!$F$507</f>
        <v>2.9000000000000001E-2</v>
      </c>
      <c r="S105" s="9">
        <f>0.001*[33]Sheet1!$F$508</f>
        <v>2.9000000000000001E-2</v>
      </c>
      <c r="T105" s="9">
        <f>0.001*[33]Sheet1!$F$509</f>
        <v>2.9000000000000001E-2</v>
      </c>
      <c r="U105" s="9">
        <f>0.001*[33]Sheet1!$F$510</f>
        <v>2.9000000000000001E-2</v>
      </c>
      <c r="V105" s="9">
        <f>0.001*[33]Sheet1!$F$511</f>
        <v>2.9000000000000001E-2</v>
      </c>
      <c r="W105" s="9">
        <f>0.001*[33]Sheet1!$F$512</f>
        <v>0.03</v>
      </c>
      <c r="X105" s="9">
        <f>0.001*[33]Sheet1!$F$513</f>
        <v>0.03</v>
      </c>
      <c r="Y105" s="9">
        <f>0.001*[33]Sheet1!$F$514</f>
        <v>0.03</v>
      </c>
      <c r="Z105" s="44">
        <f>0.001*[33]Sheet1!$F$515</f>
        <v>0.03</v>
      </c>
      <c r="AA105" s="35">
        <f t="shared" si="12"/>
        <v>3.1E-2</v>
      </c>
      <c r="AB105" s="10">
        <f t="shared" si="13"/>
        <v>2.9000000000000001E-2</v>
      </c>
      <c r="AC105" s="14">
        <f t="shared" si="14"/>
        <v>2.9500000000000016E-2</v>
      </c>
    </row>
    <row r="106" spans="2:29" ht="15" customHeight="1">
      <c r="B106" s="26">
        <v>22</v>
      </c>
      <c r="C106" s="43">
        <f>0.001*[33]Sheet1!$F$516</f>
        <v>0.03</v>
      </c>
      <c r="D106" s="9">
        <f>0.001*[33]Sheet1!$F$517</f>
        <v>0.03</v>
      </c>
      <c r="E106" s="9">
        <f>0.001*[33]Sheet1!$F$518</f>
        <v>0.03</v>
      </c>
      <c r="F106" s="9">
        <f>0.001*[33]Sheet1!$F$519</f>
        <v>0.03</v>
      </c>
      <c r="G106" s="9">
        <f>0.001*[33]Sheet1!$F$520</f>
        <v>0.03</v>
      </c>
      <c r="H106" s="9">
        <f>0.001*[33]Sheet1!$F$521</f>
        <v>0.03</v>
      </c>
      <c r="I106" s="9">
        <f>0.001*[33]Sheet1!$F$522</f>
        <v>3.1E-2</v>
      </c>
      <c r="J106" s="9">
        <f>0.001*[33]Sheet1!$F$523</f>
        <v>3.1E-2</v>
      </c>
      <c r="K106" s="9">
        <f>0.001*[33]Sheet1!$F$524</f>
        <v>0.03</v>
      </c>
      <c r="L106" s="9">
        <f>0.001*[33]Sheet1!$F$525</f>
        <v>2.9000000000000001E-2</v>
      </c>
      <c r="M106" s="9">
        <f>0.001*[33]Sheet1!$F$526</f>
        <v>2.9000000000000001E-2</v>
      </c>
      <c r="N106" s="9">
        <f>0.001*[33]Sheet1!$F$527</f>
        <v>2.9000000000000001E-2</v>
      </c>
      <c r="O106" s="9">
        <f>0.001*[33]Sheet1!$F$528</f>
        <v>2.9000000000000001E-2</v>
      </c>
      <c r="P106" s="9">
        <f>0.001*[33]Sheet1!$F$529</f>
        <v>2.9000000000000001E-2</v>
      </c>
      <c r="Q106" s="9">
        <f>0.001*[33]Sheet1!$F$530</f>
        <v>2.9000000000000001E-2</v>
      </c>
      <c r="R106" s="9">
        <f>0.001*[33]Sheet1!$F$531</f>
        <v>2.9000000000000001E-2</v>
      </c>
      <c r="S106" s="9">
        <f>0.001*[33]Sheet1!$F$532</f>
        <v>2.9000000000000001E-2</v>
      </c>
      <c r="T106" s="9">
        <f>0.001*[33]Sheet1!$F$533</f>
        <v>2.9000000000000001E-2</v>
      </c>
      <c r="U106" s="9">
        <f>0.001*[33]Sheet1!$F$534</f>
        <v>2.9000000000000001E-2</v>
      </c>
      <c r="V106" s="9">
        <f>0.001*[33]Sheet1!$F$535</f>
        <v>2.9000000000000001E-2</v>
      </c>
      <c r="W106" s="9">
        <f>0.001*[33]Sheet1!$F$536</f>
        <v>2.9000000000000001E-2</v>
      </c>
      <c r="X106" s="9">
        <f>0.001*[33]Sheet1!$F$537</f>
        <v>2.9000000000000001E-2</v>
      </c>
      <c r="Y106" s="9">
        <f>0.001*[33]Sheet1!$F$538</f>
        <v>2.9000000000000001E-2</v>
      </c>
      <c r="Z106" s="44">
        <f>0.001*[33]Sheet1!$F$539</f>
        <v>2.9000000000000001E-2</v>
      </c>
      <c r="AA106" s="35">
        <f t="shared" si="12"/>
        <v>3.1E-2</v>
      </c>
      <c r="AB106" s="10">
        <f t="shared" si="13"/>
        <v>2.9000000000000001E-2</v>
      </c>
      <c r="AC106" s="14">
        <f t="shared" si="14"/>
        <v>2.945833333333335E-2</v>
      </c>
    </row>
    <row r="107" spans="2:29" ht="15" customHeight="1">
      <c r="B107" s="26">
        <v>23</v>
      </c>
      <c r="C107" s="43">
        <f>0.001*[33]Sheet1!$F$540</f>
        <v>2.9000000000000001E-2</v>
      </c>
      <c r="D107" s="9">
        <f>0.001*[33]Sheet1!$F$541</f>
        <v>2.9000000000000001E-2</v>
      </c>
      <c r="E107" s="9">
        <f>0.001*[33]Sheet1!$F$542</f>
        <v>2.9000000000000001E-2</v>
      </c>
      <c r="F107" s="9">
        <f>0.001*[33]Sheet1!$F$543</f>
        <v>2.9000000000000001E-2</v>
      </c>
      <c r="G107" s="9">
        <f>0.001*[33]Sheet1!$F$544</f>
        <v>2.9000000000000001E-2</v>
      </c>
      <c r="H107" s="9">
        <f>0.001*[33]Sheet1!$F$545</f>
        <v>0.03</v>
      </c>
      <c r="I107" s="9">
        <f>0.001*[33]Sheet1!$F$546</f>
        <v>0.03</v>
      </c>
      <c r="J107" s="9">
        <f>0.001*[33]Sheet1!$F$547</f>
        <v>0.03</v>
      </c>
      <c r="K107" s="9">
        <f>0.001*[33]Sheet1!$F$548</f>
        <v>2.9000000000000001E-2</v>
      </c>
      <c r="L107" s="9">
        <f>0.001*[33]Sheet1!$F$549</f>
        <v>0.03</v>
      </c>
      <c r="M107" s="9">
        <f>0.001*[33]Sheet1!$F$550</f>
        <v>0.03</v>
      </c>
      <c r="N107" s="9">
        <f>0.001*[33]Sheet1!$F$551</f>
        <v>0.03</v>
      </c>
      <c r="O107" s="9">
        <f>0.001*[33]Sheet1!$F$552</f>
        <v>0.03</v>
      </c>
      <c r="P107" s="9">
        <f>0.001*[33]Sheet1!$F$553</f>
        <v>0.03</v>
      </c>
      <c r="Q107" s="9">
        <f>0.001*[33]Sheet1!$F$554</f>
        <v>2.9000000000000001E-2</v>
      </c>
      <c r="R107" s="9">
        <f>0.001*[33]Sheet1!$F$555</f>
        <v>2.9000000000000001E-2</v>
      </c>
      <c r="S107" s="9">
        <f>0.001*[33]Sheet1!$F$556</f>
        <v>2.9000000000000001E-2</v>
      </c>
      <c r="T107" s="9">
        <f>0.001*[33]Sheet1!$F$557</f>
        <v>2.9000000000000001E-2</v>
      </c>
      <c r="U107" s="9">
        <f>0.001*[33]Sheet1!$F$558</f>
        <v>2.9000000000000001E-2</v>
      </c>
      <c r="V107" s="9">
        <f>0.001*[33]Sheet1!$F$559</f>
        <v>2.9000000000000001E-2</v>
      </c>
      <c r="W107" s="9">
        <f>0.001*[33]Sheet1!$F$560</f>
        <v>2.9000000000000001E-2</v>
      </c>
      <c r="X107" s="9">
        <f>0.001*[33]Sheet1!$F$561</f>
        <v>2.9000000000000001E-2</v>
      </c>
      <c r="Y107" s="9">
        <f>0.001*[33]Sheet1!$F$562</f>
        <v>2.9000000000000001E-2</v>
      </c>
      <c r="Z107" s="44">
        <f>0.001*[33]Sheet1!$F$563</f>
        <v>0.03</v>
      </c>
      <c r="AA107" s="35">
        <f t="shared" si="12"/>
        <v>0.03</v>
      </c>
      <c r="AB107" s="10">
        <f t="shared" si="13"/>
        <v>2.9000000000000001E-2</v>
      </c>
      <c r="AC107" s="14">
        <f t="shared" si="14"/>
        <v>2.9375000000000016E-2</v>
      </c>
    </row>
    <row r="108" spans="2:29" ht="15" customHeight="1">
      <c r="B108" s="26">
        <v>24</v>
      </c>
      <c r="C108" s="43">
        <f>0.001*[33]Sheet1!$F$564</f>
        <v>0.03</v>
      </c>
      <c r="D108" s="9">
        <f>0.001*[33]Sheet1!$F$565</f>
        <v>0.03</v>
      </c>
      <c r="E108" s="9">
        <f>0.001*[33]Sheet1!$F$566</f>
        <v>0.03</v>
      </c>
      <c r="F108" s="9">
        <f>0.001*[33]Sheet1!$F$567</f>
        <v>0.03</v>
      </c>
      <c r="G108" s="9">
        <f>0.001*[33]Sheet1!$F$568</f>
        <v>0.03</v>
      </c>
      <c r="H108" s="9">
        <f>0.001*[33]Sheet1!$F$569</f>
        <v>0.03</v>
      </c>
      <c r="I108" s="9">
        <f>0.001*[33]Sheet1!$F$570</f>
        <v>0.03</v>
      </c>
      <c r="J108" s="9">
        <f>0.001*[33]Sheet1!$F$571</f>
        <v>0.03</v>
      </c>
      <c r="K108" s="9">
        <f>0.001*[33]Sheet1!$F$572</f>
        <v>0.03</v>
      </c>
      <c r="L108" s="9">
        <f>0.001*[33]Sheet1!$F$573</f>
        <v>0.03</v>
      </c>
      <c r="M108" s="9">
        <f>0.001*[33]Sheet1!$F$574</f>
        <v>0.03</v>
      </c>
      <c r="N108" s="9">
        <f>0.001*[33]Sheet1!$F$575</f>
        <v>0.03</v>
      </c>
      <c r="O108" s="9">
        <f>0.001*[33]Sheet1!$F$576</f>
        <v>2.9000000000000001E-2</v>
      </c>
      <c r="P108" s="9">
        <f>0.001*[33]Sheet1!$F$577</f>
        <v>0.03</v>
      </c>
      <c r="Q108" s="9">
        <f>0.001*[33]Sheet1!$F$578</f>
        <v>0.03</v>
      </c>
      <c r="R108" s="9">
        <f>0.001*[33]Sheet1!$F$579</f>
        <v>2.9000000000000001E-2</v>
      </c>
      <c r="S108" s="9">
        <f>0.001*[33]Sheet1!$F$580</f>
        <v>0.03</v>
      </c>
      <c r="T108" s="9">
        <f>0.001*[33]Sheet1!$F$581</f>
        <v>2.9000000000000001E-2</v>
      </c>
      <c r="U108" s="9">
        <f>0.001*[33]Sheet1!$F$582</f>
        <v>2.9000000000000001E-2</v>
      </c>
      <c r="V108" s="9">
        <f>0.001*[33]Sheet1!$F$583</f>
        <v>2.9000000000000001E-2</v>
      </c>
      <c r="W108" s="9">
        <f>0.001*[33]Sheet1!$F$584</f>
        <v>0.03</v>
      </c>
      <c r="X108" s="9">
        <f>0.001*[33]Sheet1!$F$585</f>
        <v>0.03</v>
      </c>
      <c r="Y108" s="9">
        <f>0.001*[33]Sheet1!$F$586</f>
        <v>0.03</v>
      </c>
      <c r="Z108" s="44">
        <f>0.001*[33]Sheet1!$F$587</f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2.9791666666666685E-2</v>
      </c>
    </row>
    <row r="109" spans="2:29" ht="15" customHeight="1">
      <c r="B109" s="26">
        <v>25</v>
      </c>
      <c r="C109" s="43">
        <f>0.001*[33]Sheet1!$F$588</f>
        <v>0.03</v>
      </c>
      <c r="D109" s="9">
        <f>0.001*[33]Sheet1!$F$589</f>
        <v>0.03</v>
      </c>
      <c r="E109" s="9">
        <f>0.001*[33]Sheet1!$F$590</f>
        <v>0.03</v>
      </c>
      <c r="F109" s="9">
        <f>0.001*[33]Sheet1!$F$591</f>
        <v>0.03</v>
      </c>
      <c r="G109" s="9">
        <f>0.001*[33]Sheet1!$F$592</f>
        <v>3.1E-2</v>
      </c>
      <c r="H109" s="9">
        <f>0.001*[33]Sheet1!$F$593</f>
        <v>3.1E-2</v>
      </c>
      <c r="I109" s="9">
        <f>0.001*[33]Sheet1!$F$594</f>
        <v>0.03</v>
      </c>
      <c r="J109" s="9">
        <f>0.001*[33]Sheet1!$F$595</f>
        <v>0.03</v>
      </c>
      <c r="K109" s="9">
        <f>0.001*[33]Sheet1!$F$596</f>
        <v>0.03</v>
      </c>
      <c r="L109" s="9">
        <f>0.001*[33]Sheet1!$F$597</f>
        <v>2.9000000000000001E-2</v>
      </c>
      <c r="M109" s="9">
        <f>0.001*[33]Sheet1!$F$598</f>
        <v>2.9000000000000001E-2</v>
      </c>
      <c r="N109" s="9">
        <f>0.001*[33]Sheet1!$F$599</f>
        <v>2.9000000000000001E-2</v>
      </c>
      <c r="O109" s="9">
        <f>0.001*[33]Sheet1!$F$600</f>
        <v>2.9000000000000001E-2</v>
      </c>
      <c r="P109" s="9">
        <f>0.001*[33]Sheet1!$F$601</f>
        <v>2.9000000000000001E-2</v>
      </c>
      <c r="Q109" s="9">
        <f>0.001*[33]Sheet1!$F$602</f>
        <v>2.9000000000000001E-2</v>
      </c>
      <c r="R109" s="9">
        <f>0.001*[33]Sheet1!$F$603</f>
        <v>2.9000000000000001E-2</v>
      </c>
      <c r="S109" s="9">
        <f>0.001*[33]Sheet1!$F$604</f>
        <v>2.9000000000000001E-2</v>
      </c>
      <c r="T109" s="9">
        <f>0.001*[33]Sheet1!$F$605</f>
        <v>2.9000000000000001E-2</v>
      </c>
      <c r="U109" s="9">
        <f>0.001*[33]Sheet1!$F$606</f>
        <v>0.03</v>
      </c>
      <c r="V109" s="9">
        <f>0.001*[33]Sheet1!$F$607</f>
        <v>0.03</v>
      </c>
      <c r="W109" s="9">
        <f>0.001*[33]Sheet1!$F$608</f>
        <v>0.03</v>
      </c>
      <c r="X109" s="9">
        <f>0.001*[33]Sheet1!$F$609</f>
        <v>0.03</v>
      </c>
      <c r="Y109" s="9">
        <f>0.001*[33]Sheet1!$F$610</f>
        <v>0.03</v>
      </c>
      <c r="Z109" s="44">
        <f>0.001*[33]Sheet1!$F$611</f>
        <v>0.03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2.970833333333335E-2</v>
      </c>
    </row>
    <row r="110" spans="2:29" ht="15" customHeight="1">
      <c r="B110" s="27">
        <v>26</v>
      </c>
      <c r="C110" s="45">
        <f>0.001*[33]Sheet1!$F$612</f>
        <v>0.03</v>
      </c>
      <c r="D110" s="17">
        <f>0.001*[33]Sheet1!$F$613</f>
        <v>0.03</v>
      </c>
      <c r="E110" s="17">
        <f>0.001*[33]Sheet1!$F$614</f>
        <v>0.03</v>
      </c>
      <c r="F110" s="17">
        <f>0.001*[33]Sheet1!$F$615</f>
        <v>0.03</v>
      </c>
      <c r="G110" s="17">
        <f>0.001*[33]Sheet1!$F$616</f>
        <v>0.03</v>
      </c>
      <c r="H110" s="17">
        <f>0.001*[33]Sheet1!$F$617</f>
        <v>0.03</v>
      </c>
      <c r="I110" s="17">
        <f>0.001*[33]Sheet1!$F$618</f>
        <v>0.03</v>
      </c>
      <c r="J110" s="17">
        <f>0.001*[33]Sheet1!$F$619</f>
        <v>0.03</v>
      </c>
      <c r="K110" s="17">
        <f>0.001*[33]Sheet1!$F$620</f>
        <v>0.03</v>
      </c>
      <c r="L110" s="17">
        <f>0.001*[33]Sheet1!$F$621</f>
        <v>0.03</v>
      </c>
      <c r="M110" s="17">
        <f>0.001*[33]Sheet1!$F$622</f>
        <v>0.03</v>
      </c>
      <c r="N110" s="17">
        <f>0.001*[33]Sheet1!$F$623</f>
        <v>2.9000000000000001E-2</v>
      </c>
      <c r="O110" s="17">
        <f>0.001*[33]Sheet1!$F$624</f>
        <v>0.03</v>
      </c>
      <c r="P110" s="17">
        <f>0.001*[33]Sheet1!$F$625</f>
        <v>2.9000000000000001E-2</v>
      </c>
      <c r="Q110" s="17">
        <f>0.001*[33]Sheet1!$F$626</f>
        <v>2.9000000000000001E-2</v>
      </c>
      <c r="R110" s="17">
        <f>0.001*[33]Sheet1!$F$627</f>
        <v>2.9000000000000001E-2</v>
      </c>
      <c r="S110" s="17">
        <f>0.001*[33]Sheet1!$F$628</f>
        <v>2.9000000000000001E-2</v>
      </c>
      <c r="T110" s="17">
        <f>0.001*[33]Sheet1!$F$629</f>
        <v>2.9000000000000001E-2</v>
      </c>
      <c r="U110" s="17">
        <f>0.001*[33]Sheet1!$F$630</f>
        <v>2.9000000000000001E-2</v>
      </c>
      <c r="V110" s="17">
        <f>0.001*[33]Sheet1!$F$631</f>
        <v>2.9000000000000001E-2</v>
      </c>
      <c r="W110" s="17">
        <f>0.001*[33]Sheet1!$F$632</f>
        <v>0.03</v>
      </c>
      <c r="X110" s="17">
        <f>0.001*[33]Sheet1!$F$633</f>
        <v>0.03</v>
      </c>
      <c r="Y110" s="17">
        <f>0.001*[33]Sheet1!$F$634</f>
        <v>0.03</v>
      </c>
      <c r="Z110" s="46">
        <f>0.001*[33]Sheet1!$F$635</f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2.9666666666666685E-2</v>
      </c>
    </row>
    <row r="111" spans="2:29" ht="15" customHeight="1">
      <c r="B111" s="26">
        <v>27</v>
      </c>
      <c r="C111" s="43">
        <f>0.001*[33]Sheet1!$F$636</f>
        <v>0.03</v>
      </c>
      <c r="D111" s="9">
        <f>0.001*[33]Sheet1!$F$637</f>
        <v>0.03</v>
      </c>
      <c r="E111" s="9">
        <f>0.001*[33]Sheet1!$F$638</f>
        <v>0.03</v>
      </c>
      <c r="F111" s="9">
        <f>0.001*[33]Sheet1!$F$639</f>
        <v>0.03</v>
      </c>
      <c r="G111" s="9">
        <f>0.001*[33]Sheet1!$F$640</f>
        <v>0.03</v>
      </c>
      <c r="H111" s="9">
        <f>0.001*[33]Sheet1!$F$641</f>
        <v>0.03</v>
      </c>
      <c r="I111" s="9">
        <f>0.001*[33]Sheet1!$F$642</f>
        <v>3.1E-2</v>
      </c>
      <c r="J111" s="9">
        <f>0.001*[33]Sheet1!$F$643</f>
        <v>3.1E-2</v>
      </c>
      <c r="K111" s="9">
        <f>0.001*[33]Sheet1!$F$644</f>
        <v>0.03</v>
      </c>
      <c r="L111" s="9">
        <f>0.001*[33]Sheet1!$F$645</f>
        <v>0.03</v>
      </c>
      <c r="M111" s="9">
        <f>0.001*[33]Sheet1!$F$646</f>
        <v>3.2000000000000001E-2</v>
      </c>
      <c r="N111" s="9">
        <f>0.001*[33]Sheet1!$F$647</f>
        <v>3.2000000000000001E-2</v>
      </c>
      <c r="O111" s="9">
        <f>0.001*[33]Sheet1!$F$648</f>
        <v>3.1E-2</v>
      </c>
      <c r="P111" s="9">
        <f>0.001*[33]Sheet1!$F$649</f>
        <v>0.03</v>
      </c>
      <c r="Q111" s="9">
        <f>0.001*[33]Sheet1!$F$650</f>
        <v>2.9000000000000001E-2</v>
      </c>
      <c r="R111" s="9">
        <f>0.001*[33]Sheet1!$F$651</f>
        <v>0.03</v>
      </c>
      <c r="S111" s="9">
        <f>0.001*[33]Sheet1!$F$652</f>
        <v>0.03</v>
      </c>
      <c r="T111" s="9">
        <f>0.001*[33]Sheet1!$F$653</f>
        <v>0.03</v>
      </c>
      <c r="U111" s="9">
        <f>0.001*[33]Sheet1!$F$654</f>
        <v>3.1E-2</v>
      </c>
      <c r="V111" s="9">
        <f>0.001*[33]Sheet1!$F$655</f>
        <v>0.03</v>
      </c>
      <c r="W111" s="9">
        <f>0.001*[33]Sheet1!$F$656</f>
        <v>0.03</v>
      </c>
      <c r="X111" s="9">
        <f>0.001*[33]Sheet1!$F$657</f>
        <v>0.03</v>
      </c>
      <c r="Y111" s="9">
        <f>0.001*[33]Sheet1!$F$658</f>
        <v>0.03</v>
      </c>
      <c r="Z111" s="44">
        <f>0.001*[33]Sheet1!$F$659</f>
        <v>0.03</v>
      </c>
      <c r="AA111" s="35">
        <f t="shared" si="12"/>
        <v>3.2000000000000001E-2</v>
      </c>
      <c r="AB111" s="10">
        <f t="shared" si="13"/>
        <v>2.9000000000000001E-2</v>
      </c>
      <c r="AC111" s="14">
        <f t="shared" si="14"/>
        <v>3.0291666666666685E-2</v>
      </c>
    </row>
    <row r="112" spans="2:29" ht="15" customHeight="1">
      <c r="B112" s="26">
        <v>28</v>
      </c>
      <c r="C112" s="43">
        <f>0.001*[33]Sheet1!$F$660</f>
        <v>0.03</v>
      </c>
      <c r="D112" s="9">
        <f>0.001*[33]Sheet1!$F$661</f>
        <v>0.03</v>
      </c>
      <c r="E112" s="9">
        <f>0.001*[33]Sheet1!$F$662</f>
        <v>3.1E-2</v>
      </c>
      <c r="F112" s="9">
        <f>0.001*[33]Sheet1!$F$663</f>
        <v>3.4000000000000002E-2</v>
      </c>
      <c r="G112" s="9">
        <f>0.001*[33]Sheet1!$F$664</f>
        <v>3.7999999999999999E-2</v>
      </c>
      <c r="H112" s="9">
        <f>0.001*[33]Sheet1!$F$665</f>
        <v>0.04</v>
      </c>
      <c r="I112" s="9">
        <f>0.001*[33]Sheet1!$F$666</f>
        <v>0.04</v>
      </c>
      <c r="J112" s="9">
        <f>0.001*[33]Sheet1!$F$667</f>
        <v>3.6000000000000004E-2</v>
      </c>
      <c r="K112" s="9">
        <f>0.001*[33]Sheet1!$F$668</f>
        <v>3.2000000000000001E-2</v>
      </c>
      <c r="L112" s="9">
        <f>0.001*[33]Sheet1!$F$669</f>
        <v>0.03</v>
      </c>
      <c r="M112" s="9">
        <f>0.001*[33]Sheet1!$F$670</f>
        <v>0.03</v>
      </c>
      <c r="N112" s="9">
        <f>0.001*[33]Sheet1!$F$671</f>
        <v>0.03</v>
      </c>
      <c r="O112" s="9">
        <f>0.001*[33]Sheet1!$F$672</f>
        <v>0.03</v>
      </c>
      <c r="P112" s="9">
        <f>0.001*[33]Sheet1!$F$673</f>
        <v>0.03</v>
      </c>
      <c r="Q112" s="9">
        <f>0.001*[33]Sheet1!$F$674</f>
        <v>2.9000000000000001E-2</v>
      </c>
      <c r="R112" s="9">
        <f>0.001*[33]Sheet1!$F$675</f>
        <v>0.03</v>
      </c>
      <c r="S112" s="9">
        <f>0.001*[33]Sheet1!$F$676</f>
        <v>0.03</v>
      </c>
      <c r="T112" s="9">
        <f>0.001*[33]Sheet1!$F$677</f>
        <v>0.03</v>
      </c>
      <c r="U112" s="9">
        <f>0.001*[33]Sheet1!$F$678</f>
        <v>0.03</v>
      </c>
      <c r="V112" s="9">
        <f>0.001*[33]Sheet1!$F$679</f>
        <v>0.03</v>
      </c>
      <c r="W112" s="9">
        <f>0.001*[33]Sheet1!$F$680</f>
        <v>0.03</v>
      </c>
      <c r="X112" s="9">
        <f>0.001*[33]Sheet1!$F$681</f>
        <v>2.9000000000000001E-2</v>
      </c>
      <c r="Y112" s="9">
        <f>0.001*[33]Sheet1!$F$682</f>
        <v>0.03</v>
      </c>
      <c r="Z112" s="44">
        <f>0.001*[33]Sheet1!$F$683</f>
        <v>0.03</v>
      </c>
      <c r="AA112" s="35">
        <f t="shared" si="12"/>
        <v>0.04</v>
      </c>
      <c r="AB112" s="10">
        <f t="shared" si="13"/>
        <v>2.9000000000000001E-2</v>
      </c>
      <c r="AC112" s="14">
        <f t="shared" si="14"/>
        <v>3.1625000000000021E-2</v>
      </c>
    </row>
    <row r="113" spans="2:29" ht="15" customHeight="1">
      <c r="B113" s="26">
        <v>29</v>
      </c>
      <c r="C113" s="43">
        <f>0.001*[33]Sheet1!$F$684</f>
        <v>0.03</v>
      </c>
      <c r="D113" s="9">
        <f>0.001*[33]Sheet1!$F$685</f>
        <v>0.03</v>
      </c>
      <c r="E113" s="9">
        <f>0.001*[33]Sheet1!$F$686</f>
        <v>0.03</v>
      </c>
      <c r="F113" s="9">
        <f>0.001*[33]Sheet1!$F$687</f>
        <v>0.03</v>
      </c>
      <c r="G113" s="9">
        <f>0.001*[33]Sheet1!$F$688</f>
        <v>0.03</v>
      </c>
      <c r="H113" s="9">
        <f>0.001*[33]Sheet1!$F$689</f>
        <v>0.03</v>
      </c>
      <c r="I113" s="9">
        <f>0.001*[33]Sheet1!$F$690</f>
        <v>0.03</v>
      </c>
      <c r="J113" s="9">
        <f>0.001*[33]Sheet1!$F$691</f>
        <v>0.03</v>
      </c>
      <c r="K113" s="9">
        <f>0.001*[33]Sheet1!$F$692</f>
        <v>0.03</v>
      </c>
      <c r="L113" s="9">
        <f>0.001*[33]Sheet1!$F$693</f>
        <v>0.03</v>
      </c>
      <c r="M113" s="9">
        <f>0.001*[33]Sheet1!$F$694</f>
        <v>2.9000000000000001E-2</v>
      </c>
      <c r="N113" s="9">
        <f>0.001*[33]Sheet1!$F$695</f>
        <v>2.9000000000000001E-2</v>
      </c>
      <c r="O113" s="9">
        <f>0.001*[33]Sheet1!$F$696</f>
        <v>2.9000000000000001E-2</v>
      </c>
      <c r="P113" s="9">
        <f>0.001*[33]Sheet1!$F$697</f>
        <v>2.9000000000000001E-2</v>
      </c>
      <c r="Q113" s="9">
        <f>0.001*[33]Sheet1!$F$698</f>
        <v>2.9000000000000001E-2</v>
      </c>
      <c r="R113" s="9">
        <f>0.001*[33]Sheet1!$F$699</f>
        <v>2.9000000000000001E-2</v>
      </c>
      <c r="S113" s="9">
        <f>0.001*[33]Sheet1!$F$700</f>
        <v>2.9000000000000001E-2</v>
      </c>
      <c r="T113" s="9">
        <f>0.001*[33]Sheet1!$F$701</f>
        <v>2.9000000000000001E-2</v>
      </c>
      <c r="U113" s="9">
        <f>0.001*[33]Sheet1!$F$702</f>
        <v>2.9000000000000001E-2</v>
      </c>
      <c r="V113" s="9">
        <f>0.001*[33]Sheet1!$F$703</f>
        <v>2.9000000000000001E-2</v>
      </c>
      <c r="W113" s="9">
        <f>0.001*[33]Sheet1!$F$704</f>
        <v>2.9000000000000001E-2</v>
      </c>
      <c r="X113" s="9">
        <f>0.001*[33]Sheet1!$F$705</f>
        <v>2.9000000000000001E-2</v>
      </c>
      <c r="Y113" s="9">
        <f>0.001*[33]Sheet1!$F$706</f>
        <v>0.03</v>
      </c>
      <c r="Z113" s="44">
        <f>0.001*[33]Sheet1!$F$707</f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2.9500000000000016E-2</v>
      </c>
    </row>
    <row r="114" spans="2:29" ht="15" customHeight="1">
      <c r="B114" s="28">
        <v>30</v>
      </c>
      <c r="C114" s="47">
        <f>0.001*[33]Sheet1!$F$708</f>
        <v>0.03</v>
      </c>
      <c r="D114" s="20">
        <f>0.001*[33]Sheet1!$F$709</f>
        <v>0.03</v>
      </c>
      <c r="E114" s="20">
        <f>0.001*[33]Sheet1!$F$710</f>
        <v>0.03</v>
      </c>
      <c r="F114" s="20">
        <f>0.001*[33]Sheet1!$F$711</f>
        <v>0.03</v>
      </c>
      <c r="G114" s="20">
        <f>0.001*[33]Sheet1!$F$712</f>
        <v>0.03</v>
      </c>
      <c r="H114" s="20">
        <f>0.001*[33]Sheet1!$F$713</f>
        <v>0.03</v>
      </c>
      <c r="I114" s="20">
        <f>0.001*[33]Sheet1!$F$714</f>
        <v>0.03</v>
      </c>
      <c r="J114" s="20">
        <f>0.001*[33]Sheet1!$F$715</f>
        <v>0.03</v>
      </c>
      <c r="K114" s="20">
        <f>0.001*[33]Sheet1!$F$716</f>
        <v>0.03</v>
      </c>
      <c r="L114" s="20">
        <f>0.001*[33]Sheet1!$F$717</f>
        <v>0.03</v>
      </c>
      <c r="M114" s="20">
        <f>0.001*[33]Sheet1!$F$718</f>
        <v>0.03</v>
      </c>
      <c r="N114" s="20">
        <f>0.001*[33]Sheet1!$F$719</f>
        <v>0.03</v>
      </c>
      <c r="O114" s="20">
        <f>0.001*[33]Sheet1!$F$720</f>
        <v>0.03</v>
      </c>
      <c r="P114" s="20">
        <f>0.001*[33]Sheet1!$F$721</f>
        <v>0.03</v>
      </c>
      <c r="Q114" s="20">
        <f>0.001*[33]Sheet1!$F$722</f>
        <v>0.03</v>
      </c>
      <c r="R114" s="20">
        <f>0.001*[33]Sheet1!$F$723</f>
        <v>0.03</v>
      </c>
      <c r="S114" s="20">
        <f>0.001*[33]Sheet1!$F$724</f>
        <v>0.03</v>
      </c>
      <c r="T114" s="20">
        <f>0.001*[33]Sheet1!$F$725</f>
        <v>0.03</v>
      </c>
      <c r="U114" s="20">
        <f>0.001*[33]Sheet1!$F$726</f>
        <v>0.03</v>
      </c>
      <c r="V114" s="20">
        <f>0.001*[33]Sheet1!$F$727</f>
        <v>0.03</v>
      </c>
      <c r="W114" s="20">
        <f>0.001*[33]Sheet1!$F$728</f>
        <v>0.03</v>
      </c>
      <c r="X114" s="20">
        <f>0.001*[33]Sheet1!$F$729</f>
        <v>0.03</v>
      </c>
      <c r="Y114" s="20">
        <f>0.001*[33]Sheet1!$F$730</f>
        <v>0.03</v>
      </c>
      <c r="Z114" s="48">
        <f>0.001*[33]Sheet1!$F$731</f>
        <v>0.03</v>
      </c>
      <c r="AA114" s="37">
        <f t="shared" si="12"/>
        <v>0.03</v>
      </c>
      <c r="AB114" s="21">
        <f t="shared" si="13"/>
        <v>0.03</v>
      </c>
      <c r="AC114" s="22">
        <f t="shared" si="14"/>
        <v>3.0000000000000016E-2</v>
      </c>
    </row>
    <row r="115" spans="2:29" ht="15" customHeight="1">
      <c r="B115" s="29">
        <v>31</v>
      </c>
      <c r="C115" s="49">
        <f>0.001*[33]Sheet1!$F$732</f>
        <v>0.03</v>
      </c>
      <c r="D115" s="11">
        <f>0.001*[33]Sheet1!$F$733</f>
        <v>0.03</v>
      </c>
      <c r="E115" s="11">
        <f>0.001*[33]Sheet1!$F$734</f>
        <v>0.03</v>
      </c>
      <c r="F115" s="11">
        <f>0.001*[33]Sheet1!$F$735</f>
        <v>0.03</v>
      </c>
      <c r="G115" s="11">
        <f>0.001*[33]Sheet1!$F$736</f>
        <v>0.03</v>
      </c>
      <c r="H115" s="11">
        <f>0.001*[33]Sheet1!$F$737</f>
        <v>0.03</v>
      </c>
      <c r="I115" s="11">
        <f>0.001*[33]Sheet1!$F$738</f>
        <v>3.1E-2</v>
      </c>
      <c r="J115" s="11">
        <f>0.001*[33]Sheet1!$F$739</f>
        <v>0.03</v>
      </c>
      <c r="K115" s="11">
        <f>0.001*[33]Sheet1!$F$740</f>
        <v>0.03</v>
      </c>
      <c r="L115" s="11">
        <f>0.001*[33]Sheet1!$F$741</f>
        <v>2.9000000000000001E-2</v>
      </c>
      <c r="M115" s="11">
        <f>0.001*[33]Sheet1!$F$742</f>
        <v>0.03</v>
      </c>
      <c r="N115" s="11">
        <f>0.001*[33]Sheet1!$F$743</f>
        <v>0.03</v>
      </c>
      <c r="O115" s="11">
        <f>0.001*[33]Sheet1!$F$744</f>
        <v>0.03</v>
      </c>
      <c r="P115" s="11">
        <f>0.001*[33]Sheet1!$F$745</f>
        <v>0.03</v>
      </c>
      <c r="Q115" s="11">
        <f>0.001*[33]Sheet1!$F$746</f>
        <v>0.03</v>
      </c>
      <c r="R115" s="11">
        <f>0.001*[33]Sheet1!$F$747</f>
        <v>0.03</v>
      </c>
      <c r="S115" s="11">
        <f>0.001*[33]Sheet1!$F$748</f>
        <v>0.03</v>
      </c>
      <c r="T115" s="11">
        <f>0.001*[33]Sheet1!$F$749</f>
        <v>0.03</v>
      </c>
      <c r="U115" s="11">
        <f>0.001*[33]Sheet1!$F$750</f>
        <v>0.03</v>
      </c>
      <c r="V115" s="11">
        <f>0.001*[33]Sheet1!$F$751</f>
        <v>0.03</v>
      </c>
      <c r="W115" s="11">
        <f>0.001*[33]Sheet1!$F$752</f>
        <v>0.03</v>
      </c>
      <c r="X115" s="11">
        <f>0.001*[33]Sheet1!$F$753</f>
        <v>0.03</v>
      </c>
      <c r="Y115" s="11">
        <f>0.001*[33]Sheet1!$F$754</f>
        <v>0.03</v>
      </c>
      <c r="Z115" s="50">
        <f>0.001*[33]Sheet1!$F$755</f>
        <v>0.03</v>
      </c>
      <c r="AA115" s="38">
        <f t="shared" si="12"/>
        <v>3.1E-2</v>
      </c>
      <c r="AB115" s="8">
        <f t="shared" si="13"/>
        <v>2.9000000000000001E-2</v>
      </c>
      <c r="AC115" s="15">
        <f t="shared" si="14"/>
        <v>3.0000000000000016E-2</v>
      </c>
    </row>
    <row r="116" spans="2:29" ht="15" customHeight="1">
      <c r="B116" s="30" t="s">
        <v>0</v>
      </c>
      <c r="C116" s="47">
        <f t="shared" ref="C116:Z116" si="15">MAX(C85:C115)</f>
        <v>0.04</v>
      </c>
      <c r="D116" s="20">
        <f t="shared" si="15"/>
        <v>3.4000000000000002E-2</v>
      </c>
      <c r="E116" s="20">
        <f t="shared" si="15"/>
        <v>3.4000000000000002E-2</v>
      </c>
      <c r="F116" s="20">
        <f t="shared" si="15"/>
        <v>3.5000000000000003E-2</v>
      </c>
      <c r="G116" s="20">
        <f t="shared" si="15"/>
        <v>3.7999999999999999E-2</v>
      </c>
      <c r="H116" s="20">
        <f t="shared" si="15"/>
        <v>0.04</v>
      </c>
      <c r="I116" s="20">
        <f t="shared" si="15"/>
        <v>0.04</v>
      </c>
      <c r="J116" s="20">
        <f t="shared" si="15"/>
        <v>4.2000000000000003E-2</v>
      </c>
      <c r="K116" s="20">
        <f t="shared" si="15"/>
        <v>4.2000000000000003E-2</v>
      </c>
      <c r="L116" s="20">
        <f t="shared" si="15"/>
        <v>0.04</v>
      </c>
      <c r="M116" s="20">
        <f t="shared" si="15"/>
        <v>0.04</v>
      </c>
      <c r="N116" s="20">
        <f t="shared" si="15"/>
        <v>4.5999999999999999E-2</v>
      </c>
      <c r="O116" s="20">
        <f t="shared" si="15"/>
        <v>4.7E-2</v>
      </c>
      <c r="P116" s="20">
        <f t="shared" si="15"/>
        <v>4.3000000000000003E-2</v>
      </c>
      <c r="Q116" s="20">
        <f t="shared" si="15"/>
        <v>3.7999999999999999E-2</v>
      </c>
      <c r="R116" s="20">
        <f t="shared" si="15"/>
        <v>3.6000000000000004E-2</v>
      </c>
      <c r="S116" s="20">
        <f t="shared" si="15"/>
        <v>3.6000000000000004E-2</v>
      </c>
      <c r="T116" s="20">
        <f t="shared" si="15"/>
        <v>3.6000000000000004E-2</v>
      </c>
      <c r="U116" s="20">
        <f t="shared" si="15"/>
        <v>3.9E-2</v>
      </c>
      <c r="V116" s="20">
        <f t="shared" si="15"/>
        <v>4.1000000000000002E-2</v>
      </c>
      <c r="W116" s="20">
        <f t="shared" si="15"/>
        <v>3.4000000000000002E-2</v>
      </c>
      <c r="X116" s="20">
        <f t="shared" si="15"/>
        <v>3.2000000000000001E-2</v>
      </c>
      <c r="Y116" s="20">
        <f t="shared" si="15"/>
        <v>3.6000000000000004E-2</v>
      </c>
      <c r="Z116" s="48">
        <f t="shared" si="15"/>
        <v>4.7E-2</v>
      </c>
      <c r="AA116" s="162" t="s">
        <v>15</v>
      </c>
      <c r="AB116" s="163"/>
      <c r="AC116" s="164"/>
    </row>
    <row r="117" spans="2:29" ht="15" customHeight="1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156">
        <f>AVERAGE(AA85:AA115)</f>
        <v>3.3000000000000015E-2</v>
      </c>
      <c r="AB117" s="158">
        <f>AVERAGE(AB85:AB115)</f>
        <v>2.9096774193548405E-2</v>
      </c>
      <c r="AC117" s="160">
        <f>AVERAGE(AC85:AC115)</f>
        <v>3.0209677419354854E-2</v>
      </c>
    </row>
    <row r="118" spans="2:29" ht="15" customHeight="1" thickBot="1">
      <c r="B118" s="32" t="s">
        <v>14</v>
      </c>
      <c r="C118" s="53">
        <f t="shared" ref="C118:Z118" si="17">AVERAGE(C85:C115)</f>
        <v>3.0064516129032274E-2</v>
      </c>
      <c r="D118" s="6">
        <f t="shared" si="17"/>
        <v>3.0032258064516149E-2</v>
      </c>
      <c r="E118" s="6">
        <f t="shared" si="17"/>
        <v>3.0161290322580664E-2</v>
      </c>
      <c r="F118" s="6">
        <f t="shared" si="17"/>
        <v>3.0419354838709698E-2</v>
      </c>
      <c r="G118" s="6">
        <f t="shared" si="17"/>
        <v>3.0419354838709698E-2</v>
      </c>
      <c r="H118" s="6">
        <f t="shared" si="17"/>
        <v>3.0612903225806471E-2</v>
      </c>
      <c r="I118" s="6">
        <f t="shared" si="17"/>
        <v>3.0709677419354858E-2</v>
      </c>
      <c r="J118" s="6">
        <f t="shared" si="17"/>
        <v>3.0677419354838725E-2</v>
      </c>
      <c r="K118" s="6">
        <f t="shared" si="17"/>
        <v>3.0483870967741952E-2</v>
      </c>
      <c r="L118" s="6">
        <f t="shared" si="17"/>
        <v>3.0451612903225823E-2</v>
      </c>
      <c r="M118" s="6">
        <f t="shared" si="17"/>
        <v>3.0645161290322596E-2</v>
      </c>
      <c r="N118" s="6">
        <f t="shared" si="17"/>
        <v>3.0612903225806468E-2</v>
      </c>
      <c r="O118" s="6">
        <f t="shared" si="17"/>
        <v>3.0612903225806468E-2</v>
      </c>
      <c r="P118" s="6">
        <f t="shared" si="17"/>
        <v>3.0322580645161308E-2</v>
      </c>
      <c r="Q118" s="6">
        <f t="shared" si="17"/>
        <v>2.9870967741935501E-2</v>
      </c>
      <c r="R118" s="6">
        <f t="shared" si="17"/>
        <v>2.9806451612903247E-2</v>
      </c>
      <c r="S118" s="6">
        <f t="shared" si="17"/>
        <v>2.9838709677419376E-2</v>
      </c>
      <c r="T118" s="6">
        <f t="shared" si="17"/>
        <v>2.9838709677419376E-2</v>
      </c>
      <c r="U118" s="6">
        <f t="shared" si="17"/>
        <v>2.9967741935483891E-2</v>
      </c>
      <c r="V118" s="6">
        <f t="shared" si="17"/>
        <v>2.9903225806451633E-2</v>
      </c>
      <c r="W118" s="6">
        <f t="shared" si="17"/>
        <v>2.9709677419354857E-2</v>
      </c>
      <c r="X118" s="6">
        <f t="shared" si="17"/>
        <v>2.9774193548387114E-2</v>
      </c>
      <c r="Y118" s="6">
        <f t="shared" si="17"/>
        <v>2.9838709677419376E-2</v>
      </c>
      <c r="Z118" s="54">
        <f t="shared" si="17"/>
        <v>3.0258064516129047E-2</v>
      </c>
      <c r="AA118" s="157"/>
      <c r="AB118" s="159"/>
      <c r="AC118" s="161"/>
    </row>
    <row r="120" spans="2:29" ht="268.5" customHeight="1"/>
    <row r="122" spans="2:29" ht="18" customHeight="1">
      <c r="B122" s="165" t="s">
        <v>59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0.001*[34]Sheet1!$F$12</f>
        <v>4.3999999999999997E-2</v>
      </c>
      <c r="D125" s="12">
        <f>0.001*[34]Sheet1!$F$13</f>
        <v>4.3999999999999997E-2</v>
      </c>
      <c r="E125" s="12">
        <f>0.001*[34]Sheet1!$F$14</f>
        <v>4.3999999999999997E-2</v>
      </c>
      <c r="F125" s="12">
        <f>0.001*[34]Sheet1!$F$15</f>
        <v>4.3999999999999997E-2</v>
      </c>
      <c r="G125" s="12">
        <f>0.001*[34]Sheet1!$F$16</f>
        <v>4.3999999999999997E-2</v>
      </c>
      <c r="H125" s="12">
        <f>0.001*[34]Sheet1!$F$17</f>
        <v>4.3999999999999997E-2</v>
      </c>
      <c r="I125" s="12">
        <f>0.001*[34]Sheet1!$F$18</f>
        <v>4.3999999999999997E-2</v>
      </c>
      <c r="J125" s="12">
        <f>0.001*[34]Sheet1!$F$19</f>
        <v>4.3999999999999997E-2</v>
      </c>
      <c r="K125" s="12">
        <f>0.001*[34]Sheet1!$F$20</f>
        <v>4.3000000000000003E-2</v>
      </c>
      <c r="L125" s="12">
        <f>0.001*[34]Sheet1!$F$21</f>
        <v>4.3999999999999997E-2</v>
      </c>
      <c r="M125" s="12">
        <f>0.001*[34]Sheet1!$F$22</f>
        <v>4.3999999999999997E-2</v>
      </c>
      <c r="N125" s="12">
        <f>0.001*[34]Sheet1!$F$23</f>
        <v>4.3999999999999997E-2</v>
      </c>
      <c r="O125" s="12">
        <f>0.001*[34]Sheet1!$F$24</f>
        <v>4.3999999999999997E-2</v>
      </c>
      <c r="P125" s="12">
        <f>0.001*[34]Sheet1!$F$25</f>
        <v>4.3999999999999997E-2</v>
      </c>
      <c r="Q125" s="12">
        <f>0.001*[34]Sheet1!$F$26</f>
        <v>4.3999999999999997E-2</v>
      </c>
      <c r="R125" s="12">
        <f>0.001*[34]Sheet1!$F$27</f>
        <v>4.3999999999999997E-2</v>
      </c>
      <c r="S125" s="12">
        <f>0.001*[34]Sheet1!$F$28</f>
        <v>4.3000000000000003E-2</v>
      </c>
      <c r="T125" s="12">
        <f>0.001*[34]Sheet1!$F$29</f>
        <v>4.3999999999999997E-2</v>
      </c>
      <c r="U125" s="12">
        <f>0.001*[34]Sheet1!$F$30</f>
        <v>4.3999999999999997E-2</v>
      </c>
      <c r="V125" s="12">
        <f>0.001*[34]Sheet1!$F$31</f>
        <v>4.3999999999999997E-2</v>
      </c>
      <c r="W125" s="12">
        <f>0.001*[34]Sheet1!$F$32</f>
        <v>4.3999999999999997E-2</v>
      </c>
      <c r="X125" s="12">
        <f>0.001*[34]Sheet1!$F$33</f>
        <v>4.3999999999999997E-2</v>
      </c>
      <c r="Y125" s="12">
        <f>0.001*[34]Sheet1!$F$34</f>
        <v>4.3999999999999997E-2</v>
      </c>
      <c r="Z125" s="42">
        <f>0.001*[34]Sheet1!$F$35</f>
        <v>4.3999999999999997E-2</v>
      </c>
      <c r="AA125" s="34">
        <f>MAX(C125:Z125)</f>
        <v>4.3999999999999997E-2</v>
      </c>
      <c r="AB125" s="13">
        <f>MIN(C125:Z125)</f>
        <v>4.3000000000000003E-2</v>
      </c>
      <c r="AC125" s="16">
        <f>AVERAGE(C125:Z125)</f>
        <v>4.391666666666668E-2</v>
      </c>
    </row>
    <row r="126" spans="2:29" ht="15" customHeight="1">
      <c r="B126" s="26">
        <v>2</v>
      </c>
      <c r="C126" s="43">
        <f>0.001*[34]Sheet1!$F$36</f>
        <v>4.3999999999999997E-2</v>
      </c>
      <c r="D126" s="9">
        <f>0.001*[34]Sheet1!$F$37</f>
        <v>4.3999999999999997E-2</v>
      </c>
      <c r="E126" s="9">
        <f>0.001*[34]Sheet1!$F$38</f>
        <v>4.3999999999999997E-2</v>
      </c>
      <c r="F126" s="9">
        <f>0.001*[34]Sheet1!$F$39</f>
        <v>4.4999999999999998E-2</v>
      </c>
      <c r="G126" s="9">
        <f>0.001*[34]Sheet1!$F$40</f>
        <v>4.3999999999999997E-2</v>
      </c>
      <c r="H126" s="9">
        <f>0.001*[34]Sheet1!$F$41</f>
        <v>4.3999999999999997E-2</v>
      </c>
      <c r="I126" s="9">
        <f>0.001*[34]Sheet1!$F$42</f>
        <v>4.4999999999999998E-2</v>
      </c>
      <c r="J126" s="9">
        <f>0.001*[34]Sheet1!$F$43</f>
        <v>4.4999999999999998E-2</v>
      </c>
      <c r="K126" s="9">
        <f>0.001*[34]Sheet1!$F$44</f>
        <v>4.3999999999999997E-2</v>
      </c>
      <c r="L126" s="9">
        <f>0.001*[34]Sheet1!$F$45</f>
        <v>4.3999999999999997E-2</v>
      </c>
      <c r="M126" s="9">
        <f>0.001*[34]Sheet1!$F$46</f>
        <v>4.3999999999999997E-2</v>
      </c>
      <c r="N126" s="9">
        <f>0.001*[34]Sheet1!$F$47</f>
        <v>4.4999999999999998E-2</v>
      </c>
      <c r="O126" s="9">
        <f>0.001*[34]Sheet1!$F$48</f>
        <v>4.3999999999999997E-2</v>
      </c>
      <c r="P126" s="9">
        <f>0.001*[34]Sheet1!$F$49</f>
        <v>4.4999999999999998E-2</v>
      </c>
      <c r="Q126" s="9">
        <f>0.001*[34]Sheet1!$F$50</f>
        <v>4.4999999999999998E-2</v>
      </c>
      <c r="R126" s="9">
        <f>0.001*[34]Sheet1!$F$51</f>
        <v>4.5999999999999999E-2</v>
      </c>
      <c r="S126" s="9">
        <f>0.001*[34]Sheet1!$F$52</f>
        <v>4.5999999999999999E-2</v>
      </c>
      <c r="T126" s="9">
        <f>0.001*[34]Sheet1!$F$53</f>
        <v>4.4999999999999998E-2</v>
      </c>
      <c r="U126" s="9">
        <f>0.001*[34]Sheet1!$F$54</f>
        <v>4.3999999999999997E-2</v>
      </c>
      <c r="V126" s="9">
        <f>0.001*[34]Sheet1!$F$55</f>
        <v>4.4999999999999998E-2</v>
      </c>
      <c r="W126" s="9">
        <f>0.001*[34]Sheet1!$F$56</f>
        <v>4.4999999999999998E-2</v>
      </c>
      <c r="X126" s="9">
        <f>0.001*[34]Sheet1!$F$57</f>
        <v>4.4999999999999998E-2</v>
      </c>
      <c r="Y126" s="9">
        <f>0.001*[34]Sheet1!$F$58</f>
        <v>4.3999999999999997E-2</v>
      </c>
      <c r="Z126" s="44">
        <f>0.001*[34]Sheet1!$F$59</f>
        <v>4.3999999999999997E-2</v>
      </c>
      <c r="AA126" s="35">
        <f t="shared" ref="AA126:AA155" si="18">MAX(C126:Z126)</f>
        <v>4.5999999999999999E-2</v>
      </c>
      <c r="AB126" s="10">
        <f t="shared" ref="AB126:AB155" si="19">MIN(C126:Z126)</f>
        <v>4.3999999999999997E-2</v>
      </c>
      <c r="AC126" s="14">
        <f t="shared" ref="AC126:AC155" si="20">AVERAGE(C126:Z126)</f>
        <v>4.4583333333333343E-2</v>
      </c>
    </row>
    <row r="127" spans="2:29" ht="15" customHeight="1">
      <c r="B127" s="26">
        <v>3</v>
      </c>
      <c r="C127" s="43">
        <f>0.001*[34]Sheet1!$F$60</f>
        <v>4.3999999999999997E-2</v>
      </c>
      <c r="D127" s="9">
        <f>0.001*[34]Sheet1!$F$61</f>
        <v>4.3999999999999997E-2</v>
      </c>
      <c r="E127" s="9">
        <f>0.001*[34]Sheet1!$F$62</f>
        <v>4.3999999999999997E-2</v>
      </c>
      <c r="F127" s="9">
        <f>0.001*[34]Sheet1!$F$63</f>
        <v>4.3999999999999997E-2</v>
      </c>
      <c r="G127" s="9">
        <f>0.001*[34]Sheet1!$F$64</f>
        <v>4.3999999999999997E-2</v>
      </c>
      <c r="H127" s="9">
        <f>0.001*[34]Sheet1!$F$65</f>
        <v>4.3999999999999997E-2</v>
      </c>
      <c r="I127" s="9">
        <f>0.001*[34]Sheet1!$F$66</f>
        <v>4.3999999999999997E-2</v>
      </c>
      <c r="J127" s="9">
        <f>0.001*[34]Sheet1!$F$67</f>
        <v>4.3999999999999997E-2</v>
      </c>
      <c r="K127" s="9">
        <f>0.001*[34]Sheet1!$F$68</f>
        <v>4.3999999999999997E-2</v>
      </c>
      <c r="L127" s="9">
        <f>0.001*[34]Sheet1!$F$69</f>
        <v>4.3999999999999997E-2</v>
      </c>
      <c r="M127" s="9">
        <f>0.001*[34]Sheet1!$F$70</f>
        <v>4.4999999999999998E-2</v>
      </c>
      <c r="N127" s="9">
        <f>0.001*[34]Sheet1!$F$71</f>
        <v>4.4999999999999998E-2</v>
      </c>
      <c r="O127" s="9">
        <f>0.001*[34]Sheet1!$F$72</f>
        <v>4.4999999999999998E-2</v>
      </c>
      <c r="P127" s="9">
        <f>0.001*[34]Sheet1!$F$73</f>
        <v>4.3999999999999997E-2</v>
      </c>
      <c r="Q127" s="9">
        <f>0.001*[34]Sheet1!$F$74</f>
        <v>4.3999999999999997E-2</v>
      </c>
      <c r="R127" s="9">
        <f>0.001*[34]Sheet1!$F$75</f>
        <v>4.3999999999999997E-2</v>
      </c>
      <c r="S127" s="9">
        <f>0.001*[34]Sheet1!$F$76</f>
        <v>4.3999999999999997E-2</v>
      </c>
      <c r="T127" s="9">
        <f>0.001*[34]Sheet1!$F$77</f>
        <v>4.3999999999999997E-2</v>
      </c>
      <c r="U127" s="9">
        <f>0.001*[34]Sheet1!$F$78</f>
        <v>4.3999999999999997E-2</v>
      </c>
      <c r="V127" s="9">
        <f>0.001*[34]Sheet1!$F$79</f>
        <v>4.3999999999999997E-2</v>
      </c>
      <c r="W127" s="9">
        <f>0.001*[34]Sheet1!$F$80</f>
        <v>4.3999999999999997E-2</v>
      </c>
      <c r="X127" s="9">
        <f>0.001*[34]Sheet1!$F$81</f>
        <v>4.3999999999999997E-2</v>
      </c>
      <c r="Y127" s="9">
        <f>0.001*[34]Sheet1!$F$82</f>
        <v>4.3999999999999997E-2</v>
      </c>
      <c r="Z127" s="44">
        <f>0.001*[34]Sheet1!$F$83</f>
        <v>4.3999999999999997E-2</v>
      </c>
      <c r="AA127" s="35">
        <f t="shared" si="18"/>
        <v>4.4999999999999998E-2</v>
      </c>
      <c r="AB127" s="10">
        <f t="shared" si="19"/>
        <v>4.3999999999999997E-2</v>
      </c>
      <c r="AC127" s="14">
        <f t="shared" si="20"/>
        <v>4.4125000000000018E-2</v>
      </c>
    </row>
    <row r="128" spans="2:29" ht="15" customHeight="1">
      <c r="B128" s="26">
        <v>4</v>
      </c>
      <c r="C128" s="43">
        <f>0.001*[34]Sheet1!$F$84</f>
        <v>4.3999999999999997E-2</v>
      </c>
      <c r="D128" s="9">
        <f>0.001*[34]Sheet1!$F$85</f>
        <v>4.3999999999999997E-2</v>
      </c>
      <c r="E128" s="9">
        <f>0.001*[34]Sheet1!$F$86</f>
        <v>4.3999999999999997E-2</v>
      </c>
      <c r="F128" s="9">
        <f>0.001*[34]Sheet1!$F$87</f>
        <v>4.3999999999999997E-2</v>
      </c>
      <c r="G128" s="9">
        <f>0.001*[34]Sheet1!$F$88</f>
        <v>4.3999999999999997E-2</v>
      </c>
      <c r="H128" s="9">
        <f>0.001*[34]Sheet1!$F$89</f>
        <v>4.3999999999999997E-2</v>
      </c>
      <c r="I128" s="9">
        <f>0.001*[34]Sheet1!$F$90</f>
        <v>4.3999999999999997E-2</v>
      </c>
      <c r="J128" s="9">
        <f>0.001*[34]Sheet1!$F$91</f>
        <v>4.3999999999999997E-2</v>
      </c>
      <c r="K128" s="9">
        <f>0.001*[34]Sheet1!$F$92</f>
        <v>4.3999999999999997E-2</v>
      </c>
      <c r="L128" s="9">
        <f>0.001*[34]Sheet1!$F$93</f>
        <v>4.3000000000000003E-2</v>
      </c>
      <c r="M128" s="9">
        <f>0.001*[34]Sheet1!$F$94</f>
        <v>4.3999999999999997E-2</v>
      </c>
      <c r="N128" s="9">
        <f>0.001*[34]Sheet1!$F$95</f>
        <v>4.3000000000000003E-2</v>
      </c>
      <c r="O128" s="9">
        <f>0.001*[34]Sheet1!$F$96</f>
        <v>4.3000000000000003E-2</v>
      </c>
      <c r="P128" s="9">
        <f>0.001*[34]Sheet1!$F$97</f>
        <v>4.3000000000000003E-2</v>
      </c>
      <c r="Q128" s="9">
        <f>0.001*[34]Sheet1!$F$98</f>
        <v>4.3000000000000003E-2</v>
      </c>
      <c r="R128" s="9">
        <f>0.001*[34]Sheet1!$F$99</f>
        <v>4.3000000000000003E-2</v>
      </c>
      <c r="S128" s="9">
        <f>0.001*[34]Sheet1!$F$100</f>
        <v>4.3000000000000003E-2</v>
      </c>
      <c r="T128" s="9">
        <f>0.001*[34]Sheet1!$F$101</f>
        <v>4.3999999999999997E-2</v>
      </c>
      <c r="U128" s="9">
        <f>0.001*[34]Sheet1!$F$102</f>
        <v>4.3999999999999997E-2</v>
      </c>
      <c r="V128" s="9">
        <f>0.001*[34]Sheet1!$F$103</f>
        <v>4.3999999999999997E-2</v>
      </c>
      <c r="W128" s="9">
        <f>0.001*[34]Sheet1!$F$104</f>
        <v>4.3999999999999997E-2</v>
      </c>
      <c r="X128" s="9">
        <f>0.001*[34]Sheet1!$F$105</f>
        <v>4.3999999999999997E-2</v>
      </c>
      <c r="Y128" s="9">
        <f>0.001*[34]Sheet1!$F$106</f>
        <v>4.3999999999999997E-2</v>
      </c>
      <c r="Z128" s="44">
        <f>0.001*[34]Sheet1!$F$107</f>
        <v>4.3999999999999997E-2</v>
      </c>
      <c r="AA128" s="35">
        <f t="shared" si="18"/>
        <v>4.3999999999999997E-2</v>
      </c>
      <c r="AB128" s="10">
        <f t="shared" si="19"/>
        <v>4.3000000000000003E-2</v>
      </c>
      <c r="AC128" s="14">
        <f t="shared" si="20"/>
        <v>4.3708333333333349E-2</v>
      </c>
    </row>
    <row r="129" spans="2:29" ht="15" customHeight="1">
      <c r="B129" s="26">
        <v>5</v>
      </c>
      <c r="C129" s="43">
        <f>0.001*[34]Sheet1!$F$108</f>
        <v>4.3999999999999997E-2</v>
      </c>
      <c r="D129" s="9">
        <f>0.001*[34]Sheet1!$F$109</f>
        <v>4.3999999999999997E-2</v>
      </c>
      <c r="E129" s="9">
        <f>0.001*[34]Sheet1!$F$110</f>
        <v>4.3999999999999997E-2</v>
      </c>
      <c r="F129" s="9">
        <f>0.001*[34]Sheet1!$F$111</f>
        <v>4.3999999999999997E-2</v>
      </c>
      <c r="G129" s="9">
        <f>0.001*[34]Sheet1!$F$112</f>
        <v>4.3999999999999997E-2</v>
      </c>
      <c r="H129" s="9">
        <f>0.001*[34]Sheet1!$F$113</f>
        <v>4.3999999999999997E-2</v>
      </c>
      <c r="I129" s="9">
        <f>0.001*[34]Sheet1!$F$114</f>
        <v>4.3999999999999997E-2</v>
      </c>
      <c r="J129" s="9">
        <f>0.001*[34]Sheet1!$F$115</f>
        <v>4.3999999999999997E-2</v>
      </c>
      <c r="K129" s="9">
        <f>0.001*[34]Sheet1!$F$116</f>
        <v>4.3999999999999997E-2</v>
      </c>
      <c r="L129" s="9">
        <f>0.001*[34]Sheet1!$F$117</f>
        <v>4.3000000000000003E-2</v>
      </c>
      <c r="M129" s="9">
        <f>0.001*[34]Sheet1!$F$118</f>
        <v>4.3000000000000003E-2</v>
      </c>
      <c r="N129" s="9">
        <f>0.001*[34]Sheet1!$F$119</f>
        <v>4.3000000000000003E-2</v>
      </c>
      <c r="O129" s="9">
        <f>0.001*[34]Sheet1!$F$120</f>
        <v>4.3000000000000003E-2</v>
      </c>
      <c r="P129" s="9">
        <f>0.001*[34]Sheet1!$F$121</f>
        <v>4.3000000000000003E-2</v>
      </c>
      <c r="Q129" s="9">
        <f>0.001*[34]Sheet1!$F$122</f>
        <v>4.3000000000000003E-2</v>
      </c>
      <c r="R129" s="9">
        <f>0.001*[34]Sheet1!$F$123</f>
        <v>4.3000000000000003E-2</v>
      </c>
      <c r="S129" s="9">
        <f>0.001*[34]Sheet1!$F$124</f>
        <v>4.3000000000000003E-2</v>
      </c>
      <c r="T129" s="9">
        <f>0.001*[34]Sheet1!$F$125</f>
        <v>4.3000000000000003E-2</v>
      </c>
      <c r="U129" s="9">
        <f>0.001*[34]Sheet1!$F$126</f>
        <v>4.3000000000000003E-2</v>
      </c>
      <c r="V129" s="9">
        <f>0.001*[34]Sheet1!$F$127</f>
        <v>4.3000000000000003E-2</v>
      </c>
      <c r="W129" s="9">
        <f>0.001*[34]Sheet1!$F$128</f>
        <v>4.3999999999999997E-2</v>
      </c>
      <c r="X129" s="9">
        <f>0.001*[34]Sheet1!$F$129</f>
        <v>4.3999999999999997E-2</v>
      </c>
      <c r="Y129" s="9">
        <f>0.001*[34]Sheet1!$F$130</f>
        <v>4.3999999999999997E-2</v>
      </c>
      <c r="Z129" s="44">
        <f>0.001*[34]Sheet1!$F$131</f>
        <v>4.3999999999999997E-2</v>
      </c>
      <c r="AA129" s="35">
        <f t="shared" si="18"/>
        <v>4.3999999999999997E-2</v>
      </c>
      <c r="AB129" s="10">
        <f t="shared" si="19"/>
        <v>4.3000000000000003E-2</v>
      </c>
      <c r="AC129" s="14">
        <f t="shared" si="20"/>
        <v>4.354166666666668E-2</v>
      </c>
    </row>
    <row r="130" spans="2:29" ht="15" customHeight="1">
      <c r="B130" s="27">
        <v>6</v>
      </c>
      <c r="C130" s="45">
        <f>0.001*[34]Sheet1!$F$132</f>
        <v>4.3999999999999997E-2</v>
      </c>
      <c r="D130" s="17">
        <f>0.001*[34]Sheet1!$F$133</f>
        <v>4.3999999999999997E-2</v>
      </c>
      <c r="E130" s="17">
        <f>0.001*[34]Sheet1!$F$134</f>
        <v>4.4999999999999998E-2</v>
      </c>
      <c r="F130" s="17">
        <f>0.001*[34]Sheet1!$F$135</f>
        <v>4.4999999999999998E-2</v>
      </c>
      <c r="G130" s="17">
        <f>0.001*[34]Sheet1!$F$136</f>
        <v>4.4999999999999998E-2</v>
      </c>
      <c r="H130" s="17">
        <f>0.001*[34]Sheet1!$F$137</f>
        <v>4.3999999999999997E-2</v>
      </c>
      <c r="I130" s="17">
        <f>0.001*[34]Sheet1!$F$138</f>
        <v>4.3999999999999997E-2</v>
      </c>
      <c r="J130" s="17">
        <f>0.001*[34]Sheet1!$F$139</f>
        <v>4.3999999999999997E-2</v>
      </c>
      <c r="K130" s="17">
        <f>0.001*[34]Sheet1!$F$140</f>
        <v>4.4999999999999998E-2</v>
      </c>
      <c r="L130" s="17">
        <f>0.001*[34]Sheet1!$F$141</f>
        <v>4.5999999999999999E-2</v>
      </c>
      <c r="M130" s="17">
        <f>0.001*[34]Sheet1!$F$142</f>
        <v>4.8000000000000001E-2</v>
      </c>
      <c r="N130" s="17">
        <f>0.001*[34]Sheet1!$F$143</f>
        <v>4.7E-2</v>
      </c>
      <c r="O130" s="17">
        <f>0.001*[34]Sheet1!$F$144</f>
        <v>4.8000000000000001E-2</v>
      </c>
      <c r="P130" s="17">
        <f>0.001*[34]Sheet1!$F$145</f>
        <v>5.1000000000000004E-2</v>
      </c>
      <c r="Q130" s="17">
        <f>0.001*[34]Sheet1!$F$146</f>
        <v>5.1000000000000004E-2</v>
      </c>
      <c r="R130" s="17">
        <f>0.001*[34]Sheet1!$F$147</f>
        <v>4.8000000000000001E-2</v>
      </c>
      <c r="S130" s="17">
        <f>0.001*[34]Sheet1!$F$148</f>
        <v>4.4999999999999998E-2</v>
      </c>
      <c r="T130" s="17">
        <f>0.001*[34]Sheet1!$F$149</f>
        <v>4.3999999999999997E-2</v>
      </c>
      <c r="U130" s="17">
        <f>0.001*[34]Sheet1!$F$150</f>
        <v>4.3999999999999997E-2</v>
      </c>
      <c r="V130" s="17">
        <f>0.001*[34]Sheet1!$F$151</f>
        <v>4.5999999999999999E-2</v>
      </c>
      <c r="W130" s="17">
        <f>0.001*[34]Sheet1!$F$152</f>
        <v>4.7E-2</v>
      </c>
      <c r="X130" s="17">
        <f>0.001*[34]Sheet1!$F$153</f>
        <v>4.4999999999999998E-2</v>
      </c>
      <c r="Y130" s="17">
        <f>0.001*[34]Sheet1!$F$154</f>
        <v>4.3999999999999997E-2</v>
      </c>
      <c r="Z130" s="46">
        <f>0.001*[34]Sheet1!$F$155</f>
        <v>4.3999999999999997E-2</v>
      </c>
      <c r="AA130" s="36">
        <f t="shared" si="18"/>
        <v>5.1000000000000004E-2</v>
      </c>
      <c r="AB130" s="18">
        <f t="shared" si="19"/>
        <v>4.3999999999999997E-2</v>
      </c>
      <c r="AC130" s="19">
        <f t="shared" si="20"/>
        <v>4.5750000000000013E-2</v>
      </c>
    </row>
    <row r="131" spans="2:29" ht="15" customHeight="1">
      <c r="B131" s="26">
        <v>7</v>
      </c>
      <c r="C131" s="43">
        <f>0.001*[34]Sheet1!$F$156</f>
        <v>4.3999999999999997E-2</v>
      </c>
      <c r="D131" s="9">
        <f>0.001*[34]Sheet1!$F$157</f>
        <v>4.3999999999999997E-2</v>
      </c>
      <c r="E131" s="9">
        <f>0.001*[34]Sheet1!$F$158</f>
        <v>4.3999999999999997E-2</v>
      </c>
      <c r="F131" s="9">
        <f>0.001*[34]Sheet1!$F$159</f>
        <v>4.3999999999999997E-2</v>
      </c>
      <c r="G131" s="9">
        <f>0.001*[34]Sheet1!$F$160</f>
        <v>4.3000000000000003E-2</v>
      </c>
      <c r="H131" s="9">
        <f>0.001*[34]Sheet1!$F$161</f>
        <v>4.3999999999999997E-2</v>
      </c>
      <c r="I131" s="9">
        <f>0.001*[34]Sheet1!$F$162</f>
        <v>4.4999999999999998E-2</v>
      </c>
      <c r="J131" s="9">
        <f>0.001*[34]Sheet1!$F$163</f>
        <v>4.4999999999999998E-2</v>
      </c>
      <c r="K131" s="9">
        <f>0.001*[34]Sheet1!$F$164</f>
        <v>4.3000000000000003E-2</v>
      </c>
      <c r="L131" s="9">
        <f>0.001*[34]Sheet1!$F$165</f>
        <v>4.3000000000000003E-2</v>
      </c>
      <c r="M131" s="9">
        <f>0.001*[34]Sheet1!$F$166</f>
        <v>4.3000000000000003E-2</v>
      </c>
      <c r="N131" s="9">
        <f>0.001*[34]Sheet1!$F$167</f>
        <v>4.3000000000000003E-2</v>
      </c>
      <c r="O131" s="9">
        <f>0.001*[34]Sheet1!$F$168</f>
        <v>4.3000000000000003E-2</v>
      </c>
      <c r="P131" s="9">
        <f>0.001*[34]Sheet1!$F$169</f>
        <v>4.3000000000000003E-2</v>
      </c>
      <c r="Q131" s="9">
        <f>0.001*[34]Sheet1!$F$170</f>
        <v>4.3000000000000003E-2</v>
      </c>
      <c r="R131" s="9">
        <f>0.001*[34]Sheet1!$F$171</f>
        <v>4.3000000000000003E-2</v>
      </c>
      <c r="S131" s="9">
        <f>0.001*[34]Sheet1!$F$172</f>
        <v>4.3000000000000003E-2</v>
      </c>
      <c r="T131" s="9">
        <f>0.001*[34]Sheet1!$F$173</f>
        <v>4.3000000000000003E-2</v>
      </c>
      <c r="U131" s="9">
        <f>0.001*[34]Sheet1!$F$174</f>
        <v>4.3000000000000003E-2</v>
      </c>
      <c r="V131" s="9">
        <f>0.001*[34]Sheet1!$F$175</f>
        <v>4.3000000000000003E-2</v>
      </c>
      <c r="W131" s="9">
        <f>0.001*[34]Sheet1!$F$176</f>
        <v>4.3000000000000003E-2</v>
      </c>
      <c r="X131" s="9">
        <f>0.001*[34]Sheet1!$F$177</f>
        <v>4.3000000000000003E-2</v>
      </c>
      <c r="Y131" s="9">
        <f>0.001*[34]Sheet1!$F$178</f>
        <v>4.3000000000000003E-2</v>
      </c>
      <c r="Z131" s="44">
        <f>0.001*[34]Sheet1!$F$179</f>
        <v>4.3999999999999997E-2</v>
      </c>
      <c r="AA131" s="35">
        <f t="shared" si="18"/>
        <v>4.4999999999999998E-2</v>
      </c>
      <c r="AB131" s="10">
        <f t="shared" si="19"/>
        <v>4.3000000000000003E-2</v>
      </c>
      <c r="AC131" s="14">
        <f t="shared" si="20"/>
        <v>4.341666666666668E-2</v>
      </c>
    </row>
    <row r="132" spans="2:29" ht="15" customHeight="1">
      <c r="B132" s="26">
        <v>8</v>
      </c>
      <c r="C132" s="43">
        <f>0.001*[34]Sheet1!$F$180</f>
        <v>4.3000000000000003E-2</v>
      </c>
      <c r="D132" s="9">
        <f>0.001*[34]Sheet1!$F$181</f>
        <v>4.3000000000000003E-2</v>
      </c>
      <c r="E132" s="9">
        <f>0.001*[34]Sheet1!$F$182</f>
        <v>4.3999999999999997E-2</v>
      </c>
      <c r="F132" s="9">
        <f>0.001*[34]Sheet1!$F$183</f>
        <v>4.3000000000000003E-2</v>
      </c>
      <c r="G132" s="9">
        <f>0.001*[34]Sheet1!$F$184</f>
        <v>4.3000000000000003E-2</v>
      </c>
      <c r="H132" s="9">
        <f>0.001*[34]Sheet1!$F$185</f>
        <v>4.3999999999999997E-2</v>
      </c>
      <c r="I132" s="9">
        <f>0.001*[34]Sheet1!$F$186</f>
        <v>4.3999999999999997E-2</v>
      </c>
      <c r="J132" s="9">
        <f>0.001*[34]Sheet1!$F$187</f>
        <v>4.3000000000000003E-2</v>
      </c>
      <c r="K132" s="9">
        <f>0.001*[34]Sheet1!$F$188</f>
        <v>4.3000000000000003E-2</v>
      </c>
      <c r="L132" s="9">
        <f>0.001*[34]Sheet1!$F$189</f>
        <v>4.3000000000000003E-2</v>
      </c>
      <c r="M132" s="9">
        <f>0.001*[34]Sheet1!$F$190</f>
        <v>4.3000000000000003E-2</v>
      </c>
      <c r="N132" s="9">
        <f>0.001*[34]Sheet1!$F$191</f>
        <v>4.3000000000000003E-2</v>
      </c>
      <c r="O132" s="9">
        <f>0.001*[34]Sheet1!$F$192</f>
        <v>4.3000000000000003E-2</v>
      </c>
      <c r="P132" s="9">
        <f>0.001*[34]Sheet1!$F$193</f>
        <v>4.3000000000000003E-2</v>
      </c>
      <c r="Q132" s="9">
        <f>0.001*[34]Sheet1!$F$194</f>
        <v>4.3000000000000003E-2</v>
      </c>
      <c r="R132" s="9">
        <f>0.001*[34]Sheet1!$F$195</f>
        <v>4.3000000000000003E-2</v>
      </c>
      <c r="S132" s="9">
        <f>0.001*[34]Sheet1!$F$196</f>
        <v>4.3000000000000003E-2</v>
      </c>
      <c r="T132" s="9">
        <f>0.001*[34]Sheet1!$F$197</f>
        <v>4.3000000000000003E-2</v>
      </c>
      <c r="U132" s="9">
        <f>0.001*[34]Sheet1!$F$198</f>
        <v>4.3999999999999997E-2</v>
      </c>
      <c r="V132" s="9">
        <f>0.001*[34]Sheet1!$F$199</f>
        <v>4.3999999999999997E-2</v>
      </c>
      <c r="W132" s="9">
        <f>0.001*[34]Sheet1!$F$200</f>
        <v>4.3999999999999997E-2</v>
      </c>
      <c r="X132" s="9">
        <f>0.001*[34]Sheet1!$F$201</f>
        <v>4.3999999999999997E-2</v>
      </c>
      <c r="Y132" s="9">
        <f>0.001*[34]Sheet1!$F$202</f>
        <v>4.3999999999999997E-2</v>
      </c>
      <c r="Z132" s="44">
        <f>0.001*[34]Sheet1!$F$203</f>
        <v>4.3999999999999997E-2</v>
      </c>
      <c r="AA132" s="35">
        <f t="shared" si="18"/>
        <v>4.3999999999999997E-2</v>
      </c>
      <c r="AB132" s="10">
        <f t="shared" si="19"/>
        <v>4.3000000000000003E-2</v>
      </c>
      <c r="AC132" s="14">
        <f t="shared" si="20"/>
        <v>4.3375000000000018E-2</v>
      </c>
    </row>
    <row r="133" spans="2:29" ht="15" customHeight="1">
      <c r="B133" s="26">
        <v>9</v>
      </c>
      <c r="C133" s="43">
        <f>0.001*[34]Sheet1!$F$204</f>
        <v>4.3999999999999997E-2</v>
      </c>
      <c r="D133" s="9">
        <f>0.001*[34]Sheet1!$F$205</f>
        <v>4.3999999999999997E-2</v>
      </c>
      <c r="E133" s="9">
        <f>0.001*[34]Sheet1!$F$206</f>
        <v>4.3999999999999997E-2</v>
      </c>
      <c r="F133" s="9">
        <f>0.001*[34]Sheet1!$F$207</f>
        <v>4.4999999999999998E-2</v>
      </c>
      <c r="G133" s="9">
        <f>0.001*[34]Sheet1!$F$208</f>
        <v>4.3999999999999997E-2</v>
      </c>
      <c r="H133" s="9">
        <f>0.001*[34]Sheet1!$F$209</f>
        <v>4.3999999999999997E-2</v>
      </c>
      <c r="I133" s="9">
        <f>0.001*[34]Sheet1!$F$210</f>
        <v>4.3999999999999997E-2</v>
      </c>
      <c r="J133" s="9">
        <f>0.001*[34]Sheet1!$F$211</f>
        <v>4.5999999999999999E-2</v>
      </c>
      <c r="K133" s="9">
        <f>0.001*[34]Sheet1!$F$212</f>
        <v>4.7E-2</v>
      </c>
      <c r="L133" s="77" t="s">
        <v>60</v>
      </c>
      <c r="M133" s="77" t="s">
        <v>60</v>
      </c>
      <c r="N133" s="77" t="s">
        <v>60</v>
      </c>
      <c r="O133" s="77" t="s">
        <v>60</v>
      </c>
      <c r="P133" s="77" t="s">
        <v>60</v>
      </c>
      <c r="Q133" s="77" t="s">
        <v>60</v>
      </c>
      <c r="R133" s="77" t="s">
        <v>60</v>
      </c>
      <c r="S133" s="77" t="s">
        <v>60</v>
      </c>
      <c r="T133" s="77" t="s">
        <v>60</v>
      </c>
      <c r="U133" s="77" t="s">
        <v>60</v>
      </c>
      <c r="V133" s="77" t="s">
        <v>60</v>
      </c>
      <c r="W133" s="77" t="s">
        <v>60</v>
      </c>
      <c r="X133" s="77" t="s">
        <v>60</v>
      </c>
      <c r="Y133" s="77" t="s">
        <v>60</v>
      </c>
      <c r="Z133" s="78" t="s">
        <v>60</v>
      </c>
      <c r="AA133" s="35">
        <f t="shared" si="18"/>
        <v>4.7E-2</v>
      </c>
      <c r="AB133" s="10">
        <f t="shared" si="19"/>
        <v>4.3999999999999997E-2</v>
      </c>
      <c r="AC133" s="14">
        <f t="shared" si="20"/>
        <v>4.466666666666666E-2</v>
      </c>
    </row>
    <row r="134" spans="2:29" ht="15" customHeight="1">
      <c r="B134" s="28">
        <v>10</v>
      </c>
      <c r="C134" s="47" t="s">
        <v>60</v>
      </c>
      <c r="D134" s="20" t="s">
        <v>60</v>
      </c>
      <c r="E134" s="20" t="s">
        <v>60</v>
      </c>
      <c r="F134" s="20" t="s">
        <v>60</v>
      </c>
      <c r="G134" s="20" t="s">
        <v>60</v>
      </c>
      <c r="H134" s="20" t="s">
        <v>60</v>
      </c>
      <c r="I134" s="20" t="s">
        <v>60</v>
      </c>
      <c r="J134" s="20" t="s">
        <v>60</v>
      </c>
      <c r="K134" s="20" t="s">
        <v>60</v>
      </c>
      <c r="L134" s="20" t="s">
        <v>60</v>
      </c>
      <c r="M134" s="20" t="s">
        <v>60</v>
      </c>
      <c r="N134" s="20" t="s">
        <v>60</v>
      </c>
      <c r="O134" s="20" t="s">
        <v>60</v>
      </c>
      <c r="P134" s="20" t="s">
        <v>60</v>
      </c>
      <c r="Q134" s="20" t="s">
        <v>60</v>
      </c>
      <c r="R134" s="20" t="s">
        <v>60</v>
      </c>
      <c r="S134" s="20" t="s">
        <v>60</v>
      </c>
      <c r="T134" s="20" t="s">
        <v>60</v>
      </c>
      <c r="U134" s="20" t="s">
        <v>60</v>
      </c>
      <c r="V134" s="20" t="s">
        <v>60</v>
      </c>
      <c r="W134" s="20" t="s">
        <v>60</v>
      </c>
      <c r="X134" s="20" t="s">
        <v>60</v>
      </c>
      <c r="Y134" s="20" t="s">
        <v>60</v>
      </c>
      <c r="Z134" s="48" t="s">
        <v>60</v>
      </c>
      <c r="AA134" s="37" t="s">
        <v>61</v>
      </c>
      <c r="AB134" s="21" t="s">
        <v>61</v>
      </c>
      <c r="AC134" s="22"/>
    </row>
    <row r="135" spans="2:29" ht="15" customHeight="1">
      <c r="B135" s="26">
        <v>11</v>
      </c>
      <c r="C135" s="43" t="s">
        <v>60</v>
      </c>
      <c r="D135" s="9" t="s">
        <v>60</v>
      </c>
      <c r="E135" s="9" t="s">
        <v>60</v>
      </c>
      <c r="F135" s="9" t="s">
        <v>60</v>
      </c>
      <c r="G135" s="9" t="s">
        <v>60</v>
      </c>
      <c r="H135" s="9" t="s">
        <v>60</v>
      </c>
      <c r="I135" s="9" t="s">
        <v>60</v>
      </c>
      <c r="J135" s="9" t="s">
        <v>60</v>
      </c>
      <c r="K135" s="9">
        <f>0.001*[34]Sheet1!$F$260</f>
        <v>4.3000000000000003E-2</v>
      </c>
      <c r="L135" s="9">
        <f>0.001*[34]Sheet1!$F$261</f>
        <v>4.3000000000000003E-2</v>
      </c>
      <c r="M135" s="9">
        <f>0.001*[34]Sheet1!$F$262</f>
        <v>4.3000000000000003E-2</v>
      </c>
      <c r="N135" s="9">
        <f>0.001*[34]Sheet1!$F$263</f>
        <v>4.3000000000000003E-2</v>
      </c>
      <c r="O135" s="9">
        <f>0.001*[34]Sheet1!$F$264</f>
        <v>4.3000000000000003E-2</v>
      </c>
      <c r="P135" s="9">
        <f>0.001*[34]Sheet1!$F$265</f>
        <v>4.3999999999999997E-2</v>
      </c>
      <c r="Q135" s="9">
        <f>0.001*[34]Sheet1!$F$266</f>
        <v>4.3000000000000003E-2</v>
      </c>
      <c r="R135" s="9">
        <f>0.001*[34]Sheet1!$F$267</f>
        <v>4.3000000000000003E-2</v>
      </c>
      <c r="S135" s="9">
        <f>0.001*[34]Sheet1!$F$268</f>
        <v>4.3000000000000003E-2</v>
      </c>
      <c r="T135" s="9">
        <f>0.001*[34]Sheet1!$F$269</f>
        <v>4.3999999999999997E-2</v>
      </c>
      <c r="U135" s="9">
        <f>0.001*[34]Sheet1!$F$270</f>
        <v>4.3999999999999997E-2</v>
      </c>
      <c r="V135" s="9">
        <f>0.001*[34]Sheet1!$F$271</f>
        <v>4.3999999999999997E-2</v>
      </c>
      <c r="W135" s="9">
        <f>0.001*[34]Sheet1!$F$272</f>
        <v>4.3999999999999997E-2</v>
      </c>
      <c r="X135" s="9">
        <f>0.001*[34]Sheet1!$F$273</f>
        <v>4.3999999999999997E-2</v>
      </c>
      <c r="Y135" s="9">
        <f>0.001*[34]Sheet1!$F$274</f>
        <v>4.3999999999999997E-2</v>
      </c>
      <c r="Z135" s="44">
        <f>0.001*[34]Sheet1!$F$275</f>
        <v>4.3999999999999997E-2</v>
      </c>
      <c r="AA135" s="35">
        <f t="shared" si="18"/>
        <v>4.3999999999999997E-2</v>
      </c>
      <c r="AB135" s="10">
        <f t="shared" si="19"/>
        <v>4.3000000000000003E-2</v>
      </c>
      <c r="AC135" s="14">
        <f t="shared" si="20"/>
        <v>4.3500000000000004E-2</v>
      </c>
    </row>
    <row r="136" spans="2:29" ht="15" customHeight="1">
      <c r="B136" s="26">
        <v>12</v>
      </c>
      <c r="C136" s="43">
        <f>0.001*[34]Sheet1!$F$276</f>
        <v>4.3999999999999997E-2</v>
      </c>
      <c r="D136" s="9">
        <f>0.001*[34]Sheet1!$F$277</f>
        <v>4.3999999999999997E-2</v>
      </c>
      <c r="E136" s="9">
        <f>0.001*[34]Sheet1!$F$278</f>
        <v>4.3999999999999997E-2</v>
      </c>
      <c r="F136" s="9">
        <f>0.001*[34]Sheet1!$F$279</f>
        <v>4.3999999999999997E-2</v>
      </c>
      <c r="G136" s="9">
        <f>0.001*[34]Sheet1!$F$280</f>
        <v>4.4999999999999998E-2</v>
      </c>
      <c r="H136" s="9">
        <f>0.001*[34]Sheet1!$F$281</f>
        <v>4.4999999999999998E-2</v>
      </c>
      <c r="I136" s="9">
        <f>0.001*[34]Sheet1!$F$282</f>
        <v>4.4999999999999998E-2</v>
      </c>
      <c r="J136" s="9">
        <f>0.001*[34]Sheet1!$F$283</f>
        <v>4.3999999999999997E-2</v>
      </c>
      <c r="K136" s="9">
        <f>0.001*[34]Sheet1!$F$284</f>
        <v>4.3000000000000003E-2</v>
      </c>
      <c r="L136" s="9">
        <f>0.001*[34]Sheet1!$F$285</f>
        <v>4.3000000000000003E-2</v>
      </c>
      <c r="M136" s="9">
        <f>0.001*[34]Sheet1!$F$286</f>
        <v>4.3000000000000003E-2</v>
      </c>
      <c r="N136" s="9">
        <f>0.001*[34]Sheet1!$F$287</f>
        <v>4.3999999999999997E-2</v>
      </c>
      <c r="O136" s="9">
        <f>0.001*[34]Sheet1!$F$288</f>
        <v>4.3000000000000003E-2</v>
      </c>
      <c r="P136" s="9">
        <f>0.001*[34]Sheet1!$F$289</f>
        <v>4.3000000000000003E-2</v>
      </c>
      <c r="Q136" s="9">
        <f>0.001*[34]Sheet1!$F$290</f>
        <v>4.3000000000000003E-2</v>
      </c>
      <c r="R136" s="9">
        <f>0.001*[34]Sheet1!$F$291</f>
        <v>4.3000000000000003E-2</v>
      </c>
      <c r="S136" s="9">
        <f>0.001*[34]Sheet1!$F$292</f>
        <v>4.3000000000000003E-2</v>
      </c>
      <c r="T136" s="9">
        <f>0.001*[34]Sheet1!$F$293</f>
        <v>4.3000000000000003E-2</v>
      </c>
      <c r="U136" s="9">
        <f>0.001*[34]Sheet1!$F$294</f>
        <v>4.3999999999999997E-2</v>
      </c>
      <c r="V136" s="9">
        <f>0.001*[34]Sheet1!$F$295</f>
        <v>4.3999999999999997E-2</v>
      </c>
      <c r="W136" s="9">
        <f>0.001*[34]Sheet1!$F$296</f>
        <v>4.3999999999999997E-2</v>
      </c>
      <c r="X136" s="9">
        <f>0.001*[34]Sheet1!$F$297</f>
        <v>4.3999999999999997E-2</v>
      </c>
      <c r="Y136" s="9">
        <f>0.001*[34]Sheet1!$F$298</f>
        <v>4.3999999999999997E-2</v>
      </c>
      <c r="Z136" s="44">
        <f>0.001*[34]Sheet1!$F$299</f>
        <v>4.3999999999999997E-2</v>
      </c>
      <c r="AA136" s="35">
        <f t="shared" si="18"/>
        <v>4.4999999999999998E-2</v>
      </c>
      <c r="AB136" s="10">
        <f t="shared" si="19"/>
        <v>4.3000000000000003E-2</v>
      </c>
      <c r="AC136" s="14">
        <f t="shared" si="20"/>
        <v>4.3750000000000011E-2</v>
      </c>
    </row>
    <row r="137" spans="2:29" ht="15" customHeight="1">
      <c r="B137" s="26">
        <v>13</v>
      </c>
      <c r="C137" s="43">
        <f>0.001*[34]Sheet1!$F$300</f>
        <v>4.3999999999999997E-2</v>
      </c>
      <c r="D137" s="9">
        <f>0.001*[34]Sheet1!$F$301</f>
        <v>4.3999999999999997E-2</v>
      </c>
      <c r="E137" s="9">
        <f>0.001*[34]Sheet1!$F$302</f>
        <v>4.3999999999999997E-2</v>
      </c>
      <c r="F137" s="9">
        <f>0.001*[34]Sheet1!$F$303</f>
        <v>4.3999999999999997E-2</v>
      </c>
      <c r="G137" s="9">
        <f>0.001*[34]Sheet1!$F$304</f>
        <v>4.4999999999999998E-2</v>
      </c>
      <c r="H137" s="9">
        <f>0.001*[34]Sheet1!$F$305</f>
        <v>4.4999999999999998E-2</v>
      </c>
      <c r="I137" s="9">
        <f>0.001*[34]Sheet1!$F$306</f>
        <v>4.4999999999999998E-2</v>
      </c>
      <c r="J137" s="9">
        <f>0.001*[34]Sheet1!$F$307</f>
        <v>4.4999999999999998E-2</v>
      </c>
      <c r="K137" s="9">
        <f>0.001*[34]Sheet1!$F$308</f>
        <v>4.3999999999999997E-2</v>
      </c>
      <c r="L137" s="9">
        <f>0.001*[34]Sheet1!$F$309</f>
        <v>4.3000000000000003E-2</v>
      </c>
      <c r="M137" s="9">
        <f>0.001*[34]Sheet1!$F$310</f>
        <v>4.3000000000000003E-2</v>
      </c>
      <c r="N137" s="9">
        <f>0.001*[34]Sheet1!$F$311</f>
        <v>4.3000000000000003E-2</v>
      </c>
      <c r="O137" s="9">
        <f>0.001*[34]Sheet1!$F$312</f>
        <v>4.3000000000000003E-2</v>
      </c>
      <c r="P137" s="9">
        <f>0.001*[34]Sheet1!$F$313</f>
        <v>4.3000000000000003E-2</v>
      </c>
      <c r="Q137" s="9">
        <f>0.001*[34]Sheet1!$F$314</f>
        <v>4.3000000000000003E-2</v>
      </c>
      <c r="R137" s="9">
        <f>0.001*[34]Sheet1!$F$315</f>
        <v>4.3999999999999997E-2</v>
      </c>
      <c r="S137" s="9">
        <f>0.001*[34]Sheet1!$F$316</f>
        <v>4.3999999999999997E-2</v>
      </c>
      <c r="T137" s="9">
        <f>0.001*[34]Sheet1!$F$317</f>
        <v>4.3000000000000003E-2</v>
      </c>
      <c r="U137" s="9">
        <f>0.001*[34]Sheet1!$F$318</f>
        <v>4.3999999999999997E-2</v>
      </c>
      <c r="V137" s="9">
        <f>0.001*[34]Sheet1!$F$319</f>
        <v>4.3999999999999997E-2</v>
      </c>
      <c r="W137" s="9">
        <f>0.001*[34]Sheet1!$F$320</f>
        <v>4.3999999999999997E-2</v>
      </c>
      <c r="X137" s="9">
        <f>0.001*[34]Sheet1!$F$321</f>
        <v>4.3999999999999997E-2</v>
      </c>
      <c r="Y137" s="9">
        <f>0.001*[34]Sheet1!$F$322</f>
        <v>4.3999999999999997E-2</v>
      </c>
      <c r="Z137" s="44">
        <f>0.001*[34]Sheet1!$F$323</f>
        <v>4.4999999999999998E-2</v>
      </c>
      <c r="AA137" s="35">
        <f t="shared" si="18"/>
        <v>4.4999999999999998E-2</v>
      </c>
      <c r="AB137" s="10">
        <f t="shared" si="19"/>
        <v>4.3000000000000003E-2</v>
      </c>
      <c r="AC137" s="14">
        <f t="shared" si="20"/>
        <v>4.391666666666668E-2</v>
      </c>
    </row>
    <row r="138" spans="2:29" ht="15" customHeight="1">
      <c r="B138" s="26">
        <v>14</v>
      </c>
      <c r="C138" s="43">
        <f>0.001*[34]Sheet1!$F$324</f>
        <v>4.3999999999999997E-2</v>
      </c>
      <c r="D138" s="9">
        <f>0.001*[34]Sheet1!$F$325</f>
        <v>4.8000000000000001E-2</v>
      </c>
      <c r="E138" s="9">
        <f>0.001*[34]Sheet1!$F$326</f>
        <v>0.05</v>
      </c>
      <c r="F138" s="9">
        <f>0.001*[34]Sheet1!$F$327</f>
        <v>5.2000000000000005E-2</v>
      </c>
      <c r="G138" s="9">
        <f>0.001*[34]Sheet1!$F$328</f>
        <v>4.8000000000000001E-2</v>
      </c>
      <c r="H138" s="9">
        <f>0.001*[34]Sheet1!$F$329</f>
        <v>4.5999999999999999E-2</v>
      </c>
      <c r="I138" s="9">
        <f>0.001*[34]Sheet1!$F$330</f>
        <v>4.5999999999999999E-2</v>
      </c>
      <c r="J138" s="9">
        <f>0.001*[34]Sheet1!$F$331</f>
        <v>4.7E-2</v>
      </c>
      <c r="K138" s="9">
        <f>0.001*[34]Sheet1!$F$332</f>
        <v>4.7E-2</v>
      </c>
      <c r="L138" s="9">
        <f>0.001*[34]Sheet1!$F$333</f>
        <v>4.5999999999999999E-2</v>
      </c>
      <c r="M138" s="9">
        <f>0.001*[34]Sheet1!$F$334</f>
        <v>0.05</v>
      </c>
      <c r="N138" s="9">
        <f>0.001*[34]Sheet1!$F$335</f>
        <v>0.05</v>
      </c>
      <c r="O138" s="9">
        <f>0.001*[34]Sheet1!$F$336</f>
        <v>4.5999999999999999E-2</v>
      </c>
      <c r="P138" s="9">
        <f>0.001*[34]Sheet1!$F$337</f>
        <v>4.5999999999999999E-2</v>
      </c>
      <c r="Q138" s="9">
        <f>0.001*[34]Sheet1!$F$338</f>
        <v>4.9000000000000002E-2</v>
      </c>
      <c r="R138" s="9">
        <f>0.001*[34]Sheet1!$F$339</f>
        <v>4.8000000000000001E-2</v>
      </c>
      <c r="S138" s="9">
        <f>0.001*[34]Sheet1!$F$340</f>
        <v>4.8000000000000001E-2</v>
      </c>
      <c r="T138" s="9">
        <f>0.001*[34]Sheet1!$F$341</f>
        <v>4.5999999999999999E-2</v>
      </c>
      <c r="U138" s="9">
        <f>0.001*[34]Sheet1!$F$342</f>
        <v>4.3999999999999997E-2</v>
      </c>
      <c r="V138" s="9">
        <f>0.001*[34]Sheet1!$F$343</f>
        <v>4.3999999999999997E-2</v>
      </c>
      <c r="W138" s="9">
        <f>0.001*[34]Sheet1!$F$344</f>
        <v>4.3999999999999997E-2</v>
      </c>
      <c r="X138" s="9">
        <f>0.001*[34]Sheet1!$F$345</f>
        <v>4.3999999999999997E-2</v>
      </c>
      <c r="Y138" s="9">
        <f>0.001*[34]Sheet1!$F$346</f>
        <v>4.4999999999999998E-2</v>
      </c>
      <c r="Z138" s="44">
        <f>0.001*[34]Sheet1!$F$347</f>
        <v>4.4999999999999998E-2</v>
      </c>
      <c r="AA138" s="35">
        <f t="shared" si="18"/>
        <v>5.2000000000000005E-2</v>
      </c>
      <c r="AB138" s="10">
        <f t="shared" si="19"/>
        <v>4.3999999999999997E-2</v>
      </c>
      <c r="AC138" s="14">
        <f t="shared" si="20"/>
        <v>4.6791666666666676E-2</v>
      </c>
    </row>
    <row r="139" spans="2:29" ht="15" customHeight="1">
      <c r="B139" s="26">
        <v>15</v>
      </c>
      <c r="C139" s="43">
        <f>0.001*[34]Sheet1!$F$348</f>
        <v>4.3999999999999997E-2</v>
      </c>
      <c r="D139" s="9">
        <f>0.001*[34]Sheet1!$F$349</f>
        <v>4.3999999999999997E-2</v>
      </c>
      <c r="E139" s="9">
        <f>0.001*[34]Sheet1!$F$350</f>
        <v>4.3999999999999997E-2</v>
      </c>
      <c r="F139" s="9">
        <f>0.001*[34]Sheet1!$F$351</f>
        <v>4.3999999999999997E-2</v>
      </c>
      <c r="G139" s="9">
        <f>0.001*[34]Sheet1!$F$352</f>
        <v>4.3999999999999997E-2</v>
      </c>
      <c r="H139" s="9">
        <f>0.001*[34]Sheet1!$F$353</f>
        <v>4.3999999999999997E-2</v>
      </c>
      <c r="I139" s="9">
        <f>0.001*[34]Sheet1!$F$354</f>
        <v>4.3999999999999997E-2</v>
      </c>
      <c r="J139" s="9">
        <f>0.001*[34]Sheet1!$F$355</f>
        <v>4.3999999999999997E-2</v>
      </c>
      <c r="K139" s="9">
        <f>0.001*[34]Sheet1!$F$356</f>
        <v>4.3000000000000003E-2</v>
      </c>
      <c r="L139" s="9">
        <f>0.001*[34]Sheet1!$F$357</f>
        <v>4.3000000000000003E-2</v>
      </c>
      <c r="M139" s="9">
        <f>0.001*[34]Sheet1!$F$358</f>
        <v>4.3000000000000003E-2</v>
      </c>
      <c r="N139" s="9">
        <f>0.001*[34]Sheet1!$F$359</f>
        <v>4.3000000000000003E-2</v>
      </c>
      <c r="O139" s="9">
        <f>0.001*[34]Sheet1!$F$360</f>
        <v>4.3000000000000003E-2</v>
      </c>
      <c r="P139" s="9">
        <f>0.001*[34]Sheet1!$F$361</f>
        <v>4.3000000000000003E-2</v>
      </c>
      <c r="Q139" s="9">
        <f>0.001*[34]Sheet1!$F$362</f>
        <v>4.3000000000000003E-2</v>
      </c>
      <c r="R139" s="9">
        <f>0.001*[34]Sheet1!$F$363</f>
        <v>4.3000000000000003E-2</v>
      </c>
      <c r="S139" s="9">
        <f>0.001*[34]Sheet1!$F$364</f>
        <v>4.3000000000000003E-2</v>
      </c>
      <c r="T139" s="9">
        <f>0.001*[34]Sheet1!$F$365</f>
        <v>4.3000000000000003E-2</v>
      </c>
      <c r="U139" s="9">
        <f>0.001*[34]Sheet1!$F$366</f>
        <v>4.3000000000000003E-2</v>
      </c>
      <c r="V139" s="9">
        <f>0.001*[34]Sheet1!$F$367</f>
        <v>4.3000000000000003E-2</v>
      </c>
      <c r="W139" s="9">
        <f>0.001*[34]Sheet1!$F$368</f>
        <v>4.3999999999999997E-2</v>
      </c>
      <c r="X139" s="9">
        <f>0.001*[34]Sheet1!$F$369</f>
        <v>4.3000000000000003E-2</v>
      </c>
      <c r="Y139" s="9">
        <f>0.001*[34]Sheet1!$F$370</f>
        <v>4.3999999999999997E-2</v>
      </c>
      <c r="Z139" s="44">
        <f>0.001*[34]Sheet1!$F$371</f>
        <v>4.3999999999999997E-2</v>
      </c>
      <c r="AA139" s="35">
        <f t="shared" si="18"/>
        <v>4.3999999999999997E-2</v>
      </c>
      <c r="AB139" s="10">
        <f t="shared" si="19"/>
        <v>4.3000000000000003E-2</v>
      </c>
      <c r="AC139" s="14">
        <f t="shared" si="20"/>
        <v>4.3458333333333349E-2</v>
      </c>
    </row>
    <row r="140" spans="2:29" ht="15" customHeight="1">
      <c r="B140" s="27">
        <v>16</v>
      </c>
      <c r="C140" s="45">
        <f>0.001*[34]Sheet1!$F$372</f>
        <v>4.3999999999999997E-2</v>
      </c>
      <c r="D140" s="17">
        <f>0.001*[34]Sheet1!$F$373</f>
        <v>4.3999999999999997E-2</v>
      </c>
      <c r="E140" s="17">
        <f>0.001*[34]Sheet1!$F$374</f>
        <v>4.3999999999999997E-2</v>
      </c>
      <c r="F140" s="17">
        <f>0.001*[34]Sheet1!$F$375</f>
        <v>4.3999999999999997E-2</v>
      </c>
      <c r="G140" s="17">
        <f>0.001*[34]Sheet1!$F$376</f>
        <v>4.3999999999999997E-2</v>
      </c>
      <c r="H140" s="17">
        <f>0.001*[34]Sheet1!$F$377</f>
        <v>4.3999999999999997E-2</v>
      </c>
      <c r="I140" s="17">
        <f>0.001*[34]Sheet1!$F$378</f>
        <v>4.3999999999999997E-2</v>
      </c>
      <c r="J140" s="17">
        <f>0.001*[34]Sheet1!$F$379</f>
        <v>4.3999999999999997E-2</v>
      </c>
      <c r="K140" s="17">
        <f>0.001*[34]Sheet1!$F$380</f>
        <v>4.3999999999999997E-2</v>
      </c>
      <c r="L140" s="17">
        <f>0.001*[34]Sheet1!$F$381</f>
        <v>4.3999999999999997E-2</v>
      </c>
      <c r="M140" s="17">
        <f>0.001*[34]Sheet1!$F$382</f>
        <v>4.3999999999999997E-2</v>
      </c>
      <c r="N140" s="17">
        <f>0.001*[34]Sheet1!$F$383</f>
        <v>4.3999999999999997E-2</v>
      </c>
      <c r="O140" s="17">
        <f>0.001*[34]Sheet1!$F$384</f>
        <v>4.3000000000000003E-2</v>
      </c>
      <c r="P140" s="17">
        <f>0.001*[34]Sheet1!$F$385</f>
        <v>4.3000000000000003E-2</v>
      </c>
      <c r="Q140" s="17">
        <f>0.001*[34]Sheet1!$F$386</f>
        <v>4.3000000000000003E-2</v>
      </c>
      <c r="R140" s="17">
        <f>0.001*[34]Sheet1!$F$387</f>
        <v>4.3000000000000003E-2</v>
      </c>
      <c r="S140" s="17">
        <f>0.001*[34]Sheet1!$F$388</f>
        <v>4.3000000000000003E-2</v>
      </c>
      <c r="T140" s="17">
        <f>0.001*[34]Sheet1!$F$389</f>
        <v>4.3000000000000003E-2</v>
      </c>
      <c r="U140" s="17">
        <f>0.001*[34]Sheet1!$F$390</f>
        <v>4.3000000000000003E-2</v>
      </c>
      <c r="V140" s="17">
        <f>0.001*[34]Sheet1!$F$391</f>
        <v>4.3000000000000003E-2</v>
      </c>
      <c r="W140" s="17">
        <f>0.001*[34]Sheet1!$F$392</f>
        <v>4.3000000000000003E-2</v>
      </c>
      <c r="X140" s="17">
        <f>0.001*[34]Sheet1!$F$393</f>
        <v>4.3000000000000003E-2</v>
      </c>
      <c r="Y140" s="17">
        <f>0.001*[34]Sheet1!$F$394</f>
        <v>4.3000000000000003E-2</v>
      </c>
      <c r="Z140" s="46">
        <f>0.001*[34]Sheet1!$F$395</f>
        <v>4.3000000000000003E-2</v>
      </c>
      <c r="AA140" s="36">
        <f t="shared" si="18"/>
        <v>4.3999999999999997E-2</v>
      </c>
      <c r="AB140" s="18">
        <f t="shared" si="19"/>
        <v>4.3000000000000003E-2</v>
      </c>
      <c r="AC140" s="19">
        <f t="shared" si="20"/>
        <v>4.3500000000000011E-2</v>
      </c>
    </row>
    <row r="141" spans="2:29" ht="15" customHeight="1">
      <c r="B141" s="26">
        <v>17</v>
      </c>
      <c r="C141" s="43">
        <f>0.001*[34]Sheet1!$F$396</f>
        <v>4.3000000000000003E-2</v>
      </c>
      <c r="D141" s="9">
        <f>0.001*[34]Sheet1!$F$397</f>
        <v>4.3000000000000003E-2</v>
      </c>
      <c r="E141" s="9">
        <f>0.001*[34]Sheet1!$F$398</f>
        <v>4.3000000000000003E-2</v>
      </c>
      <c r="F141" s="9">
        <f>0.001*[34]Sheet1!$F$399</f>
        <v>4.3999999999999997E-2</v>
      </c>
      <c r="G141" s="9">
        <f>0.001*[34]Sheet1!$F$400</f>
        <v>4.4999999999999998E-2</v>
      </c>
      <c r="H141" s="9">
        <f>0.001*[34]Sheet1!$F$401</f>
        <v>4.5999999999999999E-2</v>
      </c>
      <c r="I141" s="9">
        <f>0.001*[34]Sheet1!$F$402</f>
        <v>4.8000000000000001E-2</v>
      </c>
      <c r="J141" s="9">
        <f>0.001*[34]Sheet1!$F$403</f>
        <v>4.5999999999999999E-2</v>
      </c>
      <c r="K141" s="9">
        <f>0.001*[34]Sheet1!$F$404</f>
        <v>4.5999999999999999E-2</v>
      </c>
      <c r="L141" s="9">
        <f>0.001*[34]Sheet1!$F$405</f>
        <v>0.05</v>
      </c>
      <c r="M141" s="9">
        <f>0.001*[34]Sheet1!$F$406</f>
        <v>5.2000000000000005E-2</v>
      </c>
      <c r="N141" s="9">
        <f>0.001*[34]Sheet1!$F$407</f>
        <v>4.9000000000000002E-2</v>
      </c>
      <c r="O141" s="9">
        <f>0.001*[34]Sheet1!$F$408</f>
        <v>4.5999999999999999E-2</v>
      </c>
      <c r="P141" s="9">
        <f>0.001*[34]Sheet1!$F$409</f>
        <v>4.3999999999999997E-2</v>
      </c>
      <c r="Q141" s="9">
        <f>0.001*[34]Sheet1!$F$400</f>
        <v>4.4999999999999998E-2</v>
      </c>
      <c r="R141" s="9">
        <f>0.001*[34]Sheet1!$F$411</f>
        <v>4.3000000000000003E-2</v>
      </c>
      <c r="S141" s="9">
        <f>0.001*[34]Sheet1!$F$412</f>
        <v>4.3999999999999997E-2</v>
      </c>
      <c r="T141" s="9">
        <f>0.001*[34]Sheet1!$F$413</f>
        <v>4.3999999999999997E-2</v>
      </c>
      <c r="U141" s="9">
        <f>0.001*[34]Sheet1!$F$414</f>
        <v>4.3999999999999997E-2</v>
      </c>
      <c r="V141" s="9">
        <f>0.001*[34]Sheet1!$F$415</f>
        <v>4.3999999999999997E-2</v>
      </c>
      <c r="W141" s="9">
        <f>0.001*[34]Sheet1!$F$416</f>
        <v>4.3999999999999997E-2</v>
      </c>
      <c r="X141" s="9">
        <f>0.001*[34]Sheet1!$F$417</f>
        <v>4.3999999999999997E-2</v>
      </c>
      <c r="Y141" s="9">
        <f>0.001*[34]Sheet1!$F$418</f>
        <v>4.3999999999999997E-2</v>
      </c>
      <c r="Z141" s="44">
        <f>0.001*[34]Sheet1!$F$419</f>
        <v>4.3999999999999997E-2</v>
      </c>
      <c r="AA141" s="35">
        <f t="shared" si="18"/>
        <v>5.2000000000000005E-2</v>
      </c>
      <c r="AB141" s="10">
        <f t="shared" si="19"/>
        <v>4.3000000000000003E-2</v>
      </c>
      <c r="AC141" s="14">
        <f t="shared" si="20"/>
        <v>4.520833333333335E-2</v>
      </c>
    </row>
    <row r="142" spans="2:29" ht="15" customHeight="1">
      <c r="B142" s="26">
        <v>18</v>
      </c>
      <c r="C142" s="43">
        <f>0.001*[34]Sheet1!$F$420</f>
        <v>4.3999999999999997E-2</v>
      </c>
      <c r="D142" s="9">
        <f>0.001*[34]Sheet1!$F$421</f>
        <v>4.3999999999999997E-2</v>
      </c>
      <c r="E142" s="9">
        <f>0.001*[34]Sheet1!$F$422</f>
        <v>4.3999999999999997E-2</v>
      </c>
      <c r="F142" s="9">
        <f>0.001*[34]Sheet1!$F$423</f>
        <v>4.3999999999999997E-2</v>
      </c>
      <c r="G142" s="9">
        <f>0.001*[34]Sheet1!$F$424</f>
        <v>4.3999999999999997E-2</v>
      </c>
      <c r="H142" s="9">
        <f>0.001*[34]Sheet1!$F$425</f>
        <v>4.3999999999999997E-2</v>
      </c>
      <c r="I142" s="9">
        <f>0.001*[34]Sheet1!$F$426</f>
        <v>4.3999999999999997E-2</v>
      </c>
      <c r="J142" s="9">
        <f>0.001*[34]Sheet1!$F$427</f>
        <v>4.3999999999999997E-2</v>
      </c>
      <c r="K142" s="9">
        <f>0.001*[34]Sheet1!$F$428</f>
        <v>4.3999999999999997E-2</v>
      </c>
      <c r="L142" s="9">
        <f>0.001*[34]Sheet1!$F$429</f>
        <v>4.3999999999999997E-2</v>
      </c>
      <c r="M142" s="9">
        <f>0.001*[34]Sheet1!$F$430</f>
        <v>4.3999999999999997E-2</v>
      </c>
      <c r="N142" s="9">
        <f>0.001*[34]Sheet1!$F$431</f>
        <v>4.3999999999999997E-2</v>
      </c>
      <c r="O142" s="9">
        <f>0.001*[34]Sheet1!$F$432</f>
        <v>4.3999999999999997E-2</v>
      </c>
      <c r="P142" s="9">
        <f>0.001*[34]Sheet1!$F$433</f>
        <v>4.3999999999999997E-2</v>
      </c>
      <c r="Q142" s="9">
        <f>0.001*[34]Sheet1!$F$434</f>
        <v>4.3999999999999997E-2</v>
      </c>
      <c r="R142" s="9">
        <f>0.001*[34]Sheet1!$F$435</f>
        <v>4.3999999999999997E-2</v>
      </c>
      <c r="S142" s="9">
        <f>0.001*[34]Sheet1!$F$436</f>
        <v>4.3999999999999997E-2</v>
      </c>
      <c r="T142" s="9">
        <f>0.001*[34]Sheet1!$F$437</f>
        <v>4.3999999999999997E-2</v>
      </c>
      <c r="U142" s="9">
        <f>0.001*[34]Sheet1!$F$438</f>
        <v>4.3999999999999997E-2</v>
      </c>
      <c r="V142" s="9">
        <f>0.001*[34]Sheet1!$F$439</f>
        <v>4.3999999999999997E-2</v>
      </c>
      <c r="W142" s="9">
        <f>0.001*[34]Sheet1!$F$440</f>
        <v>4.3999999999999997E-2</v>
      </c>
      <c r="X142" s="9">
        <f>0.001*[34]Sheet1!$F$441</f>
        <v>4.3999999999999997E-2</v>
      </c>
      <c r="Y142" s="9">
        <f>0.001*[34]Sheet1!$F$442</f>
        <v>4.3999999999999997E-2</v>
      </c>
      <c r="Z142" s="44">
        <f>0.001*[34]Sheet1!$F$443</f>
        <v>4.3999999999999997E-2</v>
      </c>
      <c r="AA142" s="35">
        <f t="shared" si="18"/>
        <v>4.3999999999999997E-2</v>
      </c>
      <c r="AB142" s="10">
        <f t="shared" si="19"/>
        <v>4.3999999999999997E-2</v>
      </c>
      <c r="AC142" s="14">
        <f t="shared" si="20"/>
        <v>4.4000000000000011E-2</v>
      </c>
    </row>
    <row r="143" spans="2:29" ht="15" customHeight="1">
      <c r="B143" s="26">
        <v>19</v>
      </c>
      <c r="C143" s="43">
        <f>0.001*[34]Sheet1!$F$444</f>
        <v>4.3999999999999997E-2</v>
      </c>
      <c r="D143" s="9">
        <f>0.001*[34]Sheet1!$F$445</f>
        <v>4.3999999999999997E-2</v>
      </c>
      <c r="E143" s="9">
        <f>0.001*[34]Sheet1!$F$446</f>
        <v>4.3999999999999997E-2</v>
      </c>
      <c r="F143" s="9">
        <f>0.001*[34]Sheet1!$F$447</f>
        <v>4.3999999999999997E-2</v>
      </c>
      <c r="G143" s="9">
        <f>0.001*[34]Sheet1!$F$448</f>
        <v>4.3999999999999997E-2</v>
      </c>
      <c r="H143" s="9">
        <f>0.001*[34]Sheet1!$F$449</f>
        <v>4.3999999999999997E-2</v>
      </c>
      <c r="I143" s="9">
        <f>0.001*[34]Sheet1!$F$450</f>
        <v>4.3999999999999997E-2</v>
      </c>
      <c r="J143" s="9">
        <f>0.001*[34]Sheet1!$F$451</f>
        <v>4.3999999999999997E-2</v>
      </c>
      <c r="K143" s="9">
        <f>0.001*[34]Sheet1!$F$452</f>
        <v>4.3000000000000003E-2</v>
      </c>
      <c r="L143" s="9">
        <f>0.001*[34]Sheet1!$F$453</f>
        <v>4.3000000000000003E-2</v>
      </c>
      <c r="M143" s="9">
        <f>0.001*[34]Sheet1!$F$454</f>
        <v>4.3000000000000003E-2</v>
      </c>
      <c r="N143" s="9">
        <f>0.001*[34]Sheet1!$F$455</f>
        <v>4.3000000000000003E-2</v>
      </c>
      <c r="O143" s="9">
        <f>0.001*[34]Sheet1!$F$456</f>
        <v>4.3000000000000003E-2</v>
      </c>
      <c r="P143" s="9">
        <f>0.001*[34]Sheet1!$F$457</f>
        <v>4.3000000000000003E-2</v>
      </c>
      <c r="Q143" s="9">
        <f>0.001*[34]Sheet1!$F$458</f>
        <v>4.3000000000000003E-2</v>
      </c>
      <c r="R143" s="9">
        <f>0.001*[34]Sheet1!$F$459</f>
        <v>4.3000000000000003E-2</v>
      </c>
      <c r="S143" s="9">
        <f>0.001*[34]Sheet1!$F$460</f>
        <v>4.3000000000000003E-2</v>
      </c>
      <c r="T143" s="9">
        <f>0.001*[34]Sheet1!$F$461</f>
        <v>4.3000000000000003E-2</v>
      </c>
      <c r="U143" s="9">
        <f>0.001*[34]Sheet1!$F$462</f>
        <v>4.3000000000000003E-2</v>
      </c>
      <c r="V143" s="9">
        <f>0.001*[34]Sheet1!$F$463</f>
        <v>4.3000000000000003E-2</v>
      </c>
      <c r="W143" s="9">
        <f>0.001*[34]Sheet1!$F$464</f>
        <v>4.3000000000000003E-2</v>
      </c>
      <c r="X143" s="9">
        <f>0.001*[34]Sheet1!$F$465</f>
        <v>4.3000000000000003E-2</v>
      </c>
      <c r="Y143" s="9">
        <f>0.001*[34]Sheet1!$F$466</f>
        <v>4.3999999999999997E-2</v>
      </c>
      <c r="Z143" s="44">
        <f>0.001*[34]Sheet1!$F$467</f>
        <v>4.3999999999999997E-2</v>
      </c>
      <c r="AA143" s="35">
        <f t="shared" si="18"/>
        <v>4.3999999999999997E-2</v>
      </c>
      <c r="AB143" s="10">
        <f t="shared" si="19"/>
        <v>4.3000000000000003E-2</v>
      </c>
      <c r="AC143" s="14">
        <f t="shared" si="20"/>
        <v>4.341666666666668E-2</v>
      </c>
    </row>
    <row r="144" spans="2:29" ht="15" customHeight="1">
      <c r="B144" s="28">
        <v>20</v>
      </c>
      <c r="C144" s="47">
        <f>0.001*[34]Sheet1!$F$468</f>
        <v>4.3999999999999997E-2</v>
      </c>
      <c r="D144" s="20">
        <f>0.001*[34]Sheet1!$F$469</f>
        <v>4.3999999999999997E-2</v>
      </c>
      <c r="E144" s="20">
        <f>0.001*[34]Sheet1!$F$470</f>
        <v>4.3999999999999997E-2</v>
      </c>
      <c r="F144" s="20">
        <f>0.001*[34]Sheet1!$F$471</f>
        <v>4.3999999999999997E-2</v>
      </c>
      <c r="G144" s="20">
        <f>0.001*[34]Sheet1!$F$472</f>
        <v>4.3999999999999997E-2</v>
      </c>
      <c r="H144" s="20">
        <f>0.001*[34]Sheet1!$F$473</f>
        <v>4.3999999999999997E-2</v>
      </c>
      <c r="I144" s="20">
        <f>0.001*[34]Sheet1!$F$474</f>
        <v>4.3999999999999997E-2</v>
      </c>
      <c r="J144" s="20">
        <f>0.001*[34]Sheet1!$F$475</f>
        <v>4.3999999999999997E-2</v>
      </c>
      <c r="K144" s="20">
        <f>0.001*[34]Sheet1!$F$476</f>
        <v>4.3999999999999997E-2</v>
      </c>
      <c r="L144" s="20">
        <f>0.001*[34]Sheet1!$F$477</f>
        <v>4.3000000000000003E-2</v>
      </c>
      <c r="M144" s="20">
        <f>0.001*[34]Sheet1!$F$478</f>
        <v>4.3000000000000003E-2</v>
      </c>
      <c r="N144" s="20">
        <f>0.001*[34]Sheet1!$F$479</f>
        <v>4.3000000000000003E-2</v>
      </c>
      <c r="O144" s="20">
        <f>0.001*[34]Sheet1!$F$480</f>
        <v>4.3000000000000003E-2</v>
      </c>
      <c r="P144" s="20">
        <f>0.001*[34]Sheet1!$F$481</f>
        <v>4.3000000000000003E-2</v>
      </c>
      <c r="Q144" s="20">
        <f>0.001*[34]Sheet1!$F$482</f>
        <v>4.3000000000000003E-2</v>
      </c>
      <c r="R144" s="20">
        <f>0.001*[34]Sheet1!$F$483</f>
        <v>4.3000000000000003E-2</v>
      </c>
      <c r="S144" s="20">
        <f>0.001*[34]Sheet1!$F$484</f>
        <v>4.3000000000000003E-2</v>
      </c>
      <c r="T144" s="20">
        <f>0.001*[34]Sheet1!$F$485</f>
        <v>4.3000000000000003E-2</v>
      </c>
      <c r="U144" s="20">
        <f>0.001*[34]Sheet1!$F$486</f>
        <v>4.3000000000000003E-2</v>
      </c>
      <c r="V144" s="20">
        <f>0.001*[34]Sheet1!$F$487</f>
        <v>4.3999999999999997E-2</v>
      </c>
      <c r="W144" s="20">
        <f>0.001*[34]Sheet1!$F$488</f>
        <v>4.3999999999999997E-2</v>
      </c>
      <c r="X144" s="20">
        <f>0.001*[34]Sheet1!$F$489</f>
        <v>4.3999999999999997E-2</v>
      </c>
      <c r="Y144" s="20">
        <f>0.001*[34]Sheet1!$F$490</f>
        <v>4.3999999999999997E-2</v>
      </c>
      <c r="Z144" s="48">
        <f>0.001*[34]Sheet1!$F$491</f>
        <v>4.3999999999999997E-2</v>
      </c>
      <c r="AA144" s="37">
        <f t="shared" si="18"/>
        <v>4.3999999999999997E-2</v>
      </c>
      <c r="AB144" s="21">
        <f t="shared" si="19"/>
        <v>4.3000000000000003E-2</v>
      </c>
      <c r="AC144" s="22">
        <f t="shared" si="20"/>
        <v>4.3583333333333342E-2</v>
      </c>
    </row>
    <row r="145" spans="2:29" ht="15" customHeight="1">
      <c r="B145" s="26">
        <v>21</v>
      </c>
      <c r="C145" s="43">
        <f>0.001*[34]Sheet1!$F$492</f>
        <v>4.3000000000000003E-2</v>
      </c>
      <c r="D145" s="9">
        <f>0.001*[34]Sheet1!$F$493</f>
        <v>4.3999999999999997E-2</v>
      </c>
      <c r="E145" s="9">
        <f>0.001*[34]Sheet1!$F$494</f>
        <v>4.3999999999999997E-2</v>
      </c>
      <c r="F145" s="9">
        <f>0.001*[34]Sheet1!$F$495</f>
        <v>4.3999999999999997E-2</v>
      </c>
      <c r="G145" s="9">
        <f>0.001*[34]Sheet1!$F$496</f>
        <v>4.3999999999999997E-2</v>
      </c>
      <c r="H145" s="9">
        <f>0.001*[34]Sheet1!$F$497</f>
        <v>4.3999999999999997E-2</v>
      </c>
      <c r="I145" s="9">
        <f>0.001*[34]Sheet1!$F$498</f>
        <v>4.3999999999999997E-2</v>
      </c>
      <c r="J145" s="9">
        <f>0.001*[34]Sheet1!$F$499</f>
        <v>4.3999999999999997E-2</v>
      </c>
      <c r="K145" s="9">
        <f>0.001*[34]Sheet1!$F$500</f>
        <v>4.3000000000000003E-2</v>
      </c>
      <c r="L145" s="9">
        <f>0.001*[34]Sheet1!$F$501</f>
        <v>4.3000000000000003E-2</v>
      </c>
      <c r="M145" s="9">
        <f>0.001*[34]Sheet1!$F$502</f>
        <v>4.3000000000000003E-2</v>
      </c>
      <c r="N145" s="9">
        <f>0.001*[34]Sheet1!$F$503</f>
        <v>4.3000000000000003E-2</v>
      </c>
      <c r="O145" s="9">
        <f>0.001*[34]Sheet1!$F$504</f>
        <v>4.3000000000000003E-2</v>
      </c>
      <c r="P145" s="9">
        <f>0.001*[34]Sheet1!$F$505</f>
        <v>4.3000000000000003E-2</v>
      </c>
      <c r="Q145" s="9">
        <f>0.001*[34]Sheet1!$F$506</f>
        <v>4.3000000000000003E-2</v>
      </c>
      <c r="R145" s="9">
        <f>0.001*[34]Sheet1!$F$507</f>
        <v>4.3000000000000003E-2</v>
      </c>
      <c r="S145" s="9">
        <f>0.001*[34]Sheet1!$F$508</f>
        <v>4.3000000000000003E-2</v>
      </c>
      <c r="T145" s="9">
        <f>0.001*[34]Sheet1!$F$509</f>
        <v>4.3999999999999997E-2</v>
      </c>
      <c r="U145" s="9">
        <f>0.001*[34]Sheet1!$F$510</f>
        <v>4.3000000000000003E-2</v>
      </c>
      <c r="V145" s="9">
        <f>0.001*[34]Sheet1!$F$511</f>
        <v>4.3999999999999997E-2</v>
      </c>
      <c r="W145" s="9">
        <f>0.001*[34]Sheet1!$F$512</f>
        <v>4.3999999999999997E-2</v>
      </c>
      <c r="X145" s="9">
        <f>0.001*[34]Sheet1!$F$513</f>
        <v>4.3999999999999997E-2</v>
      </c>
      <c r="Y145" s="9">
        <f>0.001*[34]Sheet1!$F$514</f>
        <v>4.3000000000000003E-2</v>
      </c>
      <c r="Z145" s="44">
        <f>0.001*[34]Sheet1!$F$515</f>
        <v>4.3999999999999997E-2</v>
      </c>
      <c r="AA145" s="35">
        <f t="shared" si="18"/>
        <v>4.3999999999999997E-2</v>
      </c>
      <c r="AB145" s="10">
        <f t="shared" si="19"/>
        <v>4.3000000000000003E-2</v>
      </c>
      <c r="AC145" s="14">
        <f t="shared" si="20"/>
        <v>4.3500000000000011E-2</v>
      </c>
    </row>
    <row r="146" spans="2:29" ht="15" customHeight="1">
      <c r="B146" s="26">
        <v>22</v>
      </c>
      <c r="C146" s="43">
        <f>0.001*[34]Sheet1!$F$516</f>
        <v>4.3999999999999997E-2</v>
      </c>
      <c r="D146" s="9">
        <f>0.001*[34]Sheet1!$F$517</f>
        <v>4.3999999999999997E-2</v>
      </c>
      <c r="E146" s="9">
        <f>0.001*[34]Sheet1!$F$518</f>
        <v>4.3999999999999997E-2</v>
      </c>
      <c r="F146" s="9">
        <f>0.001*[34]Sheet1!$F$519</f>
        <v>4.3999999999999997E-2</v>
      </c>
      <c r="G146" s="9">
        <f>0.001*[34]Sheet1!$F$520</f>
        <v>4.3999999999999997E-2</v>
      </c>
      <c r="H146" s="9">
        <f>0.001*[34]Sheet1!$F$521</f>
        <v>4.4999999999999998E-2</v>
      </c>
      <c r="I146" s="9">
        <f>0.001*[34]Sheet1!$F$522</f>
        <v>4.3999999999999997E-2</v>
      </c>
      <c r="J146" s="9">
        <f>0.001*[34]Sheet1!$F$523</f>
        <v>4.3999999999999997E-2</v>
      </c>
      <c r="K146" s="9">
        <f>0.001*[34]Sheet1!$F$524</f>
        <v>4.3999999999999997E-2</v>
      </c>
      <c r="L146" s="9">
        <f>0.001*[34]Sheet1!$F$525</f>
        <v>4.3000000000000003E-2</v>
      </c>
      <c r="M146" s="9">
        <f>0.001*[34]Sheet1!$F$526</f>
        <v>4.3000000000000003E-2</v>
      </c>
      <c r="N146" s="9">
        <f>0.001*[34]Sheet1!$F$527</f>
        <v>4.3000000000000003E-2</v>
      </c>
      <c r="O146" s="9">
        <f>0.001*[34]Sheet1!$F$528</f>
        <v>4.3000000000000003E-2</v>
      </c>
      <c r="P146" s="9">
        <f>0.001*[34]Sheet1!$F$529</f>
        <v>4.3000000000000003E-2</v>
      </c>
      <c r="Q146" s="9">
        <f>0.001*[34]Sheet1!$F$530</f>
        <v>4.3000000000000003E-2</v>
      </c>
      <c r="R146" s="9">
        <f>0.001*[34]Sheet1!$F$531</f>
        <v>4.3000000000000003E-2</v>
      </c>
      <c r="S146" s="9">
        <f>0.001*[34]Sheet1!$F$532</f>
        <v>4.3000000000000003E-2</v>
      </c>
      <c r="T146" s="9">
        <f>0.001*[34]Sheet1!$F$533</f>
        <v>4.3000000000000003E-2</v>
      </c>
      <c r="U146" s="9">
        <f>0.001*[34]Sheet1!$F$534</f>
        <v>4.3999999999999997E-2</v>
      </c>
      <c r="V146" s="9">
        <f>0.001*[34]Sheet1!$F$535</f>
        <v>4.3999999999999997E-2</v>
      </c>
      <c r="W146" s="9">
        <f>0.001*[34]Sheet1!$F$536</f>
        <v>4.3999999999999997E-2</v>
      </c>
      <c r="X146" s="9">
        <f>0.001*[34]Sheet1!$F$537</f>
        <v>4.3999999999999997E-2</v>
      </c>
      <c r="Y146" s="9">
        <f>0.001*[34]Sheet1!$F$538</f>
        <v>4.3999999999999997E-2</v>
      </c>
      <c r="Z146" s="44">
        <f>0.001*[34]Sheet1!$F$539</f>
        <v>4.3999999999999997E-2</v>
      </c>
      <c r="AA146" s="35">
        <f t="shared" si="18"/>
        <v>4.4999999999999998E-2</v>
      </c>
      <c r="AB146" s="10">
        <f t="shared" si="19"/>
        <v>4.3000000000000003E-2</v>
      </c>
      <c r="AC146" s="14">
        <f t="shared" si="20"/>
        <v>4.366666666666668E-2</v>
      </c>
    </row>
    <row r="147" spans="2:29" ht="15" customHeight="1">
      <c r="B147" s="26">
        <v>23</v>
      </c>
      <c r="C147" s="43">
        <f>0.001*[34]Sheet1!$F$540</f>
        <v>4.3999999999999997E-2</v>
      </c>
      <c r="D147" s="9">
        <f>0.001*[34]Sheet1!$F$541</f>
        <v>4.3999999999999997E-2</v>
      </c>
      <c r="E147" s="9">
        <f>0.001*[34]Sheet1!$F$542</f>
        <v>4.3999999999999997E-2</v>
      </c>
      <c r="F147" s="9">
        <f>0.001*[34]Sheet1!$F$543</f>
        <v>4.3000000000000003E-2</v>
      </c>
      <c r="G147" s="9">
        <f>0.001*[34]Sheet1!$F$544</f>
        <v>4.3999999999999997E-2</v>
      </c>
      <c r="H147" s="9">
        <f>0.001*[34]Sheet1!$F$545</f>
        <v>4.3999999999999997E-2</v>
      </c>
      <c r="I147" s="9">
        <f>0.001*[34]Sheet1!$F$546</f>
        <v>4.3999999999999997E-2</v>
      </c>
      <c r="J147" s="9">
        <f>0.001*[34]Sheet1!$F$547</f>
        <v>4.3999999999999997E-2</v>
      </c>
      <c r="K147" s="9">
        <f>0.001*[34]Sheet1!$F$548</f>
        <v>4.3999999999999997E-2</v>
      </c>
      <c r="L147" s="9">
        <f>0.001*[34]Sheet1!$F$549</f>
        <v>4.3999999999999997E-2</v>
      </c>
      <c r="M147" s="9">
        <f>0.001*[34]Sheet1!$F$550</f>
        <v>4.3999999999999997E-2</v>
      </c>
      <c r="N147" s="9">
        <f>0.001*[34]Sheet1!$F$551</f>
        <v>4.3999999999999997E-2</v>
      </c>
      <c r="O147" s="9">
        <f>0.001*[34]Sheet1!$F$552</f>
        <v>4.3999999999999997E-2</v>
      </c>
      <c r="P147" s="9">
        <f>0.001*[34]Sheet1!$F$553</f>
        <v>4.3999999999999997E-2</v>
      </c>
      <c r="Q147" s="9">
        <f>0.001*[34]Sheet1!$F$554</f>
        <v>4.3999999999999997E-2</v>
      </c>
      <c r="R147" s="9">
        <f>0.001*[34]Sheet1!$F$555</f>
        <v>4.3999999999999997E-2</v>
      </c>
      <c r="S147" s="9">
        <f>0.001*[34]Sheet1!$F$556</f>
        <v>4.3999999999999997E-2</v>
      </c>
      <c r="T147" s="9">
        <f>0.001*[34]Sheet1!$F$557</f>
        <v>4.3999999999999997E-2</v>
      </c>
      <c r="U147" s="9">
        <f>0.001*[34]Sheet1!$F$558</f>
        <v>4.3000000000000003E-2</v>
      </c>
      <c r="V147" s="9">
        <f>0.001*[34]Sheet1!$F$559</f>
        <v>4.3000000000000003E-2</v>
      </c>
      <c r="W147" s="9">
        <f>0.001*[34]Sheet1!$F$560</f>
        <v>4.3000000000000003E-2</v>
      </c>
      <c r="X147" s="9">
        <f>0.001*[34]Sheet1!$F$561</f>
        <v>4.3000000000000003E-2</v>
      </c>
      <c r="Y147" s="9">
        <f>0.001*[34]Sheet1!$F$562</f>
        <v>4.3999999999999997E-2</v>
      </c>
      <c r="Z147" s="44">
        <f>0.001*[34]Sheet1!$F$563</f>
        <v>4.3999999999999997E-2</v>
      </c>
      <c r="AA147" s="35">
        <f t="shared" si="18"/>
        <v>4.3999999999999997E-2</v>
      </c>
      <c r="AB147" s="10">
        <f t="shared" si="19"/>
        <v>4.3000000000000003E-2</v>
      </c>
      <c r="AC147" s="14">
        <f t="shared" si="20"/>
        <v>4.379166666666668E-2</v>
      </c>
    </row>
    <row r="148" spans="2:29" ht="15" customHeight="1">
      <c r="B148" s="26">
        <v>24</v>
      </c>
      <c r="C148" s="43">
        <f>0.001*[34]Sheet1!$F$564</f>
        <v>4.3999999999999997E-2</v>
      </c>
      <c r="D148" s="9">
        <f>0.001*[34]Sheet1!$F$565</f>
        <v>4.3999999999999997E-2</v>
      </c>
      <c r="E148" s="9">
        <f>0.001*[34]Sheet1!$F$566</f>
        <v>4.3999999999999997E-2</v>
      </c>
      <c r="F148" s="9">
        <f>0.001*[34]Sheet1!$F$567</f>
        <v>4.3999999999999997E-2</v>
      </c>
      <c r="G148" s="9">
        <f>0.001*[34]Sheet1!$F$568</f>
        <v>4.3999999999999997E-2</v>
      </c>
      <c r="H148" s="9">
        <f>0.001*[34]Sheet1!$F$569</f>
        <v>4.3999999999999997E-2</v>
      </c>
      <c r="I148" s="9">
        <f>0.001*[34]Sheet1!$F$570</f>
        <v>4.3999999999999997E-2</v>
      </c>
      <c r="J148" s="9">
        <f>0.001*[34]Sheet1!$F$571</f>
        <v>4.3999999999999997E-2</v>
      </c>
      <c r="K148" s="9">
        <f>0.001*[34]Sheet1!$F$572</f>
        <v>4.3999999999999997E-2</v>
      </c>
      <c r="L148" s="9">
        <f>0.001*[34]Sheet1!$F$573</f>
        <v>4.3999999999999997E-2</v>
      </c>
      <c r="M148" s="9">
        <f>0.001*[34]Sheet1!$F$574</f>
        <v>4.3999999999999997E-2</v>
      </c>
      <c r="N148" s="9">
        <f>0.001*[34]Sheet1!$F$575</f>
        <v>4.3999999999999997E-2</v>
      </c>
      <c r="O148" s="9">
        <f>0.001*[34]Sheet1!$F$576</f>
        <v>4.3999999999999997E-2</v>
      </c>
      <c r="P148" s="9">
        <f>0.001*[34]Sheet1!$F$577</f>
        <v>4.3999999999999997E-2</v>
      </c>
      <c r="Q148" s="9">
        <f>0.001*[34]Sheet1!$F$578</f>
        <v>4.3999999999999997E-2</v>
      </c>
      <c r="R148" s="9">
        <f>0.001*[34]Sheet1!$F$579</f>
        <v>4.3999999999999997E-2</v>
      </c>
      <c r="S148" s="9">
        <f>0.001*[34]Sheet1!$F$580</f>
        <v>4.3999999999999997E-2</v>
      </c>
      <c r="T148" s="9">
        <f>0.001*[34]Sheet1!$F$581</f>
        <v>4.3999999999999997E-2</v>
      </c>
      <c r="U148" s="9">
        <f>0.001*[34]Sheet1!$F$582</f>
        <v>4.3999999999999997E-2</v>
      </c>
      <c r="V148" s="9">
        <f>0.001*[34]Sheet1!$F$583</f>
        <v>4.3999999999999997E-2</v>
      </c>
      <c r="W148" s="9">
        <f>0.001*[34]Sheet1!$F$584</f>
        <v>4.3999999999999997E-2</v>
      </c>
      <c r="X148" s="9">
        <f>0.001*[34]Sheet1!$F$585</f>
        <v>4.3999999999999997E-2</v>
      </c>
      <c r="Y148" s="9">
        <f>0.001*[34]Sheet1!$F$586</f>
        <v>4.3999999999999997E-2</v>
      </c>
      <c r="Z148" s="44">
        <f>0.001*[34]Sheet1!$F$587</f>
        <v>4.3999999999999997E-2</v>
      </c>
      <c r="AA148" s="35">
        <f t="shared" si="18"/>
        <v>4.3999999999999997E-2</v>
      </c>
      <c r="AB148" s="10">
        <f t="shared" si="19"/>
        <v>4.3999999999999997E-2</v>
      </c>
      <c r="AC148" s="14">
        <f t="shared" si="20"/>
        <v>4.4000000000000011E-2</v>
      </c>
    </row>
    <row r="149" spans="2:29" ht="15" customHeight="1">
      <c r="B149" s="26">
        <v>25</v>
      </c>
      <c r="C149" s="43">
        <f>0.001*[34]Sheet1!$F$588</f>
        <v>4.3999999999999997E-2</v>
      </c>
      <c r="D149" s="9">
        <f>0.001*[34]Sheet1!$F$589</f>
        <v>4.3999999999999997E-2</v>
      </c>
      <c r="E149" s="9">
        <f>0.001*[34]Sheet1!$F$590</f>
        <v>4.3999999999999997E-2</v>
      </c>
      <c r="F149" s="9">
        <f>0.001*[34]Sheet1!$F$591</f>
        <v>4.3999999999999997E-2</v>
      </c>
      <c r="G149" s="9">
        <f>0.001*[34]Sheet1!$F$592</f>
        <v>4.3999999999999997E-2</v>
      </c>
      <c r="H149" s="9">
        <f>0.001*[34]Sheet1!$F$593</f>
        <v>4.3999999999999997E-2</v>
      </c>
      <c r="I149" s="9">
        <f>0.001*[34]Sheet1!$F$594</f>
        <v>4.3999999999999997E-2</v>
      </c>
      <c r="J149" s="9">
        <f>0.001*[34]Sheet1!$F$595</f>
        <v>4.3999999999999997E-2</v>
      </c>
      <c r="K149" s="9">
        <f>0.001*[34]Sheet1!$F$596</f>
        <v>4.3999999999999997E-2</v>
      </c>
      <c r="L149" s="9">
        <f>0.001*[34]Sheet1!$F$597</f>
        <v>4.3000000000000003E-2</v>
      </c>
      <c r="M149" s="9">
        <f>0.001*[34]Sheet1!$F$598</f>
        <v>4.3000000000000003E-2</v>
      </c>
      <c r="N149" s="9">
        <f>0.001*[34]Sheet1!$F$599</f>
        <v>4.3000000000000003E-2</v>
      </c>
      <c r="O149" s="9">
        <f>0.001*[34]Sheet1!$F$600</f>
        <v>4.3000000000000003E-2</v>
      </c>
      <c r="P149" s="9">
        <f>0.001*[34]Sheet1!$F$601</f>
        <v>4.3999999999999997E-2</v>
      </c>
      <c r="Q149" s="9">
        <f>0.001*[34]Sheet1!$F$602</f>
        <v>4.3000000000000003E-2</v>
      </c>
      <c r="R149" s="9">
        <f>0.001*[34]Sheet1!$F$603</f>
        <v>4.3000000000000003E-2</v>
      </c>
      <c r="S149" s="9">
        <f>0.001*[34]Sheet1!$F$604</f>
        <v>4.3000000000000003E-2</v>
      </c>
      <c r="T149" s="9">
        <f>0.001*[34]Sheet1!$F$605</f>
        <v>4.3000000000000003E-2</v>
      </c>
      <c r="U149" s="9">
        <f>0.001*[34]Sheet1!$F$606</f>
        <v>4.3000000000000003E-2</v>
      </c>
      <c r="V149" s="9">
        <f>0.001*[34]Sheet1!$F$607</f>
        <v>4.3999999999999997E-2</v>
      </c>
      <c r="W149" s="9">
        <f>0.001*[34]Sheet1!$F$608</f>
        <v>4.3999999999999997E-2</v>
      </c>
      <c r="X149" s="9">
        <f>0.001*[34]Sheet1!$F$609</f>
        <v>4.3999999999999997E-2</v>
      </c>
      <c r="Y149" s="9">
        <f>0.001*[34]Sheet1!$F$610</f>
        <v>4.3999999999999997E-2</v>
      </c>
      <c r="Z149" s="44">
        <f>0.001*[34]Sheet1!$F$611</f>
        <v>4.3999999999999997E-2</v>
      </c>
      <c r="AA149" s="35">
        <f t="shared" si="18"/>
        <v>4.3999999999999997E-2</v>
      </c>
      <c r="AB149" s="10">
        <f t="shared" si="19"/>
        <v>4.3000000000000003E-2</v>
      </c>
      <c r="AC149" s="14">
        <f t="shared" si="20"/>
        <v>4.3625000000000018E-2</v>
      </c>
    </row>
    <row r="150" spans="2:29" ht="15" customHeight="1">
      <c r="B150" s="27">
        <v>26</v>
      </c>
      <c r="C150" s="45">
        <f>0.001*[34]Sheet1!$F$612</f>
        <v>4.3999999999999997E-2</v>
      </c>
      <c r="D150" s="17">
        <f>0.001*[34]Sheet1!$F$613</f>
        <v>4.3999999999999997E-2</v>
      </c>
      <c r="E150" s="17">
        <f>0.001*[34]Sheet1!$F$614</f>
        <v>4.3999999999999997E-2</v>
      </c>
      <c r="F150" s="17">
        <f>0.001*[34]Sheet1!$F$615</f>
        <v>4.3999999999999997E-2</v>
      </c>
      <c r="G150" s="17">
        <f>0.001*[34]Sheet1!$F$616</f>
        <v>4.3999999999999997E-2</v>
      </c>
      <c r="H150" s="17">
        <f>0.001*[34]Sheet1!$F$617</f>
        <v>4.3999999999999997E-2</v>
      </c>
      <c r="I150" s="17">
        <f>0.001*[34]Sheet1!$F$618</f>
        <v>4.3999999999999997E-2</v>
      </c>
      <c r="J150" s="17">
        <f>0.001*[34]Sheet1!$F$619</f>
        <v>4.3999999999999997E-2</v>
      </c>
      <c r="K150" s="17">
        <f>0.001*[34]Sheet1!$F$620</f>
        <v>4.3999999999999997E-2</v>
      </c>
      <c r="L150" s="17">
        <f>0.001*[34]Sheet1!$F$621</f>
        <v>4.3999999999999997E-2</v>
      </c>
      <c r="M150" s="17">
        <f>0.001*[34]Sheet1!$F$622</f>
        <v>4.3000000000000003E-2</v>
      </c>
      <c r="N150" s="17">
        <f>0.001*[34]Sheet1!$F$623</f>
        <v>4.3000000000000003E-2</v>
      </c>
      <c r="O150" s="17">
        <f>0.001*[34]Sheet1!$F$624</f>
        <v>4.3000000000000003E-2</v>
      </c>
      <c r="P150" s="17">
        <f>0.001*[34]Sheet1!$F$625</f>
        <v>4.3000000000000003E-2</v>
      </c>
      <c r="Q150" s="17">
        <f>0.001*[34]Sheet1!$F$626</f>
        <v>4.3000000000000003E-2</v>
      </c>
      <c r="R150" s="17">
        <f>0.001*[34]Sheet1!$F$627</f>
        <v>4.3000000000000003E-2</v>
      </c>
      <c r="S150" s="17">
        <f>0.001*[34]Sheet1!$F$628</f>
        <v>4.3000000000000003E-2</v>
      </c>
      <c r="T150" s="17">
        <f>0.001*[34]Sheet1!$F$629</f>
        <v>4.3000000000000003E-2</v>
      </c>
      <c r="U150" s="17">
        <f>0.001*[34]Sheet1!$F$630</f>
        <v>4.3999999999999997E-2</v>
      </c>
      <c r="V150" s="17">
        <f>0.001*[34]Sheet1!$F$631</f>
        <v>4.3000000000000003E-2</v>
      </c>
      <c r="W150" s="17">
        <f>0.001*[34]Sheet1!$F$632</f>
        <v>4.3999999999999997E-2</v>
      </c>
      <c r="X150" s="17">
        <f>0.001*[34]Sheet1!$F$633</f>
        <v>4.3999999999999997E-2</v>
      </c>
      <c r="Y150" s="17">
        <f>0.001*[34]Sheet1!$F$634</f>
        <v>4.3999999999999997E-2</v>
      </c>
      <c r="Z150" s="46">
        <f>0.001*[34]Sheet1!$F$635</f>
        <v>4.3999999999999997E-2</v>
      </c>
      <c r="AA150" s="36">
        <f t="shared" si="18"/>
        <v>4.3999999999999997E-2</v>
      </c>
      <c r="AB150" s="18">
        <f t="shared" si="19"/>
        <v>4.3000000000000003E-2</v>
      </c>
      <c r="AC150" s="19">
        <f t="shared" si="20"/>
        <v>4.3625000000000018E-2</v>
      </c>
    </row>
    <row r="151" spans="2:29" ht="15" customHeight="1">
      <c r="B151" s="26">
        <v>27</v>
      </c>
      <c r="C151" s="43">
        <f>0.001*[34]Sheet1!$F$636</f>
        <v>4.3999999999999997E-2</v>
      </c>
      <c r="D151" s="9">
        <f>0.001*[34]Sheet1!$F$637</f>
        <v>4.3999999999999997E-2</v>
      </c>
      <c r="E151" s="9">
        <f>0.001*[34]Sheet1!$F$638</f>
        <v>4.3999999999999997E-2</v>
      </c>
      <c r="F151" s="9">
        <f>0.001*[34]Sheet1!$F$639</f>
        <v>4.3999999999999997E-2</v>
      </c>
      <c r="G151" s="9">
        <f>0.001*[34]Sheet1!$F$640</f>
        <v>4.3999999999999997E-2</v>
      </c>
      <c r="H151" s="9">
        <f>0.001*[34]Sheet1!$F$641</f>
        <v>4.3999999999999997E-2</v>
      </c>
      <c r="I151" s="9">
        <f>0.001*[34]Sheet1!$F$642</f>
        <v>4.3999999999999997E-2</v>
      </c>
      <c r="J151" s="9">
        <f>0.001*[34]Sheet1!$F$643</f>
        <v>4.3999999999999997E-2</v>
      </c>
      <c r="K151" s="9">
        <f>0.001*[34]Sheet1!$F$644</f>
        <v>4.3999999999999997E-2</v>
      </c>
      <c r="L151" s="9">
        <f>0.001*[34]Sheet1!$F$645</f>
        <v>4.3999999999999997E-2</v>
      </c>
      <c r="M151" s="9">
        <f>0.001*[34]Sheet1!$F$646</f>
        <v>4.3000000000000003E-2</v>
      </c>
      <c r="N151" s="9">
        <f>0.001*[34]Sheet1!$F$647</f>
        <v>4.3999999999999997E-2</v>
      </c>
      <c r="O151" s="9">
        <f>0.001*[34]Sheet1!$F$648</f>
        <v>4.3999999999999997E-2</v>
      </c>
      <c r="P151" s="9">
        <f>0.001*[34]Sheet1!$F$649</f>
        <v>4.3999999999999997E-2</v>
      </c>
      <c r="Q151" s="9">
        <f>0.001*[34]Sheet1!$F$650</f>
        <v>4.3000000000000003E-2</v>
      </c>
      <c r="R151" s="9">
        <f>0.001*[34]Sheet1!$F$651</f>
        <v>4.3000000000000003E-2</v>
      </c>
      <c r="S151" s="9">
        <f>0.001*[34]Sheet1!$F$652</f>
        <v>4.3000000000000003E-2</v>
      </c>
      <c r="T151" s="9">
        <f>0.001*[34]Sheet1!$F$653</f>
        <v>4.3000000000000003E-2</v>
      </c>
      <c r="U151" s="9">
        <f>0.001*[34]Sheet1!$F$654</f>
        <v>4.3999999999999997E-2</v>
      </c>
      <c r="V151" s="9">
        <f>0.001*[34]Sheet1!$F$655</f>
        <v>4.3999999999999997E-2</v>
      </c>
      <c r="W151" s="9">
        <f>0.001*[34]Sheet1!$F$656</f>
        <v>4.3999999999999997E-2</v>
      </c>
      <c r="X151" s="9">
        <f>0.001*[34]Sheet1!$F$657</f>
        <v>4.3999999999999997E-2</v>
      </c>
      <c r="Y151" s="9">
        <f>0.001*[34]Sheet1!$F$658</f>
        <v>4.3999999999999997E-2</v>
      </c>
      <c r="Z151" s="44">
        <f>0.001*[34]Sheet1!$F$659</f>
        <v>4.3000000000000003E-2</v>
      </c>
      <c r="AA151" s="35">
        <f t="shared" si="18"/>
        <v>4.3999999999999997E-2</v>
      </c>
      <c r="AB151" s="10">
        <f t="shared" si="19"/>
        <v>4.3000000000000003E-2</v>
      </c>
      <c r="AC151" s="14">
        <f t="shared" si="20"/>
        <v>4.3750000000000011E-2</v>
      </c>
    </row>
    <row r="152" spans="2:29" ht="15" customHeight="1">
      <c r="B152" s="26">
        <v>28</v>
      </c>
      <c r="C152" s="43">
        <f>0.001*[34]Sheet1!$F$660</f>
        <v>4.3999999999999997E-2</v>
      </c>
      <c r="D152" s="9">
        <f>0.001*[34]Sheet1!$F$661</f>
        <v>4.3999999999999997E-2</v>
      </c>
      <c r="E152" s="9">
        <f>0.001*[34]Sheet1!$F$662</f>
        <v>4.4999999999999998E-2</v>
      </c>
      <c r="F152" s="9">
        <f>0.001*[34]Sheet1!$F$663</f>
        <v>4.5999999999999999E-2</v>
      </c>
      <c r="G152" s="9">
        <f>0.001*[34]Sheet1!$F$664</f>
        <v>4.8000000000000001E-2</v>
      </c>
      <c r="H152" s="9">
        <f>0.001*[34]Sheet1!$F$665</f>
        <v>0.05</v>
      </c>
      <c r="I152" s="9">
        <f>0.001*[34]Sheet1!$F$666</f>
        <v>5.1000000000000004E-2</v>
      </c>
      <c r="J152" s="9">
        <f>0.001*[34]Sheet1!$F$667</f>
        <v>4.7E-2</v>
      </c>
      <c r="K152" s="9">
        <f>0.001*[34]Sheet1!$F$668</f>
        <v>4.4999999999999998E-2</v>
      </c>
      <c r="L152" s="9">
        <f>0.001*[34]Sheet1!$F$669</f>
        <v>4.5999999999999999E-2</v>
      </c>
      <c r="M152" s="9">
        <f>0.001*[34]Sheet1!$F$670</f>
        <v>4.3999999999999997E-2</v>
      </c>
      <c r="N152" s="9">
        <f>0.001*[34]Sheet1!$F$671</f>
        <v>4.3999999999999997E-2</v>
      </c>
      <c r="O152" s="9">
        <f>0.001*[34]Sheet1!$F$672</f>
        <v>4.3000000000000003E-2</v>
      </c>
      <c r="P152" s="9">
        <f>0.001*[34]Sheet1!$F$673</f>
        <v>4.3000000000000003E-2</v>
      </c>
      <c r="Q152" s="9">
        <f>0.001*[34]Sheet1!$F$674</f>
        <v>4.3000000000000003E-2</v>
      </c>
      <c r="R152" s="9">
        <f>0.001*[34]Sheet1!$F$675</f>
        <v>4.3000000000000003E-2</v>
      </c>
      <c r="S152" s="9">
        <f>0.001*[34]Sheet1!$F$676</f>
        <v>4.3000000000000003E-2</v>
      </c>
      <c r="T152" s="9">
        <f>0.001*[34]Sheet1!$F$677</f>
        <v>4.3000000000000003E-2</v>
      </c>
      <c r="U152" s="9">
        <f>0.001*[34]Sheet1!$F$678</f>
        <v>4.3000000000000003E-2</v>
      </c>
      <c r="V152" s="9">
        <f>0.001*[34]Sheet1!$F$679</f>
        <v>4.3000000000000003E-2</v>
      </c>
      <c r="W152" s="9">
        <f>0.001*[34]Sheet1!$F$680</f>
        <v>4.3000000000000003E-2</v>
      </c>
      <c r="X152" s="9">
        <f>0.001*[34]Sheet1!$F$681</f>
        <v>4.3000000000000003E-2</v>
      </c>
      <c r="Y152" s="9">
        <f>0.001*[34]Sheet1!$F$682</f>
        <v>4.3000000000000003E-2</v>
      </c>
      <c r="Z152" s="44">
        <f>0.001*[34]Sheet1!$F$683</f>
        <v>4.3000000000000003E-2</v>
      </c>
      <c r="AA152" s="35">
        <f t="shared" si="18"/>
        <v>5.1000000000000004E-2</v>
      </c>
      <c r="AB152" s="10">
        <f t="shared" si="19"/>
        <v>4.3000000000000003E-2</v>
      </c>
      <c r="AC152" s="14">
        <f t="shared" si="20"/>
        <v>4.4583333333333343E-2</v>
      </c>
    </row>
    <row r="153" spans="2:29" ht="15" customHeight="1">
      <c r="B153" s="26">
        <v>29</v>
      </c>
      <c r="C153" s="43">
        <f>0.001*[34]Sheet1!$F$684</f>
        <v>4.3999999999999997E-2</v>
      </c>
      <c r="D153" s="9">
        <f>0.001*[34]Sheet1!$F$685</f>
        <v>4.3000000000000003E-2</v>
      </c>
      <c r="E153" s="9">
        <f>0.001*[34]Sheet1!$F$686</f>
        <v>4.3000000000000003E-2</v>
      </c>
      <c r="F153" s="9">
        <f>0.001*[34]Sheet1!$F$687</f>
        <v>4.3999999999999997E-2</v>
      </c>
      <c r="G153" s="9">
        <f>0.001*[34]Sheet1!$F$688</f>
        <v>4.3999999999999997E-2</v>
      </c>
      <c r="H153" s="9">
        <f>0.001*[34]Sheet1!$F$689</f>
        <v>4.3999999999999997E-2</v>
      </c>
      <c r="I153" s="9">
        <f>0.001*[34]Sheet1!$F$690</f>
        <v>4.3999999999999997E-2</v>
      </c>
      <c r="J153" s="9">
        <f>0.001*[34]Sheet1!$F$691</f>
        <v>4.3999999999999997E-2</v>
      </c>
      <c r="K153" s="9">
        <f>0.001*[34]Sheet1!$F$692</f>
        <v>4.3000000000000003E-2</v>
      </c>
      <c r="L153" s="9">
        <f>0.001*[34]Sheet1!$F$693</f>
        <v>4.3000000000000003E-2</v>
      </c>
      <c r="M153" s="9">
        <f>0.001*[34]Sheet1!$F$694</f>
        <v>4.3000000000000003E-2</v>
      </c>
      <c r="N153" s="9">
        <f>0.001*[34]Sheet1!$F$695</f>
        <v>4.3000000000000003E-2</v>
      </c>
      <c r="O153" s="9">
        <f>0.001*[34]Sheet1!$F$696</f>
        <v>4.3000000000000003E-2</v>
      </c>
      <c r="P153" s="9">
        <f>0.001*[34]Sheet1!$F$697</f>
        <v>4.3000000000000003E-2</v>
      </c>
      <c r="Q153" s="9">
        <f>0.001*[34]Sheet1!$F$698</f>
        <v>4.3000000000000003E-2</v>
      </c>
      <c r="R153" s="9">
        <f>0.001*[34]Sheet1!$F$699</f>
        <v>4.3000000000000003E-2</v>
      </c>
      <c r="S153" s="9">
        <f>0.001*[34]Sheet1!$F$700</f>
        <v>4.3000000000000003E-2</v>
      </c>
      <c r="T153" s="9">
        <f>0.001*[34]Sheet1!$F$701</f>
        <v>4.3000000000000003E-2</v>
      </c>
      <c r="U153" s="9">
        <f>0.001*[34]Sheet1!$F$702</f>
        <v>4.3000000000000003E-2</v>
      </c>
      <c r="V153" s="9">
        <f>0.001*[34]Sheet1!$F$703</f>
        <v>4.3000000000000003E-2</v>
      </c>
      <c r="W153" s="9">
        <f>0.001*[34]Sheet1!$F$704</f>
        <v>4.3000000000000003E-2</v>
      </c>
      <c r="X153" s="9">
        <f>0.001*[34]Sheet1!$F$705</f>
        <v>4.3999999999999997E-2</v>
      </c>
      <c r="Y153" s="9">
        <f>0.001*[34]Sheet1!$F$706</f>
        <v>4.3999999999999997E-2</v>
      </c>
      <c r="Z153" s="44">
        <f>0.001*[34]Sheet1!$F$707</f>
        <v>4.3999999999999997E-2</v>
      </c>
      <c r="AA153" s="35">
        <f t="shared" si="18"/>
        <v>4.3999999999999997E-2</v>
      </c>
      <c r="AB153" s="10">
        <f t="shared" si="19"/>
        <v>4.3000000000000003E-2</v>
      </c>
      <c r="AC153" s="14">
        <f t="shared" si="20"/>
        <v>4.3375000000000018E-2</v>
      </c>
    </row>
    <row r="154" spans="2:29" ht="15" customHeight="1">
      <c r="B154" s="28">
        <v>30</v>
      </c>
      <c r="C154" s="47">
        <f>0.001*[34]Sheet1!$F$708</f>
        <v>4.3999999999999997E-2</v>
      </c>
      <c r="D154" s="20">
        <f>0.001*[34]Sheet1!$F$709</f>
        <v>4.3999999999999997E-2</v>
      </c>
      <c r="E154" s="20">
        <f>0.001*[34]Sheet1!$F$710</f>
        <v>4.3999999999999997E-2</v>
      </c>
      <c r="F154" s="20">
        <f>0.001*[34]Sheet1!$F$711</f>
        <v>4.3999999999999997E-2</v>
      </c>
      <c r="G154" s="20">
        <f>0.001*[34]Sheet1!$F$712</f>
        <v>4.4999999999999998E-2</v>
      </c>
      <c r="H154" s="20">
        <f>0.001*[34]Sheet1!$F$713</f>
        <v>4.3999999999999997E-2</v>
      </c>
      <c r="I154" s="20">
        <f>0.001*[34]Sheet1!$F$714</f>
        <v>4.4999999999999998E-2</v>
      </c>
      <c r="J154" s="20">
        <f>0.001*[34]Sheet1!$F$715</f>
        <v>4.4999999999999998E-2</v>
      </c>
      <c r="K154" s="20">
        <f>0.001*[34]Sheet1!$F$716</f>
        <v>4.3999999999999997E-2</v>
      </c>
      <c r="L154" s="20">
        <f>0.001*[34]Sheet1!$F$717</f>
        <v>4.3999999999999997E-2</v>
      </c>
      <c r="M154" s="20">
        <f>0.001*[34]Sheet1!$F$718</f>
        <v>4.3999999999999997E-2</v>
      </c>
      <c r="N154" s="20">
        <f>0.001*[34]Sheet1!$F$719</f>
        <v>4.3999999999999997E-2</v>
      </c>
      <c r="O154" s="20">
        <f>0.001*[34]Sheet1!$F$720</f>
        <v>4.3999999999999997E-2</v>
      </c>
      <c r="P154" s="20">
        <f>0.001*[34]Sheet1!$F$721</f>
        <v>4.3999999999999997E-2</v>
      </c>
      <c r="Q154" s="20">
        <f>0.001*[34]Sheet1!$F$722</f>
        <v>4.3999999999999997E-2</v>
      </c>
      <c r="R154" s="20">
        <f>0.001*[34]Sheet1!$F$723</f>
        <v>4.3999999999999997E-2</v>
      </c>
      <c r="S154" s="20">
        <f>0.001*[34]Sheet1!$F$724</f>
        <v>4.3999999999999997E-2</v>
      </c>
      <c r="T154" s="20">
        <f>0.001*[34]Sheet1!$F$725</f>
        <v>4.3000000000000003E-2</v>
      </c>
      <c r="U154" s="20">
        <f>0.001*[34]Sheet1!$F$726</f>
        <v>4.3000000000000003E-2</v>
      </c>
      <c r="V154" s="20">
        <f>0.001*[34]Sheet1!$F$727</f>
        <v>4.3000000000000003E-2</v>
      </c>
      <c r="W154" s="20">
        <f>0.001*[34]Sheet1!$F$728</f>
        <v>4.3000000000000003E-2</v>
      </c>
      <c r="X154" s="20">
        <f>0.001*[34]Sheet1!$F$729</f>
        <v>4.3000000000000003E-2</v>
      </c>
      <c r="Y154" s="20">
        <f>0.001*[34]Sheet1!$F$730</f>
        <v>4.3000000000000003E-2</v>
      </c>
      <c r="Z154" s="48">
        <f>0.001*[34]Sheet1!$F$731</f>
        <v>4.3000000000000003E-2</v>
      </c>
      <c r="AA154" s="37">
        <f t="shared" si="18"/>
        <v>4.4999999999999998E-2</v>
      </c>
      <c r="AB154" s="21">
        <f t="shared" si="19"/>
        <v>4.3000000000000003E-2</v>
      </c>
      <c r="AC154" s="22">
        <f t="shared" si="20"/>
        <v>4.3833333333333342E-2</v>
      </c>
    </row>
    <row r="155" spans="2:29" ht="15" customHeight="1">
      <c r="B155" s="29">
        <v>31</v>
      </c>
      <c r="C155" s="49">
        <f>0.001*[34]Sheet1!$F$732</f>
        <v>4.3000000000000003E-2</v>
      </c>
      <c r="D155" s="11">
        <f>0.001*[34]Sheet1!$F$733</f>
        <v>4.3000000000000003E-2</v>
      </c>
      <c r="E155" s="11">
        <f>0.001*[34]Sheet1!$F$734</f>
        <v>4.3000000000000003E-2</v>
      </c>
      <c r="F155" s="11">
        <f>0.001*[34]Sheet1!$F$735</f>
        <v>4.3999999999999997E-2</v>
      </c>
      <c r="G155" s="11">
        <f>0.001*[34]Sheet1!$F$736</f>
        <v>4.3999999999999997E-2</v>
      </c>
      <c r="H155" s="11">
        <f>0.001*[34]Sheet1!$F$737</f>
        <v>4.3999999999999997E-2</v>
      </c>
      <c r="I155" s="11">
        <f>0.001*[34]Sheet1!$F$738</f>
        <v>4.3000000000000003E-2</v>
      </c>
      <c r="J155" s="11">
        <f>0.001*[34]Sheet1!$F$739</f>
        <v>4.3999999999999997E-2</v>
      </c>
      <c r="K155" s="11">
        <f>0.001*[34]Sheet1!$F$740</f>
        <v>4.3999999999999997E-2</v>
      </c>
      <c r="L155" s="11">
        <f>0.001*[34]Sheet1!$F$741</f>
        <v>4.3999999999999997E-2</v>
      </c>
      <c r="M155" s="11">
        <f>0.001*[34]Sheet1!$F$742</f>
        <v>4.3999999999999997E-2</v>
      </c>
      <c r="N155" s="11">
        <f>0.001*[34]Sheet1!$F$743</f>
        <v>4.3999999999999997E-2</v>
      </c>
      <c r="O155" s="11">
        <f>0.001*[34]Sheet1!$F$744</f>
        <v>4.3999999999999997E-2</v>
      </c>
      <c r="P155" s="11">
        <f>0.001*[34]Sheet1!$F$745</f>
        <v>4.3999999999999997E-2</v>
      </c>
      <c r="Q155" s="11">
        <f>0.001*[34]Sheet1!$F$746</f>
        <v>4.3999999999999997E-2</v>
      </c>
      <c r="R155" s="11">
        <f>0.001*[34]Sheet1!$F$747</f>
        <v>4.3000000000000003E-2</v>
      </c>
      <c r="S155" s="11">
        <f>0.001*[34]Sheet1!$F$748</f>
        <v>4.3999999999999997E-2</v>
      </c>
      <c r="T155" s="11">
        <f>0.001*[34]Sheet1!$F$749</f>
        <v>4.3999999999999997E-2</v>
      </c>
      <c r="U155" s="11">
        <f>0.001*[34]Sheet1!$F$750</f>
        <v>4.3999999999999997E-2</v>
      </c>
      <c r="V155" s="11">
        <f>0.001*[34]Sheet1!$F$751</f>
        <v>4.3000000000000003E-2</v>
      </c>
      <c r="W155" s="11">
        <f>0.001*[34]Sheet1!$F$752</f>
        <v>4.3999999999999997E-2</v>
      </c>
      <c r="X155" s="11">
        <f>0.001*[34]Sheet1!$F$753</f>
        <v>4.3999999999999997E-2</v>
      </c>
      <c r="Y155" s="11">
        <f>0.001*[34]Sheet1!$F$754</f>
        <v>4.3999999999999997E-2</v>
      </c>
      <c r="Z155" s="50">
        <f>0.001*[34]Sheet1!$F$755</f>
        <v>4.3999999999999997E-2</v>
      </c>
      <c r="AA155" s="38">
        <f t="shared" si="18"/>
        <v>4.3999999999999997E-2</v>
      </c>
      <c r="AB155" s="8">
        <f t="shared" si="19"/>
        <v>4.3000000000000003E-2</v>
      </c>
      <c r="AC155" s="15">
        <f t="shared" si="20"/>
        <v>4.3750000000000011E-2</v>
      </c>
    </row>
    <row r="156" spans="2:29" ht="15" customHeight="1">
      <c r="B156" s="30" t="s">
        <v>0</v>
      </c>
      <c r="C156" s="47">
        <f t="shared" ref="C156:Z156" si="21">MAX(C125:C155)</f>
        <v>4.3999999999999997E-2</v>
      </c>
      <c r="D156" s="20">
        <f t="shared" si="21"/>
        <v>4.8000000000000001E-2</v>
      </c>
      <c r="E156" s="20">
        <f t="shared" si="21"/>
        <v>0.05</v>
      </c>
      <c r="F156" s="20">
        <f t="shared" si="21"/>
        <v>5.2000000000000005E-2</v>
      </c>
      <c r="G156" s="20">
        <f t="shared" si="21"/>
        <v>4.8000000000000001E-2</v>
      </c>
      <c r="H156" s="20">
        <f t="shared" si="21"/>
        <v>0.05</v>
      </c>
      <c r="I156" s="20">
        <f t="shared" si="21"/>
        <v>5.1000000000000004E-2</v>
      </c>
      <c r="J156" s="20">
        <f t="shared" si="21"/>
        <v>4.7E-2</v>
      </c>
      <c r="K156" s="20">
        <f t="shared" si="21"/>
        <v>4.7E-2</v>
      </c>
      <c r="L156" s="20">
        <f t="shared" si="21"/>
        <v>0.05</v>
      </c>
      <c r="M156" s="20">
        <f t="shared" si="21"/>
        <v>5.2000000000000005E-2</v>
      </c>
      <c r="N156" s="20">
        <f t="shared" si="21"/>
        <v>0.05</v>
      </c>
      <c r="O156" s="20">
        <f t="shared" si="21"/>
        <v>4.8000000000000001E-2</v>
      </c>
      <c r="P156" s="20">
        <f t="shared" si="21"/>
        <v>5.1000000000000004E-2</v>
      </c>
      <c r="Q156" s="20">
        <f t="shared" si="21"/>
        <v>5.1000000000000004E-2</v>
      </c>
      <c r="R156" s="20">
        <f t="shared" si="21"/>
        <v>4.8000000000000001E-2</v>
      </c>
      <c r="S156" s="20">
        <f t="shared" si="21"/>
        <v>4.8000000000000001E-2</v>
      </c>
      <c r="T156" s="20">
        <f t="shared" si="21"/>
        <v>4.5999999999999999E-2</v>
      </c>
      <c r="U156" s="20">
        <f t="shared" si="21"/>
        <v>4.3999999999999997E-2</v>
      </c>
      <c r="V156" s="20">
        <f t="shared" si="21"/>
        <v>4.5999999999999999E-2</v>
      </c>
      <c r="W156" s="20">
        <f t="shared" si="21"/>
        <v>4.7E-2</v>
      </c>
      <c r="X156" s="20">
        <f t="shared" si="21"/>
        <v>4.4999999999999998E-2</v>
      </c>
      <c r="Y156" s="20">
        <f t="shared" si="21"/>
        <v>4.4999999999999998E-2</v>
      </c>
      <c r="Z156" s="48">
        <f t="shared" si="21"/>
        <v>4.4999999999999998E-2</v>
      </c>
      <c r="AA156" s="162" t="s">
        <v>15</v>
      </c>
      <c r="AB156" s="163"/>
      <c r="AC156" s="164"/>
    </row>
    <row r="157" spans="2:29" ht="15" customHeight="1">
      <c r="B157" s="31" t="s">
        <v>1</v>
      </c>
      <c r="C157" s="51">
        <f t="shared" ref="C157:Z157" si="22">MIN(C125:C155)</f>
        <v>4.3000000000000003E-2</v>
      </c>
      <c r="D157" s="5">
        <f t="shared" si="22"/>
        <v>4.3000000000000003E-2</v>
      </c>
      <c r="E157" s="5">
        <f t="shared" si="22"/>
        <v>4.3000000000000003E-2</v>
      </c>
      <c r="F157" s="5">
        <f t="shared" si="22"/>
        <v>4.3000000000000003E-2</v>
      </c>
      <c r="G157" s="5">
        <f t="shared" si="22"/>
        <v>4.3000000000000003E-2</v>
      </c>
      <c r="H157" s="5">
        <f t="shared" si="22"/>
        <v>4.3999999999999997E-2</v>
      </c>
      <c r="I157" s="5">
        <f t="shared" si="22"/>
        <v>4.3000000000000003E-2</v>
      </c>
      <c r="J157" s="5">
        <f t="shared" si="22"/>
        <v>4.3000000000000003E-2</v>
      </c>
      <c r="K157" s="5">
        <f t="shared" si="22"/>
        <v>4.3000000000000003E-2</v>
      </c>
      <c r="L157" s="5">
        <f t="shared" si="22"/>
        <v>4.3000000000000003E-2</v>
      </c>
      <c r="M157" s="5">
        <f t="shared" si="22"/>
        <v>4.3000000000000003E-2</v>
      </c>
      <c r="N157" s="5">
        <f t="shared" si="22"/>
        <v>4.3000000000000003E-2</v>
      </c>
      <c r="O157" s="5">
        <f t="shared" si="22"/>
        <v>4.3000000000000003E-2</v>
      </c>
      <c r="P157" s="5">
        <f t="shared" si="22"/>
        <v>4.3000000000000003E-2</v>
      </c>
      <c r="Q157" s="5">
        <f t="shared" si="22"/>
        <v>4.3000000000000003E-2</v>
      </c>
      <c r="R157" s="5">
        <f t="shared" si="22"/>
        <v>4.3000000000000003E-2</v>
      </c>
      <c r="S157" s="5">
        <f t="shared" si="22"/>
        <v>4.3000000000000003E-2</v>
      </c>
      <c r="T157" s="5">
        <f t="shared" si="22"/>
        <v>4.3000000000000003E-2</v>
      </c>
      <c r="U157" s="5">
        <f t="shared" si="22"/>
        <v>4.3000000000000003E-2</v>
      </c>
      <c r="V157" s="5">
        <f t="shared" si="22"/>
        <v>4.3000000000000003E-2</v>
      </c>
      <c r="W157" s="5">
        <f t="shared" si="22"/>
        <v>4.3000000000000003E-2</v>
      </c>
      <c r="X157" s="5">
        <f t="shared" si="22"/>
        <v>4.3000000000000003E-2</v>
      </c>
      <c r="Y157" s="5">
        <f t="shared" si="22"/>
        <v>4.3000000000000003E-2</v>
      </c>
      <c r="Z157" s="52">
        <f t="shared" si="22"/>
        <v>4.3000000000000003E-2</v>
      </c>
      <c r="AA157" s="156">
        <f>AVERAGE(AA125:AA155)</f>
        <v>4.536666666666668E-2</v>
      </c>
      <c r="AB157" s="158">
        <f>AVERAGE(AB125:AB155)</f>
        <v>4.3233333333333332E-2</v>
      </c>
      <c r="AC157" s="160">
        <f>AVERAGE(AC125:AC155)</f>
        <v>4.3990277777777781E-2</v>
      </c>
    </row>
    <row r="158" spans="2:29" ht="15" customHeight="1" thickBot="1">
      <c r="B158" s="32" t="s">
        <v>14</v>
      </c>
      <c r="C158" s="53">
        <f t="shared" ref="C158:Z158" si="23">AVERAGE(C125:C155)</f>
        <v>4.386206896551726E-2</v>
      </c>
      <c r="D158" s="6">
        <f t="shared" si="23"/>
        <v>4.4000000000000011E-2</v>
      </c>
      <c r="E158" s="6">
        <f t="shared" si="23"/>
        <v>4.4172413793103452E-2</v>
      </c>
      <c r="F158" s="6">
        <f t="shared" si="23"/>
        <v>4.4379310344827609E-2</v>
      </c>
      <c r="G158" s="6">
        <f t="shared" si="23"/>
        <v>4.4379310344827602E-2</v>
      </c>
      <c r="H158" s="6">
        <f t="shared" si="23"/>
        <v>4.4448275862068988E-2</v>
      </c>
      <c r="I158" s="6">
        <f t="shared" si="23"/>
        <v>4.4586206896551732E-2</v>
      </c>
      <c r="J158" s="6">
        <f t="shared" si="23"/>
        <v>4.4448275862068981E-2</v>
      </c>
      <c r="K158" s="6">
        <f t="shared" si="23"/>
        <v>4.4033333333333348E-2</v>
      </c>
      <c r="L158" s="6">
        <f t="shared" si="23"/>
        <v>4.3931034482758639E-2</v>
      </c>
      <c r="M158" s="6">
        <f t="shared" si="23"/>
        <v>4.4137931034482769E-2</v>
      </c>
      <c r="N158" s="6">
        <f t="shared" si="23"/>
        <v>4.406896551724139E-2</v>
      </c>
      <c r="O158" s="6">
        <f t="shared" si="23"/>
        <v>4.3724137931034489E-2</v>
      </c>
      <c r="P158" s="6">
        <f t="shared" si="23"/>
        <v>4.3827586206896557E-2</v>
      </c>
      <c r="Q158" s="6">
        <f t="shared" si="23"/>
        <v>4.386206896551724E-2</v>
      </c>
      <c r="R158" s="6">
        <f t="shared" si="23"/>
        <v>4.3689655172413792E-2</v>
      </c>
      <c r="S158" s="6">
        <f t="shared" si="23"/>
        <v>4.362068965517242E-2</v>
      </c>
      <c r="T158" s="6">
        <f t="shared" si="23"/>
        <v>4.3551724137931028E-2</v>
      </c>
      <c r="U158" s="6">
        <f t="shared" si="23"/>
        <v>4.3586206896551731E-2</v>
      </c>
      <c r="V158" s="6">
        <f t="shared" si="23"/>
        <v>4.3724137931034482E-2</v>
      </c>
      <c r="W158" s="6">
        <f t="shared" si="23"/>
        <v>4.3896551724137936E-2</v>
      </c>
      <c r="X158" s="6">
        <f t="shared" si="23"/>
        <v>4.3827586206896564E-2</v>
      </c>
      <c r="Y158" s="6">
        <f t="shared" si="23"/>
        <v>4.3862068965517247E-2</v>
      </c>
      <c r="Z158" s="54">
        <f t="shared" si="23"/>
        <v>4.3931034482758632E-2</v>
      </c>
      <c r="AA158" s="157"/>
      <c r="AB158" s="159"/>
      <c r="AC158" s="161"/>
    </row>
    <row r="160" spans="2:29" ht="268.5" customHeight="1"/>
    <row r="162" spans="2:29" ht="18" customHeight="1">
      <c r="B162" s="165" t="s">
        <v>59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0.001*[35]Sheet1!$F$12</f>
        <v>4.9000000000000002E-2</v>
      </c>
      <c r="D165" s="12">
        <f>0.001*[35]Sheet1!$F$13</f>
        <v>4.9000000000000002E-2</v>
      </c>
      <c r="E165" s="12">
        <f>0.001*[35]Sheet1!$F$14</f>
        <v>4.9000000000000002E-2</v>
      </c>
      <c r="F165" s="12">
        <f>0.001*[35]Sheet1!$F$15</f>
        <v>4.9000000000000002E-2</v>
      </c>
      <c r="G165" s="12">
        <f>0.001*[35]Sheet1!$F$16</f>
        <v>4.9000000000000002E-2</v>
      </c>
      <c r="H165" s="12">
        <f>0.001*[35]Sheet1!$F$17</f>
        <v>4.9000000000000002E-2</v>
      </c>
      <c r="I165" s="12">
        <f>0.001*[35]Sheet1!$F$18</f>
        <v>4.9000000000000002E-2</v>
      </c>
      <c r="J165" s="12">
        <f>0.001*[35]Sheet1!$F$19</f>
        <v>4.9000000000000002E-2</v>
      </c>
      <c r="K165" s="12">
        <f>0.001*[35]Sheet1!$F$20</f>
        <v>4.9000000000000002E-2</v>
      </c>
      <c r="L165" s="12">
        <f>0.001*[35]Sheet1!$F$21</f>
        <v>4.9000000000000002E-2</v>
      </c>
      <c r="M165" s="12">
        <f>0.001*[35]Sheet1!$F$22</f>
        <v>4.9000000000000002E-2</v>
      </c>
      <c r="N165" s="12">
        <f>0.001*[35]Sheet1!$F$23</f>
        <v>0.05</v>
      </c>
      <c r="O165" s="12">
        <f>0.001*[35]Sheet1!$F$24</f>
        <v>0.05</v>
      </c>
      <c r="P165" s="12">
        <f>0.001*[35]Sheet1!$F$25</f>
        <v>0.05</v>
      </c>
      <c r="Q165" s="12">
        <f>0.001*[35]Sheet1!$F$26</f>
        <v>0.05</v>
      </c>
      <c r="R165" s="12">
        <f>0.001*[35]Sheet1!$F$27</f>
        <v>0.05</v>
      </c>
      <c r="S165" s="12">
        <f>0.001*[35]Sheet1!$F$28</f>
        <v>0.05</v>
      </c>
      <c r="T165" s="12">
        <f>0.001*[35]Sheet1!$F$29</f>
        <v>4.9000000000000002E-2</v>
      </c>
      <c r="U165" s="12">
        <f>0.001*[35]Sheet1!$F$30</f>
        <v>4.9000000000000002E-2</v>
      </c>
      <c r="V165" s="12">
        <f>0.001*[35]Sheet1!$F$31</f>
        <v>4.9000000000000002E-2</v>
      </c>
      <c r="W165" s="12">
        <f>0.001*[35]Sheet1!$F$32</f>
        <v>4.9000000000000002E-2</v>
      </c>
      <c r="X165" s="12">
        <f>0.001*[35]Sheet1!$F$33</f>
        <v>4.9000000000000002E-2</v>
      </c>
      <c r="Y165" s="12">
        <f>0.001*[35]Sheet1!$F$34</f>
        <v>0.05</v>
      </c>
      <c r="Z165" s="42">
        <f>0.001*[35]Sheet1!$F$35</f>
        <v>0.05</v>
      </c>
      <c r="AA165" s="34">
        <f>MAX(C165:Z165)</f>
        <v>0.05</v>
      </c>
      <c r="AB165" s="13">
        <f>MIN(C165:Z165)</f>
        <v>4.9000000000000002E-2</v>
      </c>
      <c r="AC165" s="16">
        <f>AVERAGE(C165:Z165)</f>
        <v>4.9333333333333347E-2</v>
      </c>
    </row>
    <row r="166" spans="2:29" ht="15" customHeight="1">
      <c r="B166" s="26">
        <v>2</v>
      </c>
      <c r="C166" s="43">
        <f>0.001*[35]Sheet1!$F$36</f>
        <v>0.05</v>
      </c>
      <c r="D166" s="9">
        <f>0.001*[35]Sheet1!$F$37</f>
        <v>0.05</v>
      </c>
      <c r="E166" s="9">
        <f>0.001*[35]Sheet1!$F$38</f>
        <v>0.05</v>
      </c>
      <c r="F166" s="9">
        <f>0.001*[35]Sheet1!$F$39</f>
        <v>5.1000000000000004E-2</v>
      </c>
      <c r="G166" s="9">
        <f>0.001*[35]Sheet1!$F$40</f>
        <v>5.1000000000000004E-2</v>
      </c>
      <c r="H166" s="9">
        <f>0.001*[35]Sheet1!$F$41</f>
        <v>5.1000000000000004E-2</v>
      </c>
      <c r="I166" s="9">
        <f>0.001*[35]Sheet1!$F$42</f>
        <v>5.1000000000000004E-2</v>
      </c>
      <c r="J166" s="9">
        <f>0.001*[35]Sheet1!$F$43</f>
        <v>0.05</v>
      </c>
      <c r="K166" s="9">
        <f>0.001*[35]Sheet1!$F$44</f>
        <v>0.05</v>
      </c>
      <c r="L166" s="9">
        <f>0.001*[35]Sheet1!$F$45</f>
        <v>0.05</v>
      </c>
      <c r="M166" s="9">
        <f>0.001*[35]Sheet1!$F$46</f>
        <v>0.05</v>
      </c>
      <c r="N166" s="9">
        <f>0.001*[35]Sheet1!$F$47</f>
        <v>0.05</v>
      </c>
      <c r="O166" s="9">
        <f>0.001*[35]Sheet1!$F$48</f>
        <v>0.05</v>
      </c>
      <c r="P166" s="9">
        <f>0.001*[35]Sheet1!$F$49</f>
        <v>0.05</v>
      </c>
      <c r="Q166" s="9">
        <f>0.001*[35]Sheet1!$F$50</f>
        <v>4.9000000000000002E-2</v>
      </c>
      <c r="R166" s="9">
        <f>0.001*[35]Sheet1!$F$51</f>
        <v>0.05</v>
      </c>
      <c r="S166" s="9">
        <f>0.001*[35]Sheet1!$F$52</f>
        <v>0.05</v>
      </c>
      <c r="T166" s="9">
        <f>0.001*[35]Sheet1!$F$53</f>
        <v>0.05</v>
      </c>
      <c r="U166" s="9">
        <f>0.001*[35]Sheet1!$F$54</f>
        <v>5.2000000000000005E-2</v>
      </c>
      <c r="V166" s="9">
        <f>0.001*[35]Sheet1!$F$55</f>
        <v>5.1000000000000004E-2</v>
      </c>
      <c r="W166" s="9">
        <f>0.001*[35]Sheet1!$F$56</f>
        <v>5.1000000000000004E-2</v>
      </c>
      <c r="X166" s="9">
        <f>0.001*[35]Sheet1!$F$57</f>
        <v>5.1000000000000004E-2</v>
      </c>
      <c r="Y166" s="9">
        <f>0.001*[35]Sheet1!$F$58</f>
        <v>5.2000000000000005E-2</v>
      </c>
      <c r="Z166" s="44">
        <f>0.001*[35]Sheet1!$F$59</f>
        <v>0.05</v>
      </c>
      <c r="AA166" s="35">
        <f t="shared" ref="AA166:AA195" si="24">MAX(C166:Z166)</f>
        <v>5.2000000000000005E-2</v>
      </c>
      <c r="AB166" s="10">
        <f t="shared" ref="AB166:AB195" si="25">MIN(C166:Z166)</f>
        <v>4.9000000000000002E-2</v>
      </c>
      <c r="AC166" s="14">
        <f t="shared" ref="AC166:AC195" si="26">AVERAGE(C166:Z166)</f>
        <v>5.0416666666666686E-2</v>
      </c>
    </row>
    <row r="167" spans="2:29" ht="15" customHeight="1">
      <c r="B167" s="26">
        <v>3</v>
      </c>
      <c r="C167" s="43">
        <f>0.001*[35]Sheet1!$F$60</f>
        <v>4.9000000000000002E-2</v>
      </c>
      <c r="D167" s="9">
        <f>0.001*[35]Sheet1!$F$61</f>
        <v>4.9000000000000002E-2</v>
      </c>
      <c r="E167" s="9">
        <f>0.001*[35]Sheet1!$F$62</f>
        <v>4.9000000000000002E-2</v>
      </c>
      <c r="F167" s="9">
        <f>0.001*[35]Sheet1!$F$63</f>
        <v>4.9000000000000002E-2</v>
      </c>
      <c r="G167" s="9">
        <f>0.001*[35]Sheet1!$F$64</f>
        <v>4.9000000000000002E-2</v>
      </c>
      <c r="H167" s="9">
        <f>0.001*[35]Sheet1!$F$65</f>
        <v>4.9000000000000002E-2</v>
      </c>
      <c r="I167" s="9">
        <f>0.001*[35]Sheet1!$F$66</f>
        <v>4.9000000000000002E-2</v>
      </c>
      <c r="J167" s="9">
        <f>0.001*[35]Sheet1!$F$67</f>
        <v>4.9000000000000002E-2</v>
      </c>
      <c r="K167" s="9">
        <f>0.001*[35]Sheet1!$F$68</f>
        <v>4.9000000000000002E-2</v>
      </c>
      <c r="L167" s="9">
        <f>0.001*[35]Sheet1!$F$69</f>
        <v>4.9000000000000002E-2</v>
      </c>
      <c r="M167" s="9">
        <f>0.001*[35]Sheet1!$F$70</f>
        <v>0.05</v>
      </c>
      <c r="N167" s="9">
        <f>0.001*[35]Sheet1!$F$71</f>
        <v>0.05</v>
      </c>
      <c r="O167" s="9">
        <f>0.001*[35]Sheet1!$F$72</f>
        <v>4.9000000000000002E-2</v>
      </c>
      <c r="P167" s="9">
        <f>0.001*[35]Sheet1!$F$73</f>
        <v>4.9000000000000002E-2</v>
      </c>
      <c r="Q167" s="9">
        <f>0.001*[35]Sheet1!$F$74</f>
        <v>4.9000000000000002E-2</v>
      </c>
      <c r="R167" s="9">
        <f>0.001*[35]Sheet1!$F$75</f>
        <v>4.9000000000000002E-2</v>
      </c>
      <c r="S167" s="9">
        <f>0.001*[35]Sheet1!$F$76</f>
        <v>0.05</v>
      </c>
      <c r="T167" s="9">
        <f>0.001*[35]Sheet1!$F$77</f>
        <v>4.9000000000000002E-2</v>
      </c>
      <c r="U167" s="9">
        <f>0.001*[35]Sheet1!$F$78</f>
        <v>0.05</v>
      </c>
      <c r="V167" s="9">
        <f>0.001*[35]Sheet1!$F$79</f>
        <v>4.9000000000000002E-2</v>
      </c>
      <c r="W167" s="9">
        <f>0.001*[35]Sheet1!$F$80</f>
        <v>0.05</v>
      </c>
      <c r="X167" s="9">
        <f>0.001*[35]Sheet1!$F$81</f>
        <v>4.9000000000000002E-2</v>
      </c>
      <c r="Y167" s="9">
        <f>0.001*[35]Sheet1!$F$82</f>
        <v>4.9000000000000002E-2</v>
      </c>
      <c r="Z167" s="44">
        <f>0.001*[35]Sheet1!$F$83</f>
        <v>4.9000000000000002E-2</v>
      </c>
      <c r="AA167" s="35">
        <f t="shared" si="24"/>
        <v>0.05</v>
      </c>
      <c r="AB167" s="10">
        <f t="shared" si="25"/>
        <v>4.9000000000000002E-2</v>
      </c>
      <c r="AC167" s="14">
        <f t="shared" si="26"/>
        <v>4.9208333333333333E-2</v>
      </c>
    </row>
    <row r="168" spans="2:29" ht="15" customHeight="1">
      <c r="B168" s="26">
        <v>4</v>
      </c>
      <c r="C168" s="43">
        <f>0.001*[35]Sheet1!$F$84</f>
        <v>0.05</v>
      </c>
      <c r="D168" s="9">
        <f>0.001*[35]Sheet1!$F$85</f>
        <v>0.05</v>
      </c>
      <c r="E168" s="9">
        <f>0.001*[35]Sheet1!$F$86</f>
        <v>0.05</v>
      </c>
      <c r="F168" s="9">
        <f>0.001*[35]Sheet1!$F$87</f>
        <v>0.05</v>
      </c>
      <c r="G168" s="9">
        <f>0.001*[35]Sheet1!$F$88</f>
        <v>0.05</v>
      </c>
      <c r="H168" s="9">
        <f>0.001*[35]Sheet1!$F$89</f>
        <v>0.05</v>
      </c>
      <c r="I168" s="9">
        <f>0.001*[35]Sheet1!$F$90</f>
        <v>0.05</v>
      </c>
      <c r="J168" s="9">
        <f>0.001*[35]Sheet1!$F$91</f>
        <v>4.9000000000000002E-2</v>
      </c>
      <c r="K168" s="9">
        <f>0.001*[35]Sheet1!$F$92</f>
        <v>4.9000000000000002E-2</v>
      </c>
      <c r="L168" s="9">
        <f>0.001*[35]Sheet1!$F$93</f>
        <v>4.9000000000000002E-2</v>
      </c>
      <c r="M168" s="9">
        <f>0.001*[35]Sheet1!$F$94</f>
        <v>4.9000000000000002E-2</v>
      </c>
      <c r="N168" s="9">
        <f>0.001*[35]Sheet1!$F$95</f>
        <v>0.05</v>
      </c>
      <c r="O168" s="9">
        <f>0.001*[35]Sheet1!$F$96</f>
        <v>0.05</v>
      </c>
      <c r="P168" s="9">
        <f>0.001*[35]Sheet1!$F$97</f>
        <v>0.05</v>
      </c>
      <c r="Q168" s="9">
        <f>0.001*[35]Sheet1!$F$98</f>
        <v>0.05</v>
      </c>
      <c r="R168" s="9">
        <f>0.001*[35]Sheet1!$F$99</f>
        <v>0.05</v>
      </c>
      <c r="S168" s="9">
        <f>0.001*[35]Sheet1!$F$100</f>
        <v>0.05</v>
      </c>
      <c r="T168" s="9">
        <f>0.001*[35]Sheet1!$F$101</f>
        <v>4.9000000000000002E-2</v>
      </c>
      <c r="U168" s="9">
        <f>0.001*[35]Sheet1!$F$102</f>
        <v>4.9000000000000002E-2</v>
      </c>
      <c r="V168" s="9">
        <f>0.001*[35]Sheet1!$F$103</f>
        <v>4.9000000000000002E-2</v>
      </c>
      <c r="W168" s="9">
        <f>0.001*[35]Sheet1!$F$104</f>
        <v>4.9000000000000002E-2</v>
      </c>
      <c r="X168" s="9">
        <f>0.001*[35]Sheet1!$F$105</f>
        <v>4.9000000000000002E-2</v>
      </c>
      <c r="Y168" s="9">
        <f>0.001*[35]Sheet1!$F$106</f>
        <v>4.9000000000000002E-2</v>
      </c>
      <c r="Z168" s="44">
        <f>0.001*[35]Sheet1!$F$107</f>
        <v>4.9000000000000002E-2</v>
      </c>
      <c r="AA168" s="35">
        <f t="shared" si="24"/>
        <v>0.05</v>
      </c>
      <c r="AB168" s="10">
        <f t="shared" si="25"/>
        <v>4.9000000000000002E-2</v>
      </c>
      <c r="AC168" s="14">
        <f t="shared" si="26"/>
        <v>4.9541666666666671E-2</v>
      </c>
    </row>
    <row r="169" spans="2:29" ht="15" customHeight="1">
      <c r="B169" s="26">
        <v>5</v>
      </c>
      <c r="C169" s="43">
        <f>0.001*[35]Sheet1!$F$108</f>
        <v>4.9000000000000002E-2</v>
      </c>
      <c r="D169" s="9">
        <f>0.001*[35]Sheet1!$F$109</f>
        <v>4.9000000000000002E-2</v>
      </c>
      <c r="E169" s="9">
        <f>0.001*[35]Sheet1!$F$110</f>
        <v>4.9000000000000002E-2</v>
      </c>
      <c r="F169" s="9">
        <f>0.001*[35]Sheet1!$F$111</f>
        <v>0.05</v>
      </c>
      <c r="G169" s="9">
        <f>0.001*[35]Sheet1!$F$112</f>
        <v>0.05</v>
      </c>
      <c r="H169" s="9">
        <f>0.001*[35]Sheet1!$F$113</f>
        <v>0.05</v>
      </c>
      <c r="I169" s="9">
        <f>0.001*[35]Sheet1!$F$114</f>
        <v>0.05</v>
      </c>
      <c r="J169" s="9">
        <f>0.001*[35]Sheet1!$F$115</f>
        <v>4.9000000000000002E-2</v>
      </c>
      <c r="K169" s="9">
        <f>0.001*[35]Sheet1!$F$116</f>
        <v>4.9000000000000002E-2</v>
      </c>
      <c r="L169" s="9">
        <f>0.001*[35]Sheet1!$F$117</f>
        <v>4.9000000000000002E-2</v>
      </c>
      <c r="M169" s="9">
        <f>0.001*[35]Sheet1!$F$118</f>
        <v>4.9000000000000002E-2</v>
      </c>
      <c r="N169" s="9">
        <f>0.001*[35]Sheet1!$F$119</f>
        <v>4.9000000000000002E-2</v>
      </c>
      <c r="O169" s="9">
        <f>0.001*[35]Sheet1!$F$120</f>
        <v>4.9000000000000002E-2</v>
      </c>
      <c r="P169" s="9">
        <f>0.001*[35]Sheet1!$F$121</f>
        <v>4.9000000000000002E-2</v>
      </c>
      <c r="Q169" s="9">
        <f>0.001*[35]Sheet1!$F$122</f>
        <v>4.9000000000000002E-2</v>
      </c>
      <c r="R169" s="9">
        <f>0.001*[35]Sheet1!$F$123</f>
        <v>4.9000000000000002E-2</v>
      </c>
      <c r="S169" s="9">
        <f>0.001*[35]Sheet1!$F$124</f>
        <v>4.9000000000000002E-2</v>
      </c>
      <c r="T169" s="9">
        <f>0.001*[35]Sheet1!$F$125</f>
        <v>4.9000000000000002E-2</v>
      </c>
      <c r="U169" s="9">
        <f>0.001*[35]Sheet1!$F$126</f>
        <v>4.9000000000000002E-2</v>
      </c>
      <c r="V169" s="9">
        <f>0.001*[35]Sheet1!$F$127</f>
        <v>4.9000000000000002E-2</v>
      </c>
      <c r="W169" s="9">
        <f>0.001*[35]Sheet1!$F$128</f>
        <v>4.9000000000000002E-2</v>
      </c>
      <c r="X169" s="9">
        <f>0.001*[35]Sheet1!$F$129</f>
        <v>4.9000000000000002E-2</v>
      </c>
      <c r="Y169" s="9">
        <f>0.001*[35]Sheet1!$F$130</f>
        <v>4.9000000000000002E-2</v>
      </c>
      <c r="Z169" s="44">
        <f>0.001*[35]Sheet1!$F$131</f>
        <v>0.05</v>
      </c>
      <c r="AA169" s="35">
        <f t="shared" si="24"/>
        <v>0.05</v>
      </c>
      <c r="AB169" s="10">
        <f t="shared" si="25"/>
        <v>4.9000000000000002E-2</v>
      </c>
      <c r="AC169" s="14">
        <f t="shared" si="26"/>
        <v>4.9208333333333347E-2</v>
      </c>
    </row>
    <row r="170" spans="2:29" ht="15" customHeight="1">
      <c r="B170" s="27">
        <v>6</v>
      </c>
      <c r="C170" s="45">
        <f>0.001*[35]Sheet1!$F$132</f>
        <v>0.05</v>
      </c>
      <c r="D170" s="17">
        <f>0.001*[35]Sheet1!$F$133</f>
        <v>0.05</v>
      </c>
      <c r="E170" s="17">
        <f>0.001*[35]Sheet1!$F$134</f>
        <v>0.05</v>
      </c>
      <c r="F170" s="17">
        <f>0.001*[35]Sheet1!$F$135</f>
        <v>0.05</v>
      </c>
      <c r="G170" s="17">
        <f>0.001*[35]Sheet1!$F$136</f>
        <v>0.05</v>
      </c>
      <c r="H170" s="17">
        <f>0.001*[35]Sheet1!$F$137</f>
        <v>4.9000000000000002E-2</v>
      </c>
      <c r="I170" s="17">
        <f>0.001*[35]Sheet1!$F$138</f>
        <v>4.9000000000000002E-2</v>
      </c>
      <c r="J170" s="17">
        <f>0.001*[35]Sheet1!$F$139</f>
        <v>4.9000000000000002E-2</v>
      </c>
      <c r="K170" s="17">
        <f>0.001*[35]Sheet1!$F$140</f>
        <v>5.1000000000000004E-2</v>
      </c>
      <c r="L170" s="17">
        <f>0.001*[35]Sheet1!$F$141</f>
        <v>5.1000000000000004E-2</v>
      </c>
      <c r="M170" s="17">
        <f>0.001*[35]Sheet1!$F$142</f>
        <v>5.3999999999999999E-2</v>
      </c>
      <c r="N170" s="17">
        <f>0.001*[35]Sheet1!$F$143</f>
        <v>5.3999999999999999E-2</v>
      </c>
      <c r="O170" s="17">
        <f>0.001*[35]Sheet1!$F$144</f>
        <v>5.5E-2</v>
      </c>
      <c r="P170" s="17">
        <f>0.001*[35]Sheet1!$F$145</f>
        <v>5.9000000000000004E-2</v>
      </c>
      <c r="Q170" s="17">
        <f>0.001*[35]Sheet1!$F$146</f>
        <v>0.06</v>
      </c>
      <c r="R170" s="17">
        <f>0.001*[35]Sheet1!$F$147</f>
        <v>5.6000000000000001E-2</v>
      </c>
      <c r="S170" s="17">
        <f>0.001*[35]Sheet1!$F$148</f>
        <v>5.6000000000000001E-2</v>
      </c>
      <c r="T170" s="17">
        <f>0.001*[35]Sheet1!$F$149</f>
        <v>5.2000000000000005E-2</v>
      </c>
      <c r="U170" s="17">
        <f>0.001*[35]Sheet1!$F$150</f>
        <v>0.05</v>
      </c>
      <c r="V170" s="17">
        <f>0.001*[35]Sheet1!$F$151</f>
        <v>4.9000000000000002E-2</v>
      </c>
      <c r="W170" s="17">
        <f>0.001*[35]Sheet1!$F$152</f>
        <v>4.9000000000000002E-2</v>
      </c>
      <c r="X170" s="17">
        <f>0.001*[35]Sheet1!$F$153</f>
        <v>4.9000000000000002E-2</v>
      </c>
      <c r="Y170" s="17">
        <f>0.001*[35]Sheet1!$F$154</f>
        <v>0.05</v>
      </c>
      <c r="Z170" s="46">
        <f>0.001*[35]Sheet1!$F$155</f>
        <v>0.05</v>
      </c>
      <c r="AA170" s="36">
        <f t="shared" si="24"/>
        <v>0.06</v>
      </c>
      <c r="AB170" s="18">
        <f t="shared" si="25"/>
        <v>4.9000000000000002E-2</v>
      </c>
      <c r="AC170" s="19">
        <f t="shared" si="26"/>
        <v>5.1750000000000011E-2</v>
      </c>
    </row>
    <row r="171" spans="2:29" ht="15" customHeight="1">
      <c r="B171" s="26">
        <v>7</v>
      </c>
      <c r="C171" s="43">
        <f>0.001*[35]Sheet1!$F$156</f>
        <v>0.05</v>
      </c>
      <c r="D171" s="9">
        <f>0.001*[35]Sheet1!$F$157</f>
        <v>4.9000000000000002E-2</v>
      </c>
      <c r="E171" s="9">
        <f>0.001*[35]Sheet1!$F$158</f>
        <v>4.9000000000000002E-2</v>
      </c>
      <c r="F171" s="9">
        <f>0.001*[35]Sheet1!$F$159</f>
        <v>4.9000000000000002E-2</v>
      </c>
      <c r="G171" s="9">
        <f>0.001*[35]Sheet1!$F$160</f>
        <v>4.9000000000000002E-2</v>
      </c>
      <c r="H171" s="9">
        <f>0.001*[35]Sheet1!$F$161</f>
        <v>4.8000000000000001E-2</v>
      </c>
      <c r="I171" s="9">
        <f>0.001*[35]Sheet1!$F$162</f>
        <v>4.8000000000000001E-2</v>
      </c>
      <c r="J171" s="9">
        <f>0.001*[35]Sheet1!$F$163</f>
        <v>4.9000000000000002E-2</v>
      </c>
      <c r="K171" s="9">
        <f>0.001*[35]Sheet1!$F$164</f>
        <v>4.9000000000000002E-2</v>
      </c>
      <c r="L171" s="9">
        <f>0.001*[35]Sheet1!$F$165</f>
        <v>4.9000000000000002E-2</v>
      </c>
      <c r="M171" s="9">
        <f>0.001*[35]Sheet1!$F$166</f>
        <v>4.9000000000000002E-2</v>
      </c>
      <c r="N171" s="9">
        <f>0.001*[35]Sheet1!$F$167</f>
        <v>4.9000000000000002E-2</v>
      </c>
      <c r="O171" s="9">
        <f>0.001*[35]Sheet1!$F$168</f>
        <v>4.9000000000000002E-2</v>
      </c>
      <c r="P171" s="9">
        <f>0.001*[35]Sheet1!$F$169</f>
        <v>4.9000000000000002E-2</v>
      </c>
      <c r="Q171" s="9">
        <f>0.001*[35]Sheet1!$F$170</f>
        <v>0.05</v>
      </c>
      <c r="R171" s="9">
        <f>0.001*[35]Sheet1!$F$171</f>
        <v>4.9000000000000002E-2</v>
      </c>
      <c r="S171" s="9">
        <f>0.001*[35]Sheet1!$F$172</f>
        <v>4.9000000000000002E-2</v>
      </c>
      <c r="T171" s="9">
        <f>0.001*[35]Sheet1!$F$173</f>
        <v>4.8000000000000001E-2</v>
      </c>
      <c r="U171" s="9">
        <f>0.001*[35]Sheet1!$F$174</f>
        <v>4.8000000000000001E-2</v>
      </c>
      <c r="V171" s="9">
        <f>0.001*[35]Sheet1!$F$175</f>
        <v>4.8000000000000001E-2</v>
      </c>
      <c r="W171" s="9">
        <f>0.001*[35]Sheet1!$F$176</f>
        <v>4.8000000000000001E-2</v>
      </c>
      <c r="X171" s="9">
        <f>0.001*[35]Sheet1!$F$177</f>
        <v>4.8000000000000001E-2</v>
      </c>
      <c r="Y171" s="9">
        <f>0.001*[35]Sheet1!$F$178</f>
        <v>4.8000000000000001E-2</v>
      </c>
      <c r="Z171" s="44">
        <f>0.001*[35]Sheet1!$F$179</f>
        <v>4.8000000000000001E-2</v>
      </c>
      <c r="AA171" s="35">
        <f t="shared" si="24"/>
        <v>0.05</v>
      </c>
      <c r="AB171" s="10">
        <f t="shared" si="25"/>
        <v>4.8000000000000001E-2</v>
      </c>
      <c r="AC171" s="14">
        <f t="shared" si="26"/>
        <v>4.8708333333333353E-2</v>
      </c>
    </row>
    <row r="172" spans="2:29" ht="15" customHeight="1">
      <c r="B172" s="26">
        <v>8</v>
      </c>
      <c r="C172" s="43">
        <f>0.001*[35]Sheet1!$F$180</f>
        <v>4.8000000000000001E-2</v>
      </c>
      <c r="D172" s="9">
        <f>0.001*[35]Sheet1!$F$181</f>
        <v>4.8000000000000001E-2</v>
      </c>
      <c r="E172" s="9">
        <f>0.001*[35]Sheet1!$F$182</f>
        <v>4.8000000000000001E-2</v>
      </c>
      <c r="F172" s="9">
        <f>0.001*[35]Sheet1!$F$183</f>
        <v>4.8000000000000001E-2</v>
      </c>
      <c r="G172" s="9">
        <f>0.001*[35]Sheet1!$F$184</f>
        <v>4.8000000000000001E-2</v>
      </c>
      <c r="H172" s="9">
        <f>0.001*[35]Sheet1!$F$185</f>
        <v>4.8000000000000001E-2</v>
      </c>
      <c r="I172" s="9">
        <f>0.001*[35]Sheet1!$F$186</f>
        <v>4.8000000000000001E-2</v>
      </c>
      <c r="J172" s="9">
        <f>0.001*[35]Sheet1!$F$187</f>
        <v>4.8000000000000001E-2</v>
      </c>
      <c r="K172" s="9">
        <f>0.001*[35]Sheet1!$F$188</f>
        <v>4.8000000000000001E-2</v>
      </c>
      <c r="L172" s="9">
        <f>0.001*[35]Sheet1!$F$189</f>
        <v>4.8000000000000001E-2</v>
      </c>
      <c r="M172" s="9">
        <f>0.001*[35]Sheet1!$F$190</f>
        <v>4.8000000000000001E-2</v>
      </c>
      <c r="N172" s="9">
        <f>0.001*[35]Sheet1!$F$191</f>
        <v>4.9000000000000002E-2</v>
      </c>
      <c r="O172" s="9">
        <f>0.001*[35]Sheet1!$F$192</f>
        <v>4.9000000000000002E-2</v>
      </c>
      <c r="P172" s="9">
        <f>0.001*[35]Sheet1!$F$193</f>
        <v>4.9000000000000002E-2</v>
      </c>
      <c r="Q172" s="9">
        <f>0.001*[35]Sheet1!$F$194</f>
        <v>4.9000000000000002E-2</v>
      </c>
      <c r="R172" s="9">
        <f>0.001*[35]Sheet1!$F$195</f>
        <v>4.9000000000000002E-2</v>
      </c>
      <c r="S172" s="9">
        <f>0.001*[35]Sheet1!$F$196</f>
        <v>4.9000000000000002E-2</v>
      </c>
      <c r="T172" s="9">
        <f>0.001*[35]Sheet1!$F$197</f>
        <v>4.9000000000000002E-2</v>
      </c>
      <c r="U172" s="9">
        <f>0.001*[35]Sheet1!$F$198</f>
        <v>4.9000000000000002E-2</v>
      </c>
      <c r="V172" s="9">
        <f>0.001*[35]Sheet1!$F$199</f>
        <v>4.9000000000000002E-2</v>
      </c>
      <c r="W172" s="9">
        <f>0.001*[35]Sheet1!$F$200</f>
        <v>4.9000000000000002E-2</v>
      </c>
      <c r="X172" s="9">
        <f>0.001*[35]Sheet1!$F$201</f>
        <v>4.8000000000000001E-2</v>
      </c>
      <c r="Y172" s="9">
        <f>0.001*[35]Sheet1!$F$202</f>
        <v>4.9000000000000002E-2</v>
      </c>
      <c r="Z172" s="44">
        <f>0.001*[35]Sheet1!$F$203</f>
        <v>4.8000000000000001E-2</v>
      </c>
      <c r="AA172" s="35">
        <f t="shared" si="24"/>
        <v>4.9000000000000002E-2</v>
      </c>
      <c r="AB172" s="10">
        <f t="shared" si="25"/>
        <v>4.8000000000000001E-2</v>
      </c>
      <c r="AC172" s="14">
        <f t="shared" si="26"/>
        <v>4.8458333333333346E-2</v>
      </c>
    </row>
    <row r="173" spans="2:29" ht="15" customHeight="1">
      <c r="B173" s="26">
        <v>9</v>
      </c>
      <c r="C173" s="43">
        <f>0.001*[35]Sheet1!$F$204</f>
        <v>0.05</v>
      </c>
      <c r="D173" s="9">
        <f>0.001*[35]Sheet1!$F$205</f>
        <v>0.05</v>
      </c>
      <c r="E173" s="9">
        <f>0.001*[35]Sheet1!$F$206</f>
        <v>0.05</v>
      </c>
      <c r="F173" s="9">
        <f>0.001*[35]Sheet1!$F$207</f>
        <v>0.05</v>
      </c>
      <c r="G173" s="9">
        <f>0.001*[35]Sheet1!$F$208</f>
        <v>4.9000000000000002E-2</v>
      </c>
      <c r="H173" s="9">
        <f>0.001*[35]Sheet1!$F$209</f>
        <v>5.1000000000000004E-2</v>
      </c>
      <c r="I173" s="9">
        <f>0.001*[35]Sheet1!$F$210</f>
        <v>5.2999999999999999E-2</v>
      </c>
      <c r="J173" s="9">
        <f>0.001*[35]Sheet1!$F$211</f>
        <v>5.2999999999999999E-2</v>
      </c>
      <c r="K173" s="9">
        <f>0.001*[35]Sheet1!$F$212</f>
        <v>5.2000000000000005E-2</v>
      </c>
      <c r="L173" s="9">
        <f>0.001*[35]Sheet1!$F$213</f>
        <v>5.2000000000000005E-2</v>
      </c>
      <c r="M173" s="9">
        <f>0.001*[35]Sheet1!$F$214</f>
        <v>5.2000000000000005E-2</v>
      </c>
      <c r="N173" s="9">
        <f>0.001*[35]Sheet1!$F$215</f>
        <v>0.05</v>
      </c>
      <c r="O173" s="9">
        <f>0.001*[35]Sheet1!$F$216</f>
        <v>4.9000000000000002E-2</v>
      </c>
      <c r="P173" s="9">
        <f>0.001*[35]Sheet1!$F$217</f>
        <v>4.9000000000000002E-2</v>
      </c>
      <c r="Q173" s="9">
        <f>0.001*[35]Sheet1!$F$218</f>
        <v>4.9000000000000002E-2</v>
      </c>
      <c r="R173" s="9">
        <f>0.001*[35]Sheet1!$F$219</f>
        <v>4.9000000000000002E-2</v>
      </c>
      <c r="S173" s="9">
        <f>0.001*[35]Sheet1!$F$220</f>
        <v>4.9000000000000002E-2</v>
      </c>
      <c r="T173" s="9">
        <f>0.001*[35]Sheet1!$F$221</f>
        <v>5.3999999999999999E-2</v>
      </c>
      <c r="U173" s="9">
        <f>0.001*[35]Sheet1!$F$222</f>
        <v>5.2999999999999999E-2</v>
      </c>
      <c r="V173" s="9">
        <f>0.001*[35]Sheet1!$F$223</f>
        <v>0.05</v>
      </c>
      <c r="W173" s="9">
        <f>0.001*[35]Sheet1!$F$224</f>
        <v>4.9000000000000002E-2</v>
      </c>
      <c r="X173" s="9">
        <f>0.001*[35]Sheet1!$F$225</f>
        <v>4.9000000000000002E-2</v>
      </c>
      <c r="Y173" s="9">
        <f>0.001*[35]Sheet1!$F$226</f>
        <v>4.9000000000000002E-2</v>
      </c>
      <c r="Z173" s="44">
        <f>0.001*[35]Sheet1!$F$227</f>
        <v>4.9000000000000002E-2</v>
      </c>
      <c r="AA173" s="35">
        <f t="shared" si="24"/>
        <v>5.3999999999999999E-2</v>
      </c>
      <c r="AB173" s="10">
        <f t="shared" si="25"/>
        <v>4.9000000000000002E-2</v>
      </c>
      <c r="AC173" s="14">
        <f t="shared" si="26"/>
        <v>5.0416666666666672E-2</v>
      </c>
    </row>
    <row r="174" spans="2:29" ht="15" customHeight="1">
      <c r="B174" s="28">
        <v>10</v>
      </c>
      <c r="C174" s="47">
        <f>0.001*[35]Sheet1!$F$228</f>
        <v>4.9000000000000002E-2</v>
      </c>
      <c r="D174" s="20">
        <f>0.001*[35]Sheet1!$F$229</f>
        <v>4.9000000000000002E-2</v>
      </c>
      <c r="E174" s="20">
        <f>0.001*[35]Sheet1!$F$230</f>
        <v>4.9000000000000002E-2</v>
      </c>
      <c r="F174" s="20">
        <f>0.001*[35]Sheet1!$F$231</f>
        <v>4.9000000000000002E-2</v>
      </c>
      <c r="G174" s="20">
        <f>0.001*[35]Sheet1!$F$232</f>
        <v>4.9000000000000002E-2</v>
      </c>
      <c r="H174" s="20">
        <f>0.001*[35]Sheet1!$F$233</f>
        <v>4.9000000000000002E-2</v>
      </c>
      <c r="I174" s="20">
        <f>0.001*[35]Sheet1!$F$234</f>
        <v>4.9000000000000002E-2</v>
      </c>
      <c r="J174" s="20">
        <f>0.001*[35]Sheet1!$F$235</f>
        <v>0.05</v>
      </c>
      <c r="K174" s="20">
        <f>0.001*[35]Sheet1!$F$236</f>
        <v>4.9000000000000002E-2</v>
      </c>
      <c r="L174" s="20">
        <f>0.001*[35]Sheet1!$F$237</f>
        <v>4.9000000000000002E-2</v>
      </c>
      <c r="M174" s="20">
        <f>0.001*[35]Sheet1!$F$238</f>
        <v>4.9000000000000002E-2</v>
      </c>
      <c r="N174" s="20">
        <f>0.001*[35]Sheet1!$F$239</f>
        <v>4.9000000000000002E-2</v>
      </c>
      <c r="O174" s="20">
        <f>0.001*[35]Sheet1!$F$240</f>
        <v>4.9000000000000002E-2</v>
      </c>
      <c r="P174" s="20">
        <f>0.001*[35]Sheet1!$F$241</f>
        <v>4.9000000000000002E-2</v>
      </c>
      <c r="Q174" s="20">
        <f>0.001*[35]Sheet1!$F$242</f>
        <v>4.9000000000000002E-2</v>
      </c>
      <c r="R174" s="20">
        <f>0.001*[35]Sheet1!$F$243</f>
        <v>4.9000000000000002E-2</v>
      </c>
      <c r="S174" s="20">
        <f>0.001*[35]Sheet1!$F$244</f>
        <v>4.9000000000000002E-2</v>
      </c>
      <c r="T174" s="20">
        <f>0.001*[35]Sheet1!$F$245</f>
        <v>4.9000000000000002E-2</v>
      </c>
      <c r="U174" s="20">
        <f>0.001*[35]Sheet1!$F$246</f>
        <v>4.9000000000000002E-2</v>
      </c>
      <c r="V174" s="20">
        <f>0.001*[35]Sheet1!$F$247</f>
        <v>4.9000000000000002E-2</v>
      </c>
      <c r="W174" s="20">
        <f>0.001*[35]Sheet1!$F$248</f>
        <v>4.9000000000000002E-2</v>
      </c>
      <c r="X174" s="20">
        <f>0.001*[35]Sheet1!$F$249</f>
        <v>0.05</v>
      </c>
      <c r="Y174" s="20">
        <f>0.001*[35]Sheet1!$F$250</f>
        <v>0.05</v>
      </c>
      <c r="Z174" s="48">
        <f>0.001*[35]Sheet1!$F$251</f>
        <v>0.05</v>
      </c>
      <c r="AA174" s="37">
        <f t="shared" si="24"/>
        <v>0.05</v>
      </c>
      <c r="AB174" s="21">
        <f t="shared" si="25"/>
        <v>4.9000000000000002E-2</v>
      </c>
      <c r="AC174" s="22">
        <f t="shared" si="26"/>
        <v>4.9166666666666685E-2</v>
      </c>
    </row>
    <row r="175" spans="2:29" ht="15" customHeight="1">
      <c r="B175" s="26">
        <v>11</v>
      </c>
      <c r="C175" s="43">
        <f>0.001*[35]Sheet1!$F$252</f>
        <v>0.05</v>
      </c>
      <c r="D175" s="9">
        <f>0.001*[35]Sheet1!$F$253</f>
        <v>0.05</v>
      </c>
      <c r="E175" s="9">
        <f>0.001*[35]Sheet1!$F$254</f>
        <v>0.05</v>
      </c>
      <c r="F175" s="9">
        <f>0.001*[35]Sheet1!$F$255</f>
        <v>0.05</v>
      </c>
      <c r="G175" s="9">
        <f>0.001*[35]Sheet1!$F$256</f>
        <v>0.05</v>
      </c>
      <c r="H175" s="9">
        <f>0.001*[35]Sheet1!$F$257</f>
        <v>0.05</v>
      </c>
      <c r="I175" s="9">
        <f>0.001*[35]Sheet1!$F$258</f>
        <v>0.05</v>
      </c>
      <c r="J175" s="9">
        <f>0.001*[35]Sheet1!$F$259</f>
        <v>4.9000000000000002E-2</v>
      </c>
      <c r="K175" s="9">
        <f>0.001*[35]Sheet1!$F$260</f>
        <v>0.05</v>
      </c>
      <c r="L175" s="9">
        <f>0.001*[35]Sheet1!$F$261</f>
        <v>0.05</v>
      </c>
      <c r="M175" s="9">
        <f>0.001*[35]Sheet1!$F$262</f>
        <v>0.05</v>
      </c>
      <c r="N175" s="9">
        <f>0.001*[35]Sheet1!$F$263</f>
        <v>0.05</v>
      </c>
      <c r="O175" s="9">
        <f>0.001*[35]Sheet1!$F$264</f>
        <v>0.05</v>
      </c>
      <c r="P175" s="9">
        <f>0.001*[35]Sheet1!$F$265</f>
        <v>0.05</v>
      </c>
      <c r="Q175" s="9">
        <f>0.001*[35]Sheet1!$F$266</f>
        <v>0.05</v>
      </c>
      <c r="R175" s="9">
        <f>0.001*[35]Sheet1!$F$267</f>
        <v>0.05</v>
      </c>
      <c r="S175" s="9">
        <f>0.001*[35]Sheet1!$F$268</f>
        <v>0.05</v>
      </c>
      <c r="T175" s="9">
        <f>0.001*[35]Sheet1!$F$269</f>
        <v>0.05</v>
      </c>
      <c r="U175" s="9">
        <f>0.001*[35]Sheet1!$F$270</f>
        <v>0.05</v>
      </c>
      <c r="V175" s="9">
        <f>0.001*[35]Sheet1!$F$271</f>
        <v>0.05</v>
      </c>
      <c r="W175" s="9">
        <f>0.001*[35]Sheet1!$F$272</f>
        <v>0.05</v>
      </c>
      <c r="X175" s="9">
        <f>0.001*[35]Sheet1!$F$273</f>
        <v>0.05</v>
      </c>
      <c r="Y175" s="9">
        <f>0.001*[35]Sheet1!$F$274</f>
        <v>0.05</v>
      </c>
      <c r="Z175" s="44">
        <f>0.001*[35]Sheet1!$F$275</f>
        <v>0.05</v>
      </c>
      <c r="AA175" s="35">
        <f t="shared" si="24"/>
        <v>0.05</v>
      </c>
      <c r="AB175" s="10">
        <f t="shared" si="25"/>
        <v>4.9000000000000002E-2</v>
      </c>
      <c r="AC175" s="14">
        <f t="shared" si="26"/>
        <v>4.9958333333333355E-2</v>
      </c>
    </row>
    <row r="176" spans="2:29" ht="15" customHeight="1">
      <c r="B176" s="26">
        <v>12</v>
      </c>
      <c r="C176" s="43">
        <f>0.001*[35]Sheet1!$F$276</f>
        <v>0.05</v>
      </c>
      <c r="D176" s="9">
        <f>0.001*[35]Sheet1!$F$277</f>
        <v>0.05</v>
      </c>
      <c r="E176" s="9">
        <f>0.001*[35]Sheet1!$F$278</f>
        <v>0.05</v>
      </c>
      <c r="F176" s="9">
        <f>0.001*[35]Sheet1!$F$279</f>
        <v>0.05</v>
      </c>
      <c r="G176" s="9">
        <f>0.001*[35]Sheet1!$F$280</f>
        <v>0.05</v>
      </c>
      <c r="H176" s="9">
        <f>0.001*[35]Sheet1!$F$281</f>
        <v>0.05</v>
      </c>
      <c r="I176" s="9">
        <f>0.001*[35]Sheet1!$F$282</f>
        <v>0.05</v>
      </c>
      <c r="J176" s="9">
        <f>0.001*[35]Sheet1!$F$283</f>
        <v>0.05</v>
      </c>
      <c r="K176" s="9">
        <f>0.001*[35]Sheet1!$F$284</f>
        <v>0.05</v>
      </c>
      <c r="L176" s="9">
        <f>0.001*[35]Sheet1!$F$285</f>
        <v>0.05</v>
      </c>
      <c r="M176" s="9">
        <f>0.001*[35]Sheet1!$F$286</f>
        <v>0.05</v>
      </c>
      <c r="N176" s="9">
        <f>0.001*[35]Sheet1!$F$287</f>
        <v>0.05</v>
      </c>
      <c r="O176" s="9">
        <f>0.001*[35]Sheet1!$F$288</f>
        <v>0.05</v>
      </c>
      <c r="P176" s="9">
        <f>0.001*[35]Sheet1!$F$289</f>
        <v>0.05</v>
      </c>
      <c r="Q176" s="9">
        <f>0.001*[35]Sheet1!$F$290</f>
        <v>0.05</v>
      </c>
      <c r="R176" s="9">
        <f>0.001*[35]Sheet1!$F$291</f>
        <v>0.05</v>
      </c>
      <c r="S176" s="9">
        <f>0.001*[35]Sheet1!$F$292</f>
        <v>0.05</v>
      </c>
      <c r="T176" s="9">
        <f>0.001*[35]Sheet1!$F$293</f>
        <v>0.05</v>
      </c>
      <c r="U176" s="9">
        <f>0.001*[35]Sheet1!$F$294</f>
        <v>0.05</v>
      </c>
      <c r="V176" s="9">
        <f>0.001*[35]Sheet1!$F$295</f>
        <v>4.9000000000000002E-2</v>
      </c>
      <c r="W176" s="9">
        <f>0.001*[35]Sheet1!$F$296</f>
        <v>0.05</v>
      </c>
      <c r="X176" s="9">
        <f>0.001*[35]Sheet1!$F$297</f>
        <v>0.05</v>
      </c>
      <c r="Y176" s="9">
        <f>0.001*[35]Sheet1!$F$298</f>
        <v>0.05</v>
      </c>
      <c r="Z176" s="44">
        <f>0.001*[35]Sheet1!$F$299</f>
        <v>0.05</v>
      </c>
      <c r="AA176" s="35">
        <f t="shared" si="24"/>
        <v>0.05</v>
      </c>
      <c r="AB176" s="10">
        <f t="shared" si="25"/>
        <v>4.9000000000000002E-2</v>
      </c>
      <c r="AC176" s="14">
        <f t="shared" si="26"/>
        <v>4.9958333333333355E-2</v>
      </c>
    </row>
    <row r="177" spans="2:29" ht="15" customHeight="1">
      <c r="B177" s="26">
        <v>13</v>
      </c>
      <c r="C177" s="43">
        <f>0.001*[35]Sheet1!$F$300</f>
        <v>0.05</v>
      </c>
      <c r="D177" s="9">
        <f>0.001*[35]Sheet1!$F$301</f>
        <v>0.05</v>
      </c>
      <c r="E177" s="9">
        <f>0.001*[35]Sheet1!$F$302</f>
        <v>0.05</v>
      </c>
      <c r="F177" s="9">
        <f>0.001*[35]Sheet1!$F$303</f>
        <v>5.1000000000000004E-2</v>
      </c>
      <c r="G177" s="9">
        <f>0.001*[35]Sheet1!$F$304</f>
        <v>5.1000000000000004E-2</v>
      </c>
      <c r="H177" s="9">
        <f>0.001*[35]Sheet1!$F$305</f>
        <v>5.1000000000000004E-2</v>
      </c>
      <c r="I177" s="9">
        <f>0.001*[35]Sheet1!$F$306</f>
        <v>0.05</v>
      </c>
      <c r="J177" s="9">
        <f>0.001*[35]Sheet1!$F$307</f>
        <v>0.05</v>
      </c>
      <c r="K177" s="9">
        <f>0.001*[35]Sheet1!$F$308</f>
        <v>0.05</v>
      </c>
      <c r="L177" s="9">
        <f>0.001*[35]Sheet1!$F$309</f>
        <v>0.05</v>
      </c>
      <c r="M177" s="9">
        <f>0.001*[35]Sheet1!$F$310</f>
        <v>0.05</v>
      </c>
      <c r="N177" s="9">
        <f>0.001*[35]Sheet1!$F$311</f>
        <v>0.05</v>
      </c>
      <c r="O177" s="9">
        <f>0.001*[35]Sheet1!$F$312</f>
        <v>0.05</v>
      </c>
      <c r="P177" s="9">
        <f>0.001*[35]Sheet1!$F$313</f>
        <v>0.05</v>
      </c>
      <c r="Q177" s="9">
        <f>0.001*[35]Sheet1!$F$314</f>
        <v>0.05</v>
      </c>
      <c r="R177" s="9">
        <f>0.001*[35]Sheet1!$F$315</f>
        <v>0.05</v>
      </c>
      <c r="S177" s="9">
        <f>0.001*[35]Sheet1!$F$316</f>
        <v>0.05</v>
      </c>
      <c r="T177" s="9">
        <f>0.001*[35]Sheet1!$F$317</f>
        <v>0.05</v>
      </c>
      <c r="U177" s="9">
        <f>0.001*[35]Sheet1!$F$318</f>
        <v>0.05</v>
      </c>
      <c r="V177" s="9">
        <f>0.001*[35]Sheet1!$F$319</f>
        <v>5.1000000000000004E-2</v>
      </c>
      <c r="W177" s="9">
        <f>0.001*[35]Sheet1!$F$320</f>
        <v>5.2000000000000005E-2</v>
      </c>
      <c r="X177" s="9">
        <f>0.001*[35]Sheet1!$F$321</f>
        <v>5.2999999999999999E-2</v>
      </c>
      <c r="Y177" s="9">
        <f>0.001*[35]Sheet1!$F$322</f>
        <v>5.3999999999999999E-2</v>
      </c>
      <c r="Z177" s="44">
        <f>0.001*[35]Sheet1!$F$323</f>
        <v>5.2999999999999999E-2</v>
      </c>
      <c r="AA177" s="35">
        <f t="shared" si="24"/>
        <v>5.3999999999999999E-2</v>
      </c>
      <c r="AB177" s="10">
        <f t="shared" si="25"/>
        <v>0.05</v>
      </c>
      <c r="AC177" s="14">
        <f t="shared" si="26"/>
        <v>5.0666666666666686E-2</v>
      </c>
    </row>
    <row r="178" spans="2:29" ht="15" customHeight="1">
      <c r="B178" s="26">
        <v>14</v>
      </c>
      <c r="C178" s="43">
        <f>0.001*[35]Sheet1!$F$324</f>
        <v>5.1000000000000004E-2</v>
      </c>
      <c r="D178" s="9">
        <f>0.001*[35]Sheet1!$F$325</f>
        <v>5.8000000000000003E-2</v>
      </c>
      <c r="E178" s="9">
        <f>0.001*[35]Sheet1!$F$326</f>
        <v>6.0999999999999999E-2</v>
      </c>
      <c r="F178" s="9">
        <f>0.001*[35]Sheet1!$F$327</f>
        <v>5.7000000000000002E-2</v>
      </c>
      <c r="G178" s="9">
        <f>0.001*[35]Sheet1!$F$328</f>
        <v>5.5E-2</v>
      </c>
      <c r="H178" s="9">
        <f>0.001*[35]Sheet1!$F$329</f>
        <v>5.1000000000000004E-2</v>
      </c>
      <c r="I178" s="9">
        <f>0.001*[35]Sheet1!$F$330</f>
        <v>5.2999999999999999E-2</v>
      </c>
      <c r="J178" s="9">
        <f>0.001*[35]Sheet1!$F$331</f>
        <v>5.6000000000000001E-2</v>
      </c>
      <c r="K178" s="9">
        <f>0.001*[35]Sheet1!$F$332</f>
        <v>5.2999999999999999E-2</v>
      </c>
      <c r="L178" s="9">
        <f>0.001*[35]Sheet1!$F$333</f>
        <v>5.6000000000000001E-2</v>
      </c>
      <c r="M178" s="9">
        <f>0.001*[35]Sheet1!$F$334</f>
        <v>0.06</v>
      </c>
      <c r="N178" s="9">
        <f>0.001*[35]Sheet1!$F$335</f>
        <v>5.5E-2</v>
      </c>
      <c r="O178" s="9">
        <f>0.001*[35]Sheet1!$F$336</f>
        <v>5.2999999999999999E-2</v>
      </c>
      <c r="P178" s="9">
        <f>0.001*[35]Sheet1!$F$337</f>
        <v>5.5E-2</v>
      </c>
      <c r="Q178" s="9">
        <f>0.001*[35]Sheet1!$F$338</f>
        <v>5.7000000000000002E-2</v>
      </c>
      <c r="R178" s="9">
        <f>0.001*[35]Sheet1!$F$339</f>
        <v>5.2999999999999999E-2</v>
      </c>
      <c r="S178" s="9">
        <f>0.001*[35]Sheet1!$F$340</f>
        <v>0.05</v>
      </c>
      <c r="T178" s="9">
        <f>0.001*[35]Sheet1!$F$341</f>
        <v>4.9000000000000002E-2</v>
      </c>
      <c r="U178" s="9">
        <f>0.001*[35]Sheet1!$F$342</f>
        <v>4.9000000000000002E-2</v>
      </c>
      <c r="V178" s="9">
        <f>0.001*[35]Sheet1!$F$343</f>
        <v>4.9000000000000002E-2</v>
      </c>
      <c r="W178" s="9">
        <f>0.001*[35]Sheet1!$F$344</f>
        <v>4.9000000000000002E-2</v>
      </c>
      <c r="X178" s="9">
        <f>0.001*[35]Sheet1!$F$345</f>
        <v>4.9000000000000002E-2</v>
      </c>
      <c r="Y178" s="9">
        <f>0.001*[35]Sheet1!$F$346</f>
        <v>4.9000000000000002E-2</v>
      </c>
      <c r="Z178" s="44">
        <f>0.001*[35]Sheet1!$F$347</f>
        <v>4.9000000000000002E-2</v>
      </c>
      <c r="AA178" s="35">
        <f t="shared" si="24"/>
        <v>6.0999999999999999E-2</v>
      </c>
      <c r="AB178" s="10">
        <f t="shared" si="25"/>
        <v>4.9000000000000002E-2</v>
      </c>
      <c r="AC178" s="14">
        <f t="shared" si="26"/>
        <v>5.320833333333333E-2</v>
      </c>
    </row>
    <row r="179" spans="2:29" ht="15" customHeight="1">
      <c r="B179" s="26">
        <v>15</v>
      </c>
      <c r="C179" s="43">
        <f>0.001*[35]Sheet1!$F$348</f>
        <v>4.9000000000000002E-2</v>
      </c>
      <c r="D179" s="9">
        <f>0.001*[35]Sheet1!$F$349</f>
        <v>4.9000000000000002E-2</v>
      </c>
      <c r="E179" s="9">
        <f>0.001*[35]Sheet1!$F$350</f>
        <v>4.9000000000000002E-2</v>
      </c>
      <c r="F179" s="9">
        <f>0.001*[35]Sheet1!$F$351</f>
        <v>0.05</v>
      </c>
      <c r="G179" s="9">
        <f>0.001*[35]Sheet1!$F$352</f>
        <v>4.9000000000000002E-2</v>
      </c>
      <c r="H179" s="9">
        <f>0.001*[35]Sheet1!$F$353</f>
        <v>0.05</v>
      </c>
      <c r="I179" s="9">
        <f>0.001*[35]Sheet1!$F$354</f>
        <v>4.9000000000000002E-2</v>
      </c>
      <c r="J179" s="9">
        <f>0.001*[35]Sheet1!$F$355</f>
        <v>4.9000000000000002E-2</v>
      </c>
      <c r="K179" s="9">
        <f>0.001*[35]Sheet1!$F$356</f>
        <v>4.9000000000000002E-2</v>
      </c>
      <c r="L179" s="9">
        <f>0.001*[35]Sheet1!$F$357</f>
        <v>4.9000000000000002E-2</v>
      </c>
      <c r="M179" s="9">
        <f>0.001*[35]Sheet1!$F$358</f>
        <v>4.9000000000000002E-2</v>
      </c>
      <c r="N179" s="9">
        <f>0.001*[35]Sheet1!$F$359</f>
        <v>4.9000000000000002E-2</v>
      </c>
      <c r="O179" s="9">
        <f>0.001*[35]Sheet1!$F$360</f>
        <v>0.05</v>
      </c>
      <c r="P179" s="9">
        <f>0.001*[35]Sheet1!$F$361</f>
        <v>4.9000000000000002E-2</v>
      </c>
      <c r="Q179" s="9">
        <f>0.001*[35]Sheet1!$F$362</f>
        <v>4.9000000000000002E-2</v>
      </c>
      <c r="R179" s="9">
        <f>0.001*[35]Sheet1!$F$363</f>
        <v>4.9000000000000002E-2</v>
      </c>
      <c r="S179" s="9">
        <f>0.001*[35]Sheet1!$F$364</f>
        <v>4.9000000000000002E-2</v>
      </c>
      <c r="T179" s="9">
        <f>0.001*[35]Sheet1!$F$365</f>
        <v>4.9000000000000002E-2</v>
      </c>
      <c r="U179" s="9">
        <f>0.001*[35]Sheet1!$F$366</f>
        <v>4.9000000000000002E-2</v>
      </c>
      <c r="V179" s="9">
        <f>0.001*[35]Sheet1!$F$367</f>
        <v>4.9000000000000002E-2</v>
      </c>
      <c r="W179" s="9">
        <f>0.001*[35]Sheet1!$F$368</f>
        <v>4.9000000000000002E-2</v>
      </c>
      <c r="X179" s="9">
        <f>0.001*[35]Sheet1!$F$369</f>
        <v>4.9000000000000002E-2</v>
      </c>
      <c r="Y179" s="9">
        <f>0.001*[35]Sheet1!$F$370</f>
        <v>4.9000000000000002E-2</v>
      </c>
      <c r="Z179" s="44">
        <f>0.001*[35]Sheet1!$F$371</f>
        <v>4.9000000000000002E-2</v>
      </c>
      <c r="AA179" s="35">
        <f t="shared" si="24"/>
        <v>0.05</v>
      </c>
      <c r="AB179" s="10">
        <f t="shared" si="25"/>
        <v>4.9000000000000002E-2</v>
      </c>
      <c r="AC179" s="14">
        <f t="shared" si="26"/>
        <v>4.9125000000000002E-2</v>
      </c>
    </row>
    <row r="180" spans="2:29" ht="15" customHeight="1">
      <c r="B180" s="27">
        <v>16</v>
      </c>
      <c r="C180" s="45">
        <f>0.001*[35]Sheet1!$F$372</f>
        <v>4.9000000000000002E-2</v>
      </c>
      <c r="D180" s="17">
        <f>0.001*[35]Sheet1!$F$373</f>
        <v>4.9000000000000002E-2</v>
      </c>
      <c r="E180" s="17">
        <f>0.001*[35]Sheet1!$F$374</f>
        <v>4.9000000000000002E-2</v>
      </c>
      <c r="F180" s="17">
        <f>0.001*[35]Sheet1!$F$375</f>
        <v>4.9000000000000002E-2</v>
      </c>
      <c r="G180" s="17">
        <f>0.001*[35]Sheet1!$F$376</f>
        <v>4.9000000000000002E-2</v>
      </c>
      <c r="H180" s="17">
        <f>0.001*[35]Sheet1!$F$377</f>
        <v>4.9000000000000002E-2</v>
      </c>
      <c r="I180" s="17">
        <f>0.001*[35]Sheet1!$F$378</f>
        <v>4.9000000000000002E-2</v>
      </c>
      <c r="J180" s="17">
        <f>0.001*[35]Sheet1!$F$379</f>
        <v>4.9000000000000002E-2</v>
      </c>
      <c r="K180" s="17">
        <f>0.001*[35]Sheet1!$F$380</f>
        <v>4.9000000000000002E-2</v>
      </c>
      <c r="L180" s="17">
        <f>0.001*[35]Sheet1!$F$381</f>
        <v>4.9000000000000002E-2</v>
      </c>
      <c r="M180" s="17">
        <f>0.001*[35]Sheet1!$F$382</f>
        <v>4.9000000000000002E-2</v>
      </c>
      <c r="N180" s="17">
        <f>0.001*[35]Sheet1!$F$383</f>
        <v>4.9000000000000002E-2</v>
      </c>
      <c r="O180" s="17">
        <f>0.001*[35]Sheet1!$F$384</f>
        <v>4.9000000000000002E-2</v>
      </c>
      <c r="P180" s="17">
        <f>0.001*[35]Sheet1!$F$385</f>
        <v>4.9000000000000002E-2</v>
      </c>
      <c r="Q180" s="17">
        <f>0.001*[35]Sheet1!$F$386</f>
        <v>4.9000000000000002E-2</v>
      </c>
      <c r="R180" s="17">
        <f>0.001*[35]Sheet1!$F$387</f>
        <v>4.9000000000000002E-2</v>
      </c>
      <c r="S180" s="17">
        <f>0.001*[35]Sheet1!$F$388</f>
        <v>4.9000000000000002E-2</v>
      </c>
      <c r="T180" s="17">
        <f>0.001*[35]Sheet1!$F$389</f>
        <v>4.9000000000000002E-2</v>
      </c>
      <c r="U180" s="17">
        <f>0.001*[35]Sheet1!$F$390</f>
        <v>4.9000000000000002E-2</v>
      </c>
      <c r="V180" s="17">
        <f>0.001*[35]Sheet1!$F$391</f>
        <v>4.9000000000000002E-2</v>
      </c>
      <c r="W180" s="17">
        <f>0.001*[35]Sheet1!$F$392</f>
        <v>4.9000000000000002E-2</v>
      </c>
      <c r="X180" s="17">
        <f>0.001*[35]Sheet1!$F$393</f>
        <v>4.9000000000000002E-2</v>
      </c>
      <c r="Y180" s="17">
        <f>0.001*[35]Sheet1!$F$394</f>
        <v>4.9000000000000002E-2</v>
      </c>
      <c r="Z180" s="46">
        <f>0.001*[35]Sheet1!$F$395</f>
        <v>4.9000000000000002E-2</v>
      </c>
      <c r="AA180" s="36">
        <f t="shared" si="24"/>
        <v>4.9000000000000002E-2</v>
      </c>
      <c r="AB180" s="18">
        <f t="shared" si="25"/>
        <v>4.9000000000000002E-2</v>
      </c>
      <c r="AC180" s="19">
        <f t="shared" si="26"/>
        <v>4.9000000000000009E-2</v>
      </c>
    </row>
    <row r="181" spans="2:29" ht="15" customHeight="1">
      <c r="B181" s="26">
        <v>17</v>
      </c>
      <c r="C181" s="43">
        <f>0.001*[35]Sheet1!$F$396</f>
        <v>4.9000000000000002E-2</v>
      </c>
      <c r="D181" s="9">
        <f>0.001*[35]Sheet1!$F$397</f>
        <v>0.05</v>
      </c>
      <c r="E181" s="9">
        <f>0.001*[35]Sheet1!$F$398</f>
        <v>0.05</v>
      </c>
      <c r="F181" s="9">
        <f>0.001*[35]Sheet1!$F$399</f>
        <v>0.05</v>
      </c>
      <c r="G181" s="9">
        <f>0.001*[35]Sheet1!$F$400</f>
        <v>0.05</v>
      </c>
      <c r="H181" s="9">
        <f>0.001*[35]Sheet1!$F$401</f>
        <v>5.2000000000000005E-2</v>
      </c>
      <c r="I181" s="9">
        <f>0.001*[35]Sheet1!$F$402</f>
        <v>5.1000000000000004E-2</v>
      </c>
      <c r="J181" s="9">
        <f>0.001*[35]Sheet1!$F$403</f>
        <v>0.05</v>
      </c>
      <c r="K181" s="9">
        <f>0.001*[35]Sheet1!$F$404</f>
        <v>0.05</v>
      </c>
      <c r="L181" s="9">
        <f>0.001*[35]Sheet1!$F$405</f>
        <v>5.5E-2</v>
      </c>
      <c r="M181" s="9">
        <f>0.001*[35]Sheet1!$F$406</f>
        <v>5.3999999999999999E-2</v>
      </c>
      <c r="N181" s="9">
        <f>0.001*[35]Sheet1!$F$407</f>
        <v>5.2999999999999999E-2</v>
      </c>
      <c r="O181" s="9">
        <f>0.001*[35]Sheet1!$F$408</f>
        <v>0.05</v>
      </c>
      <c r="P181" s="9">
        <f>0.001*[35]Sheet1!$F$409</f>
        <v>4.9000000000000002E-2</v>
      </c>
      <c r="Q181" s="9">
        <f>0.001*[35]Sheet1!$F$400</f>
        <v>0.05</v>
      </c>
      <c r="R181" s="9">
        <f>0.001*[35]Sheet1!$F$411</f>
        <v>4.9000000000000002E-2</v>
      </c>
      <c r="S181" s="9">
        <f>0.001*[35]Sheet1!$F$412</f>
        <v>4.9000000000000002E-2</v>
      </c>
      <c r="T181" s="9">
        <f>0.001*[35]Sheet1!$F$413</f>
        <v>4.9000000000000002E-2</v>
      </c>
      <c r="U181" s="9">
        <f>0.001*[35]Sheet1!$F$414</f>
        <v>4.9000000000000002E-2</v>
      </c>
      <c r="V181" s="9">
        <f>0.001*[35]Sheet1!$F$415</f>
        <v>4.9000000000000002E-2</v>
      </c>
      <c r="W181" s="9">
        <f>0.001*[35]Sheet1!$F$416</f>
        <v>4.8000000000000001E-2</v>
      </c>
      <c r="X181" s="9">
        <f>0.001*[35]Sheet1!$F$417</f>
        <v>4.8000000000000001E-2</v>
      </c>
      <c r="Y181" s="9">
        <f>0.001*[35]Sheet1!$F$418</f>
        <v>4.9000000000000002E-2</v>
      </c>
      <c r="Z181" s="44">
        <f>0.001*[35]Sheet1!$F$419</f>
        <v>4.8000000000000001E-2</v>
      </c>
      <c r="AA181" s="35">
        <f t="shared" si="24"/>
        <v>5.5E-2</v>
      </c>
      <c r="AB181" s="10">
        <f t="shared" si="25"/>
        <v>4.8000000000000001E-2</v>
      </c>
      <c r="AC181" s="14">
        <f t="shared" si="26"/>
        <v>5.0041666666666686E-2</v>
      </c>
    </row>
    <row r="182" spans="2:29" ht="15" customHeight="1">
      <c r="B182" s="26">
        <v>18</v>
      </c>
      <c r="C182" s="43">
        <f>0.001*[35]Sheet1!$F$420</f>
        <v>4.9000000000000002E-2</v>
      </c>
      <c r="D182" s="9">
        <f>0.001*[35]Sheet1!$F$421</f>
        <v>4.9000000000000002E-2</v>
      </c>
      <c r="E182" s="9">
        <f>0.001*[35]Sheet1!$F$422</f>
        <v>4.9000000000000002E-2</v>
      </c>
      <c r="F182" s="9">
        <f>0.001*[35]Sheet1!$F$423</f>
        <v>4.9000000000000002E-2</v>
      </c>
      <c r="G182" s="9">
        <f>0.001*[35]Sheet1!$F$424</f>
        <v>4.9000000000000002E-2</v>
      </c>
      <c r="H182" s="9">
        <f>0.001*[35]Sheet1!$F$425</f>
        <v>4.9000000000000002E-2</v>
      </c>
      <c r="I182" s="9">
        <f>0.001*[35]Sheet1!$F$426</f>
        <v>4.9000000000000002E-2</v>
      </c>
      <c r="J182" s="9">
        <f>0.001*[35]Sheet1!$F$427</f>
        <v>4.9000000000000002E-2</v>
      </c>
      <c r="K182" s="9">
        <f>0.001*[35]Sheet1!$F$428</f>
        <v>4.9000000000000002E-2</v>
      </c>
      <c r="L182" s="9">
        <f>0.001*[35]Sheet1!$F$429</f>
        <v>4.9000000000000002E-2</v>
      </c>
      <c r="M182" s="9">
        <f>0.001*[35]Sheet1!$F$430</f>
        <v>4.9000000000000002E-2</v>
      </c>
      <c r="N182" s="9">
        <f>0.001*[35]Sheet1!$F$431</f>
        <v>4.9000000000000002E-2</v>
      </c>
      <c r="O182" s="9">
        <f>0.001*[35]Sheet1!$F$432</f>
        <v>4.9000000000000002E-2</v>
      </c>
      <c r="P182" s="9">
        <f>0.001*[35]Sheet1!$F$433</f>
        <v>4.9000000000000002E-2</v>
      </c>
      <c r="Q182" s="9">
        <f>0.001*[35]Sheet1!$F$434</f>
        <v>4.9000000000000002E-2</v>
      </c>
      <c r="R182" s="9">
        <f>0.001*[35]Sheet1!$F$435</f>
        <v>4.9000000000000002E-2</v>
      </c>
      <c r="S182" s="9">
        <f>0.001*[35]Sheet1!$F$436</f>
        <v>4.9000000000000002E-2</v>
      </c>
      <c r="T182" s="9">
        <f>0.001*[35]Sheet1!$F$437</f>
        <v>4.9000000000000002E-2</v>
      </c>
      <c r="U182" s="9">
        <f>0.001*[35]Sheet1!$F$438</f>
        <v>4.9000000000000002E-2</v>
      </c>
      <c r="V182" s="9">
        <f>0.001*[35]Sheet1!$F$439</f>
        <v>4.9000000000000002E-2</v>
      </c>
      <c r="W182" s="9">
        <f>0.001*[35]Sheet1!$F$440</f>
        <v>4.9000000000000002E-2</v>
      </c>
      <c r="X182" s="9">
        <f>0.001*[35]Sheet1!$F$441</f>
        <v>4.9000000000000002E-2</v>
      </c>
      <c r="Y182" s="9">
        <f>0.001*[35]Sheet1!$F$442</f>
        <v>0.05</v>
      </c>
      <c r="Z182" s="44">
        <f>0.001*[35]Sheet1!$F$443</f>
        <v>0.05</v>
      </c>
      <c r="AA182" s="35">
        <f t="shared" si="24"/>
        <v>0.05</v>
      </c>
      <c r="AB182" s="10">
        <f t="shared" si="25"/>
        <v>4.9000000000000002E-2</v>
      </c>
      <c r="AC182" s="14">
        <f t="shared" si="26"/>
        <v>4.9083333333333347E-2</v>
      </c>
    </row>
    <row r="183" spans="2:29" ht="15" customHeight="1">
      <c r="B183" s="26">
        <v>19</v>
      </c>
      <c r="C183" s="43">
        <f>0.001*[35]Sheet1!$F$444</f>
        <v>0.05</v>
      </c>
      <c r="D183" s="9">
        <f>0.001*[35]Sheet1!$F$445</f>
        <v>0.05</v>
      </c>
      <c r="E183" s="9">
        <f>0.001*[35]Sheet1!$F$446</f>
        <v>0.05</v>
      </c>
      <c r="F183" s="9">
        <f>0.001*[35]Sheet1!$F$447</f>
        <v>0.05</v>
      </c>
      <c r="G183" s="9">
        <f>0.001*[35]Sheet1!$F$448</f>
        <v>0.05</v>
      </c>
      <c r="H183" s="9">
        <f>0.001*[35]Sheet1!$F$449</f>
        <v>0.05</v>
      </c>
      <c r="I183" s="9">
        <f>0.001*[35]Sheet1!$F$450</f>
        <v>5.1000000000000004E-2</v>
      </c>
      <c r="J183" s="9">
        <f>0.001*[35]Sheet1!$F$451</f>
        <v>0.05</v>
      </c>
      <c r="K183" s="9">
        <f>0.001*[35]Sheet1!$F$452</f>
        <v>0.05</v>
      </c>
      <c r="L183" s="9">
        <f>0.001*[35]Sheet1!$F$453</f>
        <v>0.05</v>
      </c>
      <c r="M183" s="9">
        <f>0.001*[35]Sheet1!$F$454</f>
        <v>4.9000000000000002E-2</v>
      </c>
      <c r="N183" s="9">
        <f>0.001*[35]Sheet1!$F$455</f>
        <v>4.9000000000000002E-2</v>
      </c>
      <c r="O183" s="9">
        <f>0.001*[35]Sheet1!$F$456</f>
        <v>4.9000000000000002E-2</v>
      </c>
      <c r="P183" s="9">
        <f>0.001*[35]Sheet1!$F$457</f>
        <v>4.9000000000000002E-2</v>
      </c>
      <c r="Q183" s="9">
        <f>0.001*[35]Sheet1!$F$458</f>
        <v>4.9000000000000002E-2</v>
      </c>
      <c r="R183" s="9">
        <f>0.001*[35]Sheet1!$F$459</f>
        <v>4.9000000000000002E-2</v>
      </c>
      <c r="S183" s="9">
        <f>0.001*[35]Sheet1!$F$460</f>
        <v>4.9000000000000002E-2</v>
      </c>
      <c r="T183" s="9">
        <f>0.001*[35]Sheet1!$F$461</f>
        <v>4.9000000000000002E-2</v>
      </c>
      <c r="U183" s="9">
        <f>0.001*[35]Sheet1!$F$462</f>
        <v>4.9000000000000002E-2</v>
      </c>
      <c r="V183" s="9">
        <f>0.001*[35]Sheet1!$F$463</f>
        <v>4.9000000000000002E-2</v>
      </c>
      <c r="W183" s="9">
        <f>0.001*[35]Sheet1!$F$464</f>
        <v>4.9000000000000002E-2</v>
      </c>
      <c r="X183" s="9">
        <f>0.001*[35]Sheet1!$F$465</f>
        <v>4.9000000000000002E-2</v>
      </c>
      <c r="Y183" s="9">
        <f>0.001*[35]Sheet1!$F$466</f>
        <v>4.9000000000000002E-2</v>
      </c>
      <c r="Z183" s="44">
        <f>0.001*[35]Sheet1!$F$467</f>
        <v>4.9000000000000002E-2</v>
      </c>
      <c r="AA183" s="35">
        <f t="shared" si="24"/>
        <v>5.1000000000000004E-2</v>
      </c>
      <c r="AB183" s="10">
        <f t="shared" si="25"/>
        <v>4.9000000000000002E-2</v>
      </c>
      <c r="AC183" s="14">
        <f t="shared" si="26"/>
        <v>4.9458333333333347E-2</v>
      </c>
    </row>
    <row r="184" spans="2:29" ht="15" customHeight="1">
      <c r="B184" s="28">
        <v>20</v>
      </c>
      <c r="C184" s="47">
        <f>0.001*[35]Sheet1!$F$468</f>
        <v>4.9000000000000002E-2</v>
      </c>
      <c r="D184" s="20">
        <f>0.001*[35]Sheet1!$F$469</f>
        <v>4.9000000000000002E-2</v>
      </c>
      <c r="E184" s="20">
        <f>0.001*[35]Sheet1!$F$470</f>
        <v>4.9000000000000002E-2</v>
      </c>
      <c r="F184" s="20">
        <f>0.001*[35]Sheet1!$F$471</f>
        <v>4.9000000000000002E-2</v>
      </c>
      <c r="G184" s="20">
        <f>0.001*[35]Sheet1!$F$472</f>
        <v>4.9000000000000002E-2</v>
      </c>
      <c r="H184" s="20">
        <f>0.001*[35]Sheet1!$F$473</f>
        <v>4.9000000000000002E-2</v>
      </c>
      <c r="I184" s="20">
        <f>0.001*[35]Sheet1!$F$474</f>
        <v>0.05</v>
      </c>
      <c r="J184" s="20">
        <f>0.001*[35]Sheet1!$F$475</f>
        <v>4.9000000000000002E-2</v>
      </c>
      <c r="K184" s="20">
        <f>0.001*[35]Sheet1!$F$476</f>
        <v>4.9000000000000002E-2</v>
      </c>
      <c r="L184" s="20">
        <f>0.001*[35]Sheet1!$F$477</f>
        <v>4.9000000000000002E-2</v>
      </c>
      <c r="M184" s="20">
        <f>0.001*[35]Sheet1!$F$478</f>
        <v>4.9000000000000002E-2</v>
      </c>
      <c r="N184" s="20">
        <f>0.001*[35]Sheet1!$F$479</f>
        <v>4.9000000000000002E-2</v>
      </c>
      <c r="O184" s="20">
        <f>0.001*[35]Sheet1!$F$480</f>
        <v>4.9000000000000002E-2</v>
      </c>
      <c r="P184" s="20">
        <f>0.001*[35]Sheet1!$F$481</f>
        <v>4.9000000000000002E-2</v>
      </c>
      <c r="Q184" s="20">
        <f>0.001*[35]Sheet1!$F$482</f>
        <v>4.9000000000000002E-2</v>
      </c>
      <c r="R184" s="20">
        <f>0.001*[35]Sheet1!$F$483</f>
        <v>4.9000000000000002E-2</v>
      </c>
      <c r="S184" s="20">
        <f>0.001*[35]Sheet1!$F$484</f>
        <v>4.8000000000000001E-2</v>
      </c>
      <c r="T184" s="20">
        <f>0.001*[35]Sheet1!$F$485</f>
        <v>4.9000000000000002E-2</v>
      </c>
      <c r="U184" s="20">
        <f>0.001*[35]Sheet1!$F$486</f>
        <v>4.8000000000000001E-2</v>
      </c>
      <c r="V184" s="20">
        <f>0.001*[35]Sheet1!$F$487</f>
        <v>4.9000000000000002E-2</v>
      </c>
      <c r="W184" s="20">
        <f>0.001*[35]Sheet1!$F$488</f>
        <v>4.9000000000000002E-2</v>
      </c>
      <c r="X184" s="20">
        <f>0.001*[35]Sheet1!$F$489</f>
        <v>4.9000000000000002E-2</v>
      </c>
      <c r="Y184" s="20">
        <f>0.001*[35]Sheet1!$F$490</f>
        <v>4.9000000000000002E-2</v>
      </c>
      <c r="Z184" s="48">
        <f>0.001*[35]Sheet1!$F$491</f>
        <v>4.9000000000000002E-2</v>
      </c>
      <c r="AA184" s="37">
        <f t="shared" si="24"/>
        <v>0.05</v>
      </c>
      <c r="AB184" s="21">
        <f t="shared" si="25"/>
        <v>4.8000000000000001E-2</v>
      </c>
      <c r="AC184" s="22">
        <f t="shared" si="26"/>
        <v>4.8958333333333333E-2</v>
      </c>
    </row>
    <row r="185" spans="2:29" ht="15" customHeight="1">
      <c r="B185" s="26">
        <v>21</v>
      </c>
      <c r="C185" s="43">
        <f>0.001*[35]Sheet1!$F$492</f>
        <v>4.9000000000000002E-2</v>
      </c>
      <c r="D185" s="9">
        <f>0.001*[35]Sheet1!$F$493</f>
        <v>4.9000000000000002E-2</v>
      </c>
      <c r="E185" s="9">
        <f>0.001*[35]Sheet1!$F$494</f>
        <v>4.9000000000000002E-2</v>
      </c>
      <c r="F185" s="9">
        <f>0.001*[35]Sheet1!$F$495</f>
        <v>4.9000000000000002E-2</v>
      </c>
      <c r="G185" s="9">
        <f>0.001*[35]Sheet1!$F$496</f>
        <v>4.9000000000000002E-2</v>
      </c>
      <c r="H185" s="9">
        <f>0.001*[35]Sheet1!$F$497</f>
        <v>4.9000000000000002E-2</v>
      </c>
      <c r="I185" s="9">
        <f>0.001*[35]Sheet1!$F$498</f>
        <v>4.9000000000000002E-2</v>
      </c>
      <c r="J185" s="9">
        <f>0.001*[35]Sheet1!$F$499</f>
        <v>4.9000000000000002E-2</v>
      </c>
      <c r="K185" s="9">
        <f>0.001*[35]Sheet1!$F$500</f>
        <v>4.9000000000000002E-2</v>
      </c>
      <c r="L185" s="9">
        <f>0.001*[35]Sheet1!$F$501</f>
        <v>4.9000000000000002E-2</v>
      </c>
      <c r="M185" s="9">
        <f>0.001*[35]Sheet1!$F$502</f>
        <v>4.9000000000000002E-2</v>
      </c>
      <c r="N185" s="9">
        <f>0.001*[35]Sheet1!$F$503</f>
        <v>4.9000000000000002E-2</v>
      </c>
      <c r="O185" s="9">
        <f>0.001*[35]Sheet1!$F$504</f>
        <v>4.9000000000000002E-2</v>
      </c>
      <c r="P185" s="9">
        <f>0.001*[35]Sheet1!$F$505</f>
        <v>4.9000000000000002E-2</v>
      </c>
      <c r="Q185" s="9">
        <f>0.001*[35]Sheet1!$F$506</f>
        <v>4.9000000000000002E-2</v>
      </c>
      <c r="R185" s="9">
        <f>0.001*[35]Sheet1!$F$507</f>
        <v>4.9000000000000002E-2</v>
      </c>
      <c r="S185" s="9">
        <f>0.001*[35]Sheet1!$F$508</f>
        <v>4.9000000000000002E-2</v>
      </c>
      <c r="T185" s="9">
        <f>0.001*[35]Sheet1!$F$509</f>
        <v>4.9000000000000002E-2</v>
      </c>
      <c r="U185" s="9">
        <f>0.001*[35]Sheet1!$F$510</f>
        <v>4.9000000000000002E-2</v>
      </c>
      <c r="V185" s="9">
        <f>0.001*[35]Sheet1!$F$511</f>
        <v>4.9000000000000002E-2</v>
      </c>
      <c r="W185" s="9">
        <f>0.001*[35]Sheet1!$F$512</f>
        <v>4.9000000000000002E-2</v>
      </c>
      <c r="X185" s="9">
        <f>0.001*[35]Sheet1!$F$513</f>
        <v>4.9000000000000002E-2</v>
      </c>
      <c r="Y185" s="9">
        <f>0.001*[35]Sheet1!$F$514</f>
        <v>4.9000000000000002E-2</v>
      </c>
      <c r="Z185" s="44">
        <f>0.001*[35]Sheet1!$F$515</f>
        <v>4.9000000000000002E-2</v>
      </c>
      <c r="AA185" s="35">
        <f t="shared" si="24"/>
        <v>4.9000000000000002E-2</v>
      </c>
      <c r="AB185" s="10">
        <f t="shared" si="25"/>
        <v>4.9000000000000002E-2</v>
      </c>
      <c r="AC185" s="14">
        <f t="shared" si="26"/>
        <v>4.9000000000000009E-2</v>
      </c>
    </row>
    <row r="186" spans="2:29" ht="15" customHeight="1">
      <c r="B186" s="26">
        <v>22</v>
      </c>
      <c r="C186" s="43">
        <f>0.001*[35]Sheet1!$F$516</f>
        <v>0.05</v>
      </c>
      <c r="D186" s="9">
        <f>0.001*[35]Sheet1!$F$517</f>
        <v>4.9000000000000002E-2</v>
      </c>
      <c r="E186" s="9">
        <f>0.001*[35]Sheet1!$F$518</f>
        <v>0.05</v>
      </c>
      <c r="F186" s="9">
        <f>0.001*[35]Sheet1!$F$519</f>
        <v>0.05</v>
      </c>
      <c r="G186" s="9">
        <f>0.001*[35]Sheet1!$F$520</f>
        <v>0.05</v>
      </c>
      <c r="H186" s="9">
        <f>0.001*[35]Sheet1!$F$521</f>
        <v>5.1000000000000004E-2</v>
      </c>
      <c r="I186" s="9">
        <f>0.001*[35]Sheet1!$F$522</f>
        <v>5.1000000000000004E-2</v>
      </c>
      <c r="J186" s="9">
        <f>0.001*[35]Sheet1!$F$523</f>
        <v>0.05</v>
      </c>
      <c r="K186" s="9">
        <f>0.001*[35]Sheet1!$F$524</f>
        <v>0.05</v>
      </c>
      <c r="L186" s="9">
        <f>0.001*[35]Sheet1!$F$525</f>
        <v>4.9000000000000002E-2</v>
      </c>
      <c r="M186" s="9">
        <f>0.001*[35]Sheet1!$F$526</f>
        <v>4.9000000000000002E-2</v>
      </c>
      <c r="N186" s="9">
        <f>0.001*[35]Sheet1!$F$527</f>
        <v>4.9000000000000002E-2</v>
      </c>
      <c r="O186" s="9">
        <f>0.001*[35]Sheet1!$F$528</f>
        <v>4.9000000000000002E-2</v>
      </c>
      <c r="P186" s="9">
        <f>0.001*[35]Sheet1!$F$529</f>
        <v>0.05</v>
      </c>
      <c r="Q186" s="9">
        <f>0.001*[35]Sheet1!$F$530</f>
        <v>4.9000000000000002E-2</v>
      </c>
      <c r="R186" s="9">
        <f>0.001*[35]Sheet1!$F$531</f>
        <v>4.9000000000000002E-2</v>
      </c>
      <c r="S186" s="9">
        <f>0.001*[35]Sheet1!$F$532</f>
        <v>4.9000000000000002E-2</v>
      </c>
      <c r="T186" s="9">
        <f>0.001*[35]Sheet1!$F$533</f>
        <v>4.9000000000000002E-2</v>
      </c>
      <c r="U186" s="9">
        <f>0.001*[35]Sheet1!$F$534</f>
        <v>4.8000000000000001E-2</v>
      </c>
      <c r="V186" s="9">
        <f>0.001*[35]Sheet1!$F$535</f>
        <v>4.8000000000000001E-2</v>
      </c>
      <c r="W186" s="9">
        <f>0.001*[35]Sheet1!$F$536</f>
        <v>4.9000000000000002E-2</v>
      </c>
      <c r="X186" s="9">
        <f>0.001*[35]Sheet1!$F$537</f>
        <v>4.9000000000000002E-2</v>
      </c>
      <c r="Y186" s="9">
        <f>0.001*[35]Sheet1!$F$538</f>
        <v>4.9000000000000002E-2</v>
      </c>
      <c r="Z186" s="44">
        <f>0.001*[35]Sheet1!$F$539</f>
        <v>4.9000000000000002E-2</v>
      </c>
      <c r="AA186" s="35">
        <f t="shared" si="24"/>
        <v>5.1000000000000004E-2</v>
      </c>
      <c r="AB186" s="10">
        <f t="shared" si="25"/>
        <v>4.8000000000000001E-2</v>
      </c>
      <c r="AC186" s="14">
        <f t="shared" si="26"/>
        <v>4.9375000000000002E-2</v>
      </c>
    </row>
    <row r="187" spans="2:29" ht="15" customHeight="1">
      <c r="B187" s="26">
        <v>23</v>
      </c>
      <c r="C187" s="43">
        <f>0.001*[35]Sheet1!$F$540</f>
        <v>4.9000000000000002E-2</v>
      </c>
      <c r="D187" s="9">
        <f>0.001*[35]Sheet1!$F$541</f>
        <v>4.9000000000000002E-2</v>
      </c>
      <c r="E187" s="9">
        <f>0.001*[35]Sheet1!$F$542</f>
        <v>4.9000000000000002E-2</v>
      </c>
      <c r="F187" s="9">
        <f>0.001*[35]Sheet1!$F$543</f>
        <v>4.9000000000000002E-2</v>
      </c>
      <c r="G187" s="9">
        <f>0.001*[35]Sheet1!$F$544</f>
        <v>4.9000000000000002E-2</v>
      </c>
      <c r="H187" s="9">
        <f>0.001*[35]Sheet1!$F$545</f>
        <v>4.9000000000000002E-2</v>
      </c>
      <c r="I187" s="9">
        <f>0.001*[35]Sheet1!$F$546</f>
        <v>4.9000000000000002E-2</v>
      </c>
      <c r="J187" s="9">
        <f>0.001*[35]Sheet1!$F$547</f>
        <v>0.05</v>
      </c>
      <c r="K187" s="9">
        <f>0.001*[35]Sheet1!$F$548</f>
        <v>4.9000000000000002E-2</v>
      </c>
      <c r="L187" s="9">
        <f>0.001*[35]Sheet1!$F$549</f>
        <v>4.9000000000000002E-2</v>
      </c>
      <c r="M187" s="9">
        <f>0.001*[35]Sheet1!$F$550</f>
        <v>4.9000000000000002E-2</v>
      </c>
      <c r="N187" s="9">
        <f>0.001*[35]Sheet1!$F$551</f>
        <v>4.9000000000000002E-2</v>
      </c>
      <c r="O187" s="9">
        <f>0.001*[35]Sheet1!$F$552</f>
        <v>4.9000000000000002E-2</v>
      </c>
      <c r="P187" s="9">
        <f>0.001*[35]Sheet1!$F$553</f>
        <v>4.9000000000000002E-2</v>
      </c>
      <c r="Q187" s="9">
        <f>0.001*[35]Sheet1!$F$554</f>
        <v>4.9000000000000002E-2</v>
      </c>
      <c r="R187" s="9">
        <f>0.001*[35]Sheet1!$F$555</f>
        <v>4.9000000000000002E-2</v>
      </c>
      <c r="S187" s="9">
        <f>0.001*[35]Sheet1!$F$556</f>
        <v>4.9000000000000002E-2</v>
      </c>
      <c r="T187" s="9">
        <f>0.001*[35]Sheet1!$F$557</f>
        <v>4.9000000000000002E-2</v>
      </c>
      <c r="U187" s="9">
        <f>0.001*[35]Sheet1!$F$558</f>
        <v>4.9000000000000002E-2</v>
      </c>
      <c r="V187" s="9">
        <f>0.001*[35]Sheet1!$F$559</f>
        <v>4.8000000000000001E-2</v>
      </c>
      <c r="W187" s="9">
        <f>0.001*[35]Sheet1!$F$560</f>
        <v>4.8000000000000001E-2</v>
      </c>
      <c r="X187" s="9">
        <f>0.001*[35]Sheet1!$F$561</f>
        <v>4.8000000000000001E-2</v>
      </c>
      <c r="Y187" s="9">
        <f>0.001*[35]Sheet1!$F$562</f>
        <v>4.9000000000000002E-2</v>
      </c>
      <c r="Z187" s="44">
        <f>0.001*[35]Sheet1!$F$563</f>
        <v>4.9000000000000002E-2</v>
      </c>
      <c r="AA187" s="35">
        <f t="shared" si="24"/>
        <v>0.05</v>
      </c>
      <c r="AB187" s="10">
        <f t="shared" si="25"/>
        <v>4.8000000000000001E-2</v>
      </c>
      <c r="AC187" s="14">
        <f t="shared" si="26"/>
        <v>4.8916666666666671E-2</v>
      </c>
    </row>
    <row r="188" spans="2:29" ht="15" customHeight="1">
      <c r="B188" s="26">
        <v>24</v>
      </c>
      <c r="C188" s="43">
        <f>0.001*[35]Sheet1!$F$564</f>
        <v>4.9000000000000002E-2</v>
      </c>
      <c r="D188" s="9">
        <f>0.001*[35]Sheet1!$F$565</f>
        <v>4.9000000000000002E-2</v>
      </c>
      <c r="E188" s="9">
        <f>0.001*[35]Sheet1!$F$566</f>
        <v>4.9000000000000002E-2</v>
      </c>
      <c r="F188" s="9">
        <f>0.001*[35]Sheet1!$F$567</f>
        <v>4.9000000000000002E-2</v>
      </c>
      <c r="G188" s="9">
        <f>0.001*[35]Sheet1!$F$568</f>
        <v>0.05</v>
      </c>
      <c r="H188" s="9">
        <f>0.001*[35]Sheet1!$F$569</f>
        <v>4.9000000000000002E-2</v>
      </c>
      <c r="I188" s="9">
        <f>0.001*[35]Sheet1!$F$570</f>
        <v>4.9000000000000002E-2</v>
      </c>
      <c r="J188" s="9">
        <f>0.001*[35]Sheet1!$F$571</f>
        <v>4.9000000000000002E-2</v>
      </c>
      <c r="K188" s="9">
        <f>0.001*[35]Sheet1!$F$572</f>
        <v>4.9000000000000002E-2</v>
      </c>
      <c r="L188" s="9">
        <f>0.001*[35]Sheet1!$F$573</f>
        <v>4.9000000000000002E-2</v>
      </c>
      <c r="M188" s="9">
        <f>0.001*[35]Sheet1!$F$574</f>
        <v>4.9000000000000002E-2</v>
      </c>
      <c r="N188" s="9">
        <f>0.001*[35]Sheet1!$F$575</f>
        <v>4.9000000000000002E-2</v>
      </c>
      <c r="O188" s="9">
        <f>0.001*[35]Sheet1!$F$576</f>
        <v>4.9000000000000002E-2</v>
      </c>
      <c r="P188" s="9">
        <f>0.001*[35]Sheet1!$F$577</f>
        <v>4.9000000000000002E-2</v>
      </c>
      <c r="Q188" s="9">
        <f>0.001*[35]Sheet1!$F$578</f>
        <v>4.9000000000000002E-2</v>
      </c>
      <c r="R188" s="9">
        <f>0.001*[35]Sheet1!$F$579</f>
        <v>4.9000000000000002E-2</v>
      </c>
      <c r="S188" s="9">
        <f>0.001*[35]Sheet1!$F$580</f>
        <v>4.9000000000000002E-2</v>
      </c>
      <c r="T188" s="9">
        <f>0.001*[35]Sheet1!$F$581</f>
        <v>4.9000000000000002E-2</v>
      </c>
      <c r="U188" s="9">
        <f>0.001*[35]Sheet1!$F$582</f>
        <v>4.9000000000000002E-2</v>
      </c>
      <c r="V188" s="9">
        <f>0.001*[35]Sheet1!$F$583</f>
        <v>4.9000000000000002E-2</v>
      </c>
      <c r="W188" s="9">
        <f>0.001*[35]Sheet1!$F$584</f>
        <v>4.9000000000000002E-2</v>
      </c>
      <c r="X188" s="9">
        <f>0.001*[35]Sheet1!$F$585</f>
        <v>4.9000000000000002E-2</v>
      </c>
      <c r="Y188" s="9">
        <f>0.001*[35]Sheet1!$F$586</f>
        <v>4.9000000000000002E-2</v>
      </c>
      <c r="Z188" s="44">
        <f>0.001*[35]Sheet1!$F$587</f>
        <v>4.9000000000000002E-2</v>
      </c>
      <c r="AA188" s="35">
        <f t="shared" si="24"/>
        <v>0.05</v>
      </c>
      <c r="AB188" s="10">
        <f t="shared" si="25"/>
        <v>4.9000000000000002E-2</v>
      </c>
      <c r="AC188" s="14">
        <f t="shared" si="26"/>
        <v>4.9041666666666671E-2</v>
      </c>
    </row>
    <row r="189" spans="2:29" ht="15" customHeight="1">
      <c r="B189" s="26">
        <v>25</v>
      </c>
      <c r="C189" s="43">
        <f>0.001*[35]Sheet1!$F$588</f>
        <v>0.05</v>
      </c>
      <c r="D189" s="9">
        <f>0.001*[35]Sheet1!$F$589</f>
        <v>0.05</v>
      </c>
      <c r="E189" s="9">
        <f>0.001*[35]Sheet1!$F$590</f>
        <v>0.05</v>
      </c>
      <c r="F189" s="9">
        <f>0.001*[35]Sheet1!$F$591</f>
        <v>0.05</v>
      </c>
      <c r="G189" s="9">
        <f>0.001*[35]Sheet1!$F$592</f>
        <v>0.05</v>
      </c>
      <c r="H189" s="9">
        <f>0.001*[35]Sheet1!$F$593</f>
        <v>0.05</v>
      </c>
      <c r="I189" s="9">
        <f>0.001*[35]Sheet1!$F$594</f>
        <v>4.9000000000000002E-2</v>
      </c>
      <c r="J189" s="9">
        <f>0.001*[35]Sheet1!$F$595</f>
        <v>4.9000000000000002E-2</v>
      </c>
      <c r="K189" s="9">
        <f>0.001*[35]Sheet1!$F$596</f>
        <v>4.9000000000000002E-2</v>
      </c>
      <c r="L189" s="9">
        <f>0.001*[35]Sheet1!$F$597</f>
        <v>4.9000000000000002E-2</v>
      </c>
      <c r="M189" s="9">
        <f>0.001*[35]Sheet1!$F$598</f>
        <v>4.9000000000000002E-2</v>
      </c>
      <c r="N189" s="9">
        <f>0.001*[35]Sheet1!$F$599</f>
        <v>4.9000000000000002E-2</v>
      </c>
      <c r="O189" s="9">
        <f>0.001*[35]Sheet1!$F$600</f>
        <v>4.9000000000000002E-2</v>
      </c>
      <c r="P189" s="9">
        <f>0.001*[35]Sheet1!$F$601</f>
        <v>4.9000000000000002E-2</v>
      </c>
      <c r="Q189" s="9">
        <f>0.001*[35]Sheet1!$F$602</f>
        <v>4.9000000000000002E-2</v>
      </c>
      <c r="R189" s="9">
        <f>0.001*[35]Sheet1!$F$603</f>
        <v>4.9000000000000002E-2</v>
      </c>
      <c r="S189" s="9">
        <f>0.001*[35]Sheet1!$F$604</f>
        <v>4.9000000000000002E-2</v>
      </c>
      <c r="T189" s="9">
        <f>0.001*[35]Sheet1!$F$605</f>
        <v>4.9000000000000002E-2</v>
      </c>
      <c r="U189" s="9">
        <f>0.001*[35]Sheet1!$F$606</f>
        <v>4.9000000000000002E-2</v>
      </c>
      <c r="V189" s="9">
        <f>0.001*[35]Sheet1!$F$607</f>
        <v>4.9000000000000002E-2</v>
      </c>
      <c r="W189" s="9">
        <f>0.001*[35]Sheet1!$F$608</f>
        <v>4.9000000000000002E-2</v>
      </c>
      <c r="X189" s="9">
        <f>0.001*[35]Sheet1!$F$609</f>
        <v>4.9000000000000002E-2</v>
      </c>
      <c r="Y189" s="9">
        <f>0.001*[35]Sheet1!$F$610</f>
        <v>0.05</v>
      </c>
      <c r="Z189" s="44">
        <f>0.001*[35]Sheet1!$F$611</f>
        <v>4.9000000000000002E-2</v>
      </c>
      <c r="AA189" s="35">
        <f t="shared" si="24"/>
        <v>0.05</v>
      </c>
      <c r="AB189" s="10">
        <f t="shared" si="25"/>
        <v>4.9000000000000002E-2</v>
      </c>
      <c r="AC189" s="14">
        <f t="shared" si="26"/>
        <v>4.9291666666666678E-2</v>
      </c>
    </row>
    <row r="190" spans="2:29" ht="15" customHeight="1">
      <c r="B190" s="27">
        <v>26</v>
      </c>
      <c r="C190" s="45">
        <f>0.001*[35]Sheet1!$F$612</f>
        <v>4.9000000000000002E-2</v>
      </c>
      <c r="D190" s="17">
        <f>0.001*[35]Sheet1!$F$613</f>
        <v>4.9000000000000002E-2</v>
      </c>
      <c r="E190" s="17">
        <f>0.001*[35]Sheet1!$F$614</f>
        <v>0.05</v>
      </c>
      <c r="F190" s="17">
        <f>0.001*[35]Sheet1!$F$615</f>
        <v>4.9000000000000002E-2</v>
      </c>
      <c r="G190" s="17">
        <f>0.001*[35]Sheet1!$F$616</f>
        <v>4.9000000000000002E-2</v>
      </c>
      <c r="H190" s="17">
        <f>0.001*[35]Sheet1!$F$617</f>
        <v>0.05</v>
      </c>
      <c r="I190" s="17">
        <f>0.001*[35]Sheet1!$F$618</f>
        <v>0.05</v>
      </c>
      <c r="J190" s="17">
        <f>0.001*[35]Sheet1!$F$619</f>
        <v>0.05</v>
      </c>
      <c r="K190" s="17">
        <f>0.001*[35]Sheet1!$F$620</f>
        <v>4.9000000000000002E-2</v>
      </c>
      <c r="L190" s="17">
        <f>0.001*[35]Sheet1!$F$621</f>
        <v>4.9000000000000002E-2</v>
      </c>
      <c r="M190" s="17">
        <f>0.001*[35]Sheet1!$F$622</f>
        <v>4.9000000000000002E-2</v>
      </c>
      <c r="N190" s="17">
        <f>0.001*[35]Sheet1!$F$623</f>
        <v>4.9000000000000002E-2</v>
      </c>
      <c r="O190" s="17">
        <f>0.001*[35]Sheet1!$F$624</f>
        <v>4.9000000000000002E-2</v>
      </c>
      <c r="P190" s="17">
        <f>0.001*[35]Sheet1!$F$625</f>
        <v>4.9000000000000002E-2</v>
      </c>
      <c r="Q190" s="17">
        <f>0.001*[35]Sheet1!$F$626</f>
        <v>4.9000000000000002E-2</v>
      </c>
      <c r="R190" s="17">
        <f>0.001*[35]Sheet1!$F$627</f>
        <v>4.9000000000000002E-2</v>
      </c>
      <c r="S190" s="17">
        <f>0.001*[35]Sheet1!$F$628</f>
        <v>4.9000000000000002E-2</v>
      </c>
      <c r="T190" s="17">
        <f>0.001*[35]Sheet1!$F$629</f>
        <v>4.9000000000000002E-2</v>
      </c>
      <c r="U190" s="17">
        <f>0.001*[35]Sheet1!$F$630</f>
        <v>4.9000000000000002E-2</v>
      </c>
      <c r="V190" s="17">
        <f>0.001*[35]Sheet1!$F$631</f>
        <v>4.9000000000000002E-2</v>
      </c>
      <c r="W190" s="17">
        <f>0.001*[35]Sheet1!$F$632</f>
        <v>4.9000000000000002E-2</v>
      </c>
      <c r="X190" s="17">
        <f>0.001*[35]Sheet1!$F$633</f>
        <v>4.9000000000000002E-2</v>
      </c>
      <c r="Y190" s="17">
        <f>0.001*[35]Sheet1!$F$634</f>
        <v>0.05</v>
      </c>
      <c r="Z190" s="46">
        <f>0.001*[35]Sheet1!$F$635</f>
        <v>0.05</v>
      </c>
      <c r="AA190" s="36">
        <f t="shared" si="24"/>
        <v>0.05</v>
      </c>
      <c r="AB190" s="18">
        <f t="shared" si="25"/>
        <v>4.9000000000000002E-2</v>
      </c>
      <c r="AC190" s="19">
        <f t="shared" si="26"/>
        <v>4.9250000000000016E-2</v>
      </c>
    </row>
    <row r="191" spans="2:29" ht="15" customHeight="1">
      <c r="B191" s="26">
        <v>27</v>
      </c>
      <c r="C191" s="43">
        <f>0.001*[35]Sheet1!$F$636</f>
        <v>4.9000000000000002E-2</v>
      </c>
      <c r="D191" s="9">
        <f>0.001*[35]Sheet1!$F$637</f>
        <v>4.9000000000000002E-2</v>
      </c>
      <c r="E191" s="9">
        <f>0.001*[35]Sheet1!$F$638</f>
        <v>0.05</v>
      </c>
      <c r="F191" s="9">
        <f>0.001*[35]Sheet1!$F$639</f>
        <v>0.05</v>
      </c>
      <c r="G191" s="9">
        <f>0.001*[35]Sheet1!$F$640</f>
        <v>0.05</v>
      </c>
      <c r="H191" s="9">
        <f>0.001*[35]Sheet1!$F$641</f>
        <v>0.05</v>
      </c>
      <c r="I191" s="9">
        <f>0.001*[35]Sheet1!$F$642</f>
        <v>4.9000000000000002E-2</v>
      </c>
      <c r="J191" s="9">
        <f>0.001*[35]Sheet1!$F$643</f>
        <v>0.05</v>
      </c>
      <c r="K191" s="9">
        <f>0.001*[35]Sheet1!$F$644</f>
        <v>5.2999999999999999E-2</v>
      </c>
      <c r="L191" s="9">
        <f>0.001*[35]Sheet1!$F$645</f>
        <v>0.05</v>
      </c>
      <c r="M191" s="9">
        <f>0.001*[35]Sheet1!$F$646</f>
        <v>4.9000000000000002E-2</v>
      </c>
      <c r="N191" s="9">
        <f>0.001*[35]Sheet1!$F$647</f>
        <v>4.8000000000000001E-2</v>
      </c>
      <c r="O191" s="9">
        <f>0.001*[35]Sheet1!$F$648</f>
        <v>4.9000000000000002E-2</v>
      </c>
      <c r="P191" s="9">
        <f>0.001*[35]Sheet1!$F$649</f>
        <v>4.9000000000000002E-2</v>
      </c>
      <c r="Q191" s="9">
        <f>0.001*[35]Sheet1!$F$650</f>
        <v>4.9000000000000002E-2</v>
      </c>
      <c r="R191" s="9">
        <f>0.001*[35]Sheet1!$F$651</f>
        <v>4.9000000000000002E-2</v>
      </c>
      <c r="S191" s="9">
        <f>0.001*[35]Sheet1!$F$652</f>
        <v>4.8000000000000001E-2</v>
      </c>
      <c r="T191" s="9">
        <f>0.001*[35]Sheet1!$F$653</f>
        <v>4.9000000000000002E-2</v>
      </c>
      <c r="U191" s="9">
        <f>0.001*[35]Sheet1!$F$654</f>
        <v>4.9000000000000002E-2</v>
      </c>
      <c r="V191" s="9">
        <f>0.001*[35]Sheet1!$F$655</f>
        <v>4.9000000000000002E-2</v>
      </c>
      <c r="W191" s="9">
        <f>0.001*[35]Sheet1!$F$656</f>
        <v>4.9000000000000002E-2</v>
      </c>
      <c r="X191" s="9">
        <f>0.001*[35]Sheet1!$F$657</f>
        <v>4.9000000000000002E-2</v>
      </c>
      <c r="Y191" s="9">
        <f>0.001*[35]Sheet1!$F$658</f>
        <v>4.9000000000000002E-2</v>
      </c>
      <c r="Z191" s="44">
        <f>0.001*[35]Sheet1!$F$659</f>
        <v>4.9000000000000002E-2</v>
      </c>
      <c r="AA191" s="35">
        <f t="shared" si="24"/>
        <v>5.2999999999999999E-2</v>
      </c>
      <c r="AB191" s="10">
        <f t="shared" si="25"/>
        <v>4.8000000000000001E-2</v>
      </c>
      <c r="AC191" s="14">
        <f t="shared" si="26"/>
        <v>4.933333333333334E-2</v>
      </c>
    </row>
    <row r="192" spans="2:29" ht="15" customHeight="1">
      <c r="B192" s="26">
        <v>28</v>
      </c>
      <c r="C192" s="43">
        <f>0.001*[35]Sheet1!$F$660</f>
        <v>4.9000000000000002E-2</v>
      </c>
      <c r="D192" s="9">
        <f>0.001*[35]Sheet1!$F$661</f>
        <v>4.9000000000000002E-2</v>
      </c>
      <c r="E192" s="9">
        <f>0.001*[35]Sheet1!$F$662</f>
        <v>5.1000000000000004E-2</v>
      </c>
      <c r="F192" s="9">
        <f>0.001*[35]Sheet1!$F$663</f>
        <v>5.2999999999999999E-2</v>
      </c>
      <c r="G192" s="9">
        <f>0.001*[35]Sheet1!$F$664</f>
        <v>5.5E-2</v>
      </c>
      <c r="H192" s="9">
        <f>0.001*[35]Sheet1!$F$665</f>
        <v>5.7000000000000002E-2</v>
      </c>
      <c r="I192" s="9">
        <f>0.001*[35]Sheet1!$F$666</f>
        <v>5.8000000000000003E-2</v>
      </c>
      <c r="J192" s="9">
        <f>0.001*[35]Sheet1!$F$667</f>
        <v>5.6000000000000001E-2</v>
      </c>
      <c r="K192" s="9">
        <f>0.001*[35]Sheet1!$F$668</f>
        <v>5.2000000000000005E-2</v>
      </c>
      <c r="L192" s="9">
        <f>0.001*[35]Sheet1!$F$669</f>
        <v>0.05</v>
      </c>
      <c r="M192" s="9">
        <f>0.001*[35]Sheet1!$F$670</f>
        <v>4.9000000000000002E-2</v>
      </c>
      <c r="N192" s="9">
        <f>0.001*[35]Sheet1!$F$671</f>
        <v>4.9000000000000002E-2</v>
      </c>
      <c r="O192" s="9">
        <f>0.001*[35]Sheet1!$F$672</f>
        <v>4.9000000000000002E-2</v>
      </c>
      <c r="P192" s="9">
        <f>0.001*[35]Sheet1!$F$673</f>
        <v>4.9000000000000002E-2</v>
      </c>
      <c r="Q192" s="9">
        <f>0.001*[35]Sheet1!$F$674</f>
        <v>4.9000000000000002E-2</v>
      </c>
      <c r="R192" s="9">
        <f>0.001*[35]Sheet1!$F$675</f>
        <v>4.9000000000000002E-2</v>
      </c>
      <c r="S192" s="9">
        <f>0.001*[35]Sheet1!$F$676</f>
        <v>4.9000000000000002E-2</v>
      </c>
      <c r="T192" s="9">
        <f>0.001*[35]Sheet1!$F$677</f>
        <v>4.9000000000000002E-2</v>
      </c>
      <c r="U192" s="9">
        <f>0.001*[35]Sheet1!$F$678</f>
        <v>4.9000000000000002E-2</v>
      </c>
      <c r="V192" s="9">
        <f>0.001*[35]Sheet1!$F$679</f>
        <v>4.9000000000000002E-2</v>
      </c>
      <c r="W192" s="9">
        <f>0.001*[35]Sheet1!$F$680</f>
        <v>4.9000000000000002E-2</v>
      </c>
      <c r="X192" s="9">
        <f>0.001*[35]Sheet1!$F$681</f>
        <v>4.9000000000000002E-2</v>
      </c>
      <c r="Y192" s="9">
        <f>0.001*[35]Sheet1!$F$682</f>
        <v>4.9000000000000002E-2</v>
      </c>
      <c r="Z192" s="44">
        <f>0.001*[35]Sheet1!$F$683</f>
        <v>4.9000000000000002E-2</v>
      </c>
      <c r="AA192" s="35">
        <f t="shared" si="24"/>
        <v>5.8000000000000003E-2</v>
      </c>
      <c r="AB192" s="10">
        <f t="shared" si="25"/>
        <v>4.9000000000000002E-2</v>
      </c>
      <c r="AC192" s="14">
        <f t="shared" si="26"/>
        <v>5.0666666666666672E-2</v>
      </c>
    </row>
    <row r="193" spans="2:29" ht="15" customHeight="1">
      <c r="B193" s="26">
        <v>29</v>
      </c>
      <c r="C193" s="43">
        <f>0.001*[35]Sheet1!$F$684</f>
        <v>4.9000000000000002E-2</v>
      </c>
      <c r="D193" s="9">
        <f>0.001*[35]Sheet1!$F$685</f>
        <v>4.9000000000000002E-2</v>
      </c>
      <c r="E193" s="9">
        <f>0.001*[35]Sheet1!$F$686</f>
        <v>4.9000000000000002E-2</v>
      </c>
      <c r="F193" s="9">
        <f>0.001*[35]Sheet1!$F$687</f>
        <v>4.9000000000000002E-2</v>
      </c>
      <c r="G193" s="9">
        <f>0.001*[35]Sheet1!$F$688</f>
        <v>0.05</v>
      </c>
      <c r="H193" s="9">
        <f>0.001*[35]Sheet1!$F$689</f>
        <v>4.9000000000000002E-2</v>
      </c>
      <c r="I193" s="9">
        <f>0.001*[35]Sheet1!$F$690</f>
        <v>4.9000000000000002E-2</v>
      </c>
      <c r="J193" s="9">
        <f>0.001*[35]Sheet1!$F$691</f>
        <v>4.9000000000000002E-2</v>
      </c>
      <c r="K193" s="9">
        <f>0.001*[35]Sheet1!$F$692</f>
        <v>4.9000000000000002E-2</v>
      </c>
      <c r="L193" s="9">
        <f>0.001*[35]Sheet1!$F$693</f>
        <v>4.8000000000000001E-2</v>
      </c>
      <c r="M193" s="9">
        <f>0.001*[35]Sheet1!$F$694</f>
        <v>4.9000000000000002E-2</v>
      </c>
      <c r="N193" s="9">
        <f>0.001*[35]Sheet1!$F$695</f>
        <v>4.9000000000000002E-2</v>
      </c>
      <c r="O193" s="9">
        <f>0.001*[35]Sheet1!$F$696</f>
        <v>4.9000000000000002E-2</v>
      </c>
      <c r="P193" s="9">
        <f>0.001*[35]Sheet1!$F$697</f>
        <v>4.9000000000000002E-2</v>
      </c>
      <c r="Q193" s="9">
        <f>0.001*[35]Sheet1!$F$698</f>
        <v>4.9000000000000002E-2</v>
      </c>
      <c r="R193" s="9">
        <f>0.001*[35]Sheet1!$F$699</f>
        <v>4.9000000000000002E-2</v>
      </c>
      <c r="S193" s="9">
        <f>0.001*[35]Sheet1!$F$700</f>
        <v>4.9000000000000002E-2</v>
      </c>
      <c r="T193" s="9">
        <f>0.001*[35]Sheet1!$F$701</f>
        <v>4.9000000000000002E-2</v>
      </c>
      <c r="U193" s="9">
        <f>0.001*[35]Sheet1!$F$702</f>
        <v>4.9000000000000002E-2</v>
      </c>
      <c r="V193" s="9">
        <f>0.001*[35]Sheet1!$F$703</f>
        <v>4.8000000000000001E-2</v>
      </c>
      <c r="W193" s="9">
        <f>0.001*[35]Sheet1!$F$704</f>
        <v>4.9000000000000002E-2</v>
      </c>
      <c r="X193" s="9">
        <f>0.001*[35]Sheet1!$F$705</f>
        <v>4.9000000000000002E-2</v>
      </c>
      <c r="Y193" s="9">
        <f>0.001*[35]Sheet1!$F$706</f>
        <v>4.9000000000000002E-2</v>
      </c>
      <c r="Z193" s="44">
        <f>0.001*[35]Sheet1!$F$707</f>
        <v>4.9000000000000002E-2</v>
      </c>
      <c r="AA193" s="35">
        <f t="shared" si="24"/>
        <v>0.05</v>
      </c>
      <c r="AB193" s="10">
        <f t="shared" si="25"/>
        <v>4.8000000000000001E-2</v>
      </c>
      <c r="AC193" s="14">
        <f t="shared" si="26"/>
        <v>4.8958333333333333E-2</v>
      </c>
    </row>
    <row r="194" spans="2:29" ht="15" customHeight="1">
      <c r="B194" s="28">
        <v>30</v>
      </c>
      <c r="C194" s="47">
        <f>0.001*[35]Sheet1!$F$708</f>
        <v>0.05</v>
      </c>
      <c r="D194" s="20">
        <f>0.001*[35]Sheet1!$F$709</f>
        <v>0.05</v>
      </c>
      <c r="E194" s="20">
        <f>0.001*[35]Sheet1!$F$710</f>
        <v>0.05</v>
      </c>
      <c r="F194" s="20">
        <f>0.001*[35]Sheet1!$F$711</f>
        <v>0.05</v>
      </c>
      <c r="G194" s="20">
        <f>0.001*[35]Sheet1!$F$712</f>
        <v>0.05</v>
      </c>
      <c r="H194" s="20">
        <f>0.001*[35]Sheet1!$F$713</f>
        <v>0.05</v>
      </c>
      <c r="I194" s="20">
        <f>0.001*[35]Sheet1!$F$714</f>
        <v>0.05</v>
      </c>
      <c r="J194" s="20">
        <f>0.001*[35]Sheet1!$F$715</f>
        <v>0.05</v>
      </c>
      <c r="K194" s="20">
        <f>0.001*[35]Sheet1!$F$716</f>
        <v>0.05</v>
      </c>
      <c r="L194" s="20">
        <f>0.001*[35]Sheet1!$F$717</f>
        <v>4.9000000000000002E-2</v>
      </c>
      <c r="M194" s="20">
        <f>0.001*[35]Sheet1!$F$718</f>
        <v>4.9000000000000002E-2</v>
      </c>
      <c r="N194" s="20">
        <f>0.001*[35]Sheet1!$F$719</f>
        <v>0.05</v>
      </c>
      <c r="O194" s="20">
        <f>0.001*[35]Sheet1!$F$720</f>
        <v>0.05</v>
      </c>
      <c r="P194" s="20">
        <f>0.001*[35]Sheet1!$F$721</f>
        <v>0.05</v>
      </c>
      <c r="Q194" s="20">
        <f>0.001*[35]Sheet1!$F$722</f>
        <v>0.05</v>
      </c>
      <c r="R194" s="20">
        <f>0.001*[35]Sheet1!$F$723</f>
        <v>0.05</v>
      </c>
      <c r="S194" s="20">
        <f>0.001*[35]Sheet1!$F$724</f>
        <v>4.9000000000000002E-2</v>
      </c>
      <c r="T194" s="20">
        <f>0.001*[35]Sheet1!$F$725</f>
        <v>4.9000000000000002E-2</v>
      </c>
      <c r="U194" s="20">
        <f>0.001*[35]Sheet1!$F$726</f>
        <v>4.9000000000000002E-2</v>
      </c>
      <c r="V194" s="20">
        <f>0.001*[35]Sheet1!$F$727</f>
        <v>4.9000000000000002E-2</v>
      </c>
      <c r="W194" s="20">
        <f>0.001*[35]Sheet1!$F$728</f>
        <v>4.9000000000000002E-2</v>
      </c>
      <c r="X194" s="20">
        <f>0.001*[35]Sheet1!$F$729</f>
        <v>4.9000000000000002E-2</v>
      </c>
      <c r="Y194" s="20">
        <f>0.001*[35]Sheet1!$F$730</f>
        <v>4.9000000000000002E-2</v>
      </c>
      <c r="Z194" s="48">
        <f>0.001*[35]Sheet1!$F$731</f>
        <v>4.9000000000000002E-2</v>
      </c>
      <c r="AA194" s="37">
        <f t="shared" si="24"/>
        <v>0.05</v>
      </c>
      <c r="AB194" s="21">
        <f t="shared" si="25"/>
        <v>4.9000000000000002E-2</v>
      </c>
      <c r="AC194" s="22">
        <f t="shared" si="26"/>
        <v>4.958333333333334E-2</v>
      </c>
    </row>
    <row r="195" spans="2:29" ht="15" customHeight="1">
      <c r="B195" s="29">
        <v>31</v>
      </c>
      <c r="C195" s="49">
        <f>0.001*[35]Sheet1!$F$732</f>
        <v>4.9000000000000002E-2</v>
      </c>
      <c r="D195" s="11">
        <f>0.001*[35]Sheet1!$F$733</f>
        <v>4.9000000000000002E-2</v>
      </c>
      <c r="E195" s="11">
        <f>0.001*[35]Sheet1!$F$734</f>
        <v>0.05</v>
      </c>
      <c r="F195" s="11">
        <f>0.001*[35]Sheet1!$F$735</f>
        <v>4.9000000000000002E-2</v>
      </c>
      <c r="G195" s="11">
        <f>0.001*[35]Sheet1!$F$736</f>
        <v>0.05</v>
      </c>
      <c r="H195" s="11">
        <f>0.001*[35]Sheet1!$F$737</f>
        <v>4.9000000000000002E-2</v>
      </c>
      <c r="I195" s="11">
        <f>0.001*[35]Sheet1!$F$738</f>
        <v>0.05</v>
      </c>
      <c r="J195" s="11">
        <f>0.001*[35]Sheet1!$F$739</f>
        <v>4.9000000000000002E-2</v>
      </c>
      <c r="K195" s="11">
        <f>0.001*[35]Sheet1!$F$740</f>
        <v>4.9000000000000002E-2</v>
      </c>
      <c r="L195" s="11">
        <f>0.001*[35]Sheet1!$F$741</f>
        <v>4.9000000000000002E-2</v>
      </c>
      <c r="M195" s="11">
        <f>0.001*[35]Sheet1!$F$742</f>
        <v>4.9000000000000002E-2</v>
      </c>
      <c r="N195" s="11">
        <f>0.001*[35]Sheet1!$F$743</f>
        <v>4.9000000000000002E-2</v>
      </c>
      <c r="O195" s="11">
        <f>0.001*[35]Sheet1!$F$744</f>
        <v>4.9000000000000002E-2</v>
      </c>
      <c r="P195" s="11">
        <f>0.001*[35]Sheet1!$F$745</f>
        <v>4.9000000000000002E-2</v>
      </c>
      <c r="Q195" s="11">
        <f>0.001*[35]Sheet1!$F$746</f>
        <v>4.9000000000000002E-2</v>
      </c>
      <c r="R195" s="11">
        <f>0.001*[35]Sheet1!$F$747</f>
        <v>4.9000000000000002E-2</v>
      </c>
      <c r="S195" s="11">
        <f>0.001*[35]Sheet1!$F$748</f>
        <v>4.9000000000000002E-2</v>
      </c>
      <c r="T195" s="11">
        <f>0.001*[35]Sheet1!$F$749</f>
        <v>4.9000000000000002E-2</v>
      </c>
      <c r="U195" s="11">
        <f>0.001*[35]Sheet1!$F$750</f>
        <v>4.9000000000000002E-2</v>
      </c>
      <c r="V195" s="11">
        <f>0.001*[35]Sheet1!$F$751</f>
        <v>4.9000000000000002E-2</v>
      </c>
      <c r="W195" s="11">
        <f>0.001*[35]Sheet1!$F$752</f>
        <v>4.9000000000000002E-2</v>
      </c>
      <c r="X195" s="11">
        <f>0.001*[35]Sheet1!$F$753</f>
        <v>4.9000000000000002E-2</v>
      </c>
      <c r="Y195" s="11">
        <f>0.001*[35]Sheet1!$F$754</f>
        <v>4.9000000000000002E-2</v>
      </c>
      <c r="Z195" s="50">
        <f>0.001*[35]Sheet1!$F$755</f>
        <v>4.9000000000000002E-2</v>
      </c>
      <c r="AA195" s="38">
        <f t="shared" si="24"/>
        <v>0.05</v>
      </c>
      <c r="AB195" s="8">
        <f t="shared" si="25"/>
        <v>4.9000000000000002E-2</v>
      </c>
      <c r="AC195" s="15">
        <f t="shared" si="26"/>
        <v>4.9125000000000002E-2</v>
      </c>
    </row>
    <row r="196" spans="2:29" ht="15" customHeight="1">
      <c r="B196" s="30" t="s">
        <v>0</v>
      </c>
      <c r="C196" s="47">
        <f t="shared" ref="C196:Z196" si="27">MAX(C165:C195)</f>
        <v>5.1000000000000004E-2</v>
      </c>
      <c r="D196" s="20">
        <f t="shared" si="27"/>
        <v>5.8000000000000003E-2</v>
      </c>
      <c r="E196" s="20">
        <f t="shared" si="27"/>
        <v>6.0999999999999999E-2</v>
      </c>
      <c r="F196" s="20">
        <f t="shared" si="27"/>
        <v>5.7000000000000002E-2</v>
      </c>
      <c r="G196" s="20">
        <f t="shared" si="27"/>
        <v>5.5E-2</v>
      </c>
      <c r="H196" s="20">
        <f t="shared" si="27"/>
        <v>5.7000000000000002E-2</v>
      </c>
      <c r="I196" s="20">
        <f t="shared" si="27"/>
        <v>5.8000000000000003E-2</v>
      </c>
      <c r="J196" s="20">
        <f t="shared" si="27"/>
        <v>5.6000000000000001E-2</v>
      </c>
      <c r="K196" s="20">
        <f t="shared" si="27"/>
        <v>5.2999999999999999E-2</v>
      </c>
      <c r="L196" s="20">
        <f t="shared" si="27"/>
        <v>5.6000000000000001E-2</v>
      </c>
      <c r="M196" s="20">
        <f t="shared" si="27"/>
        <v>0.06</v>
      </c>
      <c r="N196" s="20">
        <f t="shared" si="27"/>
        <v>5.5E-2</v>
      </c>
      <c r="O196" s="20">
        <f t="shared" si="27"/>
        <v>5.5E-2</v>
      </c>
      <c r="P196" s="20">
        <f t="shared" si="27"/>
        <v>5.9000000000000004E-2</v>
      </c>
      <c r="Q196" s="20">
        <f t="shared" si="27"/>
        <v>0.06</v>
      </c>
      <c r="R196" s="20">
        <f t="shared" si="27"/>
        <v>5.6000000000000001E-2</v>
      </c>
      <c r="S196" s="20">
        <f t="shared" si="27"/>
        <v>5.6000000000000001E-2</v>
      </c>
      <c r="T196" s="20">
        <f t="shared" si="27"/>
        <v>5.3999999999999999E-2</v>
      </c>
      <c r="U196" s="20">
        <f t="shared" si="27"/>
        <v>5.2999999999999999E-2</v>
      </c>
      <c r="V196" s="20">
        <f t="shared" si="27"/>
        <v>5.1000000000000004E-2</v>
      </c>
      <c r="W196" s="20">
        <f t="shared" si="27"/>
        <v>5.2000000000000005E-2</v>
      </c>
      <c r="X196" s="20">
        <f t="shared" si="27"/>
        <v>5.2999999999999999E-2</v>
      </c>
      <c r="Y196" s="20">
        <f t="shared" si="27"/>
        <v>5.3999999999999999E-2</v>
      </c>
      <c r="Z196" s="48">
        <f t="shared" si="27"/>
        <v>5.2999999999999999E-2</v>
      </c>
      <c r="AA196" s="162" t="s">
        <v>15</v>
      </c>
      <c r="AB196" s="163"/>
      <c r="AC196" s="164"/>
    </row>
    <row r="197" spans="2:29" ht="15" customHeight="1">
      <c r="B197" s="31" t="s">
        <v>1</v>
      </c>
      <c r="C197" s="51">
        <f t="shared" ref="C197:Z197" si="28">MIN(C165:C195)</f>
        <v>4.8000000000000001E-2</v>
      </c>
      <c r="D197" s="5">
        <f t="shared" si="28"/>
        <v>4.8000000000000001E-2</v>
      </c>
      <c r="E197" s="5">
        <f t="shared" si="28"/>
        <v>4.8000000000000001E-2</v>
      </c>
      <c r="F197" s="5">
        <f t="shared" si="28"/>
        <v>4.8000000000000001E-2</v>
      </c>
      <c r="G197" s="5">
        <f t="shared" si="28"/>
        <v>4.8000000000000001E-2</v>
      </c>
      <c r="H197" s="5">
        <f t="shared" si="28"/>
        <v>4.8000000000000001E-2</v>
      </c>
      <c r="I197" s="5">
        <f t="shared" si="28"/>
        <v>4.8000000000000001E-2</v>
      </c>
      <c r="J197" s="5">
        <f t="shared" si="28"/>
        <v>4.8000000000000001E-2</v>
      </c>
      <c r="K197" s="5">
        <f t="shared" si="28"/>
        <v>4.8000000000000001E-2</v>
      </c>
      <c r="L197" s="5">
        <f t="shared" si="28"/>
        <v>4.8000000000000001E-2</v>
      </c>
      <c r="M197" s="5">
        <f t="shared" si="28"/>
        <v>4.8000000000000001E-2</v>
      </c>
      <c r="N197" s="5">
        <f t="shared" si="28"/>
        <v>4.8000000000000001E-2</v>
      </c>
      <c r="O197" s="5">
        <f t="shared" si="28"/>
        <v>4.9000000000000002E-2</v>
      </c>
      <c r="P197" s="5">
        <f t="shared" si="28"/>
        <v>4.9000000000000002E-2</v>
      </c>
      <c r="Q197" s="5">
        <f t="shared" si="28"/>
        <v>4.9000000000000002E-2</v>
      </c>
      <c r="R197" s="5">
        <f t="shared" si="28"/>
        <v>4.9000000000000002E-2</v>
      </c>
      <c r="S197" s="5">
        <f t="shared" si="28"/>
        <v>4.8000000000000001E-2</v>
      </c>
      <c r="T197" s="5">
        <f t="shared" si="28"/>
        <v>4.8000000000000001E-2</v>
      </c>
      <c r="U197" s="5">
        <f t="shared" si="28"/>
        <v>4.8000000000000001E-2</v>
      </c>
      <c r="V197" s="5">
        <f t="shared" si="28"/>
        <v>4.8000000000000001E-2</v>
      </c>
      <c r="W197" s="5">
        <f t="shared" si="28"/>
        <v>4.8000000000000001E-2</v>
      </c>
      <c r="X197" s="5">
        <f t="shared" si="28"/>
        <v>4.8000000000000001E-2</v>
      </c>
      <c r="Y197" s="5">
        <f t="shared" si="28"/>
        <v>4.8000000000000001E-2</v>
      </c>
      <c r="Z197" s="52">
        <f t="shared" si="28"/>
        <v>4.8000000000000001E-2</v>
      </c>
      <c r="AA197" s="156">
        <f>AVERAGE(AA165:AA195)</f>
        <v>5.148387096774195E-2</v>
      </c>
      <c r="AB197" s="158">
        <f>AVERAGE(AB165:AB195)</f>
        <v>4.87741935483871E-2</v>
      </c>
      <c r="AC197" s="160">
        <f>AVERAGE(AC165:AC195)</f>
        <v>4.9619623655913984E-2</v>
      </c>
    </row>
    <row r="198" spans="2:29" ht="15" customHeight="1" thickBot="1">
      <c r="B198" s="32" t="s">
        <v>14</v>
      </c>
      <c r="C198" s="53">
        <f t="shared" ref="C198:Z198" si="29">AVERAGE(C165:C195)</f>
        <v>4.9419354838709677E-2</v>
      </c>
      <c r="D198" s="6">
        <f t="shared" si="29"/>
        <v>4.9612903225806443E-2</v>
      </c>
      <c r="E198" s="6">
        <f t="shared" si="29"/>
        <v>4.9903225806451616E-2</v>
      </c>
      <c r="F198" s="6">
        <f t="shared" si="29"/>
        <v>4.9903225806451609E-2</v>
      </c>
      <c r="G198" s="6">
        <f t="shared" si="29"/>
        <v>4.9935483870967759E-2</v>
      </c>
      <c r="H198" s="6">
        <f t="shared" si="29"/>
        <v>4.9935483870967745E-2</v>
      </c>
      <c r="I198" s="6">
        <f t="shared" si="29"/>
        <v>5.0032258064516132E-2</v>
      </c>
      <c r="J198" s="6">
        <f t="shared" si="29"/>
        <v>4.9903225806451623E-2</v>
      </c>
      <c r="K198" s="6">
        <f t="shared" si="29"/>
        <v>4.9741935483870972E-2</v>
      </c>
      <c r="L198" s="6">
        <f t="shared" si="29"/>
        <v>4.9741935483870965E-2</v>
      </c>
      <c r="M198" s="6">
        <f t="shared" si="29"/>
        <v>4.9903225806451595E-2</v>
      </c>
      <c r="N198" s="6">
        <f t="shared" si="29"/>
        <v>4.9741935483870965E-2</v>
      </c>
      <c r="O198" s="6">
        <f t="shared" si="29"/>
        <v>4.9612903225806443E-2</v>
      </c>
      <c r="P198" s="6">
        <f t="shared" si="29"/>
        <v>4.9774193548387094E-2</v>
      </c>
      <c r="Q198" s="6">
        <f t="shared" si="29"/>
        <v>4.987096774193548E-2</v>
      </c>
      <c r="R198" s="6">
        <f t="shared" si="29"/>
        <v>4.9580645161290314E-2</v>
      </c>
      <c r="S198" s="6">
        <f t="shared" si="29"/>
        <v>4.941935483870967E-2</v>
      </c>
      <c r="T198" s="6">
        <f t="shared" si="29"/>
        <v>4.9354838709677405E-2</v>
      </c>
      <c r="U198" s="6">
        <f t="shared" si="29"/>
        <v>4.9290322580645154E-2</v>
      </c>
      <c r="V198" s="6">
        <f t="shared" si="29"/>
        <v>4.9064516129032253E-2</v>
      </c>
      <c r="W198" s="6">
        <f t="shared" si="29"/>
        <v>4.9161290322580639E-2</v>
      </c>
      <c r="X198" s="6">
        <f t="shared" si="29"/>
        <v>4.9161290322580639E-2</v>
      </c>
      <c r="Y198" s="6">
        <f t="shared" si="29"/>
        <v>4.9483870967741928E-2</v>
      </c>
      <c r="Z198" s="54">
        <f t="shared" si="29"/>
        <v>4.9322580645161283E-2</v>
      </c>
      <c r="AA198" s="157"/>
      <c r="AB198" s="159"/>
      <c r="AC198" s="161"/>
    </row>
    <row r="200" spans="2:29" ht="268.5" customHeight="1"/>
    <row r="202" spans="2:29" ht="18" customHeight="1">
      <c r="B202" s="165" t="s">
        <v>59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0.001*[36]Sheet1!$F$12</f>
        <v>4.9000000000000002E-2</v>
      </c>
      <c r="D205" s="12">
        <f>0.001*[36]Sheet1!$F$13</f>
        <v>4.8000000000000001E-2</v>
      </c>
      <c r="E205" s="12">
        <f>0.001*[36]Sheet1!$F$14</f>
        <v>4.9000000000000002E-2</v>
      </c>
      <c r="F205" s="12">
        <f>0.001*[36]Sheet1!$F$15</f>
        <v>4.9000000000000002E-2</v>
      </c>
      <c r="G205" s="12">
        <f>0.001*[36]Sheet1!$F$16</f>
        <v>4.9000000000000002E-2</v>
      </c>
      <c r="H205" s="12">
        <f>0.001*[36]Sheet1!$F$17</f>
        <v>4.9000000000000002E-2</v>
      </c>
      <c r="I205" s="12">
        <f>0.001*[36]Sheet1!$F$18</f>
        <v>4.8000000000000001E-2</v>
      </c>
      <c r="J205" s="12">
        <f>0.001*[36]Sheet1!$F$19</f>
        <v>4.8000000000000001E-2</v>
      </c>
      <c r="K205" s="12">
        <f>0.001*[36]Sheet1!$F$20</f>
        <v>4.8000000000000001E-2</v>
      </c>
      <c r="L205" s="12">
        <f>0.001*[36]Sheet1!$F$21</f>
        <v>4.7E-2</v>
      </c>
      <c r="M205" s="12">
        <f>0.001*[36]Sheet1!$F$22</f>
        <v>4.7E-2</v>
      </c>
      <c r="N205" s="12">
        <f>0.001*[36]Sheet1!$F$23</f>
        <v>4.7E-2</v>
      </c>
      <c r="O205" s="12">
        <f>0.001*[36]Sheet1!$F$24</f>
        <v>4.7E-2</v>
      </c>
      <c r="P205" s="12">
        <f>0.001*[36]Sheet1!$F$25</f>
        <v>4.8000000000000001E-2</v>
      </c>
      <c r="Q205" s="12">
        <f>0.001*[36]Sheet1!$F$26</f>
        <v>4.7E-2</v>
      </c>
      <c r="R205" s="12">
        <f>0.001*[36]Sheet1!$F$27</f>
        <v>4.7E-2</v>
      </c>
      <c r="S205" s="12">
        <f>0.001*[36]Sheet1!$F$28</f>
        <v>4.7E-2</v>
      </c>
      <c r="T205" s="12">
        <f>0.001*[36]Sheet1!$F$29</f>
        <v>4.8000000000000001E-2</v>
      </c>
      <c r="U205" s="12">
        <f>0.001*[36]Sheet1!$F$30</f>
        <v>4.8000000000000001E-2</v>
      </c>
      <c r="V205" s="12">
        <f>0.001*[36]Sheet1!$F$31</f>
        <v>4.8000000000000001E-2</v>
      </c>
      <c r="W205" s="12">
        <f>0.001*[36]Sheet1!$F$32</f>
        <v>4.9000000000000002E-2</v>
      </c>
      <c r="X205" s="12">
        <f>0.001*[36]Sheet1!$F$33</f>
        <v>4.9000000000000002E-2</v>
      </c>
      <c r="Y205" s="12">
        <f>0.001*[36]Sheet1!$F$34</f>
        <v>0.05</v>
      </c>
      <c r="Z205" s="42">
        <f>0.001*[36]Sheet1!$F$35</f>
        <v>0.05</v>
      </c>
      <c r="AA205" s="34">
        <f>MAX(C205:Z205)</f>
        <v>0.05</v>
      </c>
      <c r="AB205" s="13">
        <f>MIN(C205:Z205)</f>
        <v>4.7E-2</v>
      </c>
      <c r="AC205" s="16">
        <f>AVERAGE(C205:Z205)</f>
        <v>4.8166666666666684E-2</v>
      </c>
    </row>
    <row r="206" spans="2:29" ht="15" customHeight="1">
      <c r="B206" s="26">
        <v>2</v>
      </c>
      <c r="C206" s="43">
        <f>0.001*[36]Sheet1!$F$36</f>
        <v>5.1000000000000004E-2</v>
      </c>
      <c r="D206" s="9">
        <f>0.001*[36]Sheet1!$F$37</f>
        <v>5.1000000000000004E-2</v>
      </c>
      <c r="E206" s="9">
        <f>0.001*[36]Sheet1!$F$38</f>
        <v>5.1000000000000004E-2</v>
      </c>
      <c r="F206" s="9">
        <f>0.001*[36]Sheet1!$F$39</f>
        <v>5.1000000000000004E-2</v>
      </c>
      <c r="G206" s="9">
        <f>0.001*[36]Sheet1!$F$40</f>
        <v>5.1000000000000004E-2</v>
      </c>
      <c r="H206" s="9">
        <f>0.001*[36]Sheet1!$F$41</f>
        <v>5.1000000000000004E-2</v>
      </c>
      <c r="I206" s="9">
        <f>0.001*[36]Sheet1!$F$42</f>
        <v>5.1000000000000004E-2</v>
      </c>
      <c r="J206" s="9">
        <f>0.001*[36]Sheet1!$F$43</f>
        <v>0.05</v>
      </c>
      <c r="K206" s="9">
        <f>0.001*[36]Sheet1!$F$44</f>
        <v>4.9000000000000002E-2</v>
      </c>
      <c r="L206" s="9">
        <f>0.001*[36]Sheet1!$F$45</f>
        <v>4.8000000000000001E-2</v>
      </c>
      <c r="M206" s="9">
        <f>0.001*[36]Sheet1!$F$46</f>
        <v>4.9000000000000002E-2</v>
      </c>
      <c r="N206" s="9">
        <f>0.001*[36]Sheet1!$F$47</f>
        <v>4.8000000000000001E-2</v>
      </c>
      <c r="O206" s="9">
        <f>0.001*[36]Sheet1!$F$48</f>
        <v>4.8000000000000001E-2</v>
      </c>
      <c r="P206" s="9">
        <f>0.001*[36]Sheet1!$F$49</f>
        <v>4.8000000000000001E-2</v>
      </c>
      <c r="Q206" s="9">
        <f>0.001*[36]Sheet1!$F$50</f>
        <v>4.9000000000000002E-2</v>
      </c>
      <c r="R206" s="9">
        <f>0.001*[36]Sheet1!$F$51</f>
        <v>4.9000000000000002E-2</v>
      </c>
      <c r="S206" s="9">
        <f>0.001*[36]Sheet1!$F$52</f>
        <v>0.05</v>
      </c>
      <c r="T206" s="9">
        <f>0.001*[36]Sheet1!$F$53</f>
        <v>0.05</v>
      </c>
      <c r="U206" s="9">
        <f>0.001*[36]Sheet1!$F$54</f>
        <v>0.05</v>
      </c>
      <c r="V206" s="9">
        <f>0.001*[36]Sheet1!$F$55</f>
        <v>0.05</v>
      </c>
      <c r="W206" s="9">
        <f>0.001*[36]Sheet1!$F$56</f>
        <v>4.9000000000000002E-2</v>
      </c>
      <c r="X206" s="9">
        <f>0.001*[36]Sheet1!$F$57</f>
        <v>0.05</v>
      </c>
      <c r="Y206" s="9">
        <f>0.001*[36]Sheet1!$F$58</f>
        <v>5.2000000000000005E-2</v>
      </c>
      <c r="Z206" s="44">
        <f>0.001*[36]Sheet1!$F$59</f>
        <v>0.05</v>
      </c>
      <c r="AA206" s="35">
        <f t="shared" ref="AA206:AA235" si="30">MAX(C206:Z206)</f>
        <v>5.2000000000000005E-2</v>
      </c>
      <c r="AB206" s="10">
        <f t="shared" ref="AB206:AB235" si="31">MIN(C206:Z206)</f>
        <v>4.8000000000000001E-2</v>
      </c>
      <c r="AC206" s="14">
        <f t="shared" ref="AC206:AC235" si="32">AVERAGE(C206:Z206)</f>
        <v>4.9833333333333361E-2</v>
      </c>
    </row>
    <row r="207" spans="2:29" ht="15" customHeight="1">
      <c r="B207" s="26">
        <v>3</v>
      </c>
      <c r="C207" s="43">
        <f>0.001*[36]Sheet1!$F$60</f>
        <v>4.9000000000000002E-2</v>
      </c>
      <c r="D207" s="9">
        <f>0.001*[36]Sheet1!$F$61</f>
        <v>4.9000000000000002E-2</v>
      </c>
      <c r="E207" s="9">
        <f>0.001*[36]Sheet1!$F$62</f>
        <v>4.8000000000000001E-2</v>
      </c>
      <c r="F207" s="9">
        <f>0.001*[36]Sheet1!$F$63</f>
        <v>4.9000000000000002E-2</v>
      </c>
      <c r="G207" s="9">
        <f>0.001*[36]Sheet1!$F$64</f>
        <v>4.8000000000000001E-2</v>
      </c>
      <c r="H207" s="9">
        <f>0.001*[36]Sheet1!$F$65</f>
        <v>4.8000000000000001E-2</v>
      </c>
      <c r="I207" s="9">
        <f>0.001*[36]Sheet1!$F$66</f>
        <v>4.9000000000000002E-2</v>
      </c>
      <c r="J207" s="9">
        <f>0.001*[36]Sheet1!$F$67</f>
        <v>4.9000000000000002E-2</v>
      </c>
      <c r="K207" s="9">
        <f>0.001*[36]Sheet1!$F$68</f>
        <v>4.9000000000000002E-2</v>
      </c>
      <c r="L207" s="9">
        <f>0.001*[36]Sheet1!$F$69</f>
        <v>4.9000000000000002E-2</v>
      </c>
      <c r="M207" s="9">
        <f>0.001*[36]Sheet1!$F$70</f>
        <v>4.9000000000000002E-2</v>
      </c>
      <c r="N207" s="9">
        <f>0.001*[36]Sheet1!$F$71</f>
        <v>4.9000000000000002E-2</v>
      </c>
      <c r="O207" s="9">
        <f>0.001*[36]Sheet1!$F$72</f>
        <v>4.9000000000000002E-2</v>
      </c>
      <c r="P207" s="9">
        <f>0.001*[36]Sheet1!$F$73</f>
        <v>4.9000000000000002E-2</v>
      </c>
      <c r="Q207" s="9">
        <f>0.001*[36]Sheet1!$F$74</f>
        <v>4.8000000000000001E-2</v>
      </c>
      <c r="R207" s="9">
        <f>0.001*[36]Sheet1!$F$75</f>
        <v>4.8000000000000001E-2</v>
      </c>
      <c r="S207" s="9">
        <f>0.001*[36]Sheet1!$F$76</f>
        <v>4.9000000000000002E-2</v>
      </c>
      <c r="T207" s="9">
        <f>0.001*[36]Sheet1!$F$77</f>
        <v>4.8000000000000001E-2</v>
      </c>
      <c r="U207" s="9">
        <f>0.001*[36]Sheet1!$F$78</f>
        <v>4.8000000000000001E-2</v>
      </c>
      <c r="V207" s="9">
        <f>0.001*[36]Sheet1!$F$79</f>
        <v>4.8000000000000001E-2</v>
      </c>
      <c r="W207" s="9">
        <f>0.001*[36]Sheet1!$F$80</f>
        <v>4.8000000000000001E-2</v>
      </c>
      <c r="X207" s="9">
        <f>0.001*[36]Sheet1!$F$81</f>
        <v>4.8000000000000001E-2</v>
      </c>
      <c r="Y207" s="9">
        <f>0.001*[36]Sheet1!$F$82</f>
        <v>4.8000000000000001E-2</v>
      </c>
      <c r="Z207" s="44">
        <f>0.001*[36]Sheet1!$F$83</f>
        <v>4.9000000000000002E-2</v>
      </c>
      <c r="AA207" s="35">
        <f t="shared" si="30"/>
        <v>4.9000000000000002E-2</v>
      </c>
      <c r="AB207" s="10">
        <f t="shared" si="31"/>
        <v>4.8000000000000001E-2</v>
      </c>
      <c r="AC207" s="14">
        <f t="shared" si="32"/>
        <v>4.8541666666666677E-2</v>
      </c>
    </row>
    <row r="208" spans="2:29" ht="15" customHeight="1">
      <c r="B208" s="26">
        <v>4</v>
      </c>
      <c r="C208" s="43">
        <f>0.001*[36]Sheet1!$F$84</f>
        <v>4.9000000000000002E-2</v>
      </c>
      <c r="D208" s="9">
        <f>0.001*[36]Sheet1!$F$85</f>
        <v>4.9000000000000002E-2</v>
      </c>
      <c r="E208" s="9">
        <f>0.001*[36]Sheet1!$F$86</f>
        <v>4.8000000000000001E-2</v>
      </c>
      <c r="F208" s="9">
        <f>0.001*[36]Sheet1!$F$87</f>
        <v>4.8000000000000001E-2</v>
      </c>
      <c r="G208" s="9">
        <f>0.001*[36]Sheet1!$F$88</f>
        <v>4.8000000000000001E-2</v>
      </c>
      <c r="H208" s="9">
        <f>0.001*[36]Sheet1!$F$89</f>
        <v>4.8000000000000001E-2</v>
      </c>
      <c r="I208" s="9">
        <f>0.001*[36]Sheet1!$F$90</f>
        <v>4.8000000000000001E-2</v>
      </c>
      <c r="J208" s="9">
        <f>0.001*[36]Sheet1!$F$91</f>
        <v>4.8000000000000001E-2</v>
      </c>
      <c r="K208" s="9">
        <f>0.001*[36]Sheet1!$F$92</f>
        <v>4.8000000000000001E-2</v>
      </c>
      <c r="L208" s="9">
        <f>0.001*[36]Sheet1!$F$93</f>
        <v>4.9000000000000002E-2</v>
      </c>
      <c r="M208" s="9">
        <f>0.001*[36]Sheet1!$F$94</f>
        <v>4.9000000000000002E-2</v>
      </c>
      <c r="N208" s="9">
        <f>0.001*[36]Sheet1!$F$95</f>
        <v>4.8000000000000001E-2</v>
      </c>
      <c r="O208" s="9">
        <f>0.001*[36]Sheet1!$F$96</f>
        <v>4.7E-2</v>
      </c>
      <c r="P208" s="9">
        <f>0.001*[36]Sheet1!$F$97</f>
        <v>4.8000000000000001E-2</v>
      </c>
      <c r="Q208" s="9">
        <f>0.001*[36]Sheet1!$F$98</f>
        <v>4.8000000000000001E-2</v>
      </c>
      <c r="R208" s="9">
        <f>0.001*[36]Sheet1!$F$99</f>
        <v>4.7E-2</v>
      </c>
      <c r="S208" s="9">
        <f>0.001*[36]Sheet1!$F$100</f>
        <v>4.7E-2</v>
      </c>
      <c r="T208" s="9">
        <f>0.001*[36]Sheet1!$F$101</f>
        <v>4.7E-2</v>
      </c>
      <c r="U208" s="9">
        <f>0.001*[36]Sheet1!$F$102</f>
        <v>4.7E-2</v>
      </c>
      <c r="V208" s="9">
        <f>0.001*[36]Sheet1!$F$103</f>
        <v>4.7E-2</v>
      </c>
      <c r="W208" s="9">
        <f>0.001*[36]Sheet1!$F$104</f>
        <v>4.7E-2</v>
      </c>
      <c r="X208" s="9">
        <f>0.001*[36]Sheet1!$F$105</f>
        <v>4.8000000000000001E-2</v>
      </c>
      <c r="Y208" s="9">
        <f>0.001*[36]Sheet1!$F$106</f>
        <v>4.8000000000000001E-2</v>
      </c>
      <c r="Z208" s="44">
        <f>0.001*[36]Sheet1!$F$107</f>
        <v>4.8000000000000001E-2</v>
      </c>
      <c r="AA208" s="35">
        <f t="shared" si="30"/>
        <v>4.9000000000000002E-2</v>
      </c>
      <c r="AB208" s="10">
        <f t="shared" si="31"/>
        <v>4.7E-2</v>
      </c>
      <c r="AC208" s="14">
        <f t="shared" si="32"/>
        <v>4.7875000000000022E-2</v>
      </c>
    </row>
    <row r="209" spans="2:29" ht="15" customHeight="1">
      <c r="B209" s="26">
        <v>5</v>
      </c>
      <c r="C209" s="43">
        <f>0.001*[36]Sheet1!$F$108</f>
        <v>4.8000000000000001E-2</v>
      </c>
      <c r="D209" s="9">
        <f>0.001*[36]Sheet1!$F$109</f>
        <v>4.8000000000000001E-2</v>
      </c>
      <c r="E209" s="9">
        <f>0.001*[36]Sheet1!$F$110</f>
        <v>4.8000000000000001E-2</v>
      </c>
      <c r="F209" s="9">
        <f>0.001*[36]Sheet1!$F$111</f>
        <v>4.8000000000000001E-2</v>
      </c>
      <c r="G209" s="9">
        <f>0.001*[36]Sheet1!$F$112</f>
        <v>4.8000000000000001E-2</v>
      </c>
      <c r="H209" s="9">
        <f>0.001*[36]Sheet1!$F$113</f>
        <v>4.8000000000000001E-2</v>
      </c>
      <c r="I209" s="9">
        <f>0.001*[36]Sheet1!$F$114</f>
        <v>4.7E-2</v>
      </c>
      <c r="J209" s="9">
        <f>0.001*[36]Sheet1!$F$115</f>
        <v>4.7E-2</v>
      </c>
      <c r="K209" s="9">
        <f>0.001*[36]Sheet1!$F$116</f>
        <v>4.8000000000000001E-2</v>
      </c>
      <c r="L209" s="9">
        <f>0.001*[36]Sheet1!$F$117</f>
        <v>4.8000000000000001E-2</v>
      </c>
      <c r="M209" s="9">
        <f>0.001*[36]Sheet1!$F$118</f>
        <v>4.7E-2</v>
      </c>
      <c r="N209" s="9">
        <f>0.001*[36]Sheet1!$F$119</f>
        <v>4.7E-2</v>
      </c>
      <c r="O209" s="9">
        <f>0.001*[36]Sheet1!$F$120</f>
        <v>4.7E-2</v>
      </c>
      <c r="P209" s="9">
        <f>0.001*[36]Sheet1!$F$121</f>
        <v>4.7E-2</v>
      </c>
      <c r="Q209" s="9">
        <f>0.001*[36]Sheet1!$F$122</f>
        <v>4.7E-2</v>
      </c>
      <c r="R209" s="9">
        <f>0.001*[36]Sheet1!$F$123</f>
        <v>4.7E-2</v>
      </c>
      <c r="S209" s="9">
        <f>0.001*[36]Sheet1!$F$124</f>
        <v>4.7E-2</v>
      </c>
      <c r="T209" s="9">
        <f>0.001*[36]Sheet1!$F$125</f>
        <v>4.8000000000000001E-2</v>
      </c>
      <c r="U209" s="9">
        <f>0.001*[36]Sheet1!$F$126</f>
        <v>4.8000000000000001E-2</v>
      </c>
      <c r="V209" s="9">
        <f>0.001*[36]Sheet1!$F$127</f>
        <v>4.8000000000000001E-2</v>
      </c>
      <c r="W209" s="9">
        <f>0.001*[36]Sheet1!$F$128</f>
        <v>4.8000000000000001E-2</v>
      </c>
      <c r="X209" s="9">
        <f>0.001*[36]Sheet1!$F$129</f>
        <v>4.8000000000000001E-2</v>
      </c>
      <c r="Y209" s="9">
        <f>0.001*[36]Sheet1!$F$130</f>
        <v>4.8000000000000001E-2</v>
      </c>
      <c r="Z209" s="44">
        <f>0.001*[36]Sheet1!$F$131</f>
        <v>4.8000000000000001E-2</v>
      </c>
      <c r="AA209" s="35">
        <f t="shared" si="30"/>
        <v>4.8000000000000001E-2</v>
      </c>
      <c r="AB209" s="10">
        <f t="shared" si="31"/>
        <v>4.7E-2</v>
      </c>
      <c r="AC209" s="14">
        <f t="shared" si="32"/>
        <v>4.7625000000000021E-2</v>
      </c>
    </row>
    <row r="210" spans="2:29" ht="15" customHeight="1">
      <c r="B210" s="27">
        <v>6</v>
      </c>
      <c r="C210" s="45">
        <f>0.001*[36]Sheet1!$F$132</f>
        <v>4.8000000000000001E-2</v>
      </c>
      <c r="D210" s="17">
        <f>0.001*[36]Sheet1!$F$133</f>
        <v>4.9000000000000002E-2</v>
      </c>
      <c r="E210" s="17">
        <f>0.001*[36]Sheet1!$F$134</f>
        <v>4.9000000000000002E-2</v>
      </c>
      <c r="F210" s="17">
        <f>0.001*[36]Sheet1!$F$135</f>
        <v>4.9000000000000002E-2</v>
      </c>
      <c r="G210" s="17">
        <f>0.001*[36]Sheet1!$F$136</f>
        <v>0.05</v>
      </c>
      <c r="H210" s="17">
        <f>0.001*[36]Sheet1!$F$137</f>
        <v>0.05</v>
      </c>
      <c r="I210" s="17">
        <f>0.001*[36]Sheet1!$F$138</f>
        <v>4.9000000000000002E-2</v>
      </c>
      <c r="J210" s="17">
        <f>0.001*[36]Sheet1!$F$139</f>
        <v>4.9000000000000002E-2</v>
      </c>
      <c r="K210" s="17">
        <f>0.001*[36]Sheet1!$F$140</f>
        <v>4.8000000000000001E-2</v>
      </c>
      <c r="L210" s="17">
        <f>0.001*[36]Sheet1!$F$141</f>
        <v>4.8000000000000001E-2</v>
      </c>
      <c r="M210" s="17">
        <f>0.001*[36]Sheet1!$F$142</f>
        <v>4.9000000000000002E-2</v>
      </c>
      <c r="N210" s="17">
        <f>0.001*[36]Sheet1!$F$143</f>
        <v>5.1000000000000004E-2</v>
      </c>
      <c r="O210" s="17">
        <f>0.001*[36]Sheet1!$F$144</f>
        <v>0.05</v>
      </c>
      <c r="P210" s="17">
        <f>0.001*[36]Sheet1!$F$145</f>
        <v>5.2999999999999999E-2</v>
      </c>
      <c r="Q210" s="17">
        <f>0.001*[36]Sheet1!$F$146</f>
        <v>5.3999999999999999E-2</v>
      </c>
      <c r="R210" s="17">
        <f>0.001*[36]Sheet1!$F$147</f>
        <v>5.2000000000000005E-2</v>
      </c>
      <c r="S210" s="17">
        <f>0.001*[36]Sheet1!$F$148</f>
        <v>0.05</v>
      </c>
      <c r="T210" s="17">
        <f>0.001*[36]Sheet1!$F$149</f>
        <v>4.8000000000000001E-2</v>
      </c>
      <c r="U210" s="17">
        <f>0.001*[36]Sheet1!$F$150</f>
        <v>4.9000000000000002E-2</v>
      </c>
      <c r="V210" s="17">
        <f>0.001*[36]Sheet1!$F$151</f>
        <v>4.8000000000000001E-2</v>
      </c>
      <c r="W210" s="17">
        <f>0.001*[36]Sheet1!$F$152</f>
        <v>4.9000000000000002E-2</v>
      </c>
      <c r="X210" s="17">
        <f>0.001*[36]Sheet1!$F$153</f>
        <v>4.9000000000000002E-2</v>
      </c>
      <c r="Y210" s="17">
        <f>0.001*[36]Sheet1!$F$154</f>
        <v>4.9000000000000002E-2</v>
      </c>
      <c r="Z210" s="46">
        <f>0.001*[36]Sheet1!$F$155</f>
        <v>4.9000000000000002E-2</v>
      </c>
      <c r="AA210" s="36">
        <f t="shared" si="30"/>
        <v>5.3999999999999999E-2</v>
      </c>
      <c r="AB210" s="18">
        <f t="shared" si="31"/>
        <v>4.8000000000000001E-2</v>
      </c>
      <c r="AC210" s="19">
        <f t="shared" si="32"/>
        <v>4.9541666666666671E-2</v>
      </c>
    </row>
    <row r="211" spans="2:29" ht="15" customHeight="1">
      <c r="B211" s="26">
        <v>7</v>
      </c>
      <c r="C211" s="43">
        <f>0.001*[36]Sheet1!$F$156</f>
        <v>0.05</v>
      </c>
      <c r="D211" s="9">
        <f>0.001*[36]Sheet1!$F$157</f>
        <v>4.9000000000000002E-2</v>
      </c>
      <c r="E211" s="9">
        <f>0.001*[36]Sheet1!$F$158</f>
        <v>4.8000000000000001E-2</v>
      </c>
      <c r="F211" s="9">
        <f>0.001*[36]Sheet1!$F$159</f>
        <v>4.8000000000000001E-2</v>
      </c>
      <c r="G211" s="9">
        <f>0.001*[36]Sheet1!$F$160</f>
        <v>4.8000000000000001E-2</v>
      </c>
      <c r="H211" s="9">
        <f>0.001*[36]Sheet1!$F$161</f>
        <v>4.8000000000000001E-2</v>
      </c>
      <c r="I211" s="9">
        <f>0.001*[36]Sheet1!$F$162</f>
        <v>4.9000000000000002E-2</v>
      </c>
      <c r="J211" s="9">
        <f>0.001*[36]Sheet1!$F$163</f>
        <v>4.9000000000000002E-2</v>
      </c>
      <c r="K211" s="9">
        <f>0.001*[36]Sheet1!$F$164</f>
        <v>4.8000000000000001E-2</v>
      </c>
      <c r="L211" s="9">
        <f>0.001*[36]Sheet1!$F$165</f>
        <v>4.7E-2</v>
      </c>
      <c r="M211" s="9">
        <f>0.001*[36]Sheet1!$F$166</f>
        <v>4.7E-2</v>
      </c>
      <c r="N211" s="9">
        <f>0.001*[36]Sheet1!$F$167</f>
        <v>4.7E-2</v>
      </c>
      <c r="O211" s="9">
        <f>0.001*[36]Sheet1!$F$168</f>
        <v>4.8000000000000001E-2</v>
      </c>
      <c r="P211" s="9">
        <f>0.001*[36]Sheet1!$F$169</f>
        <v>4.9000000000000002E-2</v>
      </c>
      <c r="Q211" s="9">
        <f>0.001*[36]Sheet1!$F$170</f>
        <v>5.1000000000000004E-2</v>
      </c>
      <c r="R211" s="9">
        <f>0.001*[36]Sheet1!$F$171</f>
        <v>5.1000000000000004E-2</v>
      </c>
      <c r="S211" s="9">
        <f>0.001*[36]Sheet1!$F$172</f>
        <v>4.9000000000000002E-2</v>
      </c>
      <c r="T211" s="9">
        <f>0.001*[36]Sheet1!$F$173</f>
        <v>4.9000000000000002E-2</v>
      </c>
      <c r="U211" s="9">
        <f>0.001*[36]Sheet1!$F$174</f>
        <v>4.9000000000000002E-2</v>
      </c>
      <c r="V211" s="9">
        <f>0.001*[36]Sheet1!$F$175</f>
        <v>4.9000000000000002E-2</v>
      </c>
      <c r="W211" s="9">
        <f>0.001*[36]Sheet1!$F$176</f>
        <v>4.8000000000000001E-2</v>
      </c>
      <c r="X211" s="9">
        <f>0.001*[36]Sheet1!$F$177</f>
        <v>4.8000000000000001E-2</v>
      </c>
      <c r="Y211" s="9">
        <f>0.001*[36]Sheet1!$F$178</f>
        <v>4.8000000000000001E-2</v>
      </c>
      <c r="Z211" s="44">
        <f>0.001*[36]Sheet1!$F$179</f>
        <v>4.8000000000000001E-2</v>
      </c>
      <c r="AA211" s="35">
        <f t="shared" si="30"/>
        <v>5.1000000000000004E-2</v>
      </c>
      <c r="AB211" s="10">
        <f t="shared" si="31"/>
        <v>4.7E-2</v>
      </c>
      <c r="AC211" s="14">
        <f t="shared" si="32"/>
        <v>4.8541666666666684E-2</v>
      </c>
    </row>
    <row r="212" spans="2:29" ht="15" customHeight="1">
      <c r="B212" s="26">
        <v>8</v>
      </c>
      <c r="C212" s="43">
        <f>0.001*[36]Sheet1!$F$180</f>
        <v>4.8000000000000001E-2</v>
      </c>
      <c r="D212" s="9">
        <f>0.001*[36]Sheet1!$F$181</f>
        <v>4.8000000000000001E-2</v>
      </c>
      <c r="E212" s="9">
        <f>0.001*[36]Sheet1!$F$182</f>
        <v>4.9000000000000002E-2</v>
      </c>
      <c r="F212" s="9">
        <f>0.001*[36]Sheet1!$F$183</f>
        <v>4.9000000000000002E-2</v>
      </c>
      <c r="G212" s="9">
        <f>0.001*[36]Sheet1!$F$184</f>
        <v>4.9000000000000002E-2</v>
      </c>
      <c r="H212" s="9">
        <f>0.001*[36]Sheet1!$F$185</f>
        <v>4.8000000000000001E-2</v>
      </c>
      <c r="I212" s="9">
        <f>0.001*[36]Sheet1!$F$186</f>
        <v>4.8000000000000001E-2</v>
      </c>
      <c r="J212" s="9">
        <f>0.001*[36]Sheet1!$F$187</f>
        <v>4.8000000000000001E-2</v>
      </c>
      <c r="K212" s="9">
        <f>0.001*[36]Sheet1!$F$188</f>
        <v>4.8000000000000001E-2</v>
      </c>
      <c r="L212" s="9">
        <f>0.001*[36]Sheet1!$F$189</f>
        <v>4.8000000000000001E-2</v>
      </c>
      <c r="M212" s="9">
        <f>0.001*[36]Sheet1!$F$190</f>
        <v>4.7E-2</v>
      </c>
      <c r="N212" s="9">
        <f>0.001*[36]Sheet1!$F$191</f>
        <v>4.7E-2</v>
      </c>
      <c r="O212" s="9">
        <f>0.001*[36]Sheet1!$F$192</f>
        <v>4.7E-2</v>
      </c>
      <c r="P212" s="9">
        <f>0.001*[36]Sheet1!$F$193</f>
        <v>4.7E-2</v>
      </c>
      <c r="Q212" s="9">
        <f>0.001*[36]Sheet1!$F$194</f>
        <v>4.7E-2</v>
      </c>
      <c r="R212" s="9">
        <f>0.001*[36]Sheet1!$F$195</f>
        <v>4.7E-2</v>
      </c>
      <c r="S212" s="9">
        <f>0.001*[36]Sheet1!$F$196</f>
        <v>4.7E-2</v>
      </c>
      <c r="T212" s="9">
        <f>0.001*[36]Sheet1!$F$197</f>
        <v>4.7E-2</v>
      </c>
      <c r="U212" s="9">
        <f>0.001*[36]Sheet1!$F$198</f>
        <v>4.7E-2</v>
      </c>
      <c r="V212" s="9">
        <f>0.001*[36]Sheet1!$F$199</f>
        <v>4.8000000000000001E-2</v>
      </c>
      <c r="W212" s="9">
        <f>0.001*[36]Sheet1!$F$200</f>
        <v>4.8000000000000001E-2</v>
      </c>
      <c r="X212" s="9">
        <f>0.001*[36]Sheet1!$F$201</f>
        <v>4.8000000000000001E-2</v>
      </c>
      <c r="Y212" s="9">
        <f>0.001*[36]Sheet1!$F$202</f>
        <v>4.9000000000000002E-2</v>
      </c>
      <c r="Z212" s="44">
        <f>0.001*[36]Sheet1!$F$203</f>
        <v>4.9000000000000002E-2</v>
      </c>
      <c r="AA212" s="35">
        <f t="shared" si="30"/>
        <v>4.9000000000000002E-2</v>
      </c>
      <c r="AB212" s="10">
        <f t="shared" si="31"/>
        <v>4.7E-2</v>
      </c>
      <c r="AC212" s="14">
        <f t="shared" si="32"/>
        <v>4.7833333333333339E-2</v>
      </c>
    </row>
    <row r="213" spans="2:29" ht="15" customHeight="1">
      <c r="B213" s="26">
        <v>9</v>
      </c>
      <c r="C213" s="43">
        <f>0.001*[36]Sheet1!$F$204</f>
        <v>0.05</v>
      </c>
      <c r="D213" s="9">
        <f>0.001*[36]Sheet1!$F$205</f>
        <v>5.1000000000000004E-2</v>
      </c>
      <c r="E213" s="9">
        <f>0.001*[36]Sheet1!$F$206</f>
        <v>5.1000000000000004E-2</v>
      </c>
      <c r="F213" s="9">
        <f>0.001*[36]Sheet1!$F$207</f>
        <v>5.2000000000000005E-2</v>
      </c>
      <c r="G213" s="9">
        <f>0.001*[36]Sheet1!$F$208</f>
        <v>5.1000000000000004E-2</v>
      </c>
      <c r="H213" s="9">
        <f>0.001*[36]Sheet1!$F$209</f>
        <v>5.1000000000000004E-2</v>
      </c>
      <c r="I213" s="9">
        <f>0.001*[36]Sheet1!$F$210</f>
        <v>5.3999999999999999E-2</v>
      </c>
      <c r="J213" s="9">
        <f>0.001*[36]Sheet1!$F$211</f>
        <v>5.6000000000000001E-2</v>
      </c>
      <c r="K213" s="9">
        <f>0.001*[36]Sheet1!$F$212</f>
        <v>5.3999999999999999E-2</v>
      </c>
      <c r="L213" s="9">
        <f>0.001*[36]Sheet1!$F$213</f>
        <v>5.2000000000000005E-2</v>
      </c>
      <c r="M213" s="9">
        <f>0.001*[36]Sheet1!$F$214</f>
        <v>5.1000000000000004E-2</v>
      </c>
      <c r="N213" s="9">
        <f>0.001*[36]Sheet1!$F$215</f>
        <v>5.1000000000000004E-2</v>
      </c>
      <c r="O213" s="9">
        <f>0.001*[36]Sheet1!$F$216</f>
        <v>0.05</v>
      </c>
      <c r="P213" s="9">
        <f>0.001*[36]Sheet1!$F$217</f>
        <v>4.9000000000000002E-2</v>
      </c>
      <c r="Q213" s="9">
        <f>0.001*[36]Sheet1!$F$218</f>
        <v>4.8000000000000001E-2</v>
      </c>
      <c r="R213" s="9">
        <f>0.001*[36]Sheet1!$F$219</f>
        <v>4.8000000000000001E-2</v>
      </c>
      <c r="S213" s="9">
        <f>0.001*[36]Sheet1!$F$220</f>
        <v>4.8000000000000001E-2</v>
      </c>
      <c r="T213" s="9">
        <f>0.001*[36]Sheet1!$F$221</f>
        <v>4.8000000000000001E-2</v>
      </c>
      <c r="U213" s="9">
        <f>0.001*[36]Sheet1!$F$222</f>
        <v>4.8000000000000001E-2</v>
      </c>
      <c r="V213" s="9">
        <f>0.001*[36]Sheet1!$F$223</f>
        <v>4.8000000000000001E-2</v>
      </c>
      <c r="W213" s="9">
        <f>0.001*[36]Sheet1!$F$224</f>
        <v>4.8000000000000001E-2</v>
      </c>
      <c r="X213" s="9">
        <f>0.001*[36]Sheet1!$F$225</f>
        <v>4.8000000000000001E-2</v>
      </c>
      <c r="Y213" s="9">
        <f>0.001*[36]Sheet1!$F$226</f>
        <v>4.9000000000000002E-2</v>
      </c>
      <c r="Z213" s="44">
        <f>0.001*[36]Sheet1!$F$227</f>
        <v>4.9000000000000002E-2</v>
      </c>
      <c r="AA213" s="35">
        <f t="shared" si="30"/>
        <v>5.6000000000000001E-2</v>
      </c>
      <c r="AB213" s="10">
        <f t="shared" si="31"/>
        <v>4.8000000000000001E-2</v>
      </c>
      <c r="AC213" s="14">
        <f t="shared" si="32"/>
        <v>5.0208333333333348E-2</v>
      </c>
    </row>
    <row r="214" spans="2:29" ht="15" customHeight="1">
      <c r="B214" s="28">
        <v>10</v>
      </c>
      <c r="C214" s="47">
        <f>0.001*[36]Sheet1!$F$228</f>
        <v>4.8000000000000001E-2</v>
      </c>
      <c r="D214" s="20">
        <f>0.001*[36]Sheet1!$F$229</f>
        <v>4.8000000000000001E-2</v>
      </c>
      <c r="E214" s="20">
        <f>0.001*[36]Sheet1!$F$230</f>
        <v>4.8000000000000001E-2</v>
      </c>
      <c r="F214" s="20">
        <f>0.001*[36]Sheet1!$F$231</f>
        <v>4.9000000000000002E-2</v>
      </c>
      <c r="G214" s="20">
        <f>0.001*[36]Sheet1!$F$232</f>
        <v>4.9000000000000002E-2</v>
      </c>
      <c r="H214" s="20">
        <f>0.001*[36]Sheet1!$F$233</f>
        <v>4.9000000000000002E-2</v>
      </c>
      <c r="I214" s="20">
        <f>0.001*[36]Sheet1!$F$234</f>
        <v>4.8000000000000001E-2</v>
      </c>
      <c r="J214" s="20">
        <f>0.001*[36]Sheet1!$F$235</f>
        <v>4.8000000000000001E-2</v>
      </c>
      <c r="K214" s="20">
        <f>0.001*[36]Sheet1!$F$236</f>
        <v>4.8000000000000001E-2</v>
      </c>
      <c r="L214" s="20">
        <f>0.001*[36]Sheet1!$F$237</f>
        <v>4.8000000000000001E-2</v>
      </c>
      <c r="M214" s="20">
        <f>0.001*[36]Sheet1!$F$238</f>
        <v>4.8000000000000001E-2</v>
      </c>
      <c r="N214" s="20">
        <f>0.001*[36]Sheet1!$F$239</f>
        <v>4.8000000000000001E-2</v>
      </c>
      <c r="O214" s="20">
        <f>0.001*[36]Sheet1!$F$240</f>
        <v>4.8000000000000001E-2</v>
      </c>
      <c r="P214" s="20">
        <f>0.001*[36]Sheet1!$F$241</f>
        <v>4.8000000000000001E-2</v>
      </c>
      <c r="Q214" s="20">
        <f>0.001*[36]Sheet1!$F$242</f>
        <v>4.8000000000000001E-2</v>
      </c>
      <c r="R214" s="20">
        <f>0.001*[36]Sheet1!$F$243</f>
        <v>4.8000000000000001E-2</v>
      </c>
      <c r="S214" s="20">
        <f>0.001*[36]Sheet1!$F$244</f>
        <v>4.8000000000000001E-2</v>
      </c>
      <c r="T214" s="20">
        <f>0.001*[36]Sheet1!$F$245</f>
        <v>4.8000000000000001E-2</v>
      </c>
      <c r="U214" s="20">
        <f>0.001*[36]Sheet1!$F$246</f>
        <v>4.8000000000000001E-2</v>
      </c>
      <c r="V214" s="20">
        <f>0.001*[36]Sheet1!$F$247</f>
        <v>4.8000000000000001E-2</v>
      </c>
      <c r="W214" s="20">
        <f>0.001*[36]Sheet1!$F$248</f>
        <v>4.8000000000000001E-2</v>
      </c>
      <c r="X214" s="20">
        <f>0.001*[36]Sheet1!$F$249</f>
        <v>4.8000000000000001E-2</v>
      </c>
      <c r="Y214" s="20">
        <f>0.001*[36]Sheet1!$F$250</f>
        <v>4.8000000000000001E-2</v>
      </c>
      <c r="Z214" s="48">
        <f>0.001*[36]Sheet1!$F$251</f>
        <v>4.9000000000000002E-2</v>
      </c>
      <c r="AA214" s="37">
        <f t="shared" si="30"/>
        <v>4.9000000000000002E-2</v>
      </c>
      <c r="AB214" s="21">
        <f t="shared" si="31"/>
        <v>4.8000000000000001E-2</v>
      </c>
      <c r="AC214" s="22">
        <f t="shared" si="32"/>
        <v>4.8166666666666684E-2</v>
      </c>
    </row>
    <row r="215" spans="2:29" ht="15" customHeight="1">
      <c r="B215" s="26">
        <v>11</v>
      </c>
      <c r="C215" s="43">
        <f>0.001*[36]Sheet1!$F$252</f>
        <v>4.8000000000000001E-2</v>
      </c>
      <c r="D215" s="9">
        <f>0.001*[36]Sheet1!$F$253</f>
        <v>4.9000000000000002E-2</v>
      </c>
      <c r="E215" s="9">
        <f>0.001*[36]Sheet1!$F$254</f>
        <v>4.9000000000000002E-2</v>
      </c>
      <c r="F215" s="9">
        <f>0.001*[36]Sheet1!$F$255</f>
        <v>4.8000000000000001E-2</v>
      </c>
      <c r="G215" s="9">
        <f>0.001*[36]Sheet1!$F$256</f>
        <v>4.9000000000000002E-2</v>
      </c>
      <c r="H215" s="9">
        <f>0.001*[36]Sheet1!$F$257</f>
        <v>4.9000000000000002E-2</v>
      </c>
      <c r="I215" s="9">
        <f>0.001*[36]Sheet1!$F$258</f>
        <v>4.8000000000000001E-2</v>
      </c>
      <c r="J215" s="9">
        <f>0.001*[36]Sheet1!$F$259</f>
        <v>4.8000000000000001E-2</v>
      </c>
      <c r="K215" s="9">
        <f>0.001*[36]Sheet1!$F$260</f>
        <v>4.8000000000000001E-2</v>
      </c>
      <c r="L215" s="9">
        <f>0.001*[36]Sheet1!$F$261</f>
        <v>4.7E-2</v>
      </c>
      <c r="M215" s="9">
        <f>0.001*[36]Sheet1!$F$262</f>
        <v>4.7E-2</v>
      </c>
      <c r="N215" s="9">
        <f>0.001*[36]Sheet1!$F$263</f>
        <v>4.7E-2</v>
      </c>
      <c r="O215" s="9">
        <f>0.001*[36]Sheet1!$F$264</f>
        <v>4.7E-2</v>
      </c>
      <c r="P215" s="9">
        <f>0.001*[36]Sheet1!$F$265</f>
        <v>4.7E-2</v>
      </c>
      <c r="Q215" s="9">
        <f>0.001*[36]Sheet1!$F$266</f>
        <v>4.7E-2</v>
      </c>
      <c r="R215" s="9">
        <f>0.001*[36]Sheet1!$F$267</f>
        <v>4.7E-2</v>
      </c>
      <c r="S215" s="9">
        <f>0.001*[36]Sheet1!$F$268</f>
        <v>4.7E-2</v>
      </c>
      <c r="T215" s="9">
        <f>0.001*[36]Sheet1!$F$269</f>
        <v>4.8000000000000001E-2</v>
      </c>
      <c r="U215" s="9">
        <f>0.001*[36]Sheet1!$F$270</f>
        <v>4.8000000000000001E-2</v>
      </c>
      <c r="V215" s="9">
        <f>0.001*[36]Sheet1!$F$271</f>
        <v>4.8000000000000001E-2</v>
      </c>
      <c r="W215" s="9">
        <f>0.001*[36]Sheet1!$F$272</f>
        <v>4.8000000000000001E-2</v>
      </c>
      <c r="X215" s="9">
        <f>0.001*[36]Sheet1!$F$273</f>
        <v>4.8000000000000001E-2</v>
      </c>
      <c r="Y215" s="9">
        <f>0.001*[36]Sheet1!$F$274</f>
        <v>4.9000000000000002E-2</v>
      </c>
      <c r="Z215" s="44">
        <f>0.001*[36]Sheet1!$F$275</f>
        <v>4.9000000000000002E-2</v>
      </c>
      <c r="AA215" s="35">
        <f t="shared" si="30"/>
        <v>4.9000000000000002E-2</v>
      </c>
      <c r="AB215" s="10">
        <f t="shared" si="31"/>
        <v>4.7E-2</v>
      </c>
      <c r="AC215" s="14">
        <f t="shared" si="32"/>
        <v>4.791666666666667E-2</v>
      </c>
    </row>
    <row r="216" spans="2:29" ht="15" customHeight="1">
      <c r="B216" s="26">
        <v>12</v>
      </c>
      <c r="C216" s="43">
        <f>0.001*[36]Sheet1!$F$276</f>
        <v>4.9000000000000002E-2</v>
      </c>
      <c r="D216" s="9">
        <f>0.001*[36]Sheet1!$F$277</f>
        <v>4.9000000000000002E-2</v>
      </c>
      <c r="E216" s="9">
        <f>0.001*[36]Sheet1!$F$278</f>
        <v>4.9000000000000002E-2</v>
      </c>
      <c r="F216" s="9">
        <f>0.001*[36]Sheet1!$F$279</f>
        <v>4.9000000000000002E-2</v>
      </c>
      <c r="G216" s="9">
        <f>0.001*[36]Sheet1!$F$280</f>
        <v>4.9000000000000002E-2</v>
      </c>
      <c r="H216" s="9">
        <f>0.001*[36]Sheet1!$F$281</f>
        <v>4.9000000000000002E-2</v>
      </c>
      <c r="I216" s="9">
        <f>0.001*[36]Sheet1!$F$282</f>
        <v>4.9000000000000002E-2</v>
      </c>
      <c r="J216" s="9">
        <f>0.001*[36]Sheet1!$F$283</f>
        <v>4.9000000000000002E-2</v>
      </c>
      <c r="K216" s="9">
        <f>0.001*[36]Sheet1!$F$284</f>
        <v>4.8000000000000001E-2</v>
      </c>
      <c r="L216" s="9">
        <f>0.001*[36]Sheet1!$F$285</f>
        <v>4.8000000000000001E-2</v>
      </c>
      <c r="M216" s="9">
        <f>0.001*[36]Sheet1!$F$286</f>
        <v>4.8000000000000001E-2</v>
      </c>
      <c r="N216" s="9">
        <f>0.001*[36]Sheet1!$F$287</f>
        <v>4.8000000000000001E-2</v>
      </c>
      <c r="O216" s="9">
        <f>0.001*[36]Sheet1!$F$288</f>
        <v>4.7E-2</v>
      </c>
      <c r="P216" s="9">
        <f>0.001*[36]Sheet1!$F$289</f>
        <v>4.7E-2</v>
      </c>
      <c r="Q216" s="9">
        <f>0.001*[36]Sheet1!$F$290</f>
        <v>4.7E-2</v>
      </c>
      <c r="R216" s="9">
        <f>0.001*[36]Sheet1!$F$291</f>
        <v>4.7E-2</v>
      </c>
      <c r="S216" s="9">
        <f>0.001*[36]Sheet1!$F$292</f>
        <v>4.7E-2</v>
      </c>
      <c r="T216" s="9">
        <f>0.001*[36]Sheet1!$F$293</f>
        <v>4.8000000000000001E-2</v>
      </c>
      <c r="U216" s="9">
        <f>0.001*[36]Sheet1!$F$294</f>
        <v>4.8000000000000001E-2</v>
      </c>
      <c r="V216" s="9">
        <f>0.001*[36]Sheet1!$F$295</f>
        <v>4.8000000000000001E-2</v>
      </c>
      <c r="W216" s="9">
        <f>0.001*[36]Sheet1!$F$296</f>
        <v>4.8000000000000001E-2</v>
      </c>
      <c r="X216" s="9">
        <f>0.001*[36]Sheet1!$F$297</f>
        <v>4.9000000000000002E-2</v>
      </c>
      <c r="Y216" s="9">
        <f>0.001*[36]Sheet1!$F$298</f>
        <v>0.05</v>
      </c>
      <c r="Z216" s="44">
        <f>0.001*[36]Sheet1!$F$299</f>
        <v>4.9000000000000002E-2</v>
      </c>
      <c r="AA216" s="35">
        <f t="shared" si="30"/>
        <v>0.05</v>
      </c>
      <c r="AB216" s="10">
        <f t="shared" si="31"/>
        <v>4.7E-2</v>
      </c>
      <c r="AC216" s="14">
        <f t="shared" si="32"/>
        <v>4.8291666666666677E-2</v>
      </c>
    </row>
    <row r="217" spans="2:29" ht="15" customHeight="1">
      <c r="B217" s="26">
        <v>13</v>
      </c>
      <c r="C217" s="43">
        <f>0.001*[36]Sheet1!$F$300</f>
        <v>4.9000000000000002E-2</v>
      </c>
      <c r="D217" s="9">
        <f>0.001*[36]Sheet1!$F$301</f>
        <v>4.9000000000000002E-2</v>
      </c>
      <c r="E217" s="9">
        <f>0.001*[36]Sheet1!$F$302</f>
        <v>4.9000000000000002E-2</v>
      </c>
      <c r="F217" s="9">
        <f>0.001*[36]Sheet1!$F$303</f>
        <v>0.05</v>
      </c>
      <c r="G217" s="9">
        <f>0.001*[36]Sheet1!$F$304</f>
        <v>0.05</v>
      </c>
      <c r="H217" s="9">
        <f>0.001*[36]Sheet1!$F$305</f>
        <v>0.05</v>
      </c>
      <c r="I217" s="9">
        <f>0.001*[36]Sheet1!$F$306</f>
        <v>0.05</v>
      </c>
      <c r="J217" s="9">
        <f>0.001*[36]Sheet1!$F$307</f>
        <v>4.9000000000000002E-2</v>
      </c>
      <c r="K217" s="9">
        <f>0.001*[36]Sheet1!$F$308</f>
        <v>4.8000000000000001E-2</v>
      </c>
      <c r="L217" s="9">
        <f>0.001*[36]Sheet1!$F$309</f>
        <v>4.8000000000000001E-2</v>
      </c>
      <c r="M217" s="9">
        <f>0.001*[36]Sheet1!$F$310</f>
        <v>4.8000000000000001E-2</v>
      </c>
      <c r="N217" s="9">
        <f>0.001*[36]Sheet1!$F$311</f>
        <v>4.7E-2</v>
      </c>
      <c r="O217" s="9">
        <f>0.001*[36]Sheet1!$F$312</f>
        <v>4.8000000000000001E-2</v>
      </c>
      <c r="P217" s="9">
        <f>0.001*[36]Sheet1!$F$313</f>
        <v>4.7E-2</v>
      </c>
      <c r="Q217" s="9">
        <f>0.001*[36]Sheet1!$F$314</f>
        <v>4.7E-2</v>
      </c>
      <c r="R217" s="9">
        <f>0.001*[36]Sheet1!$F$315</f>
        <v>4.7E-2</v>
      </c>
      <c r="S217" s="9">
        <f>0.001*[36]Sheet1!$F$316</f>
        <v>4.8000000000000001E-2</v>
      </c>
      <c r="T217" s="9">
        <f>0.001*[36]Sheet1!$F$317</f>
        <v>4.8000000000000001E-2</v>
      </c>
      <c r="U217" s="9">
        <f>0.001*[36]Sheet1!$F$318</f>
        <v>4.8000000000000001E-2</v>
      </c>
      <c r="V217" s="9">
        <f>0.001*[36]Sheet1!$F$319</f>
        <v>4.8000000000000001E-2</v>
      </c>
      <c r="W217" s="9">
        <f>0.001*[36]Sheet1!$F$320</f>
        <v>4.9000000000000002E-2</v>
      </c>
      <c r="X217" s="9">
        <f>0.001*[36]Sheet1!$F$321</f>
        <v>0.05</v>
      </c>
      <c r="Y217" s="9">
        <f>0.001*[36]Sheet1!$F$322</f>
        <v>5.1000000000000004E-2</v>
      </c>
      <c r="Z217" s="44">
        <f>0.001*[36]Sheet1!$F$323</f>
        <v>5.2999999999999999E-2</v>
      </c>
      <c r="AA217" s="35">
        <f t="shared" si="30"/>
        <v>5.2999999999999999E-2</v>
      </c>
      <c r="AB217" s="10">
        <f t="shared" si="31"/>
        <v>4.7E-2</v>
      </c>
      <c r="AC217" s="14">
        <f t="shared" si="32"/>
        <v>4.8791666666666678E-2</v>
      </c>
    </row>
    <row r="218" spans="2:29" ht="15" customHeight="1">
      <c r="B218" s="26">
        <v>14</v>
      </c>
      <c r="C218" s="43">
        <f>0.001*[36]Sheet1!$F$324</f>
        <v>5.2999999999999999E-2</v>
      </c>
      <c r="D218" s="9">
        <f>0.001*[36]Sheet1!$F$325</f>
        <v>5.7000000000000002E-2</v>
      </c>
      <c r="E218" s="9">
        <f>0.001*[36]Sheet1!$F$326</f>
        <v>6.0999999999999999E-2</v>
      </c>
      <c r="F218" s="9">
        <f>0.001*[36]Sheet1!$F$327</f>
        <v>5.8000000000000003E-2</v>
      </c>
      <c r="G218" s="9">
        <f>0.001*[36]Sheet1!$F$328</f>
        <v>5.9000000000000004E-2</v>
      </c>
      <c r="H218" s="9">
        <f>0.001*[36]Sheet1!$F$329</f>
        <v>6.0999999999999999E-2</v>
      </c>
      <c r="I218" s="9">
        <f>0.001*[36]Sheet1!$F$330</f>
        <v>5.9000000000000004E-2</v>
      </c>
      <c r="J218" s="9">
        <f>0.001*[36]Sheet1!$F$331</f>
        <v>5.5E-2</v>
      </c>
      <c r="K218" s="9">
        <f>0.001*[36]Sheet1!$F$332</f>
        <v>5.1000000000000004E-2</v>
      </c>
      <c r="L218" s="9">
        <f>0.001*[36]Sheet1!$F$333</f>
        <v>5.1000000000000004E-2</v>
      </c>
      <c r="M218" s="9">
        <f>0.001*[36]Sheet1!$F$334</f>
        <v>5.2000000000000005E-2</v>
      </c>
      <c r="N218" s="9">
        <f>0.001*[36]Sheet1!$F$335</f>
        <v>5.7000000000000002E-2</v>
      </c>
      <c r="O218" s="9">
        <f>0.001*[36]Sheet1!$F$336</f>
        <v>6.2E-2</v>
      </c>
      <c r="P218" s="9">
        <f>0.001*[36]Sheet1!$F$337</f>
        <v>6.3E-2</v>
      </c>
      <c r="Q218" s="9">
        <f>0.001*[36]Sheet1!$F$338</f>
        <v>5.9000000000000004E-2</v>
      </c>
      <c r="R218" s="9">
        <f>0.001*[36]Sheet1!$F$339</f>
        <v>5.6000000000000001E-2</v>
      </c>
      <c r="S218" s="9">
        <f>0.001*[36]Sheet1!$F$340</f>
        <v>5.3999999999999999E-2</v>
      </c>
      <c r="T218" s="9">
        <f>0.001*[36]Sheet1!$F$341</f>
        <v>5.2000000000000005E-2</v>
      </c>
      <c r="U218" s="9">
        <f>0.001*[36]Sheet1!$F$342</f>
        <v>0.05</v>
      </c>
      <c r="V218" s="9">
        <f>0.001*[36]Sheet1!$F$343</f>
        <v>4.8000000000000001E-2</v>
      </c>
      <c r="W218" s="9">
        <f>0.001*[36]Sheet1!$F$344</f>
        <v>4.8000000000000001E-2</v>
      </c>
      <c r="X218" s="9">
        <f>0.001*[36]Sheet1!$F$345</f>
        <v>4.9000000000000002E-2</v>
      </c>
      <c r="Y218" s="9">
        <f>0.001*[36]Sheet1!$F$346</f>
        <v>4.9000000000000002E-2</v>
      </c>
      <c r="Z218" s="44">
        <f>0.001*[36]Sheet1!$F$347</f>
        <v>4.9000000000000002E-2</v>
      </c>
      <c r="AA218" s="35">
        <f t="shared" si="30"/>
        <v>6.3E-2</v>
      </c>
      <c r="AB218" s="10">
        <f t="shared" si="31"/>
        <v>4.8000000000000001E-2</v>
      </c>
      <c r="AC218" s="14">
        <f t="shared" si="32"/>
        <v>5.4708333333333338E-2</v>
      </c>
    </row>
    <row r="219" spans="2:29" ht="15" customHeight="1">
      <c r="B219" s="26">
        <v>15</v>
      </c>
      <c r="C219" s="43">
        <f>0.001*[36]Sheet1!$F$348</f>
        <v>4.9000000000000002E-2</v>
      </c>
      <c r="D219" s="9">
        <f>0.001*[36]Sheet1!$F$349</f>
        <v>4.8000000000000001E-2</v>
      </c>
      <c r="E219" s="9">
        <f>0.001*[36]Sheet1!$F$350</f>
        <v>4.8000000000000001E-2</v>
      </c>
      <c r="F219" s="9">
        <f>0.001*[36]Sheet1!$F$351</f>
        <v>4.8000000000000001E-2</v>
      </c>
      <c r="G219" s="9">
        <f>0.001*[36]Sheet1!$F$352</f>
        <v>4.9000000000000002E-2</v>
      </c>
      <c r="H219" s="9">
        <f>0.001*[36]Sheet1!$F$353</f>
        <v>4.8000000000000001E-2</v>
      </c>
      <c r="I219" s="9">
        <f>0.001*[36]Sheet1!$F$354</f>
        <v>4.9000000000000002E-2</v>
      </c>
      <c r="J219" s="9">
        <f>0.001*[36]Sheet1!$F$355</f>
        <v>4.8000000000000001E-2</v>
      </c>
      <c r="K219" s="9">
        <f>0.001*[36]Sheet1!$F$356</f>
        <v>4.7E-2</v>
      </c>
      <c r="L219" s="9">
        <f>0.001*[36]Sheet1!$F$357</f>
        <v>4.7E-2</v>
      </c>
      <c r="M219" s="9">
        <f>0.001*[36]Sheet1!$F$358</f>
        <v>4.7E-2</v>
      </c>
      <c r="N219" s="9">
        <f>0.001*[36]Sheet1!$F$359</f>
        <v>4.7E-2</v>
      </c>
      <c r="O219" s="9">
        <f>0.001*[36]Sheet1!$F$360</f>
        <v>4.7E-2</v>
      </c>
      <c r="P219" s="9">
        <f>0.001*[36]Sheet1!$F$361</f>
        <v>4.7E-2</v>
      </c>
      <c r="Q219" s="9">
        <f>0.001*[36]Sheet1!$F$362</f>
        <v>4.7E-2</v>
      </c>
      <c r="R219" s="9">
        <f>0.001*[36]Sheet1!$F$363</f>
        <v>4.7E-2</v>
      </c>
      <c r="S219" s="9">
        <f>0.001*[36]Sheet1!$F$364</f>
        <v>4.7E-2</v>
      </c>
      <c r="T219" s="9">
        <f>0.001*[36]Sheet1!$F$365</f>
        <v>4.8000000000000001E-2</v>
      </c>
      <c r="U219" s="9">
        <f>0.001*[36]Sheet1!$F$366</f>
        <v>4.8000000000000001E-2</v>
      </c>
      <c r="V219" s="9">
        <f>0.001*[36]Sheet1!$F$367</f>
        <v>4.8000000000000001E-2</v>
      </c>
      <c r="W219" s="9">
        <f>0.001*[36]Sheet1!$F$368</f>
        <v>4.8000000000000001E-2</v>
      </c>
      <c r="X219" s="9">
        <f>0.001*[36]Sheet1!$F$369</f>
        <v>4.8000000000000001E-2</v>
      </c>
      <c r="Y219" s="9">
        <f>0.001*[36]Sheet1!$F$370</f>
        <v>4.8000000000000001E-2</v>
      </c>
      <c r="Z219" s="44">
        <f>0.001*[36]Sheet1!$F$371</f>
        <v>4.8000000000000001E-2</v>
      </c>
      <c r="AA219" s="35">
        <f t="shared" si="30"/>
        <v>4.9000000000000002E-2</v>
      </c>
      <c r="AB219" s="10">
        <f t="shared" si="31"/>
        <v>4.7E-2</v>
      </c>
      <c r="AC219" s="14">
        <f t="shared" si="32"/>
        <v>4.7750000000000015E-2</v>
      </c>
    </row>
    <row r="220" spans="2:29" ht="15" customHeight="1">
      <c r="B220" s="27">
        <v>16</v>
      </c>
      <c r="C220" s="45">
        <f>0.001*[36]Sheet1!$F$372</f>
        <v>4.8000000000000001E-2</v>
      </c>
      <c r="D220" s="17">
        <f>0.001*[36]Sheet1!$F$373</f>
        <v>4.8000000000000001E-2</v>
      </c>
      <c r="E220" s="17">
        <f>0.001*[36]Sheet1!$F$374</f>
        <v>4.8000000000000001E-2</v>
      </c>
      <c r="F220" s="17">
        <f>0.001*[36]Sheet1!$F$375</f>
        <v>4.8000000000000001E-2</v>
      </c>
      <c r="G220" s="17">
        <f>0.001*[36]Sheet1!$F$376</f>
        <v>4.8000000000000001E-2</v>
      </c>
      <c r="H220" s="17">
        <f>0.001*[36]Sheet1!$F$377</f>
        <v>4.8000000000000001E-2</v>
      </c>
      <c r="I220" s="17">
        <f>0.001*[36]Sheet1!$F$378</f>
        <v>4.8000000000000001E-2</v>
      </c>
      <c r="J220" s="17">
        <f>0.001*[36]Sheet1!$F$379</f>
        <v>4.8000000000000001E-2</v>
      </c>
      <c r="K220" s="17">
        <f>0.001*[36]Sheet1!$F$380</f>
        <v>4.8000000000000001E-2</v>
      </c>
      <c r="L220" s="17">
        <f>0.001*[36]Sheet1!$F$381</f>
        <v>4.8000000000000001E-2</v>
      </c>
      <c r="M220" s="17">
        <f>0.001*[36]Sheet1!$F$382</f>
        <v>4.8000000000000001E-2</v>
      </c>
      <c r="N220" s="17">
        <f>0.001*[36]Sheet1!$F$383</f>
        <v>4.8000000000000001E-2</v>
      </c>
      <c r="O220" s="17">
        <f>0.001*[36]Sheet1!$F$384</f>
        <v>4.8000000000000001E-2</v>
      </c>
      <c r="P220" s="17">
        <f>0.001*[36]Sheet1!$F$385</f>
        <v>4.8000000000000001E-2</v>
      </c>
      <c r="Q220" s="17">
        <f>0.001*[36]Sheet1!$F$386</f>
        <v>4.8000000000000001E-2</v>
      </c>
      <c r="R220" s="17">
        <f>0.001*[36]Sheet1!$F$387</f>
        <v>4.8000000000000001E-2</v>
      </c>
      <c r="S220" s="17">
        <f>0.001*[36]Sheet1!$F$388</f>
        <v>4.8000000000000001E-2</v>
      </c>
      <c r="T220" s="17">
        <f>0.001*[36]Sheet1!$F$389</f>
        <v>4.8000000000000001E-2</v>
      </c>
      <c r="U220" s="17">
        <f>0.001*[36]Sheet1!$F$390</f>
        <v>4.8000000000000001E-2</v>
      </c>
      <c r="V220" s="17">
        <f>0.001*[36]Sheet1!$F$391</f>
        <v>4.8000000000000001E-2</v>
      </c>
      <c r="W220" s="17">
        <f>0.001*[36]Sheet1!$F$392</f>
        <v>4.8000000000000001E-2</v>
      </c>
      <c r="X220" s="17">
        <f>0.001*[36]Sheet1!$F$393</f>
        <v>4.8000000000000001E-2</v>
      </c>
      <c r="Y220" s="17">
        <f>0.001*[36]Sheet1!$F$394</f>
        <v>4.9000000000000002E-2</v>
      </c>
      <c r="Z220" s="46">
        <f>0.001*[36]Sheet1!$F$395</f>
        <v>4.9000000000000002E-2</v>
      </c>
      <c r="AA220" s="36">
        <f t="shared" si="30"/>
        <v>4.9000000000000002E-2</v>
      </c>
      <c r="AB220" s="18">
        <f t="shared" si="31"/>
        <v>4.8000000000000001E-2</v>
      </c>
      <c r="AC220" s="19">
        <f t="shared" si="32"/>
        <v>4.8083333333333339E-2</v>
      </c>
    </row>
    <row r="221" spans="2:29" ht="15" customHeight="1">
      <c r="B221" s="26">
        <v>17</v>
      </c>
      <c r="C221" s="43">
        <f>0.001*[36]Sheet1!$F$396</f>
        <v>4.9000000000000002E-2</v>
      </c>
      <c r="D221" s="9">
        <f>0.001*[36]Sheet1!$F$397</f>
        <v>4.9000000000000002E-2</v>
      </c>
      <c r="E221" s="9">
        <f>0.001*[36]Sheet1!$F$398</f>
        <v>4.9000000000000002E-2</v>
      </c>
      <c r="F221" s="9">
        <f>0.001*[36]Sheet1!$F$399</f>
        <v>4.9000000000000002E-2</v>
      </c>
      <c r="G221" s="9">
        <f>0.001*[36]Sheet1!$F$400</f>
        <v>0.05</v>
      </c>
      <c r="H221" s="9">
        <f>0.001*[36]Sheet1!$F$401</f>
        <v>5.1000000000000004E-2</v>
      </c>
      <c r="I221" s="9">
        <f>0.001*[36]Sheet1!$F$402</f>
        <v>5.1000000000000004E-2</v>
      </c>
      <c r="J221" s="9">
        <f>0.001*[36]Sheet1!$F$403</f>
        <v>5.2999999999999999E-2</v>
      </c>
      <c r="K221" s="9">
        <f>0.001*[36]Sheet1!$F$404</f>
        <v>5.1000000000000004E-2</v>
      </c>
      <c r="L221" s="9">
        <f>0.001*[36]Sheet1!$F$405</f>
        <v>0.05</v>
      </c>
      <c r="M221" s="9">
        <f>0.001*[36]Sheet1!$F$406</f>
        <v>5.1000000000000004E-2</v>
      </c>
      <c r="N221" s="9">
        <f>0.001*[36]Sheet1!$F$407</f>
        <v>5.1000000000000004E-2</v>
      </c>
      <c r="O221" s="9">
        <f>0.001*[36]Sheet1!$F$408</f>
        <v>0.05</v>
      </c>
      <c r="P221" s="9">
        <f>0.001*[36]Sheet1!$F$409</f>
        <v>4.9000000000000002E-2</v>
      </c>
      <c r="Q221" s="9">
        <f>0.001*[36]Sheet1!$F$400</f>
        <v>0.05</v>
      </c>
      <c r="R221" s="9">
        <f>0.001*[36]Sheet1!$F$411</f>
        <v>4.8000000000000001E-2</v>
      </c>
      <c r="S221" s="9">
        <f>0.001*[36]Sheet1!$F$412</f>
        <v>4.8000000000000001E-2</v>
      </c>
      <c r="T221" s="9">
        <f>0.001*[36]Sheet1!$F$413</f>
        <v>4.8000000000000001E-2</v>
      </c>
      <c r="U221" s="9">
        <f>0.001*[36]Sheet1!$F$414</f>
        <v>4.8000000000000001E-2</v>
      </c>
      <c r="V221" s="9">
        <f>0.001*[36]Sheet1!$F$415</f>
        <v>4.8000000000000001E-2</v>
      </c>
      <c r="W221" s="9">
        <f>0.001*[36]Sheet1!$F$416</f>
        <v>4.9000000000000002E-2</v>
      </c>
      <c r="X221" s="9">
        <f>0.001*[36]Sheet1!$F$417</f>
        <v>0.05</v>
      </c>
      <c r="Y221" s="9">
        <f>0.001*[36]Sheet1!$F$418</f>
        <v>0.05</v>
      </c>
      <c r="Z221" s="44">
        <f>0.001*[36]Sheet1!$F$419</f>
        <v>0.05</v>
      </c>
      <c r="AA221" s="35">
        <f t="shared" si="30"/>
        <v>5.2999999999999999E-2</v>
      </c>
      <c r="AB221" s="10">
        <f t="shared" si="31"/>
        <v>4.8000000000000001E-2</v>
      </c>
      <c r="AC221" s="14">
        <f t="shared" si="32"/>
        <v>4.9666666666666692E-2</v>
      </c>
    </row>
    <row r="222" spans="2:29" ht="15" customHeight="1">
      <c r="B222" s="26">
        <v>18</v>
      </c>
      <c r="C222" s="43">
        <f>0.001*[36]Sheet1!$F$420</f>
        <v>0.05</v>
      </c>
      <c r="D222" s="9">
        <f>0.001*[36]Sheet1!$F$421</f>
        <v>5.1000000000000004E-2</v>
      </c>
      <c r="E222" s="9">
        <f>0.001*[36]Sheet1!$F$422</f>
        <v>5.1000000000000004E-2</v>
      </c>
      <c r="F222" s="9">
        <f>0.001*[36]Sheet1!$F$423</f>
        <v>0.05</v>
      </c>
      <c r="G222" s="9">
        <f>0.001*[36]Sheet1!$F$424</f>
        <v>5.1000000000000004E-2</v>
      </c>
      <c r="H222" s="9">
        <f>0.001*[36]Sheet1!$F$425</f>
        <v>0.05</v>
      </c>
      <c r="I222" s="9">
        <f>0.001*[36]Sheet1!$F$426</f>
        <v>4.9000000000000002E-2</v>
      </c>
      <c r="J222" s="9">
        <f>0.001*[36]Sheet1!$F$427</f>
        <v>4.8000000000000001E-2</v>
      </c>
      <c r="K222" s="9">
        <f>0.001*[36]Sheet1!$F$428</f>
        <v>4.8000000000000001E-2</v>
      </c>
      <c r="L222" s="9">
        <f>0.001*[36]Sheet1!$F$429</f>
        <v>4.8000000000000001E-2</v>
      </c>
      <c r="M222" s="9">
        <f>0.001*[36]Sheet1!$F$430</f>
        <v>4.8000000000000001E-2</v>
      </c>
      <c r="N222" s="9">
        <f>0.001*[36]Sheet1!$F$431</f>
        <v>4.8000000000000001E-2</v>
      </c>
      <c r="O222" s="9">
        <f>0.001*[36]Sheet1!$F$432</f>
        <v>4.8000000000000001E-2</v>
      </c>
      <c r="P222" s="9">
        <f>0.001*[36]Sheet1!$F$433</f>
        <v>4.8000000000000001E-2</v>
      </c>
      <c r="Q222" s="9">
        <f>0.001*[36]Sheet1!$F$434</f>
        <v>4.8000000000000001E-2</v>
      </c>
      <c r="R222" s="9">
        <f>0.001*[36]Sheet1!$F$435</f>
        <v>4.8000000000000001E-2</v>
      </c>
      <c r="S222" s="9">
        <f>0.001*[36]Sheet1!$F$436</f>
        <v>4.8000000000000001E-2</v>
      </c>
      <c r="T222" s="9">
        <f>0.001*[36]Sheet1!$F$437</f>
        <v>4.8000000000000001E-2</v>
      </c>
      <c r="U222" s="9">
        <f>0.001*[36]Sheet1!$F$438</f>
        <v>4.8000000000000001E-2</v>
      </c>
      <c r="V222" s="9">
        <f>0.001*[36]Sheet1!$F$439</f>
        <v>4.8000000000000001E-2</v>
      </c>
      <c r="W222" s="9">
        <f>0.001*[36]Sheet1!$F$440</f>
        <v>4.9000000000000002E-2</v>
      </c>
      <c r="X222" s="9">
        <f>0.001*[36]Sheet1!$F$441</f>
        <v>4.9000000000000002E-2</v>
      </c>
      <c r="Y222" s="9">
        <f>0.001*[36]Sheet1!$F$442</f>
        <v>4.9000000000000002E-2</v>
      </c>
      <c r="Z222" s="44">
        <f>0.001*[36]Sheet1!$F$443</f>
        <v>0.05</v>
      </c>
      <c r="AA222" s="35">
        <f t="shared" si="30"/>
        <v>5.1000000000000004E-2</v>
      </c>
      <c r="AB222" s="10">
        <f t="shared" si="31"/>
        <v>4.8000000000000001E-2</v>
      </c>
      <c r="AC222" s="14">
        <f t="shared" si="32"/>
        <v>4.8875000000000009E-2</v>
      </c>
    </row>
    <row r="223" spans="2:29" ht="15" customHeight="1">
      <c r="B223" s="26">
        <v>19</v>
      </c>
      <c r="C223" s="43">
        <f>0.001*[36]Sheet1!$F$444</f>
        <v>4.9000000000000002E-2</v>
      </c>
      <c r="D223" s="9">
        <f>0.001*[36]Sheet1!$F$445</f>
        <v>0.05</v>
      </c>
      <c r="E223" s="9">
        <f>0.001*[36]Sheet1!$F$446</f>
        <v>4.9000000000000002E-2</v>
      </c>
      <c r="F223" s="9">
        <f>0.001*[36]Sheet1!$F$447</f>
        <v>4.9000000000000002E-2</v>
      </c>
      <c r="G223" s="9">
        <f>0.001*[36]Sheet1!$F$448</f>
        <v>4.9000000000000002E-2</v>
      </c>
      <c r="H223" s="9">
        <f>0.001*[36]Sheet1!$F$449</f>
        <v>4.9000000000000002E-2</v>
      </c>
      <c r="I223" s="9">
        <f>0.001*[36]Sheet1!$F$450</f>
        <v>4.9000000000000002E-2</v>
      </c>
      <c r="J223" s="9">
        <f>0.001*[36]Sheet1!$F$451</f>
        <v>4.8000000000000001E-2</v>
      </c>
      <c r="K223" s="9">
        <f>0.001*[36]Sheet1!$F$452</f>
        <v>4.8000000000000001E-2</v>
      </c>
      <c r="L223" s="9">
        <f>0.001*[36]Sheet1!$F$453</f>
        <v>4.7E-2</v>
      </c>
      <c r="M223" s="9">
        <f>0.001*[36]Sheet1!$F$454</f>
        <v>4.8000000000000001E-2</v>
      </c>
      <c r="N223" s="9">
        <f>0.001*[36]Sheet1!$F$455</f>
        <v>4.7E-2</v>
      </c>
      <c r="O223" s="9">
        <f>0.001*[36]Sheet1!$F$456</f>
        <v>4.7E-2</v>
      </c>
      <c r="P223" s="9">
        <f>0.001*[36]Sheet1!$F$457</f>
        <v>4.7E-2</v>
      </c>
      <c r="Q223" s="9">
        <f>0.001*[36]Sheet1!$F$458</f>
        <v>4.7E-2</v>
      </c>
      <c r="R223" s="9">
        <f>0.001*[36]Sheet1!$F$459</f>
        <v>4.7E-2</v>
      </c>
      <c r="S223" s="9">
        <f>0.001*[36]Sheet1!$F$460</f>
        <v>4.7E-2</v>
      </c>
      <c r="T223" s="9">
        <f>0.001*[36]Sheet1!$F$461</f>
        <v>4.7E-2</v>
      </c>
      <c r="U223" s="9">
        <f>0.001*[36]Sheet1!$F$462</f>
        <v>4.7E-2</v>
      </c>
      <c r="V223" s="9">
        <f>0.001*[36]Sheet1!$F$463</f>
        <v>4.8000000000000001E-2</v>
      </c>
      <c r="W223" s="9">
        <f>0.001*[36]Sheet1!$F$464</f>
        <v>4.7E-2</v>
      </c>
      <c r="X223" s="9">
        <f>0.001*[36]Sheet1!$F$465</f>
        <v>4.8000000000000001E-2</v>
      </c>
      <c r="Y223" s="9">
        <f>0.001*[36]Sheet1!$F$466</f>
        <v>4.8000000000000001E-2</v>
      </c>
      <c r="Z223" s="44">
        <f>0.001*[36]Sheet1!$F$467</f>
        <v>4.8000000000000001E-2</v>
      </c>
      <c r="AA223" s="35">
        <f t="shared" si="30"/>
        <v>0.05</v>
      </c>
      <c r="AB223" s="10">
        <f t="shared" si="31"/>
        <v>4.7E-2</v>
      </c>
      <c r="AC223" s="14">
        <f t="shared" si="32"/>
        <v>4.7916666666666684E-2</v>
      </c>
    </row>
    <row r="224" spans="2:29" ht="15" customHeight="1">
      <c r="B224" s="28">
        <v>20</v>
      </c>
      <c r="C224" s="47">
        <f>0.001*[36]Sheet1!$F$468</f>
        <v>4.8000000000000001E-2</v>
      </c>
      <c r="D224" s="20">
        <f>0.001*[36]Sheet1!$F$469</f>
        <v>4.8000000000000001E-2</v>
      </c>
      <c r="E224" s="20">
        <f>0.001*[36]Sheet1!$F$470</f>
        <v>4.8000000000000001E-2</v>
      </c>
      <c r="F224" s="20">
        <f>0.001*[36]Sheet1!$F$471</f>
        <v>4.8000000000000001E-2</v>
      </c>
      <c r="G224" s="20">
        <f>0.001*[36]Sheet1!$F$472</f>
        <v>4.9000000000000002E-2</v>
      </c>
      <c r="H224" s="20">
        <f>0.001*[36]Sheet1!$F$473</f>
        <v>4.9000000000000002E-2</v>
      </c>
      <c r="I224" s="20">
        <f>0.001*[36]Sheet1!$F$474</f>
        <v>4.9000000000000002E-2</v>
      </c>
      <c r="J224" s="20">
        <f>0.001*[36]Sheet1!$F$475</f>
        <v>4.8000000000000001E-2</v>
      </c>
      <c r="K224" s="20">
        <f>0.001*[36]Sheet1!$F$476</f>
        <v>4.8000000000000001E-2</v>
      </c>
      <c r="L224" s="20">
        <f>0.001*[36]Sheet1!$F$477</f>
        <v>4.7E-2</v>
      </c>
      <c r="M224" s="20">
        <f>0.001*[36]Sheet1!$F$478</f>
        <v>4.7E-2</v>
      </c>
      <c r="N224" s="20">
        <f>0.001*[36]Sheet1!$F$479</f>
        <v>4.7E-2</v>
      </c>
      <c r="O224" s="20">
        <f>0.001*[36]Sheet1!$F$480</f>
        <v>4.7E-2</v>
      </c>
      <c r="P224" s="20">
        <f>0.001*[36]Sheet1!$F$481</f>
        <v>4.7E-2</v>
      </c>
      <c r="Q224" s="20">
        <f>0.001*[36]Sheet1!$F$482</f>
        <v>4.8000000000000001E-2</v>
      </c>
      <c r="R224" s="20">
        <f>0.001*[36]Sheet1!$F$483</f>
        <v>4.7E-2</v>
      </c>
      <c r="S224" s="20">
        <f>0.001*[36]Sheet1!$F$484</f>
        <v>4.7E-2</v>
      </c>
      <c r="T224" s="20">
        <f>0.001*[36]Sheet1!$F$485</f>
        <v>4.7E-2</v>
      </c>
      <c r="U224" s="20">
        <f>0.001*[36]Sheet1!$F$486</f>
        <v>4.8000000000000001E-2</v>
      </c>
      <c r="V224" s="20">
        <f>0.001*[36]Sheet1!$F$487</f>
        <v>4.8000000000000001E-2</v>
      </c>
      <c r="W224" s="20">
        <f>0.001*[36]Sheet1!$F$488</f>
        <v>4.8000000000000001E-2</v>
      </c>
      <c r="X224" s="20">
        <f>0.001*[36]Sheet1!$F$489</f>
        <v>4.8000000000000001E-2</v>
      </c>
      <c r="Y224" s="20">
        <f>0.001*[36]Sheet1!$F$490</f>
        <v>4.8000000000000001E-2</v>
      </c>
      <c r="Z224" s="48">
        <f>0.001*[36]Sheet1!$F$491</f>
        <v>4.8000000000000001E-2</v>
      </c>
      <c r="AA224" s="37">
        <f t="shared" si="30"/>
        <v>4.9000000000000002E-2</v>
      </c>
      <c r="AB224" s="21">
        <f t="shared" si="31"/>
        <v>4.7E-2</v>
      </c>
      <c r="AC224" s="22">
        <f t="shared" si="32"/>
        <v>4.7791666666666684E-2</v>
      </c>
    </row>
    <row r="225" spans="2:29" ht="15" customHeight="1">
      <c r="B225" s="26">
        <v>21</v>
      </c>
      <c r="C225" s="43">
        <f>0.001*[36]Sheet1!$F$492</f>
        <v>4.9000000000000002E-2</v>
      </c>
      <c r="D225" s="9">
        <f>0.001*[36]Sheet1!$F$493</f>
        <v>4.8000000000000001E-2</v>
      </c>
      <c r="E225" s="9">
        <f>0.001*[36]Sheet1!$F$494</f>
        <v>4.8000000000000001E-2</v>
      </c>
      <c r="F225" s="9">
        <f>0.001*[36]Sheet1!$F$495</f>
        <v>4.9000000000000002E-2</v>
      </c>
      <c r="G225" s="9">
        <f>0.001*[36]Sheet1!$F$496</f>
        <v>0.05</v>
      </c>
      <c r="H225" s="9">
        <f>0.001*[36]Sheet1!$F$497</f>
        <v>4.9000000000000002E-2</v>
      </c>
      <c r="I225" s="9">
        <f>0.001*[36]Sheet1!$F$498</f>
        <v>4.9000000000000002E-2</v>
      </c>
      <c r="J225" s="9">
        <f>0.001*[36]Sheet1!$F$499</f>
        <v>4.8000000000000001E-2</v>
      </c>
      <c r="K225" s="9">
        <f>0.001*[36]Sheet1!$F$500</f>
        <v>4.8000000000000001E-2</v>
      </c>
      <c r="L225" s="9">
        <f>0.001*[36]Sheet1!$F$501</f>
        <v>4.7E-2</v>
      </c>
      <c r="M225" s="9">
        <f>0.001*[36]Sheet1!$F$502</f>
        <v>4.7E-2</v>
      </c>
      <c r="N225" s="9">
        <f>0.001*[36]Sheet1!$F$503</f>
        <v>4.7E-2</v>
      </c>
      <c r="O225" s="9">
        <f>0.001*[36]Sheet1!$F$504</f>
        <v>4.7E-2</v>
      </c>
      <c r="P225" s="9">
        <f>0.001*[36]Sheet1!$F$505</f>
        <v>4.7E-2</v>
      </c>
      <c r="Q225" s="9">
        <f>0.001*[36]Sheet1!$F$506</f>
        <v>4.7E-2</v>
      </c>
      <c r="R225" s="9">
        <f>0.001*[36]Sheet1!$F$507</f>
        <v>4.7E-2</v>
      </c>
      <c r="S225" s="9">
        <f>0.001*[36]Sheet1!$F$508</f>
        <v>4.7E-2</v>
      </c>
      <c r="T225" s="9">
        <f>0.001*[36]Sheet1!$F$509</f>
        <v>4.7E-2</v>
      </c>
      <c r="U225" s="9">
        <f>0.001*[36]Sheet1!$F$510</f>
        <v>4.7E-2</v>
      </c>
      <c r="V225" s="9">
        <f>0.001*[36]Sheet1!$F$511</f>
        <v>4.8000000000000001E-2</v>
      </c>
      <c r="W225" s="9">
        <f>0.001*[36]Sheet1!$F$512</f>
        <v>4.8000000000000001E-2</v>
      </c>
      <c r="X225" s="9">
        <f>0.001*[36]Sheet1!$F$513</f>
        <v>4.8000000000000001E-2</v>
      </c>
      <c r="Y225" s="9">
        <f>0.001*[36]Sheet1!$F$514</f>
        <v>4.9000000000000002E-2</v>
      </c>
      <c r="Z225" s="44">
        <f>0.001*[36]Sheet1!$F$515</f>
        <v>4.9000000000000002E-2</v>
      </c>
      <c r="AA225" s="35">
        <f t="shared" si="30"/>
        <v>0.05</v>
      </c>
      <c r="AB225" s="10">
        <f t="shared" si="31"/>
        <v>4.7E-2</v>
      </c>
      <c r="AC225" s="14">
        <f t="shared" si="32"/>
        <v>4.791666666666667E-2</v>
      </c>
    </row>
    <row r="226" spans="2:29" ht="15" customHeight="1">
      <c r="B226" s="26">
        <v>22</v>
      </c>
      <c r="C226" s="43">
        <f>0.001*[36]Sheet1!$F$516</f>
        <v>4.9000000000000002E-2</v>
      </c>
      <c r="D226" s="9">
        <f>0.001*[36]Sheet1!$F$517</f>
        <v>4.9000000000000002E-2</v>
      </c>
      <c r="E226" s="9">
        <f>0.001*[36]Sheet1!$F$518</f>
        <v>4.9000000000000002E-2</v>
      </c>
      <c r="F226" s="9">
        <f>0.001*[36]Sheet1!$F$519</f>
        <v>4.9000000000000002E-2</v>
      </c>
      <c r="G226" s="9">
        <f>0.001*[36]Sheet1!$F$520</f>
        <v>4.9000000000000002E-2</v>
      </c>
      <c r="H226" s="9">
        <f>0.001*[36]Sheet1!$F$521</f>
        <v>4.9000000000000002E-2</v>
      </c>
      <c r="I226" s="9">
        <f>0.001*[36]Sheet1!$F$522</f>
        <v>4.9000000000000002E-2</v>
      </c>
      <c r="J226" s="9">
        <f>0.001*[36]Sheet1!$F$523</f>
        <v>4.8000000000000001E-2</v>
      </c>
      <c r="K226" s="9">
        <f>0.001*[36]Sheet1!$F$524</f>
        <v>4.8000000000000001E-2</v>
      </c>
      <c r="L226" s="9">
        <f>0.001*[36]Sheet1!$F$525</f>
        <v>4.8000000000000001E-2</v>
      </c>
      <c r="M226" s="9">
        <f>0.001*[36]Sheet1!$F$526</f>
        <v>4.7E-2</v>
      </c>
      <c r="N226" s="9">
        <f>0.001*[36]Sheet1!$F$527</f>
        <v>4.7E-2</v>
      </c>
      <c r="O226" s="9">
        <f>0.001*[36]Sheet1!$F$528</f>
        <v>4.7E-2</v>
      </c>
      <c r="P226" s="9">
        <f>0.001*[36]Sheet1!$F$529</f>
        <v>4.7E-2</v>
      </c>
      <c r="Q226" s="9">
        <f>0.001*[36]Sheet1!$F$530</f>
        <v>4.7E-2</v>
      </c>
      <c r="R226" s="9">
        <f>0.001*[36]Sheet1!$F$531</f>
        <v>4.7E-2</v>
      </c>
      <c r="S226" s="9">
        <f>0.001*[36]Sheet1!$F$532</f>
        <v>4.7E-2</v>
      </c>
      <c r="T226" s="9">
        <f>0.001*[36]Sheet1!$F$533</f>
        <v>4.7E-2</v>
      </c>
      <c r="U226" s="9">
        <f>0.001*[36]Sheet1!$F$534</f>
        <v>4.8000000000000001E-2</v>
      </c>
      <c r="V226" s="9">
        <f>0.001*[36]Sheet1!$F$535</f>
        <v>4.8000000000000001E-2</v>
      </c>
      <c r="W226" s="9">
        <f>0.001*[36]Sheet1!$F$536</f>
        <v>4.8000000000000001E-2</v>
      </c>
      <c r="X226" s="9">
        <f>0.001*[36]Sheet1!$F$537</f>
        <v>4.8000000000000001E-2</v>
      </c>
      <c r="Y226" s="9">
        <f>0.001*[36]Sheet1!$F$538</f>
        <v>4.9000000000000002E-2</v>
      </c>
      <c r="Z226" s="44">
        <f>0.001*[36]Sheet1!$F$539</f>
        <v>4.9000000000000002E-2</v>
      </c>
      <c r="AA226" s="35">
        <f t="shared" si="30"/>
        <v>4.9000000000000002E-2</v>
      </c>
      <c r="AB226" s="10">
        <f t="shared" si="31"/>
        <v>4.7E-2</v>
      </c>
      <c r="AC226" s="14">
        <f t="shared" si="32"/>
        <v>4.8041666666666677E-2</v>
      </c>
    </row>
    <row r="227" spans="2:29" ht="15" customHeight="1">
      <c r="B227" s="26">
        <v>23</v>
      </c>
      <c r="C227" s="43">
        <f>0.001*[36]Sheet1!$F$540</f>
        <v>4.9000000000000002E-2</v>
      </c>
      <c r="D227" s="9">
        <f>0.001*[36]Sheet1!$F$541</f>
        <v>4.9000000000000002E-2</v>
      </c>
      <c r="E227" s="9">
        <f>0.001*[36]Sheet1!$F$542</f>
        <v>4.9000000000000002E-2</v>
      </c>
      <c r="F227" s="9">
        <f>0.001*[36]Sheet1!$F$543</f>
        <v>4.9000000000000002E-2</v>
      </c>
      <c r="G227" s="9">
        <f>0.001*[36]Sheet1!$F$544</f>
        <v>4.9000000000000002E-2</v>
      </c>
      <c r="H227" s="9">
        <f>0.001*[36]Sheet1!$F$545</f>
        <v>4.9000000000000002E-2</v>
      </c>
      <c r="I227" s="9">
        <f>0.001*[36]Sheet1!$F$546</f>
        <v>4.9000000000000002E-2</v>
      </c>
      <c r="J227" s="9">
        <f>0.001*[36]Sheet1!$F$547</f>
        <v>4.8000000000000001E-2</v>
      </c>
      <c r="K227" s="9">
        <f>0.001*[36]Sheet1!$F$548</f>
        <v>4.8000000000000001E-2</v>
      </c>
      <c r="L227" s="9">
        <f>0.001*[36]Sheet1!$F$549</f>
        <v>4.8000000000000001E-2</v>
      </c>
      <c r="M227" s="9">
        <f>0.001*[36]Sheet1!$F$550</f>
        <v>4.8000000000000001E-2</v>
      </c>
      <c r="N227" s="9">
        <f>0.001*[36]Sheet1!$F$551</f>
        <v>4.8000000000000001E-2</v>
      </c>
      <c r="O227" s="9">
        <f>0.001*[36]Sheet1!$F$552</f>
        <v>4.8000000000000001E-2</v>
      </c>
      <c r="P227" s="9">
        <f>0.001*[36]Sheet1!$F$553</f>
        <v>4.8000000000000001E-2</v>
      </c>
      <c r="Q227" s="9">
        <f>0.001*[36]Sheet1!$F$554</f>
        <v>4.8000000000000001E-2</v>
      </c>
      <c r="R227" s="9">
        <f>0.001*[36]Sheet1!$F$555</f>
        <v>4.8000000000000001E-2</v>
      </c>
      <c r="S227" s="9">
        <f>0.001*[36]Sheet1!$F$556</f>
        <v>4.7E-2</v>
      </c>
      <c r="T227" s="9">
        <f>0.001*[36]Sheet1!$F$557</f>
        <v>4.8000000000000001E-2</v>
      </c>
      <c r="U227" s="9">
        <f>0.001*[36]Sheet1!$F$558</f>
        <v>4.8000000000000001E-2</v>
      </c>
      <c r="V227" s="9">
        <f>0.001*[36]Sheet1!$F$559</f>
        <v>4.8000000000000001E-2</v>
      </c>
      <c r="W227" s="9">
        <f>0.001*[36]Sheet1!$F$560</f>
        <v>4.8000000000000001E-2</v>
      </c>
      <c r="X227" s="9">
        <f>0.001*[36]Sheet1!$F$561</f>
        <v>4.9000000000000002E-2</v>
      </c>
      <c r="Y227" s="9">
        <f>0.001*[36]Sheet1!$F$562</f>
        <v>4.9000000000000002E-2</v>
      </c>
      <c r="Z227" s="44">
        <f>0.001*[36]Sheet1!$F$563</f>
        <v>4.9000000000000002E-2</v>
      </c>
      <c r="AA227" s="35">
        <f t="shared" si="30"/>
        <v>4.9000000000000002E-2</v>
      </c>
      <c r="AB227" s="10">
        <f t="shared" si="31"/>
        <v>4.7E-2</v>
      </c>
      <c r="AC227" s="14">
        <f t="shared" si="32"/>
        <v>4.8375000000000001E-2</v>
      </c>
    </row>
    <row r="228" spans="2:29" ht="15" customHeight="1">
      <c r="B228" s="26">
        <v>24</v>
      </c>
      <c r="C228" s="43">
        <f>0.001*[36]Sheet1!$F$564</f>
        <v>4.9000000000000002E-2</v>
      </c>
      <c r="D228" s="9">
        <f>0.001*[36]Sheet1!$F$565</f>
        <v>4.9000000000000002E-2</v>
      </c>
      <c r="E228" s="9">
        <f>0.001*[36]Sheet1!$F$566</f>
        <v>4.9000000000000002E-2</v>
      </c>
      <c r="F228" s="9">
        <f>0.001*[36]Sheet1!$F$567</f>
        <v>4.9000000000000002E-2</v>
      </c>
      <c r="G228" s="9">
        <f>0.001*[36]Sheet1!$F$568</f>
        <v>4.9000000000000002E-2</v>
      </c>
      <c r="H228" s="9">
        <f>0.001*[36]Sheet1!$F$569</f>
        <v>4.9000000000000002E-2</v>
      </c>
      <c r="I228" s="9">
        <f>0.001*[36]Sheet1!$F$570</f>
        <v>4.9000000000000002E-2</v>
      </c>
      <c r="J228" s="9">
        <f>0.001*[36]Sheet1!$F$571</f>
        <v>4.8000000000000001E-2</v>
      </c>
      <c r="K228" s="9">
        <f>0.001*[36]Sheet1!$F$572</f>
        <v>4.8000000000000001E-2</v>
      </c>
      <c r="L228" s="9">
        <f>0.001*[36]Sheet1!$F$573</f>
        <v>4.8000000000000001E-2</v>
      </c>
      <c r="M228" s="9">
        <f>0.001*[36]Sheet1!$F$574</f>
        <v>4.8000000000000001E-2</v>
      </c>
      <c r="N228" s="9">
        <f>0.001*[36]Sheet1!$F$575</f>
        <v>4.8000000000000001E-2</v>
      </c>
      <c r="O228" s="9">
        <f>0.001*[36]Sheet1!$F$576</f>
        <v>4.8000000000000001E-2</v>
      </c>
      <c r="P228" s="9">
        <f>0.001*[36]Sheet1!$F$577</f>
        <v>4.8000000000000001E-2</v>
      </c>
      <c r="Q228" s="9">
        <f>0.001*[36]Sheet1!$F$578</f>
        <v>4.8000000000000001E-2</v>
      </c>
      <c r="R228" s="9">
        <f>0.001*[36]Sheet1!$F$579</f>
        <v>4.8000000000000001E-2</v>
      </c>
      <c r="S228" s="9">
        <f>0.001*[36]Sheet1!$F$580</f>
        <v>4.8000000000000001E-2</v>
      </c>
      <c r="T228" s="9">
        <f>0.001*[36]Sheet1!$F$581</f>
        <v>4.8000000000000001E-2</v>
      </c>
      <c r="U228" s="9">
        <f>0.001*[36]Sheet1!$F$582</f>
        <v>4.8000000000000001E-2</v>
      </c>
      <c r="V228" s="9">
        <f>0.001*[36]Sheet1!$F$583</f>
        <v>4.8000000000000001E-2</v>
      </c>
      <c r="W228" s="9">
        <f>0.001*[36]Sheet1!$F$584</f>
        <v>4.9000000000000002E-2</v>
      </c>
      <c r="X228" s="9">
        <f>0.001*[36]Sheet1!$F$585</f>
        <v>4.9000000000000002E-2</v>
      </c>
      <c r="Y228" s="9">
        <f>0.001*[36]Sheet1!$F$586</f>
        <v>4.9000000000000002E-2</v>
      </c>
      <c r="Z228" s="44">
        <f>0.001*[36]Sheet1!$F$587</f>
        <v>4.9000000000000002E-2</v>
      </c>
      <c r="AA228" s="35">
        <f t="shared" si="30"/>
        <v>4.9000000000000002E-2</v>
      </c>
      <c r="AB228" s="10">
        <f t="shared" si="31"/>
        <v>4.8000000000000001E-2</v>
      </c>
      <c r="AC228" s="14">
        <f t="shared" si="32"/>
        <v>4.8458333333333332E-2</v>
      </c>
    </row>
    <row r="229" spans="2:29" ht="15" customHeight="1">
      <c r="B229" s="26">
        <v>25</v>
      </c>
      <c r="C229" s="43">
        <f>0.001*[36]Sheet1!$F$588</f>
        <v>4.9000000000000002E-2</v>
      </c>
      <c r="D229" s="9">
        <f>0.001*[36]Sheet1!$F$589</f>
        <v>0.05</v>
      </c>
      <c r="E229" s="9">
        <f>0.001*[36]Sheet1!$F$590</f>
        <v>0.05</v>
      </c>
      <c r="F229" s="9">
        <f>0.001*[36]Sheet1!$F$591</f>
        <v>0.05</v>
      </c>
      <c r="G229" s="9">
        <f>0.001*[36]Sheet1!$F$592</f>
        <v>5.1000000000000004E-2</v>
      </c>
      <c r="H229" s="9">
        <f>0.001*[36]Sheet1!$F$593</f>
        <v>0.05</v>
      </c>
      <c r="I229" s="9">
        <f>0.001*[36]Sheet1!$F$594</f>
        <v>0.05</v>
      </c>
      <c r="J229" s="9">
        <f>0.001*[36]Sheet1!$F$595</f>
        <v>4.9000000000000002E-2</v>
      </c>
      <c r="K229" s="9">
        <f>0.001*[36]Sheet1!$F$596</f>
        <v>4.8000000000000001E-2</v>
      </c>
      <c r="L229" s="9">
        <f>0.001*[36]Sheet1!$F$597</f>
        <v>4.7E-2</v>
      </c>
      <c r="M229" s="9">
        <f>0.001*[36]Sheet1!$F$598</f>
        <v>4.7E-2</v>
      </c>
      <c r="N229" s="9">
        <f>0.001*[36]Sheet1!$F$599</f>
        <v>4.7E-2</v>
      </c>
      <c r="O229" s="9">
        <f>0.001*[36]Sheet1!$F$600</f>
        <v>4.7E-2</v>
      </c>
      <c r="P229" s="9">
        <f>0.001*[36]Sheet1!$F$601</f>
        <v>4.7E-2</v>
      </c>
      <c r="Q229" s="9">
        <f>0.001*[36]Sheet1!$F$602</f>
        <v>4.7E-2</v>
      </c>
      <c r="R229" s="9">
        <f>0.001*[36]Sheet1!$F$603</f>
        <v>4.7E-2</v>
      </c>
      <c r="S229" s="9">
        <f>0.001*[36]Sheet1!$F$604</f>
        <v>4.7E-2</v>
      </c>
      <c r="T229" s="9">
        <f>0.001*[36]Sheet1!$F$605</f>
        <v>4.7E-2</v>
      </c>
      <c r="U229" s="9">
        <f>0.001*[36]Sheet1!$F$606</f>
        <v>4.7E-2</v>
      </c>
      <c r="V229" s="9">
        <f>0.001*[36]Sheet1!$F$607</f>
        <v>4.8000000000000001E-2</v>
      </c>
      <c r="W229" s="9">
        <f>0.001*[36]Sheet1!$F$608</f>
        <v>4.8000000000000001E-2</v>
      </c>
      <c r="X229" s="9">
        <f>0.001*[36]Sheet1!$F$609</f>
        <v>4.9000000000000002E-2</v>
      </c>
      <c r="Y229" s="9">
        <f>0.001*[36]Sheet1!$F$610</f>
        <v>4.9000000000000002E-2</v>
      </c>
      <c r="Z229" s="44">
        <f>0.001*[36]Sheet1!$F$611</f>
        <v>4.9000000000000002E-2</v>
      </c>
      <c r="AA229" s="35">
        <f t="shared" si="30"/>
        <v>5.1000000000000004E-2</v>
      </c>
      <c r="AB229" s="10">
        <f t="shared" si="31"/>
        <v>4.7E-2</v>
      </c>
      <c r="AC229" s="14">
        <f t="shared" si="32"/>
        <v>4.8333333333333339E-2</v>
      </c>
    </row>
    <row r="230" spans="2:29" ht="15" customHeight="1">
      <c r="B230" s="27">
        <v>26</v>
      </c>
      <c r="C230" s="45">
        <f>0.001*[36]Sheet1!$F$612</f>
        <v>0.05</v>
      </c>
      <c r="D230" s="17">
        <f>0.001*[36]Sheet1!$F$613</f>
        <v>0.05</v>
      </c>
      <c r="E230" s="17">
        <f>0.001*[36]Sheet1!$F$614</f>
        <v>5.1000000000000004E-2</v>
      </c>
      <c r="F230" s="17">
        <f>0.001*[36]Sheet1!$F$615</f>
        <v>0.05</v>
      </c>
      <c r="G230" s="17">
        <f>0.001*[36]Sheet1!$F$616</f>
        <v>0.05</v>
      </c>
      <c r="H230" s="17">
        <f>0.001*[36]Sheet1!$F$617</f>
        <v>0.05</v>
      </c>
      <c r="I230" s="17">
        <f>0.001*[36]Sheet1!$F$618</f>
        <v>4.9000000000000002E-2</v>
      </c>
      <c r="J230" s="17">
        <f>0.001*[36]Sheet1!$F$619</f>
        <v>4.9000000000000002E-2</v>
      </c>
      <c r="K230" s="17">
        <f>0.001*[36]Sheet1!$F$620</f>
        <v>4.8000000000000001E-2</v>
      </c>
      <c r="L230" s="17">
        <f>0.001*[36]Sheet1!$F$621</f>
        <v>4.7E-2</v>
      </c>
      <c r="M230" s="17">
        <f>0.001*[36]Sheet1!$F$622</f>
        <v>4.7E-2</v>
      </c>
      <c r="N230" s="17">
        <f>0.001*[36]Sheet1!$F$623</f>
        <v>4.7E-2</v>
      </c>
      <c r="O230" s="17">
        <f>0.001*[36]Sheet1!$F$624</f>
        <v>4.7E-2</v>
      </c>
      <c r="P230" s="17">
        <f>0.001*[36]Sheet1!$F$625</f>
        <v>4.7E-2</v>
      </c>
      <c r="Q230" s="17">
        <f>0.001*[36]Sheet1!$F$626</f>
        <v>4.7E-2</v>
      </c>
      <c r="R230" s="17">
        <f>0.001*[36]Sheet1!$F$627</f>
        <v>4.7E-2</v>
      </c>
      <c r="S230" s="17">
        <f>0.001*[36]Sheet1!$F$628</f>
        <v>4.7E-2</v>
      </c>
      <c r="T230" s="17">
        <f>0.001*[36]Sheet1!$F$629</f>
        <v>4.7E-2</v>
      </c>
      <c r="U230" s="17">
        <f>0.001*[36]Sheet1!$F$630</f>
        <v>4.7E-2</v>
      </c>
      <c r="V230" s="17">
        <f>0.001*[36]Sheet1!$F$631</f>
        <v>4.7E-2</v>
      </c>
      <c r="W230" s="17">
        <f>0.001*[36]Sheet1!$F$632</f>
        <v>4.8000000000000001E-2</v>
      </c>
      <c r="X230" s="17">
        <f>0.001*[36]Sheet1!$F$633</f>
        <v>4.8000000000000001E-2</v>
      </c>
      <c r="Y230" s="17">
        <f>0.001*[36]Sheet1!$F$634</f>
        <v>4.8000000000000001E-2</v>
      </c>
      <c r="Z230" s="46">
        <f>0.001*[36]Sheet1!$F$635</f>
        <v>4.8000000000000001E-2</v>
      </c>
      <c r="AA230" s="36">
        <f t="shared" si="30"/>
        <v>5.1000000000000004E-2</v>
      </c>
      <c r="AB230" s="18">
        <f t="shared" si="31"/>
        <v>4.7E-2</v>
      </c>
      <c r="AC230" s="19">
        <f t="shared" si="32"/>
        <v>4.8166666666666684E-2</v>
      </c>
    </row>
    <row r="231" spans="2:29" ht="15" customHeight="1">
      <c r="B231" s="26">
        <v>27</v>
      </c>
      <c r="C231" s="43">
        <f>0.001*[36]Sheet1!$F$636</f>
        <v>4.8000000000000001E-2</v>
      </c>
      <c r="D231" s="9">
        <f>0.001*[36]Sheet1!$F$637</f>
        <v>4.8000000000000001E-2</v>
      </c>
      <c r="E231" s="9">
        <f>0.001*[36]Sheet1!$F$638</f>
        <v>4.8000000000000001E-2</v>
      </c>
      <c r="F231" s="9">
        <f>0.001*[36]Sheet1!$F$639</f>
        <v>4.8000000000000001E-2</v>
      </c>
      <c r="G231" s="9">
        <f>0.001*[36]Sheet1!$F$640</f>
        <v>4.8000000000000001E-2</v>
      </c>
      <c r="H231" s="9">
        <f>0.001*[36]Sheet1!$F$641</f>
        <v>4.8000000000000001E-2</v>
      </c>
      <c r="I231" s="9">
        <f>0.001*[36]Sheet1!$F$642</f>
        <v>4.7E-2</v>
      </c>
      <c r="J231" s="9">
        <f>0.001*[36]Sheet1!$F$643</f>
        <v>4.7E-2</v>
      </c>
      <c r="K231" s="9">
        <f>0.001*[36]Sheet1!$F$644</f>
        <v>4.7E-2</v>
      </c>
      <c r="L231" s="9">
        <f>0.001*[36]Sheet1!$F$645</f>
        <v>4.5999999999999999E-2</v>
      </c>
      <c r="M231" s="9">
        <f>0.001*[36]Sheet1!$F$646</f>
        <v>4.7E-2</v>
      </c>
      <c r="N231" s="9">
        <f>0.001*[36]Sheet1!$F$647</f>
        <v>4.7E-2</v>
      </c>
      <c r="O231" s="9">
        <f>0.001*[36]Sheet1!$F$648</f>
        <v>4.7E-2</v>
      </c>
      <c r="P231" s="9">
        <f>0.001*[36]Sheet1!$F$649</f>
        <v>4.7E-2</v>
      </c>
      <c r="Q231" s="9">
        <f>0.001*[36]Sheet1!$F$650</f>
        <v>4.7E-2</v>
      </c>
      <c r="R231" s="9">
        <f>0.001*[36]Sheet1!$F$651</f>
        <v>4.7E-2</v>
      </c>
      <c r="S231" s="9">
        <f>0.001*[36]Sheet1!$F$652</f>
        <v>4.7E-2</v>
      </c>
      <c r="T231" s="9">
        <f>0.001*[36]Sheet1!$F$653</f>
        <v>4.7E-2</v>
      </c>
      <c r="U231" s="9">
        <f>0.001*[36]Sheet1!$F$654</f>
        <v>4.7E-2</v>
      </c>
      <c r="V231" s="9">
        <f>0.001*[36]Sheet1!$F$655</f>
        <v>4.7E-2</v>
      </c>
      <c r="W231" s="9">
        <f>0.001*[36]Sheet1!$F$656</f>
        <v>4.7E-2</v>
      </c>
      <c r="X231" s="9">
        <f>0.001*[36]Sheet1!$F$657</f>
        <v>4.8000000000000001E-2</v>
      </c>
      <c r="Y231" s="9">
        <f>0.001*[36]Sheet1!$F$658</f>
        <v>4.8000000000000001E-2</v>
      </c>
      <c r="Z231" s="44">
        <f>0.001*[36]Sheet1!$F$659</f>
        <v>4.8000000000000001E-2</v>
      </c>
      <c r="AA231" s="35">
        <f t="shared" si="30"/>
        <v>4.8000000000000001E-2</v>
      </c>
      <c r="AB231" s="10">
        <f t="shared" si="31"/>
        <v>4.5999999999999999E-2</v>
      </c>
      <c r="AC231" s="14">
        <f t="shared" si="32"/>
        <v>4.7333333333333345E-2</v>
      </c>
    </row>
    <row r="232" spans="2:29" ht="15" customHeight="1">
      <c r="B232" s="26">
        <v>28</v>
      </c>
      <c r="C232" s="43">
        <f>0.001*[36]Sheet1!$F$660</f>
        <v>4.8000000000000001E-2</v>
      </c>
      <c r="D232" s="9">
        <f>0.001*[36]Sheet1!$F$661</f>
        <v>4.8000000000000001E-2</v>
      </c>
      <c r="E232" s="9">
        <f>0.001*[36]Sheet1!$F$662</f>
        <v>4.8000000000000001E-2</v>
      </c>
      <c r="F232" s="9">
        <f>0.001*[36]Sheet1!$F$663</f>
        <v>4.9000000000000002E-2</v>
      </c>
      <c r="G232" s="9">
        <f>0.001*[36]Sheet1!$F$664</f>
        <v>5.1000000000000004E-2</v>
      </c>
      <c r="H232" s="9">
        <f>0.001*[36]Sheet1!$F$665</f>
        <v>5.2999999999999999E-2</v>
      </c>
      <c r="I232" s="9">
        <f>0.001*[36]Sheet1!$F$666</f>
        <v>5.3999999999999999E-2</v>
      </c>
      <c r="J232" s="9">
        <f>0.001*[36]Sheet1!$F$667</f>
        <v>5.2999999999999999E-2</v>
      </c>
      <c r="K232" s="9">
        <f>0.001*[36]Sheet1!$F$668</f>
        <v>5.2000000000000005E-2</v>
      </c>
      <c r="L232" s="9">
        <f>0.001*[36]Sheet1!$F$669</f>
        <v>4.9000000000000002E-2</v>
      </c>
      <c r="M232" s="9">
        <f>0.001*[36]Sheet1!$F$670</f>
        <v>4.8000000000000001E-2</v>
      </c>
      <c r="N232" s="9">
        <f>0.001*[36]Sheet1!$F$671</f>
        <v>4.8000000000000001E-2</v>
      </c>
      <c r="O232" s="9">
        <f>0.001*[36]Sheet1!$F$672</f>
        <v>4.7E-2</v>
      </c>
      <c r="P232" s="9">
        <f>0.001*[36]Sheet1!$F$673</f>
        <v>4.7E-2</v>
      </c>
      <c r="Q232" s="9">
        <f>0.001*[36]Sheet1!$F$674</f>
        <v>4.7E-2</v>
      </c>
      <c r="R232" s="9">
        <f>0.001*[36]Sheet1!$F$675</f>
        <v>4.7E-2</v>
      </c>
      <c r="S232" s="9">
        <f>0.001*[36]Sheet1!$F$676</f>
        <v>4.5999999999999999E-2</v>
      </c>
      <c r="T232" s="9">
        <f>0.001*[36]Sheet1!$F$677</f>
        <v>4.7E-2</v>
      </c>
      <c r="U232" s="9">
        <f>0.001*[36]Sheet1!$F$678</f>
        <v>4.7E-2</v>
      </c>
      <c r="V232" s="9">
        <f>0.001*[36]Sheet1!$F$679</f>
        <v>4.8000000000000001E-2</v>
      </c>
      <c r="W232" s="9">
        <f>0.001*[36]Sheet1!$F$680</f>
        <v>4.8000000000000001E-2</v>
      </c>
      <c r="X232" s="9">
        <f>0.001*[36]Sheet1!$F$681</f>
        <v>4.8000000000000001E-2</v>
      </c>
      <c r="Y232" s="9">
        <f>0.001*[36]Sheet1!$F$682</f>
        <v>4.9000000000000002E-2</v>
      </c>
      <c r="Z232" s="44">
        <f>0.001*[36]Sheet1!$F$683</f>
        <v>4.9000000000000002E-2</v>
      </c>
      <c r="AA232" s="35">
        <f t="shared" si="30"/>
        <v>5.3999999999999999E-2</v>
      </c>
      <c r="AB232" s="10">
        <f t="shared" si="31"/>
        <v>4.5999999999999999E-2</v>
      </c>
      <c r="AC232" s="14">
        <f t="shared" si="32"/>
        <v>4.8791666666666678E-2</v>
      </c>
    </row>
    <row r="233" spans="2:29" ht="15" customHeight="1">
      <c r="B233" s="26">
        <v>29</v>
      </c>
      <c r="C233" s="43">
        <f>0.001*[36]Sheet1!$F$684</f>
        <v>0.05</v>
      </c>
      <c r="D233" s="9">
        <f>0.001*[36]Sheet1!$F$685</f>
        <v>0.05</v>
      </c>
      <c r="E233" s="9">
        <f>0.001*[36]Sheet1!$F$686</f>
        <v>0.05</v>
      </c>
      <c r="F233" s="9">
        <f>0.001*[36]Sheet1!$F$687</f>
        <v>5.1000000000000004E-2</v>
      </c>
      <c r="G233" s="9">
        <f>0.001*[36]Sheet1!$F$688</f>
        <v>0.05</v>
      </c>
      <c r="H233" s="9">
        <f>0.001*[36]Sheet1!$F$689</f>
        <v>0.05</v>
      </c>
      <c r="I233" s="9">
        <f>0.001*[36]Sheet1!$F$690</f>
        <v>0.05</v>
      </c>
      <c r="J233" s="9">
        <f>0.001*[36]Sheet1!$F$691</f>
        <v>4.9000000000000002E-2</v>
      </c>
      <c r="K233" s="9">
        <f>0.001*[36]Sheet1!$F$692</f>
        <v>4.8000000000000001E-2</v>
      </c>
      <c r="L233" s="9">
        <f>0.001*[36]Sheet1!$F$693</f>
        <v>4.7E-2</v>
      </c>
      <c r="M233" s="9">
        <f>0.001*[36]Sheet1!$F$694</f>
        <v>4.7E-2</v>
      </c>
      <c r="N233" s="9">
        <f>0.001*[36]Sheet1!$F$695</f>
        <v>4.7E-2</v>
      </c>
      <c r="O233" s="9">
        <f>0.001*[36]Sheet1!$F$696</f>
        <v>4.7E-2</v>
      </c>
      <c r="P233" s="9">
        <f>0.001*[36]Sheet1!$F$697</f>
        <v>4.7E-2</v>
      </c>
      <c r="Q233" s="9">
        <f>0.001*[36]Sheet1!$F$698</f>
        <v>4.7E-2</v>
      </c>
      <c r="R233" s="9">
        <f>0.001*[36]Sheet1!$F$699</f>
        <v>4.5999999999999999E-2</v>
      </c>
      <c r="S233" s="9">
        <f>0.001*[36]Sheet1!$F$700</f>
        <v>4.7E-2</v>
      </c>
      <c r="T233" s="9">
        <f>0.001*[36]Sheet1!$F$701</f>
        <v>4.7E-2</v>
      </c>
      <c r="U233" s="9">
        <f>0.001*[36]Sheet1!$F$702</f>
        <v>4.7E-2</v>
      </c>
      <c r="V233" s="9">
        <f>0.001*[36]Sheet1!$F$703</f>
        <v>4.7E-2</v>
      </c>
      <c r="W233" s="9">
        <f>0.001*[36]Sheet1!$F$704</f>
        <v>4.8000000000000001E-2</v>
      </c>
      <c r="X233" s="9">
        <f>0.001*[36]Sheet1!$F$705</f>
        <v>4.8000000000000001E-2</v>
      </c>
      <c r="Y233" s="9">
        <f>0.001*[36]Sheet1!$F$706</f>
        <v>4.9000000000000002E-2</v>
      </c>
      <c r="Z233" s="44">
        <f>0.001*[36]Sheet1!$F$707</f>
        <v>4.9000000000000002E-2</v>
      </c>
      <c r="AA233" s="35">
        <f t="shared" si="30"/>
        <v>5.1000000000000004E-2</v>
      </c>
      <c r="AB233" s="10">
        <f t="shared" si="31"/>
        <v>4.5999999999999999E-2</v>
      </c>
      <c r="AC233" s="14">
        <f t="shared" si="32"/>
        <v>4.8250000000000008E-2</v>
      </c>
    </row>
    <row r="234" spans="2:29" ht="15" customHeight="1">
      <c r="B234" s="28">
        <v>30</v>
      </c>
      <c r="C234" s="47">
        <f>0.001*[36]Sheet1!$F$708</f>
        <v>4.9000000000000002E-2</v>
      </c>
      <c r="D234" s="20">
        <f>0.001*[36]Sheet1!$F$709</f>
        <v>4.9000000000000002E-2</v>
      </c>
      <c r="E234" s="20">
        <f>0.001*[36]Sheet1!$F$710</f>
        <v>4.8000000000000001E-2</v>
      </c>
      <c r="F234" s="20">
        <f>0.001*[36]Sheet1!$F$711</f>
        <v>4.9000000000000002E-2</v>
      </c>
      <c r="G234" s="20">
        <f>0.001*[36]Sheet1!$F$712</f>
        <v>4.9000000000000002E-2</v>
      </c>
      <c r="H234" s="20">
        <f>0.001*[36]Sheet1!$F$713</f>
        <v>4.9000000000000002E-2</v>
      </c>
      <c r="I234" s="20">
        <f>0.001*[36]Sheet1!$F$714</f>
        <v>4.9000000000000002E-2</v>
      </c>
      <c r="J234" s="20">
        <f>0.001*[36]Sheet1!$F$715</f>
        <v>4.8000000000000001E-2</v>
      </c>
      <c r="K234" s="20">
        <f>0.001*[36]Sheet1!$F$716</f>
        <v>4.8000000000000001E-2</v>
      </c>
      <c r="L234" s="20">
        <f>0.001*[36]Sheet1!$F$717</f>
        <v>4.8000000000000001E-2</v>
      </c>
      <c r="M234" s="20">
        <f>0.001*[36]Sheet1!$F$718</f>
        <v>4.8000000000000001E-2</v>
      </c>
      <c r="N234" s="20">
        <f>0.001*[36]Sheet1!$F$719</f>
        <v>4.8000000000000001E-2</v>
      </c>
      <c r="O234" s="20">
        <f>0.001*[36]Sheet1!$F$720</f>
        <v>4.8000000000000001E-2</v>
      </c>
      <c r="P234" s="20">
        <f>0.001*[36]Sheet1!$F$721</f>
        <v>4.7E-2</v>
      </c>
      <c r="Q234" s="20">
        <f>0.001*[36]Sheet1!$F$722</f>
        <v>4.8000000000000001E-2</v>
      </c>
      <c r="R234" s="20">
        <f>0.001*[36]Sheet1!$F$723</f>
        <v>4.7E-2</v>
      </c>
      <c r="S234" s="20">
        <f>0.001*[36]Sheet1!$F$724</f>
        <v>4.7E-2</v>
      </c>
      <c r="T234" s="20">
        <f>0.001*[36]Sheet1!$F$725</f>
        <v>4.7E-2</v>
      </c>
      <c r="U234" s="20">
        <f>0.001*[36]Sheet1!$F$726</f>
        <v>4.7E-2</v>
      </c>
      <c r="V234" s="20">
        <f>0.001*[36]Sheet1!$F$727</f>
        <v>4.7E-2</v>
      </c>
      <c r="W234" s="20">
        <f>0.001*[36]Sheet1!$F$728</f>
        <v>4.8000000000000001E-2</v>
      </c>
      <c r="X234" s="20">
        <f>0.001*[36]Sheet1!$F$729</f>
        <v>4.8000000000000001E-2</v>
      </c>
      <c r="Y234" s="20">
        <f>0.001*[36]Sheet1!$F$730</f>
        <v>4.8000000000000001E-2</v>
      </c>
      <c r="Z234" s="48">
        <f>0.001*[36]Sheet1!$F$731</f>
        <v>4.9000000000000002E-2</v>
      </c>
      <c r="AA234" s="37">
        <f t="shared" si="30"/>
        <v>4.9000000000000002E-2</v>
      </c>
      <c r="AB234" s="21">
        <f t="shared" si="31"/>
        <v>4.7E-2</v>
      </c>
      <c r="AC234" s="22">
        <f t="shared" si="32"/>
        <v>4.8041666666666677E-2</v>
      </c>
    </row>
    <row r="235" spans="2:29" ht="15" customHeight="1">
      <c r="B235" s="29">
        <v>31</v>
      </c>
      <c r="C235" s="49">
        <f>0.001*[36]Sheet1!$F$732</f>
        <v>4.9000000000000002E-2</v>
      </c>
      <c r="D235" s="11">
        <f>0.001*[36]Sheet1!$F$733</f>
        <v>4.9000000000000002E-2</v>
      </c>
      <c r="E235" s="11">
        <f>0.001*[36]Sheet1!$F$734</f>
        <v>4.9000000000000002E-2</v>
      </c>
      <c r="F235" s="11">
        <f>0.001*[36]Sheet1!$F$735</f>
        <v>0.05</v>
      </c>
      <c r="G235" s="11">
        <f>0.001*[36]Sheet1!$F$736</f>
        <v>4.9000000000000002E-2</v>
      </c>
      <c r="H235" s="11">
        <f>0.001*[36]Sheet1!$F$737</f>
        <v>4.9000000000000002E-2</v>
      </c>
      <c r="I235" s="11">
        <f>0.001*[36]Sheet1!$F$738</f>
        <v>4.9000000000000002E-2</v>
      </c>
      <c r="J235" s="11">
        <f>0.001*[36]Sheet1!$F$739</f>
        <v>4.9000000000000002E-2</v>
      </c>
      <c r="K235" s="11">
        <f>0.001*[36]Sheet1!$F$740</f>
        <v>4.8000000000000001E-2</v>
      </c>
      <c r="L235" s="11">
        <f>0.001*[36]Sheet1!$F$741</f>
        <v>4.7E-2</v>
      </c>
      <c r="M235" s="11">
        <f>0.001*[36]Sheet1!$F$742</f>
        <v>4.7E-2</v>
      </c>
      <c r="N235" s="11">
        <f>0.001*[36]Sheet1!$F$743</f>
        <v>4.8000000000000001E-2</v>
      </c>
      <c r="O235" s="11">
        <f>0.001*[36]Sheet1!$F$744</f>
        <v>4.7E-2</v>
      </c>
      <c r="P235" s="11">
        <f>0.001*[36]Sheet1!$F$745</f>
        <v>4.8000000000000001E-2</v>
      </c>
      <c r="Q235" s="11">
        <f>0.001*[36]Sheet1!$F$746</f>
        <v>4.8000000000000001E-2</v>
      </c>
      <c r="R235" s="11">
        <f>0.001*[36]Sheet1!$F$747</f>
        <v>4.7E-2</v>
      </c>
      <c r="S235" s="11">
        <f>0.001*[36]Sheet1!$F$748</f>
        <v>4.7E-2</v>
      </c>
      <c r="T235" s="11">
        <f>0.001*[36]Sheet1!$F$749</f>
        <v>4.7E-2</v>
      </c>
      <c r="U235" s="11">
        <f>0.001*[36]Sheet1!$F$750</f>
        <v>4.8000000000000001E-2</v>
      </c>
      <c r="V235" s="11">
        <f>0.001*[36]Sheet1!$F$751</f>
        <v>4.7E-2</v>
      </c>
      <c r="W235" s="11">
        <f>0.001*[36]Sheet1!$F$752</f>
        <v>4.8000000000000001E-2</v>
      </c>
      <c r="X235" s="11">
        <f>0.001*[36]Sheet1!$F$753</f>
        <v>4.8000000000000001E-2</v>
      </c>
      <c r="Y235" s="11">
        <f>0.001*[36]Sheet1!$F$754</f>
        <v>4.8000000000000001E-2</v>
      </c>
      <c r="Z235" s="50">
        <f>0.001*[36]Sheet1!$F$755</f>
        <v>4.8000000000000001E-2</v>
      </c>
      <c r="AA235" s="38">
        <f t="shared" si="30"/>
        <v>0.05</v>
      </c>
      <c r="AB235" s="8">
        <f t="shared" si="31"/>
        <v>4.7E-2</v>
      </c>
      <c r="AC235" s="15">
        <f t="shared" si="32"/>
        <v>4.8083333333333346E-2</v>
      </c>
    </row>
    <row r="236" spans="2:29" ht="15" customHeight="1">
      <c r="B236" s="30" t="s">
        <v>0</v>
      </c>
      <c r="C236" s="47">
        <f t="shared" ref="C236:Z236" si="33">MAX(C205:C235)</f>
        <v>5.2999999999999999E-2</v>
      </c>
      <c r="D236" s="20">
        <f t="shared" si="33"/>
        <v>5.7000000000000002E-2</v>
      </c>
      <c r="E236" s="20">
        <f t="shared" si="33"/>
        <v>6.0999999999999999E-2</v>
      </c>
      <c r="F236" s="20">
        <f t="shared" si="33"/>
        <v>5.8000000000000003E-2</v>
      </c>
      <c r="G236" s="20">
        <f t="shared" si="33"/>
        <v>5.9000000000000004E-2</v>
      </c>
      <c r="H236" s="20">
        <f t="shared" si="33"/>
        <v>6.0999999999999999E-2</v>
      </c>
      <c r="I236" s="20">
        <f t="shared" si="33"/>
        <v>5.9000000000000004E-2</v>
      </c>
      <c r="J236" s="20">
        <f t="shared" si="33"/>
        <v>5.6000000000000001E-2</v>
      </c>
      <c r="K236" s="20">
        <f t="shared" si="33"/>
        <v>5.3999999999999999E-2</v>
      </c>
      <c r="L236" s="20">
        <f t="shared" si="33"/>
        <v>5.2000000000000005E-2</v>
      </c>
      <c r="M236" s="20">
        <f t="shared" si="33"/>
        <v>5.2000000000000005E-2</v>
      </c>
      <c r="N236" s="20">
        <f t="shared" si="33"/>
        <v>5.7000000000000002E-2</v>
      </c>
      <c r="O236" s="20">
        <f t="shared" si="33"/>
        <v>6.2E-2</v>
      </c>
      <c r="P236" s="20">
        <f t="shared" si="33"/>
        <v>6.3E-2</v>
      </c>
      <c r="Q236" s="20">
        <f t="shared" si="33"/>
        <v>5.9000000000000004E-2</v>
      </c>
      <c r="R236" s="20">
        <f t="shared" si="33"/>
        <v>5.6000000000000001E-2</v>
      </c>
      <c r="S236" s="20">
        <f t="shared" si="33"/>
        <v>5.3999999999999999E-2</v>
      </c>
      <c r="T236" s="20">
        <f t="shared" si="33"/>
        <v>5.2000000000000005E-2</v>
      </c>
      <c r="U236" s="20">
        <f t="shared" si="33"/>
        <v>0.05</v>
      </c>
      <c r="V236" s="20">
        <f t="shared" si="33"/>
        <v>0.05</v>
      </c>
      <c r="W236" s="20">
        <f t="shared" si="33"/>
        <v>4.9000000000000002E-2</v>
      </c>
      <c r="X236" s="20">
        <f t="shared" si="33"/>
        <v>0.05</v>
      </c>
      <c r="Y236" s="20">
        <f t="shared" si="33"/>
        <v>5.2000000000000005E-2</v>
      </c>
      <c r="Z236" s="48">
        <f t="shared" si="33"/>
        <v>5.2999999999999999E-2</v>
      </c>
      <c r="AA236" s="162" t="s">
        <v>15</v>
      </c>
      <c r="AB236" s="163"/>
      <c r="AC236" s="164"/>
    </row>
    <row r="237" spans="2:29" ht="15" customHeight="1">
      <c r="B237" s="31" t="s">
        <v>1</v>
      </c>
      <c r="C237" s="51">
        <f t="shared" ref="C237:Z237" si="34">MIN(C205:C235)</f>
        <v>4.8000000000000001E-2</v>
      </c>
      <c r="D237" s="5">
        <f t="shared" si="34"/>
        <v>4.8000000000000001E-2</v>
      </c>
      <c r="E237" s="5">
        <f t="shared" si="34"/>
        <v>4.8000000000000001E-2</v>
      </c>
      <c r="F237" s="5">
        <f t="shared" si="34"/>
        <v>4.8000000000000001E-2</v>
      </c>
      <c r="G237" s="5">
        <f t="shared" si="34"/>
        <v>4.8000000000000001E-2</v>
      </c>
      <c r="H237" s="5">
        <f t="shared" si="34"/>
        <v>4.8000000000000001E-2</v>
      </c>
      <c r="I237" s="5">
        <f t="shared" si="34"/>
        <v>4.7E-2</v>
      </c>
      <c r="J237" s="5">
        <f t="shared" si="34"/>
        <v>4.7E-2</v>
      </c>
      <c r="K237" s="5">
        <f t="shared" si="34"/>
        <v>4.7E-2</v>
      </c>
      <c r="L237" s="5">
        <f t="shared" si="34"/>
        <v>4.5999999999999999E-2</v>
      </c>
      <c r="M237" s="5">
        <f t="shared" si="34"/>
        <v>4.7E-2</v>
      </c>
      <c r="N237" s="5">
        <f t="shared" si="34"/>
        <v>4.7E-2</v>
      </c>
      <c r="O237" s="5">
        <f t="shared" si="34"/>
        <v>4.7E-2</v>
      </c>
      <c r="P237" s="5">
        <f t="shared" si="34"/>
        <v>4.7E-2</v>
      </c>
      <c r="Q237" s="5">
        <f t="shared" si="34"/>
        <v>4.7E-2</v>
      </c>
      <c r="R237" s="5">
        <f t="shared" si="34"/>
        <v>4.5999999999999999E-2</v>
      </c>
      <c r="S237" s="5">
        <f t="shared" si="34"/>
        <v>4.5999999999999999E-2</v>
      </c>
      <c r="T237" s="5">
        <f t="shared" si="34"/>
        <v>4.7E-2</v>
      </c>
      <c r="U237" s="5">
        <f t="shared" si="34"/>
        <v>4.7E-2</v>
      </c>
      <c r="V237" s="5">
        <f t="shared" si="34"/>
        <v>4.7E-2</v>
      </c>
      <c r="W237" s="5">
        <f t="shared" si="34"/>
        <v>4.7E-2</v>
      </c>
      <c r="X237" s="5">
        <f t="shared" si="34"/>
        <v>4.8000000000000001E-2</v>
      </c>
      <c r="Y237" s="5">
        <f t="shared" si="34"/>
        <v>4.8000000000000001E-2</v>
      </c>
      <c r="Z237" s="52">
        <f t="shared" si="34"/>
        <v>4.8000000000000001E-2</v>
      </c>
      <c r="AA237" s="156">
        <f>AVERAGE(AA205:AA235)</f>
        <v>5.0774193548387102E-2</v>
      </c>
      <c r="AB237" s="158">
        <f>AVERAGE(AB205:AB235)</f>
        <v>4.7225806451612909E-2</v>
      </c>
      <c r="AC237" s="160">
        <f>AVERAGE(AC205:AC235)</f>
        <v>4.8577956989247335E-2</v>
      </c>
    </row>
    <row r="238" spans="2:29" ht="15" customHeight="1" thickBot="1">
      <c r="B238" s="32" t="s">
        <v>14</v>
      </c>
      <c r="C238" s="53">
        <f t="shared" ref="C238:Z238" si="35">AVERAGE(C205:C235)</f>
        <v>4.906451612903226E-2</v>
      </c>
      <c r="D238" s="6">
        <f t="shared" si="35"/>
        <v>4.925806451612904E-2</v>
      </c>
      <c r="E238" s="6">
        <f t="shared" si="35"/>
        <v>4.9322580645161297E-2</v>
      </c>
      <c r="F238" s="6">
        <f t="shared" si="35"/>
        <v>4.9419354838709677E-2</v>
      </c>
      <c r="G238" s="6">
        <f t="shared" si="35"/>
        <v>4.9645161290322579E-2</v>
      </c>
      <c r="H238" s="6">
        <f t="shared" si="35"/>
        <v>4.9645161290322586E-2</v>
      </c>
      <c r="I238" s="6">
        <f t="shared" si="35"/>
        <v>4.9548387096774192E-2</v>
      </c>
      <c r="J238" s="6">
        <f t="shared" si="35"/>
        <v>4.9096774193548388E-2</v>
      </c>
      <c r="K238" s="6">
        <f t="shared" si="35"/>
        <v>4.8516129032258083E-2</v>
      </c>
      <c r="L238" s="6">
        <f t="shared" si="35"/>
        <v>4.7967741935483872E-2</v>
      </c>
      <c r="M238" s="6">
        <f t="shared" si="35"/>
        <v>4.8000000000000001E-2</v>
      </c>
      <c r="N238" s="6">
        <f t="shared" si="35"/>
        <v>4.8129032258064523E-2</v>
      </c>
      <c r="O238" s="6">
        <f t="shared" si="35"/>
        <v>4.8129032258064516E-2</v>
      </c>
      <c r="P238" s="6">
        <f t="shared" si="35"/>
        <v>4.8258064516129025E-2</v>
      </c>
      <c r="Q238" s="6">
        <f t="shared" si="35"/>
        <v>4.8258064516129032E-2</v>
      </c>
      <c r="R238" s="6">
        <f t="shared" si="35"/>
        <v>4.7870967741935486E-2</v>
      </c>
      <c r="S238" s="6">
        <f t="shared" si="35"/>
        <v>4.7741935483870963E-2</v>
      </c>
      <c r="T238" s="6">
        <f t="shared" si="35"/>
        <v>4.7806451612903221E-2</v>
      </c>
      <c r="U238" s="6">
        <f t="shared" si="35"/>
        <v>4.7870967741935486E-2</v>
      </c>
      <c r="V238" s="6">
        <f t="shared" si="35"/>
        <v>4.7903225806451614E-2</v>
      </c>
      <c r="W238" s="6">
        <f t="shared" si="35"/>
        <v>4.812903225806453E-2</v>
      </c>
      <c r="X238" s="6">
        <f t="shared" si="35"/>
        <v>4.8451612903225819E-2</v>
      </c>
      <c r="Y238" s="6">
        <f t="shared" si="35"/>
        <v>4.8870967741935487E-2</v>
      </c>
      <c r="Z238" s="54">
        <f t="shared" si="35"/>
        <v>4.8967741935483873E-2</v>
      </c>
      <c r="AA238" s="157"/>
      <c r="AB238" s="159"/>
      <c r="AC238" s="161"/>
    </row>
    <row r="240" spans="2:29" ht="268.5" customHeight="1"/>
    <row r="242" spans="2:29" ht="18" customHeight="1">
      <c r="B242" s="165" t="s">
        <v>59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0.001*[37]Sheet1!$F$12</f>
        <v>4.3999999999999997E-2</v>
      </c>
      <c r="D245" s="12">
        <f>0.001*[37]Sheet1!$F$13</f>
        <v>4.3999999999999997E-2</v>
      </c>
      <c r="E245" s="12">
        <f>0.001*[37]Sheet1!$F$14</f>
        <v>4.4999999999999998E-2</v>
      </c>
      <c r="F245" s="12">
        <f>0.001*[37]Sheet1!$F$15</f>
        <v>4.4999999999999998E-2</v>
      </c>
      <c r="G245" s="12">
        <f>0.001*[37]Sheet1!$F$16</f>
        <v>4.4999999999999998E-2</v>
      </c>
      <c r="H245" s="12">
        <f>0.001*[37]Sheet1!$F$17</f>
        <v>4.4999999999999998E-2</v>
      </c>
      <c r="I245" s="12">
        <f>0.001*[37]Sheet1!$F$18</f>
        <v>4.3999999999999997E-2</v>
      </c>
      <c r="J245" s="12">
        <f>0.001*[37]Sheet1!$F$19</f>
        <v>4.3999999999999997E-2</v>
      </c>
      <c r="K245" s="12">
        <f>0.001*[37]Sheet1!$F$20</f>
        <v>4.3000000000000003E-2</v>
      </c>
      <c r="L245" s="12">
        <f>0.001*[37]Sheet1!$F$21</f>
        <v>4.3000000000000003E-2</v>
      </c>
      <c r="M245" s="12">
        <f>0.001*[37]Sheet1!$F$22</f>
        <v>4.3000000000000003E-2</v>
      </c>
      <c r="N245" s="12">
        <f>0.001*[37]Sheet1!$F$23</f>
        <v>4.3000000000000003E-2</v>
      </c>
      <c r="O245" s="12">
        <f>0.001*[37]Sheet1!$F$24</f>
        <v>4.3000000000000003E-2</v>
      </c>
      <c r="P245" s="12">
        <f>0.001*[37]Sheet1!$F$25</f>
        <v>4.3000000000000003E-2</v>
      </c>
      <c r="Q245" s="12">
        <f>0.001*[37]Sheet1!$F$26</f>
        <v>4.3000000000000003E-2</v>
      </c>
      <c r="R245" s="12">
        <f>0.001*[37]Sheet1!$F$27</f>
        <v>4.3000000000000003E-2</v>
      </c>
      <c r="S245" s="12">
        <f>0.001*[37]Sheet1!$F$28</f>
        <v>4.3000000000000003E-2</v>
      </c>
      <c r="T245" s="12">
        <f>0.001*[37]Sheet1!$F$29</f>
        <v>4.3000000000000003E-2</v>
      </c>
      <c r="U245" s="12">
        <f>0.001*[37]Sheet1!$F$30</f>
        <v>4.3000000000000003E-2</v>
      </c>
      <c r="V245" s="12">
        <f>0.001*[37]Sheet1!$F$31</f>
        <v>4.3000000000000003E-2</v>
      </c>
      <c r="W245" s="12">
        <f>0.001*[37]Sheet1!$F$32</f>
        <v>4.3999999999999997E-2</v>
      </c>
      <c r="X245" s="12">
        <f>0.001*[37]Sheet1!$F$33</f>
        <v>4.4999999999999998E-2</v>
      </c>
      <c r="Y245" s="12">
        <f>0.001*[37]Sheet1!$F$34</f>
        <v>4.4999999999999998E-2</v>
      </c>
      <c r="Z245" s="42">
        <f>0.001*[37]Sheet1!$F$35</f>
        <v>4.4999999999999998E-2</v>
      </c>
      <c r="AA245" s="34">
        <f>MAX(C245:Z245)</f>
        <v>4.4999999999999998E-2</v>
      </c>
      <c r="AB245" s="13">
        <f>MIN(C245:Z245)</f>
        <v>4.3000000000000003E-2</v>
      </c>
      <c r="AC245" s="16">
        <f>AVERAGE(C245:Z245)</f>
        <v>4.3791666666666673E-2</v>
      </c>
    </row>
    <row r="246" spans="2:29" ht="15" customHeight="1">
      <c r="B246" s="26">
        <v>2</v>
      </c>
      <c r="C246" s="43">
        <f>0.001*[37]Sheet1!$F$36</f>
        <v>4.4999999999999998E-2</v>
      </c>
      <c r="D246" s="9">
        <f>0.001*[37]Sheet1!$F$37</f>
        <v>4.5999999999999999E-2</v>
      </c>
      <c r="E246" s="9">
        <f>0.001*[37]Sheet1!$F$38</f>
        <v>4.5999999999999999E-2</v>
      </c>
      <c r="F246" s="9">
        <f>0.001*[37]Sheet1!$F$39</f>
        <v>4.5999999999999999E-2</v>
      </c>
      <c r="G246" s="9">
        <f>0.001*[37]Sheet1!$F$40</f>
        <v>4.5999999999999999E-2</v>
      </c>
      <c r="H246" s="9">
        <f>0.001*[37]Sheet1!$F$41</f>
        <v>4.5999999999999999E-2</v>
      </c>
      <c r="I246" s="9">
        <f>0.001*[37]Sheet1!$F$42</f>
        <v>4.5999999999999999E-2</v>
      </c>
      <c r="J246" s="9">
        <f>0.001*[37]Sheet1!$F$43</f>
        <v>4.5999999999999999E-2</v>
      </c>
      <c r="K246" s="9">
        <f>0.001*[37]Sheet1!$F$44</f>
        <v>4.3000000000000003E-2</v>
      </c>
      <c r="L246" s="9">
        <f>0.001*[37]Sheet1!$F$45</f>
        <v>4.3000000000000003E-2</v>
      </c>
      <c r="M246" s="9">
        <f>0.001*[37]Sheet1!$F$46</f>
        <v>4.3000000000000003E-2</v>
      </c>
      <c r="N246" s="9">
        <f>0.001*[37]Sheet1!$F$47</f>
        <v>4.3000000000000003E-2</v>
      </c>
      <c r="O246" s="9">
        <f>0.001*[37]Sheet1!$F$48</f>
        <v>4.3000000000000003E-2</v>
      </c>
      <c r="P246" s="9">
        <f>0.001*[37]Sheet1!$F$49</f>
        <v>4.3000000000000003E-2</v>
      </c>
      <c r="Q246" s="9">
        <f>0.001*[37]Sheet1!$F$50</f>
        <v>4.3000000000000003E-2</v>
      </c>
      <c r="R246" s="9">
        <f>0.001*[37]Sheet1!$F$51</f>
        <v>4.2000000000000003E-2</v>
      </c>
      <c r="S246" s="9">
        <f>0.001*[37]Sheet1!$F$52</f>
        <v>4.3000000000000003E-2</v>
      </c>
      <c r="T246" s="9">
        <f>0.001*[37]Sheet1!$F$53</f>
        <v>4.3999999999999997E-2</v>
      </c>
      <c r="U246" s="9">
        <f>0.001*[37]Sheet1!$F$54</f>
        <v>4.3999999999999997E-2</v>
      </c>
      <c r="V246" s="9">
        <f>0.001*[37]Sheet1!$F$55</f>
        <v>4.4999999999999998E-2</v>
      </c>
      <c r="W246" s="9">
        <f>0.001*[37]Sheet1!$F$56</f>
        <v>4.4999999999999998E-2</v>
      </c>
      <c r="X246" s="9">
        <f>0.001*[37]Sheet1!$F$57</f>
        <v>4.5999999999999999E-2</v>
      </c>
      <c r="Y246" s="9">
        <f>0.001*[37]Sheet1!$F$58</f>
        <v>4.4999999999999998E-2</v>
      </c>
      <c r="Z246" s="44">
        <f>0.001*[37]Sheet1!$F$59</f>
        <v>4.3999999999999997E-2</v>
      </c>
      <c r="AA246" s="35">
        <f t="shared" ref="AA246:AA275" si="36">MAX(C246:Z246)</f>
        <v>4.5999999999999999E-2</v>
      </c>
      <c r="AB246" s="10">
        <f t="shared" ref="AB246:AB275" si="37">MIN(C246:Z246)</f>
        <v>4.2000000000000003E-2</v>
      </c>
      <c r="AC246" s="14">
        <f t="shared" ref="AC246:AC275" si="38">AVERAGE(C246:Z246)</f>
        <v>4.4416666666666681E-2</v>
      </c>
    </row>
    <row r="247" spans="2:29" ht="15" customHeight="1">
      <c r="B247" s="26">
        <v>3</v>
      </c>
      <c r="C247" s="43">
        <f>0.001*[37]Sheet1!$F$60</f>
        <v>4.3000000000000003E-2</v>
      </c>
      <c r="D247" s="9">
        <f>0.001*[37]Sheet1!$F$61</f>
        <v>4.3000000000000003E-2</v>
      </c>
      <c r="E247" s="9">
        <f>0.001*[37]Sheet1!$F$62</f>
        <v>4.3000000000000003E-2</v>
      </c>
      <c r="F247" s="9">
        <f>0.001*[37]Sheet1!$F$63</f>
        <v>4.3000000000000003E-2</v>
      </c>
      <c r="G247" s="9">
        <f>0.001*[37]Sheet1!$F$64</f>
        <v>4.3000000000000003E-2</v>
      </c>
      <c r="H247" s="9">
        <f>0.001*[37]Sheet1!$F$65</f>
        <v>4.3000000000000003E-2</v>
      </c>
      <c r="I247" s="9">
        <f>0.001*[37]Sheet1!$F$66</f>
        <v>4.3000000000000003E-2</v>
      </c>
      <c r="J247" s="9">
        <f>0.001*[37]Sheet1!$F$67</f>
        <v>4.3000000000000003E-2</v>
      </c>
      <c r="K247" s="9">
        <f>0.001*[37]Sheet1!$F$68</f>
        <v>4.3999999999999997E-2</v>
      </c>
      <c r="L247" s="9">
        <f>0.001*[37]Sheet1!$F$69</f>
        <v>4.3999999999999997E-2</v>
      </c>
      <c r="M247" s="9">
        <f>0.001*[37]Sheet1!$F$70</f>
        <v>4.3999999999999997E-2</v>
      </c>
      <c r="N247" s="9">
        <f>0.001*[37]Sheet1!$F$71</f>
        <v>4.3999999999999997E-2</v>
      </c>
      <c r="O247" s="9">
        <f>0.001*[37]Sheet1!$F$72</f>
        <v>4.3999999999999997E-2</v>
      </c>
      <c r="P247" s="9">
        <f>0.001*[37]Sheet1!$F$73</f>
        <v>4.3000000000000003E-2</v>
      </c>
      <c r="Q247" s="9">
        <f>0.001*[37]Sheet1!$F$74</f>
        <v>4.3000000000000003E-2</v>
      </c>
      <c r="R247" s="9">
        <f>0.001*[37]Sheet1!$F$75</f>
        <v>4.3000000000000003E-2</v>
      </c>
      <c r="S247" s="9">
        <f>0.001*[37]Sheet1!$F$76</f>
        <v>4.3999999999999997E-2</v>
      </c>
      <c r="T247" s="9">
        <f>0.001*[37]Sheet1!$F$77</f>
        <v>4.3999999999999997E-2</v>
      </c>
      <c r="U247" s="9">
        <f>0.001*[37]Sheet1!$F$78</f>
        <v>4.3999999999999997E-2</v>
      </c>
      <c r="V247" s="9">
        <f>0.001*[37]Sheet1!$F$79</f>
        <v>4.3999999999999997E-2</v>
      </c>
      <c r="W247" s="9">
        <f>0.001*[37]Sheet1!$F$80</f>
        <v>4.3999999999999997E-2</v>
      </c>
      <c r="X247" s="9">
        <f>0.001*[37]Sheet1!$F$81</f>
        <v>4.4999999999999998E-2</v>
      </c>
      <c r="Y247" s="9">
        <f>0.001*[37]Sheet1!$F$82</f>
        <v>4.4999999999999998E-2</v>
      </c>
      <c r="Z247" s="44">
        <f>0.001*[37]Sheet1!$F$83</f>
        <v>4.4999999999999998E-2</v>
      </c>
      <c r="AA247" s="35">
        <f t="shared" si="36"/>
        <v>4.4999999999999998E-2</v>
      </c>
      <c r="AB247" s="10">
        <f t="shared" si="37"/>
        <v>4.3000000000000003E-2</v>
      </c>
      <c r="AC247" s="14">
        <f t="shared" si="38"/>
        <v>4.366666666666668E-2</v>
      </c>
    </row>
    <row r="248" spans="2:29" ht="15" customHeight="1">
      <c r="B248" s="26">
        <v>4</v>
      </c>
      <c r="C248" s="43">
        <f>0.001*[37]Sheet1!$F$84</f>
        <v>4.3999999999999997E-2</v>
      </c>
      <c r="D248" s="9">
        <f>0.001*[37]Sheet1!$F$85</f>
        <v>4.3999999999999997E-2</v>
      </c>
      <c r="E248" s="9">
        <f>0.001*[37]Sheet1!$F$86</f>
        <v>4.3000000000000003E-2</v>
      </c>
      <c r="F248" s="9">
        <f>0.001*[37]Sheet1!$F$87</f>
        <v>4.3000000000000003E-2</v>
      </c>
      <c r="G248" s="9">
        <f>0.001*[37]Sheet1!$F$88</f>
        <v>4.3999999999999997E-2</v>
      </c>
      <c r="H248" s="9">
        <f>0.001*[37]Sheet1!$F$89</f>
        <v>4.3999999999999997E-2</v>
      </c>
      <c r="I248" s="9">
        <f>0.001*[37]Sheet1!$F$90</f>
        <v>4.3999999999999997E-2</v>
      </c>
      <c r="J248" s="9">
        <f>0.001*[37]Sheet1!$F$91</f>
        <v>4.3999999999999997E-2</v>
      </c>
      <c r="K248" s="9">
        <f>0.001*[37]Sheet1!$F$92</f>
        <v>4.3000000000000003E-2</v>
      </c>
      <c r="L248" s="9">
        <f>0.001*[37]Sheet1!$F$93</f>
        <v>4.2000000000000003E-2</v>
      </c>
      <c r="M248" s="9">
        <f>0.001*[37]Sheet1!$F$94</f>
        <v>4.2000000000000003E-2</v>
      </c>
      <c r="N248" s="9">
        <f>0.001*[37]Sheet1!$F$95</f>
        <v>4.2000000000000003E-2</v>
      </c>
      <c r="O248" s="9">
        <f>0.001*[37]Sheet1!$F$96</f>
        <v>4.3000000000000003E-2</v>
      </c>
      <c r="P248" s="9">
        <f>0.001*[37]Sheet1!$F$97</f>
        <v>4.2000000000000003E-2</v>
      </c>
      <c r="Q248" s="9">
        <f>0.001*[37]Sheet1!$F$98</f>
        <v>4.2000000000000003E-2</v>
      </c>
      <c r="R248" s="9">
        <f>0.001*[37]Sheet1!$F$99</f>
        <v>4.2000000000000003E-2</v>
      </c>
      <c r="S248" s="9">
        <f>0.001*[37]Sheet1!$F$100</f>
        <v>4.2000000000000003E-2</v>
      </c>
      <c r="T248" s="9">
        <f>0.001*[37]Sheet1!$F$101</f>
        <v>4.2000000000000003E-2</v>
      </c>
      <c r="U248" s="9">
        <f>0.001*[37]Sheet1!$F$102</f>
        <v>4.2000000000000003E-2</v>
      </c>
      <c r="V248" s="9">
        <f>0.001*[37]Sheet1!$F$103</f>
        <v>4.2000000000000003E-2</v>
      </c>
      <c r="W248" s="9">
        <f>0.001*[37]Sheet1!$F$104</f>
        <v>4.2000000000000003E-2</v>
      </c>
      <c r="X248" s="9">
        <f>0.001*[37]Sheet1!$F$105</f>
        <v>4.3000000000000003E-2</v>
      </c>
      <c r="Y248" s="9">
        <f>0.001*[37]Sheet1!$F$106</f>
        <v>4.3000000000000003E-2</v>
      </c>
      <c r="Z248" s="44">
        <f>0.001*[37]Sheet1!$F$107</f>
        <v>4.3000000000000003E-2</v>
      </c>
      <c r="AA248" s="35">
        <f t="shared" si="36"/>
        <v>4.3999999999999997E-2</v>
      </c>
      <c r="AB248" s="10">
        <f t="shared" si="37"/>
        <v>4.2000000000000003E-2</v>
      </c>
      <c r="AC248" s="14">
        <f t="shared" si="38"/>
        <v>4.2791666666666679E-2</v>
      </c>
    </row>
    <row r="249" spans="2:29" ht="15" customHeight="1">
      <c r="B249" s="26">
        <v>5</v>
      </c>
      <c r="C249" s="43">
        <f>0.001*[37]Sheet1!$F$108</f>
        <v>4.3000000000000003E-2</v>
      </c>
      <c r="D249" s="9">
        <f>0.001*[37]Sheet1!$F$109</f>
        <v>4.3000000000000003E-2</v>
      </c>
      <c r="E249" s="9">
        <f>0.001*[37]Sheet1!$F$110</f>
        <v>4.3000000000000003E-2</v>
      </c>
      <c r="F249" s="9">
        <f>0.001*[37]Sheet1!$F$111</f>
        <v>4.3000000000000003E-2</v>
      </c>
      <c r="G249" s="9">
        <f>0.001*[37]Sheet1!$F$112</f>
        <v>4.3000000000000003E-2</v>
      </c>
      <c r="H249" s="9">
        <f>0.001*[37]Sheet1!$F$113</f>
        <v>4.3000000000000003E-2</v>
      </c>
      <c r="I249" s="9">
        <f>0.001*[37]Sheet1!$F$114</f>
        <v>4.3000000000000003E-2</v>
      </c>
      <c r="J249" s="9">
        <f>0.001*[37]Sheet1!$F$115</f>
        <v>4.3000000000000003E-2</v>
      </c>
      <c r="K249" s="9">
        <f>0.001*[37]Sheet1!$F$116</f>
        <v>4.3000000000000003E-2</v>
      </c>
      <c r="L249" s="68" t="s">
        <v>55</v>
      </c>
      <c r="M249" s="68" t="s">
        <v>55</v>
      </c>
      <c r="N249" s="68" t="s">
        <v>55</v>
      </c>
      <c r="O249" s="9">
        <f>0.001*[37]Sheet1!$F$120</f>
        <v>4.2000000000000003E-2</v>
      </c>
      <c r="P249" s="9">
        <f>0.001*[37]Sheet1!$F$121</f>
        <v>4.2000000000000003E-2</v>
      </c>
      <c r="Q249" s="9">
        <f>0.001*[37]Sheet1!$F$122</f>
        <v>4.2000000000000003E-2</v>
      </c>
      <c r="R249" s="9">
        <f>0.001*[37]Sheet1!$F$123</f>
        <v>4.2000000000000003E-2</v>
      </c>
      <c r="S249" s="9">
        <f>0.001*[37]Sheet1!$F$124</f>
        <v>4.2000000000000003E-2</v>
      </c>
      <c r="T249" s="9">
        <f>0.001*[37]Sheet1!$F$125</f>
        <v>4.2000000000000003E-2</v>
      </c>
      <c r="U249" s="9">
        <f>0.001*[37]Sheet1!$F$126</f>
        <v>4.2000000000000003E-2</v>
      </c>
      <c r="V249" s="9">
        <f>0.001*[37]Sheet1!$F$127</f>
        <v>4.2000000000000003E-2</v>
      </c>
      <c r="W249" s="9">
        <f>0.001*[37]Sheet1!$F$128</f>
        <v>4.3000000000000003E-2</v>
      </c>
      <c r="X249" s="9">
        <f>0.001*[37]Sheet1!$F$129</f>
        <v>4.3000000000000003E-2</v>
      </c>
      <c r="Y249" s="9">
        <f>0.001*[37]Sheet1!$F$130</f>
        <v>4.3999999999999997E-2</v>
      </c>
      <c r="Z249" s="44">
        <f>0.001*[37]Sheet1!$F$131</f>
        <v>4.3999999999999997E-2</v>
      </c>
      <c r="AA249" s="35">
        <f t="shared" si="36"/>
        <v>4.3999999999999997E-2</v>
      </c>
      <c r="AB249" s="10">
        <f t="shared" si="37"/>
        <v>4.2000000000000003E-2</v>
      </c>
      <c r="AC249" s="14">
        <f t="shared" si="38"/>
        <v>4.2714285714285725E-2</v>
      </c>
    </row>
    <row r="250" spans="2:29" ht="15" customHeight="1">
      <c r="B250" s="27">
        <v>6</v>
      </c>
      <c r="C250" s="45">
        <f>0.001*[37]Sheet1!$F$132</f>
        <v>4.3999999999999997E-2</v>
      </c>
      <c r="D250" s="17">
        <f>0.001*[37]Sheet1!$F$133</f>
        <v>4.3999999999999997E-2</v>
      </c>
      <c r="E250" s="17">
        <f>0.001*[37]Sheet1!$F$134</f>
        <v>4.3999999999999997E-2</v>
      </c>
      <c r="F250" s="17">
        <f>0.001*[37]Sheet1!$F$135</f>
        <v>4.3999999999999997E-2</v>
      </c>
      <c r="G250" s="17">
        <f>0.001*[37]Sheet1!$F$136</f>
        <v>4.4999999999999998E-2</v>
      </c>
      <c r="H250" s="17">
        <f>0.001*[37]Sheet1!$F$137</f>
        <v>4.5999999999999999E-2</v>
      </c>
      <c r="I250" s="17">
        <f>0.001*[37]Sheet1!$F$138</f>
        <v>4.4999999999999998E-2</v>
      </c>
      <c r="J250" s="17">
        <f>0.001*[37]Sheet1!$F$139</f>
        <v>4.3999999999999997E-2</v>
      </c>
      <c r="K250" s="17">
        <f>0.001*[37]Sheet1!$F$140</f>
        <v>4.3000000000000003E-2</v>
      </c>
      <c r="L250" s="17">
        <f>0.001*[37]Sheet1!$F$141</f>
        <v>4.3000000000000003E-2</v>
      </c>
      <c r="M250" s="17">
        <f>0.001*[37]Sheet1!$F$142</f>
        <v>4.3000000000000003E-2</v>
      </c>
      <c r="N250" s="17">
        <f>0.001*[37]Sheet1!$F$143</f>
        <v>4.7E-2</v>
      </c>
      <c r="O250" s="17">
        <f>0.001*[37]Sheet1!$F$144</f>
        <v>4.5999999999999999E-2</v>
      </c>
      <c r="P250" s="17">
        <f>0.001*[37]Sheet1!$F$145</f>
        <v>4.8000000000000001E-2</v>
      </c>
      <c r="Q250" s="17">
        <f>0.001*[37]Sheet1!$F$146</f>
        <v>4.9000000000000002E-2</v>
      </c>
      <c r="R250" s="17">
        <f>0.001*[37]Sheet1!$F$147</f>
        <v>4.3999999999999997E-2</v>
      </c>
      <c r="S250" s="17">
        <f>0.001*[37]Sheet1!$F$148</f>
        <v>4.3000000000000003E-2</v>
      </c>
      <c r="T250" s="17">
        <f>0.001*[37]Sheet1!$F$149</f>
        <v>4.2000000000000003E-2</v>
      </c>
      <c r="U250" s="17">
        <f>0.001*[37]Sheet1!$F$150</f>
        <v>4.2000000000000003E-2</v>
      </c>
      <c r="V250" s="17">
        <f>0.001*[37]Sheet1!$F$151</f>
        <v>4.2000000000000003E-2</v>
      </c>
      <c r="W250" s="17">
        <f>0.001*[37]Sheet1!$F$152</f>
        <v>4.2000000000000003E-2</v>
      </c>
      <c r="X250" s="17">
        <f>0.001*[37]Sheet1!$F$153</f>
        <v>4.3000000000000003E-2</v>
      </c>
      <c r="Y250" s="17">
        <f>0.001*[37]Sheet1!$F$154</f>
        <v>4.3000000000000003E-2</v>
      </c>
      <c r="Z250" s="46">
        <f>0.001*[37]Sheet1!$F$155</f>
        <v>4.3000000000000003E-2</v>
      </c>
      <c r="AA250" s="36">
        <f t="shared" si="36"/>
        <v>4.9000000000000002E-2</v>
      </c>
      <c r="AB250" s="18">
        <f t="shared" si="37"/>
        <v>4.2000000000000003E-2</v>
      </c>
      <c r="AC250" s="19">
        <f t="shared" si="38"/>
        <v>4.4125000000000004E-2</v>
      </c>
    </row>
    <row r="251" spans="2:29" ht="15" customHeight="1">
      <c r="B251" s="26">
        <v>7</v>
      </c>
      <c r="C251" s="43">
        <f>0.001*[37]Sheet1!$F$156</f>
        <v>4.3000000000000003E-2</v>
      </c>
      <c r="D251" s="9">
        <f>0.001*[37]Sheet1!$F$157</f>
        <v>4.3000000000000003E-2</v>
      </c>
      <c r="E251" s="9">
        <f>0.001*[37]Sheet1!$F$158</f>
        <v>4.3000000000000003E-2</v>
      </c>
      <c r="F251" s="9">
        <f>0.001*[37]Sheet1!$F$159</f>
        <v>4.3999999999999997E-2</v>
      </c>
      <c r="G251" s="9">
        <f>0.001*[37]Sheet1!$F$160</f>
        <v>4.3999999999999997E-2</v>
      </c>
      <c r="H251" s="9">
        <f>0.001*[37]Sheet1!$F$161</f>
        <v>4.7E-2</v>
      </c>
      <c r="I251" s="9">
        <f>0.001*[37]Sheet1!$F$162</f>
        <v>4.5999999999999999E-2</v>
      </c>
      <c r="J251" s="9">
        <f>0.001*[37]Sheet1!$F$163</f>
        <v>4.4999999999999998E-2</v>
      </c>
      <c r="K251" s="9">
        <f>0.001*[37]Sheet1!$F$164</f>
        <v>4.3999999999999997E-2</v>
      </c>
      <c r="L251" s="9">
        <f>0.001*[37]Sheet1!$F$165</f>
        <v>4.3000000000000003E-2</v>
      </c>
      <c r="M251" s="9">
        <f>0.001*[37]Sheet1!$F$166</f>
        <v>4.2000000000000003E-2</v>
      </c>
      <c r="N251" s="9">
        <f>0.001*[37]Sheet1!$F$167</f>
        <v>4.2000000000000003E-2</v>
      </c>
      <c r="O251" s="9">
        <f>0.001*[37]Sheet1!$F$168</f>
        <v>4.3000000000000003E-2</v>
      </c>
      <c r="P251" s="9">
        <f>0.001*[37]Sheet1!$F$169</f>
        <v>4.3000000000000003E-2</v>
      </c>
      <c r="Q251" s="9">
        <f>0.001*[37]Sheet1!$F$170</f>
        <v>4.2000000000000003E-2</v>
      </c>
      <c r="R251" s="9">
        <f>0.001*[37]Sheet1!$F$171</f>
        <v>4.2000000000000003E-2</v>
      </c>
      <c r="S251" s="9">
        <f>0.001*[37]Sheet1!$F$172</f>
        <v>4.2000000000000003E-2</v>
      </c>
      <c r="T251" s="9">
        <f>0.001*[37]Sheet1!$F$173</f>
        <v>4.2000000000000003E-2</v>
      </c>
      <c r="U251" s="9">
        <f>0.001*[37]Sheet1!$F$174</f>
        <v>4.3000000000000003E-2</v>
      </c>
      <c r="V251" s="9">
        <f>0.001*[37]Sheet1!$F$175</f>
        <v>4.3000000000000003E-2</v>
      </c>
      <c r="W251" s="9">
        <f>0.001*[37]Sheet1!$F$176</f>
        <v>4.3000000000000003E-2</v>
      </c>
      <c r="X251" s="9">
        <f>0.001*[37]Sheet1!$F$177</f>
        <v>4.3000000000000003E-2</v>
      </c>
      <c r="Y251" s="9">
        <f>0.001*[37]Sheet1!$F$178</f>
        <v>4.3000000000000003E-2</v>
      </c>
      <c r="Z251" s="44">
        <f>0.001*[37]Sheet1!$F$179</f>
        <v>4.3000000000000003E-2</v>
      </c>
      <c r="AA251" s="35">
        <f t="shared" si="36"/>
        <v>4.7E-2</v>
      </c>
      <c r="AB251" s="10">
        <f t="shared" si="37"/>
        <v>4.2000000000000003E-2</v>
      </c>
      <c r="AC251" s="14">
        <f t="shared" si="38"/>
        <v>4.3250000000000011E-2</v>
      </c>
    </row>
    <row r="252" spans="2:29" ht="15" customHeight="1">
      <c r="B252" s="26">
        <v>8</v>
      </c>
      <c r="C252" s="43">
        <f>0.001*[37]Sheet1!$F$180</f>
        <v>4.3000000000000003E-2</v>
      </c>
      <c r="D252" s="9">
        <f>0.001*[37]Sheet1!$F$181</f>
        <v>4.3000000000000003E-2</v>
      </c>
      <c r="E252" s="9">
        <f>0.001*[37]Sheet1!$F$182</f>
        <v>4.3999999999999997E-2</v>
      </c>
      <c r="F252" s="9">
        <f>0.001*[37]Sheet1!$F$183</f>
        <v>4.3999999999999997E-2</v>
      </c>
      <c r="G252" s="9">
        <f>0.001*[37]Sheet1!$F$184</f>
        <v>4.3000000000000003E-2</v>
      </c>
      <c r="H252" s="9">
        <f>0.001*[37]Sheet1!$F$185</f>
        <v>4.3999999999999997E-2</v>
      </c>
      <c r="I252" s="9">
        <f>0.001*[37]Sheet1!$F$186</f>
        <v>4.3999999999999997E-2</v>
      </c>
      <c r="J252" s="9">
        <f>0.001*[37]Sheet1!$F$187</f>
        <v>4.3000000000000003E-2</v>
      </c>
      <c r="K252" s="9">
        <f>0.001*[37]Sheet1!$F$188</f>
        <v>4.3000000000000003E-2</v>
      </c>
      <c r="L252" s="9">
        <f>0.001*[37]Sheet1!$F$189</f>
        <v>4.3000000000000003E-2</v>
      </c>
      <c r="M252" s="9">
        <f>0.001*[37]Sheet1!$F$190</f>
        <v>4.2000000000000003E-2</v>
      </c>
      <c r="N252" s="9">
        <f>0.001*[37]Sheet1!$F$191</f>
        <v>4.2000000000000003E-2</v>
      </c>
      <c r="O252" s="9">
        <f>0.001*[37]Sheet1!$F$192</f>
        <v>4.2000000000000003E-2</v>
      </c>
      <c r="P252" s="9">
        <f>0.001*[37]Sheet1!$F$193</f>
        <v>4.2000000000000003E-2</v>
      </c>
      <c r="Q252" s="9">
        <f>0.001*[37]Sheet1!$F$194</f>
        <v>4.2000000000000003E-2</v>
      </c>
      <c r="R252" s="9">
        <f>0.001*[37]Sheet1!$F$195</f>
        <v>4.2000000000000003E-2</v>
      </c>
      <c r="S252" s="9">
        <f>0.001*[37]Sheet1!$F$196</f>
        <v>4.2000000000000003E-2</v>
      </c>
      <c r="T252" s="9">
        <f>0.001*[37]Sheet1!$F$197</f>
        <v>4.2000000000000003E-2</v>
      </c>
      <c r="U252" s="9">
        <f>0.001*[37]Sheet1!$F$198</f>
        <v>4.3000000000000003E-2</v>
      </c>
      <c r="V252" s="9">
        <f>0.001*[37]Sheet1!$F$199</f>
        <v>4.3999999999999997E-2</v>
      </c>
      <c r="W252" s="9">
        <f>0.001*[37]Sheet1!$F$200</f>
        <v>4.4999999999999998E-2</v>
      </c>
      <c r="X252" s="9">
        <f>0.001*[37]Sheet1!$F$201</f>
        <v>4.4999999999999998E-2</v>
      </c>
      <c r="Y252" s="9">
        <f>0.001*[37]Sheet1!$F$202</f>
        <v>4.5999999999999999E-2</v>
      </c>
      <c r="Z252" s="44">
        <f>0.001*[37]Sheet1!$F$203</f>
        <v>4.5999999999999999E-2</v>
      </c>
      <c r="AA252" s="35">
        <f t="shared" si="36"/>
        <v>4.5999999999999999E-2</v>
      </c>
      <c r="AB252" s="10">
        <f t="shared" si="37"/>
        <v>4.2000000000000003E-2</v>
      </c>
      <c r="AC252" s="14">
        <f t="shared" si="38"/>
        <v>4.329166666666668E-2</v>
      </c>
    </row>
    <row r="253" spans="2:29" ht="15" customHeight="1">
      <c r="B253" s="26">
        <v>9</v>
      </c>
      <c r="C253" s="43">
        <f>0.001*[37]Sheet1!$F$204</f>
        <v>4.5999999999999999E-2</v>
      </c>
      <c r="D253" s="9">
        <f>0.001*[37]Sheet1!$F$205</f>
        <v>4.5999999999999999E-2</v>
      </c>
      <c r="E253" s="9">
        <f>0.001*[37]Sheet1!$F$206</f>
        <v>4.5999999999999999E-2</v>
      </c>
      <c r="F253" s="9">
        <f>0.001*[37]Sheet1!$F$207</f>
        <v>4.7E-2</v>
      </c>
      <c r="G253" s="9">
        <f>0.001*[37]Sheet1!$F$208</f>
        <v>4.5999999999999999E-2</v>
      </c>
      <c r="H253" s="9">
        <f>0.001*[37]Sheet1!$F$209</f>
        <v>4.7E-2</v>
      </c>
      <c r="I253" s="9">
        <f>0.001*[37]Sheet1!$F$210</f>
        <v>4.5999999999999999E-2</v>
      </c>
      <c r="J253" s="9">
        <f>0.001*[37]Sheet1!$F$211</f>
        <v>4.4999999999999998E-2</v>
      </c>
      <c r="K253" s="9">
        <f>0.001*[37]Sheet1!$F$212</f>
        <v>4.3999999999999997E-2</v>
      </c>
      <c r="L253" s="9">
        <f>0.001*[37]Sheet1!$F$213</f>
        <v>4.4999999999999998E-2</v>
      </c>
      <c r="M253" s="9">
        <f>0.001*[37]Sheet1!$F$214</f>
        <v>4.4999999999999998E-2</v>
      </c>
      <c r="N253" s="9">
        <f>0.001*[37]Sheet1!$F$215</f>
        <v>4.4999999999999998E-2</v>
      </c>
      <c r="O253" s="9">
        <f>0.001*[37]Sheet1!$F$216</f>
        <v>4.5999999999999999E-2</v>
      </c>
      <c r="P253" s="9">
        <f>0.001*[37]Sheet1!$F$217</f>
        <v>4.3999999999999997E-2</v>
      </c>
      <c r="Q253" s="9">
        <f>0.001*[37]Sheet1!$F$218</f>
        <v>4.3999999999999997E-2</v>
      </c>
      <c r="R253" s="9">
        <f>0.001*[37]Sheet1!$F$219</f>
        <v>4.3999999999999997E-2</v>
      </c>
      <c r="S253" s="9">
        <f>0.001*[37]Sheet1!$F$220</f>
        <v>4.4999999999999998E-2</v>
      </c>
      <c r="T253" s="9">
        <f>0.001*[37]Sheet1!$F$221</f>
        <v>4.3999999999999997E-2</v>
      </c>
      <c r="U253" s="9">
        <f>0.001*[37]Sheet1!$F$222</f>
        <v>4.3999999999999997E-2</v>
      </c>
      <c r="V253" s="9">
        <f>0.001*[37]Sheet1!$F$223</f>
        <v>4.4999999999999998E-2</v>
      </c>
      <c r="W253" s="9">
        <f>0.001*[37]Sheet1!$F$224</f>
        <v>4.3999999999999997E-2</v>
      </c>
      <c r="X253" s="9">
        <f>0.001*[37]Sheet1!$F$225</f>
        <v>4.3999999999999997E-2</v>
      </c>
      <c r="Y253" s="9">
        <f>0.001*[37]Sheet1!$F$226</f>
        <v>4.3999999999999997E-2</v>
      </c>
      <c r="Z253" s="44">
        <f>0.001*[37]Sheet1!$F$227</f>
        <v>4.3999999999999997E-2</v>
      </c>
      <c r="AA253" s="35">
        <f t="shared" si="36"/>
        <v>4.7E-2</v>
      </c>
      <c r="AB253" s="10">
        <f t="shared" si="37"/>
        <v>4.3999999999999997E-2</v>
      </c>
      <c r="AC253" s="14">
        <f t="shared" si="38"/>
        <v>4.5000000000000012E-2</v>
      </c>
    </row>
    <row r="254" spans="2:29" ht="15" customHeight="1">
      <c r="B254" s="28">
        <v>10</v>
      </c>
      <c r="C254" s="47">
        <f>0.001*[37]Sheet1!$F$228</f>
        <v>4.4999999999999998E-2</v>
      </c>
      <c r="D254" s="20">
        <f>0.001*[37]Sheet1!$F$229</f>
        <v>4.4999999999999998E-2</v>
      </c>
      <c r="E254" s="20">
        <f>0.001*[37]Sheet1!$F$230</f>
        <v>4.3999999999999997E-2</v>
      </c>
      <c r="F254" s="20">
        <f>0.001*[37]Sheet1!$F$231</f>
        <v>4.4999999999999998E-2</v>
      </c>
      <c r="G254" s="20">
        <f>0.001*[37]Sheet1!$F$232</f>
        <v>4.4999999999999998E-2</v>
      </c>
      <c r="H254" s="20">
        <f>0.001*[37]Sheet1!$F$233</f>
        <v>4.3999999999999997E-2</v>
      </c>
      <c r="I254" s="20">
        <f>0.001*[37]Sheet1!$F$234</f>
        <v>4.4999999999999998E-2</v>
      </c>
      <c r="J254" s="20">
        <f>0.001*[37]Sheet1!$F$235</f>
        <v>4.3999999999999997E-2</v>
      </c>
      <c r="K254" s="20">
        <f>0.001*[37]Sheet1!$F$236</f>
        <v>4.3999999999999997E-2</v>
      </c>
      <c r="L254" s="20">
        <f>0.001*[37]Sheet1!$F$237</f>
        <v>4.3000000000000003E-2</v>
      </c>
      <c r="M254" s="20">
        <f>0.001*[37]Sheet1!$F$238</f>
        <v>4.3000000000000003E-2</v>
      </c>
      <c r="N254" s="20">
        <f>0.001*[37]Sheet1!$F$239</f>
        <v>4.3000000000000003E-2</v>
      </c>
      <c r="O254" s="20">
        <f>0.001*[37]Sheet1!$F$240</f>
        <v>4.3000000000000003E-2</v>
      </c>
      <c r="P254" s="20">
        <f>0.001*[37]Sheet1!$F$241</f>
        <v>4.3000000000000003E-2</v>
      </c>
      <c r="Q254" s="20">
        <f>0.001*[37]Sheet1!$F$242</f>
        <v>4.3000000000000003E-2</v>
      </c>
      <c r="R254" s="20">
        <f>0.001*[37]Sheet1!$F$243</f>
        <v>4.2000000000000003E-2</v>
      </c>
      <c r="S254" s="20">
        <f>0.001*[37]Sheet1!$F$244</f>
        <v>4.3000000000000003E-2</v>
      </c>
      <c r="T254" s="20">
        <f>0.001*[37]Sheet1!$F$245</f>
        <v>4.3000000000000003E-2</v>
      </c>
      <c r="U254" s="20">
        <f>0.001*[37]Sheet1!$F$246</f>
        <v>4.3000000000000003E-2</v>
      </c>
      <c r="V254" s="20">
        <f>0.001*[37]Sheet1!$F$247</f>
        <v>4.3000000000000003E-2</v>
      </c>
      <c r="W254" s="20">
        <f>0.001*[37]Sheet1!$F$248</f>
        <v>4.3000000000000003E-2</v>
      </c>
      <c r="X254" s="20">
        <f>0.001*[37]Sheet1!$F$249</f>
        <v>4.3999999999999997E-2</v>
      </c>
      <c r="Y254" s="20">
        <f>0.001*[37]Sheet1!$F$250</f>
        <v>4.3999999999999997E-2</v>
      </c>
      <c r="Z254" s="48">
        <f>0.001*[37]Sheet1!$F$251</f>
        <v>4.3999999999999997E-2</v>
      </c>
      <c r="AA254" s="37">
        <f t="shared" si="36"/>
        <v>4.4999999999999998E-2</v>
      </c>
      <c r="AB254" s="21">
        <f t="shared" si="37"/>
        <v>4.2000000000000003E-2</v>
      </c>
      <c r="AC254" s="22">
        <f t="shared" si="38"/>
        <v>4.366666666666668E-2</v>
      </c>
    </row>
    <row r="255" spans="2:29" ht="15" customHeight="1">
      <c r="B255" s="26">
        <v>11</v>
      </c>
      <c r="C255" s="43">
        <f>0.001*[37]Sheet1!$F$252</f>
        <v>4.4999999999999998E-2</v>
      </c>
      <c r="D255" s="9">
        <f>0.001*[37]Sheet1!$F$253</f>
        <v>4.4999999999999998E-2</v>
      </c>
      <c r="E255" s="9">
        <f>0.001*[37]Sheet1!$F$254</f>
        <v>4.4999999999999998E-2</v>
      </c>
      <c r="F255" s="9">
        <f>0.001*[37]Sheet1!$F$255</f>
        <v>4.3999999999999997E-2</v>
      </c>
      <c r="G255" s="9">
        <f>0.001*[37]Sheet1!$F$256</f>
        <v>4.3000000000000003E-2</v>
      </c>
      <c r="H255" s="9">
        <f>0.001*[37]Sheet1!$F$257</f>
        <v>4.3999999999999997E-2</v>
      </c>
      <c r="I255" s="9">
        <f>0.001*[37]Sheet1!$F$258</f>
        <v>4.3999999999999997E-2</v>
      </c>
      <c r="J255" s="9">
        <f>0.001*[37]Sheet1!$F$259</f>
        <v>4.3000000000000003E-2</v>
      </c>
      <c r="K255" s="9">
        <f>0.001*[37]Sheet1!$F$260</f>
        <v>4.3000000000000003E-2</v>
      </c>
      <c r="L255" s="9">
        <f>0.001*[37]Sheet1!$F$261</f>
        <v>4.2000000000000003E-2</v>
      </c>
      <c r="M255" s="9">
        <f>0.001*[37]Sheet1!$F$262</f>
        <v>4.3000000000000003E-2</v>
      </c>
      <c r="N255" s="9">
        <f>0.001*[37]Sheet1!$F$263</f>
        <v>4.3000000000000003E-2</v>
      </c>
      <c r="O255" s="9">
        <f>0.001*[37]Sheet1!$F$264</f>
        <v>4.2000000000000003E-2</v>
      </c>
      <c r="P255" s="9">
        <f>0.001*[37]Sheet1!$F$265</f>
        <v>4.2000000000000003E-2</v>
      </c>
      <c r="Q255" s="9">
        <f>0.001*[37]Sheet1!$F$266</f>
        <v>4.2000000000000003E-2</v>
      </c>
      <c r="R255" s="9">
        <f>0.001*[37]Sheet1!$F$267</f>
        <v>4.2000000000000003E-2</v>
      </c>
      <c r="S255" s="9">
        <f>0.001*[37]Sheet1!$F$268</f>
        <v>4.2000000000000003E-2</v>
      </c>
      <c r="T255" s="9">
        <f>0.001*[37]Sheet1!$F$269</f>
        <v>4.2000000000000003E-2</v>
      </c>
      <c r="U255" s="9">
        <f>0.001*[37]Sheet1!$F$270</f>
        <v>4.3000000000000003E-2</v>
      </c>
      <c r="V255" s="9">
        <f>0.001*[37]Sheet1!$F$271</f>
        <v>4.3000000000000003E-2</v>
      </c>
      <c r="W255" s="9">
        <f>0.001*[37]Sheet1!$F$272</f>
        <v>4.3000000000000003E-2</v>
      </c>
      <c r="X255" s="9">
        <f>0.001*[37]Sheet1!$F$273</f>
        <v>4.3000000000000003E-2</v>
      </c>
      <c r="Y255" s="9">
        <f>0.001*[37]Sheet1!$F$274</f>
        <v>4.3999999999999997E-2</v>
      </c>
      <c r="Z255" s="44">
        <f>0.001*[37]Sheet1!$F$275</f>
        <v>4.3999999999999997E-2</v>
      </c>
      <c r="AA255" s="35">
        <f t="shared" si="36"/>
        <v>4.4999999999999998E-2</v>
      </c>
      <c r="AB255" s="10">
        <f t="shared" si="37"/>
        <v>4.2000000000000003E-2</v>
      </c>
      <c r="AC255" s="14">
        <f t="shared" si="38"/>
        <v>4.316666666666668E-2</v>
      </c>
    </row>
    <row r="256" spans="2:29" ht="15" customHeight="1">
      <c r="B256" s="26">
        <v>12</v>
      </c>
      <c r="C256" s="43">
        <f>0.001*[37]Sheet1!$F$276</f>
        <v>4.4999999999999998E-2</v>
      </c>
      <c r="D256" s="9">
        <f>0.001*[37]Sheet1!$F$277</f>
        <v>4.3999999999999997E-2</v>
      </c>
      <c r="E256" s="9">
        <f>0.001*[37]Sheet1!$F$278</f>
        <v>4.3999999999999997E-2</v>
      </c>
      <c r="F256" s="9">
        <f>0.001*[37]Sheet1!$F$279</f>
        <v>4.4999999999999998E-2</v>
      </c>
      <c r="G256" s="9">
        <f>0.001*[37]Sheet1!$F$280</f>
        <v>4.4999999999999998E-2</v>
      </c>
      <c r="H256" s="9">
        <f>0.001*[37]Sheet1!$F$281</f>
        <v>4.4999999999999998E-2</v>
      </c>
      <c r="I256" s="9">
        <f>0.001*[37]Sheet1!$F$282</f>
        <v>4.4999999999999998E-2</v>
      </c>
      <c r="J256" s="9">
        <f>0.001*[37]Sheet1!$F$283</f>
        <v>4.3999999999999997E-2</v>
      </c>
      <c r="K256" s="9">
        <f>0.001*[37]Sheet1!$F$284</f>
        <v>4.3000000000000003E-2</v>
      </c>
      <c r="L256" s="9">
        <f>0.001*[37]Sheet1!$F$285</f>
        <v>4.2000000000000003E-2</v>
      </c>
      <c r="M256" s="9">
        <f>0.001*[37]Sheet1!$F$286</f>
        <v>4.2000000000000003E-2</v>
      </c>
      <c r="N256" s="9">
        <f>0.001*[37]Sheet1!$F$287</f>
        <v>4.2000000000000003E-2</v>
      </c>
      <c r="O256" s="9">
        <f>0.001*[37]Sheet1!$F$288</f>
        <v>4.2000000000000003E-2</v>
      </c>
      <c r="P256" s="9">
        <f>0.001*[37]Sheet1!$F$289</f>
        <v>4.2000000000000003E-2</v>
      </c>
      <c r="Q256" s="9">
        <f>0.001*[37]Sheet1!$F$290</f>
        <v>4.2000000000000003E-2</v>
      </c>
      <c r="R256" s="9">
        <f>0.001*[37]Sheet1!$F$291</f>
        <v>4.2000000000000003E-2</v>
      </c>
      <c r="S256" s="9">
        <f>0.001*[37]Sheet1!$F$292</f>
        <v>4.2000000000000003E-2</v>
      </c>
      <c r="T256" s="9">
        <f>0.001*[37]Sheet1!$F$293</f>
        <v>4.3000000000000003E-2</v>
      </c>
      <c r="U256" s="9">
        <f>0.001*[37]Sheet1!$F$294</f>
        <v>4.3000000000000003E-2</v>
      </c>
      <c r="V256" s="9">
        <f>0.001*[37]Sheet1!$F$295</f>
        <v>4.3000000000000003E-2</v>
      </c>
      <c r="W256" s="9">
        <f>0.001*[37]Sheet1!$F$296</f>
        <v>4.3999999999999997E-2</v>
      </c>
      <c r="X256" s="9">
        <f>0.001*[37]Sheet1!$F$297</f>
        <v>4.4999999999999998E-2</v>
      </c>
      <c r="Y256" s="9">
        <f>0.001*[37]Sheet1!$F$298</f>
        <v>4.4999999999999998E-2</v>
      </c>
      <c r="Z256" s="44">
        <f>0.001*[37]Sheet1!$F$299</f>
        <v>4.5999999999999999E-2</v>
      </c>
      <c r="AA256" s="35">
        <f t="shared" si="36"/>
        <v>4.5999999999999999E-2</v>
      </c>
      <c r="AB256" s="10">
        <f t="shared" si="37"/>
        <v>4.2000000000000003E-2</v>
      </c>
      <c r="AC256" s="14">
        <f t="shared" si="38"/>
        <v>4.354166666666668E-2</v>
      </c>
    </row>
    <row r="257" spans="2:29" ht="15" customHeight="1">
      <c r="B257" s="26">
        <v>13</v>
      </c>
      <c r="C257" s="43">
        <f>0.001*[37]Sheet1!$F$300</f>
        <v>4.5999999999999999E-2</v>
      </c>
      <c r="D257" s="9">
        <f>0.001*[37]Sheet1!$F$301</f>
        <v>4.5999999999999999E-2</v>
      </c>
      <c r="E257" s="9">
        <f>0.001*[37]Sheet1!$F$302</f>
        <v>4.5999999999999999E-2</v>
      </c>
      <c r="F257" s="9">
        <f>0.001*[37]Sheet1!$F$303</f>
        <v>4.5999999999999999E-2</v>
      </c>
      <c r="G257" s="9">
        <f>0.001*[37]Sheet1!$F$304</f>
        <v>4.4999999999999998E-2</v>
      </c>
      <c r="H257" s="9">
        <f>0.001*[37]Sheet1!$F$305</f>
        <v>4.4999999999999998E-2</v>
      </c>
      <c r="I257" s="9">
        <f>0.001*[37]Sheet1!$F$306</f>
        <v>4.4999999999999998E-2</v>
      </c>
      <c r="J257" s="9">
        <f>0.001*[37]Sheet1!$F$307</f>
        <v>4.4999999999999998E-2</v>
      </c>
      <c r="K257" s="9">
        <f>0.001*[37]Sheet1!$F$308</f>
        <v>4.3000000000000003E-2</v>
      </c>
      <c r="L257" s="9">
        <f>0.001*[37]Sheet1!$F$309</f>
        <v>4.3000000000000003E-2</v>
      </c>
      <c r="M257" s="9">
        <f>0.001*[37]Sheet1!$F$310</f>
        <v>4.3000000000000003E-2</v>
      </c>
      <c r="N257" s="9">
        <f>0.001*[37]Sheet1!$F$311</f>
        <v>4.3000000000000003E-2</v>
      </c>
      <c r="O257" s="9">
        <f>0.001*[37]Sheet1!$F$312</f>
        <v>4.2000000000000003E-2</v>
      </c>
      <c r="P257" s="9">
        <f>0.001*[37]Sheet1!$F$313</f>
        <v>4.2000000000000003E-2</v>
      </c>
      <c r="Q257" s="9">
        <f>0.001*[37]Sheet1!$F$314</f>
        <v>4.2000000000000003E-2</v>
      </c>
      <c r="R257" s="9">
        <f>0.001*[37]Sheet1!$F$315</f>
        <v>4.2000000000000003E-2</v>
      </c>
      <c r="S257" s="9">
        <f>0.001*[37]Sheet1!$F$316</f>
        <v>4.2000000000000003E-2</v>
      </c>
      <c r="T257" s="9">
        <f>0.001*[37]Sheet1!$F$317</f>
        <v>4.2000000000000003E-2</v>
      </c>
      <c r="U257" s="9">
        <f>0.001*[37]Sheet1!$F$318</f>
        <v>4.3000000000000003E-2</v>
      </c>
      <c r="V257" s="9">
        <f>0.001*[37]Sheet1!$F$319</f>
        <v>4.3000000000000003E-2</v>
      </c>
      <c r="W257" s="9">
        <f>0.001*[37]Sheet1!$F$320</f>
        <v>4.3000000000000003E-2</v>
      </c>
      <c r="X257" s="9">
        <f>0.001*[37]Sheet1!$F$321</f>
        <v>4.4999999999999998E-2</v>
      </c>
      <c r="Y257" s="9">
        <f>0.001*[37]Sheet1!$F$322</f>
        <v>5.2000000000000005E-2</v>
      </c>
      <c r="Z257" s="44">
        <f>0.001*[37]Sheet1!$F$323</f>
        <v>5.5E-2</v>
      </c>
      <c r="AA257" s="35">
        <f t="shared" si="36"/>
        <v>5.5E-2</v>
      </c>
      <c r="AB257" s="10">
        <f t="shared" si="37"/>
        <v>4.2000000000000003E-2</v>
      </c>
      <c r="AC257" s="14">
        <f t="shared" si="38"/>
        <v>4.4541666666666674E-2</v>
      </c>
    </row>
    <row r="258" spans="2:29" ht="15" customHeight="1">
      <c r="B258" s="26">
        <v>14</v>
      </c>
      <c r="C258" s="43">
        <f>0.001*[37]Sheet1!$F$324</f>
        <v>5.2000000000000005E-2</v>
      </c>
      <c r="D258" s="9">
        <f>0.001*[37]Sheet1!$F$325</f>
        <v>0.05</v>
      </c>
      <c r="E258" s="9">
        <f>0.001*[37]Sheet1!$F$326</f>
        <v>5.2000000000000005E-2</v>
      </c>
      <c r="F258" s="9">
        <f>0.001*[37]Sheet1!$F$327</f>
        <v>5.6000000000000001E-2</v>
      </c>
      <c r="G258" s="9">
        <f>0.001*[37]Sheet1!$F$328</f>
        <v>5.6000000000000001E-2</v>
      </c>
      <c r="H258" s="9">
        <f>0.001*[37]Sheet1!$F$329</f>
        <v>5.3999999999999999E-2</v>
      </c>
      <c r="I258" s="9">
        <f>0.001*[37]Sheet1!$F$330</f>
        <v>5.9000000000000004E-2</v>
      </c>
      <c r="J258" s="9">
        <f>0.001*[37]Sheet1!$F$331</f>
        <v>5.8000000000000003E-2</v>
      </c>
      <c r="K258" s="9">
        <f>0.001*[37]Sheet1!$F$332</f>
        <v>5.3999999999999999E-2</v>
      </c>
      <c r="L258" s="9">
        <f>0.001*[37]Sheet1!$F$333</f>
        <v>4.9000000000000002E-2</v>
      </c>
      <c r="M258" s="9">
        <f>0.001*[37]Sheet1!$F$334</f>
        <v>4.9000000000000002E-2</v>
      </c>
      <c r="N258" s="9">
        <f>0.001*[37]Sheet1!$F$335</f>
        <v>4.9000000000000002E-2</v>
      </c>
      <c r="O258" s="9">
        <f>0.001*[37]Sheet1!$F$336</f>
        <v>5.6000000000000001E-2</v>
      </c>
      <c r="P258" s="9">
        <f>0.001*[37]Sheet1!$F$337</f>
        <v>5.9000000000000004E-2</v>
      </c>
      <c r="Q258" s="9">
        <f>0.001*[37]Sheet1!$F$338</f>
        <v>6.2E-2</v>
      </c>
      <c r="R258" s="9">
        <f>0.001*[37]Sheet1!$F$339</f>
        <v>5.9000000000000004E-2</v>
      </c>
      <c r="S258" s="9">
        <f>0.001*[37]Sheet1!$F$340</f>
        <v>5.3999999999999999E-2</v>
      </c>
      <c r="T258" s="9">
        <f>0.001*[37]Sheet1!$F$341</f>
        <v>5.2000000000000005E-2</v>
      </c>
      <c r="U258" s="9">
        <f>0.001*[37]Sheet1!$F$342</f>
        <v>4.9000000000000002E-2</v>
      </c>
      <c r="V258" s="9">
        <f>0.001*[37]Sheet1!$F$343</f>
        <v>4.4999999999999998E-2</v>
      </c>
      <c r="W258" s="9">
        <f>0.001*[37]Sheet1!$F$344</f>
        <v>4.3999999999999997E-2</v>
      </c>
      <c r="X258" s="9">
        <f>0.001*[37]Sheet1!$F$345</f>
        <v>4.4999999999999998E-2</v>
      </c>
      <c r="Y258" s="9">
        <f>0.001*[37]Sheet1!$F$346</f>
        <v>4.7E-2</v>
      </c>
      <c r="Z258" s="44">
        <f>0.001*[37]Sheet1!$F$347</f>
        <v>4.5999999999999999E-2</v>
      </c>
      <c r="AA258" s="35">
        <f t="shared" si="36"/>
        <v>6.2E-2</v>
      </c>
      <c r="AB258" s="10">
        <f t="shared" si="37"/>
        <v>4.3999999999999997E-2</v>
      </c>
      <c r="AC258" s="14">
        <f t="shared" si="38"/>
        <v>5.2333333333333343E-2</v>
      </c>
    </row>
    <row r="259" spans="2:29" ht="15" customHeight="1">
      <c r="B259" s="26">
        <v>15</v>
      </c>
      <c r="C259" s="43">
        <f>0.001*[37]Sheet1!$F$348</f>
        <v>4.3999999999999997E-2</v>
      </c>
      <c r="D259" s="9">
        <f>0.001*[37]Sheet1!$F$349</f>
        <v>4.3000000000000003E-2</v>
      </c>
      <c r="E259" s="9">
        <f>0.001*[37]Sheet1!$F$350</f>
        <v>4.3000000000000003E-2</v>
      </c>
      <c r="F259" s="9">
        <f>0.001*[37]Sheet1!$F$351</f>
        <v>4.3000000000000003E-2</v>
      </c>
      <c r="G259" s="9">
        <f>0.001*[37]Sheet1!$F$352</f>
        <v>4.3999999999999997E-2</v>
      </c>
      <c r="H259" s="9">
        <f>0.001*[37]Sheet1!$F$353</f>
        <v>4.3999999999999997E-2</v>
      </c>
      <c r="I259" s="9">
        <f>0.001*[37]Sheet1!$F$354</f>
        <v>4.3000000000000003E-2</v>
      </c>
      <c r="J259" s="9">
        <f>0.001*[37]Sheet1!$F$355</f>
        <v>4.2000000000000003E-2</v>
      </c>
      <c r="K259" s="9">
        <f>0.001*[37]Sheet1!$F$356</f>
        <v>4.2000000000000003E-2</v>
      </c>
      <c r="L259" s="9">
        <f>0.001*[37]Sheet1!$F$357</f>
        <v>4.2000000000000003E-2</v>
      </c>
      <c r="M259" s="9">
        <f>0.001*[37]Sheet1!$F$358</f>
        <v>4.1000000000000002E-2</v>
      </c>
      <c r="N259" s="9">
        <f>0.001*[37]Sheet1!$F$359</f>
        <v>4.2000000000000003E-2</v>
      </c>
      <c r="O259" s="9">
        <f>0.001*[37]Sheet1!$F$360</f>
        <v>4.2000000000000003E-2</v>
      </c>
      <c r="P259" s="9">
        <f>0.001*[37]Sheet1!$F$361</f>
        <v>4.1000000000000002E-2</v>
      </c>
      <c r="Q259" s="9">
        <f>0.001*[37]Sheet1!$F$362</f>
        <v>4.1000000000000002E-2</v>
      </c>
      <c r="R259" s="9">
        <f>0.001*[37]Sheet1!$F$363</f>
        <v>4.1000000000000002E-2</v>
      </c>
      <c r="S259" s="9">
        <f>0.001*[37]Sheet1!$F$364</f>
        <v>4.2000000000000003E-2</v>
      </c>
      <c r="T259" s="9">
        <f>0.001*[37]Sheet1!$F$365</f>
        <v>4.1000000000000002E-2</v>
      </c>
      <c r="U259" s="9" t="s">
        <v>60</v>
      </c>
      <c r="V259" s="9" t="s">
        <v>60</v>
      </c>
      <c r="W259" s="9" t="s">
        <v>60</v>
      </c>
      <c r="X259" s="9" t="s">
        <v>60</v>
      </c>
      <c r="Y259" s="9" t="s">
        <v>60</v>
      </c>
      <c r="Z259" s="44" t="s">
        <v>60</v>
      </c>
      <c r="AA259" s="35">
        <f t="shared" si="36"/>
        <v>4.3999999999999997E-2</v>
      </c>
      <c r="AB259" s="10">
        <f t="shared" si="37"/>
        <v>4.1000000000000002E-2</v>
      </c>
      <c r="AC259" s="14">
        <f t="shared" si="38"/>
        <v>4.2277777777777782E-2</v>
      </c>
    </row>
    <row r="260" spans="2:29" ht="15" customHeight="1">
      <c r="B260" s="27">
        <v>16</v>
      </c>
      <c r="C260" s="45" t="s">
        <v>60</v>
      </c>
      <c r="D260" s="17" t="s">
        <v>60</v>
      </c>
      <c r="E260" s="17" t="s">
        <v>60</v>
      </c>
      <c r="F260" s="17" t="s">
        <v>60</v>
      </c>
      <c r="G260" s="17" t="s">
        <v>60</v>
      </c>
      <c r="H260" s="17" t="s">
        <v>60</v>
      </c>
      <c r="I260" s="17" t="s">
        <v>60</v>
      </c>
      <c r="J260" s="17" t="s">
        <v>60</v>
      </c>
      <c r="K260" s="17" t="s">
        <v>60</v>
      </c>
      <c r="L260" s="17" t="s">
        <v>60</v>
      </c>
      <c r="M260" s="17" t="s">
        <v>60</v>
      </c>
      <c r="N260" s="17" t="s">
        <v>60</v>
      </c>
      <c r="O260" s="17" t="s">
        <v>60</v>
      </c>
      <c r="P260" s="17" t="s">
        <v>60</v>
      </c>
      <c r="Q260" s="17" t="s">
        <v>60</v>
      </c>
      <c r="R260" s="17" t="s">
        <v>60</v>
      </c>
      <c r="S260" s="17" t="s">
        <v>60</v>
      </c>
      <c r="T260" s="17" t="s">
        <v>60</v>
      </c>
      <c r="U260" s="17" t="s">
        <v>60</v>
      </c>
      <c r="V260" s="17" t="s">
        <v>60</v>
      </c>
      <c r="W260" s="17" t="s">
        <v>60</v>
      </c>
      <c r="X260" s="17" t="s">
        <v>60</v>
      </c>
      <c r="Y260" s="17" t="s">
        <v>60</v>
      </c>
      <c r="Z260" s="46" t="s">
        <v>60</v>
      </c>
      <c r="AA260" s="36"/>
      <c r="AB260" s="18"/>
      <c r="AC260" s="19"/>
    </row>
    <row r="261" spans="2:29" ht="15" customHeight="1">
      <c r="B261" s="26">
        <v>17</v>
      </c>
      <c r="C261" s="43" t="s">
        <v>60</v>
      </c>
      <c r="D261" s="17" t="s">
        <v>60</v>
      </c>
      <c r="E261" s="17" t="s">
        <v>60</v>
      </c>
      <c r="F261" s="17" t="s">
        <v>60</v>
      </c>
      <c r="G261" s="17" t="s">
        <v>60</v>
      </c>
      <c r="H261" s="17" t="s">
        <v>60</v>
      </c>
      <c r="I261" s="17" t="s">
        <v>60</v>
      </c>
      <c r="J261" s="17" t="s">
        <v>60</v>
      </c>
      <c r="K261" s="17" t="s">
        <v>60</v>
      </c>
      <c r="L261" s="17" t="s">
        <v>60</v>
      </c>
      <c r="M261" s="17" t="s">
        <v>60</v>
      </c>
      <c r="N261" s="17" t="s">
        <v>60</v>
      </c>
      <c r="O261" s="17" t="s">
        <v>60</v>
      </c>
      <c r="P261" s="17" t="s">
        <v>60</v>
      </c>
      <c r="Q261" s="17" t="s">
        <v>60</v>
      </c>
      <c r="R261" s="17" t="s">
        <v>60</v>
      </c>
      <c r="S261" s="17" t="s">
        <v>60</v>
      </c>
      <c r="T261" s="17" t="s">
        <v>60</v>
      </c>
      <c r="U261" s="17" t="s">
        <v>60</v>
      </c>
      <c r="V261" s="17" t="s">
        <v>60</v>
      </c>
      <c r="W261" s="17" t="s">
        <v>60</v>
      </c>
      <c r="X261" s="17" t="s">
        <v>60</v>
      </c>
      <c r="Y261" s="17" t="s">
        <v>60</v>
      </c>
      <c r="Z261" s="44" t="s">
        <v>60</v>
      </c>
      <c r="AA261" s="35"/>
      <c r="AB261" s="10"/>
      <c r="AC261" s="14"/>
    </row>
    <row r="262" spans="2:29" ht="15" customHeight="1">
      <c r="B262" s="26">
        <v>18</v>
      </c>
      <c r="C262" s="43" t="s">
        <v>60</v>
      </c>
      <c r="D262" s="17" t="s">
        <v>60</v>
      </c>
      <c r="E262" s="17" t="s">
        <v>60</v>
      </c>
      <c r="F262" s="17" t="s">
        <v>60</v>
      </c>
      <c r="G262" s="17" t="s">
        <v>60</v>
      </c>
      <c r="H262" s="17" t="s">
        <v>60</v>
      </c>
      <c r="I262" s="17" t="s">
        <v>60</v>
      </c>
      <c r="J262" s="17" t="s">
        <v>60</v>
      </c>
      <c r="K262" s="17" t="s">
        <v>60</v>
      </c>
      <c r="L262" s="17" t="s">
        <v>60</v>
      </c>
      <c r="M262" s="17" t="s">
        <v>60</v>
      </c>
      <c r="N262" s="17" t="s">
        <v>60</v>
      </c>
      <c r="O262" s="17" t="s">
        <v>60</v>
      </c>
      <c r="P262" s="17" t="s">
        <v>60</v>
      </c>
      <c r="Q262" s="17" t="s">
        <v>60</v>
      </c>
      <c r="R262" s="17" t="s">
        <v>60</v>
      </c>
      <c r="S262" s="17" t="s">
        <v>60</v>
      </c>
      <c r="T262" s="17" t="s">
        <v>60</v>
      </c>
      <c r="U262" s="17" t="s">
        <v>60</v>
      </c>
      <c r="V262" s="17" t="s">
        <v>60</v>
      </c>
      <c r="W262" s="17" t="s">
        <v>60</v>
      </c>
      <c r="X262" s="17" t="s">
        <v>60</v>
      </c>
      <c r="Y262" s="17" t="s">
        <v>60</v>
      </c>
      <c r="Z262" s="44" t="s">
        <v>60</v>
      </c>
      <c r="AA262" s="35"/>
      <c r="AB262" s="10"/>
      <c r="AC262" s="14"/>
    </row>
    <row r="263" spans="2:29" ht="15" customHeight="1">
      <c r="B263" s="26">
        <v>19</v>
      </c>
      <c r="C263" s="43" t="s">
        <v>60</v>
      </c>
      <c r="D263" s="9" t="s">
        <v>60</v>
      </c>
      <c r="E263" s="9" t="s">
        <v>60</v>
      </c>
      <c r="F263" s="9" t="s">
        <v>60</v>
      </c>
      <c r="G263" s="9" t="s">
        <v>60</v>
      </c>
      <c r="H263" s="9" t="s">
        <v>60</v>
      </c>
      <c r="I263" s="9" t="s">
        <v>60</v>
      </c>
      <c r="J263" s="9" t="s">
        <v>60</v>
      </c>
      <c r="K263" s="9">
        <f>0.001*[37]Sheet1!$F$452</f>
        <v>4.3000000000000003E-2</v>
      </c>
      <c r="L263" s="9">
        <f>0.001*[37]Sheet1!$F$453</f>
        <v>4.3000000000000003E-2</v>
      </c>
      <c r="M263" s="9">
        <f>0.001*[37]Sheet1!$F$454</f>
        <v>4.2000000000000003E-2</v>
      </c>
      <c r="N263" s="9">
        <f>0.001*[37]Sheet1!$F$455</f>
        <v>4.2000000000000003E-2</v>
      </c>
      <c r="O263" s="9">
        <f>0.001*[37]Sheet1!$F$456</f>
        <v>4.2000000000000003E-2</v>
      </c>
      <c r="P263" s="9">
        <f>0.001*[37]Sheet1!$F$457</f>
        <v>4.2000000000000003E-2</v>
      </c>
      <c r="Q263" s="9">
        <f>0.001*[37]Sheet1!$F$458</f>
        <v>4.2000000000000003E-2</v>
      </c>
      <c r="R263" s="9">
        <f>0.001*[37]Sheet1!$F$459</f>
        <v>4.2000000000000003E-2</v>
      </c>
      <c r="S263" s="9">
        <f>0.001*[37]Sheet1!$F$460</f>
        <v>4.2000000000000003E-2</v>
      </c>
      <c r="T263" s="9">
        <f>0.001*[37]Sheet1!$F$461</f>
        <v>4.2000000000000003E-2</v>
      </c>
      <c r="U263" s="9">
        <f>0.001*[37]Sheet1!$F$462</f>
        <v>4.2000000000000003E-2</v>
      </c>
      <c r="V263" s="9">
        <f>0.001*[37]Sheet1!$F$463</f>
        <v>4.3000000000000003E-2</v>
      </c>
      <c r="W263" s="9">
        <f>0.001*[37]Sheet1!$F$464</f>
        <v>4.3999999999999997E-2</v>
      </c>
      <c r="X263" s="9">
        <f>0.001*[37]Sheet1!$F$465</f>
        <v>4.3999999999999997E-2</v>
      </c>
      <c r="Y263" s="9">
        <f>0.001*[37]Sheet1!$F$466</f>
        <v>4.3999999999999997E-2</v>
      </c>
      <c r="Z263" s="44">
        <f>0.001*[37]Sheet1!$F$467</f>
        <v>4.4999999999999998E-2</v>
      </c>
      <c r="AA263" s="35">
        <f t="shared" si="36"/>
        <v>4.4999999999999998E-2</v>
      </c>
      <c r="AB263" s="10">
        <f t="shared" si="37"/>
        <v>4.2000000000000003E-2</v>
      </c>
      <c r="AC263" s="14">
        <f t="shared" si="38"/>
        <v>4.2750000000000003E-2</v>
      </c>
    </row>
    <row r="264" spans="2:29" ht="15" customHeight="1">
      <c r="B264" s="28">
        <v>20</v>
      </c>
      <c r="C264" s="47">
        <f>0.001*[37]Sheet1!$F$468</f>
        <v>4.4999999999999998E-2</v>
      </c>
      <c r="D264" s="20">
        <f>0.001*[37]Sheet1!$F$469</f>
        <v>4.4999999999999998E-2</v>
      </c>
      <c r="E264" s="20">
        <f>0.001*[37]Sheet1!$F$470</f>
        <v>4.4999999999999998E-2</v>
      </c>
      <c r="F264" s="20">
        <f>0.001*[37]Sheet1!$F$471</f>
        <v>4.5999999999999999E-2</v>
      </c>
      <c r="G264" s="20">
        <f>0.001*[37]Sheet1!$F$472</f>
        <v>4.4999999999999998E-2</v>
      </c>
      <c r="H264" s="20">
        <f>0.001*[37]Sheet1!$F$473</f>
        <v>4.3999999999999997E-2</v>
      </c>
      <c r="I264" s="20">
        <f>0.001*[37]Sheet1!$F$474</f>
        <v>4.3999999999999997E-2</v>
      </c>
      <c r="J264" s="20">
        <f>0.001*[37]Sheet1!$F$475</f>
        <v>4.3000000000000003E-2</v>
      </c>
      <c r="K264" s="20">
        <f>0.001*[37]Sheet1!$F$476</f>
        <v>4.3000000000000003E-2</v>
      </c>
      <c r="L264" s="20">
        <f>0.001*[37]Sheet1!$F$477</f>
        <v>4.3000000000000003E-2</v>
      </c>
      <c r="M264" s="20">
        <f>0.001*[37]Sheet1!$F$478</f>
        <v>4.2000000000000003E-2</v>
      </c>
      <c r="N264" s="20">
        <f>0.001*[37]Sheet1!$F$479</f>
        <v>4.2000000000000003E-2</v>
      </c>
      <c r="O264" s="20">
        <f>0.001*[37]Sheet1!$F$480</f>
        <v>4.2000000000000003E-2</v>
      </c>
      <c r="P264" s="20">
        <f>0.001*[37]Sheet1!$F$481</f>
        <v>4.2000000000000003E-2</v>
      </c>
      <c r="Q264" s="20">
        <f>0.001*[37]Sheet1!$F$482</f>
        <v>4.2000000000000003E-2</v>
      </c>
      <c r="R264" s="20">
        <f>0.001*[37]Sheet1!$F$483</f>
        <v>4.3000000000000003E-2</v>
      </c>
      <c r="S264" s="20">
        <f>0.001*[37]Sheet1!$F$484</f>
        <v>4.5999999999999999E-2</v>
      </c>
      <c r="T264" s="20">
        <f>0.001*[37]Sheet1!$F$485</f>
        <v>4.7E-2</v>
      </c>
      <c r="U264" s="20">
        <f>0.001*[37]Sheet1!$F$486</f>
        <v>4.7E-2</v>
      </c>
      <c r="V264" s="20">
        <f>0.001*[37]Sheet1!$F$487</f>
        <v>4.5999999999999999E-2</v>
      </c>
      <c r="W264" s="20">
        <f>0.001*[37]Sheet1!$F$488</f>
        <v>4.4999999999999998E-2</v>
      </c>
      <c r="X264" s="20">
        <f>0.001*[37]Sheet1!$F$489</f>
        <v>4.3000000000000003E-2</v>
      </c>
      <c r="Y264" s="20">
        <f>0.001*[37]Sheet1!$F$490</f>
        <v>4.3000000000000003E-2</v>
      </c>
      <c r="Z264" s="48">
        <f>0.001*[37]Sheet1!$F$491</f>
        <v>4.3000000000000003E-2</v>
      </c>
      <c r="AA264" s="37">
        <f t="shared" si="36"/>
        <v>4.7E-2</v>
      </c>
      <c r="AB264" s="21">
        <f t="shared" si="37"/>
        <v>4.2000000000000003E-2</v>
      </c>
      <c r="AC264" s="22">
        <f t="shared" si="38"/>
        <v>4.4000000000000011E-2</v>
      </c>
    </row>
    <row r="265" spans="2:29" ht="15" customHeight="1">
      <c r="B265" s="26">
        <v>21</v>
      </c>
      <c r="C265" s="43">
        <f>0.001*[37]Sheet1!$F$492</f>
        <v>4.3000000000000003E-2</v>
      </c>
      <c r="D265" s="9">
        <f>0.001*[37]Sheet1!$F$493</f>
        <v>4.3999999999999997E-2</v>
      </c>
      <c r="E265" s="9">
        <f>0.001*[37]Sheet1!$F$494</f>
        <v>4.3999999999999997E-2</v>
      </c>
      <c r="F265" s="9">
        <f>0.001*[37]Sheet1!$F$495</f>
        <v>4.3999999999999997E-2</v>
      </c>
      <c r="G265" s="9">
        <f>0.001*[37]Sheet1!$F$496</f>
        <v>4.3999999999999997E-2</v>
      </c>
      <c r="H265" s="9">
        <f>0.001*[37]Sheet1!$F$497</f>
        <v>4.3999999999999997E-2</v>
      </c>
      <c r="I265" s="9">
        <f>0.001*[37]Sheet1!$F$498</f>
        <v>4.3999999999999997E-2</v>
      </c>
      <c r="J265" s="9">
        <f>0.001*[37]Sheet1!$F$499</f>
        <v>4.3000000000000003E-2</v>
      </c>
      <c r="K265" s="9">
        <f>0.001*[37]Sheet1!$F$500</f>
        <v>4.3000000000000003E-2</v>
      </c>
      <c r="L265" s="9">
        <f>0.001*[37]Sheet1!$F$501</f>
        <v>4.3000000000000003E-2</v>
      </c>
      <c r="M265" s="9">
        <f>0.001*[37]Sheet1!$F$502</f>
        <v>4.2000000000000003E-2</v>
      </c>
      <c r="N265" s="9">
        <f>0.001*[37]Sheet1!$F$503</f>
        <v>4.2000000000000003E-2</v>
      </c>
      <c r="O265" s="9">
        <f>0.001*[37]Sheet1!$F$504</f>
        <v>4.2000000000000003E-2</v>
      </c>
      <c r="P265" s="9">
        <f>0.001*[37]Sheet1!$F$505</f>
        <v>4.2000000000000003E-2</v>
      </c>
      <c r="Q265" s="9">
        <f>0.001*[37]Sheet1!$F$506</f>
        <v>4.2000000000000003E-2</v>
      </c>
      <c r="R265" s="9">
        <f>0.001*[37]Sheet1!$F$507</f>
        <v>4.2000000000000003E-2</v>
      </c>
      <c r="S265" s="9">
        <f>0.001*[37]Sheet1!$F$508</f>
        <v>4.2000000000000003E-2</v>
      </c>
      <c r="T265" s="9">
        <f>0.001*[37]Sheet1!$F$509</f>
        <v>4.2000000000000003E-2</v>
      </c>
      <c r="U265" s="9">
        <f>0.001*[37]Sheet1!$F$510</f>
        <v>4.3000000000000003E-2</v>
      </c>
      <c r="V265" s="9">
        <f>0.001*[37]Sheet1!$F$511</f>
        <v>4.3000000000000003E-2</v>
      </c>
      <c r="W265" s="9">
        <f>0.001*[37]Sheet1!$F$512</f>
        <v>4.3000000000000003E-2</v>
      </c>
      <c r="X265" s="9">
        <f>0.001*[37]Sheet1!$F$513</f>
        <v>4.3000000000000003E-2</v>
      </c>
      <c r="Y265" s="9">
        <f>0.001*[37]Sheet1!$F$514</f>
        <v>4.3999999999999997E-2</v>
      </c>
      <c r="Z265" s="44">
        <f>0.001*[37]Sheet1!$F$515</f>
        <v>4.3999999999999997E-2</v>
      </c>
      <c r="AA265" s="35">
        <f t="shared" si="36"/>
        <v>4.3999999999999997E-2</v>
      </c>
      <c r="AB265" s="10">
        <f t="shared" si="37"/>
        <v>4.2000000000000003E-2</v>
      </c>
      <c r="AC265" s="14">
        <f t="shared" si="38"/>
        <v>4.300000000000001E-2</v>
      </c>
    </row>
    <row r="266" spans="2:29" ht="15" customHeight="1">
      <c r="B266" s="26">
        <v>22</v>
      </c>
      <c r="C266" s="43">
        <f>0.001*[37]Sheet1!$F$516</f>
        <v>4.3999999999999997E-2</v>
      </c>
      <c r="D266" s="9">
        <f>0.001*[37]Sheet1!$F$517</f>
        <v>4.3999999999999997E-2</v>
      </c>
      <c r="E266" s="9">
        <f>0.001*[37]Sheet1!$F$518</f>
        <v>4.3999999999999997E-2</v>
      </c>
      <c r="F266" s="9">
        <f>0.001*[37]Sheet1!$F$519</f>
        <v>4.3999999999999997E-2</v>
      </c>
      <c r="G266" s="9">
        <f>0.001*[37]Sheet1!$F$520</f>
        <v>4.3999999999999997E-2</v>
      </c>
      <c r="H266" s="9">
        <f>0.001*[37]Sheet1!$F$521</f>
        <v>4.3999999999999997E-2</v>
      </c>
      <c r="I266" s="9">
        <f>0.001*[37]Sheet1!$F$522</f>
        <v>4.3999999999999997E-2</v>
      </c>
      <c r="J266" s="9">
        <f>0.001*[37]Sheet1!$F$523</f>
        <v>4.3999999999999997E-2</v>
      </c>
      <c r="K266" s="9">
        <f>0.001*[37]Sheet1!$F$524</f>
        <v>4.3000000000000003E-2</v>
      </c>
      <c r="L266" s="9">
        <f>0.001*[37]Sheet1!$F$525</f>
        <v>4.2000000000000003E-2</v>
      </c>
      <c r="M266" s="9">
        <f>0.001*[37]Sheet1!$F$526</f>
        <v>4.2000000000000003E-2</v>
      </c>
      <c r="N266" s="9">
        <f>0.001*[37]Sheet1!$F$527</f>
        <v>4.2000000000000003E-2</v>
      </c>
      <c r="O266" s="9">
        <f>0.001*[37]Sheet1!$F$528</f>
        <v>4.2000000000000003E-2</v>
      </c>
      <c r="P266" s="9">
        <f>0.001*[37]Sheet1!$F$529</f>
        <v>4.2000000000000003E-2</v>
      </c>
      <c r="Q266" s="9">
        <f>0.001*[37]Sheet1!$F$530</f>
        <v>4.2000000000000003E-2</v>
      </c>
      <c r="R266" s="9">
        <f>0.001*[37]Sheet1!$F$531</f>
        <v>4.2000000000000003E-2</v>
      </c>
      <c r="S266" s="9">
        <f>0.001*[37]Sheet1!$F$532</f>
        <v>4.2000000000000003E-2</v>
      </c>
      <c r="T266" s="9">
        <f>0.001*[37]Sheet1!$F$533</f>
        <v>4.2000000000000003E-2</v>
      </c>
      <c r="U266" s="9">
        <f>0.001*[37]Sheet1!$F$534</f>
        <v>4.2000000000000003E-2</v>
      </c>
      <c r="V266" s="9">
        <f>0.001*[37]Sheet1!$F$535</f>
        <v>4.3000000000000003E-2</v>
      </c>
      <c r="W266" s="9">
        <f>0.001*[37]Sheet1!$F$536</f>
        <v>4.2000000000000003E-2</v>
      </c>
      <c r="X266" s="9">
        <f>0.001*[37]Sheet1!$F$537</f>
        <v>4.3000000000000003E-2</v>
      </c>
      <c r="Y266" s="9">
        <f>0.001*[37]Sheet1!$F$538</f>
        <v>4.3000000000000003E-2</v>
      </c>
      <c r="Z266" s="44">
        <f>0.001*[37]Sheet1!$F$539</f>
        <v>4.3000000000000003E-2</v>
      </c>
      <c r="AA266" s="35">
        <f t="shared" si="36"/>
        <v>4.3999999999999997E-2</v>
      </c>
      <c r="AB266" s="10">
        <f t="shared" si="37"/>
        <v>4.2000000000000003E-2</v>
      </c>
      <c r="AC266" s="14">
        <f t="shared" si="38"/>
        <v>4.2875000000000017E-2</v>
      </c>
    </row>
    <row r="267" spans="2:29" ht="15" customHeight="1">
      <c r="B267" s="26">
        <v>23</v>
      </c>
      <c r="C267" s="43">
        <f>0.001*[37]Sheet1!$F$540</f>
        <v>4.3000000000000003E-2</v>
      </c>
      <c r="D267" s="9">
        <f>0.001*[37]Sheet1!$F$541</f>
        <v>4.3000000000000003E-2</v>
      </c>
      <c r="E267" s="9">
        <f>0.001*[37]Sheet1!$F$542</f>
        <v>4.3000000000000003E-2</v>
      </c>
      <c r="F267" s="9">
        <f>0.001*[37]Sheet1!$F$543</f>
        <v>4.3999999999999997E-2</v>
      </c>
      <c r="G267" s="9">
        <f>0.001*[37]Sheet1!$F$544</f>
        <v>4.3999999999999997E-2</v>
      </c>
      <c r="H267" s="9">
        <f>0.001*[37]Sheet1!$F$545</f>
        <v>4.3999999999999997E-2</v>
      </c>
      <c r="I267" s="9">
        <f>0.001*[37]Sheet1!$F$546</f>
        <v>4.3999999999999997E-2</v>
      </c>
      <c r="J267" s="9">
        <f>0.001*[37]Sheet1!$F$547</f>
        <v>4.2000000000000003E-2</v>
      </c>
      <c r="K267" s="9">
        <f>0.001*[37]Sheet1!$F$548</f>
        <v>4.3000000000000003E-2</v>
      </c>
      <c r="L267" s="9">
        <f>0.001*[37]Sheet1!$F$549</f>
        <v>4.2000000000000003E-2</v>
      </c>
      <c r="M267" s="9">
        <f>0.001*[37]Sheet1!$F$550</f>
        <v>4.2000000000000003E-2</v>
      </c>
      <c r="N267" s="9">
        <f>0.001*[37]Sheet1!$F$551</f>
        <v>4.2000000000000003E-2</v>
      </c>
      <c r="O267" s="9">
        <f>0.001*[37]Sheet1!$F$552</f>
        <v>4.2000000000000003E-2</v>
      </c>
      <c r="P267" s="9">
        <f>0.001*[37]Sheet1!$F$553</f>
        <v>4.2000000000000003E-2</v>
      </c>
      <c r="Q267" s="9">
        <f>0.001*[37]Sheet1!$F$554</f>
        <v>4.2000000000000003E-2</v>
      </c>
      <c r="R267" s="9">
        <f>0.001*[37]Sheet1!$F$555</f>
        <v>4.2000000000000003E-2</v>
      </c>
      <c r="S267" s="9">
        <f>0.001*[37]Sheet1!$F$556</f>
        <v>4.2000000000000003E-2</v>
      </c>
      <c r="T267" s="9">
        <f>0.001*[37]Sheet1!$F$557</f>
        <v>4.2000000000000003E-2</v>
      </c>
      <c r="U267" s="9">
        <f>0.001*[37]Sheet1!$F$558</f>
        <v>4.3000000000000003E-2</v>
      </c>
      <c r="V267" s="9">
        <f>0.001*[37]Sheet1!$F$559</f>
        <v>4.3000000000000003E-2</v>
      </c>
      <c r="W267" s="9">
        <f>0.001*[37]Sheet1!$F$560</f>
        <v>4.3000000000000003E-2</v>
      </c>
      <c r="X267" s="9">
        <f>0.001*[37]Sheet1!$F$561</f>
        <v>4.3000000000000003E-2</v>
      </c>
      <c r="Y267" s="9">
        <f>0.001*[37]Sheet1!$F$562</f>
        <v>4.3000000000000003E-2</v>
      </c>
      <c r="Z267" s="44">
        <f>0.001*[37]Sheet1!$F$563</f>
        <v>4.3000000000000003E-2</v>
      </c>
      <c r="AA267" s="35">
        <f t="shared" si="36"/>
        <v>4.3999999999999997E-2</v>
      </c>
      <c r="AB267" s="10">
        <f t="shared" si="37"/>
        <v>4.2000000000000003E-2</v>
      </c>
      <c r="AC267" s="14">
        <f t="shared" si="38"/>
        <v>4.275000000000001E-2</v>
      </c>
    </row>
    <row r="268" spans="2:29" ht="15" customHeight="1">
      <c r="B268" s="26">
        <v>24</v>
      </c>
      <c r="C268" s="43">
        <f>0.001*[37]Sheet1!$F$564</f>
        <v>4.3000000000000003E-2</v>
      </c>
      <c r="D268" s="9">
        <f>0.001*[37]Sheet1!$F$565</f>
        <v>4.3999999999999997E-2</v>
      </c>
      <c r="E268" s="9">
        <f>0.001*[37]Sheet1!$F$566</f>
        <v>4.3999999999999997E-2</v>
      </c>
      <c r="F268" s="9">
        <f>0.001*[37]Sheet1!$F$567</f>
        <v>4.3999999999999997E-2</v>
      </c>
      <c r="G268" s="9">
        <f>0.001*[37]Sheet1!$F$568</f>
        <v>4.3999999999999997E-2</v>
      </c>
      <c r="H268" s="9">
        <f>0.001*[37]Sheet1!$F$569</f>
        <v>4.4999999999999998E-2</v>
      </c>
      <c r="I268" s="9">
        <f>0.001*[37]Sheet1!$F$570</f>
        <v>4.3999999999999997E-2</v>
      </c>
      <c r="J268" s="9">
        <f>0.001*[37]Sheet1!$F$571</f>
        <v>4.3999999999999997E-2</v>
      </c>
      <c r="K268" s="9">
        <f>0.001*[37]Sheet1!$F$572</f>
        <v>4.3999999999999997E-2</v>
      </c>
      <c r="L268" s="9">
        <f>0.001*[37]Sheet1!$F$573</f>
        <v>4.3999999999999997E-2</v>
      </c>
      <c r="M268" s="9">
        <f>0.001*[37]Sheet1!$F$574</f>
        <v>4.3000000000000003E-2</v>
      </c>
      <c r="N268" s="9">
        <f>0.001*[37]Sheet1!$F$575</f>
        <v>4.3000000000000003E-2</v>
      </c>
      <c r="O268" s="9">
        <f>0.001*[37]Sheet1!$F$576</f>
        <v>4.2000000000000003E-2</v>
      </c>
      <c r="P268" s="9">
        <f>0.001*[37]Sheet1!$F$577</f>
        <v>4.3000000000000003E-2</v>
      </c>
      <c r="Q268" s="9">
        <f>0.001*[37]Sheet1!$F$578</f>
        <v>4.3000000000000003E-2</v>
      </c>
      <c r="R268" s="9">
        <f>0.001*[37]Sheet1!$F$579</f>
        <v>4.3000000000000003E-2</v>
      </c>
      <c r="S268" s="9">
        <f>0.001*[37]Sheet1!$F$580</f>
        <v>4.3000000000000003E-2</v>
      </c>
      <c r="T268" s="9">
        <f>0.001*[37]Sheet1!$F$581</f>
        <v>4.3000000000000003E-2</v>
      </c>
      <c r="U268" s="9">
        <f>0.001*[37]Sheet1!$F$582</f>
        <v>4.3000000000000003E-2</v>
      </c>
      <c r="V268" s="9">
        <f>0.001*[37]Sheet1!$F$583</f>
        <v>4.3000000000000003E-2</v>
      </c>
      <c r="W268" s="9">
        <f>0.001*[37]Sheet1!$F$584</f>
        <v>4.3999999999999997E-2</v>
      </c>
      <c r="X268" s="9">
        <f>0.001*[37]Sheet1!$F$585</f>
        <v>4.3999999999999997E-2</v>
      </c>
      <c r="Y268" s="9">
        <f>0.001*[37]Sheet1!$F$586</f>
        <v>4.3999999999999997E-2</v>
      </c>
      <c r="Z268" s="44">
        <f>0.001*[37]Sheet1!$F$587</f>
        <v>4.4999999999999998E-2</v>
      </c>
      <c r="AA268" s="35">
        <f t="shared" si="36"/>
        <v>4.4999999999999998E-2</v>
      </c>
      <c r="AB268" s="10">
        <f t="shared" si="37"/>
        <v>4.2000000000000003E-2</v>
      </c>
      <c r="AC268" s="14">
        <f t="shared" si="38"/>
        <v>4.3583333333333342E-2</v>
      </c>
    </row>
    <row r="269" spans="2:29" ht="15" customHeight="1">
      <c r="B269" s="26">
        <v>25</v>
      </c>
      <c r="C269" s="43">
        <f>0.001*[37]Sheet1!$F$588</f>
        <v>4.4999999999999998E-2</v>
      </c>
      <c r="D269" s="9">
        <f>0.001*[37]Sheet1!$F$589</f>
        <v>4.4999999999999998E-2</v>
      </c>
      <c r="E269" s="9">
        <f>0.001*[37]Sheet1!$F$590</f>
        <v>4.5999999999999999E-2</v>
      </c>
      <c r="F269" s="9">
        <f>0.001*[37]Sheet1!$F$591</f>
        <v>4.5999999999999999E-2</v>
      </c>
      <c r="G269" s="9">
        <f>0.001*[37]Sheet1!$F$592</f>
        <v>4.5999999999999999E-2</v>
      </c>
      <c r="H269" s="9">
        <f>0.001*[37]Sheet1!$F$593</f>
        <v>4.5999999999999999E-2</v>
      </c>
      <c r="I269" s="9">
        <f>0.001*[37]Sheet1!$F$594</f>
        <v>4.5999999999999999E-2</v>
      </c>
      <c r="J269" s="9">
        <f>0.001*[37]Sheet1!$F$595</f>
        <v>4.3999999999999997E-2</v>
      </c>
      <c r="K269" s="9">
        <f>0.001*[37]Sheet1!$F$596</f>
        <v>4.3000000000000003E-2</v>
      </c>
      <c r="L269" s="9">
        <f>0.001*[37]Sheet1!$F$597</f>
        <v>4.2000000000000003E-2</v>
      </c>
      <c r="M269" s="9">
        <f>0.001*[37]Sheet1!$F$598</f>
        <v>4.2000000000000003E-2</v>
      </c>
      <c r="N269" s="9">
        <f>0.001*[37]Sheet1!$F$599</f>
        <v>4.2000000000000003E-2</v>
      </c>
      <c r="O269" s="9">
        <f>0.001*[37]Sheet1!$F$600</f>
        <v>4.2000000000000003E-2</v>
      </c>
      <c r="P269" s="9">
        <f>0.001*[37]Sheet1!$F$601</f>
        <v>4.2000000000000003E-2</v>
      </c>
      <c r="Q269" s="9">
        <f>0.001*[37]Sheet1!$F$602</f>
        <v>4.2000000000000003E-2</v>
      </c>
      <c r="R269" s="9">
        <f>0.001*[37]Sheet1!$F$603</f>
        <v>4.2000000000000003E-2</v>
      </c>
      <c r="S269" s="9">
        <f>0.001*[37]Sheet1!$F$604</f>
        <v>4.2000000000000003E-2</v>
      </c>
      <c r="T269" s="9">
        <f>0.001*[37]Sheet1!$F$605</f>
        <v>4.2000000000000003E-2</v>
      </c>
      <c r="U269" s="9">
        <f>0.001*[37]Sheet1!$F$606</f>
        <v>4.3000000000000003E-2</v>
      </c>
      <c r="V269" s="9">
        <f>0.001*[37]Sheet1!$F$607</f>
        <v>4.3000000000000003E-2</v>
      </c>
      <c r="W269" s="9">
        <f>0.001*[37]Sheet1!$F$608</f>
        <v>4.3000000000000003E-2</v>
      </c>
      <c r="X269" s="9">
        <f>0.001*[37]Sheet1!$F$609</f>
        <v>4.4999999999999998E-2</v>
      </c>
      <c r="Y269" s="9">
        <f>0.001*[37]Sheet1!$F$610</f>
        <v>4.4999999999999998E-2</v>
      </c>
      <c r="Z269" s="44">
        <f>0.001*[37]Sheet1!$F$611</f>
        <v>4.4999999999999998E-2</v>
      </c>
      <c r="AA269" s="35">
        <f t="shared" si="36"/>
        <v>4.5999999999999999E-2</v>
      </c>
      <c r="AB269" s="10">
        <f t="shared" si="37"/>
        <v>4.2000000000000003E-2</v>
      </c>
      <c r="AC269" s="14">
        <f t="shared" si="38"/>
        <v>4.3708333333333342E-2</v>
      </c>
    </row>
    <row r="270" spans="2:29" ht="15" customHeight="1">
      <c r="B270" s="27">
        <v>26</v>
      </c>
      <c r="C270" s="45">
        <f>0.001*[37]Sheet1!$F$612</f>
        <v>4.4999999999999998E-2</v>
      </c>
      <c r="D270" s="17">
        <f>0.001*[37]Sheet1!$F$613</f>
        <v>4.4999999999999998E-2</v>
      </c>
      <c r="E270" s="17">
        <f>0.001*[37]Sheet1!$F$614</f>
        <v>4.5999999999999999E-2</v>
      </c>
      <c r="F270" s="17">
        <f>0.001*[37]Sheet1!$F$615</f>
        <v>4.4999999999999998E-2</v>
      </c>
      <c r="G270" s="17">
        <f>0.001*[37]Sheet1!$F$616</f>
        <v>4.5999999999999999E-2</v>
      </c>
      <c r="H270" s="17">
        <f>0.001*[37]Sheet1!$F$617</f>
        <v>4.4999999999999998E-2</v>
      </c>
      <c r="I270" s="17">
        <f>0.001*[37]Sheet1!$F$618</f>
        <v>4.4999999999999998E-2</v>
      </c>
      <c r="J270" s="17">
        <f>0.001*[37]Sheet1!$F$619</f>
        <v>4.3999999999999997E-2</v>
      </c>
      <c r="K270" s="17">
        <f>0.001*[37]Sheet1!$F$620</f>
        <v>4.2000000000000003E-2</v>
      </c>
      <c r="L270" s="17">
        <f>0.001*[37]Sheet1!$F$621</f>
        <v>4.2000000000000003E-2</v>
      </c>
      <c r="M270" s="17">
        <f>0.001*[37]Sheet1!$F$622</f>
        <v>4.2000000000000003E-2</v>
      </c>
      <c r="N270" s="17">
        <f>0.001*[37]Sheet1!$F$623</f>
        <v>4.2000000000000003E-2</v>
      </c>
      <c r="O270" s="17">
        <f>0.001*[37]Sheet1!$F$624</f>
        <v>4.2000000000000003E-2</v>
      </c>
      <c r="P270" s="17">
        <f>0.001*[37]Sheet1!$F$625</f>
        <v>4.2000000000000003E-2</v>
      </c>
      <c r="Q270" s="17">
        <f>0.001*[37]Sheet1!$F$626</f>
        <v>4.2000000000000003E-2</v>
      </c>
      <c r="R270" s="17">
        <f>0.001*[37]Sheet1!$F$627</f>
        <v>4.2000000000000003E-2</v>
      </c>
      <c r="S270" s="17">
        <f>0.001*[37]Sheet1!$F$628</f>
        <v>4.2000000000000003E-2</v>
      </c>
      <c r="T270" s="17">
        <f>0.001*[37]Sheet1!$F$629</f>
        <v>4.2000000000000003E-2</v>
      </c>
      <c r="U270" s="17">
        <f>0.001*[37]Sheet1!$F$630</f>
        <v>4.2000000000000003E-2</v>
      </c>
      <c r="V270" s="17">
        <f>0.001*[37]Sheet1!$F$631</f>
        <v>4.3000000000000003E-2</v>
      </c>
      <c r="W270" s="17">
        <f>0.001*[37]Sheet1!$F$632</f>
        <v>4.3000000000000003E-2</v>
      </c>
      <c r="X270" s="17">
        <f>0.001*[37]Sheet1!$F$633</f>
        <v>4.3999999999999997E-2</v>
      </c>
      <c r="Y270" s="17">
        <f>0.001*[37]Sheet1!$F$634</f>
        <v>4.3999999999999997E-2</v>
      </c>
      <c r="Z270" s="46">
        <f>0.001*[37]Sheet1!$F$635</f>
        <v>4.4999999999999998E-2</v>
      </c>
      <c r="AA270" s="36">
        <f t="shared" si="36"/>
        <v>4.5999999999999999E-2</v>
      </c>
      <c r="AB270" s="18">
        <f t="shared" si="37"/>
        <v>4.2000000000000003E-2</v>
      </c>
      <c r="AC270" s="19">
        <f t="shared" si="38"/>
        <v>4.341666666666668E-2</v>
      </c>
    </row>
    <row r="271" spans="2:29" ht="15" customHeight="1">
      <c r="B271" s="26">
        <v>27</v>
      </c>
      <c r="C271" s="43">
        <f>0.001*[37]Sheet1!$F$636</f>
        <v>4.4999999999999998E-2</v>
      </c>
      <c r="D271" s="9">
        <f>0.001*[37]Sheet1!$F$637</f>
        <v>4.4999999999999998E-2</v>
      </c>
      <c r="E271" s="9">
        <f>0.001*[37]Sheet1!$F$638</f>
        <v>4.3000000000000003E-2</v>
      </c>
      <c r="F271" s="9">
        <f>0.001*[37]Sheet1!$F$639</f>
        <v>4.3000000000000003E-2</v>
      </c>
      <c r="G271" s="9">
        <f>0.001*[37]Sheet1!$F$640</f>
        <v>4.3999999999999997E-2</v>
      </c>
      <c r="H271" s="9">
        <f>0.001*[37]Sheet1!$F$641</f>
        <v>4.3999999999999997E-2</v>
      </c>
      <c r="I271" s="9">
        <f>0.001*[37]Sheet1!$F$642</f>
        <v>4.3999999999999997E-2</v>
      </c>
      <c r="J271" s="9">
        <f>0.001*[37]Sheet1!$F$643</f>
        <v>4.3000000000000003E-2</v>
      </c>
      <c r="K271" s="9">
        <f>0.001*[37]Sheet1!$F$644</f>
        <v>4.2000000000000003E-2</v>
      </c>
      <c r="L271" s="9">
        <f>0.001*[37]Sheet1!$F$645</f>
        <v>4.2000000000000003E-2</v>
      </c>
      <c r="M271" s="9">
        <f>0.001*[37]Sheet1!$F$646</f>
        <v>4.2000000000000003E-2</v>
      </c>
      <c r="N271" s="9">
        <f>0.001*[37]Sheet1!$F$647</f>
        <v>4.2000000000000003E-2</v>
      </c>
      <c r="O271" s="9">
        <f>0.001*[37]Sheet1!$F$648</f>
        <v>4.3000000000000003E-2</v>
      </c>
      <c r="P271" s="9">
        <f>0.001*[37]Sheet1!$F$649</f>
        <v>4.3000000000000003E-2</v>
      </c>
      <c r="Q271" s="9">
        <f>0.001*[37]Sheet1!$F$650</f>
        <v>4.3000000000000003E-2</v>
      </c>
      <c r="R271" s="9">
        <f>0.001*[37]Sheet1!$F$651</f>
        <v>4.3000000000000003E-2</v>
      </c>
      <c r="S271" s="9">
        <f>0.001*[37]Sheet1!$F$652</f>
        <v>4.2000000000000003E-2</v>
      </c>
      <c r="T271" s="9">
        <f>0.001*[37]Sheet1!$F$653</f>
        <v>4.2000000000000003E-2</v>
      </c>
      <c r="U271" s="9">
        <f>0.001*[37]Sheet1!$F$654</f>
        <v>4.3000000000000003E-2</v>
      </c>
      <c r="V271" s="9">
        <f>0.001*[37]Sheet1!$F$655</f>
        <v>4.3000000000000003E-2</v>
      </c>
      <c r="W271" s="9">
        <f>0.001*[37]Sheet1!$F$656</f>
        <v>4.3000000000000003E-2</v>
      </c>
      <c r="X271" s="9">
        <f>0.001*[37]Sheet1!$F$657</f>
        <v>4.3000000000000003E-2</v>
      </c>
      <c r="Y271" s="9">
        <f>0.001*[37]Sheet1!$F$658</f>
        <v>4.3000000000000003E-2</v>
      </c>
      <c r="Z271" s="44">
        <f>0.001*[37]Sheet1!$F$659</f>
        <v>4.3000000000000003E-2</v>
      </c>
      <c r="AA271" s="35">
        <f t="shared" si="36"/>
        <v>4.4999999999999998E-2</v>
      </c>
      <c r="AB271" s="10">
        <f t="shared" si="37"/>
        <v>4.2000000000000003E-2</v>
      </c>
      <c r="AC271" s="14">
        <f t="shared" si="38"/>
        <v>4.3041666666666679E-2</v>
      </c>
    </row>
    <row r="272" spans="2:29" ht="15" customHeight="1">
      <c r="B272" s="26">
        <v>28</v>
      </c>
      <c r="C272" s="43">
        <f>0.001*[37]Sheet1!$F$660</f>
        <v>4.3000000000000003E-2</v>
      </c>
      <c r="D272" s="9">
        <f>0.001*[37]Sheet1!$F$661</f>
        <v>4.3000000000000003E-2</v>
      </c>
      <c r="E272" s="9">
        <f>0.001*[37]Sheet1!$F$662</f>
        <v>4.3000000000000003E-2</v>
      </c>
      <c r="F272" s="9">
        <f>0.001*[37]Sheet1!$F$663</f>
        <v>4.4999999999999998E-2</v>
      </c>
      <c r="G272" s="9">
        <f>0.001*[37]Sheet1!$F$664</f>
        <v>4.9000000000000002E-2</v>
      </c>
      <c r="H272" s="9">
        <f>0.001*[37]Sheet1!$F$665</f>
        <v>4.8000000000000001E-2</v>
      </c>
      <c r="I272" s="9">
        <f>0.001*[37]Sheet1!$F$666</f>
        <v>4.9000000000000002E-2</v>
      </c>
      <c r="J272" s="9">
        <f>0.001*[37]Sheet1!$F$667</f>
        <v>5.1000000000000004E-2</v>
      </c>
      <c r="K272" s="9">
        <f>0.001*[37]Sheet1!$F$668</f>
        <v>0.05</v>
      </c>
      <c r="L272" s="9">
        <f>0.001*[37]Sheet1!$F$669</f>
        <v>4.5999999999999999E-2</v>
      </c>
      <c r="M272" s="9">
        <f>0.001*[37]Sheet1!$F$670</f>
        <v>4.3000000000000003E-2</v>
      </c>
      <c r="N272" s="9">
        <f>0.001*[37]Sheet1!$F$671</f>
        <v>4.3000000000000003E-2</v>
      </c>
      <c r="O272" s="9">
        <f>0.001*[37]Sheet1!$F$672</f>
        <v>4.2000000000000003E-2</v>
      </c>
      <c r="P272" s="9">
        <f>0.001*[37]Sheet1!$F$673</f>
        <v>4.2000000000000003E-2</v>
      </c>
      <c r="Q272" s="9">
        <f>0.001*[37]Sheet1!$F$674</f>
        <v>4.2000000000000003E-2</v>
      </c>
      <c r="R272" s="9">
        <f>0.001*[37]Sheet1!$F$675</f>
        <v>4.1000000000000002E-2</v>
      </c>
      <c r="S272" s="9">
        <f>0.001*[37]Sheet1!$F$676</f>
        <v>4.2000000000000003E-2</v>
      </c>
      <c r="T272" s="9">
        <f>0.001*[37]Sheet1!$F$677</f>
        <v>4.2000000000000003E-2</v>
      </c>
      <c r="U272" s="9">
        <f>0.001*[37]Sheet1!$F$678</f>
        <v>4.3000000000000003E-2</v>
      </c>
      <c r="V272" s="9">
        <f>0.001*[37]Sheet1!$F$679</f>
        <v>4.3000000000000003E-2</v>
      </c>
      <c r="W272" s="9">
        <f>0.001*[37]Sheet1!$F$680</f>
        <v>4.3999999999999997E-2</v>
      </c>
      <c r="X272" s="9">
        <f>0.001*[37]Sheet1!$F$681</f>
        <v>4.4999999999999998E-2</v>
      </c>
      <c r="Y272" s="9">
        <f>0.001*[37]Sheet1!$F$682</f>
        <v>4.4999999999999998E-2</v>
      </c>
      <c r="Z272" s="44">
        <f>0.001*[37]Sheet1!$F$683</f>
        <v>4.4999999999999998E-2</v>
      </c>
      <c r="AA272" s="35">
        <f t="shared" si="36"/>
        <v>5.1000000000000004E-2</v>
      </c>
      <c r="AB272" s="10">
        <f t="shared" si="37"/>
        <v>4.1000000000000002E-2</v>
      </c>
      <c r="AC272" s="14">
        <f t="shared" si="38"/>
        <v>4.4541666666666674E-2</v>
      </c>
    </row>
    <row r="273" spans="2:29" ht="15" customHeight="1">
      <c r="B273" s="26">
        <v>29</v>
      </c>
      <c r="C273" s="43">
        <f>0.001*[37]Sheet1!$F$684</f>
        <v>4.4999999999999998E-2</v>
      </c>
      <c r="D273" s="9">
        <f>0.001*[37]Sheet1!$F$685</f>
        <v>4.3999999999999997E-2</v>
      </c>
      <c r="E273" s="9">
        <f>0.001*[37]Sheet1!$F$686</f>
        <v>4.3999999999999997E-2</v>
      </c>
      <c r="F273" s="9">
        <f>0.001*[37]Sheet1!$F$687</f>
        <v>4.3999999999999997E-2</v>
      </c>
      <c r="G273" s="9">
        <f>0.001*[37]Sheet1!$F$688</f>
        <v>4.3999999999999997E-2</v>
      </c>
      <c r="H273" s="9">
        <f>0.001*[37]Sheet1!$F$689</f>
        <v>4.3999999999999997E-2</v>
      </c>
      <c r="I273" s="9">
        <f>0.001*[37]Sheet1!$F$690</f>
        <v>4.4999999999999998E-2</v>
      </c>
      <c r="J273" s="9">
        <f>0.001*[37]Sheet1!$F$691</f>
        <v>4.3999999999999997E-2</v>
      </c>
      <c r="K273" s="9">
        <f>0.001*[37]Sheet1!$F$692</f>
        <v>4.3000000000000003E-2</v>
      </c>
      <c r="L273" s="9">
        <f>0.001*[37]Sheet1!$F$693</f>
        <v>4.2000000000000003E-2</v>
      </c>
      <c r="M273" s="9">
        <f>0.001*[37]Sheet1!$F$694</f>
        <v>4.2000000000000003E-2</v>
      </c>
      <c r="N273" s="9">
        <f>0.001*[37]Sheet1!$F$695</f>
        <v>4.2000000000000003E-2</v>
      </c>
      <c r="O273" s="9">
        <f>0.001*[37]Sheet1!$F$696</f>
        <v>4.2000000000000003E-2</v>
      </c>
      <c r="P273" s="9">
        <f>0.001*[37]Sheet1!$F$697</f>
        <v>4.2000000000000003E-2</v>
      </c>
      <c r="Q273" s="9">
        <f>0.001*[37]Sheet1!$F$698</f>
        <v>4.2000000000000003E-2</v>
      </c>
      <c r="R273" s="9">
        <f>0.001*[37]Sheet1!$F$699</f>
        <v>4.2000000000000003E-2</v>
      </c>
      <c r="S273" s="9">
        <f>0.001*[37]Sheet1!$F$700</f>
        <v>4.1000000000000002E-2</v>
      </c>
      <c r="T273" s="9">
        <f>0.001*[37]Sheet1!$F$701</f>
        <v>4.1000000000000002E-2</v>
      </c>
      <c r="U273" s="9">
        <f>0.001*[37]Sheet1!$F$702</f>
        <v>4.2000000000000003E-2</v>
      </c>
      <c r="V273" s="9">
        <f>0.001*[37]Sheet1!$F$703</f>
        <v>4.3000000000000003E-2</v>
      </c>
      <c r="W273" s="9">
        <f>0.001*[37]Sheet1!$F$704</f>
        <v>4.3000000000000003E-2</v>
      </c>
      <c r="X273" s="9">
        <f>0.001*[37]Sheet1!$F$705</f>
        <v>4.3000000000000003E-2</v>
      </c>
      <c r="Y273" s="9">
        <f>0.001*[37]Sheet1!$F$706</f>
        <v>4.3999999999999997E-2</v>
      </c>
      <c r="Z273" s="44">
        <f>0.001*[37]Sheet1!$F$707</f>
        <v>4.3000000000000003E-2</v>
      </c>
      <c r="AA273" s="35">
        <f t="shared" si="36"/>
        <v>4.4999999999999998E-2</v>
      </c>
      <c r="AB273" s="10">
        <f t="shared" si="37"/>
        <v>4.1000000000000002E-2</v>
      </c>
      <c r="AC273" s="14">
        <f t="shared" si="38"/>
        <v>4.2958333333333348E-2</v>
      </c>
    </row>
    <row r="274" spans="2:29" ht="15" customHeight="1">
      <c r="B274" s="28">
        <v>30</v>
      </c>
      <c r="C274" s="47">
        <f>0.001*[37]Sheet1!$F$708</f>
        <v>4.3999999999999997E-2</v>
      </c>
      <c r="D274" s="20">
        <f>0.001*[37]Sheet1!$F$709</f>
        <v>4.3999999999999997E-2</v>
      </c>
      <c r="E274" s="20">
        <f>0.001*[37]Sheet1!$F$710</f>
        <v>4.3999999999999997E-2</v>
      </c>
      <c r="F274" s="20">
        <f>0.001*[37]Sheet1!$F$711</f>
        <v>4.3999999999999997E-2</v>
      </c>
      <c r="G274" s="20">
        <f>0.001*[37]Sheet1!$F$712</f>
        <v>4.3999999999999997E-2</v>
      </c>
      <c r="H274" s="20">
        <f>0.001*[37]Sheet1!$F$713</f>
        <v>4.3999999999999997E-2</v>
      </c>
      <c r="I274" s="20">
        <f>0.001*[37]Sheet1!$F$714</f>
        <v>4.3999999999999997E-2</v>
      </c>
      <c r="J274" s="20">
        <f>0.001*[37]Sheet1!$F$715</f>
        <v>4.3999999999999997E-2</v>
      </c>
      <c r="K274" s="20">
        <f>0.001*[37]Sheet1!$F$716</f>
        <v>4.3000000000000003E-2</v>
      </c>
      <c r="L274" s="20">
        <f>0.001*[37]Sheet1!$F$717</f>
        <v>4.3000000000000003E-2</v>
      </c>
      <c r="M274" s="20">
        <f>0.001*[37]Sheet1!$F$718</f>
        <v>4.3000000000000003E-2</v>
      </c>
      <c r="N274" s="20">
        <f>0.001*[37]Sheet1!$F$719</f>
        <v>4.3000000000000003E-2</v>
      </c>
      <c r="O274" s="20">
        <f>0.001*[37]Sheet1!$F$720</f>
        <v>4.3000000000000003E-2</v>
      </c>
      <c r="P274" s="20">
        <f>0.001*[37]Sheet1!$F$721</f>
        <v>4.3000000000000003E-2</v>
      </c>
      <c r="Q274" s="20">
        <f>0.001*[37]Sheet1!$F$722</f>
        <v>4.3000000000000003E-2</v>
      </c>
      <c r="R274" s="20">
        <f>0.001*[37]Sheet1!$F$723</f>
        <v>4.3000000000000003E-2</v>
      </c>
      <c r="S274" s="20">
        <f>0.001*[37]Sheet1!$F$724</f>
        <v>4.2000000000000003E-2</v>
      </c>
      <c r="T274" s="20">
        <f>0.001*[37]Sheet1!$F$725</f>
        <v>4.3000000000000003E-2</v>
      </c>
      <c r="U274" s="20">
        <f>0.001*[37]Sheet1!$F$726</f>
        <v>4.2000000000000003E-2</v>
      </c>
      <c r="V274" s="20">
        <f>0.001*[37]Sheet1!$F$727</f>
        <v>4.3000000000000003E-2</v>
      </c>
      <c r="W274" s="20">
        <f>0.001*[37]Sheet1!$F$728</f>
        <v>4.3000000000000003E-2</v>
      </c>
      <c r="X274" s="20">
        <f>0.001*[37]Sheet1!$F$729</f>
        <v>4.3999999999999997E-2</v>
      </c>
      <c r="Y274" s="20">
        <f>0.001*[37]Sheet1!$F$730</f>
        <v>4.3999999999999997E-2</v>
      </c>
      <c r="Z274" s="48">
        <f>0.001*[37]Sheet1!$F$731</f>
        <v>4.3999999999999997E-2</v>
      </c>
      <c r="AA274" s="37">
        <f t="shared" si="36"/>
        <v>4.3999999999999997E-2</v>
      </c>
      <c r="AB274" s="21">
        <f t="shared" si="37"/>
        <v>4.2000000000000003E-2</v>
      </c>
      <c r="AC274" s="22">
        <f t="shared" si="38"/>
        <v>4.3375000000000018E-2</v>
      </c>
    </row>
    <row r="275" spans="2:29" ht="15" customHeight="1">
      <c r="B275" s="29">
        <v>31</v>
      </c>
      <c r="C275" s="49">
        <f>0.001*[37]Sheet1!$F$732</f>
        <v>4.3999999999999997E-2</v>
      </c>
      <c r="D275" s="11">
        <f>0.001*[37]Sheet1!$F$733</f>
        <v>4.3999999999999997E-2</v>
      </c>
      <c r="E275" s="11">
        <f>0.001*[37]Sheet1!$F$734</f>
        <v>4.4999999999999998E-2</v>
      </c>
      <c r="F275" s="11">
        <f>0.001*[37]Sheet1!$F$735</f>
        <v>4.3999999999999997E-2</v>
      </c>
      <c r="G275" s="11">
        <f>0.001*[37]Sheet1!$F$736</f>
        <v>4.4999999999999998E-2</v>
      </c>
      <c r="H275" s="11">
        <f>0.001*[37]Sheet1!$F$737</f>
        <v>4.4999999999999998E-2</v>
      </c>
      <c r="I275" s="11">
        <f>0.001*[37]Sheet1!$F$738</f>
        <v>4.4999999999999998E-2</v>
      </c>
      <c r="J275" s="11">
        <f>0.001*[37]Sheet1!$F$739</f>
        <v>4.3999999999999997E-2</v>
      </c>
      <c r="K275" s="11">
        <f>0.001*[37]Sheet1!$F$740</f>
        <v>4.3000000000000003E-2</v>
      </c>
      <c r="L275" s="11">
        <f>0.001*[37]Sheet1!$F$741</f>
        <v>4.3000000000000003E-2</v>
      </c>
      <c r="M275" s="11">
        <f>0.001*[37]Sheet1!$F$742</f>
        <v>4.3000000000000003E-2</v>
      </c>
      <c r="N275" s="11">
        <f>0.001*[37]Sheet1!$F$743</f>
        <v>4.2000000000000003E-2</v>
      </c>
      <c r="O275" s="11">
        <f>0.001*[37]Sheet1!$F$744</f>
        <v>4.3000000000000003E-2</v>
      </c>
      <c r="P275" s="11">
        <f>0.001*[37]Sheet1!$F$745</f>
        <v>4.2000000000000003E-2</v>
      </c>
      <c r="Q275" s="11">
        <f>0.001*[37]Sheet1!$F$746</f>
        <v>4.2000000000000003E-2</v>
      </c>
      <c r="R275" s="11">
        <f>0.001*[37]Sheet1!$F$747</f>
        <v>4.2000000000000003E-2</v>
      </c>
      <c r="S275" s="11">
        <f>0.001*[37]Sheet1!$F$748</f>
        <v>4.2000000000000003E-2</v>
      </c>
      <c r="T275" s="11">
        <f>0.001*[37]Sheet1!$F$749</f>
        <v>4.2000000000000003E-2</v>
      </c>
      <c r="U275" s="11">
        <f>0.001*[37]Sheet1!$F$750</f>
        <v>4.2000000000000003E-2</v>
      </c>
      <c r="V275" s="11">
        <f>0.001*[37]Sheet1!$F$751</f>
        <v>4.3000000000000003E-2</v>
      </c>
      <c r="W275" s="11">
        <f>0.001*[37]Sheet1!$F$752</f>
        <v>4.3000000000000003E-2</v>
      </c>
      <c r="X275" s="11">
        <f>0.001*[37]Sheet1!$F$753</f>
        <v>4.3999999999999997E-2</v>
      </c>
      <c r="Y275" s="11">
        <f>0.001*[37]Sheet1!$F$754</f>
        <v>4.3999999999999997E-2</v>
      </c>
      <c r="Z275" s="50">
        <f>0.001*[37]Sheet1!$F$755</f>
        <v>4.3999999999999997E-2</v>
      </c>
      <c r="AA275" s="38">
        <f t="shared" si="36"/>
        <v>4.4999999999999998E-2</v>
      </c>
      <c r="AB275" s="8">
        <f t="shared" si="37"/>
        <v>4.2000000000000003E-2</v>
      </c>
      <c r="AC275" s="15">
        <f t="shared" si="38"/>
        <v>4.3333333333333342E-2</v>
      </c>
    </row>
    <row r="276" spans="2:29" ht="15" customHeight="1">
      <c r="B276" s="30" t="s">
        <v>0</v>
      </c>
      <c r="C276" s="47">
        <f t="shared" ref="C276:Z276" si="39">MAX(C245:C275)</f>
        <v>5.2000000000000005E-2</v>
      </c>
      <c r="D276" s="20">
        <f t="shared" si="39"/>
        <v>0.05</v>
      </c>
      <c r="E276" s="20">
        <f t="shared" si="39"/>
        <v>5.2000000000000005E-2</v>
      </c>
      <c r="F276" s="20">
        <f t="shared" si="39"/>
        <v>5.6000000000000001E-2</v>
      </c>
      <c r="G276" s="20">
        <f t="shared" si="39"/>
        <v>5.6000000000000001E-2</v>
      </c>
      <c r="H276" s="20">
        <f t="shared" si="39"/>
        <v>5.3999999999999999E-2</v>
      </c>
      <c r="I276" s="20">
        <f t="shared" si="39"/>
        <v>5.9000000000000004E-2</v>
      </c>
      <c r="J276" s="20">
        <f t="shared" si="39"/>
        <v>5.8000000000000003E-2</v>
      </c>
      <c r="K276" s="20">
        <f t="shared" si="39"/>
        <v>5.3999999999999999E-2</v>
      </c>
      <c r="L276" s="20">
        <f t="shared" si="39"/>
        <v>4.9000000000000002E-2</v>
      </c>
      <c r="M276" s="20">
        <f t="shared" si="39"/>
        <v>4.9000000000000002E-2</v>
      </c>
      <c r="N276" s="20">
        <f t="shared" si="39"/>
        <v>4.9000000000000002E-2</v>
      </c>
      <c r="O276" s="20">
        <f t="shared" si="39"/>
        <v>5.6000000000000001E-2</v>
      </c>
      <c r="P276" s="20">
        <f t="shared" si="39"/>
        <v>5.9000000000000004E-2</v>
      </c>
      <c r="Q276" s="20">
        <f t="shared" si="39"/>
        <v>6.2E-2</v>
      </c>
      <c r="R276" s="20">
        <f t="shared" si="39"/>
        <v>5.9000000000000004E-2</v>
      </c>
      <c r="S276" s="20">
        <f t="shared" si="39"/>
        <v>5.3999999999999999E-2</v>
      </c>
      <c r="T276" s="20">
        <f t="shared" si="39"/>
        <v>5.2000000000000005E-2</v>
      </c>
      <c r="U276" s="20">
        <f t="shared" si="39"/>
        <v>4.9000000000000002E-2</v>
      </c>
      <c r="V276" s="20">
        <f t="shared" si="39"/>
        <v>4.5999999999999999E-2</v>
      </c>
      <c r="W276" s="20">
        <f t="shared" si="39"/>
        <v>4.4999999999999998E-2</v>
      </c>
      <c r="X276" s="20">
        <f t="shared" si="39"/>
        <v>4.5999999999999999E-2</v>
      </c>
      <c r="Y276" s="20">
        <f t="shared" si="39"/>
        <v>5.2000000000000005E-2</v>
      </c>
      <c r="Z276" s="48">
        <f t="shared" si="39"/>
        <v>5.5E-2</v>
      </c>
      <c r="AA276" s="162" t="s">
        <v>15</v>
      </c>
      <c r="AB276" s="163"/>
      <c r="AC276" s="164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4.3000000000000003E-2</v>
      </c>
      <c r="E277" s="5">
        <f t="shared" si="40"/>
        <v>4.3000000000000003E-2</v>
      </c>
      <c r="F277" s="5">
        <f t="shared" si="40"/>
        <v>4.3000000000000003E-2</v>
      </c>
      <c r="G277" s="5">
        <f t="shared" si="40"/>
        <v>4.3000000000000003E-2</v>
      </c>
      <c r="H277" s="5">
        <f t="shared" si="40"/>
        <v>4.3000000000000003E-2</v>
      </c>
      <c r="I277" s="5">
        <f t="shared" si="40"/>
        <v>4.3000000000000003E-2</v>
      </c>
      <c r="J277" s="5">
        <f t="shared" si="40"/>
        <v>4.2000000000000003E-2</v>
      </c>
      <c r="K277" s="5">
        <f t="shared" si="40"/>
        <v>4.2000000000000003E-2</v>
      </c>
      <c r="L277" s="5">
        <f t="shared" si="40"/>
        <v>4.2000000000000003E-2</v>
      </c>
      <c r="M277" s="5">
        <f t="shared" si="40"/>
        <v>4.1000000000000002E-2</v>
      </c>
      <c r="N277" s="5">
        <f t="shared" si="40"/>
        <v>4.2000000000000003E-2</v>
      </c>
      <c r="O277" s="5">
        <f t="shared" si="40"/>
        <v>4.2000000000000003E-2</v>
      </c>
      <c r="P277" s="5">
        <f t="shared" si="40"/>
        <v>4.1000000000000002E-2</v>
      </c>
      <c r="Q277" s="5">
        <f t="shared" si="40"/>
        <v>4.1000000000000002E-2</v>
      </c>
      <c r="R277" s="5">
        <f t="shared" si="40"/>
        <v>4.1000000000000002E-2</v>
      </c>
      <c r="S277" s="5">
        <f t="shared" si="40"/>
        <v>4.1000000000000002E-2</v>
      </c>
      <c r="T277" s="5">
        <f t="shared" si="40"/>
        <v>4.1000000000000002E-2</v>
      </c>
      <c r="U277" s="5">
        <f t="shared" si="40"/>
        <v>4.2000000000000003E-2</v>
      </c>
      <c r="V277" s="5">
        <f t="shared" si="40"/>
        <v>4.2000000000000003E-2</v>
      </c>
      <c r="W277" s="5">
        <f t="shared" si="40"/>
        <v>4.2000000000000003E-2</v>
      </c>
      <c r="X277" s="5">
        <f t="shared" si="40"/>
        <v>4.3000000000000003E-2</v>
      </c>
      <c r="Y277" s="5">
        <f t="shared" si="40"/>
        <v>4.3000000000000003E-2</v>
      </c>
      <c r="Z277" s="52">
        <f t="shared" si="40"/>
        <v>4.3000000000000003E-2</v>
      </c>
      <c r="AA277" s="156">
        <f>AVERAGE(AA245:AA275)</f>
        <v>4.6464285714285715E-2</v>
      </c>
      <c r="AB277" s="158">
        <f>AVERAGE(AB245:AB275)</f>
        <v>4.2107142857142864E-2</v>
      </c>
      <c r="AC277" s="160">
        <f>AVERAGE(AC245:AC275)</f>
        <v>4.3782454648526092E-2</v>
      </c>
    </row>
    <row r="278" spans="2:29" ht="15" customHeight="1" thickBot="1">
      <c r="B278" s="32" t="s">
        <v>14</v>
      </c>
      <c r="C278" s="53">
        <f t="shared" ref="C278:Z278" si="41">AVERAGE(C245:C275)</f>
        <v>4.448148148148149E-2</v>
      </c>
      <c r="D278" s="6">
        <f t="shared" si="41"/>
        <v>4.4407407407407416E-2</v>
      </c>
      <c r="E278" s="6">
        <f t="shared" si="41"/>
        <v>4.4518518518518527E-2</v>
      </c>
      <c r="F278" s="6">
        <f t="shared" si="41"/>
        <v>4.4851851851851865E-2</v>
      </c>
      <c r="G278" s="6">
        <f t="shared" si="41"/>
        <v>4.5037037037037042E-2</v>
      </c>
      <c r="H278" s="6">
        <f t="shared" si="41"/>
        <v>4.511111111111113E-2</v>
      </c>
      <c r="I278" s="6">
        <f t="shared" si="41"/>
        <v>4.5185185185185189E-2</v>
      </c>
      <c r="J278" s="6">
        <f t="shared" si="41"/>
        <v>4.4555555555555564E-2</v>
      </c>
      <c r="K278" s="6">
        <f t="shared" si="41"/>
        <v>4.3714285714285719E-2</v>
      </c>
      <c r="L278" s="6">
        <f t="shared" si="41"/>
        <v>4.3111111111111114E-2</v>
      </c>
      <c r="M278" s="6">
        <f t="shared" si="41"/>
        <v>4.277777777777779E-2</v>
      </c>
      <c r="N278" s="6">
        <f t="shared" si="41"/>
        <v>4.2925925925925937E-2</v>
      </c>
      <c r="O278" s="6">
        <f t="shared" si="41"/>
        <v>4.3142857142857149E-2</v>
      </c>
      <c r="P278" s="6">
        <f t="shared" si="41"/>
        <v>4.3142857142857156E-2</v>
      </c>
      <c r="Q278" s="6">
        <f t="shared" si="41"/>
        <v>4.3250000000000011E-2</v>
      </c>
      <c r="R278" s="6">
        <f t="shared" si="41"/>
        <v>4.2892857142857156E-2</v>
      </c>
      <c r="S278" s="6">
        <f t="shared" si="41"/>
        <v>4.2892857142857156E-2</v>
      </c>
      <c r="T278" s="6">
        <f t="shared" si="41"/>
        <v>4.2857142857142864E-2</v>
      </c>
      <c r="U278" s="6">
        <f t="shared" si="41"/>
        <v>4.3148148148148165E-2</v>
      </c>
      <c r="V278" s="6">
        <f t="shared" si="41"/>
        <v>4.3296296296296298E-2</v>
      </c>
      <c r="W278" s="6">
        <f t="shared" si="41"/>
        <v>4.3407407407407415E-2</v>
      </c>
      <c r="X278" s="6">
        <f t="shared" si="41"/>
        <v>4.3962962962962975E-2</v>
      </c>
      <c r="Y278" s="6">
        <f t="shared" si="41"/>
        <v>4.444444444444446E-2</v>
      </c>
      <c r="Z278" s="54">
        <f t="shared" si="41"/>
        <v>4.45925925925926E-2</v>
      </c>
      <c r="AA278" s="157"/>
      <c r="AB278" s="159"/>
      <c r="AC278" s="161"/>
    </row>
    <row r="280" spans="2:29" ht="268.5" customHeight="1"/>
    <row r="282" spans="2:29" ht="18" customHeight="1">
      <c r="B282" s="165" t="s">
        <v>59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0.001*[38]Sheet1!$F$12</f>
        <v>4.9000000000000002E-2</v>
      </c>
      <c r="D285" s="12">
        <f>0.001*[38]Sheet1!$F$13</f>
        <v>4.9000000000000002E-2</v>
      </c>
      <c r="E285" s="12">
        <f>0.001*[38]Sheet1!$F$14</f>
        <v>4.9000000000000002E-2</v>
      </c>
      <c r="F285" s="12">
        <f>0.001*[38]Sheet1!$F$15</f>
        <v>0.05</v>
      </c>
      <c r="G285" s="12">
        <f>0.001*[38]Sheet1!$F$16</f>
        <v>0.05</v>
      </c>
      <c r="H285" s="12">
        <f>0.001*[38]Sheet1!$F$17</f>
        <v>0.05</v>
      </c>
      <c r="I285" s="12">
        <f>0.001*[38]Sheet1!$F$18</f>
        <v>0.05</v>
      </c>
      <c r="J285" s="12">
        <f>0.001*[38]Sheet1!$F$19</f>
        <v>0.05</v>
      </c>
      <c r="K285" s="12">
        <f>0.001*[38]Sheet1!$F$20</f>
        <v>4.8000000000000001E-2</v>
      </c>
      <c r="L285" s="12">
        <f>0.001*[38]Sheet1!$F$21</f>
        <v>4.8000000000000001E-2</v>
      </c>
      <c r="M285" s="12">
        <f>0.001*[38]Sheet1!$F$22</f>
        <v>4.7E-2</v>
      </c>
      <c r="N285" s="12">
        <f>0.001*[38]Sheet1!$F$23</f>
        <v>4.7E-2</v>
      </c>
      <c r="O285" s="12">
        <f>0.001*[38]Sheet1!$F$24</f>
        <v>4.7E-2</v>
      </c>
      <c r="P285" s="12">
        <f>0.001*[38]Sheet1!$F$25</f>
        <v>4.7E-2</v>
      </c>
      <c r="Q285" s="12">
        <f>0.001*[38]Sheet1!$F$26</f>
        <v>4.7E-2</v>
      </c>
      <c r="R285" s="12">
        <f>0.001*[38]Sheet1!$F$27</f>
        <v>4.7E-2</v>
      </c>
      <c r="S285" s="12">
        <f>0.001*[38]Sheet1!$F$28</f>
        <v>4.7E-2</v>
      </c>
      <c r="T285" s="12">
        <f>0.001*[38]Sheet1!$F$29</f>
        <v>4.7E-2</v>
      </c>
      <c r="U285" s="12">
        <f>0.001*[38]Sheet1!$F$30</f>
        <v>4.7E-2</v>
      </c>
      <c r="V285" s="12">
        <f>0.001*[38]Sheet1!$F$31</f>
        <v>4.7E-2</v>
      </c>
      <c r="W285" s="12">
        <f>0.001*[38]Sheet1!$F$32</f>
        <v>4.7E-2</v>
      </c>
      <c r="X285" s="12">
        <f>0.001*[38]Sheet1!$F$33</f>
        <v>4.8000000000000001E-2</v>
      </c>
      <c r="Y285" s="12">
        <f>0.001*[38]Sheet1!$F$34</f>
        <v>4.9000000000000002E-2</v>
      </c>
      <c r="Z285" s="42">
        <f>0.001*[38]Sheet1!$F$35</f>
        <v>4.9000000000000002E-2</v>
      </c>
      <c r="AA285" s="34">
        <f>MAX(C285:Z285)</f>
        <v>0.05</v>
      </c>
      <c r="AB285" s="13">
        <f>MIN(C285:Z285)</f>
        <v>4.7E-2</v>
      </c>
      <c r="AC285" s="16">
        <f>AVERAGE(C285:Z285)</f>
        <v>4.816666666666667E-2</v>
      </c>
    </row>
    <row r="286" spans="2:29" ht="15" customHeight="1">
      <c r="B286" s="26">
        <v>2</v>
      </c>
      <c r="C286" s="43">
        <f>0.001*[38]Sheet1!$F$36</f>
        <v>0.05</v>
      </c>
      <c r="D286" s="9">
        <f>0.001*[38]Sheet1!$F$37</f>
        <v>0.05</v>
      </c>
      <c r="E286" s="9">
        <f>0.001*[38]Sheet1!$F$38</f>
        <v>0.05</v>
      </c>
      <c r="F286" s="9">
        <f>0.001*[38]Sheet1!$F$39</f>
        <v>5.1000000000000004E-2</v>
      </c>
      <c r="G286" s="9">
        <f>0.001*[38]Sheet1!$F$40</f>
        <v>0.05</v>
      </c>
      <c r="H286" s="9">
        <f>0.001*[38]Sheet1!$F$41</f>
        <v>5.1000000000000004E-2</v>
      </c>
      <c r="I286" s="9">
        <f>0.001*[38]Sheet1!$F$42</f>
        <v>5.1000000000000004E-2</v>
      </c>
      <c r="J286" s="9">
        <f>0.001*[38]Sheet1!$F$43</f>
        <v>0.05</v>
      </c>
      <c r="K286" s="9">
        <f>0.001*[38]Sheet1!$F$44</f>
        <v>4.9000000000000002E-2</v>
      </c>
      <c r="L286" s="9">
        <f>0.001*[38]Sheet1!$F$45</f>
        <v>4.8000000000000001E-2</v>
      </c>
      <c r="M286" s="9">
        <f>0.001*[38]Sheet1!$F$46</f>
        <v>4.8000000000000001E-2</v>
      </c>
      <c r="N286" s="9">
        <f>0.001*[38]Sheet1!$F$47</f>
        <v>4.7E-2</v>
      </c>
      <c r="O286" s="9">
        <f>0.001*[38]Sheet1!$F$48</f>
        <v>4.7E-2</v>
      </c>
      <c r="P286" s="9">
        <f>0.001*[38]Sheet1!$F$49</f>
        <v>4.7E-2</v>
      </c>
      <c r="Q286" s="9">
        <f>0.001*[38]Sheet1!$F$50</f>
        <v>4.7E-2</v>
      </c>
      <c r="R286" s="9">
        <f>0.001*[38]Sheet1!$F$51</f>
        <v>4.7E-2</v>
      </c>
      <c r="S286" s="9">
        <f>0.001*[38]Sheet1!$F$52</f>
        <v>4.7E-2</v>
      </c>
      <c r="T286" s="9">
        <f>0.001*[38]Sheet1!$F$53</f>
        <v>4.7E-2</v>
      </c>
      <c r="U286" s="9">
        <f>0.001*[38]Sheet1!$F$54</f>
        <v>4.7E-2</v>
      </c>
      <c r="V286" s="9">
        <f>0.001*[38]Sheet1!$F$55</f>
        <v>4.9000000000000002E-2</v>
      </c>
      <c r="W286" s="9">
        <f>0.001*[38]Sheet1!$F$56</f>
        <v>5.1000000000000004E-2</v>
      </c>
      <c r="X286" s="9">
        <f>0.001*[38]Sheet1!$F$57</f>
        <v>5.1000000000000004E-2</v>
      </c>
      <c r="Y286" s="9">
        <f>0.001*[38]Sheet1!$F$58</f>
        <v>0.05</v>
      </c>
      <c r="Z286" s="44">
        <f>0.001*[38]Sheet1!$F$59</f>
        <v>4.8000000000000001E-2</v>
      </c>
      <c r="AA286" s="35">
        <f t="shared" ref="AA286:AA315" si="42">MAX(C286:Z286)</f>
        <v>5.1000000000000004E-2</v>
      </c>
      <c r="AB286" s="10">
        <f t="shared" ref="AB286:AB315" si="43">MIN(C286:Z286)</f>
        <v>4.7E-2</v>
      </c>
      <c r="AC286" s="14">
        <f t="shared" ref="AC286:AC315" si="44">AVERAGE(C286:Z286)</f>
        <v>4.8875000000000009E-2</v>
      </c>
    </row>
    <row r="287" spans="2:29" ht="15" customHeight="1">
      <c r="B287" s="26">
        <v>3</v>
      </c>
      <c r="C287" s="43">
        <f>0.001*[38]Sheet1!$F$60</f>
        <v>4.7E-2</v>
      </c>
      <c r="D287" s="9">
        <f>0.001*[38]Sheet1!$F$61</f>
        <v>4.7E-2</v>
      </c>
      <c r="E287" s="9">
        <f>0.001*[38]Sheet1!$F$62</f>
        <v>4.5999999999999999E-2</v>
      </c>
      <c r="F287" s="9">
        <f>0.001*[38]Sheet1!$F$63</f>
        <v>4.7E-2</v>
      </c>
      <c r="G287" s="9">
        <f>0.001*[38]Sheet1!$F$64</f>
        <v>4.7E-2</v>
      </c>
      <c r="H287" s="9">
        <f>0.001*[38]Sheet1!$F$65</f>
        <v>4.7E-2</v>
      </c>
      <c r="I287" s="9">
        <f>0.001*[38]Sheet1!$F$66</f>
        <v>4.7E-2</v>
      </c>
      <c r="J287" s="9">
        <f>0.001*[38]Sheet1!$F$67</f>
        <v>4.7E-2</v>
      </c>
      <c r="K287" s="9">
        <f>0.001*[38]Sheet1!$F$68</f>
        <v>4.7E-2</v>
      </c>
      <c r="L287" s="9">
        <f>0.001*[38]Sheet1!$F$69</f>
        <v>4.7E-2</v>
      </c>
      <c r="M287" s="9">
        <f>0.001*[38]Sheet1!$F$70</f>
        <v>4.9000000000000002E-2</v>
      </c>
      <c r="N287" s="9">
        <f>0.001*[38]Sheet1!$F$71</f>
        <v>5.1000000000000004E-2</v>
      </c>
      <c r="O287" s="9">
        <f>0.001*[38]Sheet1!$F$72</f>
        <v>4.9000000000000002E-2</v>
      </c>
      <c r="P287" s="9">
        <f>0.001*[38]Sheet1!$F$73</f>
        <v>4.8000000000000001E-2</v>
      </c>
      <c r="Q287" s="9">
        <f>0.001*[38]Sheet1!$F$74</f>
        <v>4.7E-2</v>
      </c>
      <c r="R287" s="9">
        <f>0.001*[38]Sheet1!$F$75</f>
        <v>4.7E-2</v>
      </c>
      <c r="S287" s="9">
        <f>0.001*[38]Sheet1!$F$76</f>
        <v>4.7E-2</v>
      </c>
      <c r="T287" s="9">
        <f>0.001*[38]Sheet1!$F$77</f>
        <v>4.7E-2</v>
      </c>
      <c r="U287" s="9">
        <f>0.001*[38]Sheet1!$F$78</f>
        <v>4.7E-2</v>
      </c>
      <c r="V287" s="9">
        <f>0.001*[38]Sheet1!$F$79</f>
        <v>4.7E-2</v>
      </c>
      <c r="W287" s="9">
        <f>0.001*[38]Sheet1!$F$80</f>
        <v>4.7E-2</v>
      </c>
      <c r="X287" s="9">
        <f>0.001*[38]Sheet1!$F$81</f>
        <v>4.7E-2</v>
      </c>
      <c r="Y287" s="9">
        <f>0.001*[38]Sheet1!$F$82</f>
        <v>4.8000000000000001E-2</v>
      </c>
      <c r="Z287" s="44">
        <f>0.001*[38]Sheet1!$F$83</f>
        <v>4.8000000000000001E-2</v>
      </c>
      <c r="AA287" s="35">
        <f t="shared" si="42"/>
        <v>5.1000000000000004E-2</v>
      </c>
      <c r="AB287" s="10">
        <f t="shared" si="43"/>
        <v>4.5999999999999999E-2</v>
      </c>
      <c r="AC287" s="14">
        <f t="shared" si="44"/>
        <v>4.7416666666666683E-2</v>
      </c>
    </row>
    <row r="288" spans="2:29" ht="15" customHeight="1">
      <c r="B288" s="26">
        <v>4</v>
      </c>
      <c r="C288" s="43">
        <f>0.001*[38]Sheet1!$F$84</f>
        <v>4.9000000000000002E-2</v>
      </c>
      <c r="D288" s="9">
        <f>0.001*[38]Sheet1!$F$85</f>
        <v>4.9000000000000002E-2</v>
      </c>
      <c r="E288" s="9">
        <f>0.001*[38]Sheet1!$F$86</f>
        <v>4.9000000000000002E-2</v>
      </c>
      <c r="F288" s="9">
        <f>0.001*[38]Sheet1!$F$87</f>
        <v>4.9000000000000002E-2</v>
      </c>
      <c r="G288" s="9">
        <f>0.001*[38]Sheet1!$F$88</f>
        <v>4.9000000000000002E-2</v>
      </c>
      <c r="H288" s="9">
        <f>0.001*[38]Sheet1!$F$89</f>
        <v>4.9000000000000002E-2</v>
      </c>
      <c r="I288" s="9">
        <f>0.001*[38]Sheet1!$F$90</f>
        <v>4.8000000000000001E-2</v>
      </c>
      <c r="J288" s="9">
        <f>0.001*[38]Sheet1!$F$91</f>
        <v>4.8000000000000001E-2</v>
      </c>
      <c r="K288" s="9">
        <f>0.001*[38]Sheet1!$F$92</f>
        <v>4.7E-2</v>
      </c>
      <c r="L288" s="9">
        <f>0.001*[38]Sheet1!$F$93</f>
        <v>4.7E-2</v>
      </c>
      <c r="M288" s="9">
        <f>0.001*[38]Sheet1!$F$94</f>
        <v>4.7E-2</v>
      </c>
      <c r="N288" s="9">
        <f>0.001*[38]Sheet1!$F$95</f>
        <v>4.7E-2</v>
      </c>
      <c r="O288" s="9">
        <f>0.001*[38]Sheet1!$F$96</f>
        <v>4.7E-2</v>
      </c>
      <c r="P288" s="9">
        <f>0.001*[38]Sheet1!$F$97</f>
        <v>4.5999999999999999E-2</v>
      </c>
      <c r="Q288" s="9">
        <f>0.001*[38]Sheet1!$F$98</f>
        <v>4.7E-2</v>
      </c>
      <c r="R288" s="9">
        <f>0.001*[38]Sheet1!$F$99</f>
        <v>4.5999999999999999E-2</v>
      </c>
      <c r="S288" s="9">
        <f>0.001*[38]Sheet1!$F$100</f>
        <v>4.5999999999999999E-2</v>
      </c>
      <c r="T288" s="9">
        <f>0.001*[38]Sheet1!$F$101</f>
        <v>4.5999999999999999E-2</v>
      </c>
      <c r="U288" s="9">
        <f>0.001*[38]Sheet1!$F$102</f>
        <v>4.7E-2</v>
      </c>
      <c r="V288" s="9">
        <f>0.001*[38]Sheet1!$F$103</f>
        <v>4.7E-2</v>
      </c>
      <c r="W288" s="9">
        <f>0.001*[38]Sheet1!$F$104</f>
        <v>4.7E-2</v>
      </c>
      <c r="X288" s="9">
        <f>0.001*[38]Sheet1!$F$105</f>
        <v>4.7E-2</v>
      </c>
      <c r="Y288" s="9">
        <f>0.001*[38]Sheet1!$F$106</f>
        <v>4.7E-2</v>
      </c>
      <c r="Z288" s="44">
        <f>0.001*[38]Sheet1!$F$107</f>
        <v>4.7E-2</v>
      </c>
      <c r="AA288" s="35">
        <f t="shared" si="42"/>
        <v>4.9000000000000002E-2</v>
      </c>
      <c r="AB288" s="10">
        <f t="shared" si="43"/>
        <v>4.5999999999999999E-2</v>
      </c>
      <c r="AC288" s="14">
        <f t="shared" si="44"/>
        <v>4.7416666666666669E-2</v>
      </c>
    </row>
    <row r="289" spans="2:29" ht="15" customHeight="1">
      <c r="B289" s="26">
        <v>5</v>
      </c>
      <c r="C289" s="43">
        <f>0.001*[38]Sheet1!$F$108</f>
        <v>4.7E-2</v>
      </c>
      <c r="D289" s="9">
        <f>0.001*[38]Sheet1!$F$109</f>
        <v>4.7E-2</v>
      </c>
      <c r="E289" s="9">
        <f>0.001*[38]Sheet1!$F$110</f>
        <v>4.7E-2</v>
      </c>
      <c r="F289" s="9">
        <f>0.001*[38]Sheet1!$F$111</f>
        <v>4.7E-2</v>
      </c>
      <c r="G289" s="9">
        <f>0.001*[38]Sheet1!$F$112</f>
        <v>4.7E-2</v>
      </c>
      <c r="H289" s="9">
        <f>0.001*[38]Sheet1!$F$113</f>
        <v>4.7E-2</v>
      </c>
      <c r="I289" s="9">
        <f>0.001*[38]Sheet1!$F$114</f>
        <v>4.7E-2</v>
      </c>
      <c r="J289" s="9">
        <f>0.001*[38]Sheet1!$F$115</f>
        <v>4.7E-2</v>
      </c>
      <c r="K289" s="9">
        <f>0.001*[38]Sheet1!$F$116</f>
        <v>4.7E-2</v>
      </c>
      <c r="L289" s="9">
        <f>0.001*[38]Sheet1!$F$117</f>
        <v>4.5999999999999999E-2</v>
      </c>
      <c r="M289" s="9">
        <f>0.001*[38]Sheet1!$F$118</f>
        <v>4.7E-2</v>
      </c>
      <c r="N289" s="9">
        <f>0.001*[38]Sheet1!$F$119</f>
        <v>4.5999999999999999E-2</v>
      </c>
      <c r="O289" s="9">
        <f>0.001*[38]Sheet1!$F$120</f>
        <v>4.5999999999999999E-2</v>
      </c>
      <c r="P289" s="9">
        <f>0.001*[38]Sheet1!$F$121</f>
        <v>4.5999999999999999E-2</v>
      </c>
      <c r="Q289" s="9">
        <f>0.001*[38]Sheet1!$F$122</f>
        <v>4.7E-2</v>
      </c>
      <c r="R289" s="9">
        <f>0.001*[38]Sheet1!$F$123</f>
        <v>4.5999999999999999E-2</v>
      </c>
      <c r="S289" s="9">
        <f>0.001*[38]Sheet1!$F$124</f>
        <v>4.7E-2</v>
      </c>
      <c r="T289" s="9">
        <f>0.001*[38]Sheet1!$F$125</f>
        <v>4.5999999999999999E-2</v>
      </c>
      <c r="U289" s="9">
        <f>0.001*[38]Sheet1!$F$126</f>
        <v>4.7E-2</v>
      </c>
      <c r="V289" s="9">
        <f>0.001*[38]Sheet1!$F$127</f>
        <v>4.7E-2</v>
      </c>
      <c r="W289" s="9">
        <f>0.001*[38]Sheet1!$F$128</f>
        <v>4.7E-2</v>
      </c>
      <c r="X289" s="9">
        <f>0.001*[38]Sheet1!$F$129</f>
        <v>4.7E-2</v>
      </c>
      <c r="Y289" s="9">
        <f>0.001*[38]Sheet1!$F$130</f>
        <v>4.7E-2</v>
      </c>
      <c r="Z289" s="44">
        <f>0.001*[38]Sheet1!$F$131</f>
        <v>4.7E-2</v>
      </c>
      <c r="AA289" s="35">
        <f t="shared" si="42"/>
        <v>4.7E-2</v>
      </c>
      <c r="AB289" s="10">
        <f t="shared" si="43"/>
        <v>4.5999999999999999E-2</v>
      </c>
      <c r="AC289" s="14">
        <f t="shared" si="44"/>
        <v>4.6750000000000007E-2</v>
      </c>
    </row>
    <row r="290" spans="2:29" ht="15" customHeight="1">
      <c r="B290" s="27">
        <v>6</v>
      </c>
      <c r="C290" s="45">
        <f>0.001*[38]Sheet1!$F$132</f>
        <v>4.7E-2</v>
      </c>
      <c r="D290" s="17">
        <f>0.001*[38]Sheet1!$F$133</f>
        <v>4.7E-2</v>
      </c>
      <c r="E290" s="17">
        <f>0.001*[38]Sheet1!$F$134</f>
        <v>4.8000000000000001E-2</v>
      </c>
      <c r="F290" s="17">
        <f>0.001*[38]Sheet1!$F$135</f>
        <v>4.8000000000000001E-2</v>
      </c>
      <c r="G290" s="17">
        <f>0.001*[38]Sheet1!$F$136</f>
        <v>4.9000000000000002E-2</v>
      </c>
      <c r="H290" s="17">
        <f>0.001*[38]Sheet1!$F$137</f>
        <v>0.05</v>
      </c>
      <c r="I290" s="17">
        <f>0.001*[38]Sheet1!$F$138</f>
        <v>4.9000000000000002E-2</v>
      </c>
      <c r="J290" s="17">
        <f>0.001*[38]Sheet1!$F$139</f>
        <v>4.8000000000000001E-2</v>
      </c>
      <c r="K290" s="17">
        <f>0.001*[38]Sheet1!$F$140</f>
        <v>4.7E-2</v>
      </c>
      <c r="L290" s="17">
        <f>0.001*[38]Sheet1!$F$141</f>
        <v>4.7E-2</v>
      </c>
      <c r="M290" s="17">
        <f>0.001*[38]Sheet1!$F$142</f>
        <v>4.7E-2</v>
      </c>
      <c r="N290" s="17">
        <f>0.001*[38]Sheet1!$F$143</f>
        <v>4.7E-2</v>
      </c>
      <c r="O290" s="17">
        <f>0.001*[38]Sheet1!$F$144</f>
        <v>4.8000000000000001E-2</v>
      </c>
      <c r="P290" s="17">
        <f>0.001*[38]Sheet1!$F$145</f>
        <v>4.8000000000000001E-2</v>
      </c>
      <c r="Q290" s="17">
        <f>0.001*[38]Sheet1!$F$146</f>
        <v>4.7E-2</v>
      </c>
      <c r="R290" s="17">
        <f>0.001*[38]Sheet1!$F$147</f>
        <v>4.7E-2</v>
      </c>
      <c r="S290" s="17">
        <f>0.001*[38]Sheet1!$F$148</f>
        <v>4.5999999999999999E-2</v>
      </c>
      <c r="T290" s="17">
        <f>0.001*[38]Sheet1!$F$149</f>
        <v>4.7E-2</v>
      </c>
      <c r="U290" s="17">
        <f>0.001*[38]Sheet1!$F$150</f>
        <v>4.7E-2</v>
      </c>
      <c r="V290" s="17">
        <f>0.001*[38]Sheet1!$F$151</f>
        <v>4.7E-2</v>
      </c>
      <c r="W290" s="17">
        <f>0.001*[38]Sheet1!$F$152</f>
        <v>4.5999999999999999E-2</v>
      </c>
      <c r="X290" s="17">
        <f>0.001*[38]Sheet1!$F$153</f>
        <v>4.5999999999999999E-2</v>
      </c>
      <c r="Y290" s="17">
        <f>0.001*[38]Sheet1!$F$154</f>
        <v>4.7E-2</v>
      </c>
      <c r="Z290" s="46">
        <f>0.001*[38]Sheet1!$F$155</f>
        <v>4.7E-2</v>
      </c>
      <c r="AA290" s="36">
        <f t="shared" si="42"/>
        <v>0.05</v>
      </c>
      <c r="AB290" s="18">
        <f t="shared" si="43"/>
        <v>4.5999999999999999E-2</v>
      </c>
      <c r="AC290" s="19">
        <f t="shared" si="44"/>
        <v>4.7375000000000007E-2</v>
      </c>
    </row>
    <row r="291" spans="2:29" ht="15" customHeight="1">
      <c r="B291" s="26">
        <v>7</v>
      </c>
      <c r="C291" s="43">
        <f>0.001*[38]Sheet1!$F$156</f>
        <v>4.7E-2</v>
      </c>
      <c r="D291" s="9">
        <f>0.001*[38]Sheet1!$F$157</f>
        <v>4.5999999999999999E-2</v>
      </c>
      <c r="E291" s="9">
        <f>0.001*[38]Sheet1!$F$158</f>
        <v>4.5999999999999999E-2</v>
      </c>
      <c r="F291" s="9">
        <f>0.001*[38]Sheet1!$F$159</f>
        <v>4.5999999999999999E-2</v>
      </c>
      <c r="G291" s="9">
        <f>0.001*[38]Sheet1!$F$160</f>
        <v>4.5999999999999999E-2</v>
      </c>
      <c r="H291" s="9">
        <f>0.001*[38]Sheet1!$F$161</f>
        <v>4.5999999999999999E-2</v>
      </c>
      <c r="I291" s="9">
        <f>0.001*[38]Sheet1!$F$162</f>
        <v>4.5999999999999999E-2</v>
      </c>
      <c r="J291" s="9">
        <f>0.001*[38]Sheet1!$F$163</f>
        <v>4.5999999999999999E-2</v>
      </c>
      <c r="K291" s="9">
        <f>0.001*[38]Sheet1!$F$164</f>
        <v>4.7E-2</v>
      </c>
      <c r="L291" s="9">
        <f>0.001*[38]Sheet1!$F$165</f>
        <v>4.5999999999999999E-2</v>
      </c>
      <c r="M291" s="9">
        <f>0.001*[38]Sheet1!$F$166</f>
        <v>4.5999999999999999E-2</v>
      </c>
      <c r="N291" s="9">
        <f>0.001*[38]Sheet1!$F$167</f>
        <v>4.5999999999999999E-2</v>
      </c>
      <c r="O291" s="9">
        <f>0.001*[38]Sheet1!$F$168</f>
        <v>4.5999999999999999E-2</v>
      </c>
      <c r="P291" s="9">
        <f>0.001*[38]Sheet1!$F$169</f>
        <v>4.5999999999999999E-2</v>
      </c>
      <c r="Q291" s="9">
        <f>0.001*[38]Sheet1!$F$170</f>
        <v>4.5999999999999999E-2</v>
      </c>
      <c r="R291" s="9">
        <f>0.001*[38]Sheet1!$F$171</f>
        <v>4.5999999999999999E-2</v>
      </c>
      <c r="S291" s="9">
        <f>0.001*[38]Sheet1!$F$172</f>
        <v>4.5999999999999999E-2</v>
      </c>
      <c r="T291" s="9">
        <f>0.001*[38]Sheet1!$F$173</f>
        <v>4.5999999999999999E-2</v>
      </c>
      <c r="U291" s="9">
        <f>0.001*[38]Sheet1!$F$174</f>
        <v>4.5999999999999999E-2</v>
      </c>
      <c r="V291" s="9">
        <f>0.001*[38]Sheet1!$F$175</f>
        <v>4.5999999999999999E-2</v>
      </c>
      <c r="W291" s="9">
        <f>0.001*[38]Sheet1!$F$176</f>
        <v>4.5999999999999999E-2</v>
      </c>
      <c r="X291" s="9">
        <f>0.001*[38]Sheet1!$F$177</f>
        <v>4.5999999999999999E-2</v>
      </c>
      <c r="Y291" s="9">
        <f>0.001*[38]Sheet1!$F$178</f>
        <v>4.7E-2</v>
      </c>
      <c r="Z291" s="44">
        <f>0.001*[38]Sheet1!$F$179</f>
        <v>4.7E-2</v>
      </c>
      <c r="AA291" s="35">
        <f t="shared" si="42"/>
        <v>4.7E-2</v>
      </c>
      <c r="AB291" s="10">
        <f t="shared" si="43"/>
        <v>4.5999999999999999E-2</v>
      </c>
      <c r="AC291" s="14">
        <f t="shared" si="44"/>
        <v>4.6166666666666668E-2</v>
      </c>
    </row>
    <row r="292" spans="2:29" ht="15" customHeight="1">
      <c r="B292" s="26">
        <v>8</v>
      </c>
      <c r="C292" s="43">
        <f>0.001*[38]Sheet1!$F$180</f>
        <v>4.7E-2</v>
      </c>
      <c r="D292" s="9">
        <f>0.001*[38]Sheet1!$F$181</f>
        <v>4.7E-2</v>
      </c>
      <c r="E292" s="9">
        <f>0.001*[38]Sheet1!$F$182</f>
        <v>4.8000000000000001E-2</v>
      </c>
      <c r="F292" s="9">
        <f>0.001*[38]Sheet1!$F$183</f>
        <v>4.8000000000000001E-2</v>
      </c>
      <c r="G292" s="9">
        <f>0.001*[38]Sheet1!$F$184</f>
        <v>4.9000000000000002E-2</v>
      </c>
      <c r="H292" s="9">
        <f>0.001*[38]Sheet1!$F$185</f>
        <v>4.9000000000000002E-2</v>
      </c>
      <c r="I292" s="9">
        <f>0.001*[38]Sheet1!$F$186</f>
        <v>4.9000000000000002E-2</v>
      </c>
      <c r="J292" s="9">
        <f>0.001*[38]Sheet1!$F$187</f>
        <v>4.8000000000000001E-2</v>
      </c>
      <c r="K292" s="9">
        <f>0.001*[38]Sheet1!$F$188</f>
        <v>4.7E-2</v>
      </c>
      <c r="L292" s="9">
        <f>0.001*[38]Sheet1!$F$189</f>
        <v>4.7E-2</v>
      </c>
      <c r="M292" s="9">
        <f>0.001*[38]Sheet1!$F$190</f>
        <v>4.7E-2</v>
      </c>
      <c r="N292" s="9">
        <f>0.001*[38]Sheet1!$F$191</f>
        <v>4.7E-2</v>
      </c>
      <c r="O292" s="9">
        <f>0.001*[38]Sheet1!$F$192</f>
        <v>4.7E-2</v>
      </c>
      <c r="P292" s="9">
        <f>0.001*[38]Sheet1!$F$193</f>
        <v>4.7E-2</v>
      </c>
      <c r="Q292" s="9">
        <f>0.001*[38]Sheet1!$F$194</f>
        <v>4.7E-2</v>
      </c>
      <c r="R292" s="9">
        <f>0.001*[38]Sheet1!$F$195</f>
        <v>4.7E-2</v>
      </c>
      <c r="S292" s="9">
        <f>0.001*[38]Sheet1!$F$196</f>
        <v>4.7E-2</v>
      </c>
      <c r="T292" s="9">
        <f>0.001*[38]Sheet1!$F$197</f>
        <v>4.7E-2</v>
      </c>
      <c r="U292" s="9">
        <f>0.001*[38]Sheet1!$F$198</f>
        <v>4.7E-2</v>
      </c>
      <c r="V292" s="9">
        <f>0.001*[38]Sheet1!$F$199</f>
        <v>4.7E-2</v>
      </c>
      <c r="W292" s="9">
        <f>0.001*[38]Sheet1!$F$200</f>
        <v>4.7E-2</v>
      </c>
      <c r="X292" s="9">
        <f>0.001*[38]Sheet1!$F$201</f>
        <v>4.7E-2</v>
      </c>
      <c r="Y292" s="9">
        <f>0.001*[38]Sheet1!$F$202</f>
        <v>4.8000000000000001E-2</v>
      </c>
      <c r="Z292" s="44">
        <f>0.001*[38]Sheet1!$F$203</f>
        <v>0.05</v>
      </c>
      <c r="AA292" s="35">
        <f t="shared" si="42"/>
        <v>0.05</v>
      </c>
      <c r="AB292" s="10">
        <f t="shared" si="43"/>
        <v>4.7E-2</v>
      </c>
      <c r="AC292" s="14">
        <f t="shared" si="44"/>
        <v>4.7541666666666683E-2</v>
      </c>
    </row>
    <row r="293" spans="2:29" ht="15" customHeight="1">
      <c r="B293" s="26">
        <v>9</v>
      </c>
      <c r="C293" s="43">
        <f>0.001*[38]Sheet1!$F$204</f>
        <v>0.05</v>
      </c>
      <c r="D293" s="9">
        <f>0.001*[38]Sheet1!$F$205</f>
        <v>0.05</v>
      </c>
      <c r="E293" s="9">
        <f>0.001*[38]Sheet1!$F$206</f>
        <v>5.1000000000000004E-2</v>
      </c>
      <c r="F293" s="9">
        <f>0.001*[38]Sheet1!$F$207</f>
        <v>5.1000000000000004E-2</v>
      </c>
      <c r="G293" s="9">
        <f>0.001*[38]Sheet1!$F$208</f>
        <v>5.2000000000000005E-2</v>
      </c>
      <c r="H293" s="9">
        <f>0.001*[38]Sheet1!$F$209</f>
        <v>5.2000000000000005E-2</v>
      </c>
      <c r="I293" s="9">
        <f>0.001*[38]Sheet1!$F$210</f>
        <v>5.1000000000000004E-2</v>
      </c>
      <c r="J293" s="9">
        <f>0.001*[38]Sheet1!$F$211</f>
        <v>4.9000000000000002E-2</v>
      </c>
      <c r="K293" s="9">
        <f>0.001*[38]Sheet1!$F$212</f>
        <v>4.9000000000000002E-2</v>
      </c>
      <c r="L293" s="9">
        <f>0.001*[38]Sheet1!$F$213</f>
        <v>4.8000000000000001E-2</v>
      </c>
      <c r="M293" s="9">
        <f>0.001*[38]Sheet1!$F$214</f>
        <v>4.8000000000000001E-2</v>
      </c>
      <c r="N293" s="9">
        <f>0.001*[38]Sheet1!$F$215</f>
        <v>4.9000000000000002E-2</v>
      </c>
      <c r="O293" s="9">
        <f>0.001*[38]Sheet1!$F$216</f>
        <v>4.9000000000000002E-2</v>
      </c>
      <c r="P293" s="9">
        <f>0.001*[38]Sheet1!$F$217</f>
        <v>4.8000000000000001E-2</v>
      </c>
      <c r="Q293" s="9">
        <f>0.001*[38]Sheet1!$F$218</f>
        <v>4.8000000000000001E-2</v>
      </c>
      <c r="R293" s="9">
        <f>0.001*[38]Sheet1!$F$219</f>
        <v>4.8000000000000001E-2</v>
      </c>
      <c r="S293" s="9">
        <f>0.001*[38]Sheet1!$F$220</f>
        <v>4.7E-2</v>
      </c>
      <c r="T293" s="9">
        <f>0.001*[38]Sheet1!$F$221</f>
        <v>4.8000000000000001E-2</v>
      </c>
      <c r="U293" s="9">
        <f>0.001*[38]Sheet1!$F$222</f>
        <v>4.8000000000000001E-2</v>
      </c>
      <c r="V293" s="9">
        <f>0.001*[38]Sheet1!$F$223</f>
        <v>4.9000000000000002E-2</v>
      </c>
      <c r="W293" s="9">
        <f>0.001*[38]Sheet1!$F$224</f>
        <v>4.9000000000000002E-2</v>
      </c>
      <c r="X293" s="9">
        <f>0.001*[38]Sheet1!$F$225</f>
        <v>4.9000000000000002E-2</v>
      </c>
      <c r="Y293" s="9">
        <f>0.001*[38]Sheet1!$F$226</f>
        <v>0.05</v>
      </c>
      <c r="Z293" s="44">
        <f>0.001*[38]Sheet1!$F$227</f>
        <v>5.1000000000000004E-2</v>
      </c>
      <c r="AA293" s="35">
        <f t="shared" si="42"/>
        <v>5.2000000000000005E-2</v>
      </c>
      <c r="AB293" s="10">
        <f t="shared" si="43"/>
        <v>4.7E-2</v>
      </c>
      <c r="AC293" s="14">
        <f t="shared" si="44"/>
        <v>4.9333333333333347E-2</v>
      </c>
    </row>
    <row r="294" spans="2:29" ht="15" customHeight="1">
      <c r="B294" s="28">
        <v>10</v>
      </c>
      <c r="C294" s="47">
        <f>0.001*[38]Sheet1!$F$228</f>
        <v>5.1000000000000004E-2</v>
      </c>
      <c r="D294" s="20">
        <f>0.001*[38]Sheet1!$F$229</f>
        <v>0.05</v>
      </c>
      <c r="E294" s="20">
        <f>0.001*[38]Sheet1!$F$230</f>
        <v>0.05</v>
      </c>
      <c r="F294" s="20">
        <f>0.001*[38]Sheet1!$F$231</f>
        <v>5.1000000000000004E-2</v>
      </c>
      <c r="G294" s="20">
        <f>0.001*[38]Sheet1!$F$232</f>
        <v>5.1000000000000004E-2</v>
      </c>
      <c r="H294" s="20">
        <f>0.001*[38]Sheet1!$F$233</f>
        <v>5.1000000000000004E-2</v>
      </c>
      <c r="I294" s="20">
        <f>0.001*[38]Sheet1!$F$234</f>
        <v>5.1000000000000004E-2</v>
      </c>
      <c r="J294" s="20">
        <f>0.001*[38]Sheet1!$F$235</f>
        <v>0.05</v>
      </c>
      <c r="K294" s="20">
        <f>0.001*[38]Sheet1!$F$236</f>
        <v>4.9000000000000002E-2</v>
      </c>
      <c r="L294" s="20">
        <f>0.001*[38]Sheet1!$F$237</f>
        <v>4.8000000000000001E-2</v>
      </c>
      <c r="M294" s="20">
        <f>0.001*[38]Sheet1!$F$238</f>
        <v>4.8000000000000001E-2</v>
      </c>
      <c r="N294" s="20">
        <f>0.001*[38]Sheet1!$F$239</f>
        <v>4.7E-2</v>
      </c>
      <c r="O294" s="20">
        <f>0.001*[38]Sheet1!$F$240</f>
        <v>4.8000000000000001E-2</v>
      </c>
      <c r="P294" s="20">
        <f>0.001*[38]Sheet1!$F$241</f>
        <v>4.8000000000000001E-2</v>
      </c>
      <c r="Q294" s="20">
        <f>0.001*[38]Sheet1!$F$242</f>
        <v>4.7E-2</v>
      </c>
      <c r="R294" s="20">
        <f>0.001*[38]Sheet1!$F$243</f>
        <v>4.7E-2</v>
      </c>
      <c r="S294" s="20">
        <f>0.001*[38]Sheet1!$F$244</f>
        <v>4.7E-2</v>
      </c>
      <c r="T294" s="20">
        <f>0.001*[38]Sheet1!$F$245</f>
        <v>4.7E-2</v>
      </c>
      <c r="U294" s="20">
        <f>0.001*[38]Sheet1!$F$246</f>
        <v>4.8000000000000001E-2</v>
      </c>
      <c r="V294" s="20">
        <f>0.001*[38]Sheet1!$F$247</f>
        <v>4.7E-2</v>
      </c>
      <c r="W294" s="20">
        <f>0.001*[38]Sheet1!$F$248</f>
        <v>4.8000000000000001E-2</v>
      </c>
      <c r="X294" s="20">
        <f>0.001*[38]Sheet1!$F$249</f>
        <v>4.8000000000000001E-2</v>
      </c>
      <c r="Y294" s="20">
        <f>0.001*[38]Sheet1!$F$250</f>
        <v>4.9000000000000002E-2</v>
      </c>
      <c r="Z294" s="48">
        <f>0.001*[38]Sheet1!$F$251</f>
        <v>4.9000000000000002E-2</v>
      </c>
      <c r="AA294" s="37">
        <f t="shared" si="42"/>
        <v>5.1000000000000004E-2</v>
      </c>
      <c r="AB294" s="21">
        <f t="shared" si="43"/>
        <v>4.7E-2</v>
      </c>
      <c r="AC294" s="22">
        <f t="shared" si="44"/>
        <v>4.8750000000000016E-2</v>
      </c>
    </row>
    <row r="295" spans="2:29" ht="15" customHeight="1">
      <c r="B295" s="26">
        <v>11</v>
      </c>
      <c r="C295" s="43">
        <f>0.001*[38]Sheet1!$F$252</f>
        <v>4.9000000000000002E-2</v>
      </c>
      <c r="D295" s="9">
        <f>0.001*[38]Sheet1!$F$253</f>
        <v>4.9000000000000002E-2</v>
      </c>
      <c r="E295" s="9">
        <f>0.001*[38]Sheet1!$F$254</f>
        <v>4.8000000000000001E-2</v>
      </c>
      <c r="F295" s="9">
        <f>0.001*[38]Sheet1!$F$255</f>
        <v>4.8000000000000001E-2</v>
      </c>
      <c r="G295" s="9">
        <f>0.001*[38]Sheet1!$F$256</f>
        <v>4.8000000000000001E-2</v>
      </c>
      <c r="H295" s="9">
        <f>0.001*[38]Sheet1!$F$257</f>
        <v>4.8000000000000001E-2</v>
      </c>
      <c r="I295" s="9">
        <f>0.001*[38]Sheet1!$F$258</f>
        <v>4.8000000000000001E-2</v>
      </c>
      <c r="J295" s="9">
        <f>0.001*[38]Sheet1!$F$259</f>
        <v>4.8000000000000001E-2</v>
      </c>
      <c r="K295" s="9">
        <f>0.001*[38]Sheet1!$F$260</f>
        <v>4.8000000000000001E-2</v>
      </c>
      <c r="L295" s="9">
        <f>0.001*[38]Sheet1!$F$261</f>
        <v>4.8000000000000001E-2</v>
      </c>
      <c r="M295" s="9">
        <f>0.001*[38]Sheet1!$F$262</f>
        <v>4.8000000000000001E-2</v>
      </c>
      <c r="N295" s="9">
        <f>0.001*[38]Sheet1!$F$263</f>
        <v>4.8000000000000001E-2</v>
      </c>
      <c r="O295" s="9">
        <f>0.001*[38]Sheet1!$F$264</f>
        <v>4.7E-2</v>
      </c>
      <c r="P295" s="9">
        <f>0.001*[38]Sheet1!$F$265</f>
        <v>4.8000000000000001E-2</v>
      </c>
      <c r="Q295" s="9">
        <f>0.001*[38]Sheet1!$F$266</f>
        <v>4.7E-2</v>
      </c>
      <c r="R295" s="9">
        <f>0.001*[38]Sheet1!$F$267</f>
        <v>4.7E-2</v>
      </c>
      <c r="S295" s="9">
        <f>0.001*[38]Sheet1!$F$268</f>
        <v>4.7E-2</v>
      </c>
      <c r="T295" s="9">
        <f>0.001*[38]Sheet1!$F$269</f>
        <v>4.7E-2</v>
      </c>
      <c r="U295" s="9">
        <f>0.001*[38]Sheet1!$F$270</f>
        <v>4.7E-2</v>
      </c>
      <c r="V295" s="9">
        <f>0.001*[38]Sheet1!$F$271</f>
        <v>4.8000000000000001E-2</v>
      </c>
      <c r="W295" s="9">
        <f>0.001*[38]Sheet1!$F$272</f>
        <v>4.8000000000000001E-2</v>
      </c>
      <c r="X295" s="9">
        <f>0.001*[38]Sheet1!$F$273</f>
        <v>4.8000000000000001E-2</v>
      </c>
      <c r="Y295" s="9">
        <f>0.001*[38]Sheet1!$F$274</f>
        <v>4.9000000000000002E-2</v>
      </c>
      <c r="Z295" s="44">
        <f>0.001*[38]Sheet1!$F$275</f>
        <v>4.9000000000000002E-2</v>
      </c>
      <c r="AA295" s="35">
        <f t="shared" si="42"/>
        <v>4.9000000000000002E-2</v>
      </c>
      <c r="AB295" s="10">
        <f t="shared" si="43"/>
        <v>4.7E-2</v>
      </c>
      <c r="AC295" s="14">
        <f t="shared" si="44"/>
        <v>4.791666666666667E-2</v>
      </c>
    </row>
    <row r="296" spans="2:29" ht="15" customHeight="1">
      <c r="B296" s="26">
        <v>12</v>
      </c>
      <c r="C296" s="43">
        <f>0.001*[38]Sheet1!$F$276</f>
        <v>4.9000000000000002E-2</v>
      </c>
      <c r="D296" s="9">
        <f>0.001*[38]Sheet1!$F$277</f>
        <v>0.05</v>
      </c>
      <c r="E296" s="9">
        <f>0.001*[38]Sheet1!$F$278</f>
        <v>0.05</v>
      </c>
      <c r="F296" s="9">
        <f>0.001*[38]Sheet1!$F$279</f>
        <v>0.05</v>
      </c>
      <c r="G296" s="9">
        <f>0.001*[38]Sheet1!$F$280</f>
        <v>0.05</v>
      </c>
      <c r="H296" s="9">
        <f>0.001*[38]Sheet1!$F$281</f>
        <v>0.05</v>
      </c>
      <c r="I296" s="9">
        <f>0.001*[38]Sheet1!$F$282</f>
        <v>0.05</v>
      </c>
      <c r="J296" s="9">
        <f>0.001*[38]Sheet1!$F$283</f>
        <v>4.9000000000000002E-2</v>
      </c>
      <c r="K296" s="9">
        <f>0.001*[38]Sheet1!$F$284</f>
        <v>4.8000000000000001E-2</v>
      </c>
      <c r="L296" s="9">
        <f>0.001*[38]Sheet1!$F$285</f>
        <v>4.8000000000000001E-2</v>
      </c>
      <c r="M296" s="9">
        <f>0.001*[38]Sheet1!$F$286</f>
        <v>4.8000000000000001E-2</v>
      </c>
      <c r="N296" s="9">
        <f>0.001*[38]Sheet1!$F$287</f>
        <v>4.8000000000000001E-2</v>
      </c>
      <c r="O296" s="9">
        <f>0.001*[38]Sheet1!$F$288</f>
        <v>4.8000000000000001E-2</v>
      </c>
      <c r="P296" s="9">
        <f>0.001*[38]Sheet1!$F$289</f>
        <v>4.8000000000000001E-2</v>
      </c>
      <c r="Q296" s="9">
        <f>0.001*[38]Sheet1!$F$290</f>
        <v>4.8000000000000001E-2</v>
      </c>
      <c r="R296" s="9">
        <f>0.001*[38]Sheet1!$F$291</f>
        <v>4.8000000000000001E-2</v>
      </c>
      <c r="S296" s="9">
        <f>0.001*[38]Sheet1!$F$292</f>
        <v>4.8000000000000001E-2</v>
      </c>
      <c r="T296" s="9">
        <f>0.001*[38]Sheet1!$F$293</f>
        <v>4.8000000000000001E-2</v>
      </c>
      <c r="U296" s="9">
        <f>0.001*[38]Sheet1!$F$294</f>
        <v>4.8000000000000001E-2</v>
      </c>
      <c r="V296" s="9">
        <f>0.001*[38]Sheet1!$F$295</f>
        <v>4.8000000000000001E-2</v>
      </c>
      <c r="W296" s="9">
        <f>0.001*[38]Sheet1!$F$296</f>
        <v>4.9000000000000002E-2</v>
      </c>
      <c r="X296" s="9">
        <f>0.001*[38]Sheet1!$F$297</f>
        <v>4.9000000000000002E-2</v>
      </c>
      <c r="Y296" s="9">
        <f>0.001*[38]Sheet1!$F$298</f>
        <v>4.9000000000000002E-2</v>
      </c>
      <c r="Z296" s="44">
        <f>0.001*[38]Sheet1!$F$299</f>
        <v>0.05</v>
      </c>
      <c r="AA296" s="35">
        <f t="shared" si="42"/>
        <v>0.05</v>
      </c>
      <c r="AB296" s="10">
        <f t="shared" si="43"/>
        <v>4.8000000000000001E-2</v>
      </c>
      <c r="AC296" s="14">
        <f t="shared" si="44"/>
        <v>4.8791666666666678E-2</v>
      </c>
    </row>
    <row r="297" spans="2:29" ht="15" customHeight="1">
      <c r="B297" s="26">
        <v>13</v>
      </c>
      <c r="C297" s="43">
        <f>0.001*[38]Sheet1!$F$300</f>
        <v>5.1000000000000004E-2</v>
      </c>
      <c r="D297" s="9">
        <f>0.001*[38]Sheet1!$F$301</f>
        <v>5.1000000000000004E-2</v>
      </c>
      <c r="E297" s="9">
        <f>0.001*[38]Sheet1!$F$302</f>
        <v>5.1000000000000004E-2</v>
      </c>
      <c r="F297" s="9">
        <f>0.001*[38]Sheet1!$F$303</f>
        <v>5.1000000000000004E-2</v>
      </c>
      <c r="G297" s="9">
        <f>0.001*[38]Sheet1!$F$304</f>
        <v>5.1000000000000004E-2</v>
      </c>
      <c r="H297" s="9">
        <f>0.001*[38]Sheet1!$F$305</f>
        <v>5.2000000000000005E-2</v>
      </c>
      <c r="I297" s="9">
        <f>0.001*[38]Sheet1!$F$306</f>
        <v>5.1000000000000004E-2</v>
      </c>
      <c r="J297" s="9">
        <f>0.001*[38]Sheet1!$F$307</f>
        <v>0.05</v>
      </c>
      <c r="K297" s="9">
        <f>0.001*[38]Sheet1!$F$308</f>
        <v>4.9000000000000002E-2</v>
      </c>
      <c r="L297" s="9">
        <f>0.001*[38]Sheet1!$F$309</f>
        <v>4.9000000000000002E-2</v>
      </c>
      <c r="M297" s="9">
        <f>0.001*[38]Sheet1!$F$310</f>
        <v>4.9000000000000002E-2</v>
      </c>
      <c r="N297" s="9">
        <f>0.001*[38]Sheet1!$F$311</f>
        <v>4.9000000000000002E-2</v>
      </c>
      <c r="O297" s="9">
        <f>0.001*[38]Sheet1!$F$312</f>
        <v>4.9000000000000002E-2</v>
      </c>
      <c r="P297" s="9">
        <f>0.001*[38]Sheet1!$F$313</f>
        <v>4.9000000000000002E-2</v>
      </c>
      <c r="Q297" s="9">
        <f>0.001*[38]Sheet1!$F$314</f>
        <v>4.9000000000000002E-2</v>
      </c>
      <c r="R297" s="9">
        <f>0.001*[38]Sheet1!$F$315</f>
        <v>4.8000000000000001E-2</v>
      </c>
      <c r="S297" s="9">
        <f>0.001*[38]Sheet1!$F$316</f>
        <v>4.8000000000000001E-2</v>
      </c>
      <c r="T297" s="9">
        <f>0.001*[38]Sheet1!$F$317</f>
        <v>4.8000000000000001E-2</v>
      </c>
      <c r="U297" s="9">
        <f>0.001*[38]Sheet1!$F$318</f>
        <v>4.8000000000000001E-2</v>
      </c>
      <c r="V297" s="9">
        <f>0.001*[38]Sheet1!$F$319</f>
        <v>4.8000000000000001E-2</v>
      </c>
      <c r="W297" s="9">
        <f>0.001*[38]Sheet1!$F$320</f>
        <v>4.8000000000000001E-2</v>
      </c>
      <c r="X297" s="9">
        <f>0.001*[38]Sheet1!$F$321</f>
        <v>4.8000000000000001E-2</v>
      </c>
      <c r="Y297" s="9">
        <f>0.001*[38]Sheet1!$F$322</f>
        <v>4.8000000000000001E-2</v>
      </c>
      <c r="Z297" s="44">
        <f>0.001*[38]Sheet1!$F$323</f>
        <v>4.8000000000000001E-2</v>
      </c>
      <c r="AA297" s="35">
        <f t="shared" si="42"/>
        <v>5.2000000000000005E-2</v>
      </c>
      <c r="AB297" s="10">
        <f t="shared" si="43"/>
        <v>4.8000000000000001E-2</v>
      </c>
      <c r="AC297" s="14">
        <f t="shared" si="44"/>
        <v>4.9291666666666685E-2</v>
      </c>
    </row>
    <row r="298" spans="2:29" ht="15" customHeight="1">
      <c r="B298" s="26">
        <v>14</v>
      </c>
      <c r="C298" s="43">
        <f>0.001*[38]Sheet1!$F$324</f>
        <v>4.9000000000000002E-2</v>
      </c>
      <c r="D298" s="9">
        <f>0.001*[38]Sheet1!$F$325</f>
        <v>5.2000000000000005E-2</v>
      </c>
      <c r="E298" s="9">
        <f>0.001*[38]Sheet1!$F$326</f>
        <v>5.6000000000000001E-2</v>
      </c>
      <c r="F298" s="9">
        <f>0.001*[38]Sheet1!$F$327</f>
        <v>6.0999999999999999E-2</v>
      </c>
      <c r="G298" s="9">
        <f>0.001*[38]Sheet1!$F$328</f>
        <v>5.5E-2</v>
      </c>
      <c r="H298" s="9">
        <f>0.001*[38]Sheet1!$F$329</f>
        <v>5.2000000000000005E-2</v>
      </c>
      <c r="I298" s="9">
        <f>0.001*[38]Sheet1!$F$330</f>
        <v>5.2000000000000005E-2</v>
      </c>
      <c r="J298" s="9">
        <f>0.001*[38]Sheet1!$F$331</f>
        <v>5.8000000000000003E-2</v>
      </c>
      <c r="K298" s="9">
        <f>0.001*[38]Sheet1!$F$332</f>
        <v>0.06</v>
      </c>
      <c r="L298" s="9">
        <f>0.001*[38]Sheet1!$F$333</f>
        <v>5.9000000000000004E-2</v>
      </c>
      <c r="M298" s="9">
        <f>0.001*[38]Sheet1!$F$334</f>
        <v>5.6000000000000001E-2</v>
      </c>
      <c r="N298" s="9">
        <f>0.001*[38]Sheet1!$F$335</f>
        <v>5.3999999999999999E-2</v>
      </c>
      <c r="O298" s="9">
        <f>0.001*[38]Sheet1!$F$336</f>
        <v>5.2000000000000005E-2</v>
      </c>
      <c r="P298" s="9">
        <f>0.001*[38]Sheet1!$F$337</f>
        <v>5.7000000000000002E-2</v>
      </c>
      <c r="Q298" s="9">
        <f>0.001*[38]Sheet1!$F$338</f>
        <v>6.2E-2</v>
      </c>
      <c r="R298" s="9">
        <f>0.001*[38]Sheet1!$F$339</f>
        <v>6.3E-2</v>
      </c>
      <c r="S298" s="9">
        <f>0.001*[38]Sheet1!$F$340</f>
        <v>6.2E-2</v>
      </c>
      <c r="T298" s="9">
        <f>0.001*[38]Sheet1!$F$341</f>
        <v>5.9000000000000004E-2</v>
      </c>
      <c r="U298" s="9">
        <f>0.001*[38]Sheet1!$F$342</f>
        <v>5.9000000000000004E-2</v>
      </c>
      <c r="V298" s="9">
        <f>0.001*[38]Sheet1!$F$343</f>
        <v>5.9000000000000004E-2</v>
      </c>
      <c r="W298" s="9">
        <f>0.001*[38]Sheet1!$F$344</f>
        <v>5.5E-2</v>
      </c>
      <c r="X298" s="9">
        <f>0.001*[38]Sheet1!$F$345</f>
        <v>5.2999999999999999E-2</v>
      </c>
      <c r="Y298" s="9">
        <f>0.001*[38]Sheet1!$F$346</f>
        <v>5.2000000000000005E-2</v>
      </c>
      <c r="Z298" s="44">
        <f>0.001*[38]Sheet1!$F$347</f>
        <v>5.3999999999999999E-2</v>
      </c>
      <c r="AA298" s="35">
        <f t="shared" si="42"/>
        <v>6.3E-2</v>
      </c>
      <c r="AB298" s="10">
        <f t="shared" si="43"/>
        <v>4.9000000000000002E-2</v>
      </c>
      <c r="AC298" s="14">
        <f t="shared" si="44"/>
        <v>5.6291666666666663E-2</v>
      </c>
    </row>
    <row r="299" spans="2:29" ht="15" customHeight="1">
      <c r="B299" s="26">
        <v>15</v>
      </c>
      <c r="C299" s="43">
        <f>0.001*[38]Sheet1!$F$348</f>
        <v>5.3999999999999999E-2</v>
      </c>
      <c r="D299" s="9">
        <f>0.001*[38]Sheet1!$F$349</f>
        <v>5.3999999999999999E-2</v>
      </c>
      <c r="E299" s="9">
        <f>0.001*[38]Sheet1!$F$350</f>
        <v>5.2000000000000005E-2</v>
      </c>
      <c r="F299" s="9">
        <f>0.001*[38]Sheet1!$F$351</f>
        <v>5.1000000000000004E-2</v>
      </c>
      <c r="G299" s="9">
        <f>0.001*[38]Sheet1!$F$352</f>
        <v>5.1000000000000004E-2</v>
      </c>
      <c r="H299" s="9">
        <f>0.001*[38]Sheet1!$F$353</f>
        <v>5.2999999999999999E-2</v>
      </c>
      <c r="I299" s="9">
        <f>0.001*[38]Sheet1!$F$354</f>
        <v>5.1000000000000004E-2</v>
      </c>
      <c r="J299" s="9">
        <f>0.001*[38]Sheet1!$F$355</f>
        <v>0.05</v>
      </c>
      <c r="K299" s="9">
        <f>0.001*[38]Sheet1!$F$356</f>
        <v>4.9000000000000002E-2</v>
      </c>
      <c r="L299" s="9">
        <f>0.001*[38]Sheet1!$F$357</f>
        <v>4.5999999999999999E-2</v>
      </c>
      <c r="M299" s="9">
        <f>0.001*[38]Sheet1!$F$358</f>
        <v>4.4999999999999998E-2</v>
      </c>
      <c r="N299" s="9">
        <f>0.001*[38]Sheet1!$F$359</f>
        <v>4.4999999999999998E-2</v>
      </c>
      <c r="O299" s="9">
        <f>0.001*[38]Sheet1!$F$360</f>
        <v>4.4999999999999998E-2</v>
      </c>
      <c r="P299" s="9">
        <f>0.001*[38]Sheet1!$F$361</f>
        <v>4.4999999999999998E-2</v>
      </c>
      <c r="Q299" s="9">
        <f>0.001*[38]Sheet1!$F$362</f>
        <v>4.4999999999999998E-2</v>
      </c>
      <c r="R299" s="9">
        <f>0.001*[38]Sheet1!$F$363</f>
        <v>4.4999999999999998E-2</v>
      </c>
      <c r="S299" s="9">
        <f>0.001*[38]Sheet1!$F$364</f>
        <v>4.5999999999999999E-2</v>
      </c>
      <c r="T299" s="9">
        <f>0.001*[38]Sheet1!$F$365</f>
        <v>4.4999999999999998E-2</v>
      </c>
      <c r="U299" s="9">
        <f>0.001*[38]Sheet1!$F$366</f>
        <v>4.4999999999999998E-2</v>
      </c>
      <c r="V299" s="9">
        <f>0.001*[38]Sheet1!$F$367</f>
        <v>4.4999999999999998E-2</v>
      </c>
      <c r="W299" s="9">
        <f>0.001*[38]Sheet1!$F$368</f>
        <v>4.5999999999999999E-2</v>
      </c>
      <c r="X299" s="9">
        <f>0.001*[38]Sheet1!$F$369</f>
        <v>4.5999999999999999E-2</v>
      </c>
      <c r="Y299" s="9">
        <f>0.001*[38]Sheet1!$F$370</f>
        <v>4.5999999999999999E-2</v>
      </c>
      <c r="Z299" s="44">
        <f>0.001*[38]Sheet1!$F$371</f>
        <v>4.5999999999999999E-2</v>
      </c>
      <c r="AA299" s="35">
        <f t="shared" si="42"/>
        <v>5.3999999999999999E-2</v>
      </c>
      <c r="AB299" s="10">
        <f t="shared" si="43"/>
        <v>4.4999999999999998E-2</v>
      </c>
      <c r="AC299" s="14">
        <f t="shared" si="44"/>
        <v>4.7750000000000022E-2</v>
      </c>
    </row>
    <row r="300" spans="2:29" ht="15" customHeight="1">
      <c r="B300" s="27">
        <v>16</v>
      </c>
      <c r="C300" s="45">
        <f>0.001*[38]Sheet1!$F$372</f>
        <v>4.7E-2</v>
      </c>
      <c r="D300" s="17">
        <f>0.001*[38]Sheet1!$F$373</f>
        <v>4.7E-2</v>
      </c>
      <c r="E300" s="17">
        <f>0.001*[38]Sheet1!$F$374</f>
        <v>4.7E-2</v>
      </c>
      <c r="F300" s="17">
        <f>0.001*[38]Sheet1!$F$375</f>
        <v>4.8000000000000001E-2</v>
      </c>
      <c r="G300" s="17">
        <f>0.001*[38]Sheet1!$F$376</f>
        <v>4.8000000000000001E-2</v>
      </c>
      <c r="H300" s="17">
        <f>0.001*[38]Sheet1!$F$377</f>
        <v>4.8000000000000001E-2</v>
      </c>
      <c r="I300" s="17">
        <f>0.001*[38]Sheet1!$F$378</f>
        <v>4.7E-2</v>
      </c>
      <c r="J300" s="17">
        <f>0.001*[38]Sheet1!$F$379</f>
        <v>4.5999999999999999E-2</v>
      </c>
      <c r="K300" s="17">
        <f>0.001*[38]Sheet1!$F$380</f>
        <v>4.5999999999999999E-2</v>
      </c>
      <c r="L300" s="17">
        <f>0.001*[38]Sheet1!$F$381</f>
        <v>4.5999999999999999E-2</v>
      </c>
      <c r="M300" s="17">
        <f>0.001*[38]Sheet1!$F$382</f>
        <v>4.5999999999999999E-2</v>
      </c>
      <c r="N300" s="17">
        <f>0.001*[38]Sheet1!$F$383</f>
        <v>4.4999999999999998E-2</v>
      </c>
      <c r="O300" s="17">
        <f>0.001*[38]Sheet1!$F$384</f>
        <v>4.5999999999999999E-2</v>
      </c>
      <c r="P300" s="17">
        <f>0.001*[38]Sheet1!$F$385</f>
        <v>4.5999999999999999E-2</v>
      </c>
      <c r="Q300" s="17">
        <f>0.001*[38]Sheet1!$F$386</f>
        <v>4.5999999999999999E-2</v>
      </c>
      <c r="R300" s="17">
        <f>0.001*[38]Sheet1!$F$387</f>
        <v>4.5999999999999999E-2</v>
      </c>
      <c r="S300" s="17">
        <f>0.001*[38]Sheet1!$F$388</f>
        <v>4.4999999999999998E-2</v>
      </c>
      <c r="T300" s="17">
        <f>0.001*[38]Sheet1!$F$389</f>
        <v>4.4999999999999998E-2</v>
      </c>
      <c r="U300" s="17">
        <f>0.001*[38]Sheet1!$F$390</f>
        <v>4.5999999999999999E-2</v>
      </c>
      <c r="V300" s="17">
        <f>0.001*[38]Sheet1!$F$391</f>
        <v>4.5999999999999999E-2</v>
      </c>
      <c r="W300" s="17">
        <f>0.001*[38]Sheet1!$F$392</f>
        <v>4.5999999999999999E-2</v>
      </c>
      <c r="X300" s="17">
        <f>0.001*[38]Sheet1!$F$393</f>
        <v>4.5999999999999999E-2</v>
      </c>
      <c r="Y300" s="17">
        <f>0.001*[38]Sheet1!$F$394</f>
        <v>4.5999999999999999E-2</v>
      </c>
      <c r="Z300" s="46">
        <f>0.001*[38]Sheet1!$F$395</f>
        <v>4.5999999999999999E-2</v>
      </c>
      <c r="AA300" s="36">
        <f t="shared" si="42"/>
        <v>4.8000000000000001E-2</v>
      </c>
      <c r="AB300" s="18">
        <f t="shared" si="43"/>
        <v>4.4999999999999998E-2</v>
      </c>
      <c r="AC300" s="19">
        <f t="shared" si="44"/>
        <v>4.6291666666666682E-2</v>
      </c>
    </row>
    <row r="301" spans="2:29" ht="15" customHeight="1">
      <c r="B301" s="26">
        <v>17</v>
      </c>
      <c r="C301" s="43">
        <f>0.001*[38]Sheet1!$F$396</f>
        <v>4.5999999999999999E-2</v>
      </c>
      <c r="D301" s="9">
        <f>0.001*[38]Sheet1!$F$397</f>
        <v>4.5999999999999999E-2</v>
      </c>
      <c r="E301" s="9">
        <f>0.001*[38]Sheet1!$F$398</f>
        <v>4.7E-2</v>
      </c>
      <c r="F301" s="9">
        <f>0.001*[38]Sheet1!$F$399</f>
        <v>4.7E-2</v>
      </c>
      <c r="G301" s="9">
        <f>0.001*[38]Sheet1!$F$400</f>
        <v>4.7E-2</v>
      </c>
      <c r="H301" s="9">
        <f>0.001*[38]Sheet1!$F$401</f>
        <v>4.8000000000000001E-2</v>
      </c>
      <c r="I301" s="9">
        <f>0.001*[38]Sheet1!$F$402</f>
        <v>4.8000000000000001E-2</v>
      </c>
      <c r="J301" s="9">
        <f>0.001*[38]Sheet1!$F$403</f>
        <v>5.2999999999999999E-2</v>
      </c>
      <c r="K301" s="9">
        <f>0.001*[38]Sheet1!$F$404</f>
        <v>5.6000000000000001E-2</v>
      </c>
      <c r="L301" s="9">
        <f>0.001*[38]Sheet1!$F$405</f>
        <v>5.3999999999999999E-2</v>
      </c>
      <c r="M301" s="9">
        <f>0.001*[38]Sheet1!$F$406</f>
        <v>4.9000000000000002E-2</v>
      </c>
      <c r="N301" s="9">
        <f>0.001*[38]Sheet1!$F$407</f>
        <v>0.05</v>
      </c>
      <c r="O301" s="9">
        <f>0.001*[38]Sheet1!$F$408</f>
        <v>5.2999999999999999E-2</v>
      </c>
      <c r="P301" s="9">
        <f>0.001*[38]Sheet1!$F$409</f>
        <v>4.8000000000000001E-2</v>
      </c>
      <c r="Q301" s="9">
        <f>0.001*[38]Sheet1!$F$400</f>
        <v>4.7E-2</v>
      </c>
      <c r="R301" s="9">
        <f>0.001*[38]Sheet1!$F$411</f>
        <v>4.5999999999999999E-2</v>
      </c>
      <c r="S301" s="9">
        <f>0.001*[38]Sheet1!$F$412</f>
        <v>4.5999999999999999E-2</v>
      </c>
      <c r="T301" s="9">
        <f>0.001*[38]Sheet1!$F$413</f>
        <v>4.5999999999999999E-2</v>
      </c>
      <c r="U301" s="9">
        <f>0.001*[38]Sheet1!$F$414</f>
        <v>4.4999999999999998E-2</v>
      </c>
      <c r="V301" s="9">
        <f>0.001*[38]Sheet1!$F$415</f>
        <v>4.5999999999999999E-2</v>
      </c>
      <c r="W301" s="9">
        <f>0.001*[38]Sheet1!$F$416</f>
        <v>4.5999999999999999E-2</v>
      </c>
      <c r="X301" s="9">
        <f>0.001*[38]Sheet1!$F$417</f>
        <v>4.5999999999999999E-2</v>
      </c>
      <c r="Y301" s="9">
        <f>0.001*[38]Sheet1!$F$418</f>
        <v>4.7E-2</v>
      </c>
      <c r="Z301" s="44">
        <f>0.001*[38]Sheet1!$F$419</f>
        <v>4.8000000000000001E-2</v>
      </c>
      <c r="AA301" s="35">
        <f t="shared" si="42"/>
        <v>5.6000000000000001E-2</v>
      </c>
      <c r="AB301" s="10">
        <f t="shared" si="43"/>
        <v>4.4999999999999998E-2</v>
      </c>
      <c r="AC301" s="14">
        <f t="shared" si="44"/>
        <v>4.8125000000000008E-2</v>
      </c>
    </row>
    <row r="302" spans="2:29" ht="15" customHeight="1">
      <c r="B302" s="26">
        <v>18</v>
      </c>
      <c r="C302" s="43">
        <f>0.001*[38]Sheet1!$F$420</f>
        <v>4.8000000000000001E-2</v>
      </c>
      <c r="D302" s="9">
        <f>0.001*[38]Sheet1!$F$421</f>
        <v>4.9000000000000002E-2</v>
      </c>
      <c r="E302" s="9">
        <f>0.001*[38]Sheet1!$F$422</f>
        <v>4.9000000000000002E-2</v>
      </c>
      <c r="F302" s="9">
        <f>0.001*[38]Sheet1!$F$423</f>
        <v>0.05</v>
      </c>
      <c r="G302" s="9">
        <f>0.001*[38]Sheet1!$F$424</f>
        <v>0.05</v>
      </c>
      <c r="H302" s="9">
        <f>0.001*[38]Sheet1!$F$425</f>
        <v>4.9000000000000002E-2</v>
      </c>
      <c r="I302" s="9">
        <f>0.001*[38]Sheet1!$F$426</f>
        <v>4.9000000000000002E-2</v>
      </c>
      <c r="J302" s="9">
        <f>0.001*[38]Sheet1!$F$427</f>
        <v>4.8000000000000001E-2</v>
      </c>
      <c r="K302" s="9">
        <f>0.001*[38]Sheet1!$F$428</f>
        <v>4.8000000000000001E-2</v>
      </c>
      <c r="L302" s="9">
        <f>0.001*[38]Sheet1!$F$429</f>
        <v>4.8000000000000001E-2</v>
      </c>
      <c r="M302" s="9">
        <f>0.001*[38]Sheet1!$F$430</f>
        <v>4.7E-2</v>
      </c>
      <c r="N302" s="9">
        <f>0.001*[38]Sheet1!$F$431</f>
        <v>4.7E-2</v>
      </c>
      <c r="O302" s="9">
        <f>0.001*[38]Sheet1!$F$432</f>
        <v>4.5999999999999999E-2</v>
      </c>
      <c r="P302" s="9">
        <f>0.001*[38]Sheet1!$F$433</f>
        <v>4.5999999999999999E-2</v>
      </c>
      <c r="Q302" s="9">
        <f>0.001*[38]Sheet1!$F$434</f>
        <v>4.4999999999999998E-2</v>
      </c>
      <c r="R302" s="9">
        <f>0.001*[38]Sheet1!$F$435</f>
        <v>4.5999999999999999E-2</v>
      </c>
      <c r="S302" s="9">
        <f>0.001*[38]Sheet1!$F$436</f>
        <v>4.4999999999999998E-2</v>
      </c>
      <c r="T302" s="9">
        <f>0.001*[38]Sheet1!$F$437</f>
        <v>4.5999999999999999E-2</v>
      </c>
      <c r="U302" s="9">
        <f>0.001*[38]Sheet1!$F$438</f>
        <v>4.5999999999999999E-2</v>
      </c>
      <c r="V302" s="9">
        <f>0.001*[38]Sheet1!$F$439</f>
        <v>4.4999999999999998E-2</v>
      </c>
      <c r="W302" s="9">
        <f>0.001*[38]Sheet1!$F$440</f>
        <v>4.5999999999999999E-2</v>
      </c>
      <c r="X302" s="9">
        <f>0.001*[38]Sheet1!$F$441</f>
        <v>4.5999999999999999E-2</v>
      </c>
      <c r="Y302" s="9">
        <f>0.001*[38]Sheet1!$F$442</f>
        <v>4.5999999999999999E-2</v>
      </c>
      <c r="Z302" s="44">
        <f>0.001*[38]Sheet1!$F$443</f>
        <v>4.5999999999999999E-2</v>
      </c>
      <c r="AA302" s="35">
        <f t="shared" si="42"/>
        <v>0.05</v>
      </c>
      <c r="AB302" s="10">
        <f t="shared" si="43"/>
        <v>4.4999999999999998E-2</v>
      </c>
      <c r="AC302" s="14">
        <f t="shared" si="44"/>
        <v>4.7125000000000021E-2</v>
      </c>
    </row>
    <row r="303" spans="2:29" ht="15" customHeight="1">
      <c r="B303" s="26">
        <v>19</v>
      </c>
      <c r="C303" s="43">
        <f>0.001*[38]Sheet1!$F$444</f>
        <v>4.7E-2</v>
      </c>
      <c r="D303" s="9">
        <f>0.001*[38]Sheet1!$F$445</f>
        <v>4.7E-2</v>
      </c>
      <c r="E303" s="9">
        <f>0.001*[38]Sheet1!$F$446</f>
        <v>4.7E-2</v>
      </c>
      <c r="F303" s="9">
        <f>0.001*[38]Sheet1!$F$447</f>
        <v>4.8000000000000001E-2</v>
      </c>
      <c r="G303" s="9">
        <f>0.001*[38]Sheet1!$F$448</f>
        <v>4.8000000000000001E-2</v>
      </c>
      <c r="H303" s="9">
        <f>0.001*[38]Sheet1!$F$449</f>
        <v>4.8000000000000001E-2</v>
      </c>
      <c r="I303" s="9">
        <f>0.001*[38]Sheet1!$F$450</f>
        <v>4.9000000000000002E-2</v>
      </c>
      <c r="J303" s="9">
        <f>0.001*[38]Sheet1!$F$451</f>
        <v>4.9000000000000002E-2</v>
      </c>
      <c r="K303" s="9">
        <f>0.001*[38]Sheet1!$F$452</f>
        <v>4.8000000000000001E-2</v>
      </c>
      <c r="L303" s="9">
        <f>0.001*[38]Sheet1!$F$453</f>
        <v>4.7E-2</v>
      </c>
      <c r="M303" s="9">
        <f>0.001*[38]Sheet1!$F$454</f>
        <v>4.7E-2</v>
      </c>
      <c r="N303" s="9">
        <f>0.001*[38]Sheet1!$F$455</f>
        <v>4.5999999999999999E-2</v>
      </c>
      <c r="O303" s="9">
        <f>0.001*[38]Sheet1!$F$456</f>
        <v>4.5999999999999999E-2</v>
      </c>
      <c r="P303" s="9">
        <f>0.001*[38]Sheet1!$F$457</f>
        <v>4.5999999999999999E-2</v>
      </c>
      <c r="Q303" s="9">
        <f>0.001*[38]Sheet1!$F$458</f>
        <v>4.5999999999999999E-2</v>
      </c>
      <c r="R303" s="9">
        <f>0.001*[38]Sheet1!$F$459</f>
        <v>4.5999999999999999E-2</v>
      </c>
      <c r="S303" s="9">
        <f>0.001*[38]Sheet1!$F$460</f>
        <v>4.5999999999999999E-2</v>
      </c>
      <c r="T303" s="9">
        <f>0.001*[38]Sheet1!$F$461</f>
        <v>4.5999999999999999E-2</v>
      </c>
      <c r="U303" s="9">
        <f>0.001*[38]Sheet1!$F$462</f>
        <v>4.5999999999999999E-2</v>
      </c>
      <c r="V303" s="9">
        <f>0.001*[38]Sheet1!$F$463</f>
        <v>4.7E-2</v>
      </c>
      <c r="W303" s="9">
        <f>0.001*[38]Sheet1!$F$464</f>
        <v>4.5999999999999999E-2</v>
      </c>
      <c r="X303" s="9">
        <f>0.001*[38]Sheet1!$F$465</f>
        <v>4.5999999999999999E-2</v>
      </c>
      <c r="Y303" s="9">
        <f>0.001*[38]Sheet1!$F$466</f>
        <v>4.7E-2</v>
      </c>
      <c r="Z303" s="44">
        <f>0.001*[38]Sheet1!$F$467</f>
        <v>4.7E-2</v>
      </c>
      <c r="AA303" s="35">
        <f t="shared" si="42"/>
        <v>4.9000000000000002E-2</v>
      </c>
      <c r="AB303" s="10">
        <f t="shared" si="43"/>
        <v>4.5999999999999999E-2</v>
      </c>
      <c r="AC303" s="14">
        <f t="shared" si="44"/>
        <v>4.6916666666666669E-2</v>
      </c>
    </row>
    <row r="304" spans="2:29" ht="15" customHeight="1">
      <c r="B304" s="28">
        <v>20</v>
      </c>
      <c r="C304" s="47">
        <f>0.001*[38]Sheet1!$F$468</f>
        <v>4.5999999999999999E-2</v>
      </c>
      <c r="D304" s="20">
        <f>0.001*[38]Sheet1!$F$469</f>
        <v>4.7E-2</v>
      </c>
      <c r="E304" s="20">
        <f>0.001*[38]Sheet1!$F$470</f>
        <v>4.8000000000000001E-2</v>
      </c>
      <c r="F304" s="20">
        <f>0.001*[38]Sheet1!$F$471</f>
        <v>4.8000000000000001E-2</v>
      </c>
      <c r="G304" s="20">
        <f>0.001*[38]Sheet1!$F$472</f>
        <v>4.5999999999999999E-2</v>
      </c>
      <c r="H304" s="20">
        <f>0.001*[38]Sheet1!$F$473</f>
        <v>5.1000000000000004E-2</v>
      </c>
      <c r="I304" s="20">
        <f>0.001*[38]Sheet1!$F$474</f>
        <v>0.05</v>
      </c>
      <c r="J304" s="20">
        <f>0.001*[38]Sheet1!$F$475</f>
        <v>4.7E-2</v>
      </c>
      <c r="K304" s="20">
        <f>0.001*[38]Sheet1!$F$476</f>
        <v>4.5999999999999999E-2</v>
      </c>
      <c r="L304" s="20">
        <f>0.001*[38]Sheet1!$F$477</f>
        <v>4.5999999999999999E-2</v>
      </c>
      <c r="M304" s="20">
        <f>0.001*[38]Sheet1!$F$478</f>
        <v>4.5999999999999999E-2</v>
      </c>
      <c r="N304" s="20">
        <f>0.001*[38]Sheet1!$F$479</f>
        <v>4.4999999999999998E-2</v>
      </c>
      <c r="O304" s="20">
        <f>0.001*[38]Sheet1!$F$480</f>
        <v>4.4999999999999998E-2</v>
      </c>
      <c r="P304" s="20">
        <f>0.001*[38]Sheet1!$F$481</f>
        <v>4.5999999999999999E-2</v>
      </c>
      <c r="Q304" s="20">
        <f>0.001*[38]Sheet1!$F$482</f>
        <v>4.4999999999999998E-2</v>
      </c>
      <c r="R304" s="20">
        <f>0.001*[38]Sheet1!$F$483</f>
        <v>4.4999999999999998E-2</v>
      </c>
      <c r="S304" s="20">
        <f>0.001*[38]Sheet1!$F$484</f>
        <v>4.4999999999999998E-2</v>
      </c>
      <c r="T304" s="20">
        <f>0.001*[38]Sheet1!$F$485</f>
        <v>4.5999999999999999E-2</v>
      </c>
      <c r="U304" s="20">
        <f>0.001*[38]Sheet1!$F$486</f>
        <v>4.5999999999999999E-2</v>
      </c>
      <c r="V304" s="20">
        <f>0.001*[38]Sheet1!$F$487</f>
        <v>4.5999999999999999E-2</v>
      </c>
      <c r="W304" s="20">
        <f>0.001*[38]Sheet1!$F$488</f>
        <v>4.5999999999999999E-2</v>
      </c>
      <c r="X304" s="20">
        <f>0.001*[38]Sheet1!$F$489</f>
        <v>4.5999999999999999E-2</v>
      </c>
      <c r="Y304" s="20">
        <f>0.001*[38]Sheet1!$F$490</f>
        <v>4.5999999999999999E-2</v>
      </c>
      <c r="Z304" s="48">
        <f>0.001*[38]Sheet1!$F$491</f>
        <v>4.5999999999999999E-2</v>
      </c>
      <c r="AA304" s="37">
        <f t="shared" si="42"/>
        <v>5.1000000000000004E-2</v>
      </c>
      <c r="AB304" s="21">
        <f t="shared" si="43"/>
        <v>4.4999999999999998E-2</v>
      </c>
      <c r="AC304" s="22">
        <f t="shared" si="44"/>
        <v>4.6416666666666682E-2</v>
      </c>
    </row>
    <row r="305" spans="2:29" ht="15" customHeight="1">
      <c r="B305" s="26">
        <v>21</v>
      </c>
      <c r="C305" s="43">
        <f>0.001*[38]Sheet1!$F$492</f>
        <v>4.7E-2</v>
      </c>
      <c r="D305" s="9">
        <f>0.001*[38]Sheet1!$F$493</f>
        <v>4.7E-2</v>
      </c>
      <c r="E305" s="9">
        <f>0.001*[38]Sheet1!$F$494</f>
        <v>4.7E-2</v>
      </c>
      <c r="F305" s="9">
        <f>0.001*[38]Sheet1!$F$495</f>
        <v>4.8000000000000001E-2</v>
      </c>
      <c r="G305" s="9">
        <f>0.001*[38]Sheet1!$F$496</f>
        <v>4.8000000000000001E-2</v>
      </c>
      <c r="H305" s="9">
        <f>0.001*[38]Sheet1!$F$497</f>
        <v>4.8000000000000001E-2</v>
      </c>
      <c r="I305" s="9">
        <f>0.001*[38]Sheet1!$F$498</f>
        <v>4.7E-2</v>
      </c>
      <c r="J305" s="9">
        <f>0.001*[38]Sheet1!$F$499</f>
        <v>4.7E-2</v>
      </c>
      <c r="K305" s="9">
        <f>0.001*[38]Sheet1!$F$500</f>
        <v>4.7E-2</v>
      </c>
      <c r="L305" s="9">
        <f>0.001*[38]Sheet1!$F$501</f>
        <v>4.7E-2</v>
      </c>
      <c r="M305" s="9">
        <f>0.001*[38]Sheet1!$F$502</f>
        <v>4.5999999999999999E-2</v>
      </c>
      <c r="N305" s="9">
        <f>0.001*[38]Sheet1!$F$503</f>
        <v>4.5999999999999999E-2</v>
      </c>
      <c r="O305" s="9">
        <f>0.001*[38]Sheet1!$F$504</f>
        <v>4.5999999999999999E-2</v>
      </c>
      <c r="P305" s="9">
        <f>0.001*[38]Sheet1!$F$505</f>
        <v>4.5999999999999999E-2</v>
      </c>
      <c r="Q305" s="9">
        <f>0.001*[38]Sheet1!$F$506</f>
        <v>4.5999999999999999E-2</v>
      </c>
      <c r="R305" s="9">
        <f>0.001*[38]Sheet1!$F$507</f>
        <v>4.4999999999999998E-2</v>
      </c>
      <c r="S305" s="9">
        <f>0.001*[38]Sheet1!$F$508</f>
        <v>4.5999999999999999E-2</v>
      </c>
      <c r="T305" s="9">
        <f>0.001*[38]Sheet1!$F$509</f>
        <v>4.4999999999999998E-2</v>
      </c>
      <c r="U305" s="9">
        <f>0.001*[38]Sheet1!$F$510</f>
        <v>4.5999999999999999E-2</v>
      </c>
      <c r="V305" s="9">
        <f>0.001*[38]Sheet1!$F$511</f>
        <v>4.5999999999999999E-2</v>
      </c>
      <c r="W305" s="9">
        <f>0.001*[38]Sheet1!$F$512</f>
        <v>4.5999999999999999E-2</v>
      </c>
      <c r="X305" s="9">
        <f>0.001*[38]Sheet1!$F$513</f>
        <v>4.5999999999999999E-2</v>
      </c>
      <c r="Y305" s="9">
        <f>0.001*[38]Sheet1!$F$514</f>
        <v>4.7E-2</v>
      </c>
      <c r="Z305" s="44">
        <f>0.001*[38]Sheet1!$F$515</f>
        <v>4.7E-2</v>
      </c>
      <c r="AA305" s="35">
        <f t="shared" si="42"/>
        <v>4.8000000000000001E-2</v>
      </c>
      <c r="AB305" s="10">
        <f t="shared" si="43"/>
        <v>4.4999999999999998E-2</v>
      </c>
      <c r="AC305" s="14">
        <f t="shared" si="44"/>
        <v>4.6541666666666676E-2</v>
      </c>
    </row>
    <row r="306" spans="2:29" ht="15" customHeight="1">
      <c r="B306" s="26">
        <v>22</v>
      </c>
      <c r="C306" s="43">
        <f>0.001*[38]Sheet1!$F$516</f>
        <v>4.7E-2</v>
      </c>
      <c r="D306" s="9">
        <f>0.001*[38]Sheet1!$F$517</f>
        <v>4.8000000000000001E-2</v>
      </c>
      <c r="E306" s="9">
        <f>0.001*[38]Sheet1!$F$518</f>
        <v>4.8000000000000001E-2</v>
      </c>
      <c r="F306" s="9">
        <f>0.001*[38]Sheet1!$F$519</f>
        <v>4.8000000000000001E-2</v>
      </c>
      <c r="G306" s="9">
        <f>0.001*[38]Sheet1!$F$520</f>
        <v>4.8000000000000001E-2</v>
      </c>
      <c r="H306" s="9">
        <f>0.001*[38]Sheet1!$F$521</f>
        <v>4.8000000000000001E-2</v>
      </c>
      <c r="I306" s="9">
        <f>0.001*[38]Sheet1!$F$522</f>
        <v>4.8000000000000001E-2</v>
      </c>
      <c r="J306" s="9">
        <f>0.001*[38]Sheet1!$F$523</f>
        <v>4.7E-2</v>
      </c>
      <c r="K306" s="9">
        <f>0.001*[38]Sheet1!$F$524</f>
        <v>4.5999999999999999E-2</v>
      </c>
      <c r="L306" s="9">
        <f>0.001*[38]Sheet1!$F$525</f>
        <v>4.5999999999999999E-2</v>
      </c>
      <c r="M306" s="9">
        <f>0.001*[38]Sheet1!$F$526</f>
        <v>4.4999999999999998E-2</v>
      </c>
      <c r="N306" s="9">
        <f>0.001*[38]Sheet1!$F$527</f>
        <v>4.4999999999999998E-2</v>
      </c>
      <c r="O306" s="9">
        <f>0.001*[38]Sheet1!$F$528</f>
        <v>4.5999999999999999E-2</v>
      </c>
      <c r="P306" s="9">
        <f>0.001*[38]Sheet1!$F$529</f>
        <v>4.5999999999999999E-2</v>
      </c>
      <c r="Q306" s="9">
        <f>0.001*[38]Sheet1!$F$530</f>
        <v>4.5999999999999999E-2</v>
      </c>
      <c r="R306" s="9">
        <f>0.001*[38]Sheet1!$F$531</f>
        <v>4.5999999999999999E-2</v>
      </c>
      <c r="S306" s="9">
        <f>0.001*[38]Sheet1!$F$532</f>
        <v>4.4999999999999998E-2</v>
      </c>
      <c r="T306" s="9">
        <f>0.001*[38]Sheet1!$F$533</f>
        <v>4.5999999999999999E-2</v>
      </c>
      <c r="U306" s="9">
        <f>0.001*[38]Sheet1!$F$534</f>
        <v>4.5999999999999999E-2</v>
      </c>
      <c r="V306" s="9">
        <f>0.001*[38]Sheet1!$F$535</f>
        <v>4.5999999999999999E-2</v>
      </c>
      <c r="W306" s="9">
        <f>0.001*[38]Sheet1!$F$536</f>
        <v>4.5999999999999999E-2</v>
      </c>
      <c r="X306" s="9">
        <f>0.001*[38]Sheet1!$F$537</f>
        <v>4.5999999999999999E-2</v>
      </c>
      <c r="Y306" s="9">
        <f>0.001*[38]Sheet1!$F$538</f>
        <v>4.5999999999999999E-2</v>
      </c>
      <c r="Z306" s="44">
        <f>0.001*[38]Sheet1!$F$539</f>
        <v>4.5999999999999999E-2</v>
      </c>
      <c r="AA306" s="35">
        <f t="shared" si="42"/>
        <v>4.8000000000000001E-2</v>
      </c>
      <c r="AB306" s="10">
        <f t="shared" si="43"/>
        <v>4.4999999999999998E-2</v>
      </c>
      <c r="AC306" s="14">
        <f t="shared" si="44"/>
        <v>4.6458333333333351E-2</v>
      </c>
    </row>
    <row r="307" spans="2:29" ht="15" customHeight="1">
      <c r="B307" s="26">
        <v>23</v>
      </c>
      <c r="C307" s="43">
        <f>0.001*[38]Sheet1!$F$540</f>
        <v>4.5999999999999999E-2</v>
      </c>
      <c r="D307" s="9">
        <f>0.001*[38]Sheet1!$F$541</f>
        <v>4.5999999999999999E-2</v>
      </c>
      <c r="E307" s="9">
        <f>0.001*[38]Sheet1!$F$542</f>
        <v>4.5999999999999999E-2</v>
      </c>
      <c r="F307" s="9">
        <f>0.001*[38]Sheet1!$F$543</f>
        <v>4.7E-2</v>
      </c>
      <c r="G307" s="9">
        <f>0.001*[38]Sheet1!$F$544</f>
        <v>4.7E-2</v>
      </c>
      <c r="H307" s="9">
        <f>0.001*[38]Sheet1!$F$545</f>
        <v>4.8000000000000001E-2</v>
      </c>
      <c r="I307" s="9">
        <f>0.001*[38]Sheet1!$F$546</f>
        <v>4.7E-2</v>
      </c>
      <c r="J307" s="9">
        <f>0.001*[38]Sheet1!$F$547</f>
        <v>4.7E-2</v>
      </c>
      <c r="K307" s="9">
        <f>0.001*[38]Sheet1!$F$548</f>
        <v>4.5999999999999999E-2</v>
      </c>
      <c r="L307" s="9">
        <f>0.001*[38]Sheet1!$F$549</f>
        <v>4.5999999999999999E-2</v>
      </c>
      <c r="M307" s="9">
        <f>0.001*[38]Sheet1!$F$550</f>
        <v>4.5999999999999999E-2</v>
      </c>
      <c r="N307" s="9">
        <f>0.001*[38]Sheet1!$F$551</f>
        <v>4.5999999999999999E-2</v>
      </c>
      <c r="O307" s="9">
        <f>0.001*[38]Sheet1!$F$552</f>
        <v>4.5999999999999999E-2</v>
      </c>
      <c r="P307" s="9">
        <f>0.001*[38]Sheet1!$F$553</f>
        <v>4.5999999999999999E-2</v>
      </c>
      <c r="Q307" s="9">
        <f>0.001*[38]Sheet1!$F$554</f>
        <v>4.5999999999999999E-2</v>
      </c>
      <c r="R307" s="9">
        <f>0.001*[38]Sheet1!$F$555</f>
        <v>4.5999999999999999E-2</v>
      </c>
      <c r="S307" s="9">
        <f>0.001*[38]Sheet1!$F$556</f>
        <v>4.5999999999999999E-2</v>
      </c>
      <c r="T307" s="9">
        <f>0.001*[38]Sheet1!$F$557</f>
        <v>4.5999999999999999E-2</v>
      </c>
      <c r="U307" s="9">
        <f>0.001*[38]Sheet1!$F$558</f>
        <v>4.5999999999999999E-2</v>
      </c>
      <c r="V307" s="9">
        <f>0.001*[38]Sheet1!$F$559</f>
        <v>4.5999999999999999E-2</v>
      </c>
      <c r="W307" s="9">
        <f>0.001*[38]Sheet1!$F$560</f>
        <v>4.5999999999999999E-2</v>
      </c>
      <c r="X307" s="9">
        <f>0.001*[38]Sheet1!$F$561</f>
        <v>4.5999999999999999E-2</v>
      </c>
      <c r="Y307" s="9">
        <f>0.001*[38]Sheet1!$F$562</f>
        <v>4.5999999999999999E-2</v>
      </c>
      <c r="Z307" s="44">
        <f>0.001*[38]Sheet1!$F$563</f>
        <v>4.5999999999999999E-2</v>
      </c>
      <c r="AA307" s="35">
        <f t="shared" si="42"/>
        <v>4.8000000000000001E-2</v>
      </c>
      <c r="AB307" s="10">
        <f t="shared" si="43"/>
        <v>4.5999999999999999E-2</v>
      </c>
      <c r="AC307" s="14">
        <f t="shared" si="44"/>
        <v>4.6250000000000013E-2</v>
      </c>
    </row>
    <row r="308" spans="2:29" ht="15" customHeight="1">
      <c r="B308" s="26">
        <v>24</v>
      </c>
      <c r="C308" s="43">
        <f>0.001*[38]Sheet1!$F$564</f>
        <v>4.5999999999999999E-2</v>
      </c>
      <c r="D308" s="9">
        <f>0.001*[38]Sheet1!$F$565</f>
        <v>4.7E-2</v>
      </c>
      <c r="E308" s="9">
        <f>0.001*[38]Sheet1!$F$566</f>
        <v>4.5999999999999999E-2</v>
      </c>
      <c r="F308" s="9">
        <f>0.001*[38]Sheet1!$F$567</f>
        <v>4.7E-2</v>
      </c>
      <c r="G308" s="9">
        <f>0.001*[38]Sheet1!$F$568</f>
        <v>4.5999999999999999E-2</v>
      </c>
      <c r="H308" s="9">
        <f>0.001*[38]Sheet1!$F$569</f>
        <v>4.7E-2</v>
      </c>
      <c r="I308" s="9">
        <f>0.001*[38]Sheet1!$F$570</f>
        <v>4.7E-2</v>
      </c>
      <c r="J308" s="9">
        <f>0.001*[38]Sheet1!$F$571</f>
        <v>4.7E-2</v>
      </c>
      <c r="K308" s="9">
        <f>0.001*[38]Sheet1!$F$572</f>
        <v>4.7E-2</v>
      </c>
      <c r="L308" s="9">
        <f>0.001*[38]Sheet1!$F$573</f>
        <v>4.5999999999999999E-2</v>
      </c>
      <c r="M308" s="9">
        <f>0.001*[38]Sheet1!$F$574</f>
        <v>4.5999999999999999E-2</v>
      </c>
      <c r="N308" s="9">
        <f>0.001*[38]Sheet1!$F$575</f>
        <v>4.5999999999999999E-2</v>
      </c>
      <c r="O308" s="9">
        <f>0.001*[38]Sheet1!$F$576</f>
        <v>4.5999999999999999E-2</v>
      </c>
      <c r="P308" s="9">
        <f>0.001*[38]Sheet1!$F$577</f>
        <v>4.5999999999999999E-2</v>
      </c>
      <c r="Q308" s="9">
        <f>0.001*[38]Sheet1!$F$578</f>
        <v>4.5999999999999999E-2</v>
      </c>
      <c r="R308" s="9">
        <f>0.001*[38]Sheet1!$F$579</f>
        <v>4.5999999999999999E-2</v>
      </c>
      <c r="S308" s="9">
        <f>0.001*[38]Sheet1!$F$580</f>
        <v>4.5999999999999999E-2</v>
      </c>
      <c r="T308" s="9">
        <f>0.001*[38]Sheet1!$F$581</f>
        <v>4.5999999999999999E-2</v>
      </c>
      <c r="U308" s="9">
        <f>0.001*[38]Sheet1!$F$582</f>
        <v>4.5999999999999999E-2</v>
      </c>
      <c r="V308" s="9">
        <f>0.001*[38]Sheet1!$F$583</f>
        <v>4.5999999999999999E-2</v>
      </c>
      <c r="W308" s="9">
        <f>0.001*[38]Sheet1!$F$584</f>
        <v>4.5999999999999999E-2</v>
      </c>
      <c r="X308" s="9">
        <f>0.001*[38]Sheet1!$F$585</f>
        <v>4.5999999999999999E-2</v>
      </c>
      <c r="Y308" s="9">
        <f>0.001*[38]Sheet1!$F$586</f>
        <v>4.7E-2</v>
      </c>
      <c r="Z308" s="44">
        <f>0.001*[38]Sheet1!$F$587</f>
        <v>4.7E-2</v>
      </c>
      <c r="AA308" s="35">
        <f t="shared" si="42"/>
        <v>4.7E-2</v>
      </c>
      <c r="AB308" s="10">
        <f t="shared" si="43"/>
        <v>4.5999999999999999E-2</v>
      </c>
      <c r="AC308" s="14">
        <f t="shared" si="44"/>
        <v>4.6333333333333337E-2</v>
      </c>
    </row>
    <row r="309" spans="2:29" ht="15" customHeight="1">
      <c r="B309" s="26">
        <v>25</v>
      </c>
      <c r="C309" s="43">
        <f>0.001*[38]Sheet1!$F$588</f>
        <v>4.7E-2</v>
      </c>
      <c r="D309" s="9">
        <f>0.001*[38]Sheet1!$F$589</f>
        <v>4.7E-2</v>
      </c>
      <c r="E309" s="9">
        <f>0.001*[38]Sheet1!$F$590</f>
        <v>4.7E-2</v>
      </c>
      <c r="F309" s="9">
        <f>0.001*[38]Sheet1!$F$591</f>
        <v>4.8000000000000001E-2</v>
      </c>
      <c r="G309" s="9">
        <f>0.001*[38]Sheet1!$F$592</f>
        <v>4.8000000000000001E-2</v>
      </c>
      <c r="H309" s="9">
        <f>0.001*[38]Sheet1!$F$593</f>
        <v>4.9000000000000002E-2</v>
      </c>
      <c r="I309" s="9">
        <f>0.001*[38]Sheet1!$F$594</f>
        <v>4.9000000000000002E-2</v>
      </c>
      <c r="J309" s="9">
        <f>0.001*[38]Sheet1!$F$595</f>
        <v>4.8000000000000001E-2</v>
      </c>
      <c r="K309" s="9">
        <f>0.001*[38]Sheet1!$F$596</f>
        <v>4.7E-2</v>
      </c>
      <c r="L309" s="9">
        <f>0.001*[38]Sheet1!$F$597</f>
        <v>4.7E-2</v>
      </c>
      <c r="M309" s="9">
        <f>0.001*[38]Sheet1!$F$598</f>
        <v>4.7E-2</v>
      </c>
      <c r="N309" s="9">
        <f>0.001*[38]Sheet1!$F$599</f>
        <v>4.5999999999999999E-2</v>
      </c>
      <c r="O309" s="9">
        <f>0.001*[38]Sheet1!$F$600</f>
        <v>4.5999999999999999E-2</v>
      </c>
      <c r="P309" s="9">
        <f>0.001*[38]Sheet1!$F$601</f>
        <v>4.5999999999999999E-2</v>
      </c>
      <c r="Q309" s="9">
        <f>0.001*[38]Sheet1!$F$602</f>
        <v>4.5999999999999999E-2</v>
      </c>
      <c r="R309" s="9">
        <f>0.001*[38]Sheet1!$F$603</f>
        <v>4.5999999999999999E-2</v>
      </c>
      <c r="S309" s="9">
        <f>0.001*[38]Sheet1!$F$604</f>
        <v>4.5999999999999999E-2</v>
      </c>
      <c r="T309" s="9">
        <f>0.001*[38]Sheet1!$F$605</f>
        <v>4.5999999999999999E-2</v>
      </c>
      <c r="U309" s="9">
        <f>0.001*[38]Sheet1!$F$606</f>
        <v>4.5999999999999999E-2</v>
      </c>
      <c r="V309" s="9">
        <f>0.001*[38]Sheet1!$F$607</f>
        <v>4.7E-2</v>
      </c>
      <c r="W309" s="9">
        <f>0.001*[38]Sheet1!$F$608</f>
        <v>4.5999999999999999E-2</v>
      </c>
      <c r="X309" s="9">
        <f>0.001*[38]Sheet1!$F$609</f>
        <v>4.7E-2</v>
      </c>
      <c r="Y309" s="9">
        <f>0.001*[38]Sheet1!$F$610</f>
        <v>4.5999999999999999E-2</v>
      </c>
      <c r="Z309" s="44">
        <f>0.001*[38]Sheet1!$F$611</f>
        <v>4.7E-2</v>
      </c>
      <c r="AA309" s="35">
        <f t="shared" si="42"/>
        <v>4.9000000000000002E-2</v>
      </c>
      <c r="AB309" s="10">
        <f t="shared" si="43"/>
        <v>4.5999999999999999E-2</v>
      </c>
      <c r="AC309" s="14">
        <f t="shared" si="44"/>
        <v>4.6875000000000007E-2</v>
      </c>
    </row>
    <row r="310" spans="2:29" ht="15" customHeight="1">
      <c r="B310" s="27">
        <v>26</v>
      </c>
      <c r="C310" s="45">
        <f>0.001*[38]Sheet1!$F$612</f>
        <v>4.8000000000000001E-2</v>
      </c>
      <c r="D310" s="17">
        <f>0.001*[38]Sheet1!$F$613</f>
        <v>4.8000000000000001E-2</v>
      </c>
      <c r="E310" s="17">
        <f>0.001*[38]Sheet1!$F$614</f>
        <v>4.9000000000000002E-2</v>
      </c>
      <c r="F310" s="17">
        <f>0.001*[38]Sheet1!$F$615</f>
        <v>4.9000000000000002E-2</v>
      </c>
      <c r="G310" s="17">
        <f>0.001*[38]Sheet1!$F$616</f>
        <v>0.05</v>
      </c>
      <c r="H310" s="17">
        <f>0.001*[38]Sheet1!$F$617</f>
        <v>0.05</v>
      </c>
      <c r="I310" s="17">
        <f>0.001*[38]Sheet1!$F$618</f>
        <v>4.9000000000000002E-2</v>
      </c>
      <c r="J310" s="17">
        <f>0.001*[38]Sheet1!$F$619</f>
        <v>4.9000000000000002E-2</v>
      </c>
      <c r="K310" s="17">
        <f>0.001*[38]Sheet1!$F$620</f>
        <v>4.7E-2</v>
      </c>
      <c r="L310" s="17">
        <f>0.001*[38]Sheet1!$F$621</f>
        <v>4.7E-2</v>
      </c>
      <c r="M310" s="17">
        <f>0.001*[38]Sheet1!$F$622</f>
        <v>4.7E-2</v>
      </c>
      <c r="N310" s="17">
        <f>0.001*[38]Sheet1!$F$623</f>
        <v>4.7E-2</v>
      </c>
      <c r="O310" s="17">
        <f>0.001*[38]Sheet1!$F$624</f>
        <v>4.7E-2</v>
      </c>
      <c r="P310" s="17">
        <f>0.001*[38]Sheet1!$F$625</f>
        <v>4.5999999999999999E-2</v>
      </c>
      <c r="Q310" s="17">
        <f>0.001*[38]Sheet1!$F$626</f>
        <v>4.7E-2</v>
      </c>
      <c r="R310" s="17">
        <f>0.001*[38]Sheet1!$F$627</f>
        <v>4.5999999999999999E-2</v>
      </c>
      <c r="S310" s="17">
        <f>0.001*[38]Sheet1!$F$628</f>
        <v>4.5999999999999999E-2</v>
      </c>
      <c r="T310" s="17">
        <f>0.001*[38]Sheet1!$F$629</f>
        <v>4.5999999999999999E-2</v>
      </c>
      <c r="U310" s="17">
        <f>0.001*[38]Sheet1!$F$630</f>
        <v>4.5999999999999999E-2</v>
      </c>
      <c r="V310" s="17">
        <f>0.001*[38]Sheet1!$F$631</f>
        <v>4.5999999999999999E-2</v>
      </c>
      <c r="W310" s="17">
        <f>0.001*[38]Sheet1!$F$632</f>
        <v>4.5999999999999999E-2</v>
      </c>
      <c r="X310" s="17">
        <f>0.001*[38]Sheet1!$F$633</f>
        <v>4.7E-2</v>
      </c>
      <c r="Y310" s="17">
        <f>0.001*[38]Sheet1!$F$634</f>
        <v>4.7E-2</v>
      </c>
      <c r="Z310" s="46">
        <f>0.001*[38]Sheet1!$F$635</f>
        <v>4.7E-2</v>
      </c>
      <c r="AA310" s="36">
        <f t="shared" si="42"/>
        <v>0.05</v>
      </c>
      <c r="AB310" s="18">
        <f t="shared" si="43"/>
        <v>4.5999999999999999E-2</v>
      </c>
      <c r="AC310" s="19">
        <f t="shared" si="44"/>
        <v>4.7375000000000007E-2</v>
      </c>
    </row>
    <row r="311" spans="2:29" ht="15" customHeight="1">
      <c r="B311" s="26">
        <v>27</v>
      </c>
      <c r="C311" s="43">
        <f>0.001*[38]Sheet1!$F$636</f>
        <v>4.7E-2</v>
      </c>
      <c r="D311" s="9">
        <f>0.001*[38]Sheet1!$F$637</f>
        <v>4.5999999999999999E-2</v>
      </c>
      <c r="E311" s="9">
        <f>0.001*[38]Sheet1!$F$638</f>
        <v>4.5999999999999999E-2</v>
      </c>
      <c r="F311" s="9">
        <f>0.001*[38]Sheet1!$F$639</f>
        <v>4.7E-2</v>
      </c>
      <c r="G311" s="9">
        <f>0.001*[38]Sheet1!$F$640</f>
        <v>4.7E-2</v>
      </c>
      <c r="H311" s="9">
        <f>0.001*[38]Sheet1!$F$641</f>
        <v>4.7E-2</v>
      </c>
      <c r="I311" s="9">
        <f>0.001*[38]Sheet1!$F$642</f>
        <v>4.5999999999999999E-2</v>
      </c>
      <c r="J311" s="9">
        <f>0.001*[38]Sheet1!$F$643</f>
        <v>4.5999999999999999E-2</v>
      </c>
      <c r="K311" s="9">
        <f>0.001*[38]Sheet1!$F$644</f>
        <v>4.7E-2</v>
      </c>
      <c r="L311" s="9">
        <f>0.001*[38]Sheet1!$F$645</f>
        <v>4.7E-2</v>
      </c>
      <c r="M311" s="9">
        <f>0.001*[38]Sheet1!$F$646</f>
        <v>4.7E-2</v>
      </c>
      <c r="N311" s="9">
        <f>0.001*[38]Sheet1!$F$647</f>
        <v>4.7E-2</v>
      </c>
      <c r="O311" s="9">
        <f>0.001*[38]Sheet1!$F$648</f>
        <v>4.7E-2</v>
      </c>
      <c r="P311" s="9">
        <f>0.001*[38]Sheet1!$F$649</f>
        <v>4.7E-2</v>
      </c>
      <c r="Q311" s="9">
        <f>0.001*[38]Sheet1!$F$650</f>
        <v>4.7E-2</v>
      </c>
      <c r="R311" s="9">
        <f>0.001*[38]Sheet1!$F$651</f>
        <v>4.5999999999999999E-2</v>
      </c>
      <c r="S311" s="9">
        <f>0.001*[38]Sheet1!$F$652</f>
        <v>4.5999999999999999E-2</v>
      </c>
      <c r="T311" s="9">
        <f>0.001*[38]Sheet1!$F$653</f>
        <v>4.5999999999999999E-2</v>
      </c>
      <c r="U311" s="9">
        <f>0.001*[38]Sheet1!$F$654</f>
        <v>4.7E-2</v>
      </c>
      <c r="V311" s="9">
        <f>0.001*[38]Sheet1!$F$655</f>
        <v>4.5999999999999999E-2</v>
      </c>
      <c r="W311" s="9">
        <f>0.001*[38]Sheet1!$F$656</f>
        <v>4.7E-2</v>
      </c>
      <c r="X311" s="9">
        <f>0.001*[38]Sheet1!$F$657</f>
        <v>4.7E-2</v>
      </c>
      <c r="Y311" s="9">
        <f>0.001*[38]Sheet1!$F$658</f>
        <v>4.7E-2</v>
      </c>
      <c r="Z311" s="44">
        <f>0.001*[38]Sheet1!$F$659</f>
        <v>4.7E-2</v>
      </c>
      <c r="AA311" s="35">
        <f t="shared" si="42"/>
        <v>4.7E-2</v>
      </c>
      <c r="AB311" s="10">
        <f t="shared" si="43"/>
        <v>4.5999999999999999E-2</v>
      </c>
      <c r="AC311" s="14">
        <f t="shared" si="44"/>
        <v>4.6666666666666669E-2</v>
      </c>
    </row>
    <row r="312" spans="2:29" ht="15" customHeight="1">
      <c r="B312" s="26">
        <v>28</v>
      </c>
      <c r="C312" s="43">
        <f>0.001*[38]Sheet1!$F$660</f>
        <v>4.7E-2</v>
      </c>
      <c r="D312" s="9">
        <f>0.001*[38]Sheet1!$F$661</f>
        <v>4.7E-2</v>
      </c>
      <c r="E312" s="9">
        <f>0.001*[38]Sheet1!$F$662</f>
        <v>4.7E-2</v>
      </c>
      <c r="F312" s="9">
        <f>0.001*[38]Sheet1!$F$663</f>
        <v>0.05</v>
      </c>
      <c r="G312" s="9">
        <f>0.001*[38]Sheet1!$F$664</f>
        <v>5.2000000000000005E-2</v>
      </c>
      <c r="H312" s="9">
        <f>0.001*[38]Sheet1!$F$665</f>
        <v>0.05</v>
      </c>
      <c r="I312" s="9">
        <f>0.001*[38]Sheet1!$F$666</f>
        <v>4.9000000000000002E-2</v>
      </c>
      <c r="J312" s="9">
        <f>0.001*[38]Sheet1!$F$667</f>
        <v>5.2000000000000005E-2</v>
      </c>
      <c r="K312" s="9">
        <f>0.001*[38]Sheet1!$F$668</f>
        <v>5.3999999999999999E-2</v>
      </c>
      <c r="L312" s="9">
        <f>0.001*[38]Sheet1!$F$669</f>
        <v>0.05</v>
      </c>
      <c r="M312" s="9">
        <f>0.001*[38]Sheet1!$F$670</f>
        <v>4.9000000000000002E-2</v>
      </c>
      <c r="N312" s="9">
        <f>0.001*[38]Sheet1!$F$671</f>
        <v>4.8000000000000001E-2</v>
      </c>
      <c r="O312" s="9">
        <f>0.001*[38]Sheet1!$F$672</f>
        <v>4.7E-2</v>
      </c>
      <c r="P312" s="9">
        <f>0.001*[38]Sheet1!$F$673</f>
        <v>4.8000000000000001E-2</v>
      </c>
      <c r="Q312" s="9">
        <f>0.001*[38]Sheet1!$F$674</f>
        <v>4.8000000000000001E-2</v>
      </c>
      <c r="R312" s="9">
        <f>0.001*[38]Sheet1!$F$675</f>
        <v>4.7E-2</v>
      </c>
      <c r="S312" s="9">
        <f>0.001*[38]Sheet1!$F$676</f>
        <v>4.7E-2</v>
      </c>
      <c r="T312" s="9">
        <f>0.001*[38]Sheet1!$F$677</f>
        <v>4.7E-2</v>
      </c>
      <c r="U312" s="9">
        <f>0.001*[38]Sheet1!$F$678</f>
        <v>4.7E-2</v>
      </c>
      <c r="V312" s="9">
        <f>0.001*[38]Sheet1!$F$679</f>
        <v>4.7E-2</v>
      </c>
      <c r="W312" s="9">
        <f>0.001*[38]Sheet1!$F$680</f>
        <v>4.7E-2</v>
      </c>
      <c r="X312" s="9">
        <f>0.001*[38]Sheet1!$F$681</f>
        <v>4.7E-2</v>
      </c>
      <c r="Y312" s="9">
        <f>0.001*[38]Sheet1!$F$682</f>
        <v>4.7E-2</v>
      </c>
      <c r="Z312" s="44">
        <f>0.001*[38]Sheet1!$F$683</f>
        <v>4.8000000000000001E-2</v>
      </c>
      <c r="AA312" s="35">
        <f t="shared" si="42"/>
        <v>5.3999999999999999E-2</v>
      </c>
      <c r="AB312" s="10">
        <f t="shared" si="43"/>
        <v>4.7E-2</v>
      </c>
      <c r="AC312" s="14">
        <f t="shared" si="44"/>
        <v>4.841666666666667E-2</v>
      </c>
    </row>
    <row r="313" spans="2:29" ht="15" customHeight="1">
      <c r="B313" s="26">
        <v>29</v>
      </c>
      <c r="C313" s="43">
        <f>0.001*[38]Sheet1!$F$684</f>
        <v>4.8000000000000001E-2</v>
      </c>
      <c r="D313" s="9">
        <f>0.001*[38]Sheet1!$F$685</f>
        <v>4.8000000000000001E-2</v>
      </c>
      <c r="E313" s="9">
        <f>0.001*[38]Sheet1!$F$686</f>
        <v>4.9000000000000002E-2</v>
      </c>
      <c r="F313" s="9">
        <f>0.001*[38]Sheet1!$F$687</f>
        <v>4.8000000000000001E-2</v>
      </c>
      <c r="G313" s="9">
        <f>0.001*[38]Sheet1!$F$688</f>
        <v>4.9000000000000002E-2</v>
      </c>
      <c r="H313" s="9">
        <f>0.001*[38]Sheet1!$F$689</f>
        <v>0.05</v>
      </c>
      <c r="I313" s="9">
        <f>0.001*[38]Sheet1!$F$690</f>
        <v>4.9000000000000002E-2</v>
      </c>
      <c r="J313" s="9">
        <f>0.001*[38]Sheet1!$F$691</f>
        <v>4.8000000000000001E-2</v>
      </c>
      <c r="K313" s="9">
        <f>0.001*[38]Sheet1!$F$692</f>
        <v>4.8000000000000001E-2</v>
      </c>
      <c r="L313" s="9">
        <f>0.001*[38]Sheet1!$F$693</f>
        <v>4.8000000000000001E-2</v>
      </c>
      <c r="M313" s="9">
        <f>0.001*[38]Sheet1!$F$694</f>
        <v>4.8000000000000001E-2</v>
      </c>
      <c r="N313" s="9">
        <f>0.001*[38]Sheet1!$F$695</f>
        <v>4.7E-2</v>
      </c>
      <c r="O313" s="9">
        <f>0.001*[38]Sheet1!$F$696</f>
        <v>4.8000000000000001E-2</v>
      </c>
      <c r="P313" s="9">
        <f>0.001*[38]Sheet1!$F$697</f>
        <v>4.7E-2</v>
      </c>
      <c r="Q313" s="9">
        <f>0.001*[38]Sheet1!$F$698</f>
        <v>4.7E-2</v>
      </c>
      <c r="R313" s="9">
        <f>0.001*[38]Sheet1!$F$699</f>
        <v>4.7E-2</v>
      </c>
      <c r="S313" s="9">
        <f>0.001*[38]Sheet1!$F$700</f>
        <v>4.7E-2</v>
      </c>
      <c r="T313" s="9">
        <f>0.001*[38]Sheet1!$F$701</f>
        <v>4.7E-2</v>
      </c>
      <c r="U313" s="9">
        <f>0.001*[38]Sheet1!$F$702</f>
        <v>4.7E-2</v>
      </c>
      <c r="V313" s="9">
        <f>0.001*[38]Sheet1!$F$703</f>
        <v>4.7E-2</v>
      </c>
      <c r="W313" s="9">
        <f>0.001*[38]Sheet1!$F$704</f>
        <v>4.7E-2</v>
      </c>
      <c r="X313" s="9">
        <f>0.001*[38]Sheet1!$F$705</f>
        <v>4.7E-2</v>
      </c>
      <c r="Y313" s="9">
        <f>0.001*[38]Sheet1!$F$706</f>
        <v>4.7E-2</v>
      </c>
      <c r="Z313" s="44">
        <f>0.001*[38]Sheet1!$F$707</f>
        <v>4.8000000000000001E-2</v>
      </c>
      <c r="AA313" s="35">
        <f t="shared" si="42"/>
        <v>0.05</v>
      </c>
      <c r="AB313" s="10">
        <f t="shared" si="43"/>
        <v>4.7E-2</v>
      </c>
      <c r="AC313" s="14">
        <f t="shared" si="44"/>
        <v>4.7750000000000008E-2</v>
      </c>
    </row>
    <row r="314" spans="2:29" ht="15" customHeight="1">
      <c r="B314" s="28">
        <v>30</v>
      </c>
      <c r="C314" s="47">
        <f>0.001*[38]Sheet1!$F$708</f>
        <v>4.8000000000000001E-2</v>
      </c>
      <c r="D314" s="20">
        <f>0.001*[38]Sheet1!$F$709</f>
        <v>4.8000000000000001E-2</v>
      </c>
      <c r="E314" s="20">
        <f>0.001*[38]Sheet1!$F$710</f>
        <v>4.9000000000000002E-2</v>
      </c>
      <c r="F314" s="20">
        <f>0.001*[38]Sheet1!$F$711</f>
        <v>4.9000000000000002E-2</v>
      </c>
      <c r="G314" s="20">
        <f>0.001*[38]Sheet1!$F$712</f>
        <v>4.9000000000000002E-2</v>
      </c>
      <c r="H314" s="20">
        <f>0.001*[38]Sheet1!$F$713</f>
        <v>0.05</v>
      </c>
      <c r="I314" s="20">
        <f>0.001*[38]Sheet1!$F$714</f>
        <v>4.9000000000000002E-2</v>
      </c>
      <c r="J314" s="20">
        <f>0.001*[38]Sheet1!$F$715</f>
        <v>4.8000000000000001E-2</v>
      </c>
      <c r="K314" s="20">
        <f>0.001*[38]Sheet1!$F$716</f>
        <v>4.8000000000000001E-2</v>
      </c>
      <c r="L314" s="20">
        <f>0.001*[38]Sheet1!$F$717</f>
        <v>4.8000000000000001E-2</v>
      </c>
      <c r="M314" s="20">
        <f>0.001*[38]Sheet1!$F$718</f>
        <v>4.8000000000000001E-2</v>
      </c>
      <c r="N314" s="20">
        <f>0.001*[38]Sheet1!$F$719</f>
        <v>4.8000000000000001E-2</v>
      </c>
      <c r="O314" s="20">
        <f>0.001*[38]Sheet1!$F$720</f>
        <v>4.8000000000000001E-2</v>
      </c>
      <c r="P314" s="20">
        <f>0.001*[38]Sheet1!$F$721</f>
        <v>4.8000000000000001E-2</v>
      </c>
      <c r="Q314" s="20">
        <f>0.001*[38]Sheet1!$F$722</f>
        <v>4.8000000000000001E-2</v>
      </c>
      <c r="R314" s="20">
        <f>0.001*[38]Sheet1!$F$723</f>
        <v>4.8000000000000001E-2</v>
      </c>
      <c r="S314" s="20">
        <f>0.001*[38]Sheet1!$F$724</f>
        <v>4.8000000000000001E-2</v>
      </c>
      <c r="T314" s="20">
        <f>0.001*[38]Sheet1!$F$725</f>
        <v>4.7E-2</v>
      </c>
      <c r="U314" s="20">
        <f>0.001*[38]Sheet1!$F$726</f>
        <v>4.7E-2</v>
      </c>
      <c r="V314" s="20">
        <f>0.001*[38]Sheet1!$F$727</f>
        <v>4.7E-2</v>
      </c>
      <c r="W314" s="20">
        <f>0.001*[38]Sheet1!$F$728</f>
        <v>4.7E-2</v>
      </c>
      <c r="X314" s="20">
        <f>0.001*[38]Sheet1!$F$729</f>
        <v>4.8000000000000001E-2</v>
      </c>
      <c r="Y314" s="20">
        <f>0.001*[38]Sheet1!$F$730</f>
        <v>4.8000000000000001E-2</v>
      </c>
      <c r="Z314" s="48">
        <f>0.001*[38]Sheet1!$F$731</f>
        <v>4.8000000000000001E-2</v>
      </c>
      <c r="AA314" s="37">
        <f t="shared" si="42"/>
        <v>0.05</v>
      </c>
      <c r="AB314" s="21">
        <f t="shared" si="43"/>
        <v>4.7E-2</v>
      </c>
      <c r="AC314" s="22">
        <f t="shared" si="44"/>
        <v>4.8083333333333346E-2</v>
      </c>
    </row>
    <row r="315" spans="2:29" ht="15" customHeight="1">
      <c r="B315" s="29">
        <v>31</v>
      </c>
      <c r="C315" s="49">
        <f>0.001*[38]Sheet1!$F$732</f>
        <v>4.8000000000000001E-2</v>
      </c>
      <c r="D315" s="11">
        <f>0.001*[38]Sheet1!$F$733</f>
        <v>4.9000000000000002E-2</v>
      </c>
      <c r="E315" s="11">
        <f>0.001*[38]Sheet1!$F$734</f>
        <v>4.9000000000000002E-2</v>
      </c>
      <c r="F315" s="11">
        <f>0.001*[38]Sheet1!$F$735</f>
        <v>0.05</v>
      </c>
      <c r="G315" s="11">
        <f>0.001*[38]Sheet1!$F$736</f>
        <v>0.05</v>
      </c>
      <c r="H315" s="11">
        <f>0.001*[38]Sheet1!$F$737</f>
        <v>4.9000000000000002E-2</v>
      </c>
      <c r="I315" s="11">
        <f>0.001*[38]Sheet1!$F$738</f>
        <v>4.9000000000000002E-2</v>
      </c>
      <c r="J315" s="11">
        <f>0.001*[38]Sheet1!$F$739</f>
        <v>4.8000000000000001E-2</v>
      </c>
      <c r="K315" s="11">
        <f>0.001*[38]Sheet1!$F$740</f>
        <v>4.8000000000000001E-2</v>
      </c>
      <c r="L315" s="11">
        <f>0.001*[38]Sheet1!$F$741</f>
        <v>4.8000000000000001E-2</v>
      </c>
      <c r="M315" s="11">
        <f>0.001*[38]Sheet1!$F$742</f>
        <v>4.8000000000000001E-2</v>
      </c>
      <c r="N315" s="11">
        <f>0.001*[38]Sheet1!$F$743</f>
        <v>4.8000000000000001E-2</v>
      </c>
      <c r="O315" s="11">
        <f>0.001*[38]Sheet1!$F$744</f>
        <v>4.8000000000000001E-2</v>
      </c>
      <c r="P315" s="11">
        <f>0.001*[38]Sheet1!$F$745</f>
        <v>4.8000000000000001E-2</v>
      </c>
      <c r="Q315" s="11">
        <f>0.001*[38]Sheet1!$F$746</f>
        <v>4.7E-2</v>
      </c>
      <c r="R315" s="11">
        <f>0.001*[38]Sheet1!$F$747</f>
        <v>4.8000000000000001E-2</v>
      </c>
      <c r="S315" s="11">
        <f>0.001*[38]Sheet1!$F$748</f>
        <v>4.7E-2</v>
      </c>
      <c r="T315" s="11">
        <f>0.001*[38]Sheet1!$F$749</f>
        <v>4.7E-2</v>
      </c>
      <c r="U315" s="11">
        <f>0.001*[38]Sheet1!$F$750</f>
        <v>4.7E-2</v>
      </c>
      <c r="V315" s="11">
        <f>0.001*[38]Sheet1!$F$751</f>
        <v>4.7E-2</v>
      </c>
      <c r="W315" s="11">
        <f>0.001*[38]Sheet1!$F$752</f>
        <v>4.7E-2</v>
      </c>
      <c r="X315" s="11">
        <f>0.001*[38]Sheet1!$F$753</f>
        <v>4.7E-2</v>
      </c>
      <c r="Y315" s="11">
        <f>0.001*[38]Sheet1!$F$754</f>
        <v>4.7E-2</v>
      </c>
      <c r="Z315" s="50">
        <f>0.001*[38]Sheet1!$F$755</f>
        <v>4.8000000000000001E-2</v>
      </c>
      <c r="AA315" s="38">
        <f t="shared" si="42"/>
        <v>0.05</v>
      </c>
      <c r="AB315" s="8">
        <f t="shared" si="43"/>
        <v>4.7E-2</v>
      </c>
      <c r="AC315" s="15">
        <f t="shared" si="44"/>
        <v>4.8000000000000008E-2</v>
      </c>
    </row>
    <row r="316" spans="2:29" ht="15" customHeight="1">
      <c r="B316" s="30" t="s">
        <v>0</v>
      </c>
      <c r="C316" s="47">
        <f t="shared" ref="C316:Z316" si="45">MAX(C285:C315)</f>
        <v>5.3999999999999999E-2</v>
      </c>
      <c r="D316" s="20">
        <f t="shared" si="45"/>
        <v>5.3999999999999999E-2</v>
      </c>
      <c r="E316" s="20">
        <f t="shared" si="45"/>
        <v>5.6000000000000001E-2</v>
      </c>
      <c r="F316" s="20">
        <f t="shared" si="45"/>
        <v>6.0999999999999999E-2</v>
      </c>
      <c r="G316" s="20">
        <f t="shared" si="45"/>
        <v>5.5E-2</v>
      </c>
      <c r="H316" s="20">
        <f t="shared" si="45"/>
        <v>5.2999999999999999E-2</v>
      </c>
      <c r="I316" s="20">
        <f t="shared" si="45"/>
        <v>5.2000000000000005E-2</v>
      </c>
      <c r="J316" s="20">
        <f t="shared" si="45"/>
        <v>5.8000000000000003E-2</v>
      </c>
      <c r="K316" s="20">
        <f t="shared" si="45"/>
        <v>0.06</v>
      </c>
      <c r="L316" s="20">
        <f t="shared" si="45"/>
        <v>5.9000000000000004E-2</v>
      </c>
      <c r="M316" s="20">
        <f t="shared" si="45"/>
        <v>5.6000000000000001E-2</v>
      </c>
      <c r="N316" s="20">
        <f t="shared" si="45"/>
        <v>5.3999999999999999E-2</v>
      </c>
      <c r="O316" s="20">
        <f t="shared" si="45"/>
        <v>5.2999999999999999E-2</v>
      </c>
      <c r="P316" s="20">
        <f t="shared" si="45"/>
        <v>5.7000000000000002E-2</v>
      </c>
      <c r="Q316" s="20">
        <f t="shared" si="45"/>
        <v>6.2E-2</v>
      </c>
      <c r="R316" s="20">
        <f t="shared" si="45"/>
        <v>6.3E-2</v>
      </c>
      <c r="S316" s="20">
        <f t="shared" si="45"/>
        <v>6.2E-2</v>
      </c>
      <c r="T316" s="20">
        <f t="shared" si="45"/>
        <v>5.9000000000000004E-2</v>
      </c>
      <c r="U316" s="20">
        <f t="shared" si="45"/>
        <v>5.9000000000000004E-2</v>
      </c>
      <c r="V316" s="20">
        <f t="shared" si="45"/>
        <v>5.9000000000000004E-2</v>
      </c>
      <c r="W316" s="20">
        <f t="shared" si="45"/>
        <v>5.5E-2</v>
      </c>
      <c r="X316" s="20">
        <f t="shared" si="45"/>
        <v>5.2999999999999999E-2</v>
      </c>
      <c r="Y316" s="20">
        <f t="shared" si="45"/>
        <v>5.2000000000000005E-2</v>
      </c>
      <c r="Z316" s="48">
        <f t="shared" si="45"/>
        <v>5.3999999999999999E-2</v>
      </c>
      <c r="AA316" s="162" t="s">
        <v>15</v>
      </c>
      <c r="AB316" s="163"/>
      <c r="AC316" s="164"/>
    </row>
    <row r="317" spans="2:29" ht="15" customHeight="1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156">
        <f>AVERAGE(AA285:AA315)</f>
        <v>5.0354838709677434E-2</v>
      </c>
      <c r="AB317" s="158">
        <f>AVERAGE(AB285:AB315)</f>
        <v>4.6322580645161295E-2</v>
      </c>
      <c r="AC317" s="160">
        <f>AVERAGE(AC285:AC315)</f>
        <v>4.7788978494623664E-2</v>
      </c>
    </row>
    <row r="318" spans="2:29" ht="15" customHeight="1" thickBot="1">
      <c r="B318" s="32" t="s">
        <v>14</v>
      </c>
      <c r="C318" s="53">
        <f t="shared" ref="C318:Z318" si="47">AVERAGE(C285:C315)</f>
        <v>4.8032258064516137E-2</v>
      </c>
      <c r="D318" s="6">
        <f t="shared" si="47"/>
        <v>4.8225806451612917E-2</v>
      </c>
      <c r="E318" s="6">
        <f t="shared" si="47"/>
        <v>4.8451612903225805E-2</v>
      </c>
      <c r="F318" s="6">
        <f t="shared" si="47"/>
        <v>4.906451612903226E-2</v>
      </c>
      <c r="G318" s="6">
        <f t="shared" si="47"/>
        <v>4.896774193548388E-2</v>
      </c>
      <c r="H318" s="6">
        <f t="shared" si="47"/>
        <v>4.9258064516129046E-2</v>
      </c>
      <c r="I318" s="6">
        <f t="shared" si="47"/>
        <v>4.8806451612903222E-2</v>
      </c>
      <c r="J318" s="6">
        <f t="shared" si="47"/>
        <v>4.8645161290322585E-2</v>
      </c>
      <c r="K318" s="6">
        <f t="shared" si="47"/>
        <v>4.8387096774193554E-2</v>
      </c>
      <c r="L318" s="6">
        <f t="shared" si="47"/>
        <v>4.7838709677419364E-2</v>
      </c>
      <c r="M318" s="6">
        <f t="shared" si="47"/>
        <v>4.748387096774194E-2</v>
      </c>
      <c r="N318" s="6">
        <f t="shared" si="47"/>
        <v>4.7258064516129045E-2</v>
      </c>
      <c r="O318" s="6">
        <f t="shared" si="47"/>
        <v>4.7290322580645174E-2</v>
      </c>
      <c r="P318" s="6">
        <f t="shared" si="47"/>
        <v>4.7225806451612916E-2</v>
      </c>
      <c r="Q318" s="6">
        <f t="shared" si="47"/>
        <v>4.7225806451612909E-2</v>
      </c>
      <c r="R318" s="6">
        <f t="shared" si="47"/>
        <v>4.7064516129032265E-2</v>
      </c>
      <c r="S318" s="6">
        <f t="shared" si="47"/>
        <v>4.6935483870967749E-2</v>
      </c>
      <c r="T318" s="6">
        <f t="shared" si="47"/>
        <v>4.6870967741935492E-2</v>
      </c>
      <c r="U318" s="6">
        <f t="shared" si="47"/>
        <v>4.7032258064516136E-2</v>
      </c>
      <c r="V318" s="6">
        <f t="shared" si="47"/>
        <v>4.7161290322580651E-2</v>
      </c>
      <c r="W318" s="6">
        <f t="shared" si="47"/>
        <v>4.7161290322580651E-2</v>
      </c>
      <c r="X318" s="6">
        <f t="shared" si="47"/>
        <v>4.7225806451612902E-2</v>
      </c>
      <c r="Y318" s="6">
        <f t="shared" si="47"/>
        <v>4.7516129032258068E-2</v>
      </c>
      <c r="Z318" s="54">
        <f t="shared" si="47"/>
        <v>4.7806451612903235E-2</v>
      </c>
      <c r="AA318" s="157"/>
      <c r="AB318" s="159"/>
      <c r="AC318" s="161"/>
    </row>
    <row r="320" spans="2:29" ht="268.5" customHeight="1"/>
    <row r="322" spans="2:29" ht="18" customHeight="1">
      <c r="B322" s="165" t="s">
        <v>59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0.001*[39]Sheet1!$F$12</f>
        <v>4.8000000000000001E-2</v>
      </c>
      <c r="D325" s="12">
        <f>0.001*[39]Sheet1!$F$13</f>
        <v>4.8000000000000001E-2</v>
      </c>
      <c r="E325" s="12">
        <f>0.001*[39]Sheet1!$F$14</f>
        <v>4.9000000000000002E-2</v>
      </c>
      <c r="F325" s="12">
        <f>0.001*[39]Sheet1!$F$15</f>
        <v>4.9000000000000002E-2</v>
      </c>
      <c r="G325" s="12">
        <f>0.001*[39]Sheet1!$F$16</f>
        <v>4.9000000000000002E-2</v>
      </c>
      <c r="H325" s="12">
        <f>0.001*[39]Sheet1!$F$17</f>
        <v>4.9000000000000002E-2</v>
      </c>
      <c r="I325" s="12">
        <f>0.001*[39]Sheet1!$F$18</f>
        <v>4.9000000000000002E-2</v>
      </c>
      <c r="J325" s="12">
        <f>0.001*[39]Sheet1!$F$19</f>
        <v>4.9000000000000002E-2</v>
      </c>
      <c r="K325" s="12">
        <f>0.001*[39]Sheet1!$F$20</f>
        <v>4.9000000000000002E-2</v>
      </c>
      <c r="L325" s="12">
        <f>0.001*[39]Sheet1!$F$21</f>
        <v>4.8000000000000001E-2</v>
      </c>
      <c r="M325" s="12">
        <f>0.001*[39]Sheet1!$F$22</f>
        <v>4.8000000000000001E-2</v>
      </c>
      <c r="N325" s="12">
        <f>0.001*[39]Sheet1!$F$23</f>
        <v>4.8000000000000001E-2</v>
      </c>
      <c r="O325" s="12">
        <f>0.001*[39]Sheet1!$F$24</f>
        <v>4.8000000000000001E-2</v>
      </c>
      <c r="P325" s="12">
        <f>0.001*[39]Sheet1!$F$25</f>
        <v>4.8000000000000001E-2</v>
      </c>
      <c r="Q325" s="12">
        <f>0.001*[39]Sheet1!$F$26</f>
        <v>4.9000000000000002E-2</v>
      </c>
      <c r="R325" s="12">
        <f>0.001*[39]Sheet1!$F$27</f>
        <v>4.8000000000000001E-2</v>
      </c>
      <c r="S325" s="12">
        <f>0.001*[39]Sheet1!$F$28</f>
        <v>4.8000000000000001E-2</v>
      </c>
      <c r="T325" s="12">
        <f>0.001*[39]Sheet1!$F$29</f>
        <v>4.8000000000000001E-2</v>
      </c>
      <c r="U325" s="12">
        <f>0.001*[39]Sheet1!$F$30</f>
        <v>4.8000000000000001E-2</v>
      </c>
      <c r="V325" s="12">
        <f>0.001*[39]Sheet1!$F$31</f>
        <v>4.8000000000000001E-2</v>
      </c>
      <c r="W325" s="12">
        <f>0.001*[39]Sheet1!$F$32</f>
        <v>4.8000000000000001E-2</v>
      </c>
      <c r="X325" s="12">
        <f>0.001*[39]Sheet1!$F$33</f>
        <v>4.9000000000000002E-2</v>
      </c>
      <c r="Y325" s="12">
        <f>0.001*[39]Sheet1!$F$34</f>
        <v>0.05</v>
      </c>
      <c r="Z325" s="42">
        <f>0.001*[39]Sheet1!$F$35</f>
        <v>0.05</v>
      </c>
      <c r="AA325" s="34">
        <f>MAX(C325:Z325)</f>
        <v>0.05</v>
      </c>
      <c r="AB325" s="13">
        <f>MIN(C325:Z325)</f>
        <v>4.8000000000000001E-2</v>
      </c>
      <c r="AC325" s="16">
        <f>AVERAGE(C325:Z325)</f>
        <v>4.8541666666666677E-2</v>
      </c>
    </row>
    <row r="326" spans="2:29" ht="15" customHeight="1">
      <c r="B326" s="26">
        <v>2</v>
      </c>
      <c r="C326" s="43">
        <f>0.001*[39]Sheet1!$F$36</f>
        <v>5.1000000000000004E-2</v>
      </c>
      <c r="D326" s="9">
        <f>0.001*[39]Sheet1!$F$37</f>
        <v>5.1000000000000004E-2</v>
      </c>
      <c r="E326" s="9">
        <f>0.001*[39]Sheet1!$F$38</f>
        <v>5.2000000000000005E-2</v>
      </c>
      <c r="F326" s="9">
        <f>0.001*[39]Sheet1!$F$39</f>
        <v>5.2999999999999999E-2</v>
      </c>
      <c r="G326" s="9">
        <f>0.001*[39]Sheet1!$F$40</f>
        <v>5.2999999999999999E-2</v>
      </c>
      <c r="H326" s="9">
        <f>0.001*[39]Sheet1!$F$41</f>
        <v>5.2999999999999999E-2</v>
      </c>
      <c r="I326" s="9">
        <f>0.001*[39]Sheet1!$F$42</f>
        <v>5.2000000000000005E-2</v>
      </c>
      <c r="J326" s="9">
        <f>0.001*[39]Sheet1!$F$43</f>
        <v>5.2000000000000005E-2</v>
      </c>
      <c r="K326" s="9">
        <f>0.001*[39]Sheet1!$F$44</f>
        <v>5.1000000000000004E-2</v>
      </c>
      <c r="L326" s="9">
        <f>0.001*[39]Sheet1!$F$45</f>
        <v>0.05</v>
      </c>
      <c r="M326" s="9">
        <f>0.001*[39]Sheet1!$F$46</f>
        <v>0.05</v>
      </c>
      <c r="N326" s="9">
        <f>0.001*[39]Sheet1!$F$47</f>
        <v>0.05</v>
      </c>
      <c r="O326" s="9">
        <f>0.001*[39]Sheet1!$F$48</f>
        <v>4.9000000000000002E-2</v>
      </c>
      <c r="P326" s="9">
        <f>0.001*[39]Sheet1!$F$49</f>
        <v>4.9000000000000002E-2</v>
      </c>
      <c r="Q326" s="9">
        <f>0.001*[39]Sheet1!$F$50</f>
        <v>0.05</v>
      </c>
      <c r="R326" s="9">
        <f>0.001*[39]Sheet1!$F$51</f>
        <v>5.2000000000000005E-2</v>
      </c>
      <c r="S326" s="9">
        <f>0.001*[39]Sheet1!$F$52</f>
        <v>5.1000000000000004E-2</v>
      </c>
      <c r="T326" s="9">
        <f>0.001*[39]Sheet1!$F$53</f>
        <v>0.05</v>
      </c>
      <c r="U326" s="9">
        <f>0.001*[39]Sheet1!$F$54</f>
        <v>4.9000000000000002E-2</v>
      </c>
      <c r="V326" s="9">
        <f>0.001*[39]Sheet1!$F$55</f>
        <v>4.9000000000000002E-2</v>
      </c>
      <c r="W326" s="9">
        <f>0.001*[39]Sheet1!$F$56</f>
        <v>4.9000000000000002E-2</v>
      </c>
      <c r="X326" s="9">
        <f>0.001*[39]Sheet1!$F$57</f>
        <v>4.9000000000000002E-2</v>
      </c>
      <c r="Y326" s="9">
        <f>0.001*[39]Sheet1!$F$58</f>
        <v>4.8000000000000001E-2</v>
      </c>
      <c r="Z326" s="44">
        <f>0.001*[39]Sheet1!$F$59</f>
        <v>4.8000000000000001E-2</v>
      </c>
      <c r="AA326" s="35">
        <f t="shared" ref="AA326:AA355" si="48">MAX(C326:Z326)</f>
        <v>5.2999999999999999E-2</v>
      </c>
      <c r="AB326" s="10">
        <f t="shared" ref="AB326:AB355" si="49">MIN(C326:Z326)</f>
        <v>4.8000000000000001E-2</v>
      </c>
      <c r="AC326" s="14">
        <f t="shared" ref="AC326:AC355" si="50">AVERAGE(C326:Z326)</f>
        <v>5.0458333333333348E-2</v>
      </c>
    </row>
    <row r="327" spans="2:29" ht="15" customHeight="1">
      <c r="B327" s="26">
        <v>3</v>
      </c>
      <c r="C327" s="43">
        <f>0.001*[39]Sheet1!$F$60</f>
        <v>4.8000000000000001E-2</v>
      </c>
      <c r="D327" s="9">
        <f>0.001*[39]Sheet1!$F$61</f>
        <v>4.8000000000000001E-2</v>
      </c>
      <c r="E327" s="9">
        <f>0.001*[39]Sheet1!$F$62</f>
        <v>4.8000000000000001E-2</v>
      </c>
      <c r="F327" s="9">
        <f>0.001*[39]Sheet1!$F$63</f>
        <v>4.9000000000000002E-2</v>
      </c>
      <c r="G327" s="9">
        <f>0.001*[39]Sheet1!$F$64</f>
        <v>4.9000000000000002E-2</v>
      </c>
      <c r="H327" s="9">
        <f>0.001*[39]Sheet1!$F$65</f>
        <v>4.8000000000000001E-2</v>
      </c>
      <c r="I327" s="9">
        <f>0.001*[39]Sheet1!$F$66</f>
        <v>4.9000000000000002E-2</v>
      </c>
      <c r="J327" s="9">
        <f>0.001*[39]Sheet1!$F$67</f>
        <v>4.8000000000000001E-2</v>
      </c>
      <c r="K327" s="9">
        <f>0.001*[39]Sheet1!$F$68</f>
        <v>4.8000000000000001E-2</v>
      </c>
      <c r="L327" s="9">
        <f>0.001*[39]Sheet1!$F$69</f>
        <v>4.8000000000000001E-2</v>
      </c>
      <c r="M327" s="9">
        <f>0.001*[39]Sheet1!$F$70</f>
        <v>4.8000000000000001E-2</v>
      </c>
      <c r="N327" s="9">
        <f>0.001*[39]Sheet1!$F$71</f>
        <v>4.9000000000000002E-2</v>
      </c>
      <c r="O327" s="9">
        <f>0.001*[39]Sheet1!$F$72</f>
        <v>4.8000000000000001E-2</v>
      </c>
      <c r="P327" s="9">
        <f>0.001*[39]Sheet1!$F$73</f>
        <v>4.8000000000000001E-2</v>
      </c>
      <c r="Q327" s="9">
        <f>0.001*[39]Sheet1!$F$74</f>
        <v>4.8000000000000001E-2</v>
      </c>
      <c r="R327" s="9">
        <f>0.001*[39]Sheet1!$F$75</f>
        <v>4.8000000000000001E-2</v>
      </c>
      <c r="S327" s="9">
        <f>0.001*[39]Sheet1!$F$76</f>
        <v>4.8000000000000001E-2</v>
      </c>
      <c r="T327" s="9">
        <f>0.001*[39]Sheet1!$F$77</f>
        <v>4.8000000000000001E-2</v>
      </c>
      <c r="U327" s="9">
        <f>0.001*[39]Sheet1!$F$78</f>
        <v>4.8000000000000001E-2</v>
      </c>
      <c r="V327" s="9">
        <f>0.001*[39]Sheet1!$F$79</f>
        <v>4.8000000000000001E-2</v>
      </c>
      <c r="W327" s="9">
        <f>0.001*[39]Sheet1!$F$80</f>
        <v>4.8000000000000001E-2</v>
      </c>
      <c r="X327" s="9">
        <f>0.001*[39]Sheet1!$F$81</f>
        <v>4.8000000000000001E-2</v>
      </c>
      <c r="Y327" s="9">
        <f>0.001*[39]Sheet1!$F$82</f>
        <v>4.8000000000000001E-2</v>
      </c>
      <c r="Z327" s="44">
        <f>0.001*[39]Sheet1!$F$83</f>
        <v>4.8000000000000001E-2</v>
      </c>
      <c r="AA327" s="35">
        <f t="shared" si="48"/>
        <v>4.9000000000000002E-2</v>
      </c>
      <c r="AB327" s="10">
        <f t="shared" si="49"/>
        <v>4.8000000000000001E-2</v>
      </c>
      <c r="AC327" s="14">
        <f t="shared" si="50"/>
        <v>4.8166666666666684E-2</v>
      </c>
    </row>
    <row r="328" spans="2:29" ht="15" customHeight="1">
      <c r="B328" s="26">
        <v>4</v>
      </c>
      <c r="C328" s="43">
        <f>0.001*[39]Sheet1!$F$84</f>
        <v>4.8000000000000001E-2</v>
      </c>
      <c r="D328" s="9">
        <f>0.001*[39]Sheet1!$F$85</f>
        <v>4.9000000000000002E-2</v>
      </c>
      <c r="E328" s="9">
        <f>0.001*[39]Sheet1!$F$86</f>
        <v>4.8000000000000001E-2</v>
      </c>
      <c r="F328" s="9">
        <f>0.001*[39]Sheet1!$F$87</f>
        <v>4.9000000000000002E-2</v>
      </c>
      <c r="G328" s="9">
        <f>0.001*[39]Sheet1!$F$88</f>
        <v>4.9000000000000002E-2</v>
      </c>
      <c r="H328" s="9">
        <f>0.001*[39]Sheet1!$F$89</f>
        <v>4.8000000000000001E-2</v>
      </c>
      <c r="I328" s="9">
        <f>0.001*[39]Sheet1!$F$90</f>
        <v>4.9000000000000002E-2</v>
      </c>
      <c r="J328" s="9">
        <f>0.001*[39]Sheet1!$F$91</f>
        <v>4.8000000000000001E-2</v>
      </c>
      <c r="K328" s="9">
        <f>0.001*[39]Sheet1!$F$92</f>
        <v>4.8000000000000001E-2</v>
      </c>
      <c r="L328" s="9">
        <f>0.001*[39]Sheet1!$F$93</f>
        <v>4.9000000000000002E-2</v>
      </c>
      <c r="M328" s="9">
        <f>0.001*[39]Sheet1!$F$94</f>
        <v>4.8000000000000001E-2</v>
      </c>
      <c r="N328" s="9">
        <f>0.001*[39]Sheet1!$F$95</f>
        <v>4.8000000000000001E-2</v>
      </c>
      <c r="O328" s="9">
        <f>0.001*[39]Sheet1!$F$96</f>
        <v>4.8000000000000001E-2</v>
      </c>
      <c r="P328" s="9">
        <f>0.001*[39]Sheet1!$F$97</f>
        <v>4.8000000000000001E-2</v>
      </c>
      <c r="Q328" s="9">
        <f>0.001*[39]Sheet1!$F$98</f>
        <v>4.8000000000000001E-2</v>
      </c>
      <c r="R328" s="9">
        <f>0.001*[39]Sheet1!$F$99</f>
        <v>4.8000000000000001E-2</v>
      </c>
      <c r="S328" s="9">
        <f>0.001*[39]Sheet1!$F$100</f>
        <v>4.8000000000000001E-2</v>
      </c>
      <c r="T328" s="9">
        <f>0.001*[39]Sheet1!$F$101</f>
        <v>4.8000000000000001E-2</v>
      </c>
      <c r="U328" s="9">
        <f>0.001*[39]Sheet1!$F$102</f>
        <v>4.8000000000000001E-2</v>
      </c>
      <c r="V328" s="9">
        <f>0.001*[39]Sheet1!$F$103</f>
        <v>4.8000000000000001E-2</v>
      </c>
      <c r="W328" s="9">
        <f>0.001*[39]Sheet1!$F$104</f>
        <v>4.8000000000000001E-2</v>
      </c>
      <c r="X328" s="9">
        <f>0.001*[39]Sheet1!$F$105</f>
        <v>4.8000000000000001E-2</v>
      </c>
      <c r="Y328" s="9">
        <f>0.001*[39]Sheet1!$F$106</f>
        <v>4.8000000000000001E-2</v>
      </c>
      <c r="Z328" s="44">
        <f>0.001*[39]Sheet1!$F$107</f>
        <v>4.8000000000000001E-2</v>
      </c>
      <c r="AA328" s="35">
        <f t="shared" si="48"/>
        <v>4.9000000000000002E-2</v>
      </c>
      <c r="AB328" s="10">
        <f t="shared" si="49"/>
        <v>4.8000000000000001E-2</v>
      </c>
      <c r="AC328" s="14">
        <f t="shared" si="50"/>
        <v>4.8208333333333353E-2</v>
      </c>
    </row>
    <row r="329" spans="2:29" ht="15" customHeight="1">
      <c r="B329" s="26">
        <v>5</v>
      </c>
      <c r="C329" s="43">
        <f>0.001*[39]Sheet1!$F$108</f>
        <v>4.8000000000000001E-2</v>
      </c>
      <c r="D329" s="9">
        <f>0.001*[39]Sheet1!$F$109</f>
        <v>4.8000000000000001E-2</v>
      </c>
      <c r="E329" s="9">
        <f>0.001*[39]Sheet1!$F$110</f>
        <v>4.8000000000000001E-2</v>
      </c>
      <c r="F329" s="9">
        <f>0.001*[39]Sheet1!$F$111</f>
        <v>4.8000000000000001E-2</v>
      </c>
      <c r="G329" s="9">
        <f>0.001*[39]Sheet1!$F$112</f>
        <v>4.8000000000000001E-2</v>
      </c>
      <c r="H329" s="9">
        <f>0.001*[39]Sheet1!$F$113</f>
        <v>4.8000000000000001E-2</v>
      </c>
      <c r="I329" s="9">
        <f>0.001*[39]Sheet1!$F$114</f>
        <v>4.8000000000000001E-2</v>
      </c>
      <c r="J329" s="9">
        <f>0.001*[39]Sheet1!$F$115</f>
        <v>4.8000000000000001E-2</v>
      </c>
      <c r="K329" s="9">
        <f>0.001*[39]Sheet1!$F$116</f>
        <v>4.8000000000000001E-2</v>
      </c>
      <c r="L329" s="9">
        <f>0.001*[39]Sheet1!$F$117</f>
        <v>4.8000000000000001E-2</v>
      </c>
      <c r="M329" s="9">
        <f>0.001*[39]Sheet1!$F$118</f>
        <v>4.8000000000000001E-2</v>
      </c>
      <c r="N329" s="9">
        <f>0.001*[39]Sheet1!$F$119</f>
        <v>4.8000000000000001E-2</v>
      </c>
      <c r="O329" s="9">
        <f>0.001*[39]Sheet1!$F$120</f>
        <v>4.8000000000000001E-2</v>
      </c>
      <c r="P329" s="9">
        <f>0.001*[39]Sheet1!$F$121</f>
        <v>4.8000000000000001E-2</v>
      </c>
      <c r="Q329" s="9">
        <f>0.001*[39]Sheet1!$F$122</f>
        <v>4.8000000000000001E-2</v>
      </c>
      <c r="R329" s="9">
        <f>0.001*[39]Sheet1!$F$123</f>
        <v>4.8000000000000001E-2</v>
      </c>
      <c r="S329" s="9">
        <f>0.001*[39]Sheet1!$F$124</f>
        <v>4.8000000000000001E-2</v>
      </c>
      <c r="T329" s="9">
        <f>0.001*[39]Sheet1!$F$125</f>
        <v>4.8000000000000001E-2</v>
      </c>
      <c r="U329" s="9">
        <f>0.001*[39]Sheet1!$F$126</f>
        <v>4.8000000000000001E-2</v>
      </c>
      <c r="V329" s="9">
        <f>0.001*[39]Sheet1!$F$127</f>
        <v>4.8000000000000001E-2</v>
      </c>
      <c r="W329" s="9">
        <f>0.001*[39]Sheet1!$F$128</f>
        <v>4.8000000000000001E-2</v>
      </c>
      <c r="X329" s="9">
        <f>0.001*[39]Sheet1!$F$129</f>
        <v>4.8000000000000001E-2</v>
      </c>
      <c r="Y329" s="9">
        <f>0.001*[39]Sheet1!$F$130</f>
        <v>4.8000000000000001E-2</v>
      </c>
      <c r="Z329" s="44">
        <f>0.001*[39]Sheet1!$F$131</f>
        <v>4.8000000000000001E-2</v>
      </c>
      <c r="AA329" s="35">
        <f t="shared" si="48"/>
        <v>4.8000000000000001E-2</v>
      </c>
      <c r="AB329" s="10">
        <f t="shared" si="49"/>
        <v>4.8000000000000001E-2</v>
      </c>
      <c r="AC329" s="14">
        <f t="shared" si="50"/>
        <v>4.8000000000000015E-2</v>
      </c>
    </row>
    <row r="330" spans="2:29" ht="15" customHeight="1">
      <c r="B330" s="27">
        <v>6</v>
      </c>
      <c r="C330" s="45">
        <f>0.001*[39]Sheet1!$F$132</f>
        <v>4.8000000000000001E-2</v>
      </c>
      <c r="D330" s="17">
        <f>0.001*[39]Sheet1!$F$133</f>
        <v>4.8000000000000001E-2</v>
      </c>
      <c r="E330" s="17">
        <f>0.001*[39]Sheet1!$F$134</f>
        <v>4.9000000000000002E-2</v>
      </c>
      <c r="F330" s="17">
        <f>0.001*[39]Sheet1!$F$135</f>
        <v>4.9000000000000002E-2</v>
      </c>
      <c r="G330" s="17">
        <f>0.001*[39]Sheet1!$F$136</f>
        <v>0.05</v>
      </c>
      <c r="H330" s="17">
        <f>0.001*[39]Sheet1!$F$137</f>
        <v>5.1000000000000004E-2</v>
      </c>
      <c r="I330" s="17">
        <f>0.001*[39]Sheet1!$F$138</f>
        <v>5.2000000000000005E-2</v>
      </c>
      <c r="J330" s="17">
        <f>0.001*[39]Sheet1!$F$139</f>
        <v>5.1000000000000004E-2</v>
      </c>
      <c r="K330" s="17">
        <f>0.001*[39]Sheet1!$F$140</f>
        <v>5.1000000000000004E-2</v>
      </c>
      <c r="L330" s="17">
        <f>0.001*[39]Sheet1!$F$141</f>
        <v>5.2000000000000005E-2</v>
      </c>
      <c r="M330" s="17">
        <f>0.001*[39]Sheet1!$F$142</f>
        <v>0.05</v>
      </c>
      <c r="N330" s="17">
        <f>0.001*[39]Sheet1!$F$143</f>
        <v>0.05</v>
      </c>
      <c r="O330" s="17">
        <f>0.001*[39]Sheet1!$F$144</f>
        <v>0.05</v>
      </c>
      <c r="P330" s="17">
        <f>0.001*[39]Sheet1!$F$145</f>
        <v>5.1000000000000004E-2</v>
      </c>
      <c r="Q330" s="17">
        <f>0.001*[39]Sheet1!$F$146</f>
        <v>0.05</v>
      </c>
      <c r="R330" s="17">
        <f>0.001*[39]Sheet1!$F$147</f>
        <v>4.9000000000000002E-2</v>
      </c>
      <c r="S330" s="17">
        <f>0.001*[39]Sheet1!$F$148</f>
        <v>4.8000000000000001E-2</v>
      </c>
      <c r="T330" s="17">
        <f>0.001*[39]Sheet1!$F$149</f>
        <v>4.8000000000000001E-2</v>
      </c>
      <c r="U330" s="17">
        <f>0.001*[39]Sheet1!$F$150</f>
        <v>5.1000000000000004E-2</v>
      </c>
      <c r="V330" s="17">
        <f>0.001*[39]Sheet1!$F$151</f>
        <v>0.05</v>
      </c>
      <c r="W330" s="17">
        <f>0.001*[39]Sheet1!$F$152</f>
        <v>4.8000000000000001E-2</v>
      </c>
      <c r="X330" s="17">
        <f>0.001*[39]Sheet1!$F$153</f>
        <v>4.8000000000000001E-2</v>
      </c>
      <c r="Y330" s="17">
        <f>0.001*[39]Sheet1!$F$154</f>
        <v>4.8000000000000001E-2</v>
      </c>
      <c r="Z330" s="46">
        <f>0.001*[39]Sheet1!$F$155</f>
        <v>4.8000000000000001E-2</v>
      </c>
      <c r="AA330" s="36">
        <f t="shared" si="48"/>
        <v>5.2000000000000005E-2</v>
      </c>
      <c r="AB330" s="18">
        <f t="shared" si="49"/>
        <v>4.8000000000000001E-2</v>
      </c>
      <c r="AC330" s="19">
        <f t="shared" si="50"/>
        <v>4.9583333333333361E-2</v>
      </c>
    </row>
    <row r="331" spans="2:29" ht="15" customHeight="1">
      <c r="B331" s="26">
        <v>7</v>
      </c>
      <c r="C331" s="43">
        <f>0.001*[39]Sheet1!$F$156</f>
        <v>4.8000000000000001E-2</v>
      </c>
      <c r="D331" s="9">
        <f>0.001*[39]Sheet1!$F$157</f>
        <v>4.9000000000000002E-2</v>
      </c>
      <c r="E331" s="9">
        <f>0.001*[39]Sheet1!$F$158</f>
        <v>4.9000000000000002E-2</v>
      </c>
      <c r="F331" s="9">
        <f>0.001*[39]Sheet1!$F$159</f>
        <v>4.8000000000000001E-2</v>
      </c>
      <c r="G331" s="9">
        <f>0.001*[39]Sheet1!$F$160</f>
        <v>4.8000000000000001E-2</v>
      </c>
      <c r="H331" s="9">
        <f>0.001*[39]Sheet1!$F$161</f>
        <v>4.8000000000000001E-2</v>
      </c>
      <c r="I331" s="9">
        <f>0.001*[39]Sheet1!$F$162</f>
        <v>4.7E-2</v>
      </c>
      <c r="J331" s="9">
        <f>0.001*[39]Sheet1!$F$163</f>
        <v>4.7E-2</v>
      </c>
      <c r="K331" s="9">
        <f>0.001*[39]Sheet1!$F$164</f>
        <v>4.7E-2</v>
      </c>
      <c r="L331" s="9">
        <f>0.001*[39]Sheet1!$F$165</f>
        <v>4.7E-2</v>
      </c>
      <c r="M331" s="9">
        <f>0.001*[39]Sheet1!$F$166</f>
        <v>4.7E-2</v>
      </c>
      <c r="N331" s="9">
        <f>0.001*[39]Sheet1!$F$167</f>
        <v>4.7E-2</v>
      </c>
      <c r="O331" s="9">
        <f>0.001*[39]Sheet1!$F$168</f>
        <v>4.7E-2</v>
      </c>
      <c r="P331" s="9">
        <f>0.001*[39]Sheet1!$F$169</f>
        <v>4.7E-2</v>
      </c>
      <c r="Q331" s="9">
        <f>0.001*[39]Sheet1!$F$170</f>
        <v>4.7E-2</v>
      </c>
      <c r="R331" s="9">
        <f>0.001*[39]Sheet1!$F$171</f>
        <v>4.7E-2</v>
      </c>
      <c r="S331" s="9">
        <f>0.001*[39]Sheet1!$F$172</f>
        <v>4.7E-2</v>
      </c>
      <c r="T331" s="9">
        <f>0.001*[39]Sheet1!$F$173</f>
        <v>4.7E-2</v>
      </c>
      <c r="U331" s="9">
        <f>0.001*[39]Sheet1!$F$174</f>
        <v>4.7E-2</v>
      </c>
      <c r="V331" s="9">
        <f>0.001*[39]Sheet1!$F$175</f>
        <v>4.7E-2</v>
      </c>
      <c r="W331" s="9">
        <f>0.001*[39]Sheet1!$F$176</f>
        <v>4.7E-2</v>
      </c>
      <c r="X331" s="9">
        <f>0.001*[39]Sheet1!$F$177</f>
        <v>4.8000000000000001E-2</v>
      </c>
      <c r="Y331" s="9">
        <f>0.001*[39]Sheet1!$F$178</f>
        <v>4.8000000000000001E-2</v>
      </c>
      <c r="Z331" s="44">
        <f>0.001*[39]Sheet1!$F$179</f>
        <v>4.8000000000000001E-2</v>
      </c>
      <c r="AA331" s="35">
        <f t="shared" si="48"/>
        <v>4.9000000000000002E-2</v>
      </c>
      <c r="AB331" s="10">
        <f t="shared" si="49"/>
        <v>4.7E-2</v>
      </c>
      <c r="AC331" s="14">
        <f t="shared" si="50"/>
        <v>4.7458333333333352E-2</v>
      </c>
    </row>
    <row r="332" spans="2:29" ht="15" customHeight="1">
      <c r="B332" s="26">
        <v>8</v>
      </c>
      <c r="C332" s="43">
        <f>0.001*[39]Sheet1!$F$180</f>
        <v>4.8000000000000001E-2</v>
      </c>
      <c r="D332" s="9">
        <f>0.001*[39]Sheet1!$F$181</f>
        <v>4.9000000000000002E-2</v>
      </c>
      <c r="E332" s="9">
        <f>0.001*[39]Sheet1!$F$182</f>
        <v>4.9000000000000002E-2</v>
      </c>
      <c r="F332" s="9">
        <f>0.001*[39]Sheet1!$F$183</f>
        <v>4.9000000000000002E-2</v>
      </c>
      <c r="G332" s="9">
        <f>0.001*[39]Sheet1!$F$184</f>
        <v>4.9000000000000002E-2</v>
      </c>
      <c r="H332" s="9">
        <f>0.001*[39]Sheet1!$F$185</f>
        <v>4.9000000000000002E-2</v>
      </c>
      <c r="I332" s="9">
        <f>0.001*[39]Sheet1!$F$186</f>
        <v>0.05</v>
      </c>
      <c r="J332" s="9">
        <f>0.001*[39]Sheet1!$F$187</f>
        <v>4.9000000000000002E-2</v>
      </c>
      <c r="K332" s="9">
        <f>0.001*[39]Sheet1!$F$188</f>
        <v>4.9000000000000002E-2</v>
      </c>
      <c r="L332" s="9">
        <f>0.001*[39]Sheet1!$F$189</f>
        <v>4.9000000000000002E-2</v>
      </c>
      <c r="M332" s="9">
        <f>0.001*[39]Sheet1!$F$190</f>
        <v>4.9000000000000002E-2</v>
      </c>
      <c r="N332" s="9">
        <f>0.001*[39]Sheet1!$F$191</f>
        <v>4.9000000000000002E-2</v>
      </c>
      <c r="O332" s="9">
        <f>0.001*[39]Sheet1!$F$192</f>
        <v>4.8000000000000001E-2</v>
      </c>
      <c r="P332" s="9">
        <f>0.001*[39]Sheet1!$F$193</f>
        <v>4.8000000000000001E-2</v>
      </c>
      <c r="Q332" s="9">
        <f>0.001*[39]Sheet1!$F$194</f>
        <v>4.8000000000000001E-2</v>
      </c>
      <c r="R332" s="9">
        <f>0.001*[39]Sheet1!$F$195</f>
        <v>4.8000000000000001E-2</v>
      </c>
      <c r="S332" s="9">
        <f>0.001*[39]Sheet1!$F$196</f>
        <v>4.8000000000000001E-2</v>
      </c>
      <c r="T332" s="9">
        <f>0.001*[39]Sheet1!$F$197</f>
        <v>4.8000000000000001E-2</v>
      </c>
      <c r="U332" s="9">
        <f>0.001*[39]Sheet1!$F$198</f>
        <v>4.8000000000000001E-2</v>
      </c>
      <c r="V332" s="9">
        <f>0.001*[39]Sheet1!$F$199</f>
        <v>4.8000000000000001E-2</v>
      </c>
      <c r="W332" s="9">
        <f>0.001*[39]Sheet1!$F$200</f>
        <v>4.8000000000000001E-2</v>
      </c>
      <c r="X332" s="9">
        <f>0.001*[39]Sheet1!$F$201</f>
        <v>4.8000000000000001E-2</v>
      </c>
      <c r="Y332" s="9">
        <f>0.001*[39]Sheet1!$F$202</f>
        <v>4.9000000000000002E-2</v>
      </c>
      <c r="Z332" s="44">
        <f>0.001*[39]Sheet1!$F$203</f>
        <v>0.05</v>
      </c>
      <c r="AA332" s="35">
        <f t="shared" si="48"/>
        <v>0.05</v>
      </c>
      <c r="AB332" s="10">
        <f t="shared" si="49"/>
        <v>4.8000000000000001E-2</v>
      </c>
      <c r="AC332" s="14">
        <f t="shared" si="50"/>
        <v>4.8625000000000008E-2</v>
      </c>
    </row>
    <row r="333" spans="2:29" ht="15" customHeight="1">
      <c r="B333" s="26">
        <v>9</v>
      </c>
      <c r="C333" s="43">
        <f>0.001*[39]Sheet1!$F$204</f>
        <v>0.05</v>
      </c>
      <c r="D333" s="9">
        <f>0.001*[39]Sheet1!$F$205</f>
        <v>0.05</v>
      </c>
      <c r="E333" s="9">
        <f>0.001*[39]Sheet1!$F$206</f>
        <v>5.1000000000000004E-2</v>
      </c>
      <c r="F333" s="9">
        <f>0.001*[39]Sheet1!$F$207</f>
        <v>5.1000000000000004E-2</v>
      </c>
      <c r="G333" s="9">
        <f>0.001*[39]Sheet1!$F$208</f>
        <v>5.2000000000000005E-2</v>
      </c>
      <c r="H333" s="9">
        <f>0.001*[39]Sheet1!$F$209</f>
        <v>5.1000000000000004E-2</v>
      </c>
      <c r="I333" s="9">
        <f>0.001*[39]Sheet1!$F$210</f>
        <v>5.1000000000000004E-2</v>
      </c>
      <c r="J333" s="9">
        <f>0.001*[39]Sheet1!$F$211</f>
        <v>0.05</v>
      </c>
      <c r="K333" s="9">
        <f>0.001*[39]Sheet1!$F$212</f>
        <v>4.9000000000000002E-2</v>
      </c>
      <c r="L333" s="9">
        <f>0.001*[39]Sheet1!$F$213</f>
        <v>4.9000000000000002E-2</v>
      </c>
      <c r="M333" s="9">
        <f>0.001*[39]Sheet1!$F$214</f>
        <v>4.8000000000000001E-2</v>
      </c>
      <c r="N333" s="9">
        <f>0.001*[39]Sheet1!$F$215</f>
        <v>4.9000000000000002E-2</v>
      </c>
      <c r="O333" s="9">
        <f>0.001*[39]Sheet1!$F$216</f>
        <v>4.9000000000000002E-2</v>
      </c>
      <c r="P333" s="9">
        <f>0.001*[39]Sheet1!$F$217</f>
        <v>4.9000000000000002E-2</v>
      </c>
      <c r="Q333" s="9">
        <f>0.001*[39]Sheet1!$F$218</f>
        <v>4.9000000000000002E-2</v>
      </c>
      <c r="R333" s="9">
        <f>0.001*[39]Sheet1!$F$219</f>
        <v>4.9000000000000002E-2</v>
      </c>
      <c r="S333" s="9">
        <f>0.001*[39]Sheet1!$F$220</f>
        <v>4.9000000000000002E-2</v>
      </c>
      <c r="T333" s="9">
        <f>0.001*[39]Sheet1!$F$221</f>
        <v>4.9000000000000002E-2</v>
      </c>
      <c r="U333" s="9">
        <f>0.001*[39]Sheet1!$F$222</f>
        <v>5.6000000000000001E-2</v>
      </c>
      <c r="V333" s="9">
        <f>0.001*[39]Sheet1!$F$223</f>
        <v>5.2999999999999999E-2</v>
      </c>
      <c r="W333" s="9">
        <f>0.001*[39]Sheet1!$F$224</f>
        <v>0.05</v>
      </c>
      <c r="X333" s="9">
        <f>0.001*[39]Sheet1!$F$225</f>
        <v>4.9000000000000002E-2</v>
      </c>
      <c r="Y333" s="9">
        <f>0.001*[39]Sheet1!$F$226</f>
        <v>0.05</v>
      </c>
      <c r="Z333" s="44">
        <f>0.001*[39]Sheet1!$F$227</f>
        <v>0.05</v>
      </c>
      <c r="AA333" s="35">
        <f t="shared" si="48"/>
        <v>5.6000000000000001E-2</v>
      </c>
      <c r="AB333" s="10">
        <f t="shared" si="49"/>
        <v>4.8000000000000001E-2</v>
      </c>
      <c r="AC333" s="14">
        <f t="shared" si="50"/>
        <v>5.0125000000000024E-2</v>
      </c>
    </row>
    <row r="334" spans="2:29" ht="15" customHeight="1">
      <c r="B334" s="28">
        <v>10</v>
      </c>
      <c r="C334" s="47">
        <f>0.001*[39]Sheet1!$F$228</f>
        <v>5.1000000000000004E-2</v>
      </c>
      <c r="D334" s="20">
        <f>0.001*[39]Sheet1!$F$229</f>
        <v>5.1000000000000004E-2</v>
      </c>
      <c r="E334" s="20">
        <f>0.001*[39]Sheet1!$F$230</f>
        <v>5.1000000000000004E-2</v>
      </c>
      <c r="F334" s="20">
        <f>0.001*[39]Sheet1!$F$231</f>
        <v>5.1000000000000004E-2</v>
      </c>
      <c r="G334" s="20">
        <f>0.001*[39]Sheet1!$F$232</f>
        <v>5.2000000000000005E-2</v>
      </c>
      <c r="H334" s="20">
        <f>0.001*[39]Sheet1!$F$233</f>
        <v>5.1000000000000004E-2</v>
      </c>
      <c r="I334" s="20">
        <f>0.001*[39]Sheet1!$F$234</f>
        <v>5.1000000000000004E-2</v>
      </c>
      <c r="J334" s="20">
        <f>0.001*[39]Sheet1!$F$235</f>
        <v>0.05</v>
      </c>
      <c r="K334" s="20">
        <f>0.001*[39]Sheet1!$F$236</f>
        <v>4.9000000000000002E-2</v>
      </c>
      <c r="L334" s="20">
        <f>0.001*[39]Sheet1!$F$237</f>
        <v>4.8000000000000001E-2</v>
      </c>
      <c r="M334" s="20">
        <f>0.001*[39]Sheet1!$F$238</f>
        <v>4.8000000000000001E-2</v>
      </c>
      <c r="N334" s="20">
        <f>0.001*[39]Sheet1!$F$239</f>
        <v>4.8000000000000001E-2</v>
      </c>
      <c r="O334" s="20">
        <f>0.001*[39]Sheet1!$F$240</f>
        <v>4.8000000000000001E-2</v>
      </c>
      <c r="P334" s="20">
        <f>0.001*[39]Sheet1!$F$241</f>
        <v>4.8000000000000001E-2</v>
      </c>
      <c r="Q334" s="20">
        <f>0.001*[39]Sheet1!$F$242</f>
        <v>4.8000000000000001E-2</v>
      </c>
      <c r="R334" s="20">
        <f>0.001*[39]Sheet1!$F$243</f>
        <v>4.8000000000000001E-2</v>
      </c>
      <c r="S334" s="20">
        <f>0.001*[39]Sheet1!$F$244</f>
        <v>4.8000000000000001E-2</v>
      </c>
      <c r="T334" s="20">
        <f>0.001*[39]Sheet1!$F$245</f>
        <v>4.8000000000000001E-2</v>
      </c>
      <c r="U334" s="20">
        <f>0.001*[39]Sheet1!$F$246</f>
        <v>4.8000000000000001E-2</v>
      </c>
      <c r="V334" s="20">
        <f>0.001*[39]Sheet1!$F$247</f>
        <v>4.8000000000000001E-2</v>
      </c>
      <c r="W334" s="20">
        <f>0.001*[39]Sheet1!$F$248</f>
        <v>4.8000000000000001E-2</v>
      </c>
      <c r="X334" s="20">
        <f>0.001*[39]Sheet1!$F$249</f>
        <v>4.8000000000000001E-2</v>
      </c>
      <c r="Y334" s="20">
        <f>0.001*[39]Sheet1!$F$250</f>
        <v>4.8000000000000001E-2</v>
      </c>
      <c r="Z334" s="48">
        <f>0.001*[39]Sheet1!$F$251</f>
        <v>4.8000000000000001E-2</v>
      </c>
      <c r="AA334" s="37">
        <f t="shared" si="48"/>
        <v>5.2000000000000005E-2</v>
      </c>
      <c r="AB334" s="21">
        <f t="shared" si="49"/>
        <v>4.8000000000000001E-2</v>
      </c>
      <c r="AC334" s="22">
        <f t="shared" si="50"/>
        <v>4.9041666666666685E-2</v>
      </c>
    </row>
    <row r="335" spans="2:29" ht="15" customHeight="1">
      <c r="B335" s="26">
        <v>11</v>
      </c>
      <c r="C335" s="43">
        <f>0.001*[39]Sheet1!$F$252</f>
        <v>4.9000000000000002E-2</v>
      </c>
      <c r="D335" s="9">
        <f>0.001*[39]Sheet1!$F$253</f>
        <v>4.9000000000000002E-2</v>
      </c>
      <c r="E335" s="9">
        <f>0.001*[39]Sheet1!$F$254</f>
        <v>4.8000000000000001E-2</v>
      </c>
      <c r="F335" s="9">
        <f>0.001*[39]Sheet1!$F$255</f>
        <v>4.9000000000000002E-2</v>
      </c>
      <c r="G335" s="9">
        <f>0.001*[39]Sheet1!$F$256</f>
        <v>4.9000000000000002E-2</v>
      </c>
      <c r="H335" s="9">
        <f>0.001*[39]Sheet1!$F$257</f>
        <v>4.9000000000000002E-2</v>
      </c>
      <c r="I335" s="9">
        <f>0.001*[39]Sheet1!$F$258</f>
        <v>4.9000000000000002E-2</v>
      </c>
      <c r="J335" s="9">
        <f>0.001*[39]Sheet1!$F$259</f>
        <v>4.8000000000000001E-2</v>
      </c>
      <c r="K335" s="9">
        <f>0.001*[39]Sheet1!$F$260</f>
        <v>4.8000000000000001E-2</v>
      </c>
      <c r="L335" s="9">
        <f>0.001*[39]Sheet1!$F$261</f>
        <v>4.8000000000000001E-2</v>
      </c>
      <c r="M335" s="9">
        <f>0.001*[39]Sheet1!$F$262</f>
        <v>4.8000000000000001E-2</v>
      </c>
      <c r="N335" s="9">
        <f>0.001*[39]Sheet1!$F$263</f>
        <v>4.8000000000000001E-2</v>
      </c>
      <c r="O335" s="9">
        <f>0.001*[39]Sheet1!$F$264</f>
        <v>4.8000000000000001E-2</v>
      </c>
      <c r="P335" s="9">
        <f>0.001*[39]Sheet1!$F$265</f>
        <v>4.8000000000000001E-2</v>
      </c>
      <c r="Q335" s="9">
        <f>0.001*[39]Sheet1!$F$266</f>
        <v>4.8000000000000001E-2</v>
      </c>
      <c r="R335" s="9">
        <f>0.001*[39]Sheet1!$F$267</f>
        <v>4.8000000000000001E-2</v>
      </c>
      <c r="S335" s="9">
        <f>0.001*[39]Sheet1!$F$268</f>
        <v>4.8000000000000001E-2</v>
      </c>
      <c r="T335" s="9">
        <f>0.001*[39]Sheet1!$F$269</f>
        <v>4.8000000000000001E-2</v>
      </c>
      <c r="U335" s="9">
        <f>0.001*[39]Sheet1!$F$270</f>
        <v>4.8000000000000001E-2</v>
      </c>
      <c r="V335" s="9">
        <f>0.001*[39]Sheet1!$F$271</f>
        <v>4.8000000000000001E-2</v>
      </c>
      <c r="W335" s="9">
        <f>0.001*[39]Sheet1!$F$272</f>
        <v>4.9000000000000002E-2</v>
      </c>
      <c r="X335" s="9">
        <f>0.001*[39]Sheet1!$F$273</f>
        <v>4.9000000000000002E-2</v>
      </c>
      <c r="Y335" s="9">
        <f>0.001*[39]Sheet1!$F$274</f>
        <v>4.9000000000000002E-2</v>
      </c>
      <c r="Z335" s="44">
        <f>0.001*[39]Sheet1!$F$275</f>
        <v>4.9000000000000002E-2</v>
      </c>
      <c r="AA335" s="35">
        <f t="shared" si="48"/>
        <v>4.9000000000000002E-2</v>
      </c>
      <c r="AB335" s="10">
        <f t="shared" si="49"/>
        <v>4.8000000000000001E-2</v>
      </c>
      <c r="AC335" s="14">
        <f t="shared" si="50"/>
        <v>4.841666666666667E-2</v>
      </c>
    </row>
    <row r="336" spans="2:29" ht="15" customHeight="1">
      <c r="B336" s="26">
        <v>12</v>
      </c>
      <c r="C336" s="43">
        <f>0.001*[39]Sheet1!$F$276</f>
        <v>0.05</v>
      </c>
      <c r="D336" s="9">
        <f>0.001*[39]Sheet1!$F$277</f>
        <v>0.05</v>
      </c>
      <c r="E336" s="9">
        <f>0.001*[39]Sheet1!$F$278</f>
        <v>0.05</v>
      </c>
      <c r="F336" s="9">
        <f>0.001*[39]Sheet1!$F$279</f>
        <v>0.05</v>
      </c>
      <c r="G336" s="9">
        <f>0.001*[39]Sheet1!$F$280</f>
        <v>4.9000000000000002E-2</v>
      </c>
      <c r="H336" s="9">
        <f>0.001*[39]Sheet1!$F$281</f>
        <v>4.9000000000000002E-2</v>
      </c>
      <c r="I336" s="9">
        <f>0.001*[39]Sheet1!$F$282</f>
        <v>4.9000000000000002E-2</v>
      </c>
      <c r="J336" s="9">
        <f>0.001*[39]Sheet1!$F$283</f>
        <v>4.9000000000000002E-2</v>
      </c>
      <c r="K336" s="9">
        <f>0.001*[39]Sheet1!$F$284</f>
        <v>4.8000000000000001E-2</v>
      </c>
      <c r="L336" s="9">
        <f>0.001*[39]Sheet1!$F$285</f>
        <v>4.8000000000000001E-2</v>
      </c>
      <c r="M336" s="9">
        <f>0.001*[39]Sheet1!$F$286</f>
        <v>4.8000000000000001E-2</v>
      </c>
      <c r="N336" s="9">
        <f>0.001*[39]Sheet1!$F$287</f>
        <v>4.8000000000000001E-2</v>
      </c>
      <c r="O336" s="9">
        <f>0.001*[39]Sheet1!$F$288</f>
        <v>4.8000000000000001E-2</v>
      </c>
      <c r="P336" s="9">
        <f>0.001*[39]Sheet1!$F$289</f>
        <v>4.8000000000000001E-2</v>
      </c>
      <c r="Q336" s="9">
        <f>0.001*[39]Sheet1!$F$290</f>
        <v>4.8000000000000001E-2</v>
      </c>
      <c r="R336" s="9">
        <f>0.001*[39]Sheet1!$F$291</f>
        <v>4.8000000000000001E-2</v>
      </c>
      <c r="S336" s="9">
        <f>0.001*[39]Sheet1!$F$292</f>
        <v>4.8000000000000001E-2</v>
      </c>
      <c r="T336" s="9">
        <f>0.001*[39]Sheet1!$F$293</f>
        <v>4.8000000000000001E-2</v>
      </c>
      <c r="U336" s="9">
        <f>0.001*[39]Sheet1!$F$294</f>
        <v>4.8000000000000001E-2</v>
      </c>
      <c r="V336" s="9">
        <f>0.001*[39]Sheet1!$F$295</f>
        <v>4.8000000000000001E-2</v>
      </c>
      <c r="W336" s="9">
        <f>0.001*[39]Sheet1!$F$296</f>
        <v>4.9000000000000002E-2</v>
      </c>
      <c r="X336" s="9">
        <f>0.001*[39]Sheet1!$F$297</f>
        <v>4.9000000000000002E-2</v>
      </c>
      <c r="Y336" s="9">
        <f>0.001*[39]Sheet1!$F$298</f>
        <v>0.05</v>
      </c>
      <c r="Z336" s="44">
        <f>0.001*[39]Sheet1!$F$299</f>
        <v>5.1000000000000004E-2</v>
      </c>
      <c r="AA336" s="35">
        <f t="shared" si="48"/>
        <v>5.1000000000000004E-2</v>
      </c>
      <c r="AB336" s="10">
        <f t="shared" si="49"/>
        <v>4.8000000000000001E-2</v>
      </c>
      <c r="AC336" s="14">
        <f t="shared" si="50"/>
        <v>4.8791666666666678E-2</v>
      </c>
    </row>
    <row r="337" spans="2:29" ht="15" customHeight="1">
      <c r="B337" s="26">
        <v>13</v>
      </c>
      <c r="C337" s="43">
        <f>0.001*[39]Sheet1!$F$300</f>
        <v>5.1000000000000004E-2</v>
      </c>
      <c r="D337" s="9">
        <f>0.001*[39]Sheet1!$F$301</f>
        <v>5.1000000000000004E-2</v>
      </c>
      <c r="E337" s="9">
        <f>0.001*[39]Sheet1!$F$302</f>
        <v>5.1000000000000004E-2</v>
      </c>
      <c r="F337" s="9">
        <f>0.001*[39]Sheet1!$F$303</f>
        <v>5.2000000000000005E-2</v>
      </c>
      <c r="G337" s="9">
        <f>0.001*[39]Sheet1!$F$304</f>
        <v>5.2000000000000005E-2</v>
      </c>
      <c r="H337" s="9">
        <f>0.001*[39]Sheet1!$F$305</f>
        <v>5.2000000000000005E-2</v>
      </c>
      <c r="I337" s="9">
        <f>0.001*[39]Sheet1!$F$306</f>
        <v>5.1000000000000004E-2</v>
      </c>
      <c r="J337" s="9">
        <f>0.001*[39]Sheet1!$F$307</f>
        <v>0.05</v>
      </c>
      <c r="K337" s="9">
        <f>0.001*[39]Sheet1!$F$308</f>
        <v>0.05</v>
      </c>
      <c r="L337" s="9">
        <f>0.001*[39]Sheet1!$F$309</f>
        <v>0.05</v>
      </c>
      <c r="M337" s="9">
        <f>0.001*[39]Sheet1!$F$310</f>
        <v>4.9000000000000002E-2</v>
      </c>
      <c r="N337" s="9">
        <f>0.001*[39]Sheet1!$F$311</f>
        <v>0.05</v>
      </c>
      <c r="O337" s="9">
        <f>0.001*[39]Sheet1!$F$312</f>
        <v>4.9000000000000002E-2</v>
      </c>
      <c r="P337" s="9">
        <f>0.001*[39]Sheet1!$F$313</f>
        <v>4.9000000000000002E-2</v>
      </c>
      <c r="Q337" s="9">
        <f>0.001*[39]Sheet1!$F$314</f>
        <v>4.9000000000000002E-2</v>
      </c>
      <c r="R337" s="9">
        <f>0.001*[39]Sheet1!$F$315</f>
        <v>0.05</v>
      </c>
      <c r="S337" s="9">
        <f>0.001*[39]Sheet1!$F$316</f>
        <v>4.9000000000000002E-2</v>
      </c>
      <c r="T337" s="9">
        <f>0.001*[39]Sheet1!$F$317</f>
        <v>4.9000000000000002E-2</v>
      </c>
      <c r="U337" s="9">
        <f>0.001*[39]Sheet1!$F$318</f>
        <v>4.8000000000000001E-2</v>
      </c>
      <c r="V337" s="9">
        <f>0.001*[39]Sheet1!$F$319</f>
        <v>4.8000000000000001E-2</v>
      </c>
      <c r="W337" s="9">
        <f>0.001*[39]Sheet1!$F$320</f>
        <v>4.8000000000000001E-2</v>
      </c>
      <c r="X337" s="9">
        <f>0.001*[39]Sheet1!$F$321</f>
        <v>4.8000000000000001E-2</v>
      </c>
      <c r="Y337" s="9">
        <f>0.001*[39]Sheet1!$F$322</f>
        <v>4.8000000000000001E-2</v>
      </c>
      <c r="Z337" s="44">
        <f>0.001*[39]Sheet1!$F$323</f>
        <v>4.8000000000000001E-2</v>
      </c>
      <c r="AA337" s="35">
        <f t="shared" si="48"/>
        <v>5.2000000000000005E-2</v>
      </c>
      <c r="AB337" s="10">
        <f t="shared" si="49"/>
        <v>4.8000000000000001E-2</v>
      </c>
      <c r="AC337" s="14">
        <f t="shared" si="50"/>
        <v>4.9666666666666692E-2</v>
      </c>
    </row>
    <row r="338" spans="2:29" ht="15" customHeight="1">
      <c r="B338" s="26">
        <v>14</v>
      </c>
      <c r="C338" s="43">
        <f>0.001*[39]Sheet1!$F$324</f>
        <v>4.8000000000000001E-2</v>
      </c>
      <c r="D338" s="9">
        <f>0.001*[39]Sheet1!$F$325</f>
        <v>4.9000000000000002E-2</v>
      </c>
      <c r="E338" s="9">
        <f>0.001*[39]Sheet1!$F$326</f>
        <v>0.05</v>
      </c>
      <c r="F338" s="9">
        <f>0.001*[39]Sheet1!$F$327</f>
        <v>5.1000000000000004E-2</v>
      </c>
      <c r="G338" s="9">
        <f>0.001*[39]Sheet1!$F$328</f>
        <v>5.2000000000000005E-2</v>
      </c>
      <c r="H338" s="9">
        <f>0.001*[39]Sheet1!$F$329</f>
        <v>5.5E-2</v>
      </c>
      <c r="I338" s="9">
        <f>0.001*[39]Sheet1!$F$330</f>
        <v>5.5E-2</v>
      </c>
      <c r="J338" s="9">
        <f>0.001*[39]Sheet1!$F$331</f>
        <v>5.6000000000000001E-2</v>
      </c>
      <c r="K338" s="9">
        <f>0.001*[39]Sheet1!$F$332</f>
        <v>5.5E-2</v>
      </c>
      <c r="L338" s="9">
        <f>0.001*[39]Sheet1!$F$333</f>
        <v>5.5E-2</v>
      </c>
      <c r="M338" s="9">
        <f>0.001*[39]Sheet1!$F$334</f>
        <v>5.2999999999999999E-2</v>
      </c>
      <c r="N338" s="9">
        <f>0.001*[39]Sheet1!$F$335</f>
        <v>5.2999999999999999E-2</v>
      </c>
      <c r="O338" s="9">
        <f>0.001*[39]Sheet1!$F$336</f>
        <v>5.3999999999999999E-2</v>
      </c>
      <c r="P338" s="9">
        <f>0.001*[39]Sheet1!$F$337</f>
        <v>5.3999999999999999E-2</v>
      </c>
      <c r="Q338" s="9">
        <f>0.001*[39]Sheet1!$F$338</f>
        <v>5.3999999999999999E-2</v>
      </c>
      <c r="R338" s="9">
        <f>0.001*[39]Sheet1!$F$339</f>
        <v>5.7000000000000002E-2</v>
      </c>
      <c r="S338" s="9">
        <f>0.001*[39]Sheet1!$F$340</f>
        <v>5.6000000000000001E-2</v>
      </c>
      <c r="T338" s="9">
        <f>0.001*[39]Sheet1!$F$341</f>
        <v>5.7000000000000002E-2</v>
      </c>
      <c r="U338" s="9">
        <f>0.001*[39]Sheet1!$F$342</f>
        <v>5.9000000000000004E-2</v>
      </c>
      <c r="V338" s="9">
        <f>0.001*[39]Sheet1!$F$343</f>
        <v>5.5E-2</v>
      </c>
      <c r="W338" s="9">
        <f>0.001*[39]Sheet1!$F$344</f>
        <v>5.8000000000000003E-2</v>
      </c>
      <c r="X338" s="9">
        <f>0.001*[39]Sheet1!$F$345</f>
        <v>5.8000000000000003E-2</v>
      </c>
      <c r="Y338" s="9">
        <f>0.001*[39]Sheet1!$F$346</f>
        <v>5.6000000000000001E-2</v>
      </c>
      <c r="Z338" s="44">
        <f>0.001*[39]Sheet1!$F$347</f>
        <v>5.7000000000000002E-2</v>
      </c>
      <c r="AA338" s="35">
        <f t="shared" si="48"/>
        <v>5.9000000000000004E-2</v>
      </c>
      <c r="AB338" s="10">
        <f t="shared" si="49"/>
        <v>4.8000000000000001E-2</v>
      </c>
      <c r="AC338" s="14">
        <f t="shared" si="50"/>
        <v>5.4458333333333352E-2</v>
      </c>
    </row>
    <row r="339" spans="2:29" ht="15" customHeight="1">
      <c r="B339" s="26">
        <v>15</v>
      </c>
      <c r="C339" s="43">
        <f>0.001*[39]Sheet1!$F$348</f>
        <v>5.5E-2</v>
      </c>
      <c r="D339" s="9">
        <f>0.001*[39]Sheet1!$F$349</f>
        <v>5.3999999999999999E-2</v>
      </c>
      <c r="E339" s="9">
        <f>0.001*[39]Sheet1!$F$350</f>
        <v>5.2000000000000005E-2</v>
      </c>
      <c r="F339" s="9">
        <f>0.001*[39]Sheet1!$F$351</f>
        <v>5.2000000000000005E-2</v>
      </c>
      <c r="G339" s="9">
        <f>0.001*[39]Sheet1!$F$352</f>
        <v>5.2000000000000005E-2</v>
      </c>
      <c r="H339" s="9">
        <f>0.001*[39]Sheet1!$F$353</f>
        <v>5.2999999999999999E-2</v>
      </c>
      <c r="I339" s="9">
        <f>0.001*[39]Sheet1!$F$354</f>
        <v>5.2999999999999999E-2</v>
      </c>
      <c r="J339" s="9">
        <f>0.001*[39]Sheet1!$F$355</f>
        <v>5.3999999999999999E-2</v>
      </c>
      <c r="K339" s="9">
        <f>0.001*[39]Sheet1!$F$356</f>
        <v>5.2999999999999999E-2</v>
      </c>
      <c r="L339" s="9">
        <f>0.001*[39]Sheet1!$F$357</f>
        <v>0.05</v>
      </c>
      <c r="M339" s="9">
        <f>0.001*[39]Sheet1!$F$358</f>
        <v>4.8000000000000001E-2</v>
      </c>
      <c r="N339" s="9">
        <f>0.001*[39]Sheet1!$F$359</f>
        <v>4.7E-2</v>
      </c>
      <c r="O339" s="9">
        <f>0.001*[39]Sheet1!$F$360</f>
        <v>4.7E-2</v>
      </c>
      <c r="P339" s="9">
        <f>0.001*[39]Sheet1!$F$361</f>
        <v>4.7E-2</v>
      </c>
      <c r="Q339" s="9">
        <f>0.001*[39]Sheet1!$F$362</f>
        <v>4.7E-2</v>
      </c>
      <c r="R339" s="9">
        <f>0.001*[39]Sheet1!$F$363</f>
        <v>4.8000000000000001E-2</v>
      </c>
      <c r="S339" s="9">
        <f>0.001*[39]Sheet1!$F$364</f>
        <v>4.7E-2</v>
      </c>
      <c r="T339" s="9">
        <f>0.001*[39]Sheet1!$F$365</f>
        <v>4.7E-2</v>
      </c>
      <c r="U339" s="9">
        <f>0.001*[39]Sheet1!$F$366</f>
        <v>4.7E-2</v>
      </c>
      <c r="V339" s="9">
        <f>0.001*[39]Sheet1!$F$367</f>
        <v>4.8000000000000001E-2</v>
      </c>
      <c r="W339" s="9">
        <f>0.001*[39]Sheet1!$F$368</f>
        <v>4.8000000000000001E-2</v>
      </c>
      <c r="X339" s="9">
        <f>0.001*[39]Sheet1!$F$369</f>
        <v>4.8000000000000001E-2</v>
      </c>
      <c r="Y339" s="9">
        <f>0.001*[39]Sheet1!$F$370</f>
        <v>4.8000000000000001E-2</v>
      </c>
      <c r="Z339" s="44">
        <f>0.001*[39]Sheet1!$F$371</f>
        <v>4.9000000000000002E-2</v>
      </c>
      <c r="AA339" s="35">
        <f t="shared" si="48"/>
        <v>5.5E-2</v>
      </c>
      <c r="AB339" s="10">
        <f t="shared" si="49"/>
        <v>4.7E-2</v>
      </c>
      <c r="AC339" s="14">
        <f t="shared" si="50"/>
        <v>4.9750000000000016E-2</v>
      </c>
    </row>
    <row r="340" spans="2:29" ht="15" customHeight="1">
      <c r="B340" s="27">
        <v>16</v>
      </c>
      <c r="C340" s="45">
        <f>0.001*[39]Sheet1!$F$372</f>
        <v>4.9000000000000002E-2</v>
      </c>
      <c r="D340" s="17">
        <f>0.001*[39]Sheet1!$F$373</f>
        <v>4.9000000000000002E-2</v>
      </c>
      <c r="E340" s="17">
        <f>0.001*[39]Sheet1!$F$374</f>
        <v>4.9000000000000002E-2</v>
      </c>
      <c r="F340" s="17">
        <f>0.001*[39]Sheet1!$F$375</f>
        <v>0.05</v>
      </c>
      <c r="G340" s="17">
        <f>0.001*[39]Sheet1!$F$376</f>
        <v>4.9000000000000002E-2</v>
      </c>
      <c r="H340" s="17">
        <f>0.001*[39]Sheet1!$F$377</f>
        <v>0.05</v>
      </c>
      <c r="I340" s="17">
        <f>0.001*[39]Sheet1!$F$378</f>
        <v>4.8000000000000001E-2</v>
      </c>
      <c r="J340" s="17">
        <f>0.001*[39]Sheet1!$F$379</f>
        <v>4.8000000000000001E-2</v>
      </c>
      <c r="K340" s="17">
        <f>0.001*[39]Sheet1!$F$380</f>
        <v>4.8000000000000001E-2</v>
      </c>
      <c r="L340" s="17">
        <f>0.001*[39]Sheet1!$F$381</f>
        <v>4.8000000000000001E-2</v>
      </c>
      <c r="M340" s="17">
        <f>0.001*[39]Sheet1!$F$382</f>
        <v>4.8000000000000001E-2</v>
      </c>
      <c r="N340" s="17">
        <f>0.001*[39]Sheet1!$F$383</f>
        <v>4.7E-2</v>
      </c>
      <c r="O340" s="17">
        <f>0.001*[39]Sheet1!$F$384</f>
        <v>4.7E-2</v>
      </c>
      <c r="P340" s="17">
        <f>0.001*[39]Sheet1!$F$385</f>
        <v>4.7E-2</v>
      </c>
      <c r="Q340" s="17">
        <f>0.001*[39]Sheet1!$F$386</f>
        <v>4.8000000000000001E-2</v>
      </c>
      <c r="R340" s="17">
        <f>0.001*[39]Sheet1!$F$387</f>
        <v>4.8000000000000001E-2</v>
      </c>
      <c r="S340" s="17">
        <f>0.001*[39]Sheet1!$F$388</f>
        <v>4.7E-2</v>
      </c>
      <c r="T340" s="17">
        <f>0.001*[39]Sheet1!$F$389</f>
        <v>4.7E-2</v>
      </c>
      <c r="U340" s="17">
        <f>0.001*[39]Sheet1!$F$390</f>
        <v>4.8000000000000001E-2</v>
      </c>
      <c r="V340" s="17">
        <f>0.001*[39]Sheet1!$F$391</f>
        <v>4.7E-2</v>
      </c>
      <c r="W340" s="17">
        <f>0.001*[39]Sheet1!$F$392</f>
        <v>4.8000000000000001E-2</v>
      </c>
      <c r="X340" s="17">
        <f>0.001*[39]Sheet1!$F$393</f>
        <v>4.8000000000000001E-2</v>
      </c>
      <c r="Y340" s="17">
        <f>0.001*[39]Sheet1!$F$394</f>
        <v>4.9000000000000002E-2</v>
      </c>
      <c r="Z340" s="46">
        <f>0.001*[39]Sheet1!$F$395</f>
        <v>4.9000000000000002E-2</v>
      </c>
      <c r="AA340" s="36">
        <f t="shared" si="48"/>
        <v>0.05</v>
      </c>
      <c r="AB340" s="18">
        <f t="shared" si="49"/>
        <v>4.7E-2</v>
      </c>
      <c r="AC340" s="19">
        <f t="shared" si="50"/>
        <v>4.816666666666667E-2</v>
      </c>
    </row>
    <row r="341" spans="2:29" ht="15" customHeight="1">
      <c r="B341" s="26">
        <v>17</v>
      </c>
      <c r="C341" s="43">
        <f>0.001*[39]Sheet1!$F$396</f>
        <v>4.9000000000000002E-2</v>
      </c>
      <c r="D341" s="9">
        <f>0.001*[39]Sheet1!$F$397</f>
        <v>4.8000000000000001E-2</v>
      </c>
      <c r="E341" s="9">
        <f>0.001*[39]Sheet1!$F$398</f>
        <v>4.9000000000000002E-2</v>
      </c>
      <c r="F341" s="9">
        <f>0.001*[39]Sheet1!$F$399</f>
        <v>4.8000000000000001E-2</v>
      </c>
      <c r="G341" s="9">
        <f>0.001*[39]Sheet1!$F$400</f>
        <v>4.8000000000000001E-2</v>
      </c>
      <c r="H341" s="9">
        <f>0.001*[39]Sheet1!$F$401</f>
        <v>4.8000000000000001E-2</v>
      </c>
      <c r="I341" s="9">
        <f>0.001*[39]Sheet1!$F$402</f>
        <v>5.2000000000000005E-2</v>
      </c>
      <c r="J341" s="9">
        <f>0.001*[39]Sheet1!$F$403</f>
        <v>5.3999999999999999E-2</v>
      </c>
      <c r="K341" s="9">
        <f>0.001*[39]Sheet1!$F$404</f>
        <v>5.3999999999999999E-2</v>
      </c>
      <c r="L341" s="9">
        <f>0.001*[39]Sheet1!$F$405</f>
        <v>5.6000000000000001E-2</v>
      </c>
      <c r="M341" s="9">
        <f>0.001*[39]Sheet1!$F$406</f>
        <v>5.2000000000000005E-2</v>
      </c>
      <c r="N341" s="9">
        <f>0.001*[39]Sheet1!$F$407</f>
        <v>0.05</v>
      </c>
      <c r="O341" s="9">
        <f>0.001*[39]Sheet1!$F$408</f>
        <v>4.9000000000000002E-2</v>
      </c>
      <c r="P341" s="9">
        <f>0.001*[39]Sheet1!$F$409</f>
        <v>4.9000000000000002E-2</v>
      </c>
      <c r="Q341" s="9">
        <f>0.001*[39]Sheet1!$F$400</f>
        <v>4.8000000000000001E-2</v>
      </c>
      <c r="R341" s="9">
        <f>0.001*[39]Sheet1!$F$411</f>
        <v>4.9000000000000002E-2</v>
      </c>
      <c r="S341" s="9">
        <f>0.001*[39]Sheet1!$F$412</f>
        <v>4.9000000000000002E-2</v>
      </c>
      <c r="T341" s="9">
        <f>0.001*[39]Sheet1!$F$413</f>
        <v>4.9000000000000002E-2</v>
      </c>
      <c r="U341" s="9">
        <f>0.001*[39]Sheet1!$F$414</f>
        <v>4.9000000000000002E-2</v>
      </c>
      <c r="V341" s="9">
        <f>0.001*[39]Sheet1!$F$415</f>
        <v>4.9000000000000002E-2</v>
      </c>
      <c r="W341" s="9">
        <f>0.001*[39]Sheet1!$F$416</f>
        <v>4.9000000000000002E-2</v>
      </c>
      <c r="X341" s="9">
        <f>0.001*[39]Sheet1!$F$417</f>
        <v>0.05</v>
      </c>
      <c r="Y341" s="9">
        <f>0.001*[39]Sheet1!$F$418</f>
        <v>5.1000000000000004E-2</v>
      </c>
      <c r="Z341" s="44">
        <f>0.001*[39]Sheet1!$F$419</f>
        <v>5.2000000000000005E-2</v>
      </c>
      <c r="AA341" s="35">
        <f t="shared" si="48"/>
        <v>5.6000000000000001E-2</v>
      </c>
      <c r="AB341" s="10">
        <f t="shared" si="49"/>
        <v>4.8000000000000001E-2</v>
      </c>
      <c r="AC341" s="14">
        <f t="shared" si="50"/>
        <v>5.0041666666666686E-2</v>
      </c>
    </row>
    <row r="342" spans="2:29" ht="15" customHeight="1">
      <c r="B342" s="26">
        <v>18</v>
      </c>
      <c r="C342" s="43">
        <f>0.001*[39]Sheet1!$F$420</f>
        <v>5.2000000000000005E-2</v>
      </c>
      <c r="D342" s="9">
        <f>0.001*[39]Sheet1!$F$421</f>
        <v>5.2000000000000005E-2</v>
      </c>
      <c r="E342" s="9">
        <f>0.001*[39]Sheet1!$F$422</f>
        <v>5.2999999999999999E-2</v>
      </c>
      <c r="F342" s="9">
        <f>0.001*[39]Sheet1!$F$423</f>
        <v>5.2999999999999999E-2</v>
      </c>
      <c r="G342" s="9">
        <f>0.001*[39]Sheet1!$F$424</f>
        <v>5.2999999999999999E-2</v>
      </c>
      <c r="H342" s="9">
        <f>0.001*[39]Sheet1!$F$425</f>
        <v>5.2999999999999999E-2</v>
      </c>
      <c r="I342" s="9">
        <f>0.001*[39]Sheet1!$F$426</f>
        <v>5.2000000000000005E-2</v>
      </c>
      <c r="J342" s="9">
        <f>0.001*[39]Sheet1!$F$427</f>
        <v>0.05</v>
      </c>
      <c r="K342" s="9">
        <f>0.001*[39]Sheet1!$F$428</f>
        <v>4.8000000000000001E-2</v>
      </c>
      <c r="L342" s="9">
        <f>0.001*[39]Sheet1!$F$429</f>
        <v>4.8000000000000001E-2</v>
      </c>
      <c r="M342" s="9">
        <f>0.001*[39]Sheet1!$F$430</f>
        <v>4.8000000000000001E-2</v>
      </c>
      <c r="N342" s="9">
        <f>0.001*[39]Sheet1!$F$431</f>
        <v>4.8000000000000001E-2</v>
      </c>
      <c r="O342" s="9">
        <f>0.001*[39]Sheet1!$F$432</f>
        <v>4.8000000000000001E-2</v>
      </c>
      <c r="P342" s="9">
        <f>0.001*[39]Sheet1!$F$433</f>
        <v>4.8000000000000001E-2</v>
      </c>
      <c r="Q342" s="9">
        <f>0.001*[39]Sheet1!$F$434</f>
        <v>4.8000000000000001E-2</v>
      </c>
      <c r="R342" s="9">
        <f>0.001*[39]Sheet1!$F$435</f>
        <v>4.8000000000000001E-2</v>
      </c>
      <c r="S342" s="9">
        <f>0.001*[39]Sheet1!$F$436</f>
        <v>4.8000000000000001E-2</v>
      </c>
      <c r="T342" s="9">
        <f>0.001*[39]Sheet1!$F$437</f>
        <v>4.8000000000000001E-2</v>
      </c>
      <c r="U342" s="9">
        <f>0.001*[39]Sheet1!$F$438</f>
        <v>4.7E-2</v>
      </c>
      <c r="V342" s="9">
        <f>0.001*[39]Sheet1!$F$439</f>
        <v>4.7E-2</v>
      </c>
      <c r="W342" s="9">
        <f>0.001*[39]Sheet1!$F$440</f>
        <v>4.8000000000000001E-2</v>
      </c>
      <c r="X342" s="9">
        <f>0.001*[39]Sheet1!$F$441</f>
        <v>4.8000000000000001E-2</v>
      </c>
      <c r="Y342" s="9">
        <f>0.001*[39]Sheet1!$F$442</f>
        <v>4.8000000000000001E-2</v>
      </c>
      <c r="Z342" s="44">
        <f>0.001*[39]Sheet1!$F$443</f>
        <v>4.8000000000000001E-2</v>
      </c>
      <c r="AA342" s="35">
        <f t="shared" si="48"/>
        <v>5.2999999999999999E-2</v>
      </c>
      <c r="AB342" s="10">
        <f t="shared" si="49"/>
        <v>4.7E-2</v>
      </c>
      <c r="AC342" s="14">
        <f t="shared" si="50"/>
        <v>4.9333333333333361E-2</v>
      </c>
    </row>
    <row r="343" spans="2:29" ht="15" customHeight="1">
      <c r="B343" s="26">
        <v>19</v>
      </c>
      <c r="C343" s="43">
        <f>0.001*[39]Sheet1!$F$444</f>
        <v>4.8000000000000001E-2</v>
      </c>
      <c r="D343" s="9">
        <f>0.001*[39]Sheet1!$F$445</f>
        <v>4.8000000000000001E-2</v>
      </c>
      <c r="E343" s="9">
        <f>0.001*[39]Sheet1!$F$446</f>
        <v>4.8000000000000001E-2</v>
      </c>
      <c r="F343" s="9">
        <f>0.001*[39]Sheet1!$F$447</f>
        <v>4.8000000000000001E-2</v>
      </c>
      <c r="G343" s="9">
        <f>0.001*[39]Sheet1!$F$448</f>
        <v>4.8000000000000001E-2</v>
      </c>
      <c r="H343" s="9">
        <f>0.001*[39]Sheet1!$F$449</f>
        <v>4.9000000000000002E-2</v>
      </c>
      <c r="I343" s="9">
        <f>0.001*[39]Sheet1!$F$450</f>
        <v>0.05</v>
      </c>
      <c r="J343" s="9">
        <f>0.001*[39]Sheet1!$F$451</f>
        <v>4.9000000000000002E-2</v>
      </c>
      <c r="K343" s="9">
        <f>0.001*[39]Sheet1!$F$452</f>
        <v>4.8000000000000001E-2</v>
      </c>
      <c r="L343" s="9">
        <f>0.001*[39]Sheet1!$F$453</f>
        <v>4.8000000000000001E-2</v>
      </c>
      <c r="M343" s="9">
        <f>0.001*[39]Sheet1!$F$454</f>
        <v>4.8000000000000001E-2</v>
      </c>
      <c r="N343" s="9">
        <f>0.001*[39]Sheet1!$F$455</f>
        <v>4.9000000000000002E-2</v>
      </c>
      <c r="O343" s="9">
        <f>0.001*[39]Sheet1!$F$456</f>
        <v>4.8000000000000001E-2</v>
      </c>
      <c r="P343" s="9">
        <f>0.001*[39]Sheet1!$F$457</f>
        <v>4.8000000000000001E-2</v>
      </c>
      <c r="Q343" s="9">
        <f>0.001*[39]Sheet1!$F$458</f>
        <v>4.8000000000000001E-2</v>
      </c>
      <c r="R343" s="9">
        <f>0.001*[39]Sheet1!$F$459</f>
        <v>4.8000000000000001E-2</v>
      </c>
      <c r="S343" s="9">
        <f>0.001*[39]Sheet1!$F$460</f>
        <v>4.8000000000000001E-2</v>
      </c>
      <c r="T343" s="9">
        <f>0.001*[39]Sheet1!$F$461</f>
        <v>4.8000000000000001E-2</v>
      </c>
      <c r="U343" s="9">
        <f>0.001*[39]Sheet1!$F$462</f>
        <v>4.8000000000000001E-2</v>
      </c>
      <c r="V343" s="9">
        <f>0.001*[39]Sheet1!$F$463</f>
        <v>4.9000000000000002E-2</v>
      </c>
      <c r="W343" s="9">
        <f>0.001*[39]Sheet1!$F$464</f>
        <v>4.9000000000000002E-2</v>
      </c>
      <c r="X343" s="9">
        <f>0.001*[39]Sheet1!$F$465</f>
        <v>4.9000000000000002E-2</v>
      </c>
      <c r="Y343" s="9">
        <f>0.001*[39]Sheet1!$F$466</f>
        <v>4.9000000000000002E-2</v>
      </c>
      <c r="Z343" s="44">
        <f>0.001*[39]Sheet1!$F$467</f>
        <v>4.8000000000000001E-2</v>
      </c>
      <c r="AA343" s="35">
        <f t="shared" si="48"/>
        <v>0.05</v>
      </c>
      <c r="AB343" s="10">
        <f t="shared" si="49"/>
        <v>4.8000000000000001E-2</v>
      </c>
      <c r="AC343" s="14">
        <f t="shared" si="50"/>
        <v>4.8375000000000008E-2</v>
      </c>
    </row>
    <row r="344" spans="2:29" ht="15" customHeight="1">
      <c r="B344" s="28">
        <v>20</v>
      </c>
      <c r="C344" s="47">
        <f>0.001*[39]Sheet1!$F$468</f>
        <v>4.9000000000000002E-2</v>
      </c>
      <c r="D344" s="20">
        <f>0.001*[39]Sheet1!$F$469</f>
        <v>0.05</v>
      </c>
      <c r="E344" s="20">
        <f>0.001*[39]Sheet1!$F$470</f>
        <v>4.9000000000000002E-2</v>
      </c>
      <c r="F344" s="20">
        <f>0.001*[39]Sheet1!$F$471</f>
        <v>4.9000000000000002E-2</v>
      </c>
      <c r="G344" s="20">
        <f>0.001*[39]Sheet1!$F$472</f>
        <v>4.8000000000000001E-2</v>
      </c>
      <c r="H344" s="20">
        <f>0.001*[39]Sheet1!$F$473</f>
        <v>4.8000000000000001E-2</v>
      </c>
      <c r="I344" s="20">
        <f>0.001*[39]Sheet1!$F$474</f>
        <v>4.9000000000000002E-2</v>
      </c>
      <c r="J344" s="20">
        <f>0.001*[39]Sheet1!$F$475</f>
        <v>4.8000000000000001E-2</v>
      </c>
      <c r="K344" s="20">
        <f>0.001*[39]Sheet1!$F$476</f>
        <v>4.8000000000000001E-2</v>
      </c>
      <c r="L344" s="20">
        <f>0.001*[39]Sheet1!$F$477</f>
        <v>4.8000000000000001E-2</v>
      </c>
      <c r="M344" s="20">
        <f>0.001*[39]Sheet1!$F$478</f>
        <v>4.8000000000000001E-2</v>
      </c>
      <c r="N344" s="20">
        <f>0.001*[39]Sheet1!$F$479</f>
        <v>4.9000000000000002E-2</v>
      </c>
      <c r="O344" s="20">
        <f>0.001*[39]Sheet1!$F$480</f>
        <v>5.1000000000000004E-2</v>
      </c>
      <c r="P344" s="20">
        <f>0.001*[39]Sheet1!$F$481</f>
        <v>0.05</v>
      </c>
      <c r="Q344" s="20">
        <f>0.001*[39]Sheet1!$F$482</f>
        <v>4.8000000000000001E-2</v>
      </c>
      <c r="R344" s="20">
        <f>0.001*[39]Sheet1!$F$483</f>
        <v>4.8000000000000001E-2</v>
      </c>
      <c r="S344" s="20">
        <f>0.001*[39]Sheet1!$F$484</f>
        <v>4.7E-2</v>
      </c>
      <c r="T344" s="20">
        <f>0.001*[39]Sheet1!$F$485</f>
        <v>4.7E-2</v>
      </c>
      <c r="U344" s="20">
        <f>0.001*[39]Sheet1!$F$486</f>
        <v>4.8000000000000001E-2</v>
      </c>
      <c r="V344" s="20">
        <f>0.001*[39]Sheet1!$F$487</f>
        <v>4.8000000000000001E-2</v>
      </c>
      <c r="W344" s="20">
        <f>0.001*[39]Sheet1!$F$488</f>
        <v>4.8000000000000001E-2</v>
      </c>
      <c r="X344" s="20">
        <f>0.001*[39]Sheet1!$F$489</f>
        <v>4.8000000000000001E-2</v>
      </c>
      <c r="Y344" s="20">
        <f>0.001*[39]Sheet1!$F$490</f>
        <v>4.8000000000000001E-2</v>
      </c>
      <c r="Z344" s="48">
        <f>0.001*[39]Sheet1!$F$491</f>
        <v>4.8000000000000001E-2</v>
      </c>
      <c r="AA344" s="37">
        <f t="shared" si="48"/>
        <v>5.1000000000000004E-2</v>
      </c>
      <c r="AB344" s="21">
        <f t="shared" si="49"/>
        <v>4.7E-2</v>
      </c>
      <c r="AC344" s="22">
        <f t="shared" si="50"/>
        <v>4.8416666666666684E-2</v>
      </c>
    </row>
    <row r="345" spans="2:29" ht="15" customHeight="1">
      <c r="B345" s="26">
        <v>21</v>
      </c>
      <c r="C345" s="43">
        <f>0.001*[39]Sheet1!$F$492</f>
        <v>4.8000000000000001E-2</v>
      </c>
      <c r="D345" s="9">
        <f>0.001*[39]Sheet1!$F$493</f>
        <v>4.9000000000000002E-2</v>
      </c>
      <c r="E345" s="9">
        <f>0.001*[39]Sheet1!$F$494</f>
        <v>4.9000000000000002E-2</v>
      </c>
      <c r="F345" s="9">
        <f>0.001*[39]Sheet1!$F$495</f>
        <v>4.9000000000000002E-2</v>
      </c>
      <c r="G345" s="9">
        <f>0.001*[39]Sheet1!$F$496</f>
        <v>0.05</v>
      </c>
      <c r="H345" s="9">
        <f>0.001*[39]Sheet1!$F$497</f>
        <v>0.05</v>
      </c>
      <c r="I345" s="9">
        <f>0.001*[39]Sheet1!$F$498</f>
        <v>0.05</v>
      </c>
      <c r="J345" s="9">
        <f>0.001*[39]Sheet1!$F$499</f>
        <v>4.9000000000000002E-2</v>
      </c>
      <c r="K345" s="9">
        <f>0.001*[39]Sheet1!$F$500</f>
        <v>4.8000000000000001E-2</v>
      </c>
      <c r="L345" s="9">
        <f>0.001*[39]Sheet1!$F$501</f>
        <v>4.8000000000000001E-2</v>
      </c>
      <c r="M345" s="9">
        <f>0.001*[39]Sheet1!$F$502</f>
        <v>4.8000000000000001E-2</v>
      </c>
      <c r="N345" s="9">
        <f>0.001*[39]Sheet1!$F$503</f>
        <v>4.8000000000000001E-2</v>
      </c>
      <c r="O345" s="9">
        <f>0.001*[39]Sheet1!$F$504</f>
        <v>4.8000000000000001E-2</v>
      </c>
      <c r="P345" s="9">
        <f>0.001*[39]Sheet1!$F$505</f>
        <v>4.8000000000000001E-2</v>
      </c>
      <c r="Q345" s="9">
        <f>0.001*[39]Sheet1!$F$506</f>
        <v>4.8000000000000001E-2</v>
      </c>
      <c r="R345" s="9">
        <f>0.001*[39]Sheet1!$F$507</f>
        <v>4.7E-2</v>
      </c>
      <c r="S345" s="9">
        <f>0.001*[39]Sheet1!$F$508</f>
        <v>4.8000000000000001E-2</v>
      </c>
      <c r="T345" s="9">
        <f>0.001*[39]Sheet1!$F$509</f>
        <v>4.8000000000000001E-2</v>
      </c>
      <c r="U345" s="9">
        <f>0.001*[39]Sheet1!$F$510</f>
        <v>4.8000000000000001E-2</v>
      </c>
      <c r="V345" s="9">
        <f>0.001*[39]Sheet1!$F$511</f>
        <v>4.8000000000000001E-2</v>
      </c>
      <c r="W345" s="9">
        <f>0.001*[39]Sheet1!$F$512</f>
        <v>4.8000000000000001E-2</v>
      </c>
      <c r="X345" s="9">
        <f>0.001*[39]Sheet1!$F$513</f>
        <v>4.8000000000000001E-2</v>
      </c>
      <c r="Y345" s="9">
        <f>0.001*[39]Sheet1!$F$514</f>
        <v>4.8000000000000001E-2</v>
      </c>
      <c r="Z345" s="44">
        <f>0.001*[39]Sheet1!$F$515</f>
        <v>4.8000000000000001E-2</v>
      </c>
      <c r="AA345" s="35">
        <f t="shared" si="48"/>
        <v>0.05</v>
      </c>
      <c r="AB345" s="10">
        <f t="shared" si="49"/>
        <v>4.7E-2</v>
      </c>
      <c r="AC345" s="14">
        <f t="shared" si="50"/>
        <v>4.8375000000000022E-2</v>
      </c>
    </row>
    <row r="346" spans="2:29" ht="15" customHeight="1">
      <c r="B346" s="26">
        <v>22</v>
      </c>
      <c r="C346" s="43">
        <f>0.001*[39]Sheet1!$F$516</f>
        <v>4.9000000000000002E-2</v>
      </c>
      <c r="D346" s="9">
        <f>0.001*[39]Sheet1!$F$517</f>
        <v>4.9000000000000002E-2</v>
      </c>
      <c r="E346" s="9">
        <f>0.001*[39]Sheet1!$F$518</f>
        <v>4.9000000000000002E-2</v>
      </c>
      <c r="F346" s="9">
        <f>0.001*[39]Sheet1!$F$519</f>
        <v>4.9000000000000002E-2</v>
      </c>
      <c r="G346" s="9">
        <f>0.001*[39]Sheet1!$F$520</f>
        <v>0.05</v>
      </c>
      <c r="H346" s="9">
        <f>0.001*[39]Sheet1!$F$521</f>
        <v>4.9000000000000002E-2</v>
      </c>
      <c r="I346" s="9">
        <f>0.001*[39]Sheet1!$F$522</f>
        <v>4.9000000000000002E-2</v>
      </c>
      <c r="J346" s="9">
        <f>0.001*[39]Sheet1!$F$523</f>
        <v>4.9000000000000002E-2</v>
      </c>
      <c r="K346" s="9">
        <f>0.001*[39]Sheet1!$F$524</f>
        <v>4.8000000000000001E-2</v>
      </c>
      <c r="L346" s="9">
        <f>0.001*[39]Sheet1!$F$525</f>
        <v>4.8000000000000001E-2</v>
      </c>
      <c r="M346" s="9">
        <f>0.001*[39]Sheet1!$F$526</f>
        <v>4.8000000000000001E-2</v>
      </c>
      <c r="N346" s="9">
        <f>0.001*[39]Sheet1!$F$527</f>
        <v>4.8000000000000001E-2</v>
      </c>
      <c r="O346" s="9">
        <f>0.001*[39]Sheet1!$F$528</f>
        <v>4.7E-2</v>
      </c>
      <c r="P346" s="9">
        <f>0.001*[39]Sheet1!$F$529</f>
        <v>4.8000000000000001E-2</v>
      </c>
      <c r="Q346" s="9">
        <f>0.001*[39]Sheet1!$F$530</f>
        <v>4.8000000000000001E-2</v>
      </c>
      <c r="R346" s="9">
        <f>0.001*[39]Sheet1!$F$531</f>
        <v>4.8000000000000001E-2</v>
      </c>
      <c r="S346" s="9">
        <f>0.001*[39]Sheet1!$F$532</f>
        <v>4.8000000000000001E-2</v>
      </c>
      <c r="T346" s="9">
        <f>0.001*[39]Sheet1!$F$533</f>
        <v>4.8000000000000001E-2</v>
      </c>
      <c r="U346" s="9">
        <f>0.001*[39]Sheet1!$F$534</f>
        <v>4.8000000000000001E-2</v>
      </c>
      <c r="V346" s="9">
        <f>0.001*[39]Sheet1!$F$535</f>
        <v>4.8000000000000001E-2</v>
      </c>
      <c r="W346" s="9">
        <f>0.001*[39]Sheet1!$F$536</f>
        <v>4.8000000000000001E-2</v>
      </c>
      <c r="X346" s="9">
        <f>0.001*[39]Sheet1!$F$537</f>
        <v>4.8000000000000001E-2</v>
      </c>
      <c r="Y346" s="9">
        <f>0.001*[39]Sheet1!$F$538</f>
        <v>4.7E-2</v>
      </c>
      <c r="Z346" s="44">
        <f>0.001*[39]Sheet1!$F$539</f>
        <v>4.8000000000000001E-2</v>
      </c>
      <c r="AA346" s="35">
        <f t="shared" si="48"/>
        <v>0.05</v>
      </c>
      <c r="AB346" s="10">
        <f t="shared" si="49"/>
        <v>4.7E-2</v>
      </c>
      <c r="AC346" s="14">
        <f t="shared" si="50"/>
        <v>4.8291666666666677E-2</v>
      </c>
    </row>
    <row r="347" spans="2:29" ht="15" customHeight="1">
      <c r="B347" s="26">
        <v>23</v>
      </c>
      <c r="C347" s="43">
        <f>0.001*[39]Sheet1!$F$540</f>
        <v>4.8000000000000001E-2</v>
      </c>
      <c r="D347" s="9">
        <f>0.001*[39]Sheet1!$F$541</f>
        <v>4.8000000000000001E-2</v>
      </c>
      <c r="E347" s="9">
        <f>0.001*[39]Sheet1!$F$542</f>
        <v>4.8000000000000001E-2</v>
      </c>
      <c r="F347" s="9">
        <f>0.001*[39]Sheet1!$F$543</f>
        <v>4.8000000000000001E-2</v>
      </c>
      <c r="G347" s="9">
        <f>0.001*[39]Sheet1!$F$544</f>
        <v>4.8000000000000001E-2</v>
      </c>
      <c r="H347" s="9">
        <f>0.001*[39]Sheet1!$F$545</f>
        <v>4.8000000000000001E-2</v>
      </c>
      <c r="I347" s="9">
        <f>0.001*[39]Sheet1!$F$546</f>
        <v>4.8000000000000001E-2</v>
      </c>
      <c r="J347" s="9">
        <f>0.001*[39]Sheet1!$F$547</f>
        <v>4.8000000000000001E-2</v>
      </c>
      <c r="K347" s="9">
        <f>0.001*[39]Sheet1!$F$548</f>
        <v>4.8000000000000001E-2</v>
      </c>
      <c r="L347" s="9">
        <f>0.001*[39]Sheet1!$F$549</f>
        <v>4.7E-2</v>
      </c>
      <c r="M347" s="9">
        <f>0.001*[39]Sheet1!$F$550</f>
        <v>4.8000000000000001E-2</v>
      </c>
      <c r="N347" s="9">
        <f>0.001*[39]Sheet1!$F$551</f>
        <v>4.8000000000000001E-2</v>
      </c>
      <c r="O347" s="9">
        <f>0.001*[39]Sheet1!$F$552</f>
        <v>4.8000000000000001E-2</v>
      </c>
      <c r="P347" s="9">
        <f>0.001*[39]Sheet1!$F$553</f>
        <v>4.8000000000000001E-2</v>
      </c>
      <c r="Q347" s="9">
        <f>0.001*[39]Sheet1!$F$554</f>
        <v>4.8000000000000001E-2</v>
      </c>
      <c r="R347" s="9">
        <f>0.001*[39]Sheet1!$F$555</f>
        <v>4.8000000000000001E-2</v>
      </c>
      <c r="S347" s="9">
        <f>0.001*[39]Sheet1!$F$556</f>
        <v>4.7E-2</v>
      </c>
      <c r="T347" s="9">
        <f>0.001*[39]Sheet1!$F$557</f>
        <v>4.8000000000000001E-2</v>
      </c>
      <c r="U347" s="9">
        <f>0.001*[39]Sheet1!$F$558</f>
        <v>4.8000000000000001E-2</v>
      </c>
      <c r="V347" s="9">
        <f>0.001*[39]Sheet1!$F$559</f>
        <v>4.8000000000000001E-2</v>
      </c>
      <c r="W347" s="9">
        <f>0.001*[39]Sheet1!$F$560</f>
        <v>4.8000000000000001E-2</v>
      </c>
      <c r="X347" s="9">
        <f>0.001*[39]Sheet1!$F$561</f>
        <v>4.8000000000000001E-2</v>
      </c>
      <c r="Y347" s="9">
        <f>0.001*[39]Sheet1!$F$562</f>
        <v>4.8000000000000001E-2</v>
      </c>
      <c r="Z347" s="44">
        <f>0.001*[39]Sheet1!$F$563</f>
        <v>4.8000000000000001E-2</v>
      </c>
      <c r="AA347" s="35">
        <f t="shared" si="48"/>
        <v>4.8000000000000001E-2</v>
      </c>
      <c r="AB347" s="10">
        <f t="shared" si="49"/>
        <v>4.7E-2</v>
      </c>
      <c r="AC347" s="14">
        <f t="shared" si="50"/>
        <v>4.7916666666666684E-2</v>
      </c>
    </row>
    <row r="348" spans="2:29" ht="15" customHeight="1">
      <c r="B348" s="26">
        <v>24</v>
      </c>
      <c r="C348" s="43">
        <f>0.001*[39]Sheet1!$F$564</f>
        <v>4.8000000000000001E-2</v>
      </c>
      <c r="D348" s="9">
        <f>0.001*[39]Sheet1!$F$565</f>
        <v>4.8000000000000001E-2</v>
      </c>
      <c r="E348" s="9">
        <f>0.001*[39]Sheet1!$F$566</f>
        <v>4.8000000000000001E-2</v>
      </c>
      <c r="F348" s="9">
        <f>0.001*[39]Sheet1!$F$567</f>
        <v>4.8000000000000001E-2</v>
      </c>
      <c r="G348" s="9">
        <f>0.001*[39]Sheet1!$F$568</f>
        <v>4.8000000000000001E-2</v>
      </c>
      <c r="H348" s="9">
        <f>0.001*[39]Sheet1!$F$569</f>
        <v>4.8000000000000001E-2</v>
      </c>
      <c r="I348" s="9">
        <f>0.001*[39]Sheet1!$F$570</f>
        <v>4.7E-2</v>
      </c>
      <c r="J348" s="9">
        <f>0.001*[39]Sheet1!$F$571</f>
        <v>4.8000000000000001E-2</v>
      </c>
      <c r="K348" s="9">
        <f>0.001*[39]Sheet1!$F$572</f>
        <v>4.8000000000000001E-2</v>
      </c>
      <c r="L348" s="9">
        <f>0.001*[39]Sheet1!$F$573</f>
        <v>4.8000000000000001E-2</v>
      </c>
      <c r="M348" s="9">
        <f>0.001*[39]Sheet1!$F$574</f>
        <v>4.7E-2</v>
      </c>
      <c r="N348" s="9">
        <f>0.001*[39]Sheet1!$F$575</f>
        <v>4.7E-2</v>
      </c>
      <c r="O348" s="9">
        <f>0.001*[39]Sheet1!$F$576</f>
        <v>4.7E-2</v>
      </c>
      <c r="P348" s="9">
        <f>0.001*[39]Sheet1!$F$577</f>
        <v>4.8000000000000001E-2</v>
      </c>
      <c r="Q348" s="9">
        <f>0.001*[39]Sheet1!$F$578</f>
        <v>4.7E-2</v>
      </c>
      <c r="R348" s="9">
        <f>0.001*[39]Sheet1!$F$579</f>
        <v>4.8000000000000001E-2</v>
      </c>
      <c r="S348" s="9">
        <f>0.001*[39]Sheet1!$F$580</f>
        <v>4.8000000000000001E-2</v>
      </c>
      <c r="T348" s="9">
        <f>0.001*[39]Sheet1!$F$581</f>
        <v>4.8000000000000001E-2</v>
      </c>
      <c r="U348" s="9">
        <f>0.001*[39]Sheet1!$F$582</f>
        <v>4.8000000000000001E-2</v>
      </c>
      <c r="V348" s="9">
        <f>0.001*[39]Sheet1!$F$583</f>
        <v>4.8000000000000001E-2</v>
      </c>
      <c r="W348" s="9">
        <f>0.001*[39]Sheet1!$F$584</f>
        <v>4.8000000000000001E-2</v>
      </c>
      <c r="X348" s="9">
        <f>0.001*[39]Sheet1!$F$585</f>
        <v>4.8000000000000001E-2</v>
      </c>
      <c r="Y348" s="9">
        <f>0.001*[39]Sheet1!$F$586</f>
        <v>4.8000000000000001E-2</v>
      </c>
      <c r="Z348" s="44">
        <f>0.001*[39]Sheet1!$F$587</f>
        <v>4.8000000000000001E-2</v>
      </c>
      <c r="AA348" s="35">
        <f t="shared" si="48"/>
        <v>4.8000000000000001E-2</v>
      </c>
      <c r="AB348" s="10">
        <f t="shared" si="49"/>
        <v>4.7E-2</v>
      </c>
      <c r="AC348" s="14">
        <f t="shared" si="50"/>
        <v>4.7791666666666684E-2</v>
      </c>
    </row>
    <row r="349" spans="2:29" ht="15" customHeight="1">
      <c r="B349" s="26">
        <v>25</v>
      </c>
      <c r="C349" s="43">
        <f>0.001*[39]Sheet1!$F$588</f>
        <v>4.8000000000000001E-2</v>
      </c>
      <c r="D349" s="9">
        <f>0.001*[39]Sheet1!$F$589</f>
        <v>4.8000000000000001E-2</v>
      </c>
      <c r="E349" s="9">
        <f>0.001*[39]Sheet1!$F$590</f>
        <v>4.8000000000000001E-2</v>
      </c>
      <c r="F349" s="9">
        <f>0.001*[39]Sheet1!$F$591</f>
        <v>4.8000000000000001E-2</v>
      </c>
      <c r="G349" s="9">
        <f>0.001*[39]Sheet1!$F$592</f>
        <v>0.05</v>
      </c>
      <c r="H349" s="9">
        <f>0.001*[39]Sheet1!$F$593</f>
        <v>5.1000000000000004E-2</v>
      </c>
      <c r="I349" s="9">
        <f>0.001*[39]Sheet1!$F$594</f>
        <v>5.1000000000000004E-2</v>
      </c>
      <c r="J349" s="9">
        <f>0.001*[39]Sheet1!$F$595</f>
        <v>0.05</v>
      </c>
      <c r="K349" s="9">
        <f>0.001*[39]Sheet1!$F$596</f>
        <v>4.9000000000000002E-2</v>
      </c>
      <c r="L349" s="9">
        <f>0.001*[39]Sheet1!$F$597</f>
        <v>4.8000000000000001E-2</v>
      </c>
      <c r="M349" s="9">
        <f>0.001*[39]Sheet1!$F$598</f>
        <v>4.8000000000000001E-2</v>
      </c>
      <c r="N349" s="9">
        <f>0.001*[39]Sheet1!$F$599</f>
        <v>4.8000000000000001E-2</v>
      </c>
      <c r="O349" s="9">
        <f>0.001*[39]Sheet1!$F$600</f>
        <v>4.8000000000000001E-2</v>
      </c>
      <c r="P349" s="9">
        <f>0.001*[39]Sheet1!$F$601</f>
        <v>4.8000000000000001E-2</v>
      </c>
      <c r="Q349" s="9">
        <f>0.001*[39]Sheet1!$F$602</f>
        <v>4.8000000000000001E-2</v>
      </c>
      <c r="R349" s="9">
        <f>0.001*[39]Sheet1!$F$603</f>
        <v>4.8000000000000001E-2</v>
      </c>
      <c r="S349" s="9">
        <f>0.001*[39]Sheet1!$F$604</f>
        <v>4.7E-2</v>
      </c>
      <c r="T349" s="9">
        <f>0.001*[39]Sheet1!$F$605</f>
        <v>4.8000000000000001E-2</v>
      </c>
      <c r="U349" s="9">
        <f>0.001*[39]Sheet1!$F$606</f>
        <v>4.8000000000000001E-2</v>
      </c>
      <c r="V349" s="9">
        <f>0.001*[39]Sheet1!$F$607</f>
        <v>4.8000000000000001E-2</v>
      </c>
      <c r="W349" s="9">
        <f>0.001*[39]Sheet1!$F$608</f>
        <v>4.8000000000000001E-2</v>
      </c>
      <c r="X349" s="9">
        <f>0.001*[39]Sheet1!$F$609</f>
        <v>4.7E-2</v>
      </c>
      <c r="Y349" s="9">
        <f>0.001*[39]Sheet1!$F$610</f>
        <v>4.8000000000000001E-2</v>
      </c>
      <c r="Z349" s="44">
        <f>0.001*[39]Sheet1!$F$611</f>
        <v>4.8000000000000001E-2</v>
      </c>
      <c r="AA349" s="35">
        <f t="shared" si="48"/>
        <v>5.1000000000000004E-2</v>
      </c>
      <c r="AB349" s="10">
        <f t="shared" si="49"/>
        <v>4.7E-2</v>
      </c>
      <c r="AC349" s="14">
        <f t="shared" si="50"/>
        <v>4.8375000000000008E-2</v>
      </c>
    </row>
    <row r="350" spans="2:29" ht="15" customHeight="1">
      <c r="B350" s="27">
        <v>26</v>
      </c>
      <c r="C350" s="45">
        <f>0.001*[39]Sheet1!$F$612</f>
        <v>4.9000000000000002E-2</v>
      </c>
      <c r="D350" s="17">
        <f>0.001*[39]Sheet1!$F$613</f>
        <v>4.9000000000000002E-2</v>
      </c>
      <c r="E350" s="17">
        <f>0.001*[39]Sheet1!$F$614</f>
        <v>4.9000000000000002E-2</v>
      </c>
      <c r="F350" s="17">
        <f>0.001*[39]Sheet1!$F$615</f>
        <v>5.1000000000000004E-2</v>
      </c>
      <c r="G350" s="17">
        <f>0.001*[39]Sheet1!$F$616</f>
        <v>5.2000000000000005E-2</v>
      </c>
      <c r="H350" s="17">
        <f>0.001*[39]Sheet1!$F$617</f>
        <v>5.2000000000000005E-2</v>
      </c>
      <c r="I350" s="17">
        <f>0.001*[39]Sheet1!$F$618</f>
        <v>5.2000000000000005E-2</v>
      </c>
      <c r="J350" s="17">
        <f>0.001*[39]Sheet1!$F$619</f>
        <v>5.1000000000000004E-2</v>
      </c>
      <c r="K350" s="17">
        <f>0.001*[39]Sheet1!$F$620</f>
        <v>0.05</v>
      </c>
      <c r="L350" s="17">
        <f>0.001*[39]Sheet1!$F$621</f>
        <v>4.9000000000000002E-2</v>
      </c>
      <c r="M350" s="17">
        <f>0.001*[39]Sheet1!$F$622</f>
        <v>4.9000000000000002E-2</v>
      </c>
      <c r="N350" s="17">
        <f>0.001*[39]Sheet1!$F$623</f>
        <v>4.8000000000000001E-2</v>
      </c>
      <c r="O350" s="17">
        <f>0.001*[39]Sheet1!$F$624</f>
        <v>4.8000000000000001E-2</v>
      </c>
      <c r="P350" s="17">
        <f>0.001*[39]Sheet1!$F$625</f>
        <v>4.8000000000000001E-2</v>
      </c>
      <c r="Q350" s="17">
        <f>0.001*[39]Sheet1!$F$626</f>
        <v>4.8000000000000001E-2</v>
      </c>
      <c r="R350" s="17">
        <f>0.001*[39]Sheet1!$F$627</f>
        <v>4.8000000000000001E-2</v>
      </c>
      <c r="S350" s="17">
        <f>0.001*[39]Sheet1!$F$628</f>
        <v>4.8000000000000001E-2</v>
      </c>
      <c r="T350" s="17">
        <f>0.001*[39]Sheet1!$F$629</f>
        <v>4.8000000000000001E-2</v>
      </c>
      <c r="U350" s="17">
        <f>0.001*[39]Sheet1!$F$630</f>
        <v>4.8000000000000001E-2</v>
      </c>
      <c r="V350" s="17">
        <f>0.001*[39]Sheet1!$F$631</f>
        <v>4.8000000000000001E-2</v>
      </c>
      <c r="W350" s="17">
        <f>0.001*[39]Sheet1!$F$632</f>
        <v>4.8000000000000001E-2</v>
      </c>
      <c r="X350" s="17">
        <f>0.001*[39]Sheet1!$F$633</f>
        <v>4.8000000000000001E-2</v>
      </c>
      <c r="Y350" s="17">
        <f>0.001*[39]Sheet1!$F$634</f>
        <v>4.9000000000000002E-2</v>
      </c>
      <c r="Z350" s="46">
        <f>0.001*[39]Sheet1!$F$635</f>
        <v>4.9000000000000002E-2</v>
      </c>
      <c r="AA350" s="36">
        <f t="shared" si="48"/>
        <v>5.2000000000000005E-2</v>
      </c>
      <c r="AB350" s="18">
        <f t="shared" si="49"/>
        <v>4.8000000000000001E-2</v>
      </c>
      <c r="AC350" s="19">
        <f t="shared" si="50"/>
        <v>4.9125000000000009E-2</v>
      </c>
    </row>
    <row r="351" spans="2:29" ht="15" customHeight="1">
      <c r="B351" s="26">
        <v>27</v>
      </c>
      <c r="C351" s="43">
        <f>0.001*[39]Sheet1!$F$636</f>
        <v>4.8000000000000001E-2</v>
      </c>
      <c r="D351" s="9">
        <f>0.001*[39]Sheet1!$F$637</f>
        <v>4.8000000000000001E-2</v>
      </c>
      <c r="E351" s="9">
        <f>0.001*[39]Sheet1!$F$638</f>
        <v>4.8000000000000001E-2</v>
      </c>
      <c r="F351" s="9">
        <f>0.001*[39]Sheet1!$F$639</f>
        <v>4.8000000000000001E-2</v>
      </c>
      <c r="G351" s="9">
        <f>0.001*[39]Sheet1!$F$640</f>
        <v>4.8000000000000001E-2</v>
      </c>
      <c r="H351" s="9">
        <f>0.001*[39]Sheet1!$F$641</f>
        <v>4.8000000000000001E-2</v>
      </c>
      <c r="I351" s="9">
        <f>0.001*[39]Sheet1!$F$642</f>
        <v>4.9000000000000002E-2</v>
      </c>
      <c r="J351" s="9">
        <f>0.001*[39]Sheet1!$F$643</f>
        <v>4.9000000000000002E-2</v>
      </c>
      <c r="K351" s="9">
        <f>0.001*[39]Sheet1!$F$644</f>
        <v>0.05</v>
      </c>
      <c r="L351" s="9">
        <f>0.001*[39]Sheet1!$F$645</f>
        <v>5.1000000000000004E-2</v>
      </c>
      <c r="M351" s="9">
        <f>0.001*[39]Sheet1!$F$646</f>
        <v>0.05</v>
      </c>
      <c r="N351" s="9">
        <f>0.001*[39]Sheet1!$F$647</f>
        <v>4.9000000000000002E-2</v>
      </c>
      <c r="O351" s="9">
        <f>0.001*[39]Sheet1!$F$648</f>
        <v>4.8000000000000001E-2</v>
      </c>
      <c r="P351" s="9">
        <f>0.001*[39]Sheet1!$F$649</f>
        <v>4.8000000000000001E-2</v>
      </c>
      <c r="Q351" s="9">
        <f>0.001*[39]Sheet1!$F$650</f>
        <v>4.8000000000000001E-2</v>
      </c>
      <c r="R351" s="9">
        <f>0.001*[39]Sheet1!$F$651</f>
        <v>4.9000000000000002E-2</v>
      </c>
      <c r="S351" s="9">
        <f>0.001*[39]Sheet1!$F$652</f>
        <v>5.1000000000000004E-2</v>
      </c>
      <c r="T351" s="9">
        <f>0.001*[39]Sheet1!$F$653</f>
        <v>4.9000000000000002E-2</v>
      </c>
      <c r="U351" s="9">
        <f>0.001*[39]Sheet1!$F$654</f>
        <v>4.8000000000000001E-2</v>
      </c>
      <c r="V351" s="9">
        <f>0.001*[39]Sheet1!$F$655</f>
        <v>4.8000000000000001E-2</v>
      </c>
      <c r="W351" s="9">
        <f>0.001*[39]Sheet1!$F$656</f>
        <v>4.8000000000000001E-2</v>
      </c>
      <c r="X351" s="9">
        <f>0.001*[39]Sheet1!$F$657</f>
        <v>4.8000000000000001E-2</v>
      </c>
      <c r="Y351" s="9">
        <f>0.001*[39]Sheet1!$F$658</f>
        <v>4.9000000000000002E-2</v>
      </c>
      <c r="Z351" s="44">
        <f>0.001*[39]Sheet1!$F$659</f>
        <v>4.9000000000000002E-2</v>
      </c>
      <c r="AA351" s="35">
        <f t="shared" si="48"/>
        <v>5.1000000000000004E-2</v>
      </c>
      <c r="AB351" s="10">
        <f t="shared" si="49"/>
        <v>4.8000000000000001E-2</v>
      </c>
      <c r="AC351" s="14">
        <f t="shared" si="50"/>
        <v>4.8708333333333347E-2</v>
      </c>
    </row>
    <row r="352" spans="2:29" ht="15" customHeight="1">
      <c r="B352" s="26">
        <v>28</v>
      </c>
      <c r="C352" s="43">
        <f>0.001*[39]Sheet1!$F$660</f>
        <v>0.05</v>
      </c>
      <c r="D352" s="9">
        <f>0.001*[39]Sheet1!$F$661</f>
        <v>0.05</v>
      </c>
      <c r="E352" s="9">
        <f>0.001*[39]Sheet1!$F$662</f>
        <v>5.1000000000000004E-2</v>
      </c>
      <c r="F352" s="9">
        <f>0.001*[39]Sheet1!$F$663</f>
        <v>5.1000000000000004E-2</v>
      </c>
      <c r="G352" s="9">
        <f>0.001*[39]Sheet1!$F$664</f>
        <v>5.5E-2</v>
      </c>
      <c r="H352" s="9">
        <f>0.001*[39]Sheet1!$F$665</f>
        <v>5.8000000000000003E-2</v>
      </c>
      <c r="I352" s="9">
        <f>0.001*[39]Sheet1!$F$666</f>
        <v>0.06</v>
      </c>
      <c r="J352" s="9">
        <f>0.001*[39]Sheet1!$F$667</f>
        <v>5.7000000000000002E-2</v>
      </c>
      <c r="K352" s="9">
        <f>0.001*[39]Sheet1!$F$668</f>
        <v>5.2999999999999999E-2</v>
      </c>
      <c r="L352" s="9">
        <f>0.001*[39]Sheet1!$F$669</f>
        <v>5.1000000000000004E-2</v>
      </c>
      <c r="M352" s="9">
        <f>0.001*[39]Sheet1!$F$670</f>
        <v>0.05</v>
      </c>
      <c r="N352" s="9">
        <f>0.001*[39]Sheet1!$F$671</f>
        <v>4.9000000000000002E-2</v>
      </c>
      <c r="O352" s="9">
        <f>0.001*[39]Sheet1!$F$672</f>
        <v>4.9000000000000002E-2</v>
      </c>
      <c r="P352" s="9">
        <f>0.001*[39]Sheet1!$F$673</f>
        <v>4.9000000000000002E-2</v>
      </c>
      <c r="Q352" s="9">
        <f>0.001*[39]Sheet1!$F$674</f>
        <v>4.9000000000000002E-2</v>
      </c>
      <c r="R352" s="9">
        <f>0.001*[39]Sheet1!$F$675</f>
        <v>0.05</v>
      </c>
      <c r="S352" s="9">
        <f>0.001*[39]Sheet1!$F$676</f>
        <v>0.05</v>
      </c>
      <c r="T352" s="9">
        <f>0.001*[39]Sheet1!$F$677</f>
        <v>4.9000000000000002E-2</v>
      </c>
      <c r="U352" s="9">
        <f>0.001*[39]Sheet1!$F$678</f>
        <v>4.9000000000000002E-2</v>
      </c>
      <c r="V352" s="9">
        <f>0.001*[39]Sheet1!$F$679</f>
        <v>0.05</v>
      </c>
      <c r="W352" s="9">
        <f>0.001*[39]Sheet1!$F$680</f>
        <v>0.05</v>
      </c>
      <c r="X352" s="9">
        <f>0.001*[39]Sheet1!$F$681</f>
        <v>5.1000000000000004E-2</v>
      </c>
      <c r="Y352" s="9">
        <f>0.001*[39]Sheet1!$F$682</f>
        <v>5.1000000000000004E-2</v>
      </c>
      <c r="Z352" s="44">
        <f>0.001*[39]Sheet1!$F$683</f>
        <v>5.1000000000000004E-2</v>
      </c>
      <c r="AA352" s="35">
        <f t="shared" si="48"/>
        <v>0.06</v>
      </c>
      <c r="AB352" s="10">
        <f t="shared" si="49"/>
        <v>4.9000000000000002E-2</v>
      </c>
      <c r="AC352" s="14">
        <f t="shared" si="50"/>
        <v>5.1375000000000011E-2</v>
      </c>
    </row>
    <row r="353" spans="2:29" ht="15" customHeight="1">
      <c r="B353" s="26">
        <v>29</v>
      </c>
      <c r="C353" s="43">
        <f>0.001*[39]Sheet1!$F$684</f>
        <v>5.2000000000000005E-2</v>
      </c>
      <c r="D353" s="9">
        <f>0.001*[39]Sheet1!$F$685</f>
        <v>5.2000000000000005E-2</v>
      </c>
      <c r="E353" s="9">
        <f>0.001*[39]Sheet1!$F$686</f>
        <v>5.2000000000000005E-2</v>
      </c>
      <c r="F353" s="9">
        <f>0.001*[39]Sheet1!$F$687</f>
        <v>5.2000000000000005E-2</v>
      </c>
      <c r="G353" s="9">
        <f>0.001*[39]Sheet1!$F$688</f>
        <v>5.2999999999999999E-2</v>
      </c>
      <c r="H353" s="9">
        <f>0.001*[39]Sheet1!$F$689</f>
        <v>5.2000000000000005E-2</v>
      </c>
      <c r="I353" s="9">
        <f>0.001*[39]Sheet1!$F$690</f>
        <v>5.2000000000000005E-2</v>
      </c>
      <c r="J353" s="9">
        <f>0.001*[39]Sheet1!$F$691</f>
        <v>5.1000000000000004E-2</v>
      </c>
      <c r="K353" s="9">
        <f>0.001*[39]Sheet1!$F$692</f>
        <v>5.1000000000000004E-2</v>
      </c>
      <c r="L353" s="9">
        <f>0.001*[39]Sheet1!$F$693</f>
        <v>5.1000000000000004E-2</v>
      </c>
      <c r="M353" s="9">
        <f>0.001*[39]Sheet1!$F$694</f>
        <v>4.9000000000000002E-2</v>
      </c>
      <c r="N353" s="9">
        <f>0.001*[39]Sheet1!$F$695</f>
        <v>4.9000000000000002E-2</v>
      </c>
      <c r="O353" s="9">
        <f>0.001*[39]Sheet1!$F$696</f>
        <v>4.9000000000000002E-2</v>
      </c>
      <c r="P353" s="9">
        <f>0.001*[39]Sheet1!$F$697</f>
        <v>4.8000000000000001E-2</v>
      </c>
      <c r="Q353" s="9">
        <f>0.001*[39]Sheet1!$F$698</f>
        <v>4.8000000000000001E-2</v>
      </c>
      <c r="R353" s="9">
        <f>0.001*[39]Sheet1!$F$699</f>
        <v>4.8000000000000001E-2</v>
      </c>
      <c r="S353" s="9">
        <f>0.001*[39]Sheet1!$F$700</f>
        <v>4.8000000000000001E-2</v>
      </c>
      <c r="T353" s="9">
        <f>0.001*[39]Sheet1!$F$701</f>
        <v>4.8000000000000001E-2</v>
      </c>
      <c r="U353" s="9">
        <f>0.001*[39]Sheet1!$F$702</f>
        <v>4.8000000000000001E-2</v>
      </c>
      <c r="V353" s="9">
        <f>0.001*[39]Sheet1!$F$703</f>
        <v>4.9000000000000002E-2</v>
      </c>
      <c r="W353" s="9">
        <f>0.001*[39]Sheet1!$F$704</f>
        <v>0.05</v>
      </c>
      <c r="X353" s="9">
        <f>0.001*[39]Sheet1!$F$705</f>
        <v>0.05</v>
      </c>
      <c r="Y353" s="9">
        <f>0.001*[39]Sheet1!$F$706</f>
        <v>0.05</v>
      </c>
      <c r="Z353" s="44">
        <f>0.001*[39]Sheet1!$F$707</f>
        <v>0.05</v>
      </c>
      <c r="AA353" s="35">
        <f t="shared" si="48"/>
        <v>5.2999999999999999E-2</v>
      </c>
      <c r="AB353" s="10">
        <f t="shared" si="49"/>
        <v>4.8000000000000001E-2</v>
      </c>
      <c r="AC353" s="14">
        <f t="shared" si="50"/>
        <v>5.0083333333333362E-2</v>
      </c>
    </row>
    <row r="354" spans="2:29" ht="15" customHeight="1">
      <c r="B354" s="28">
        <v>30</v>
      </c>
      <c r="C354" s="47">
        <f>0.001*[39]Sheet1!$F$708</f>
        <v>5.1000000000000004E-2</v>
      </c>
      <c r="D354" s="20">
        <f>0.001*[39]Sheet1!$F$709</f>
        <v>5.1000000000000004E-2</v>
      </c>
      <c r="E354" s="20">
        <f>0.001*[39]Sheet1!$F$710</f>
        <v>5.2000000000000005E-2</v>
      </c>
      <c r="F354" s="20">
        <f>0.001*[39]Sheet1!$F$711</f>
        <v>5.1000000000000004E-2</v>
      </c>
      <c r="G354" s="20">
        <f>0.001*[39]Sheet1!$F$712</f>
        <v>0.05</v>
      </c>
      <c r="H354" s="20">
        <f>0.001*[39]Sheet1!$F$713</f>
        <v>5.1000000000000004E-2</v>
      </c>
      <c r="I354" s="20">
        <f>0.001*[39]Sheet1!$F$714</f>
        <v>0.05</v>
      </c>
      <c r="J354" s="20">
        <f>0.001*[39]Sheet1!$F$715</f>
        <v>0.05</v>
      </c>
      <c r="K354" s="20">
        <f>0.001*[39]Sheet1!$F$716</f>
        <v>0.05</v>
      </c>
      <c r="L354" s="20">
        <f>0.001*[39]Sheet1!$F$717</f>
        <v>0.05</v>
      </c>
      <c r="M354" s="20">
        <f>0.001*[39]Sheet1!$F$718</f>
        <v>0.05</v>
      </c>
      <c r="N354" s="20">
        <f>0.001*[39]Sheet1!$F$719</f>
        <v>0.05</v>
      </c>
      <c r="O354" s="20">
        <f>0.001*[39]Sheet1!$F$720</f>
        <v>4.9000000000000002E-2</v>
      </c>
      <c r="P354" s="20">
        <f>0.001*[39]Sheet1!$F$721</f>
        <v>4.9000000000000002E-2</v>
      </c>
      <c r="Q354" s="20">
        <f>0.001*[39]Sheet1!$F$722</f>
        <v>4.8000000000000001E-2</v>
      </c>
      <c r="R354" s="20">
        <f>0.001*[39]Sheet1!$F$723</f>
        <v>4.8000000000000001E-2</v>
      </c>
      <c r="S354" s="20">
        <f>0.001*[39]Sheet1!$F$724</f>
        <v>5.3999999999999999E-2</v>
      </c>
      <c r="T354" s="20">
        <f>0.001*[39]Sheet1!$F$725</f>
        <v>6.2E-2</v>
      </c>
      <c r="U354" s="20">
        <f>0.001*[39]Sheet1!$F$726</f>
        <v>5.7000000000000002E-2</v>
      </c>
      <c r="V354" s="20">
        <f>0.001*[39]Sheet1!$F$727</f>
        <v>5.1000000000000004E-2</v>
      </c>
      <c r="W354" s="20">
        <f>0.001*[39]Sheet1!$F$728</f>
        <v>4.9000000000000002E-2</v>
      </c>
      <c r="X354" s="20">
        <f>0.001*[39]Sheet1!$F$729</f>
        <v>0.05</v>
      </c>
      <c r="Y354" s="20">
        <f>0.001*[39]Sheet1!$F$730</f>
        <v>4.9000000000000002E-2</v>
      </c>
      <c r="Z354" s="48">
        <f>0.001*[39]Sheet1!$F$731</f>
        <v>0.05</v>
      </c>
      <c r="AA354" s="37">
        <f t="shared" si="48"/>
        <v>6.2E-2</v>
      </c>
      <c r="AB354" s="21">
        <f t="shared" si="49"/>
        <v>4.8000000000000001E-2</v>
      </c>
      <c r="AC354" s="22">
        <f t="shared" si="50"/>
        <v>5.0916666666666686E-2</v>
      </c>
    </row>
    <row r="355" spans="2:29" ht="15" customHeight="1">
      <c r="B355" s="29">
        <v>31</v>
      </c>
      <c r="C355" s="49">
        <f>0.001*[39]Sheet1!$F$732</f>
        <v>5.1000000000000004E-2</v>
      </c>
      <c r="D355" s="11">
        <f>0.001*[39]Sheet1!$F$733</f>
        <v>5.1000000000000004E-2</v>
      </c>
      <c r="E355" s="11">
        <f>0.001*[39]Sheet1!$F$734</f>
        <v>5.2000000000000005E-2</v>
      </c>
      <c r="F355" s="11">
        <f>0.001*[39]Sheet1!$F$735</f>
        <v>5.2000000000000005E-2</v>
      </c>
      <c r="G355" s="11">
        <f>0.001*[39]Sheet1!$F$736</f>
        <v>5.2000000000000005E-2</v>
      </c>
      <c r="H355" s="11">
        <f>0.001*[39]Sheet1!$F$737</f>
        <v>5.2000000000000005E-2</v>
      </c>
      <c r="I355" s="11">
        <f>0.001*[39]Sheet1!$F$738</f>
        <v>5.2000000000000005E-2</v>
      </c>
      <c r="J355" s="11">
        <f>0.001*[39]Sheet1!$F$739</f>
        <v>5.2000000000000005E-2</v>
      </c>
      <c r="K355" s="11">
        <f>0.001*[39]Sheet1!$F$740</f>
        <v>5.1000000000000004E-2</v>
      </c>
      <c r="L355" s="11">
        <f>0.001*[39]Sheet1!$F$741</f>
        <v>0.05</v>
      </c>
      <c r="M355" s="11">
        <f>0.001*[39]Sheet1!$F$742</f>
        <v>4.9000000000000002E-2</v>
      </c>
      <c r="N355" s="11">
        <f>0.001*[39]Sheet1!$F$743</f>
        <v>4.9000000000000002E-2</v>
      </c>
      <c r="O355" s="11">
        <f>0.001*[39]Sheet1!$F$744</f>
        <v>4.8000000000000001E-2</v>
      </c>
      <c r="P355" s="11">
        <f>0.001*[39]Sheet1!$F$745</f>
        <v>4.8000000000000001E-2</v>
      </c>
      <c r="Q355" s="11">
        <f>0.001*[39]Sheet1!$F$746</f>
        <v>4.8000000000000001E-2</v>
      </c>
      <c r="R355" s="11">
        <f>0.001*[39]Sheet1!$F$747</f>
        <v>4.8000000000000001E-2</v>
      </c>
      <c r="S355" s="11">
        <f>0.001*[39]Sheet1!$F$748</f>
        <v>4.8000000000000001E-2</v>
      </c>
      <c r="T355" s="11">
        <f>0.001*[39]Sheet1!$F$749</f>
        <v>4.8000000000000001E-2</v>
      </c>
      <c r="U355" s="11">
        <f>0.001*[39]Sheet1!$F$750</f>
        <v>4.8000000000000001E-2</v>
      </c>
      <c r="V355" s="11">
        <f>0.001*[39]Sheet1!$F$751</f>
        <v>4.8000000000000001E-2</v>
      </c>
      <c r="W355" s="11">
        <f>0.001*[39]Sheet1!$F$752</f>
        <v>4.8000000000000001E-2</v>
      </c>
      <c r="X355" s="11">
        <f>0.001*[39]Sheet1!$F$753</f>
        <v>4.8000000000000001E-2</v>
      </c>
      <c r="Y355" s="11">
        <f>0.001*[39]Sheet1!$F$754</f>
        <v>4.8000000000000001E-2</v>
      </c>
      <c r="Z355" s="50">
        <f>0.001*[39]Sheet1!$F$755</f>
        <v>4.9000000000000002E-2</v>
      </c>
      <c r="AA355" s="38">
        <f t="shared" si="48"/>
        <v>5.2000000000000005E-2</v>
      </c>
      <c r="AB355" s="8">
        <f t="shared" si="49"/>
        <v>4.8000000000000001E-2</v>
      </c>
      <c r="AC355" s="15">
        <f t="shared" si="50"/>
        <v>4.9583333333333347E-2</v>
      </c>
    </row>
    <row r="356" spans="2:29" ht="15" customHeight="1">
      <c r="B356" s="30" t="s">
        <v>0</v>
      </c>
      <c r="C356" s="47">
        <f t="shared" ref="C356:Z356" si="51">MAX(C325:C355)</f>
        <v>5.5E-2</v>
      </c>
      <c r="D356" s="20">
        <f t="shared" si="51"/>
        <v>5.3999999999999999E-2</v>
      </c>
      <c r="E356" s="20">
        <f t="shared" si="51"/>
        <v>5.2999999999999999E-2</v>
      </c>
      <c r="F356" s="20">
        <f t="shared" si="51"/>
        <v>5.2999999999999999E-2</v>
      </c>
      <c r="G356" s="20">
        <f t="shared" si="51"/>
        <v>5.5E-2</v>
      </c>
      <c r="H356" s="20">
        <f t="shared" si="51"/>
        <v>5.8000000000000003E-2</v>
      </c>
      <c r="I356" s="20">
        <f t="shared" si="51"/>
        <v>0.06</v>
      </c>
      <c r="J356" s="20">
        <f t="shared" si="51"/>
        <v>5.7000000000000002E-2</v>
      </c>
      <c r="K356" s="20">
        <f t="shared" si="51"/>
        <v>5.5E-2</v>
      </c>
      <c r="L356" s="20">
        <f t="shared" si="51"/>
        <v>5.6000000000000001E-2</v>
      </c>
      <c r="M356" s="20">
        <f t="shared" si="51"/>
        <v>5.2999999999999999E-2</v>
      </c>
      <c r="N356" s="20">
        <f t="shared" si="51"/>
        <v>5.2999999999999999E-2</v>
      </c>
      <c r="O356" s="20">
        <f t="shared" si="51"/>
        <v>5.3999999999999999E-2</v>
      </c>
      <c r="P356" s="20">
        <f t="shared" si="51"/>
        <v>5.3999999999999999E-2</v>
      </c>
      <c r="Q356" s="20">
        <f t="shared" si="51"/>
        <v>5.3999999999999999E-2</v>
      </c>
      <c r="R356" s="20">
        <f t="shared" si="51"/>
        <v>5.7000000000000002E-2</v>
      </c>
      <c r="S356" s="20">
        <f t="shared" si="51"/>
        <v>5.6000000000000001E-2</v>
      </c>
      <c r="T356" s="20">
        <f t="shared" si="51"/>
        <v>6.2E-2</v>
      </c>
      <c r="U356" s="20">
        <f t="shared" si="51"/>
        <v>5.9000000000000004E-2</v>
      </c>
      <c r="V356" s="20">
        <f t="shared" si="51"/>
        <v>5.5E-2</v>
      </c>
      <c r="W356" s="20">
        <f t="shared" si="51"/>
        <v>5.8000000000000003E-2</v>
      </c>
      <c r="X356" s="20">
        <f t="shared" si="51"/>
        <v>5.8000000000000003E-2</v>
      </c>
      <c r="Y356" s="20">
        <f t="shared" si="51"/>
        <v>5.6000000000000001E-2</v>
      </c>
      <c r="Z356" s="48">
        <f t="shared" si="51"/>
        <v>5.7000000000000002E-2</v>
      </c>
      <c r="AA356" s="162" t="s">
        <v>15</v>
      </c>
      <c r="AB356" s="163"/>
      <c r="AC356" s="164"/>
    </row>
    <row r="357" spans="2:29" ht="15" customHeight="1">
      <c r="B357" s="31" t="s">
        <v>1</v>
      </c>
      <c r="C357" s="51">
        <f t="shared" ref="C357:Z357" si="52">MIN(C325:C355)</f>
        <v>4.8000000000000001E-2</v>
      </c>
      <c r="D357" s="5">
        <f t="shared" si="52"/>
        <v>4.8000000000000001E-2</v>
      </c>
      <c r="E357" s="5">
        <f t="shared" si="52"/>
        <v>4.8000000000000001E-2</v>
      </c>
      <c r="F357" s="5">
        <f t="shared" si="52"/>
        <v>4.8000000000000001E-2</v>
      </c>
      <c r="G357" s="5">
        <f t="shared" si="52"/>
        <v>4.8000000000000001E-2</v>
      </c>
      <c r="H357" s="5">
        <f t="shared" si="52"/>
        <v>4.8000000000000001E-2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4.8000000000000001E-2</v>
      </c>
      <c r="AA357" s="156">
        <f>AVERAGE(AA325:AA355)</f>
        <v>5.196774193548389E-2</v>
      </c>
      <c r="AB357" s="158">
        <f>AVERAGE(AB325:AB355)</f>
        <v>4.7709677419354841E-2</v>
      </c>
      <c r="AC357" s="160">
        <f>AVERAGE(AC325:AC355)</f>
        <v>4.9166666666666678E-2</v>
      </c>
    </row>
    <row r="358" spans="2:29" ht="15" customHeight="1" thickBot="1">
      <c r="B358" s="32" t="s">
        <v>14</v>
      </c>
      <c r="C358" s="53">
        <f t="shared" ref="C358:Z358" si="53">AVERAGE(C325:C355)</f>
        <v>4.9354838709677426E-2</v>
      </c>
      <c r="D358" s="6">
        <f t="shared" si="53"/>
        <v>4.9483870967741941E-2</v>
      </c>
      <c r="E358" s="6">
        <f t="shared" si="53"/>
        <v>4.9645161290322593E-2</v>
      </c>
      <c r="F358" s="6">
        <f t="shared" si="53"/>
        <v>4.9838709677419366E-2</v>
      </c>
      <c r="G358" s="6">
        <f t="shared" si="53"/>
        <v>5.0161290322580668E-2</v>
      </c>
      <c r="H358" s="6">
        <f t="shared" si="53"/>
        <v>5.0354838709677434E-2</v>
      </c>
      <c r="I358" s="6">
        <f t="shared" si="53"/>
        <v>5.0516129032258071E-2</v>
      </c>
      <c r="J358" s="6">
        <f t="shared" si="53"/>
        <v>5.0064516129032267E-2</v>
      </c>
      <c r="K358" s="6">
        <f t="shared" si="53"/>
        <v>4.9516129032258077E-2</v>
      </c>
      <c r="L358" s="6">
        <f t="shared" si="53"/>
        <v>4.9290322580645168E-2</v>
      </c>
      <c r="M358" s="6">
        <f t="shared" si="53"/>
        <v>4.8709677419354849E-2</v>
      </c>
      <c r="N358" s="6">
        <f t="shared" si="53"/>
        <v>4.8645161290322585E-2</v>
      </c>
      <c r="O358" s="6">
        <f t="shared" si="53"/>
        <v>4.8419354838709683E-2</v>
      </c>
      <c r="P358" s="6">
        <f t="shared" si="53"/>
        <v>4.8451612903225819E-2</v>
      </c>
      <c r="Q358" s="6">
        <f t="shared" si="53"/>
        <v>4.8354838709677439E-2</v>
      </c>
      <c r="R358" s="6">
        <f t="shared" si="53"/>
        <v>4.861290322580647E-2</v>
      </c>
      <c r="S358" s="6">
        <f t="shared" si="53"/>
        <v>4.8612903225806463E-2</v>
      </c>
      <c r="T358" s="6">
        <f t="shared" si="53"/>
        <v>4.8838709677419372E-2</v>
      </c>
      <c r="U358" s="6">
        <f t="shared" si="53"/>
        <v>4.9000000000000016E-2</v>
      </c>
      <c r="V358" s="6">
        <f t="shared" si="53"/>
        <v>4.8645161290322599E-2</v>
      </c>
      <c r="W358" s="6">
        <f t="shared" si="53"/>
        <v>4.8677419354838727E-2</v>
      </c>
      <c r="X358" s="6">
        <f t="shared" si="53"/>
        <v>4.8774193548387114E-2</v>
      </c>
      <c r="Y358" s="6">
        <f t="shared" si="53"/>
        <v>4.8903225806451622E-2</v>
      </c>
      <c r="Z358" s="54">
        <f t="shared" si="53"/>
        <v>4.9129032258064524E-2</v>
      </c>
      <c r="AA358" s="157"/>
      <c r="AB358" s="159"/>
      <c r="AC358" s="161"/>
    </row>
    <row r="360" spans="2:29" ht="268.5" customHeight="1"/>
    <row r="362" spans="2:29" ht="18" customHeight="1">
      <c r="B362" s="165" t="s">
        <v>59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0.001*[40]Sheet1!$F$12</f>
        <v>2.6000000000000002E-2</v>
      </c>
      <c r="D365" s="12">
        <f>0.001*[40]Sheet1!$F$13</f>
        <v>2.6000000000000002E-2</v>
      </c>
      <c r="E365" s="12">
        <f>0.001*[40]Sheet1!$F$14</f>
        <v>2.6000000000000002E-2</v>
      </c>
      <c r="F365" s="12">
        <f>0.001*[40]Sheet1!$F$15</f>
        <v>2.6000000000000002E-2</v>
      </c>
      <c r="G365" s="12">
        <f>0.001*[40]Sheet1!$F$16</f>
        <v>2.6000000000000002E-2</v>
      </c>
      <c r="H365" s="12">
        <f>0.001*[40]Sheet1!$F$17</f>
        <v>2.7E-2</v>
      </c>
      <c r="I365" s="12">
        <f>0.001*[40]Sheet1!$F$18</f>
        <v>2.7E-2</v>
      </c>
      <c r="J365" s="12">
        <f>0.001*[40]Sheet1!$F$19</f>
        <v>2.7E-2</v>
      </c>
      <c r="K365" s="12">
        <f>0.001*[40]Sheet1!$F$20</f>
        <v>2.5000000000000001E-2</v>
      </c>
      <c r="L365" s="12">
        <f>0.001*[40]Sheet1!$F$21</f>
        <v>2.5000000000000001E-2</v>
      </c>
      <c r="M365" s="12">
        <f>0.001*[40]Sheet1!$F$22</f>
        <v>2.5000000000000001E-2</v>
      </c>
      <c r="N365" s="12">
        <f>0.001*[40]Sheet1!$F$23</f>
        <v>2.5000000000000001E-2</v>
      </c>
      <c r="O365" s="12">
        <f>0.001*[40]Sheet1!$F$24</f>
        <v>2.6000000000000002E-2</v>
      </c>
      <c r="P365" s="12">
        <f>0.001*[40]Sheet1!$F$25</f>
        <v>2.5000000000000001E-2</v>
      </c>
      <c r="Q365" s="12">
        <f>0.001*[40]Sheet1!$F$26</f>
        <v>2.5000000000000001E-2</v>
      </c>
      <c r="R365" s="12">
        <f>0.001*[40]Sheet1!$F$27</f>
        <v>2.5000000000000001E-2</v>
      </c>
      <c r="S365" s="12">
        <f>0.001*[40]Sheet1!$F$28</f>
        <v>2.5000000000000001E-2</v>
      </c>
      <c r="T365" s="12">
        <f>0.001*[40]Sheet1!$F$29</f>
        <v>2.6000000000000002E-2</v>
      </c>
      <c r="U365" s="12">
        <f>0.001*[40]Sheet1!$F$30</f>
        <v>2.6000000000000002E-2</v>
      </c>
      <c r="V365" s="12">
        <f>0.001*[40]Sheet1!$F$31</f>
        <v>2.7E-2</v>
      </c>
      <c r="W365" s="12">
        <f>0.001*[40]Sheet1!$F$32</f>
        <v>2.7E-2</v>
      </c>
      <c r="X365" s="12">
        <f>0.001*[40]Sheet1!$F$33</f>
        <v>2.8000000000000001E-2</v>
      </c>
      <c r="Y365" s="12">
        <f>0.001*[40]Sheet1!$F$34</f>
        <v>2.8000000000000001E-2</v>
      </c>
      <c r="Z365" s="42">
        <f>0.001*[40]Sheet1!$F$35</f>
        <v>2.9000000000000001E-2</v>
      </c>
      <c r="AA365" s="34">
        <f>MAX(C365:Z365)</f>
        <v>2.9000000000000001E-2</v>
      </c>
      <c r="AB365" s="13">
        <f>MIN(C365:Z365)</f>
        <v>2.5000000000000001E-2</v>
      </c>
      <c r="AC365" s="16">
        <f>AVERAGE(C365:Z365)</f>
        <v>2.6166666666666682E-2</v>
      </c>
    </row>
    <row r="366" spans="2:29" ht="15" customHeight="1">
      <c r="B366" s="26">
        <v>2</v>
      </c>
      <c r="C366" s="43">
        <f>0.001*[40]Sheet1!$F$36</f>
        <v>2.9000000000000001E-2</v>
      </c>
      <c r="D366" s="9">
        <f>0.001*[40]Sheet1!$F$37</f>
        <v>2.8000000000000001E-2</v>
      </c>
      <c r="E366" s="9">
        <f>0.001*[40]Sheet1!$F$38</f>
        <v>2.8000000000000001E-2</v>
      </c>
      <c r="F366" s="9">
        <f>0.001*[40]Sheet1!$F$39</f>
        <v>2.8000000000000001E-2</v>
      </c>
      <c r="G366" s="9">
        <f>0.001*[40]Sheet1!$F$40</f>
        <v>2.8000000000000001E-2</v>
      </c>
      <c r="H366" s="9">
        <f>0.001*[40]Sheet1!$F$41</f>
        <v>2.7E-2</v>
      </c>
      <c r="I366" s="9">
        <f>0.001*[40]Sheet1!$F$42</f>
        <v>2.7E-2</v>
      </c>
      <c r="J366" s="9">
        <f>0.001*[40]Sheet1!$F$43</f>
        <v>2.7E-2</v>
      </c>
      <c r="K366" s="9">
        <f>0.001*[40]Sheet1!$F$44</f>
        <v>2.6000000000000002E-2</v>
      </c>
      <c r="L366" s="9">
        <f>0.001*[40]Sheet1!$F$45</f>
        <v>2.6000000000000002E-2</v>
      </c>
      <c r="M366" s="9">
        <f>0.001*[40]Sheet1!$F$46</f>
        <v>2.6000000000000002E-2</v>
      </c>
      <c r="N366" s="9">
        <f>0.001*[40]Sheet1!$F$47</f>
        <v>2.6000000000000002E-2</v>
      </c>
      <c r="O366" s="9">
        <f>0.001*[40]Sheet1!$F$48</f>
        <v>2.7E-2</v>
      </c>
      <c r="P366" s="9">
        <f>0.001*[40]Sheet1!$F$49</f>
        <v>2.7E-2</v>
      </c>
      <c r="Q366" s="9">
        <f>0.001*[40]Sheet1!$F$50</f>
        <v>2.6000000000000002E-2</v>
      </c>
      <c r="R366" s="9">
        <f>0.001*[40]Sheet1!$F$51</f>
        <v>2.6000000000000002E-2</v>
      </c>
      <c r="S366" s="9">
        <f>0.001*[40]Sheet1!$F$52</f>
        <v>2.7E-2</v>
      </c>
      <c r="T366" s="9">
        <f>0.001*[40]Sheet1!$F$53</f>
        <v>2.6000000000000002E-2</v>
      </c>
      <c r="U366" s="9">
        <f>0.001*[40]Sheet1!$F$54</f>
        <v>2.9000000000000001E-2</v>
      </c>
      <c r="V366" s="9">
        <f>0.001*[40]Sheet1!$F$55</f>
        <v>2.8000000000000001E-2</v>
      </c>
      <c r="W366" s="9">
        <f>0.001*[40]Sheet1!$F$56</f>
        <v>2.7E-2</v>
      </c>
      <c r="X366" s="9">
        <f>0.001*[40]Sheet1!$F$57</f>
        <v>2.6000000000000002E-2</v>
      </c>
      <c r="Y366" s="9">
        <f>0.001*[40]Sheet1!$F$58</f>
        <v>2.6000000000000002E-2</v>
      </c>
      <c r="Z366" s="44">
        <f>0.001*[40]Sheet1!$F$59</f>
        <v>2.6000000000000002E-2</v>
      </c>
      <c r="AA366" s="35">
        <f t="shared" ref="AA366:AA395" si="54">MAX(C366:Z366)</f>
        <v>2.9000000000000001E-2</v>
      </c>
      <c r="AB366" s="10">
        <f t="shared" ref="AB366:AB395" si="55">MIN(C366:Z366)</f>
        <v>2.6000000000000002E-2</v>
      </c>
      <c r="AC366" s="14">
        <f t="shared" ref="AC366:AC395" si="56">AVERAGE(C366:Z366)</f>
        <v>2.6958333333333348E-2</v>
      </c>
    </row>
    <row r="367" spans="2:29" ht="15" customHeight="1">
      <c r="B367" s="26">
        <v>3</v>
      </c>
      <c r="C367" s="43">
        <f>0.001*[40]Sheet1!$F$60</f>
        <v>2.6000000000000002E-2</v>
      </c>
      <c r="D367" s="9">
        <f>0.001*[40]Sheet1!$F$61</f>
        <v>2.6000000000000002E-2</v>
      </c>
      <c r="E367" s="9">
        <f>0.001*[40]Sheet1!$F$62</f>
        <v>2.6000000000000002E-2</v>
      </c>
      <c r="F367" s="9">
        <f>0.001*[40]Sheet1!$F$63</f>
        <v>2.6000000000000002E-2</v>
      </c>
      <c r="G367" s="9">
        <f>0.001*[40]Sheet1!$F$64</f>
        <v>2.6000000000000002E-2</v>
      </c>
      <c r="H367" s="9">
        <f>0.001*[40]Sheet1!$F$65</f>
        <v>2.6000000000000002E-2</v>
      </c>
      <c r="I367" s="9">
        <f>0.001*[40]Sheet1!$F$66</f>
        <v>2.6000000000000002E-2</v>
      </c>
      <c r="J367" s="9">
        <f>0.001*[40]Sheet1!$F$67</f>
        <v>2.6000000000000002E-2</v>
      </c>
      <c r="K367" s="9">
        <f>0.001*[40]Sheet1!$F$68</f>
        <v>2.6000000000000002E-2</v>
      </c>
      <c r="L367" s="9">
        <f>0.001*[40]Sheet1!$F$69</f>
        <v>2.6000000000000002E-2</v>
      </c>
      <c r="M367" s="9">
        <f>0.001*[40]Sheet1!$F$70</f>
        <v>2.6000000000000002E-2</v>
      </c>
      <c r="N367" s="9">
        <f>0.001*[40]Sheet1!$F$71</f>
        <v>2.6000000000000002E-2</v>
      </c>
      <c r="O367" s="9">
        <f>0.001*[40]Sheet1!$F$72</f>
        <v>2.5000000000000001E-2</v>
      </c>
      <c r="P367" s="9">
        <f>0.001*[40]Sheet1!$F$73</f>
        <v>2.5000000000000001E-2</v>
      </c>
      <c r="Q367" s="9">
        <f>0.001*[40]Sheet1!$F$74</f>
        <v>2.5000000000000001E-2</v>
      </c>
      <c r="R367" s="9">
        <f>0.001*[40]Sheet1!$F$75</f>
        <v>2.5000000000000001E-2</v>
      </c>
      <c r="S367" s="9">
        <f>0.001*[40]Sheet1!$F$76</f>
        <v>2.5000000000000001E-2</v>
      </c>
      <c r="T367" s="9">
        <f>0.001*[40]Sheet1!$F$77</f>
        <v>2.5000000000000001E-2</v>
      </c>
      <c r="U367" s="9">
        <f>0.001*[40]Sheet1!$F$78</f>
        <v>2.5000000000000001E-2</v>
      </c>
      <c r="V367" s="9">
        <f>0.001*[40]Sheet1!$F$79</f>
        <v>2.5000000000000001E-2</v>
      </c>
      <c r="W367" s="9">
        <f>0.001*[40]Sheet1!$F$80</f>
        <v>2.5000000000000001E-2</v>
      </c>
      <c r="X367" s="9">
        <f>0.001*[40]Sheet1!$F$81</f>
        <v>2.6000000000000002E-2</v>
      </c>
      <c r="Y367" s="9">
        <f>0.001*[40]Sheet1!$F$82</f>
        <v>2.7E-2</v>
      </c>
      <c r="Z367" s="44">
        <f>0.001*[40]Sheet1!$F$83</f>
        <v>2.7E-2</v>
      </c>
      <c r="AA367" s="35">
        <f t="shared" si="54"/>
        <v>2.7E-2</v>
      </c>
      <c r="AB367" s="10">
        <f t="shared" si="55"/>
        <v>2.5000000000000001E-2</v>
      </c>
      <c r="AC367" s="14">
        <f t="shared" si="56"/>
        <v>2.5708333333333347E-2</v>
      </c>
    </row>
    <row r="368" spans="2:29" ht="15" customHeight="1">
      <c r="B368" s="26">
        <v>4</v>
      </c>
      <c r="C368" s="43">
        <f>0.001*[40]Sheet1!$F$84</f>
        <v>2.7E-2</v>
      </c>
      <c r="D368" s="9">
        <f>0.001*[40]Sheet1!$F$85</f>
        <v>2.7E-2</v>
      </c>
      <c r="E368" s="9">
        <f>0.001*[40]Sheet1!$F$86</f>
        <v>2.6000000000000002E-2</v>
      </c>
      <c r="F368" s="9">
        <f>0.001*[40]Sheet1!$F$87</f>
        <v>2.7E-2</v>
      </c>
      <c r="G368" s="9">
        <f>0.001*[40]Sheet1!$F$88</f>
        <v>2.7E-2</v>
      </c>
      <c r="H368" s="9">
        <f>0.001*[40]Sheet1!$F$89</f>
        <v>2.7E-2</v>
      </c>
      <c r="I368" s="9">
        <f>0.001*[40]Sheet1!$F$90</f>
        <v>2.6000000000000002E-2</v>
      </c>
      <c r="J368" s="9">
        <f>0.001*[40]Sheet1!$F$91</f>
        <v>2.7E-2</v>
      </c>
      <c r="K368" s="9">
        <f>0.001*[40]Sheet1!$F$92</f>
        <v>2.5000000000000001E-2</v>
      </c>
      <c r="L368" s="9">
        <f>0.001*[40]Sheet1!$F$93</f>
        <v>2.5000000000000001E-2</v>
      </c>
      <c r="M368" s="9">
        <f>0.001*[40]Sheet1!$F$94</f>
        <v>2.5000000000000001E-2</v>
      </c>
      <c r="N368" s="9">
        <f>0.001*[40]Sheet1!$F$95</f>
        <v>2.5000000000000001E-2</v>
      </c>
      <c r="O368" s="9">
        <f>0.001*[40]Sheet1!$F$96</f>
        <v>2.5000000000000001E-2</v>
      </c>
      <c r="P368" s="9">
        <f>0.001*[40]Sheet1!$F$97</f>
        <v>2.5000000000000001E-2</v>
      </c>
      <c r="Q368" s="9">
        <f>0.001*[40]Sheet1!$F$98</f>
        <v>2.4E-2</v>
      </c>
      <c r="R368" s="9">
        <f>0.001*[40]Sheet1!$F$99</f>
        <v>2.5000000000000001E-2</v>
      </c>
      <c r="S368" s="9">
        <f>0.001*[40]Sheet1!$F$100</f>
        <v>2.5000000000000001E-2</v>
      </c>
      <c r="T368" s="9">
        <f>0.001*[40]Sheet1!$F$101</f>
        <v>2.5000000000000001E-2</v>
      </c>
      <c r="U368" s="9">
        <f>0.001*[40]Sheet1!$F$102</f>
        <v>2.5000000000000001E-2</v>
      </c>
      <c r="V368" s="9">
        <f>0.001*[40]Sheet1!$F$103</f>
        <v>2.6000000000000002E-2</v>
      </c>
      <c r="W368" s="9">
        <f>0.001*[40]Sheet1!$F$104</f>
        <v>2.6000000000000002E-2</v>
      </c>
      <c r="X368" s="9">
        <f>0.001*[40]Sheet1!$F$105</f>
        <v>2.6000000000000002E-2</v>
      </c>
      <c r="Y368" s="9">
        <f>0.001*[40]Sheet1!$F$106</f>
        <v>2.6000000000000002E-2</v>
      </c>
      <c r="Z368" s="44">
        <f>0.001*[40]Sheet1!$F$107</f>
        <v>2.6000000000000002E-2</v>
      </c>
      <c r="AA368" s="35">
        <f t="shared" si="54"/>
        <v>2.7E-2</v>
      </c>
      <c r="AB368" s="10">
        <f t="shared" si="55"/>
        <v>2.4E-2</v>
      </c>
      <c r="AC368" s="14">
        <f t="shared" si="56"/>
        <v>2.5750000000000012E-2</v>
      </c>
    </row>
    <row r="369" spans="2:29" ht="15" customHeight="1">
      <c r="B369" s="26">
        <v>5</v>
      </c>
      <c r="C369" s="43">
        <f>0.001*[40]Sheet1!$F$108</f>
        <v>2.6000000000000002E-2</v>
      </c>
      <c r="D369" s="9">
        <f>0.001*[40]Sheet1!$F$109</f>
        <v>2.6000000000000002E-2</v>
      </c>
      <c r="E369" s="9">
        <f>0.001*[40]Sheet1!$F$110</f>
        <v>2.7E-2</v>
      </c>
      <c r="F369" s="9">
        <f>0.001*[40]Sheet1!$F$111</f>
        <v>2.6000000000000002E-2</v>
      </c>
      <c r="G369" s="9">
        <f>0.001*[40]Sheet1!$F$112</f>
        <v>2.6000000000000002E-2</v>
      </c>
      <c r="H369" s="9">
        <f>0.001*[40]Sheet1!$F$113</f>
        <v>2.6000000000000002E-2</v>
      </c>
      <c r="I369" s="9">
        <f>0.001*[40]Sheet1!$F$114</f>
        <v>2.6000000000000002E-2</v>
      </c>
      <c r="J369" s="9">
        <f>0.001*[40]Sheet1!$F$115</f>
        <v>2.6000000000000002E-2</v>
      </c>
      <c r="K369" s="9">
        <f>0.001*[40]Sheet1!$F$116</f>
        <v>2.5000000000000001E-2</v>
      </c>
      <c r="L369" s="9">
        <f>0.001*[40]Sheet1!$F$117</f>
        <v>2.5000000000000001E-2</v>
      </c>
      <c r="M369" s="9">
        <f>0.001*[40]Sheet1!$F$118</f>
        <v>2.5000000000000001E-2</v>
      </c>
      <c r="N369" s="9">
        <f>0.001*[40]Sheet1!$F$119</f>
        <v>2.5000000000000001E-2</v>
      </c>
      <c r="O369" s="9">
        <f>0.001*[40]Sheet1!$F$120</f>
        <v>2.5000000000000001E-2</v>
      </c>
      <c r="P369" s="9">
        <f>0.001*[40]Sheet1!$F$121</f>
        <v>2.5000000000000001E-2</v>
      </c>
      <c r="Q369" s="9">
        <f>0.001*[40]Sheet1!$F$122</f>
        <v>2.5000000000000001E-2</v>
      </c>
      <c r="R369" s="9">
        <f>0.001*[40]Sheet1!$F$123</f>
        <v>2.5000000000000001E-2</v>
      </c>
      <c r="S369" s="9">
        <f>0.001*[40]Sheet1!$F$124</f>
        <v>2.5000000000000001E-2</v>
      </c>
      <c r="T369" s="9">
        <f>0.001*[40]Sheet1!$F$125</f>
        <v>2.5000000000000001E-2</v>
      </c>
      <c r="U369" s="9">
        <f>0.001*[40]Sheet1!$F$126</f>
        <v>2.5000000000000001E-2</v>
      </c>
      <c r="V369" s="9">
        <f>0.001*[40]Sheet1!$F$127</f>
        <v>2.5000000000000001E-2</v>
      </c>
      <c r="W369" s="9">
        <f>0.001*[40]Sheet1!$F$128</f>
        <v>2.5000000000000001E-2</v>
      </c>
      <c r="X369" s="9">
        <f>0.001*[40]Sheet1!$F$129</f>
        <v>2.6000000000000002E-2</v>
      </c>
      <c r="Y369" s="9">
        <f>0.001*[40]Sheet1!$F$130</f>
        <v>2.7E-2</v>
      </c>
      <c r="Z369" s="44">
        <f>0.001*[40]Sheet1!$F$131</f>
        <v>2.7E-2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2.5583333333333347E-2</v>
      </c>
    </row>
    <row r="370" spans="2:29" ht="15" customHeight="1">
      <c r="B370" s="27">
        <v>6</v>
      </c>
      <c r="C370" s="45">
        <f>0.001*[40]Sheet1!$F$132</f>
        <v>2.7E-2</v>
      </c>
      <c r="D370" s="17">
        <f>0.001*[40]Sheet1!$F$133</f>
        <v>2.7E-2</v>
      </c>
      <c r="E370" s="17">
        <f>0.001*[40]Sheet1!$F$134</f>
        <v>2.8000000000000001E-2</v>
      </c>
      <c r="F370" s="17">
        <f>0.001*[40]Sheet1!$F$135</f>
        <v>2.8000000000000001E-2</v>
      </c>
      <c r="G370" s="17">
        <f>0.001*[40]Sheet1!$F$136</f>
        <v>2.9000000000000001E-2</v>
      </c>
      <c r="H370" s="17">
        <f>0.001*[40]Sheet1!$F$137</f>
        <v>3.1E-2</v>
      </c>
      <c r="I370" s="17">
        <f>0.001*[40]Sheet1!$F$138</f>
        <v>0.03</v>
      </c>
      <c r="J370" s="17">
        <f>0.001*[40]Sheet1!$F$139</f>
        <v>3.2000000000000001E-2</v>
      </c>
      <c r="K370" s="17">
        <f>0.001*[40]Sheet1!$F$140</f>
        <v>0.03</v>
      </c>
      <c r="L370" s="17">
        <f>0.001*[40]Sheet1!$F$141</f>
        <v>2.9000000000000001E-2</v>
      </c>
      <c r="M370" s="17">
        <f>0.001*[40]Sheet1!$F$142</f>
        <v>2.9000000000000001E-2</v>
      </c>
      <c r="N370" s="17">
        <f>0.001*[40]Sheet1!$F$143</f>
        <v>2.9000000000000001E-2</v>
      </c>
      <c r="O370" s="17">
        <f>0.001*[40]Sheet1!$F$144</f>
        <v>0.03</v>
      </c>
      <c r="P370" s="17">
        <f>0.001*[40]Sheet1!$F$145</f>
        <v>0.03</v>
      </c>
      <c r="Q370" s="17">
        <f>0.001*[40]Sheet1!$F$146</f>
        <v>2.9000000000000001E-2</v>
      </c>
      <c r="R370" s="17">
        <f>0.001*[40]Sheet1!$F$147</f>
        <v>2.8000000000000001E-2</v>
      </c>
      <c r="S370" s="17">
        <f>0.001*[40]Sheet1!$F$148</f>
        <v>2.8000000000000001E-2</v>
      </c>
      <c r="T370" s="17">
        <f>0.001*[40]Sheet1!$F$149</f>
        <v>2.6000000000000002E-2</v>
      </c>
      <c r="U370" s="17">
        <f>0.001*[40]Sheet1!$F$150</f>
        <v>2.7E-2</v>
      </c>
      <c r="V370" s="17">
        <f>0.001*[40]Sheet1!$F$151</f>
        <v>2.7E-2</v>
      </c>
      <c r="W370" s="17">
        <f>0.001*[40]Sheet1!$F$152</f>
        <v>2.6000000000000002E-2</v>
      </c>
      <c r="X370" s="17">
        <f>0.001*[40]Sheet1!$F$153</f>
        <v>2.7E-2</v>
      </c>
      <c r="Y370" s="17">
        <f>0.001*[40]Sheet1!$F$154</f>
        <v>2.7E-2</v>
      </c>
      <c r="Z370" s="46">
        <f>0.001*[40]Sheet1!$F$155</f>
        <v>2.7E-2</v>
      </c>
      <c r="AA370" s="36">
        <f t="shared" si="54"/>
        <v>3.2000000000000001E-2</v>
      </c>
      <c r="AB370" s="18">
        <f t="shared" si="55"/>
        <v>2.6000000000000002E-2</v>
      </c>
      <c r="AC370" s="19">
        <f t="shared" si="56"/>
        <v>2.8375000000000015E-2</v>
      </c>
    </row>
    <row r="371" spans="2:29" ht="15" customHeight="1">
      <c r="B371" s="26">
        <v>7</v>
      </c>
      <c r="C371" s="43">
        <f>0.001*[40]Sheet1!$F$156</f>
        <v>2.7E-2</v>
      </c>
      <c r="D371" s="9">
        <f>0.001*[40]Sheet1!$F$157</f>
        <v>2.6000000000000002E-2</v>
      </c>
      <c r="E371" s="9">
        <f>0.001*[40]Sheet1!$F$158</f>
        <v>2.7E-2</v>
      </c>
      <c r="F371" s="9">
        <f>0.001*[40]Sheet1!$F$159</f>
        <v>2.6000000000000002E-2</v>
      </c>
      <c r="G371" s="9">
        <f>0.001*[40]Sheet1!$F$160</f>
        <v>2.6000000000000002E-2</v>
      </c>
      <c r="H371" s="9">
        <f>0.001*[40]Sheet1!$F$161</f>
        <v>2.6000000000000002E-2</v>
      </c>
      <c r="I371" s="9">
        <f>0.001*[40]Sheet1!$F$162</f>
        <v>2.6000000000000002E-2</v>
      </c>
      <c r="J371" s="9">
        <f>0.001*[40]Sheet1!$F$163</f>
        <v>2.5000000000000001E-2</v>
      </c>
      <c r="K371" s="9">
        <f>0.001*[40]Sheet1!$F$164</f>
        <v>2.5000000000000001E-2</v>
      </c>
      <c r="L371" s="9">
        <f>0.001*[40]Sheet1!$F$165</f>
        <v>2.4E-2</v>
      </c>
      <c r="M371" s="9">
        <f>0.001*[40]Sheet1!$F$166</f>
        <v>2.4E-2</v>
      </c>
      <c r="N371" s="9">
        <f>0.001*[40]Sheet1!$F$167</f>
        <v>2.4E-2</v>
      </c>
      <c r="O371" s="9">
        <f>0.001*[40]Sheet1!$F$168</f>
        <v>2.4E-2</v>
      </c>
      <c r="P371" s="9">
        <f>0.001*[40]Sheet1!$F$169</f>
        <v>2.4E-2</v>
      </c>
      <c r="Q371" s="9">
        <f>0.001*[40]Sheet1!$F$170</f>
        <v>2.4E-2</v>
      </c>
      <c r="R371" s="9">
        <f>0.001*[40]Sheet1!$F$171</f>
        <v>2.4E-2</v>
      </c>
      <c r="S371" s="9">
        <f>0.001*[40]Sheet1!$F$172</f>
        <v>2.4E-2</v>
      </c>
      <c r="T371" s="9">
        <f>0.001*[40]Sheet1!$F$173</f>
        <v>2.5000000000000001E-2</v>
      </c>
      <c r="U371" s="9">
        <f>0.001*[40]Sheet1!$F$174</f>
        <v>2.5000000000000001E-2</v>
      </c>
      <c r="V371" s="9">
        <f>0.001*[40]Sheet1!$F$175</f>
        <v>2.5000000000000001E-2</v>
      </c>
      <c r="W371" s="9">
        <f>0.001*[40]Sheet1!$F$176</f>
        <v>2.6000000000000002E-2</v>
      </c>
      <c r="X371" s="9">
        <f>0.001*[40]Sheet1!$F$177</f>
        <v>2.6000000000000002E-2</v>
      </c>
      <c r="Y371" s="9">
        <f>0.001*[40]Sheet1!$F$178</f>
        <v>2.6000000000000002E-2</v>
      </c>
      <c r="Z371" s="44">
        <f>0.001*[40]Sheet1!$F$179</f>
        <v>2.6000000000000002E-2</v>
      </c>
      <c r="AA371" s="35">
        <f t="shared" si="54"/>
        <v>2.7E-2</v>
      </c>
      <c r="AB371" s="10">
        <f t="shared" si="55"/>
        <v>2.4E-2</v>
      </c>
      <c r="AC371" s="14">
        <f t="shared" si="56"/>
        <v>2.5208333333333346E-2</v>
      </c>
    </row>
    <row r="372" spans="2:29" ht="15" customHeight="1">
      <c r="B372" s="26">
        <v>8</v>
      </c>
      <c r="C372" s="43">
        <f>0.001*[40]Sheet1!$F$180</f>
        <v>2.6000000000000002E-2</v>
      </c>
      <c r="D372" s="9">
        <f>0.001*[40]Sheet1!$F$181</f>
        <v>2.6000000000000002E-2</v>
      </c>
      <c r="E372" s="9">
        <f>0.001*[40]Sheet1!$F$182</f>
        <v>2.6000000000000002E-2</v>
      </c>
      <c r="F372" s="9">
        <f>0.001*[40]Sheet1!$F$183</f>
        <v>2.7E-2</v>
      </c>
      <c r="G372" s="9">
        <f>0.001*[40]Sheet1!$F$184</f>
        <v>2.6000000000000002E-2</v>
      </c>
      <c r="H372" s="9">
        <f>0.001*[40]Sheet1!$F$185</f>
        <v>2.7E-2</v>
      </c>
      <c r="I372" s="9">
        <f>0.001*[40]Sheet1!$F$186</f>
        <v>2.7E-2</v>
      </c>
      <c r="J372" s="9">
        <f>0.001*[40]Sheet1!$F$187</f>
        <v>2.7E-2</v>
      </c>
      <c r="K372" s="9">
        <f>0.001*[40]Sheet1!$F$188</f>
        <v>2.5000000000000001E-2</v>
      </c>
      <c r="L372" s="9">
        <f>0.001*[40]Sheet1!$F$189</f>
        <v>2.4E-2</v>
      </c>
      <c r="M372" s="9">
        <f>0.001*[40]Sheet1!$F$190</f>
        <v>2.4E-2</v>
      </c>
      <c r="N372" s="9">
        <f>0.001*[40]Sheet1!$F$191</f>
        <v>2.4E-2</v>
      </c>
      <c r="O372" s="9">
        <f>0.001*[40]Sheet1!$F$192</f>
        <v>2.5000000000000001E-2</v>
      </c>
      <c r="P372" s="9">
        <f>0.001*[40]Sheet1!$F$193</f>
        <v>2.5000000000000001E-2</v>
      </c>
      <c r="Q372" s="9">
        <f>0.001*[40]Sheet1!$F$194</f>
        <v>2.5000000000000001E-2</v>
      </c>
      <c r="R372" s="9">
        <f>0.001*[40]Sheet1!$F$195</f>
        <v>2.5000000000000001E-2</v>
      </c>
      <c r="S372" s="9">
        <f>0.001*[40]Sheet1!$F$196</f>
        <v>2.5000000000000001E-2</v>
      </c>
      <c r="T372" s="9">
        <f>0.001*[40]Sheet1!$F$197</f>
        <v>2.6000000000000002E-2</v>
      </c>
      <c r="U372" s="9">
        <f>0.001*[40]Sheet1!$F$198</f>
        <v>2.5000000000000001E-2</v>
      </c>
      <c r="V372" s="9">
        <f>0.001*[40]Sheet1!$F$199</f>
        <v>2.5000000000000001E-2</v>
      </c>
      <c r="W372" s="9">
        <f>0.001*[40]Sheet1!$F$200</f>
        <v>2.5000000000000001E-2</v>
      </c>
      <c r="X372" s="9">
        <f>0.001*[40]Sheet1!$F$201</f>
        <v>2.7E-2</v>
      </c>
      <c r="Y372" s="9">
        <f>0.001*[40]Sheet1!$F$202</f>
        <v>2.7E-2</v>
      </c>
      <c r="Z372" s="44">
        <f>0.001*[40]Sheet1!$F$203</f>
        <v>2.8000000000000001E-2</v>
      </c>
      <c r="AA372" s="35">
        <f t="shared" si="54"/>
        <v>2.8000000000000001E-2</v>
      </c>
      <c r="AB372" s="10">
        <f t="shared" si="55"/>
        <v>2.4E-2</v>
      </c>
      <c r="AC372" s="14">
        <f t="shared" si="56"/>
        <v>2.5708333333333347E-2</v>
      </c>
    </row>
    <row r="373" spans="2:29" ht="15" customHeight="1">
      <c r="B373" s="26">
        <v>9</v>
      </c>
      <c r="C373" s="43">
        <f>0.001*[40]Sheet1!$F$204</f>
        <v>2.8000000000000001E-2</v>
      </c>
      <c r="D373" s="9">
        <f>0.001*[40]Sheet1!$F$205</f>
        <v>2.8000000000000001E-2</v>
      </c>
      <c r="E373" s="9">
        <f>0.001*[40]Sheet1!$F$206</f>
        <v>2.8000000000000001E-2</v>
      </c>
      <c r="F373" s="9">
        <f>0.001*[40]Sheet1!$F$207</f>
        <v>2.9000000000000001E-2</v>
      </c>
      <c r="G373" s="9">
        <f>0.001*[40]Sheet1!$F$208</f>
        <v>2.9000000000000001E-2</v>
      </c>
      <c r="H373" s="9">
        <f>0.001*[40]Sheet1!$F$209</f>
        <v>2.9000000000000001E-2</v>
      </c>
      <c r="I373" s="9">
        <f>0.001*[40]Sheet1!$F$210</f>
        <v>2.9000000000000001E-2</v>
      </c>
      <c r="J373" s="9">
        <f>0.001*[40]Sheet1!$F$211</f>
        <v>2.9000000000000001E-2</v>
      </c>
      <c r="K373" s="9">
        <f>0.001*[40]Sheet1!$F$212</f>
        <v>2.7E-2</v>
      </c>
      <c r="L373" s="9">
        <f>0.001*[40]Sheet1!$F$213</f>
        <v>2.6000000000000002E-2</v>
      </c>
      <c r="M373" s="9">
        <f>0.001*[40]Sheet1!$F$214</f>
        <v>2.6000000000000002E-2</v>
      </c>
      <c r="N373" s="9">
        <f>0.001*[40]Sheet1!$F$215</f>
        <v>2.6000000000000002E-2</v>
      </c>
      <c r="O373" s="9">
        <f>0.001*[40]Sheet1!$F$216</f>
        <v>2.5000000000000001E-2</v>
      </c>
      <c r="P373" s="9">
        <f>0.001*[40]Sheet1!$F$217</f>
        <v>2.5000000000000001E-2</v>
      </c>
      <c r="Q373" s="9">
        <f>0.001*[40]Sheet1!$F$218</f>
        <v>2.5000000000000001E-2</v>
      </c>
      <c r="R373" s="9">
        <f>0.001*[40]Sheet1!$F$219</f>
        <v>2.5000000000000001E-2</v>
      </c>
      <c r="S373" s="9">
        <f>0.001*[40]Sheet1!$F$220</f>
        <v>2.7E-2</v>
      </c>
      <c r="T373" s="9">
        <f>0.001*[40]Sheet1!$F$221</f>
        <v>2.6000000000000002E-2</v>
      </c>
      <c r="U373" s="9">
        <f>0.001*[40]Sheet1!$F$222</f>
        <v>2.5000000000000001E-2</v>
      </c>
      <c r="V373" s="9">
        <f>0.001*[40]Sheet1!$F$223</f>
        <v>2.5000000000000001E-2</v>
      </c>
      <c r="W373" s="9">
        <f>0.001*[40]Sheet1!$F$224</f>
        <v>2.6000000000000002E-2</v>
      </c>
      <c r="X373" s="9">
        <f>0.001*[40]Sheet1!$F$225</f>
        <v>2.6000000000000002E-2</v>
      </c>
      <c r="Y373" s="9">
        <f>0.001*[40]Sheet1!$F$226</f>
        <v>2.6000000000000002E-2</v>
      </c>
      <c r="Z373" s="44">
        <f>0.001*[40]Sheet1!$F$227</f>
        <v>2.7E-2</v>
      </c>
      <c r="AA373" s="35">
        <f t="shared" si="54"/>
        <v>2.9000000000000001E-2</v>
      </c>
      <c r="AB373" s="10">
        <f t="shared" si="55"/>
        <v>2.5000000000000001E-2</v>
      </c>
      <c r="AC373" s="14">
        <f t="shared" si="56"/>
        <v>2.6750000000000013E-2</v>
      </c>
    </row>
    <row r="374" spans="2:29" ht="15" customHeight="1">
      <c r="B374" s="28">
        <v>10</v>
      </c>
      <c r="C374" s="47">
        <f>0.001*[40]Sheet1!$F$228</f>
        <v>2.7E-2</v>
      </c>
      <c r="D374" s="20">
        <f>0.001*[40]Sheet1!$F$229</f>
        <v>2.6000000000000002E-2</v>
      </c>
      <c r="E374" s="20">
        <f>0.001*[40]Sheet1!$F$230</f>
        <v>2.6000000000000002E-2</v>
      </c>
      <c r="F374" s="20">
        <f>0.001*[40]Sheet1!$F$231</f>
        <v>2.6000000000000002E-2</v>
      </c>
      <c r="G374" s="20">
        <f>0.001*[40]Sheet1!$F$232</f>
        <v>2.6000000000000002E-2</v>
      </c>
      <c r="H374" s="20">
        <f>0.001*[40]Sheet1!$F$233</f>
        <v>2.6000000000000002E-2</v>
      </c>
      <c r="I374" s="20">
        <f>0.001*[40]Sheet1!$F$234</f>
        <v>2.6000000000000002E-2</v>
      </c>
      <c r="J374" s="20">
        <f>0.001*[40]Sheet1!$F$235</f>
        <v>2.5000000000000001E-2</v>
      </c>
      <c r="K374" s="20">
        <f>0.001*[40]Sheet1!$F$236</f>
        <v>2.6000000000000002E-2</v>
      </c>
      <c r="L374" s="20">
        <f>0.001*[40]Sheet1!$F$237</f>
        <v>2.5000000000000001E-2</v>
      </c>
      <c r="M374" s="20">
        <f>0.001*[40]Sheet1!$F$238</f>
        <v>2.5000000000000001E-2</v>
      </c>
      <c r="N374" s="20">
        <f>0.001*[40]Sheet1!$F$239</f>
        <v>2.5000000000000001E-2</v>
      </c>
      <c r="O374" s="20">
        <f>0.001*[40]Sheet1!$F$240</f>
        <v>2.5000000000000001E-2</v>
      </c>
      <c r="P374" s="20">
        <f>0.001*[40]Sheet1!$F$241</f>
        <v>2.5000000000000001E-2</v>
      </c>
      <c r="Q374" s="20">
        <f>0.001*[40]Sheet1!$F$242</f>
        <v>2.5000000000000001E-2</v>
      </c>
      <c r="R374" s="20">
        <f>0.001*[40]Sheet1!$F$243</f>
        <v>2.5000000000000001E-2</v>
      </c>
      <c r="S374" s="20">
        <f>0.001*[40]Sheet1!$F$244</f>
        <v>2.5000000000000001E-2</v>
      </c>
      <c r="T374" s="20">
        <f>0.001*[40]Sheet1!$F$245</f>
        <v>2.5000000000000001E-2</v>
      </c>
      <c r="U374" s="20">
        <f>0.001*[40]Sheet1!$F$246</f>
        <v>2.5000000000000001E-2</v>
      </c>
      <c r="V374" s="20">
        <f>0.001*[40]Sheet1!$F$247</f>
        <v>2.5000000000000001E-2</v>
      </c>
      <c r="W374" s="20">
        <f>0.001*[40]Sheet1!$F$248</f>
        <v>2.5000000000000001E-2</v>
      </c>
      <c r="X374" s="20">
        <f>0.001*[40]Sheet1!$F$249</f>
        <v>2.7E-2</v>
      </c>
      <c r="Y374" s="20">
        <f>0.001*[40]Sheet1!$F$250</f>
        <v>2.7E-2</v>
      </c>
      <c r="Z374" s="48">
        <f>0.001*[40]Sheet1!$F$251</f>
        <v>2.6000000000000002E-2</v>
      </c>
      <c r="AA374" s="37">
        <f t="shared" si="54"/>
        <v>2.7E-2</v>
      </c>
      <c r="AB374" s="21">
        <f t="shared" si="55"/>
        <v>2.5000000000000001E-2</v>
      </c>
      <c r="AC374" s="22">
        <f t="shared" si="56"/>
        <v>2.5583333333333347E-2</v>
      </c>
    </row>
    <row r="375" spans="2:29" ht="15" customHeight="1">
      <c r="B375" s="26">
        <v>11</v>
      </c>
      <c r="C375" s="43">
        <f>0.001*[40]Sheet1!$F$252</f>
        <v>2.7E-2</v>
      </c>
      <c r="D375" s="9">
        <f>0.001*[40]Sheet1!$F$253</f>
        <v>2.7E-2</v>
      </c>
      <c r="E375" s="9">
        <f>0.001*[40]Sheet1!$F$254</f>
        <v>2.7E-2</v>
      </c>
      <c r="F375" s="9">
        <f>0.001*[40]Sheet1!$F$255</f>
        <v>2.7E-2</v>
      </c>
      <c r="G375" s="9">
        <f>0.001*[40]Sheet1!$F$256</f>
        <v>2.7E-2</v>
      </c>
      <c r="H375" s="9">
        <f>0.001*[40]Sheet1!$F$257</f>
        <v>2.7E-2</v>
      </c>
      <c r="I375" s="9">
        <f>0.001*[40]Sheet1!$F$258</f>
        <v>2.7E-2</v>
      </c>
      <c r="J375" s="9">
        <f>0.001*[40]Sheet1!$F$259</f>
        <v>2.6000000000000002E-2</v>
      </c>
      <c r="K375" s="9">
        <f>0.001*[40]Sheet1!$F$260</f>
        <v>2.5000000000000001E-2</v>
      </c>
      <c r="L375" s="9">
        <f>0.001*[40]Sheet1!$F$261</f>
        <v>2.5000000000000001E-2</v>
      </c>
      <c r="M375" s="9">
        <f>0.001*[40]Sheet1!$F$262</f>
        <v>2.5000000000000001E-2</v>
      </c>
      <c r="N375" s="9">
        <f>0.001*[40]Sheet1!$F$263</f>
        <v>2.5000000000000001E-2</v>
      </c>
      <c r="O375" s="9">
        <f>0.001*[40]Sheet1!$F$264</f>
        <v>2.5000000000000001E-2</v>
      </c>
      <c r="P375" s="9">
        <f>0.001*[40]Sheet1!$F$265</f>
        <v>2.5000000000000001E-2</v>
      </c>
      <c r="Q375" s="9">
        <f>0.001*[40]Sheet1!$F$266</f>
        <v>2.5000000000000001E-2</v>
      </c>
      <c r="R375" s="9">
        <f>0.001*[40]Sheet1!$F$267</f>
        <v>2.5000000000000001E-2</v>
      </c>
      <c r="S375" s="9">
        <f>0.001*[40]Sheet1!$F$268</f>
        <v>2.5000000000000001E-2</v>
      </c>
      <c r="T375" s="9">
        <f>0.001*[40]Sheet1!$F$269</f>
        <v>2.5000000000000001E-2</v>
      </c>
      <c r="U375" s="9">
        <f>0.001*[40]Sheet1!$F$270</f>
        <v>2.5000000000000001E-2</v>
      </c>
      <c r="V375" s="9">
        <f>0.001*[40]Sheet1!$F$271</f>
        <v>2.5000000000000001E-2</v>
      </c>
      <c r="W375" s="9">
        <f>0.001*[40]Sheet1!$F$272</f>
        <v>2.5000000000000001E-2</v>
      </c>
      <c r="X375" s="9">
        <f>0.001*[40]Sheet1!$F$273</f>
        <v>2.5000000000000001E-2</v>
      </c>
      <c r="Y375" s="9">
        <f>0.001*[40]Sheet1!$F$274</f>
        <v>2.6000000000000002E-2</v>
      </c>
      <c r="Z375" s="44">
        <f>0.001*[40]Sheet1!$F$275</f>
        <v>2.6000000000000002E-2</v>
      </c>
      <c r="AA375" s="35">
        <f t="shared" si="54"/>
        <v>2.7E-2</v>
      </c>
      <c r="AB375" s="10">
        <f t="shared" si="55"/>
        <v>2.5000000000000001E-2</v>
      </c>
      <c r="AC375" s="14">
        <f t="shared" si="56"/>
        <v>2.5708333333333347E-2</v>
      </c>
    </row>
    <row r="376" spans="2:29" ht="15" customHeight="1">
      <c r="B376" s="26">
        <v>12</v>
      </c>
      <c r="C376" s="43">
        <f>0.001*[40]Sheet1!$F$276</f>
        <v>2.7E-2</v>
      </c>
      <c r="D376" s="9">
        <f>0.001*[40]Sheet1!$F$277</f>
        <v>2.7E-2</v>
      </c>
      <c r="E376" s="9">
        <f>0.001*[40]Sheet1!$F$278</f>
        <v>2.8000000000000001E-2</v>
      </c>
      <c r="F376" s="9">
        <f>0.001*[40]Sheet1!$F$279</f>
        <v>2.8000000000000001E-2</v>
      </c>
      <c r="G376" s="9">
        <f>0.001*[40]Sheet1!$F$280</f>
        <v>2.8000000000000001E-2</v>
      </c>
      <c r="H376" s="9">
        <f>0.001*[40]Sheet1!$F$281</f>
        <v>2.8000000000000001E-2</v>
      </c>
      <c r="I376" s="9">
        <f>0.001*[40]Sheet1!$F$282</f>
        <v>2.8000000000000001E-2</v>
      </c>
      <c r="J376" s="9">
        <f>0.001*[40]Sheet1!$F$283</f>
        <v>2.7E-2</v>
      </c>
      <c r="K376" s="9">
        <f>0.001*[40]Sheet1!$F$284</f>
        <v>2.6000000000000002E-2</v>
      </c>
      <c r="L376" s="9">
        <f>0.001*[40]Sheet1!$F$285</f>
        <v>2.5000000000000001E-2</v>
      </c>
      <c r="M376" s="9">
        <f>0.001*[40]Sheet1!$F$286</f>
        <v>2.5000000000000001E-2</v>
      </c>
      <c r="N376" s="9">
        <f>0.001*[40]Sheet1!$F$287</f>
        <v>2.5000000000000001E-2</v>
      </c>
      <c r="O376" s="9">
        <f>0.001*[40]Sheet1!$F$288</f>
        <v>2.5000000000000001E-2</v>
      </c>
      <c r="P376" s="9">
        <f>0.001*[40]Sheet1!$F$289</f>
        <v>2.5000000000000001E-2</v>
      </c>
      <c r="Q376" s="9">
        <f>0.001*[40]Sheet1!$F$290</f>
        <v>2.5000000000000001E-2</v>
      </c>
      <c r="R376" s="9">
        <f>0.001*[40]Sheet1!$F$291</f>
        <v>2.5000000000000001E-2</v>
      </c>
      <c r="S376" s="9">
        <f>0.001*[40]Sheet1!$F$292</f>
        <v>2.5000000000000001E-2</v>
      </c>
      <c r="T376" s="9">
        <f>0.001*[40]Sheet1!$F$293</f>
        <v>2.5000000000000001E-2</v>
      </c>
      <c r="U376" s="9">
        <f>0.001*[40]Sheet1!$F$294</f>
        <v>2.6000000000000002E-2</v>
      </c>
      <c r="V376" s="9">
        <f>0.001*[40]Sheet1!$F$295</f>
        <v>2.6000000000000002E-2</v>
      </c>
      <c r="W376" s="9">
        <f>0.001*[40]Sheet1!$F$296</f>
        <v>2.6000000000000002E-2</v>
      </c>
      <c r="X376" s="9">
        <f>0.001*[40]Sheet1!$F$297</f>
        <v>2.6000000000000002E-2</v>
      </c>
      <c r="Y376" s="9">
        <f>0.001*[40]Sheet1!$F$298</f>
        <v>2.7E-2</v>
      </c>
      <c r="Z376" s="44">
        <f>0.001*[40]Sheet1!$F$299</f>
        <v>2.7E-2</v>
      </c>
      <c r="AA376" s="35">
        <f t="shared" si="54"/>
        <v>2.8000000000000001E-2</v>
      </c>
      <c r="AB376" s="10">
        <f t="shared" si="55"/>
        <v>2.5000000000000001E-2</v>
      </c>
      <c r="AC376" s="14">
        <f t="shared" si="56"/>
        <v>2.6250000000000013E-2</v>
      </c>
    </row>
    <row r="377" spans="2:29" ht="15" customHeight="1">
      <c r="B377" s="26">
        <v>13</v>
      </c>
      <c r="C377" s="43">
        <f>0.001*[40]Sheet1!$F$300</f>
        <v>2.7E-2</v>
      </c>
      <c r="D377" s="9">
        <f>0.001*[40]Sheet1!$F$301</f>
        <v>2.7E-2</v>
      </c>
      <c r="E377" s="9">
        <f>0.001*[40]Sheet1!$F$302</f>
        <v>2.7E-2</v>
      </c>
      <c r="F377" s="9">
        <f>0.001*[40]Sheet1!$F$303</f>
        <v>2.7E-2</v>
      </c>
      <c r="G377" s="9">
        <f>0.001*[40]Sheet1!$F$304</f>
        <v>2.7E-2</v>
      </c>
      <c r="H377" s="9">
        <f>0.001*[40]Sheet1!$F$305</f>
        <v>2.7E-2</v>
      </c>
      <c r="I377" s="9">
        <f>0.001*[40]Sheet1!$F$306</f>
        <v>2.6000000000000002E-2</v>
      </c>
      <c r="J377" s="9">
        <f>0.001*[40]Sheet1!$F$307</f>
        <v>2.6000000000000002E-2</v>
      </c>
      <c r="K377" s="9">
        <f>0.001*[40]Sheet1!$F$308</f>
        <v>2.6000000000000002E-2</v>
      </c>
      <c r="L377" s="9">
        <f>0.001*[40]Sheet1!$F$309</f>
        <v>2.7E-2</v>
      </c>
      <c r="M377" s="9">
        <f>0.001*[40]Sheet1!$F$310</f>
        <v>2.6000000000000002E-2</v>
      </c>
      <c r="N377" s="9">
        <f>0.001*[40]Sheet1!$F$311</f>
        <v>2.6000000000000002E-2</v>
      </c>
      <c r="O377" s="9">
        <f>0.001*[40]Sheet1!$F$312</f>
        <v>2.6000000000000002E-2</v>
      </c>
      <c r="P377" s="9">
        <f>0.001*[40]Sheet1!$F$313</f>
        <v>2.6000000000000002E-2</v>
      </c>
      <c r="Q377" s="9">
        <f>0.001*[40]Sheet1!$F$314</f>
        <v>2.6000000000000002E-2</v>
      </c>
      <c r="R377" s="9">
        <f>0.001*[40]Sheet1!$F$315</f>
        <v>2.6000000000000002E-2</v>
      </c>
      <c r="S377" s="9">
        <f>0.001*[40]Sheet1!$F$316</f>
        <v>2.6000000000000002E-2</v>
      </c>
      <c r="T377" s="9">
        <f>0.001*[40]Sheet1!$F$317</f>
        <v>2.6000000000000002E-2</v>
      </c>
      <c r="U377" s="9">
        <f>0.001*[40]Sheet1!$F$318</f>
        <v>2.6000000000000002E-2</v>
      </c>
      <c r="V377" s="9">
        <f>0.001*[40]Sheet1!$F$319</f>
        <v>2.6000000000000002E-2</v>
      </c>
      <c r="W377" s="9">
        <f>0.001*[40]Sheet1!$F$320</f>
        <v>2.6000000000000002E-2</v>
      </c>
      <c r="X377" s="9">
        <f>0.001*[40]Sheet1!$F$321</f>
        <v>2.7E-2</v>
      </c>
      <c r="Y377" s="9">
        <f>0.001*[40]Sheet1!$F$322</f>
        <v>2.8000000000000001E-2</v>
      </c>
      <c r="Z377" s="44">
        <f>0.001*[40]Sheet1!$F$323</f>
        <v>2.8000000000000001E-2</v>
      </c>
      <c r="AA377" s="35">
        <f t="shared" si="54"/>
        <v>2.8000000000000001E-2</v>
      </c>
      <c r="AB377" s="10">
        <f t="shared" si="55"/>
        <v>2.6000000000000002E-2</v>
      </c>
      <c r="AC377" s="14">
        <f t="shared" si="56"/>
        <v>2.6500000000000013E-2</v>
      </c>
    </row>
    <row r="378" spans="2:29" ht="15" customHeight="1">
      <c r="B378" s="26">
        <v>14</v>
      </c>
      <c r="C378" s="43">
        <f>0.001*[40]Sheet1!$F$324</f>
        <v>2.8000000000000001E-2</v>
      </c>
      <c r="D378" s="9">
        <f>0.001*[40]Sheet1!$F$325</f>
        <v>2.9000000000000001E-2</v>
      </c>
      <c r="E378" s="9">
        <f>0.001*[40]Sheet1!$F$326</f>
        <v>2.8000000000000001E-2</v>
      </c>
      <c r="F378" s="9">
        <f>0.001*[40]Sheet1!$F$327</f>
        <v>3.2000000000000001E-2</v>
      </c>
      <c r="G378" s="9">
        <f>0.001*[40]Sheet1!$F$328</f>
        <v>3.6999999999999998E-2</v>
      </c>
      <c r="H378" s="9">
        <f>0.001*[40]Sheet1!$F$329</f>
        <v>3.5000000000000003E-2</v>
      </c>
      <c r="I378" s="9">
        <f>0.001*[40]Sheet1!$F$330</f>
        <v>3.3000000000000002E-2</v>
      </c>
      <c r="J378" s="9">
        <f>0.001*[40]Sheet1!$F$331</f>
        <v>0.03</v>
      </c>
      <c r="K378" s="9">
        <f>0.001*[40]Sheet1!$F$332</f>
        <v>2.7E-2</v>
      </c>
      <c r="L378" s="9">
        <f>0.001*[40]Sheet1!$F$333</f>
        <v>2.6000000000000002E-2</v>
      </c>
      <c r="M378" s="9">
        <f>0.001*[40]Sheet1!$F$334</f>
        <v>2.6000000000000002E-2</v>
      </c>
      <c r="N378" s="9">
        <f>0.001*[40]Sheet1!$F$335</f>
        <v>2.9000000000000001E-2</v>
      </c>
      <c r="O378" s="9">
        <f>0.001*[40]Sheet1!$F$336</f>
        <v>3.6999999999999998E-2</v>
      </c>
      <c r="P378" s="9">
        <f>0.001*[40]Sheet1!$F$337</f>
        <v>4.1000000000000002E-2</v>
      </c>
      <c r="Q378" s="9">
        <f>0.001*[40]Sheet1!$F$338</f>
        <v>4.4999999999999998E-2</v>
      </c>
      <c r="R378" s="9">
        <f>0.001*[40]Sheet1!$F$339</f>
        <v>0.05</v>
      </c>
      <c r="S378" s="9">
        <f>0.001*[40]Sheet1!$F$340</f>
        <v>4.4999999999999998E-2</v>
      </c>
      <c r="T378" s="9">
        <f>0.001*[40]Sheet1!$F$341</f>
        <v>3.5000000000000003E-2</v>
      </c>
      <c r="U378" s="9">
        <f>0.001*[40]Sheet1!$F$342</f>
        <v>3.2000000000000001E-2</v>
      </c>
      <c r="V378" s="9">
        <f>0.001*[40]Sheet1!$F$343</f>
        <v>0.03</v>
      </c>
      <c r="W378" s="9">
        <f>0.001*[40]Sheet1!$F$344</f>
        <v>3.3000000000000002E-2</v>
      </c>
      <c r="X378" s="9">
        <f>0.001*[40]Sheet1!$F$345</f>
        <v>3.6000000000000004E-2</v>
      </c>
      <c r="Y378" s="9">
        <f>0.001*[40]Sheet1!$F$346</f>
        <v>3.5000000000000003E-2</v>
      </c>
      <c r="Z378" s="44">
        <f>0.001*[40]Sheet1!$F$347</f>
        <v>3.5000000000000003E-2</v>
      </c>
      <c r="AA378" s="35">
        <f t="shared" si="54"/>
        <v>0.05</v>
      </c>
      <c r="AB378" s="10">
        <f t="shared" si="55"/>
        <v>2.6000000000000002E-2</v>
      </c>
      <c r="AC378" s="14">
        <f t="shared" si="56"/>
        <v>3.3916666666666678E-2</v>
      </c>
    </row>
    <row r="379" spans="2:29" ht="15" customHeight="1">
      <c r="B379" s="26">
        <v>15</v>
      </c>
      <c r="C379" s="43">
        <f>0.001*[40]Sheet1!$F$348</f>
        <v>3.2000000000000001E-2</v>
      </c>
      <c r="D379" s="9">
        <f>0.001*[40]Sheet1!$F$349</f>
        <v>2.9000000000000001E-2</v>
      </c>
      <c r="E379" s="9">
        <f>0.001*[40]Sheet1!$F$350</f>
        <v>0.03</v>
      </c>
      <c r="F379" s="9">
        <f>0.001*[40]Sheet1!$F$351</f>
        <v>0.03</v>
      </c>
      <c r="G379" s="9">
        <f>0.001*[40]Sheet1!$F$352</f>
        <v>0.03</v>
      </c>
      <c r="H379" s="9">
        <f>0.001*[40]Sheet1!$F$353</f>
        <v>0.03</v>
      </c>
      <c r="I379" s="9">
        <f>0.001*[40]Sheet1!$F$354</f>
        <v>3.2000000000000001E-2</v>
      </c>
      <c r="J379" s="9">
        <f>0.001*[40]Sheet1!$F$355</f>
        <v>3.2000000000000001E-2</v>
      </c>
      <c r="K379" s="9">
        <f>0.001*[40]Sheet1!$F$356</f>
        <v>2.7E-2</v>
      </c>
      <c r="L379" s="9">
        <f>0.001*[40]Sheet1!$F$357</f>
        <v>2.6000000000000002E-2</v>
      </c>
      <c r="M379" s="9">
        <f>0.001*[40]Sheet1!$F$358</f>
        <v>2.5000000000000001E-2</v>
      </c>
      <c r="N379" s="9">
        <f>0.001*[40]Sheet1!$F$359</f>
        <v>2.4E-2</v>
      </c>
      <c r="O379" s="9">
        <f>0.001*[40]Sheet1!$F$360</f>
        <v>2.5000000000000001E-2</v>
      </c>
      <c r="P379" s="9">
        <f>0.001*[40]Sheet1!$F$361</f>
        <v>2.4E-2</v>
      </c>
      <c r="Q379" s="9">
        <f>0.001*[40]Sheet1!$F$362</f>
        <v>2.4E-2</v>
      </c>
      <c r="R379" s="9">
        <f>0.001*[40]Sheet1!$F$363</f>
        <v>2.4E-2</v>
      </c>
      <c r="S379" s="9">
        <f>0.001*[40]Sheet1!$F$364</f>
        <v>2.4E-2</v>
      </c>
      <c r="T379" s="9">
        <f>0.001*[40]Sheet1!$F$365</f>
        <v>2.4E-2</v>
      </c>
      <c r="U379" s="9">
        <f>0.001*[40]Sheet1!$F$366</f>
        <v>2.5000000000000001E-2</v>
      </c>
      <c r="V379" s="9">
        <f>0.001*[40]Sheet1!$F$367</f>
        <v>2.5000000000000001E-2</v>
      </c>
      <c r="W379" s="9">
        <f>0.001*[40]Sheet1!$F$368</f>
        <v>2.5000000000000001E-2</v>
      </c>
      <c r="X379" s="9">
        <f>0.001*[40]Sheet1!$F$369</f>
        <v>2.6000000000000002E-2</v>
      </c>
      <c r="Y379" s="9">
        <f>0.001*[40]Sheet1!$F$370</f>
        <v>2.6000000000000002E-2</v>
      </c>
      <c r="Z379" s="44">
        <f>0.001*[40]Sheet1!$F$371</f>
        <v>2.6000000000000002E-2</v>
      </c>
      <c r="AA379" s="35">
        <f t="shared" si="54"/>
        <v>3.2000000000000001E-2</v>
      </c>
      <c r="AB379" s="10">
        <f t="shared" si="55"/>
        <v>2.4E-2</v>
      </c>
      <c r="AC379" s="14">
        <f t="shared" si="56"/>
        <v>2.6875000000000013E-2</v>
      </c>
    </row>
    <row r="380" spans="2:29" ht="15" customHeight="1">
      <c r="B380" s="27">
        <v>16</v>
      </c>
      <c r="C380" s="45">
        <f>0.001*[40]Sheet1!$F$372</f>
        <v>2.6000000000000002E-2</v>
      </c>
      <c r="D380" s="17">
        <f>0.001*[40]Sheet1!$F$373</f>
        <v>2.6000000000000002E-2</v>
      </c>
      <c r="E380" s="17">
        <f>0.001*[40]Sheet1!$F$374</f>
        <v>2.6000000000000002E-2</v>
      </c>
      <c r="F380" s="17">
        <f>0.001*[40]Sheet1!$F$375</f>
        <v>2.7E-2</v>
      </c>
      <c r="G380" s="17">
        <f>0.001*[40]Sheet1!$F$376</f>
        <v>2.7E-2</v>
      </c>
      <c r="H380" s="17">
        <f>0.001*[40]Sheet1!$F$377</f>
        <v>2.7E-2</v>
      </c>
      <c r="I380" s="17">
        <f>0.001*[40]Sheet1!$F$378</f>
        <v>2.6000000000000002E-2</v>
      </c>
      <c r="J380" s="17">
        <f>0.001*[40]Sheet1!$F$379</f>
        <v>2.6000000000000002E-2</v>
      </c>
      <c r="K380" s="17">
        <f>0.001*[40]Sheet1!$F$380</f>
        <v>2.5000000000000001E-2</v>
      </c>
      <c r="L380" s="17">
        <f>0.001*[40]Sheet1!$F$381</f>
        <v>2.6000000000000002E-2</v>
      </c>
      <c r="M380" s="17">
        <f>0.001*[40]Sheet1!$F$382</f>
        <v>2.5000000000000001E-2</v>
      </c>
      <c r="N380" s="17">
        <f>0.001*[40]Sheet1!$F$383</f>
        <v>2.5000000000000001E-2</v>
      </c>
      <c r="O380" s="17">
        <f>0.001*[40]Sheet1!$F$384</f>
        <v>2.5000000000000001E-2</v>
      </c>
      <c r="P380" s="17">
        <f>0.001*[40]Sheet1!$F$385</f>
        <v>2.5000000000000001E-2</v>
      </c>
      <c r="Q380" s="17">
        <f>0.001*[40]Sheet1!$F$386</f>
        <v>2.5000000000000001E-2</v>
      </c>
      <c r="R380" s="17">
        <f>0.001*[40]Sheet1!$F$387</f>
        <v>2.4E-2</v>
      </c>
      <c r="S380" s="17">
        <f>0.001*[40]Sheet1!$F$388</f>
        <v>2.4E-2</v>
      </c>
      <c r="T380" s="17">
        <f>0.001*[40]Sheet1!$F$389</f>
        <v>2.5000000000000001E-2</v>
      </c>
      <c r="U380" s="17">
        <f>0.001*[40]Sheet1!$F$390</f>
        <v>2.6000000000000002E-2</v>
      </c>
      <c r="V380" s="17">
        <f>0.001*[40]Sheet1!$F$391</f>
        <v>2.8000000000000001E-2</v>
      </c>
      <c r="W380" s="17">
        <f>0.001*[40]Sheet1!$F$392</f>
        <v>2.8000000000000001E-2</v>
      </c>
      <c r="X380" s="17">
        <f>0.001*[40]Sheet1!$F$393</f>
        <v>2.6000000000000002E-2</v>
      </c>
      <c r="Y380" s="17">
        <f>0.001*[40]Sheet1!$F$394</f>
        <v>2.6000000000000002E-2</v>
      </c>
      <c r="Z380" s="46">
        <f>0.001*[40]Sheet1!$F$395</f>
        <v>2.6000000000000002E-2</v>
      </c>
      <c r="AA380" s="36">
        <f t="shared" si="54"/>
        <v>2.8000000000000001E-2</v>
      </c>
      <c r="AB380" s="18">
        <f t="shared" si="55"/>
        <v>2.4E-2</v>
      </c>
      <c r="AC380" s="19">
        <f t="shared" si="56"/>
        <v>2.5833333333333347E-2</v>
      </c>
    </row>
    <row r="381" spans="2:29" ht="15" customHeight="1">
      <c r="B381" s="26">
        <v>17</v>
      </c>
      <c r="C381" s="43">
        <f>0.001*[40]Sheet1!$F$396</f>
        <v>2.6000000000000002E-2</v>
      </c>
      <c r="D381" s="9">
        <f>0.001*[40]Sheet1!$F$397</f>
        <v>2.5000000000000001E-2</v>
      </c>
      <c r="E381" s="9">
        <f>0.001*[40]Sheet1!$F$398</f>
        <v>2.5000000000000001E-2</v>
      </c>
      <c r="F381" s="9">
        <f>0.001*[40]Sheet1!$F$399</f>
        <v>2.5000000000000001E-2</v>
      </c>
      <c r="G381" s="9">
        <f>0.001*[40]Sheet1!$F$400</f>
        <v>2.5000000000000001E-2</v>
      </c>
      <c r="H381" s="9">
        <f>0.001*[40]Sheet1!$F$401</f>
        <v>2.9000000000000001E-2</v>
      </c>
      <c r="I381" s="9">
        <f>0.001*[40]Sheet1!$F$402</f>
        <v>3.2000000000000001E-2</v>
      </c>
      <c r="J381" s="9">
        <f>0.001*[40]Sheet1!$F$403</f>
        <v>3.2000000000000001E-2</v>
      </c>
      <c r="K381" s="9">
        <f>0.001*[40]Sheet1!$F$404</f>
        <v>3.5000000000000003E-2</v>
      </c>
      <c r="L381" s="9">
        <f>0.001*[40]Sheet1!$F$405</f>
        <v>3.1E-2</v>
      </c>
      <c r="M381" s="9">
        <f>0.001*[40]Sheet1!$F$406</f>
        <v>2.7E-2</v>
      </c>
      <c r="N381" s="9">
        <f>0.001*[40]Sheet1!$F$407</f>
        <v>2.6000000000000002E-2</v>
      </c>
      <c r="O381" s="9">
        <f>0.001*[40]Sheet1!$F$408</f>
        <v>2.5000000000000001E-2</v>
      </c>
      <c r="P381" s="9">
        <f>0.001*[40]Sheet1!$F$409</f>
        <v>2.5000000000000001E-2</v>
      </c>
      <c r="Q381" s="9">
        <f>0.001*[40]Sheet1!$F$400</f>
        <v>2.5000000000000001E-2</v>
      </c>
      <c r="R381" s="9">
        <f>0.001*[40]Sheet1!$F$411</f>
        <v>2.5000000000000001E-2</v>
      </c>
      <c r="S381" s="9">
        <f>0.001*[40]Sheet1!$F$412</f>
        <v>2.6000000000000002E-2</v>
      </c>
      <c r="T381" s="9">
        <f>0.001*[40]Sheet1!$F$413</f>
        <v>2.7E-2</v>
      </c>
      <c r="U381" s="9">
        <f>0.001*[40]Sheet1!$F$414</f>
        <v>2.5000000000000001E-2</v>
      </c>
      <c r="V381" s="9">
        <f>0.001*[40]Sheet1!$F$415</f>
        <v>2.6000000000000002E-2</v>
      </c>
      <c r="W381" s="9">
        <f>0.001*[40]Sheet1!$F$416</f>
        <v>2.6000000000000002E-2</v>
      </c>
      <c r="X381" s="9">
        <f>0.001*[40]Sheet1!$F$417</f>
        <v>2.6000000000000002E-2</v>
      </c>
      <c r="Y381" s="9">
        <f>0.001*[40]Sheet1!$F$418</f>
        <v>2.7E-2</v>
      </c>
      <c r="Z381" s="44">
        <f>0.001*[40]Sheet1!$F$419</f>
        <v>2.6000000000000002E-2</v>
      </c>
      <c r="AA381" s="35">
        <f t="shared" si="54"/>
        <v>3.5000000000000003E-2</v>
      </c>
      <c r="AB381" s="10">
        <f t="shared" si="55"/>
        <v>2.5000000000000001E-2</v>
      </c>
      <c r="AC381" s="14">
        <f t="shared" si="56"/>
        <v>2.6958333333333348E-2</v>
      </c>
    </row>
    <row r="382" spans="2:29" ht="15" customHeight="1">
      <c r="B382" s="26">
        <v>18</v>
      </c>
      <c r="C382" s="43">
        <f>0.001*[40]Sheet1!$F$420</f>
        <v>2.6000000000000002E-2</v>
      </c>
      <c r="D382" s="9">
        <f>0.001*[40]Sheet1!$F$421</f>
        <v>2.6000000000000002E-2</v>
      </c>
      <c r="E382" s="9">
        <f>0.001*[40]Sheet1!$F$422</f>
        <v>2.7E-2</v>
      </c>
      <c r="F382" s="9">
        <f>0.001*[40]Sheet1!$F$423</f>
        <v>2.7E-2</v>
      </c>
      <c r="G382" s="9">
        <f>0.001*[40]Sheet1!$F$424</f>
        <v>2.7E-2</v>
      </c>
      <c r="H382" s="9">
        <f>0.001*[40]Sheet1!$F$425</f>
        <v>2.7E-2</v>
      </c>
      <c r="I382" s="9">
        <f>0.001*[40]Sheet1!$F$426</f>
        <v>2.7E-2</v>
      </c>
      <c r="J382" s="9">
        <f>0.001*[40]Sheet1!$F$427</f>
        <v>2.6000000000000002E-2</v>
      </c>
      <c r="K382" s="9">
        <f>0.001*[40]Sheet1!$F$428</f>
        <v>2.5000000000000001E-2</v>
      </c>
      <c r="L382" s="9">
        <f>0.001*[40]Sheet1!$F$429</f>
        <v>2.5000000000000001E-2</v>
      </c>
      <c r="M382" s="9">
        <f>0.001*[40]Sheet1!$F$430</f>
        <v>2.5000000000000001E-2</v>
      </c>
      <c r="N382" s="9">
        <f>0.001*[40]Sheet1!$F$431</f>
        <v>2.5000000000000001E-2</v>
      </c>
      <c r="O382" s="9">
        <f>0.001*[40]Sheet1!$F$432</f>
        <v>2.5000000000000001E-2</v>
      </c>
      <c r="P382" s="9">
        <f>0.001*[40]Sheet1!$F$433</f>
        <v>2.5000000000000001E-2</v>
      </c>
      <c r="Q382" s="9">
        <f>0.001*[40]Sheet1!$F$434</f>
        <v>2.5000000000000001E-2</v>
      </c>
      <c r="R382" s="9">
        <f>0.001*[40]Sheet1!$F$435</f>
        <v>2.5000000000000001E-2</v>
      </c>
      <c r="S382" s="9">
        <f>0.001*[40]Sheet1!$F$436</f>
        <v>2.5000000000000001E-2</v>
      </c>
      <c r="T382" s="9">
        <f>0.001*[40]Sheet1!$F$437</f>
        <v>2.5000000000000001E-2</v>
      </c>
      <c r="U382" s="9">
        <f>0.001*[40]Sheet1!$F$438</f>
        <v>2.5000000000000001E-2</v>
      </c>
      <c r="V382" s="9">
        <f>0.001*[40]Sheet1!$F$439</f>
        <v>2.5000000000000001E-2</v>
      </c>
      <c r="W382" s="9">
        <f>0.001*[40]Sheet1!$F$440</f>
        <v>2.6000000000000002E-2</v>
      </c>
      <c r="X382" s="9">
        <f>0.001*[40]Sheet1!$F$441</f>
        <v>2.5000000000000001E-2</v>
      </c>
      <c r="Y382" s="9">
        <f>0.001*[40]Sheet1!$F$442</f>
        <v>2.6000000000000002E-2</v>
      </c>
      <c r="Z382" s="44">
        <f>0.001*[40]Sheet1!$F$443</f>
        <v>2.6000000000000002E-2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2.5666666666666681E-2</v>
      </c>
    </row>
    <row r="383" spans="2:29" ht="15" customHeight="1">
      <c r="B383" s="26">
        <v>19</v>
      </c>
      <c r="C383" s="43">
        <f>0.001*[40]Sheet1!$F$444</f>
        <v>2.7E-2</v>
      </c>
      <c r="D383" s="9">
        <f>0.001*[40]Sheet1!$F$445</f>
        <v>2.6000000000000002E-2</v>
      </c>
      <c r="E383" s="9">
        <f>0.001*[40]Sheet1!$F$446</f>
        <v>2.6000000000000002E-2</v>
      </c>
      <c r="F383" s="9">
        <f>0.001*[40]Sheet1!$F$447</f>
        <v>2.6000000000000002E-2</v>
      </c>
      <c r="G383" s="9">
        <f>0.001*[40]Sheet1!$F$448</f>
        <v>2.6000000000000002E-2</v>
      </c>
      <c r="H383" s="9">
        <f>0.001*[40]Sheet1!$F$449</f>
        <v>2.6000000000000002E-2</v>
      </c>
      <c r="I383" s="9">
        <f>0.001*[40]Sheet1!$F$450</f>
        <v>2.6000000000000002E-2</v>
      </c>
      <c r="J383" s="9">
        <f>0.001*[40]Sheet1!$F$451</f>
        <v>2.6000000000000002E-2</v>
      </c>
      <c r="K383" s="9">
        <f>0.001*[40]Sheet1!$F$452</f>
        <v>2.6000000000000002E-2</v>
      </c>
      <c r="L383" s="9">
        <f>0.001*[40]Sheet1!$F$453</f>
        <v>2.6000000000000002E-2</v>
      </c>
      <c r="M383" s="9">
        <f>0.001*[40]Sheet1!$F$454</f>
        <v>2.6000000000000002E-2</v>
      </c>
      <c r="N383" s="9">
        <f>0.001*[40]Sheet1!$F$455</f>
        <v>2.5000000000000001E-2</v>
      </c>
      <c r="O383" s="9">
        <f>0.001*[40]Sheet1!$F$456</f>
        <v>2.5000000000000001E-2</v>
      </c>
      <c r="P383" s="9">
        <f>0.001*[40]Sheet1!$F$457</f>
        <v>2.5000000000000001E-2</v>
      </c>
      <c r="Q383" s="9">
        <f>0.001*[40]Sheet1!$F$458</f>
        <v>2.6000000000000002E-2</v>
      </c>
      <c r="R383" s="9">
        <f>0.001*[40]Sheet1!$F$459</f>
        <v>2.6000000000000002E-2</v>
      </c>
      <c r="S383" s="9">
        <f>0.001*[40]Sheet1!$F$460</f>
        <v>2.6000000000000002E-2</v>
      </c>
      <c r="T383" s="9">
        <f>0.001*[40]Sheet1!$F$461</f>
        <v>2.6000000000000002E-2</v>
      </c>
      <c r="U383" s="9">
        <f>0.001*[40]Sheet1!$F$462</f>
        <v>2.7E-2</v>
      </c>
      <c r="V383" s="9">
        <f>0.001*[40]Sheet1!$F$463</f>
        <v>2.6000000000000002E-2</v>
      </c>
      <c r="W383" s="9">
        <f>0.001*[40]Sheet1!$F$464</f>
        <v>2.6000000000000002E-2</v>
      </c>
      <c r="X383" s="9">
        <f>0.001*[40]Sheet1!$F$465</f>
        <v>2.6000000000000002E-2</v>
      </c>
      <c r="Y383" s="9">
        <f>0.001*[40]Sheet1!$F$466</f>
        <v>2.6000000000000002E-2</v>
      </c>
      <c r="Z383" s="44">
        <f>0.001*[40]Sheet1!$F$467</f>
        <v>2.6000000000000002E-2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2.5958333333333347E-2</v>
      </c>
    </row>
    <row r="384" spans="2:29" ht="15" customHeight="1">
      <c r="B384" s="28">
        <v>20</v>
      </c>
      <c r="C384" s="47">
        <f>0.001*[40]Sheet1!$F$468</f>
        <v>2.7E-2</v>
      </c>
      <c r="D384" s="20">
        <f>0.001*[40]Sheet1!$F$469</f>
        <v>2.7E-2</v>
      </c>
      <c r="E384" s="20">
        <f>0.001*[40]Sheet1!$F$470</f>
        <v>2.7E-2</v>
      </c>
      <c r="F384" s="20">
        <f>0.001*[40]Sheet1!$F$471</f>
        <v>2.7E-2</v>
      </c>
      <c r="G384" s="20">
        <f>0.001*[40]Sheet1!$F$472</f>
        <v>2.7E-2</v>
      </c>
      <c r="H384" s="20">
        <f>0.001*[40]Sheet1!$F$473</f>
        <v>2.7E-2</v>
      </c>
      <c r="I384" s="20">
        <f>0.001*[40]Sheet1!$F$474</f>
        <v>2.7E-2</v>
      </c>
      <c r="J384" s="20">
        <f>0.001*[40]Sheet1!$F$475</f>
        <v>2.7E-2</v>
      </c>
      <c r="K384" s="20">
        <f>0.001*[40]Sheet1!$F$476</f>
        <v>2.6000000000000002E-2</v>
      </c>
      <c r="L384" s="20">
        <f>0.001*[40]Sheet1!$F$477</f>
        <v>2.5000000000000001E-2</v>
      </c>
      <c r="M384" s="20">
        <f>0.001*[40]Sheet1!$F$478</f>
        <v>2.5000000000000001E-2</v>
      </c>
      <c r="N384" s="20">
        <f>0.001*[40]Sheet1!$F$479</f>
        <v>2.5000000000000001E-2</v>
      </c>
      <c r="O384" s="20">
        <f>0.001*[40]Sheet1!$F$480</f>
        <v>2.6000000000000002E-2</v>
      </c>
      <c r="P384" s="20">
        <f>0.001*[40]Sheet1!$F$481</f>
        <v>2.5000000000000001E-2</v>
      </c>
      <c r="Q384" s="20">
        <f>0.001*[40]Sheet1!$F$482</f>
        <v>2.5000000000000001E-2</v>
      </c>
      <c r="R384" s="20">
        <f>0.001*[40]Sheet1!$F$483</f>
        <v>2.5000000000000001E-2</v>
      </c>
      <c r="S384" s="20">
        <f>0.001*[40]Sheet1!$F$484</f>
        <v>2.5000000000000001E-2</v>
      </c>
      <c r="T384" s="20">
        <f>0.001*[40]Sheet1!$F$485</f>
        <v>2.5000000000000001E-2</v>
      </c>
      <c r="U384" s="20">
        <f>0.001*[40]Sheet1!$F$486</f>
        <v>2.5000000000000001E-2</v>
      </c>
      <c r="V384" s="20">
        <f>0.001*[40]Sheet1!$F$487</f>
        <v>2.6000000000000002E-2</v>
      </c>
      <c r="W384" s="20">
        <f>0.001*[40]Sheet1!$F$488</f>
        <v>2.6000000000000002E-2</v>
      </c>
      <c r="X384" s="20">
        <f>0.001*[40]Sheet1!$F$489</f>
        <v>2.6000000000000002E-2</v>
      </c>
      <c r="Y384" s="20">
        <f>0.001*[40]Sheet1!$F$490</f>
        <v>2.6000000000000002E-2</v>
      </c>
      <c r="Z384" s="48">
        <f>0.001*[40]Sheet1!$F$491</f>
        <v>2.6000000000000002E-2</v>
      </c>
      <c r="AA384" s="37">
        <f t="shared" si="54"/>
        <v>2.7E-2</v>
      </c>
      <c r="AB384" s="21">
        <f t="shared" si="55"/>
        <v>2.5000000000000001E-2</v>
      </c>
      <c r="AC384" s="22">
        <f t="shared" si="56"/>
        <v>2.5958333333333347E-2</v>
      </c>
    </row>
    <row r="385" spans="2:29" ht="15" customHeight="1">
      <c r="B385" s="26">
        <v>21</v>
      </c>
      <c r="C385" s="43">
        <f>0.001*[40]Sheet1!$F$492</f>
        <v>2.6000000000000002E-2</v>
      </c>
      <c r="D385" s="9">
        <f>0.001*[40]Sheet1!$F$493</f>
        <v>2.7E-2</v>
      </c>
      <c r="E385" s="9">
        <f>0.001*[40]Sheet1!$F$494</f>
        <v>2.6000000000000002E-2</v>
      </c>
      <c r="F385" s="9">
        <f>0.001*[40]Sheet1!$F$495</f>
        <v>2.7E-2</v>
      </c>
      <c r="G385" s="9">
        <f>0.001*[40]Sheet1!$F$496</f>
        <v>2.7E-2</v>
      </c>
      <c r="H385" s="9">
        <f>0.001*[40]Sheet1!$F$497</f>
        <v>2.7E-2</v>
      </c>
      <c r="I385" s="9">
        <f>0.001*[40]Sheet1!$F$498</f>
        <v>2.7E-2</v>
      </c>
      <c r="J385" s="9">
        <f>0.001*[40]Sheet1!$F$499</f>
        <v>2.7E-2</v>
      </c>
      <c r="K385" s="9">
        <f>0.001*[40]Sheet1!$F$500</f>
        <v>2.7E-2</v>
      </c>
      <c r="L385" s="9">
        <f>0.001*[40]Sheet1!$F$501</f>
        <v>2.6000000000000002E-2</v>
      </c>
      <c r="M385" s="9">
        <f>0.001*[40]Sheet1!$F$502</f>
        <v>2.5000000000000001E-2</v>
      </c>
      <c r="N385" s="9">
        <f>0.001*[40]Sheet1!$F$503</f>
        <v>2.4E-2</v>
      </c>
      <c r="O385" s="9">
        <f>0.001*[40]Sheet1!$F$504</f>
        <v>2.5000000000000001E-2</v>
      </c>
      <c r="P385" s="9">
        <f>0.001*[40]Sheet1!$F$505</f>
        <v>2.4E-2</v>
      </c>
      <c r="Q385" s="9">
        <f>0.001*[40]Sheet1!$F$506</f>
        <v>2.4E-2</v>
      </c>
      <c r="R385" s="9">
        <f>0.001*[40]Sheet1!$F$507</f>
        <v>2.4E-2</v>
      </c>
      <c r="S385" s="9">
        <f>0.001*[40]Sheet1!$F$508</f>
        <v>2.5000000000000001E-2</v>
      </c>
      <c r="T385" s="9">
        <f>0.001*[40]Sheet1!$F$509</f>
        <v>2.5000000000000001E-2</v>
      </c>
      <c r="U385" s="9">
        <f>0.001*[40]Sheet1!$F$510</f>
        <v>2.5000000000000001E-2</v>
      </c>
      <c r="V385" s="9">
        <f>0.001*[40]Sheet1!$F$511</f>
        <v>2.5000000000000001E-2</v>
      </c>
      <c r="W385" s="9">
        <f>0.001*[40]Sheet1!$F$512</f>
        <v>2.5000000000000001E-2</v>
      </c>
      <c r="X385" s="9">
        <f>0.001*[40]Sheet1!$F$513</f>
        <v>2.6000000000000002E-2</v>
      </c>
      <c r="Y385" s="9">
        <f>0.001*[40]Sheet1!$F$514</f>
        <v>2.6000000000000002E-2</v>
      </c>
      <c r="Z385" s="44">
        <f>0.001*[40]Sheet1!$F$515</f>
        <v>2.6000000000000002E-2</v>
      </c>
      <c r="AA385" s="35">
        <f t="shared" si="54"/>
        <v>2.7E-2</v>
      </c>
      <c r="AB385" s="10">
        <f t="shared" si="55"/>
        <v>2.4E-2</v>
      </c>
      <c r="AC385" s="14">
        <f t="shared" si="56"/>
        <v>2.5666666666666681E-2</v>
      </c>
    </row>
    <row r="386" spans="2:29" ht="15" customHeight="1">
      <c r="B386" s="26">
        <v>22</v>
      </c>
      <c r="C386" s="43">
        <f>0.001*[40]Sheet1!$F$516</f>
        <v>2.6000000000000002E-2</v>
      </c>
      <c r="D386" s="9">
        <f>0.001*[40]Sheet1!$F$517</f>
        <v>2.6000000000000002E-2</v>
      </c>
      <c r="E386" s="9">
        <f>0.001*[40]Sheet1!$F$518</f>
        <v>2.6000000000000002E-2</v>
      </c>
      <c r="F386" s="9">
        <f>0.001*[40]Sheet1!$F$519</f>
        <v>2.6000000000000002E-2</v>
      </c>
      <c r="G386" s="9">
        <f>0.001*[40]Sheet1!$F$520</f>
        <v>2.6000000000000002E-2</v>
      </c>
      <c r="H386" s="9">
        <f>0.001*[40]Sheet1!$F$521</f>
        <v>2.6000000000000002E-2</v>
      </c>
      <c r="I386" s="9">
        <f>0.001*[40]Sheet1!$F$522</f>
        <v>2.7E-2</v>
      </c>
      <c r="J386" s="9">
        <f>0.001*[40]Sheet1!$F$523</f>
        <v>2.6000000000000002E-2</v>
      </c>
      <c r="K386" s="9">
        <f>0.001*[40]Sheet1!$F$524</f>
        <v>2.6000000000000002E-2</v>
      </c>
      <c r="L386" s="9">
        <f>0.001*[40]Sheet1!$F$525</f>
        <v>2.5000000000000001E-2</v>
      </c>
      <c r="M386" s="9">
        <f>0.001*[40]Sheet1!$F$526</f>
        <v>2.5000000000000001E-2</v>
      </c>
      <c r="N386" s="9">
        <f>0.001*[40]Sheet1!$F$527</f>
        <v>2.5000000000000001E-2</v>
      </c>
      <c r="O386" s="9">
        <f>0.001*[40]Sheet1!$F$528</f>
        <v>2.4E-2</v>
      </c>
      <c r="P386" s="9">
        <f>0.001*[40]Sheet1!$F$529</f>
        <v>2.4E-2</v>
      </c>
      <c r="Q386" s="9">
        <f>0.001*[40]Sheet1!$F$530</f>
        <v>2.5000000000000001E-2</v>
      </c>
      <c r="R386" s="9">
        <f>0.001*[40]Sheet1!$F$531</f>
        <v>2.5000000000000001E-2</v>
      </c>
      <c r="S386" s="9">
        <f>0.001*[40]Sheet1!$F$532</f>
        <v>2.5000000000000001E-2</v>
      </c>
      <c r="T386" s="9">
        <f>0.001*[40]Sheet1!$F$533</f>
        <v>2.6000000000000002E-2</v>
      </c>
      <c r="U386" s="9">
        <f>0.001*[40]Sheet1!$F$534</f>
        <v>2.6000000000000002E-2</v>
      </c>
      <c r="V386" s="9">
        <f>0.001*[40]Sheet1!$F$535</f>
        <v>2.6000000000000002E-2</v>
      </c>
      <c r="W386" s="9">
        <f>0.001*[40]Sheet1!$F$536</f>
        <v>2.6000000000000002E-2</v>
      </c>
      <c r="X386" s="9">
        <f>0.001*[40]Sheet1!$F$537</f>
        <v>2.6000000000000002E-2</v>
      </c>
      <c r="Y386" s="9">
        <f>0.001*[40]Sheet1!$F$538</f>
        <v>2.7E-2</v>
      </c>
      <c r="Z386" s="44">
        <f>0.001*[40]Sheet1!$F$539</f>
        <v>2.7E-2</v>
      </c>
      <c r="AA386" s="35">
        <f t="shared" si="54"/>
        <v>2.7E-2</v>
      </c>
      <c r="AB386" s="10">
        <f t="shared" si="55"/>
        <v>2.4E-2</v>
      </c>
      <c r="AC386" s="14">
        <f t="shared" si="56"/>
        <v>2.5708333333333347E-2</v>
      </c>
    </row>
    <row r="387" spans="2:29" ht="15" customHeight="1">
      <c r="B387" s="26">
        <v>23</v>
      </c>
      <c r="C387" s="43">
        <f>0.001*[40]Sheet1!$F$540</f>
        <v>2.7E-2</v>
      </c>
      <c r="D387" s="9">
        <f>0.001*[40]Sheet1!$F$541</f>
        <v>2.6000000000000002E-2</v>
      </c>
      <c r="E387" s="9">
        <f>0.001*[40]Sheet1!$F$542</f>
        <v>2.7E-2</v>
      </c>
      <c r="F387" s="9">
        <f>0.001*[40]Sheet1!$F$543</f>
        <v>2.7E-2</v>
      </c>
      <c r="G387" s="9">
        <f>0.001*[40]Sheet1!$F$544</f>
        <v>2.7E-2</v>
      </c>
      <c r="H387" s="9">
        <f>0.001*[40]Sheet1!$F$545</f>
        <v>2.7E-2</v>
      </c>
      <c r="I387" s="9">
        <f>0.001*[40]Sheet1!$F$546</f>
        <v>2.7E-2</v>
      </c>
      <c r="J387" s="9">
        <f>0.001*[40]Sheet1!$F$547</f>
        <v>2.7E-2</v>
      </c>
      <c r="K387" s="9">
        <f>0.001*[40]Sheet1!$F$548</f>
        <v>2.5000000000000001E-2</v>
      </c>
      <c r="L387" s="9">
        <f>0.001*[40]Sheet1!$F$549</f>
        <v>2.5000000000000001E-2</v>
      </c>
      <c r="M387" s="9">
        <f>0.001*[40]Sheet1!$F$550</f>
        <v>2.5000000000000001E-2</v>
      </c>
      <c r="N387" s="9">
        <f>0.001*[40]Sheet1!$F$551</f>
        <v>2.5000000000000001E-2</v>
      </c>
      <c r="O387" s="9">
        <f>0.001*[40]Sheet1!$F$552</f>
        <v>2.5000000000000001E-2</v>
      </c>
      <c r="P387" s="9">
        <f>0.001*[40]Sheet1!$F$553</f>
        <v>2.5000000000000001E-2</v>
      </c>
      <c r="Q387" s="9">
        <f>0.001*[40]Sheet1!$F$554</f>
        <v>2.5000000000000001E-2</v>
      </c>
      <c r="R387" s="9">
        <f>0.001*[40]Sheet1!$F$555</f>
        <v>2.5000000000000001E-2</v>
      </c>
      <c r="S387" s="9">
        <f>0.001*[40]Sheet1!$F$556</f>
        <v>2.5000000000000001E-2</v>
      </c>
      <c r="T387" s="9">
        <f>0.001*[40]Sheet1!$F$557</f>
        <v>2.5000000000000001E-2</v>
      </c>
      <c r="U387" s="9">
        <f>0.001*[40]Sheet1!$F$558</f>
        <v>2.5000000000000001E-2</v>
      </c>
      <c r="V387" s="9">
        <f>0.001*[40]Sheet1!$F$559</f>
        <v>2.5000000000000001E-2</v>
      </c>
      <c r="W387" s="9">
        <f>0.001*[40]Sheet1!$F$560</f>
        <v>2.5000000000000001E-2</v>
      </c>
      <c r="X387" s="9">
        <f>0.001*[40]Sheet1!$F$561</f>
        <v>2.5000000000000001E-2</v>
      </c>
      <c r="Y387" s="9">
        <f>0.001*[40]Sheet1!$F$562</f>
        <v>2.6000000000000002E-2</v>
      </c>
      <c r="Z387" s="44">
        <f>0.001*[40]Sheet1!$F$563</f>
        <v>2.6000000000000002E-2</v>
      </c>
      <c r="AA387" s="35">
        <f t="shared" si="54"/>
        <v>2.7E-2</v>
      </c>
      <c r="AB387" s="10">
        <f t="shared" si="55"/>
        <v>2.5000000000000001E-2</v>
      </c>
      <c r="AC387" s="14">
        <f t="shared" si="56"/>
        <v>2.5708333333333347E-2</v>
      </c>
    </row>
    <row r="388" spans="2:29" ht="15" customHeight="1">
      <c r="B388" s="26">
        <v>24</v>
      </c>
      <c r="C388" s="43">
        <f>0.001*[40]Sheet1!$F$564</f>
        <v>2.6000000000000002E-2</v>
      </c>
      <c r="D388" s="9">
        <f>0.001*[40]Sheet1!$F$565</f>
        <v>2.6000000000000002E-2</v>
      </c>
      <c r="E388" s="9">
        <f>0.001*[40]Sheet1!$F$566</f>
        <v>2.6000000000000002E-2</v>
      </c>
      <c r="F388" s="9">
        <f>0.001*[40]Sheet1!$F$567</f>
        <v>2.6000000000000002E-2</v>
      </c>
      <c r="G388" s="9">
        <f>0.001*[40]Sheet1!$F$568</f>
        <v>2.6000000000000002E-2</v>
      </c>
      <c r="H388" s="9">
        <f>0.001*[40]Sheet1!$F$569</f>
        <v>2.6000000000000002E-2</v>
      </c>
      <c r="I388" s="9">
        <f>0.001*[40]Sheet1!$F$570</f>
        <v>2.6000000000000002E-2</v>
      </c>
      <c r="J388" s="9">
        <f>0.001*[40]Sheet1!$F$571</f>
        <v>2.6000000000000002E-2</v>
      </c>
      <c r="K388" s="9">
        <f>0.001*[40]Sheet1!$F$572</f>
        <v>2.5000000000000001E-2</v>
      </c>
      <c r="L388" s="9">
        <f>0.001*[40]Sheet1!$F$573</f>
        <v>2.5000000000000001E-2</v>
      </c>
      <c r="M388" s="9">
        <f>0.001*[40]Sheet1!$F$574</f>
        <v>2.5000000000000001E-2</v>
      </c>
      <c r="N388" s="9">
        <f>0.001*[40]Sheet1!$F$575</f>
        <v>2.5000000000000001E-2</v>
      </c>
      <c r="O388" s="9">
        <f>0.001*[40]Sheet1!$F$576</f>
        <v>2.5000000000000001E-2</v>
      </c>
      <c r="P388" s="9">
        <f>0.001*[40]Sheet1!$F$577</f>
        <v>2.5000000000000001E-2</v>
      </c>
      <c r="Q388" s="9">
        <f>0.001*[40]Sheet1!$F$578</f>
        <v>2.5000000000000001E-2</v>
      </c>
      <c r="R388" s="9">
        <f>0.001*[40]Sheet1!$F$579</f>
        <v>2.5000000000000001E-2</v>
      </c>
      <c r="S388" s="9">
        <f>0.001*[40]Sheet1!$F$580</f>
        <v>2.5000000000000001E-2</v>
      </c>
      <c r="T388" s="9">
        <f>0.001*[40]Sheet1!$F$581</f>
        <v>2.5000000000000001E-2</v>
      </c>
      <c r="U388" s="9">
        <f>0.001*[40]Sheet1!$F$582</f>
        <v>2.5000000000000001E-2</v>
      </c>
      <c r="V388" s="9">
        <f>0.001*[40]Sheet1!$F$583</f>
        <v>2.5000000000000001E-2</v>
      </c>
      <c r="W388" s="9">
        <f>0.001*[40]Sheet1!$F$584</f>
        <v>2.6000000000000002E-2</v>
      </c>
      <c r="X388" s="9">
        <f>0.001*[40]Sheet1!$F$585</f>
        <v>2.6000000000000002E-2</v>
      </c>
      <c r="Y388" s="9">
        <f>0.001*[40]Sheet1!$F$586</f>
        <v>2.6000000000000002E-2</v>
      </c>
      <c r="Z388" s="44">
        <f>0.001*[40]Sheet1!$F$587</f>
        <v>2.6000000000000002E-2</v>
      </c>
      <c r="AA388" s="35">
        <f t="shared" si="54"/>
        <v>2.6000000000000002E-2</v>
      </c>
      <c r="AB388" s="10">
        <f t="shared" si="55"/>
        <v>2.5000000000000001E-2</v>
      </c>
      <c r="AC388" s="14">
        <f t="shared" si="56"/>
        <v>2.5500000000000012E-2</v>
      </c>
    </row>
    <row r="389" spans="2:29" ht="15" customHeight="1">
      <c r="B389" s="26">
        <v>25</v>
      </c>
      <c r="C389" s="43">
        <f>0.001*[40]Sheet1!$F$588</f>
        <v>2.6000000000000002E-2</v>
      </c>
      <c r="D389" s="9">
        <f>0.001*[40]Sheet1!$F$589</f>
        <v>2.7E-2</v>
      </c>
      <c r="E389" s="9">
        <f>0.001*[40]Sheet1!$F$590</f>
        <v>2.7E-2</v>
      </c>
      <c r="F389" s="9">
        <f>0.001*[40]Sheet1!$F$591</f>
        <v>2.7E-2</v>
      </c>
      <c r="G389" s="9">
        <f>0.001*[40]Sheet1!$F$592</f>
        <v>2.7E-2</v>
      </c>
      <c r="H389" s="9">
        <f>0.001*[40]Sheet1!$F$593</f>
        <v>2.7E-2</v>
      </c>
      <c r="I389" s="9">
        <f>0.001*[40]Sheet1!$F$594</f>
        <v>2.7E-2</v>
      </c>
      <c r="J389" s="9">
        <f>0.001*[40]Sheet1!$F$595</f>
        <v>2.7E-2</v>
      </c>
      <c r="K389" s="9">
        <f>0.001*[40]Sheet1!$F$596</f>
        <v>2.7E-2</v>
      </c>
      <c r="L389" s="9">
        <f>0.001*[40]Sheet1!$F$597</f>
        <v>2.6000000000000002E-2</v>
      </c>
      <c r="M389" s="9">
        <f>0.001*[40]Sheet1!$F$598</f>
        <v>2.6000000000000002E-2</v>
      </c>
      <c r="N389" s="9">
        <f>0.001*[40]Sheet1!$F$599</f>
        <v>2.5000000000000001E-2</v>
      </c>
      <c r="O389" s="9">
        <f>0.001*[40]Sheet1!$F$600</f>
        <v>2.5000000000000001E-2</v>
      </c>
      <c r="P389" s="9">
        <f>0.001*[40]Sheet1!$F$601</f>
        <v>2.5000000000000001E-2</v>
      </c>
      <c r="Q389" s="9">
        <f>0.001*[40]Sheet1!$F$602</f>
        <v>2.6000000000000002E-2</v>
      </c>
      <c r="R389" s="9">
        <f>0.001*[40]Sheet1!$F$603</f>
        <v>2.6000000000000002E-2</v>
      </c>
      <c r="S389" s="9">
        <f>0.001*[40]Sheet1!$F$604</f>
        <v>2.5000000000000001E-2</v>
      </c>
      <c r="T389" s="9">
        <f>0.001*[40]Sheet1!$F$605</f>
        <v>2.6000000000000002E-2</v>
      </c>
      <c r="U389" s="9">
        <f>0.001*[40]Sheet1!$F$606</f>
        <v>2.6000000000000002E-2</v>
      </c>
      <c r="V389" s="9">
        <f>0.001*[40]Sheet1!$F$607</f>
        <v>2.6000000000000002E-2</v>
      </c>
      <c r="W389" s="9">
        <f>0.001*[40]Sheet1!$F$608</f>
        <v>2.6000000000000002E-2</v>
      </c>
      <c r="X389" s="9">
        <f>0.001*[40]Sheet1!$F$609</f>
        <v>2.6000000000000002E-2</v>
      </c>
      <c r="Y389" s="9">
        <f>0.001*[40]Sheet1!$F$610</f>
        <v>2.6000000000000002E-2</v>
      </c>
      <c r="Z389" s="44">
        <f>0.001*[40]Sheet1!$F$611</f>
        <v>2.7E-2</v>
      </c>
      <c r="AA389" s="35">
        <f t="shared" si="54"/>
        <v>2.7E-2</v>
      </c>
      <c r="AB389" s="10">
        <f t="shared" si="55"/>
        <v>2.5000000000000001E-2</v>
      </c>
      <c r="AC389" s="14">
        <f t="shared" si="56"/>
        <v>2.6208333333333347E-2</v>
      </c>
    </row>
    <row r="390" spans="2:29" ht="15" customHeight="1">
      <c r="B390" s="27">
        <v>26</v>
      </c>
      <c r="C390" s="45">
        <f>0.001*[40]Sheet1!$F$612</f>
        <v>2.7E-2</v>
      </c>
      <c r="D390" s="17">
        <f>0.001*[40]Sheet1!$F$613</f>
        <v>2.7E-2</v>
      </c>
      <c r="E390" s="17">
        <f>0.001*[40]Sheet1!$F$614</f>
        <v>2.6000000000000002E-2</v>
      </c>
      <c r="F390" s="17">
        <f>0.001*[40]Sheet1!$F$615</f>
        <v>2.6000000000000002E-2</v>
      </c>
      <c r="G390" s="17">
        <f>0.001*[40]Sheet1!$F$616</f>
        <v>2.6000000000000002E-2</v>
      </c>
      <c r="H390" s="17">
        <f>0.001*[40]Sheet1!$F$617</f>
        <v>2.6000000000000002E-2</v>
      </c>
      <c r="I390" s="17">
        <f>0.001*[40]Sheet1!$F$618</f>
        <v>2.6000000000000002E-2</v>
      </c>
      <c r="J390" s="17">
        <f>0.001*[40]Sheet1!$F$619</f>
        <v>2.6000000000000002E-2</v>
      </c>
      <c r="K390" s="17">
        <f>0.001*[40]Sheet1!$F$620</f>
        <v>2.5000000000000001E-2</v>
      </c>
      <c r="L390" s="17">
        <f>0.001*[40]Sheet1!$F$621</f>
        <v>2.5000000000000001E-2</v>
      </c>
      <c r="M390" s="17">
        <f>0.001*[40]Sheet1!$F$622</f>
        <v>2.5000000000000001E-2</v>
      </c>
      <c r="N390" s="17">
        <f>0.001*[40]Sheet1!$F$623</f>
        <v>2.5000000000000001E-2</v>
      </c>
      <c r="O390" s="17">
        <f>0.001*[40]Sheet1!$F$624</f>
        <v>2.5000000000000001E-2</v>
      </c>
      <c r="P390" s="17">
        <f>0.001*[40]Sheet1!$F$625</f>
        <v>2.5000000000000001E-2</v>
      </c>
      <c r="Q390" s="17">
        <f>0.001*[40]Sheet1!$F$626</f>
        <v>2.5000000000000001E-2</v>
      </c>
      <c r="R390" s="17">
        <f>0.001*[40]Sheet1!$F$627</f>
        <v>2.5000000000000001E-2</v>
      </c>
      <c r="S390" s="17">
        <f>0.001*[40]Sheet1!$F$628</f>
        <v>2.5000000000000001E-2</v>
      </c>
      <c r="T390" s="17">
        <f>0.001*[40]Sheet1!$F$629</f>
        <v>2.6000000000000002E-2</v>
      </c>
      <c r="U390" s="17">
        <f>0.001*[40]Sheet1!$F$630</f>
        <v>2.6000000000000002E-2</v>
      </c>
      <c r="V390" s="17">
        <f>0.001*[40]Sheet1!$F$631</f>
        <v>2.6000000000000002E-2</v>
      </c>
      <c r="W390" s="17">
        <f>0.001*[40]Sheet1!$F$632</f>
        <v>2.6000000000000002E-2</v>
      </c>
      <c r="X390" s="17">
        <f>0.001*[40]Sheet1!$F$633</f>
        <v>2.6000000000000002E-2</v>
      </c>
      <c r="Y390" s="17">
        <f>0.001*[40]Sheet1!$F$634</f>
        <v>2.6000000000000002E-2</v>
      </c>
      <c r="Z390" s="46">
        <f>0.001*[40]Sheet1!$F$635</f>
        <v>2.6000000000000002E-2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2.5708333333333347E-2</v>
      </c>
    </row>
    <row r="391" spans="2:29" ht="15" customHeight="1">
      <c r="B391" s="26">
        <v>27</v>
      </c>
      <c r="C391" s="43">
        <f>0.001*[40]Sheet1!$F$636</f>
        <v>2.6000000000000002E-2</v>
      </c>
      <c r="D391" s="9">
        <f>0.001*[40]Sheet1!$F$637</f>
        <v>2.6000000000000002E-2</v>
      </c>
      <c r="E391" s="9">
        <f>0.001*[40]Sheet1!$F$638</f>
        <v>2.6000000000000002E-2</v>
      </c>
      <c r="F391" s="9">
        <f>0.001*[40]Sheet1!$F$639</f>
        <v>2.7E-2</v>
      </c>
      <c r="G391" s="9">
        <f>0.001*[40]Sheet1!$F$640</f>
        <v>2.7E-2</v>
      </c>
      <c r="H391" s="9">
        <f>0.001*[40]Sheet1!$F$641</f>
        <v>2.7E-2</v>
      </c>
      <c r="I391" s="9">
        <f>0.001*[40]Sheet1!$F$642</f>
        <v>2.8000000000000001E-2</v>
      </c>
      <c r="J391" s="9">
        <f>0.001*[40]Sheet1!$F$643</f>
        <v>0.03</v>
      </c>
      <c r="K391" s="9">
        <f>0.001*[40]Sheet1!$F$644</f>
        <v>0.03</v>
      </c>
      <c r="L391" s="9">
        <f>0.001*[40]Sheet1!$F$645</f>
        <v>2.8000000000000001E-2</v>
      </c>
      <c r="M391" s="9">
        <f>0.001*[40]Sheet1!$F$646</f>
        <v>2.6000000000000002E-2</v>
      </c>
      <c r="N391" s="9">
        <f>0.001*[40]Sheet1!$F$647</f>
        <v>2.5000000000000001E-2</v>
      </c>
      <c r="O391" s="9">
        <f>0.001*[40]Sheet1!$F$648</f>
        <v>2.5000000000000001E-2</v>
      </c>
      <c r="P391" s="9">
        <f>0.001*[40]Sheet1!$F$649</f>
        <v>2.6000000000000002E-2</v>
      </c>
      <c r="Q391" s="9">
        <f>0.001*[40]Sheet1!$F$650</f>
        <v>2.5000000000000001E-2</v>
      </c>
      <c r="R391" s="9">
        <f>0.001*[40]Sheet1!$F$651</f>
        <v>2.6000000000000002E-2</v>
      </c>
      <c r="S391" s="9">
        <f>0.001*[40]Sheet1!$F$652</f>
        <v>2.6000000000000002E-2</v>
      </c>
      <c r="T391" s="9">
        <f>0.001*[40]Sheet1!$F$653</f>
        <v>2.6000000000000002E-2</v>
      </c>
      <c r="U391" s="9">
        <f>0.001*[40]Sheet1!$F$654</f>
        <v>2.6000000000000002E-2</v>
      </c>
      <c r="V391" s="9">
        <f>0.001*[40]Sheet1!$F$655</f>
        <v>2.5000000000000001E-2</v>
      </c>
      <c r="W391" s="9">
        <f>0.001*[40]Sheet1!$F$656</f>
        <v>2.5000000000000001E-2</v>
      </c>
      <c r="X391" s="9">
        <f>0.001*[40]Sheet1!$F$657</f>
        <v>2.6000000000000002E-2</v>
      </c>
      <c r="Y391" s="9">
        <f>0.001*[40]Sheet1!$F$658</f>
        <v>2.8000000000000001E-2</v>
      </c>
      <c r="Z391" s="44">
        <f>0.001*[40]Sheet1!$F$659</f>
        <v>2.8000000000000001E-2</v>
      </c>
      <c r="AA391" s="35">
        <f t="shared" si="54"/>
        <v>0.03</v>
      </c>
      <c r="AB391" s="10">
        <f t="shared" si="55"/>
        <v>2.5000000000000001E-2</v>
      </c>
      <c r="AC391" s="14">
        <f t="shared" si="56"/>
        <v>2.6583333333333348E-2</v>
      </c>
    </row>
    <row r="392" spans="2:29" ht="15" customHeight="1">
      <c r="B392" s="26">
        <v>28</v>
      </c>
      <c r="C392" s="43">
        <f>0.001*[40]Sheet1!$F$660</f>
        <v>2.7E-2</v>
      </c>
      <c r="D392" s="9">
        <f>0.001*[40]Sheet1!$F$661</f>
        <v>2.7E-2</v>
      </c>
      <c r="E392" s="9">
        <f>0.001*[40]Sheet1!$F$662</f>
        <v>3.4000000000000002E-2</v>
      </c>
      <c r="F392" s="9">
        <f>0.001*[40]Sheet1!$F$663</f>
        <v>4.1000000000000002E-2</v>
      </c>
      <c r="G392" s="9">
        <f>0.001*[40]Sheet1!$F$664</f>
        <v>3.9E-2</v>
      </c>
      <c r="H392" s="9">
        <f>0.001*[40]Sheet1!$F$665</f>
        <v>3.7999999999999999E-2</v>
      </c>
      <c r="I392" s="9">
        <f>0.001*[40]Sheet1!$F$666</f>
        <v>3.5000000000000003E-2</v>
      </c>
      <c r="J392" s="9">
        <f>0.001*[40]Sheet1!$F$667</f>
        <v>0.03</v>
      </c>
      <c r="K392" s="9">
        <f>0.001*[40]Sheet1!$F$668</f>
        <v>2.7E-2</v>
      </c>
      <c r="L392" s="9">
        <f>0.001*[40]Sheet1!$F$669</f>
        <v>2.6000000000000002E-2</v>
      </c>
      <c r="M392" s="9">
        <f>0.001*[40]Sheet1!$F$670</f>
        <v>2.8000000000000001E-2</v>
      </c>
      <c r="N392" s="9">
        <f>0.001*[40]Sheet1!$F$671</f>
        <v>3.1E-2</v>
      </c>
      <c r="O392" s="9">
        <f>0.001*[40]Sheet1!$F$672</f>
        <v>2.7E-2</v>
      </c>
      <c r="P392" s="9">
        <f>0.001*[40]Sheet1!$F$673</f>
        <v>2.7E-2</v>
      </c>
      <c r="Q392" s="9">
        <f>0.001*[40]Sheet1!$F$674</f>
        <v>2.6000000000000002E-2</v>
      </c>
      <c r="R392" s="9">
        <f>0.001*[40]Sheet1!$F$675</f>
        <v>2.6000000000000002E-2</v>
      </c>
      <c r="S392" s="9">
        <f>0.001*[40]Sheet1!$F$676</f>
        <v>3.1E-2</v>
      </c>
      <c r="T392" s="9">
        <f>0.001*[40]Sheet1!$F$677</f>
        <v>2.8000000000000001E-2</v>
      </c>
      <c r="U392" s="9">
        <f>0.001*[40]Sheet1!$F$678</f>
        <v>2.6000000000000002E-2</v>
      </c>
      <c r="V392" s="9">
        <f>0.001*[40]Sheet1!$F$679</f>
        <v>2.5000000000000001E-2</v>
      </c>
      <c r="W392" s="9">
        <f>0.001*[40]Sheet1!$F$680</f>
        <v>2.5000000000000001E-2</v>
      </c>
      <c r="X392" s="9">
        <f>0.001*[40]Sheet1!$F$681</f>
        <v>2.5000000000000001E-2</v>
      </c>
      <c r="Y392" s="9">
        <f>0.001*[40]Sheet1!$F$682</f>
        <v>2.5000000000000001E-2</v>
      </c>
      <c r="Z392" s="44">
        <f>0.001*[40]Sheet1!$F$683</f>
        <v>2.5000000000000001E-2</v>
      </c>
      <c r="AA392" s="35">
        <f t="shared" si="54"/>
        <v>4.1000000000000002E-2</v>
      </c>
      <c r="AB392" s="10">
        <f t="shared" si="55"/>
        <v>2.5000000000000001E-2</v>
      </c>
      <c r="AC392" s="14">
        <f t="shared" si="56"/>
        <v>2.9125000000000015E-2</v>
      </c>
    </row>
    <row r="393" spans="2:29" ht="15" customHeight="1">
      <c r="B393" s="26">
        <v>29</v>
      </c>
      <c r="C393" s="43">
        <f>0.001*[40]Sheet1!$F$684</f>
        <v>2.5000000000000001E-2</v>
      </c>
      <c r="D393" s="9">
        <f>0.001*[40]Sheet1!$F$685</f>
        <v>2.5000000000000001E-2</v>
      </c>
      <c r="E393" s="9">
        <f>0.001*[40]Sheet1!$F$686</f>
        <v>2.5000000000000001E-2</v>
      </c>
      <c r="F393" s="9">
        <f>0.001*[40]Sheet1!$F$687</f>
        <v>2.5000000000000001E-2</v>
      </c>
      <c r="G393" s="9">
        <f>0.001*[40]Sheet1!$F$688</f>
        <v>2.5000000000000001E-2</v>
      </c>
      <c r="H393" s="9">
        <f>0.001*[40]Sheet1!$F$689</f>
        <v>2.5000000000000001E-2</v>
      </c>
      <c r="I393" s="9">
        <f>0.001*[40]Sheet1!$F$690</f>
        <v>2.5000000000000001E-2</v>
      </c>
      <c r="J393" s="9">
        <f>0.001*[40]Sheet1!$F$691</f>
        <v>2.5000000000000001E-2</v>
      </c>
      <c r="K393" s="9">
        <f>0.001*[40]Sheet1!$F$692</f>
        <v>2.5000000000000001E-2</v>
      </c>
      <c r="L393" s="9">
        <f>0.001*[40]Sheet1!$F$693</f>
        <v>2.5000000000000001E-2</v>
      </c>
      <c r="M393" s="9">
        <f>0.001*[40]Sheet1!$F$694</f>
        <v>2.5000000000000001E-2</v>
      </c>
      <c r="N393" s="9">
        <f>0.001*[40]Sheet1!$F$695</f>
        <v>2.5000000000000001E-2</v>
      </c>
      <c r="O393" s="9">
        <f>0.001*[40]Sheet1!$F$696</f>
        <v>2.6000000000000002E-2</v>
      </c>
      <c r="P393" s="9">
        <f>0.001*[40]Sheet1!$F$697</f>
        <v>2.5000000000000001E-2</v>
      </c>
      <c r="Q393" s="9">
        <f>0.001*[40]Sheet1!$F$698</f>
        <v>2.5000000000000001E-2</v>
      </c>
      <c r="R393" s="9">
        <f>0.001*[40]Sheet1!$F$699</f>
        <v>2.5000000000000001E-2</v>
      </c>
      <c r="S393" s="9">
        <f>0.001*[40]Sheet1!$F$700</f>
        <v>2.6000000000000002E-2</v>
      </c>
      <c r="T393" s="9">
        <f>0.001*[40]Sheet1!$F$701</f>
        <v>2.6000000000000002E-2</v>
      </c>
      <c r="U393" s="9">
        <f>0.001*[40]Sheet1!$F$702</f>
        <v>2.6000000000000002E-2</v>
      </c>
      <c r="V393" s="9">
        <f>0.001*[40]Sheet1!$F$703</f>
        <v>2.8000000000000001E-2</v>
      </c>
      <c r="W393" s="9">
        <f>0.001*[40]Sheet1!$F$704</f>
        <v>3.3000000000000002E-2</v>
      </c>
      <c r="X393" s="9">
        <f>0.001*[40]Sheet1!$F$705</f>
        <v>2.9000000000000001E-2</v>
      </c>
      <c r="Y393" s="9">
        <f>0.001*[40]Sheet1!$F$706</f>
        <v>2.7E-2</v>
      </c>
      <c r="Z393" s="44">
        <f>0.001*[40]Sheet1!$F$707</f>
        <v>2.6000000000000002E-2</v>
      </c>
      <c r="AA393" s="35">
        <f t="shared" si="54"/>
        <v>3.3000000000000002E-2</v>
      </c>
      <c r="AB393" s="10">
        <f t="shared" si="55"/>
        <v>2.5000000000000001E-2</v>
      </c>
      <c r="AC393" s="14">
        <f t="shared" si="56"/>
        <v>2.5916666666666675E-2</v>
      </c>
    </row>
    <row r="394" spans="2:29" ht="15" customHeight="1">
      <c r="B394" s="28">
        <v>30</v>
      </c>
      <c r="C394" s="47">
        <f>0.001*[40]Sheet1!$F$708</f>
        <v>2.6000000000000002E-2</v>
      </c>
      <c r="D394" s="20">
        <f>0.001*[40]Sheet1!$F$709</f>
        <v>2.6000000000000002E-2</v>
      </c>
      <c r="E394" s="20">
        <f>0.001*[40]Sheet1!$F$710</f>
        <v>2.6000000000000002E-2</v>
      </c>
      <c r="F394" s="20">
        <f>0.001*[40]Sheet1!$F$711</f>
        <v>2.6000000000000002E-2</v>
      </c>
      <c r="G394" s="20">
        <f>0.001*[40]Sheet1!$F$712</f>
        <v>2.6000000000000002E-2</v>
      </c>
      <c r="H394" s="20">
        <f>0.001*[40]Sheet1!$F$713</f>
        <v>2.6000000000000002E-2</v>
      </c>
      <c r="I394" s="20">
        <f>0.001*[40]Sheet1!$F$714</f>
        <v>2.6000000000000002E-2</v>
      </c>
      <c r="J394" s="20">
        <f>0.001*[40]Sheet1!$F$715</f>
        <v>2.6000000000000002E-2</v>
      </c>
      <c r="K394" s="20">
        <f>0.001*[40]Sheet1!$F$716</f>
        <v>2.5000000000000001E-2</v>
      </c>
      <c r="L394" s="20">
        <f>0.001*[40]Sheet1!$F$717</f>
        <v>2.5000000000000001E-2</v>
      </c>
      <c r="M394" s="20">
        <f>0.001*[40]Sheet1!$F$718</f>
        <v>2.5000000000000001E-2</v>
      </c>
      <c r="N394" s="20">
        <f>0.001*[40]Sheet1!$F$719</f>
        <v>2.5000000000000001E-2</v>
      </c>
      <c r="O394" s="20">
        <f>0.001*[40]Sheet1!$F$720</f>
        <v>2.6000000000000002E-2</v>
      </c>
      <c r="P394" s="20">
        <f>0.001*[40]Sheet1!$F$721</f>
        <v>2.6000000000000002E-2</v>
      </c>
      <c r="Q394" s="20">
        <f>0.001*[40]Sheet1!$F$722</f>
        <v>3.3000000000000002E-2</v>
      </c>
      <c r="R394" s="20">
        <f>0.001*[40]Sheet1!$F$723</f>
        <v>3.1E-2</v>
      </c>
      <c r="S394" s="20">
        <f>0.001*[40]Sheet1!$F$724</f>
        <v>2.7E-2</v>
      </c>
      <c r="T394" s="20">
        <f>0.001*[40]Sheet1!$F$725</f>
        <v>2.6000000000000002E-2</v>
      </c>
      <c r="U394" s="20">
        <f>0.001*[40]Sheet1!$F$726</f>
        <v>2.9000000000000001E-2</v>
      </c>
      <c r="V394" s="20">
        <f>0.001*[40]Sheet1!$F$727</f>
        <v>2.7E-2</v>
      </c>
      <c r="W394" s="20">
        <f>0.001*[40]Sheet1!$F$728</f>
        <v>2.7E-2</v>
      </c>
      <c r="X394" s="20">
        <f>0.001*[40]Sheet1!$F$729</f>
        <v>2.7E-2</v>
      </c>
      <c r="Y394" s="20">
        <f>0.001*[40]Sheet1!$F$730</f>
        <v>2.6000000000000002E-2</v>
      </c>
      <c r="Z394" s="48">
        <f>0.001*[40]Sheet1!$F$731</f>
        <v>2.5000000000000001E-2</v>
      </c>
      <c r="AA394" s="37">
        <f t="shared" si="54"/>
        <v>3.3000000000000002E-2</v>
      </c>
      <c r="AB394" s="21">
        <f t="shared" si="55"/>
        <v>2.5000000000000001E-2</v>
      </c>
      <c r="AC394" s="22">
        <f t="shared" si="56"/>
        <v>2.6583333333333348E-2</v>
      </c>
    </row>
    <row r="395" spans="2:29" ht="15" customHeight="1">
      <c r="B395" s="29">
        <v>31</v>
      </c>
      <c r="C395" s="49">
        <f>0.001*[40]Sheet1!$F$732</f>
        <v>2.6000000000000002E-2</v>
      </c>
      <c r="D395" s="11">
        <f>0.001*[40]Sheet1!$F$733</f>
        <v>2.5000000000000001E-2</v>
      </c>
      <c r="E395" s="11">
        <f>0.001*[40]Sheet1!$F$734</f>
        <v>2.5000000000000001E-2</v>
      </c>
      <c r="F395" s="11">
        <f>0.001*[40]Sheet1!$F$735</f>
        <v>2.5000000000000001E-2</v>
      </c>
      <c r="G395" s="11">
        <f>0.001*[40]Sheet1!$F$736</f>
        <v>2.5000000000000001E-2</v>
      </c>
      <c r="H395" s="11">
        <f>0.001*[40]Sheet1!$F$737</f>
        <v>2.5000000000000001E-2</v>
      </c>
      <c r="I395" s="11">
        <f>0.001*[40]Sheet1!$F$738</f>
        <v>2.5000000000000001E-2</v>
      </c>
      <c r="J395" s="11">
        <f>0.001*[40]Sheet1!$F$739</f>
        <v>2.6000000000000002E-2</v>
      </c>
      <c r="K395" s="11">
        <f>0.001*[40]Sheet1!$F$740</f>
        <v>2.5000000000000001E-2</v>
      </c>
      <c r="L395" s="11">
        <f>0.001*[40]Sheet1!$F$741</f>
        <v>2.5000000000000001E-2</v>
      </c>
      <c r="M395" s="11">
        <f>0.001*[40]Sheet1!$F$742</f>
        <v>2.5000000000000001E-2</v>
      </c>
      <c r="N395" s="11">
        <f>0.001*[40]Sheet1!$F$743</f>
        <v>2.5000000000000001E-2</v>
      </c>
      <c r="O395" s="11">
        <f>0.001*[40]Sheet1!$F$744</f>
        <v>2.5000000000000001E-2</v>
      </c>
      <c r="P395" s="11">
        <f>0.001*[40]Sheet1!$F$745</f>
        <v>2.5000000000000001E-2</v>
      </c>
      <c r="Q395" s="11">
        <f>0.001*[40]Sheet1!$F$746</f>
        <v>2.5000000000000001E-2</v>
      </c>
      <c r="R395" s="11">
        <f>0.001*[40]Sheet1!$F$747</f>
        <v>2.5000000000000001E-2</v>
      </c>
      <c r="S395" s="11">
        <f>0.001*[40]Sheet1!$F$748</f>
        <v>2.5000000000000001E-2</v>
      </c>
      <c r="T395" s="11">
        <f>0.001*[40]Sheet1!$F$749</f>
        <v>2.6000000000000002E-2</v>
      </c>
      <c r="U395" s="11">
        <f>0.001*[40]Sheet1!$F$750</f>
        <v>2.6000000000000002E-2</v>
      </c>
      <c r="V395" s="11">
        <f>0.001*[40]Sheet1!$F$751</f>
        <v>2.6000000000000002E-2</v>
      </c>
      <c r="W395" s="11">
        <f>0.001*[40]Sheet1!$F$752</f>
        <v>2.7E-2</v>
      </c>
      <c r="X395" s="11">
        <f>0.001*[40]Sheet1!$F$753</f>
        <v>2.7E-2</v>
      </c>
      <c r="Y395" s="11">
        <f>0.001*[40]Sheet1!$F$754</f>
        <v>2.8000000000000001E-2</v>
      </c>
      <c r="Z395" s="50">
        <f>0.001*[40]Sheet1!$F$755</f>
        <v>2.8000000000000001E-2</v>
      </c>
      <c r="AA395" s="38">
        <f t="shared" si="54"/>
        <v>2.8000000000000001E-2</v>
      </c>
      <c r="AB395" s="8">
        <f t="shared" si="55"/>
        <v>2.5000000000000001E-2</v>
      </c>
      <c r="AC395" s="15">
        <f t="shared" si="56"/>
        <v>2.5625000000000012E-2</v>
      </c>
    </row>
    <row r="396" spans="2:29" ht="15" customHeight="1">
      <c r="B396" s="30" t="s">
        <v>0</v>
      </c>
      <c r="C396" s="47">
        <f t="shared" ref="C396:Z396" si="57">MAX(C365:C395)</f>
        <v>3.2000000000000001E-2</v>
      </c>
      <c r="D396" s="20">
        <f t="shared" si="57"/>
        <v>2.9000000000000001E-2</v>
      </c>
      <c r="E396" s="20">
        <f t="shared" si="57"/>
        <v>3.4000000000000002E-2</v>
      </c>
      <c r="F396" s="20">
        <f t="shared" si="57"/>
        <v>4.1000000000000002E-2</v>
      </c>
      <c r="G396" s="20">
        <f t="shared" si="57"/>
        <v>3.9E-2</v>
      </c>
      <c r="H396" s="20">
        <f t="shared" si="57"/>
        <v>3.7999999999999999E-2</v>
      </c>
      <c r="I396" s="20">
        <f t="shared" si="57"/>
        <v>3.5000000000000003E-2</v>
      </c>
      <c r="J396" s="20">
        <f t="shared" si="57"/>
        <v>3.2000000000000001E-2</v>
      </c>
      <c r="K396" s="20">
        <f t="shared" si="57"/>
        <v>3.5000000000000003E-2</v>
      </c>
      <c r="L396" s="20">
        <f t="shared" si="57"/>
        <v>3.1E-2</v>
      </c>
      <c r="M396" s="20">
        <f t="shared" si="57"/>
        <v>2.9000000000000001E-2</v>
      </c>
      <c r="N396" s="20">
        <f t="shared" si="57"/>
        <v>3.1E-2</v>
      </c>
      <c r="O396" s="20">
        <f t="shared" si="57"/>
        <v>3.6999999999999998E-2</v>
      </c>
      <c r="P396" s="20">
        <f t="shared" si="57"/>
        <v>4.1000000000000002E-2</v>
      </c>
      <c r="Q396" s="20">
        <f t="shared" si="57"/>
        <v>4.4999999999999998E-2</v>
      </c>
      <c r="R396" s="20">
        <f t="shared" si="57"/>
        <v>0.05</v>
      </c>
      <c r="S396" s="20">
        <f t="shared" si="57"/>
        <v>4.4999999999999998E-2</v>
      </c>
      <c r="T396" s="20">
        <f t="shared" si="57"/>
        <v>3.5000000000000003E-2</v>
      </c>
      <c r="U396" s="20">
        <f t="shared" si="57"/>
        <v>3.2000000000000001E-2</v>
      </c>
      <c r="V396" s="20">
        <f t="shared" si="57"/>
        <v>0.03</v>
      </c>
      <c r="W396" s="20">
        <f t="shared" si="57"/>
        <v>3.3000000000000002E-2</v>
      </c>
      <c r="X396" s="20">
        <f t="shared" si="57"/>
        <v>3.6000000000000004E-2</v>
      </c>
      <c r="Y396" s="20">
        <f t="shared" si="57"/>
        <v>3.5000000000000003E-2</v>
      </c>
      <c r="Z396" s="48">
        <f t="shared" si="57"/>
        <v>3.5000000000000003E-2</v>
      </c>
      <c r="AA396" s="162" t="s">
        <v>15</v>
      </c>
      <c r="AB396" s="163"/>
      <c r="AC396" s="164"/>
    </row>
    <row r="397" spans="2:29" ht="15" customHeight="1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156">
        <f>AVERAGE(AA365:AA395)</f>
        <v>2.9580645161290338E-2</v>
      </c>
      <c r="AB397" s="158">
        <f>AVERAGE(AB365:AB395)</f>
        <v>2.4903225806451625E-2</v>
      </c>
      <c r="AC397" s="160">
        <f>AVERAGE(AC365:AC395)</f>
        <v>2.6443548387096779E-2</v>
      </c>
    </row>
    <row r="398" spans="2:29" ht="15" customHeight="1" thickBot="1">
      <c r="B398" s="32" t="s">
        <v>14</v>
      </c>
      <c r="C398" s="53">
        <f t="shared" ref="C398:Z398" si="59">AVERAGE(C365:C395)</f>
        <v>2.6774193548387112E-2</v>
      </c>
      <c r="D398" s="6">
        <f t="shared" si="59"/>
        <v>2.654838709677421E-2</v>
      </c>
      <c r="E398" s="6">
        <f t="shared" si="59"/>
        <v>2.6870967741935502E-2</v>
      </c>
      <c r="F398" s="6">
        <f t="shared" si="59"/>
        <v>2.7354838709677438E-2</v>
      </c>
      <c r="G398" s="6">
        <f t="shared" si="59"/>
        <v>2.7451612903225821E-2</v>
      </c>
      <c r="H398" s="6">
        <f t="shared" si="59"/>
        <v>2.758064516129034E-2</v>
      </c>
      <c r="I398" s="6">
        <f t="shared" si="59"/>
        <v>2.7516129032258082E-2</v>
      </c>
      <c r="J398" s="6">
        <f t="shared" si="59"/>
        <v>2.7258064516129048E-2</v>
      </c>
      <c r="K398" s="6">
        <f t="shared" si="59"/>
        <v>2.6290322580645179E-2</v>
      </c>
      <c r="L398" s="6">
        <f t="shared" si="59"/>
        <v>2.5741935483870982E-2</v>
      </c>
      <c r="M398" s="6">
        <f t="shared" si="59"/>
        <v>2.5483870967741951E-2</v>
      </c>
      <c r="N398" s="6">
        <f t="shared" si="59"/>
        <v>2.5483870967741951E-2</v>
      </c>
      <c r="O398" s="6">
        <f t="shared" si="59"/>
        <v>2.5774193548387107E-2</v>
      </c>
      <c r="P398" s="6">
        <f t="shared" si="59"/>
        <v>2.5774193548387107E-2</v>
      </c>
      <c r="Q398" s="6">
        <f t="shared" si="59"/>
        <v>2.606451612903227E-2</v>
      </c>
      <c r="R398" s="6">
        <f t="shared" si="59"/>
        <v>2.6161290322580657E-2</v>
      </c>
      <c r="S398" s="6">
        <f t="shared" si="59"/>
        <v>2.6193548387096786E-2</v>
      </c>
      <c r="T398" s="6">
        <f t="shared" si="59"/>
        <v>2.590322580645163E-2</v>
      </c>
      <c r="U398" s="6">
        <f t="shared" si="59"/>
        <v>2.5967741935483887E-2</v>
      </c>
      <c r="V398" s="6">
        <f t="shared" si="59"/>
        <v>2.5967741935483887E-2</v>
      </c>
      <c r="W398" s="6">
        <f t="shared" si="59"/>
        <v>2.6322580645161308E-2</v>
      </c>
      <c r="X398" s="6">
        <f t="shared" si="59"/>
        <v>2.654838709677421E-2</v>
      </c>
      <c r="Y398" s="6">
        <f t="shared" si="59"/>
        <v>2.6806451612903244E-2</v>
      </c>
      <c r="Z398" s="54">
        <f t="shared" si="59"/>
        <v>2.6806451612903244E-2</v>
      </c>
      <c r="AA398" s="157"/>
      <c r="AB398" s="159"/>
      <c r="AC398" s="161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85" zoomScaleNormal="40" zoomScaleSheetLayoutView="85" workbookViewId="0">
      <selection activeCell="C5" sqref="C5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165" t="s">
        <v>62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0.001*[41]Sheet1!$F$12</f>
        <v>0.02</v>
      </c>
      <c r="D5" s="12">
        <f>0.001*[41]Sheet1!$F$13</f>
        <v>0.02</v>
      </c>
      <c r="E5" s="12">
        <f>0.001*[41]Sheet1!$F$14</f>
        <v>0.02</v>
      </c>
      <c r="F5" s="12">
        <f>0.001*[41]Sheet1!$F$15</f>
        <v>2.1999999999999999E-2</v>
      </c>
      <c r="G5" s="12">
        <f>0.001*[41]Sheet1!$F$16</f>
        <v>2.1999999999999999E-2</v>
      </c>
      <c r="H5" s="12">
        <f>0.001*[41]Sheet1!$F$17</f>
        <v>2.3E-2</v>
      </c>
      <c r="I5" s="12">
        <f>0.001*[41]Sheet1!$F$18</f>
        <v>2.3E-2</v>
      </c>
      <c r="J5" s="12">
        <f>0.001*[41]Sheet1!$F$19</f>
        <v>2.1999999999999999E-2</v>
      </c>
      <c r="K5" s="12">
        <f>0.001*[41]Sheet1!$F$20</f>
        <v>0.02</v>
      </c>
      <c r="L5" s="12">
        <f>0.001*[41]Sheet1!$F$21</f>
        <v>0.02</v>
      </c>
      <c r="M5" s="12">
        <f>0.001*[41]Sheet1!$F$22</f>
        <v>0.02</v>
      </c>
      <c r="N5" s="12">
        <f>0.001*[41]Sheet1!$F$23</f>
        <v>0.02</v>
      </c>
      <c r="O5" s="12">
        <f>0.001*[41]Sheet1!$F$24</f>
        <v>0.02</v>
      </c>
      <c r="P5" s="12">
        <f>0.001*[41]Sheet1!$F$25</f>
        <v>0.02</v>
      </c>
      <c r="Q5" s="12">
        <f>0.001*[41]Sheet1!$F$26</f>
        <v>0.02</v>
      </c>
      <c r="R5" s="12">
        <f>0.001*[41]Sheet1!$F$27</f>
        <v>0.02</v>
      </c>
      <c r="S5" s="12">
        <f>0.001*[41]Sheet1!$F$28</f>
        <v>0.02</v>
      </c>
      <c r="T5" s="12">
        <f>0.001*[41]Sheet1!$F$29</f>
        <v>0.02</v>
      </c>
      <c r="U5" s="12">
        <f>0.001*[41]Sheet1!$F$30</f>
        <v>0.02</v>
      </c>
      <c r="V5" s="12">
        <f>0.001*[41]Sheet1!$F$31</f>
        <v>0.02</v>
      </c>
      <c r="W5" s="12">
        <f>0.001*[41]Sheet1!$F$32</f>
        <v>0.02</v>
      </c>
      <c r="X5" s="12">
        <f>0.001*[41]Sheet1!$F$33</f>
        <v>0.02</v>
      </c>
      <c r="Y5" s="12">
        <f>0.001*[41]Sheet1!$F$34</f>
        <v>0.02</v>
      </c>
      <c r="Z5" s="42">
        <f>0.001*[41]Sheet1!$F$35</f>
        <v>2.1000000000000001E-2</v>
      </c>
      <c r="AA5" s="34">
        <f>MAX(C5:Z5)</f>
        <v>2.3E-2</v>
      </c>
      <c r="AB5" s="13">
        <f>MIN(C5:Z5)</f>
        <v>0.02</v>
      </c>
      <c r="AC5" s="16">
        <f>AVERAGE(C5:Z5)</f>
        <v>2.0541666666666673E-2</v>
      </c>
    </row>
    <row r="6" spans="2:29" ht="15" customHeight="1">
      <c r="B6" s="26">
        <v>2</v>
      </c>
      <c r="C6" s="43">
        <f>0.001*[41]Sheet1!$F$36</f>
        <v>0.02</v>
      </c>
      <c r="D6" s="9">
        <f>0.001*[41]Sheet1!$F$37</f>
        <v>0.02</v>
      </c>
      <c r="E6" s="9">
        <f>0.001*[41]Sheet1!$F$38</f>
        <v>0.02</v>
      </c>
      <c r="F6" s="9">
        <f>0.001*[41]Sheet1!$F$39</f>
        <v>0.02</v>
      </c>
      <c r="G6" s="9">
        <f>0.001*[41]Sheet1!$F$40</f>
        <v>0.02</v>
      </c>
      <c r="H6" s="9">
        <f>0.001*[41]Sheet1!$F$41</f>
        <v>0.02</v>
      </c>
      <c r="I6" s="9">
        <f>0.001*[41]Sheet1!$F$42</f>
        <v>0.02</v>
      </c>
      <c r="J6" s="9">
        <f>0.001*[41]Sheet1!$F$43</f>
        <v>0.02</v>
      </c>
      <c r="K6" s="9">
        <f>0.001*[41]Sheet1!$F$44</f>
        <v>0.02</v>
      </c>
      <c r="L6" s="9">
        <f>0.001*[41]Sheet1!$F$45</f>
        <v>0.02</v>
      </c>
      <c r="M6" s="9">
        <f>0.001*[41]Sheet1!$F$46</f>
        <v>0.02</v>
      </c>
      <c r="N6" s="9">
        <f>0.001*[41]Sheet1!$F$47</f>
        <v>0.02</v>
      </c>
      <c r="O6" s="9">
        <f>0.001*[41]Sheet1!$F$48</f>
        <v>0.02</v>
      </c>
      <c r="P6" s="9">
        <f>0.001*[41]Sheet1!$F$49</f>
        <v>2.3E-2</v>
      </c>
      <c r="Q6" s="9">
        <f>0.001*[41]Sheet1!$F$50</f>
        <v>2.9000000000000001E-2</v>
      </c>
      <c r="R6" s="9">
        <f>0.001*[41]Sheet1!$F$51</f>
        <v>0.03</v>
      </c>
      <c r="S6" s="9">
        <f>0.001*[41]Sheet1!$F$52</f>
        <v>3.1E-2</v>
      </c>
      <c r="T6" s="9">
        <f>0.001*[41]Sheet1!$F$53</f>
        <v>2.9000000000000001E-2</v>
      </c>
      <c r="U6" s="9">
        <f>0.001*[41]Sheet1!$F$54</f>
        <v>2.4E-2</v>
      </c>
      <c r="V6" s="9">
        <f>0.001*[41]Sheet1!$F$55</f>
        <v>2.1000000000000001E-2</v>
      </c>
      <c r="W6" s="9">
        <f>0.001*[41]Sheet1!$F$56</f>
        <v>0.02</v>
      </c>
      <c r="X6" s="9">
        <f>0.001*[41]Sheet1!$F$57</f>
        <v>0.02</v>
      </c>
      <c r="Y6" s="9">
        <f>0.001*[41]Sheet1!$F$58</f>
        <v>0.02</v>
      </c>
      <c r="Z6" s="44">
        <f>0.001*[41]Sheet1!$F$59</f>
        <v>0.02</v>
      </c>
      <c r="AA6" s="35">
        <f t="shared" ref="AA6:AA35" si="0">MAX(C6:Z6)</f>
        <v>3.1E-2</v>
      </c>
      <c r="AB6" s="10">
        <f t="shared" ref="AB6:AB35" si="1">MIN(C6:Z6)</f>
        <v>0.02</v>
      </c>
      <c r="AC6" s="14">
        <f t="shared" ref="AC6:AC35" si="2">AVERAGE(C6:Z6)</f>
        <v>2.195833333333334E-2</v>
      </c>
    </row>
    <row r="7" spans="2:29" ht="15" customHeight="1">
      <c r="B7" s="26">
        <v>3</v>
      </c>
      <c r="C7" s="43">
        <f>0.001*[41]Sheet1!$F$60</f>
        <v>2.1000000000000001E-2</v>
      </c>
      <c r="D7" s="9">
        <f>0.001*[41]Sheet1!$F$61</f>
        <v>2.1000000000000001E-2</v>
      </c>
      <c r="E7" s="9">
        <f>0.001*[41]Sheet1!$F$62</f>
        <v>2.1999999999999999E-2</v>
      </c>
      <c r="F7" s="9">
        <f>0.001*[41]Sheet1!$F$63</f>
        <v>2.4E-2</v>
      </c>
      <c r="G7" s="9">
        <f>0.001*[41]Sheet1!$F$64</f>
        <v>2.3E-2</v>
      </c>
      <c r="H7" s="9">
        <f>0.001*[41]Sheet1!$F$65</f>
        <v>2.1999999999999999E-2</v>
      </c>
      <c r="I7" s="9">
        <f>0.001*[41]Sheet1!$F$66</f>
        <v>2.1999999999999999E-2</v>
      </c>
      <c r="J7" s="9">
        <f>0.001*[41]Sheet1!$F$67</f>
        <v>2.1000000000000001E-2</v>
      </c>
      <c r="K7" s="9">
        <f>0.001*[41]Sheet1!$F$68</f>
        <v>2.1000000000000001E-2</v>
      </c>
      <c r="L7" s="9">
        <f>0.001*[41]Sheet1!$F$69</f>
        <v>0.02</v>
      </c>
      <c r="M7" s="9">
        <f>0.001*[41]Sheet1!$F$70</f>
        <v>0.02</v>
      </c>
      <c r="N7" s="9">
        <f>0.001*[41]Sheet1!$F$71</f>
        <v>0.02</v>
      </c>
      <c r="O7" s="9">
        <f>0.001*[41]Sheet1!$F$72</f>
        <v>0.02</v>
      </c>
      <c r="P7" s="9">
        <f>0.001*[41]Sheet1!$F$73</f>
        <v>0.02</v>
      </c>
      <c r="Q7" s="9">
        <f>0.001*[41]Sheet1!$F$74</f>
        <v>0.02</v>
      </c>
      <c r="R7" s="9">
        <f>0.001*[41]Sheet1!$F$75</f>
        <v>0.02</v>
      </c>
      <c r="S7" s="9">
        <f>0.001*[41]Sheet1!$F$76</f>
        <v>2.1000000000000001E-2</v>
      </c>
      <c r="T7" s="9">
        <f>0.001*[41]Sheet1!$F$77</f>
        <v>0.02</v>
      </c>
      <c r="U7" s="9">
        <f>0.001*[41]Sheet1!$F$78</f>
        <v>0.02</v>
      </c>
      <c r="V7" s="9">
        <f>0.001*[41]Sheet1!$F$79</f>
        <v>0.02</v>
      </c>
      <c r="W7" s="9">
        <f>0.001*[41]Sheet1!$F$80</f>
        <v>0.02</v>
      </c>
      <c r="X7" s="9">
        <f>0.001*[41]Sheet1!$F$81</f>
        <v>2.1000000000000001E-2</v>
      </c>
      <c r="Y7" s="9">
        <f>0.001*[41]Sheet1!$F$82</f>
        <v>2.1000000000000001E-2</v>
      </c>
      <c r="Z7" s="44">
        <f>0.001*[41]Sheet1!$F$83</f>
        <v>2.1000000000000001E-2</v>
      </c>
      <c r="AA7" s="35">
        <f t="shared" si="0"/>
        <v>2.4E-2</v>
      </c>
      <c r="AB7" s="10">
        <f t="shared" si="1"/>
        <v>0.02</v>
      </c>
      <c r="AC7" s="14">
        <f t="shared" si="2"/>
        <v>2.0875000000000005E-2</v>
      </c>
    </row>
    <row r="8" spans="2:29" ht="15" customHeight="1">
      <c r="B8" s="26">
        <v>4</v>
      </c>
      <c r="C8" s="43">
        <f>0.001*[41]Sheet1!$F$84</f>
        <v>2.1000000000000001E-2</v>
      </c>
      <c r="D8" s="9">
        <f>0.001*[41]Sheet1!$F$85</f>
        <v>2.1000000000000001E-2</v>
      </c>
      <c r="E8" s="9">
        <f>0.001*[41]Sheet1!$F$86</f>
        <v>2.1000000000000001E-2</v>
      </c>
      <c r="F8" s="9">
        <f>0.001*[41]Sheet1!$F$87</f>
        <v>2.1000000000000001E-2</v>
      </c>
      <c r="G8" s="9">
        <f>0.001*[41]Sheet1!$F$88</f>
        <v>2.1000000000000001E-2</v>
      </c>
      <c r="H8" s="9">
        <f>0.001*[41]Sheet1!$F$89</f>
        <v>2.1999999999999999E-2</v>
      </c>
      <c r="I8" s="9">
        <f>0.001*[41]Sheet1!$F$90</f>
        <v>2.1999999999999999E-2</v>
      </c>
      <c r="J8" s="9">
        <f>0.001*[41]Sheet1!$F$91</f>
        <v>2.1999999999999999E-2</v>
      </c>
      <c r="K8" s="9">
        <f>0.001*[41]Sheet1!$F$92</f>
        <v>2.1000000000000001E-2</v>
      </c>
      <c r="L8" s="9">
        <f>0.001*[41]Sheet1!$F$93</f>
        <v>0.02</v>
      </c>
      <c r="M8" s="9">
        <f>0.001*[41]Sheet1!$F$94</f>
        <v>0.02</v>
      </c>
      <c r="N8" s="9">
        <f>0.001*[41]Sheet1!$F$95</f>
        <v>0.02</v>
      </c>
      <c r="O8" s="9">
        <f>0.001*[41]Sheet1!$F$96</f>
        <v>0.02</v>
      </c>
      <c r="P8" s="9">
        <f>0.001*[41]Sheet1!$F$97</f>
        <v>0.02</v>
      </c>
      <c r="Q8" s="9">
        <f>0.001*[41]Sheet1!$F$98</f>
        <v>0.02</v>
      </c>
      <c r="R8" s="9">
        <f>0.001*[41]Sheet1!$F$99</f>
        <v>0.02</v>
      </c>
      <c r="S8" s="9">
        <f>0.001*[41]Sheet1!$F$100</f>
        <v>0.02</v>
      </c>
      <c r="T8" s="9">
        <f>0.001*[41]Sheet1!$F$101</f>
        <v>0.02</v>
      </c>
      <c r="U8" s="9">
        <f>0.001*[41]Sheet1!$F$102</f>
        <v>0.02</v>
      </c>
      <c r="V8" s="9">
        <f>0.001*[41]Sheet1!$F$103</f>
        <v>0.02</v>
      </c>
      <c r="W8" s="9">
        <f>0.001*[41]Sheet1!$F$104</f>
        <v>0.02</v>
      </c>
      <c r="X8" s="9">
        <f>0.001*[41]Sheet1!$F$105</f>
        <v>0.02</v>
      </c>
      <c r="Y8" s="9">
        <f>0.001*[41]Sheet1!$F$106</f>
        <v>2.1000000000000001E-2</v>
      </c>
      <c r="Z8" s="44">
        <f>0.001*[41]Sheet1!$F$107</f>
        <v>2.1000000000000001E-2</v>
      </c>
      <c r="AA8" s="35">
        <f t="shared" si="0"/>
        <v>2.1999999999999999E-2</v>
      </c>
      <c r="AB8" s="10">
        <f t="shared" si="1"/>
        <v>0.02</v>
      </c>
      <c r="AC8" s="14">
        <f t="shared" si="2"/>
        <v>2.0583333333333339E-2</v>
      </c>
    </row>
    <row r="9" spans="2:29" ht="15" customHeight="1">
      <c r="B9" s="26">
        <v>5</v>
      </c>
      <c r="C9" s="43">
        <f>0.001*[41]Sheet1!$F$108</f>
        <v>2.1000000000000001E-2</v>
      </c>
      <c r="D9" s="9">
        <f>0.001*[41]Sheet1!$F$109</f>
        <v>2.1000000000000001E-2</v>
      </c>
      <c r="E9" s="9">
        <f>0.001*[41]Sheet1!$F$110</f>
        <v>2.1999999999999999E-2</v>
      </c>
      <c r="F9" s="9">
        <f>0.001*[41]Sheet1!$F$111</f>
        <v>2.1999999999999999E-2</v>
      </c>
      <c r="G9" s="9">
        <f>0.001*[41]Sheet1!$F$112</f>
        <v>2.1999999999999999E-2</v>
      </c>
      <c r="H9" s="9">
        <f>0.001*[41]Sheet1!$F$113</f>
        <v>2.1999999999999999E-2</v>
      </c>
      <c r="I9" s="9">
        <f>0.001*[41]Sheet1!$F$114</f>
        <v>2.1999999999999999E-2</v>
      </c>
      <c r="J9" s="9">
        <f>0.001*[41]Sheet1!$F$115</f>
        <v>2.1999999999999999E-2</v>
      </c>
      <c r="K9" s="9">
        <f>0.001*[41]Sheet1!$F$116</f>
        <v>2.1000000000000001E-2</v>
      </c>
      <c r="L9" s="9">
        <f>0.001*[41]Sheet1!$F$117</f>
        <v>2.1000000000000001E-2</v>
      </c>
      <c r="M9" s="9">
        <f>0.001*[41]Sheet1!$F$118</f>
        <v>0.02</v>
      </c>
      <c r="N9" s="9">
        <f>0.001*[41]Sheet1!$F$119</f>
        <v>0.02</v>
      </c>
      <c r="O9" s="9">
        <f>0.001*[41]Sheet1!$F$120</f>
        <v>0.02</v>
      </c>
      <c r="P9" s="9">
        <f>0.001*[41]Sheet1!$F$121</f>
        <v>0.02</v>
      </c>
      <c r="Q9" s="9">
        <f>0.001*[41]Sheet1!$F$122</f>
        <v>0.02</v>
      </c>
      <c r="R9" s="9">
        <f>0.001*[41]Sheet1!$F$123</f>
        <v>0.02</v>
      </c>
      <c r="S9" s="9">
        <f>0.001*[41]Sheet1!$F$124</f>
        <v>0.02</v>
      </c>
      <c r="T9" s="9">
        <f>0.001*[41]Sheet1!$F$125</f>
        <v>0.02</v>
      </c>
      <c r="U9" s="9">
        <f>0.001*[41]Sheet1!$F$126</f>
        <v>0.02</v>
      </c>
      <c r="V9" s="9">
        <f>0.001*[41]Sheet1!$F$127</f>
        <v>0.02</v>
      </c>
      <c r="W9" s="9">
        <f>0.001*[41]Sheet1!$F$128</f>
        <v>0.02</v>
      </c>
      <c r="X9" s="9">
        <f>0.001*[41]Sheet1!$F$129</f>
        <v>0.02</v>
      </c>
      <c r="Y9" s="9">
        <f>0.001*[41]Sheet1!$F$130</f>
        <v>2.1000000000000001E-2</v>
      </c>
      <c r="Z9" s="44">
        <f>0.001*[41]Sheet1!$F$131</f>
        <v>2.1000000000000001E-2</v>
      </c>
      <c r="AA9" s="35">
        <f t="shared" si="0"/>
        <v>2.1999999999999999E-2</v>
      </c>
      <c r="AB9" s="10">
        <f t="shared" si="1"/>
        <v>0.02</v>
      </c>
      <c r="AC9" s="14">
        <f t="shared" si="2"/>
        <v>2.0750000000000008E-2</v>
      </c>
    </row>
    <row r="10" spans="2:29" ht="15" customHeight="1">
      <c r="B10" s="27">
        <v>6</v>
      </c>
      <c r="C10" s="45">
        <f>0.001*[41]Sheet1!$F$132</f>
        <v>2.1999999999999999E-2</v>
      </c>
      <c r="D10" s="17">
        <f>0.001*[41]Sheet1!$F$133</f>
        <v>2.1999999999999999E-2</v>
      </c>
      <c r="E10" s="17">
        <f>0.001*[41]Sheet1!$F$134</f>
        <v>2.1999999999999999E-2</v>
      </c>
      <c r="F10" s="17">
        <f>0.001*[41]Sheet1!$F$135</f>
        <v>2.1999999999999999E-2</v>
      </c>
      <c r="G10" s="17">
        <f>0.001*[41]Sheet1!$F$136</f>
        <v>2.1999999999999999E-2</v>
      </c>
      <c r="H10" s="17">
        <f>0.001*[41]Sheet1!$F$137</f>
        <v>2.3E-2</v>
      </c>
      <c r="I10" s="17">
        <f>0.001*[41]Sheet1!$F$138</f>
        <v>2.3E-2</v>
      </c>
      <c r="J10" s="17">
        <f>0.001*[41]Sheet1!$F$139</f>
        <v>2.1999999999999999E-2</v>
      </c>
      <c r="K10" s="17">
        <f>0.001*[41]Sheet1!$F$140</f>
        <v>2.1999999999999999E-2</v>
      </c>
      <c r="L10" s="17">
        <f>0.001*[41]Sheet1!$F$141</f>
        <v>2.1000000000000001E-2</v>
      </c>
      <c r="M10" s="17">
        <f>0.001*[41]Sheet1!$F$142</f>
        <v>2.1000000000000001E-2</v>
      </c>
      <c r="N10" s="17">
        <f>0.001*[41]Sheet1!$F$143</f>
        <v>2.1000000000000001E-2</v>
      </c>
      <c r="O10" s="17">
        <f>0.001*[41]Sheet1!$F$144</f>
        <v>2.1000000000000001E-2</v>
      </c>
      <c r="P10" s="17">
        <f>0.001*[41]Sheet1!$F$145</f>
        <v>2.1000000000000001E-2</v>
      </c>
      <c r="Q10" s="17">
        <f>0.001*[41]Sheet1!$F$146</f>
        <v>2.1000000000000001E-2</v>
      </c>
      <c r="R10" s="17">
        <f>0.001*[41]Sheet1!$F$147</f>
        <v>2.1000000000000001E-2</v>
      </c>
      <c r="S10" s="17">
        <f>0.001*[41]Sheet1!$F$148</f>
        <v>2.1000000000000001E-2</v>
      </c>
      <c r="T10" s="17">
        <f>0.001*[41]Sheet1!$F$149</f>
        <v>2.1000000000000001E-2</v>
      </c>
      <c r="U10" s="17">
        <f>0.001*[41]Sheet1!$F$150</f>
        <v>2.1000000000000001E-2</v>
      </c>
      <c r="V10" s="17">
        <f>0.001*[41]Sheet1!$F$151</f>
        <v>2.1000000000000001E-2</v>
      </c>
      <c r="W10" s="17">
        <f>0.001*[41]Sheet1!$F$152</f>
        <v>2.1000000000000001E-2</v>
      </c>
      <c r="X10" s="17">
        <f>0.001*[41]Sheet1!$F$153</f>
        <v>2.1000000000000001E-2</v>
      </c>
      <c r="Y10" s="17">
        <f>0.001*[41]Sheet1!$F$154</f>
        <v>2.1000000000000001E-2</v>
      </c>
      <c r="Z10" s="46">
        <f>0.001*[41]Sheet1!$F$155</f>
        <v>2.1000000000000001E-2</v>
      </c>
      <c r="AA10" s="36">
        <f t="shared" si="0"/>
        <v>2.3E-2</v>
      </c>
      <c r="AB10" s="18">
        <f t="shared" si="1"/>
        <v>2.1000000000000001E-2</v>
      </c>
      <c r="AC10" s="19">
        <f t="shared" si="2"/>
        <v>2.145833333333334E-2</v>
      </c>
    </row>
    <row r="11" spans="2:29" ht="15" customHeight="1">
      <c r="B11" s="26">
        <v>7</v>
      </c>
      <c r="C11" s="43">
        <f>0.001*[41]Sheet1!$F$156</f>
        <v>2.1000000000000001E-2</v>
      </c>
      <c r="D11" s="9">
        <f>0.001*[41]Sheet1!$F$157</f>
        <v>2.1000000000000001E-2</v>
      </c>
      <c r="E11" s="9">
        <f>0.001*[41]Sheet1!$F$158</f>
        <v>2.1000000000000001E-2</v>
      </c>
      <c r="F11" s="9">
        <f>0.001*[41]Sheet1!$F$159</f>
        <v>2.1999999999999999E-2</v>
      </c>
      <c r="G11" s="9">
        <f>0.001*[41]Sheet1!$F$160</f>
        <v>2.1999999999999999E-2</v>
      </c>
      <c r="H11" s="9">
        <f>0.001*[41]Sheet1!$F$161</f>
        <v>2.1999999999999999E-2</v>
      </c>
      <c r="I11" s="9">
        <f>0.001*[41]Sheet1!$F$162</f>
        <v>2.1999999999999999E-2</v>
      </c>
      <c r="J11" s="9">
        <f>0.001*[41]Sheet1!$F$163</f>
        <v>2.1999999999999999E-2</v>
      </c>
      <c r="K11" s="9">
        <f>0.001*[41]Sheet1!$F$164</f>
        <v>2.1000000000000001E-2</v>
      </c>
      <c r="L11" s="9">
        <f>0.001*[41]Sheet1!$F$165</f>
        <v>2.1000000000000001E-2</v>
      </c>
      <c r="M11" s="9">
        <f>0.001*[41]Sheet1!$F$166</f>
        <v>2.1000000000000001E-2</v>
      </c>
      <c r="N11" s="9">
        <f>0.001*[41]Sheet1!$F$167</f>
        <v>2.1000000000000001E-2</v>
      </c>
      <c r="O11" s="9">
        <f>0.001*[41]Sheet1!$F$168</f>
        <v>2.1000000000000001E-2</v>
      </c>
      <c r="P11" s="9">
        <f>0.001*[41]Sheet1!$F$169</f>
        <v>2.1000000000000001E-2</v>
      </c>
      <c r="Q11" s="9">
        <f>0.001*[41]Sheet1!$F$170</f>
        <v>2.1000000000000001E-2</v>
      </c>
      <c r="R11" s="9">
        <f>0.001*[41]Sheet1!$F$171</f>
        <v>2.1000000000000001E-2</v>
      </c>
      <c r="S11" s="9">
        <f>0.001*[41]Sheet1!$F$172</f>
        <v>2.1000000000000001E-2</v>
      </c>
      <c r="T11" s="9">
        <f>0.001*[41]Sheet1!$F$173</f>
        <v>0.02</v>
      </c>
      <c r="U11" s="9">
        <f>0.001*[41]Sheet1!$F$174</f>
        <v>0.02</v>
      </c>
      <c r="V11" s="9">
        <f>0.001*[41]Sheet1!$F$175</f>
        <v>0.02</v>
      </c>
      <c r="W11" s="9">
        <f>0.001*[41]Sheet1!$F$176</f>
        <v>0.02</v>
      </c>
      <c r="X11" s="9">
        <f>0.001*[41]Sheet1!$F$177</f>
        <v>2.1000000000000001E-2</v>
      </c>
      <c r="Y11" s="9">
        <f>0.001*[41]Sheet1!$F$178</f>
        <v>2.1000000000000001E-2</v>
      </c>
      <c r="Z11" s="44">
        <f>0.001*[41]Sheet1!$F$179</f>
        <v>2.1000000000000001E-2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2.104166666666667E-2</v>
      </c>
    </row>
    <row r="12" spans="2:29" ht="15" customHeight="1">
      <c r="B12" s="26">
        <v>8</v>
      </c>
      <c r="C12" s="43">
        <f>0.001*[41]Sheet1!$F$180</f>
        <v>2.1000000000000001E-2</v>
      </c>
      <c r="D12" s="9">
        <f>0.001*[41]Sheet1!$F$181</f>
        <v>0.02</v>
      </c>
      <c r="E12" s="9">
        <f>0.001*[41]Sheet1!$F$182</f>
        <v>0.02</v>
      </c>
      <c r="F12" s="9">
        <f>0.001*[41]Sheet1!$F$183</f>
        <v>2.1000000000000001E-2</v>
      </c>
      <c r="G12" s="9">
        <f>0.001*[41]Sheet1!$F$184</f>
        <v>2.1999999999999999E-2</v>
      </c>
      <c r="H12" s="9">
        <f>0.001*[41]Sheet1!$F$185</f>
        <v>2.1999999999999999E-2</v>
      </c>
      <c r="I12" s="9">
        <f>0.001*[41]Sheet1!$F$186</f>
        <v>2.1999999999999999E-2</v>
      </c>
      <c r="J12" s="9">
        <f>0.001*[41]Sheet1!$F$187</f>
        <v>2.1000000000000001E-2</v>
      </c>
      <c r="K12" s="9">
        <f>0.001*[41]Sheet1!$F$188</f>
        <v>0.02</v>
      </c>
      <c r="L12" s="9">
        <f>0.001*[41]Sheet1!$F$189</f>
        <v>0.02</v>
      </c>
      <c r="M12" s="9">
        <f>0.001*[41]Sheet1!$F$190</f>
        <v>0.02</v>
      </c>
      <c r="N12" s="9">
        <f>0.001*[41]Sheet1!$F$191</f>
        <v>0.02</v>
      </c>
      <c r="O12" s="9">
        <f>0.001*[41]Sheet1!$F$192</f>
        <v>0.02</v>
      </c>
      <c r="P12" s="9">
        <f>0.001*[41]Sheet1!$F$193</f>
        <v>0.02</v>
      </c>
      <c r="Q12" s="9">
        <f>0.001*[41]Sheet1!$F$194</f>
        <v>0.02</v>
      </c>
      <c r="R12" s="9">
        <f>0.001*[41]Sheet1!$F$195</f>
        <v>0.02</v>
      </c>
      <c r="S12" s="9">
        <f>0.001*[41]Sheet1!$F$196</f>
        <v>0.02</v>
      </c>
      <c r="T12" s="9">
        <f>0.001*[41]Sheet1!$F$197</f>
        <v>1.9E-2</v>
      </c>
      <c r="U12" s="9">
        <f>0.001*[41]Sheet1!$F$198</f>
        <v>2.1000000000000001E-2</v>
      </c>
      <c r="V12" s="9">
        <f>0.001*[41]Sheet1!$F$199</f>
        <v>0.02</v>
      </c>
      <c r="W12" s="9">
        <f>0.001*[41]Sheet1!$F$200</f>
        <v>0.02</v>
      </c>
      <c r="X12" s="9">
        <f>0.001*[41]Sheet1!$F$201</f>
        <v>0.02</v>
      </c>
      <c r="Y12" s="9">
        <f>0.001*[41]Sheet1!$F$202</f>
        <v>0.02</v>
      </c>
      <c r="Z12" s="44">
        <f>0.001*[41]Sheet1!$F$203</f>
        <v>0.02</v>
      </c>
      <c r="AA12" s="35">
        <f t="shared" si="0"/>
        <v>2.1999999999999999E-2</v>
      </c>
      <c r="AB12" s="10">
        <f t="shared" si="1"/>
        <v>1.9E-2</v>
      </c>
      <c r="AC12" s="14">
        <f t="shared" si="2"/>
        <v>2.0375000000000008E-2</v>
      </c>
    </row>
    <row r="13" spans="2:29" ht="15" customHeight="1">
      <c r="B13" s="26">
        <v>9</v>
      </c>
      <c r="C13" s="43">
        <f>0.001*[41]Sheet1!$F$204</f>
        <v>0.02</v>
      </c>
      <c r="D13" s="9">
        <f>0.001*[41]Sheet1!$F$205</f>
        <v>0.02</v>
      </c>
      <c r="E13" s="9">
        <f>0.001*[41]Sheet1!$F$206</f>
        <v>0.02</v>
      </c>
      <c r="F13" s="9">
        <f>0.001*[41]Sheet1!$F$207</f>
        <v>1.9E-2</v>
      </c>
      <c r="G13" s="9">
        <f>0.001*[41]Sheet1!$F$208</f>
        <v>1.9E-2</v>
      </c>
      <c r="H13" s="9">
        <f>0.001*[41]Sheet1!$F$209</f>
        <v>1.9E-2</v>
      </c>
      <c r="I13" s="9">
        <f>0.001*[41]Sheet1!$F$210</f>
        <v>0.02</v>
      </c>
      <c r="J13" s="9">
        <f>0.001*[41]Sheet1!$F$211</f>
        <v>1.9E-2</v>
      </c>
      <c r="K13" s="9">
        <f>0.001*[41]Sheet1!$F$212</f>
        <v>0.02</v>
      </c>
      <c r="L13" s="9">
        <f>0.001*[41]Sheet1!$F$213</f>
        <v>0.02</v>
      </c>
      <c r="M13" s="9">
        <f>0.001*[41]Sheet1!$F$214</f>
        <v>1.9E-2</v>
      </c>
      <c r="N13" s="9">
        <f>0.001*[41]Sheet1!$F$215</f>
        <v>1.9E-2</v>
      </c>
      <c r="O13" s="9">
        <f>0.001*[41]Sheet1!$F$216</f>
        <v>1.9E-2</v>
      </c>
      <c r="P13" s="9">
        <f>0.001*[41]Sheet1!$F$217</f>
        <v>1.9E-2</v>
      </c>
      <c r="Q13" s="9">
        <f>0.001*[41]Sheet1!$F$218</f>
        <v>1.9E-2</v>
      </c>
      <c r="R13" s="9">
        <f>0.001*[41]Sheet1!$F$219</f>
        <v>2.1000000000000001E-2</v>
      </c>
      <c r="S13" s="9">
        <f>0.001*[41]Sheet1!$F$220</f>
        <v>0.02</v>
      </c>
      <c r="T13" s="9">
        <f>0.001*[41]Sheet1!$F$221</f>
        <v>0.02</v>
      </c>
      <c r="U13" s="9">
        <f>0.001*[41]Sheet1!$F$222</f>
        <v>0.02</v>
      </c>
      <c r="V13" s="9">
        <f>0.001*[41]Sheet1!$F$223</f>
        <v>0.02</v>
      </c>
      <c r="W13" s="9">
        <f>0.001*[41]Sheet1!$F$224</f>
        <v>0.02</v>
      </c>
      <c r="X13" s="9">
        <f>0.001*[41]Sheet1!$F$225</f>
        <v>0.02</v>
      </c>
      <c r="Y13" s="9">
        <f>0.001*[41]Sheet1!$F$226</f>
        <v>0.02</v>
      </c>
      <c r="Z13" s="44">
        <f>0.001*[41]Sheet1!$F$227</f>
        <v>2.1000000000000001E-2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1.9708333333333338E-2</v>
      </c>
    </row>
    <row r="14" spans="2:29" ht="15" customHeight="1">
      <c r="B14" s="28">
        <v>10</v>
      </c>
      <c r="C14" s="47">
        <f>0.001*[41]Sheet1!$F$228</f>
        <v>0.02</v>
      </c>
      <c r="D14" s="20">
        <f>0.001*[41]Sheet1!$F$229</f>
        <v>0.02</v>
      </c>
      <c r="E14" s="20">
        <f>0.001*[41]Sheet1!$F$230</f>
        <v>2.1000000000000001E-2</v>
      </c>
      <c r="F14" s="20">
        <f>0.001*[41]Sheet1!$F$231</f>
        <v>2.1000000000000001E-2</v>
      </c>
      <c r="G14" s="20">
        <f>0.001*[41]Sheet1!$F$232</f>
        <v>0.02</v>
      </c>
      <c r="H14" s="20">
        <f>0.001*[41]Sheet1!$F$233</f>
        <v>2.1000000000000001E-2</v>
      </c>
      <c r="I14" s="20">
        <f>0.001*[41]Sheet1!$F$234</f>
        <v>2.1000000000000001E-2</v>
      </c>
      <c r="J14" s="20">
        <f>0.001*[41]Sheet1!$F$235</f>
        <v>2.1000000000000001E-2</v>
      </c>
      <c r="K14" s="20">
        <f>0.001*[41]Sheet1!$F$236</f>
        <v>0.02</v>
      </c>
      <c r="L14" s="20">
        <f>0.001*[41]Sheet1!$F$237</f>
        <v>0.02</v>
      </c>
      <c r="M14" s="20">
        <f>0.001*[41]Sheet1!$F$238</f>
        <v>0.02</v>
      </c>
      <c r="N14" s="20">
        <f>0.001*[41]Sheet1!$F$239</f>
        <v>0.02</v>
      </c>
      <c r="O14" s="20">
        <f>0.001*[41]Sheet1!$F$240</f>
        <v>0.02</v>
      </c>
      <c r="P14" s="20">
        <f>0.001*[41]Sheet1!$F$241</f>
        <v>0.02</v>
      </c>
      <c r="Q14" s="20">
        <f>0.001*[41]Sheet1!$F$242</f>
        <v>0.02</v>
      </c>
      <c r="R14" s="20">
        <f>0.001*[41]Sheet1!$F$243</f>
        <v>0.02</v>
      </c>
      <c r="S14" s="20">
        <f>0.001*[41]Sheet1!$F$244</f>
        <v>0.02</v>
      </c>
      <c r="T14" s="20">
        <f>0.001*[41]Sheet1!$F$245</f>
        <v>0.02</v>
      </c>
      <c r="U14" s="20">
        <f>0.001*[41]Sheet1!$F$246</f>
        <v>0.02</v>
      </c>
      <c r="V14" s="20">
        <f>0.001*[41]Sheet1!$F$247</f>
        <v>0.02</v>
      </c>
      <c r="W14" s="20">
        <f>0.001*[41]Sheet1!$F$248</f>
        <v>0.02</v>
      </c>
      <c r="X14" s="20">
        <f>0.001*[41]Sheet1!$F$249</f>
        <v>0.02</v>
      </c>
      <c r="Y14" s="20">
        <f>0.001*[41]Sheet1!$F$250</f>
        <v>0.02</v>
      </c>
      <c r="Z14" s="48">
        <f>0.001*[41]Sheet1!$F$251</f>
        <v>2.1000000000000001E-2</v>
      </c>
      <c r="AA14" s="37">
        <f t="shared" si="0"/>
        <v>2.1000000000000001E-2</v>
      </c>
      <c r="AB14" s="21">
        <f t="shared" si="1"/>
        <v>0.02</v>
      </c>
      <c r="AC14" s="22">
        <f t="shared" si="2"/>
        <v>2.0250000000000008E-2</v>
      </c>
    </row>
    <row r="15" spans="2:29" ht="15" customHeight="1">
      <c r="B15" s="26">
        <v>11</v>
      </c>
      <c r="C15" s="43">
        <f>0.001*[41]Sheet1!$F$252</f>
        <v>2.1000000000000001E-2</v>
      </c>
      <c r="D15" s="9">
        <f>0.001*[41]Sheet1!$F$253</f>
        <v>2.1000000000000001E-2</v>
      </c>
      <c r="E15" s="9">
        <f>0.001*[41]Sheet1!$F$254</f>
        <v>2.1000000000000001E-2</v>
      </c>
      <c r="F15" s="9">
        <f>0.001*[41]Sheet1!$F$255</f>
        <v>2.1000000000000001E-2</v>
      </c>
      <c r="G15" s="9">
        <f>0.001*[41]Sheet1!$F$256</f>
        <v>2.1000000000000001E-2</v>
      </c>
      <c r="H15" s="9">
        <f>0.001*[41]Sheet1!$F$257</f>
        <v>2.1999999999999999E-2</v>
      </c>
      <c r="I15" s="9">
        <f>0.001*[41]Sheet1!$F$258</f>
        <v>2.1999999999999999E-2</v>
      </c>
      <c r="J15" s="9">
        <f>0.001*[41]Sheet1!$F$259</f>
        <v>2.1999999999999999E-2</v>
      </c>
      <c r="K15" s="9">
        <f>0.001*[41]Sheet1!$F$260</f>
        <v>2.1000000000000001E-2</v>
      </c>
      <c r="L15" s="9">
        <f>0.001*[41]Sheet1!$F$261</f>
        <v>0.02</v>
      </c>
      <c r="M15" s="9">
        <f>0.001*[41]Sheet1!$F$262</f>
        <v>0.02</v>
      </c>
      <c r="N15" s="9">
        <f>0.001*[41]Sheet1!$F$263</f>
        <v>0.02</v>
      </c>
      <c r="O15" s="9">
        <f>0.001*[41]Sheet1!$F$264</f>
        <v>0.02</v>
      </c>
      <c r="P15" s="9">
        <f>0.001*[41]Sheet1!$F$265</f>
        <v>0.02</v>
      </c>
      <c r="Q15" s="9">
        <f>0.001*[41]Sheet1!$F$266</f>
        <v>0.02</v>
      </c>
      <c r="R15" s="9">
        <f>0.001*[41]Sheet1!$F$267</f>
        <v>0.02</v>
      </c>
      <c r="S15" s="9">
        <f>0.001*[41]Sheet1!$F$268</f>
        <v>0.02</v>
      </c>
      <c r="T15" s="9">
        <f>0.001*[41]Sheet1!$F$269</f>
        <v>0.02</v>
      </c>
      <c r="U15" s="9">
        <f>0.001*[41]Sheet1!$F$270</f>
        <v>0.02</v>
      </c>
      <c r="V15" s="9">
        <f>0.001*[41]Sheet1!$F$271</f>
        <v>2.1000000000000001E-2</v>
      </c>
      <c r="W15" s="9">
        <f>0.001*[41]Sheet1!$F$272</f>
        <v>2.1000000000000001E-2</v>
      </c>
      <c r="X15" s="9">
        <f>0.001*[41]Sheet1!$F$273</f>
        <v>0.02</v>
      </c>
      <c r="Y15" s="9">
        <f>0.001*[41]Sheet1!$F$274</f>
        <v>2.1000000000000001E-2</v>
      </c>
      <c r="Z15" s="44">
        <f>0.001*[41]Sheet1!$F$275</f>
        <v>0.02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2.0625000000000008E-2</v>
      </c>
    </row>
    <row r="16" spans="2:29" ht="15" customHeight="1">
      <c r="B16" s="26">
        <v>12</v>
      </c>
      <c r="C16" s="43">
        <f>0.001*[41]Sheet1!$F$276</f>
        <v>2.1000000000000001E-2</v>
      </c>
      <c r="D16" s="9">
        <f>0.001*[41]Sheet1!$F$277</f>
        <v>2.1000000000000001E-2</v>
      </c>
      <c r="E16" s="9">
        <f>0.001*[41]Sheet1!$F$278</f>
        <v>2.1000000000000001E-2</v>
      </c>
      <c r="F16" s="9">
        <f>0.001*[41]Sheet1!$F$279</f>
        <v>2.1999999999999999E-2</v>
      </c>
      <c r="G16" s="9">
        <f>0.001*[41]Sheet1!$F$280</f>
        <v>2.1999999999999999E-2</v>
      </c>
      <c r="H16" s="9">
        <f>0.001*[41]Sheet1!$F$281</f>
        <v>2.3E-2</v>
      </c>
      <c r="I16" s="9">
        <f>0.001*[41]Sheet1!$F$282</f>
        <v>2.3E-2</v>
      </c>
      <c r="J16" s="9">
        <f>0.001*[41]Sheet1!$F$283</f>
        <v>2.3E-2</v>
      </c>
      <c r="K16" s="9">
        <f>0.001*[41]Sheet1!$F$284</f>
        <v>2.1999999999999999E-2</v>
      </c>
      <c r="L16" s="9">
        <f>0.001*[41]Sheet1!$F$285</f>
        <v>2.1999999999999999E-2</v>
      </c>
      <c r="M16" s="9">
        <f>0.001*[41]Sheet1!$F$286</f>
        <v>2.1000000000000001E-2</v>
      </c>
      <c r="N16" s="9">
        <f>0.001*[41]Sheet1!$F$287</f>
        <v>2.1000000000000001E-2</v>
      </c>
      <c r="O16" s="9">
        <f>0.001*[41]Sheet1!$F$288</f>
        <v>0.02</v>
      </c>
      <c r="P16" s="9">
        <f>0.001*[41]Sheet1!$F$289</f>
        <v>2.1000000000000001E-2</v>
      </c>
      <c r="Q16" s="9">
        <f>0.001*[41]Sheet1!$F$290</f>
        <v>0.02</v>
      </c>
      <c r="R16" s="9">
        <f>0.001*[41]Sheet1!$F$291</f>
        <v>0.02</v>
      </c>
      <c r="S16" s="9">
        <f>0.001*[41]Sheet1!$F$292</f>
        <v>0.02</v>
      </c>
      <c r="T16" s="9">
        <f>0.001*[41]Sheet1!$F$293</f>
        <v>2.1000000000000001E-2</v>
      </c>
      <c r="U16" s="9">
        <f>0.001*[41]Sheet1!$F$294</f>
        <v>0.02</v>
      </c>
      <c r="V16" s="9">
        <f>0.001*[41]Sheet1!$F$295</f>
        <v>2.1000000000000001E-2</v>
      </c>
      <c r="W16" s="9">
        <f>0.001*[41]Sheet1!$F$296</f>
        <v>0.02</v>
      </c>
      <c r="X16" s="9">
        <f>0.001*[41]Sheet1!$F$297</f>
        <v>0.02</v>
      </c>
      <c r="Y16" s="9">
        <f>0.001*[41]Sheet1!$F$298</f>
        <v>0.02</v>
      </c>
      <c r="Z16" s="44">
        <f>0.001*[41]Sheet1!$F$299</f>
        <v>0.02</v>
      </c>
      <c r="AA16" s="35">
        <f t="shared" si="0"/>
        <v>2.3E-2</v>
      </c>
      <c r="AB16" s="10">
        <f t="shared" si="1"/>
        <v>0.02</v>
      </c>
      <c r="AC16" s="14">
        <f t="shared" si="2"/>
        <v>2.104166666666667E-2</v>
      </c>
    </row>
    <row r="17" spans="2:29" ht="15" customHeight="1">
      <c r="B17" s="26">
        <v>13</v>
      </c>
      <c r="C17" s="43">
        <f>0.001*[41]Sheet1!$F$300</f>
        <v>0.02</v>
      </c>
      <c r="D17" s="9">
        <f>0.001*[41]Sheet1!$F$301</f>
        <v>0.02</v>
      </c>
      <c r="E17" s="9">
        <f>0.001*[41]Sheet1!$F$302</f>
        <v>0.02</v>
      </c>
      <c r="F17" s="9">
        <f>0.001*[41]Sheet1!$F$303</f>
        <v>2.1000000000000001E-2</v>
      </c>
      <c r="G17" s="9">
        <f>0.001*[41]Sheet1!$F$304</f>
        <v>2.1999999999999999E-2</v>
      </c>
      <c r="H17" s="9">
        <f>0.001*[41]Sheet1!$F$305</f>
        <v>2.1999999999999999E-2</v>
      </c>
      <c r="I17" s="9">
        <f>0.001*[41]Sheet1!$F$306</f>
        <v>2.1999999999999999E-2</v>
      </c>
      <c r="J17" s="9">
        <f>0.001*[41]Sheet1!$F$307</f>
        <v>2.1000000000000001E-2</v>
      </c>
      <c r="K17" s="9">
        <f>0.001*[41]Sheet1!$F$308</f>
        <v>2.1000000000000001E-2</v>
      </c>
      <c r="L17" s="9">
        <f>0.001*[41]Sheet1!$F$309</f>
        <v>0.02</v>
      </c>
      <c r="M17" s="9">
        <f>0.001*[41]Sheet1!$F$310</f>
        <v>0.02</v>
      </c>
      <c r="N17" s="9">
        <f>0.001*[41]Sheet1!$F$311</f>
        <v>0.02</v>
      </c>
      <c r="O17" s="9">
        <f>0.001*[41]Sheet1!$F$312</f>
        <v>0.02</v>
      </c>
      <c r="P17" s="9">
        <f>0.001*[41]Sheet1!$F$313</f>
        <v>0.02</v>
      </c>
      <c r="Q17" s="9">
        <f>0.001*[41]Sheet1!$F$314</f>
        <v>0.02</v>
      </c>
      <c r="R17" s="9">
        <f>0.001*[41]Sheet1!$F$315</f>
        <v>0.02</v>
      </c>
      <c r="S17" s="9">
        <f>0.001*[41]Sheet1!$F$316</f>
        <v>0.02</v>
      </c>
      <c r="T17" s="9">
        <f>0.001*[41]Sheet1!$F$317</f>
        <v>0.02</v>
      </c>
      <c r="U17" s="9">
        <f>0.001*[41]Sheet1!$F$318</f>
        <v>0.02</v>
      </c>
      <c r="V17" s="9">
        <f>0.001*[41]Sheet1!$F$319</f>
        <v>0.02</v>
      </c>
      <c r="W17" s="9">
        <f>0.001*[41]Sheet1!$F$320</f>
        <v>0.02</v>
      </c>
      <c r="X17" s="9">
        <f>0.001*[41]Sheet1!$F$321</f>
        <v>0.02</v>
      </c>
      <c r="Y17" s="9">
        <f>0.001*[41]Sheet1!$F$322</f>
        <v>0.02</v>
      </c>
      <c r="Z17" s="44">
        <f>0.001*[41]Sheet1!$F$323</f>
        <v>0.02</v>
      </c>
      <c r="AA17" s="35">
        <f t="shared" si="0"/>
        <v>2.1999999999999999E-2</v>
      </c>
      <c r="AB17" s="10">
        <f t="shared" si="1"/>
        <v>0.02</v>
      </c>
      <c r="AC17" s="14">
        <f t="shared" si="2"/>
        <v>2.0375000000000008E-2</v>
      </c>
    </row>
    <row r="18" spans="2:29" ht="15" customHeight="1">
      <c r="B18" s="26">
        <v>14</v>
      </c>
      <c r="C18" s="43">
        <f>0.001*[41]Sheet1!$F$324</f>
        <v>0.02</v>
      </c>
      <c r="D18" s="9">
        <f>0.001*[41]Sheet1!$F$325</f>
        <v>0.02</v>
      </c>
      <c r="E18" s="9">
        <f>0.001*[41]Sheet1!$F$326</f>
        <v>0.02</v>
      </c>
      <c r="F18" s="9">
        <f>0.001*[41]Sheet1!$F$327</f>
        <v>0.02</v>
      </c>
      <c r="G18" s="9">
        <f>0.001*[41]Sheet1!$F$328</f>
        <v>2.1000000000000001E-2</v>
      </c>
      <c r="H18" s="9">
        <f>0.001*[41]Sheet1!$F$329</f>
        <v>2.1000000000000001E-2</v>
      </c>
      <c r="I18" s="9">
        <f>0.001*[41]Sheet1!$F$330</f>
        <v>2.1000000000000001E-2</v>
      </c>
      <c r="J18" s="9">
        <f>0.001*[41]Sheet1!$F$331</f>
        <v>2.1000000000000001E-2</v>
      </c>
      <c r="K18" s="9">
        <f>0.001*[41]Sheet1!$F$332</f>
        <v>0.02</v>
      </c>
      <c r="L18" s="9">
        <f>0.001*[41]Sheet1!$F$333</f>
        <v>2.1000000000000001E-2</v>
      </c>
      <c r="M18" s="9">
        <f>0.001*[41]Sheet1!$F$334</f>
        <v>2.1000000000000001E-2</v>
      </c>
      <c r="N18" s="9">
        <f>0.001*[41]Sheet1!$F$335</f>
        <v>0.02</v>
      </c>
      <c r="O18" s="9">
        <f>0.001*[41]Sheet1!$F$336</f>
        <v>0.02</v>
      </c>
      <c r="P18" s="9">
        <f>0.001*[41]Sheet1!$F$337</f>
        <v>0.02</v>
      </c>
      <c r="Q18" s="9">
        <f>0.001*[41]Sheet1!$F$338</f>
        <v>0.02</v>
      </c>
      <c r="R18" s="9">
        <f>0.001*[41]Sheet1!$F$339</f>
        <v>0.02</v>
      </c>
      <c r="S18" s="9">
        <f>0.001*[41]Sheet1!$F$340</f>
        <v>0.02</v>
      </c>
      <c r="T18" s="9">
        <f>0.001*[41]Sheet1!$F$341</f>
        <v>0.02</v>
      </c>
      <c r="U18" s="9">
        <f>0.001*[41]Sheet1!$F$342</f>
        <v>0.02</v>
      </c>
      <c r="V18" s="9">
        <f>0.001*[41]Sheet1!$F$343</f>
        <v>0.02</v>
      </c>
      <c r="W18" s="9">
        <f>0.001*[41]Sheet1!$F$344</f>
        <v>2.1000000000000001E-2</v>
      </c>
      <c r="X18" s="9">
        <f>0.001*[41]Sheet1!$F$345</f>
        <v>2.1000000000000001E-2</v>
      </c>
      <c r="Y18" s="9">
        <f>0.001*[41]Sheet1!$F$346</f>
        <v>2.1000000000000001E-2</v>
      </c>
      <c r="Z18" s="44">
        <f>0.001*[41]Sheet1!$F$347</f>
        <v>2.1000000000000001E-2</v>
      </c>
      <c r="AA18" s="35">
        <f t="shared" si="0"/>
        <v>2.1000000000000001E-2</v>
      </c>
      <c r="AB18" s="10">
        <f t="shared" si="1"/>
        <v>0.02</v>
      </c>
      <c r="AC18" s="14">
        <f t="shared" si="2"/>
        <v>2.0416666666666673E-2</v>
      </c>
    </row>
    <row r="19" spans="2:29" ht="15" customHeight="1">
      <c r="B19" s="26">
        <v>15</v>
      </c>
      <c r="C19" s="43">
        <f>0.001*[41]Sheet1!$F$348</f>
        <v>2.1000000000000001E-2</v>
      </c>
      <c r="D19" s="9">
        <f>0.001*[41]Sheet1!$F$349</f>
        <v>2.1000000000000001E-2</v>
      </c>
      <c r="E19" s="9">
        <f>0.001*[41]Sheet1!$F$350</f>
        <v>2.1000000000000001E-2</v>
      </c>
      <c r="F19" s="9">
        <f>0.001*[41]Sheet1!$F$351</f>
        <v>2.1000000000000001E-2</v>
      </c>
      <c r="G19" s="9">
        <f>0.001*[41]Sheet1!$F$352</f>
        <v>2.1000000000000001E-2</v>
      </c>
      <c r="H19" s="9">
        <f>0.001*[41]Sheet1!$F$353</f>
        <v>2.1999999999999999E-2</v>
      </c>
      <c r="I19" s="9">
        <f>0.001*[41]Sheet1!$F$354</f>
        <v>2.1999999999999999E-2</v>
      </c>
      <c r="J19" s="9">
        <f>0.001*[41]Sheet1!$F$355</f>
        <v>2.1999999999999999E-2</v>
      </c>
      <c r="K19" s="9">
        <f>0.001*[41]Sheet1!$F$356</f>
        <v>0.02</v>
      </c>
      <c r="L19" s="9">
        <f>0.001*[41]Sheet1!$F$357</f>
        <v>0.02</v>
      </c>
      <c r="M19" s="9">
        <f>0.001*[41]Sheet1!$F$358</f>
        <v>0.02</v>
      </c>
      <c r="N19" s="9">
        <f>0.001*[41]Sheet1!$F$359</f>
        <v>0.02</v>
      </c>
      <c r="O19" s="9">
        <f>0.001*[41]Sheet1!$F$360</f>
        <v>0.02</v>
      </c>
      <c r="P19" s="9">
        <f>0.001*[41]Sheet1!$F$361</f>
        <v>0.02</v>
      </c>
      <c r="Q19" s="9">
        <f>0.001*[41]Sheet1!$F$362</f>
        <v>2.1000000000000001E-2</v>
      </c>
      <c r="R19" s="9">
        <f>0.001*[41]Sheet1!$F$363</f>
        <v>0.02</v>
      </c>
      <c r="S19" s="9">
        <f>0.001*[41]Sheet1!$F$364</f>
        <v>0.02</v>
      </c>
      <c r="T19" s="9">
        <f>0.001*[41]Sheet1!$F$365</f>
        <v>2.1000000000000001E-2</v>
      </c>
      <c r="U19" s="9">
        <f>0.001*[41]Sheet1!$F$366</f>
        <v>2.1999999999999999E-2</v>
      </c>
      <c r="V19" s="9">
        <f>0.001*[41]Sheet1!$F$367</f>
        <v>2.1999999999999999E-2</v>
      </c>
      <c r="W19" s="9">
        <f>0.001*[41]Sheet1!$F$368</f>
        <v>2.4E-2</v>
      </c>
      <c r="X19" s="9">
        <f>0.001*[41]Sheet1!$F$369</f>
        <v>2.6000000000000002E-2</v>
      </c>
      <c r="Y19" s="9">
        <f>0.001*[41]Sheet1!$F$370</f>
        <v>2.6000000000000002E-2</v>
      </c>
      <c r="Z19" s="44">
        <f>0.001*[41]Sheet1!$F$371</f>
        <v>2.4E-2</v>
      </c>
      <c r="AA19" s="35">
        <f t="shared" si="0"/>
        <v>2.6000000000000002E-2</v>
      </c>
      <c r="AB19" s="10">
        <f t="shared" si="1"/>
        <v>0.02</v>
      </c>
      <c r="AC19" s="14">
        <f t="shared" si="2"/>
        <v>2.1541666666666671E-2</v>
      </c>
    </row>
    <row r="20" spans="2:29" ht="15" customHeight="1">
      <c r="B20" s="27">
        <v>16</v>
      </c>
      <c r="C20" s="45">
        <f>0.001*[41]Sheet1!$F$372</f>
        <v>2.1999999999999999E-2</v>
      </c>
      <c r="D20" s="17">
        <f>0.001*[41]Sheet1!$F$373</f>
        <v>2.1999999999999999E-2</v>
      </c>
      <c r="E20" s="17">
        <f>0.001*[41]Sheet1!$F$374</f>
        <v>2.1999999999999999E-2</v>
      </c>
      <c r="F20" s="17">
        <f>0.001*[41]Sheet1!$F$375</f>
        <v>2.4E-2</v>
      </c>
      <c r="G20" s="17">
        <f>0.001*[41]Sheet1!$F$376</f>
        <v>2.3E-2</v>
      </c>
      <c r="H20" s="17">
        <f>0.001*[41]Sheet1!$F$377</f>
        <v>2.1000000000000001E-2</v>
      </c>
      <c r="I20" s="17">
        <f>0.001*[41]Sheet1!$F$378</f>
        <v>2.1000000000000001E-2</v>
      </c>
      <c r="J20" s="17">
        <f>0.001*[41]Sheet1!$F$379</f>
        <v>2.1000000000000001E-2</v>
      </c>
      <c r="K20" s="17">
        <f>0.001*[41]Sheet1!$F$380</f>
        <v>0.02</v>
      </c>
      <c r="L20" s="17">
        <f>0.001*[41]Sheet1!$F$381</f>
        <v>0.02</v>
      </c>
      <c r="M20" s="17">
        <f>0.001*[41]Sheet1!$F$382</f>
        <v>0.02</v>
      </c>
      <c r="N20" s="17">
        <f>0.001*[41]Sheet1!$F$383</f>
        <v>0.02</v>
      </c>
      <c r="O20" s="17">
        <f>0.001*[41]Sheet1!$F$384</f>
        <v>0.02</v>
      </c>
      <c r="P20" s="17">
        <f>0.001*[41]Sheet1!$F$385</f>
        <v>0.02</v>
      </c>
      <c r="Q20" s="17">
        <f>0.001*[41]Sheet1!$F$386</f>
        <v>0.02</v>
      </c>
      <c r="R20" s="17">
        <f>0.001*[41]Sheet1!$F$387</f>
        <v>0.02</v>
      </c>
      <c r="S20" s="17">
        <f>0.001*[41]Sheet1!$F$388</f>
        <v>0.02</v>
      </c>
      <c r="T20" s="17">
        <f>0.001*[41]Sheet1!$F$389</f>
        <v>0.02</v>
      </c>
      <c r="U20" s="17">
        <f>0.001*[41]Sheet1!$F$390</f>
        <v>0.02</v>
      </c>
      <c r="V20" s="17">
        <f>0.001*[41]Sheet1!$F$391</f>
        <v>0.02</v>
      </c>
      <c r="W20" s="17">
        <f>0.001*[41]Sheet1!$F$392</f>
        <v>0.02</v>
      </c>
      <c r="X20" s="17">
        <f>0.001*[41]Sheet1!$F$393</f>
        <v>0.02</v>
      </c>
      <c r="Y20" s="17">
        <f>0.001*[41]Sheet1!$F$394</f>
        <v>0.02</v>
      </c>
      <c r="Z20" s="46">
        <f>0.001*[41]Sheet1!$F$395</f>
        <v>2.1000000000000001E-2</v>
      </c>
      <c r="AA20" s="36">
        <f t="shared" si="0"/>
        <v>2.4E-2</v>
      </c>
      <c r="AB20" s="18">
        <f t="shared" si="1"/>
        <v>0.02</v>
      </c>
      <c r="AC20" s="19">
        <f t="shared" si="2"/>
        <v>2.0708333333333339E-2</v>
      </c>
    </row>
    <row r="21" spans="2:29" ht="15" customHeight="1">
      <c r="B21" s="26">
        <v>17</v>
      </c>
      <c r="C21" s="43">
        <f>0.001*[41]Sheet1!$F$396</f>
        <v>2.1000000000000001E-2</v>
      </c>
      <c r="D21" s="9">
        <f>0.001*[41]Sheet1!$F$397</f>
        <v>2.1999999999999999E-2</v>
      </c>
      <c r="E21" s="9">
        <f>0.001*[41]Sheet1!$F$398</f>
        <v>2.1999999999999999E-2</v>
      </c>
      <c r="F21" s="9">
        <f>0.001*[41]Sheet1!$F$399</f>
        <v>2.1999999999999999E-2</v>
      </c>
      <c r="G21" s="9">
        <f>0.001*[41]Sheet1!$F$400</f>
        <v>2.1999999999999999E-2</v>
      </c>
      <c r="H21" s="9">
        <f>0.001*[41]Sheet1!$F$401</f>
        <v>2.1999999999999999E-2</v>
      </c>
      <c r="I21" s="9">
        <f>0.001*[41]Sheet1!$F$402</f>
        <v>2.3E-2</v>
      </c>
      <c r="J21" s="9">
        <f>0.001*[41]Sheet1!$F$403</f>
        <v>2.3E-2</v>
      </c>
      <c r="K21" s="9">
        <f>0.001*[41]Sheet1!$F$404</f>
        <v>2.3E-2</v>
      </c>
      <c r="L21" s="9">
        <f>0.001*[41]Sheet1!$F$405</f>
        <v>2.4E-2</v>
      </c>
      <c r="M21" s="9">
        <f>0.001*[41]Sheet1!$F$406</f>
        <v>2.5000000000000001E-2</v>
      </c>
      <c r="N21" s="9">
        <f>0.001*[41]Sheet1!$F$407</f>
        <v>2.6000000000000002E-2</v>
      </c>
      <c r="O21" s="9">
        <f>0.001*[41]Sheet1!$F$408</f>
        <v>2.7E-2</v>
      </c>
      <c r="P21" s="9">
        <f>0.001*[41]Sheet1!$F$409</f>
        <v>2.7E-2</v>
      </c>
      <c r="Q21" s="9">
        <f>0.001*[41]Sheet1!$F$400</f>
        <v>2.1999999999999999E-2</v>
      </c>
      <c r="R21" s="9">
        <f>0.001*[41]Sheet1!$F$411</f>
        <v>2.1000000000000001E-2</v>
      </c>
      <c r="S21" s="9">
        <f>0.001*[41]Sheet1!$F$412</f>
        <v>0.02</v>
      </c>
      <c r="T21" s="9">
        <f>0.001*[41]Sheet1!$F$413</f>
        <v>0.02</v>
      </c>
      <c r="U21" s="9">
        <f>0.001*[41]Sheet1!$F$414</f>
        <v>0.02</v>
      </c>
      <c r="V21" s="9">
        <f>0.001*[41]Sheet1!$F$415</f>
        <v>0.02</v>
      </c>
      <c r="W21" s="9">
        <f>0.001*[41]Sheet1!$F$416</f>
        <v>0.02</v>
      </c>
      <c r="X21" s="9">
        <f>0.001*[41]Sheet1!$F$417</f>
        <v>0.02</v>
      </c>
      <c r="Y21" s="9">
        <f>0.001*[41]Sheet1!$F$418</f>
        <v>0.02</v>
      </c>
      <c r="Z21" s="44">
        <f>0.001*[41]Sheet1!$F$419</f>
        <v>2.1000000000000001E-2</v>
      </c>
      <c r="AA21" s="35">
        <f t="shared" si="0"/>
        <v>2.7E-2</v>
      </c>
      <c r="AB21" s="10">
        <f t="shared" si="1"/>
        <v>0.02</v>
      </c>
      <c r="AC21" s="14">
        <f t="shared" si="2"/>
        <v>2.220833333333334E-2</v>
      </c>
    </row>
    <row r="22" spans="2:29" ht="15" customHeight="1">
      <c r="B22" s="26">
        <v>18</v>
      </c>
      <c r="C22" s="43">
        <f>0.001*[41]Sheet1!$F$420</f>
        <v>2.1000000000000001E-2</v>
      </c>
      <c r="D22" s="9">
        <f>0.001*[41]Sheet1!$F$421</f>
        <v>2.1000000000000001E-2</v>
      </c>
      <c r="E22" s="9">
        <f>0.001*[41]Sheet1!$F$422</f>
        <v>2.1000000000000001E-2</v>
      </c>
      <c r="F22" s="9">
        <f>0.001*[41]Sheet1!$F$423</f>
        <v>2.1000000000000001E-2</v>
      </c>
      <c r="G22" s="9">
        <f>0.001*[41]Sheet1!$F$424</f>
        <v>2.1000000000000001E-2</v>
      </c>
      <c r="H22" s="9">
        <f>0.001*[41]Sheet1!$F$425</f>
        <v>2.1999999999999999E-2</v>
      </c>
      <c r="I22" s="9">
        <f>0.001*[41]Sheet1!$F$426</f>
        <v>2.1000000000000001E-2</v>
      </c>
      <c r="J22" s="9">
        <f>0.001*[41]Sheet1!$F$427</f>
        <v>2.1000000000000001E-2</v>
      </c>
      <c r="K22" s="9">
        <f>0.001*[41]Sheet1!$F$428</f>
        <v>2.1000000000000001E-2</v>
      </c>
      <c r="L22" s="9">
        <f>0.001*[41]Sheet1!$F$429</f>
        <v>0.02</v>
      </c>
      <c r="M22" s="9">
        <f>0.001*[41]Sheet1!$F$430</f>
        <v>0.02</v>
      </c>
      <c r="N22" s="9">
        <f>0.001*[41]Sheet1!$F$431</f>
        <v>2.1000000000000001E-2</v>
      </c>
      <c r="O22" s="9">
        <f>0.001*[41]Sheet1!$F$432</f>
        <v>2.1000000000000001E-2</v>
      </c>
      <c r="P22" s="9">
        <f>0.001*[41]Sheet1!$F$433</f>
        <v>0.02</v>
      </c>
      <c r="Q22" s="9">
        <f>0.001*[41]Sheet1!$F$434</f>
        <v>0.02</v>
      </c>
      <c r="R22" s="9">
        <f>0.001*[41]Sheet1!$F$435</f>
        <v>2.1000000000000001E-2</v>
      </c>
      <c r="S22" s="9">
        <f>0.001*[41]Sheet1!$F$436</f>
        <v>0.02</v>
      </c>
      <c r="T22" s="9">
        <f>0.001*[41]Sheet1!$F$437</f>
        <v>0.02</v>
      </c>
      <c r="U22" s="9">
        <f>0.001*[41]Sheet1!$F$438</f>
        <v>0.02</v>
      </c>
      <c r="V22" s="9">
        <f>0.001*[41]Sheet1!$F$439</f>
        <v>0.02</v>
      </c>
      <c r="W22" s="9">
        <f>0.001*[41]Sheet1!$F$440</f>
        <v>0.02</v>
      </c>
      <c r="X22" s="9">
        <f>0.001*[41]Sheet1!$F$441</f>
        <v>2.1000000000000001E-2</v>
      </c>
      <c r="Y22" s="9">
        <f>0.001*[41]Sheet1!$F$442</f>
        <v>2.3E-2</v>
      </c>
      <c r="Z22" s="44">
        <f>0.001*[41]Sheet1!$F$443</f>
        <v>2.1999999999999999E-2</v>
      </c>
      <c r="AA22" s="35">
        <f t="shared" si="0"/>
        <v>2.3E-2</v>
      </c>
      <c r="AB22" s="10">
        <f t="shared" si="1"/>
        <v>0.02</v>
      </c>
      <c r="AC22" s="14">
        <f t="shared" si="2"/>
        <v>2.0791666666666674E-2</v>
      </c>
    </row>
    <row r="23" spans="2:29" ht="15" customHeight="1">
      <c r="B23" s="26">
        <v>19</v>
      </c>
      <c r="C23" s="43">
        <f>0.001*[41]Sheet1!$F$444</f>
        <v>2.1999999999999999E-2</v>
      </c>
      <c r="D23" s="9">
        <f>0.001*[41]Sheet1!$F$445</f>
        <v>2.1999999999999999E-2</v>
      </c>
      <c r="E23" s="9">
        <f>0.001*[41]Sheet1!$F$446</f>
        <v>2.1999999999999999E-2</v>
      </c>
      <c r="F23" s="9">
        <f>0.001*[41]Sheet1!$F$447</f>
        <v>2.1999999999999999E-2</v>
      </c>
      <c r="G23" s="9">
        <f>0.001*[41]Sheet1!$F$448</f>
        <v>2.1999999999999999E-2</v>
      </c>
      <c r="H23" s="9">
        <f>0.001*[41]Sheet1!$F$449</f>
        <v>2.1999999999999999E-2</v>
      </c>
      <c r="I23" s="9">
        <f>0.001*[41]Sheet1!$F$450</f>
        <v>2.1000000000000001E-2</v>
      </c>
      <c r="J23" s="9">
        <f>0.001*[41]Sheet1!$F$451</f>
        <v>0.02</v>
      </c>
      <c r="K23" s="9">
        <f>0.001*[41]Sheet1!$F$452</f>
        <v>0.02</v>
      </c>
      <c r="L23" s="9">
        <f>0.001*[41]Sheet1!$F$453</f>
        <v>0.02</v>
      </c>
      <c r="M23" s="9">
        <f>0.001*[41]Sheet1!$F$454</f>
        <v>0.02</v>
      </c>
      <c r="N23" s="9">
        <f>0.001*[41]Sheet1!$F$455</f>
        <v>0.02</v>
      </c>
      <c r="O23" s="9">
        <f>0.001*[41]Sheet1!$F$456</f>
        <v>1.9E-2</v>
      </c>
      <c r="P23" s="9">
        <f>0.001*[41]Sheet1!$F$457</f>
        <v>0.02</v>
      </c>
      <c r="Q23" s="9">
        <f>0.001*[41]Sheet1!$F$458</f>
        <v>1.9E-2</v>
      </c>
      <c r="R23" s="9">
        <f>0.001*[41]Sheet1!$F$459</f>
        <v>1.9E-2</v>
      </c>
      <c r="S23" s="9">
        <f>0.001*[41]Sheet1!$F$460</f>
        <v>1.9E-2</v>
      </c>
      <c r="T23" s="9">
        <f>0.001*[41]Sheet1!$F$461</f>
        <v>1.9E-2</v>
      </c>
      <c r="U23" s="9">
        <f>0.001*[41]Sheet1!$F$462</f>
        <v>1.9E-2</v>
      </c>
      <c r="V23" s="9">
        <f>0.001*[41]Sheet1!$F$463</f>
        <v>1.9E-2</v>
      </c>
      <c r="W23" s="9">
        <f>0.001*[41]Sheet1!$F$464</f>
        <v>0.02</v>
      </c>
      <c r="X23" s="9">
        <f>0.001*[41]Sheet1!$F$465</f>
        <v>0.02</v>
      </c>
      <c r="Y23" s="9">
        <f>0.001*[41]Sheet1!$F$466</f>
        <v>0.02</v>
      </c>
      <c r="Z23" s="44">
        <f>0.001*[41]Sheet1!$F$467</f>
        <v>0.02</v>
      </c>
      <c r="AA23" s="35">
        <f t="shared" si="0"/>
        <v>2.1999999999999999E-2</v>
      </c>
      <c r="AB23" s="10">
        <f t="shared" si="1"/>
        <v>1.9E-2</v>
      </c>
      <c r="AC23" s="14">
        <f t="shared" si="2"/>
        <v>2.0250000000000008E-2</v>
      </c>
    </row>
    <row r="24" spans="2:29" ht="15" customHeight="1">
      <c r="B24" s="28">
        <v>20</v>
      </c>
      <c r="C24" s="47">
        <f>0.001*[41]Sheet1!$F$468</f>
        <v>0.02</v>
      </c>
      <c r="D24" s="20">
        <f>0.001*[41]Sheet1!$F$469</f>
        <v>2.1000000000000001E-2</v>
      </c>
      <c r="E24" s="20">
        <f>0.001*[41]Sheet1!$F$470</f>
        <v>2.1000000000000001E-2</v>
      </c>
      <c r="F24" s="20">
        <f>0.001*[41]Sheet1!$F$471</f>
        <v>2.1000000000000001E-2</v>
      </c>
      <c r="G24" s="20">
        <f>0.001*[41]Sheet1!$F$472</f>
        <v>2.1999999999999999E-2</v>
      </c>
      <c r="H24" s="20">
        <f>0.001*[41]Sheet1!$F$473</f>
        <v>2.1999999999999999E-2</v>
      </c>
      <c r="I24" s="20">
        <f>0.001*[41]Sheet1!$F$474</f>
        <v>2.1999999999999999E-2</v>
      </c>
      <c r="J24" s="20">
        <f>0.001*[41]Sheet1!$F$475</f>
        <v>2.1999999999999999E-2</v>
      </c>
      <c r="K24" s="20">
        <f>0.001*[41]Sheet1!$F$476</f>
        <v>2.1000000000000001E-2</v>
      </c>
      <c r="L24" s="20">
        <f>0.001*[41]Sheet1!$F$477</f>
        <v>2.1000000000000001E-2</v>
      </c>
      <c r="M24" s="20">
        <f>0.001*[41]Sheet1!$F$478</f>
        <v>2.1000000000000001E-2</v>
      </c>
      <c r="N24" s="20">
        <f>0.001*[41]Sheet1!$F$479</f>
        <v>0.02</v>
      </c>
      <c r="O24" s="20">
        <f>0.001*[41]Sheet1!$F$480</f>
        <v>0.02</v>
      </c>
      <c r="P24" s="20">
        <f>0.001*[41]Sheet1!$F$481</f>
        <v>0.02</v>
      </c>
      <c r="Q24" s="20">
        <f>0.001*[41]Sheet1!$F$482</f>
        <v>0.02</v>
      </c>
      <c r="R24" s="20">
        <f>0.001*[41]Sheet1!$F$483</f>
        <v>1.9E-2</v>
      </c>
      <c r="S24" s="20">
        <f>0.001*[41]Sheet1!$F$484</f>
        <v>1.9E-2</v>
      </c>
      <c r="T24" s="20">
        <f>0.001*[41]Sheet1!$F$485</f>
        <v>0.02</v>
      </c>
      <c r="U24" s="20">
        <f>0.001*[41]Sheet1!$F$486</f>
        <v>1.9E-2</v>
      </c>
      <c r="V24" s="20">
        <f>0.001*[41]Sheet1!$F$487</f>
        <v>1.9E-2</v>
      </c>
      <c r="W24" s="20">
        <f>0.001*[41]Sheet1!$F$488</f>
        <v>0.02</v>
      </c>
      <c r="X24" s="20">
        <f>0.001*[41]Sheet1!$F$489</f>
        <v>0.02</v>
      </c>
      <c r="Y24" s="20">
        <f>0.001*[41]Sheet1!$F$490</f>
        <v>0.02</v>
      </c>
      <c r="Z24" s="48">
        <f>0.001*[41]Sheet1!$F$491</f>
        <v>2.1000000000000001E-2</v>
      </c>
      <c r="AA24" s="37">
        <f t="shared" si="0"/>
        <v>2.1999999999999999E-2</v>
      </c>
      <c r="AB24" s="21">
        <f t="shared" si="1"/>
        <v>1.9E-2</v>
      </c>
      <c r="AC24" s="22">
        <f t="shared" si="2"/>
        <v>2.0458333333333339E-2</v>
      </c>
    </row>
    <row r="25" spans="2:29" ht="15" customHeight="1">
      <c r="B25" s="26">
        <v>21</v>
      </c>
      <c r="C25" s="43">
        <f>0.001*[41]Sheet1!$F$492</f>
        <v>2.1000000000000001E-2</v>
      </c>
      <c r="D25" s="9">
        <f>0.001*[41]Sheet1!$F$493</f>
        <v>0.02</v>
      </c>
      <c r="E25" s="9">
        <f>0.001*[41]Sheet1!$F$494</f>
        <v>2.1000000000000001E-2</v>
      </c>
      <c r="F25" s="9">
        <f>0.001*[41]Sheet1!$F$495</f>
        <v>0.02</v>
      </c>
      <c r="G25" s="9">
        <f>0.001*[41]Sheet1!$F$496</f>
        <v>0.02</v>
      </c>
      <c r="H25" s="9">
        <f>0.001*[41]Sheet1!$F$497</f>
        <v>0.02</v>
      </c>
      <c r="I25" s="9">
        <f>0.001*[41]Sheet1!$F$498</f>
        <v>0.02</v>
      </c>
      <c r="J25" s="9">
        <f>0.001*[41]Sheet1!$F$499</f>
        <v>0.02</v>
      </c>
      <c r="K25" s="9">
        <f>0.001*[41]Sheet1!$F$500</f>
        <v>0.02</v>
      </c>
      <c r="L25" s="9">
        <f>0.001*[41]Sheet1!$F$501</f>
        <v>1.9E-2</v>
      </c>
      <c r="M25" s="9">
        <f>0.001*[41]Sheet1!$F$502</f>
        <v>1.9E-2</v>
      </c>
      <c r="N25" s="9">
        <f>0.001*[41]Sheet1!$F$503</f>
        <v>1.9E-2</v>
      </c>
      <c r="O25" s="9">
        <f>0.001*[41]Sheet1!$F$504</f>
        <v>0.02</v>
      </c>
      <c r="P25" s="9">
        <f>0.001*[41]Sheet1!$F$505</f>
        <v>2.1000000000000001E-2</v>
      </c>
      <c r="Q25" s="9">
        <f>0.001*[41]Sheet1!$F$506</f>
        <v>0.02</v>
      </c>
      <c r="R25" s="9">
        <f>0.001*[41]Sheet1!$F$507</f>
        <v>0.02</v>
      </c>
      <c r="S25" s="9">
        <f>0.001*[41]Sheet1!$F$508</f>
        <v>0.02</v>
      </c>
      <c r="T25" s="9">
        <f>0.001*[41]Sheet1!$F$509</f>
        <v>0.02</v>
      </c>
      <c r="U25" s="9">
        <f>0.001*[41]Sheet1!$F$510</f>
        <v>0.02</v>
      </c>
      <c r="V25" s="9">
        <f>0.001*[41]Sheet1!$F$511</f>
        <v>0.02</v>
      </c>
      <c r="W25" s="9">
        <f>0.001*[41]Sheet1!$F$512</f>
        <v>0.02</v>
      </c>
      <c r="X25" s="9">
        <f>0.001*[41]Sheet1!$F$513</f>
        <v>0.02</v>
      </c>
      <c r="Y25" s="9">
        <f>0.001*[41]Sheet1!$F$514</f>
        <v>0.02</v>
      </c>
      <c r="Z25" s="44">
        <f>0.001*[41]Sheet1!$F$515</f>
        <v>0.02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2.0000000000000007E-2</v>
      </c>
    </row>
    <row r="26" spans="2:29" ht="15" customHeight="1">
      <c r="B26" s="26">
        <v>22</v>
      </c>
      <c r="C26" s="43">
        <f>0.001*[41]Sheet1!$F$516</f>
        <v>0.02</v>
      </c>
      <c r="D26" s="9">
        <f>0.001*[41]Sheet1!$F$517</f>
        <v>0.02</v>
      </c>
      <c r="E26" s="9">
        <f>0.001*[41]Sheet1!$F$518</f>
        <v>0.02</v>
      </c>
      <c r="F26" s="9">
        <f>0.001*[41]Sheet1!$F$519</f>
        <v>0.02</v>
      </c>
      <c r="G26" s="9">
        <f>0.001*[41]Sheet1!$F$520</f>
        <v>0.02</v>
      </c>
      <c r="H26" s="9">
        <f>0.001*[41]Sheet1!$F$521</f>
        <v>0.02</v>
      </c>
      <c r="I26" s="9">
        <f>0.001*[41]Sheet1!$F$522</f>
        <v>0.02</v>
      </c>
      <c r="J26" s="9">
        <f>0.001*[41]Sheet1!$F$523</f>
        <v>0.02</v>
      </c>
      <c r="K26" s="9">
        <f>0.001*[41]Sheet1!$F$524</f>
        <v>0.02</v>
      </c>
      <c r="L26" s="9">
        <f>0.001*[41]Sheet1!$F$525</f>
        <v>0.02</v>
      </c>
      <c r="M26" s="9">
        <f>0.001*[41]Sheet1!$F$526</f>
        <v>0.02</v>
      </c>
      <c r="N26" s="9">
        <f>0.001*[41]Sheet1!$F$527</f>
        <v>0.02</v>
      </c>
      <c r="O26" s="9">
        <f>0.001*[41]Sheet1!$F$528</f>
        <v>0.02</v>
      </c>
      <c r="P26" s="9">
        <f>0.001*[41]Sheet1!$F$529</f>
        <v>0.02</v>
      </c>
      <c r="Q26" s="9">
        <f>0.001*[41]Sheet1!$F$530</f>
        <v>1.9E-2</v>
      </c>
      <c r="R26" s="9">
        <f>0.001*[41]Sheet1!$F$531</f>
        <v>0.02</v>
      </c>
      <c r="S26" s="9">
        <f>0.001*[41]Sheet1!$F$532</f>
        <v>0.02</v>
      </c>
      <c r="T26" s="9">
        <f>0.001*[41]Sheet1!$F$533</f>
        <v>1.9E-2</v>
      </c>
      <c r="U26" s="9">
        <f>0.001*[41]Sheet1!$F$534</f>
        <v>0.02</v>
      </c>
      <c r="V26" s="9">
        <f>0.001*[41]Sheet1!$F$535</f>
        <v>2.1000000000000001E-2</v>
      </c>
      <c r="W26" s="9">
        <f>0.001*[41]Sheet1!$F$536</f>
        <v>2.3E-2</v>
      </c>
      <c r="X26" s="9">
        <f>0.001*[41]Sheet1!$F$537</f>
        <v>2.3E-2</v>
      </c>
      <c r="Y26" s="9">
        <f>0.001*[41]Sheet1!$F$538</f>
        <v>2.4E-2</v>
      </c>
      <c r="Z26" s="44">
        <f>0.001*[41]Sheet1!$F$539</f>
        <v>2.8000000000000001E-2</v>
      </c>
      <c r="AA26" s="35">
        <f t="shared" si="0"/>
        <v>2.8000000000000001E-2</v>
      </c>
      <c r="AB26" s="10">
        <f t="shared" si="1"/>
        <v>1.9E-2</v>
      </c>
      <c r="AC26" s="14">
        <f t="shared" si="2"/>
        <v>2.0708333333333339E-2</v>
      </c>
    </row>
    <row r="27" spans="2:29" ht="15" customHeight="1">
      <c r="B27" s="26">
        <v>23</v>
      </c>
      <c r="C27" s="43">
        <f>0.001*[41]Sheet1!$F$540</f>
        <v>2.8000000000000001E-2</v>
      </c>
      <c r="D27" s="9">
        <f>0.001*[41]Sheet1!$F$541</f>
        <v>3.2000000000000001E-2</v>
      </c>
      <c r="E27" s="9">
        <f>0.001*[41]Sheet1!$F$542</f>
        <v>0.03</v>
      </c>
      <c r="F27" s="9">
        <f>0.001*[41]Sheet1!$F$543</f>
        <v>2.6000000000000002E-2</v>
      </c>
      <c r="G27" s="9">
        <f>0.001*[41]Sheet1!$F$544</f>
        <v>2.3E-2</v>
      </c>
      <c r="H27" s="9">
        <f>0.001*[41]Sheet1!$F$545</f>
        <v>2.1000000000000001E-2</v>
      </c>
      <c r="I27" s="9">
        <f>0.001*[41]Sheet1!$F$546</f>
        <v>0.02</v>
      </c>
      <c r="J27" s="9">
        <f>0.001*[41]Sheet1!$F$547</f>
        <v>0.02</v>
      </c>
      <c r="K27" s="9">
        <f>0.001*[41]Sheet1!$F$548</f>
        <v>0.02</v>
      </c>
      <c r="L27" s="9">
        <f>0.001*[41]Sheet1!$F$549</f>
        <v>0.02</v>
      </c>
      <c r="M27" s="9">
        <f>0.001*[41]Sheet1!$F$550</f>
        <v>0.02</v>
      </c>
      <c r="N27" s="9">
        <f>0.001*[41]Sheet1!$F$551</f>
        <v>0.02</v>
      </c>
      <c r="O27" s="9">
        <f>0.001*[41]Sheet1!$F$552</f>
        <v>0.02</v>
      </c>
      <c r="P27" s="9">
        <f>0.001*[41]Sheet1!$F$553</f>
        <v>0.02</v>
      </c>
      <c r="Q27" s="9">
        <f>0.001*[41]Sheet1!$F$554</f>
        <v>0.02</v>
      </c>
      <c r="R27" s="9">
        <f>0.001*[41]Sheet1!$F$555</f>
        <v>0.02</v>
      </c>
      <c r="S27" s="9">
        <f>0.001*[41]Sheet1!$F$556</f>
        <v>0.02</v>
      </c>
      <c r="T27" s="9">
        <f>0.001*[41]Sheet1!$F$557</f>
        <v>0.02</v>
      </c>
      <c r="U27" s="9">
        <f>0.001*[41]Sheet1!$F$558</f>
        <v>0.02</v>
      </c>
      <c r="V27" s="9">
        <f>0.001*[41]Sheet1!$F$559</f>
        <v>0.02</v>
      </c>
      <c r="W27" s="9">
        <f>0.001*[41]Sheet1!$F$560</f>
        <v>0.02</v>
      </c>
      <c r="X27" s="9">
        <f>0.001*[41]Sheet1!$F$561</f>
        <v>0.02</v>
      </c>
      <c r="Y27" s="9">
        <f>0.001*[41]Sheet1!$F$562</f>
        <v>0.02</v>
      </c>
      <c r="Z27" s="44">
        <f>0.001*[41]Sheet1!$F$563</f>
        <v>2.1000000000000001E-2</v>
      </c>
      <c r="AA27" s="35">
        <f t="shared" si="0"/>
        <v>3.2000000000000001E-2</v>
      </c>
      <c r="AB27" s="10">
        <f t="shared" si="1"/>
        <v>0.02</v>
      </c>
      <c r="AC27" s="14">
        <f t="shared" si="2"/>
        <v>2.170833333333334E-2</v>
      </c>
    </row>
    <row r="28" spans="2:29" ht="15" customHeight="1">
      <c r="B28" s="26">
        <v>24</v>
      </c>
      <c r="C28" s="43">
        <f>0.001*[41]Sheet1!$F$564</f>
        <v>2.1999999999999999E-2</v>
      </c>
      <c r="D28" s="9">
        <f>0.001*[41]Sheet1!$F$565</f>
        <v>2.1999999999999999E-2</v>
      </c>
      <c r="E28" s="9">
        <f>0.001*[41]Sheet1!$F$566</f>
        <v>2.1999999999999999E-2</v>
      </c>
      <c r="F28" s="9">
        <f>0.001*[41]Sheet1!$F$567</f>
        <v>2.1999999999999999E-2</v>
      </c>
      <c r="G28" s="9">
        <f>0.001*[41]Sheet1!$F$568</f>
        <v>2.1999999999999999E-2</v>
      </c>
      <c r="H28" s="9">
        <f>0.001*[41]Sheet1!$F$569</f>
        <v>2.1999999999999999E-2</v>
      </c>
      <c r="I28" s="9">
        <f>0.001*[41]Sheet1!$F$570</f>
        <v>2.1999999999999999E-2</v>
      </c>
      <c r="J28" s="9">
        <f>0.001*[41]Sheet1!$F$571</f>
        <v>2.1999999999999999E-2</v>
      </c>
      <c r="K28" s="9">
        <f>0.001*[41]Sheet1!$F$572</f>
        <v>2.1999999999999999E-2</v>
      </c>
      <c r="L28" s="9">
        <f>0.001*[41]Sheet1!$F$573</f>
        <v>2.1000000000000001E-2</v>
      </c>
      <c r="M28" s="9">
        <f>0.001*[41]Sheet1!$F$574</f>
        <v>2.1000000000000001E-2</v>
      </c>
      <c r="N28" s="9">
        <f>0.001*[41]Sheet1!$F$575</f>
        <v>2.1000000000000001E-2</v>
      </c>
      <c r="O28" s="9">
        <f>0.001*[41]Sheet1!$F$576</f>
        <v>2.1000000000000001E-2</v>
      </c>
      <c r="P28" s="9">
        <f>0.001*[41]Sheet1!$F$577</f>
        <v>0.02</v>
      </c>
      <c r="Q28" s="9">
        <f>0.001*[41]Sheet1!$F$578</f>
        <v>0.02</v>
      </c>
      <c r="R28" s="9">
        <f>0.001*[41]Sheet1!$F$579</f>
        <v>0.02</v>
      </c>
      <c r="S28" s="9">
        <f>0.001*[41]Sheet1!$F$580</f>
        <v>0.02</v>
      </c>
      <c r="T28" s="9">
        <f>0.001*[41]Sheet1!$F$581</f>
        <v>0.02</v>
      </c>
      <c r="U28" s="9">
        <f>0.001*[41]Sheet1!$F$582</f>
        <v>0.02</v>
      </c>
      <c r="V28" s="9">
        <f>0.001*[41]Sheet1!$F$583</f>
        <v>0.02</v>
      </c>
      <c r="W28" s="9">
        <f>0.001*[41]Sheet1!$F$584</f>
        <v>0.02</v>
      </c>
      <c r="X28" s="9">
        <f>0.001*[41]Sheet1!$F$585</f>
        <v>2.1000000000000001E-2</v>
      </c>
      <c r="Y28" s="9">
        <f>0.001*[41]Sheet1!$F$586</f>
        <v>2.1000000000000001E-2</v>
      </c>
      <c r="Z28" s="44">
        <f>0.001*[41]Sheet1!$F$587</f>
        <v>2.1000000000000001E-2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2.104166666666667E-2</v>
      </c>
    </row>
    <row r="29" spans="2:29" ht="15" customHeight="1">
      <c r="B29" s="26">
        <v>25</v>
      </c>
      <c r="C29" s="43">
        <f>0.001*[41]Sheet1!$F$588</f>
        <v>2.1000000000000001E-2</v>
      </c>
      <c r="D29" s="9">
        <f>0.001*[41]Sheet1!$F$589</f>
        <v>0.02</v>
      </c>
      <c r="E29" s="9">
        <f>0.001*[41]Sheet1!$F$590</f>
        <v>0.02</v>
      </c>
      <c r="F29" s="9">
        <f>0.001*[41]Sheet1!$F$591</f>
        <v>0.02</v>
      </c>
      <c r="G29" s="9">
        <f>0.001*[41]Sheet1!$F$592</f>
        <v>2.1000000000000001E-2</v>
      </c>
      <c r="H29" s="9">
        <f>0.001*[41]Sheet1!$F$593</f>
        <v>0.02</v>
      </c>
      <c r="I29" s="9">
        <f>0.001*[41]Sheet1!$F$594</f>
        <v>0.02</v>
      </c>
      <c r="J29" s="9">
        <f>0.001*[41]Sheet1!$F$595</f>
        <v>0.02</v>
      </c>
      <c r="K29" s="9">
        <f>0.001*[41]Sheet1!$F$596</f>
        <v>0.02</v>
      </c>
      <c r="L29" s="9">
        <f>0.001*[41]Sheet1!$F$597</f>
        <v>0.02</v>
      </c>
      <c r="M29" s="9">
        <f>0.001*[41]Sheet1!$F$598</f>
        <v>0.02</v>
      </c>
      <c r="N29" s="9">
        <f>0.001*[41]Sheet1!$F$599</f>
        <v>0.02</v>
      </c>
      <c r="O29" s="9">
        <f>0.001*[41]Sheet1!$F$600</f>
        <v>0.02</v>
      </c>
      <c r="P29" s="9">
        <f>0.001*[41]Sheet1!$F$601</f>
        <v>0.02</v>
      </c>
      <c r="Q29" s="9">
        <f>0.001*[41]Sheet1!$F$602</f>
        <v>0.02</v>
      </c>
      <c r="R29" s="9">
        <f>0.001*[41]Sheet1!$F$603</f>
        <v>0.02</v>
      </c>
      <c r="S29" s="9">
        <f>0.001*[41]Sheet1!$F$604</f>
        <v>0.02</v>
      </c>
      <c r="T29" s="9">
        <f>0.001*[41]Sheet1!$F$605</f>
        <v>0.02</v>
      </c>
      <c r="U29" s="9">
        <f>0.001*[41]Sheet1!$F$606</f>
        <v>0.02</v>
      </c>
      <c r="V29" s="9">
        <f>0.001*[41]Sheet1!$F$607</f>
        <v>0.02</v>
      </c>
      <c r="W29" s="9">
        <f>0.001*[41]Sheet1!$F$608</f>
        <v>0.02</v>
      </c>
      <c r="X29" s="9">
        <f>0.001*[41]Sheet1!$F$609</f>
        <v>0.02</v>
      </c>
      <c r="Y29" s="9">
        <f>0.001*[41]Sheet1!$F$610</f>
        <v>0.02</v>
      </c>
      <c r="Z29" s="44">
        <f>0.001*[41]Sheet1!$F$611</f>
        <v>0.02</v>
      </c>
      <c r="AA29" s="35">
        <f t="shared" si="0"/>
        <v>2.1000000000000001E-2</v>
      </c>
      <c r="AB29" s="10">
        <f t="shared" si="1"/>
        <v>0.02</v>
      </c>
      <c r="AC29" s="14">
        <f t="shared" si="2"/>
        <v>2.0083333333333338E-2</v>
      </c>
    </row>
    <row r="30" spans="2:29" ht="15" customHeight="1">
      <c r="B30" s="27">
        <v>26</v>
      </c>
      <c r="C30" s="45">
        <f>0.001*[41]Sheet1!$F$612</f>
        <v>0.02</v>
      </c>
      <c r="D30" s="17">
        <f>0.001*[41]Sheet1!$F$613</f>
        <v>0.02</v>
      </c>
      <c r="E30" s="17">
        <f>0.001*[41]Sheet1!$F$614</f>
        <v>0.02</v>
      </c>
      <c r="F30" s="17">
        <f>0.001*[41]Sheet1!$F$615</f>
        <v>0.02</v>
      </c>
      <c r="G30" s="17">
        <f>0.001*[41]Sheet1!$F$616</f>
        <v>0.02</v>
      </c>
      <c r="H30" s="17">
        <f>0.001*[41]Sheet1!$F$617</f>
        <v>0.02</v>
      </c>
      <c r="I30" s="17">
        <f>0.001*[41]Sheet1!$F$618</f>
        <v>0.02</v>
      </c>
      <c r="J30" s="17">
        <f>0.001*[41]Sheet1!$F$619</f>
        <v>0.02</v>
      </c>
      <c r="K30" s="17">
        <f>0.001*[41]Sheet1!$F$620</f>
        <v>0.02</v>
      </c>
      <c r="L30" s="17">
        <f>0.001*[41]Sheet1!$F$621</f>
        <v>0.02</v>
      </c>
      <c r="M30" s="17">
        <f>0.001*[41]Sheet1!$F$622</f>
        <v>2.1999999999999999E-2</v>
      </c>
      <c r="N30" s="17">
        <f>0.001*[41]Sheet1!$F$623</f>
        <v>2.5000000000000001E-2</v>
      </c>
      <c r="O30" s="17">
        <f>0.001*[41]Sheet1!$F$624</f>
        <v>3.2000000000000001E-2</v>
      </c>
      <c r="P30" s="17">
        <f>0.001*[41]Sheet1!$F$625</f>
        <v>3.6999999999999998E-2</v>
      </c>
      <c r="Q30" s="17">
        <f>0.001*[41]Sheet1!$F$626</f>
        <v>3.2000000000000001E-2</v>
      </c>
      <c r="R30" s="17">
        <f>0.001*[41]Sheet1!$F$627</f>
        <v>2.7E-2</v>
      </c>
      <c r="S30" s="17">
        <f>0.001*[41]Sheet1!$F$628</f>
        <v>2.4E-2</v>
      </c>
      <c r="T30" s="17">
        <f>0.001*[41]Sheet1!$F$629</f>
        <v>2.1999999999999999E-2</v>
      </c>
      <c r="U30" s="17">
        <f>0.001*[41]Sheet1!$F$630</f>
        <v>2.3E-2</v>
      </c>
      <c r="V30" s="17">
        <f>0.001*[41]Sheet1!$F$631</f>
        <v>2.3E-2</v>
      </c>
      <c r="W30" s="17">
        <f>0.001*[41]Sheet1!$F$632</f>
        <v>2.1000000000000001E-2</v>
      </c>
      <c r="X30" s="17">
        <f>0.001*[41]Sheet1!$F$633</f>
        <v>2.1000000000000001E-2</v>
      </c>
      <c r="Y30" s="17">
        <f>0.001*[41]Sheet1!$F$634</f>
        <v>2.1000000000000001E-2</v>
      </c>
      <c r="Z30" s="46">
        <f>0.001*[41]Sheet1!$F$635</f>
        <v>2.1999999999999999E-2</v>
      </c>
      <c r="AA30" s="36">
        <f t="shared" si="0"/>
        <v>3.6999999999999998E-2</v>
      </c>
      <c r="AB30" s="18">
        <f t="shared" si="1"/>
        <v>0.02</v>
      </c>
      <c r="AC30" s="19">
        <f t="shared" si="2"/>
        <v>2.3000000000000007E-2</v>
      </c>
    </row>
    <row r="31" spans="2:29" ht="15" customHeight="1">
      <c r="B31" s="26">
        <v>27</v>
      </c>
      <c r="C31" s="43">
        <f>0.001*[41]Sheet1!$F$636</f>
        <v>2.4E-2</v>
      </c>
      <c r="D31" s="9">
        <f>0.001*[41]Sheet1!$F$637</f>
        <v>2.5000000000000001E-2</v>
      </c>
      <c r="E31" s="9">
        <f>0.001*[41]Sheet1!$F$638</f>
        <v>2.9000000000000001E-2</v>
      </c>
      <c r="F31" s="9">
        <f>0.001*[41]Sheet1!$F$639</f>
        <v>3.1E-2</v>
      </c>
      <c r="G31" s="9">
        <f>0.001*[41]Sheet1!$F$640</f>
        <v>2.6000000000000002E-2</v>
      </c>
      <c r="H31" s="9">
        <f>0.001*[41]Sheet1!$F$641</f>
        <v>2.4E-2</v>
      </c>
      <c r="I31" s="9">
        <f>0.001*[41]Sheet1!$F$642</f>
        <v>2.1999999999999999E-2</v>
      </c>
      <c r="J31" s="9">
        <f>0.001*[41]Sheet1!$F$643</f>
        <v>2.1000000000000001E-2</v>
      </c>
      <c r="K31" s="9">
        <f>0.001*[41]Sheet1!$F$644</f>
        <v>2.1000000000000001E-2</v>
      </c>
      <c r="L31" s="9">
        <f>0.001*[41]Sheet1!$F$645</f>
        <v>0.02</v>
      </c>
      <c r="M31" s="9">
        <f>0.001*[41]Sheet1!$F$646</f>
        <v>2.1000000000000001E-2</v>
      </c>
      <c r="N31" s="9">
        <f>0.001*[41]Sheet1!$F$647</f>
        <v>0.02</v>
      </c>
      <c r="O31" s="9">
        <f>0.001*[41]Sheet1!$F$648</f>
        <v>2.1000000000000001E-2</v>
      </c>
      <c r="P31" s="9">
        <f>0.001*[41]Sheet1!$F$649</f>
        <v>2.1000000000000001E-2</v>
      </c>
      <c r="Q31" s="9">
        <f>0.001*[41]Sheet1!$F$650</f>
        <v>0.02</v>
      </c>
      <c r="R31" s="9">
        <f>0.001*[41]Sheet1!$F$651</f>
        <v>0.02</v>
      </c>
      <c r="S31" s="9">
        <f>0.001*[41]Sheet1!$F$652</f>
        <v>0.02</v>
      </c>
      <c r="T31" s="9">
        <f>0.001*[41]Sheet1!$F$653</f>
        <v>0.02</v>
      </c>
      <c r="U31" s="9">
        <f>0.001*[41]Sheet1!$F$654</f>
        <v>0.02</v>
      </c>
      <c r="V31" s="9">
        <f>0.001*[41]Sheet1!$F$655</f>
        <v>0.02</v>
      </c>
      <c r="W31" s="9">
        <f>0.001*[41]Sheet1!$F$656</f>
        <v>0.02</v>
      </c>
      <c r="X31" s="9">
        <f>0.001*[41]Sheet1!$F$657</f>
        <v>0.02</v>
      </c>
      <c r="Y31" s="9">
        <f>0.001*[41]Sheet1!$F$658</f>
        <v>0.02</v>
      </c>
      <c r="Z31" s="44">
        <f>0.001*[41]Sheet1!$F$659</f>
        <v>0.02</v>
      </c>
      <c r="AA31" s="35">
        <f t="shared" si="0"/>
        <v>3.1E-2</v>
      </c>
      <c r="AB31" s="10">
        <f t="shared" si="1"/>
        <v>0.02</v>
      </c>
      <c r="AC31" s="14">
        <f t="shared" si="2"/>
        <v>2.1916666666666671E-2</v>
      </c>
    </row>
    <row r="32" spans="2:29" ht="15" customHeight="1">
      <c r="B32" s="26">
        <v>28</v>
      </c>
      <c r="C32" s="43">
        <f>0.001*[41]Sheet1!$F$660</f>
        <v>0.02</v>
      </c>
      <c r="D32" s="9">
        <f>0.001*[41]Sheet1!$F$661</f>
        <v>0.02</v>
      </c>
      <c r="E32" s="9">
        <f>0.001*[41]Sheet1!$F$662</f>
        <v>0.02</v>
      </c>
      <c r="F32" s="9">
        <f>0.001*[41]Sheet1!$F$663</f>
        <v>0.02</v>
      </c>
      <c r="G32" s="9">
        <f>0.001*[41]Sheet1!$F$664</f>
        <v>0.02</v>
      </c>
      <c r="H32" s="9">
        <f>0.001*[41]Sheet1!$F$665</f>
        <v>0.02</v>
      </c>
      <c r="I32" s="9">
        <f>0.001*[41]Sheet1!$F$666</f>
        <v>2.1000000000000001E-2</v>
      </c>
      <c r="J32" s="9">
        <f>0.001*[41]Sheet1!$F$667</f>
        <v>0.02</v>
      </c>
      <c r="K32" s="9">
        <f>0.001*[41]Sheet1!$F$668</f>
        <v>0.02</v>
      </c>
      <c r="L32" s="9">
        <f>0.001*[41]Sheet1!$F$669</f>
        <v>0.02</v>
      </c>
      <c r="M32" s="9">
        <f>0.001*[41]Sheet1!$F$670</f>
        <v>0.02</v>
      </c>
      <c r="N32" s="9">
        <f>0.001*[41]Sheet1!$F$671</f>
        <v>0.02</v>
      </c>
      <c r="O32" s="9">
        <f>0.001*[41]Sheet1!$F$672</f>
        <v>0.02</v>
      </c>
      <c r="P32" s="9">
        <f>0.001*[41]Sheet1!$F$673</f>
        <v>0.02</v>
      </c>
      <c r="Q32" s="9">
        <f>0.001*[41]Sheet1!$F$674</f>
        <v>0.02</v>
      </c>
      <c r="R32" s="9">
        <f>0.001*[41]Sheet1!$F$675</f>
        <v>0.02</v>
      </c>
      <c r="S32" s="9">
        <f>0.001*[41]Sheet1!$F$676</f>
        <v>0.02</v>
      </c>
      <c r="T32" s="9">
        <f>0.001*[41]Sheet1!$F$677</f>
        <v>0.02</v>
      </c>
      <c r="U32" s="9">
        <f>0.001*[41]Sheet1!$F$678</f>
        <v>0.02</v>
      </c>
      <c r="V32" s="9">
        <f>0.001*[41]Sheet1!$F$679</f>
        <v>0.02</v>
      </c>
      <c r="W32" s="9">
        <f>0.001*[41]Sheet1!$F$680</f>
        <v>0.02</v>
      </c>
      <c r="X32" s="9">
        <f>0.001*[41]Sheet1!$F$681</f>
        <v>0.02</v>
      </c>
      <c r="Y32" s="9">
        <f>0.001*[41]Sheet1!$F$682</f>
        <v>2.1000000000000001E-2</v>
      </c>
      <c r="Z32" s="44">
        <f>0.001*[41]Sheet1!$F$683</f>
        <v>2.1000000000000001E-2</v>
      </c>
      <c r="AA32" s="35">
        <f t="shared" si="0"/>
        <v>2.1000000000000001E-2</v>
      </c>
      <c r="AB32" s="10">
        <f t="shared" si="1"/>
        <v>0.02</v>
      </c>
      <c r="AC32" s="14">
        <f t="shared" si="2"/>
        <v>2.0125000000000007E-2</v>
      </c>
    </row>
    <row r="33" spans="2:29" ht="15" customHeight="1">
      <c r="B33" s="26">
        <v>29</v>
      </c>
      <c r="C33" s="43">
        <f>0.001*[41]Sheet1!$F$684</f>
        <v>2.1000000000000001E-2</v>
      </c>
      <c r="D33" s="9">
        <f>0.001*[41]Sheet1!$F$685</f>
        <v>2.1000000000000001E-2</v>
      </c>
      <c r="E33" s="9">
        <f>0.001*[41]Sheet1!$F$686</f>
        <v>2.1000000000000001E-2</v>
      </c>
      <c r="F33" s="9">
        <f>0.001*[41]Sheet1!$F$687</f>
        <v>2.1000000000000001E-2</v>
      </c>
      <c r="G33" s="9">
        <f>0.001*[41]Sheet1!$F$688</f>
        <v>2.1000000000000001E-2</v>
      </c>
      <c r="H33" s="9">
        <f>0.001*[41]Sheet1!$F$689</f>
        <v>2.1000000000000001E-2</v>
      </c>
      <c r="I33" s="9">
        <f>0.001*[41]Sheet1!$F$690</f>
        <v>2.1000000000000001E-2</v>
      </c>
      <c r="J33" s="9">
        <f>0.001*[41]Sheet1!$F$691</f>
        <v>2.1000000000000001E-2</v>
      </c>
      <c r="K33" s="9">
        <f>0.001*[41]Sheet1!$F$692</f>
        <v>0.02</v>
      </c>
      <c r="L33" s="9">
        <f>0.001*[41]Sheet1!$F$693</f>
        <v>0.02</v>
      </c>
      <c r="M33" s="9">
        <f>0.001*[41]Sheet1!$F$694</f>
        <v>0.02</v>
      </c>
      <c r="N33" s="9">
        <f>0.001*[41]Sheet1!$F$695</f>
        <v>0.02</v>
      </c>
      <c r="O33" s="9">
        <f>0.001*[41]Sheet1!$F$696</f>
        <v>0.02</v>
      </c>
      <c r="P33" s="9">
        <f>0.001*[41]Sheet1!$F$697</f>
        <v>1.9E-2</v>
      </c>
      <c r="Q33" s="9">
        <f>0.001*[41]Sheet1!$F$698</f>
        <v>0.02</v>
      </c>
      <c r="R33" s="9">
        <f>0.001*[41]Sheet1!$F$699</f>
        <v>1.9E-2</v>
      </c>
      <c r="S33" s="9">
        <f>0.001*[41]Sheet1!$F$700</f>
        <v>1.9E-2</v>
      </c>
      <c r="T33" s="9">
        <f>0.001*[41]Sheet1!$F$701</f>
        <v>0.02</v>
      </c>
      <c r="U33" s="9">
        <f>0.001*[41]Sheet1!$F$702</f>
        <v>0.02</v>
      </c>
      <c r="V33" s="9">
        <f>0.001*[41]Sheet1!$F$703</f>
        <v>0.02</v>
      </c>
      <c r="W33" s="9">
        <f>0.001*[41]Sheet1!$F$704</f>
        <v>0.02</v>
      </c>
      <c r="X33" s="9">
        <f>0.001*[41]Sheet1!$F$705</f>
        <v>0.02</v>
      </c>
      <c r="Y33" s="9">
        <f>0.001*[41]Sheet1!$F$706</f>
        <v>0.02</v>
      </c>
      <c r="Z33" s="44">
        <f>0.001*[41]Sheet1!$F$707</f>
        <v>0.02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2.0208333333333339E-2</v>
      </c>
    </row>
    <row r="34" spans="2:29" ht="15" customHeight="1">
      <c r="B34" s="28">
        <v>30</v>
      </c>
      <c r="C34" s="47">
        <f>0.001*[41]Sheet1!$F$708</f>
        <v>0.02</v>
      </c>
      <c r="D34" s="20">
        <f>0.001*[41]Sheet1!$F$709</f>
        <v>0.02</v>
      </c>
      <c r="E34" s="20">
        <f>0.001*[41]Sheet1!$F$710</f>
        <v>0.02</v>
      </c>
      <c r="F34" s="20">
        <f>0.001*[41]Sheet1!$F$711</f>
        <v>0.02</v>
      </c>
      <c r="G34" s="20">
        <f>0.001*[41]Sheet1!$F$712</f>
        <v>0.02</v>
      </c>
      <c r="H34" s="20">
        <f>0.001*[41]Sheet1!$F$713</f>
        <v>0.02</v>
      </c>
      <c r="I34" s="20">
        <f>0.001*[41]Sheet1!$F$714</f>
        <v>0.02</v>
      </c>
      <c r="J34" s="20">
        <f>0.001*[41]Sheet1!$F$715</f>
        <v>0.02</v>
      </c>
      <c r="K34" s="20">
        <f>0.001*[41]Sheet1!$F$716</f>
        <v>0.02</v>
      </c>
      <c r="L34" s="20">
        <f>0.001*[41]Sheet1!$F$717</f>
        <v>0.02</v>
      </c>
      <c r="M34" s="20">
        <f>0.001*[41]Sheet1!$F$718</f>
        <v>0.02</v>
      </c>
      <c r="N34" s="20">
        <f>0.001*[41]Sheet1!$F$719</f>
        <v>0.02</v>
      </c>
      <c r="O34" s="20">
        <f>0.001*[41]Sheet1!$F$720</f>
        <v>0.02</v>
      </c>
      <c r="P34" s="20">
        <f>0.001*[41]Sheet1!$F$721</f>
        <v>0.02</v>
      </c>
      <c r="Q34" s="20">
        <f>0.001*[41]Sheet1!$F$722</f>
        <v>0.02</v>
      </c>
      <c r="R34" s="20">
        <f>0.001*[41]Sheet1!$F$723</f>
        <v>2.1000000000000001E-2</v>
      </c>
      <c r="S34" s="20">
        <f>0.001*[41]Sheet1!$F$724</f>
        <v>2.1000000000000001E-2</v>
      </c>
      <c r="T34" s="20">
        <f>0.001*[41]Sheet1!$F$725</f>
        <v>2.1000000000000001E-2</v>
      </c>
      <c r="U34" s="20">
        <f>0.001*[41]Sheet1!$F$726</f>
        <v>2.1000000000000001E-2</v>
      </c>
      <c r="V34" s="20">
        <f>0.001*[41]Sheet1!$F$727</f>
        <v>2.1999999999999999E-2</v>
      </c>
      <c r="W34" s="20">
        <f>0.001*[41]Sheet1!$F$728</f>
        <v>0.02</v>
      </c>
      <c r="X34" s="20">
        <f>0.001*[41]Sheet1!$F$729</f>
        <v>0.02</v>
      </c>
      <c r="Y34" s="20">
        <f>0.001*[41]Sheet1!$F$730</f>
        <v>0.02</v>
      </c>
      <c r="Z34" s="48">
        <f>0.001*[41]Sheet1!$F$731</f>
        <v>0.02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2.0250000000000008E-2</v>
      </c>
    </row>
    <row r="35" spans="2:29" ht="15" customHeight="1">
      <c r="B35" s="29">
        <v>31</v>
      </c>
      <c r="C35" s="49">
        <f>0.001*[41]Sheet1!$F$732</f>
        <v>2.1000000000000001E-2</v>
      </c>
      <c r="D35" s="11">
        <f>0.001*[41]Sheet1!$F$733</f>
        <v>2.1000000000000001E-2</v>
      </c>
      <c r="E35" s="11">
        <f>0.001*[41]Sheet1!$F$734</f>
        <v>2.1000000000000001E-2</v>
      </c>
      <c r="F35" s="11">
        <f>0.001*[41]Sheet1!$F$735</f>
        <v>2.1000000000000001E-2</v>
      </c>
      <c r="G35" s="11">
        <f>0.001*[41]Sheet1!$F$736</f>
        <v>2.1000000000000001E-2</v>
      </c>
      <c r="H35" s="11">
        <f>0.001*[41]Sheet1!$F$737</f>
        <v>2.1000000000000001E-2</v>
      </c>
      <c r="I35" s="11">
        <f>0.001*[41]Sheet1!$F$738</f>
        <v>2.1000000000000001E-2</v>
      </c>
      <c r="J35" s="11">
        <f>0.001*[41]Sheet1!$F$739</f>
        <v>2.1000000000000001E-2</v>
      </c>
      <c r="K35" s="11">
        <f>0.001*[41]Sheet1!$F$740</f>
        <v>0.02</v>
      </c>
      <c r="L35" s="11">
        <f>0.001*[41]Sheet1!$F$741</f>
        <v>2.1000000000000001E-2</v>
      </c>
      <c r="M35" s="11">
        <f>0.001*[41]Sheet1!$F$742</f>
        <v>2.1000000000000001E-2</v>
      </c>
      <c r="N35" s="11">
        <f>0.001*[41]Sheet1!$F$743</f>
        <v>2.1000000000000001E-2</v>
      </c>
      <c r="O35" s="11">
        <f>0.001*[41]Sheet1!$F$744</f>
        <v>2.1000000000000001E-2</v>
      </c>
      <c r="P35" s="11">
        <f>0.001*[41]Sheet1!$F$745</f>
        <v>2.1000000000000001E-2</v>
      </c>
      <c r="Q35" s="11">
        <f>0.001*[41]Sheet1!$F$746</f>
        <v>0.02</v>
      </c>
      <c r="R35" s="11">
        <f>0.001*[41]Sheet1!$F$747</f>
        <v>0.02</v>
      </c>
      <c r="S35" s="11">
        <f>0.001*[41]Sheet1!$F$748</f>
        <v>0.02</v>
      </c>
      <c r="T35" s="11">
        <f>0.001*[41]Sheet1!$F$749</f>
        <v>2.1000000000000001E-2</v>
      </c>
      <c r="U35" s="11">
        <f>0.001*[41]Sheet1!$F$750</f>
        <v>0.02</v>
      </c>
      <c r="V35" s="11">
        <f>0.001*[41]Sheet1!$F$751</f>
        <v>0.02</v>
      </c>
      <c r="W35" s="11">
        <f>0.001*[41]Sheet1!$F$752</f>
        <v>2.1000000000000001E-2</v>
      </c>
      <c r="X35" s="11">
        <f>0.001*[41]Sheet1!$F$753</f>
        <v>2.1000000000000001E-2</v>
      </c>
      <c r="Y35" s="11">
        <f>0.001*[41]Sheet1!$F$754</f>
        <v>2.1000000000000001E-2</v>
      </c>
      <c r="Z35" s="50">
        <f>0.001*[41]Sheet1!$F$755</f>
        <v>2.1999999999999999E-2</v>
      </c>
      <c r="AA35" s="38">
        <f t="shared" si="0"/>
        <v>2.1999999999999999E-2</v>
      </c>
      <c r="AB35" s="8">
        <f t="shared" si="1"/>
        <v>0.02</v>
      </c>
      <c r="AC35" s="15">
        <f t="shared" si="2"/>
        <v>2.0791666666666674E-2</v>
      </c>
    </row>
    <row r="36" spans="2:29" ht="15" customHeight="1">
      <c r="B36" s="30" t="s">
        <v>0</v>
      </c>
      <c r="C36" s="47">
        <f t="shared" ref="C36:Z36" si="3">MAX(C5:C35)</f>
        <v>2.8000000000000001E-2</v>
      </c>
      <c r="D36" s="20">
        <f t="shared" si="3"/>
        <v>3.2000000000000001E-2</v>
      </c>
      <c r="E36" s="20">
        <f t="shared" si="3"/>
        <v>0.03</v>
      </c>
      <c r="F36" s="20">
        <f t="shared" si="3"/>
        <v>3.1E-2</v>
      </c>
      <c r="G36" s="20">
        <f t="shared" si="3"/>
        <v>2.6000000000000002E-2</v>
      </c>
      <c r="H36" s="20">
        <f t="shared" si="3"/>
        <v>2.4E-2</v>
      </c>
      <c r="I36" s="20">
        <f t="shared" si="3"/>
        <v>2.3E-2</v>
      </c>
      <c r="J36" s="20">
        <f t="shared" si="3"/>
        <v>2.3E-2</v>
      </c>
      <c r="K36" s="20">
        <f t="shared" si="3"/>
        <v>2.3E-2</v>
      </c>
      <c r="L36" s="20">
        <f t="shared" si="3"/>
        <v>2.4E-2</v>
      </c>
      <c r="M36" s="20">
        <f t="shared" si="3"/>
        <v>2.5000000000000001E-2</v>
      </c>
      <c r="N36" s="20">
        <f t="shared" si="3"/>
        <v>2.6000000000000002E-2</v>
      </c>
      <c r="O36" s="20">
        <f t="shared" si="3"/>
        <v>3.2000000000000001E-2</v>
      </c>
      <c r="P36" s="20">
        <f t="shared" si="3"/>
        <v>3.6999999999999998E-2</v>
      </c>
      <c r="Q36" s="20">
        <f t="shared" si="3"/>
        <v>3.2000000000000001E-2</v>
      </c>
      <c r="R36" s="20">
        <f t="shared" si="3"/>
        <v>0.03</v>
      </c>
      <c r="S36" s="20">
        <f t="shared" si="3"/>
        <v>3.1E-2</v>
      </c>
      <c r="T36" s="20">
        <f t="shared" si="3"/>
        <v>2.9000000000000001E-2</v>
      </c>
      <c r="U36" s="20">
        <f t="shared" si="3"/>
        <v>2.4E-2</v>
      </c>
      <c r="V36" s="20">
        <f t="shared" si="3"/>
        <v>2.3E-2</v>
      </c>
      <c r="W36" s="20">
        <f t="shared" si="3"/>
        <v>2.4E-2</v>
      </c>
      <c r="X36" s="20">
        <f t="shared" si="3"/>
        <v>2.6000000000000002E-2</v>
      </c>
      <c r="Y36" s="20">
        <f t="shared" si="3"/>
        <v>2.6000000000000002E-2</v>
      </c>
      <c r="Z36" s="48">
        <f t="shared" si="3"/>
        <v>2.8000000000000001E-2</v>
      </c>
      <c r="AA36" s="162" t="s">
        <v>15</v>
      </c>
      <c r="AB36" s="163"/>
      <c r="AC36" s="164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0.02</v>
      </c>
      <c r="J37" s="5">
        <f t="shared" si="4"/>
        <v>1.9E-2</v>
      </c>
      <c r="K37" s="5">
        <f t="shared" si="4"/>
        <v>0.02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156">
        <f>AVERAGE(AA5:AA35)</f>
        <v>2.3903225806451624E-2</v>
      </c>
      <c r="AB37" s="158">
        <f>AVERAGE(AB5:AB35)</f>
        <v>1.9806451612903234E-2</v>
      </c>
      <c r="AC37" s="160">
        <f>AVERAGE(AC5:AC35)</f>
        <v>2.083198924731184E-2</v>
      </c>
    </row>
    <row r="38" spans="2:29" ht="15" customHeight="1" thickBot="1">
      <c r="B38" s="32" t="s">
        <v>14</v>
      </c>
      <c r="C38" s="53">
        <f t="shared" ref="C38:Z38" si="5">AVERAGE(C5:C35)</f>
        <v>2.1096774193548395E-2</v>
      </c>
      <c r="D38" s="6">
        <f t="shared" si="5"/>
        <v>2.122580645161291E-2</v>
      </c>
      <c r="E38" s="6">
        <f t="shared" si="5"/>
        <v>2.1419354838709687E-2</v>
      </c>
      <c r="F38" s="6">
        <f t="shared" si="5"/>
        <v>2.161290322580646E-2</v>
      </c>
      <c r="G38" s="6">
        <f t="shared" si="5"/>
        <v>2.1419354838709687E-2</v>
      </c>
      <c r="H38" s="6">
        <f t="shared" si="5"/>
        <v>2.1419354838709687E-2</v>
      </c>
      <c r="I38" s="6">
        <f t="shared" si="5"/>
        <v>2.1354838709677429E-2</v>
      </c>
      <c r="J38" s="6">
        <f t="shared" si="5"/>
        <v>2.1064516129032266E-2</v>
      </c>
      <c r="K38" s="6">
        <f t="shared" si="5"/>
        <v>2.058064516129033E-2</v>
      </c>
      <c r="L38" s="6">
        <f t="shared" si="5"/>
        <v>2.0387096774193557E-2</v>
      </c>
      <c r="M38" s="6">
        <f t="shared" si="5"/>
        <v>2.0419354838709686E-2</v>
      </c>
      <c r="N38" s="6">
        <f t="shared" si="5"/>
        <v>2.0483870967741943E-2</v>
      </c>
      <c r="O38" s="6">
        <f t="shared" si="5"/>
        <v>2.0741935483870974E-2</v>
      </c>
      <c r="P38" s="6">
        <f t="shared" si="5"/>
        <v>2.1000000000000008E-2</v>
      </c>
      <c r="Q38" s="6">
        <f t="shared" si="5"/>
        <v>2.0741935483870974E-2</v>
      </c>
      <c r="R38" s="6">
        <f t="shared" si="5"/>
        <v>2.0645161290322588E-2</v>
      </c>
      <c r="S38" s="6">
        <f t="shared" si="5"/>
        <v>2.0516129032258072E-2</v>
      </c>
      <c r="T38" s="6">
        <f t="shared" si="5"/>
        <v>2.0419354838709686E-2</v>
      </c>
      <c r="U38" s="6">
        <f t="shared" si="5"/>
        <v>2.0322580645161299E-2</v>
      </c>
      <c r="V38" s="6">
        <f t="shared" si="5"/>
        <v>2.0322580645161299E-2</v>
      </c>
      <c r="W38" s="6">
        <f t="shared" si="5"/>
        <v>2.0387096774193557E-2</v>
      </c>
      <c r="X38" s="6">
        <f t="shared" si="5"/>
        <v>2.0548387096774201E-2</v>
      </c>
      <c r="Y38" s="6">
        <f t="shared" si="5"/>
        <v>2.0774193548387103E-2</v>
      </c>
      <c r="Z38" s="54">
        <f t="shared" si="5"/>
        <v>2.1064516129032266E-2</v>
      </c>
      <c r="AA38" s="157"/>
      <c r="AB38" s="159"/>
      <c r="AC38" s="161"/>
    </row>
    <row r="40" spans="2:29" ht="268.5" customHeight="1"/>
    <row r="42" spans="2:29" ht="18" customHeight="1">
      <c r="B42" s="165" t="s">
        <v>62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0.001*[42]Sheet1!$F$12</f>
        <v>4.1000000000000002E-2</v>
      </c>
      <c r="D45" s="12">
        <f>0.001*[42]Sheet1!$F$13</f>
        <v>4.2000000000000003E-2</v>
      </c>
      <c r="E45" s="12">
        <f>0.001*[42]Sheet1!$F$14</f>
        <v>4.2000000000000003E-2</v>
      </c>
      <c r="F45" s="12">
        <f>0.001*[42]Sheet1!$F$15</f>
        <v>4.3000000000000003E-2</v>
      </c>
      <c r="G45" s="12">
        <f>0.001*[42]Sheet1!$F$16</f>
        <v>4.3000000000000003E-2</v>
      </c>
      <c r="H45" s="12">
        <f>0.001*[42]Sheet1!$F$17</f>
        <v>4.2000000000000003E-2</v>
      </c>
      <c r="I45" s="12">
        <f>0.001*[42]Sheet1!$F$18</f>
        <v>4.2000000000000003E-2</v>
      </c>
      <c r="J45" s="12">
        <f>0.001*[42]Sheet1!$F$19</f>
        <v>4.2000000000000003E-2</v>
      </c>
      <c r="K45" s="12">
        <f>0.001*[42]Sheet1!$F$20</f>
        <v>4.2000000000000003E-2</v>
      </c>
      <c r="L45" s="12">
        <f>0.001*[42]Sheet1!$F$21</f>
        <v>4.2000000000000003E-2</v>
      </c>
      <c r="M45" s="12">
        <f>0.001*[42]Sheet1!$F$22</f>
        <v>4.2000000000000003E-2</v>
      </c>
      <c r="N45" s="12">
        <f>0.001*[42]Sheet1!$F$23</f>
        <v>4.2000000000000003E-2</v>
      </c>
      <c r="O45" s="12">
        <f>0.001*[42]Sheet1!$F$24</f>
        <v>4.2000000000000003E-2</v>
      </c>
      <c r="P45" s="12">
        <f>0.001*[42]Sheet1!$F$25</f>
        <v>4.2000000000000003E-2</v>
      </c>
      <c r="Q45" s="12">
        <f>0.001*[42]Sheet1!$F$26</f>
        <v>4.4999999999999998E-2</v>
      </c>
      <c r="R45" s="12">
        <f>0.001*[42]Sheet1!$F$27</f>
        <v>4.3999999999999997E-2</v>
      </c>
      <c r="S45" s="12">
        <f>0.001*[42]Sheet1!$F$28</f>
        <v>4.2000000000000003E-2</v>
      </c>
      <c r="T45" s="12">
        <f>0.001*[42]Sheet1!$F$29</f>
        <v>4.1000000000000002E-2</v>
      </c>
      <c r="U45" s="12">
        <f>0.001*[42]Sheet1!$F$30</f>
        <v>4.1000000000000002E-2</v>
      </c>
      <c r="V45" s="12">
        <f>0.001*[42]Sheet1!$F$31</f>
        <v>4.1000000000000002E-2</v>
      </c>
      <c r="W45" s="12">
        <f>0.001*[42]Sheet1!$F$32</f>
        <v>4.3000000000000003E-2</v>
      </c>
      <c r="X45" s="12">
        <f>0.001*[42]Sheet1!$F$33</f>
        <v>4.3999999999999997E-2</v>
      </c>
      <c r="Y45" s="12">
        <f>0.001*[42]Sheet1!$F$34</f>
        <v>4.2000000000000003E-2</v>
      </c>
      <c r="Z45" s="42">
        <f>0.001*[42]Sheet1!$F$35</f>
        <v>4.1000000000000002E-2</v>
      </c>
      <c r="AA45" s="34">
        <f>MAX(C45:Z45)</f>
        <v>4.4999999999999998E-2</v>
      </c>
      <c r="AB45" s="13">
        <f>MIN(C45:Z45)</f>
        <v>4.1000000000000002E-2</v>
      </c>
      <c r="AC45" s="16">
        <f>AVERAGE(C45:Z45)</f>
        <v>4.2208333333333348E-2</v>
      </c>
    </row>
    <row r="46" spans="2:29" ht="15" customHeight="1">
      <c r="B46" s="26">
        <v>2</v>
      </c>
      <c r="C46" s="43">
        <f>0.001*[42]Sheet1!$F$36</f>
        <v>4.1000000000000002E-2</v>
      </c>
      <c r="D46" s="9">
        <f>0.001*[42]Sheet1!$F$37</f>
        <v>4.1000000000000002E-2</v>
      </c>
      <c r="E46" s="9">
        <f>0.001*[42]Sheet1!$F$38</f>
        <v>4.1000000000000002E-2</v>
      </c>
      <c r="F46" s="9">
        <f>0.001*[42]Sheet1!$F$39</f>
        <v>0.04</v>
      </c>
      <c r="G46" s="9">
        <f>0.001*[42]Sheet1!$F$40</f>
        <v>4.1000000000000002E-2</v>
      </c>
      <c r="H46" s="9">
        <f>0.001*[42]Sheet1!$F$41</f>
        <v>4.1000000000000002E-2</v>
      </c>
      <c r="I46" s="9">
        <f>0.001*[42]Sheet1!$F$42</f>
        <v>4.1000000000000002E-2</v>
      </c>
      <c r="J46" s="9">
        <f>0.001*[42]Sheet1!$F$43</f>
        <v>4.1000000000000002E-2</v>
      </c>
      <c r="K46" s="9">
        <f>0.001*[42]Sheet1!$F$44</f>
        <v>4.1000000000000002E-2</v>
      </c>
      <c r="L46" s="9">
        <f>0.001*[42]Sheet1!$F$45</f>
        <v>4.1000000000000002E-2</v>
      </c>
      <c r="M46" s="9">
        <f>0.001*[42]Sheet1!$F$46</f>
        <v>4.1000000000000002E-2</v>
      </c>
      <c r="N46" s="9">
        <f>0.001*[42]Sheet1!$F$47</f>
        <v>4.1000000000000002E-2</v>
      </c>
      <c r="O46" s="9">
        <f>0.001*[42]Sheet1!$F$48</f>
        <v>4.1000000000000002E-2</v>
      </c>
      <c r="P46" s="9">
        <f>0.001*[42]Sheet1!$F$49</f>
        <v>4.2000000000000003E-2</v>
      </c>
      <c r="Q46" s="9">
        <f>0.001*[42]Sheet1!$F$50</f>
        <v>4.5999999999999999E-2</v>
      </c>
      <c r="R46" s="9">
        <f>0.001*[42]Sheet1!$F$51</f>
        <v>0.05</v>
      </c>
      <c r="S46" s="9">
        <f>0.001*[42]Sheet1!$F$52</f>
        <v>5.2000000000000005E-2</v>
      </c>
      <c r="T46" s="9">
        <f>0.001*[42]Sheet1!$F$53</f>
        <v>4.5999999999999999E-2</v>
      </c>
      <c r="U46" s="9">
        <f>0.001*[42]Sheet1!$F$54</f>
        <v>4.2000000000000003E-2</v>
      </c>
      <c r="V46" s="9">
        <f>0.001*[42]Sheet1!$F$55</f>
        <v>4.1000000000000002E-2</v>
      </c>
      <c r="W46" s="9">
        <f>0.001*[42]Sheet1!$F$56</f>
        <v>4.1000000000000002E-2</v>
      </c>
      <c r="X46" s="9">
        <f>0.001*[42]Sheet1!$F$57</f>
        <v>4.1000000000000002E-2</v>
      </c>
      <c r="Y46" s="9">
        <f>0.001*[42]Sheet1!$F$58</f>
        <v>4.1000000000000002E-2</v>
      </c>
      <c r="Z46" s="44">
        <f>0.001*[42]Sheet1!$F$59</f>
        <v>4.1000000000000002E-2</v>
      </c>
      <c r="AA46" s="35">
        <f t="shared" ref="AA46:AA75" si="6">MAX(C46:Z46)</f>
        <v>5.2000000000000005E-2</v>
      </c>
      <c r="AB46" s="10">
        <f t="shared" ref="AB46:AB75" si="7">MIN(C46:Z46)</f>
        <v>0.04</v>
      </c>
      <c r="AC46" s="14">
        <f t="shared" ref="AC46:AC75" si="8">AVERAGE(C46:Z46)</f>
        <v>4.2291666666666679E-2</v>
      </c>
    </row>
    <row r="47" spans="2:29" ht="15" customHeight="1">
      <c r="B47" s="26">
        <v>3</v>
      </c>
      <c r="C47" s="43">
        <f>0.001*[42]Sheet1!$F$60</f>
        <v>4.1000000000000002E-2</v>
      </c>
      <c r="D47" s="9">
        <f>0.001*[42]Sheet1!$F$61</f>
        <v>4.1000000000000002E-2</v>
      </c>
      <c r="E47" s="9">
        <f>0.001*[42]Sheet1!$F$62</f>
        <v>4.1000000000000002E-2</v>
      </c>
      <c r="F47" s="9">
        <f>0.001*[42]Sheet1!$F$63</f>
        <v>4.1000000000000002E-2</v>
      </c>
      <c r="G47" s="9">
        <f>0.001*[42]Sheet1!$F$64</f>
        <v>4.2000000000000003E-2</v>
      </c>
      <c r="H47" s="9">
        <f>0.001*[42]Sheet1!$F$65</f>
        <v>4.3000000000000003E-2</v>
      </c>
      <c r="I47" s="9">
        <f>0.001*[42]Sheet1!$F$66</f>
        <v>4.3000000000000003E-2</v>
      </c>
      <c r="J47" s="9">
        <f>0.001*[42]Sheet1!$F$67</f>
        <v>4.1000000000000002E-2</v>
      </c>
      <c r="K47" s="9">
        <f>0.001*[42]Sheet1!$F$68</f>
        <v>4.1000000000000002E-2</v>
      </c>
      <c r="L47" s="9">
        <f>0.001*[42]Sheet1!$F$69</f>
        <v>4.1000000000000002E-2</v>
      </c>
      <c r="M47" s="9">
        <f>0.001*[42]Sheet1!$F$70</f>
        <v>4.1000000000000002E-2</v>
      </c>
      <c r="N47" s="9">
        <f>0.001*[42]Sheet1!$F$71</f>
        <v>4.1000000000000002E-2</v>
      </c>
      <c r="O47" s="9">
        <f>0.001*[42]Sheet1!$F$72</f>
        <v>4.1000000000000002E-2</v>
      </c>
      <c r="P47" s="9">
        <f>0.001*[42]Sheet1!$F$73</f>
        <v>4.1000000000000002E-2</v>
      </c>
      <c r="Q47" s="9">
        <f>0.001*[42]Sheet1!$F$74</f>
        <v>4.1000000000000002E-2</v>
      </c>
      <c r="R47" s="9">
        <f>0.001*[42]Sheet1!$F$75</f>
        <v>4.2000000000000003E-2</v>
      </c>
      <c r="S47" s="9">
        <f>0.001*[42]Sheet1!$F$76</f>
        <v>4.1000000000000002E-2</v>
      </c>
      <c r="T47" s="9">
        <f>0.001*[42]Sheet1!$F$77</f>
        <v>4.1000000000000002E-2</v>
      </c>
      <c r="U47" s="9">
        <f>0.001*[42]Sheet1!$F$78</f>
        <v>4.1000000000000002E-2</v>
      </c>
      <c r="V47" s="9">
        <f>0.001*[42]Sheet1!$F$79</f>
        <v>4.1000000000000002E-2</v>
      </c>
      <c r="W47" s="9">
        <f>0.001*[42]Sheet1!$F$80</f>
        <v>4.1000000000000002E-2</v>
      </c>
      <c r="X47" s="9">
        <f>0.001*[42]Sheet1!$F$81</f>
        <v>4.1000000000000002E-2</v>
      </c>
      <c r="Y47" s="9">
        <f>0.001*[42]Sheet1!$F$82</f>
        <v>4.1000000000000002E-2</v>
      </c>
      <c r="Z47" s="44">
        <f>0.001*[42]Sheet1!$F$83</f>
        <v>4.1000000000000002E-2</v>
      </c>
      <c r="AA47" s="35">
        <f t="shared" si="6"/>
        <v>4.3000000000000003E-2</v>
      </c>
      <c r="AB47" s="10">
        <f t="shared" si="7"/>
        <v>4.1000000000000002E-2</v>
      </c>
      <c r="AC47" s="14">
        <f t="shared" si="8"/>
        <v>4.1250000000000016E-2</v>
      </c>
    </row>
    <row r="48" spans="2:29" ht="15" customHeight="1">
      <c r="B48" s="26">
        <v>4</v>
      </c>
      <c r="C48" s="43">
        <f>0.001*[42]Sheet1!$F$84</f>
        <v>4.2000000000000003E-2</v>
      </c>
      <c r="D48" s="9">
        <f>0.001*[42]Sheet1!$F$85</f>
        <v>4.1000000000000002E-2</v>
      </c>
      <c r="E48" s="9">
        <f>0.001*[42]Sheet1!$F$86</f>
        <v>4.1000000000000002E-2</v>
      </c>
      <c r="F48" s="9">
        <f>0.001*[42]Sheet1!$F$87</f>
        <v>4.2000000000000003E-2</v>
      </c>
      <c r="G48" s="9">
        <f>0.001*[42]Sheet1!$F$88</f>
        <v>4.2000000000000003E-2</v>
      </c>
      <c r="H48" s="9">
        <f>0.001*[42]Sheet1!$F$89</f>
        <v>4.2000000000000003E-2</v>
      </c>
      <c r="I48" s="9">
        <f>0.001*[42]Sheet1!$F$90</f>
        <v>4.1000000000000002E-2</v>
      </c>
      <c r="J48" s="9">
        <f>0.001*[42]Sheet1!$F$91</f>
        <v>4.2000000000000003E-2</v>
      </c>
      <c r="K48" s="9">
        <f>0.001*[42]Sheet1!$F$92</f>
        <v>4.2000000000000003E-2</v>
      </c>
      <c r="L48" s="9">
        <f>0.001*[42]Sheet1!$F$93</f>
        <v>4.2000000000000003E-2</v>
      </c>
      <c r="M48" s="9">
        <f>0.001*[42]Sheet1!$F$94</f>
        <v>4.1000000000000002E-2</v>
      </c>
      <c r="N48" s="9">
        <f>0.001*[42]Sheet1!$F$95</f>
        <v>4.1000000000000002E-2</v>
      </c>
      <c r="O48" s="9">
        <f>0.001*[42]Sheet1!$F$96</f>
        <v>4.1000000000000002E-2</v>
      </c>
      <c r="P48" s="9">
        <f>0.001*[42]Sheet1!$F$97</f>
        <v>4.2000000000000003E-2</v>
      </c>
      <c r="Q48" s="9">
        <f>0.001*[42]Sheet1!$F$98</f>
        <v>4.1000000000000002E-2</v>
      </c>
      <c r="R48" s="9">
        <f>0.001*[42]Sheet1!$F$99</f>
        <v>4.2000000000000003E-2</v>
      </c>
      <c r="S48" s="9">
        <f>0.001*[42]Sheet1!$F$100</f>
        <v>4.1000000000000002E-2</v>
      </c>
      <c r="T48" s="9">
        <f>0.001*[42]Sheet1!$F$101</f>
        <v>4.1000000000000002E-2</v>
      </c>
      <c r="U48" s="9">
        <f>0.001*[42]Sheet1!$F$102</f>
        <v>4.1000000000000002E-2</v>
      </c>
      <c r="V48" s="9">
        <f>0.001*[42]Sheet1!$F$103</f>
        <v>4.1000000000000002E-2</v>
      </c>
      <c r="W48" s="9">
        <f>0.001*[42]Sheet1!$F$104</f>
        <v>4.2000000000000003E-2</v>
      </c>
      <c r="X48" s="9">
        <f>0.001*[42]Sheet1!$F$105</f>
        <v>4.1000000000000002E-2</v>
      </c>
      <c r="Y48" s="9">
        <f>0.001*[42]Sheet1!$F$106</f>
        <v>4.1000000000000002E-2</v>
      </c>
      <c r="Z48" s="44">
        <f>0.001*[42]Sheet1!$F$107</f>
        <v>4.2000000000000003E-2</v>
      </c>
      <c r="AA48" s="35">
        <f t="shared" si="6"/>
        <v>4.2000000000000003E-2</v>
      </c>
      <c r="AB48" s="10">
        <f t="shared" si="7"/>
        <v>4.1000000000000002E-2</v>
      </c>
      <c r="AC48" s="14">
        <f t="shared" si="8"/>
        <v>4.1458333333333347E-2</v>
      </c>
    </row>
    <row r="49" spans="2:29" ht="15" customHeight="1">
      <c r="B49" s="26">
        <v>5</v>
      </c>
      <c r="C49" s="43">
        <f>0.001*[42]Sheet1!$F$108</f>
        <v>4.2000000000000003E-2</v>
      </c>
      <c r="D49" s="9">
        <f>0.001*[42]Sheet1!$F$109</f>
        <v>4.2000000000000003E-2</v>
      </c>
      <c r="E49" s="9">
        <f>0.001*[42]Sheet1!$F$110</f>
        <v>4.2000000000000003E-2</v>
      </c>
      <c r="F49" s="9">
        <f>0.001*[42]Sheet1!$F$111</f>
        <v>4.3000000000000003E-2</v>
      </c>
      <c r="G49" s="9">
        <f>0.001*[42]Sheet1!$F$112</f>
        <v>4.3000000000000003E-2</v>
      </c>
      <c r="H49" s="9">
        <f>0.001*[42]Sheet1!$F$113</f>
        <v>4.3000000000000003E-2</v>
      </c>
      <c r="I49" s="9">
        <f>0.001*[42]Sheet1!$F$114</f>
        <v>4.3000000000000003E-2</v>
      </c>
      <c r="J49" s="9">
        <f>0.001*[42]Sheet1!$F$115</f>
        <v>4.3000000000000003E-2</v>
      </c>
      <c r="K49" s="9">
        <f>0.001*[42]Sheet1!$F$116</f>
        <v>4.2000000000000003E-2</v>
      </c>
      <c r="L49" s="9">
        <f>0.001*[42]Sheet1!$F$117</f>
        <v>4.3000000000000003E-2</v>
      </c>
      <c r="M49" s="9">
        <f>0.001*[42]Sheet1!$F$118</f>
        <v>4.3000000000000003E-2</v>
      </c>
      <c r="N49" s="9">
        <f>0.001*[42]Sheet1!$F$119</f>
        <v>4.3000000000000003E-2</v>
      </c>
      <c r="O49" s="9">
        <f>0.001*[42]Sheet1!$F$120</f>
        <v>4.2000000000000003E-2</v>
      </c>
      <c r="P49" s="9">
        <f>0.001*[42]Sheet1!$F$121</f>
        <v>4.2000000000000003E-2</v>
      </c>
      <c r="Q49" s="9">
        <f>0.001*[42]Sheet1!$F$122</f>
        <v>4.2000000000000003E-2</v>
      </c>
      <c r="R49" s="9">
        <f>0.001*[42]Sheet1!$F$123</f>
        <v>4.2000000000000003E-2</v>
      </c>
      <c r="S49" s="9">
        <f>0.001*[42]Sheet1!$F$124</f>
        <v>4.2000000000000003E-2</v>
      </c>
      <c r="T49" s="9">
        <f>0.001*[42]Sheet1!$F$125</f>
        <v>4.2000000000000003E-2</v>
      </c>
      <c r="U49" s="9">
        <f>0.001*[42]Sheet1!$F$126</f>
        <v>4.2000000000000003E-2</v>
      </c>
      <c r="V49" s="9">
        <f>0.001*[42]Sheet1!$F$127</f>
        <v>4.2000000000000003E-2</v>
      </c>
      <c r="W49" s="9">
        <f>0.001*[42]Sheet1!$F$128</f>
        <v>4.2000000000000003E-2</v>
      </c>
      <c r="X49" s="9">
        <f>0.001*[42]Sheet1!$F$129</f>
        <v>4.2000000000000003E-2</v>
      </c>
      <c r="Y49" s="9">
        <f>0.001*[42]Sheet1!$F$130</f>
        <v>4.2000000000000003E-2</v>
      </c>
      <c r="Z49" s="44">
        <f>0.001*[42]Sheet1!$F$131</f>
        <v>4.2000000000000003E-2</v>
      </c>
      <c r="AA49" s="35">
        <f t="shared" si="6"/>
        <v>4.3000000000000003E-2</v>
      </c>
      <c r="AB49" s="10">
        <f t="shared" si="7"/>
        <v>4.2000000000000003E-2</v>
      </c>
      <c r="AC49" s="14">
        <f t="shared" si="8"/>
        <v>4.2333333333333341E-2</v>
      </c>
    </row>
    <row r="50" spans="2:29" ht="15" customHeight="1">
      <c r="B50" s="27">
        <v>6</v>
      </c>
      <c r="C50" s="45">
        <f>0.001*[42]Sheet1!$F$132</f>
        <v>4.3000000000000003E-2</v>
      </c>
      <c r="D50" s="17">
        <f>0.001*[42]Sheet1!$F$133</f>
        <v>4.3000000000000003E-2</v>
      </c>
      <c r="E50" s="17">
        <f>0.001*[42]Sheet1!$F$134</f>
        <v>4.3000000000000003E-2</v>
      </c>
      <c r="F50" s="17">
        <f>0.001*[42]Sheet1!$F$135</f>
        <v>4.3000000000000003E-2</v>
      </c>
      <c r="G50" s="17">
        <f>0.001*[42]Sheet1!$F$136</f>
        <v>4.3000000000000003E-2</v>
      </c>
      <c r="H50" s="17">
        <f>0.001*[42]Sheet1!$F$137</f>
        <v>4.3000000000000003E-2</v>
      </c>
      <c r="I50" s="17">
        <f>0.001*[42]Sheet1!$F$138</f>
        <v>4.3000000000000003E-2</v>
      </c>
      <c r="J50" s="17">
        <f>0.001*[42]Sheet1!$F$139</f>
        <v>4.3000000000000003E-2</v>
      </c>
      <c r="K50" s="17">
        <f>0.001*[42]Sheet1!$F$140</f>
        <v>4.3000000000000003E-2</v>
      </c>
      <c r="L50" s="17">
        <f>0.001*[42]Sheet1!$F$141</f>
        <v>4.3000000000000003E-2</v>
      </c>
      <c r="M50" s="17">
        <f>0.001*[42]Sheet1!$F$142</f>
        <v>4.3000000000000003E-2</v>
      </c>
      <c r="N50" s="17">
        <f>0.001*[42]Sheet1!$F$143</f>
        <v>4.3000000000000003E-2</v>
      </c>
      <c r="O50" s="17">
        <f>0.001*[42]Sheet1!$F$144</f>
        <v>4.3000000000000003E-2</v>
      </c>
      <c r="P50" s="17">
        <f>0.001*[42]Sheet1!$F$145</f>
        <v>4.3000000000000003E-2</v>
      </c>
      <c r="Q50" s="17">
        <f>0.001*[42]Sheet1!$F$146</f>
        <v>4.3000000000000003E-2</v>
      </c>
      <c r="R50" s="17">
        <f>0.001*[42]Sheet1!$F$147</f>
        <v>4.3000000000000003E-2</v>
      </c>
      <c r="S50" s="17">
        <f>0.001*[42]Sheet1!$F$148</f>
        <v>4.3000000000000003E-2</v>
      </c>
      <c r="T50" s="17">
        <f>0.001*[42]Sheet1!$F$149</f>
        <v>4.2000000000000003E-2</v>
      </c>
      <c r="U50" s="17">
        <f>0.001*[42]Sheet1!$F$150</f>
        <v>4.2000000000000003E-2</v>
      </c>
      <c r="V50" s="17">
        <f>0.001*[42]Sheet1!$F$151</f>
        <v>4.3000000000000003E-2</v>
      </c>
      <c r="W50" s="17">
        <f>0.001*[42]Sheet1!$F$152</f>
        <v>4.3000000000000003E-2</v>
      </c>
      <c r="X50" s="17">
        <f>0.001*[42]Sheet1!$F$153</f>
        <v>4.3000000000000003E-2</v>
      </c>
      <c r="Y50" s="17">
        <f>0.001*[42]Sheet1!$F$154</f>
        <v>4.3000000000000003E-2</v>
      </c>
      <c r="Z50" s="46">
        <f>0.001*[42]Sheet1!$F$155</f>
        <v>4.3000000000000003E-2</v>
      </c>
      <c r="AA50" s="36">
        <f t="shared" si="6"/>
        <v>4.3000000000000003E-2</v>
      </c>
      <c r="AB50" s="18">
        <f t="shared" si="7"/>
        <v>4.2000000000000003E-2</v>
      </c>
      <c r="AC50" s="19">
        <f t="shared" si="8"/>
        <v>4.2916666666666679E-2</v>
      </c>
    </row>
    <row r="51" spans="2:29" ht="15" customHeight="1">
      <c r="B51" s="26">
        <v>7</v>
      </c>
      <c r="C51" s="43">
        <f>0.001*[42]Sheet1!$F$156</f>
        <v>4.3000000000000003E-2</v>
      </c>
      <c r="D51" s="9">
        <f>0.001*[42]Sheet1!$F$157</f>
        <v>4.3000000000000003E-2</v>
      </c>
      <c r="E51" s="9">
        <f>0.001*[42]Sheet1!$F$158</f>
        <v>4.3000000000000003E-2</v>
      </c>
      <c r="F51" s="9">
        <f>0.001*[42]Sheet1!$F$159</f>
        <v>4.3000000000000003E-2</v>
      </c>
      <c r="G51" s="9">
        <f>0.001*[42]Sheet1!$F$160</f>
        <v>4.3000000000000003E-2</v>
      </c>
      <c r="H51" s="9">
        <f>0.001*[42]Sheet1!$F$161</f>
        <v>4.3000000000000003E-2</v>
      </c>
      <c r="I51" s="9">
        <f>0.001*[42]Sheet1!$F$162</f>
        <v>4.3999999999999997E-2</v>
      </c>
      <c r="J51" s="9">
        <f>0.001*[42]Sheet1!$F$163</f>
        <v>4.3000000000000003E-2</v>
      </c>
      <c r="K51" s="9">
        <f>0.001*[42]Sheet1!$F$164</f>
        <v>4.3000000000000003E-2</v>
      </c>
      <c r="L51" s="9">
        <f>0.001*[42]Sheet1!$F$165</f>
        <v>4.3000000000000003E-2</v>
      </c>
      <c r="M51" s="9">
        <f>0.001*[42]Sheet1!$F$166</f>
        <v>4.3000000000000003E-2</v>
      </c>
      <c r="N51" s="9">
        <f>0.001*[42]Sheet1!$F$167</f>
        <v>4.3000000000000003E-2</v>
      </c>
      <c r="O51" s="9">
        <f>0.001*[42]Sheet1!$F$168</f>
        <v>4.3000000000000003E-2</v>
      </c>
      <c r="P51" s="9">
        <f>0.001*[42]Sheet1!$F$169</f>
        <v>4.3000000000000003E-2</v>
      </c>
      <c r="Q51" s="9">
        <f>0.001*[42]Sheet1!$F$170</f>
        <v>4.3000000000000003E-2</v>
      </c>
      <c r="R51" s="9">
        <f>0.001*[42]Sheet1!$F$171</f>
        <v>4.3000000000000003E-2</v>
      </c>
      <c r="S51" s="9">
        <f>0.001*[42]Sheet1!$F$172</f>
        <v>4.3000000000000003E-2</v>
      </c>
      <c r="T51" s="9">
        <f>0.001*[42]Sheet1!$F$173</f>
        <v>4.3000000000000003E-2</v>
      </c>
      <c r="U51" s="9">
        <f>0.001*[42]Sheet1!$F$174</f>
        <v>4.3000000000000003E-2</v>
      </c>
      <c r="V51" s="9">
        <f>0.001*[42]Sheet1!$F$175</f>
        <v>4.2000000000000003E-2</v>
      </c>
      <c r="W51" s="9">
        <f>0.001*[42]Sheet1!$F$176</f>
        <v>4.2000000000000003E-2</v>
      </c>
      <c r="X51" s="9">
        <f>0.001*[42]Sheet1!$F$177</f>
        <v>4.2000000000000003E-2</v>
      </c>
      <c r="Y51" s="9">
        <f>0.001*[42]Sheet1!$F$178</f>
        <v>4.3000000000000003E-2</v>
      </c>
      <c r="Z51" s="44">
        <f>0.001*[42]Sheet1!$F$179</f>
        <v>4.2000000000000003E-2</v>
      </c>
      <c r="AA51" s="35">
        <f t="shared" si="6"/>
        <v>4.3999999999999997E-2</v>
      </c>
      <c r="AB51" s="10">
        <f t="shared" si="7"/>
        <v>4.2000000000000003E-2</v>
      </c>
      <c r="AC51" s="14">
        <f t="shared" si="8"/>
        <v>4.2875000000000017E-2</v>
      </c>
    </row>
    <row r="52" spans="2:29" ht="15" customHeight="1">
      <c r="B52" s="26">
        <v>8</v>
      </c>
      <c r="C52" s="43">
        <f>0.001*[42]Sheet1!$F$180</f>
        <v>4.3000000000000003E-2</v>
      </c>
      <c r="D52" s="9">
        <f>0.001*[42]Sheet1!$F$181</f>
        <v>4.3000000000000003E-2</v>
      </c>
      <c r="E52" s="9">
        <f>0.001*[42]Sheet1!$F$182</f>
        <v>4.2000000000000003E-2</v>
      </c>
      <c r="F52" s="9">
        <f>0.001*[42]Sheet1!$F$183</f>
        <v>4.3000000000000003E-2</v>
      </c>
      <c r="G52" s="9">
        <f>0.001*[42]Sheet1!$F$184</f>
        <v>4.3000000000000003E-2</v>
      </c>
      <c r="H52" s="9">
        <f>0.001*[42]Sheet1!$F$185</f>
        <v>4.3000000000000003E-2</v>
      </c>
      <c r="I52" s="9">
        <f>0.001*[42]Sheet1!$F$186</f>
        <v>4.3999999999999997E-2</v>
      </c>
      <c r="J52" s="9">
        <f>0.001*[42]Sheet1!$F$187</f>
        <v>4.3000000000000003E-2</v>
      </c>
      <c r="K52" s="9">
        <f>0.001*[42]Sheet1!$F$188</f>
        <v>4.3000000000000003E-2</v>
      </c>
      <c r="L52" s="9">
        <f>0.001*[42]Sheet1!$F$189</f>
        <v>4.3000000000000003E-2</v>
      </c>
      <c r="M52" s="9">
        <f>0.001*[42]Sheet1!$F$190</f>
        <v>4.3000000000000003E-2</v>
      </c>
      <c r="N52" s="9">
        <f>0.001*[42]Sheet1!$F$191</f>
        <v>4.3000000000000003E-2</v>
      </c>
      <c r="O52" s="9">
        <f>0.001*[42]Sheet1!$F$192</f>
        <v>4.3000000000000003E-2</v>
      </c>
      <c r="P52" s="9">
        <f>0.001*[42]Sheet1!$F$193</f>
        <v>4.3000000000000003E-2</v>
      </c>
      <c r="Q52" s="9">
        <f>0.001*[42]Sheet1!$F$194</f>
        <v>4.3000000000000003E-2</v>
      </c>
      <c r="R52" s="9">
        <f>0.001*[42]Sheet1!$F$195</f>
        <v>4.2000000000000003E-2</v>
      </c>
      <c r="S52" s="9">
        <f>0.001*[42]Sheet1!$F$196</f>
        <v>4.2000000000000003E-2</v>
      </c>
      <c r="T52" s="9">
        <f>0.001*[42]Sheet1!$F$197</f>
        <v>4.3000000000000003E-2</v>
      </c>
      <c r="U52" s="9">
        <f>0.001*[42]Sheet1!$F$198</f>
        <v>4.5999999999999999E-2</v>
      </c>
      <c r="V52" s="9">
        <f>0.001*[42]Sheet1!$F$199</f>
        <v>4.3000000000000003E-2</v>
      </c>
      <c r="W52" s="9">
        <f>0.001*[42]Sheet1!$F$200</f>
        <v>4.1000000000000002E-2</v>
      </c>
      <c r="X52" s="9">
        <f>0.001*[42]Sheet1!$F$201</f>
        <v>4.1000000000000002E-2</v>
      </c>
      <c r="Y52" s="9">
        <f>0.001*[42]Sheet1!$F$202</f>
        <v>4.1000000000000002E-2</v>
      </c>
      <c r="Z52" s="44">
        <f>0.001*[42]Sheet1!$F$203</f>
        <v>4.1000000000000002E-2</v>
      </c>
      <c r="AA52" s="35">
        <f t="shared" si="6"/>
        <v>4.5999999999999999E-2</v>
      </c>
      <c r="AB52" s="10">
        <f t="shared" si="7"/>
        <v>4.1000000000000002E-2</v>
      </c>
      <c r="AC52" s="14">
        <f t="shared" si="8"/>
        <v>4.2708333333333348E-2</v>
      </c>
    </row>
    <row r="53" spans="2:29" ht="15" customHeight="1">
      <c r="B53" s="26">
        <v>9</v>
      </c>
      <c r="C53" s="43">
        <f>0.001*[42]Sheet1!$F$204</f>
        <v>4.1000000000000002E-2</v>
      </c>
      <c r="D53" s="9">
        <f>0.001*[42]Sheet1!$F$205</f>
        <v>4.1000000000000002E-2</v>
      </c>
      <c r="E53" s="9">
        <f>0.001*[42]Sheet1!$F$206</f>
        <v>4.1000000000000002E-2</v>
      </c>
      <c r="F53" s="9">
        <f>0.001*[42]Sheet1!$F$207</f>
        <v>4.1000000000000002E-2</v>
      </c>
      <c r="G53" s="9">
        <f>0.001*[42]Sheet1!$F$208</f>
        <v>4.1000000000000002E-2</v>
      </c>
      <c r="H53" s="9">
        <f>0.001*[42]Sheet1!$F$209</f>
        <v>4.1000000000000002E-2</v>
      </c>
      <c r="I53" s="9">
        <f>0.001*[42]Sheet1!$F$210</f>
        <v>4.1000000000000002E-2</v>
      </c>
      <c r="J53" s="9">
        <f>0.001*[42]Sheet1!$F$211</f>
        <v>4.1000000000000002E-2</v>
      </c>
      <c r="K53" s="9">
        <f>0.001*[42]Sheet1!$F$212</f>
        <v>4.1000000000000002E-2</v>
      </c>
      <c r="L53" s="9">
        <f>0.001*[42]Sheet1!$F$213</f>
        <v>4.1000000000000002E-2</v>
      </c>
      <c r="M53" s="9">
        <f>0.001*[42]Sheet1!$F$214</f>
        <v>4.1000000000000002E-2</v>
      </c>
      <c r="N53" s="9">
        <f>0.001*[42]Sheet1!$F$215</f>
        <v>4.2000000000000003E-2</v>
      </c>
      <c r="O53" s="9">
        <f>0.001*[42]Sheet1!$F$216</f>
        <v>4.2000000000000003E-2</v>
      </c>
      <c r="P53" s="9">
        <f>0.001*[42]Sheet1!$F$217</f>
        <v>4.1000000000000002E-2</v>
      </c>
      <c r="Q53" s="9">
        <f>0.001*[42]Sheet1!$F$218</f>
        <v>4.1000000000000002E-2</v>
      </c>
      <c r="R53" s="9">
        <f>0.001*[42]Sheet1!$F$219</f>
        <v>4.1000000000000002E-2</v>
      </c>
      <c r="S53" s="9">
        <f>0.001*[42]Sheet1!$F$220</f>
        <v>4.1000000000000002E-2</v>
      </c>
      <c r="T53" s="9">
        <f>0.001*[42]Sheet1!$F$221</f>
        <v>4.1000000000000002E-2</v>
      </c>
      <c r="U53" s="9">
        <f>0.001*[42]Sheet1!$F$222</f>
        <v>4.1000000000000002E-2</v>
      </c>
      <c r="V53" s="9">
        <f>0.001*[42]Sheet1!$F$223</f>
        <v>4.1000000000000002E-2</v>
      </c>
      <c r="W53" s="9">
        <f>0.001*[42]Sheet1!$F$224</f>
        <v>4.2000000000000003E-2</v>
      </c>
      <c r="X53" s="9">
        <f>0.001*[42]Sheet1!$F$225</f>
        <v>4.1000000000000002E-2</v>
      </c>
      <c r="Y53" s="9">
        <f>0.001*[42]Sheet1!$F$226</f>
        <v>4.1000000000000002E-2</v>
      </c>
      <c r="Z53" s="44">
        <f>0.001*[42]Sheet1!$F$227</f>
        <v>4.2000000000000003E-2</v>
      </c>
      <c r="AA53" s="35">
        <f t="shared" si="6"/>
        <v>4.2000000000000003E-2</v>
      </c>
      <c r="AB53" s="10">
        <f t="shared" si="7"/>
        <v>4.1000000000000002E-2</v>
      </c>
      <c r="AC53" s="14">
        <f t="shared" si="8"/>
        <v>4.1166666666666678E-2</v>
      </c>
    </row>
    <row r="54" spans="2:29" ht="15" customHeight="1">
      <c r="B54" s="28">
        <v>10</v>
      </c>
      <c r="C54" s="47">
        <f>0.001*[42]Sheet1!$F$228</f>
        <v>4.1000000000000002E-2</v>
      </c>
      <c r="D54" s="20">
        <f>0.001*[42]Sheet1!$F$229</f>
        <v>4.1000000000000002E-2</v>
      </c>
      <c r="E54" s="20">
        <f>0.001*[42]Sheet1!$F$230</f>
        <v>4.1000000000000002E-2</v>
      </c>
      <c r="F54" s="20">
        <f>0.001*[42]Sheet1!$F$231</f>
        <v>4.1000000000000002E-2</v>
      </c>
      <c r="G54" s="20">
        <f>0.001*[42]Sheet1!$F$232</f>
        <v>4.2000000000000003E-2</v>
      </c>
      <c r="H54" s="20">
        <f>0.001*[42]Sheet1!$F$233</f>
        <v>4.2000000000000003E-2</v>
      </c>
      <c r="I54" s="20">
        <f>0.001*[42]Sheet1!$F$234</f>
        <v>4.2000000000000003E-2</v>
      </c>
      <c r="J54" s="20">
        <f>0.001*[42]Sheet1!$F$235</f>
        <v>4.2000000000000003E-2</v>
      </c>
      <c r="K54" s="20">
        <f>0.001*[42]Sheet1!$F$236</f>
        <v>4.2000000000000003E-2</v>
      </c>
      <c r="L54" s="20">
        <f>0.001*[42]Sheet1!$F$237</f>
        <v>4.2000000000000003E-2</v>
      </c>
      <c r="M54" s="20">
        <f>0.001*[42]Sheet1!$F$238</f>
        <v>4.2000000000000003E-2</v>
      </c>
      <c r="N54" s="20">
        <f>0.001*[42]Sheet1!$F$239</f>
        <v>4.2000000000000003E-2</v>
      </c>
      <c r="O54" s="20">
        <f>0.001*[42]Sheet1!$F$240</f>
        <v>4.2000000000000003E-2</v>
      </c>
      <c r="P54" s="20">
        <f>0.001*[42]Sheet1!$F$241</f>
        <v>4.2000000000000003E-2</v>
      </c>
      <c r="Q54" s="20">
        <f>0.001*[42]Sheet1!$F$242</f>
        <v>4.2000000000000003E-2</v>
      </c>
      <c r="R54" s="20">
        <f>0.001*[42]Sheet1!$F$243</f>
        <v>4.2000000000000003E-2</v>
      </c>
      <c r="S54" s="20">
        <f>0.001*[42]Sheet1!$F$244</f>
        <v>4.1000000000000002E-2</v>
      </c>
      <c r="T54" s="20">
        <f>0.001*[42]Sheet1!$F$245</f>
        <v>4.2000000000000003E-2</v>
      </c>
      <c r="U54" s="20">
        <f>0.001*[42]Sheet1!$F$246</f>
        <v>4.1000000000000002E-2</v>
      </c>
      <c r="V54" s="20">
        <f>0.001*[42]Sheet1!$F$247</f>
        <v>4.1000000000000002E-2</v>
      </c>
      <c r="W54" s="20">
        <f>0.001*[42]Sheet1!$F$248</f>
        <v>4.2000000000000003E-2</v>
      </c>
      <c r="X54" s="20">
        <f>0.001*[42]Sheet1!$F$249</f>
        <v>4.2000000000000003E-2</v>
      </c>
      <c r="Y54" s="20">
        <f>0.001*[42]Sheet1!$F$250</f>
        <v>4.2000000000000003E-2</v>
      </c>
      <c r="Z54" s="48">
        <f>0.001*[42]Sheet1!$F$251</f>
        <v>4.2000000000000003E-2</v>
      </c>
      <c r="AA54" s="37">
        <f t="shared" si="6"/>
        <v>4.2000000000000003E-2</v>
      </c>
      <c r="AB54" s="21">
        <f t="shared" si="7"/>
        <v>4.1000000000000002E-2</v>
      </c>
      <c r="AC54" s="22">
        <f t="shared" si="8"/>
        <v>4.1708333333333347E-2</v>
      </c>
    </row>
    <row r="55" spans="2:29" ht="15" customHeight="1">
      <c r="B55" s="26">
        <v>11</v>
      </c>
      <c r="C55" s="43">
        <f>0.001*[42]Sheet1!$F$252</f>
        <v>4.2000000000000003E-2</v>
      </c>
      <c r="D55" s="9">
        <f>0.001*[42]Sheet1!$F$253</f>
        <v>4.2000000000000003E-2</v>
      </c>
      <c r="E55" s="9">
        <f>0.001*[42]Sheet1!$F$254</f>
        <v>4.2000000000000003E-2</v>
      </c>
      <c r="F55" s="9">
        <f>0.001*[42]Sheet1!$F$255</f>
        <v>4.2000000000000003E-2</v>
      </c>
      <c r="G55" s="9">
        <f>0.001*[42]Sheet1!$F$256</f>
        <v>4.2000000000000003E-2</v>
      </c>
      <c r="H55" s="9">
        <f>0.001*[42]Sheet1!$F$257</f>
        <v>4.2000000000000003E-2</v>
      </c>
      <c r="I55" s="9">
        <f>0.001*[42]Sheet1!$F$258</f>
        <v>4.3000000000000003E-2</v>
      </c>
      <c r="J55" s="9">
        <f>0.001*[42]Sheet1!$F$259</f>
        <v>4.3000000000000003E-2</v>
      </c>
      <c r="K55" s="9">
        <f>0.001*[42]Sheet1!$F$260</f>
        <v>4.2000000000000003E-2</v>
      </c>
      <c r="L55" s="9">
        <f>0.001*[42]Sheet1!$F$261</f>
        <v>4.2000000000000003E-2</v>
      </c>
      <c r="M55" s="9">
        <f>0.001*[42]Sheet1!$F$262</f>
        <v>4.2000000000000003E-2</v>
      </c>
      <c r="N55" s="9">
        <f>0.001*[42]Sheet1!$F$263</f>
        <v>4.2000000000000003E-2</v>
      </c>
      <c r="O55" s="9">
        <f>0.001*[42]Sheet1!$F$264</f>
        <v>4.2000000000000003E-2</v>
      </c>
      <c r="P55" s="9">
        <f>0.001*[42]Sheet1!$F$265</f>
        <v>4.2000000000000003E-2</v>
      </c>
      <c r="Q55" s="9">
        <f>0.001*[42]Sheet1!$F$266</f>
        <v>4.2000000000000003E-2</v>
      </c>
      <c r="R55" s="9">
        <f>0.001*[42]Sheet1!$F$267</f>
        <v>4.2000000000000003E-2</v>
      </c>
      <c r="S55" s="9">
        <f>0.001*[42]Sheet1!$F$268</f>
        <v>4.2000000000000003E-2</v>
      </c>
      <c r="T55" s="9">
        <f>0.001*[42]Sheet1!$F$269</f>
        <v>4.2000000000000003E-2</v>
      </c>
      <c r="U55" s="9">
        <f>0.001*[42]Sheet1!$F$270</f>
        <v>4.2000000000000003E-2</v>
      </c>
      <c r="V55" s="9">
        <f>0.001*[42]Sheet1!$F$271</f>
        <v>4.2000000000000003E-2</v>
      </c>
      <c r="W55" s="9">
        <f>0.001*[42]Sheet1!$F$272</f>
        <v>4.2000000000000003E-2</v>
      </c>
      <c r="X55" s="9">
        <f>0.001*[42]Sheet1!$F$273</f>
        <v>4.3000000000000003E-2</v>
      </c>
      <c r="Y55" s="9">
        <f>0.001*[42]Sheet1!$F$274</f>
        <v>4.3000000000000003E-2</v>
      </c>
      <c r="Z55" s="44">
        <f>0.001*[42]Sheet1!$F$275</f>
        <v>4.3000000000000003E-2</v>
      </c>
      <c r="AA55" s="35">
        <f t="shared" si="6"/>
        <v>4.3000000000000003E-2</v>
      </c>
      <c r="AB55" s="10">
        <f t="shared" si="7"/>
        <v>4.2000000000000003E-2</v>
      </c>
      <c r="AC55" s="14">
        <f t="shared" si="8"/>
        <v>4.2208333333333348E-2</v>
      </c>
    </row>
    <row r="56" spans="2:29" ht="15" customHeight="1">
      <c r="B56" s="26">
        <v>12</v>
      </c>
      <c r="C56" s="43">
        <f>0.001*[42]Sheet1!$F$276</f>
        <v>4.3000000000000003E-2</v>
      </c>
      <c r="D56" s="9">
        <f>0.001*[42]Sheet1!$F$277</f>
        <v>4.3000000000000003E-2</v>
      </c>
      <c r="E56" s="9">
        <f>0.001*[42]Sheet1!$F$278</f>
        <v>4.3000000000000003E-2</v>
      </c>
      <c r="F56" s="9">
        <f>0.001*[42]Sheet1!$F$279</f>
        <v>4.3999999999999997E-2</v>
      </c>
      <c r="G56" s="9">
        <f>0.001*[42]Sheet1!$F$280</f>
        <v>4.3000000000000003E-2</v>
      </c>
      <c r="H56" s="9">
        <f>0.001*[42]Sheet1!$F$281</f>
        <v>4.3000000000000003E-2</v>
      </c>
      <c r="I56" s="9">
        <f>0.001*[42]Sheet1!$F$282</f>
        <v>4.3000000000000003E-2</v>
      </c>
      <c r="J56" s="9">
        <f>0.001*[42]Sheet1!$F$283</f>
        <v>4.3000000000000003E-2</v>
      </c>
      <c r="K56" s="9">
        <f>0.001*[42]Sheet1!$F$284</f>
        <v>4.3000000000000003E-2</v>
      </c>
      <c r="L56" s="9">
        <f>0.001*[42]Sheet1!$F$285</f>
        <v>4.3000000000000003E-2</v>
      </c>
      <c r="M56" s="9">
        <f>0.001*[42]Sheet1!$F$286</f>
        <v>4.3000000000000003E-2</v>
      </c>
      <c r="N56" s="9">
        <f>0.001*[42]Sheet1!$F$287</f>
        <v>4.3000000000000003E-2</v>
      </c>
      <c r="O56" s="9">
        <f>0.001*[42]Sheet1!$F$288</f>
        <v>4.3000000000000003E-2</v>
      </c>
      <c r="P56" s="9">
        <f>0.001*[42]Sheet1!$F$289</f>
        <v>4.3000000000000003E-2</v>
      </c>
      <c r="Q56" s="9">
        <f>0.001*[42]Sheet1!$F$290</f>
        <v>4.3000000000000003E-2</v>
      </c>
      <c r="R56" s="9">
        <f>0.001*[42]Sheet1!$F$291</f>
        <v>4.3000000000000003E-2</v>
      </c>
      <c r="S56" s="9">
        <f>0.001*[42]Sheet1!$F$292</f>
        <v>4.3000000000000003E-2</v>
      </c>
      <c r="T56" s="9">
        <f>0.001*[42]Sheet1!$F$293</f>
        <v>4.3000000000000003E-2</v>
      </c>
      <c r="U56" s="9">
        <f>0.001*[42]Sheet1!$F$294</f>
        <v>4.3000000000000003E-2</v>
      </c>
      <c r="V56" s="9">
        <f>0.001*[42]Sheet1!$F$295</f>
        <v>4.3000000000000003E-2</v>
      </c>
      <c r="W56" s="9">
        <f>0.001*[42]Sheet1!$F$296</f>
        <v>4.2000000000000003E-2</v>
      </c>
      <c r="X56" s="9">
        <f>0.001*[42]Sheet1!$F$297</f>
        <v>4.2000000000000003E-2</v>
      </c>
      <c r="Y56" s="9">
        <f>0.001*[42]Sheet1!$F$298</f>
        <v>4.2000000000000003E-2</v>
      </c>
      <c r="Z56" s="44">
        <f>0.001*[42]Sheet1!$F$299</f>
        <v>4.2000000000000003E-2</v>
      </c>
      <c r="AA56" s="35">
        <f t="shared" si="6"/>
        <v>4.3999999999999997E-2</v>
      </c>
      <c r="AB56" s="10">
        <f t="shared" si="7"/>
        <v>4.2000000000000003E-2</v>
      </c>
      <c r="AC56" s="14">
        <f t="shared" si="8"/>
        <v>4.2875000000000017E-2</v>
      </c>
    </row>
    <row r="57" spans="2:29" ht="15" customHeight="1">
      <c r="B57" s="26">
        <v>13</v>
      </c>
      <c r="C57" s="43">
        <f>0.001*[42]Sheet1!$F$300</f>
        <v>4.3000000000000003E-2</v>
      </c>
      <c r="D57" s="9">
        <f>0.001*[42]Sheet1!$F$301</f>
        <v>4.3000000000000003E-2</v>
      </c>
      <c r="E57" s="9">
        <f>0.001*[42]Sheet1!$F$302</f>
        <v>4.3000000000000003E-2</v>
      </c>
      <c r="F57" s="9">
        <f>0.001*[42]Sheet1!$F$303</f>
        <v>4.3000000000000003E-2</v>
      </c>
      <c r="G57" s="9">
        <f>0.001*[42]Sheet1!$F$304</f>
        <v>4.3000000000000003E-2</v>
      </c>
      <c r="H57" s="9">
        <f>0.001*[42]Sheet1!$F$305</f>
        <v>4.3000000000000003E-2</v>
      </c>
      <c r="I57" s="9">
        <f>0.001*[42]Sheet1!$F$306</f>
        <v>4.3000000000000003E-2</v>
      </c>
      <c r="J57" s="9">
        <f>0.001*[42]Sheet1!$F$307</f>
        <v>4.3000000000000003E-2</v>
      </c>
      <c r="K57" s="9">
        <f>0.001*[42]Sheet1!$F$308</f>
        <v>4.3000000000000003E-2</v>
      </c>
      <c r="L57" s="9">
        <f>0.001*[42]Sheet1!$F$309</f>
        <v>4.3000000000000003E-2</v>
      </c>
      <c r="M57" s="9">
        <f>0.001*[42]Sheet1!$F$310</f>
        <v>4.2000000000000003E-2</v>
      </c>
      <c r="N57" s="9">
        <f>0.001*[42]Sheet1!$F$311</f>
        <v>4.3000000000000003E-2</v>
      </c>
      <c r="O57" s="9">
        <f>0.001*[42]Sheet1!$F$312</f>
        <v>4.3000000000000003E-2</v>
      </c>
      <c r="P57" s="9">
        <f>0.001*[42]Sheet1!$F$313</f>
        <v>4.3000000000000003E-2</v>
      </c>
      <c r="Q57" s="9">
        <f>0.001*[42]Sheet1!$F$314</f>
        <v>4.3000000000000003E-2</v>
      </c>
      <c r="R57" s="9">
        <f>0.001*[42]Sheet1!$F$315</f>
        <v>4.3000000000000003E-2</v>
      </c>
      <c r="S57" s="9">
        <f>0.001*[42]Sheet1!$F$316</f>
        <v>4.3000000000000003E-2</v>
      </c>
      <c r="T57" s="9">
        <f>0.001*[42]Sheet1!$F$317</f>
        <v>4.3000000000000003E-2</v>
      </c>
      <c r="U57" s="9">
        <f>0.001*[42]Sheet1!$F$318</f>
        <v>4.2000000000000003E-2</v>
      </c>
      <c r="V57" s="9">
        <f>0.001*[42]Sheet1!$F$319</f>
        <v>4.3000000000000003E-2</v>
      </c>
      <c r="W57" s="9">
        <f>0.001*[42]Sheet1!$F$320</f>
        <v>4.3000000000000003E-2</v>
      </c>
      <c r="X57" s="9">
        <f>0.001*[42]Sheet1!$F$321</f>
        <v>4.3000000000000003E-2</v>
      </c>
      <c r="Y57" s="9">
        <f>0.001*[42]Sheet1!$F$322</f>
        <v>4.2000000000000003E-2</v>
      </c>
      <c r="Z57" s="44">
        <f>0.001*[42]Sheet1!$F$323</f>
        <v>4.3000000000000003E-2</v>
      </c>
      <c r="AA57" s="35">
        <f t="shared" si="6"/>
        <v>4.3000000000000003E-2</v>
      </c>
      <c r="AB57" s="10">
        <f t="shared" si="7"/>
        <v>4.2000000000000003E-2</v>
      </c>
      <c r="AC57" s="14">
        <f t="shared" si="8"/>
        <v>4.2875000000000017E-2</v>
      </c>
    </row>
    <row r="58" spans="2:29" ht="15" customHeight="1">
      <c r="B58" s="26">
        <v>14</v>
      </c>
      <c r="C58" s="43">
        <f>0.001*[42]Sheet1!$F$324</f>
        <v>4.3000000000000003E-2</v>
      </c>
      <c r="D58" s="9">
        <f>0.001*[42]Sheet1!$F$325</f>
        <v>4.3000000000000003E-2</v>
      </c>
      <c r="E58" s="9">
        <f>0.001*[42]Sheet1!$F$326</f>
        <v>4.3000000000000003E-2</v>
      </c>
      <c r="F58" s="9">
        <f>0.001*[42]Sheet1!$F$327</f>
        <v>4.3000000000000003E-2</v>
      </c>
      <c r="G58" s="9">
        <f>0.001*[42]Sheet1!$F$328</f>
        <v>4.3000000000000003E-2</v>
      </c>
      <c r="H58" s="9">
        <f>0.001*[42]Sheet1!$F$329</f>
        <v>4.3000000000000003E-2</v>
      </c>
      <c r="I58" s="9">
        <f>0.001*[42]Sheet1!$F$330</f>
        <v>4.3000000000000003E-2</v>
      </c>
      <c r="J58" s="9">
        <f>0.001*[42]Sheet1!$F$331</f>
        <v>4.3000000000000003E-2</v>
      </c>
      <c r="K58" s="9">
        <f>0.001*[42]Sheet1!$F$332</f>
        <v>4.3000000000000003E-2</v>
      </c>
      <c r="L58" s="9">
        <f>0.001*[42]Sheet1!$F$333</f>
        <v>4.3000000000000003E-2</v>
      </c>
      <c r="M58" s="9">
        <f>0.001*[42]Sheet1!$F$334</f>
        <v>4.3000000000000003E-2</v>
      </c>
      <c r="N58" s="9">
        <f>0.001*[42]Sheet1!$F$335</f>
        <v>4.3000000000000003E-2</v>
      </c>
      <c r="O58" s="9">
        <f>0.001*[42]Sheet1!$F$336</f>
        <v>4.3000000000000003E-2</v>
      </c>
      <c r="P58" s="9">
        <f>0.001*[42]Sheet1!$F$337</f>
        <v>4.3000000000000003E-2</v>
      </c>
      <c r="Q58" s="9">
        <f>0.001*[42]Sheet1!$F$338</f>
        <v>4.3000000000000003E-2</v>
      </c>
      <c r="R58" s="9">
        <f>0.001*[42]Sheet1!$F$339</f>
        <v>4.3000000000000003E-2</v>
      </c>
      <c r="S58" s="9">
        <f>0.001*[42]Sheet1!$F$340</f>
        <v>4.3000000000000003E-2</v>
      </c>
      <c r="T58" s="9">
        <f>0.001*[42]Sheet1!$F$341</f>
        <v>4.3000000000000003E-2</v>
      </c>
      <c r="U58" s="9">
        <f>0.001*[42]Sheet1!$F$342</f>
        <v>4.3000000000000003E-2</v>
      </c>
      <c r="V58" s="9">
        <f>0.001*[42]Sheet1!$F$343</f>
        <v>4.3000000000000003E-2</v>
      </c>
      <c r="W58" s="9">
        <f>0.001*[42]Sheet1!$F$344</f>
        <v>4.3000000000000003E-2</v>
      </c>
      <c r="X58" s="9">
        <f>0.001*[42]Sheet1!$F$345</f>
        <v>4.3000000000000003E-2</v>
      </c>
      <c r="Y58" s="9">
        <f>0.001*[42]Sheet1!$F$346</f>
        <v>4.3000000000000003E-2</v>
      </c>
      <c r="Z58" s="44">
        <f>0.001*[42]Sheet1!$F$347</f>
        <v>4.3000000000000003E-2</v>
      </c>
      <c r="AA58" s="35">
        <f t="shared" si="6"/>
        <v>4.3000000000000003E-2</v>
      </c>
      <c r="AB58" s="10">
        <f t="shared" si="7"/>
        <v>4.3000000000000003E-2</v>
      </c>
      <c r="AC58" s="14">
        <f t="shared" si="8"/>
        <v>4.300000000000001E-2</v>
      </c>
    </row>
    <row r="59" spans="2:29" ht="15" customHeight="1">
      <c r="B59" s="26">
        <v>15</v>
      </c>
      <c r="C59" s="43">
        <f>0.001*[42]Sheet1!$F$348</f>
        <v>4.3000000000000003E-2</v>
      </c>
      <c r="D59" s="9">
        <f>0.001*[42]Sheet1!$F$349</f>
        <v>4.3000000000000003E-2</v>
      </c>
      <c r="E59" s="9">
        <f>0.001*[42]Sheet1!$F$350</f>
        <v>4.3000000000000003E-2</v>
      </c>
      <c r="F59" s="9">
        <f>0.001*[42]Sheet1!$F$351</f>
        <v>4.3000000000000003E-2</v>
      </c>
      <c r="G59" s="9">
        <f>0.001*[42]Sheet1!$F$352</f>
        <v>4.3000000000000003E-2</v>
      </c>
      <c r="H59" s="9">
        <f>0.001*[42]Sheet1!$F$353</f>
        <v>4.3000000000000003E-2</v>
      </c>
      <c r="I59" s="9">
        <f>0.001*[42]Sheet1!$F$354</f>
        <v>4.3999999999999997E-2</v>
      </c>
      <c r="J59" s="9">
        <f>0.001*[42]Sheet1!$F$355</f>
        <v>4.3999999999999997E-2</v>
      </c>
      <c r="K59" s="9">
        <f>0.001*[42]Sheet1!$F$356</f>
        <v>4.3000000000000003E-2</v>
      </c>
      <c r="L59" s="9">
        <f>0.001*[42]Sheet1!$F$357</f>
        <v>4.3000000000000003E-2</v>
      </c>
      <c r="M59" s="9">
        <f>0.001*[42]Sheet1!$F$358</f>
        <v>4.3000000000000003E-2</v>
      </c>
      <c r="N59" s="9">
        <f>0.001*[42]Sheet1!$F$359</f>
        <v>4.3000000000000003E-2</v>
      </c>
      <c r="O59" s="9">
        <f>0.001*[42]Sheet1!$F$360</f>
        <v>4.3999999999999997E-2</v>
      </c>
      <c r="P59" s="9">
        <f>0.001*[42]Sheet1!$F$361</f>
        <v>4.3000000000000003E-2</v>
      </c>
      <c r="Q59" s="9">
        <f>0.001*[42]Sheet1!$F$362</f>
        <v>4.3000000000000003E-2</v>
      </c>
      <c r="R59" s="9">
        <f>0.001*[42]Sheet1!$F$363</f>
        <v>4.3000000000000003E-2</v>
      </c>
      <c r="S59" s="9">
        <f>0.001*[42]Sheet1!$F$364</f>
        <v>4.3000000000000003E-2</v>
      </c>
      <c r="T59" s="9">
        <f>0.001*[42]Sheet1!$F$365</f>
        <v>4.3999999999999997E-2</v>
      </c>
      <c r="U59" s="9">
        <f>0.001*[42]Sheet1!$F$366</f>
        <v>4.5999999999999999E-2</v>
      </c>
      <c r="V59" s="9">
        <f>0.001*[42]Sheet1!$F$367</f>
        <v>4.7E-2</v>
      </c>
      <c r="W59" s="9">
        <f>0.001*[42]Sheet1!$F$368</f>
        <v>5.2000000000000005E-2</v>
      </c>
      <c r="X59" s="9">
        <f>0.001*[42]Sheet1!$F$369</f>
        <v>5.1000000000000004E-2</v>
      </c>
      <c r="Y59" s="9">
        <f>0.001*[42]Sheet1!$F$370</f>
        <v>0.05</v>
      </c>
      <c r="Z59" s="44">
        <f>0.001*[42]Sheet1!$F$371</f>
        <v>4.7E-2</v>
      </c>
      <c r="AA59" s="35">
        <f t="shared" si="6"/>
        <v>5.2000000000000005E-2</v>
      </c>
      <c r="AB59" s="10">
        <f t="shared" si="7"/>
        <v>4.3000000000000003E-2</v>
      </c>
      <c r="AC59" s="14">
        <f t="shared" si="8"/>
        <v>4.4625000000000005E-2</v>
      </c>
    </row>
    <row r="60" spans="2:29" ht="15" customHeight="1">
      <c r="B60" s="27">
        <v>16</v>
      </c>
      <c r="C60" s="45">
        <f>0.001*[42]Sheet1!$F$372</f>
        <v>4.7E-2</v>
      </c>
      <c r="D60" s="17">
        <f>0.001*[42]Sheet1!$F$373</f>
        <v>4.4999999999999998E-2</v>
      </c>
      <c r="E60" s="17">
        <f>0.001*[42]Sheet1!$F$374</f>
        <v>4.3999999999999997E-2</v>
      </c>
      <c r="F60" s="17">
        <f>0.001*[42]Sheet1!$F$375</f>
        <v>4.4999999999999998E-2</v>
      </c>
      <c r="G60" s="17">
        <f>0.001*[42]Sheet1!$F$376</f>
        <v>4.3999999999999997E-2</v>
      </c>
      <c r="H60" s="17">
        <f>0.001*[42]Sheet1!$F$377</f>
        <v>4.3000000000000003E-2</v>
      </c>
      <c r="I60" s="17">
        <f>0.001*[42]Sheet1!$F$378</f>
        <v>4.2000000000000003E-2</v>
      </c>
      <c r="J60" s="17">
        <f>0.001*[42]Sheet1!$F$379</f>
        <v>4.2000000000000003E-2</v>
      </c>
      <c r="K60" s="17">
        <f>0.001*[42]Sheet1!$F$380</f>
        <v>4.2000000000000003E-2</v>
      </c>
      <c r="L60" s="17">
        <f>0.001*[42]Sheet1!$F$381</f>
        <v>4.2000000000000003E-2</v>
      </c>
      <c r="M60" s="17">
        <f>0.001*[42]Sheet1!$F$382</f>
        <v>4.2000000000000003E-2</v>
      </c>
      <c r="N60" s="17">
        <f>0.001*[42]Sheet1!$F$383</f>
        <v>4.2000000000000003E-2</v>
      </c>
      <c r="O60" s="17">
        <f>0.001*[42]Sheet1!$F$384</f>
        <v>4.1000000000000002E-2</v>
      </c>
      <c r="P60" s="17">
        <f>0.001*[42]Sheet1!$F$385</f>
        <v>4.2000000000000003E-2</v>
      </c>
      <c r="Q60" s="17">
        <f>0.001*[42]Sheet1!$F$386</f>
        <v>4.1000000000000002E-2</v>
      </c>
      <c r="R60" s="17">
        <f>0.001*[42]Sheet1!$F$387</f>
        <v>4.2000000000000003E-2</v>
      </c>
      <c r="S60" s="17">
        <f>0.001*[42]Sheet1!$F$388</f>
        <v>4.2000000000000003E-2</v>
      </c>
      <c r="T60" s="17">
        <f>0.001*[42]Sheet1!$F$389</f>
        <v>4.2000000000000003E-2</v>
      </c>
      <c r="U60" s="17">
        <f>0.001*[42]Sheet1!$F$390</f>
        <v>4.2000000000000003E-2</v>
      </c>
      <c r="V60" s="17">
        <f>0.001*[42]Sheet1!$F$391</f>
        <v>4.1000000000000002E-2</v>
      </c>
      <c r="W60" s="17">
        <f>0.001*[42]Sheet1!$F$392</f>
        <v>4.2000000000000003E-2</v>
      </c>
      <c r="X60" s="17">
        <f>0.001*[42]Sheet1!$F$393</f>
        <v>4.2000000000000003E-2</v>
      </c>
      <c r="Y60" s="17">
        <f>0.001*[42]Sheet1!$F$394</f>
        <v>4.2000000000000003E-2</v>
      </c>
      <c r="Z60" s="46">
        <f>0.001*[42]Sheet1!$F$395</f>
        <v>4.2000000000000003E-2</v>
      </c>
      <c r="AA60" s="36">
        <f t="shared" si="6"/>
        <v>4.7E-2</v>
      </c>
      <c r="AB60" s="18">
        <f t="shared" si="7"/>
        <v>4.1000000000000002E-2</v>
      </c>
      <c r="AC60" s="19">
        <f t="shared" si="8"/>
        <v>4.2541666666666679E-2</v>
      </c>
    </row>
    <row r="61" spans="2:29" ht="15" customHeight="1">
      <c r="B61" s="26">
        <v>17</v>
      </c>
      <c r="C61" s="43">
        <f>0.001*[42]Sheet1!$F$396</f>
        <v>4.2000000000000003E-2</v>
      </c>
      <c r="D61" s="9">
        <f>0.001*[42]Sheet1!$F$397</f>
        <v>4.3000000000000003E-2</v>
      </c>
      <c r="E61" s="9">
        <f>0.001*[42]Sheet1!$F$398</f>
        <v>4.3000000000000003E-2</v>
      </c>
      <c r="F61" s="9">
        <f>0.001*[42]Sheet1!$F$399</f>
        <v>4.3000000000000003E-2</v>
      </c>
      <c r="G61" s="9">
        <f>0.001*[42]Sheet1!$F$400</f>
        <v>4.3000000000000003E-2</v>
      </c>
      <c r="H61" s="9">
        <f>0.001*[42]Sheet1!$F$401</f>
        <v>4.3000000000000003E-2</v>
      </c>
      <c r="I61" s="9">
        <f>0.001*[42]Sheet1!$F$402</f>
        <v>4.3999999999999997E-2</v>
      </c>
      <c r="J61" s="9">
        <f>0.001*[42]Sheet1!$F$403</f>
        <v>4.3999999999999997E-2</v>
      </c>
      <c r="K61" s="9">
        <f>0.001*[42]Sheet1!$F$404</f>
        <v>4.4999999999999998E-2</v>
      </c>
      <c r="L61" s="9">
        <f>0.001*[42]Sheet1!$F$405</f>
        <v>4.4999999999999998E-2</v>
      </c>
      <c r="M61" s="9">
        <f>0.001*[42]Sheet1!$F$406</f>
        <v>4.5999999999999999E-2</v>
      </c>
      <c r="N61" s="9">
        <f>0.001*[42]Sheet1!$F$407</f>
        <v>4.5999999999999999E-2</v>
      </c>
      <c r="O61" s="9">
        <f>0.001*[42]Sheet1!$F$408</f>
        <v>4.5999999999999999E-2</v>
      </c>
      <c r="P61" s="9">
        <f>0.001*[42]Sheet1!$F$409</f>
        <v>4.7E-2</v>
      </c>
      <c r="Q61" s="9">
        <f>0.001*[42]Sheet1!$F$400</f>
        <v>4.3000000000000003E-2</v>
      </c>
      <c r="R61" s="9">
        <f>0.001*[42]Sheet1!$F$411</f>
        <v>4.3999999999999997E-2</v>
      </c>
      <c r="S61" s="9">
        <f>0.001*[42]Sheet1!$F$412</f>
        <v>4.1000000000000002E-2</v>
      </c>
      <c r="T61" s="9">
        <f>0.001*[42]Sheet1!$F$413</f>
        <v>4.1000000000000002E-2</v>
      </c>
      <c r="U61" s="9">
        <f>0.001*[42]Sheet1!$F$414</f>
        <v>4.1000000000000002E-2</v>
      </c>
      <c r="V61" s="9">
        <f>0.001*[42]Sheet1!$F$415</f>
        <v>4.1000000000000002E-2</v>
      </c>
      <c r="W61" s="9">
        <f>0.001*[42]Sheet1!$F$416</f>
        <v>0.04</v>
      </c>
      <c r="X61" s="9">
        <f>0.001*[42]Sheet1!$F$417</f>
        <v>0.04</v>
      </c>
      <c r="Y61" s="9">
        <f>0.001*[42]Sheet1!$F$418</f>
        <v>0.04</v>
      </c>
      <c r="Z61" s="44">
        <f>0.001*[42]Sheet1!$F$419</f>
        <v>4.1000000000000002E-2</v>
      </c>
      <c r="AA61" s="35">
        <f t="shared" si="6"/>
        <v>4.7E-2</v>
      </c>
      <c r="AB61" s="10">
        <f t="shared" si="7"/>
        <v>0.04</v>
      </c>
      <c r="AC61" s="14">
        <f t="shared" si="8"/>
        <v>4.300000000000001E-2</v>
      </c>
    </row>
    <row r="62" spans="2:29" ht="15" customHeight="1">
      <c r="B62" s="26">
        <v>18</v>
      </c>
      <c r="C62" s="43">
        <f>0.001*[42]Sheet1!$F$420</f>
        <v>0.04</v>
      </c>
      <c r="D62" s="9">
        <f>0.001*[42]Sheet1!$F$421</f>
        <v>4.1000000000000002E-2</v>
      </c>
      <c r="E62" s="9">
        <f>0.001*[42]Sheet1!$F$422</f>
        <v>4.1000000000000002E-2</v>
      </c>
      <c r="F62" s="9">
        <f>0.001*[42]Sheet1!$F$423</f>
        <v>4.1000000000000002E-2</v>
      </c>
      <c r="G62" s="9">
        <f>0.001*[42]Sheet1!$F$424</f>
        <v>4.1000000000000002E-2</v>
      </c>
      <c r="H62" s="9">
        <f>0.001*[42]Sheet1!$F$425</f>
        <v>4.1000000000000002E-2</v>
      </c>
      <c r="I62" s="9">
        <f>0.001*[42]Sheet1!$F$426</f>
        <v>4.1000000000000002E-2</v>
      </c>
      <c r="J62" s="9">
        <f>0.001*[42]Sheet1!$F$427</f>
        <v>4.1000000000000002E-2</v>
      </c>
      <c r="K62" s="9">
        <f>0.001*[42]Sheet1!$F$428</f>
        <v>4.1000000000000002E-2</v>
      </c>
      <c r="L62" s="9">
        <f>0.001*[42]Sheet1!$F$429</f>
        <v>4.1000000000000002E-2</v>
      </c>
      <c r="M62" s="9">
        <f>0.001*[42]Sheet1!$F$430</f>
        <v>4.1000000000000002E-2</v>
      </c>
      <c r="N62" s="9">
        <f>0.001*[42]Sheet1!$F$431</f>
        <v>4.1000000000000002E-2</v>
      </c>
      <c r="O62" s="9">
        <f>0.001*[42]Sheet1!$F$432</f>
        <v>4.1000000000000002E-2</v>
      </c>
      <c r="P62" s="9">
        <f>0.001*[42]Sheet1!$F$433</f>
        <v>4.1000000000000002E-2</v>
      </c>
      <c r="Q62" s="9">
        <f>0.001*[42]Sheet1!$F$434</f>
        <v>0.04</v>
      </c>
      <c r="R62" s="9">
        <f>0.001*[42]Sheet1!$F$435</f>
        <v>4.2000000000000003E-2</v>
      </c>
      <c r="S62" s="9">
        <f>0.001*[42]Sheet1!$F$436</f>
        <v>0.04</v>
      </c>
      <c r="T62" s="9">
        <f>0.001*[42]Sheet1!$F$437</f>
        <v>4.1000000000000002E-2</v>
      </c>
      <c r="U62" s="9">
        <f>0.001*[42]Sheet1!$F$438</f>
        <v>0.04</v>
      </c>
      <c r="V62" s="9">
        <f>0.001*[42]Sheet1!$F$439</f>
        <v>0.04</v>
      </c>
      <c r="W62" s="9">
        <f>0.001*[42]Sheet1!$F$440</f>
        <v>0.04</v>
      </c>
      <c r="X62" s="9">
        <f>0.001*[42]Sheet1!$F$441</f>
        <v>4.1000000000000002E-2</v>
      </c>
      <c r="Y62" s="9">
        <f>0.001*[42]Sheet1!$F$442</f>
        <v>4.4999999999999998E-2</v>
      </c>
      <c r="Z62" s="44">
        <f>0.001*[42]Sheet1!$F$443</f>
        <v>4.3999999999999997E-2</v>
      </c>
      <c r="AA62" s="35">
        <f t="shared" si="6"/>
        <v>4.4999999999999998E-2</v>
      </c>
      <c r="AB62" s="10">
        <f t="shared" si="7"/>
        <v>0.04</v>
      </c>
      <c r="AC62" s="14">
        <f t="shared" si="8"/>
        <v>4.1083333333333347E-2</v>
      </c>
    </row>
    <row r="63" spans="2:29" ht="15" customHeight="1">
      <c r="B63" s="26">
        <v>19</v>
      </c>
      <c r="C63" s="43">
        <f>0.001*[42]Sheet1!$F$444</f>
        <v>4.4999999999999998E-2</v>
      </c>
      <c r="D63" s="9">
        <f>0.001*[42]Sheet1!$F$445</f>
        <v>4.3999999999999997E-2</v>
      </c>
      <c r="E63" s="9">
        <f>0.001*[42]Sheet1!$F$446</f>
        <v>4.4999999999999998E-2</v>
      </c>
      <c r="F63" s="9">
        <f>0.001*[42]Sheet1!$F$447</f>
        <v>4.4999999999999998E-2</v>
      </c>
      <c r="G63" s="9">
        <f>0.001*[42]Sheet1!$F$448</f>
        <v>4.3999999999999997E-2</v>
      </c>
      <c r="H63" s="9">
        <f>0.001*[42]Sheet1!$F$449</f>
        <v>4.2000000000000003E-2</v>
      </c>
      <c r="I63" s="9">
        <f>0.001*[42]Sheet1!$F$450</f>
        <v>4.3000000000000003E-2</v>
      </c>
      <c r="J63" s="9">
        <f>0.001*[42]Sheet1!$F$451</f>
        <v>4.1000000000000002E-2</v>
      </c>
      <c r="K63" s="9">
        <f>0.001*[42]Sheet1!$F$452</f>
        <v>4.1000000000000002E-2</v>
      </c>
      <c r="L63" s="9">
        <f>0.001*[42]Sheet1!$F$453</f>
        <v>0.04</v>
      </c>
      <c r="M63" s="9">
        <f>0.001*[42]Sheet1!$F$454</f>
        <v>0.04</v>
      </c>
      <c r="N63" s="9">
        <f>0.001*[42]Sheet1!$F$455</f>
        <v>0.04</v>
      </c>
      <c r="O63" s="9">
        <f>0.001*[42]Sheet1!$F$456</f>
        <v>0.04</v>
      </c>
      <c r="P63" s="9">
        <f>0.001*[42]Sheet1!$F$457</f>
        <v>0.04</v>
      </c>
      <c r="Q63" s="9">
        <f>0.001*[42]Sheet1!$F$458</f>
        <v>0.04</v>
      </c>
      <c r="R63" s="9">
        <f>0.001*[42]Sheet1!$F$459</f>
        <v>0.04</v>
      </c>
      <c r="S63" s="9">
        <f>0.001*[42]Sheet1!$F$460</f>
        <v>0.04</v>
      </c>
      <c r="T63" s="9">
        <f>0.001*[42]Sheet1!$F$461</f>
        <v>0.04</v>
      </c>
      <c r="U63" s="9">
        <f>0.001*[42]Sheet1!$F$462</f>
        <v>0.04</v>
      </c>
      <c r="V63" s="9">
        <f>0.001*[42]Sheet1!$F$463</f>
        <v>0.04</v>
      </c>
      <c r="W63" s="9">
        <f>0.001*[42]Sheet1!$F$464</f>
        <v>0.04</v>
      </c>
      <c r="X63" s="9">
        <f>0.001*[42]Sheet1!$F$465</f>
        <v>0.04</v>
      </c>
      <c r="Y63" s="9">
        <f>0.001*[42]Sheet1!$F$466</f>
        <v>4.1000000000000002E-2</v>
      </c>
      <c r="Z63" s="44">
        <f>0.001*[42]Sheet1!$F$467</f>
        <v>4.1000000000000002E-2</v>
      </c>
      <c r="AA63" s="35">
        <f t="shared" si="6"/>
        <v>4.4999999999999998E-2</v>
      </c>
      <c r="AB63" s="10">
        <f t="shared" si="7"/>
        <v>0.04</v>
      </c>
      <c r="AC63" s="14">
        <f t="shared" si="8"/>
        <v>4.1333333333333347E-2</v>
      </c>
    </row>
    <row r="64" spans="2:29" ht="15" customHeight="1">
      <c r="B64" s="28">
        <v>20</v>
      </c>
      <c r="C64" s="47">
        <f>0.001*[42]Sheet1!$F$468</f>
        <v>4.1000000000000002E-2</v>
      </c>
      <c r="D64" s="20">
        <f>0.001*[42]Sheet1!$F$469</f>
        <v>4.1000000000000002E-2</v>
      </c>
      <c r="E64" s="20">
        <f>0.001*[42]Sheet1!$F$470</f>
        <v>4.1000000000000002E-2</v>
      </c>
      <c r="F64" s="20">
        <f>0.001*[42]Sheet1!$F$471</f>
        <v>4.1000000000000002E-2</v>
      </c>
      <c r="G64" s="20">
        <f>0.001*[42]Sheet1!$F$472</f>
        <v>4.2000000000000003E-2</v>
      </c>
      <c r="H64" s="20">
        <f>0.001*[42]Sheet1!$F$473</f>
        <v>4.2000000000000003E-2</v>
      </c>
      <c r="I64" s="20">
        <f>0.001*[42]Sheet1!$F$474</f>
        <v>4.2000000000000003E-2</v>
      </c>
      <c r="J64" s="20">
        <f>0.001*[42]Sheet1!$F$475</f>
        <v>4.1000000000000002E-2</v>
      </c>
      <c r="K64" s="20">
        <f>0.001*[42]Sheet1!$F$476</f>
        <v>4.1000000000000002E-2</v>
      </c>
      <c r="L64" s="20">
        <f>0.001*[42]Sheet1!$F$477</f>
        <v>4.1000000000000002E-2</v>
      </c>
      <c r="M64" s="20">
        <f>0.001*[42]Sheet1!$F$478</f>
        <v>4.1000000000000002E-2</v>
      </c>
      <c r="N64" s="20">
        <f>0.001*[42]Sheet1!$F$479</f>
        <v>4.1000000000000002E-2</v>
      </c>
      <c r="O64" s="20">
        <f>0.001*[42]Sheet1!$F$480</f>
        <v>4.1000000000000002E-2</v>
      </c>
      <c r="P64" s="20">
        <f>0.001*[42]Sheet1!$F$481</f>
        <v>4.1000000000000002E-2</v>
      </c>
      <c r="Q64" s="20">
        <f>0.001*[42]Sheet1!$F$482</f>
        <v>0.04</v>
      </c>
      <c r="R64" s="20">
        <f>0.001*[42]Sheet1!$F$483</f>
        <v>0.04</v>
      </c>
      <c r="S64" s="20">
        <f>0.001*[42]Sheet1!$F$484</f>
        <v>0.04</v>
      </c>
      <c r="T64" s="20">
        <f>0.001*[42]Sheet1!$F$485</f>
        <v>0.04</v>
      </c>
      <c r="U64" s="20">
        <f>0.001*[42]Sheet1!$F$486</f>
        <v>0.04</v>
      </c>
      <c r="V64" s="20">
        <f>0.001*[42]Sheet1!$F$487</f>
        <v>0.04</v>
      </c>
      <c r="W64" s="20">
        <f>0.001*[42]Sheet1!$F$488</f>
        <v>0.04</v>
      </c>
      <c r="X64" s="20">
        <f>0.001*[42]Sheet1!$F$489</f>
        <v>0.04</v>
      </c>
      <c r="Y64" s="20">
        <f>0.001*[42]Sheet1!$F$490</f>
        <v>4.1000000000000002E-2</v>
      </c>
      <c r="Z64" s="48">
        <f>0.001*[42]Sheet1!$F$491</f>
        <v>0.04</v>
      </c>
      <c r="AA64" s="37">
        <f t="shared" si="6"/>
        <v>4.2000000000000003E-2</v>
      </c>
      <c r="AB64" s="21">
        <f t="shared" si="7"/>
        <v>0.04</v>
      </c>
      <c r="AC64" s="22">
        <f t="shared" si="8"/>
        <v>4.0750000000000015E-2</v>
      </c>
    </row>
    <row r="65" spans="2:29" ht="15" customHeight="1">
      <c r="B65" s="26">
        <v>21</v>
      </c>
      <c r="C65" s="43">
        <f>0.001*[42]Sheet1!$F$492</f>
        <v>4.1000000000000002E-2</v>
      </c>
      <c r="D65" s="9">
        <f>0.001*[42]Sheet1!$F$493</f>
        <v>4.1000000000000002E-2</v>
      </c>
      <c r="E65" s="9">
        <f>0.001*[42]Sheet1!$F$494</f>
        <v>0.04</v>
      </c>
      <c r="F65" s="9">
        <f>0.001*[42]Sheet1!$F$495</f>
        <v>0.04</v>
      </c>
      <c r="G65" s="9">
        <f>0.001*[42]Sheet1!$F$496</f>
        <v>0.04</v>
      </c>
      <c r="H65" s="9">
        <f>0.001*[42]Sheet1!$F$497</f>
        <v>0.04</v>
      </c>
      <c r="I65" s="9">
        <f>0.001*[42]Sheet1!$F$498</f>
        <v>4.1000000000000002E-2</v>
      </c>
      <c r="J65" s="9">
        <f>0.001*[42]Sheet1!$F$499</f>
        <v>0.04</v>
      </c>
      <c r="K65" s="9">
        <f>0.001*[42]Sheet1!$F$500</f>
        <v>0.04</v>
      </c>
      <c r="L65" s="9">
        <f>0.001*[42]Sheet1!$F$501</f>
        <v>0.04</v>
      </c>
      <c r="M65" s="9">
        <f>0.001*[42]Sheet1!$F$502</f>
        <v>0.04</v>
      </c>
      <c r="N65" s="9">
        <f>0.001*[42]Sheet1!$F$503</f>
        <v>0.04</v>
      </c>
      <c r="O65" s="9">
        <f>0.001*[42]Sheet1!$F$504</f>
        <v>0.04</v>
      </c>
      <c r="P65" s="9">
        <f>0.001*[42]Sheet1!$F$505</f>
        <v>4.1000000000000002E-2</v>
      </c>
      <c r="Q65" s="9">
        <f>0.001*[42]Sheet1!$F$506</f>
        <v>4.1000000000000002E-2</v>
      </c>
      <c r="R65" s="9">
        <f>0.001*[42]Sheet1!$F$507</f>
        <v>4.1000000000000002E-2</v>
      </c>
      <c r="S65" s="9">
        <f>0.001*[42]Sheet1!$F$508</f>
        <v>4.1000000000000002E-2</v>
      </c>
      <c r="T65" s="9">
        <f>0.001*[42]Sheet1!$F$509</f>
        <v>0.04</v>
      </c>
      <c r="U65" s="9">
        <f>0.001*[42]Sheet1!$F$510</f>
        <v>0.04</v>
      </c>
      <c r="V65" s="9">
        <f>0.001*[42]Sheet1!$F$511</f>
        <v>0.04</v>
      </c>
      <c r="W65" s="9">
        <f>0.001*[42]Sheet1!$F$512</f>
        <v>0.04</v>
      </c>
      <c r="X65" s="9">
        <f>0.001*[42]Sheet1!$F$513</f>
        <v>4.1000000000000002E-2</v>
      </c>
      <c r="Y65" s="9">
        <f>0.001*[42]Sheet1!$F$514</f>
        <v>4.1000000000000002E-2</v>
      </c>
      <c r="Z65" s="46">
        <f>0.001*[42]Sheet1!$F$515</f>
        <v>4.1000000000000002E-2</v>
      </c>
      <c r="AA65" s="35">
        <f t="shared" si="6"/>
        <v>4.1000000000000002E-2</v>
      </c>
      <c r="AB65" s="10">
        <f t="shared" si="7"/>
        <v>0.04</v>
      </c>
      <c r="AC65" s="14">
        <f t="shared" si="8"/>
        <v>4.0416666666666677E-2</v>
      </c>
    </row>
    <row r="66" spans="2:29" ht="15" customHeight="1">
      <c r="B66" s="26">
        <v>22</v>
      </c>
      <c r="C66" s="43">
        <f>0.001*[42]Sheet1!$F$516</f>
        <v>4.1000000000000002E-2</v>
      </c>
      <c r="D66" s="9">
        <f>0.001*[42]Sheet1!$F$517</f>
        <v>4.1000000000000002E-2</v>
      </c>
      <c r="E66" s="9">
        <f>0.001*[42]Sheet1!$F$518</f>
        <v>4.2000000000000003E-2</v>
      </c>
      <c r="F66" s="9">
        <f>0.001*[42]Sheet1!$F$519</f>
        <v>4.2000000000000003E-2</v>
      </c>
      <c r="G66" s="9">
        <f>0.001*[42]Sheet1!$F$520</f>
        <v>4.1000000000000002E-2</v>
      </c>
      <c r="H66" s="9">
        <f>0.001*[42]Sheet1!$F$521</f>
        <v>4.1000000000000002E-2</v>
      </c>
      <c r="I66" s="9">
        <f>0.001*[42]Sheet1!$F$522</f>
        <v>4.1000000000000002E-2</v>
      </c>
      <c r="J66" s="9">
        <f>0.001*[42]Sheet1!$F$523</f>
        <v>4.1000000000000002E-2</v>
      </c>
      <c r="K66" s="9">
        <f>0.001*[42]Sheet1!$F$524</f>
        <v>4.1000000000000002E-2</v>
      </c>
      <c r="L66" s="9">
        <f>0.001*[42]Sheet1!$F$525</f>
        <v>0.04</v>
      </c>
      <c r="M66" s="9">
        <f>0.001*[42]Sheet1!$F$526</f>
        <v>4.1000000000000002E-2</v>
      </c>
      <c r="N66" s="9">
        <f>0.001*[42]Sheet1!$F$527</f>
        <v>4.1000000000000002E-2</v>
      </c>
      <c r="O66" s="9">
        <f>0.001*[42]Sheet1!$F$528</f>
        <v>4.2000000000000003E-2</v>
      </c>
      <c r="P66" s="9">
        <f>0.001*[42]Sheet1!$F$529</f>
        <v>4.1000000000000002E-2</v>
      </c>
      <c r="Q66" s="9">
        <f>0.001*[42]Sheet1!$F$530</f>
        <v>0.04</v>
      </c>
      <c r="R66" s="9">
        <f>0.001*[42]Sheet1!$F$531</f>
        <v>0.04</v>
      </c>
      <c r="S66" s="9">
        <f>0.001*[42]Sheet1!$F$532</f>
        <v>0.04</v>
      </c>
      <c r="T66" s="9">
        <f>0.001*[42]Sheet1!$F$533</f>
        <v>0.04</v>
      </c>
      <c r="U66" s="9">
        <f>0.001*[42]Sheet1!$F$534</f>
        <v>4.1000000000000002E-2</v>
      </c>
      <c r="V66" s="9">
        <f>0.001*[42]Sheet1!$F$535</f>
        <v>4.1000000000000002E-2</v>
      </c>
      <c r="W66" s="9">
        <f>0.001*[42]Sheet1!$F$536</f>
        <v>4.3000000000000003E-2</v>
      </c>
      <c r="X66" s="9">
        <f>0.001*[42]Sheet1!$F$537</f>
        <v>4.4999999999999998E-2</v>
      </c>
      <c r="Y66" s="9">
        <f>0.001*[42]Sheet1!$F$538</f>
        <v>4.3000000000000003E-2</v>
      </c>
      <c r="Z66" s="44">
        <f>0.001*[42]Sheet1!$F$539</f>
        <v>5.1000000000000004E-2</v>
      </c>
      <c r="AA66" s="35">
        <f t="shared" si="6"/>
        <v>5.1000000000000004E-2</v>
      </c>
      <c r="AB66" s="10">
        <f t="shared" si="7"/>
        <v>0.04</v>
      </c>
      <c r="AC66" s="14">
        <f t="shared" si="8"/>
        <v>4.1666666666666678E-2</v>
      </c>
    </row>
    <row r="67" spans="2:29" ht="15" customHeight="1">
      <c r="B67" s="26">
        <v>23</v>
      </c>
      <c r="C67" s="43">
        <f>0.001*[42]Sheet1!$F$540</f>
        <v>5.2999999999999999E-2</v>
      </c>
      <c r="D67" s="9">
        <f>0.001*[42]Sheet1!$F$541</f>
        <v>5.6000000000000001E-2</v>
      </c>
      <c r="E67" s="9">
        <f>0.001*[42]Sheet1!$F$542</f>
        <v>5.3999999999999999E-2</v>
      </c>
      <c r="F67" s="9">
        <f>0.001*[42]Sheet1!$F$543</f>
        <v>0.05</v>
      </c>
      <c r="G67" s="9">
        <f>0.001*[42]Sheet1!$F$544</f>
        <v>4.5999999999999999E-2</v>
      </c>
      <c r="H67" s="9">
        <f>0.001*[42]Sheet1!$F$545</f>
        <v>4.1000000000000002E-2</v>
      </c>
      <c r="I67" s="9">
        <f>0.001*[42]Sheet1!$F$546</f>
        <v>0.04</v>
      </c>
      <c r="J67" s="9">
        <f>0.001*[42]Sheet1!$F$547</f>
        <v>0.04</v>
      </c>
      <c r="K67" s="9">
        <f>0.001*[42]Sheet1!$F$548</f>
        <v>0.04</v>
      </c>
      <c r="L67" s="9">
        <f>0.001*[42]Sheet1!$F$549</f>
        <v>0.04</v>
      </c>
      <c r="M67" s="9">
        <f>0.001*[42]Sheet1!$F$550</f>
        <v>0.04</v>
      </c>
      <c r="N67" s="9">
        <f>0.001*[42]Sheet1!$F$551</f>
        <v>0.04</v>
      </c>
      <c r="O67" s="9">
        <f>0.001*[42]Sheet1!$F$552</f>
        <v>0.04</v>
      </c>
      <c r="P67" s="9">
        <f>0.001*[42]Sheet1!$F$553</f>
        <v>0.04</v>
      </c>
      <c r="Q67" s="9">
        <f>0.001*[42]Sheet1!$F$554</f>
        <v>0.04</v>
      </c>
      <c r="R67" s="9">
        <f>0.001*[42]Sheet1!$F$555</f>
        <v>0.04</v>
      </c>
      <c r="S67" s="9">
        <f>0.001*[42]Sheet1!$F$556</f>
        <v>0.04</v>
      </c>
      <c r="T67" s="9">
        <f>0.001*[42]Sheet1!$F$557</f>
        <v>0.04</v>
      </c>
      <c r="U67" s="9">
        <f>0.001*[42]Sheet1!$F$558</f>
        <v>0.04</v>
      </c>
      <c r="V67" s="9">
        <f>0.001*[42]Sheet1!$F$559</f>
        <v>0.04</v>
      </c>
      <c r="W67" s="9">
        <f>0.001*[42]Sheet1!$F$560</f>
        <v>0.04</v>
      </c>
      <c r="X67" s="9">
        <f>0.001*[42]Sheet1!$F$561</f>
        <v>0.04</v>
      </c>
      <c r="Y67" s="9">
        <f>0.001*[42]Sheet1!$F$562</f>
        <v>4.1000000000000002E-2</v>
      </c>
      <c r="Z67" s="44">
        <f>0.001*[42]Sheet1!$F$563</f>
        <v>4.1000000000000002E-2</v>
      </c>
      <c r="AA67" s="35">
        <f t="shared" si="6"/>
        <v>5.6000000000000001E-2</v>
      </c>
      <c r="AB67" s="10">
        <f t="shared" si="7"/>
        <v>0.04</v>
      </c>
      <c r="AC67" s="14">
        <f t="shared" si="8"/>
        <v>4.2583333333333341E-2</v>
      </c>
    </row>
    <row r="68" spans="2:29" ht="15" customHeight="1">
      <c r="B68" s="26">
        <v>24</v>
      </c>
      <c r="C68" s="43">
        <f>0.001*[42]Sheet1!$F$564</f>
        <v>4.1000000000000002E-2</v>
      </c>
      <c r="D68" s="9">
        <f>0.001*[42]Sheet1!$F$565</f>
        <v>4.1000000000000002E-2</v>
      </c>
      <c r="E68" s="9">
        <f>0.001*[42]Sheet1!$F$566</f>
        <v>4.1000000000000002E-2</v>
      </c>
      <c r="F68" s="9">
        <f>0.001*[42]Sheet1!$F$567</f>
        <v>4.1000000000000002E-2</v>
      </c>
      <c r="G68" s="9">
        <f>0.001*[42]Sheet1!$F$568</f>
        <v>4.1000000000000002E-2</v>
      </c>
      <c r="H68" s="9">
        <f>0.001*[42]Sheet1!$F$569</f>
        <v>4.2000000000000003E-2</v>
      </c>
      <c r="I68" s="9">
        <f>0.001*[42]Sheet1!$F$570</f>
        <v>4.2000000000000003E-2</v>
      </c>
      <c r="J68" s="9">
        <f>0.001*[42]Sheet1!$F$571</f>
        <v>4.2000000000000003E-2</v>
      </c>
      <c r="K68" s="9">
        <f>0.001*[42]Sheet1!$F$572</f>
        <v>4.2000000000000003E-2</v>
      </c>
      <c r="L68" s="9">
        <f>0.001*[42]Sheet1!$F$573</f>
        <v>4.1000000000000002E-2</v>
      </c>
      <c r="M68" s="9">
        <f>0.001*[42]Sheet1!$F$574</f>
        <v>4.1000000000000002E-2</v>
      </c>
      <c r="N68" s="9">
        <f>0.001*[42]Sheet1!$F$575</f>
        <v>4.1000000000000002E-2</v>
      </c>
      <c r="O68" s="9">
        <f>0.001*[42]Sheet1!$F$576</f>
        <v>4.1000000000000002E-2</v>
      </c>
      <c r="P68" s="9">
        <f>0.001*[42]Sheet1!$F$577</f>
        <v>4.1000000000000002E-2</v>
      </c>
      <c r="Q68" s="9">
        <f>0.001*[42]Sheet1!$F$578</f>
        <v>4.1000000000000002E-2</v>
      </c>
      <c r="R68" s="9">
        <f>0.001*[42]Sheet1!$F$579</f>
        <v>4.1000000000000002E-2</v>
      </c>
      <c r="S68" s="9">
        <f>0.001*[42]Sheet1!$F$580</f>
        <v>4.1000000000000002E-2</v>
      </c>
      <c r="T68" s="9">
        <f>0.001*[42]Sheet1!$F$581</f>
        <v>4.1000000000000002E-2</v>
      </c>
      <c r="U68" s="9">
        <f>0.001*[42]Sheet1!$F$582</f>
        <v>4.1000000000000002E-2</v>
      </c>
      <c r="V68" s="9">
        <f>0.001*[42]Sheet1!$F$583</f>
        <v>4.1000000000000002E-2</v>
      </c>
      <c r="W68" s="9">
        <f>0.001*[42]Sheet1!$F$584</f>
        <v>4.1000000000000002E-2</v>
      </c>
      <c r="X68" s="9">
        <f>0.001*[42]Sheet1!$F$585</f>
        <v>4.1000000000000002E-2</v>
      </c>
      <c r="Y68" s="9">
        <f>0.001*[42]Sheet1!$F$586</f>
        <v>4.1000000000000002E-2</v>
      </c>
      <c r="Z68" s="44">
        <f>0.001*[42]Sheet1!$F$587</f>
        <v>4.1000000000000002E-2</v>
      </c>
      <c r="AA68" s="35">
        <f t="shared" si="6"/>
        <v>4.2000000000000003E-2</v>
      </c>
      <c r="AB68" s="10">
        <f t="shared" si="7"/>
        <v>4.1000000000000002E-2</v>
      </c>
      <c r="AC68" s="14">
        <f t="shared" si="8"/>
        <v>4.1166666666666678E-2</v>
      </c>
    </row>
    <row r="69" spans="2:29" ht="15" customHeight="1">
      <c r="B69" s="26">
        <v>25</v>
      </c>
      <c r="C69" s="43">
        <f>0.001*[42]Sheet1!$F$588</f>
        <v>4.1000000000000002E-2</v>
      </c>
      <c r="D69" s="9">
        <f>0.001*[42]Sheet1!$F$589</f>
        <v>4.1000000000000002E-2</v>
      </c>
      <c r="E69" s="9">
        <f>0.001*[42]Sheet1!$F$590</f>
        <v>4.1000000000000002E-2</v>
      </c>
      <c r="F69" s="9">
        <f>0.001*[42]Sheet1!$F$591</f>
        <v>4.3000000000000003E-2</v>
      </c>
      <c r="G69" s="9">
        <f>0.001*[42]Sheet1!$F$592</f>
        <v>4.3000000000000003E-2</v>
      </c>
      <c r="H69" s="9">
        <f>0.001*[42]Sheet1!$F$593</f>
        <v>4.2000000000000003E-2</v>
      </c>
      <c r="I69" s="9">
        <f>0.001*[42]Sheet1!$F$594</f>
        <v>4.1000000000000002E-2</v>
      </c>
      <c r="J69" s="9">
        <f>0.001*[42]Sheet1!$F$595</f>
        <v>4.1000000000000002E-2</v>
      </c>
      <c r="K69" s="9">
        <f>0.001*[42]Sheet1!$F$596</f>
        <v>4.1000000000000002E-2</v>
      </c>
      <c r="L69" s="9">
        <f>0.001*[42]Sheet1!$F$597</f>
        <v>4.1000000000000002E-2</v>
      </c>
      <c r="M69" s="9">
        <f>0.001*[42]Sheet1!$F$598</f>
        <v>0.04</v>
      </c>
      <c r="N69" s="9">
        <f>0.001*[42]Sheet1!$F$599</f>
        <v>4.1000000000000002E-2</v>
      </c>
      <c r="O69" s="9">
        <f>0.001*[42]Sheet1!$F$600</f>
        <v>0.04</v>
      </c>
      <c r="P69" s="9">
        <f>0.001*[42]Sheet1!$F$601</f>
        <v>4.1000000000000002E-2</v>
      </c>
      <c r="Q69" s="9">
        <f>0.001*[42]Sheet1!$F$602</f>
        <v>4.1000000000000002E-2</v>
      </c>
      <c r="R69" s="9">
        <f>0.001*[42]Sheet1!$F$603</f>
        <v>4.1000000000000002E-2</v>
      </c>
      <c r="S69" s="9">
        <f>0.001*[42]Sheet1!$F$604</f>
        <v>4.3999999999999997E-2</v>
      </c>
      <c r="T69" s="9">
        <f>0.001*[42]Sheet1!$F$605</f>
        <v>4.3000000000000003E-2</v>
      </c>
      <c r="U69" s="9">
        <f>0.001*[42]Sheet1!$F$606</f>
        <v>4.1000000000000002E-2</v>
      </c>
      <c r="V69" s="9">
        <f>0.001*[42]Sheet1!$F$607</f>
        <v>4.2000000000000003E-2</v>
      </c>
      <c r="W69" s="9">
        <f>0.001*[42]Sheet1!$F$608</f>
        <v>4.1000000000000002E-2</v>
      </c>
      <c r="X69" s="9">
        <f>0.001*[42]Sheet1!$F$609</f>
        <v>0.04</v>
      </c>
      <c r="Y69" s="9">
        <f>0.001*[42]Sheet1!$F$610</f>
        <v>0.04</v>
      </c>
      <c r="Z69" s="48">
        <f>0.001*[42]Sheet1!$F$611</f>
        <v>0.04</v>
      </c>
      <c r="AA69" s="35">
        <f t="shared" si="6"/>
        <v>4.3999999999999997E-2</v>
      </c>
      <c r="AB69" s="10">
        <f t="shared" si="7"/>
        <v>0.04</v>
      </c>
      <c r="AC69" s="14">
        <f t="shared" si="8"/>
        <v>4.1250000000000016E-2</v>
      </c>
    </row>
    <row r="70" spans="2:29" ht="15" customHeight="1">
      <c r="B70" s="27">
        <v>26</v>
      </c>
      <c r="C70" s="45">
        <f>0.001*[42]Sheet1!$F$612</f>
        <v>0.04</v>
      </c>
      <c r="D70" s="17">
        <f>0.001*[42]Sheet1!$F$613</f>
        <v>4.1000000000000002E-2</v>
      </c>
      <c r="E70" s="17">
        <f>0.001*[42]Sheet1!$F$614</f>
        <v>4.1000000000000002E-2</v>
      </c>
      <c r="F70" s="17">
        <f>0.001*[42]Sheet1!$F$615</f>
        <v>4.1000000000000002E-2</v>
      </c>
      <c r="G70" s="17">
        <f>0.001*[42]Sheet1!$F$616</f>
        <v>0.04</v>
      </c>
      <c r="H70" s="17">
        <f>0.001*[42]Sheet1!$F$617</f>
        <v>0.04</v>
      </c>
      <c r="I70" s="17">
        <f>0.001*[42]Sheet1!$F$618</f>
        <v>0.04</v>
      </c>
      <c r="J70" s="17">
        <f>0.001*[42]Sheet1!$F$619</f>
        <v>0.04</v>
      </c>
      <c r="K70" s="17">
        <f>0.001*[42]Sheet1!$F$620</f>
        <v>4.1000000000000002E-2</v>
      </c>
      <c r="L70" s="17">
        <f>0.001*[42]Sheet1!$F$621</f>
        <v>0.04</v>
      </c>
      <c r="M70" s="17">
        <f>0.001*[42]Sheet1!$F$622</f>
        <v>4.4999999999999998E-2</v>
      </c>
      <c r="N70" s="17">
        <f>0.001*[42]Sheet1!$F$623</f>
        <v>5.5E-2</v>
      </c>
      <c r="O70" s="17">
        <f>0.001*[42]Sheet1!$F$624</f>
        <v>5.3999999999999999E-2</v>
      </c>
      <c r="P70" s="17">
        <f>0.001*[42]Sheet1!$F$625</f>
        <v>6.0999999999999999E-2</v>
      </c>
      <c r="Q70" s="17">
        <f>0.001*[42]Sheet1!$F$626</f>
        <v>5.8000000000000003E-2</v>
      </c>
      <c r="R70" s="17">
        <f>0.001*[42]Sheet1!$F$627</f>
        <v>5.2000000000000005E-2</v>
      </c>
      <c r="S70" s="17">
        <f>0.001*[42]Sheet1!$F$628</f>
        <v>4.9000000000000002E-2</v>
      </c>
      <c r="T70" s="17">
        <f>0.001*[42]Sheet1!$F$629</f>
        <v>4.4999999999999998E-2</v>
      </c>
      <c r="U70" s="17" t="s">
        <v>63</v>
      </c>
      <c r="V70" s="17" t="s">
        <v>63</v>
      </c>
      <c r="W70" s="17" t="s">
        <v>63</v>
      </c>
      <c r="X70" s="17" t="s">
        <v>63</v>
      </c>
      <c r="Y70" s="17" t="s">
        <v>63</v>
      </c>
      <c r="Z70" s="46" t="s">
        <v>63</v>
      </c>
      <c r="AA70" s="36">
        <f t="shared" si="6"/>
        <v>6.0999999999999999E-2</v>
      </c>
      <c r="AB70" s="18">
        <f t="shared" si="7"/>
        <v>0.04</v>
      </c>
      <c r="AC70" s="19">
        <f t="shared" si="8"/>
        <v>4.5722222222222234E-2</v>
      </c>
    </row>
    <row r="71" spans="2:29" ht="15" customHeight="1">
      <c r="B71" s="26">
        <v>27</v>
      </c>
      <c r="C71" s="43" t="s">
        <v>63</v>
      </c>
      <c r="D71" s="9" t="s">
        <v>63</v>
      </c>
      <c r="E71" s="9" t="s">
        <v>63</v>
      </c>
      <c r="F71" s="9" t="s">
        <v>63</v>
      </c>
      <c r="G71" s="9" t="s">
        <v>63</v>
      </c>
      <c r="H71" s="9" t="s">
        <v>63</v>
      </c>
      <c r="I71" s="9" t="s">
        <v>63</v>
      </c>
      <c r="J71" s="9" t="s">
        <v>63</v>
      </c>
      <c r="K71" s="9" t="s">
        <v>63</v>
      </c>
      <c r="L71" s="9" t="s">
        <v>63</v>
      </c>
      <c r="M71" s="9" t="s">
        <v>63</v>
      </c>
      <c r="N71" s="9" t="s">
        <v>63</v>
      </c>
      <c r="O71" s="9" t="s">
        <v>63</v>
      </c>
      <c r="P71" s="9" t="s">
        <v>63</v>
      </c>
      <c r="Q71" s="9" t="s">
        <v>63</v>
      </c>
      <c r="R71" s="9" t="s">
        <v>63</v>
      </c>
      <c r="S71" s="9" t="s">
        <v>63</v>
      </c>
      <c r="T71" s="9" t="s">
        <v>63</v>
      </c>
      <c r="U71" s="9" t="s">
        <v>63</v>
      </c>
      <c r="V71" s="9" t="s">
        <v>63</v>
      </c>
      <c r="W71" s="9" t="s">
        <v>63</v>
      </c>
      <c r="X71" s="9" t="s">
        <v>63</v>
      </c>
      <c r="Y71" s="9" t="s">
        <v>63</v>
      </c>
      <c r="Z71" s="44" t="s">
        <v>63</v>
      </c>
      <c r="AA71" s="35" t="s">
        <v>63</v>
      </c>
      <c r="AB71" s="10" t="s">
        <v>63</v>
      </c>
      <c r="AC71" s="14"/>
    </row>
    <row r="72" spans="2:29" ht="15" customHeight="1">
      <c r="B72" s="26">
        <v>28</v>
      </c>
      <c r="C72" s="43" t="s">
        <v>63</v>
      </c>
      <c r="D72" s="9" t="s">
        <v>63</v>
      </c>
      <c r="E72" s="9" t="s">
        <v>63</v>
      </c>
      <c r="F72" s="9" t="s">
        <v>63</v>
      </c>
      <c r="G72" s="9" t="s">
        <v>63</v>
      </c>
      <c r="H72" s="9" t="s">
        <v>63</v>
      </c>
      <c r="I72" s="9" t="s">
        <v>63</v>
      </c>
      <c r="J72" s="9" t="s">
        <v>63</v>
      </c>
      <c r="K72" s="9" t="s">
        <v>63</v>
      </c>
      <c r="L72" s="9" t="s">
        <v>63</v>
      </c>
      <c r="M72" s="9" t="s">
        <v>63</v>
      </c>
      <c r="N72" s="9" t="s">
        <v>63</v>
      </c>
      <c r="O72" s="9" t="s">
        <v>63</v>
      </c>
      <c r="P72" s="9" t="s">
        <v>63</v>
      </c>
      <c r="Q72" s="9" t="s">
        <v>63</v>
      </c>
      <c r="R72" s="9" t="s">
        <v>63</v>
      </c>
      <c r="S72" s="9" t="s">
        <v>63</v>
      </c>
      <c r="T72" s="9" t="s">
        <v>63</v>
      </c>
      <c r="U72" s="9" t="s">
        <v>63</v>
      </c>
      <c r="V72" s="9" t="s">
        <v>63</v>
      </c>
      <c r="W72" s="9" t="s">
        <v>63</v>
      </c>
      <c r="X72" s="9" t="s">
        <v>63</v>
      </c>
      <c r="Y72" s="9" t="s">
        <v>63</v>
      </c>
      <c r="Z72" s="44" t="s">
        <v>63</v>
      </c>
      <c r="AA72" s="35" t="s">
        <v>63</v>
      </c>
      <c r="AB72" s="10" t="s">
        <v>63</v>
      </c>
      <c r="AC72" s="14"/>
    </row>
    <row r="73" spans="2:29" ht="15" customHeight="1">
      <c r="B73" s="26">
        <v>29</v>
      </c>
      <c r="C73" s="43" t="s">
        <v>63</v>
      </c>
      <c r="D73" s="9" t="s">
        <v>63</v>
      </c>
      <c r="E73" s="9" t="s">
        <v>63</v>
      </c>
      <c r="F73" s="9" t="s">
        <v>63</v>
      </c>
      <c r="G73" s="9" t="s">
        <v>63</v>
      </c>
      <c r="H73" s="9" t="s">
        <v>63</v>
      </c>
      <c r="I73" s="9" t="s">
        <v>63</v>
      </c>
      <c r="J73" s="9" t="s">
        <v>63</v>
      </c>
      <c r="K73" s="9">
        <f>0.001*[42]Sheet1!$F$692</f>
        <v>4.2000000000000003E-2</v>
      </c>
      <c r="L73" s="9">
        <f>0.001*[42]Sheet1!$F$693</f>
        <v>4.1000000000000002E-2</v>
      </c>
      <c r="M73" s="9">
        <f>0.001*[42]Sheet1!$F$694</f>
        <v>4.1000000000000002E-2</v>
      </c>
      <c r="N73" s="9">
        <f>0.001*[42]Sheet1!$F$695</f>
        <v>4.1000000000000002E-2</v>
      </c>
      <c r="O73" s="9">
        <f>0.001*[42]Sheet1!$F$696</f>
        <v>4.1000000000000002E-2</v>
      </c>
      <c r="P73" s="9">
        <f>0.001*[42]Sheet1!$F$697</f>
        <v>0.04</v>
      </c>
      <c r="Q73" s="9">
        <f>0.001*[42]Sheet1!$F$698</f>
        <v>0.04</v>
      </c>
      <c r="R73" s="9">
        <f>0.001*[42]Sheet1!$F$699</f>
        <v>0.04</v>
      </c>
      <c r="S73" s="9">
        <f>0.001*[42]Sheet1!$F$700</f>
        <v>0.04</v>
      </c>
      <c r="T73" s="9">
        <f>0.001*[42]Sheet1!$F$701</f>
        <v>0.04</v>
      </c>
      <c r="U73" s="9">
        <f>0.001*[42]Sheet1!$F$702</f>
        <v>0.04</v>
      </c>
      <c r="V73" s="9">
        <f>0.001*[42]Sheet1!$F$703</f>
        <v>4.1000000000000002E-2</v>
      </c>
      <c r="W73" s="9">
        <f>0.001*[42]Sheet1!$F$704</f>
        <v>4.1000000000000002E-2</v>
      </c>
      <c r="X73" s="9">
        <f>0.001*[42]Sheet1!$F$705</f>
        <v>4.1000000000000002E-2</v>
      </c>
      <c r="Y73" s="9">
        <f>0.001*[42]Sheet1!$F$706</f>
        <v>4.1000000000000002E-2</v>
      </c>
      <c r="Z73" s="44">
        <f>0.001*[42]Sheet1!$F$707</f>
        <v>4.1000000000000002E-2</v>
      </c>
      <c r="AA73" s="35">
        <f t="shared" si="6"/>
        <v>4.2000000000000003E-2</v>
      </c>
      <c r="AB73" s="10">
        <f t="shared" si="7"/>
        <v>0.04</v>
      </c>
      <c r="AC73" s="14">
        <f t="shared" si="8"/>
        <v>4.0687500000000001E-2</v>
      </c>
    </row>
    <row r="74" spans="2:29" ht="15" customHeight="1">
      <c r="B74" s="28">
        <v>30</v>
      </c>
      <c r="C74" s="47">
        <f>0.001*[42]Sheet1!$F$708</f>
        <v>4.1000000000000002E-2</v>
      </c>
      <c r="D74" s="20">
        <f>0.001*[42]Sheet1!$F$709</f>
        <v>4.1000000000000002E-2</v>
      </c>
      <c r="E74" s="20">
        <f>0.001*[42]Sheet1!$F$710</f>
        <v>4.1000000000000002E-2</v>
      </c>
      <c r="F74" s="20">
        <f>0.001*[42]Sheet1!$F$711</f>
        <v>4.1000000000000002E-2</v>
      </c>
      <c r="G74" s="20">
        <f>0.001*[42]Sheet1!$F$712</f>
        <v>4.1000000000000002E-2</v>
      </c>
      <c r="H74" s="20">
        <f>0.001*[42]Sheet1!$F$713</f>
        <v>4.1000000000000002E-2</v>
      </c>
      <c r="I74" s="20">
        <f>0.001*[42]Sheet1!$F$714</f>
        <v>4.1000000000000002E-2</v>
      </c>
      <c r="J74" s="20">
        <f>0.001*[42]Sheet1!$F$715</f>
        <v>4.1000000000000002E-2</v>
      </c>
      <c r="K74" s="20">
        <f>0.001*[42]Sheet1!$F$716</f>
        <v>4.1000000000000002E-2</v>
      </c>
      <c r="L74" s="20">
        <f>0.001*[42]Sheet1!$F$717</f>
        <v>0.04</v>
      </c>
      <c r="M74" s="20">
        <f>0.001*[42]Sheet1!$F$718</f>
        <v>4.1000000000000002E-2</v>
      </c>
      <c r="N74" s="20">
        <f>0.001*[42]Sheet1!$F$719</f>
        <v>4.1000000000000002E-2</v>
      </c>
      <c r="O74" s="20">
        <f>0.001*[42]Sheet1!$F$720</f>
        <v>4.1000000000000002E-2</v>
      </c>
      <c r="P74" s="20">
        <f>0.001*[42]Sheet1!$F$721</f>
        <v>4.2000000000000003E-2</v>
      </c>
      <c r="Q74" s="20">
        <f>0.001*[42]Sheet1!$F$722</f>
        <v>4.1000000000000002E-2</v>
      </c>
      <c r="R74" s="20">
        <f>0.001*[42]Sheet1!$F$723</f>
        <v>4.2000000000000003E-2</v>
      </c>
      <c r="S74" s="20">
        <f>0.001*[42]Sheet1!$F$724</f>
        <v>4.2000000000000003E-2</v>
      </c>
      <c r="T74" s="20">
        <f>0.001*[42]Sheet1!$F$725</f>
        <v>4.2000000000000003E-2</v>
      </c>
      <c r="U74" s="20">
        <f>0.001*[42]Sheet1!$F$726</f>
        <v>4.2000000000000003E-2</v>
      </c>
      <c r="V74" s="20">
        <f>0.001*[42]Sheet1!$F$727</f>
        <v>4.3999999999999997E-2</v>
      </c>
      <c r="W74" s="20">
        <f>0.001*[42]Sheet1!$F$728</f>
        <v>4.2000000000000003E-2</v>
      </c>
      <c r="X74" s="20">
        <f>0.001*[42]Sheet1!$F$729</f>
        <v>4.1000000000000002E-2</v>
      </c>
      <c r="Y74" s="20">
        <f>0.001*[42]Sheet1!$F$730</f>
        <v>4.1000000000000002E-2</v>
      </c>
      <c r="Z74" s="48">
        <f>0.001*[42]Sheet1!$F$731</f>
        <v>4.1000000000000002E-2</v>
      </c>
      <c r="AA74" s="37">
        <f t="shared" si="6"/>
        <v>4.3999999999999997E-2</v>
      </c>
      <c r="AB74" s="21">
        <f t="shared" si="7"/>
        <v>0.04</v>
      </c>
      <c r="AC74" s="22">
        <f t="shared" si="8"/>
        <v>4.1333333333333347E-2</v>
      </c>
    </row>
    <row r="75" spans="2:29" ht="15" customHeight="1">
      <c r="B75" s="29">
        <v>31</v>
      </c>
      <c r="C75" s="49">
        <f>0.001*[42]Sheet1!$F$732</f>
        <v>4.2000000000000003E-2</v>
      </c>
      <c r="D75" s="11">
        <f>0.001*[42]Sheet1!$F$733</f>
        <v>4.3000000000000003E-2</v>
      </c>
      <c r="E75" s="11">
        <f>0.001*[42]Sheet1!$F$734</f>
        <v>4.3999999999999997E-2</v>
      </c>
      <c r="F75" s="11">
        <f>0.001*[42]Sheet1!$F$735</f>
        <v>4.2000000000000003E-2</v>
      </c>
      <c r="G75" s="11">
        <f>0.001*[42]Sheet1!$F$736</f>
        <v>4.1000000000000002E-2</v>
      </c>
      <c r="H75" s="11">
        <f>0.001*[42]Sheet1!$F$737</f>
        <v>4.1000000000000002E-2</v>
      </c>
      <c r="I75" s="11">
        <f>0.001*[42]Sheet1!$F$738</f>
        <v>4.1000000000000002E-2</v>
      </c>
      <c r="J75" s="11">
        <f>0.001*[42]Sheet1!$F$739</f>
        <v>4.1000000000000002E-2</v>
      </c>
      <c r="K75" s="11">
        <f>0.001*[42]Sheet1!$F$740</f>
        <v>4.1000000000000002E-2</v>
      </c>
      <c r="L75" s="11">
        <f>0.001*[42]Sheet1!$F$741</f>
        <v>4.1000000000000002E-2</v>
      </c>
      <c r="M75" s="11">
        <f>0.001*[42]Sheet1!$F$742</f>
        <v>4.1000000000000002E-2</v>
      </c>
      <c r="N75" s="11">
        <f>0.001*[42]Sheet1!$F$743</f>
        <v>4.1000000000000002E-2</v>
      </c>
      <c r="O75" s="11">
        <f>0.001*[42]Sheet1!$F$744</f>
        <v>4.1000000000000002E-2</v>
      </c>
      <c r="P75" s="11">
        <f>0.001*[42]Sheet1!$F$745</f>
        <v>4.1000000000000002E-2</v>
      </c>
      <c r="Q75" s="11">
        <f>0.001*[42]Sheet1!$F$746</f>
        <v>4.1000000000000002E-2</v>
      </c>
      <c r="R75" s="11">
        <f>0.001*[42]Sheet1!$F$747</f>
        <v>4.1000000000000002E-2</v>
      </c>
      <c r="S75" s="11">
        <f>0.001*[42]Sheet1!$F$748</f>
        <v>4.1000000000000002E-2</v>
      </c>
      <c r="T75" s="11">
        <f>0.001*[42]Sheet1!$F$749</f>
        <v>4.1000000000000002E-2</v>
      </c>
      <c r="U75" s="11">
        <f>0.001*[42]Sheet1!$F$750</f>
        <v>4.1000000000000002E-2</v>
      </c>
      <c r="V75" s="11">
        <f>0.001*[42]Sheet1!$F$751</f>
        <v>4.1000000000000002E-2</v>
      </c>
      <c r="W75" s="11">
        <f>0.001*[42]Sheet1!$F$752</f>
        <v>4.1000000000000002E-2</v>
      </c>
      <c r="X75" s="11">
        <f>0.001*[42]Sheet1!$F$753</f>
        <v>4.1000000000000002E-2</v>
      </c>
      <c r="Y75" s="11">
        <f>0.001*[42]Sheet1!$F$754</f>
        <v>4.2000000000000003E-2</v>
      </c>
      <c r="Z75" s="50">
        <f>0.001*[42]Sheet1!$F$755</f>
        <v>4.2000000000000003E-2</v>
      </c>
      <c r="AA75" s="38">
        <f t="shared" si="6"/>
        <v>4.3999999999999997E-2</v>
      </c>
      <c r="AB75" s="8">
        <f t="shared" si="7"/>
        <v>4.1000000000000002E-2</v>
      </c>
      <c r="AC75" s="15">
        <f t="shared" si="8"/>
        <v>4.1375000000000016E-2</v>
      </c>
    </row>
    <row r="76" spans="2:29" ht="15" customHeight="1">
      <c r="B76" s="30" t="s">
        <v>0</v>
      </c>
      <c r="C76" s="47">
        <f t="shared" ref="C76:Z76" si="9">MAX(C45:C75)</f>
        <v>5.2999999999999999E-2</v>
      </c>
      <c r="D76" s="20">
        <f t="shared" si="9"/>
        <v>5.6000000000000001E-2</v>
      </c>
      <c r="E76" s="20">
        <f t="shared" si="9"/>
        <v>5.3999999999999999E-2</v>
      </c>
      <c r="F76" s="20">
        <f t="shared" si="9"/>
        <v>0.05</v>
      </c>
      <c r="G76" s="20">
        <f t="shared" si="9"/>
        <v>4.5999999999999999E-2</v>
      </c>
      <c r="H76" s="20">
        <f t="shared" si="9"/>
        <v>4.3000000000000003E-2</v>
      </c>
      <c r="I76" s="20">
        <f t="shared" si="9"/>
        <v>4.3999999999999997E-2</v>
      </c>
      <c r="J76" s="20">
        <f t="shared" si="9"/>
        <v>4.3999999999999997E-2</v>
      </c>
      <c r="K76" s="20">
        <f t="shared" si="9"/>
        <v>4.4999999999999998E-2</v>
      </c>
      <c r="L76" s="20">
        <f t="shared" si="9"/>
        <v>4.4999999999999998E-2</v>
      </c>
      <c r="M76" s="20">
        <f t="shared" si="9"/>
        <v>4.5999999999999999E-2</v>
      </c>
      <c r="N76" s="20">
        <f t="shared" si="9"/>
        <v>5.5E-2</v>
      </c>
      <c r="O76" s="20">
        <f t="shared" si="9"/>
        <v>5.3999999999999999E-2</v>
      </c>
      <c r="P76" s="20">
        <f t="shared" si="9"/>
        <v>6.0999999999999999E-2</v>
      </c>
      <c r="Q76" s="20">
        <f t="shared" si="9"/>
        <v>5.8000000000000003E-2</v>
      </c>
      <c r="R76" s="20">
        <f t="shared" si="9"/>
        <v>5.2000000000000005E-2</v>
      </c>
      <c r="S76" s="20">
        <f t="shared" si="9"/>
        <v>5.2000000000000005E-2</v>
      </c>
      <c r="T76" s="20">
        <f t="shared" si="9"/>
        <v>4.5999999999999999E-2</v>
      </c>
      <c r="U76" s="20">
        <f t="shared" si="9"/>
        <v>4.5999999999999999E-2</v>
      </c>
      <c r="V76" s="20">
        <f t="shared" si="9"/>
        <v>4.7E-2</v>
      </c>
      <c r="W76" s="20">
        <f t="shared" si="9"/>
        <v>5.2000000000000005E-2</v>
      </c>
      <c r="X76" s="20">
        <f t="shared" si="9"/>
        <v>5.1000000000000004E-2</v>
      </c>
      <c r="Y76" s="20">
        <f t="shared" si="9"/>
        <v>0.05</v>
      </c>
      <c r="Z76" s="48">
        <f t="shared" si="9"/>
        <v>5.1000000000000004E-2</v>
      </c>
      <c r="AA76" s="162" t="s">
        <v>15</v>
      </c>
      <c r="AB76" s="163"/>
      <c r="AC76" s="164"/>
    </row>
    <row r="77" spans="2:29" ht="15" customHeight="1">
      <c r="B77" s="31" t="s">
        <v>1</v>
      </c>
      <c r="C77" s="51">
        <f t="shared" ref="C77:Z77" si="10">MIN(C45:C75)</f>
        <v>0.04</v>
      </c>
      <c r="D77" s="5">
        <f t="shared" si="10"/>
        <v>4.1000000000000002E-2</v>
      </c>
      <c r="E77" s="5">
        <f t="shared" si="10"/>
        <v>0.04</v>
      </c>
      <c r="F77" s="5">
        <f t="shared" si="10"/>
        <v>0.04</v>
      </c>
      <c r="G77" s="5">
        <f t="shared" si="10"/>
        <v>0.04</v>
      </c>
      <c r="H77" s="5">
        <f t="shared" si="10"/>
        <v>0.04</v>
      </c>
      <c r="I77" s="5">
        <f t="shared" si="10"/>
        <v>0.04</v>
      </c>
      <c r="J77" s="5">
        <f t="shared" si="10"/>
        <v>0.04</v>
      </c>
      <c r="K77" s="5">
        <f t="shared" si="10"/>
        <v>0.04</v>
      </c>
      <c r="L77" s="5">
        <f t="shared" si="10"/>
        <v>0.04</v>
      </c>
      <c r="M77" s="5">
        <f t="shared" si="10"/>
        <v>0.04</v>
      </c>
      <c r="N77" s="5">
        <f t="shared" si="10"/>
        <v>0.04</v>
      </c>
      <c r="O77" s="5">
        <f t="shared" si="10"/>
        <v>0.04</v>
      </c>
      <c r="P77" s="5">
        <f t="shared" si="10"/>
        <v>0.04</v>
      </c>
      <c r="Q77" s="5">
        <f t="shared" si="10"/>
        <v>0.04</v>
      </c>
      <c r="R77" s="5">
        <f t="shared" si="10"/>
        <v>0.04</v>
      </c>
      <c r="S77" s="5">
        <f t="shared" si="10"/>
        <v>0.04</v>
      </c>
      <c r="T77" s="5">
        <f t="shared" si="10"/>
        <v>0.04</v>
      </c>
      <c r="U77" s="5">
        <f t="shared" si="10"/>
        <v>0.04</v>
      </c>
      <c r="V77" s="5">
        <f t="shared" si="10"/>
        <v>0.04</v>
      </c>
      <c r="W77" s="5">
        <f t="shared" si="10"/>
        <v>0.04</v>
      </c>
      <c r="X77" s="5">
        <f t="shared" si="10"/>
        <v>0.04</v>
      </c>
      <c r="Y77" s="5">
        <f t="shared" si="10"/>
        <v>0.04</v>
      </c>
      <c r="Z77" s="52">
        <f t="shared" si="10"/>
        <v>0.04</v>
      </c>
      <c r="AA77" s="156">
        <f>AVERAGE(AA45:AA75)</f>
        <v>4.5448275862068982E-2</v>
      </c>
      <c r="AB77" s="158">
        <f>AVERAGE(AB45:AB75)</f>
        <v>4.093103448275863E-2</v>
      </c>
      <c r="AC77" s="160">
        <f>AVERAGE(AC45:AC75)</f>
        <v>4.2117576628352499E-2</v>
      </c>
    </row>
    <row r="78" spans="2:29" ht="15" customHeight="1" thickBot="1">
      <c r="B78" s="32" t="s">
        <v>14</v>
      </c>
      <c r="C78" s="53">
        <f t="shared" ref="C78:Z78" si="11">AVERAGE(C45:C75)</f>
        <v>4.2392857142857156E-2</v>
      </c>
      <c r="D78" s="6">
        <f t="shared" si="11"/>
        <v>4.2535714285714288E-2</v>
      </c>
      <c r="E78" s="6">
        <f t="shared" si="11"/>
        <v>4.2464285714285718E-2</v>
      </c>
      <c r="F78" s="6">
        <f t="shared" si="11"/>
        <v>4.2500000000000003E-2</v>
      </c>
      <c r="G78" s="6">
        <f t="shared" si="11"/>
        <v>4.2285714285714295E-2</v>
      </c>
      <c r="H78" s="6">
        <f t="shared" si="11"/>
        <v>4.2000000000000003E-2</v>
      </c>
      <c r="I78" s="6">
        <f t="shared" si="11"/>
        <v>4.2107142857142857E-2</v>
      </c>
      <c r="J78" s="6">
        <f t="shared" si="11"/>
        <v>4.1857142857142864E-2</v>
      </c>
      <c r="K78" s="6">
        <f t="shared" si="11"/>
        <v>4.1827586206896555E-2</v>
      </c>
      <c r="L78" s="6">
        <f t="shared" si="11"/>
        <v>4.1655172413793108E-2</v>
      </c>
      <c r="M78" s="6">
        <f t="shared" si="11"/>
        <v>4.1827586206896555E-2</v>
      </c>
      <c r="N78" s="6">
        <f t="shared" si="11"/>
        <v>4.2275862068965518E-2</v>
      </c>
      <c r="O78" s="6">
        <f t="shared" si="11"/>
        <v>4.2206896551724146E-2</v>
      </c>
      <c r="P78" s="6">
        <f t="shared" si="11"/>
        <v>4.2551724137931041E-2</v>
      </c>
      <c r="Q78" s="6">
        <f t="shared" si="11"/>
        <v>4.2344827586206904E-2</v>
      </c>
      <c r="R78" s="6">
        <f t="shared" si="11"/>
        <v>4.2448275862068979E-2</v>
      </c>
      <c r="S78" s="6">
        <f t="shared" si="11"/>
        <v>4.2172413793103457E-2</v>
      </c>
      <c r="T78" s="6">
        <f t="shared" si="11"/>
        <v>4.1827586206896555E-2</v>
      </c>
      <c r="U78" s="6">
        <f t="shared" si="11"/>
        <v>4.1607142857142863E-2</v>
      </c>
      <c r="V78" s="6">
        <f t="shared" si="11"/>
        <v>4.1642857142857155E-2</v>
      </c>
      <c r="W78" s="6">
        <f t="shared" si="11"/>
        <v>4.1857142857142864E-2</v>
      </c>
      <c r="X78" s="6">
        <f t="shared" si="11"/>
        <v>4.1892857142857141E-2</v>
      </c>
      <c r="Y78" s="6">
        <f t="shared" si="11"/>
        <v>4.2000000000000003E-2</v>
      </c>
      <c r="Z78" s="54">
        <f t="shared" si="11"/>
        <v>4.217857142857144E-2</v>
      </c>
      <c r="AA78" s="157"/>
      <c r="AB78" s="159"/>
      <c r="AC78" s="161"/>
    </row>
    <row r="80" spans="2:29" ht="268.5" customHeight="1"/>
    <row r="82" spans="2:29" ht="18" customHeight="1">
      <c r="B82" s="165" t="s">
        <v>62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0.001*[43]Sheet1!$F$12</f>
        <v>0.03</v>
      </c>
      <c r="D85" s="12">
        <f>0.001*[43]Sheet1!$F$13</f>
        <v>0.03</v>
      </c>
      <c r="E85" s="12">
        <f>0.001*[43]Sheet1!$F$14</f>
        <v>0.03</v>
      </c>
      <c r="F85" s="12">
        <f>0.001*[43]Sheet1!$F$15</f>
        <v>0.03</v>
      </c>
      <c r="G85" s="12">
        <f>0.001*[43]Sheet1!$F$16</f>
        <v>3.1E-2</v>
      </c>
      <c r="H85" s="12">
        <f>0.001*[43]Sheet1!$F$17</f>
        <v>3.1E-2</v>
      </c>
      <c r="I85" s="12">
        <f>0.001*[43]Sheet1!$F$18</f>
        <v>3.1E-2</v>
      </c>
      <c r="J85" s="12">
        <f>0.001*[43]Sheet1!$F$19</f>
        <v>3.1E-2</v>
      </c>
      <c r="K85" s="12">
        <f>0.001*[43]Sheet1!$F$20</f>
        <v>0.03</v>
      </c>
      <c r="L85" s="12">
        <f>0.001*[43]Sheet1!$F$21</f>
        <v>0.03</v>
      </c>
      <c r="M85" s="12">
        <f>0.001*[43]Sheet1!$F$22</f>
        <v>0.03</v>
      </c>
      <c r="N85" s="12">
        <f>0.001*[43]Sheet1!$F$23</f>
        <v>0.03</v>
      </c>
      <c r="O85" s="12">
        <f>0.001*[43]Sheet1!$F$24</f>
        <v>0.03</v>
      </c>
      <c r="P85" s="12">
        <f>0.001*[43]Sheet1!$F$25</f>
        <v>2.9000000000000001E-2</v>
      </c>
      <c r="Q85" s="12">
        <f>0.001*[43]Sheet1!$F$26</f>
        <v>2.9000000000000001E-2</v>
      </c>
      <c r="R85" s="12">
        <f>0.001*[43]Sheet1!$F$27</f>
        <v>2.9000000000000001E-2</v>
      </c>
      <c r="S85" s="12">
        <f>0.001*[43]Sheet1!$F$28</f>
        <v>2.9000000000000001E-2</v>
      </c>
      <c r="T85" s="12">
        <f>0.001*[43]Sheet1!$F$29</f>
        <v>0.03</v>
      </c>
      <c r="U85" s="12">
        <f>0.001*[43]Sheet1!$F$30</f>
        <v>0.03</v>
      </c>
      <c r="V85" s="12">
        <f>0.001*[43]Sheet1!$F$31</f>
        <v>0.03</v>
      </c>
      <c r="W85" s="12">
        <f>0.001*[43]Sheet1!$F$32</f>
        <v>0.03</v>
      </c>
      <c r="X85" s="12">
        <f>0.001*[43]Sheet1!$F$33</f>
        <v>0.03</v>
      </c>
      <c r="Y85" s="12">
        <f>0.001*[43]Sheet1!$F$34</f>
        <v>0.03</v>
      </c>
      <c r="Z85" s="42">
        <f>0.001*[43]Sheet1!$F$35</f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3.0000000000000016E-2</v>
      </c>
    </row>
    <row r="86" spans="2:29" ht="15" customHeight="1">
      <c r="B86" s="26">
        <v>2</v>
      </c>
      <c r="C86" s="43">
        <f>0.001*[43]Sheet1!$F$36</f>
        <v>0.03</v>
      </c>
      <c r="D86" s="9">
        <f>0.001*[43]Sheet1!$F$37</f>
        <v>0.03</v>
      </c>
      <c r="E86" s="9">
        <f>0.001*[43]Sheet1!$F$38</f>
        <v>0.03</v>
      </c>
      <c r="F86" s="9">
        <f>0.001*[43]Sheet1!$F$39</f>
        <v>0.03</v>
      </c>
      <c r="G86" s="9">
        <f>0.001*[43]Sheet1!$F$40</f>
        <v>0.03</v>
      </c>
      <c r="H86" s="9">
        <f>0.001*[43]Sheet1!$F$41</f>
        <v>0.03</v>
      </c>
      <c r="I86" s="9">
        <f>0.001*[43]Sheet1!$F$42</f>
        <v>0.03</v>
      </c>
      <c r="J86" s="9">
        <f>0.001*[43]Sheet1!$F$43</f>
        <v>0.03</v>
      </c>
      <c r="K86" s="9">
        <f>0.001*[43]Sheet1!$F$44</f>
        <v>0.03</v>
      </c>
      <c r="L86" s="9">
        <f>0.001*[43]Sheet1!$F$45</f>
        <v>0.03</v>
      </c>
      <c r="M86" s="9">
        <f>0.001*[43]Sheet1!$F$46</f>
        <v>0.03</v>
      </c>
      <c r="N86" s="9">
        <f>0.001*[43]Sheet1!$F$47</f>
        <v>0.03</v>
      </c>
      <c r="O86" s="9">
        <f>0.001*[43]Sheet1!$F$48</f>
        <v>0.03</v>
      </c>
      <c r="P86" s="9">
        <f>0.001*[43]Sheet1!$F$49</f>
        <v>0.03</v>
      </c>
      <c r="Q86" s="9">
        <f>0.001*[43]Sheet1!$F$50</f>
        <v>3.6000000000000004E-2</v>
      </c>
      <c r="R86" s="9">
        <f>0.001*[43]Sheet1!$F$51</f>
        <v>4.3000000000000003E-2</v>
      </c>
      <c r="S86" s="9">
        <f>0.001*[43]Sheet1!$F$52</f>
        <v>4.2000000000000003E-2</v>
      </c>
      <c r="T86" s="9">
        <f>0.001*[43]Sheet1!$F$53</f>
        <v>3.6999999999999998E-2</v>
      </c>
      <c r="U86" s="9">
        <f>0.001*[43]Sheet1!$F$54</f>
        <v>3.2000000000000001E-2</v>
      </c>
      <c r="V86" s="9">
        <f>0.001*[43]Sheet1!$F$55</f>
        <v>3.1E-2</v>
      </c>
      <c r="W86" s="9">
        <f>0.001*[43]Sheet1!$F$56</f>
        <v>0.03</v>
      </c>
      <c r="X86" s="9">
        <f>0.001*[43]Sheet1!$F$57</f>
        <v>0.03</v>
      </c>
      <c r="Y86" s="9">
        <f>0.001*[43]Sheet1!$F$58</f>
        <v>0.03</v>
      </c>
      <c r="Z86" s="44">
        <f>0.001*[43]Sheet1!$F$59</f>
        <v>0.03</v>
      </c>
      <c r="AA86" s="35">
        <f t="shared" ref="AA86:AA115" si="12">MAX(C86:Z86)</f>
        <v>4.3000000000000003E-2</v>
      </c>
      <c r="AB86" s="10">
        <f t="shared" ref="AB86:AB115" si="13">MIN(C86:Z86)</f>
        <v>0.03</v>
      </c>
      <c r="AC86" s="14">
        <f t="shared" ref="AC86:AC115" si="14">AVERAGE(C86:Z86)</f>
        <v>3.1708333333333345E-2</v>
      </c>
    </row>
    <row r="87" spans="2:29" ht="15" customHeight="1">
      <c r="B87" s="26">
        <v>3</v>
      </c>
      <c r="C87" s="43">
        <f>0.001*[43]Sheet1!$F$60</f>
        <v>0.03</v>
      </c>
      <c r="D87" s="9">
        <f>0.001*[43]Sheet1!$F$61</f>
        <v>0.03</v>
      </c>
      <c r="E87" s="9">
        <f>0.001*[43]Sheet1!$F$62</f>
        <v>0.03</v>
      </c>
      <c r="F87" s="9">
        <f>0.001*[43]Sheet1!$F$63</f>
        <v>0.03</v>
      </c>
      <c r="G87" s="9">
        <f>0.001*[43]Sheet1!$F$64</f>
        <v>2.9000000000000001E-2</v>
      </c>
      <c r="H87" s="9">
        <f>0.001*[43]Sheet1!$F$65</f>
        <v>2.9000000000000001E-2</v>
      </c>
      <c r="I87" s="9">
        <f>0.001*[43]Sheet1!$F$66</f>
        <v>2.9000000000000001E-2</v>
      </c>
      <c r="J87" s="9">
        <f>0.001*[43]Sheet1!$F$67</f>
        <v>2.9000000000000001E-2</v>
      </c>
      <c r="K87" s="9">
        <f>0.001*[43]Sheet1!$F$68</f>
        <v>2.9000000000000001E-2</v>
      </c>
      <c r="L87" s="9">
        <f>0.001*[43]Sheet1!$F$69</f>
        <v>2.9000000000000001E-2</v>
      </c>
      <c r="M87" s="9">
        <f>0.001*[43]Sheet1!$F$70</f>
        <v>2.9000000000000001E-2</v>
      </c>
      <c r="N87" s="9">
        <f>0.001*[43]Sheet1!$F$71</f>
        <v>2.9000000000000001E-2</v>
      </c>
      <c r="O87" s="9">
        <f>0.001*[43]Sheet1!$F$72</f>
        <v>2.9000000000000001E-2</v>
      </c>
      <c r="P87" s="9">
        <f>0.001*[43]Sheet1!$F$73</f>
        <v>2.9000000000000001E-2</v>
      </c>
      <c r="Q87" s="9">
        <f>0.001*[43]Sheet1!$F$74</f>
        <v>2.9000000000000001E-2</v>
      </c>
      <c r="R87" s="9">
        <f>0.001*[43]Sheet1!$F$75</f>
        <v>2.9000000000000001E-2</v>
      </c>
      <c r="S87" s="9">
        <f>0.001*[43]Sheet1!$F$76</f>
        <v>2.9000000000000001E-2</v>
      </c>
      <c r="T87" s="9">
        <f>0.001*[43]Sheet1!$F$77</f>
        <v>0.03</v>
      </c>
      <c r="U87" s="9">
        <f>0.001*[43]Sheet1!$F$78</f>
        <v>0.03</v>
      </c>
      <c r="V87" s="9">
        <f>0.001*[43]Sheet1!$F$79</f>
        <v>2.9000000000000001E-2</v>
      </c>
      <c r="W87" s="9">
        <f>0.001*[43]Sheet1!$F$80</f>
        <v>2.9000000000000001E-2</v>
      </c>
      <c r="X87" s="9">
        <f>0.001*[43]Sheet1!$F$81</f>
        <v>2.9000000000000001E-2</v>
      </c>
      <c r="Y87" s="9">
        <f>0.001*[43]Sheet1!$F$82</f>
        <v>0.03</v>
      </c>
      <c r="Z87" s="44">
        <f>0.001*[43]Sheet1!$F$83</f>
        <v>0.03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2.933333333333335E-2</v>
      </c>
    </row>
    <row r="88" spans="2:29" ht="15" customHeight="1">
      <c r="B88" s="26">
        <v>4</v>
      </c>
      <c r="C88" s="43">
        <f>0.001*[43]Sheet1!$F$84</f>
        <v>0.03</v>
      </c>
      <c r="D88" s="9">
        <f>0.001*[43]Sheet1!$F$85</f>
        <v>3.1E-2</v>
      </c>
      <c r="E88" s="9">
        <f>0.001*[43]Sheet1!$F$86</f>
        <v>3.1E-2</v>
      </c>
      <c r="F88" s="9">
        <f>0.001*[43]Sheet1!$F$87</f>
        <v>3.1E-2</v>
      </c>
      <c r="G88" s="9">
        <f>0.001*[43]Sheet1!$F$88</f>
        <v>3.1E-2</v>
      </c>
      <c r="H88" s="9">
        <f>0.001*[43]Sheet1!$F$89</f>
        <v>3.1E-2</v>
      </c>
      <c r="I88" s="9">
        <f>0.001*[43]Sheet1!$F$90</f>
        <v>3.1E-2</v>
      </c>
      <c r="J88" s="9">
        <f>0.001*[43]Sheet1!$F$91</f>
        <v>0.03</v>
      </c>
      <c r="K88" s="9">
        <f>0.001*[43]Sheet1!$F$92</f>
        <v>2.9000000000000001E-2</v>
      </c>
      <c r="L88" s="9">
        <f>0.001*[43]Sheet1!$F$93</f>
        <v>2.9000000000000001E-2</v>
      </c>
      <c r="M88" s="9">
        <f>0.001*[43]Sheet1!$F$94</f>
        <v>2.9000000000000001E-2</v>
      </c>
      <c r="N88" s="9">
        <f>0.001*[43]Sheet1!$F$95</f>
        <v>2.9000000000000001E-2</v>
      </c>
      <c r="O88" s="9">
        <f>0.001*[43]Sheet1!$F$96</f>
        <v>2.9000000000000001E-2</v>
      </c>
      <c r="P88" s="9">
        <f>0.001*[43]Sheet1!$F$97</f>
        <v>0.03</v>
      </c>
      <c r="Q88" s="9">
        <f>0.001*[43]Sheet1!$F$98</f>
        <v>2.9000000000000001E-2</v>
      </c>
      <c r="R88" s="9">
        <f>0.001*[43]Sheet1!$F$99</f>
        <v>2.9000000000000001E-2</v>
      </c>
      <c r="S88" s="9">
        <f>0.001*[43]Sheet1!$F$100</f>
        <v>2.9000000000000001E-2</v>
      </c>
      <c r="T88" s="9">
        <f>0.001*[43]Sheet1!$F$101</f>
        <v>2.9000000000000001E-2</v>
      </c>
      <c r="U88" s="9">
        <f>0.001*[43]Sheet1!$F$102</f>
        <v>2.9000000000000001E-2</v>
      </c>
      <c r="V88" s="9">
        <f>0.001*[43]Sheet1!$F$103</f>
        <v>2.9000000000000001E-2</v>
      </c>
      <c r="W88" s="9">
        <f>0.001*[43]Sheet1!$F$104</f>
        <v>0.03</v>
      </c>
      <c r="X88" s="9">
        <f>0.001*[43]Sheet1!$F$105</f>
        <v>0.03</v>
      </c>
      <c r="Y88" s="9">
        <f>0.001*[43]Sheet1!$F$106</f>
        <v>0.03</v>
      </c>
      <c r="Z88" s="44">
        <f>0.001*[43]Sheet1!$F$107</f>
        <v>0.03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2.9791666666666685E-2</v>
      </c>
    </row>
    <row r="89" spans="2:29" ht="15" customHeight="1">
      <c r="B89" s="26">
        <v>5</v>
      </c>
      <c r="C89" s="43">
        <f>0.001*[43]Sheet1!$F$108</f>
        <v>0.03</v>
      </c>
      <c r="D89" s="9">
        <f>0.001*[43]Sheet1!$F$109</f>
        <v>3.1E-2</v>
      </c>
      <c r="E89" s="9">
        <f>0.001*[43]Sheet1!$F$110</f>
        <v>0.03</v>
      </c>
      <c r="F89" s="9">
        <f>0.001*[43]Sheet1!$F$111</f>
        <v>3.1E-2</v>
      </c>
      <c r="G89" s="9">
        <f>0.001*[43]Sheet1!$F$112</f>
        <v>3.1E-2</v>
      </c>
      <c r="H89" s="9">
        <f>0.001*[43]Sheet1!$F$113</f>
        <v>3.1E-2</v>
      </c>
      <c r="I89" s="9">
        <f>0.001*[43]Sheet1!$F$114</f>
        <v>3.1E-2</v>
      </c>
      <c r="J89" s="9">
        <f>0.001*[43]Sheet1!$F$115</f>
        <v>3.1E-2</v>
      </c>
      <c r="K89" s="9">
        <f>0.001*[43]Sheet1!$F$116</f>
        <v>0.03</v>
      </c>
      <c r="L89" s="9">
        <f>0.001*[43]Sheet1!$F$117</f>
        <v>0.03</v>
      </c>
      <c r="M89" s="9">
        <f>0.001*[43]Sheet1!$F$118</f>
        <v>0.03</v>
      </c>
      <c r="N89" s="9">
        <f>0.001*[43]Sheet1!$F$119</f>
        <v>0.03</v>
      </c>
      <c r="O89" s="9">
        <f>0.001*[43]Sheet1!$F$120</f>
        <v>0.03</v>
      </c>
      <c r="P89" s="9">
        <f>0.001*[43]Sheet1!$F$121</f>
        <v>0.03</v>
      </c>
      <c r="Q89" s="9">
        <f>0.001*[43]Sheet1!$F$122</f>
        <v>0.03</v>
      </c>
      <c r="R89" s="9">
        <f>0.001*[43]Sheet1!$F$123</f>
        <v>2.9000000000000001E-2</v>
      </c>
      <c r="S89" s="9">
        <f>0.001*[43]Sheet1!$F$124</f>
        <v>2.9000000000000001E-2</v>
      </c>
      <c r="T89" s="9">
        <f>0.001*[43]Sheet1!$F$125</f>
        <v>0.03</v>
      </c>
      <c r="U89" s="9">
        <f>0.001*[43]Sheet1!$F$126</f>
        <v>0.03</v>
      </c>
      <c r="V89" s="9">
        <f>0.001*[43]Sheet1!$F$127</f>
        <v>2.9000000000000001E-2</v>
      </c>
      <c r="W89" s="9">
        <f>0.001*[43]Sheet1!$F$128</f>
        <v>0.03</v>
      </c>
      <c r="X89" s="9">
        <f>0.001*[43]Sheet1!$F$129</f>
        <v>0.03</v>
      </c>
      <c r="Y89" s="9">
        <f>0.001*[43]Sheet1!$F$130</f>
        <v>0.03</v>
      </c>
      <c r="Z89" s="44">
        <f>0.001*[43]Sheet1!$F$131</f>
        <v>0.03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3.0125000000000016E-2</v>
      </c>
    </row>
    <row r="90" spans="2:29" ht="15" customHeight="1">
      <c r="B90" s="27">
        <v>6</v>
      </c>
      <c r="C90" s="45">
        <f>0.001*[43]Sheet1!$F$132</f>
        <v>0.03</v>
      </c>
      <c r="D90" s="17">
        <f>0.001*[43]Sheet1!$F$133</f>
        <v>3.1E-2</v>
      </c>
      <c r="E90" s="17">
        <f>0.001*[43]Sheet1!$F$134</f>
        <v>3.1E-2</v>
      </c>
      <c r="F90" s="17">
        <f>0.001*[43]Sheet1!$F$135</f>
        <v>3.2000000000000001E-2</v>
      </c>
      <c r="G90" s="17">
        <f>0.001*[43]Sheet1!$F$136</f>
        <v>3.2000000000000001E-2</v>
      </c>
      <c r="H90" s="17">
        <f>0.001*[43]Sheet1!$F$137</f>
        <v>3.2000000000000001E-2</v>
      </c>
      <c r="I90" s="17">
        <f>0.001*[43]Sheet1!$F$138</f>
        <v>3.2000000000000001E-2</v>
      </c>
      <c r="J90" s="17">
        <f>0.001*[43]Sheet1!$F$139</f>
        <v>3.1E-2</v>
      </c>
      <c r="K90" s="17">
        <f>0.001*[43]Sheet1!$F$140</f>
        <v>3.1E-2</v>
      </c>
      <c r="L90" s="17">
        <f>0.001*[43]Sheet1!$F$141</f>
        <v>0.03</v>
      </c>
      <c r="M90" s="17">
        <f>0.001*[43]Sheet1!$F$142</f>
        <v>0.03</v>
      </c>
      <c r="N90" s="17">
        <f>0.001*[43]Sheet1!$F$143</f>
        <v>0.03</v>
      </c>
      <c r="O90" s="17">
        <f>0.001*[43]Sheet1!$F$144</f>
        <v>3.1E-2</v>
      </c>
      <c r="P90" s="17">
        <f>0.001*[43]Sheet1!$F$145</f>
        <v>3.1E-2</v>
      </c>
      <c r="Q90" s="17">
        <f>0.001*[43]Sheet1!$F$146</f>
        <v>3.1E-2</v>
      </c>
      <c r="R90" s="17">
        <f>0.001*[43]Sheet1!$F$147</f>
        <v>3.1E-2</v>
      </c>
      <c r="S90" s="17">
        <f>0.001*[43]Sheet1!$F$148</f>
        <v>3.1E-2</v>
      </c>
      <c r="T90" s="17">
        <f>0.001*[43]Sheet1!$F$149</f>
        <v>3.1E-2</v>
      </c>
      <c r="U90" s="17">
        <f>0.001*[43]Sheet1!$F$150</f>
        <v>0.03</v>
      </c>
      <c r="V90" s="17">
        <f>0.001*[43]Sheet1!$F$151</f>
        <v>0.03</v>
      </c>
      <c r="W90" s="17">
        <f>0.001*[43]Sheet1!$F$152</f>
        <v>0.03</v>
      </c>
      <c r="X90" s="17">
        <f>0.001*[43]Sheet1!$F$153</f>
        <v>0.03</v>
      </c>
      <c r="Y90" s="17">
        <f>0.001*[43]Sheet1!$F$154</f>
        <v>0.03</v>
      </c>
      <c r="Z90" s="46">
        <f>0.001*[43]Sheet1!$F$155</f>
        <v>0.03</v>
      </c>
      <c r="AA90" s="36">
        <f t="shared" si="12"/>
        <v>3.2000000000000001E-2</v>
      </c>
      <c r="AB90" s="18">
        <f t="shared" si="13"/>
        <v>0.03</v>
      </c>
      <c r="AC90" s="19">
        <f t="shared" si="14"/>
        <v>3.0750000000000017E-2</v>
      </c>
    </row>
    <row r="91" spans="2:29" ht="15" customHeight="1">
      <c r="B91" s="26">
        <v>7</v>
      </c>
      <c r="C91" s="43">
        <f>0.001*[43]Sheet1!$F$156</f>
        <v>0.03</v>
      </c>
      <c r="D91" s="9">
        <f>0.001*[43]Sheet1!$F$157</f>
        <v>0.03</v>
      </c>
      <c r="E91" s="9">
        <f>0.001*[43]Sheet1!$F$158</f>
        <v>3.1E-2</v>
      </c>
      <c r="F91" s="9">
        <f>0.001*[43]Sheet1!$F$159</f>
        <v>3.1E-2</v>
      </c>
      <c r="G91" s="9">
        <f>0.001*[43]Sheet1!$F$160</f>
        <v>3.1E-2</v>
      </c>
      <c r="H91" s="9">
        <f>0.001*[43]Sheet1!$F$161</f>
        <v>3.2000000000000001E-2</v>
      </c>
      <c r="I91" s="9">
        <f>0.001*[43]Sheet1!$F$162</f>
        <v>3.2000000000000001E-2</v>
      </c>
      <c r="J91" s="9">
        <f>0.001*[43]Sheet1!$F$163</f>
        <v>3.1E-2</v>
      </c>
      <c r="K91" s="9">
        <f>0.001*[43]Sheet1!$F$164</f>
        <v>3.1E-2</v>
      </c>
      <c r="L91" s="9">
        <f>0.001*[43]Sheet1!$F$165</f>
        <v>3.1E-2</v>
      </c>
      <c r="M91" s="9">
        <f>0.001*[43]Sheet1!$F$166</f>
        <v>0.03</v>
      </c>
      <c r="N91" s="9">
        <f>0.001*[43]Sheet1!$F$167</f>
        <v>3.1E-2</v>
      </c>
      <c r="O91" s="9">
        <f>0.001*[43]Sheet1!$F$168</f>
        <v>0.03</v>
      </c>
      <c r="P91" s="9">
        <f>0.001*[43]Sheet1!$F$169</f>
        <v>0.03</v>
      </c>
      <c r="Q91" s="9">
        <f>0.001*[43]Sheet1!$F$170</f>
        <v>3.1E-2</v>
      </c>
      <c r="R91" s="9">
        <f>0.001*[43]Sheet1!$F$171</f>
        <v>0.03</v>
      </c>
      <c r="S91" s="9">
        <f>0.001*[43]Sheet1!$F$172</f>
        <v>0.03</v>
      </c>
      <c r="T91" s="9">
        <f>0.001*[43]Sheet1!$F$173</f>
        <v>0.03</v>
      </c>
      <c r="U91" s="9">
        <f>0.001*[43]Sheet1!$F$174</f>
        <v>0.03</v>
      </c>
      <c r="V91" s="9">
        <f>0.001*[43]Sheet1!$F$175</f>
        <v>0.03</v>
      </c>
      <c r="W91" s="9">
        <f>0.001*[43]Sheet1!$F$176</f>
        <v>0.03</v>
      </c>
      <c r="X91" s="9">
        <f>0.001*[43]Sheet1!$F$177</f>
        <v>0.03</v>
      </c>
      <c r="Y91" s="9">
        <f>0.001*[43]Sheet1!$F$178</f>
        <v>0.03</v>
      </c>
      <c r="Z91" s="44">
        <f>0.001*[43]Sheet1!$F$179</f>
        <v>0.03</v>
      </c>
      <c r="AA91" s="35">
        <f t="shared" si="12"/>
        <v>3.2000000000000001E-2</v>
      </c>
      <c r="AB91" s="10">
        <f t="shared" si="13"/>
        <v>0.03</v>
      </c>
      <c r="AC91" s="14">
        <f t="shared" si="14"/>
        <v>3.0500000000000017E-2</v>
      </c>
    </row>
    <row r="92" spans="2:29" ht="15" customHeight="1">
      <c r="B92" s="26">
        <v>8</v>
      </c>
      <c r="C92" s="43">
        <f>0.001*[43]Sheet1!$F$180</f>
        <v>0.03</v>
      </c>
      <c r="D92" s="9">
        <f>0.001*[43]Sheet1!$F$181</f>
        <v>0.03</v>
      </c>
      <c r="E92" s="9">
        <f>0.001*[43]Sheet1!$F$182</f>
        <v>3.1E-2</v>
      </c>
      <c r="F92" s="9">
        <f>0.001*[43]Sheet1!$F$183</f>
        <v>0.03</v>
      </c>
      <c r="G92" s="9">
        <f>0.001*[43]Sheet1!$F$184</f>
        <v>3.1E-2</v>
      </c>
      <c r="H92" s="9">
        <f>0.001*[43]Sheet1!$F$185</f>
        <v>3.1E-2</v>
      </c>
      <c r="I92" s="9">
        <f>0.001*[43]Sheet1!$F$186</f>
        <v>3.1E-2</v>
      </c>
      <c r="J92" s="9">
        <f>0.001*[43]Sheet1!$F$187</f>
        <v>0.03</v>
      </c>
      <c r="K92" s="9">
        <f>0.001*[43]Sheet1!$F$188</f>
        <v>0.03</v>
      </c>
      <c r="L92" s="9">
        <f>0.001*[43]Sheet1!$F$189</f>
        <v>0.03</v>
      </c>
      <c r="M92" s="9">
        <f>0.001*[43]Sheet1!$F$190</f>
        <v>0.03</v>
      </c>
      <c r="N92" s="9">
        <f>0.001*[43]Sheet1!$F$191</f>
        <v>0.03</v>
      </c>
      <c r="O92" s="9">
        <f>0.001*[43]Sheet1!$F$192</f>
        <v>0.03</v>
      </c>
      <c r="P92" s="9">
        <f>0.001*[43]Sheet1!$F$193</f>
        <v>2.9000000000000001E-2</v>
      </c>
      <c r="Q92" s="9">
        <f>0.001*[43]Sheet1!$F$194</f>
        <v>0.03</v>
      </c>
      <c r="R92" s="9">
        <f>0.001*[43]Sheet1!$F$195</f>
        <v>2.9000000000000001E-2</v>
      </c>
      <c r="S92" s="9">
        <f>0.001*[43]Sheet1!$F$196</f>
        <v>2.9000000000000001E-2</v>
      </c>
      <c r="T92" s="9">
        <f>0.001*[43]Sheet1!$F$197</f>
        <v>0.03</v>
      </c>
      <c r="U92" s="9">
        <f>0.001*[43]Sheet1!$F$198</f>
        <v>0.03</v>
      </c>
      <c r="V92" s="9">
        <f>0.001*[43]Sheet1!$F$199</f>
        <v>0.03</v>
      </c>
      <c r="W92" s="9">
        <f>0.001*[43]Sheet1!$F$200</f>
        <v>2.9000000000000001E-2</v>
      </c>
      <c r="X92" s="9">
        <f>0.001*[43]Sheet1!$F$201</f>
        <v>0.03</v>
      </c>
      <c r="Y92" s="9">
        <f>0.001*[43]Sheet1!$F$202</f>
        <v>0.03</v>
      </c>
      <c r="Z92" s="44">
        <f>0.001*[43]Sheet1!$F$203</f>
        <v>0.03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3.0000000000000016E-2</v>
      </c>
    </row>
    <row r="93" spans="2:29" ht="15" customHeight="1">
      <c r="B93" s="26">
        <v>9</v>
      </c>
      <c r="C93" s="43">
        <f>0.001*[43]Sheet1!$F$204</f>
        <v>0.03</v>
      </c>
      <c r="D93" s="9">
        <f>0.001*[43]Sheet1!$F$205</f>
        <v>0.03</v>
      </c>
      <c r="E93" s="9">
        <f>0.001*[43]Sheet1!$F$206</f>
        <v>0.03</v>
      </c>
      <c r="F93" s="9">
        <f>0.001*[43]Sheet1!$F$207</f>
        <v>0.03</v>
      </c>
      <c r="G93" s="9">
        <f>0.001*[43]Sheet1!$F$208</f>
        <v>3.1E-2</v>
      </c>
      <c r="H93" s="9">
        <f>0.001*[43]Sheet1!$F$209</f>
        <v>3.2000000000000001E-2</v>
      </c>
      <c r="I93" s="9">
        <f>0.001*[43]Sheet1!$F$210</f>
        <v>3.1E-2</v>
      </c>
      <c r="J93" s="9">
        <f>0.001*[43]Sheet1!$F$211</f>
        <v>0.03</v>
      </c>
      <c r="K93" s="9">
        <f>0.001*[43]Sheet1!$F$212</f>
        <v>2.9000000000000001E-2</v>
      </c>
      <c r="L93" s="9">
        <f>0.001*[43]Sheet1!$F$213</f>
        <v>2.9000000000000001E-2</v>
      </c>
      <c r="M93" s="9">
        <f>0.001*[43]Sheet1!$F$214</f>
        <v>2.9000000000000001E-2</v>
      </c>
      <c r="N93" s="9">
        <f>0.001*[43]Sheet1!$F$215</f>
        <v>0.03</v>
      </c>
      <c r="O93" s="9">
        <f>0.001*[43]Sheet1!$F$216</f>
        <v>0.03</v>
      </c>
      <c r="P93" s="9">
        <f>0.001*[43]Sheet1!$F$217</f>
        <v>2.9000000000000001E-2</v>
      </c>
      <c r="Q93" s="9">
        <f>0.001*[43]Sheet1!$F$218</f>
        <v>2.9000000000000001E-2</v>
      </c>
      <c r="R93" s="9">
        <f>0.001*[43]Sheet1!$F$219</f>
        <v>2.9000000000000001E-2</v>
      </c>
      <c r="S93" s="9">
        <f>0.001*[43]Sheet1!$F$220</f>
        <v>0.03</v>
      </c>
      <c r="T93" s="9">
        <f>0.001*[43]Sheet1!$F$221</f>
        <v>0.03</v>
      </c>
      <c r="U93" s="9">
        <f>0.001*[43]Sheet1!$F$222</f>
        <v>0.03</v>
      </c>
      <c r="V93" s="9">
        <f>0.001*[43]Sheet1!$F$223</f>
        <v>0.03</v>
      </c>
      <c r="W93" s="9">
        <f>0.001*[43]Sheet1!$F$224</f>
        <v>0.03</v>
      </c>
      <c r="X93" s="9">
        <f>0.001*[43]Sheet1!$F$225</f>
        <v>0.03</v>
      </c>
      <c r="Y93" s="9">
        <f>0.001*[43]Sheet1!$F$226</f>
        <v>0.03</v>
      </c>
      <c r="Z93" s="44">
        <f>0.001*[43]Sheet1!$F$227</f>
        <v>0.03</v>
      </c>
      <c r="AA93" s="35">
        <f t="shared" si="12"/>
        <v>3.2000000000000001E-2</v>
      </c>
      <c r="AB93" s="10">
        <f t="shared" si="13"/>
        <v>2.9000000000000001E-2</v>
      </c>
      <c r="AC93" s="14">
        <f t="shared" si="14"/>
        <v>2.9916666666666685E-2</v>
      </c>
    </row>
    <row r="94" spans="2:29" ht="15" customHeight="1">
      <c r="B94" s="28">
        <v>10</v>
      </c>
      <c r="C94" s="47">
        <f>0.001*[43]Sheet1!$F$228</f>
        <v>0.03</v>
      </c>
      <c r="D94" s="20">
        <f>0.001*[43]Sheet1!$F$229</f>
        <v>0.03</v>
      </c>
      <c r="E94" s="20">
        <f>0.001*[43]Sheet1!$F$230</f>
        <v>3.1E-2</v>
      </c>
      <c r="F94" s="20">
        <f>0.001*[43]Sheet1!$F$231</f>
        <v>0.03</v>
      </c>
      <c r="G94" s="20">
        <f>0.001*[43]Sheet1!$F$232</f>
        <v>3.1E-2</v>
      </c>
      <c r="H94" s="20">
        <f>0.001*[43]Sheet1!$F$233</f>
        <v>3.1E-2</v>
      </c>
      <c r="I94" s="20">
        <f>0.001*[43]Sheet1!$F$234</f>
        <v>3.1E-2</v>
      </c>
      <c r="J94" s="20">
        <f>0.001*[43]Sheet1!$F$235</f>
        <v>3.1E-2</v>
      </c>
      <c r="K94" s="20">
        <f>0.001*[43]Sheet1!$F$236</f>
        <v>0.03</v>
      </c>
      <c r="L94" s="20">
        <f>0.001*[43]Sheet1!$F$237</f>
        <v>0.03</v>
      </c>
      <c r="M94" s="20">
        <f>0.001*[43]Sheet1!$F$238</f>
        <v>0.03</v>
      </c>
      <c r="N94" s="20">
        <f>0.001*[43]Sheet1!$F$239</f>
        <v>0.03</v>
      </c>
      <c r="O94" s="20">
        <f>0.001*[43]Sheet1!$F$240</f>
        <v>0.03</v>
      </c>
      <c r="P94" s="20">
        <f>0.001*[43]Sheet1!$F$241</f>
        <v>0.03</v>
      </c>
      <c r="Q94" s="20">
        <f>0.001*[43]Sheet1!$F$242</f>
        <v>2.9000000000000001E-2</v>
      </c>
      <c r="R94" s="20">
        <f>0.001*[43]Sheet1!$F$243</f>
        <v>0.03</v>
      </c>
      <c r="S94" s="20">
        <f>0.001*[43]Sheet1!$F$244</f>
        <v>0.03</v>
      </c>
      <c r="T94" s="20">
        <f>0.001*[43]Sheet1!$F$245</f>
        <v>0.03</v>
      </c>
      <c r="U94" s="20">
        <f>0.001*[43]Sheet1!$F$246</f>
        <v>0.03</v>
      </c>
      <c r="V94" s="20">
        <f>0.001*[43]Sheet1!$F$247</f>
        <v>0.03</v>
      </c>
      <c r="W94" s="20">
        <f>0.001*[43]Sheet1!$F$248</f>
        <v>0.03</v>
      </c>
      <c r="X94" s="20">
        <f>0.001*[43]Sheet1!$F$249</f>
        <v>0.03</v>
      </c>
      <c r="Y94" s="20">
        <f>0.001*[43]Sheet1!$F$250</f>
        <v>0.03</v>
      </c>
      <c r="Z94" s="48">
        <f>0.001*[43]Sheet1!$F$251</f>
        <v>3.1E-2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3.0208333333333351E-2</v>
      </c>
    </row>
    <row r="95" spans="2:29" ht="15" customHeight="1">
      <c r="B95" s="26">
        <v>11</v>
      </c>
      <c r="C95" s="43">
        <f>0.001*[43]Sheet1!$F$252</f>
        <v>3.1E-2</v>
      </c>
      <c r="D95" s="9">
        <f>0.001*[43]Sheet1!$F$253</f>
        <v>3.1E-2</v>
      </c>
      <c r="E95" s="9">
        <f>0.001*[43]Sheet1!$F$254</f>
        <v>3.1E-2</v>
      </c>
      <c r="F95" s="9">
        <f>0.001*[43]Sheet1!$F$255</f>
        <v>3.1E-2</v>
      </c>
      <c r="G95" s="9">
        <f>0.001*[43]Sheet1!$F$256</f>
        <v>3.2000000000000001E-2</v>
      </c>
      <c r="H95" s="9">
        <f>0.001*[43]Sheet1!$F$257</f>
        <v>3.2000000000000001E-2</v>
      </c>
      <c r="I95" s="9">
        <f>0.001*[43]Sheet1!$F$258</f>
        <v>3.2000000000000001E-2</v>
      </c>
      <c r="J95" s="9">
        <f>0.001*[43]Sheet1!$F$259</f>
        <v>3.1E-2</v>
      </c>
      <c r="K95" s="9">
        <f>0.001*[43]Sheet1!$F$260</f>
        <v>3.1E-2</v>
      </c>
      <c r="L95" s="9">
        <f>0.001*[43]Sheet1!$F$261</f>
        <v>3.1E-2</v>
      </c>
      <c r="M95" s="9">
        <f>0.001*[43]Sheet1!$F$262</f>
        <v>0.03</v>
      </c>
      <c r="N95" s="9">
        <f>0.001*[43]Sheet1!$F$263</f>
        <v>0.03</v>
      </c>
      <c r="O95" s="9">
        <f>0.001*[43]Sheet1!$F$264</f>
        <v>0.03</v>
      </c>
      <c r="P95" s="9">
        <f>0.001*[43]Sheet1!$F$265</f>
        <v>0.03</v>
      </c>
      <c r="Q95" s="9">
        <f>0.001*[43]Sheet1!$F$266</f>
        <v>0.03</v>
      </c>
      <c r="R95" s="9">
        <f>0.001*[43]Sheet1!$F$267</f>
        <v>0.03</v>
      </c>
      <c r="S95" s="9">
        <f>0.001*[43]Sheet1!$F$268</f>
        <v>0.03</v>
      </c>
      <c r="T95" s="9">
        <f>0.001*[43]Sheet1!$F$269</f>
        <v>0.03</v>
      </c>
      <c r="U95" s="9">
        <f>0.001*[43]Sheet1!$F$270</f>
        <v>0.03</v>
      </c>
      <c r="V95" s="9">
        <f>0.001*[43]Sheet1!$F$271</f>
        <v>0.03</v>
      </c>
      <c r="W95" s="9">
        <f>0.001*[43]Sheet1!$F$272</f>
        <v>0.03</v>
      </c>
      <c r="X95" s="9">
        <f>0.001*[43]Sheet1!$F$273</f>
        <v>0.03</v>
      </c>
      <c r="Y95" s="9">
        <f>0.001*[43]Sheet1!$F$274</f>
        <v>0.03</v>
      </c>
      <c r="Z95" s="44">
        <f>0.001*[43]Sheet1!$F$275</f>
        <v>3.1E-2</v>
      </c>
      <c r="AA95" s="35">
        <f t="shared" si="12"/>
        <v>3.2000000000000001E-2</v>
      </c>
      <c r="AB95" s="10">
        <f t="shared" si="13"/>
        <v>0.03</v>
      </c>
      <c r="AC95" s="14">
        <f t="shared" si="14"/>
        <v>3.0583333333333351E-2</v>
      </c>
    </row>
    <row r="96" spans="2:29" ht="15" customHeight="1">
      <c r="B96" s="26">
        <v>12</v>
      </c>
      <c r="C96" s="43">
        <f>0.001*[43]Sheet1!$F$276</f>
        <v>0.03</v>
      </c>
      <c r="D96" s="9">
        <f>0.001*[43]Sheet1!$F$277</f>
        <v>0.03</v>
      </c>
      <c r="E96" s="9">
        <f>0.001*[43]Sheet1!$F$278</f>
        <v>3.1E-2</v>
      </c>
      <c r="F96" s="9">
        <f>0.001*[43]Sheet1!$F$279</f>
        <v>3.1E-2</v>
      </c>
      <c r="G96" s="9">
        <f>0.001*[43]Sheet1!$F$280</f>
        <v>3.1E-2</v>
      </c>
      <c r="H96" s="9">
        <f>0.001*[43]Sheet1!$F$281</f>
        <v>3.2000000000000001E-2</v>
      </c>
      <c r="I96" s="9">
        <f>0.001*[43]Sheet1!$F$282</f>
        <v>3.2000000000000001E-2</v>
      </c>
      <c r="J96" s="9">
        <f>0.001*[43]Sheet1!$F$283</f>
        <v>3.2000000000000001E-2</v>
      </c>
      <c r="K96" s="9">
        <f>0.001*[43]Sheet1!$F$284</f>
        <v>3.1E-2</v>
      </c>
      <c r="L96" s="9">
        <f>0.001*[43]Sheet1!$F$285</f>
        <v>3.1E-2</v>
      </c>
      <c r="M96" s="9">
        <f>0.001*[43]Sheet1!$F$286</f>
        <v>3.1E-2</v>
      </c>
      <c r="N96" s="9">
        <f>0.001*[43]Sheet1!$F$287</f>
        <v>0.03</v>
      </c>
      <c r="O96" s="9">
        <f>0.001*[43]Sheet1!$F$288</f>
        <v>0.03</v>
      </c>
      <c r="P96" s="9">
        <f>0.001*[43]Sheet1!$F$289</f>
        <v>0.03</v>
      </c>
      <c r="Q96" s="9">
        <f>0.001*[43]Sheet1!$F$290</f>
        <v>3.1E-2</v>
      </c>
      <c r="R96" s="9">
        <f>0.001*[43]Sheet1!$F$291</f>
        <v>3.1E-2</v>
      </c>
      <c r="S96" s="9">
        <f>0.001*[43]Sheet1!$F$292</f>
        <v>3.1E-2</v>
      </c>
      <c r="T96" s="9">
        <f>0.001*[43]Sheet1!$F$293</f>
        <v>0.03</v>
      </c>
      <c r="U96" s="9">
        <f>0.001*[43]Sheet1!$F$294</f>
        <v>3.1E-2</v>
      </c>
      <c r="V96" s="9">
        <f>0.001*[43]Sheet1!$F$295</f>
        <v>0.03</v>
      </c>
      <c r="W96" s="9">
        <f>0.001*[43]Sheet1!$F$296</f>
        <v>0.03</v>
      </c>
      <c r="X96" s="9">
        <f>0.001*[43]Sheet1!$F$297</f>
        <v>0.03</v>
      </c>
      <c r="Y96" s="9">
        <f>0.001*[43]Sheet1!$F$298</f>
        <v>0.03</v>
      </c>
      <c r="Z96" s="44">
        <f>0.001*[43]Sheet1!$F$299</f>
        <v>0.03</v>
      </c>
      <c r="AA96" s="35">
        <f t="shared" si="12"/>
        <v>3.2000000000000001E-2</v>
      </c>
      <c r="AB96" s="10">
        <f t="shared" si="13"/>
        <v>0.03</v>
      </c>
      <c r="AC96" s="14">
        <f t="shared" si="14"/>
        <v>3.0666666666666686E-2</v>
      </c>
    </row>
    <row r="97" spans="2:29" ht="15" customHeight="1">
      <c r="B97" s="26">
        <v>13</v>
      </c>
      <c r="C97" s="43">
        <f>0.001*[43]Sheet1!$F$300</f>
        <v>0.03</v>
      </c>
      <c r="D97" s="9">
        <f>0.001*[43]Sheet1!$F$301</f>
        <v>0.03</v>
      </c>
      <c r="E97" s="9">
        <f>0.001*[43]Sheet1!$F$302</f>
        <v>3.1E-2</v>
      </c>
      <c r="F97" s="9">
        <f>0.001*[43]Sheet1!$F$303</f>
        <v>3.1E-2</v>
      </c>
      <c r="G97" s="9">
        <f>0.001*[43]Sheet1!$F$304</f>
        <v>3.1E-2</v>
      </c>
      <c r="H97" s="9">
        <f>0.001*[43]Sheet1!$F$305</f>
        <v>3.1E-2</v>
      </c>
      <c r="I97" s="9">
        <f>0.001*[43]Sheet1!$F$306</f>
        <v>3.1E-2</v>
      </c>
      <c r="J97" s="9">
        <f>0.001*[43]Sheet1!$F$307</f>
        <v>3.1E-2</v>
      </c>
      <c r="K97" s="9">
        <f>0.001*[43]Sheet1!$F$308</f>
        <v>3.1E-2</v>
      </c>
      <c r="L97" s="9">
        <f>0.001*[43]Sheet1!$F$309</f>
        <v>3.1E-2</v>
      </c>
      <c r="M97" s="9">
        <f>0.001*[43]Sheet1!$F$310</f>
        <v>0.03</v>
      </c>
      <c r="N97" s="9">
        <f>0.001*[43]Sheet1!$F$311</f>
        <v>0.03</v>
      </c>
      <c r="O97" s="9">
        <f>0.001*[43]Sheet1!$F$312</f>
        <v>0.03</v>
      </c>
      <c r="P97" s="9">
        <f>0.001*[43]Sheet1!$F$313</f>
        <v>0.03</v>
      </c>
      <c r="Q97" s="9">
        <f>0.001*[43]Sheet1!$F$314</f>
        <v>0.03</v>
      </c>
      <c r="R97" s="9">
        <f>0.001*[43]Sheet1!$F$315</f>
        <v>0.03</v>
      </c>
      <c r="S97" s="9">
        <f>0.001*[43]Sheet1!$F$316</f>
        <v>0.03</v>
      </c>
      <c r="T97" s="9">
        <f>0.001*[43]Sheet1!$F$317</f>
        <v>0.03</v>
      </c>
      <c r="U97" s="9">
        <f>0.001*[43]Sheet1!$F$318</f>
        <v>0.03</v>
      </c>
      <c r="V97" s="9">
        <f>0.001*[43]Sheet1!$F$319</f>
        <v>0.03</v>
      </c>
      <c r="W97" s="9">
        <f>0.001*[43]Sheet1!$F$320</f>
        <v>0.03</v>
      </c>
      <c r="X97" s="9">
        <f>0.001*[43]Sheet1!$F$321</f>
        <v>0.03</v>
      </c>
      <c r="Y97" s="9">
        <f>0.001*[43]Sheet1!$F$322</f>
        <v>0.03</v>
      </c>
      <c r="Z97" s="44">
        <f>0.001*[43]Sheet1!$F$323</f>
        <v>0.03</v>
      </c>
      <c r="AA97" s="35">
        <f t="shared" si="12"/>
        <v>3.1E-2</v>
      </c>
      <c r="AB97" s="10">
        <f t="shared" si="13"/>
        <v>0.03</v>
      </c>
      <c r="AC97" s="14">
        <f t="shared" si="14"/>
        <v>3.0333333333333351E-2</v>
      </c>
    </row>
    <row r="98" spans="2:29" ht="15" customHeight="1">
      <c r="B98" s="26">
        <v>14</v>
      </c>
      <c r="C98" s="43">
        <f>0.001*[43]Sheet1!$F$324</f>
        <v>0.03</v>
      </c>
      <c r="D98" s="9">
        <f>0.001*[43]Sheet1!$F$325</f>
        <v>0.03</v>
      </c>
      <c r="E98" s="9">
        <f>0.001*[43]Sheet1!$F$326</f>
        <v>0.03</v>
      </c>
      <c r="F98" s="9">
        <f>0.001*[43]Sheet1!$F$327</f>
        <v>0.03</v>
      </c>
      <c r="G98" s="9">
        <f>0.001*[43]Sheet1!$F$328</f>
        <v>3.1E-2</v>
      </c>
      <c r="H98" s="9">
        <f>0.001*[43]Sheet1!$F$329</f>
        <v>3.1E-2</v>
      </c>
      <c r="I98" s="9">
        <f>0.001*[43]Sheet1!$F$330</f>
        <v>3.1E-2</v>
      </c>
      <c r="J98" s="9">
        <f>0.001*[43]Sheet1!$F$331</f>
        <v>3.1E-2</v>
      </c>
      <c r="K98" s="9">
        <f>0.001*[43]Sheet1!$F$332</f>
        <v>3.1E-2</v>
      </c>
      <c r="L98" s="9">
        <f>0.001*[43]Sheet1!$F$333</f>
        <v>0.03</v>
      </c>
      <c r="M98" s="9">
        <f>0.001*[43]Sheet1!$F$334</f>
        <v>0.03</v>
      </c>
      <c r="N98" s="9">
        <f>0.001*[43]Sheet1!$F$335</f>
        <v>0.03</v>
      </c>
      <c r="O98" s="9">
        <f>0.001*[43]Sheet1!$F$336</f>
        <v>0.03</v>
      </c>
      <c r="P98" s="9">
        <f>0.001*[43]Sheet1!$F$337</f>
        <v>0.03</v>
      </c>
      <c r="Q98" s="9">
        <f>0.001*[43]Sheet1!$F$338</f>
        <v>0.03</v>
      </c>
      <c r="R98" s="9">
        <f>0.001*[43]Sheet1!$F$339</f>
        <v>0.03</v>
      </c>
      <c r="S98" s="9">
        <f>0.001*[43]Sheet1!$F$340</f>
        <v>0.03</v>
      </c>
      <c r="T98" s="9">
        <f>0.001*[43]Sheet1!$F$341</f>
        <v>0.03</v>
      </c>
      <c r="U98" s="9">
        <f>0.001*[43]Sheet1!$F$342</f>
        <v>0.03</v>
      </c>
      <c r="V98" s="9">
        <f>0.001*[43]Sheet1!$F$343</f>
        <v>0.03</v>
      </c>
      <c r="W98" s="9">
        <f>0.001*[43]Sheet1!$F$344</f>
        <v>0.03</v>
      </c>
      <c r="X98" s="9">
        <f>0.001*[43]Sheet1!$F$345</f>
        <v>0.03</v>
      </c>
      <c r="Y98" s="9">
        <f>0.001*[43]Sheet1!$F$346</f>
        <v>0.03</v>
      </c>
      <c r="Z98" s="44">
        <f>0.001*[43]Sheet1!$F$347</f>
        <v>0.03</v>
      </c>
      <c r="AA98" s="35">
        <f t="shared" si="12"/>
        <v>3.1E-2</v>
      </c>
      <c r="AB98" s="10">
        <f t="shared" si="13"/>
        <v>0.03</v>
      </c>
      <c r="AC98" s="14">
        <f t="shared" si="14"/>
        <v>3.0208333333333351E-2</v>
      </c>
    </row>
    <row r="99" spans="2:29" ht="15" customHeight="1">
      <c r="B99" s="26">
        <v>15</v>
      </c>
      <c r="C99" s="43">
        <f>0.001*[43]Sheet1!$F$348</f>
        <v>0.03</v>
      </c>
      <c r="D99" s="9">
        <f>0.001*[43]Sheet1!$F$349</f>
        <v>0.03</v>
      </c>
      <c r="E99" s="9">
        <f>0.001*[43]Sheet1!$F$350</f>
        <v>3.1E-2</v>
      </c>
      <c r="F99" s="9">
        <f>0.001*[43]Sheet1!$F$351</f>
        <v>3.1E-2</v>
      </c>
      <c r="G99" s="9">
        <f>0.001*[43]Sheet1!$F$352</f>
        <v>3.1E-2</v>
      </c>
      <c r="H99" s="9">
        <f>0.001*[43]Sheet1!$F$353</f>
        <v>3.1E-2</v>
      </c>
      <c r="I99" s="9">
        <f>0.001*[43]Sheet1!$F$354</f>
        <v>3.1E-2</v>
      </c>
      <c r="J99" s="9">
        <f>0.001*[43]Sheet1!$F$355</f>
        <v>3.1E-2</v>
      </c>
      <c r="K99" s="9">
        <f>0.001*[43]Sheet1!$F$356</f>
        <v>3.1E-2</v>
      </c>
      <c r="L99" s="9">
        <f>0.001*[43]Sheet1!$F$357</f>
        <v>0.03</v>
      </c>
      <c r="M99" s="9">
        <f>0.001*[43]Sheet1!$F$358</f>
        <v>0.03</v>
      </c>
      <c r="N99" s="9">
        <f>0.001*[43]Sheet1!$F$359</f>
        <v>0.03</v>
      </c>
      <c r="O99" s="9">
        <f>0.001*[43]Sheet1!$F$360</f>
        <v>0.03</v>
      </c>
      <c r="P99" s="9">
        <f>0.001*[43]Sheet1!$F$361</f>
        <v>0.03</v>
      </c>
      <c r="Q99" s="9">
        <f>0.001*[43]Sheet1!$F$362</f>
        <v>0.03</v>
      </c>
      <c r="R99" s="9">
        <f>0.001*[43]Sheet1!$F$363</f>
        <v>0.03</v>
      </c>
      <c r="S99" s="9">
        <f>0.001*[43]Sheet1!$F$364</f>
        <v>0.03</v>
      </c>
      <c r="T99" s="9">
        <f>0.001*[43]Sheet1!$F$365</f>
        <v>3.2000000000000001E-2</v>
      </c>
      <c r="U99" s="9">
        <f>0.001*[43]Sheet1!$F$366</f>
        <v>3.5000000000000003E-2</v>
      </c>
      <c r="V99" s="9">
        <f>0.001*[43]Sheet1!$F$367</f>
        <v>3.6999999999999998E-2</v>
      </c>
      <c r="W99" s="9">
        <f>0.001*[43]Sheet1!$F$368</f>
        <v>3.6000000000000004E-2</v>
      </c>
      <c r="X99" s="9">
        <f>0.001*[43]Sheet1!$F$369</f>
        <v>3.6999999999999998E-2</v>
      </c>
      <c r="Y99" s="9">
        <f>0.001*[43]Sheet1!$F$370</f>
        <v>4.2000000000000003E-2</v>
      </c>
      <c r="Z99" s="44">
        <f>0.001*[43]Sheet1!$F$371</f>
        <v>3.9E-2</v>
      </c>
      <c r="AA99" s="35">
        <f t="shared" si="12"/>
        <v>4.2000000000000003E-2</v>
      </c>
      <c r="AB99" s="10">
        <f t="shared" si="13"/>
        <v>0.03</v>
      </c>
      <c r="AC99" s="14">
        <f t="shared" si="14"/>
        <v>3.2291666666666684E-2</v>
      </c>
    </row>
    <row r="100" spans="2:29" ht="15" customHeight="1">
      <c r="B100" s="27">
        <v>16</v>
      </c>
      <c r="C100" s="45">
        <f>0.001*[43]Sheet1!$F$372</f>
        <v>3.3000000000000002E-2</v>
      </c>
      <c r="D100" s="17">
        <f>0.001*[43]Sheet1!$F$373</f>
        <v>3.2000000000000001E-2</v>
      </c>
      <c r="E100" s="17">
        <f>0.001*[43]Sheet1!$F$374</f>
        <v>3.4000000000000002E-2</v>
      </c>
      <c r="F100" s="17">
        <f>0.001*[43]Sheet1!$F$375</f>
        <v>3.5000000000000003E-2</v>
      </c>
      <c r="G100" s="17">
        <f>0.001*[43]Sheet1!$F$376</f>
        <v>3.2000000000000001E-2</v>
      </c>
      <c r="H100" s="17">
        <f>0.001*[43]Sheet1!$F$377</f>
        <v>3.1E-2</v>
      </c>
      <c r="I100" s="17">
        <f>0.001*[43]Sheet1!$F$378</f>
        <v>0.03</v>
      </c>
      <c r="J100" s="17">
        <f>0.001*[43]Sheet1!$F$379</f>
        <v>2.9000000000000001E-2</v>
      </c>
      <c r="K100" s="17">
        <f>0.001*[43]Sheet1!$F$380</f>
        <v>0.03</v>
      </c>
      <c r="L100" s="17">
        <f>0.001*[43]Sheet1!$F$381</f>
        <v>0.03</v>
      </c>
      <c r="M100" s="17">
        <f>0.001*[43]Sheet1!$F$382</f>
        <v>2.9000000000000001E-2</v>
      </c>
      <c r="N100" s="17">
        <f>0.001*[43]Sheet1!$F$383</f>
        <v>2.9000000000000001E-2</v>
      </c>
      <c r="O100" s="17">
        <f>0.001*[43]Sheet1!$F$384</f>
        <v>2.9000000000000001E-2</v>
      </c>
      <c r="P100" s="17">
        <f>0.001*[43]Sheet1!$F$385</f>
        <v>2.9000000000000001E-2</v>
      </c>
      <c r="Q100" s="17">
        <f>0.001*[43]Sheet1!$F$386</f>
        <v>2.9000000000000001E-2</v>
      </c>
      <c r="R100" s="17">
        <f>0.001*[43]Sheet1!$F$387</f>
        <v>2.9000000000000001E-2</v>
      </c>
      <c r="S100" s="17">
        <f>0.001*[43]Sheet1!$F$388</f>
        <v>2.9000000000000001E-2</v>
      </c>
      <c r="T100" s="17">
        <f>0.001*[43]Sheet1!$F$389</f>
        <v>2.9000000000000001E-2</v>
      </c>
      <c r="U100" s="17">
        <f>0.001*[43]Sheet1!$F$390</f>
        <v>2.9000000000000001E-2</v>
      </c>
      <c r="V100" s="17">
        <f>0.001*[43]Sheet1!$F$391</f>
        <v>2.9000000000000001E-2</v>
      </c>
      <c r="W100" s="17">
        <f>0.001*[43]Sheet1!$F$392</f>
        <v>0.03</v>
      </c>
      <c r="X100" s="17">
        <f>0.001*[43]Sheet1!$F$393</f>
        <v>2.9000000000000001E-2</v>
      </c>
      <c r="Y100" s="17">
        <f>0.001*[43]Sheet1!$F$394</f>
        <v>0.03</v>
      </c>
      <c r="Z100" s="46">
        <f>0.001*[43]Sheet1!$F$395</f>
        <v>0.03</v>
      </c>
      <c r="AA100" s="36">
        <f t="shared" si="12"/>
        <v>3.5000000000000003E-2</v>
      </c>
      <c r="AB100" s="18">
        <f t="shared" si="13"/>
        <v>2.9000000000000001E-2</v>
      </c>
      <c r="AC100" s="19">
        <f t="shared" si="14"/>
        <v>3.0208333333333351E-2</v>
      </c>
    </row>
    <row r="101" spans="2:29" ht="15" customHeight="1">
      <c r="B101" s="26">
        <v>17</v>
      </c>
      <c r="C101" s="43">
        <f>0.001*[43]Sheet1!$F$396</f>
        <v>3.1E-2</v>
      </c>
      <c r="D101" s="9">
        <f>0.001*[43]Sheet1!$F$397</f>
        <v>3.1E-2</v>
      </c>
      <c r="E101" s="9">
        <f>0.001*[43]Sheet1!$F$398</f>
        <v>3.1E-2</v>
      </c>
      <c r="F101" s="9">
        <f>0.001*[43]Sheet1!$F$399</f>
        <v>3.1E-2</v>
      </c>
      <c r="G101" s="9">
        <f>0.001*[43]Sheet1!$F$400</f>
        <v>3.2000000000000001E-2</v>
      </c>
      <c r="H101" s="9">
        <f>0.001*[43]Sheet1!$F$401</f>
        <v>3.2000000000000001E-2</v>
      </c>
      <c r="I101" s="9">
        <f>0.001*[43]Sheet1!$F$402</f>
        <v>3.3000000000000002E-2</v>
      </c>
      <c r="J101" s="9">
        <f>0.001*[43]Sheet1!$F$403</f>
        <v>3.3000000000000002E-2</v>
      </c>
      <c r="K101" s="9">
        <f>0.001*[43]Sheet1!$F$404</f>
        <v>3.2000000000000001E-2</v>
      </c>
      <c r="L101" s="9">
        <f>0.001*[43]Sheet1!$F$405</f>
        <v>3.3000000000000002E-2</v>
      </c>
      <c r="M101" s="9">
        <f>0.001*[43]Sheet1!$F$406</f>
        <v>0.04</v>
      </c>
      <c r="N101" s="9">
        <f>0.001*[43]Sheet1!$F$407</f>
        <v>4.3999999999999997E-2</v>
      </c>
      <c r="O101" s="9">
        <f>0.001*[43]Sheet1!$F$408</f>
        <v>3.7999999999999999E-2</v>
      </c>
      <c r="P101" s="9">
        <f>0.001*[43]Sheet1!$F$409</f>
        <v>3.3000000000000002E-2</v>
      </c>
      <c r="Q101" s="9">
        <f>0.001*[43]Sheet1!$F$400</f>
        <v>3.2000000000000001E-2</v>
      </c>
      <c r="R101" s="9">
        <f>0.001*[43]Sheet1!$F$411</f>
        <v>2.9000000000000001E-2</v>
      </c>
      <c r="S101" s="9">
        <f>0.001*[43]Sheet1!$F$412</f>
        <v>2.9000000000000001E-2</v>
      </c>
      <c r="T101" s="9">
        <f>0.001*[43]Sheet1!$F$413</f>
        <v>2.9000000000000001E-2</v>
      </c>
      <c r="U101" s="9">
        <f>0.001*[43]Sheet1!$F$414</f>
        <v>2.9000000000000001E-2</v>
      </c>
      <c r="V101" s="9">
        <f>0.001*[43]Sheet1!$F$415</f>
        <v>0.03</v>
      </c>
      <c r="W101" s="9">
        <f>0.001*[43]Sheet1!$F$416</f>
        <v>0.03</v>
      </c>
      <c r="X101" s="9">
        <f>0.001*[43]Sheet1!$F$417</f>
        <v>2.9000000000000001E-2</v>
      </c>
      <c r="Y101" s="9">
        <f>0.001*[43]Sheet1!$F$418</f>
        <v>2.9000000000000001E-2</v>
      </c>
      <c r="Z101" s="44">
        <f>0.001*[43]Sheet1!$F$419</f>
        <v>2.9000000000000001E-2</v>
      </c>
      <c r="AA101" s="35">
        <f t="shared" si="12"/>
        <v>4.3999999999999997E-2</v>
      </c>
      <c r="AB101" s="10">
        <f t="shared" si="13"/>
        <v>2.9000000000000001E-2</v>
      </c>
      <c r="AC101" s="14">
        <f t="shared" si="14"/>
        <v>3.2041666666666677E-2</v>
      </c>
    </row>
    <row r="102" spans="2:29" ht="15" customHeight="1">
      <c r="B102" s="26">
        <v>18</v>
      </c>
      <c r="C102" s="43">
        <f>0.001*[43]Sheet1!$F$420</f>
        <v>0.03</v>
      </c>
      <c r="D102" s="9">
        <f>0.001*[43]Sheet1!$F$421</f>
        <v>2.9000000000000001E-2</v>
      </c>
      <c r="E102" s="9">
        <f>0.001*[43]Sheet1!$F$422</f>
        <v>0.03</v>
      </c>
      <c r="F102" s="9">
        <f>0.001*[43]Sheet1!$F$423</f>
        <v>0.03</v>
      </c>
      <c r="G102" s="9">
        <f>0.001*[43]Sheet1!$F$424</f>
        <v>0.03</v>
      </c>
      <c r="H102" s="9">
        <f>0.001*[43]Sheet1!$F$425</f>
        <v>0.03</v>
      </c>
      <c r="I102" s="9">
        <f>0.001*[43]Sheet1!$F$426</f>
        <v>3.1E-2</v>
      </c>
      <c r="J102" s="9">
        <f>0.001*[43]Sheet1!$F$427</f>
        <v>0.03</v>
      </c>
      <c r="K102" s="9">
        <f>0.001*[43]Sheet1!$F$428</f>
        <v>0.03</v>
      </c>
      <c r="L102" s="9">
        <f>0.001*[43]Sheet1!$F$429</f>
        <v>2.9000000000000001E-2</v>
      </c>
      <c r="M102" s="9">
        <f>0.001*[43]Sheet1!$F$430</f>
        <v>2.9000000000000001E-2</v>
      </c>
      <c r="N102" s="9">
        <f>0.001*[43]Sheet1!$F$431</f>
        <v>0.03</v>
      </c>
      <c r="O102" s="9">
        <f>0.001*[43]Sheet1!$F$432</f>
        <v>2.9000000000000001E-2</v>
      </c>
      <c r="P102" s="9">
        <f>0.001*[43]Sheet1!$F$433</f>
        <v>2.9000000000000001E-2</v>
      </c>
      <c r="Q102" s="9">
        <f>0.001*[43]Sheet1!$F$434</f>
        <v>0.03</v>
      </c>
      <c r="R102" s="9">
        <f>0.001*[43]Sheet1!$F$435</f>
        <v>0.03</v>
      </c>
      <c r="S102" s="9">
        <f>0.001*[43]Sheet1!$F$436</f>
        <v>2.9000000000000001E-2</v>
      </c>
      <c r="T102" s="9">
        <f>0.001*[43]Sheet1!$F$437</f>
        <v>2.9000000000000001E-2</v>
      </c>
      <c r="U102" s="9">
        <f>0.001*[43]Sheet1!$F$438</f>
        <v>2.9000000000000001E-2</v>
      </c>
      <c r="V102" s="9">
        <f>0.001*[43]Sheet1!$F$439</f>
        <v>0.03</v>
      </c>
      <c r="W102" s="9">
        <f>0.001*[43]Sheet1!$F$440</f>
        <v>3.5000000000000003E-2</v>
      </c>
      <c r="X102" s="9">
        <f>0.001*[43]Sheet1!$F$441</f>
        <v>3.5000000000000003E-2</v>
      </c>
      <c r="Y102" s="9">
        <f>0.001*[43]Sheet1!$F$442</f>
        <v>3.6000000000000004E-2</v>
      </c>
      <c r="Z102" s="44">
        <f>0.001*[43]Sheet1!$F$443</f>
        <v>3.6000000000000004E-2</v>
      </c>
      <c r="AA102" s="35">
        <f t="shared" si="12"/>
        <v>3.6000000000000004E-2</v>
      </c>
      <c r="AB102" s="10">
        <f t="shared" si="13"/>
        <v>2.9000000000000001E-2</v>
      </c>
      <c r="AC102" s="14">
        <f t="shared" si="14"/>
        <v>3.0625000000000017E-2</v>
      </c>
    </row>
    <row r="103" spans="2:29" ht="15" customHeight="1">
      <c r="B103" s="26">
        <v>19</v>
      </c>
      <c r="C103" s="43">
        <f>0.001*[43]Sheet1!$F$444</f>
        <v>3.5000000000000003E-2</v>
      </c>
      <c r="D103" s="9">
        <f>0.001*[43]Sheet1!$F$445</f>
        <v>3.4000000000000002E-2</v>
      </c>
      <c r="E103" s="9">
        <f>0.001*[43]Sheet1!$F$446</f>
        <v>3.3000000000000002E-2</v>
      </c>
      <c r="F103" s="9">
        <f>0.001*[43]Sheet1!$F$447</f>
        <v>3.2000000000000001E-2</v>
      </c>
      <c r="G103" s="9">
        <f>0.001*[43]Sheet1!$F$448</f>
        <v>3.1E-2</v>
      </c>
      <c r="H103" s="9">
        <f>0.001*[43]Sheet1!$F$449</f>
        <v>0.03</v>
      </c>
      <c r="I103" s="9">
        <f>0.001*[43]Sheet1!$F$450</f>
        <v>3.1E-2</v>
      </c>
      <c r="J103" s="9">
        <f>0.001*[43]Sheet1!$F$451</f>
        <v>3.1E-2</v>
      </c>
      <c r="K103" s="9">
        <f>0.001*[43]Sheet1!$F$452</f>
        <v>0.03</v>
      </c>
      <c r="L103" s="9">
        <f>0.001*[43]Sheet1!$F$453</f>
        <v>2.9000000000000001E-2</v>
      </c>
      <c r="M103" s="9">
        <f>0.001*[43]Sheet1!$F$454</f>
        <v>2.9000000000000001E-2</v>
      </c>
      <c r="N103" s="9">
        <f>0.001*[43]Sheet1!$F$455</f>
        <v>2.9000000000000001E-2</v>
      </c>
      <c r="O103" s="9">
        <f>0.001*[43]Sheet1!$F$456</f>
        <v>2.9000000000000001E-2</v>
      </c>
      <c r="P103" s="9">
        <f>0.001*[43]Sheet1!$F$457</f>
        <v>2.9000000000000001E-2</v>
      </c>
      <c r="Q103" s="9">
        <f>0.001*[43]Sheet1!$F$458</f>
        <v>2.9000000000000001E-2</v>
      </c>
      <c r="R103" s="9">
        <f>0.001*[43]Sheet1!$F$459</f>
        <v>2.8000000000000001E-2</v>
      </c>
      <c r="S103" s="9">
        <f>0.001*[43]Sheet1!$F$460</f>
        <v>2.9000000000000001E-2</v>
      </c>
      <c r="T103" s="9">
        <f>0.001*[43]Sheet1!$F$461</f>
        <v>2.9000000000000001E-2</v>
      </c>
      <c r="U103" s="9">
        <f>0.001*[43]Sheet1!$F$462</f>
        <v>2.9000000000000001E-2</v>
      </c>
      <c r="V103" s="9">
        <f>0.001*[43]Sheet1!$F$463</f>
        <v>2.9000000000000001E-2</v>
      </c>
      <c r="W103" s="9">
        <f>0.001*[43]Sheet1!$F$464</f>
        <v>2.9000000000000001E-2</v>
      </c>
      <c r="X103" s="9">
        <f>0.001*[43]Sheet1!$F$465</f>
        <v>2.9000000000000001E-2</v>
      </c>
      <c r="Y103" s="9">
        <f>0.001*[43]Sheet1!$F$466</f>
        <v>2.9000000000000001E-2</v>
      </c>
      <c r="Z103" s="44">
        <f>0.001*[43]Sheet1!$F$467</f>
        <v>2.9000000000000001E-2</v>
      </c>
      <c r="AA103" s="35">
        <f t="shared" si="12"/>
        <v>3.5000000000000003E-2</v>
      </c>
      <c r="AB103" s="10">
        <f t="shared" si="13"/>
        <v>2.8000000000000001E-2</v>
      </c>
      <c r="AC103" s="14">
        <f t="shared" si="14"/>
        <v>3.0041666666666685E-2</v>
      </c>
    </row>
    <row r="104" spans="2:29" ht="15" customHeight="1">
      <c r="B104" s="28">
        <v>20</v>
      </c>
      <c r="C104" s="47">
        <f>0.001*[43]Sheet1!$F$468</f>
        <v>0.03</v>
      </c>
      <c r="D104" s="20">
        <f>0.001*[43]Sheet1!$F$469</f>
        <v>0.03</v>
      </c>
      <c r="E104" s="20">
        <f>0.001*[43]Sheet1!$F$470</f>
        <v>0.03</v>
      </c>
      <c r="F104" s="20">
        <f>0.001*[43]Sheet1!$F$471</f>
        <v>0.03</v>
      </c>
      <c r="G104" s="20">
        <f>0.001*[43]Sheet1!$F$472</f>
        <v>0.03</v>
      </c>
      <c r="H104" s="20">
        <f>0.001*[43]Sheet1!$F$473</f>
        <v>0.03</v>
      </c>
      <c r="I104" s="20">
        <f>0.001*[43]Sheet1!$F$474</f>
        <v>3.1E-2</v>
      </c>
      <c r="J104" s="20">
        <f>0.001*[43]Sheet1!$F$475</f>
        <v>3.1E-2</v>
      </c>
      <c r="K104" s="20">
        <f>0.001*[43]Sheet1!$F$476</f>
        <v>0.03</v>
      </c>
      <c r="L104" s="20">
        <f>0.001*[43]Sheet1!$F$477</f>
        <v>0.03</v>
      </c>
      <c r="M104" s="20">
        <f>0.001*[43]Sheet1!$F$478</f>
        <v>0.03</v>
      </c>
      <c r="N104" s="20">
        <f>0.001*[43]Sheet1!$F$479</f>
        <v>0.03</v>
      </c>
      <c r="O104" s="20">
        <f>0.001*[43]Sheet1!$F$480</f>
        <v>2.9000000000000001E-2</v>
      </c>
      <c r="P104" s="20">
        <f>0.001*[43]Sheet1!$F$481</f>
        <v>2.9000000000000001E-2</v>
      </c>
      <c r="Q104" s="20">
        <f>0.001*[43]Sheet1!$F$482</f>
        <v>2.9000000000000001E-2</v>
      </c>
      <c r="R104" s="20">
        <f>0.001*[43]Sheet1!$F$483</f>
        <v>2.9000000000000001E-2</v>
      </c>
      <c r="S104" s="20">
        <f>0.001*[43]Sheet1!$F$484</f>
        <v>2.9000000000000001E-2</v>
      </c>
      <c r="T104" s="20">
        <f>0.001*[43]Sheet1!$F$485</f>
        <v>2.9000000000000001E-2</v>
      </c>
      <c r="U104" s="20">
        <f>0.001*[43]Sheet1!$F$486</f>
        <v>2.9000000000000001E-2</v>
      </c>
      <c r="V104" s="20">
        <f>0.001*[43]Sheet1!$F$487</f>
        <v>2.9000000000000001E-2</v>
      </c>
      <c r="W104" s="20">
        <f>0.001*[43]Sheet1!$F$488</f>
        <v>2.9000000000000001E-2</v>
      </c>
      <c r="X104" s="20">
        <f>0.001*[43]Sheet1!$F$489</f>
        <v>2.9000000000000001E-2</v>
      </c>
      <c r="Y104" s="20">
        <f>0.001*[43]Sheet1!$F$490</f>
        <v>2.9000000000000001E-2</v>
      </c>
      <c r="Z104" s="48">
        <f>0.001*[43]Sheet1!$F$491</f>
        <v>2.9000000000000001E-2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2.958333333333335E-2</v>
      </c>
    </row>
    <row r="105" spans="2:29" ht="15" customHeight="1">
      <c r="B105" s="26">
        <v>21</v>
      </c>
      <c r="C105" s="43">
        <f>0.001*[43]Sheet1!$F$492</f>
        <v>0.03</v>
      </c>
      <c r="D105" s="9">
        <f>0.001*[43]Sheet1!$F$493</f>
        <v>0.03</v>
      </c>
      <c r="E105" s="9">
        <f>0.001*[43]Sheet1!$F$494</f>
        <v>0.03</v>
      </c>
      <c r="F105" s="9">
        <f>0.001*[43]Sheet1!$F$495</f>
        <v>0.03</v>
      </c>
      <c r="G105" s="9">
        <f>0.001*[43]Sheet1!$F$496</f>
        <v>2.9000000000000001E-2</v>
      </c>
      <c r="H105" s="9">
        <f>0.001*[43]Sheet1!$F$497</f>
        <v>2.9000000000000001E-2</v>
      </c>
      <c r="I105" s="9">
        <f>0.001*[43]Sheet1!$F$498</f>
        <v>0.03</v>
      </c>
      <c r="J105" s="9">
        <f>0.001*[43]Sheet1!$F$499</f>
        <v>2.9000000000000001E-2</v>
      </c>
      <c r="K105" s="9">
        <f>0.001*[43]Sheet1!$F$500</f>
        <v>2.9000000000000001E-2</v>
      </c>
      <c r="L105" s="9">
        <f>0.001*[43]Sheet1!$F$501</f>
        <v>2.9000000000000001E-2</v>
      </c>
      <c r="M105" s="9">
        <f>0.001*[43]Sheet1!$F$502</f>
        <v>2.9000000000000001E-2</v>
      </c>
      <c r="N105" s="9">
        <f>0.001*[43]Sheet1!$F$503</f>
        <v>2.9000000000000001E-2</v>
      </c>
      <c r="O105" s="9">
        <f>0.001*[43]Sheet1!$F$504</f>
        <v>2.9000000000000001E-2</v>
      </c>
      <c r="P105" s="9">
        <f>0.001*[43]Sheet1!$F$505</f>
        <v>2.9000000000000001E-2</v>
      </c>
      <c r="Q105" s="9">
        <f>0.001*[43]Sheet1!$F$506</f>
        <v>2.9000000000000001E-2</v>
      </c>
      <c r="R105" s="9">
        <f>0.001*[43]Sheet1!$F$507</f>
        <v>2.9000000000000001E-2</v>
      </c>
      <c r="S105" s="9">
        <f>0.001*[43]Sheet1!$F$508</f>
        <v>2.9000000000000001E-2</v>
      </c>
      <c r="T105" s="9">
        <f>0.001*[43]Sheet1!$F$509</f>
        <v>2.9000000000000001E-2</v>
      </c>
      <c r="U105" s="9">
        <f>0.001*[43]Sheet1!$F$510</f>
        <v>2.9000000000000001E-2</v>
      </c>
      <c r="V105" s="9">
        <f>0.001*[43]Sheet1!$F$511</f>
        <v>0.03</v>
      </c>
      <c r="W105" s="9">
        <f>0.001*[43]Sheet1!$F$512</f>
        <v>2.9000000000000001E-2</v>
      </c>
      <c r="X105" s="9">
        <f>0.001*[43]Sheet1!$F$513</f>
        <v>2.9000000000000001E-2</v>
      </c>
      <c r="Y105" s="9">
        <f>0.001*[43]Sheet1!$F$514</f>
        <v>2.9000000000000001E-2</v>
      </c>
      <c r="Z105" s="44">
        <f>0.001*[43]Sheet1!$F$515</f>
        <v>2.9000000000000001E-2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2.9250000000000016E-2</v>
      </c>
    </row>
    <row r="106" spans="2:29" ht="15" customHeight="1">
      <c r="B106" s="26">
        <v>22</v>
      </c>
      <c r="C106" s="43">
        <f>0.001*[43]Sheet1!$F$516</f>
        <v>2.9000000000000001E-2</v>
      </c>
      <c r="D106" s="9">
        <f>0.001*[43]Sheet1!$F$517</f>
        <v>2.9000000000000001E-2</v>
      </c>
      <c r="E106" s="9">
        <f>0.001*[43]Sheet1!$F$518</f>
        <v>2.9000000000000001E-2</v>
      </c>
      <c r="F106" s="9">
        <f>0.001*[43]Sheet1!$F$519</f>
        <v>2.9000000000000001E-2</v>
      </c>
      <c r="G106" s="9">
        <f>0.001*[43]Sheet1!$F$520</f>
        <v>2.9000000000000001E-2</v>
      </c>
      <c r="H106" s="9">
        <f>0.001*[43]Sheet1!$F$521</f>
        <v>2.9000000000000001E-2</v>
      </c>
      <c r="I106" s="9">
        <f>0.001*[43]Sheet1!$F$522</f>
        <v>0.03</v>
      </c>
      <c r="J106" s="9">
        <f>0.001*[43]Sheet1!$F$523</f>
        <v>2.9000000000000001E-2</v>
      </c>
      <c r="K106" s="9">
        <f>0.001*[43]Sheet1!$F$524</f>
        <v>2.9000000000000001E-2</v>
      </c>
      <c r="L106" s="9">
        <f>0.001*[43]Sheet1!$F$525</f>
        <v>2.9000000000000001E-2</v>
      </c>
      <c r="M106" s="9">
        <f>0.001*[43]Sheet1!$F$526</f>
        <v>2.9000000000000001E-2</v>
      </c>
      <c r="N106" s="9">
        <f>0.001*[43]Sheet1!$F$527</f>
        <v>2.9000000000000001E-2</v>
      </c>
      <c r="O106" s="9">
        <f>0.001*[43]Sheet1!$F$528</f>
        <v>2.9000000000000001E-2</v>
      </c>
      <c r="P106" s="9">
        <f>0.001*[43]Sheet1!$F$529</f>
        <v>2.9000000000000001E-2</v>
      </c>
      <c r="Q106" s="9">
        <f>0.001*[43]Sheet1!$F$530</f>
        <v>2.9000000000000001E-2</v>
      </c>
      <c r="R106" s="9">
        <f>0.001*[43]Sheet1!$F$531</f>
        <v>2.9000000000000001E-2</v>
      </c>
      <c r="S106" s="9">
        <f>0.001*[43]Sheet1!$F$532</f>
        <v>2.9000000000000001E-2</v>
      </c>
      <c r="T106" s="9">
        <f>0.001*[43]Sheet1!$F$533</f>
        <v>2.9000000000000001E-2</v>
      </c>
      <c r="U106" s="9">
        <f>0.001*[43]Sheet1!$F$534</f>
        <v>3.1E-2</v>
      </c>
      <c r="V106" s="9">
        <f>0.001*[43]Sheet1!$F$535</f>
        <v>3.2000000000000001E-2</v>
      </c>
      <c r="W106" s="9">
        <f>0.001*[43]Sheet1!$F$536</f>
        <v>3.3000000000000002E-2</v>
      </c>
      <c r="X106" s="9">
        <f>0.001*[43]Sheet1!$F$537</f>
        <v>3.1E-2</v>
      </c>
      <c r="Y106" s="9">
        <f>0.001*[43]Sheet1!$F$538</f>
        <v>3.4000000000000002E-2</v>
      </c>
      <c r="Z106" s="44">
        <f>0.001*[43]Sheet1!$F$539</f>
        <v>3.6999999999999998E-2</v>
      </c>
      <c r="AA106" s="35">
        <f t="shared" si="12"/>
        <v>3.6999999999999998E-2</v>
      </c>
      <c r="AB106" s="10">
        <f t="shared" si="13"/>
        <v>2.9000000000000001E-2</v>
      </c>
      <c r="AC106" s="14">
        <f t="shared" si="14"/>
        <v>3.0041666666666685E-2</v>
      </c>
    </row>
    <row r="107" spans="2:29" ht="15" customHeight="1">
      <c r="B107" s="26">
        <v>23</v>
      </c>
      <c r="C107" s="43">
        <f>0.001*[43]Sheet1!$F$540</f>
        <v>5.1000000000000004E-2</v>
      </c>
      <c r="D107" s="9">
        <f>0.001*[43]Sheet1!$F$541</f>
        <v>5.2999999999999999E-2</v>
      </c>
      <c r="E107" s="9">
        <f>0.001*[43]Sheet1!$F$542</f>
        <v>4.3000000000000003E-2</v>
      </c>
      <c r="F107" s="9">
        <f>0.001*[43]Sheet1!$F$543</f>
        <v>3.7999999999999999E-2</v>
      </c>
      <c r="G107" s="9">
        <f>0.001*[43]Sheet1!$F$544</f>
        <v>3.2000000000000001E-2</v>
      </c>
      <c r="H107" s="9">
        <f>0.001*[43]Sheet1!$F$545</f>
        <v>0.03</v>
      </c>
      <c r="I107" s="9">
        <f>0.001*[43]Sheet1!$F$546</f>
        <v>2.9000000000000001E-2</v>
      </c>
      <c r="J107" s="9">
        <f>0.001*[43]Sheet1!$F$547</f>
        <v>2.9000000000000001E-2</v>
      </c>
      <c r="K107" s="9">
        <f>0.001*[43]Sheet1!$F$548</f>
        <v>2.9000000000000001E-2</v>
      </c>
      <c r="L107" s="9">
        <f>0.001*[43]Sheet1!$F$549</f>
        <v>2.9000000000000001E-2</v>
      </c>
      <c r="M107" s="9">
        <f>0.001*[43]Sheet1!$F$550</f>
        <v>2.9000000000000001E-2</v>
      </c>
      <c r="N107" s="9">
        <f>0.001*[43]Sheet1!$F$551</f>
        <v>2.9000000000000001E-2</v>
      </c>
      <c r="O107" s="9">
        <f>0.001*[43]Sheet1!$F$552</f>
        <v>2.9000000000000001E-2</v>
      </c>
      <c r="P107" s="9">
        <f>0.001*[43]Sheet1!$F$553</f>
        <v>2.9000000000000001E-2</v>
      </c>
      <c r="Q107" s="9">
        <f>0.001*[43]Sheet1!$F$554</f>
        <v>2.9000000000000001E-2</v>
      </c>
      <c r="R107" s="9">
        <f>0.001*[43]Sheet1!$F$555</f>
        <v>2.9000000000000001E-2</v>
      </c>
      <c r="S107" s="9">
        <f>0.001*[43]Sheet1!$F$556</f>
        <v>2.9000000000000001E-2</v>
      </c>
      <c r="T107" s="9">
        <f>0.001*[43]Sheet1!$F$557</f>
        <v>2.9000000000000001E-2</v>
      </c>
      <c r="U107" s="9">
        <f>0.001*[43]Sheet1!$F$558</f>
        <v>2.9000000000000001E-2</v>
      </c>
      <c r="V107" s="9">
        <f>0.001*[43]Sheet1!$F$559</f>
        <v>2.9000000000000001E-2</v>
      </c>
      <c r="W107" s="9">
        <f>0.001*[43]Sheet1!$F$560</f>
        <v>2.9000000000000001E-2</v>
      </c>
      <c r="X107" s="9">
        <f>0.001*[43]Sheet1!$F$561</f>
        <v>2.9000000000000001E-2</v>
      </c>
      <c r="Y107" s="9">
        <f>0.001*[43]Sheet1!$F$562</f>
        <v>2.9000000000000001E-2</v>
      </c>
      <c r="Z107" s="44">
        <f>0.001*[43]Sheet1!$F$563</f>
        <v>0.03</v>
      </c>
      <c r="AA107" s="35">
        <f t="shared" si="12"/>
        <v>5.2999999999999999E-2</v>
      </c>
      <c r="AB107" s="10">
        <f t="shared" si="13"/>
        <v>2.9000000000000001E-2</v>
      </c>
      <c r="AC107" s="14">
        <f t="shared" si="14"/>
        <v>3.2083333333333353E-2</v>
      </c>
    </row>
    <row r="108" spans="2:29" ht="15" customHeight="1">
      <c r="B108" s="26">
        <v>24</v>
      </c>
      <c r="C108" s="43">
        <f>0.001*[43]Sheet1!$F$564</f>
        <v>0.03</v>
      </c>
      <c r="D108" s="9">
        <f>0.001*[43]Sheet1!$F$565</f>
        <v>0.03</v>
      </c>
      <c r="E108" s="9">
        <f>0.001*[43]Sheet1!$F$566</f>
        <v>0.03</v>
      </c>
      <c r="F108" s="9">
        <f>0.001*[43]Sheet1!$F$567</f>
        <v>3.1E-2</v>
      </c>
      <c r="G108" s="9">
        <f>0.001*[43]Sheet1!$F$568</f>
        <v>0.03</v>
      </c>
      <c r="H108" s="9">
        <f>0.001*[43]Sheet1!$F$569</f>
        <v>3.1E-2</v>
      </c>
      <c r="I108" s="9">
        <f>0.001*[43]Sheet1!$F$570</f>
        <v>3.1E-2</v>
      </c>
      <c r="J108" s="9">
        <f>0.001*[43]Sheet1!$F$571</f>
        <v>3.1E-2</v>
      </c>
      <c r="K108" s="9">
        <f>0.001*[43]Sheet1!$F$572</f>
        <v>0.03</v>
      </c>
      <c r="L108" s="9">
        <f>0.001*[43]Sheet1!$F$573</f>
        <v>0.03</v>
      </c>
      <c r="M108" s="9">
        <f>0.001*[43]Sheet1!$F$574</f>
        <v>0.03</v>
      </c>
      <c r="N108" s="9">
        <f>0.001*[43]Sheet1!$F$575</f>
        <v>0.03</v>
      </c>
      <c r="O108" s="9">
        <f>0.001*[43]Sheet1!$F$576</f>
        <v>0.03</v>
      </c>
      <c r="P108" s="9">
        <f>0.001*[43]Sheet1!$F$577</f>
        <v>2.9000000000000001E-2</v>
      </c>
      <c r="Q108" s="9">
        <f>0.001*[43]Sheet1!$F$578</f>
        <v>2.9000000000000001E-2</v>
      </c>
      <c r="R108" s="9">
        <f>0.001*[43]Sheet1!$F$579</f>
        <v>0.03</v>
      </c>
      <c r="S108" s="9">
        <f>0.001*[43]Sheet1!$F$580</f>
        <v>2.9000000000000001E-2</v>
      </c>
      <c r="T108" s="9">
        <f>0.001*[43]Sheet1!$F$581</f>
        <v>2.9000000000000001E-2</v>
      </c>
      <c r="U108" s="9">
        <f>0.001*[43]Sheet1!$F$582</f>
        <v>0.03</v>
      </c>
      <c r="V108" s="9">
        <f>0.001*[43]Sheet1!$F$583</f>
        <v>0.03</v>
      </c>
      <c r="W108" s="9">
        <f>0.001*[43]Sheet1!$F$584</f>
        <v>0.03</v>
      </c>
      <c r="X108" s="9">
        <f>0.001*[43]Sheet1!$F$585</f>
        <v>0.03</v>
      </c>
      <c r="Y108" s="9">
        <f>0.001*[43]Sheet1!$F$586</f>
        <v>0.03</v>
      </c>
      <c r="Z108" s="44">
        <f>0.001*[43]Sheet1!$F$587</f>
        <v>0.03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3.0000000000000016E-2</v>
      </c>
    </row>
    <row r="109" spans="2:29" ht="15" customHeight="1">
      <c r="B109" s="26">
        <v>25</v>
      </c>
      <c r="C109" s="43">
        <f>0.001*[43]Sheet1!$F$588</f>
        <v>0.03</v>
      </c>
      <c r="D109" s="9">
        <f>0.001*[43]Sheet1!$F$589</f>
        <v>0.03</v>
      </c>
      <c r="E109" s="9">
        <f>0.001*[43]Sheet1!$F$590</f>
        <v>0.03</v>
      </c>
      <c r="F109" s="9">
        <f>0.001*[43]Sheet1!$F$591</f>
        <v>0.03</v>
      </c>
      <c r="G109" s="9">
        <f>0.001*[43]Sheet1!$F$592</f>
        <v>0.03</v>
      </c>
      <c r="H109" s="9">
        <f>0.001*[43]Sheet1!$F$593</f>
        <v>0.03</v>
      </c>
      <c r="I109" s="9">
        <f>0.001*[43]Sheet1!$F$594</f>
        <v>0.03</v>
      </c>
      <c r="J109" s="9">
        <f>0.001*[43]Sheet1!$F$595</f>
        <v>0.03</v>
      </c>
      <c r="K109" s="9">
        <f>0.001*[43]Sheet1!$F$596</f>
        <v>2.9000000000000001E-2</v>
      </c>
      <c r="L109" s="9">
        <f>0.001*[43]Sheet1!$F$597</f>
        <v>2.9000000000000001E-2</v>
      </c>
      <c r="M109" s="9">
        <f>0.001*[43]Sheet1!$F$598</f>
        <v>2.9000000000000001E-2</v>
      </c>
      <c r="N109" s="9">
        <f>0.001*[43]Sheet1!$F$599</f>
        <v>2.9000000000000001E-2</v>
      </c>
      <c r="O109" s="9">
        <f>0.001*[43]Sheet1!$F$600</f>
        <v>2.9000000000000001E-2</v>
      </c>
      <c r="P109" s="9">
        <f>0.001*[43]Sheet1!$F$601</f>
        <v>2.9000000000000001E-2</v>
      </c>
      <c r="Q109" s="9">
        <f>0.001*[43]Sheet1!$F$602</f>
        <v>2.9000000000000001E-2</v>
      </c>
      <c r="R109" s="9">
        <f>0.001*[43]Sheet1!$F$603</f>
        <v>2.9000000000000001E-2</v>
      </c>
      <c r="S109" s="9">
        <f>0.001*[43]Sheet1!$F$604</f>
        <v>2.9000000000000001E-2</v>
      </c>
      <c r="T109" s="9">
        <f>0.001*[43]Sheet1!$F$605</f>
        <v>2.9000000000000001E-2</v>
      </c>
      <c r="U109" s="9">
        <f>0.001*[43]Sheet1!$F$606</f>
        <v>2.9000000000000001E-2</v>
      </c>
      <c r="V109" s="9">
        <f>0.001*[43]Sheet1!$F$607</f>
        <v>2.9000000000000001E-2</v>
      </c>
      <c r="W109" s="9">
        <f>0.001*[43]Sheet1!$F$608</f>
        <v>2.9000000000000001E-2</v>
      </c>
      <c r="X109" s="9">
        <f>0.001*[43]Sheet1!$F$609</f>
        <v>3.1E-2</v>
      </c>
      <c r="Y109" s="9">
        <f>0.001*[43]Sheet1!$F$610</f>
        <v>0.03</v>
      </c>
      <c r="Z109" s="44">
        <f>0.001*[43]Sheet1!$F$611</f>
        <v>2.9000000000000001E-2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2.945833333333335E-2</v>
      </c>
    </row>
    <row r="110" spans="2:29" ht="15" customHeight="1">
      <c r="B110" s="27">
        <v>26</v>
      </c>
      <c r="C110" s="45">
        <f>0.001*[43]Sheet1!$F$612</f>
        <v>2.9000000000000001E-2</v>
      </c>
      <c r="D110" s="17">
        <f>0.001*[43]Sheet1!$F$613</f>
        <v>2.9000000000000001E-2</v>
      </c>
      <c r="E110" s="17">
        <f>0.001*[43]Sheet1!$F$614</f>
        <v>2.9000000000000001E-2</v>
      </c>
      <c r="F110" s="17">
        <f>0.001*[43]Sheet1!$F$615</f>
        <v>2.9000000000000001E-2</v>
      </c>
      <c r="G110" s="17">
        <f>0.001*[43]Sheet1!$F$616</f>
        <v>2.9000000000000001E-2</v>
      </c>
      <c r="H110" s="17">
        <f>0.001*[43]Sheet1!$F$617</f>
        <v>0.03</v>
      </c>
      <c r="I110" s="17">
        <f>0.001*[43]Sheet1!$F$618</f>
        <v>0.03</v>
      </c>
      <c r="J110" s="17">
        <f>0.001*[43]Sheet1!$F$619</f>
        <v>2.9000000000000001E-2</v>
      </c>
      <c r="K110" s="17">
        <f>0.001*[43]Sheet1!$F$620</f>
        <v>2.9000000000000001E-2</v>
      </c>
      <c r="L110" s="17">
        <f>0.001*[43]Sheet1!$F$621</f>
        <v>2.9000000000000001E-2</v>
      </c>
      <c r="M110" s="17">
        <f>0.001*[43]Sheet1!$F$622</f>
        <v>2.9000000000000001E-2</v>
      </c>
      <c r="N110" s="17">
        <f>0.001*[43]Sheet1!$F$623</f>
        <v>0.03</v>
      </c>
      <c r="O110" s="17">
        <f>0.001*[43]Sheet1!$F$624</f>
        <v>3.1E-2</v>
      </c>
      <c r="P110" s="17">
        <f>0.001*[43]Sheet1!$F$625</f>
        <v>3.6999999999999998E-2</v>
      </c>
      <c r="Q110" s="17">
        <f>0.001*[43]Sheet1!$F$626</f>
        <v>3.7999999999999999E-2</v>
      </c>
      <c r="R110" s="17">
        <f>0.001*[43]Sheet1!$F$627</f>
        <v>3.7999999999999999E-2</v>
      </c>
      <c r="S110" s="17">
        <f>0.001*[43]Sheet1!$F$628</f>
        <v>3.6000000000000004E-2</v>
      </c>
      <c r="T110" s="17">
        <f>0.001*[43]Sheet1!$F$629</f>
        <v>3.5000000000000003E-2</v>
      </c>
      <c r="U110" s="17">
        <f>0.001*[43]Sheet1!$F$630</f>
        <v>4.2000000000000003E-2</v>
      </c>
      <c r="V110" s="17">
        <f>0.001*[43]Sheet1!$F$631</f>
        <v>4.1000000000000002E-2</v>
      </c>
      <c r="W110" s="17">
        <f>0.001*[43]Sheet1!$F$632</f>
        <v>3.5000000000000003E-2</v>
      </c>
      <c r="X110" s="17">
        <f>0.001*[43]Sheet1!$F$633</f>
        <v>3.1E-2</v>
      </c>
      <c r="Y110" s="17">
        <f>0.001*[43]Sheet1!$F$634</f>
        <v>3.1E-2</v>
      </c>
      <c r="Z110" s="46">
        <f>0.001*[43]Sheet1!$F$635</f>
        <v>3.4000000000000002E-2</v>
      </c>
      <c r="AA110" s="36">
        <f t="shared" si="12"/>
        <v>4.2000000000000003E-2</v>
      </c>
      <c r="AB110" s="18">
        <f t="shared" si="13"/>
        <v>2.9000000000000001E-2</v>
      </c>
      <c r="AC110" s="19">
        <f t="shared" si="14"/>
        <v>3.2500000000000008E-2</v>
      </c>
    </row>
    <row r="111" spans="2:29" ht="15" customHeight="1">
      <c r="B111" s="26">
        <v>27</v>
      </c>
      <c r="C111" s="43">
        <f>0.001*[43]Sheet1!$F$636</f>
        <v>3.7999999999999999E-2</v>
      </c>
      <c r="D111" s="9">
        <f>0.001*[43]Sheet1!$F$637</f>
        <v>3.4000000000000002E-2</v>
      </c>
      <c r="E111" s="9">
        <f>0.001*[43]Sheet1!$F$638</f>
        <v>3.7999999999999999E-2</v>
      </c>
      <c r="F111" s="9">
        <f>0.001*[43]Sheet1!$F$639</f>
        <v>0.04</v>
      </c>
      <c r="G111" s="9">
        <f>0.001*[43]Sheet1!$F$640</f>
        <v>4.4999999999999998E-2</v>
      </c>
      <c r="H111" s="9">
        <f>0.001*[43]Sheet1!$F$641</f>
        <v>4.3999999999999997E-2</v>
      </c>
      <c r="I111" s="9">
        <f>0.001*[43]Sheet1!$F$642</f>
        <v>3.5000000000000003E-2</v>
      </c>
      <c r="J111" s="9">
        <f>0.001*[43]Sheet1!$F$643</f>
        <v>3.1E-2</v>
      </c>
      <c r="K111" s="9">
        <f>0.001*[43]Sheet1!$F$644</f>
        <v>0.03</v>
      </c>
      <c r="L111" s="9">
        <f>0.001*[43]Sheet1!$F$645</f>
        <v>0.03</v>
      </c>
      <c r="M111" s="9">
        <f>0.001*[43]Sheet1!$F$646</f>
        <v>0.03</v>
      </c>
      <c r="N111" s="9">
        <f>0.001*[43]Sheet1!$F$647</f>
        <v>0.03</v>
      </c>
      <c r="O111" s="9">
        <f>0.001*[43]Sheet1!$F$648</f>
        <v>2.9000000000000001E-2</v>
      </c>
      <c r="P111" s="9">
        <f>0.001*[43]Sheet1!$F$649</f>
        <v>0.03</v>
      </c>
      <c r="Q111" s="9">
        <f>0.001*[43]Sheet1!$F$650</f>
        <v>2.9000000000000001E-2</v>
      </c>
      <c r="R111" s="9">
        <f>0.001*[43]Sheet1!$F$651</f>
        <v>2.9000000000000001E-2</v>
      </c>
      <c r="S111" s="9">
        <f>0.001*[43]Sheet1!$F$652</f>
        <v>2.9000000000000001E-2</v>
      </c>
      <c r="T111" s="9">
        <f>0.001*[43]Sheet1!$F$653</f>
        <v>2.9000000000000001E-2</v>
      </c>
      <c r="U111" s="9">
        <f>0.001*[43]Sheet1!$F$654</f>
        <v>2.9000000000000001E-2</v>
      </c>
      <c r="V111" s="9">
        <f>0.001*[43]Sheet1!$F$655</f>
        <v>2.9000000000000001E-2</v>
      </c>
      <c r="W111" s="9">
        <f>0.001*[43]Sheet1!$F$656</f>
        <v>2.9000000000000001E-2</v>
      </c>
      <c r="X111" s="9">
        <f>0.001*[43]Sheet1!$F$657</f>
        <v>2.9000000000000001E-2</v>
      </c>
      <c r="Y111" s="9">
        <f>0.001*[43]Sheet1!$F$658</f>
        <v>0.03</v>
      </c>
      <c r="Z111" s="44">
        <f>0.001*[43]Sheet1!$F$659</f>
        <v>0.03</v>
      </c>
      <c r="AA111" s="35">
        <f t="shared" si="12"/>
        <v>4.4999999999999998E-2</v>
      </c>
      <c r="AB111" s="10">
        <f t="shared" si="13"/>
        <v>2.9000000000000001E-2</v>
      </c>
      <c r="AC111" s="14">
        <f t="shared" si="14"/>
        <v>3.2333333333333353E-2</v>
      </c>
    </row>
    <row r="112" spans="2:29" ht="15" customHeight="1">
      <c r="B112" s="26">
        <v>28</v>
      </c>
      <c r="C112" s="43">
        <f>0.001*[43]Sheet1!$F$660</f>
        <v>0.03</v>
      </c>
      <c r="D112" s="9">
        <f>0.001*[43]Sheet1!$F$661</f>
        <v>2.9000000000000001E-2</v>
      </c>
      <c r="E112" s="9">
        <f>0.001*[43]Sheet1!$F$662</f>
        <v>2.9000000000000001E-2</v>
      </c>
      <c r="F112" s="9">
        <f>0.001*[43]Sheet1!$F$663</f>
        <v>2.9000000000000001E-2</v>
      </c>
      <c r="G112" s="9">
        <f>0.001*[43]Sheet1!$F$664</f>
        <v>2.9000000000000001E-2</v>
      </c>
      <c r="H112" s="9">
        <f>0.001*[43]Sheet1!$F$665</f>
        <v>2.9000000000000001E-2</v>
      </c>
      <c r="I112" s="9">
        <f>0.001*[43]Sheet1!$F$666</f>
        <v>0.03</v>
      </c>
      <c r="J112" s="9">
        <f>0.001*[43]Sheet1!$F$667</f>
        <v>2.9000000000000001E-2</v>
      </c>
      <c r="K112" s="9">
        <f>0.001*[43]Sheet1!$F$668</f>
        <v>0.03</v>
      </c>
      <c r="L112" s="9">
        <f>0.001*[43]Sheet1!$F$669</f>
        <v>2.9000000000000001E-2</v>
      </c>
      <c r="M112" s="9">
        <f>0.001*[43]Sheet1!$F$670</f>
        <v>2.9000000000000001E-2</v>
      </c>
      <c r="N112" s="9">
        <f>0.001*[43]Sheet1!$F$671</f>
        <v>0.03</v>
      </c>
      <c r="O112" s="9">
        <f>0.001*[43]Sheet1!$F$672</f>
        <v>2.9000000000000001E-2</v>
      </c>
      <c r="P112" s="9">
        <f>0.001*[43]Sheet1!$F$673</f>
        <v>2.9000000000000001E-2</v>
      </c>
      <c r="Q112" s="9">
        <f>0.001*[43]Sheet1!$F$674</f>
        <v>2.9000000000000001E-2</v>
      </c>
      <c r="R112" s="9">
        <f>0.001*[43]Sheet1!$F$675</f>
        <v>2.9000000000000001E-2</v>
      </c>
      <c r="S112" s="9">
        <f>0.001*[43]Sheet1!$F$676</f>
        <v>2.9000000000000001E-2</v>
      </c>
      <c r="T112" s="9">
        <f>0.001*[43]Sheet1!$F$677</f>
        <v>2.9000000000000001E-2</v>
      </c>
      <c r="U112" s="9">
        <f>0.001*[43]Sheet1!$F$678</f>
        <v>2.9000000000000001E-2</v>
      </c>
      <c r="V112" s="9">
        <f>0.001*[43]Sheet1!$F$679</f>
        <v>0.03</v>
      </c>
      <c r="W112" s="9">
        <f>0.001*[43]Sheet1!$F$680</f>
        <v>0.03</v>
      </c>
      <c r="X112" s="9">
        <f>0.001*[43]Sheet1!$F$681</f>
        <v>0.03</v>
      </c>
      <c r="Y112" s="9">
        <f>0.001*[43]Sheet1!$F$682</f>
        <v>0.03</v>
      </c>
      <c r="Z112" s="44">
        <f>0.001*[43]Sheet1!$F$683</f>
        <v>0.03</v>
      </c>
      <c r="AA112" s="35">
        <f t="shared" si="12"/>
        <v>0.03</v>
      </c>
      <c r="AB112" s="10">
        <f t="shared" si="13"/>
        <v>2.9000000000000001E-2</v>
      </c>
      <c r="AC112" s="14">
        <f t="shared" si="14"/>
        <v>2.9375000000000016E-2</v>
      </c>
    </row>
    <row r="113" spans="2:29" ht="15" customHeight="1">
      <c r="B113" s="26">
        <v>29</v>
      </c>
      <c r="C113" s="43">
        <f>0.001*[43]Sheet1!$F$684</f>
        <v>0.03</v>
      </c>
      <c r="D113" s="9">
        <f>0.001*[43]Sheet1!$F$685</f>
        <v>0.03</v>
      </c>
      <c r="E113" s="9">
        <f>0.001*[43]Sheet1!$F$686</f>
        <v>0.03</v>
      </c>
      <c r="F113" s="9">
        <f>0.001*[43]Sheet1!$F$687</f>
        <v>0.03</v>
      </c>
      <c r="G113" s="9">
        <f>0.001*[43]Sheet1!$F$688</f>
        <v>0.03</v>
      </c>
      <c r="H113" s="9">
        <f>0.001*[43]Sheet1!$F$689</f>
        <v>0.03</v>
      </c>
      <c r="I113" s="9">
        <f>0.001*[43]Sheet1!$F$690</f>
        <v>0.03</v>
      </c>
      <c r="J113" s="9">
        <f>0.001*[43]Sheet1!$F$691</f>
        <v>0.03</v>
      </c>
      <c r="K113" s="9">
        <f>0.001*[43]Sheet1!$F$692</f>
        <v>0.03</v>
      </c>
      <c r="L113" s="9">
        <f>0.001*[43]Sheet1!$F$693</f>
        <v>0.03</v>
      </c>
      <c r="M113" s="9">
        <f>0.001*[43]Sheet1!$F$694</f>
        <v>2.9000000000000001E-2</v>
      </c>
      <c r="N113" s="9">
        <f>0.001*[43]Sheet1!$F$695</f>
        <v>2.9000000000000001E-2</v>
      </c>
      <c r="O113" s="9">
        <f>0.001*[43]Sheet1!$F$696</f>
        <v>2.9000000000000001E-2</v>
      </c>
      <c r="P113" s="9">
        <f>0.001*[43]Sheet1!$F$697</f>
        <v>2.9000000000000001E-2</v>
      </c>
      <c r="Q113" s="9">
        <f>0.001*[43]Sheet1!$F$698</f>
        <v>2.9000000000000001E-2</v>
      </c>
      <c r="R113" s="9">
        <f>0.001*[43]Sheet1!$F$699</f>
        <v>2.9000000000000001E-2</v>
      </c>
      <c r="S113" s="9">
        <f>0.001*[43]Sheet1!$F$700</f>
        <v>2.9000000000000001E-2</v>
      </c>
      <c r="T113" s="9">
        <f>0.001*[43]Sheet1!$F$701</f>
        <v>2.9000000000000001E-2</v>
      </c>
      <c r="U113" s="9">
        <f>0.001*[43]Sheet1!$F$702</f>
        <v>2.9000000000000001E-2</v>
      </c>
      <c r="V113" s="9">
        <f>0.001*[43]Sheet1!$F$703</f>
        <v>2.9000000000000001E-2</v>
      </c>
      <c r="W113" s="9">
        <f>0.001*[43]Sheet1!$F$704</f>
        <v>2.9000000000000001E-2</v>
      </c>
      <c r="X113" s="9">
        <f>0.001*[43]Sheet1!$F$705</f>
        <v>2.9000000000000001E-2</v>
      </c>
      <c r="Y113" s="9">
        <f>0.001*[43]Sheet1!$F$706</f>
        <v>0.03</v>
      </c>
      <c r="Z113" s="44">
        <f>0.001*[43]Sheet1!$F$707</f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2.9500000000000016E-2</v>
      </c>
    </row>
    <row r="114" spans="2:29" ht="15" customHeight="1">
      <c r="B114" s="28">
        <v>30</v>
      </c>
      <c r="C114" s="47">
        <f>0.001*[43]Sheet1!$F$708</f>
        <v>0.03</v>
      </c>
      <c r="D114" s="20">
        <f>0.001*[43]Sheet1!$F$709</f>
        <v>0.03</v>
      </c>
      <c r="E114" s="20">
        <f>0.001*[43]Sheet1!$F$710</f>
        <v>0.03</v>
      </c>
      <c r="F114" s="20">
        <f>0.001*[43]Sheet1!$F$711</f>
        <v>0.03</v>
      </c>
      <c r="G114" s="20">
        <f>0.001*[43]Sheet1!$F$712</f>
        <v>0.03</v>
      </c>
      <c r="H114" s="20">
        <f>0.001*[43]Sheet1!$F$713</f>
        <v>2.9000000000000001E-2</v>
      </c>
      <c r="I114" s="20">
        <f>0.001*[43]Sheet1!$F$714</f>
        <v>2.9000000000000001E-2</v>
      </c>
      <c r="J114" s="20">
        <f>0.001*[43]Sheet1!$F$715</f>
        <v>2.9000000000000001E-2</v>
      </c>
      <c r="K114" s="20">
        <f>0.001*[43]Sheet1!$F$716</f>
        <v>2.9000000000000001E-2</v>
      </c>
      <c r="L114" s="20">
        <f>0.001*[43]Sheet1!$F$717</f>
        <v>2.9000000000000001E-2</v>
      </c>
      <c r="M114" s="20">
        <f>0.001*[43]Sheet1!$F$718</f>
        <v>0.03</v>
      </c>
      <c r="N114" s="20">
        <f>0.001*[43]Sheet1!$F$719</f>
        <v>0.03</v>
      </c>
      <c r="O114" s="20">
        <f>0.001*[43]Sheet1!$F$720</f>
        <v>3.1E-2</v>
      </c>
      <c r="P114" s="20">
        <f>0.001*[43]Sheet1!$F$721</f>
        <v>0.03</v>
      </c>
      <c r="Q114" s="20">
        <f>0.001*[43]Sheet1!$F$722</f>
        <v>0.03</v>
      </c>
      <c r="R114" s="20">
        <f>0.001*[43]Sheet1!$F$723</f>
        <v>3.2000000000000001E-2</v>
      </c>
      <c r="S114" s="20">
        <f>0.001*[43]Sheet1!$F$724</f>
        <v>3.1E-2</v>
      </c>
      <c r="T114" s="20">
        <f>0.001*[43]Sheet1!$F$725</f>
        <v>0.03</v>
      </c>
      <c r="U114" s="20">
        <f>0.001*[43]Sheet1!$F$726</f>
        <v>3.1E-2</v>
      </c>
      <c r="V114" s="20">
        <f>0.001*[43]Sheet1!$F$727</f>
        <v>3.1E-2</v>
      </c>
      <c r="W114" s="20">
        <f>0.001*[43]Sheet1!$F$728</f>
        <v>0.03</v>
      </c>
      <c r="X114" s="20">
        <f>0.001*[43]Sheet1!$F$729</f>
        <v>0.03</v>
      </c>
      <c r="Y114" s="20">
        <f>0.001*[43]Sheet1!$F$730</f>
        <v>0.03</v>
      </c>
      <c r="Z114" s="48">
        <f>0.001*[43]Sheet1!$F$731</f>
        <v>0.03</v>
      </c>
      <c r="AA114" s="37">
        <f t="shared" si="12"/>
        <v>3.2000000000000001E-2</v>
      </c>
      <c r="AB114" s="21">
        <f t="shared" si="13"/>
        <v>2.9000000000000001E-2</v>
      </c>
      <c r="AC114" s="22">
        <f t="shared" si="14"/>
        <v>3.0041666666666685E-2</v>
      </c>
    </row>
    <row r="115" spans="2:29" ht="15" customHeight="1">
      <c r="B115" s="29">
        <v>31</v>
      </c>
      <c r="C115" s="49">
        <f>0.001*[43]Sheet1!$F$732</f>
        <v>0.03</v>
      </c>
      <c r="D115" s="11">
        <f>0.001*[43]Sheet1!$F$733</f>
        <v>0.03</v>
      </c>
      <c r="E115" s="11">
        <f>0.001*[43]Sheet1!$F$734</f>
        <v>0.03</v>
      </c>
      <c r="F115" s="11">
        <f>0.001*[43]Sheet1!$F$735</f>
        <v>0.03</v>
      </c>
      <c r="G115" s="11">
        <f>0.001*[43]Sheet1!$F$736</f>
        <v>0.03</v>
      </c>
      <c r="H115" s="11">
        <f>0.001*[43]Sheet1!$F$737</f>
        <v>0.03</v>
      </c>
      <c r="I115" s="11">
        <f>0.001*[43]Sheet1!$F$738</f>
        <v>0.03</v>
      </c>
      <c r="J115" s="11">
        <f>0.001*[43]Sheet1!$F$739</f>
        <v>0.03</v>
      </c>
      <c r="K115" s="11">
        <f>0.001*[43]Sheet1!$F$740</f>
        <v>0.03</v>
      </c>
      <c r="L115" s="11">
        <f>0.001*[43]Sheet1!$F$741</f>
        <v>0.03</v>
      </c>
      <c r="M115" s="11">
        <f>0.001*[43]Sheet1!$F$742</f>
        <v>0.03</v>
      </c>
      <c r="N115" s="11">
        <f>0.001*[43]Sheet1!$F$743</f>
        <v>0.03</v>
      </c>
      <c r="O115" s="11">
        <f>0.001*[43]Sheet1!$F$744</f>
        <v>0.03</v>
      </c>
      <c r="P115" s="11">
        <f>0.001*[43]Sheet1!$F$745</f>
        <v>0.03</v>
      </c>
      <c r="Q115" s="11">
        <f>0.001*[43]Sheet1!$F$746</f>
        <v>0.03</v>
      </c>
      <c r="R115" s="11">
        <f>0.001*[43]Sheet1!$F$747</f>
        <v>2.9000000000000001E-2</v>
      </c>
      <c r="S115" s="11">
        <f>0.001*[43]Sheet1!$F$748</f>
        <v>0.03</v>
      </c>
      <c r="T115" s="11">
        <f>0.001*[43]Sheet1!$F$749</f>
        <v>0.03</v>
      </c>
      <c r="U115" s="11">
        <f>0.001*[43]Sheet1!$F$750</f>
        <v>0.03</v>
      </c>
      <c r="V115" s="11">
        <f>0.001*[43]Sheet1!$F$751</f>
        <v>0.03</v>
      </c>
      <c r="W115" s="11">
        <f>0.001*[43]Sheet1!$F$752</f>
        <v>0.03</v>
      </c>
      <c r="X115" s="11">
        <f>0.001*[43]Sheet1!$F$753</f>
        <v>0.03</v>
      </c>
      <c r="Y115" s="11">
        <f>0.001*[43]Sheet1!$F$754</f>
        <v>0.03</v>
      </c>
      <c r="Z115" s="50">
        <f>0.001*[43]Sheet1!$F$755</f>
        <v>0.03</v>
      </c>
      <c r="AA115" s="38">
        <f t="shared" si="12"/>
        <v>0.03</v>
      </c>
      <c r="AB115" s="8">
        <f t="shared" si="13"/>
        <v>2.9000000000000001E-2</v>
      </c>
      <c r="AC115" s="15">
        <f t="shared" si="14"/>
        <v>2.9958333333333351E-2</v>
      </c>
    </row>
    <row r="116" spans="2:29" ht="15" customHeight="1">
      <c r="B116" s="30" t="s">
        <v>0</v>
      </c>
      <c r="C116" s="47">
        <f t="shared" ref="C116:Z116" si="15">MAX(C85:C115)</f>
        <v>5.1000000000000004E-2</v>
      </c>
      <c r="D116" s="20">
        <f t="shared" si="15"/>
        <v>5.2999999999999999E-2</v>
      </c>
      <c r="E116" s="20">
        <f t="shared" si="15"/>
        <v>4.3000000000000003E-2</v>
      </c>
      <c r="F116" s="20">
        <f t="shared" si="15"/>
        <v>0.04</v>
      </c>
      <c r="G116" s="20">
        <f t="shared" si="15"/>
        <v>4.4999999999999998E-2</v>
      </c>
      <c r="H116" s="20">
        <f t="shared" si="15"/>
        <v>4.3999999999999997E-2</v>
      </c>
      <c r="I116" s="20">
        <f t="shared" si="15"/>
        <v>3.5000000000000003E-2</v>
      </c>
      <c r="J116" s="20">
        <f t="shared" si="15"/>
        <v>3.3000000000000002E-2</v>
      </c>
      <c r="K116" s="20">
        <f t="shared" si="15"/>
        <v>3.2000000000000001E-2</v>
      </c>
      <c r="L116" s="20">
        <f t="shared" si="15"/>
        <v>3.3000000000000002E-2</v>
      </c>
      <c r="M116" s="20">
        <f t="shared" si="15"/>
        <v>0.04</v>
      </c>
      <c r="N116" s="20">
        <f t="shared" si="15"/>
        <v>4.3999999999999997E-2</v>
      </c>
      <c r="O116" s="20">
        <f t="shared" si="15"/>
        <v>3.7999999999999999E-2</v>
      </c>
      <c r="P116" s="20">
        <f t="shared" si="15"/>
        <v>3.6999999999999998E-2</v>
      </c>
      <c r="Q116" s="20">
        <f t="shared" si="15"/>
        <v>3.7999999999999999E-2</v>
      </c>
      <c r="R116" s="20">
        <f t="shared" si="15"/>
        <v>4.3000000000000003E-2</v>
      </c>
      <c r="S116" s="20">
        <f t="shared" si="15"/>
        <v>4.2000000000000003E-2</v>
      </c>
      <c r="T116" s="20">
        <f t="shared" si="15"/>
        <v>3.6999999999999998E-2</v>
      </c>
      <c r="U116" s="20">
        <f t="shared" si="15"/>
        <v>4.2000000000000003E-2</v>
      </c>
      <c r="V116" s="20">
        <f t="shared" si="15"/>
        <v>4.1000000000000002E-2</v>
      </c>
      <c r="W116" s="20">
        <f t="shared" si="15"/>
        <v>3.6000000000000004E-2</v>
      </c>
      <c r="X116" s="20">
        <f t="shared" si="15"/>
        <v>3.6999999999999998E-2</v>
      </c>
      <c r="Y116" s="20">
        <f t="shared" si="15"/>
        <v>4.2000000000000003E-2</v>
      </c>
      <c r="Z116" s="48">
        <f t="shared" si="15"/>
        <v>3.9E-2</v>
      </c>
      <c r="AA116" s="162" t="s">
        <v>15</v>
      </c>
      <c r="AB116" s="163"/>
      <c r="AC116" s="164"/>
    </row>
    <row r="117" spans="2:29" ht="15" customHeight="1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2.8000000000000001E-2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156">
        <f>AVERAGE(AA85:AA115)</f>
        <v>3.4322580645161305E-2</v>
      </c>
      <c r="AB117" s="158">
        <f>AVERAGE(AB85:AB115)</f>
        <v>2.9225806451612921E-2</v>
      </c>
      <c r="AC117" s="160">
        <f>AVERAGE(AC85:AC115)</f>
        <v>3.0434139784946246E-2</v>
      </c>
    </row>
    <row r="118" spans="2:29" ht="15" customHeight="1" thickBot="1">
      <c r="B118" s="32" t="s">
        <v>14</v>
      </c>
      <c r="C118" s="53">
        <f t="shared" ref="C118:Z118" si="17">AVERAGE(C85:C115)</f>
        <v>3.1193548387096794E-2</v>
      </c>
      <c r="D118" s="6">
        <f t="shared" si="17"/>
        <v>3.1096774193548407E-2</v>
      </c>
      <c r="E118" s="6">
        <f t="shared" si="17"/>
        <v>3.1129032258064536E-2</v>
      </c>
      <c r="F118" s="6">
        <f t="shared" si="17"/>
        <v>3.1064516129032278E-2</v>
      </c>
      <c r="G118" s="6">
        <f t="shared" si="17"/>
        <v>3.1032258064516149E-2</v>
      </c>
      <c r="H118" s="6">
        <f t="shared" si="17"/>
        <v>3.1000000000000021E-2</v>
      </c>
      <c r="I118" s="6">
        <f t="shared" si="17"/>
        <v>3.0838709677419376E-2</v>
      </c>
      <c r="J118" s="6">
        <f t="shared" si="17"/>
        <v>3.0322580645161312E-2</v>
      </c>
      <c r="K118" s="6">
        <f t="shared" si="17"/>
        <v>3.000000000000002E-2</v>
      </c>
      <c r="L118" s="6">
        <f t="shared" si="17"/>
        <v>2.9838709677419376E-2</v>
      </c>
      <c r="M118" s="6">
        <f t="shared" si="17"/>
        <v>2.9935483870967762E-2</v>
      </c>
      <c r="N118" s="6">
        <f t="shared" si="17"/>
        <v>3.0193548387096793E-2</v>
      </c>
      <c r="O118" s="6">
        <f t="shared" si="17"/>
        <v>2.9935483870967762E-2</v>
      </c>
      <c r="P118" s="6">
        <f t="shared" si="17"/>
        <v>2.9870967741935504E-2</v>
      </c>
      <c r="Q118" s="6">
        <f t="shared" si="17"/>
        <v>3.0096774193548406E-2</v>
      </c>
      <c r="R118" s="6">
        <f t="shared" si="17"/>
        <v>3.0193548387096793E-2</v>
      </c>
      <c r="S118" s="6">
        <f t="shared" si="17"/>
        <v>3.0096774193548406E-2</v>
      </c>
      <c r="T118" s="6">
        <f t="shared" si="17"/>
        <v>3.0032258064516149E-2</v>
      </c>
      <c r="U118" s="6">
        <f t="shared" si="17"/>
        <v>3.0322580645161312E-2</v>
      </c>
      <c r="V118" s="6">
        <f t="shared" si="17"/>
        <v>3.0387096774193566E-2</v>
      </c>
      <c r="W118" s="6">
        <f t="shared" si="17"/>
        <v>3.0322580645161312E-2</v>
      </c>
      <c r="X118" s="6">
        <f t="shared" si="17"/>
        <v>3.0193548387096789E-2</v>
      </c>
      <c r="Y118" s="6">
        <f t="shared" si="17"/>
        <v>3.0580645161290339E-2</v>
      </c>
      <c r="Z118" s="54">
        <f t="shared" si="17"/>
        <v>3.0741935483870983E-2</v>
      </c>
      <c r="AA118" s="157"/>
      <c r="AB118" s="159"/>
      <c r="AC118" s="161"/>
    </row>
    <row r="120" spans="2:29" ht="268.5" customHeight="1"/>
    <row r="122" spans="2:29" ht="18" customHeight="1">
      <c r="B122" s="165" t="s">
        <v>62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0.001*[44]Sheet1!$F$12</f>
        <v>4.3999999999999997E-2</v>
      </c>
      <c r="D125" s="12">
        <f>0.001*[44]Sheet1!$F$13</f>
        <v>4.3999999999999997E-2</v>
      </c>
      <c r="E125" s="12">
        <f>0.001*[44]Sheet1!$F$14</f>
        <v>4.3999999999999997E-2</v>
      </c>
      <c r="F125" s="12">
        <f>0.001*[44]Sheet1!$F$15</f>
        <v>4.3999999999999997E-2</v>
      </c>
      <c r="G125" s="12">
        <f>0.001*[44]Sheet1!$F$16</f>
        <v>4.3999999999999997E-2</v>
      </c>
      <c r="H125" s="12">
        <f>0.001*[44]Sheet1!$F$17</f>
        <v>4.4999999999999998E-2</v>
      </c>
      <c r="I125" s="12">
        <f>0.001*[44]Sheet1!$F$18</f>
        <v>4.3999999999999997E-2</v>
      </c>
      <c r="J125" s="12">
        <f>0.001*[44]Sheet1!$F$19</f>
        <v>4.4999999999999998E-2</v>
      </c>
      <c r="K125" s="12">
        <f>0.001*[44]Sheet1!$F$20</f>
        <v>4.3999999999999997E-2</v>
      </c>
      <c r="L125" s="12">
        <f>0.001*[44]Sheet1!$F$21</f>
        <v>4.3999999999999997E-2</v>
      </c>
      <c r="M125" s="12">
        <f>0.001*[44]Sheet1!$F$22</f>
        <v>4.3999999999999997E-2</v>
      </c>
      <c r="N125" s="12">
        <f>0.001*[44]Sheet1!$F$23</f>
        <v>4.3000000000000003E-2</v>
      </c>
      <c r="O125" s="12">
        <f>0.001*[44]Sheet1!$F$24</f>
        <v>4.3000000000000003E-2</v>
      </c>
      <c r="P125" s="12">
        <f>0.001*[44]Sheet1!$F$25</f>
        <v>4.3000000000000003E-2</v>
      </c>
      <c r="Q125" s="12">
        <f>0.001*[44]Sheet1!$F$26</f>
        <v>4.3000000000000003E-2</v>
      </c>
      <c r="R125" s="12">
        <f>0.001*[44]Sheet1!$F$27</f>
        <v>4.3000000000000003E-2</v>
      </c>
      <c r="S125" s="12">
        <f>0.001*[44]Sheet1!$F$28</f>
        <v>4.3000000000000003E-2</v>
      </c>
      <c r="T125" s="12">
        <f>0.001*[44]Sheet1!$F$29</f>
        <v>4.3000000000000003E-2</v>
      </c>
      <c r="U125" s="12">
        <f>0.001*[44]Sheet1!$F$30</f>
        <v>4.3000000000000003E-2</v>
      </c>
      <c r="V125" s="12">
        <f>0.001*[44]Sheet1!$F$31</f>
        <v>4.3000000000000003E-2</v>
      </c>
      <c r="W125" s="12">
        <f>0.001*[44]Sheet1!$F$32</f>
        <v>4.3000000000000003E-2</v>
      </c>
      <c r="X125" s="12">
        <f>0.001*[44]Sheet1!$F$33</f>
        <v>4.3999999999999997E-2</v>
      </c>
      <c r="Y125" s="12">
        <f>0.001*[44]Sheet1!$F$34</f>
        <v>4.3999999999999997E-2</v>
      </c>
      <c r="Z125" s="42">
        <f>0.001*[44]Sheet1!$F$35</f>
        <v>4.3999999999999997E-2</v>
      </c>
      <c r="AA125" s="34">
        <f>MAX(C125:Z125)</f>
        <v>4.4999999999999998E-2</v>
      </c>
      <c r="AB125" s="13">
        <f>MIN(C125:Z125)</f>
        <v>4.3000000000000003E-2</v>
      </c>
      <c r="AC125" s="16">
        <f>AVERAGE(C125:Z125)</f>
        <v>4.366666666666668E-2</v>
      </c>
    </row>
    <row r="126" spans="2:29" ht="15" customHeight="1">
      <c r="B126" s="26">
        <v>2</v>
      </c>
      <c r="C126" s="43">
        <f>0.001*[44]Sheet1!$F$36</f>
        <v>4.3999999999999997E-2</v>
      </c>
      <c r="D126" s="9">
        <f>0.001*[44]Sheet1!$F$37</f>
        <v>4.3999999999999997E-2</v>
      </c>
      <c r="E126" s="9">
        <f>0.001*[44]Sheet1!$F$38</f>
        <v>4.3999999999999997E-2</v>
      </c>
      <c r="F126" s="9">
        <f>0.001*[44]Sheet1!$F$39</f>
        <v>4.3999999999999997E-2</v>
      </c>
      <c r="G126" s="9">
        <f>0.001*[44]Sheet1!$F$40</f>
        <v>4.3999999999999997E-2</v>
      </c>
      <c r="H126" s="9">
        <f>0.001*[44]Sheet1!$F$41</f>
        <v>4.3999999999999997E-2</v>
      </c>
      <c r="I126" s="9">
        <f>0.001*[44]Sheet1!$F$42</f>
        <v>4.3999999999999997E-2</v>
      </c>
      <c r="J126" s="9">
        <f>0.001*[44]Sheet1!$F$43</f>
        <v>4.3999999999999997E-2</v>
      </c>
      <c r="K126" s="9">
        <f>0.001*[44]Sheet1!$F$44</f>
        <v>4.3000000000000003E-2</v>
      </c>
      <c r="L126" s="9">
        <f>0.001*[44]Sheet1!$F$45</f>
        <v>4.3000000000000003E-2</v>
      </c>
      <c r="M126" s="9">
        <f>0.001*[44]Sheet1!$F$46</f>
        <v>4.3000000000000003E-2</v>
      </c>
      <c r="N126" s="9">
        <f>0.001*[44]Sheet1!$F$47</f>
        <v>4.3000000000000003E-2</v>
      </c>
      <c r="O126" s="9">
        <f>0.001*[44]Sheet1!$F$48</f>
        <v>4.3000000000000003E-2</v>
      </c>
      <c r="P126" s="9">
        <f>0.001*[44]Sheet1!$F$49</f>
        <v>4.5999999999999999E-2</v>
      </c>
      <c r="Q126" s="9">
        <f>0.001*[44]Sheet1!$F$50</f>
        <v>4.5999999999999999E-2</v>
      </c>
      <c r="R126" s="9">
        <f>0.001*[44]Sheet1!$F$51</f>
        <v>4.4999999999999998E-2</v>
      </c>
      <c r="S126" s="9">
        <f>0.001*[44]Sheet1!$F$52</f>
        <v>4.7E-2</v>
      </c>
      <c r="T126" s="9">
        <f>0.001*[44]Sheet1!$F$53</f>
        <v>4.5999999999999999E-2</v>
      </c>
      <c r="U126" s="9">
        <f>0.001*[44]Sheet1!$F$54</f>
        <v>4.3999999999999997E-2</v>
      </c>
      <c r="V126" s="9">
        <f>0.001*[44]Sheet1!$F$55</f>
        <v>4.3999999999999997E-2</v>
      </c>
      <c r="W126" s="9">
        <f>0.001*[44]Sheet1!$F$56</f>
        <v>4.3000000000000003E-2</v>
      </c>
      <c r="X126" s="9">
        <f>0.001*[44]Sheet1!$F$57</f>
        <v>4.3999999999999997E-2</v>
      </c>
      <c r="Y126" s="9">
        <f>0.001*[44]Sheet1!$F$58</f>
        <v>4.3999999999999997E-2</v>
      </c>
      <c r="Z126" s="44">
        <f>0.001*[44]Sheet1!$F$59</f>
        <v>4.3999999999999997E-2</v>
      </c>
      <c r="AA126" s="35">
        <f t="shared" ref="AA126:AA155" si="18">MAX(C126:Z126)</f>
        <v>4.7E-2</v>
      </c>
      <c r="AB126" s="10">
        <f t="shared" ref="AB126:AB155" si="19">MIN(C126:Z126)</f>
        <v>4.3000000000000003E-2</v>
      </c>
      <c r="AC126" s="14">
        <f t="shared" ref="AC126:AC155" si="20">AVERAGE(C126:Z126)</f>
        <v>4.416666666666668E-2</v>
      </c>
    </row>
    <row r="127" spans="2:29" ht="15" customHeight="1">
      <c r="B127" s="26">
        <v>3</v>
      </c>
      <c r="C127" s="43">
        <f>0.001*[44]Sheet1!$F$60</f>
        <v>4.3999999999999997E-2</v>
      </c>
      <c r="D127" s="9">
        <f>0.001*[44]Sheet1!$F$61</f>
        <v>4.3999999999999997E-2</v>
      </c>
      <c r="E127" s="9">
        <f>0.001*[44]Sheet1!$F$62</f>
        <v>4.3000000000000003E-2</v>
      </c>
      <c r="F127" s="9">
        <f>0.001*[44]Sheet1!$F$63</f>
        <v>4.3999999999999997E-2</v>
      </c>
      <c r="G127" s="9">
        <f>0.001*[44]Sheet1!$F$64</f>
        <v>4.3000000000000003E-2</v>
      </c>
      <c r="H127" s="9">
        <f>0.001*[44]Sheet1!$F$65</f>
        <v>4.3000000000000003E-2</v>
      </c>
      <c r="I127" s="9">
        <f>0.001*[44]Sheet1!$F$66</f>
        <v>4.3999999999999997E-2</v>
      </c>
      <c r="J127" s="9">
        <f>0.001*[44]Sheet1!$F$67</f>
        <v>4.3000000000000003E-2</v>
      </c>
      <c r="K127" s="9">
        <f>0.001*[44]Sheet1!$F$68</f>
        <v>4.3000000000000003E-2</v>
      </c>
      <c r="L127" s="9">
        <f>0.001*[44]Sheet1!$F$69</f>
        <v>4.3000000000000003E-2</v>
      </c>
      <c r="M127" s="9">
        <f>0.001*[44]Sheet1!$F$70</f>
        <v>4.3000000000000003E-2</v>
      </c>
      <c r="N127" s="9">
        <f>0.001*[44]Sheet1!$F$71</f>
        <v>4.2000000000000003E-2</v>
      </c>
      <c r="O127" s="9">
        <f>0.001*[44]Sheet1!$F$72</f>
        <v>4.2000000000000003E-2</v>
      </c>
      <c r="P127" s="9">
        <f>0.001*[44]Sheet1!$F$73</f>
        <v>4.3000000000000003E-2</v>
      </c>
      <c r="Q127" s="9">
        <f>0.001*[44]Sheet1!$F$74</f>
        <v>4.3999999999999997E-2</v>
      </c>
      <c r="R127" s="9">
        <f>0.001*[44]Sheet1!$F$75</f>
        <v>4.3000000000000003E-2</v>
      </c>
      <c r="S127" s="9">
        <f>0.001*[44]Sheet1!$F$76</f>
        <v>4.3000000000000003E-2</v>
      </c>
      <c r="T127" s="9">
        <f>0.001*[44]Sheet1!$F$77</f>
        <v>4.3000000000000003E-2</v>
      </c>
      <c r="U127" s="9">
        <f>0.001*[44]Sheet1!$F$78</f>
        <v>4.3000000000000003E-2</v>
      </c>
      <c r="V127" s="9">
        <f>0.001*[44]Sheet1!$F$79</f>
        <v>4.3000000000000003E-2</v>
      </c>
      <c r="W127" s="9">
        <f>0.001*[44]Sheet1!$F$80</f>
        <v>4.3000000000000003E-2</v>
      </c>
      <c r="X127" s="9">
        <f>0.001*[44]Sheet1!$F$81</f>
        <v>4.3999999999999997E-2</v>
      </c>
      <c r="Y127" s="9">
        <f>0.001*[44]Sheet1!$F$82</f>
        <v>4.3999999999999997E-2</v>
      </c>
      <c r="Z127" s="44">
        <f>0.001*[44]Sheet1!$F$83</f>
        <v>4.3999999999999997E-2</v>
      </c>
      <c r="AA127" s="35">
        <f t="shared" si="18"/>
        <v>4.3999999999999997E-2</v>
      </c>
      <c r="AB127" s="10">
        <f t="shared" si="19"/>
        <v>4.2000000000000003E-2</v>
      </c>
      <c r="AC127" s="14">
        <f t="shared" si="20"/>
        <v>4.3250000000000011E-2</v>
      </c>
    </row>
    <row r="128" spans="2:29" ht="15" customHeight="1">
      <c r="B128" s="26">
        <v>4</v>
      </c>
      <c r="C128" s="43">
        <f>0.001*[44]Sheet1!$F$84</f>
        <v>4.3999999999999997E-2</v>
      </c>
      <c r="D128" s="9">
        <f>0.001*[44]Sheet1!$F$85</f>
        <v>4.3999999999999997E-2</v>
      </c>
      <c r="E128" s="9">
        <f>0.001*[44]Sheet1!$F$86</f>
        <v>4.3999999999999997E-2</v>
      </c>
      <c r="F128" s="9">
        <f>0.001*[44]Sheet1!$F$87</f>
        <v>4.3999999999999997E-2</v>
      </c>
      <c r="G128" s="9">
        <f>0.001*[44]Sheet1!$F$88</f>
        <v>4.3999999999999997E-2</v>
      </c>
      <c r="H128" s="9">
        <f>0.001*[44]Sheet1!$F$89</f>
        <v>4.3999999999999997E-2</v>
      </c>
      <c r="I128" s="9">
        <f>0.001*[44]Sheet1!$F$90</f>
        <v>4.3999999999999997E-2</v>
      </c>
      <c r="J128" s="9">
        <f>0.001*[44]Sheet1!$F$91</f>
        <v>4.3999999999999997E-2</v>
      </c>
      <c r="K128" s="9">
        <f>0.001*[44]Sheet1!$F$92</f>
        <v>4.3000000000000003E-2</v>
      </c>
      <c r="L128" s="9">
        <f>0.001*[44]Sheet1!$F$93</f>
        <v>4.3000000000000003E-2</v>
      </c>
      <c r="M128" s="9">
        <f>0.001*[44]Sheet1!$F$94</f>
        <v>4.3000000000000003E-2</v>
      </c>
      <c r="N128" s="9">
        <f>0.001*[44]Sheet1!$F$95</f>
        <v>4.3000000000000003E-2</v>
      </c>
      <c r="O128" s="9">
        <f>0.001*[44]Sheet1!$F$96</f>
        <v>4.3000000000000003E-2</v>
      </c>
      <c r="P128" s="9">
        <f>0.001*[44]Sheet1!$F$97</f>
        <v>4.3000000000000003E-2</v>
      </c>
      <c r="Q128" s="9">
        <f>0.001*[44]Sheet1!$F$98</f>
        <v>4.3000000000000003E-2</v>
      </c>
      <c r="R128" s="9">
        <f>0.001*[44]Sheet1!$F$99</f>
        <v>4.3000000000000003E-2</v>
      </c>
      <c r="S128" s="9">
        <f>0.001*[44]Sheet1!$F$100</f>
        <v>4.3000000000000003E-2</v>
      </c>
      <c r="T128" s="9">
        <f>0.001*[44]Sheet1!$F$101</f>
        <v>4.3000000000000003E-2</v>
      </c>
      <c r="U128" s="9">
        <f>0.001*[44]Sheet1!$F$102</f>
        <v>4.3000000000000003E-2</v>
      </c>
      <c r="V128" s="9">
        <f>0.001*[44]Sheet1!$F$103</f>
        <v>4.3000000000000003E-2</v>
      </c>
      <c r="W128" s="9">
        <f>0.001*[44]Sheet1!$F$104</f>
        <v>4.3999999999999997E-2</v>
      </c>
      <c r="X128" s="9">
        <f>0.001*[44]Sheet1!$F$105</f>
        <v>4.3999999999999997E-2</v>
      </c>
      <c r="Y128" s="9">
        <f>0.001*[44]Sheet1!$F$106</f>
        <v>4.3999999999999997E-2</v>
      </c>
      <c r="Z128" s="44">
        <f>0.001*[44]Sheet1!$F$107</f>
        <v>4.3999999999999997E-2</v>
      </c>
      <c r="AA128" s="35">
        <f t="shared" si="18"/>
        <v>4.3999999999999997E-2</v>
      </c>
      <c r="AB128" s="10">
        <f t="shared" si="19"/>
        <v>4.3000000000000003E-2</v>
      </c>
      <c r="AC128" s="14">
        <f t="shared" si="20"/>
        <v>4.3500000000000011E-2</v>
      </c>
    </row>
    <row r="129" spans="2:29" ht="15" customHeight="1">
      <c r="B129" s="26">
        <v>5</v>
      </c>
      <c r="C129" s="43">
        <f>0.001*[44]Sheet1!$F$108</f>
        <v>4.3999999999999997E-2</v>
      </c>
      <c r="D129" s="9">
        <f>0.001*[44]Sheet1!$F$109</f>
        <v>4.3999999999999997E-2</v>
      </c>
      <c r="E129" s="9">
        <f>0.001*[44]Sheet1!$F$110</f>
        <v>4.3999999999999997E-2</v>
      </c>
      <c r="F129" s="9">
        <f>0.001*[44]Sheet1!$F$111</f>
        <v>4.4999999999999998E-2</v>
      </c>
      <c r="G129" s="9">
        <f>0.001*[44]Sheet1!$F$112</f>
        <v>4.3999999999999997E-2</v>
      </c>
      <c r="H129" s="9">
        <f>0.001*[44]Sheet1!$F$113</f>
        <v>4.3999999999999997E-2</v>
      </c>
      <c r="I129" s="9">
        <f>0.001*[44]Sheet1!$F$114</f>
        <v>4.4999999999999998E-2</v>
      </c>
      <c r="J129" s="9">
        <f>0.001*[44]Sheet1!$F$115</f>
        <v>4.3999999999999997E-2</v>
      </c>
      <c r="K129" s="9">
        <f>0.001*[44]Sheet1!$F$116</f>
        <v>4.3999999999999997E-2</v>
      </c>
      <c r="L129" s="9">
        <f>0.001*[44]Sheet1!$F$117</f>
        <v>4.3000000000000003E-2</v>
      </c>
      <c r="M129" s="9">
        <f>0.001*[44]Sheet1!$F$118</f>
        <v>4.3000000000000003E-2</v>
      </c>
      <c r="N129" s="9">
        <f>0.001*[44]Sheet1!$F$119</f>
        <v>4.3000000000000003E-2</v>
      </c>
      <c r="O129" s="9">
        <f>0.001*[44]Sheet1!$F$120</f>
        <v>4.3000000000000003E-2</v>
      </c>
      <c r="P129" s="9">
        <f>0.001*[44]Sheet1!$F$121</f>
        <v>4.3000000000000003E-2</v>
      </c>
      <c r="Q129" s="9">
        <f>0.001*[44]Sheet1!$F$122</f>
        <v>4.3000000000000003E-2</v>
      </c>
      <c r="R129" s="9">
        <f>0.001*[44]Sheet1!$F$123</f>
        <v>4.3000000000000003E-2</v>
      </c>
      <c r="S129" s="9">
        <f>0.001*[44]Sheet1!$F$124</f>
        <v>4.3000000000000003E-2</v>
      </c>
      <c r="T129" s="9">
        <f>0.001*[44]Sheet1!$F$125</f>
        <v>4.3999999999999997E-2</v>
      </c>
      <c r="U129" s="9">
        <f>0.001*[44]Sheet1!$F$126</f>
        <v>4.3999999999999997E-2</v>
      </c>
      <c r="V129" s="9">
        <f>0.001*[44]Sheet1!$F$127</f>
        <v>4.3999999999999997E-2</v>
      </c>
      <c r="W129" s="9">
        <f>0.001*[44]Sheet1!$F$128</f>
        <v>4.3999999999999997E-2</v>
      </c>
      <c r="X129" s="9">
        <f>0.001*[44]Sheet1!$F$129</f>
        <v>4.3999999999999997E-2</v>
      </c>
      <c r="Y129" s="9">
        <f>0.001*[44]Sheet1!$F$130</f>
        <v>4.3999999999999997E-2</v>
      </c>
      <c r="Z129" s="44">
        <f>0.001*[44]Sheet1!$F$131</f>
        <v>4.3999999999999997E-2</v>
      </c>
      <c r="AA129" s="35">
        <f t="shared" si="18"/>
        <v>4.4999999999999998E-2</v>
      </c>
      <c r="AB129" s="10">
        <f t="shared" si="19"/>
        <v>4.3000000000000003E-2</v>
      </c>
      <c r="AC129" s="14">
        <f t="shared" si="20"/>
        <v>4.3750000000000011E-2</v>
      </c>
    </row>
    <row r="130" spans="2:29" ht="15" customHeight="1">
      <c r="B130" s="27">
        <v>6</v>
      </c>
      <c r="C130" s="45">
        <f>0.001*[44]Sheet1!$F$132</f>
        <v>4.3999999999999997E-2</v>
      </c>
      <c r="D130" s="17">
        <f>0.001*[44]Sheet1!$F$133</f>
        <v>4.4999999999999998E-2</v>
      </c>
      <c r="E130" s="17">
        <f>0.001*[44]Sheet1!$F$134</f>
        <v>4.4999999999999998E-2</v>
      </c>
      <c r="F130" s="17">
        <f>0.001*[44]Sheet1!$F$135</f>
        <v>4.4999999999999998E-2</v>
      </c>
      <c r="G130" s="17">
        <f>0.001*[44]Sheet1!$F$136</f>
        <v>4.4999999999999998E-2</v>
      </c>
      <c r="H130" s="17">
        <f>0.001*[44]Sheet1!$F$137</f>
        <v>4.4999999999999998E-2</v>
      </c>
      <c r="I130" s="17">
        <f>0.001*[44]Sheet1!$F$138</f>
        <v>4.4999999999999998E-2</v>
      </c>
      <c r="J130" s="17">
        <f>0.001*[44]Sheet1!$F$139</f>
        <v>4.4999999999999998E-2</v>
      </c>
      <c r="K130" s="17">
        <f>0.001*[44]Sheet1!$F$140</f>
        <v>4.3999999999999997E-2</v>
      </c>
      <c r="L130" s="17">
        <f>0.001*[44]Sheet1!$F$141</f>
        <v>4.3999999999999997E-2</v>
      </c>
      <c r="M130" s="17">
        <f>0.001*[44]Sheet1!$F$142</f>
        <v>4.3999999999999997E-2</v>
      </c>
      <c r="N130" s="17">
        <f>0.001*[44]Sheet1!$F$143</f>
        <v>4.3999999999999997E-2</v>
      </c>
      <c r="O130" s="17">
        <f>0.001*[44]Sheet1!$F$144</f>
        <v>4.3999999999999997E-2</v>
      </c>
      <c r="P130" s="17">
        <f>0.001*[44]Sheet1!$F$145</f>
        <v>4.3999999999999997E-2</v>
      </c>
      <c r="Q130" s="17">
        <f>0.001*[44]Sheet1!$F$146</f>
        <v>4.3999999999999997E-2</v>
      </c>
      <c r="R130" s="17">
        <f>0.001*[44]Sheet1!$F$147</f>
        <v>4.3999999999999997E-2</v>
      </c>
      <c r="S130" s="17">
        <f>0.001*[44]Sheet1!$F$148</f>
        <v>4.3999999999999997E-2</v>
      </c>
      <c r="T130" s="17">
        <f>0.001*[44]Sheet1!$F$149</f>
        <v>4.3999999999999997E-2</v>
      </c>
      <c r="U130" s="17">
        <f>0.001*[44]Sheet1!$F$150</f>
        <v>4.3999999999999997E-2</v>
      </c>
      <c r="V130" s="17">
        <f>0.001*[44]Sheet1!$F$151</f>
        <v>4.3999999999999997E-2</v>
      </c>
      <c r="W130" s="17">
        <f>0.001*[44]Sheet1!$F$152</f>
        <v>4.3999999999999997E-2</v>
      </c>
      <c r="X130" s="17">
        <f>0.001*[44]Sheet1!$F$153</f>
        <v>4.3999999999999997E-2</v>
      </c>
      <c r="Y130" s="17">
        <f>0.001*[44]Sheet1!$F$154</f>
        <v>4.3999999999999997E-2</v>
      </c>
      <c r="Z130" s="46">
        <f>0.001*[44]Sheet1!$F$155</f>
        <v>4.3999999999999997E-2</v>
      </c>
      <c r="AA130" s="36">
        <f t="shared" si="18"/>
        <v>4.4999999999999998E-2</v>
      </c>
      <c r="AB130" s="18">
        <f t="shared" si="19"/>
        <v>4.3999999999999997E-2</v>
      </c>
      <c r="AC130" s="19">
        <f t="shared" si="20"/>
        <v>4.4291666666666681E-2</v>
      </c>
    </row>
    <row r="131" spans="2:29" ht="15" customHeight="1">
      <c r="B131" s="26">
        <v>7</v>
      </c>
      <c r="C131" s="43">
        <f>0.001*[44]Sheet1!$F$156</f>
        <v>4.3999999999999997E-2</v>
      </c>
      <c r="D131" s="9">
        <f>0.001*[44]Sheet1!$F$157</f>
        <v>4.4999999999999998E-2</v>
      </c>
      <c r="E131" s="9">
        <f>0.001*[44]Sheet1!$F$158</f>
        <v>4.4999999999999998E-2</v>
      </c>
      <c r="F131" s="9">
        <f>0.001*[44]Sheet1!$F$159</f>
        <v>4.4999999999999998E-2</v>
      </c>
      <c r="G131" s="9">
        <f>0.001*[44]Sheet1!$F$160</f>
        <v>4.4999999999999998E-2</v>
      </c>
      <c r="H131" s="9">
        <f>0.001*[44]Sheet1!$F$161</f>
        <v>4.4999999999999998E-2</v>
      </c>
      <c r="I131" s="9">
        <f>0.001*[44]Sheet1!$F$162</f>
        <v>4.4999999999999998E-2</v>
      </c>
      <c r="J131" s="9">
        <f>0.001*[44]Sheet1!$F$163</f>
        <v>4.4999999999999998E-2</v>
      </c>
      <c r="K131" s="9">
        <f>0.001*[44]Sheet1!$F$164</f>
        <v>4.4999999999999998E-2</v>
      </c>
      <c r="L131" s="9">
        <f>0.001*[44]Sheet1!$F$165</f>
        <v>4.3999999999999997E-2</v>
      </c>
      <c r="M131" s="9">
        <f>0.001*[44]Sheet1!$F$166</f>
        <v>4.4999999999999998E-2</v>
      </c>
      <c r="N131" s="9">
        <f>0.001*[44]Sheet1!$F$167</f>
        <v>4.3999999999999997E-2</v>
      </c>
      <c r="O131" s="9">
        <f>0.001*[44]Sheet1!$F$168</f>
        <v>4.3999999999999997E-2</v>
      </c>
      <c r="P131" s="9">
        <f>0.001*[44]Sheet1!$F$169</f>
        <v>4.3999999999999997E-2</v>
      </c>
      <c r="Q131" s="9">
        <f>0.001*[44]Sheet1!$F$170</f>
        <v>4.3999999999999997E-2</v>
      </c>
      <c r="R131" s="9">
        <f>0.001*[44]Sheet1!$F$171</f>
        <v>4.3999999999999997E-2</v>
      </c>
      <c r="S131" s="9">
        <f>0.001*[44]Sheet1!$F$172</f>
        <v>4.3999999999999997E-2</v>
      </c>
      <c r="T131" s="9">
        <f>0.001*[44]Sheet1!$F$173</f>
        <v>4.3999999999999997E-2</v>
      </c>
      <c r="U131" s="9">
        <f>0.001*[44]Sheet1!$F$174</f>
        <v>4.3999999999999997E-2</v>
      </c>
      <c r="V131" s="9">
        <f>0.001*[44]Sheet1!$F$175</f>
        <v>4.3999999999999997E-2</v>
      </c>
      <c r="W131" s="9">
        <f>0.001*[44]Sheet1!$F$176</f>
        <v>4.3999999999999997E-2</v>
      </c>
      <c r="X131" s="9">
        <f>0.001*[44]Sheet1!$F$177</f>
        <v>4.3999999999999997E-2</v>
      </c>
      <c r="Y131" s="9">
        <f>0.001*[44]Sheet1!$F$178</f>
        <v>4.3999999999999997E-2</v>
      </c>
      <c r="Z131" s="44">
        <f>0.001*[44]Sheet1!$F$179</f>
        <v>4.3999999999999997E-2</v>
      </c>
      <c r="AA131" s="35">
        <f t="shared" si="18"/>
        <v>4.4999999999999998E-2</v>
      </c>
      <c r="AB131" s="10">
        <f t="shared" si="19"/>
        <v>4.3999999999999997E-2</v>
      </c>
      <c r="AC131" s="14">
        <f t="shared" si="20"/>
        <v>4.4375000000000019E-2</v>
      </c>
    </row>
    <row r="132" spans="2:29" ht="15" customHeight="1">
      <c r="B132" s="26">
        <v>8</v>
      </c>
      <c r="C132" s="43">
        <f>0.001*[44]Sheet1!$F$180</f>
        <v>4.3999999999999997E-2</v>
      </c>
      <c r="D132" s="9">
        <f>0.001*[44]Sheet1!$F$181</f>
        <v>4.3999999999999997E-2</v>
      </c>
      <c r="E132" s="9">
        <f>0.001*[44]Sheet1!$F$182</f>
        <v>4.3999999999999997E-2</v>
      </c>
      <c r="F132" s="9">
        <f>0.001*[44]Sheet1!$F$183</f>
        <v>4.3999999999999997E-2</v>
      </c>
      <c r="G132" s="9">
        <f>0.001*[44]Sheet1!$F$184</f>
        <v>4.4999999999999998E-2</v>
      </c>
      <c r="H132" s="9">
        <f>0.001*[44]Sheet1!$F$185</f>
        <v>4.4999999999999998E-2</v>
      </c>
      <c r="I132" s="9">
        <f>0.001*[44]Sheet1!$F$186</f>
        <v>4.4999999999999998E-2</v>
      </c>
      <c r="J132" s="9">
        <f>0.001*[44]Sheet1!$F$187</f>
        <v>4.4999999999999998E-2</v>
      </c>
      <c r="K132" s="9">
        <f>0.001*[44]Sheet1!$F$188</f>
        <v>4.3999999999999997E-2</v>
      </c>
      <c r="L132" s="9">
        <f>0.001*[44]Sheet1!$F$189</f>
        <v>4.3999999999999997E-2</v>
      </c>
      <c r="M132" s="9">
        <f>0.001*[44]Sheet1!$F$190</f>
        <v>4.3000000000000003E-2</v>
      </c>
      <c r="N132" s="9">
        <f>0.001*[44]Sheet1!$F$191</f>
        <v>4.3000000000000003E-2</v>
      </c>
      <c r="O132" s="9">
        <f>0.001*[44]Sheet1!$F$192</f>
        <v>4.3000000000000003E-2</v>
      </c>
      <c r="P132" s="9">
        <f>0.001*[44]Sheet1!$F$193</f>
        <v>4.3000000000000003E-2</v>
      </c>
      <c r="Q132" s="9">
        <f>0.001*[44]Sheet1!$F$194</f>
        <v>4.3000000000000003E-2</v>
      </c>
      <c r="R132" s="9">
        <f>0.001*[44]Sheet1!$F$195</f>
        <v>4.3000000000000003E-2</v>
      </c>
      <c r="S132" s="9">
        <f>0.001*[44]Sheet1!$F$196</f>
        <v>4.3000000000000003E-2</v>
      </c>
      <c r="T132" s="9">
        <f>0.001*[44]Sheet1!$F$197</f>
        <v>4.3000000000000003E-2</v>
      </c>
      <c r="U132" s="9">
        <f>0.001*[44]Sheet1!$F$198</f>
        <v>4.3000000000000003E-2</v>
      </c>
      <c r="V132" s="9">
        <f>0.001*[44]Sheet1!$F$199</f>
        <v>4.3999999999999997E-2</v>
      </c>
      <c r="W132" s="9">
        <f>0.001*[44]Sheet1!$F$200</f>
        <v>4.3999999999999997E-2</v>
      </c>
      <c r="X132" s="9">
        <f>0.001*[44]Sheet1!$F$201</f>
        <v>4.3999999999999997E-2</v>
      </c>
      <c r="Y132" s="9">
        <f>0.001*[44]Sheet1!$F$202</f>
        <v>4.3999999999999997E-2</v>
      </c>
      <c r="Z132" s="44">
        <f>0.001*[44]Sheet1!$F$203</f>
        <v>4.3999999999999997E-2</v>
      </c>
      <c r="AA132" s="35">
        <f t="shared" si="18"/>
        <v>4.4999999999999998E-2</v>
      </c>
      <c r="AB132" s="10">
        <f t="shared" si="19"/>
        <v>4.3000000000000003E-2</v>
      </c>
      <c r="AC132" s="14">
        <f t="shared" si="20"/>
        <v>4.379166666666668E-2</v>
      </c>
    </row>
    <row r="133" spans="2:29" ht="15" customHeight="1">
      <c r="B133" s="26">
        <v>9</v>
      </c>
      <c r="C133" s="43">
        <f>0.001*[44]Sheet1!$F$204</f>
        <v>4.3999999999999997E-2</v>
      </c>
      <c r="D133" s="9">
        <f>0.001*[44]Sheet1!$F$205</f>
        <v>4.3999999999999997E-2</v>
      </c>
      <c r="E133" s="9">
        <f>0.001*[44]Sheet1!$F$206</f>
        <v>4.3999999999999997E-2</v>
      </c>
      <c r="F133" s="9">
        <f>0.001*[44]Sheet1!$F$207</f>
        <v>4.3999999999999997E-2</v>
      </c>
      <c r="G133" s="9">
        <f>0.001*[44]Sheet1!$F$208</f>
        <v>4.3999999999999997E-2</v>
      </c>
      <c r="H133" s="9">
        <f>0.001*[44]Sheet1!$F$209</f>
        <v>4.3999999999999997E-2</v>
      </c>
      <c r="I133" s="9">
        <f>0.001*[44]Sheet1!$F$210</f>
        <v>4.3999999999999997E-2</v>
      </c>
      <c r="J133" s="9">
        <f>0.001*[44]Sheet1!$F$211</f>
        <v>4.3999999999999997E-2</v>
      </c>
      <c r="K133" s="9">
        <f>0.001*[44]Sheet1!$F$212</f>
        <v>4.3999999999999997E-2</v>
      </c>
      <c r="L133" s="9">
        <f>0.001*[44]Sheet1!$F$213</f>
        <v>4.3000000000000003E-2</v>
      </c>
      <c r="M133" s="9">
        <f>0.001*[44]Sheet1!$F$214</f>
        <v>4.3000000000000003E-2</v>
      </c>
      <c r="N133" s="9">
        <f>0.001*[44]Sheet1!$F$215</f>
        <v>4.3999999999999997E-2</v>
      </c>
      <c r="O133" s="9">
        <f>0.001*[44]Sheet1!$F$216</f>
        <v>4.3000000000000003E-2</v>
      </c>
      <c r="P133" s="9">
        <f>0.001*[44]Sheet1!$F$217</f>
        <v>4.3000000000000003E-2</v>
      </c>
      <c r="Q133" s="9">
        <f>0.001*[44]Sheet1!$F$218</f>
        <v>4.3000000000000003E-2</v>
      </c>
      <c r="R133" s="9">
        <f>0.001*[44]Sheet1!$F$219</f>
        <v>4.3000000000000003E-2</v>
      </c>
      <c r="S133" s="9">
        <f>0.001*[44]Sheet1!$F$220</f>
        <v>4.3000000000000003E-2</v>
      </c>
      <c r="T133" s="9">
        <f>0.001*[44]Sheet1!$F$221</f>
        <v>4.3000000000000003E-2</v>
      </c>
      <c r="U133" s="9">
        <f>0.001*[44]Sheet1!$F$222</f>
        <v>4.3000000000000003E-2</v>
      </c>
      <c r="V133" s="9">
        <f>0.001*[44]Sheet1!$F$223</f>
        <v>4.3000000000000003E-2</v>
      </c>
      <c r="W133" s="9">
        <f>0.001*[44]Sheet1!$F$224</f>
        <v>4.3999999999999997E-2</v>
      </c>
      <c r="X133" s="9">
        <f>0.001*[44]Sheet1!$F$225</f>
        <v>4.3999999999999997E-2</v>
      </c>
      <c r="Y133" s="9">
        <f>0.001*[44]Sheet1!$F$226</f>
        <v>4.3999999999999997E-2</v>
      </c>
      <c r="Z133" s="44">
        <f>0.001*[44]Sheet1!$F$227</f>
        <v>4.3999999999999997E-2</v>
      </c>
      <c r="AA133" s="35">
        <f t="shared" si="18"/>
        <v>4.3999999999999997E-2</v>
      </c>
      <c r="AB133" s="10">
        <f t="shared" si="19"/>
        <v>4.3000000000000003E-2</v>
      </c>
      <c r="AC133" s="14">
        <f t="shared" si="20"/>
        <v>4.3583333333333342E-2</v>
      </c>
    </row>
    <row r="134" spans="2:29" ht="15" customHeight="1">
      <c r="B134" s="28">
        <v>10</v>
      </c>
      <c r="C134" s="47">
        <f>0.001*[44]Sheet1!$F$228</f>
        <v>4.3999999999999997E-2</v>
      </c>
      <c r="D134" s="20">
        <f>0.001*[44]Sheet1!$F$229</f>
        <v>4.3999999999999997E-2</v>
      </c>
      <c r="E134" s="20">
        <f>0.001*[44]Sheet1!$F$230</f>
        <v>4.3999999999999997E-2</v>
      </c>
      <c r="F134" s="20">
        <f>0.001*[44]Sheet1!$F$231</f>
        <v>4.3999999999999997E-2</v>
      </c>
      <c r="G134" s="20">
        <f>0.001*[44]Sheet1!$F$232</f>
        <v>4.3999999999999997E-2</v>
      </c>
      <c r="H134" s="20">
        <f>0.001*[44]Sheet1!$F$233</f>
        <v>4.3999999999999997E-2</v>
      </c>
      <c r="I134" s="20">
        <f>0.001*[44]Sheet1!$F$234</f>
        <v>4.3999999999999997E-2</v>
      </c>
      <c r="J134" s="20">
        <f>0.001*[44]Sheet1!$F$235</f>
        <v>4.3999999999999997E-2</v>
      </c>
      <c r="K134" s="20">
        <f>0.001*[44]Sheet1!$F$236</f>
        <v>4.3000000000000003E-2</v>
      </c>
      <c r="L134" s="20">
        <f>0.001*[44]Sheet1!$F$237</f>
        <v>4.3000000000000003E-2</v>
      </c>
      <c r="M134" s="20">
        <f>0.001*[44]Sheet1!$F$238</f>
        <v>4.3000000000000003E-2</v>
      </c>
      <c r="N134" s="20">
        <f>0.001*[44]Sheet1!$F$239</f>
        <v>4.3000000000000003E-2</v>
      </c>
      <c r="O134" s="20">
        <f>0.001*[44]Sheet1!$F$240</f>
        <v>4.3000000000000003E-2</v>
      </c>
      <c r="P134" s="20">
        <f>0.001*[44]Sheet1!$F$241</f>
        <v>4.3000000000000003E-2</v>
      </c>
      <c r="Q134" s="20">
        <f>0.001*[44]Sheet1!$F$242</f>
        <v>4.3000000000000003E-2</v>
      </c>
      <c r="R134" s="20">
        <f>0.001*[44]Sheet1!$F$243</f>
        <v>4.3000000000000003E-2</v>
      </c>
      <c r="S134" s="20">
        <f>0.001*[44]Sheet1!$F$244</f>
        <v>4.3000000000000003E-2</v>
      </c>
      <c r="T134" s="20">
        <f>0.001*[44]Sheet1!$F$245</f>
        <v>4.3000000000000003E-2</v>
      </c>
      <c r="U134" s="20">
        <f>0.001*[44]Sheet1!$F$246</f>
        <v>4.3999999999999997E-2</v>
      </c>
      <c r="V134" s="20">
        <f>0.001*[44]Sheet1!$F$247</f>
        <v>4.3999999999999997E-2</v>
      </c>
      <c r="W134" s="20">
        <f>0.001*[44]Sheet1!$F$248</f>
        <v>4.3999999999999997E-2</v>
      </c>
      <c r="X134" s="20">
        <f>0.001*[44]Sheet1!$F$249</f>
        <v>4.3999999999999997E-2</v>
      </c>
      <c r="Y134" s="20">
        <f>0.001*[44]Sheet1!$F$250</f>
        <v>4.3999999999999997E-2</v>
      </c>
      <c r="Z134" s="48">
        <f>0.001*[44]Sheet1!$F$251</f>
        <v>4.3999999999999997E-2</v>
      </c>
      <c r="AA134" s="37">
        <f t="shared" si="18"/>
        <v>4.3999999999999997E-2</v>
      </c>
      <c r="AB134" s="21">
        <f t="shared" si="19"/>
        <v>4.3000000000000003E-2</v>
      </c>
      <c r="AC134" s="22">
        <f t="shared" si="20"/>
        <v>4.3583333333333342E-2</v>
      </c>
    </row>
    <row r="135" spans="2:29" ht="15" customHeight="1">
      <c r="B135" s="26">
        <v>11</v>
      </c>
      <c r="C135" s="43">
        <f>0.001*[44]Sheet1!$F$252</f>
        <v>4.3999999999999997E-2</v>
      </c>
      <c r="D135" s="9">
        <f>0.001*[44]Sheet1!$F$253</f>
        <v>4.4999999999999998E-2</v>
      </c>
      <c r="E135" s="9">
        <f>0.001*[44]Sheet1!$F$254</f>
        <v>4.4999999999999998E-2</v>
      </c>
      <c r="F135" s="9">
        <f>0.001*[44]Sheet1!$F$255</f>
        <v>4.4999999999999998E-2</v>
      </c>
      <c r="G135" s="9">
        <f>0.001*[44]Sheet1!$F$256</f>
        <v>4.4999999999999998E-2</v>
      </c>
      <c r="H135" s="9">
        <f>0.001*[44]Sheet1!$F$257</f>
        <v>4.4999999999999998E-2</v>
      </c>
      <c r="I135" s="9">
        <f>0.001*[44]Sheet1!$F$258</f>
        <v>4.4999999999999998E-2</v>
      </c>
      <c r="J135" s="9">
        <f>0.001*[44]Sheet1!$F$259</f>
        <v>4.4999999999999998E-2</v>
      </c>
      <c r="K135" s="9">
        <f>0.001*[44]Sheet1!$F$260</f>
        <v>4.4999999999999998E-2</v>
      </c>
      <c r="L135" s="9">
        <f>0.001*[44]Sheet1!$F$261</f>
        <v>4.3999999999999997E-2</v>
      </c>
      <c r="M135" s="9">
        <f>0.001*[44]Sheet1!$F$262</f>
        <v>4.3999999999999997E-2</v>
      </c>
      <c r="N135" s="9">
        <f>0.001*[44]Sheet1!$F$263</f>
        <v>4.3999999999999997E-2</v>
      </c>
      <c r="O135" s="9">
        <f>0.001*[44]Sheet1!$F$264</f>
        <v>4.3999999999999997E-2</v>
      </c>
      <c r="P135" s="9">
        <f>0.001*[44]Sheet1!$F$265</f>
        <v>4.3999999999999997E-2</v>
      </c>
      <c r="Q135" s="9">
        <f>0.001*[44]Sheet1!$F$266</f>
        <v>4.3999999999999997E-2</v>
      </c>
      <c r="R135" s="9">
        <f>0.001*[44]Sheet1!$F$267</f>
        <v>4.3999999999999997E-2</v>
      </c>
      <c r="S135" s="9">
        <f>0.001*[44]Sheet1!$F$268</f>
        <v>4.3999999999999997E-2</v>
      </c>
      <c r="T135" s="9">
        <f>0.001*[44]Sheet1!$F$269</f>
        <v>4.3999999999999997E-2</v>
      </c>
      <c r="U135" s="9">
        <f>0.001*[44]Sheet1!$F$270</f>
        <v>4.3999999999999997E-2</v>
      </c>
      <c r="V135" s="9">
        <f>0.001*[44]Sheet1!$F$271</f>
        <v>4.3999999999999997E-2</v>
      </c>
      <c r="W135" s="9">
        <f>0.001*[44]Sheet1!$F$272</f>
        <v>4.3999999999999997E-2</v>
      </c>
      <c r="X135" s="9">
        <f>0.001*[44]Sheet1!$F$273</f>
        <v>4.4999999999999998E-2</v>
      </c>
      <c r="Y135" s="9">
        <f>0.001*[44]Sheet1!$F$274</f>
        <v>4.3999999999999997E-2</v>
      </c>
      <c r="Z135" s="44">
        <f>0.001*[44]Sheet1!$F$275</f>
        <v>4.3999999999999997E-2</v>
      </c>
      <c r="AA135" s="35">
        <f t="shared" si="18"/>
        <v>4.4999999999999998E-2</v>
      </c>
      <c r="AB135" s="10">
        <f t="shared" si="19"/>
        <v>4.3999999999999997E-2</v>
      </c>
      <c r="AC135" s="14">
        <f t="shared" si="20"/>
        <v>4.4375000000000019E-2</v>
      </c>
    </row>
    <row r="136" spans="2:29" ht="15" customHeight="1">
      <c r="B136" s="26">
        <v>12</v>
      </c>
      <c r="C136" s="43">
        <f>0.001*[44]Sheet1!$F$276</f>
        <v>4.3999999999999997E-2</v>
      </c>
      <c r="D136" s="9">
        <f>0.001*[44]Sheet1!$F$277</f>
        <v>4.4999999999999998E-2</v>
      </c>
      <c r="E136" s="9">
        <f>0.001*[44]Sheet1!$F$278</f>
        <v>4.4999999999999998E-2</v>
      </c>
      <c r="F136" s="9">
        <f>0.001*[44]Sheet1!$F$279</f>
        <v>4.4999999999999998E-2</v>
      </c>
      <c r="G136" s="9">
        <f>0.001*[44]Sheet1!$F$280</f>
        <v>4.4999999999999998E-2</v>
      </c>
      <c r="H136" s="9">
        <f>0.001*[44]Sheet1!$F$281</f>
        <v>4.4999999999999998E-2</v>
      </c>
      <c r="I136" s="9">
        <f>0.001*[44]Sheet1!$F$282</f>
        <v>4.4999999999999998E-2</v>
      </c>
      <c r="J136" s="9">
        <f>0.001*[44]Sheet1!$F$283</f>
        <v>4.3999999999999997E-2</v>
      </c>
      <c r="K136" s="9">
        <f>0.001*[44]Sheet1!$F$284</f>
        <v>4.4999999999999998E-2</v>
      </c>
      <c r="L136" s="9">
        <f>0.001*[44]Sheet1!$F$285</f>
        <v>4.3999999999999997E-2</v>
      </c>
      <c r="M136" s="9">
        <f>0.001*[44]Sheet1!$F$286</f>
        <v>4.3999999999999997E-2</v>
      </c>
      <c r="N136" s="9">
        <f>0.001*[44]Sheet1!$F$287</f>
        <v>4.3999999999999997E-2</v>
      </c>
      <c r="O136" s="9">
        <f>0.001*[44]Sheet1!$F$288</f>
        <v>4.3999999999999997E-2</v>
      </c>
      <c r="P136" s="9">
        <f>0.001*[44]Sheet1!$F$289</f>
        <v>4.3999999999999997E-2</v>
      </c>
      <c r="Q136" s="9">
        <f>0.001*[44]Sheet1!$F$290</f>
        <v>4.3999999999999997E-2</v>
      </c>
      <c r="R136" s="9">
        <f>0.001*[44]Sheet1!$F$291</f>
        <v>4.3999999999999997E-2</v>
      </c>
      <c r="S136" s="9">
        <f>0.001*[44]Sheet1!$F$292</f>
        <v>4.3999999999999997E-2</v>
      </c>
      <c r="T136" s="9">
        <f>0.001*[44]Sheet1!$F$293</f>
        <v>4.3999999999999997E-2</v>
      </c>
      <c r="U136" s="9">
        <f>0.001*[44]Sheet1!$F$294</f>
        <v>4.3999999999999997E-2</v>
      </c>
      <c r="V136" s="9">
        <f>0.001*[44]Sheet1!$F$295</f>
        <v>4.3999999999999997E-2</v>
      </c>
      <c r="W136" s="9">
        <f>0.001*[44]Sheet1!$F$296</f>
        <v>4.3999999999999997E-2</v>
      </c>
      <c r="X136" s="9">
        <f>0.001*[44]Sheet1!$F$297</f>
        <v>4.3999999999999997E-2</v>
      </c>
      <c r="Y136" s="9">
        <f>0.001*[44]Sheet1!$F$298</f>
        <v>4.3999999999999997E-2</v>
      </c>
      <c r="Z136" s="44">
        <f>0.001*[44]Sheet1!$F$299</f>
        <v>4.3999999999999997E-2</v>
      </c>
      <c r="AA136" s="35">
        <f t="shared" si="18"/>
        <v>4.4999999999999998E-2</v>
      </c>
      <c r="AB136" s="10">
        <f t="shared" si="19"/>
        <v>4.3999999999999997E-2</v>
      </c>
      <c r="AC136" s="14">
        <f t="shared" si="20"/>
        <v>4.4291666666666681E-2</v>
      </c>
    </row>
    <row r="137" spans="2:29" ht="15" customHeight="1">
      <c r="B137" s="26">
        <v>13</v>
      </c>
      <c r="C137" s="43">
        <f>0.001*[44]Sheet1!$F$300</f>
        <v>4.3999999999999997E-2</v>
      </c>
      <c r="D137" s="9">
        <f>0.001*[44]Sheet1!$F$301</f>
        <v>4.3999999999999997E-2</v>
      </c>
      <c r="E137" s="9">
        <f>0.001*[44]Sheet1!$F$302</f>
        <v>4.3999999999999997E-2</v>
      </c>
      <c r="F137" s="9">
        <f>0.001*[44]Sheet1!$F$303</f>
        <v>4.3999999999999997E-2</v>
      </c>
      <c r="G137" s="9">
        <f>0.001*[44]Sheet1!$F$304</f>
        <v>4.4999999999999998E-2</v>
      </c>
      <c r="H137" s="9">
        <f>0.001*[44]Sheet1!$F$305</f>
        <v>4.3999999999999997E-2</v>
      </c>
      <c r="I137" s="9">
        <f>0.001*[44]Sheet1!$F$306</f>
        <v>4.4999999999999998E-2</v>
      </c>
      <c r="J137" s="9">
        <f>0.001*[44]Sheet1!$F$307</f>
        <v>4.3999999999999997E-2</v>
      </c>
      <c r="K137" s="9">
        <f>0.001*[44]Sheet1!$F$308</f>
        <v>4.3999999999999997E-2</v>
      </c>
      <c r="L137" s="9">
        <f>0.001*[44]Sheet1!$F$309</f>
        <v>4.3999999999999997E-2</v>
      </c>
      <c r="M137" s="9">
        <f>0.001*[44]Sheet1!$F$310</f>
        <v>4.3999999999999997E-2</v>
      </c>
      <c r="N137" s="9">
        <f>0.001*[44]Sheet1!$F$311</f>
        <v>4.3999999999999997E-2</v>
      </c>
      <c r="O137" s="9">
        <f>0.001*[44]Sheet1!$F$312</f>
        <v>4.3999999999999997E-2</v>
      </c>
      <c r="P137" s="9">
        <f>0.001*[44]Sheet1!$F$313</f>
        <v>4.3999999999999997E-2</v>
      </c>
      <c r="Q137" s="9">
        <f>0.001*[44]Sheet1!$F$314</f>
        <v>4.3999999999999997E-2</v>
      </c>
      <c r="R137" s="9">
        <f>0.001*[44]Sheet1!$F$315</f>
        <v>4.3999999999999997E-2</v>
      </c>
      <c r="S137" s="9">
        <f>0.001*[44]Sheet1!$F$316</f>
        <v>4.3999999999999997E-2</v>
      </c>
      <c r="T137" s="9">
        <f>0.001*[44]Sheet1!$F$317</f>
        <v>4.3999999999999997E-2</v>
      </c>
      <c r="U137" s="9">
        <f>0.001*[44]Sheet1!$F$318</f>
        <v>4.3999999999999997E-2</v>
      </c>
      <c r="V137" s="9">
        <f>0.001*[44]Sheet1!$F$319</f>
        <v>4.3999999999999997E-2</v>
      </c>
      <c r="W137" s="9">
        <f>0.001*[44]Sheet1!$F$320</f>
        <v>4.3999999999999997E-2</v>
      </c>
      <c r="X137" s="9">
        <f>0.001*[44]Sheet1!$F$321</f>
        <v>4.3999999999999997E-2</v>
      </c>
      <c r="Y137" s="9">
        <f>0.001*[44]Sheet1!$F$322</f>
        <v>4.3999999999999997E-2</v>
      </c>
      <c r="Z137" s="44">
        <f>0.001*[44]Sheet1!$F$323</f>
        <v>4.3999999999999997E-2</v>
      </c>
      <c r="AA137" s="35">
        <f t="shared" si="18"/>
        <v>4.4999999999999998E-2</v>
      </c>
      <c r="AB137" s="10">
        <f t="shared" si="19"/>
        <v>4.3999999999999997E-2</v>
      </c>
      <c r="AC137" s="14">
        <f t="shared" si="20"/>
        <v>4.4083333333333342E-2</v>
      </c>
    </row>
    <row r="138" spans="2:29" ht="15" customHeight="1">
      <c r="B138" s="26">
        <v>14</v>
      </c>
      <c r="C138" s="43">
        <f>0.001*[44]Sheet1!$F$324</f>
        <v>4.3999999999999997E-2</v>
      </c>
      <c r="D138" s="9">
        <f>0.001*[44]Sheet1!$F$325</f>
        <v>4.3999999999999997E-2</v>
      </c>
      <c r="E138" s="9">
        <f>0.001*[44]Sheet1!$F$326</f>
        <v>4.3999999999999997E-2</v>
      </c>
      <c r="F138" s="9">
        <f>0.001*[44]Sheet1!$F$327</f>
        <v>4.3999999999999997E-2</v>
      </c>
      <c r="G138" s="9">
        <f>0.001*[44]Sheet1!$F$328</f>
        <v>4.3999999999999997E-2</v>
      </c>
      <c r="H138" s="9">
        <f>0.001*[44]Sheet1!$F$329</f>
        <v>4.4999999999999998E-2</v>
      </c>
      <c r="I138" s="9">
        <f>0.001*[44]Sheet1!$F$330</f>
        <v>4.3999999999999997E-2</v>
      </c>
      <c r="J138" s="9">
        <f>0.001*[44]Sheet1!$F$331</f>
        <v>4.3999999999999997E-2</v>
      </c>
      <c r="K138" s="9">
        <f>0.001*[44]Sheet1!$F$332</f>
        <v>4.3999999999999997E-2</v>
      </c>
      <c r="L138" s="9">
        <f>0.001*[44]Sheet1!$F$333</f>
        <v>4.3999999999999997E-2</v>
      </c>
      <c r="M138" s="9">
        <f>0.001*[44]Sheet1!$F$334</f>
        <v>4.3999999999999997E-2</v>
      </c>
      <c r="N138" s="9">
        <f>0.001*[44]Sheet1!$F$335</f>
        <v>4.3999999999999997E-2</v>
      </c>
      <c r="O138" s="9">
        <f>0.001*[44]Sheet1!$F$336</f>
        <v>4.3999999999999997E-2</v>
      </c>
      <c r="P138" s="9">
        <f>0.001*[44]Sheet1!$F$337</f>
        <v>4.3999999999999997E-2</v>
      </c>
      <c r="Q138" s="9">
        <f>0.001*[44]Sheet1!$F$338</f>
        <v>4.3999999999999997E-2</v>
      </c>
      <c r="R138" s="9">
        <f>0.001*[44]Sheet1!$F$339</f>
        <v>4.3999999999999997E-2</v>
      </c>
      <c r="S138" s="9">
        <f>0.001*[44]Sheet1!$F$340</f>
        <v>4.3999999999999997E-2</v>
      </c>
      <c r="T138" s="9">
        <f>0.001*[44]Sheet1!$F$341</f>
        <v>4.3999999999999997E-2</v>
      </c>
      <c r="U138" s="9">
        <f>0.001*[44]Sheet1!$F$342</f>
        <v>4.3999999999999997E-2</v>
      </c>
      <c r="V138" s="9">
        <f>0.001*[44]Sheet1!$F$343</f>
        <v>4.3999999999999997E-2</v>
      </c>
      <c r="W138" s="9">
        <f>0.001*[44]Sheet1!$F$344</f>
        <v>4.3999999999999997E-2</v>
      </c>
      <c r="X138" s="9">
        <f>0.001*[44]Sheet1!$F$345</f>
        <v>4.3999999999999997E-2</v>
      </c>
      <c r="Y138" s="9">
        <f>0.001*[44]Sheet1!$F$346</f>
        <v>4.3999999999999997E-2</v>
      </c>
      <c r="Z138" s="44">
        <f>0.001*[44]Sheet1!$F$347</f>
        <v>4.3999999999999997E-2</v>
      </c>
      <c r="AA138" s="35">
        <f t="shared" si="18"/>
        <v>4.4999999999999998E-2</v>
      </c>
      <c r="AB138" s="10">
        <f t="shared" si="19"/>
        <v>4.3999999999999997E-2</v>
      </c>
      <c r="AC138" s="14">
        <f t="shared" si="20"/>
        <v>4.404166666666668E-2</v>
      </c>
    </row>
    <row r="139" spans="2:29" ht="15" customHeight="1">
      <c r="B139" s="26">
        <v>15</v>
      </c>
      <c r="C139" s="43">
        <f>0.001*[44]Sheet1!$F$348</f>
        <v>4.3999999999999997E-2</v>
      </c>
      <c r="D139" s="9">
        <f>0.001*[44]Sheet1!$F$349</f>
        <v>4.3999999999999997E-2</v>
      </c>
      <c r="E139" s="9">
        <f>0.001*[44]Sheet1!$F$350</f>
        <v>4.3999999999999997E-2</v>
      </c>
      <c r="F139" s="9">
        <f>0.001*[44]Sheet1!$F$351</f>
        <v>4.4999999999999998E-2</v>
      </c>
      <c r="G139" s="9">
        <f>0.001*[44]Sheet1!$F$352</f>
        <v>4.4999999999999998E-2</v>
      </c>
      <c r="H139" s="9">
        <f>0.001*[44]Sheet1!$F$353</f>
        <v>4.4999999999999998E-2</v>
      </c>
      <c r="I139" s="9">
        <f>0.001*[44]Sheet1!$F$354</f>
        <v>4.4999999999999998E-2</v>
      </c>
      <c r="J139" s="9">
        <f>0.001*[44]Sheet1!$F$355</f>
        <v>4.4999999999999998E-2</v>
      </c>
      <c r="K139" s="9">
        <f>0.001*[44]Sheet1!$F$356</f>
        <v>4.3999999999999997E-2</v>
      </c>
      <c r="L139" s="9">
        <f>0.001*[44]Sheet1!$F$357</f>
        <v>4.3999999999999997E-2</v>
      </c>
      <c r="M139" s="9">
        <f>0.001*[44]Sheet1!$F$358</f>
        <v>4.3999999999999997E-2</v>
      </c>
      <c r="N139" s="9">
        <f>0.001*[44]Sheet1!$F$359</f>
        <v>4.3999999999999997E-2</v>
      </c>
      <c r="O139" s="9">
        <f>0.001*[44]Sheet1!$F$360</f>
        <v>4.3999999999999997E-2</v>
      </c>
      <c r="P139" s="9">
        <f>0.001*[44]Sheet1!$F$361</f>
        <v>4.3999999999999997E-2</v>
      </c>
      <c r="Q139" s="9">
        <f>0.001*[44]Sheet1!$F$362</f>
        <v>4.3999999999999997E-2</v>
      </c>
      <c r="R139" s="9">
        <f>0.001*[44]Sheet1!$F$363</f>
        <v>4.3999999999999997E-2</v>
      </c>
      <c r="S139" s="9">
        <f>0.001*[44]Sheet1!$F$364</f>
        <v>4.3999999999999997E-2</v>
      </c>
      <c r="T139" s="9">
        <f>0.001*[44]Sheet1!$F$365</f>
        <v>4.3999999999999997E-2</v>
      </c>
      <c r="U139" s="9">
        <f>0.001*[44]Sheet1!$F$366</f>
        <v>4.7E-2</v>
      </c>
      <c r="V139" s="9">
        <f>0.001*[44]Sheet1!$F$367</f>
        <v>0.05</v>
      </c>
      <c r="W139" s="9">
        <f>0.001*[44]Sheet1!$F$368</f>
        <v>4.8000000000000001E-2</v>
      </c>
      <c r="X139" s="9">
        <f>0.001*[44]Sheet1!$F$369</f>
        <v>4.8000000000000001E-2</v>
      </c>
      <c r="Y139" s="9">
        <f>0.001*[44]Sheet1!$F$370</f>
        <v>4.7E-2</v>
      </c>
      <c r="Z139" s="44">
        <f>0.001*[44]Sheet1!$F$371</f>
        <v>4.4999999999999998E-2</v>
      </c>
      <c r="AA139" s="35">
        <f t="shared" si="18"/>
        <v>0.05</v>
      </c>
      <c r="AB139" s="10">
        <f t="shared" si="19"/>
        <v>4.3999999999999997E-2</v>
      </c>
      <c r="AC139" s="14">
        <f t="shared" si="20"/>
        <v>4.5083333333333343E-2</v>
      </c>
    </row>
    <row r="140" spans="2:29" ht="15" customHeight="1">
      <c r="B140" s="27">
        <v>16</v>
      </c>
      <c r="C140" s="45">
        <f>0.001*[44]Sheet1!$F$372</f>
        <v>4.3999999999999997E-2</v>
      </c>
      <c r="D140" s="17">
        <f>0.001*[44]Sheet1!$F$373</f>
        <v>4.3000000000000003E-2</v>
      </c>
      <c r="E140" s="17">
        <f>0.001*[44]Sheet1!$F$374</f>
        <v>4.3999999999999997E-2</v>
      </c>
      <c r="F140" s="17">
        <f>0.001*[44]Sheet1!$F$375</f>
        <v>4.3999999999999997E-2</v>
      </c>
      <c r="G140" s="17">
        <f>0.001*[44]Sheet1!$F$376</f>
        <v>4.3999999999999997E-2</v>
      </c>
      <c r="H140" s="17">
        <f>0.001*[44]Sheet1!$F$377</f>
        <v>4.3999999999999997E-2</v>
      </c>
      <c r="I140" s="17">
        <f>0.001*[44]Sheet1!$F$378</f>
        <v>4.3999999999999997E-2</v>
      </c>
      <c r="J140" s="17">
        <f>0.001*[44]Sheet1!$F$379</f>
        <v>4.3999999999999997E-2</v>
      </c>
      <c r="K140" s="17">
        <f>0.001*[44]Sheet1!$F$380</f>
        <v>4.3000000000000003E-2</v>
      </c>
      <c r="L140" s="17">
        <f>0.001*[44]Sheet1!$F$381</f>
        <v>4.3000000000000003E-2</v>
      </c>
      <c r="M140" s="17">
        <f>0.001*[44]Sheet1!$F$382</f>
        <v>4.3000000000000003E-2</v>
      </c>
      <c r="N140" s="17">
        <f>0.001*[44]Sheet1!$F$383</f>
        <v>4.3000000000000003E-2</v>
      </c>
      <c r="O140" s="17">
        <f>0.001*[44]Sheet1!$F$384</f>
        <v>4.3000000000000003E-2</v>
      </c>
      <c r="P140" s="17">
        <f>0.001*[44]Sheet1!$F$385</f>
        <v>4.3000000000000003E-2</v>
      </c>
      <c r="Q140" s="17">
        <f>0.001*[44]Sheet1!$F$386</f>
        <v>4.3000000000000003E-2</v>
      </c>
      <c r="R140" s="17">
        <f>0.001*[44]Sheet1!$F$387</f>
        <v>4.3000000000000003E-2</v>
      </c>
      <c r="S140" s="17">
        <f>0.001*[44]Sheet1!$F$388</f>
        <v>4.3000000000000003E-2</v>
      </c>
      <c r="T140" s="17">
        <f>0.001*[44]Sheet1!$F$389</f>
        <v>4.3000000000000003E-2</v>
      </c>
      <c r="U140" s="17">
        <f>0.001*[44]Sheet1!$F$390</f>
        <v>4.3999999999999997E-2</v>
      </c>
      <c r="V140" s="17">
        <f>0.001*[44]Sheet1!$F$391</f>
        <v>4.3999999999999997E-2</v>
      </c>
      <c r="W140" s="17">
        <f>0.001*[44]Sheet1!$F$392</f>
        <v>4.3000000000000003E-2</v>
      </c>
      <c r="X140" s="17">
        <f>0.001*[44]Sheet1!$F$393</f>
        <v>4.3999999999999997E-2</v>
      </c>
      <c r="Y140" s="17">
        <f>0.001*[44]Sheet1!$F$394</f>
        <v>4.3999999999999997E-2</v>
      </c>
      <c r="Z140" s="46">
        <f>0.001*[44]Sheet1!$F$395</f>
        <v>4.3999999999999997E-2</v>
      </c>
      <c r="AA140" s="36">
        <f t="shared" si="18"/>
        <v>4.3999999999999997E-2</v>
      </c>
      <c r="AB140" s="18">
        <f t="shared" si="19"/>
        <v>4.3000000000000003E-2</v>
      </c>
      <c r="AC140" s="19">
        <f t="shared" si="20"/>
        <v>4.3500000000000011E-2</v>
      </c>
    </row>
    <row r="141" spans="2:29" ht="15" customHeight="1">
      <c r="B141" s="26">
        <v>17</v>
      </c>
      <c r="C141" s="43">
        <f>0.001*[44]Sheet1!$F$396</f>
        <v>4.3999999999999997E-2</v>
      </c>
      <c r="D141" s="9">
        <f>0.001*[44]Sheet1!$F$397</f>
        <v>4.3999999999999997E-2</v>
      </c>
      <c r="E141" s="9">
        <f>0.001*[44]Sheet1!$F$398</f>
        <v>4.3999999999999997E-2</v>
      </c>
      <c r="F141" s="9">
        <f>0.001*[44]Sheet1!$F$399</f>
        <v>4.4999999999999998E-2</v>
      </c>
      <c r="G141" s="9">
        <f>0.001*[44]Sheet1!$F$400</f>
        <v>4.3999999999999997E-2</v>
      </c>
      <c r="H141" s="9">
        <f>0.001*[44]Sheet1!$F$401</f>
        <v>4.4999999999999998E-2</v>
      </c>
      <c r="I141" s="9">
        <f>0.001*[44]Sheet1!$F$402</f>
        <v>4.4999999999999998E-2</v>
      </c>
      <c r="J141" s="9">
        <f>0.001*[44]Sheet1!$F$403</f>
        <v>4.4999999999999998E-2</v>
      </c>
      <c r="K141" s="9">
        <f>0.001*[44]Sheet1!$F$404</f>
        <v>4.4999999999999998E-2</v>
      </c>
      <c r="L141" s="9">
        <f>0.001*[44]Sheet1!$F$405</f>
        <v>4.5999999999999999E-2</v>
      </c>
      <c r="M141" s="9">
        <f>0.001*[44]Sheet1!$F$406</f>
        <v>4.5999999999999999E-2</v>
      </c>
      <c r="N141" s="9">
        <f>0.001*[44]Sheet1!$F$407</f>
        <v>4.5999999999999999E-2</v>
      </c>
      <c r="O141" s="9">
        <f>0.001*[44]Sheet1!$F$408</f>
        <v>4.5999999999999999E-2</v>
      </c>
      <c r="P141" s="9">
        <f>0.001*[44]Sheet1!$F$409</f>
        <v>4.5999999999999999E-2</v>
      </c>
      <c r="Q141" s="9">
        <f>0.001*[44]Sheet1!$F$400</f>
        <v>4.3999999999999997E-2</v>
      </c>
      <c r="R141" s="9">
        <f>0.001*[44]Sheet1!$F$411</f>
        <v>4.3000000000000003E-2</v>
      </c>
      <c r="S141" s="9">
        <f>0.001*[44]Sheet1!$F$412</f>
        <v>4.3000000000000003E-2</v>
      </c>
      <c r="T141" s="9">
        <f>0.001*[44]Sheet1!$F$413</f>
        <v>4.3000000000000003E-2</v>
      </c>
      <c r="U141" s="9">
        <f>0.001*[44]Sheet1!$F$414</f>
        <v>4.3000000000000003E-2</v>
      </c>
      <c r="V141" s="9">
        <f>0.001*[44]Sheet1!$F$415</f>
        <v>4.3000000000000003E-2</v>
      </c>
      <c r="W141" s="9">
        <f>0.001*[44]Sheet1!$F$416</f>
        <v>4.3000000000000003E-2</v>
      </c>
      <c r="X141" s="9">
        <f>0.001*[44]Sheet1!$F$417</f>
        <v>4.3000000000000003E-2</v>
      </c>
      <c r="Y141" s="9">
        <f>0.001*[44]Sheet1!$F$418</f>
        <v>4.3999999999999997E-2</v>
      </c>
      <c r="Z141" s="44">
        <f>0.001*[44]Sheet1!$F$419</f>
        <v>4.3999999999999997E-2</v>
      </c>
      <c r="AA141" s="35">
        <f t="shared" si="18"/>
        <v>4.5999999999999999E-2</v>
      </c>
      <c r="AB141" s="10">
        <f t="shared" si="19"/>
        <v>4.3000000000000003E-2</v>
      </c>
      <c r="AC141" s="14">
        <f t="shared" si="20"/>
        <v>4.4333333333333343E-2</v>
      </c>
    </row>
    <row r="142" spans="2:29" ht="15" customHeight="1">
      <c r="B142" s="26">
        <v>18</v>
      </c>
      <c r="C142" s="43">
        <f>0.001*[44]Sheet1!$F$420</f>
        <v>4.3999999999999997E-2</v>
      </c>
      <c r="D142" s="9">
        <f>0.001*[44]Sheet1!$F$421</f>
        <v>4.3999999999999997E-2</v>
      </c>
      <c r="E142" s="9">
        <f>0.001*[44]Sheet1!$F$422</f>
        <v>4.3999999999999997E-2</v>
      </c>
      <c r="F142" s="9">
        <f>0.001*[44]Sheet1!$F$423</f>
        <v>4.3000000000000003E-2</v>
      </c>
      <c r="G142" s="9">
        <f>0.001*[44]Sheet1!$F$424</f>
        <v>4.3999999999999997E-2</v>
      </c>
      <c r="H142" s="9">
        <f>0.001*[44]Sheet1!$F$425</f>
        <v>4.3999999999999997E-2</v>
      </c>
      <c r="I142" s="9">
        <f>0.001*[44]Sheet1!$F$426</f>
        <v>4.3999999999999997E-2</v>
      </c>
      <c r="J142" s="9">
        <f>0.001*[44]Sheet1!$F$427</f>
        <v>4.3999999999999997E-2</v>
      </c>
      <c r="K142" s="9">
        <f>0.001*[44]Sheet1!$F$428</f>
        <v>4.3000000000000003E-2</v>
      </c>
      <c r="L142" s="9">
        <f>0.001*[44]Sheet1!$F$429</f>
        <v>4.3000000000000003E-2</v>
      </c>
      <c r="M142" s="9">
        <f>0.001*[44]Sheet1!$F$430</f>
        <v>4.3000000000000003E-2</v>
      </c>
      <c r="N142" s="9">
        <f>0.001*[44]Sheet1!$F$431</f>
        <v>4.3999999999999997E-2</v>
      </c>
      <c r="O142" s="9">
        <f>0.001*[44]Sheet1!$F$432</f>
        <v>4.3000000000000003E-2</v>
      </c>
      <c r="P142" s="9">
        <f>0.001*[44]Sheet1!$F$433</f>
        <v>4.2000000000000003E-2</v>
      </c>
      <c r="Q142" s="9">
        <f>0.001*[44]Sheet1!$F$434</f>
        <v>4.3000000000000003E-2</v>
      </c>
      <c r="R142" s="9">
        <f>0.001*[44]Sheet1!$F$435</f>
        <v>4.3000000000000003E-2</v>
      </c>
      <c r="S142" s="9">
        <f>0.001*[44]Sheet1!$F$436</f>
        <v>4.3000000000000003E-2</v>
      </c>
      <c r="T142" s="9">
        <f>0.001*[44]Sheet1!$F$437</f>
        <v>4.3000000000000003E-2</v>
      </c>
      <c r="U142" s="9">
        <f>0.001*[44]Sheet1!$F$438</f>
        <v>4.3000000000000003E-2</v>
      </c>
      <c r="V142" s="9">
        <f>0.001*[44]Sheet1!$F$439</f>
        <v>4.4999999999999998E-2</v>
      </c>
      <c r="W142" s="9">
        <f>0.001*[44]Sheet1!$F$440</f>
        <v>4.5999999999999999E-2</v>
      </c>
      <c r="X142" s="9">
        <f>0.001*[44]Sheet1!$F$441</f>
        <v>4.5999999999999999E-2</v>
      </c>
      <c r="Y142" s="9">
        <f>0.001*[44]Sheet1!$F$442</f>
        <v>4.4999999999999998E-2</v>
      </c>
      <c r="Z142" s="44">
        <f>0.001*[44]Sheet1!$F$443</f>
        <v>4.4999999999999998E-2</v>
      </c>
      <c r="AA142" s="35">
        <f t="shared" si="18"/>
        <v>4.5999999999999999E-2</v>
      </c>
      <c r="AB142" s="10">
        <f t="shared" si="19"/>
        <v>4.2000000000000003E-2</v>
      </c>
      <c r="AC142" s="14">
        <f t="shared" si="20"/>
        <v>4.3791666666666673E-2</v>
      </c>
    </row>
    <row r="143" spans="2:29" ht="15" customHeight="1">
      <c r="B143" s="26">
        <v>19</v>
      </c>
      <c r="C143" s="43">
        <f>0.001*[44]Sheet1!$F$444</f>
        <v>4.4999999999999998E-2</v>
      </c>
      <c r="D143" s="9">
        <f>0.001*[44]Sheet1!$F$445</f>
        <v>4.4999999999999998E-2</v>
      </c>
      <c r="E143" s="9">
        <f>0.001*[44]Sheet1!$F$446</f>
        <v>4.3999999999999997E-2</v>
      </c>
      <c r="F143" s="9">
        <f>0.001*[44]Sheet1!$F$447</f>
        <v>4.3999999999999997E-2</v>
      </c>
      <c r="G143" s="9">
        <f>0.001*[44]Sheet1!$F$448</f>
        <v>4.3999999999999997E-2</v>
      </c>
      <c r="H143" s="9">
        <f>0.001*[44]Sheet1!$F$449</f>
        <v>4.3999999999999997E-2</v>
      </c>
      <c r="I143" s="9">
        <f>0.001*[44]Sheet1!$F$450</f>
        <v>4.3999999999999997E-2</v>
      </c>
      <c r="J143" s="9">
        <f>0.001*[44]Sheet1!$F$451</f>
        <v>4.3999999999999997E-2</v>
      </c>
      <c r="K143" s="9">
        <f>0.001*[44]Sheet1!$F$452</f>
        <v>4.3000000000000003E-2</v>
      </c>
      <c r="L143" s="9">
        <f>0.001*[44]Sheet1!$F$453</f>
        <v>4.3000000000000003E-2</v>
      </c>
      <c r="M143" s="9">
        <f>0.001*[44]Sheet1!$F$454</f>
        <v>4.2000000000000003E-2</v>
      </c>
      <c r="N143" s="9">
        <f>0.001*[44]Sheet1!$F$455</f>
        <v>4.2000000000000003E-2</v>
      </c>
      <c r="O143" s="9">
        <f>0.001*[44]Sheet1!$F$456</f>
        <v>4.2000000000000003E-2</v>
      </c>
      <c r="P143" s="9">
        <f>0.001*[44]Sheet1!$F$457</f>
        <v>4.2000000000000003E-2</v>
      </c>
      <c r="Q143" s="9">
        <f>0.001*[44]Sheet1!$F$458</f>
        <v>4.2000000000000003E-2</v>
      </c>
      <c r="R143" s="9">
        <f>0.001*[44]Sheet1!$F$459</f>
        <v>4.2000000000000003E-2</v>
      </c>
      <c r="S143" s="9">
        <f>0.001*[44]Sheet1!$F$460</f>
        <v>4.2000000000000003E-2</v>
      </c>
      <c r="T143" s="9">
        <f>0.001*[44]Sheet1!$F$461</f>
        <v>4.3000000000000003E-2</v>
      </c>
      <c r="U143" s="9">
        <f>0.001*[44]Sheet1!$F$462</f>
        <v>4.3000000000000003E-2</v>
      </c>
      <c r="V143" s="9">
        <f>0.001*[44]Sheet1!$F$463</f>
        <v>4.3000000000000003E-2</v>
      </c>
      <c r="W143" s="9">
        <f>0.001*[44]Sheet1!$F$464</f>
        <v>4.3000000000000003E-2</v>
      </c>
      <c r="X143" s="9">
        <f>0.001*[44]Sheet1!$F$465</f>
        <v>4.3000000000000003E-2</v>
      </c>
      <c r="Y143" s="9">
        <f>0.001*[44]Sheet1!$F$466</f>
        <v>4.3000000000000003E-2</v>
      </c>
      <c r="Z143" s="44">
        <f>0.001*[44]Sheet1!$F$467</f>
        <v>4.3000000000000003E-2</v>
      </c>
      <c r="AA143" s="35">
        <f t="shared" si="18"/>
        <v>4.4999999999999998E-2</v>
      </c>
      <c r="AB143" s="10">
        <f t="shared" si="19"/>
        <v>4.2000000000000003E-2</v>
      </c>
      <c r="AC143" s="14">
        <f t="shared" si="20"/>
        <v>4.3125000000000017E-2</v>
      </c>
    </row>
    <row r="144" spans="2:29" ht="15" customHeight="1">
      <c r="B144" s="28">
        <v>20</v>
      </c>
      <c r="C144" s="47">
        <f>0.001*[44]Sheet1!$F$468</f>
        <v>4.3000000000000003E-2</v>
      </c>
      <c r="D144" s="20">
        <f>0.001*[44]Sheet1!$F$469</f>
        <v>4.3999999999999997E-2</v>
      </c>
      <c r="E144" s="20">
        <f>0.001*[44]Sheet1!$F$470</f>
        <v>4.3999999999999997E-2</v>
      </c>
      <c r="F144" s="20">
        <f>0.001*[44]Sheet1!$F$471</f>
        <v>4.3999999999999997E-2</v>
      </c>
      <c r="G144" s="20">
        <f>0.001*[44]Sheet1!$F$472</f>
        <v>4.3999999999999997E-2</v>
      </c>
      <c r="H144" s="20">
        <f>0.001*[44]Sheet1!$F$473</f>
        <v>4.3999999999999997E-2</v>
      </c>
      <c r="I144" s="20">
        <f>0.001*[44]Sheet1!$F$474</f>
        <v>4.3999999999999997E-2</v>
      </c>
      <c r="J144" s="20">
        <f>0.001*[44]Sheet1!$F$475</f>
        <v>4.3999999999999997E-2</v>
      </c>
      <c r="K144" s="20">
        <f>0.001*[44]Sheet1!$F$476</f>
        <v>4.3000000000000003E-2</v>
      </c>
      <c r="L144" s="20">
        <f>0.001*[44]Sheet1!$F$477</f>
        <v>4.3000000000000003E-2</v>
      </c>
      <c r="M144" s="20">
        <f>0.001*[44]Sheet1!$F$478</f>
        <v>4.3000000000000003E-2</v>
      </c>
      <c r="N144" s="20">
        <f>0.001*[44]Sheet1!$F$479</f>
        <v>4.3000000000000003E-2</v>
      </c>
      <c r="O144" s="20">
        <f>0.001*[44]Sheet1!$F$480</f>
        <v>4.3000000000000003E-2</v>
      </c>
      <c r="P144" s="20">
        <f>0.001*[44]Sheet1!$F$481</f>
        <v>4.3000000000000003E-2</v>
      </c>
      <c r="Q144" s="20">
        <f>0.001*[44]Sheet1!$F$482</f>
        <v>4.3000000000000003E-2</v>
      </c>
      <c r="R144" s="20">
        <f>0.001*[44]Sheet1!$F$483</f>
        <v>4.3000000000000003E-2</v>
      </c>
      <c r="S144" s="20">
        <f>0.001*[44]Sheet1!$F$484</f>
        <v>4.3000000000000003E-2</v>
      </c>
      <c r="T144" s="20">
        <f>0.001*[44]Sheet1!$F$485</f>
        <v>4.3000000000000003E-2</v>
      </c>
      <c r="U144" s="20">
        <f>0.001*[44]Sheet1!$F$486</f>
        <v>4.3000000000000003E-2</v>
      </c>
      <c r="V144" s="20">
        <f>0.001*[44]Sheet1!$F$487</f>
        <v>4.3000000000000003E-2</v>
      </c>
      <c r="W144" s="20">
        <f>0.001*[44]Sheet1!$F$488</f>
        <v>4.3000000000000003E-2</v>
      </c>
      <c r="X144" s="20">
        <f>0.001*[44]Sheet1!$F$489</f>
        <v>4.3000000000000003E-2</v>
      </c>
      <c r="Y144" s="20">
        <f>0.001*[44]Sheet1!$F$490</f>
        <v>4.3999999999999997E-2</v>
      </c>
      <c r="Z144" s="48">
        <f>0.001*[44]Sheet1!$F$491</f>
        <v>4.3000000000000003E-2</v>
      </c>
      <c r="AA144" s="37">
        <f t="shared" si="18"/>
        <v>4.3999999999999997E-2</v>
      </c>
      <c r="AB144" s="21">
        <f t="shared" si="19"/>
        <v>4.3000000000000003E-2</v>
      </c>
      <c r="AC144" s="22">
        <f t="shared" si="20"/>
        <v>4.3333333333333342E-2</v>
      </c>
    </row>
    <row r="145" spans="2:29" ht="15" customHeight="1">
      <c r="B145" s="26">
        <v>21</v>
      </c>
      <c r="C145" s="43">
        <f>0.001*[44]Sheet1!$F$492</f>
        <v>4.3000000000000003E-2</v>
      </c>
      <c r="D145" s="9">
        <f>0.001*[44]Sheet1!$F$493</f>
        <v>4.3999999999999997E-2</v>
      </c>
      <c r="E145" s="9">
        <f>0.001*[44]Sheet1!$F$494</f>
        <v>4.3999999999999997E-2</v>
      </c>
      <c r="F145" s="9">
        <f>0.001*[44]Sheet1!$F$495</f>
        <v>4.3999999999999997E-2</v>
      </c>
      <c r="G145" s="9">
        <f>0.001*[44]Sheet1!$F$496</f>
        <v>4.3999999999999997E-2</v>
      </c>
      <c r="H145" s="9">
        <f>0.001*[44]Sheet1!$F$497</f>
        <v>4.3999999999999997E-2</v>
      </c>
      <c r="I145" s="9">
        <f>0.001*[44]Sheet1!$F$498</f>
        <v>4.3999999999999997E-2</v>
      </c>
      <c r="J145" s="9">
        <f>0.001*[44]Sheet1!$F$499</f>
        <v>4.3999999999999997E-2</v>
      </c>
      <c r="K145" s="9">
        <f>0.001*[44]Sheet1!$F$500</f>
        <v>4.3999999999999997E-2</v>
      </c>
      <c r="L145" s="9">
        <f>0.001*[44]Sheet1!$F$501</f>
        <v>4.3999999999999997E-2</v>
      </c>
      <c r="M145" s="9">
        <f>0.001*[44]Sheet1!$F$502</f>
        <v>4.3000000000000003E-2</v>
      </c>
      <c r="N145" s="9">
        <f>0.001*[44]Sheet1!$F$503</f>
        <v>4.3000000000000003E-2</v>
      </c>
      <c r="O145" s="9">
        <f>0.001*[44]Sheet1!$F$504</f>
        <v>4.3000000000000003E-2</v>
      </c>
      <c r="P145" s="9">
        <f>0.001*[44]Sheet1!$F$505</f>
        <v>4.3000000000000003E-2</v>
      </c>
      <c r="Q145" s="9">
        <f>0.001*[44]Sheet1!$F$506</f>
        <v>4.3999999999999997E-2</v>
      </c>
      <c r="R145" s="9">
        <f>0.001*[44]Sheet1!$F$507</f>
        <v>4.3000000000000003E-2</v>
      </c>
      <c r="S145" s="9">
        <f>0.001*[44]Sheet1!$F$508</f>
        <v>4.3000000000000003E-2</v>
      </c>
      <c r="T145" s="9">
        <f>0.001*[44]Sheet1!$F$509</f>
        <v>4.3999999999999997E-2</v>
      </c>
      <c r="U145" s="9">
        <f>0.001*[44]Sheet1!$F$510</f>
        <v>4.3999999999999997E-2</v>
      </c>
      <c r="V145" s="9">
        <f>0.001*[44]Sheet1!$F$511</f>
        <v>4.3000000000000003E-2</v>
      </c>
      <c r="W145" s="9">
        <f>0.001*[44]Sheet1!$F$512</f>
        <v>4.3000000000000003E-2</v>
      </c>
      <c r="X145" s="9">
        <f>0.001*[44]Sheet1!$F$513</f>
        <v>4.3999999999999997E-2</v>
      </c>
      <c r="Y145" s="9">
        <f>0.001*[44]Sheet1!$F$514</f>
        <v>4.3999999999999997E-2</v>
      </c>
      <c r="Z145" s="44">
        <f>0.001*[44]Sheet1!$F$515</f>
        <v>4.3999999999999997E-2</v>
      </c>
      <c r="AA145" s="35">
        <f t="shared" si="18"/>
        <v>4.3999999999999997E-2</v>
      </c>
      <c r="AB145" s="10">
        <f t="shared" si="19"/>
        <v>4.3000000000000003E-2</v>
      </c>
      <c r="AC145" s="14">
        <f t="shared" si="20"/>
        <v>4.3625000000000018E-2</v>
      </c>
    </row>
    <row r="146" spans="2:29" ht="15" customHeight="1">
      <c r="B146" s="26">
        <v>22</v>
      </c>
      <c r="C146" s="43">
        <f>0.001*[44]Sheet1!$F$516</f>
        <v>4.3999999999999997E-2</v>
      </c>
      <c r="D146" s="9">
        <f>0.001*[44]Sheet1!$F$517</f>
        <v>4.3999999999999997E-2</v>
      </c>
      <c r="E146" s="9">
        <f>0.001*[44]Sheet1!$F$518</f>
        <v>4.3999999999999997E-2</v>
      </c>
      <c r="F146" s="9">
        <f>0.001*[44]Sheet1!$F$519</f>
        <v>4.3999999999999997E-2</v>
      </c>
      <c r="G146" s="9">
        <f>0.001*[44]Sheet1!$F$520</f>
        <v>4.3999999999999997E-2</v>
      </c>
      <c r="H146" s="9">
        <f>0.001*[44]Sheet1!$F$521</f>
        <v>4.3999999999999997E-2</v>
      </c>
      <c r="I146" s="9">
        <f>0.001*[44]Sheet1!$F$522</f>
        <v>4.3999999999999997E-2</v>
      </c>
      <c r="J146" s="9">
        <f>0.001*[44]Sheet1!$F$523</f>
        <v>4.3000000000000003E-2</v>
      </c>
      <c r="K146" s="9">
        <f>0.001*[44]Sheet1!$F$524</f>
        <v>4.3000000000000003E-2</v>
      </c>
      <c r="L146" s="9">
        <f>0.001*[44]Sheet1!$F$525</f>
        <v>4.3000000000000003E-2</v>
      </c>
      <c r="M146" s="9">
        <f>0.001*[44]Sheet1!$F$526</f>
        <v>4.3000000000000003E-2</v>
      </c>
      <c r="N146" s="9">
        <f>0.001*[44]Sheet1!$F$527</f>
        <v>4.3000000000000003E-2</v>
      </c>
      <c r="O146" s="9">
        <f>0.001*[44]Sheet1!$F$528</f>
        <v>4.3000000000000003E-2</v>
      </c>
      <c r="P146" s="9">
        <f>0.001*[44]Sheet1!$F$529</f>
        <v>4.3000000000000003E-2</v>
      </c>
      <c r="Q146" s="9">
        <f>0.001*[44]Sheet1!$F$530</f>
        <v>4.3000000000000003E-2</v>
      </c>
      <c r="R146" s="9">
        <f>0.001*[44]Sheet1!$F$531</f>
        <v>4.2000000000000003E-2</v>
      </c>
      <c r="S146" s="9">
        <f>0.001*[44]Sheet1!$F$532</f>
        <v>4.3000000000000003E-2</v>
      </c>
      <c r="T146" s="9">
        <f>0.001*[44]Sheet1!$F$533</f>
        <v>4.3000000000000003E-2</v>
      </c>
      <c r="U146" s="9">
        <f>0.001*[44]Sheet1!$F$534</f>
        <v>4.3999999999999997E-2</v>
      </c>
      <c r="V146" s="9">
        <f>0.001*[44]Sheet1!$F$535</f>
        <v>4.4999999999999998E-2</v>
      </c>
      <c r="W146" s="9">
        <f>0.001*[44]Sheet1!$F$536</f>
        <v>4.4999999999999998E-2</v>
      </c>
      <c r="X146" s="9">
        <f>0.001*[44]Sheet1!$F$537</f>
        <v>4.3999999999999997E-2</v>
      </c>
      <c r="Y146" s="9">
        <f>0.001*[44]Sheet1!$F$538</f>
        <v>4.7E-2</v>
      </c>
      <c r="Z146" s="44">
        <f>0.001*[44]Sheet1!$F$539</f>
        <v>4.7E-2</v>
      </c>
      <c r="AA146" s="35">
        <f t="shared" si="18"/>
        <v>4.7E-2</v>
      </c>
      <c r="AB146" s="10">
        <f t="shared" si="19"/>
        <v>4.2000000000000003E-2</v>
      </c>
      <c r="AC146" s="14">
        <f t="shared" si="20"/>
        <v>4.3833333333333342E-2</v>
      </c>
    </row>
    <row r="147" spans="2:29" ht="15" customHeight="1">
      <c r="B147" s="26">
        <v>23</v>
      </c>
      <c r="C147" s="43">
        <f>0.001*[44]Sheet1!$F$540</f>
        <v>5.5E-2</v>
      </c>
      <c r="D147" s="9">
        <f>0.001*[44]Sheet1!$F$541</f>
        <v>5.5E-2</v>
      </c>
      <c r="E147" s="9">
        <f>0.001*[44]Sheet1!$F$542</f>
        <v>5.2000000000000005E-2</v>
      </c>
      <c r="F147" s="9">
        <f>0.001*[44]Sheet1!$F$543</f>
        <v>4.8000000000000001E-2</v>
      </c>
      <c r="G147" s="9">
        <f>0.001*[44]Sheet1!$F$544</f>
        <v>4.4999999999999998E-2</v>
      </c>
      <c r="H147" s="9">
        <f>0.001*[44]Sheet1!$F$545</f>
        <v>4.3999999999999997E-2</v>
      </c>
      <c r="I147" s="9">
        <f>0.001*[44]Sheet1!$F$546</f>
        <v>4.3000000000000003E-2</v>
      </c>
      <c r="J147" s="9">
        <f>0.001*[44]Sheet1!$F$547</f>
        <v>4.3000000000000003E-2</v>
      </c>
      <c r="K147" s="9">
        <f>0.001*[44]Sheet1!$F$548</f>
        <v>4.3000000000000003E-2</v>
      </c>
      <c r="L147" s="9">
        <f>0.001*[44]Sheet1!$F$549</f>
        <v>4.3000000000000003E-2</v>
      </c>
      <c r="M147" s="9">
        <f>0.001*[44]Sheet1!$F$550</f>
        <v>4.3000000000000003E-2</v>
      </c>
      <c r="N147" s="9">
        <f>0.001*[44]Sheet1!$F$551</f>
        <v>4.3000000000000003E-2</v>
      </c>
      <c r="O147" s="9">
        <f>0.001*[44]Sheet1!$F$552</f>
        <v>4.3000000000000003E-2</v>
      </c>
      <c r="P147" s="9">
        <f>0.001*[44]Sheet1!$F$553</f>
        <v>4.3000000000000003E-2</v>
      </c>
      <c r="Q147" s="9">
        <f>0.001*[44]Sheet1!$F$554</f>
        <v>4.3000000000000003E-2</v>
      </c>
      <c r="R147" s="9">
        <f>0.001*[44]Sheet1!$F$555</f>
        <v>4.3000000000000003E-2</v>
      </c>
      <c r="S147" s="9">
        <f>0.001*[44]Sheet1!$F$556</f>
        <v>4.3000000000000003E-2</v>
      </c>
      <c r="T147" s="9">
        <f>0.001*[44]Sheet1!$F$557</f>
        <v>4.3000000000000003E-2</v>
      </c>
      <c r="U147" s="9">
        <f>0.001*[44]Sheet1!$F$558</f>
        <v>4.3999999999999997E-2</v>
      </c>
      <c r="V147" s="9">
        <f>0.001*[44]Sheet1!$F$559</f>
        <v>4.3999999999999997E-2</v>
      </c>
      <c r="W147" s="9">
        <f>0.001*[44]Sheet1!$F$560</f>
        <v>4.3000000000000003E-2</v>
      </c>
      <c r="X147" s="9">
        <f>0.001*[44]Sheet1!$F$561</f>
        <v>4.3000000000000003E-2</v>
      </c>
      <c r="Y147" s="9">
        <f>0.001*[44]Sheet1!$F$562</f>
        <v>4.3999999999999997E-2</v>
      </c>
      <c r="Z147" s="44">
        <f>0.001*[44]Sheet1!$F$563</f>
        <v>4.3999999999999997E-2</v>
      </c>
      <c r="AA147" s="35">
        <f t="shared" si="18"/>
        <v>5.5E-2</v>
      </c>
      <c r="AB147" s="10">
        <f t="shared" si="19"/>
        <v>4.3000000000000003E-2</v>
      </c>
      <c r="AC147" s="14">
        <f t="shared" si="20"/>
        <v>4.4875000000000019E-2</v>
      </c>
    </row>
    <row r="148" spans="2:29" ht="15" customHeight="1">
      <c r="B148" s="26">
        <v>24</v>
      </c>
      <c r="C148" s="43">
        <f>0.001*[44]Sheet1!$F$564</f>
        <v>4.3999999999999997E-2</v>
      </c>
      <c r="D148" s="9">
        <f>0.001*[44]Sheet1!$F$565</f>
        <v>4.3999999999999997E-2</v>
      </c>
      <c r="E148" s="9">
        <f>0.001*[44]Sheet1!$F$566</f>
        <v>4.3999999999999997E-2</v>
      </c>
      <c r="F148" s="9">
        <f>0.001*[44]Sheet1!$F$567</f>
        <v>4.3999999999999997E-2</v>
      </c>
      <c r="G148" s="9">
        <f>0.001*[44]Sheet1!$F$568</f>
        <v>4.3999999999999997E-2</v>
      </c>
      <c r="H148" s="9">
        <f>0.001*[44]Sheet1!$F$569</f>
        <v>4.3999999999999997E-2</v>
      </c>
      <c r="I148" s="9">
        <f>0.001*[44]Sheet1!$F$570</f>
        <v>4.3999999999999997E-2</v>
      </c>
      <c r="J148" s="9">
        <f>0.001*[44]Sheet1!$F$571</f>
        <v>4.3999999999999997E-2</v>
      </c>
      <c r="K148" s="9">
        <f>0.001*[44]Sheet1!$F$572</f>
        <v>4.3999999999999997E-2</v>
      </c>
      <c r="L148" s="9">
        <f>0.001*[44]Sheet1!$F$573</f>
        <v>4.3999999999999997E-2</v>
      </c>
      <c r="M148" s="9">
        <f>0.001*[44]Sheet1!$F$574</f>
        <v>4.3000000000000003E-2</v>
      </c>
      <c r="N148" s="9">
        <f>0.001*[44]Sheet1!$F$575</f>
        <v>4.3000000000000003E-2</v>
      </c>
      <c r="O148" s="9">
        <f>0.001*[44]Sheet1!$F$576</f>
        <v>4.3000000000000003E-2</v>
      </c>
      <c r="P148" s="9">
        <f>0.001*[44]Sheet1!$F$577</f>
        <v>4.3000000000000003E-2</v>
      </c>
      <c r="Q148" s="9">
        <f>0.001*[44]Sheet1!$F$578</f>
        <v>4.3000000000000003E-2</v>
      </c>
      <c r="R148" s="9">
        <f>0.001*[44]Sheet1!$F$579</f>
        <v>4.3000000000000003E-2</v>
      </c>
      <c r="S148" s="9">
        <f>0.001*[44]Sheet1!$F$580</f>
        <v>4.3000000000000003E-2</v>
      </c>
      <c r="T148" s="9">
        <f>0.001*[44]Sheet1!$F$581</f>
        <v>4.3000000000000003E-2</v>
      </c>
      <c r="U148" s="9">
        <f>0.001*[44]Sheet1!$F$582</f>
        <v>4.3000000000000003E-2</v>
      </c>
      <c r="V148" s="9">
        <f>0.001*[44]Sheet1!$F$583</f>
        <v>4.3999999999999997E-2</v>
      </c>
      <c r="W148" s="9">
        <f>0.001*[44]Sheet1!$F$584</f>
        <v>4.3999999999999997E-2</v>
      </c>
      <c r="X148" s="9">
        <f>0.001*[44]Sheet1!$F$585</f>
        <v>4.3999999999999997E-2</v>
      </c>
      <c r="Y148" s="9">
        <f>0.001*[44]Sheet1!$F$586</f>
        <v>4.3999999999999997E-2</v>
      </c>
      <c r="Z148" s="44">
        <f>0.001*[44]Sheet1!$F$587</f>
        <v>4.3999999999999997E-2</v>
      </c>
      <c r="AA148" s="35">
        <f t="shared" si="18"/>
        <v>4.3999999999999997E-2</v>
      </c>
      <c r="AB148" s="10">
        <f t="shared" si="19"/>
        <v>4.3000000000000003E-2</v>
      </c>
      <c r="AC148" s="14">
        <f t="shared" si="20"/>
        <v>4.3625000000000018E-2</v>
      </c>
    </row>
    <row r="149" spans="2:29" ht="15" customHeight="1">
      <c r="B149" s="26">
        <v>25</v>
      </c>
      <c r="C149" s="43">
        <f>0.001*[44]Sheet1!$F$588</f>
        <v>4.3999999999999997E-2</v>
      </c>
      <c r="D149" s="9">
        <f>0.001*[44]Sheet1!$F$589</f>
        <v>4.3999999999999997E-2</v>
      </c>
      <c r="E149" s="9">
        <f>0.001*[44]Sheet1!$F$590</f>
        <v>4.3999999999999997E-2</v>
      </c>
      <c r="F149" s="9">
        <f>0.001*[44]Sheet1!$F$591</f>
        <v>4.3999999999999997E-2</v>
      </c>
      <c r="G149" s="9">
        <f>0.001*[44]Sheet1!$F$592</f>
        <v>4.3999999999999997E-2</v>
      </c>
      <c r="H149" s="9">
        <f>0.001*[44]Sheet1!$F$593</f>
        <v>4.3999999999999997E-2</v>
      </c>
      <c r="I149" s="9">
        <f>0.001*[44]Sheet1!$F$594</f>
        <v>4.3999999999999997E-2</v>
      </c>
      <c r="J149" s="9">
        <f>0.001*[44]Sheet1!$F$595</f>
        <v>4.3999999999999997E-2</v>
      </c>
      <c r="K149" s="9">
        <f>0.001*[44]Sheet1!$F$596</f>
        <v>4.3000000000000003E-2</v>
      </c>
      <c r="L149" s="9">
        <f>0.001*[44]Sheet1!$F$597</f>
        <v>4.3000000000000003E-2</v>
      </c>
      <c r="M149" s="9">
        <f>0.001*[44]Sheet1!$F$598</f>
        <v>4.3000000000000003E-2</v>
      </c>
      <c r="N149" s="9">
        <f>0.001*[44]Sheet1!$F$599</f>
        <v>4.3000000000000003E-2</v>
      </c>
      <c r="O149" s="9">
        <f>0.001*[44]Sheet1!$F$600</f>
        <v>4.3000000000000003E-2</v>
      </c>
      <c r="P149" s="9">
        <f>0.001*[44]Sheet1!$F$601</f>
        <v>4.3000000000000003E-2</v>
      </c>
      <c r="Q149" s="9">
        <f>0.001*[44]Sheet1!$F$602</f>
        <v>4.3000000000000003E-2</v>
      </c>
      <c r="R149" s="9">
        <f>0.001*[44]Sheet1!$F$603</f>
        <v>4.3000000000000003E-2</v>
      </c>
      <c r="S149" s="9">
        <f>0.001*[44]Sheet1!$F$604</f>
        <v>4.3000000000000003E-2</v>
      </c>
      <c r="T149" s="9">
        <f>0.001*[44]Sheet1!$F$605</f>
        <v>4.3000000000000003E-2</v>
      </c>
      <c r="U149" s="9">
        <f>0.001*[44]Sheet1!$F$606</f>
        <v>4.3000000000000003E-2</v>
      </c>
      <c r="V149" s="9">
        <f>0.001*[44]Sheet1!$F$607</f>
        <v>4.3000000000000003E-2</v>
      </c>
      <c r="W149" s="9">
        <f>0.001*[44]Sheet1!$F$608</f>
        <v>4.3000000000000003E-2</v>
      </c>
      <c r="X149" s="9">
        <f>0.001*[44]Sheet1!$F$609</f>
        <v>4.7E-2</v>
      </c>
      <c r="Y149" s="9">
        <f>0.001*[44]Sheet1!$F$610</f>
        <v>4.9000000000000002E-2</v>
      </c>
      <c r="Z149" s="44">
        <f>0.001*[44]Sheet1!$F$611</f>
        <v>4.5999999999999999E-2</v>
      </c>
      <c r="AA149" s="35">
        <f t="shared" si="18"/>
        <v>4.9000000000000002E-2</v>
      </c>
      <c r="AB149" s="10">
        <f t="shared" si="19"/>
        <v>4.3000000000000003E-2</v>
      </c>
      <c r="AC149" s="14">
        <f t="shared" si="20"/>
        <v>4.3875000000000018E-2</v>
      </c>
    </row>
    <row r="150" spans="2:29" ht="15" customHeight="1">
      <c r="B150" s="27">
        <v>26</v>
      </c>
      <c r="C150" s="45">
        <f>0.001*[44]Sheet1!$F$612</f>
        <v>4.3999999999999997E-2</v>
      </c>
      <c r="D150" s="17">
        <f>0.001*[44]Sheet1!$F$613</f>
        <v>4.3000000000000003E-2</v>
      </c>
      <c r="E150" s="17">
        <f>0.001*[44]Sheet1!$F$614</f>
        <v>4.3000000000000003E-2</v>
      </c>
      <c r="F150" s="17">
        <f>0.001*[44]Sheet1!$F$615</f>
        <v>4.3000000000000003E-2</v>
      </c>
      <c r="G150" s="17">
        <f>0.001*[44]Sheet1!$F$616</f>
        <v>4.3000000000000003E-2</v>
      </c>
      <c r="H150" s="17">
        <f>0.001*[44]Sheet1!$F$617</f>
        <v>4.3000000000000003E-2</v>
      </c>
      <c r="I150" s="17">
        <f>0.001*[44]Sheet1!$F$618</f>
        <v>4.3000000000000003E-2</v>
      </c>
      <c r="J150" s="17">
        <f>0.001*[44]Sheet1!$F$619</f>
        <v>4.3999999999999997E-2</v>
      </c>
      <c r="K150" s="17">
        <f>0.001*[44]Sheet1!$F$620</f>
        <v>4.3000000000000003E-2</v>
      </c>
      <c r="L150" s="17">
        <f>0.001*[44]Sheet1!$F$621</f>
        <v>4.2000000000000003E-2</v>
      </c>
      <c r="M150" s="17">
        <f>0.001*[44]Sheet1!$F$622</f>
        <v>4.3000000000000003E-2</v>
      </c>
      <c r="N150" s="17">
        <f>0.001*[44]Sheet1!$F$623</f>
        <v>4.3000000000000003E-2</v>
      </c>
      <c r="O150" s="17">
        <f>0.001*[44]Sheet1!$F$624</f>
        <v>4.3999999999999997E-2</v>
      </c>
      <c r="P150" s="17">
        <f>0.001*[44]Sheet1!$F$625</f>
        <v>4.4999999999999998E-2</v>
      </c>
      <c r="Q150" s="17">
        <f>0.001*[44]Sheet1!$F$626</f>
        <v>4.4999999999999998E-2</v>
      </c>
      <c r="R150" s="17">
        <f>0.001*[44]Sheet1!$F$627</f>
        <v>4.4999999999999998E-2</v>
      </c>
      <c r="S150" s="17">
        <f>0.001*[44]Sheet1!$F$628</f>
        <v>4.3999999999999997E-2</v>
      </c>
      <c r="T150" s="17">
        <f>0.001*[44]Sheet1!$F$629</f>
        <v>4.4999999999999998E-2</v>
      </c>
      <c r="U150" s="17">
        <f>0.001*[44]Sheet1!$F$630</f>
        <v>4.9000000000000002E-2</v>
      </c>
      <c r="V150" s="17">
        <f>0.001*[44]Sheet1!$F$631</f>
        <v>5.2000000000000005E-2</v>
      </c>
      <c r="W150" s="17">
        <f>0.001*[44]Sheet1!$F$632</f>
        <v>4.5999999999999999E-2</v>
      </c>
      <c r="X150" s="17">
        <f>0.001*[44]Sheet1!$F$633</f>
        <v>4.3999999999999997E-2</v>
      </c>
      <c r="Y150" s="17">
        <f>0.001*[44]Sheet1!$F$634</f>
        <v>4.3999999999999997E-2</v>
      </c>
      <c r="Z150" s="46">
        <f>0.001*[44]Sheet1!$F$635</f>
        <v>4.3999999999999997E-2</v>
      </c>
      <c r="AA150" s="36">
        <f t="shared" si="18"/>
        <v>5.2000000000000005E-2</v>
      </c>
      <c r="AB150" s="18">
        <f t="shared" si="19"/>
        <v>4.2000000000000003E-2</v>
      </c>
      <c r="AC150" s="19">
        <f t="shared" si="20"/>
        <v>4.4333333333333343E-2</v>
      </c>
    </row>
    <row r="151" spans="2:29" ht="15" customHeight="1">
      <c r="B151" s="26">
        <v>27</v>
      </c>
      <c r="C151" s="43">
        <f>0.001*[44]Sheet1!$F$636</f>
        <v>4.3999999999999997E-2</v>
      </c>
      <c r="D151" s="9">
        <f>0.001*[44]Sheet1!$F$637</f>
        <v>4.4999999999999998E-2</v>
      </c>
      <c r="E151" s="9">
        <f>0.001*[44]Sheet1!$F$638</f>
        <v>4.7E-2</v>
      </c>
      <c r="F151" s="9">
        <f>0.001*[44]Sheet1!$F$639</f>
        <v>4.7E-2</v>
      </c>
      <c r="G151" s="9">
        <f>0.001*[44]Sheet1!$F$640</f>
        <v>4.7E-2</v>
      </c>
      <c r="H151" s="9">
        <f>0.001*[44]Sheet1!$F$641</f>
        <v>4.9000000000000002E-2</v>
      </c>
      <c r="I151" s="9">
        <f>0.001*[44]Sheet1!$F$642</f>
        <v>4.7E-2</v>
      </c>
      <c r="J151" s="9">
        <f>0.001*[44]Sheet1!$F$643</f>
        <v>4.3999999999999997E-2</v>
      </c>
      <c r="K151" s="9">
        <f>0.001*[44]Sheet1!$F$644</f>
        <v>4.3000000000000003E-2</v>
      </c>
      <c r="L151" s="9">
        <f>0.001*[44]Sheet1!$F$645</f>
        <v>4.3000000000000003E-2</v>
      </c>
      <c r="M151" s="9">
        <f>0.001*[44]Sheet1!$F$646</f>
        <v>4.3999999999999997E-2</v>
      </c>
      <c r="N151" s="9">
        <f>0.001*[44]Sheet1!$F$647</f>
        <v>4.3000000000000003E-2</v>
      </c>
      <c r="O151" s="9">
        <f>0.001*[44]Sheet1!$F$648</f>
        <v>4.3999999999999997E-2</v>
      </c>
      <c r="P151" s="9">
        <f>0.001*[44]Sheet1!$F$649</f>
        <v>4.3000000000000003E-2</v>
      </c>
      <c r="Q151" s="9">
        <f>0.001*[44]Sheet1!$F$650</f>
        <v>4.3000000000000003E-2</v>
      </c>
      <c r="R151" s="9">
        <f>0.001*[44]Sheet1!$F$651</f>
        <v>4.3999999999999997E-2</v>
      </c>
      <c r="S151" s="9">
        <f>0.001*[44]Sheet1!$F$652</f>
        <v>4.3000000000000003E-2</v>
      </c>
      <c r="T151" s="9">
        <f>0.001*[44]Sheet1!$F$653</f>
        <v>4.3999999999999997E-2</v>
      </c>
      <c r="U151" s="9">
        <f>0.001*[44]Sheet1!$F$654</f>
        <v>4.3999999999999997E-2</v>
      </c>
      <c r="V151" s="9">
        <f>0.001*[44]Sheet1!$F$655</f>
        <v>4.3999999999999997E-2</v>
      </c>
      <c r="W151" s="9">
        <f>0.001*[44]Sheet1!$F$656</f>
        <v>4.3000000000000003E-2</v>
      </c>
      <c r="X151" s="9">
        <f>0.001*[44]Sheet1!$F$657</f>
        <v>4.3999999999999997E-2</v>
      </c>
      <c r="Y151" s="9">
        <f>0.001*[44]Sheet1!$F$658</f>
        <v>4.3000000000000003E-2</v>
      </c>
      <c r="Z151" s="44">
        <f>0.001*[44]Sheet1!$F$659</f>
        <v>4.3999999999999997E-2</v>
      </c>
      <c r="AA151" s="35">
        <f t="shared" si="18"/>
        <v>4.9000000000000002E-2</v>
      </c>
      <c r="AB151" s="10">
        <f t="shared" si="19"/>
        <v>4.3000000000000003E-2</v>
      </c>
      <c r="AC151" s="14">
        <f t="shared" si="20"/>
        <v>4.4416666666666681E-2</v>
      </c>
    </row>
    <row r="152" spans="2:29" ht="15" customHeight="1">
      <c r="B152" s="26">
        <v>28</v>
      </c>
      <c r="C152" s="43">
        <f>0.001*[44]Sheet1!$F$660</f>
        <v>4.3000000000000003E-2</v>
      </c>
      <c r="D152" s="9">
        <f>0.001*[44]Sheet1!$F$661</f>
        <v>4.3000000000000003E-2</v>
      </c>
      <c r="E152" s="9">
        <f>0.001*[44]Sheet1!$F$662</f>
        <v>4.3000000000000003E-2</v>
      </c>
      <c r="F152" s="9">
        <f>0.001*[44]Sheet1!$F$663</f>
        <v>4.3000000000000003E-2</v>
      </c>
      <c r="G152" s="9">
        <f>0.001*[44]Sheet1!$F$664</f>
        <v>4.3000000000000003E-2</v>
      </c>
      <c r="H152" s="9">
        <f>0.001*[44]Sheet1!$F$665</f>
        <v>4.3000000000000003E-2</v>
      </c>
      <c r="I152" s="9">
        <f>0.001*[44]Sheet1!$F$666</f>
        <v>4.3000000000000003E-2</v>
      </c>
      <c r="J152" s="9">
        <f>0.001*[44]Sheet1!$F$667</f>
        <v>4.3000000000000003E-2</v>
      </c>
      <c r="K152" s="9">
        <f>0.001*[44]Sheet1!$F$668</f>
        <v>4.3000000000000003E-2</v>
      </c>
      <c r="L152" s="9">
        <f>0.001*[44]Sheet1!$F$669</f>
        <v>4.3000000000000003E-2</v>
      </c>
      <c r="M152" s="9">
        <f>0.001*[44]Sheet1!$F$670</f>
        <v>4.3000000000000003E-2</v>
      </c>
      <c r="N152" s="9">
        <f>0.001*[44]Sheet1!$F$671</f>
        <v>4.3999999999999997E-2</v>
      </c>
      <c r="O152" s="9">
        <f>0.001*[44]Sheet1!$F$672</f>
        <v>4.3999999999999997E-2</v>
      </c>
      <c r="P152" s="9">
        <f>0.001*[44]Sheet1!$F$673</f>
        <v>4.3999999999999997E-2</v>
      </c>
      <c r="Q152" s="9">
        <f>0.001*[44]Sheet1!$F$674</f>
        <v>4.3999999999999997E-2</v>
      </c>
      <c r="R152" s="9">
        <f>0.001*[44]Sheet1!$F$675</f>
        <v>4.3000000000000003E-2</v>
      </c>
      <c r="S152" s="9">
        <f>0.001*[44]Sheet1!$F$676</f>
        <v>4.3999999999999997E-2</v>
      </c>
      <c r="T152" s="9">
        <f>0.001*[44]Sheet1!$F$677</f>
        <v>4.3000000000000003E-2</v>
      </c>
      <c r="U152" s="9">
        <f>0.001*[44]Sheet1!$F$678</f>
        <v>4.3999999999999997E-2</v>
      </c>
      <c r="V152" s="9">
        <f>0.001*[44]Sheet1!$F$679</f>
        <v>4.3999999999999997E-2</v>
      </c>
      <c r="W152" s="9">
        <f>0.001*[44]Sheet1!$F$680</f>
        <v>4.3999999999999997E-2</v>
      </c>
      <c r="X152" s="9">
        <f>0.001*[44]Sheet1!$F$681</f>
        <v>4.3999999999999997E-2</v>
      </c>
      <c r="Y152" s="9">
        <f>0.001*[44]Sheet1!$F$682</f>
        <v>4.3999999999999997E-2</v>
      </c>
      <c r="Z152" s="44">
        <f>0.001*[44]Sheet1!$F$683</f>
        <v>4.3999999999999997E-2</v>
      </c>
      <c r="AA152" s="35">
        <f t="shared" si="18"/>
        <v>4.3999999999999997E-2</v>
      </c>
      <c r="AB152" s="10">
        <f t="shared" si="19"/>
        <v>4.3000000000000003E-2</v>
      </c>
      <c r="AC152" s="14">
        <f t="shared" si="20"/>
        <v>4.3458333333333349E-2</v>
      </c>
    </row>
    <row r="153" spans="2:29" ht="15" customHeight="1">
      <c r="B153" s="26">
        <v>29</v>
      </c>
      <c r="C153" s="43">
        <f>0.001*[44]Sheet1!$F$684</f>
        <v>4.3999999999999997E-2</v>
      </c>
      <c r="D153" s="9">
        <f>0.001*[44]Sheet1!$F$685</f>
        <v>4.3999999999999997E-2</v>
      </c>
      <c r="E153" s="9">
        <f>0.001*[44]Sheet1!$F$686</f>
        <v>4.3999999999999997E-2</v>
      </c>
      <c r="F153" s="9">
        <f>0.001*[44]Sheet1!$F$687</f>
        <v>4.3999999999999997E-2</v>
      </c>
      <c r="G153" s="9">
        <f>0.001*[44]Sheet1!$F$688</f>
        <v>4.3999999999999997E-2</v>
      </c>
      <c r="H153" s="9">
        <f>0.001*[44]Sheet1!$F$689</f>
        <v>4.3999999999999997E-2</v>
      </c>
      <c r="I153" s="9">
        <f>0.001*[44]Sheet1!$F$690</f>
        <v>4.3999999999999997E-2</v>
      </c>
      <c r="J153" s="9">
        <f>0.001*[44]Sheet1!$F$691</f>
        <v>4.3999999999999997E-2</v>
      </c>
      <c r="K153" s="9">
        <f>0.001*[44]Sheet1!$F$692</f>
        <v>4.3000000000000003E-2</v>
      </c>
      <c r="L153" s="9">
        <f>0.001*[44]Sheet1!$F$693</f>
        <v>4.3000000000000003E-2</v>
      </c>
      <c r="M153" s="9">
        <f>0.001*[44]Sheet1!$F$694</f>
        <v>4.3000000000000003E-2</v>
      </c>
      <c r="N153" s="9">
        <f>0.001*[44]Sheet1!$F$695</f>
        <v>4.3000000000000003E-2</v>
      </c>
      <c r="O153" s="9">
        <f>0.001*[44]Sheet1!$F$696</f>
        <v>4.3000000000000003E-2</v>
      </c>
      <c r="P153" s="9">
        <f>0.001*[44]Sheet1!$F$697</f>
        <v>4.2000000000000003E-2</v>
      </c>
      <c r="Q153" s="9">
        <f>0.001*[44]Sheet1!$F$698</f>
        <v>4.3000000000000003E-2</v>
      </c>
      <c r="R153" s="9">
        <f>0.001*[44]Sheet1!$F$699</f>
        <v>4.3000000000000003E-2</v>
      </c>
      <c r="S153" s="9">
        <f>0.001*[44]Sheet1!$F$700</f>
        <v>4.3000000000000003E-2</v>
      </c>
      <c r="T153" s="9">
        <f>0.001*[44]Sheet1!$F$701</f>
        <v>4.3000000000000003E-2</v>
      </c>
      <c r="U153" s="9">
        <f>0.001*[44]Sheet1!$F$702</f>
        <v>4.3000000000000003E-2</v>
      </c>
      <c r="V153" s="9">
        <f>0.001*[44]Sheet1!$F$703</f>
        <v>4.3000000000000003E-2</v>
      </c>
      <c r="W153" s="9">
        <f>0.001*[44]Sheet1!$F$704</f>
        <v>4.3000000000000003E-2</v>
      </c>
      <c r="X153" s="9">
        <f>0.001*[44]Sheet1!$F$705</f>
        <v>4.3000000000000003E-2</v>
      </c>
      <c r="Y153" s="9">
        <f>0.001*[44]Sheet1!$F$706</f>
        <v>4.3999999999999997E-2</v>
      </c>
      <c r="Z153" s="44">
        <f>0.001*[44]Sheet1!$F$707</f>
        <v>4.3999999999999997E-2</v>
      </c>
      <c r="AA153" s="35">
        <f t="shared" si="18"/>
        <v>4.3999999999999997E-2</v>
      </c>
      <c r="AB153" s="10">
        <f t="shared" si="19"/>
        <v>4.2000000000000003E-2</v>
      </c>
      <c r="AC153" s="14">
        <f t="shared" si="20"/>
        <v>4.3375000000000018E-2</v>
      </c>
    </row>
    <row r="154" spans="2:29" ht="15" customHeight="1">
      <c r="B154" s="28">
        <v>30</v>
      </c>
      <c r="C154" s="47">
        <f>0.001*[44]Sheet1!$F$708</f>
        <v>4.3999999999999997E-2</v>
      </c>
      <c r="D154" s="20">
        <f>0.001*[44]Sheet1!$F$709</f>
        <v>4.3000000000000003E-2</v>
      </c>
      <c r="E154" s="20">
        <f>0.001*[44]Sheet1!$F$710</f>
        <v>4.3000000000000003E-2</v>
      </c>
      <c r="F154" s="20">
        <f>0.001*[44]Sheet1!$F$711</f>
        <v>4.3999999999999997E-2</v>
      </c>
      <c r="G154" s="20">
        <f>0.001*[44]Sheet1!$F$712</f>
        <v>4.3999999999999997E-2</v>
      </c>
      <c r="H154" s="20">
        <f>0.001*[44]Sheet1!$F$713</f>
        <v>4.3999999999999997E-2</v>
      </c>
      <c r="I154" s="20">
        <f>0.001*[44]Sheet1!$F$714</f>
        <v>4.3999999999999997E-2</v>
      </c>
      <c r="J154" s="20">
        <f>0.001*[44]Sheet1!$F$715</f>
        <v>4.3000000000000003E-2</v>
      </c>
      <c r="K154" s="20">
        <f>0.001*[44]Sheet1!$F$716</f>
        <v>4.3000000000000003E-2</v>
      </c>
      <c r="L154" s="20">
        <f>0.001*[44]Sheet1!$F$717</f>
        <v>4.3000000000000003E-2</v>
      </c>
      <c r="M154" s="20">
        <f>0.001*[44]Sheet1!$F$718</f>
        <v>4.3000000000000003E-2</v>
      </c>
      <c r="N154" s="20">
        <f>0.001*[44]Sheet1!$F$719</f>
        <v>4.3999999999999997E-2</v>
      </c>
      <c r="O154" s="20">
        <f>0.001*[44]Sheet1!$F$720</f>
        <v>4.3000000000000003E-2</v>
      </c>
      <c r="P154" s="20">
        <f>0.001*[44]Sheet1!$F$721</f>
        <v>4.3999999999999997E-2</v>
      </c>
      <c r="Q154" s="20">
        <f>0.001*[44]Sheet1!$F$722</f>
        <v>4.3999999999999997E-2</v>
      </c>
      <c r="R154" s="20">
        <f>0.001*[44]Sheet1!$F$723</f>
        <v>4.4999999999999998E-2</v>
      </c>
      <c r="S154" s="20">
        <f>0.001*[44]Sheet1!$F$724</f>
        <v>4.3999999999999997E-2</v>
      </c>
      <c r="T154" s="20">
        <f>0.001*[44]Sheet1!$F$725</f>
        <v>4.3999999999999997E-2</v>
      </c>
      <c r="U154" s="20">
        <f>0.001*[44]Sheet1!$F$726</f>
        <v>4.4999999999999998E-2</v>
      </c>
      <c r="V154" s="20">
        <f>0.001*[44]Sheet1!$F$727</f>
        <v>4.3999999999999997E-2</v>
      </c>
      <c r="W154" s="20">
        <f>0.001*[44]Sheet1!$F$728</f>
        <v>4.3000000000000003E-2</v>
      </c>
      <c r="X154" s="20">
        <f>0.001*[44]Sheet1!$F$729</f>
        <v>4.3000000000000003E-2</v>
      </c>
      <c r="Y154" s="20">
        <f>0.001*[44]Sheet1!$F$730</f>
        <v>4.3999999999999997E-2</v>
      </c>
      <c r="Z154" s="48">
        <f>0.001*[44]Sheet1!$F$731</f>
        <v>4.3999999999999997E-2</v>
      </c>
      <c r="AA154" s="37">
        <f t="shared" si="18"/>
        <v>4.4999999999999998E-2</v>
      </c>
      <c r="AB154" s="21">
        <f t="shared" si="19"/>
        <v>4.3000000000000003E-2</v>
      </c>
      <c r="AC154" s="22">
        <f t="shared" si="20"/>
        <v>4.3708333333333349E-2</v>
      </c>
    </row>
    <row r="155" spans="2:29" ht="15" customHeight="1">
      <c r="B155" s="29">
        <v>31</v>
      </c>
      <c r="C155" s="49">
        <f>0.001*[44]Sheet1!$F$732</f>
        <v>4.3999999999999997E-2</v>
      </c>
      <c r="D155" s="11">
        <f>0.001*[44]Sheet1!$F$733</f>
        <v>4.3999999999999997E-2</v>
      </c>
      <c r="E155" s="11">
        <f>0.001*[44]Sheet1!$F$734</f>
        <v>4.3999999999999997E-2</v>
      </c>
      <c r="F155" s="11">
        <f>0.001*[44]Sheet1!$F$735</f>
        <v>4.3999999999999997E-2</v>
      </c>
      <c r="G155" s="11">
        <f>0.001*[44]Sheet1!$F$736</f>
        <v>4.3999999999999997E-2</v>
      </c>
      <c r="H155" s="11">
        <f>0.001*[44]Sheet1!$F$737</f>
        <v>4.3000000000000003E-2</v>
      </c>
      <c r="I155" s="11">
        <f>0.001*[44]Sheet1!$F$738</f>
        <v>4.3999999999999997E-2</v>
      </c>
      <c r="J155" s="11">
        <f>0.001*[44]Sheet1!$F$739</f>
        <v>4.3999999999999997E-2</v>
      </c>
      <c r="K155" s="11">
        <f>0.001*[44]Sheet1!$F$740</f>
        <v>4.3000000000000003E-2</v>
      </c>
      <c r="L155" s="11">
        <f>0.001*[44]Sheet1!$F$741</f>
        <v>4.3000000000000003E-2</v>
      </c>
      <c r="M155" s="11">
        <f>0.001*[44]Sheet1!$F$742</f>
        <v>4.3000000000000003E-2</v>
      </c>
      <c r="N155" s="11">
        <f>0.001*[44]Sheet1!$F$743</f>
        <v>4.3000000000000003E-2</v>
      </c>
      <c r="O155" s="11">
        <f>0.001*[44]Sheet1!$F$744</f>
        <v>4.3000000000000003E-2</v>
      </c>
      <c r="P155" s="11">
        <f>0.001*[44]Sheet1!$F$745</f>
        <v>4.3000000000000003E-2</v>
      </c>
      <c r="Q155" s="11">
        <f>0.001*[44]Sheet1!$F$746</f>
        <v>4.3000000000000003E-2</v>
      </c>
      <c r="R155" s="11">
        <f>0.001*[44]Sheet1!$F$747</f>
        <v>4.3000000000000003E-2</v>
      </c>
      <c r="S155" s="11">
        <f>0.001*[44]Sheet1!$F$748</f>
        <v>4.3000000000000003E-2</v>
      </c>
      <c r="T155" s="11">
        <f>0.001*[44]Sheet1!$F$749</f>
        <v>4.3000000000000003E-2</v>
      </c>
      <c r="U155" s="11">
        <f>0.001*[44]Sheet1!$F$750</f>
        <v>4.3000000000000003E-2</v>
      </c>
      <c r="V155" s="11">
        <f>0.001*[44]Sheet1!$F$751</f>
        <v>4.3000000000000003E-2</v>
      </c>
      <c r="W155" s="11">
        <f>0.001*[44]Sheet1!$F$752</f>
        <v>4.3999999999999997E-2</v>
      </c>
      <c r="X155" s="11">
        <f>0.001*[44]Sheet1!$F$753</f>
        <v>4.3999999999999997E-2</v>
      </c>
      <c r="Y155" s="11">
        <f>0.001*[44]Sheet1!$F$754</f>
        <v>4.3999999999999997E-2</v>
      </c>
      <c r="Z155" s="50">
        <f>0.001*[44]Sheet1!$F$755</f>
        <v>4.3999999999999997E-2</v>
      </c>
      <c r="AA155" s="38">
        <f t="shared" si="18"/>
        <v>4.3999999999999997E-2</v>
      </c>
      <c r="AB155" s="8">
        <f t="shared" si="19"/>
        <v>4.3000000000000003E-2</v>
      </c>
      <c r="AC155" s="15">
        <f t="shared" si="20"/>
        <v>4.3458333333333349E-2</v>
      </c>
    </row>
    <row r="156" spans="2:29" ht="15" customHeight="1">
      <c r="B156" s="30" t="s">
        <v>0</v>
      </c>
      <c r="C156" s="47">
        <f t="shared" ref="C156:Z156" si="21">MAX(C125:C155)</f>
        <v>5.5E-2</v>
      </c>
      <c r="D156" s="20">
        <f t="shared" si="21"/>
        <v>5.5E-2</v>
      </c>
      <c r="E156" s="20">
        <f t="shared" si="21"/>
        <v>5.2000000000000005E-2</v>
      </c>
      <c r="F156" s="20">
        <f t="shared" si="21"/>
        <v>4.8000000000000001E-2</v>
      </c>
      <c r="G156" s="20">
        <f t="shared" si="21"/>
        <v>4.7E-2</v>
      </c>
      <c r="H156" s="20">
        <f t="shared" si="21"/>
        <v>4.9000000000000002E-2</v>
      </c>
      <c r="I156" s="20">
        <f t="shared" si="21"/>
        <v>4.7E-2</v>
      </c>
      <c r="J156" s="20">
        <f t="shared" si="21"/>
        <v>4.4999999999999998E-2</v>
      </c>
      <c r="K156" s="20">
        <f t="shared" si="21"/>
        <v>4.4999999999999998E-2</v>
      </c>
      <c r="L156" s="20">
        <f t="shared" si="21"/>
        <v>4.5999999999999999E-2</v>
      </c>
      <c r="M156" s="20">
        <f t="shared" si="21"/>
        <v>4.5999999999999999E-2</v>
      </c>
      <c r="N156" s="20">
        <f t="shared" si="21"/>
        <v>4.5999999999999999E-2</v>
      </c>
      <c r="O156" s="20">
        <f t="shared" si="21"/>
        <v>4.5999999999999999E-2</v>
      </c>
      <c r="P156" s="20">
        <f t="shared" si="21"/>
        <v>4.5999999999999999E-2</v>
      </c>
      <c r="Q156" s="20">
        <f t="shared" si="21"/>
        <v>4.5999999999999999E-2</v>
      </c>
      <c r="R156" s="20">
        <f t="shared" si="21"/>
        <v>4.4999999999999998E-2</v>
      </c>
      <c r="S156" s="20">
        <f t="shared" si="21"/>
        <v>4.7E-2</v>
      </c>
      <c r="T156" s="20">
        <f t="shared" si="21"/>
        <v>4.5999999999999999E-2</v>
      </c>
      <c r="U156" s="20">
        <f t="shared" si="21"/>
        <v>4.9000000000000002E-2</v>
      </c>
      <c r="V156" s="20">
        <f t="shared" si="21"/>
        <v>5.2000000000000005E-2</v>
      </c>
      <c r="W156" s="20">
        <f t="shared" si="21"/>
        <v>4.8000000000000001E-2</v>
      </c>
      <c r="X156" s="20">
        <f t="shared" si="21"/>
        <v>4.8000000000000001E-2</v>
      </c>
      <c r="Y156" s="20">
        <f t="shared" si="21"/>
        <v>4.9000000000000002E-2</v>
      </c>
      <c r="Z156" s="48">
        <f t="shared" si="21"/>
        <v>4.7E-2</v>
      </c>
      <c r="AA156" s="162" t="s">
        <v>15</v>
      </c>
      <c r="AB156" s="163"/>
      <c r="AC156" s="164"/>
    </row>
    <row r="157" spans="2:29" ht="15" customHeight="1">
      <c r="B157" s="31" t="s">
        <v>1</v>
      </c>
      <c r="C157" s="51">
        <f t="shared" ref="C157:Z157" si="22">MIN(C125:C155)</f>
        <v>4.3000000000000003E-2</v>
      </c>
      <c r="D157" s="5">
        <f t="shared" si="22"/>
        <v>4.3000000000000003E-2</v>
      </c>
      <c r="E157" s="5">
        <f t="shared" si="22"/>
        <v>4.3000000000000003E-2</v>
      </c>
      <c r="F157" s="5">
        <f t="shared" si="22"/>
        <v>4.3000000000000003E-2</v>
      </c>
      <c r="G157" s="5">
        <f t="shared" si="22"/>
        <v>4.3000000000000003E-2</v>
      </c>
      <c r="H157" s="5">
        <f t="shared" si="22"/>
        <v>4.3000000000000003E-2</v>
      </c>
      <c r="I157" s="5">
        <f t="shared" si="22"/>
        <v>4.3000000000000003E-2</v>
      </c>
      <c r="J157" s="5">
        <f t="shared" si="22"/>
        <v>4.3000000000000003E-2</v>
      </c>
      <c r="K157" s="5">
        <f t="shared" si="22"/>
        <v>4.3000000000000003E-2</v>
      </c>
      <c r="L157" s="5">
        <f t="shared" si="22"/>
        <v>4.2000000000000003E-2</v>
      </c>
      <c r="M157" s="5">
        <f t="shared" si="22"/>
        <v>4.2000000000000003E-2</v>
      </c>
      <c r="N157" s="5">
        <f t="shared" si="22"/>
        <v>4.2000000000000003E-2</v>
      </c>
      <c r="O157" s="5">
        <f t="shared" si="22"/>
        <v>4.2000000000000003E-2</v>
      </c>
      <c r="P157" s="5">
        <f t="shared" si="22"/>
        <v>4.2000000000000003E-2</v>
      </c>
      <c r="Q157" s="5">
        <f t="shared" si="22"/>
        <v>4.2000000000000003E-2</v>
      </c>
      <c r="R157" s="5">
        <f t="shared" si="22"/>
        <v>4.2000000000000003E-2</v>
      </c>
      <c r="S157" s="5">
        <f t="shared" si="22"/>
        <v>4.2000000000000003E-2</v>
      </c>
      <c r="T157" s="5">
        <f t="shared" si="22"/>
        <v>4.3000000000000003E-2</v>
      </c>
      <c r="U157" s="5">
        <f t="shared" si="22"/>
        <v>4.3000000000000003E-2</v>
      </c>
      <c r="V157" s="5">
        <f t="shared" si="22"/>
        <v>4.3000000000000003E-2</v>
      </c>
      <c r="W157" s="5">
        <f t="shared" si="22"/>
        <v>4.3000000000000003E-2</v>
      </c>
      <c r="X157" s="5">
        <f t="shared" si="22"/>
        <v>4.3000000000000003E-2</v>
      </c>
      <c r="Y157" s="5">
        <f t="shared" si="22"/>
        <v>4.3000000000000003E-2</v>
      </c>
      <c r="Z157" s="52">
        <f t="shared" si="22"/>
        <v>4.3000000000000003E-2</v>
      </c>
      <c r="AA157" s="156">
        <f>AVERAGE(AA125:AA155)</f>
        <v>4.580645161290324E-2</v>
      </c>
      <c r="AB157" s="158">
        <f>AVERAGE(AB125:AB155)</f>
        <v>4.3032258064516132E-2</v>
      </c>
      <c r="AC157" s="160">
        <f>AVERAGE(AC125:AC155)</f>
        <v>4.3887096774193571E-2</v>
      </c>
    </row>
    <row r="158" spans="2:29" ht="15" customHeight="1" thickBot="1">
      <c r="B158" s="32" t="s">
        <v>14</v>
      </c>
      <c r="C158" s="53">
        <f t="shared" ref="C158:Z158" si="23">AVERAGE(C125:C155)</f>
        <v>4.4290322580645178E-2</v>
      </c>
      <c r="D158" s="6">
        <f t="shared" si="23"/>
        <v>4.4419354838709686E-2</v>
      </c>
      <c r="E158" s="6">
        <f t="shared" si="23"/>
        <v>4.4354838709677429E-2</v>
      </c>
      <c r="F158" s="6">
        <f t="shared" si="23"/>
        <v>4.4354838709677429E-2</v>
      </c>
      <c r="G158" s="6">
        <f t="shared" si="23"/>
        <v>4.4258064516129042E-2</v>
      </c>
      <c r="H158" s="6">
        <f t="shared" si="23"/>
        <v>4.4322580645161293E-2</v>
      </c>
      <c r="I158" s="6">
        <f t="shared" si="23"/>
        <v>4.4290322580645171E-2</v>
      </c>
      <c r="J158" s="6">
        <f t="shared" si="23"/>
        <v>4.4064516129032269E-2</v>
      </c>
      <c r="K158" s="6">
        <f t="shared" si="23"/>
        <v>4.3580645161290316E-2</v>
      </c>
      <c r="L158" s="6">
        <f t="shared" si="23"/>
        <v>4.3419354838709671E-2</v>
      </c>
      <c r="M158" s="6">
        <f t="shared" si="23"/>
        <v>4.3387096774193543E-2</v>
      </c>
      <c r="N158" s="6">
        <f t="shared" si="23"/>
        <v>4.338709677419355E-2</v>
      </c>
      <c r="O158" s="6">
        <f t="shared" si="23"/>
        <v>4.3354838709677421E-2</v>
      </c>
      <c r="P158" s="6">
        <f t="shared" si="23"/>
        <v>4.3451612903225807E-2</v>
      </c>
      <c r="Q158" s="6">
        <f t="shared" si="23"/>
        <v>4.3516129032258065E-2</v>
      </c>
      <c r="R158" s="6">
        <f t="shared" si="23"/>
        <v>4.338709677419355E-2</v>
      </c>
      <c r="S158" s="6">
        <f t="shared" si="23"/>
        <v>4.3419354838709678E-2</v>
      </c>
      <c r="T158" s="6">
        <f t="shared" si="23"/>
        <v>4.3516129032258065E-2</v>
      </c>
      <c r="U158" s="6">
        <f t="shared" si="23"/>
        <v>4.3870967741935482E-2</v>
      </c>
      <c r="V158" s="6">
        <f t="shared" si="23"/>
        <v>4.4161290322580656E-2</v>
      </c>
      <c r="W158" s="6">
        <f t="shared" si="23"/>
        <v>4.3870967741935489E-2</v>
      </c>
      <c r="X158" s="6">
        <f t="shared" si="23"/>
        <v>4.4129032258064527E-2</v>
      </c>
      <c r="Y158" s="6">
        <f t="shared" si="23"/>
        <v>4.43225806451613E-2</v>
      </c>
      <c r="Z158" s="54">
        <f t="shared" si="23"/>
        <v>4.4161290322580669E-2</v>
      </c>
      <c r="AA158" s="157"/>
      <c r="AB158" s="159"/>
      <c r="AC158" s="161"/>
    </row>
    <row r="160" spans="2:29" ht="268.5" customHeight="1"/>
    <row r="162" spans="2:29" ht="18" customHeight="1">
      <c r="B162" s="165" t="s">
        <v>62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0.001*[45]Sheet1!$F$12</f>
        <v>4.9000000000000002E-2</v>
      </c>
      <c r="D165" s="12">
        <f>0.001*[45]Sheet1!$F$13</f>
        <v>0.05</v>
      </c>
      <c r="E165" s="12">
        <f>0.001*[45]Sheet1!$F$14</f>
        <v>0.05</v>
      </c>
      <c r="F165" s="12">
        <f>0.001*[45]Sheet1!$F$15</f>
        <v>0.05</v>
      </c>
      <c r="G165" s="12">
        <f>0.001*[45]Sheet1!$F$16</f>
        <v>0.05</v>
      </c>
      <c r="H165" s="12">
        <f>0.001*[45]Sheet1!$F$17</f>
        <v>0.05</v>
      </c>
      <c r="I165" s="12">
        <f>0.001*[45]Sheet1!$F$18</f>
        <v>4.9000000000000002E-2</v>
      </c>
      <c r="J165" s="12">
        <f>0.001*[45]Sheet1!$F$19</f>
        <v>4.9000000000000002E-2</v>
      </c>
      <c r="K165" s="12">
        <f>0.001*[45]Sheet1!$F$20</f>
        <v>4.9000000000000002E-2</v>
      </c>
      <c r="L165" s="12">
        <f>0.001*[45]Sheet1!$F$21</f>
        <v>4.8000000000000001E-2</v>
      </c>
      <c r="M165" s="12">
        <f>0.001*[45]Sheet1!$F$22</f>
        <v>4.9000000000000002E-2</v>
      </c>
      <c r="N165" s="12">
        <f>0.001*[45]Sheet1!$F$23</f>
        <v>4.9000000000000002E-2</v>
      </c>
      <c r="O165" s="12">
        <f>0.001*[45]Sheet1!$F$24</f>
        <v>4.9000000000000002E-2</v>
      </c>
      <c r="P165" s="12">
        <f>0.001*[45]Sheet1!$F$25</f>
        <v>4.9000000000000002E-2</v>
      </c>
      <c r="Q165" s="12">
        <f>0.001*[45]Sheet1!$F$26</f>
        <v>4.9000000000000002E-2</v>
      </c>
      <c r="R165" s="12">
        <f>0.001*[45]Sheet1!$F$27</f>
        <v>4.9000000000000002E-2</v>
      </c>
      <c r="S165" s="12">
        <f>0.001*[45]Sheet1!$F$28</f>
        <v>4.9000000000000002E-2</v>
      </c>
      <c r="T165" s="12">
        <f>0.001*[45]Sheet1!$F$29</f>
        <v>4.9000000000000002E-2</v>
      </c>
      <c r="U165" s="12">
        <f>0.001*[45]Sheet1!$F$30</f>
        <v>4.9000000000000002E-2</v>
      </c>
      <c r="V165" s="12">
        <f>0.001*[45]Sheet1!$F$31</f>
        <v>4.9000000000000002E-2</v>
      </c>
      <c r="W165" s="12">
        <f>0.001*[45]Sheet1!$F$32</f>
        <v>4.9000000000000002E-2</v>
      </c>
      <c r="X165" s="12">
        <f>0.001*[45]Sheet1!$F$33</f>
        <v>4.9000000000000002E-2</v>
      </c>
      <c r="Y165" s="12">
        <f>0.001*[45]Sheet1!$F$34</f>
        <v>4.9000000000000002E-2</v>
      </c>
      <c r="Z165" s="42">
        <f>0.001*[45]Sheet1!$F$35</f>
        <v>4.9000000000000002E-2</v>
      </c>
      <c r="AA165" s="34">
        <f>MAX(C165:Z165)</f>
        <v>0.05</v>
      </c>
      <c r="AB165" s="13">
        <f>MIN(C165:Z165)</f>
        <v>4.8000000000000001E-2</v>
      </c>
      <c r="AC165" s="16">
        <f>AVERAGE(C165:Z165)</f>
        <v>4.9166666666666671E-2</v>
      </c>
    </row>
    <row r="166" spans="2:29" ht="15" customHeight="1">
      <c r="B166" s="26">
        <v>2</v>
      </c>
      <c r="C166" s="43">
        <f>0.001*[45]Sheet1!$F$36</f>
        <v>4.9000000000000002E-2</v>
      </c>
      <c r="D166" s="9">
        <f>0.001*[45]Sheet1!$F$37</f>
        <v>0.05</v>
      </c>
      <c r="E166" s="9">
        <f>0.001*[45]Sheet1!$F$38</f>
        <v>0.05</v>
      </c>
      <c r="F166" s="9">
        <f>0.001*[45]Sheet1!$F$39</f>
        <v>0.05</v>
      </c>
      <c r="G166" s="9">
        <f>0.001*[45]Sheet1!$F$40</f>
        <v>0.05</v>
      </c>
      <c r="H166" s="9">
        <f>0.001*[45]Sheet1!$F$41</f>
        <v>0.05</v>
      </c>
      <c r="I166" s="9">
        <f>0.001*[45]Sheet1!$F$42</f>
        <v>0.05</v>
      </c>
      <c r="J166" s="9">
        <f>0.001*[45]Sheet1!$F$43</f>
        <v>4.9000000000000002E-2</v>
      </c>
      <c r="K166" s="9">
        <f>0.001*[45]Sheet1!$F$44</f>
        <v>4.9000000000000002E-2</v>
      </c>
      <c r="L166" s="9">
        <f>0.001*[45]Sheet1!$F$45</f>
        <v>4.9000000000000002E-2</v>
      </c>
      <c r="M166" s="9">
        <f>0.001*[45]Sheet1!$F$46</f>
        <v>4.9000000000000002E-2</v>
      </c>
      <c r="N166" s="9">
        <f>0.001*[45]Sheet1!$F$47</f>
        <v>0.05</v>
      </c>
      <c r="O166" s="9">
        <f>0.001*[45]Sheet1!$F$48</f>
        <v>0.05</v>
      </c>
      <c r="P166" s="9">
        <f>0.001*[45]Sheet1!$F$49</f>
        <v>0.05</v>
      </c>
      <c r="Q166" s="9">
        <f>0.001*[45]Sheet1!$F$50</f>
        <v>5.2999999999999999E-2</v>
      </c>
      <c r="R166" s="9">
        <f>0.001*[45]Sheet1!$F$51</f>
        <v>5.6000000000000001E-2</v>
      </c>
      <c r="S166" s="9">
        <f>0.001*[45]Sheet1!$F$52</f>
        <v>5.5E-2</v>
      </c>
      <c r="T166" s="9">
        <f>0.001*[45]Sheet1!$F$53</f>
        <v>5.2000000000000005E-2</v>
      </c>
      <c r="U166" s="9">
        <f>0.001*[45]Sheet1!$F$54</f>
        <v>4.9000000000000002E-2</v>
      </c>
      <c r="V166" s="9">
        <f>0.001*[45]Sheet1!$F$55</f>
        <v>4.9000000000000002E-2</v>
      </c>
      <c r="W166" s="9">
        <f>0.001*[45]Sheet1!$F$56</f>
        <v>4.9000000000000002E-2</v>
      </c>
      <c r="X166" s="9">
        <f>0.001*[45]Sheet1!$F$57</f>
        <v>4.9000000000000002E-2</v>
      </c>
      <c r="Y166" s="9">
        <f>0.001*[45]Sheet1!$F$58</f>
        <v>4.9000000000000002E-2</v>
      </c>
      <c r="Z166" s="44">
        <f>0.001*[45]Sheet1!$F$59</f>
        <v>4.9000000000000002E-2</v>
      </c>
      <c r="AA166" s="35">
        <f t="shared" ref="AA166:AA195" si="24">MAX(C166:Z166)</f>
        <v>5.6000000000000001E-2</v>
      </c>
      <c r="AB166" s="10">
        <f t="shared" ref="AB166:AB195" si="25">MIN(C166:Z166)</f>
        <v>4.9000000000000002E-2</v>
      </c>
      <c r="AC166" s="14">
        <f t="shared" ref="AC166:AC195" si="26">AVERAGE(C166:Z166)</f>
        <v>5.0208333333333334E-2</v>
      </c>
    </row>
    <row r="167" spans="2:29" ht="15" customHeight="1">
      <c r="B167" s="26">
        <v>3</v>
      </c>
      <c r="C167" s="43">
        <f>0.001*[45]Sheet1!$F$60</f>
        <v>4.9000000000000002E-2</v>
      </c>
      <c r="D167" s="9">
        <f>0.001*[45]Sheet1!$F$61</f>
        <v>4.8000000000000001E-2</v>
      </c>
      <c r="E167" s="9">
        <f>0.001*[45]Sheet1!$F$62</f>
        <v>4.9000000000000002E-2</v>
      </c>
      <c r="F167" s="9">
        <f>0.001*[45]Sheet1!$F$63</f>
        <v>4.8000000000000001E-2</v>
      </c>
      <c r="G167" s="9">
        <f>0.001*[45]Sheet1!$F$64</f>
        <v>4.8000000000000001E-2</v>
      </c>
      <c r="H167" s="9">
        <f>0.001*[45]Sheet1!$F$65</f>
        <v>4.9000000000000002E-2</v>
      </c>
      <c r="I167" s="9">
        <f>0.001*[45]Sheet1!$F$66</f>
        <v>4.9000000000000002E-2</v>
      </c>
      <c r="J167" s="9">
        <f>0.001*[45]Sheet1!$F$67</f>
        <v>4.9000000000000002E-2</v>
      </c>
      <c r="K167" s="9">
        <f>0.001*[45]Sheet1!$F$68</f>
        <v>4.8000000000000001E-2</v>
      </c>
      <c r="L167" s="9">
        <f>0.001*[45]Sheet1!$F$69</f>
        <v>4.8000000000000001E-2</v>
      </c>
      <c r="M167" s="9">
        <f>0.001*[45]Sheet1!$F$70</f>
        <v>4.8000000000000001E-2</v>
      </c>
      <c r="N167" s="9">
        <f>0.001*[45]Sheet1!$F$71</f>
        <v>4.9000000000000002E-2</v>
      </c>
      <c r="O167" s="9">
        <f>0.001*[45]Sheet1!$F$72</f>
        <v>4.9000000000000002E-2</v>
      </c>
      <c r="P167" s="9">
        <f>0.001*[45]Sheet1!$F$73</f>
        <v>4.9000000000000002E-2</v>
      </c>
      <c r="Q167" s="9">
        <f>0.001*[45]Sheet1!$F$74</f>
        <v>4.9000000000000002E-2</v>
      </c>
      <c r="R167" s="9">
        <f>0.001*[45]Sheet1!$F$75</f>
        <v>4.9000000000000002E-2</v>
      </c>
      <c r="S167" s="9">
        <f>0.001*[45]Sheet1!$F$76</f>
        <v>4.9000000000000002E-2</v>
      </c>
      <c r="T167" s="9">
        <f>0.001*[45]Sheet1!$F$77</f>
        <v>4.9000000000000002E-2</v>
      </c>
      <c r="U167" s="9">
        <f>0.001*[45]Sheet1!$F$78</f>
        <v>4.9000000000000002E-2</v>
      </c>
      <c r="V167" s="9">
        <f>0.001*[45]Sheet1!$F$79</f>
        <v>4.9000000000000002E-2</v>
      </c>
      <c r="W167" s="9">
        <f>0.001*[45]Sheet1!$F$80</f>
        <v>4.9000000000000002E-2</v>
      </c>
      <c r="X167" s="9">
        <f>0.001*[45]Sheet1!$F$81</f>
        <v>4.9000000000000002E-2</v>
      </c>
      <c r="Y167" s="9">
        <f>0.001*[45]Sheet1!$F$82</f>
        <v>4.9000000000000002E-2</v>
      </c>
      <c r="Z167" s="44">
        <f>0.001*[45]Sheet1!$F$83</f>
        <v>4.9000000000000002E-2</v>
      </c>
      <c r="AA167" s="35">
        <f t="shared" si="24"/>
        <v>4.9000000000000002E-2</v>
      </c>
      <c r="AB167" s="10">
        <f t="shared" si="25"/>
        <v>4.8000000000000001E-2</v>
      </c>
      <c r="AC167" s="14">
        <f t="shared" si="26"/>
        <v>4.8750000000000009E-2</v>
      </c>
    </row>
    <row r="168" spans="2:29" ht="15" customHeight="1">
      <c r="B168" s="26">
        <v>4</v>
      </c>
      <c r="C168" s="43">
        <f>0.001*[45]Sheet1!$F$84</f>
        <v>4.9000000000000002E-2</v>
      </c>
      <c r="D168" s="9">
        <f>0.001*[45]Sheet1!$F$85</f>
        <v>0.05</v>
      </c>
      <c r="E168" s="9">
        <f>0.001*[45]Sheet1!$F$86</f>
        <v>0.05</v>
      </c>
      <c r="F168" s="9">
        <f>0.001*[45]Sheet1!$F$87</f>
        <v>0.05</v>
      </c>
      <c r="G168" s="9">
        <f>0.001*[45]Sheet1!$F$88</f>
        <v>0.05</v>
      </c>
      <c r="H168" s="9">
        <f>0.001*[45]Sheet1!$F$89</f>
        <v>0.05</v>
      </c>
      <c r="I168" s="9">
        <f>0.001*[45]Sheet1!$F$90</f>
        <v>0.05</v>
      </c>
      <c r="J168" s="9">
        <f>0.001*[45]Sheet1!$F$91</f>
        <v>0.05</v>
      </c>
      <c r="K168" s="9">
        <f>0.001*[45]Sheet1!$F$92</f>
        <v>4.9000000000000002E-2</v>
      </c>
      <c r="L168" s="9">
        <f>0.001*[45]Sheet1!$F$93</f>
        <v>4.9000000000000002E-2</v>
      </c>
      <c r="M168" s="9">
        <f>0.001*[45]Sheet1!$F$94</f>
        <v>4.9000000000000002E-2</v>
      </c>
      <c r="N168" s="9">
        <f>0.001*[45]Sheet1!$F$95</f>
        <v>4.9000000000000002E-2</v>
      </c>
      <c r="O168" s="9">
        <f>0.001*[45]Sheet1!$F$96</f>
        <v>0.05</v>
      </c>
      <c r="P168" s="9">
        <f>0.001*[45]Sheet1!$F$97</f>
        <v>4.9000000000000002E-2</v>
      </c>
      <c r="Q168" s="9">
        <f>0.001*[45]Sheet1!$F$98</f>
        <v>4.9000000000000002E-2</v>
      </c>
      <c r="R168" s="9">
        <f>0.001*[45]Sheet1!$F$99</f>
        <v>4.9000000000000002E-2</v>
      </c>
      <c r="S168" s="9">
        <f>0.001*[45]Sheet1!$F$100</f>
        <v>4.9000000000000002E-2</v>
      </c>
      <c r="T168" s="9">
        <f>0.001*[45]Sheet1!$F$101</f>
        <v>4.9000000000000002E-2</v>
      </c>
      <c r="U168" s="9">
        <f>0.001*[45]Sheet1!$F$102</f>
        <v>4.9000000000000002E-2</v>
      </c>
      <c r="V168" s="9">
        <f>0.001*[45]Sheet1!$F$103</f>
        <v>4.9000000000000002E-2</v>
      </c>
      <c r="W168" s="9">
        <f>0.001*[45]Sheet1!$F$104</f>
        <v>4.9000000000000002E-2</v>
      </c>
      <c r="X168" s="9">
        <f>0.001*[45]Sheet1!$F$105</f>
        <v>4.9000000000000002E-2</v>
      </c>
      <c r="Y168" s="9">
        <f>0.001*[45]Sheet1!$F$106</f>
        <v>0.05</v>
      </c>
      <c r="Z168" s="44">
        <f>0.001*[45]Sheet1!$F$107</f>
        <v>0.05</v>
      </c>
      <c r="AA168" s="35">
        <f t="shared" si="24"/>
        <v>0.05</v>
      </c>
      <c r="AB168" s="10">
        <f t="shared" si="25"/>
        <v>4.9000000000000002E-2</v>
      </c>
      <c r="AC168" s="14">
        <f t="shared" si="26"/>
        <v>4.9416666666666685E-2</v>
      </c>
    </row>
    <row r="169" spans="2:29" ht="15" customHeight="1">
      <c r="B169" s="26">
        <v>5</v>
      </c>
      <c r="C169" s="43">
        <f>0.001*[45]Sheet1!$F$108</f>
        <v>0.05</v>
      </c>
      <c r="D169" s="9">
        <f>0.001*[45]Sheet1!$F$109</f>
        <v>0.05</v>
      </c>
      <c r="E169" s="9">
        <f>0.001*[45]Sheet1!$F$110</f>
        <v>0.05</v>
      </c>
      <c r="F169" s="9">
        <f>0.001*[45]Sheet1!$F$111</f>
        <v>0.05</v>
      </c>
      <c r="G169" s="9">
        <f>0.001*[45]Sheet1!$F$112</f>
        <v>0.05</v>
      </c>
      <c r="H169" s="9">
        <f>0.001*[45]Sheet1!$F$113</f>
        <v>0.05</v>
      </c>
      <c r="I169" s="9">
        <f>0.001*[45]Sheet1!$F$114</f>
        <v>0.05</v>
      </c>
      <c r="J169" s="9">
        <f>0.001*[45]Sheet1!$F$115</f>
        <v>0.05</v>
      </c>
      <c r="K169" s="9">
        <f>0.001*[45]Sheet1!$F$116</f>
        <v>0.05</v>
      </c>
      <c r="L169" s="9">
        <f>0.001*[45]Sheet1!$F$117</f>
        <v>4.9000000000000002E-2</v>
      </c>
      <c r="M169" s="9">
        <f>0.001*[45]Sheet1!$F$118</f>
        <v>0.05</v>
      </c>
      <c r="N169" s="9">
        <f>0.001*[45]Sheet1!$F$119</f>
        <v>0.05</v>
      </c>
      <c r="O169" s="9">
        <f>0.001*[45]Sheet1!$F$120</f>
        <v>0.05</v>
      </c>
      <c r="P169" s="9">
        <f>0.001*[45]Sheet1!$F$121</f>
        <v>4.9000000000000002E-2</v>
      </c>
      <c r="Q169" s="9">
        <f>0.001*[45]Sheet1!$F$122</f>
        <v>0.05</v>
      </c>
      <c r="R169" s="9" t="s">
        <v>55</v>
      </c>
      <c r="S169" s="9">
        <f>0.001*[45]Sheet1!$F$124</f>
        <v>0.05</v>
      </c>
      <c r="T169" s="9">
        <f>0.001*[45]Sheet1!$F$125</f>
        <v>0.05</v>
      </c>
      <c r="U169" s="9">
        <f>0.001*[45]Sheet1!$F$126</f>
        <v>0.05</v>
      </c>
      <c r="V169" s="9">
        <f>0.001*[45]Sheet1!$F$127</f>
        <v>0.05</v>
      </c>
      <c r="W169" s="9">
        <f>0.001*[45]Sheet1!$F$128</f>
        <v>0.05</v>
      </c>
      <c r="X169" s="9">
        <f>0.001*[45]Sheet1!$F$129</f>
        <v>4.9000000000000002E-2</v>
      </c>
      <c r="Y169" s="9">
        <f>0.001*[45]Sheet1!$F$130</f>
        <v>0.05</v>
      </c>
      <c r="Z169" s="44">
        <f>0.001*[45]Sheet1!$F$131</f>
        <v>0.05</v>
      </c>
      <c r="AA169" s="35">
        <f t="shared" si="24"/>
        <v>0.05</v>
      </c>
      <c r="AB169" s="10">
        <f t="shared" si="25"/>
        <v>4.9000000000000002E-2</v>
      </c>
      <c r="AC169" s="14">
        <f t="shared" si="26"/>
        <v>4.9869565217391325E-2</v>
      </c>
    </row>
    <row r="170" spans="2:29" ht="15" customHeight="1">
      <c r="B170" s="27">
        <v>6</v>
      </c>
      <c r="C170" s="45">
        <f>0.001*[45]Sheet1!$F$132</f>
        <v>0.05</v>
      </c>
      <c r="D170" s="17">
        <f>0.001*[45]Sheet1!$F$133</f>
        <v>0.05</v>
      </c>
      <c r="E170" s="17">
        <f>0.001*[45]Sheet1!$F$134</f>
        <v>0.05</v>
      </c>
      <c r="F170" s="17">
        <f>0.001*[45]Sheet1!$F$135</f>
        <v>5.1000000000000004E-2</v>
      </c>
      <c r="G170" s="17">
        <f>0.001*[45]Sheet1!$F$136</f>
        <v>0.05</v>
      </c>
      <c r="H170" s="17">
        <f>0.001*[45]Sheet1!$F$137</f>
        <v>0.05</v>
      </c>
      <c r="I170" s="17">
        <f>0.001*[45]Sheet1!$F$138</f>
        <v>5.1000000000000004E-2</v>
      </c>
      <c r="J170" s="17">
        <f>0.001*[45]Sheet1!$F$139</f>
        <v>0.05</v>
      </c>
      <c r="K170" s="17">
        <f>0.001*[45]Sheet1!$F$140</f>
        <v>0.05</v>
      </c>
      <c r="L170" s="17">
        <f>0.001*[45]Sheet1!$F$141</f>
        <v>0.05</v>
      </c>
      <c r="M170" s="17">
        <f>0.001*[45]Sheet1!$F$142</f>
        <v>0.05</v>
      </c>
      <c r="N170" s="17">
        <f>0.001*[45]Sheet1!$F$143</f>
        <v>0.05</v>
      </c>
      <c r="O170" s="17">
        <f>0.001*[45]Sheet1!$F$144</f>
        <v>5.1000000000000004E-2</v>
      </c>
      <c r="P170" s="17">
        <f>0.001*[45]Sheet1!$F$145</f>
        <v>0.05</v>
      </c>
      <c r="Q170" s="17">
        <f>0.001*[45]Sheet1!$F$146</f>
        <v>0.05</v>
      </c>
      <c r="R170" s="17" t="s">
        <v>55</v>
      </c>
      <c r="S170" s="17">
        <f>0.001*[45]Sheet1!$F$148</f>
        <v>0.05</v>
      </c>
      <c r="T170" s="17">
        <f>0.001*[45]Sheet1!$F$149</f>
        <v>0.05</v>
      </c>
      <c r="U170" s="17">
        <f>0.001*[45]Sheet1!$F$150</f>
        <v>0.05</v>
      </c>
      <c r="V170" s="17">
        <f>0.001*[45]Sheet1!$F$151</f>
        <v>0.05</v>
      </c>
      <c r="W170" s="17">
        <f>0.001*[45]Sheet1!$F$152</f>
        <v>0.05</v>
      </c>
      <c r="X170" s="17">
        <f>0.001*[45]Sheet1!$F$153</f>
        <v>0.05</v>
      </c>
      <c r="Y170" s="17">
        <f>0.001*[45]Sheet1!$F$154</f>
        <v>0.05</v>
      </c>
      <c r="Z170" s="46">
        <f>0.001*[45]Sheet1!$F$155</f>
        <v>0.05</v>
      </c>
      <c r="AA170" s="36">
        <f t="shared" si="24"/>
        <v>5.1000000000000004E-2</v>
      </c>
      <c r="AB170" s="18">
        <f t="shared" si="25"/>
        <v>0.05</v>
      </c>
      <c r="AC170" s="19">
        <f t="shared" si="26"/>
        <v>5.0130434782608715E-2</v>
      </c>
    </row>
    <row r="171" spans="2:29" ht="15" customHeight="1">
      <c r="B171" s="26">
        <v>7</v>
      </c>
      <c r="C171" s="43">
        <f>0.001*[45]Sheet1!$F$156</f>
        <v>0.05</v>
      </c>
      <c r="D171" s="9">
        <f>0.001*[45]Sheet1!$F$157</f>
        <v>5.1000000000000004E-2</v>
      </c>
      <c r="E171" s="9">
        <f>0.001*[45]Sheet1!$F$158</f>
        <v>5.1000000000000004E-2</v>
      </c>
      <c r="F171" s="9">
        <f>0.001*[45]Sheet1!$F$159</f>
        <v>5.1000000000000004E-2</v>
      </c>
      <c r="G171" s="9">
        <f>0.001*[45]Sheet1!$F$160</f>
        <v>5.1000000000000004E-2</v>
      </c>
      <c r="H171" s="9">
        <f>0.001*[45]Sheet1!$F$161</f>
        <v>5.2000000000000005E-2</v>
      </c>
      <c r="I171" s="9">
        <f>0.001*[45]Sheet1!$F$162</f>
        <v>5.2000000000000005E-2</v>
      </c>
      <c r="J171" s="9">
        <f>0.001*[45]Sheet1!$F$163</f>
        <v>5.1000000000000004E-2</v>
      </c>
      <c r="K171" s="9">
        <f>0.001*[45]Sheet1!$F$164</f>
        <v>5.1000000000000004E-2</v>
      </c>
      <c r="L171" s="9">
        <f>0.001*[45]Sheet1!$F$165</f>
        <v>0.05</v>
      </c>
      <c r="M171" s="9">
        <f>0.001*[45]Sheet1!$F$166</f>
        <v>0.05</v>
      </c>
      <c r="N171" s="9">
        <f>0.001*[45]Sheet1!$F$167</f>
        <v>0.05</v>
      </c>
      <c r="O171" s="9">
        <f>0.001*[45]Sheet1!$F$168</f>
        <v>0.05</v>
      </c>
      <c r="P171" s="9">
        <f>0.001*[45]Sheet1!$F$169</f>
        <v>0.05</v>
      </c>
      <c r="Q171" s="9">
        <f>0.001*[45]Sheet1!$F$170</f>
        <v>0.05</v>
      </c>
      <c r="R171" s="9">
        <f>0.001*[45]Sheet1!$F$171</f>
        <v>4.9000000000000002E-2</v>
      </c>
      <c r="S171" s="9">
        <f>0.001*[45]Sheet1!$F$172</f>
        <v>4.9000000000000002E-2</v>
      </c>
      <c r="T171" s="9">
        <f>0.001*[45]Sheet1!$F$173</f>
        <v>4.9000000000000002E-2</v>
      </c>
      <c r="U171" s="9">
        <f>0.001*[45]Sheet1!$F$174</f>
        <v>4.9000000000000002E-2</v>
      </c>
      <c r="V171" s="9">
        <f>0.001*[45]Sheet1!$F$175</f>
        <v>4.9000000000000002E-2</v>
      </c>
      <c r="W171" s="9">
        <f>0.001*[45]Sheet1!$F$176</f>
        <v>0.05</v>
      </c>
      <c r="X171" s="9">
        <f>0.001*[45]Sheet1!$F$177</f>
        <v>0.05</v>
      </c>
      <c r="Y171" s="9">
        <f>0.001*[45]Sheet1!$F$178</f>
        <v>4.9000000000000002E-2</v>
      </c>
      <c r="Z171" s="44">
        <f>0.001*[45]Sheet1!$F$179</f>
        <v>0.05</v>
      </c>
      <c r="AA171" s="35">
        <f t="shared" si="24"/>
        <v>5.2000000000000005E-2</v>
      </c>
      <c r="AB171" s="10">
        <f t="shared" si="25"/>
        <v>4.9000000000000002E-2</v>
      </c>
      <c r="AC171" s="14">
        <f t="shared" si="26"/>
        <v>5.0166666666666686E-2</v>
      </c>
    </row>
    <row r="172" spans="2:29" ht="15" customHeight="1">
      <c r="B172" s="26">
        <v>8</v>
      </c>
      <c r="C172" s="43">
        <f>0.001*[45]Sheet1!$F$180</f>
        <v>0.05</v>
      </c>
      <c r="D172" s="9">
        <f>0.001*[45]Sheet1!$F$181</f>
        <v>0.05</v>
      </c>
      <c r="E172" s="9">
        <f>0.001*[45]Sheet1!$F$182</f>
        <v>0.05</v>
      </c>
      <c r="F172" s="9">
        <f>0.001*[45]Sheet1!$F$183</f>
        <v>0.05</v>
      </c>
      <c r="G172" s="9">
        <f>0.001*[45]Sheet1!$F$184</f>
        <v>5.1000000000000004E-2</v>
      </c>
      <c r="H172" s="9">
        <f>0.001*[45]Sheet1!$F$185</f>
        <v>0.05</v>
      </c>
      <c r="I172" s="9">
        <f>0.001*[45]Sheet1!$F$186</f>
        <v>0.05</v>
      </c>
      <c r="J172" s="9">
        <f>0.001*[45]Sheet1!$F$187</f>
        <v>0.05</v>
      </c>
      <c r="K172" s="9">
        <f>0.001*[45]Sheet1!$F$188</f>
        <v>0.05</v>
      </c>
      <c r="L172" s="9">
        <f>0.001*[45]Sheet1!$F$189</f>
        <v>4.9000000000000002E-2</v>
      </c>
      <c r="M172" s="9">
        <f>0.001*[45]Sheet1!$F$190</f>
        <v>4.9000000000000002E-2</v>
      </c>
      <c r="N172" s="9">
        <f>0.001*[45]Sheet1!$F$191</f>
        <v>4.9000000000000002E-2</v>
      </c>
      <c r="O172" s="9">
        <f>0.001*[45]Sheet1!$F$192</f>
        <v>4.9000000000000002E-2</v>
      </c>
      <c r="P172" s="9">
        <f>0.001*[45]Sheet1!$F$193</f>
        <v>4.9000000000000002E-2</v>
      </c>
      <c r="Q172" s="9">
        <f>0.001*[45]Sheet1!$F$194</f>
        <v>4.9000000000000002E-2</v>
      </c>
      <c r="R172" s="9">
        <f>0.001*[45]Sheet1!$F$195</f>
        <v>4.9000000000000002E-2</v>
      </c>
      <c r="S172" s="9">
        <f>0.001*[45]Sheet1!$F$196</f>
        <v>4.9000000000000002E-2</v>
      </c>
      <c r="T172" s="9">
        <f>0.001*[45]Sheet1!$F$197</f>
        <v>4.9000000000000002E-2</v>
      </c>
      <c r="U172" s="9">
        <f>0.001*[45]Sheet1!$F$198</f>
        <v>4.9000000000000002E-2</v>
      </c>
      <c r="V172" s="9">
        <f>0.001*[45]Sheet1!$F$199</f>
        <v>4.9000000000000002E-2</v>
      </c>
      <c r="W172" s="9">
        <f>0.001*[45]Sheet1!$F$200</f>
        <v>4.9000000000000002E-2</v>
      </c>
      <c r="X172" s="9">
        <f>0.001*[45]Sheet1!$F$201</f>
        <v>4.9000000000000002E-2</v>
      </c>
      <c r="Y172" s="9">
        <f>0.001*[45]Sheet1!$F$202</f>
        <v>4.9000000000000002E-2</v>
      </c>
      <c r="Z172" s="44">
        <f>0.001*[45]Sheet1!$F$203</f>
        <v>4.9000000000000002E-2</v>
      </c>
      <c r="AA172" s="35">
        <f t="shared" si="24"/>
        <v>5.1000000000000004E-2</v>
      </c>
      <c r="AB172" s="10">
        <f t="shared" si="25"/>
        <v>4.9000000000000002E-2</v>
      </c>
      <c r="AC172" s="14">
        <f t="shared" si="26"/>
        <v>4.9416666666666671E-2</v>
      </c>
    </row>
    <row r="173" spans="2:29" ht="15" customHeight="1">
      <c r="B173" s="26">
        <v>9</v>
      </c>
      <c r="C173" s="43">
        <f>0.001*[45]Sheet1!$F$204</f>
        <v>0.05</v>
      </c>
      <c r="D173" s="9">
        <f>0.001*[45]Sheet1!$F$205</f>
        <v>4.9000000000000002E-2</v>
      </c>
      <c r="E173" s="9">
        <f>0.001*[45]Sheet1!$F$206</f>
        <v>0.05</v>
      </c>
      <c r="F173" s="9">
        <f>0.001*[45]Sheet1!$F$207</f>
        <v>4.9000000000000002E-2</v>
      </c>
      <c r="G173" s="9">
        <f>0.001*[45]Sheet1!$F$208</f>
        <v>4.9000000000000002E-2</v>
      </c>
      <c r="H173" s="9">
        <f>0.001*[45]Sheet1!$F$209</f>
        <v>4.9000000000000002E-2</v>
      </c>
      <c r="I173" s="9">
        <f>0.001*[45]Sheet1!$F$210</f>
        <v>4.9000000000000002E-2</v>
      </c>
      <c r="J173" s="9">
        <f>0.001*[45]Sheet1!$F$211</f>
        <v>4.9000000000000002E-2</v>
      </c>
      <c r="K173" s="9">
        <f>0.001*[45]Sheet1!$F$212</f>
        <v>4.9000000000000002E-2</v>
      </c>
      <c r="L173" s="9">
        <f>0.001*[45]Sheet1!$F$213</f>
        <v>4.8000000000000001E-2</v>
      </c>
      <c r="M173" s="9">
        <f>0.001*[45]Sheet1!$F$214</f>
        <v>4.8000000000000001E-2</v>
      </c>
      <c r="N173" s="9">
        <f>0.001*[45]Sheet1!$F$215</f>
        <v>4.8000000000000001E-2</v>
      </c>
      <c r="O173" s="9">
        <f>0.001*[45]Sheet1!$F$216</f>
        <v>4.9000000000000002E-2</v>
      </c>
      <c r="P173" s="9">
        <f>0.001*[45]Sheet1!$F$217</f>
        <v>4.9000000000000002E-2</v>
      </c>
      <c r="Q173" s="9">
        <f>0.001*[45]Sheet1!$F$218</f>
        <v>4.9000000000000002E-2</v>
      </c>
      <c r="R173" s="9">
        <f>0.001*[45]Sheet1!$F$219</f>
        <v>4.9000000000000002E-2</v>
      </c>
      <c r="S173" s="9">
        <f>0.001*[45]Sheet1!$F$220</f>
        <v>4.9000000000000002E-2</v>
      </c>
      <c r="T173" s="9">
        <f>0.001*[45]Sheet1!$F$221</f>
        <v>4.9000000000000002E-2</v>
      </c>
      <c r="U173" s="9">
        <f>0.001*[45]Sheet1!$F$222</f>
        <v>4.9000000000000002E-2</v>
      </c>
      <c r="V173" s="9">
        <f>0.001*[45]Sheet1!$F$223</f>
        <v>4.9000000000000002E-2</v>
      </c>
      <c r="W173" s="9">
        <f>0.001*[45]Sheet1!$F$224</f>
        <v>4.9000000000000002E-2</v>
      </c>
      <c r="X173" s="9">
        <f>0.001*[45]Sheet1!$F$225</f>
        <v>4.9000000000000002E-2</v>
      </c>
      <c r="Y173" s="9">
        <f>0.001*[45]Sheet1!$F$226</f>
        <v>4.9000000000000002E-2</v>
      </c>
      <c r="Z173" s="44">
        <f>0.001*[45]Sheet1!$F$227</f>
        <v>4.9000000000000002E-2</v>
      </c>
      <c r="AA173" s="35">
        <f t="shared" si="24"/>
        <v>0.05</v>
      </c>
      <c r="AB173" s="10">
        <f t="shared" si="25"/>
        <v>4.8000000000000001E-2</v>
      </c>
      <c r="AC173" s="14">
        <f t="shared" si="26"/>
        <v>4.8958333333333333E-2</v>
      </c>
    </row>
    <row r="174" spans="2:29" ht="15" customHeight="1">
      <c r="B174" s="28">
        <v>10</v>
      </c>
      <c r="C174" s="47">
        <f>0.001*[45]Sheet1!$F$228</f>
        <v>4.9000000000000002E-2</v>
      </c>
      <c r="D174" s="20">
        <f>0.001*[45]Sheet1!$F$229</f>
        <v>4.9000000000000002E-2</v>
      </c>
      <c r="E174" s="20">
        <f>0.001*[45]Sheet1!$F$230</f>
        <v>4.9000000000000002E-2</v>
      </c>
      <c r="F174" s="20">
        <f>0.001*[45]Sheet1!$F$231</f>
        <v>4.9000000000000002E-2</v>
      </c>
      <c r="G174" s="20">
        <f>0.001*[45]Sheet1!$F$232</f>
        <v>0.05</v>
      </c>
      <c r="H174" s="20">
        <f>0.001*[45]Sheet1!$F$233</f>
        <v>4.9000000000000002E-2</v>
      </c>
      <c r="I174" s="20">
        <f>0.001*[45]Sheet1!$F$234</f>
        <v>4.9000000000000002E-2</v>
      </c>
      <c r="J174" s="20">
        <f>0.001*[45]Sheet1!$F$235</f>
        <v>4.9000000000000002E-2</v>
      </c>
      <c r="K174" s="20">
        <f>0.001*[45]Sheet1!$F$236</f>
        <v>4.9000000000000002E-2</v>
      </c>
      <c r="L174" s="20">
        <f>0.001*[45]Sheet1!$F$237</f>
        <v>4.9000000000000002E-2</v>
      </c>
      <c r="M174" s="20">
        <f>0.001*[45]Sheet1!$F$238</f>
        <v>0.05</v>
      </c>
      <c r="N174" s="20">
        <f>0.001*[45]Sheet1!$F$239</f>
        <v>0.05</v>
      </c>
      <c r="O174" s="20">
        <f>0.001*[45]Sheet1!$F$240</f>
        <v>0.05</v>
      </c>
      <c r="P174" s="20">
        <f>0.001*[45]Sheet1!$F$241</f>
        <v>0.05</v>
      </c>
      <c r="Q174" s="20">
        <f>0.001*[45]Sheet1!$F$242</f>
        <v>0.05</v>
      </c>
      <c r="R174" s="20">
        <f>0.001*[45]Sheet1!$F$243</f>
        <v>0.05</v>
      </c>
      <c r="S174" s="20">
        <f>0.001*[45]Sheet1!$F$244</f>
        <v>4.9000000000000002E-2</v>
      </c>
      <c r="T174" s="20">
        <f>0.001*[45]Sheet1!$F$245</f>
        <v>4.9000000000000002E-2</v>
      </c>
      <c r="U174" s="20">
        <f>0.001*[45]Sheet1!$F$246</f>
        <v>4.9000000000000002E-2</v>
      </c>
      <c r="V174" s="20">
        <f>0.001*[45]Sheet1!$F$247</f>
        <v>4.9000000000000002E-2</v>
      </c>
      <c r="W174" s="20">
        <f>0.001*[45]Sheet1!$F$248</f>
        <v>4.9000000000000002E-2</v>
      </c>
      <c r="X174" s="20">
        <f>0.001*[45]Sheet1!$F$249</f>
        <v>4.9000000000000002E-2</v>
      </c>
      <c r="Y174" s="20">
        <f>0.001*[45]Sheet1!$F$250</f>
        <v>4.9000000000000002E-2</v>
      </c>
      <c r="Z174" s="48">
        <f>0.001*[45]Sheet1!$F$251</f>
        <v>4.9000000000000002E-2</v>
      </c>
      <c r="AA174" s="37">
        <f t="shared" si="24"/>
        <v>0.05</v>
      </c>
      <c r="AB174" s="21">
        <f t="shared" si="25"/>
        <v>4.9000000000000002E-2</v>
      </c>
      <c r="AC174" s="22">
        <f t="shared" si="26"/>
        <v>4.9291666666666671E-2</v>
      </c>
    </row>
    <row r="175" spans="2:29" ht="15" customHeight="1">
      <c r="B175" s="26">
        <v>11</v>
      </c>
      <c r="C175" s="43">
        <f>0.001*[45]Sheet1!$F$252</f>
        <v>0.05</v>
      </c>
      <c r="D175" s="9">
        <f>0.001*[45]Sheet1!$F$253</f>
        <v>0.05</v>
      </c>
      <c r="E175" s="9">
        <f>0.001*[45]Sheet1!$F$254</f>
        <v>0.05</v>
      </c>
      <c r="F175" s="9">
        <f>0.001*[45]Sheet1!$F$255</f>
        <v>0.05</v>
      </c>
      <c r="G175" s="9">
        <f>0.001*[45]Sheet1!$F$256</f>
        <v>0.05</v>
      </c>
      <c r="H175" s="9">
        <f>0.001*[45]Sheet1!$F$257</f>
        <v>0.05</v>
      </c>
      <c r="I175" s="9">
        <f>0.001*[45]Sheet1!$F$258</f>
        <v>0.05</v>
      </c>
      <c r="J175" s="9">
        <f>0.001*[45]Sheet1!$F$259</f>
        <v>0.05</v>
      </c>
      <c r="K175" s="9">
        <f>0.001*[45]Sheet1!$F$260</f>
        <v>4.9000000000000002E-2</v>
      </c>
      <c r="L175" s="9">
        <f>0.001*[45]Sheet1!$F$261</f>
        <v>4.9000000000000002E-2</v>
      </c>
      <c r="M175" s="9">
        <f>0.001*[45]Sheet1!$F$262</f>
        <v>4.9000000000000002E-2</v>
      </c>
      <c r="N175" s="9">
        <f>0.001*[45]Sheet1!$F$263</f>
        <v>0.05</v>
      </c>
      <c r="O175" s="9">
        <f>0.001*[45]Sheet1!$F$264</f>
        <v>0.05</v>
      </c>
      <c r="P175" s="9">
        <f>0.001*[45]Sheet1!$F$265</f>
        <v>0.05</v>
      </c>
      <c r="Q175" s="9">
        <f>0.001*[45]Sheet1!$F$266</f>
        <v>0.05</v>
      </c>
      <c r="R175" s="9">
        <f>0.001*[45]Sheet1!$F$267</f>
        <v>0.05</v>
      </c>
      <c r="S175" s="9">
        <f>0.001*[45]Sheet1!$F$268</f>
        <v>0.05</v>
      </c>
      <c r="T175" s="9">
        <f>0.001*[45]Sheet1!$F$269</f>
        <v>4.9000000000000002E-2</v>
      </c>
      <c r="U175" s="9">
        <f>0.001*[45]Sheet1!$F$270</f>
        <v>4.9000000000000002E-2</v>
      </c>
      <c r="V175" s="9">
        <f>0.001*[45]Sheet1!$F$271</f>
        <v>4.9000000000000002E-2</v>
      </c>
      <c r="W175" s="9">
        <f>0.001*[45]Sheet1!$F$272</f>
        <v>4.9000000000000002E-2</v>
      </c>
      <c r="X175" s="9">
        <f>0.001*[45]Sheet1!$F$273</f>
        <v>4.9000000000000002E-2</v>
      </c>
      <c r="Y175" s="9">
        <f>0.001*[45]Sheet1!$F$274</f>
        <v>4.9000000000000002E-2</v>
      </c>
      <c r="Z175" s="44">
        <f>0.001*[45]Sheet1!$F$275</f>
        <v>4.9000000000000002E-2</v>
      </c>
      <c r="AA175" s="35">
        <f t="shared" si="24"/>
        <v>0.05</v>
      </c>
      <c r="AB175" s="10">
        <f t="shared" si="25"/>
        <v>4.9000000000000002E-2</v>
      </c>
      <c r="AC175" s="14">
        <f t="shared" si="26"/>
        <v>4.958333333333334E-2</v>
      </c>
    </row>
    <row r="176" spans="2:29" ht="15" customHeight="1">
      <c r="B176" s="26">
        <v>12</v>
      </c>
      <c r="C176" s="43">
        <f>0.001*[45]Sheet1!$F$276</f>
        <v>4.9000000000000002E-2</v>
      </c>
      <c r="D176" s="9">
        <f>0.001*[45]Sheet1!$F$277</f>
        <v>0.05</v>
      </c>
      <c r="E176" s="9">
        <f>0.001*[45]Sheet1!$F$278</f>
        <v>0.05</v>
      </c>
      <c r="F176" s="9">
        <f>0.001*[45]Sheet1!$F$279</f>
        <v>0.05</v>
      </c>
      <c r="G176" s="9">
        <f>0.001*[45]Sheet1!$F$280</f>
        <v>0.05</v>
      </c>
      <c r="H176" s="9">
        <f>0.001*[45]Sheet1!$F$281</f>
        <v>0.05</v>
      </c>
      <c r="I176" s="9">
        <f>0.001*[45]Sheet1!$F$282</f>
        <v>0.05</v>
      </c>
      <c r="J176" s="9">
        <f>0.001*[45]Sheet1!$F$283</f>
        <v>0.05</v>
      </c>
      <c r="K176" s="9">
        <f>0.001*[45]Sheet1!$F$284</f>
        <v>0.05</v>
      </c>
      <c r="L176" s="9">
        <f>0.001*[45]Sheet1!$F$285</f>
        <v>0.05</v>
      </c>
      <c r="M176" s="9">
        <f>0.001*[45]Sheet1!$F$286</f>
        <v>0.05</v>
      </c>
      <c r="N176" s="9">
        <f>0.001*[45]Sheet1!$F$287</f>
        <v>0.05</v>
      </c>
      <c r="O176" s="9">
        <f>0.001*[45]Sheet1!$F$288</f>
        <v>0.05</v>
      </c>
      <c r="P176" s="9">
        <f>0.001*[45]Sheet1!$F$289</f>
        <v>0.05</v>
      </c>
      <c r="Q176" s="9">
        <f>0.001*[45]Sheet1!$F$290</f>
        <v>0.05</v>
      </c>
      <c r="R176" s="9">
        <f>0.001*[45]Sheet1!$F$291</f>
        <v>0.05</v>
      </c>
      <c r="S176" s="9">
        <f>0.001*[45]Sheet1!$F$292</f>
        <v>0.05</v>
      </c>
      <c r="T176" s="9">
        <f>0.001*[45]Sheet1!$F$293</f>
        <v>0.05</v>
      </c>
      <c r="U176" s="9">
        <f>0.001*[45]Sheet1!$F$294</f>
        <v>4.9000000000000002E-2</v>
      </c>
      <c r="V176" s="9">
        <f>0.001*[45]Sheet1!$F$295</f>
        <v>4.9000000000000002E-2</v>
      </c>
      <c r="W176" s="9">
        <f>0.001*[45]Sheet1!$F$296</f>
        <v>4.9000000000000002E-2</v>
      </c>
      <c r="X176" s="9">
        <f>0.001*[45]Sheet1!$F$297</f>
        <v>4.9000000000000002E-2</v>
      </c>
      <c r="Y176" s="9">
        <f>0.001*[45]Sheet1!$F$298</f>
        <v>4.9000000000000002E-2</v>
      </c>
      <c r="Z176" s="44">
        <f>0.001*[45]Sheet1!$F$299</f>
        <v>4.9000000000000002E-2</v>
      </c>
      <c r="AA176" s="35">
        <f t="shared" si="24"/>
        <v>0.05</v>
      </c>
      <c r="AB176" s="10">
        <f t="shared" si="25"/>
        <v>4.9000000000000002E-2</v>
      </c>
      <c r="AC176" s="14">
        <f t="shared" si="26"/>
        <v>4.9708333333333334E-2</v>
      </c>
    </row>
    <row r="177" spans="2:29" ht="15" customHeight="1">
      <c r="B177" s="26">
        <v>13</v>
      </c>
      <c r="C177" s="43">
        <f>0.001*[45]Sheet1!$F$300</f>
        <v>4.9000000000000002E-2</v>
      </c>
      <c r="D177" s="9">
        <f>0.001*[45]Sheet1!$F$301</f>
        <v>4.9000000000000002E-2</v>
      </c>
      <c r="E177" s="9">
        <f>0.001*[45]Sheet1!$F$302</f>
        <v>0.05</v>
      </c>
      <c r="F177" s="9">
        <f>0.001*[45]Sheet1!$F$303</f>
        <v>0.05</v>
      </c>
      <c r="G177" s="9">
        <f>0.001*[45]Sheet1!$F$304</f>
        <v>0.05</v>
      </c>
      <c r="H177" s="9">
        <f>0.001*[45]Sheet1!$F$305</f>
        <v>0.05</v>
      </c>
      <c r="I177" s="9">
        <f>0.001*[45]Sheet1!$F$306</f>
        <v>0.05</v>
      </c>
      <c r="J177" s="9">
        <f>0.001*[45]Sheet1!$F$307</f>
        <v>0.05</v>
      </c>
      <c r="K177" s="9">
        <f>0.001*[45]Sheet1!$F$308</f>
        <v>4.9000000000000002E-2</v>
      </c>
      <c r="L177" s="9">
        <f>0.001*[45]Sheet1!$F$309</f>
        <v>4.9000000000000002E-2</v>
      </c>
      <c r="M177" s="9">
        <f>0.001*[45]Sheet1!$F$310</f>
        <v>4.9000000000000002E-2</v>
      </c>
      <c r="N177" s="9">
        <f>0.001*[45]Sheet1!$F$311</f>
        <v>0.05</v>
      </c>
      <c r="O177" s="9">
        <f>0.001*[45]Sheet1!$F$312</f>
        <v>0.05</v>
      </c>
      <c r="P177" s="9">
        <f>0.001*[45]Sheet1!$F$313</f>
        <v>0.05</v>
      </c>
      <c r="Q177" s="9">
        <f>0.001*[45]Sheet1!$F$314</f>
        <v>0.05</v>
      </c>
      <c r="R177" s="9">
        <f>0.001*[45]Sheet1!$F$315</f>
        <v>0.05</v>
      </c>
      <c r="S177" s="9">
        <f>0.001*[45]Sheet1!$F$316</f>
        <v>0.05</v>
      </c>
      <c r="T177" s="9">
        <f>0.001*[45]Sheet1!$F$317</f>
        <v>4.9000000000000002E-2</v>
      </c>
      <c r="U177" s="9">
        <f>0.001*[45]Sheet1!$F$318</f>
        <v>4.9000000000000002E-2</v>
      </c>
      <c r="V177" s="9">
        <f>0.001*[45]Sheet1!$F$319</f>
        <v>4.9000000000000002E-2</v>
      </c>
      <c r="W177" s="9">
        <f>0.001*[45]Sheet1!$F$320</f>
        <v>4.9000000000000002E-2</v>
      </c>
      <c r="X177" s="9">
        <f>0.001*[45]Sheet1!$F$321</f>
        <v>4.9000000000000002E-2</v>
      </c>
      <c r="Y177" s="9">
        <f>0.001*[45]Sheet1!$F$322</f>
        <v>4.9000000000000002E-2</v>
      </c>
      <c r="Z177" s="44">
        <f>0.001*[45]Sheet1!$F$323</f>
        <v>4.9000000000000002E-2</v>
      </c>
      <c r="AA177" s="35">
        <f t="shared" si="24"/>
        <v>0.05</v>
      </c>
      <c r="AB177" s="10">
        <f t="shared" si="25"/>
        <v>4.9000000000000002E-2</v>
      </c>
      <c r="AC177" s="14">
        <f t="shared" si="26"/>
        <v>4.9500000000000009E-2</v>
      </c>
    </row>
    <row r="178" spans="2:29" ht="15" customHeight="1">
      <c r="B178" s="26">
        <v>14</v>
      </c>
      <c r="C178" s="43">
        <f>0.001*[45]Sheet1!$F$324</f>
        <v>4.9000000000000002E-2</v>
      </c>
      <c r="D178" s="9">
        <f>0.001*[45]Sheet1!$F$325</f>
        <v>4.9000000000000002E-2</v>
      </c>
      <c r="E178" s="9">
        <f>0.001*[45]Sheet1!$F$326</f>
        <v>0.05</v>
      </c>
      <c r="F178" s="9">
        <f>0.001*[45]Sheet1!$F$327</f>
        <v>0.05</v>
      </c>
      <c r="G178" s="9">
        <f>0.001*[45]Sheet1!$F$328</f>
        <v>0.05</v>
      </c>
      <c r="H178" s="9">
        <f>0.001*[45]Sheet1!$F$329</f>
        <v>0.05</v>
      </c>
      <c r="I178" s="9">
        <f>0.001*[45]Sheet1!$F$330</f>
        <v>0.05</v>
      </c>
      <c r="J178" s="9">
        <f>0.001*[45]Sheet1!$F$331</f>
        <v>4.9000000000000002E-2</v>
      </c>
      <c r="K178" s="9">
        <f>0.001*[45]Sheet1!$F$332</f>
        <v>4.9000000000000002E-2</v>
      </c>
      <c r="L178" s="9">
        <f>0.001*[45]Sheet1!$F$333</f>
        <v>4.9000000000000002E-2</v>
      </c>
      <c r="M178" s="9">
        <f>0.001*[45]Sheet1!$F$334</f>
        <v>4.9000000000000002E-2</v>
      </c>
      <c r="N178" s="9">
        <f>0.001*[45]Sheet1!$F$335</f>
        <v>4.9000000000000002E-2</v>
      </c>
      <c r="O178" s="9">
        <f>0.001*[45]Sheet1!$F$336</f>
        <v>4.9000000000000002E-2</v>
      </c>
      <c r="P178" s="9">
        <f>0.001*[45]Sheet1!$F$337</f>
        <v>4.9000000000000002E-2</v>
      </c>
      <c r="Q178" s="9">
        <f>0.001*[45]Sheet1!$F$338</f>
        <v>4.9000000000000002E-2</v>
      </c>
      <c r="R178" s="9">
        <f>0.001*[45]Sheet1!$F$339</f>
        <v>4.9000000000000002E-2</v>
      </c>
      <c r="S178" s="9">
        <f>0.001*[45]Sheet1!$F$340</f>
        <v>4.9000000000000002E-2</v>
      </c>
      <c r="T178" s="9">
        <f>0.001*[45]Sheet1!$F$341</f>
        <v>4.9000000000000002E-2</v>
      </c>
      <c r="U178" s="9">
        <f>0.001*[45]Sheet1!$F$342</f>
        <v>4.9000000000000002E-2</v>
      </c>
      <c r="V178" s="9">
        <f>0.001*[45]Sheet1!$F$343</f>
        <v>4.9000000000000002E-2</v>
      </c>
      <c r="W178" s="9">
        <f>0.001*[45]Sheet1!$F$344</f>
        <v>4.9000000000000002E-2</v>
      </c>
      <c r="X178" s="9">
        <f>0.001*[45]Sheet1!$F$345</f>
        <v>4.8000000000000001E-2</v>
      </c>
      <c r="Y178" s="9">
        <f>0.001*[45]Sheet1!$F$346</f>
        <v>4.9000000000000002E-2</v>
      </c>
      <c r="Z178" s="44">
        <f>0.001*[45]Sheet1!$F$347</f>
        <v>4.9000000000000002E-2</v>
      </c>
      <c r="AA178" s="35">
        <f t="shared" si="24"/>
        <v>0.05</v>
      </c>
      <c r="AB178" s="10">
        <f t="shared" si="25"/>
        <v>4.8000000000000001E-2</v>
      </c>
      <c r="AC178" s="14">
        <f t="shared" si="26"/>
        <v>4.9166666666666671E-2</v>
      </c>
    </row>
    <row r="179" spans="2:29" ht="15" customHeight="1">
      <c r="B179" s="26">
        <v>15</v>
      </c>
      <c r="C179" s="43">
        <f>0.001*[45]Sheet1!$F$348</f>
        <v>4.9000000000000002E-2</v>
      </c>
      <c r="D179" s="9">
        <f>0.001*[45]Sheet1!$F$349</f>
        <v>4.9000000000000002E-2</v>
      </c>
      <c r="E179" s="9">
        <f>0.001*[45]Sheet1!$F$350</f>
        <v>4.9000000000000002E-2</v>
      </c>
      <c r="F179" s="9">
        <f>0.001*[45]Sheet1!$F$351</f>
        <v>4.9000000000000002E-2</v>
      </c>
      <c r="G179" s="9">
        <f>0.001*[45]Sheet1!$F$352</f>
        <v>0.05</v>
      </c>
      <c r="H179" s="9">
        <f>0.001*[45]Sheet1!$F$353</f>
        <v>0.05</v>
      </c>
      <c r="I179" s="9">
        <f>0.001*[45]Sheet1!$F$354</f>
        <v>0.05</v>
      </c>
      <c r="J179" s="9">
        <f>0.001*[45]Sheet1!$F$355</f>
        <v>0.05</v>
      </c>
      <c r="K179" s="9">
        <f>0.001*[45]Sheet1!$F$356</f>
        <v>0.05</v>
      </c>
      <c r="L179" s="9">
        <f>0.001*[45]Sheet1!$F$357</f>
        <v>4.9000000000000002E-2</v>
      </c>
      <c r="M179" s="9">
        <f>0.001*[45]Sheet1!$F$358</f>
        <v>4.9000000000000002E-2</v>
      </c>
      <c r="N179" s="9">
        <f>0.001*[45]Sheet1!$F$359</f>
        <v>4.9000000000000002E-2</v>
      </c>
      <c r="O179" s="9">
        <f>0.001*[45]Sheet1!$F$360</f>
        <v>0.05</v>
      </c>
      <c r="P179" s="9">
        <f>0.001*[45]Sheet1!$F$361</f>
        <v>4.9000000000000002E-2</v>
      </c>
      <c r="Q179" s="9">
        <f>0.001*[45]Sheet1!$F$362</f>
        <v>0.05</v>
      </c>
      <c r="R179" s="9">
        <f>0.001*[45]Sheet1!$F$363</f>
        <v>0.05</v>
      </c>
      <c r="S179" s="9">
        <f>0.001*[45]Sheet1!$F$364</f>
        <v>5.1000000000000004E-2</v>
      </c>
      <c r="T179" s="9">
        <f>0.001*[45]Sheet1!$F$365</f>
        <v>5.9000000000000004E-2</v>
      </c>
      <c r="U179" s="9">
        <f>0.001*[45]Sheet1!$F$366</f>
        <v>6.0999999999999999E-2</v>
      </c>
      <c r="V179" s="9">
        <f>0.001*[45]Sheet1!$F$367</f>
        <v>5.8000000000000003E-2</v>
      </c>
      <c r="W179" s="9">
        <f>0.001*[45]Sheet1!$F$368</f>
        <v>5.3999999999999999E-2</v>
      </c>
      <c r="X179" s="9">
        <f>0.001*[45]Sheet1!$F$369</f>
        <v>0.05</v>
      </c>
      <c r="Y179" s="9">
        <f>0.001*[45]Sheet1!$F$370</f>
        <v>4.8000000000000001E-2</v>
      </c>
      <c r="Z179" s="44">
        <f>0.001*[45]Sheet1!$F$371</f>
        <v>4.8000000000000001E-2</v>
      </c>
      <c r="AA179" s="35">
        <f t="shared" si="24"/>
        <v>6.0999999999999999E-2</v>
      </c>
      <c r="AB179" s="10">
        <f t="shared" si="25"/>
        <v>4.8000000000000001E-2</v>
      </c>
      <c r="AC179" s="14">
        <f t="shared" si="26"/>
        <v>5.0875000000000024E-2</v>
      </c>
    </row>
    <row r="180" spans="2:29" ht="15" customHeight="1">
      <c r="B180" s="27">
        <v>16</v>
      </c>
      <c r="C180" s="45">
        <f>0.001*[45]Sheet1!$F$372</f>
        <v>4.8000000000000001E-2</v>
      </c>
      <c r="D180" s="17">
        <f>0.001*[45]Sheet1!$F$373</f>
        <v>4.8000000000000001E-2</v>
      </c>
      <c r="E180" s="17">
        <f>0.001*[45]Sheet1!$F$374</f>
        <v>4.8000000000000001E-2</v>
      </c>
      <c r="F180" s="17">
        <f>0.001*[45]Sheet1!$F$375</f>
        <v>4.8000000000000001E-2</v>
      </c>
      <c r="G180" s="17">
        <f>0.001*[45]Sheet1!$F$376</f>
        <v>4.8000000000000001E-2</v>
      </c>
      <c r="H180" s="17">
        <f>0.001*[45]Sheet1!$F$377</f>
        <v>4.8000000000000001E-2</v>
      </c>
      <c r="I180" s="17">
        <f>0.001*[45]Sheet1!$F$378</f>
        <v>4.8000000000000001E-2</v>
      </c>
      <c r="J180" s="17">
        <f>0.001*[45]Sheet1!$F$379</f>
        <v>4.8000000000000001E-2</v>
      </c>
      <c r="K180" s="17">
        <f>0.001*[45]Sheet1!$F$380</f>
        <v>4.8000000000000001E-2</v>
      </c>
      <c r="L180" s="17">
        <f>0.001*[45]Sheet1!$F$381</f>
        <v>4.8000000000000001E-2</v>
      </c>
      <c r="M180" s="17">
        <f>0.001*[45]Sheet1!$F$382</f>
        <v>4.8000000000000001E-2</v>
      </c>
      <c r="N180" s="17">
        <f>0.001*[45]Sheet1!$F$383</f>
        <v>4.8000000000000001E-2</v>
      </c>
      <c r="O180" s="17">
        <f>0.001*[45]Sheet1!$F$384</f>
        <v>4.8000000000000001E-2</v>
      </c>
      <c r="P180" s="17">
        <f>0.001*[45]Sheet1!$F$385</f>
        <v>4.9000000000000002E-2</v>
      </c>
      <c r="Q180" s="17">
        <f>0.001*[45]Sheet1!$F$386</f>
        <v>4.9000000000000002E-2</v>
      </c>
      <c r="R180" s="17">
        <f>0.001*[45]Sheet1!$F$387</f>
        <v>4.8000000000000001E-2</v>
      </c>
      <c r="S180" s="17">
        <f>0.001*[45]Sheet1!$F$388</f>
        <v>4.8000000000000001E-2</v>
      </c>
      <c r="T180" s="17">
        <f>0.001*[45]Sheet1!$F$389</f>
        <v>4.8000000000000001E-2</v>
      </c>
      <c r="U180" s="17">
        <f>0.001*[45]Sheet1!$F$390</f>
        <v>4.8000000000000001E-2</v>
      </c>
      <c r="V180" s="17">
        <f>0.001*[45]Sheet1!$F$391</f>
        <v>4.8000000000000001E-2</v>
      </c>
      <c r="W180" s="17">
        <f>0.001*[45]Sheet1!$F$392</f>
        <v>4.8000000000000001E-2</v>
      </c>
      <c r="X180" s="17">
        <f>0.001*[45]Sheet1!$F$393</f>
        <v>4.8000000000000001E-2</v>
      </c>
      <c r="Y180" s="17">
        <f>0.001*[45]Sheet1!$F$394</f>
        <v>4.8000000000000001E-2</v>
      </c>
      <c r="Z180" s="46">
        <f>0.001*[45]Sheet1!$F$395</f>
        <v>4.7E-2</v>
      </c>
      <c r="AA180" s="36">
        <f t="shared" si="24"/>
        <v>4.9000000000000002E-2</v>
      </c>
      <c r="AB180" s="18">
        <f t="shared" si="25"/>
        <v>4.7E-2</v>
      </c>
      <c r="AC180" s="19">
        <f t="shared" si="26"/>
        <v>4.8041666666666677E-2</v>
      </c>
    </row>
    <row r="181" spans="2:29" ht="15" customHeight="1">
      <c r="B181" s="26">
        <v>17</v>
      </c>
      <c r="C181" s="43">
        <f>0.001*[45]Sheet1!$F$396</f>
        <v>4.8000000000000001E-2</v>
      </c>
      <c r="D181" s="9">
        <f>0.001*[45]Sheet1!$F$397</f>
        <v>4.8000000000000001E-2</v>
      </c>
      <c r="E181" s="9">
        <f>0.001*[45]Sheet1!$F$398</f>
        <v>4.8000000000000001E-2</v>
      </c>
      <c r="F181" s="9">
        <f>0.001*[45]Sheet1!$F$399</f>
        <v>4.9000000000000002E-2</v>
      </c>
      <c r="G181" s="9">
        <f>0.001*[45]Sheet1!$F$400</f>
        <v>4.8000000000000001E-2</v>
      </c>
      <c r="H181" s="9">
        <f>0.001*[45]Sheet1!$F$401</f>
        <v>4.9000000000000002E-2</v>
      </c>
      <c r="I181" s="9">
        <f>0.001*[45]Sheet1!$F$402</f>
        <v>4.9000000000000002E-2</v>
      </c>
      <c r="J181" s="9">
        <f>0.001*[45]Sheet1!$F$403</f>
        <v>4.8000000000000001E-2</v>
      </c>
      <c r="K181" s="9">
        <f>0.001*[45]Sheet1!$F$404</f>
        <v>4.9000000000000002E-2</v>
      </c>
      <c r="L181" s="9">
        <f>0.001*[45]Sheet1!$F$405</f>
        <v>0.05</v>
      </c>
      <c r="M181" s="9">
        <f>0.001*[45]Sheet1!$F$406</f>
        <v>5.2000000000000005E-2</v>
      </c>
      <c r="N181" s="9">
        <f>0.001*[45]Sheet1!$F$407</f>
        <v>5.2999999999999999E-2</v>
      </c>
      <c r="O181" s="9">
        <f>0.001*[45]Sheet1!$F$408</f>
        <v>5.2999999999999999E-2</v>
      </c>
      <c r="P181" s="9">
        <f>0.001*[45]Sheet1!$F$409</f>
        <v>0.05</v>
      </c>
      <c r="Q181" s="9">
        <f>0.001*[45]Sheet1!$F$400</f>
        <v>4.8000000000000001E-2</v>
      </c>
      <c r="R181" s="9">
        <f>0.001*[45]Sheet1!$F$411</f>
        <v>4.8000000000000001E-2</v>
      </c>
      <c r="S181" s="9">
        <f>0.001*[45]Sheet1!$F$412</f>
        <v>4.8000000000000001E-2</v>
      </c>
      <c r="T181" s="9">
        <f>0.001*[45]Sheet1!$F$413</f>
        <v>4.8000000000000001E-2</v>
      </c>
      <c r="U181" s="9">
        <f>0.001*[45]Sheet1!$F$414</f>
        <v>4.8000000000000001E-2</v>
      </c>
      <c r="V181" s="9">
        <f>0.001*[45]Sheet1!$F$415</f>
        <v>4.8000000000000001E-2</v>
      </c>
      <c r="W181" s="9">
        <f>0.001*[45]Sheet1!$F$416</f>
        <v>4.8000000000000001E-2</v>
      </c>
      <c r="X181" s="9">
        <f>0.001*[45]Sheet1!$F$417</f>
        <v>4.9000000000000002E-2</v>
      </c>
      <c r="Y181" s="9">
        <f>0.001*[45]Sheet1!$F$418</f>
        <v>4.8000000000000001E-2</v>
      </c>
      <c r="Z181" s="44">
        <f>0.001*[45]Sheet1!$F$419</f>
        <v>4.9000000000000002E-2</v>
      </c>
      <c r="AA181" s="35">
        <f t="shared" si="24"/>
        <v>5.2999999999999999E-2</v>
      </c>
      <c r="AB181" s="10">
        <f t="shared" si="25"/>
        <v>4.8000000000000001E-2</v>
      </c>
      <c r="AC181" s="14">
        <f t="shared" si="26"/>
        <v>4.9000000000000009E-2</v>
      </c>
    </row>
    <row r="182" spans="2:29" ht="15" customHeight="1">
      <c r="B182" s="26">
        <v>18</v>
      </c>
      <c r="C182" s="43">
        <f>0.001*[45]Sheet1!$F$420</f>
        <v>4.8000000000000001E-2</v>
      </c>
      <c r="D182" s="9">
        <f>0.001*[45]Sheet1!$F$421</f>
        <v>4.9000000000000002E-2</v>
      </c>
      <c r="E182" s="9">
        <f>0.001*[45]Sheet1!$F$422</f>
        <v>4.9000000000000002E-2</v>
      </c>
      <c r="F182" s="9">
        <f>0.001*[45]Sheet1!$F$423</f>
        <v>4.9000000000000002E-2</v>
      </c>
      <c r="G182" s="9">
        <f>0.001*[45]Sheet1!$F$424</f>
        <v>4.8000000000000001E-2</v>
      </c>
      <c r="H182" s="9">
        <f>0.001*[45]Sheet1!$F$425</f>
        <v>4.9000000000000002E-2</v>
      </c>
      <c r="I182" s="9">
        <f>0.001*[45]Sheet1!$F$426</f>
        <v>4.9000000000000002E-2</v>
      </c>
      <c r="J182" s="9">
        <f>0.001*[45]Sheet1!$F$427</f>
        <v>4.9000000000000002E-2</v>
      </c>
      <c r="K182" s="9">
        <f>0.001*[45]Sheet1!$F$428</f>
        <v>4.8000000000000001E-2</v>
      </c>
      <c r="L182" s="9">
        <f>0.001*[45]Sheet1!$F$429</f>
        <v>4.9000000000000002E-2</v>
      </c>
      <c r="M182" s="9">
        <f>0.001*[45]Sheet1!$F$430</f>
        <v>4.9000000000000002E-2</v>
      </c>
      <c r="N182" s="9">
        <f>0.001*[45]Sheet1!$F$431</f>
        <v>4.9000000000000002E-2</v>
      </c>
      <c r="O182" s="9">
        <f>0.001*[45]Sheet1!$F$432</f>
        <v>4.8000000000000001E-2</v>
      </c>
      <c r="P182" s="9">
        <f>0.001*[45]Sheet1!$F$433</f>
        <v>0.05</v>
      </c>
      <c r="Q182" s="9">
        <f>0.001*[45]Sheet1!$F$434</f>
        <v>0.05</v>
      </c>
      <c r="R182" s="9">
        <f>0.001*[45]Sheet1!$F$435</f>
        <v>4.9000000000000002E-2</v>
      </c>
      <c r="S182" s="9">
        <f>0.001*[45]Sheet1!$F$436</f>
        <v>4.8000000000000001E-2</v>
      </c>
      <c r="T182" s="9">
        <f>0.001*[45]Sheet1!$F$437</f>
        <v>4.8000000000000001E-2</v>
      </c>
      <c r="U182" s="9">
        <f>0.001*[45]Sheet1!$F$438</f>
        <v>4.8000000000000001E-2</v>
      </c>
      <c r="V182" s="9">
        <f>0.001*[45]Sheet1!$F$439</f>
        <v>0.05</v>
      </c>
      <c r="W182" s="9">
        <f>0.001*[45]Sheet1!$F$440</f>
        <v>5.1000000000000004E-2</v>
      </c>
      <c r="X182" s="9">
        <f>0.001*[45]Sheet1!$F$441</f>
        <v>0.05</v>
      </c>
      <c r="Y182" s="9">
        <f>0.001*[45]Sheet1!$F$442</f>
        <v>4.9000000000000002E-2</v>
      </c>
      <c r="Z182" s="44">
        <f>0.001*[45]Sheet1!$F$443</f>
        <v>4.9000000000000002E-2</v>
      </c>
      <c r="AA182" s="35">
        <f t="shared" si="24"/>
        <v>5.1000000000000004E-2</v>
      </c>
      <c r="AB182" s="10">
        <f t="shared" si="25"/>
        <v>4.8000000000000001E-2</v>
      </c>
      <c r="AC182" s="14">
        <f t="shared" si="26"/>
        <v>4.8958333333333347E-2</v>
      </c>
    </row>
    <row r="183" spans="2:29" ht="15" customHeight="1">
      <c r="B183" s="26">
        <v>19</v>
      </c>
      <c r="C183" s="43">
        <f>0.001*[45]Sheet1!$F$444</f>
        <v>4.9000000000000002E-2</v>
      </c>
      <c r="D183" s="9">
        <f>0.001*[45]Sheet1!$F$445</f>
        <v>4.9000000000000002E-2</v>
      </c>
      <c r="E183" s="9">
        <f>0.001*[45]Sheet1!$F$446</f>
        <v>4.9000000000000002E-2</v>
      </c>
      <c r="F183" s="9">
        <f>0.001*[45]Sheet1!$F$447</f>
        <v>4.9000000000000002E-2</v>
      </c>
      <c r="G183" s="9">
        <f>0.001*[45]Sheet1!$F$448</f>
        <v>4.9000000000000002E-2</v>
      </c>
      <c r="H183" s="9">
        <f>0.001*[45]Sheet1!$F$449</f>
        <v>4.8000000000000001E-2</v>
      </c>
      <c r="I183" s="9">
        <f>0.001*[45]Sheet1!$F$450</f>
        <v>4.8000000000000001E-2</v>
      </c>
      <c r="J183" s="9">
        <f>0.001*[45]Sheet1!$F$451</f>
        <v>4.7E-2</v>
      </c>
      <c r="K183" s="9">
        <f>0.001*[45]Sheet1!$F$452</f>
        <v>4.8000000000000001E-2</v>
      </c>
      <c r="L183" s="9">
        <f>0.001*[45]Sheet1!$F$453</f>
        <v>4.8000000000000001E-2</v>
      </c>
      <c r="M183" s="9">
        <f>0.001*[45]Sheet1!$F$454</f>
        <v>4.8000000000000001E-2</v>
      </c>
      <c r="N183" s="9">
        <f>0.001*[45]Sheet1!$F$455</f>
        <v>4.8000000000000001E-2</v>
      </c>
      <c r="O183" s="9">
        <f>0.001*[45]Sheet1!$F$456</f>
        <v>4.9000000000000002E-2</v>
      </c>
      <c r="P183" s="9">
        <f>0.001*[45]Sheet1!$F$457</f>
        <v>4.9000000000000002E-2</v>
      </c>
      <c r="Q183" s="9">
        <f>0.001*[45]Sheet1!$F$458</f>
        <v>4.8000000000000001E-2</v>
      </c>
      <c r="R183" s="9">
        <f>0.001*[45]Sheet1!$F$459</f>
        <v>4.9000000000000002E-2</v>
      </c>
      <c r="S183" s="9">
        <f>0.001*[45]Sheet1!$F$460</f>
        <v>4.8000000000000001E-2</v>
      </c>
      <c r="T183" s="9">
        <f>0.001*[45]Sheet1!$F$461</f>
        <v>4.8000000000000001E-2</v>
      </c>
      <c r="U183" s="9">
        <f>0.001*[45]Sheet1!$F$462</f>
        <v>4.8000000000000001E-2</v>
      </c>
      <c r="V183" s="9">
        <f>0.001*[45]Sheet1!$F$463</f>
        <v>4.8000000000000001E-2</v>
      </c>
      <c r="W183" s="9">
        <f>0.001*[45]Sheet1!$F$464</f>
        <v>4.8000000000000001E-2</v>
      </c>
      <c r="X183" s="9">
        <f>0.001*[45]Sheet1!$F$465</f>
        <v>4.8000000000000001E-2</v>
      </c>
      <c r="Y183" s="9">
        <f>0.001*[45]Sheet1!$F$466</f>
        <v>4.8000000000000001E-2</v>
      </c>
      <c r="Z183" s="44">
        <f>0.001*[45]Sheet1!$F$467</f>
        <v>4.8000000000000001E-2</v>
      </c>
      <c r="AA183" s="35">
        <f t="shared" si="24"/>
        <v>4.9000000000000002E-2</v>
      </c>
      <c r="AB183" s="10">
        <f t="shared" si="25"/>
        <v>4.7E-2</v>
      </c>
      <c r="AC183" s="14">
        <f t="shared" si="26"/>
        <v>4.8291666666666684E-2</v>
      </c>
    </row>
    <row r="184" spans="2:29" ht="15" customHeight="1">
      <c r="B184" s="28">
        <v>20</v>
      </c>
      <c r="C184" s="47">
        <f>0.001*[45]Sheet1!$F$468</f>
        <v>4.8000000000000001E-2</v>
      </c>
      <c r="D184" s="20">
        <f>0.001*[45]Sheet1!$F$469</f>
        <v>4.8000000000000001E-2</v>
      </c>
      <c r="E184" s="20">
        <f>0.001*[45]Sheet1!$F$470</f>
        <v>4.8000000000000001E-2</v>
      </c>
      <c r="F184" s="20">
        <f>0.001*[45]Sheet1!$F$471</f>
        <v>4.8000000000000001E-2</v>
      </c>
      <c r="G184" s="20">
        <f>0.001*[45]Sheet1!$F$472</f>
        <v>4.8000000000000001E-2</v>
      </c>
      <c r="H184" s="20">
        <f>0.001*[45]Sheet1!$F$473</f>
        <v>4.8000000000000001E-2</v>
      </c>
      <c r="I184" s="20">
        <f>0.001*[45]Sheet1!$F$474</f>
        <v>4.8000000000000001E-2</v>
      </c>
      <c r="J184" s="20">
        <f>0.001*[45]Sheet1!$F$475</f>
        <v>4.8000000000000001E-2</v>
      </c>
      <c r="K184" s="20">
        <f>0.001*[45]Sheet1!$F$476</f>
        <v>4.8000000000000001E-2</v>
      </c>
      <c r="L184" s="20">
        <f>0.001*[45]Sheet1!$F$477</f>
        <v>4.8000000000000001E-2</v>
      </c>
      <c r="M184" s="20">
        <f>0.001*[45]Sheet1!$F$478</f>
        <v>4.8000000000000001E-2</v>
      </c>
      <c r="N184" s="20">
        <f>0.001*[45]Sheet1!$F$479</f>
        <v>4.8000000000000001E-2</v>
      </c>
      <c r="O184" s="20">
        <f>0.001*[45]Sheet1!$F$480</f>
        <v>4.8000000000000001E-2</v>
      </c>
      <c r="P184" s="20">
        <f>0.001*[45]Sheet1!$F$481</f>
        <v>4.8000000000000001E-2</v>
      </c>
      <c r="Q184" s="20">
        <f>0.001*[45]Sheet1!$F$482</f>
        <v>4.8000000000000001E-2</v>
      </c>
      <c r="R184" s="20">
        <f>0.001*[45]Sheet1!$F$483</f>
        <v>4.7E-2</v>
      </c>
      <c r="S184" s="20">
        <f>0.001*[45]Sheet1!$F$484</f>
        <v>4.7E-2</v>
      </c>
      <c r="T184" s="20">
        <f>0.001*[45]Sheet1!$F$485</f>
        <v>4.7E-2</v>
      </c>
      <c r="U184" s="20">
        <f>0.001*[45]Sheet1!$F$486</f>
        <v>4.8000000000000001E-2</v>
      </c>
      <c r="V184" s="20">
        <f>0.001*[45]Sheet1!$F$487</f>
        <v>4.7E-2</v>
      </c>
      <c r="W184" s="20">
        <f>0.001*[45]Sheet1!$F$488</f>
        <v>4.8000000000000001E-2</v>
      </c>
      <c r="X184" s="20">
        <f>0.001*[45]Sheet1!$F$489</f>
        <v>4.8000000000000001E-2</v>
      </c>
      <c r="Y184" s="20">
        <f>0.001*[45]Sheet1!$F$490</f>
        <v>4.8000000000000001E-2</v>
      </c>
      <c r="Z184" s="48">
        <f>0.001*[45]Sheet1!$F$491</f>
        <v>4.8000000000000001E-2</v>
      </c>
      <c r="AA184" s="37">
        <f t="shared" si="24"/>
        <v>4.8000000000000001E-2</v>
      </c>
      <c r="AB184" s="21">
        <f t="shared" si="25"/>
        <v>4.7E-2</v>
      </c>
      <c r="AC184" s="22">
        <f t="shared" si="26"/>
        <v>4.7833333333333346E-2</v>
      </c>
    </row>
    <row r="185" spans="2:29" ht="15" customHeight="1">
      <c r="B185" s="26">
        <v>21</v>
      </c>
      <c r="C185" s="43">
        <f>0.001*[45]Sheet1!$F$492</f>
        <v>4.8000000000000001E-2</v>
      </c>
      <c r="D185" s="9">
        <f>0.001*[45]Sheet1!$F$493</f>
        <v>4.8000000000000001E-2</v>
      </c>
      <c r="E185" s="9">
        <f>0.001*[45]Sheet1!$F$494</f>
        <v>4.8000000000000001E-2</v>
      </c>
      <c r="F185" s="9">
        <f>0.001*[45]Sheet1!$F$495</f>
        <v>4.8000000000000001E-2</v>
      </c>
      <c r="G185" s="9">
        <f>0.001*[45]Sheet1!$F$496</f>
        <v>4.8000000000000001E-2</v>
      </c>
      <c r="H185" s="9">
        <f>0.001*[45]Sheet1!$F$497</f>
        <v>4.8000000000000001E-2</v>
      </c>
      <c r="I185" s="9">
        <f>0.001*[45]Sheet1!$F$498</f>
        <v>4.8000000000000001E-2</v>
      </c>
      <c r="J185" s="9">
        <f>0.001*[45]Sheet1!$F$499</f>
        <v>4.8000000000000001E-2</v>
      </c>
      <c r="K185" s="9">
        <f>0.001*[45]Sheet1!$F$500</f>
        <v>4.8000000000000001E-2</v>
      </c>
      <c r="L185" s="9">
        <f>0.001*[45]Sheet1!$F$501</f>
        <v>4.8000000000000001E-2</v>
      </c>
      <c r="M185" s="9">
        <f>0.001*[45]Sheet1!$F$502</f>
        <v>4.9000000000000002E-2</v>
      </c>
      <c r="N185" s="9">
        <f>0.001*[45]Sheet1!$F$503</f>
        <v>4.9000000000000002E-2</v>
      </c>
      <c r="O185" s="9">
        <f>0.001*[45]Sheet1!$F$504</f>
        <v>4.9000000000000002E-2</v>
      </c>
      <c r="P185" s="9">
        <f>0.001*[45]Sheet1!$F$505</f>
        <v>4.8000000000000001E-2</v>
      </c>
      <c r="Q185" s="9">
        <f>0.001*[45]Sheet1!$F$506</f>
        <v>4.9000000000000002E-2</v>
      </c>
      <c r="R185" s="9">
        <f>0.001*[45]Sheet1!$F$507</f>
        <v>4.9000000000000002E-2</v>
      </c>
      <c r="S185" s="9">
        <f>0.001*[45]Sheet1!$F$508</f>
        <v>4.9000000000000002E-2</v>
      </c>
      <c r="T185" s="9">
        <f>0.001*[45]Sheet1!$F$509</f>
        <v>4.9000000000000002E-2</v>
      </c>
      <c r="U185" s="9">
        <f>0.001*[45]Sheet1!$F$510</f>
        <v>4.9000000000000002E-2</v>
      </c>
      <c r="V185" s="9">
        <f>0.001*[45]Sheet1!$F$511</f>
        <v>4.8000000000000001E-2</v>
      </c>
      <c r="W185" s="9">
        <f>0.001*[45]Sheet1!$F$512</f>
        <v>4.8000000000000001E-2</v>
      </c>
      <c r="X185" s="9">
        <f>0.001*[45]Sheet1!$F$513</f>
        <v>4.9000000000000002E-2</v>
      </c>
      <c r="Y185" s="9">
        <f>0.001*[45]Sheet1!$F$514</f>
        <v>4.9000000000000002E-2</v>
      </c>
      <c r="Z185" s="44">
        <f>0.001*[45]Sheet1!$F$515</f>
        <v>4.9000000000000002E-2</v>
      </c>
      <c r="AA185" s="35">
        <f t="shared" si="24"/>
        <v>4.9000000000000002E-2</v>
      </c>
      <c r="AB185" s="10">
        <f t="shared" si="25"/>
        <v>4.8000000000000001E-2</v>
      </c>
      <c r="AC185" s="14">
        <f t="shared" si="26"/>
        <v>4.8458333333333332E-2</v>
      </c>
    </row>
    <row r="186" spans="2:29" ht="15" customHeight="1">
      <c r="B186" s="26">
        <v>22</v>
      </c>
      <c r="C186" s="43">
        <f>0.001*[45]Sheet1!$F$516</f>
        <v>4.8000000000000001E-2</v>
      </c>
      <c r="D186" s="9">
        <f>0.001*[45]Sheet1!$F$517</f>
        <v>4.8000000000000001E-2</v>
      </c>
      <c r="E186" s="9">
        <f>0.001*[45]Sheet1!$F$518</f>
        <v>4.9000000000000002E-2</v>
      </c>
      <c r="F186" s="9">
        <f>0.001*[45]Sheet1!$F$519</f>
        <v>4.8000000000000001E-2</v>
      </c>
      <c r="G186" s="9">
        <f>0.001*[45]Sheet1!$F$520</f>
        <v>4.8000000000000001E-2</v>
      </c>
      <c r="H186" s="9">
        <f>0.001*[45]Sheet1!$F$521</f>
        <v>4.8000000000000001E-2</v>
      </c>
      <c r="I186" s="9">
        <f>0.001*[45]Sheet1!$F$522</f>
        <v>4.9000000000000002E-2</v>
      </c>
      <c r="J186" s="9">
        <f>0.001*[45]Sheet1!$F$523</f>
        <v>4.9000000000000002E-2</v>
      </c>
      <c r="K186" s="9">
        <f>0.001*[45]Sheet1!$F$524</f>
        <v>4.8000000000000001E-2</v>
      </c>
      <c r="L186" s="9">
        <f>0.001*[45]Sheet1!$F$525</f>
        <v>4.9000000000000002E-2</v>
      </c>
      <c r="M186" s="9">
        <f>0.001*[45]Sheet1!$F$526</f>
        <v>5.2000000000000005E-2</v>
      </c>
      <c r="N186" s="9">
        <f>0.001*[45]Sheet1!$F$527</f>
        <v>5.2000000000000005E-2</v>
      </c>
      <c r="O186" s="9">
        <f>0.001*[45]Sheet1!$F$528</f>
        <v>5.2000000000000005E-2</v>
      </c>
      <c r="P186" s="9">
        <f>0.001*[45]Sheet1!$F$529</f>
        <v>5.2000000000000005E-2</v>
      </c>
      <c r="Q186" s="9">
        <f>0.001*[45]Sheet1!$F$530</f>
        <v>5.2000000000000005E-2</v>
      </c>
      <c r="R186" s="9">
        <f>0.001*[45]Sheet1!$F$531</f>
        <v>5.2000000000000005E-2</v>
      </c>
      <c r="S186" s="9">
        <f>0.001*[45]Sheet1!$F$532</f>
        <v>5.2999999999999999E-2</v>
      </c>
      <c r="T186" s="9">
        <f>0.001*[45]Sheet1!$F$533</f>
        <v>5.2999999999999999E-2</v>
      </c>
      <c r="U186" s="9">
        <f>0.001*[45]Sheet1!$F$534</f>
        <v>5.2999999999999999E-2</v>
      </c>
      <c r="V186" s="9">
        <f>0.001*[45]Sheet1!$F$535</f>
        <v>5.3999999999999999E-2</v>
      </c>
      <c r="W186" s="9">
        <f>0.001*[45]Sheet1!$F$536</f>
        <v>5.2999999999999999E-2</v>
      </c>
      <c r="X186" s="9">
        <f>0.001*[45]Sheet1!$F$537</f>
        <v>5.2999999999999999E-2</v>
      </c>
      <c r="Y186" s="9">
        <f>0.001*[45]Sheet1!$F$538</f>
        <v>5.3999999999999999E-2</v>
      </c>
      <c r="Z186" s="44">
        <f>0.001*[45]Sheet1!$F$539</f>
        <v>6.2E-2</v>
      </c>
      <c r="AA186" s="35">
        <f t="shared" si="24"/>
        <v>6.2E-2</v>
      </c>
      <c r="AB186" s="10">
        <f t="shared" si="25"/>
        <v>4.8000000000000001E-2</v>
      </c>
      <c r="AC186" s="14">
        <f t="shared" si="26"/>
        <v>5.129166666666668E-2</v>
      </c>
    </row>
    <row r="187" spans="2:29" ht="15" customHeight="1">
      <c r="B187" s="26">
        <v>23</v>
      </c>
      <c r="C187" s="43">
        <f>0.001*[45]Sheet1!$F$540</f>
        <v>7.4999999999999997E-2</v>
      </c>
      <c r="D187" s="9">
        <f>0.001*[45]Sheet1!$F$541</f>
        <v>6.5000000000000002E-2</v>
      </c>
      <c r="E187" s="9">
        <f>0.001*[45]Sheet1!$F$542</f>
        <v>6.0999999999999999E-2</v>
      </c>
      <c r="F187" s="9">
        <f>0.001*[45]Sheet1!$F$543</f>
        <v>5.6000000000000001E-2</v>
      </c>
      <c r="G187" s="9">
        <f>0.001*[45]Sheet1!$F$544</f>
        <v>5.2999999999999999E-2</v>
      </c>
      <c r="H187" s="9">
        <f>0.001*[45]Sheet1!$F$545</f>
        <v>5.2000000000000005E-2</v>
      </c>
      <c r="I187" s="9">
        <f>0.001*[45]Sheet1!$F$546</f>
        <v>5.2000000000000005E-2</v>
      </c>
      <c r="J187" s="9">
        <f>0.001*[45]Sheet1!$F$547</f>
        <v>5.2000000000000005E-2</v>
      </c>
      <c r="K187" s="9">
        <f>0.001*[45]Sheet1!$F$548</f>
        <v>5.2000000000000005E-2</v>
      </c>
      <c r="L187" s="9">
        <f>0.001*[45]Sheet1!$F$549</f>
        <v>5.2000000000000005E-2</v>
      </c>
      <c r="M187" s="9">
        <f>0.001*[45]Sheet1!$F$550</f>
        <v>5.2000000000000005E-2</v>
      </c>
      <c r="N187" s="9">
        <f>0.001*[45]Sheet1!$F$551</f>
        <v>5.2000000000000005E-2</v>
      </c>
      <c r="O187" s="9">
        <f>0.001*[45]Sheet1!$F$552</f>
        <v>5.2000000000000005E-2</v>
      </c>
      <c r="P187" s="9">
        <f>0.001*[45]Sheet1!$F$553</f>
        <v>5.2000000000000005E-2</v>
      </c>
      <c r="Q187" s="9">
        <f>0.001*[45]Sheet1!$F$554</f>
        <v>5.2000000000000005E-2</v>
      </c>
      <c r="R187" s="9">
        <f>0.001*[45]Sheet1!$F$555</f>
        <v>5.2000000000000005E-2</v>
      </c>
      <c r="S187" s="9">
        <f>0.001*[45]Sheet1!$F$556</f>
        <v>5.2000000000000005E-2</v>
      </c>
      <c r="T187" s="9">
        <f>0.001*[45]Sheet1!$F$557</f>
        <v>5.6000000000000001E-2</v>
      </c>
      <c r="U187" s="9">
        <f>0.001*[45]Sheet1!$F$558</f>
        <v>5.6000000000000001E-2</v>
      </c>
      <c r="V187" s="9">
        <f>0.001*[45]Sheet1!$F$559</f>
        <v>5.2999999999999999E-2</v>
      </c>
      <c r="W187" s="9">
        <f>0.001*[45]Sheet1!$F$560</f>
        <v>5.2000000000000005E-2</v>
      </c>
      <c r="X187" s="9">
        <f>0.001*[45]Sheet1!$F$561</f>
        <v>5.2000000000000005E-2</v>
      </c>
      <c r="Y187" s="9">
        <f>0.001*[45]Sheet1!$F$562</f>
        <v>5.2000000000000005E-2</v>
      </c>
      <c r="Z187" s="44">
        <f>0.001*[45]Sheet1!$F$563</f>
        <v>5.2000000000000005E-2</v>
      </c>
      <c r="AA187" s="35">
        <f t="shared" si="24"/>
        <v>7.4999999999999997E-2</v>
      </c>
      <c r="AB187" s="10">
        <f t="shared" si="25"/>
        <v>5.2000000000000005E-2</v>
      </c>
      <c r="AC187" s="14">
        <f t="shared" si="26"/>
        <v>5.4458333333333359E-2</v>
      </c>
    </row>
    <row r="188" spans="2:29" ht="15" customHeight="1">
      <c r="B188" s="26">
        <v>24</v>
      </c>
      <c r="C188" s="43">
        <f>0.001*[45]Sheet1!$F$564</f>
        <v>5.2000000000000005E-2</v>
      </c>
      <c r="D188" s="9">
        <f>0.001*[45]Sheet1!$F$565</f>
        <v>5.2000000000000005E-2</v>
      </c>
      <c r="E188" s="9">
        <f>0.001*[45]Sheet1!$F$566</f>
        <v>5.2000000000000005E-2</v>
      </c>
      <c r="F188" s="9">
        <f>0.001*[45]Sheet1!$F$567</f>
        <v>5.2000000000000005E-2</v>
      </c>
      <c r="G188" s="9">
        <f>0.001*[45]Sheet1!$F$568</f>
        <v>5.2000000000000005E-2</v>
      </c>
      <c r="H188" s="9">
        <f>0.001*[45]Sheet1!$F$569</f>
        <v>5.2999999999999999E-2</v>
      </c>
      <c r="I188" s="9">
        <f>0.001*[45]Sheet1!$F$570</f>
        <v>5.2999999999999999E-2</v>
      </c>
      <c r="J188" s="9">
        <f>0.001*[45]Sheet1!$F$571</f>
        <v>5.2000000000000005E-2</v>
      </c>
      <c r="K188" s="9">
        <f>0.001*[45]Sheet1!$F$572</f>
        <v>5.2000000000000005E-2</v>
      </c>
      <c r="L188" s="9">
        <f>0.001*[45]Sheet1!$F$573</f>
        <v>5.2000000000000005E-2</v>
      </c>
      <c r="M188" s="9">
        <f>0.001*[45]Sheet1!$F$574</f>
        <v>5.2000000000000005E-2</v>
      </c>
      <c r="N188" s="9">
        <f>0.001*[45]Sheet1!$F$575</f>
        <v>5.2000000000000005E-2</v>
      </c>
      <c r="O188" s="9">
        <f>0.001*[45]Sheet1!$F$576</f>
        <v>5.2000000000000005E-2</v>
      </c>
      <c r="P188" s="9">
        <f>0.001*[45]Sheet1!$F$577</f>
        <v>5.2000000000000005E-2</v>
      </c>
      <c r="Q188" s="9">
        <f>0.001*[45]Sheet1!$F$578</f>
        <v>5.2000000000000005E-2</v>
      </c>
      <c r="R188" s="9">
        <f>0.001*[45]Sheet1!$F$579</f>
        <v>5.2000000000000005E-2</v>
      </c>
      <c r="S188" s="9">
        <f>0.001*[45]Sheet1!$F$580</f>
        <v>5.2000000000000005E-2</v>
      </c>
      <c r="T188" s="9">
        <f>0.001*[45]Sheet1!$F$581</f>
        <v>5.2000000000000005E-2</v>
      </c>
      <c r="U188" s="9">
        <f>0.001*[45]Sheet1!$F$582</f>
        <v>5.2000000000000005E-2</v>
      </c>
      <c r="V188" s="9">
        <f>0.001*[45]Sheet1!$F$583</f>
        <v>5.2000000000000005E-2</v>
      </c>
      <c r="W188" s="9">
        <f>0.001*[45]Sheet1!$F$584</f>
        <v>5.2000000000000005E-2</v>
      </c>
      <c r="X188" s="9">
        <f>0.001*[45]Sheet1!$F$585</f>
        <v>5.2000000000000005E-2</v>
      </c>
      <c r="Y188" s="9">
        <f>0.001*[45]Sheet1!$F$586</f>
        <v>5.2000000000000005E-2</v>
      </c>
      <c r="Z188" s="44">
        <f>0.001*[45]Sheet1!$F$587</f>
        <v>5.2000000000000005E-2</v>
      </c>
      <c r="AA188" s="35">
        <f t="shared" si="24"/>
        <v>5.2999999999999999E-2</v>
      </c>
      <c r="AB188" s="10">
        <f t="shared" si="25"/>
        <v>5.2000000000000005E-2</v>
      </c>
      <c r="AC188" s="14">
        <f t="shared" si="26"/>
        <v>5.2083333333333363E-2</v>
      </c>
    </row>
    <row r="189" spans="2:29" ht="15" customHeight="1">
      <c r="B189" s="26">
        <v>25</v>
      </c>
      <c r="C189" s="43">
        <f>0.001*[45]Sheet1!$F$588</f>
        <v>5.2000000000000005E-2</v>
      </c>
      <c r="D189" s="9">
        <f>0.001*[45]Sheet1!$F$589</f>
        <v>5.2000000000000005E-2</v>
      </c>
      <c r="E189" s="9">
        <f>0.001*[45]Sheet1!$F$590</f>
        <v>5.2000000000000005E-2</v>
      </c>
      <c r="F189" s="9">
        <f>0.001*[45]Sheet1!$F$591</f>
        <v>5.2000000000000005E-2</v>
      </c>
      <c r="G189" s="9">
        <f>0.001*[45]Sheet1!$F$592</f>
        <v>5.2000000000000005E-2</v>
      </c>
      <c r="H189" s="9">
        <f>0.001*[45]Sheet1!$F$593</f>
        <v>5.2000000000000005E-2</v>
      </c>
      <c r="I189" s="9">
        <f>0.001*[45]Sheet1!$F$594</f>
        <v>5.2000000000000005E-2</v>
      </c>
      <c r="J189" s="9">
        <f>0.001*[45]Sheet1!$F$595</f>
        <v>5.2000000000000005E-2</v>
      </c>
      <c r="K189" s="9">
        <f>0.001*[45]Sheet1!$F$596</f>
        <v>5.2000000000000005E-2</v>
      </c>
      <c r="L189" s="9">
        <f>0.001*[45]Sheet1!$F$597</f>
        <v>5.2000000000000005E-2</v>
      </c>
      <c r="M189" s="9">
        <f>0.001*[45]Sheet1!$F$598</f>
        <v>5.2000000000000005E-2</v>
      </c>
      <c r="N189" s="9">
        <f>0.001*[45]Sheet1!$F$599</f>
        <v>5.2000000000000005E-2</v>
      </c>
      <c r="O189" s="9">
        <f>0.001*[45]Sheet1!$F$600</f>
        <v>5.2000000000000005E-2</v>
      </c>
      <c r="P189" s="9">
        <f>0.001*[45]Sheet1!$F$601</f>
        <v>5.2000000000000005E-2</v>
      </c>
      <c r="Q189" s="9">
        <f>0.001*[45]Sheet1!$F$602</f>
        <v>5.2000000000000005E-2</v>
      </c>
      <c r="R189" s="9">
        <f>0.001*[45]Sheet1!$F$603</f>
        <v>5.2000000000000005E-2</v>
      </c>
      <c r="S189" s="9">
        <f>0.001*[45]Sheet1!$F$604</f>
        <v>5.2000000000000005E-2</v>
      </c>
      <c r="T189" s="9">
        <f>0.001*[45]Sheet1!$F$605</f>
        <v>5.2000000000000005E-2</v>
      </c>
      <c r="U189" s="9">
        <f>0.001*[45]Sheet1!$F$606</f>
        <v>5.1000000000000004E-2</v>
      </c>
      <c r="V189" s="9">
        <f>0.001*[45]Sheet1!$F$607</f>
        <v>5.1000000000000004E-2</v>
      </c>
      <c r="W189" s="9">
        <f>0.001*[45]Sheet1!$F$608</f>
        <v>5.2000000000000005E-2</v>
      </c>
      <c r="X189" s="9">
        <f>0.001*[45]Sheet1!$F$609</f>
        <v>5.2000000000000005E-2</v>
      </c>
      <c r="Y189" s="9">
        <f>0.001*[45]Sheet1!$F$610</f>
        <v>5.2000000000000005E-2</v>
      </c>
      <c r="Z189" s="44">
        <f>0.001*[45]Sheet1!$F$611</f>
        <v>5.2000000000000005E-2</v>
      </c>
      <c r="AA189" s="35">
        <f t="shared" si="24"/>
        <v>5.2000000000000005E-2</v>
      </c>
      <c r="AB189" s="10">
        <f t="shared" si="25"/>
        <v>5.1000000000000004E-2</v>
      </c>
      <c r="AC189" s="14">
        <f t="shared" si="26"/>
        <v>5.1916666666666694E-2</v>
      </c>
    </row>
    <row r="190" spans="2:29" ht="15" customHeight="1">
      <c r="B190" s="27">
        <v>26</v>
      </c>
      <c r="C190" s="45">
        <f>0.001*[45]Sheet1!$F$612</f>
        <v>5.2000000000000005E-2</v>
      </c>
      <c r="D190" s="17">
        <f>0.001*[45]Sheet1!$F$613</f>
        <v>5.2000000000000005E-2</v>
      </c>
      <c r="E190" s="17">
        <f>0.001*[45]Sheet1!$F$614</f>
        <v>5.1000000000000004E-2</v>
      </c>
      <c r="F190" s="17">
        <f>0.001*[45]Sheet1!$F$615</f>
        <v>5.2000000000000005E-2</v>
      </c>
      <c r="G190" s="17">
        <f>0.001*[45]Sheet1!$F$616</f>
        <v>5.2000000000000005E-2</v>
      </c>
      <c r="H190" s="17">
        <f>0.001*[45]Sheet1!$F$617</f>
        <v>5.2000000000000005E-2</v>
      </c>
      <c r="I190" s="17">
        <f>0.001*[45]Sheet1!$F$618</f>
        <v>5.2000000000000005E-2</v>
      </c>
      <c r="J190" s="17">
        <f>0.001*[45]Sheet1!$F$619</f>
        <v>5.2000000000000005E-2</v>
      </c>
      <c r="K190" s="17">
        <f>0.001*[45]Sheet1!$F$620</f>
        <v>5.2000000000000005E-2</v>
      </c>
      <c r="L190" s="17">
        <f>0.001*[45]Sheet1!$F$621</f>
        <v>5.2000000000000005E-2</v>
      </c>
      <c r="M190" s="17">
        <f>0.001*[45]Sheet1!$F$622</f>
        <v>5.2999999999999999E-2</v>
      </c>
      <c r="N190" s="17">
        <f>0.001*[45]Sheet1!$F$623</f>
        <v>5.2999999999999999E-2</v>
      </c>
      <c r="O190" s="17">
        <f>0.001*[45]Sheet1!$F$624</f>
        <v>5.2999999999999999E-2</v>
      </c>
      <c r="P190" s="17">
        <f>0.001*[45]Sheet1!$F$625</f>
        <v>5.2999999999999999E-2</v>
      </c>
      <c r="Q190" s="17">
        <f>0.001*[45]Sheet1!$F$626</f>
        <v>5.6000000000000001E-2</v>
      </c>
      <c r="R190" s="17">
        <f>0.001*[45]Sheet1!$F$627</f>
        <v>5.7000000000000002E-2</v>
      </c>
      <c r="S190" s="17">
        <f>0.001*[45]Sheet1!$F$628</f>
        <v>6.5000000000000002E-2</v>
      </c>
      <c r="T190" s="17">
        <f>0.001*[45]Sheet1!$F$629</f>
        <v>5.8000000000000003E-2</v>
      </c>
      <c r="U190" s="17">
        <f>0.001*[45]Sheet1!$F$630</f>
        <v>5.5E-2</v>
      </c>
      <c r="V190" s="17">
        <f>0.001*[45]Sheet1!$F$631</f>
        <v>6.3E-2</v>
      </c>
      <c r="W190" s="17">
        <f>0.001*[45]Sheet1!$F$632</f>
        <v>5.7000000000000002E-2</v>
      </c>
      <c r="X190" s="17">
        <f>0.001*[45]Sheet1!$F$633</f>
        <v>5.2999999999999999E-2</v>
      </c>
      <c r="Y190" s="17">
        <f>0.001*[45]Sheet1!$F$634</f>
        <v>5.2000000000000005E-2</v>
      </c>
      <c r="Z190" s="46">
        <f>0.001*[45]Sheet1!$F$635</f>
        <v>5.2000000000000005E-2</v>
      </c>
      <c r="AA190" s="36">
        <f t="shared" si="24"/>
        <v>6.5000000000000002E-2</v>
      </c>
      <c r="AB190" s="18">
        <f t="shared" si="25"/>
        <v>5.1000000000000004E-2</v>
      </c>
      <c r="AC190" s="19">
        <f t="shared" si="26"/>
        <v>5.4125000000000006E-2</v>
      </c>
    </row>
    <row r="191" spans="2:29" ht="15" customHeight="1">
      <c r="B191" s="26">
        <v>27</v>
      </c>
      <c r="C191" s="43">
        <f>0.001*[45]Sheet1!$F$636</f>
        <v>5.2000000000000005E-2</v>
      </c>
      <c r="D191" s="9">
        <f>0.001*[45]Sheet1!$F$637</f>
        <v>5.3999999999999999E-2</v>
      </c>
      <c r="E191" s="9">
        <f>0.001*[45]Sheet1!$F$638</f>
        <v>5.3999999999999999E-2</v>
      </c>
      <c r="F191" s="9">
        <f>0.001*[45]Sheet1!$F$639</f>
        <v>5.6000000000000001E-2</v>
      </c>
      <c r="G191" s="9">
        <f>0.001*[45]Sheet1!$F$640</f>
        <v>5.7000000000000002E-2</v>
      </c>
      <c r="H191" s="9">
        <f>0.001*[45]Sheet1!$F$641</f>
        <v>0.06</v>
      </c>
      <c r="I191" s="9">
        <f>0.001*[45]Sheet1!$F$642</f>
        <v>6.0999999999999999E-2</v>
      </c>
      <c r="J191" s="9">
        <f>0.001*[45]Sheet1!$F$643</f>
        <v>5.6000000000000001E-2</v>
      </c>
      <c r="K191" s="9">
        <f>0.001*[45]Sheet1!$F$644</f>
        <v>5.2999999999999999E-2</v>
      </c>
      <c r="L191" s="9">
        <f>0.001*[45]Sheet1!$F$645</f>
        <v>5.2000000000000005E-2</v>
      </c>
      <c r="M191" s="9">
        <f>0.001*[45]Sheet1!$F$646</f>
        <v>5.2000000000000005E-2</v>
      </c>
      <c r="N191" s="9">
        <f>0.001*[45]Sheet1!$F$647</f>
        <v>5.2000000000000005E-2</v>
      </c>
      <c r="O191" s="9">
        <f>0.001*[45]Sheet1!$F$648</f>
        <v>5.2000000000000005E-2</v>
      </c>
      <c r="P191" s="9">
        <f>0.001*[45]Sheet1!$F$649</f>
        <v>5.2000000000000005E-2</v>
      </c>
      <c r="Q191" s="9">
        <f>0.001*[45]Sheet1!$F$650</f>
        <v>5.2000000000000005E-2</v>
      </c>
      <c r="R191" s="9">
        <f>0.001*[45]Sheet1!$F$651</f>
        <v>5.2000000000000005E-2</v>
      </c>
      <c r="S191" s="9">
        <f>0.001*[45]Sheet1!$F$652</f>
        <v>5.2000000000000005E-2</v>
      </c>
      <c r="T191" s="9">
        <f>0.001*[45]Sheet1!$F$653</f>
        <v>5.2000000000000005E-2</v>
      </c>
      <c r="U191" s="9">
        <f>0.001*[45]Sheet1!$F$654</f>
        <v>5.2000000000000005E-2</v>
      </c>
      <c r="V191" s="9">
        <f>0.001*[45]Sheet1!$F$655</f>
        <v>5.2000000000000005E-2</v>
      </c>
      <c r="W191" s="9">
        <f>0.001*[45]Sheet1!$F$656</f>
        <v>5.2000000000000005E-2</v>
      </c>
      <c r="X191" s="9">
        <f>0.001*[45]Sheet1!$F$657</f>
        <v>5.2000000000000005E-2</v>
      </c>
      <c r="Y191" s="9">
        <f>0.001*[45]Sheet1!$F$658</f>
        <v>5.2000000000000005E-2</v>
      </c>
      <c r="Z191" s="44">
        <f>0.001*[45]Sheet1!$F$659</f>
        <v>5.2000000000000005E-2</v>
      </c>
      <c r="AA191" s="35">
        <f t="shared" si="24"/>
        <v>6.0999999999999999E-2</v>
      </c>
      <c r="AB191" s="10">
        <f t="shared" si="25"/>
        <v>5.2000000000000005E-2</v>
      </c>
      <c r="AC191" s="14">
        <f t="shared" si="26"/>
        <v>5.3458333333333358E-2</v>
      </c>
    </row>
    <row r="192" spans="2:29" ht="15" customHeight="1">
      <c r="B192" s="26">
        <v>28</v>
      </c>
      <c r="C192" s="43">
        <f>0.001*[45]Sheet1!$F$660</f>
        <v>5.2000000000000005E-2</v>
      </c>
      <c r="D192" s="9">
        <f>0.001*[45]Sheet1!$F$661</f>
        <v>5.2000000000000005E-2</v>
      </c>
      <c r="E192" s="9">
        <f>0.001*[45]Sheet1!$F$662</f>
        <v>5.2999999999999999E-2</v>
      </c>
      <c r="F192" s="9">
        <f>0.001*[45]Sheet1!$F$663</f>
        <v>5.2999999999999999E-2</v>
      </c>
      <c r="G192" s="9">
        <f>0.001*[45]Sheet1!$F$664</f>
        <v>5.2000000000000005E-2</v>
      </c>
      <c r="H192" s="9">
        <f>0.001*[45]Sheet1!$F$665</f>
        <v>5.2000000000000005E-2</v>
      </c>
      <c r="I192" s="9">
        <f>0.001*[45]Sheet1!$F$666</f>
        <v>5.2000000000000005E-2</v>
      </c>
      <c r="J192" s="9">
        <f>0.001*[45]Sheet1!$F$667</f>
        <v>5.2000000000000005E-2</v>
      </c>
      <c r="K192" s="9">
        <f>0.001*[45]Sheet1!$F$668</f>
        <v>5.2000000000000005E-2</v>
      </c>
      <c r="L192" s="9">
        <f>0.001*[45]Sheet1!$F$669</f>
        <v>5.2000000000000005E-2</v>
      </c>
      <c r="M192" s="9">
        <f>0.001*[45]Sheet1!$F$670</f>
        <v>5.2000000000000005E-2</v>
      </c>
      <c r="N192" s="9">
        <f>0.001*[45]Sheet1!$F$671</f>
        <v>5.2000000000000005E-2</v>
      </c>
      <c r="O192" s="9">
        <f>0.001*[45]Sheet1!$F$672</f>
        <v>5.2000000000000005E-2</v>
      </c>
      <c r="P192" s="9">
        <f>0.001*[45]Sheet1!$F$673</f>
        <v>5.2000000000000005E-2</v>
      </c>
      <c r="Q192" s="9">
        <f>0.001*[45]Sheet1!$F$674</f>
        <v>5.2000000000000005E-2</v>
      </c>
      <c r="R192" s="9">
        <f>0.001*[45]Sheet1!$F$675</f>
        <v>5.2000000000000005E-2</v>
      </c>
      <c r="S192" s="9">
        <f>0.001*[45]Sheet1!$F$676</f>
        <v>5.2000000000000005E-2</v>
      </c>
      <c r="T192" s="9">
        <f>0.001*[45]Sheet1!$F$677</f>
        <v>5.2000000000000005E-2</v>
      </c>
      <c r="U192" s="9">
        <f>0.001*[45]Sheet1!$F$678</f>
        <v>5.2999999999999999E-2</v>
      </c>
      <c r="V192" s="9">
        <f>0.001*[45]Sheet1!$F$679</f>
        <v>5.2999999999999999E-2</v>
      </c>
      <c r="W192" s="9">
        <f>0.001*[45]Sheet1!$F$680</f>
        <v>5.2999999999999999E-2</v>
      </c>
      <c r="X192" s="9">
        <f>0.001*[45]Sheet1!$F$681</f>
        <v>5.2999999999999999E-2</v>
      </c>
      <c r="Y192" s="9">
        <f>0.001*[45]Sheet1!$F$682</f>
        <v>5.2999999999999999E-2</v>
      </c>
      <c r="Z192" s="44">
        <f>0.001*[45]Sheet1!$F$683</f>
        <v>5.2999999999999999E-2</v>
      </c>
      <c r="AA192" s="35">
        <f t="shared" si="24"/>
        <v>5.2999999999999999E-2</v>
      </c>
      <c r="AB192" s="10">
        <f t="shared" si="25"/>
        <v>5.2000000000000005E-2</v>
      </c>
      <c r="AC192" s="14">
        <f t="shared" si="26"/>
        <v>5.2333333333333343E-2</v>
      </c>
    </row>
    <row r="193" spans="2:29" ht="15" customHeight="1">
      <c r="B193" s="26">
        <v>29</v>
      </c>
      <c r="C193" s="43">
        <f>0.001*[45]Sheet1!$F$684</f>
        <v>5.2999999999999999E-2</v>
      </c>
      <c r="D193" s="9">
        <f>0.001*[45]Sheet1!$F$685</f>
        <v>5.2999999999999999E-2</v>
      </c>
      <c r="E193" s="9">
        <f>0.001*[45]Sheet1!$F$686</f>
        <v>5.2000000000000005E-2</v>
      </c>
      <c r="F193" s="9">
        <f>0.001*[45]Sheet1!$F$687</f>
        <v>5.2000000000000005E-2</v>
      </c>
      <c r="G193" s="9">
        <f>0.001*[45]Sheet1!$F$688</f>
        <v>5.2999999999999999E-2</v>
      </c>
      <c r="H193" s="9">
        <f>0.001*[45]Sheet1!$F$689</f>
        <v>5.2999999999999999E-2</v>
      </c>
      <c r="I193" s="9">
        <f>0.001*[45]Sheet1!$F$690</f>
        <v>5.2999999999999999E-2</v>
      </c>
      <c r="J193" s="9">
        <f>0.001*[45]Sheet1!$F$691</f>
        <v>5.2000000000000005E-2</v>
      </c>
      <c r="K193" s="9">
        <f>0.001*[45]Sheet1!$F$692</f>
        <v>5.2000000000000005E-2</v>
      </c>
      <c r="L193" s="9">
        <f>0.001*[45]Sheet1!$F$693</f>
        <v>5.2000000000000005E-2</v>
      </c>
      <c r="M193" s="9">
        <f>0.001*[45]Sheet1!$F$694</f>
        <v>5.2000000000000005E-2</v>
      </c>
      <c r="N193" s="9">
        <f>0.001*[45]Sheet1!$F$695</f>
        <v>5.2000000000000005E-2</v>
      </c>
      <c r="O193" s="9">
        <f>0.001*[45]Sheet1!$F$696</f>
        <v>5.2000000000000005E-2</v>
      </c>
      <c r="P193" s="9">
        <f>0.001*[45]Sheet1!$F$697</f>
        <v>5.2000000000000005E-2</v>
      </c>
      <c r="Q193" s="9">
        <f>0.001*[45]Sheet1!$F$698</f>
        <v>5.2000000000000005E-2</v>
      </c>
      <c r="R193" s="9">
        <f>0.001*[45]Sheet1!$F$699</f>
        <v>5.2000000000000005E-2</v>
      </c>
      <c r="S193" s="9">
        <f>0.001*[45]Sheet1!$F$700</f>
        <v>5.2000000000000005E-2</v>
      </c>
      <c r="T193" s="9">
        <f>0.001*[45]Sheet1!$F$701</f>
        <v>5.2000000000000005E-2</v>
      </c>
      <c r="U193" s="9">
        <f>0.001*[45]Sheet1!$F$702</f>
        <v>5.2000000000000005E-2</v>
      </c>
      <c r="V193" s="9">
        <f>0.001*[45]Sheet1!$F$703</f>
        <v>5.1000000000000004E-2</v>
      </c>
      <c r="W193" s="9">
        <f>0.001*[45]Sheet1!$F$704</f>
        <v>5.2000000000000005E-2</v>
      </c>
      <c r="X193" s="9">
        <f>0.001*[45]Sheet1!$F$705</f>
        <v>5.2000000000000005E-2</v>
      </c>
      <c r="Y193" s="9">
        <f>0.001*[45]Sheet1!$F$706</f>
        <v>5.2000000000000005E-2</v>
      </c>
      <c r="Z193" s="44">
        <f>0.001*[45]Sheet1!$F$707</f>
        <v>5.2000000000000005E-2</v>
      </c>
      <c r="AA193" s="35">
        <f t="shared" si="24"/>
        <v>5.2999999999999999E-2</v>
      </c>
      <c r="AB193" s="10">
        <f t="shared" si="25"/>
        <v>5.1000000000000004E-2</v>
      </c>
      <c r="AC193" s="14">
        <f t="shared" si="26"/>
        <v>5.2166666666666694E-2</v>
      </c>
    </row>
    <row r="194" spans="2:29" ht="15" customHeight="1">
      <c r="B194" s="28">
        <v>30</v>
      </c>
      <c r="C194" s="47">
        <f>0.001*[45]Sheet1!$F$708</f>
        <v>5.2000000000000005E-2</v>
      </c>
      <c r="D194" s="20">
        <f>0.001*[45]Sheet1!$F$709</f>
        <v>5.1000000000000004E-2</v>
      </c>
      <c r="E194" s="20">
        <f>0.001*[45]Sheet1!$F$710</f>
        <v>5.1000000000000004E-2</v>
      </c>
      <c r="F194" s="20">
        <f>0.001*[45]Sheet1!$F$711</f>
        <v>5.2000000000000005E-2</v>
      </c>
      <c r="G194" s="20">
        <f>0.001*[45]Sheet1!$F$712</f>
        <v>5.2000000000000005E-2</v>
      </c>
      <c r="H194" s="20">
        <f>0.001*[45]Sheet1!$F$713</f>
        <v>5.2000000000000005E-2</v>
      </c>
      <c r="I194" s="20">
        <f>0.001*[45]Sheet1!$F$714</f>
        <v>5.1000000000000004E-2</v>
      </c>
      <c r="J194" s="20">
        <f>0.001*[45]Sheet1!$F$715</f>
        <v>5.1000000000000004E-2</v>
      </c>
      <c r="K194" s="20">
        <f>0.001*[45]Sheet1!$F$716</f>
        <v>5.2999999999999999E-2</v>
      </c>
      <c r="L194" s="20">
        <f>0.001*[45]Sheet1!$F$717</f>
        <v>5.2999999999999999E-2</v>
      </c>
      <c r="M194" s="20">
        <f>0.001*[45]Sheet1!$F$718</f>
        <v>5.2999999999999999E-2</v>
      </c>
      <c r="N194" s="20">
        <f>0.001*[45]Sheet1!$F$719</f>
        <v>5.2999999999999999E-2</v>
      </c>
      <c r="O194" s="20">
        <f>0.001*[45]Sheet1!$F$720</f>
        <v>5.2000000000000005E-2</v>
      </c>
      <c r="P194" s="20">
        <f>0.001*[45]Sheet1!$F$721</f>
        <v>5.3999999999999999E-2</v>
      </c>
      <c r="Q194" s="20">
        <f>0.001*[45]Sheet1!$F$722</f>
        <v>5.5E-2</v>
      </c>
      <c r="R194" s="20">
        <f>0.001*[45]Sheet1!$F$723</f>
        <v>5.6000000000000001E-2</v>
      </c>
      <c r="S194" s="20">
        <f>0.001*[45]Sheet1!$F$724</f>
        <v>5.6000000000000001E-2</v>
      </c>
      <c r="T194" s="20">
        <f>0.001*[45]Sheet1!$F$725</f>
        <v>5.7000000000000002E-2</v>
      </c>
      <c r="U194" s="20">
        <f>0.001*[45]Sheet1!$F$726</f>
        <v>5.5E-2</v>
      </c>
      <c r="V194" s="20">
        <f>0.001*[45]Sheet1!$F$727</f>
        <v>5.2999999999999999E-2</v>
      </c>
      <c r="W194" s="20">
        <f>0.001*[45]Sheet1!$F$728</f>
        <v>5.2000000000000005E-2</v>
      </c>
      <c r="X194" s="20">
        <f>0.001*[45]Sheet1!$F$729</f>
        <v>5.2000000000000005E-2</v>
      </c>
      <c r="Y194" s="20">
        <f>0.001*[45]Sheet1!$F$730</f>
        <v>5.2999999999999999E-2</v>
      </c>
      <c r="Z194" s="48">
        <f>0.001*[45]Sheet1!$F$731</f>
        <v>5.5E-2</v>
      </c>
      <c r="AA194" s="37">
        <f t="shared" si="24"/>
        <v>5.7000000000000002E-2</v>
      </c>
      <c r="AB194" s="21">
        <f t="shared" si="25"/>
        <v>5.1000000000000004E-2</v>
      </c>
      <c r="AC194" s="22">
        <f t="shared" si="26"/>
        <v>5.3083333333333343E-2</v>
      </c>
    </row>
    <row r="195" spans="2:29" ht="15" customHeight="1">
      <c r="B195" s="29">
        <v>31</v>
      </c>
      <c r="C195" s="49">
        <f>0.001*[45]Sheet1!$F$732</f>
        <v>5.3999999999999999E-2</v>
      </c>
      <c r="D195" s="11">
        <f>0.001*[45]Sheet1!$F$733</f>
        <v>5.3999999999999999E-2</v>
      </c>
      <c r="E195" s="11">
        <f>0.001*[45]Sheet1!$F$734</f>
        <v>5.3999999999999999E-2</v>
      </c>
      <c r="F195" s="11">
        <f>0.001*[45]Sheet1!$F$735</f>
        <v>5.2999999999999999E-2</v>
      </c>
      <c r="G195" s="11">
        <f>0.001*[45]Sheet1!$F$736</f>
        <v>5.2000000000000005E-2</v>
      </c>
      <c r="H195" s="11">
        <f>0.001*[45]Sheet1!$F$737</f>
        <v>5.2000000000000005E-2</v>
      </c>
      <c r="I195" s="11">
        <f>0.001*[45]Sheet1!$F$738</f>
        <v>5.2000000000000005E-2</v>
      </c>
      <c r="J195" s="11">
        <f>0.001*[45]Sheet1!$F$739</f>
        <v>5.2000000000000005E-2</v>
      </c>
      <c r="K195" s="11">
        <f>0.001*[45]Sheet1!$F$740</f>
        <v>5.2000000000000005E-2</v>
      </c>
      <c r="L195" s="11">
        <f>0.001*[45]Sheet1!$F$741</f>
        <v>5.2000000000000005E-2</v>
      </c>
      <c r="M195" s="11">
        <f>0.001*[45]Sheet1!$F$742</f>
        <v>5.2000000000000005E-2</v>
      </c>
      <c r="N195" s="11">
        <f>0.001*[45]Sheet1!$F$743</f>
        <v>5.2000000000000005E-2</v>
      </c>
      <c r="O195" s="11">
        <f>0.001*[45]Sheet1!$F$744</f>
        <v>5.2000000000000005E-2</v>
      </c>
      <c r="P195" s="11">
        <f>0.001*[45]Sheet1!$F$745</f>
        <v>5.2000000000000005E-2</v>
      </c>
      <c r="Q195" s="11">
        <f>0.001*[45]Sheet1!$F$746</f>
        <v>5.2000000000000005E-2</v>
      </c>
      <c r="R195" s="11">
        <f>0.001*[45]Sheet1!$F$747</f>
        <v>5.2000000000000005E-2</v>
      </c>
      <c r="S195" s="11">
        <f>0.001*[45]Sheet1!$F$748</f>
        <v>5.2999999999999999E-2</v>
      </c>
      <c r="T195" s="11">
        <f>0.001*[45]Sheet1!$F$749</f>
        <v>5.2000000000000005E-2</v>
      </c>
      <c r="U195" s="11">
        <f>0.001*[45]Sheet1!$F$750</f>
        <v>5.2000000000000005E-2</v>
      </c>
      <c r="V195" s="11">
        <f>0.001*[45]Sheet1!$F$751</f>
        <v>5.2999999999999999E-2</v>
      </c>
      <c r="W195" s="11">
        <f>0.001*[45]Sheet1!$F$752</f>
        <v>5.2999999999999999E-2</v>
      </c>
      <c r="X195" s="11">
        <f>0.001*[45]Sheet1!$F$753</f>
        <v>5.2999999999999999E-2</v>
      </c>
      <c r="Y195" s="11">
        <f>0.001*[45]Sheet1!$F$754</f>
        <v>5.2999999999999999E-2</v>
      </c>
      <c r="Z195" s="50">
        <f>0.001*[45]Sheet1!$F$755</f>
        <v>5.2999999999999999E-2</v>
      </c>
      <c r="AA195" s="38">
        <f t="shared" si="24"/>
        <v>5.3999999999999999E-2</v>
      </c>
      <c r="AB195" s="8">
        <f t="shared" si="25"/>
        <v>5.2000000000000005E-2</v>
      </c>
      <c r="AC195" s="15">
        <f t="shared" si="26"/>
        <v>5.2541666666666674E-2</v>
      </c>
    </row>
    <row r="196" spans="2:29" ht="15" customHeight="1">
      <c r="B196" s="30" t="s">
        <v>0</v>
      </c>
      <c r="C196" s="47">
        <f t="shared" ref="C196:Z196" si="27">MAX(C165:C195)</f>
        <v>7.4999999999999997E-2</v>
      </c>
      <c r="D196" s="20">
        <f t="shared" si="27"/>
        <v>6.5000000000000002E-2</v>
      </c>
      <c r="E196" s="20">
        <f t="shared" si="27"/>
        <v>6.0999999999999999E-2</v>
      </c>
      <c r="F196" s="20">
        <f t="shared" si="27"/>
        <v>5.6000000000000001E-2</v>
      </c>
      <c r="G196" s="20">
        <f t="shared" si="27"/>
        <v>5.7000000000000002E-2</v>
      </c>
      <c r="H196" s="20">
        <f t="shared" si="27"/>
        <v>0.06</v>
      </c>
      <c r="I196" s="20">
        <f t="shared" si="27"/>
        <v>6.0999999999999999E-2</v>
      </c>
      <c r="J196" s="20">
        <f t="shared" si="27"/>
        <v>5.6000000000000001E-2</v>
      </c>
      <c r="K196" s="20">
        <f t="shared" si="27"/>
        <v>5.2999999999999999E-2</v>
      </c>
      <c r="L196" s="20">
        <f t="shared" si="27"/>
        <v>5.2999999999999999E-2</v>
      </c>
      <c r="M196" s="20">
        <f t="shared" si="27"/>
        <v>5.2999999999999999E-2</v>
      </c>
      <c r="N196" s="20">
        <f t="shared" si="27"/>
        <v>5.2999999999999999E-2</v>
      </c>
      <c r="O196" s="20">
        <f t="shared" si="27"/>
        <v>5.2999999999999999E-2</v>
      </c>
      <c r="P196" s="20">
        <f t="shared" si="27"/>
        <v>5.3999999999999999E-2</v>
      </c>
      <c r="Q196" s="20">
        <f t="shared" si="27"/>
        <v>5.6000000000000001E-2</v>
      </c>
      <c r="R196" s="20">
        <f t="shared" si="27"/>
        <v>5.7000000000000002E-2</v>
      </c>
      <c r="S196" s="20">
        <f t="shared" si="27"/>
        <v>6.5000000000000002E-2</v>
      </c>
      <c r="T196" s="20">
        <f t="shared" si="27"/>
        <v>5.9000000000000004E-2</v>
      </c>
      <c r="U196" s="20">
        <f t="shared" si="27"/>
        <v>6.0999999999999999E-2</v>
      </c>
      <c r="V196" s="20">
        <f t="shared" si="27"/>
        <v>6.3E-2</v>
      </c>
      <c r="W196" s="20">
        <f t="shared" si="27"/>
        <v>5.7000000000000002E-2</v>
      </c>
      <c r="X196" s="20">
        <f t="shared" si="27"/>
        <v>5.2999999999999999E-2</v>
      </c>
      <c r="Y196" s="20">
        <f t="shared" si="27"/>
        <v>5.3999999999999999E-2</v>
      </c>
      <c r="Z196" s="48">
        <f t="shared" si="27"/>
        <v>6.2E-2</v>
      </c>
      <c r="AA196" s="162" t="s">
        <v>15</v>
      </c>
      <c r="AB196" s="163"/>
      <c r="AC196" s="164"/>
    </row>
    <row r="197" spans="2:29" ht="15" customHeight="1">
      <c r="B197" s="31" t="s">
        <v>1</v>
      </c>
      <c r="C197" s="51">
        <f t="shared" ref="C197:Z197" si="28">MIN(C165:C195)</f>
        <v>4.8000000000000001E-2</v>
      </c>
      <c r="D197" s="5">
        <f t="shared" si="28"/>
        <v>4.8000000000000001E-2</v>
      </c>
      <c r="E197" s="5">
        <f t="shared" si="28"/>
        <v>4.8000000000000001E-2</v>
      </c>
      <c r="F197" s="5">
        <f t="shared" si="28"/>
        <v>4.8000000000000001E-2</v>
      </c>
      <c r="G197" s="5">
        <f t="shared" si="28"/>
        <v>4.8000000000000001E-2</v>
      </c>
      <c r="H197" s="5">
        <f t="shared" si="28"/>
        <v>4.8000000000000001E-2</v>
      </c>
      <c r="I197" s="5">
        <f t="shared" si="28"/>
        <v>4.8000000000000001E-2</v>
      </c>
      <c r="J197" s="5">
        <f t="shared" si="28"/>
        <v>4.7E-2</v>
      </c>
      <c r="K197" s="5">
        <f t="shared" si="28"/>
        <v>4.8000000000000001E-2</v>
      </c>
      <c r="L197" s="5">
        <f t="shared" si="28"/>
        <v>4.8000000000000001E-2</v>
      </c>
      <c r="M197" s="5">
        <f t="shared" si="28"/>
        <v>4.8000000000000001E-2</v>
      </c>
      <c r="N197" s="5">
        <f t="shared" si="28"/>
        <v>4.8000000000000001E-2</v>
      </c>
      <c r="O197" s="5">
        <f t="shared" si="28"/>
        <v>4.8000000000000001E-2</v>
      </c>
      <c r="P197" s="5">
        <f t="shared" si="28"/>
        <v>4.8000000000000001E-2</v>
      </c>
      <c r="Q197" s="5">
        <f t="shared" si="28"/>
        <v>4.8000000000000001E-2</v>
      </c>
      <c r="R197" s="5">
        <f t="shared" si="28"/>
        <v>4.7E-2</v>
      </c>
      <c r="S197" s="5">
        <f t="shared" si="28"/>
        <v>4.7E-2</v>
      </c>
      <c r="T197" s="5">
        <f t="shared" si="28"/>
        <v>4.7E-2</v>
      </c>
      <c r="U197" s="5">
        <f t="shared" si="28"/>
        <v>4.8000000000000001E-2</v>
      </c>
      <c r="V197" s="5">
        <f t="shared" si="28"/>
        <v>4.7E-2</v>
      </c>
      <c r="W197" s="5">
        <f t="shared" si="28"/>
        <v>4.8000000000000001E-2</v>
      </c>
      <c r="X197" s="5">
        <f t="shared" si="28"/>
        <v>4.8000000000000001E-2</v>
      </c>
      <c r="Y197" s="5">
        <f t="shared" si="28"/>
        <v>4.8000000000000001E-2</v>
      </c>
      <c r="Z197" s="52">
        <f t="shared" si="28"/>
        <v>4.7E-2</v>
      </c>
      <c r="AA197" s="156">
        <f>AVERAGE(AA165:AA195)</f>
        <v>5.3354838709677423E-2</v>
      </c>
      <c r="AB197" s="158">
        <f>AVERAGE(AB165:AB195)</f>
        <v>4.9290322580645168E-2</v>
      </c>
      <c r="AC197" s="160">
        <f>AVERAGE(AC165:AC195)</f>
        <v>5.0395161290322593E-2</v>
      </c>
    </row>
    <row r="198" spans="2:29" ht="15" customHeight="1" thickBot="1">
      <c r="B198" s="32" t="s">
        <v>14</v>
      </c>
      <c r="C198" s="53">
        <f t="shared" ref="C198:Z198" si="29">AVERAGE(C165:C195)</f>
        <v>5.0709677419354858E-2</v>
      </c>
      <c r="D198" s="6">
        <f t="shared" si="29"/>
        <v>5.0548387096774207E-2</v>
      </c>
      <c r="E198" s="6">
        <f t="shared" si="29"/>
        <v>5.05483870967742E-2</v>
      </c>
      <c r="F198" s="6">
        <f t="shared" si="29"/>
        <v>5.045161290322582E-2</v>
      </c>
      <c r="G198" s="6">
        <f t="shared" si="29"/>
        <v>5.0354838709677434E-2</v>
      </c>
      <c r="H198" s="6">
        <f t="shared" si="29"/>
        <v>5.0483870967741956E-2</v>
      </c>
      <c r="I198" s="6">
        <f t="shared" si="29"/>
        <v>5.0516129032258071E-2</v>
      </c>
      <c r="J198" s="6">
        <f t="shared" si="29"/>
        <v>5.0096774193548403E-2</v>
      </c>
      <c r="K198" s="6">
        <f t="shared" si="29"/>
        <v>4.9935483870967759E-2</v>
      </c>
      <c r="L198" s="6">
        <f t="shared" si="29"/>
        <v>4.9806451612903244E-2</v>
      </c>
      <c r="M198" s="6">
        <f t="shared" si="29"/>
        <v>5.0129032258064532E-2</v>
      </c>
      <c r="N198" s="6">
        <f t="shared" si="29"/>
        <v>5.0290322580645183E-2</v>
      </c>
      <c r="O198" s="6">
        <f t="shared" si="29"/>
        <v>5.038709677419357E-2</v>
      </c>
      <c r="P198" s="6">
        <f t="shared" si="29"/>
        <v>5.0290322580645183E-2</v>
      </c>
      <c r="Q198" s="6">
        <f t="shared" si="29"/>
        <v>5.0516129032258085E-2</v>
      </c>
      <c r="R198" s="6">
        <f t="shared" si="29"/>
        <v>5.0620689655172434E-2</v>
      </c>
      <c r="S198" s="6">
        <f t="shared" si="29"/>
        <v>5.0806451612903238E-2</v>
      </c>
      <c r="T198" s="6">
        <f t="shared" si="29"/>
        <v>5.0806451612903245E-2</v>
      </c>
      <c r="U198" s="6">
        <f t="shared" si="29"/>
        <v>5.0612903225806458E-2</v>
      </c>
      <c r="V198" s="6">
        <f t="shared" si="29"/>
        <v>5.064516129032258E-2</v>
      </c>
      <c r="W198" s="6">
        <f t="shared" si="29"/>
        <v>5.0387096774193556E-2</v>
      </c>
      <c r="X198" s="6">
        <f t="shared" si="29"/>
        <v>5.0096774193548396E-2</v>
      </c>
      <c r="Y198" s="6">
        <f t="shared" si="29"/>
        <v>5.0064516129032274E-2</v>
      </c>
      <c r="Z198" s="54">
        <f t="shared" si="29"/>
        <v>5.0419354838709692E-2</v>
      </c>
      <c r="AA198" s="157"/>
      <c r="AB198" s="159"/>
      <c r="AC198" s="161"/>
    </row>
    <row r="200" spans="2:29" ht="268.5" customHeight="1"/>
    <row r="202" spans="2:29" ht="18" customHeight="1">
      <c r="B202" s="165" t="s">
        <v>62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0.001*[46]Sheet1!$F$12</f>
        <v>4.9000000000000002E-2</v>
      </c>
      <c r="D205" s="12">
        <f>0.001*[46]Sheet1!$F$13</f>
        <v>4.9000000000000002E-2</v>
      </c>
      <c r="E205" s="12">
        <f>0.001*[46]Sheet1!$F$14</f>
        <v>0.05</v>
      </c>
      <c r="F205" s="12">
        <f>0.001*[46]Sheet1!$F$15</f>
        <v>0.05</v>
      </c>
      <c r="G205" s="12">
        <f>0.001*[46]Sheet1!$F$16</f>
        <v>0.05</v>
      </c>
      <c r="H205" s="12">
        <f>0.001*[46]Sheet1!$F$17</f>
        <v>0.05</v>
      </c>
      <c r="I205" s="12">
        <f>0.001*[46]Sheet1!$F$18</f>
        <v>4.9000000000000002E-2</v>
      </c>
      <c r="J205" s="12">
        <f>0.001*[46]Sheet1!$F$19</f>
        <v>4.8000000000000001E-2</v>
      </c>
      <c r="K205" s="12">
        <f>0.001*[46]Sheet1!$F$20</f>
        <v>4.7E-2</v>
      </c>
      <c r="L205" s="12">
        <f>0.001*[46]Sheet1!$F$21</f>
        <v>4.7E-2</v>
      </c>
      <c r="M205" s="12">
        <f>0.001*[46]Sheet1!$F$22</f>
        <v>4.7E-2</v>
      </c>
      <c r="N205" s="12">
        <f>0.001*[46]Sheet1!$F$23</f>
        <v>4.7E-2</v>
      </c>
      <c r="O205" s="12">
        <f>0.001*[46]Sheet1!$F$24</f>
        <v>4.7E-2</v>
      </c>
      <c r="P205" s="12">
        <f>0.001*[46]Sheet1!$F$25</f>
        <v>4.7E-2</v>
      </c>
      <c r="Q205" s="12">
        <f>0.001*[46]Sheet1!$F$26</f>
        <v>4.7E-2</v>
      </c>
      <c r="R205" s="12">
        <f>0.001*[46]Sheet1!$F$27</f>
        <v>4.7E-2</v>
      </c>
      <c r="S205" s="12">
        <f>0.001*[46]Sheet1!$F$28</f>
        <v>4.7E-2</v>
      </c>
      <c r="T205" s="12">
        <f>0.001*[46]Sheet1!$F$29</f>
        <v>4.7E-2</v>
      </c>
      <c r="U205" s="12">
        <f>0.001*[46]Sheet1!$F$30</f>
        <v>4.7E-2</v>
      </c>
      <c r="V205" s="12">
        <f>0.001*[46]Sheet1!$F$31</f>
        <v>4.8000000000000001E-2</v>
      </c>
      <c r="W205" s="12">
        <f>0.001*[46]Sheet1!$F$32</f>
        <v>4.8000000000000001E-2</v>
      </c>
      <c r="X205" s="12">
        <f>0.001*[46]Sheet1!$F$33</f>
        <v>4.8000000000000001E-2</v>
      </c>
      <c r="Y205" s="12">
        <f>0.001*[46]Sheet1!$F$34</f>
        <v>4.9000000000000002E-2</v>
      </c>
      <c r="Z205" s="42">
        <f>0.001*[46]Sheet1!$F$35</f>
        <v>4.9000000000000002E-2</v>
      </c>
      <c r="AA205" s="34">
        <f>MAX(C205:Z205)</f>
        <v>0.05</v>
      </c>
      <c r="AB205" s="13">
        <f>MIN(C205:Z205)</f>
        <v>4.7E-2</v>
      </c>
      <c r="AC205" s="16">
        <f>AVERAGE(C205:Z205)</f>
        <v>4.8083333333333339E-2</v>
      </c>
    </row>
    <row r="206" spans="2:29" ht="15" customHeight="1">
      <c r="B206" s="26">
        <v>2</v>
      </c>
      <c r="C206" s="43">
        <f>0.001*[46]Sheet1!$F$36</f>
        <v>4.8000000000000001E-2</v>
      </c>
      <c r="D206" s="9">
        <f>0.001*[46]Sheet1!$F$37</f>
        <v>4.8000000000000001E-2</v>
      </c>
      <c r="E206" s="9">
        <f>0.001*[46]Sheet1!$F$38</f>
        <v>4.8000000000000001E-2</v>
      </c>
      <c r="F206" s="9">
        <f>0.001*[46]Sheet1!$F$39</f>
        <v>4.9000000000000002E-2</v>
      </c>
      <c r="G206" s="9">
        <f>0.001*[46]Sheet1!$F$40</f>
        <v>4.9000000000000002E-2</v>
      </c>
      <c r="H206" s="9">
        <f>0.001*[46]Sheet1!$F$41</f>
        <v>4.9000000000000002E-2</v>
      </c>
      <c r="I206" s="9">
        <f>0.001*[46]Sheet1!$F$42</f>
        <v>4.9000000000000002E-2</v>
      </c>
      <c r="J206" s="9">
        <f>0.001*[46]Sheet1!$F$43</f>
        <v>4.9000000000000002E-2</v>
      </c>
      <c r="K206" s="9">
        <f>0.001*[46]Sheet1!$F$44</f>
        <v>4.8000000000000001E-2</v>
      </c>
      <c r="L206" s="9">
        <f>0.001*[46]Sheet1!$F$45</f>
        <v>4.8000000000000001E-2</v>
      </c>
      <c r="M206" s="9">
        <f>0.001*[46]Sheet1!$F$46</f>
        <v>4.7E-2</v>
      </c>
      <c r="N206" s="9">
        <f>0.001*[46]Sheet1!$F$47</f>
        <v>4.7E-2</v>
      </c>
      <c r="O206" s="9">
        <f>0.001*[46]Sheet1!$F$48</f>
        <v>4.7E-2</v>
      </c>
      <c r="P206" s="9">
        <f>0.001*[46]Sheet1!$F$49</f>
        <v>4.7E-2</v>
      </c>
      <c r="Q206" s="9">
        <f>0.001*[46]Sheet1!$F$50</f>
        <v>4.7E-2</v>
      </c>
      <c r="R206" s="9">
        <f>0.001*[46]Sheet1!$F$51</f>
        <v>4.8000000000000001E-2</v>
      </c>
      <c r="S206" s="9">
        <f>0.001*[46]Sheet1!$F$52</f>
        <v>4.7E-2</v>
      </c>
      <c r="T206" s="9">
        <f>0.001*[46]Sheet1!$F$53</f>
        <v>4.7E-2</v>
      </c>
      <c r="U206" s="9">
        <f>0.001*[46]Sheet1!$F$54</f>
        <v>4.8000000000000001E-2</v>
      </c>
      <c r="V206" s="9">
        <f>0.001*[46]Sheet1!$F$55</f>
        <v>4.8000000000000001E-2</v>
      </c>
      <c r="W206" s="9">
        <f>0.001*[46]Sheet1!$F$56</f>
        <v>4.8000000000000001E-2</v>
      </c>
      <c r="X206" s="9">
        <f>0.001*[46]Sheet1!$F$57</f>
        <v>4.8000000000000001E-2</v>
      </c>
      <c r="Y206" s="9">
        <f>0.001*[46]Sheet1!$F$58</f>
        <v>4.8000000000000001E-2</v>
      </c>
      <c r="Z206" s="44">
        <f>0.001*[46]Sheet1!$F$59</f>
        <v>4.8000000000000001E-2</v>
      </c>
      <c r="AA206" s="35">
        <f t="shared" ref="AA206:AA235" si="30">MAX(C206:Z206)</f>
        <v>4.9000000000000002E-2</v>
      </c>
      <c r="AB206" s="10">
        <f t="shared" ref="AB206:AB235" si="31">MIN(C206:Z206)</f>
        <v>4.7E-2</v>
      </c>
      <c r="AC206" s="14">
        <f t="shared" ref="AC206:AC235" si="32">AVERAGE(C206:Z206)</f>
        <v>4.7916666666666684E-2</v>
      </c>
    </row>
    <row r="207" spans="2:29" ht="15" customHeight="1">
      <c r="B207" s="26">
        <v>3</v>
      </c>
      <c r="C207" s="43">
        <f>0.001*[46]Sheet1!$F$60</f>
        <v>4.8000000000000001E-2</v>
      </c>
      <c r="D207" s="9">
        <f>0.001*[46]Sheet1!$F$61</f>
        <v>4.9000000000000002E-2</v>
      </c>
      <c r="E207" s="9">
        <f>0.001*[46]Sheet1!$F$62</f>
        <v>4.9000000000000002E-2</v>
      </c>
      <c r="F207" s="9">
        <f>0.001*[46]Sheet1!$F$63</f>
        <v>0.05</v>
      </c>
      <c r="G207" s="9">
        <f>0.001*[46]Sheet1!$F$64</f>
        <v>0.05</v>
      </c>
      <c r="H207" s="9">
        <f>0.001*[46]Sheet1!$F$65</f>
        <v>0.05</v>
      </c>
      <c r="I207" s="9">
        <f>0.001*[46]Sheet1!$F$66</f>
        <v>0.05</v>
      </c>
      <c r="J207" s="9">
        <f>0.001*[46]Sheet1!$F$67</f>
        <v>4.9000000000000002E-2</v>
      </c>
      <c r="K207" s="9">
        <f>0.001*[46]Sheet1!$F$68</f>
        <v>4.8000000000000001E-2</v>
      </c>
      <c r="L207" s="9">
        <f>0.001*[46]Sheet1!$F$69</f>
        <v>4.8000000000000001E-2</v>
      </c>
      <c r="M207" s="9">
        <f>0.001*[46]Sheet1!$F$70</f>
        <v>4.7E-2</v>
      </c>
      <c r="N207" s="9">
        <f>0.001*[46]Sheet1!$F$71</f>
        <v>4.7E-2</v>
      </c>
      <c r="O207" s="9">
        <f>0.001*[46]Sheet1!$F$72</f>
        <v>4.7E-2</v>
      </c>
      <c r="P207" s="9">
        <f>0.001*[46]Sheet1!$F$73</f>
        <v>4.7E-2</v>
      </c>
      <c r="Q207" s="9">
        <f>0.001*[46]Sheet1!$F$74</f>
        <v>4.7E-2</v>
      </c>
      <c r="R207" s="9">
        <f>0.001*[46]Sheet1!$F$75</f>
        <v>4.7E-2</v>
      </c>
      <c r="S207" s="9">
        <f>0.001*[46]Sheet1!$F$76</f>
        <v>4.7E-2</v>
      </c>
      <c r="T207" s="9">
        <f>0.001*[46]Sheet1!$F$77</f>
        <v>4.7E-2</v>
      </c>
      <c r="U207" s="9">
        <f>0.001*[46]Sheet1!$F$78</f>
        <v>4.8000000000000001E-2</v>
      </c>
      <c r="V207" s="9">
        <f>0.001*[46]Sheet1!$F$79</f>
        <v>4.8000000000000001E-2</v>
      </c>
      <c r="W207" s="9">
        <f>0.001*[46]Sheet1!$F$80</f>
        <v>4.8000000000000001E-2</v>
      </c>
      <c r="X207" s="9">
        <f>0.001*[46]Sheet1!$F$81</f>
        <v>4.8000000000000001E-2</v>
      </c>
      <c r="Y207" s="9">
        <f>0.001*[46]Sheet1!$F$82</f>
        <v>4.9000000000000002E-2</v>
      </c>
      <c r="Z207" s="44">
        <f>0.001*[46]Sheet1!$F$83</f>
        <v>4.9000000000000002E-2</v>
      </c>
      <c r="AA207" s="35">
        <f t="shared" si="30"/>
        <v>0.05</v>
      </c>
      <c r="AB207" s="10">
        <f t="shared" si="31"/>
        <v>4.7E-2</v>
      </c>
      <c r="AC207" s="14">
        <f t="shared" si="32"/>
        <v>4.8208333333333346E-2</v>
      </c>
    </row>
    <row r="208" spans="2:29" ht="15" customHeight="1">
      <c r="B208" s="26">
        <v>4</v>
      </c>
      <c r="C208" s="43">
        <f>0.001*[46]Sheet1!$F$84</f>
        <v>4.9000000000000002E-2</v>
      </c>
      <c r="D208" s="9">
        <f>0.001*[46]Sheet1!$F$85</f>
        <v>0.05</v>
      </c>
      <c r="E208" s="9">
        <f>0.001*[46]Sheet1!$F$86</f>
        <v>0.05</v>
      </c>
      <c r="F208" s="9">
        <f>0.001*[46]Sheet1!$F$87</f>
        <v>0.05</v>
      </c>
      <c r="G208" s="9">
        <f>0.001*[46]Sheet1!$F$88</f>
        <v>0.05</v>
      </c>
      <c r="H208" s="9">
        <f>0.001*[46]Sheet1!$F$89</f>
        <v>0.05</v>
      </c>
      <c r="I208" s="9">
        <f>0.001*[46]Sheet1!$F$90</f>
        <v>4.9000000000000002E-2</v>
      </c>
      <c r="J208" s="9">
        <f>0.001*[46]Sheet1!$F$91</f>
        <v>4.8000000000000001E-2</v>
      </c>
      <c r="K208" s="9">
        <f>0.001*[46]Sheet1!$F$92</f>
        <v>4.8000000000000001E-2</v>
      </c>
      <c r="L208" s="9">
        <f>0.001*[46]Sheet1!$F$93</f>
        <v>4.7E-2</v>
      </c>
      <c r="M208" s="9">
        <f>0.001*[46]Sheet1!$F$94</f>
        <v>4.8000000000000001E-2</v>
      </c>
      <c r="N208" s="9">
        <f>0.001*[46]Sheet1!$F$95</f>
        <v>4.8000000000000001E-2</v>
      </c>
      <c r="O208" s="9">
        <f>0.001*[46]Sheet1!$F$96</f>
        <v>4.8000000000000001E-2</v>
      </c>
      <c r="P208" s="9">
        <f>0.001*[46]Sheet1!$F$97</f>
        <v>4.8000000000000001E-2</v>
      </c>
      <c r="Q208" s="9">
        <f>0.001*[46]Sheet1!$F$98</f>
        <v>4.8000000000000001E-2</v>
      </c>
      <c r="R208" s="9">
        <f>0.001*[46]Sheet1!$F$99</f>
        <v>4.8000000000000001E-2</v>
      </c>
      <c r="S208" s="9">
        <f>0.001*[46]Sheet1!$F$100</f>
        <v>4.7E-2</v>
      </c>
      <c r="T208" s="9">
        <f>0.001*[46]Sheet1!$F$101</f>
        <v>4.8000000000000001E-2</v>
      </c>
      <c r="U208" s="9">
        <f>0.001*[46]Sheet1!$F$102</f>
        <v>4.8000000000000001E-2</v>
      </c>
      <c r="V208" s="9">
        <f>0.001*[46]Sheet1!$F$103</f>
        <v>4.9000000000000002E-2</v>
      </c>
      <c r="W208" s="9">
        <f>0.001*[46]Sheet1!$F$104</f>
        <v>4.9000000000000002E-2</v>
      </c>
      <c r="X208" s="9">
        <f>0.001*[46]Sheet1!$F$105</f>
        <v>4.9000000000000002E-2</v>
      </c>
      <c r="Y208" s="9">
        <f>0.001*[46]Sheet1!$F$106</f>
        <v>4.9000000000000002E-2</v>
      </c>
      <c r="Z208" s="44">
        <f>0.001*[46]Sheet1!$F$107</f>
        <v>4.8000000000000001E-2</v>
      </c>
      <c r="AA208" s="35">
        <f t="shared" si="30"/>
        <v>0.05</v>
      </c>
      <c r="AB208" s="10">
        <f t="shared" si="31"/>
        <v>4.7E-2</v>
      </c>
      <c r="AC208" s="14">
        <f t="shared" si="32"/>
        <v>4.8583333333333339E-2</v>
      </c>
    </row>
    <row r="209" spans="2:29" ht="15" customHeight="1">
      <c r="B209" s="26">
        <v>5</v>
      </c>
      <c r="C209" s="43">
        <f>0.001*[46]Sheet1!$F$108</f>
        <v>4.8000000000000001E-2</v>
      </c>
      <c r="D209" s="9">
        <f>0.001*[46]Sheet1!$F$109</f>
        <v>4.8000000000000001E-2</v>
      </c>
      <c r="E209" s="9">
        <f>0.001*[46]Sheet1!$F$110</f>
        <v>4.8000000000000001E-2</v>
      </c>
      <c r="F209" s="9">
        <f>0.001*[46]Sheet1!$F$111</f>
        <v>4.8000000000000001E-2</v>
      </c>
      <c r="G209" s="9">
        <f>0.001*[46]Sheet1!$F$112</f>
        <v>4.8000000000000001E-2</v>
      </c>
      <c r="H209" s="9">
        <f>0.001*[46]Sheet1!$F$113</f>
        <v>4.8000000000000001E-2</v>
      </c>
      <c r="I209" s="9">
        <f>0.001*[46]Sheet1!$F$114</f>
        <v>4.8000000000000001E-2</v>
      </c>
      <c r="J209" s="9">
        <f>0.001*[46]Sheet1!$F$115</f>
        <v>4.8000000000000001E-2</v>
      </c>
      <c r="K209" s="9">
        <f>0.001*[46]Sheet1!$F$116</f>
        <v>4.8000000000000001E-2</v>
      </c>
      <c r="L209" s="9">
        <f>0.001*[46]Sheet1!$F$117</f>
        <v>4.7E-2</v>
      </c>
      <c r="M209" s="9">
        <f>0.001*[46]Sheet1!$F$118</f>
        <v>4.7E-2</v>
      </c>
      <c r="N209" s="9">
        <f>0.001*[46]Sheet1!$F$119</f>
        <v>4.7E-2</v>
      </c>
      <c r="O209" s="9">
        <f>0.001*[46]Sheet1!$F$120</f>
        <v>4.7E-2</v>
      </c>
      <c r="P209" s="9">
        <f>0.001*[46]Sheet1!$F$121</f>
        <v>4.8000000000000001E-2</v>
      </c>
      <c r="Q209" s="9">
        <f>0.001*[46]Sheet1!$F$122</f>
        <v>4.8000000000000001E-2</v>
      </c>
      <c r="R209" s="9">
        <f>0.001*[46]Sheet1!$F$123</f>
        <v>4.8000000000000001E-2</v>
      </c>
      <c r="S209" s="9">
        <f>0.001*[46]Sheet1!$F$124</f>
        <v>4.8000000000000001E-2</v>
      </c>
      <c r="T209" s="9">
        <f>0.001*[46]Sheet1!$F$125</f>
        <v>4.8000000000000001E-2</v>
      </c>
      <c r="U209" s="9">
        <f>0.001*[46]Sheet1!$F$126</f>
        <v>4.9000000000000002E-2</v>
      </c>
      <c r="V209" s="9">
        <f>0.001*[46]Sheet1!$F$127</f>
        <v>4.9000000000000002E-2</v>
      </c>
      <c r="W209" s="9">
        <f>0.001*[46]Sheet1!$F$128</f>
        <v>4.8000000000000001E-2</v>
      </c>
      <c r="X209" s="9">
        <f>0.001*[46]Sheet1!$F$129</f>
        <v>4.9000000000000002E-2</v>
      </c>
      <c r="Y209" s="9">
        <f>0.001*[46]Sheet1!$F$130</f>
        <v>4.9000000000000002E-2</v>
      </c>
      <c r="Z209" s="44">
        <f>0.001*[46]Sheet1!$F$131</f>
        <v>4.9000000000000002E-2</v>
      </c>
      <c r="AA209" s="35">
        <f t="shared" si="30"/>
        <v>4.9000000000000002E-2</v>
      </c>
      <c r="AB209" s="10">
        <f t="shared" si="31"/>
        <v>4.7E-2</v>
      </c>
      <c r="AC209" s="14">
        <f t="shared" si="32"/>
        <v>4.804166666666667E-2</v>
      </c>
    </row>
    <row r="210" spans="2:29" ht="15" customHeight="1">
      <c r="B210" s="27">
        <v>6</v>
      </c>
      <c r="C210" s="45">
        <f>0.001*[46]Sheet1!$F$132</f>
        <v>4.9000000000000002E-2</v>
      </c>
      <c r="D210" s="17">
        <f>0.001*[46]Sheet1!$F$133</f>
        <v>4.9000000000000002E-2</v>
      </c>
      <c r="E210" s="17">
        <f>0.001*[46]Sheet1!$F$134</f>
        <v>4.9000000000000002E-2</v>
      </c>
      <c r="F210" s="17">
        <f>0.001*[46]Sheet1!$F$135</f>
        <v>0.05</v>
      </c>
      <c r="G210" s="17">
        <f>0.001*[46]Sheet1!$F$136</f>
        <v>0.05</v>
      </c>
      <c r="H210" s="17">
        <f>0.001*[46]Sheet1!$F$137</f>
        <v>0.05</v>
      </c>
      <c r="I210" s="17">
        <f>0.001*[46]Sheet1!$F$138</f>
        <v>0.05</v>
      </c>
      <c r="J210" s="17">
        <f>0.001*[46]Sheet1!$F$139</f>
        <v>0.05</v>
      </c>
      <c r="K210" s="17">
        <f>0.001*[46]Sheet1!$F$140</f>
        <v>4.9000000000000002E-2</v>
      </c>
      <c r="L210" s="17">
        <f>0.001*[46]Sheet1!$F$141</f>
        <v>4.9000000000000002E-2</v>
      </c>
      <c r="M210" s="17">
        <f>0.001*[46]Sheet1!$F$142</f>
        <v>4.9000000000000002E-2</v>
      </c>
      <c r="N210" s="17">
        <f>0.001*[46]Sheet1!$F$143</f>
        <v>4.9000000000000002E-2</v>
      </c>
      <c r="O210" s="17">
        <f>0.001*[46]Sheet1!$F$144</f>
        <v>4.9000000000000002E-2</v>
      </c>
      <c r="P210" s="17">
        <f>0.001*[46]Sheet1!$F$145</f>
        <v>4.8000000000000001E-2</v>
      </c>
      <c r="Q210" s="17">
        <f>0.001*[46]Sheet1!$F$146</f>
        <v>4.9000000000000002E-2</v>
      </c>
      <c r="R210" s="17">
        <f>0.001*[46]Sheet1!$F$147</f>
        <v>4.8000000000000001E-2</v>
      </c>
      <c r="S210" s="17">
        <f>0.001*[46]Sheet1!$F$148</f>
        <v>4.8000000000000001E-2</v>
      </c>
      <c r="T210" s="17">
        <f>0.001*[46]Sheet1!$F$149</f>
        <v>4.8000000000000001E-2</v>
      </c>
      <c r="U210" s="17">
        <f>0.001*[46]Sheet1!$F$150</f>
        <v>4.8000000000000001E-2</v>
      </c>
      <c r="V210" s="17">
        <f>0.001*[46]Sheet1!$F$151</f>
        <v>4.9000000000000002E-2</v>
      </c>
      <c r="W210" s="17">
        <f>0.001*[46]Sheet1!$F$152</f>
        <v>4.9000000000000002E-2</v>
      </c>
      <c r="X210" s="17">
        <f>0.001*[46]Sheet1!$F$153</f>
        <v>4.9000000000000002E-2</v>
      </c>
      <c r="Y210" s="17">
        <f>0.001*[46]Sheet1!$F$154</f>
        <v>0.05</v>
      </c>
      <c r="Z210" s="46">
        <f>0.001*[46]Sheet1!$F$155</f>
        <v>0.05</v>
      </c>
      <c r="AA210" s="36">
        <f t="shared" si="30"/>
        <v>0.05</v>
      </c>
      <c r="AB210" s="18">
        <f t="shared" si="31"/>
        <v>4.8000000000000001E-2</v>
      </c>
      <c r="AC210" s="19">
        <f t="shared" si="32"/>
        <v>4.9083333333333347E-2</v>
      </c>
    </row>
    <row r="211" spans="2:29" ht="15" customHeight="1">
      <c r="B211" s="26">
        <v>7</v>
      </c>
      <c r="C211" s="43">
        <f>0.001*[46]Sheet1!$F$156</f>
        <v>0.05</v>
      </c>
      <c r="D211" s="9">
        <f>0.001*[46]Sheet1!$F$157</f>
        <v>0.05</v>
      </c>
      <c r="E211" s="9">
        <f>0.001*[46]Sheet1!$F$158</f>
        <v>0.05</v>
      </c>
      <c r="F211" s="9">
        <f>0.001*[46]Sheet1!$F$159</f>
        <v>0.05</v>
      </c>
      <c r="G211" s="9">
        <f>0.001*[46]Sheet1!$F$160</f>
        <v>0.05</v>
      </c>
      <c r="H211" s="9">
        <f>0.001*[46]Sheet1!$F$161</f>
        <v>0.05</v>
      </c>
      <c r="I211" s="9">
        <f>0.001*[46]Sheet1!$F$162</f>
        <v>0.05</v>
      </c>
      <c r="J211" s="9">
        <f>0.001*[46]Sheet1!$F$163</f>
        <v>0.05</v>
      </c>
      <c r="K211" s="9">
        <f>0.001*[46]Sheet1!$F$164</f>
        <v>4.9000000000000002E-2</v>
      </c>
      <c r="L211" s="9">
        <f>0.001*[46]Sheet1!$F$165</f>
        <v>4.9000000000000002E-2</v>
      </c>
      <c r="M211" s="9">
        <f>0.001*[46]Sheet1!$F$166</f>
        <v>4.9000000000000002E-2</v>
      </c>
      <c r="N211" s="9">
        <f>0.001*[46]Sheet1!$F$167</f>
        <v>4.8000000000000001E-2</v>
      </c>
      <c r="O211" s="9">
        <f>0.001*[46]Sheet1!$F$168</f>
        <v>4.8000000000000001E-2</v>
      </c>
      <c r="P211" s="9">
        <f>0.001*[46]Sheet1!$F$169</f>
        <v>4.8000000000000001E-2</v>
      </c>
      <c r="Q211" s="9">
        <f>0.001*[46]Sheet1!$F$170</f>
        <v>4.8000000000000001E-2</v>
      </c>
      <c r="R211" s="9">
        <f>0.001*[46]Sheet1!$F$171</f>
        <v>4.8000000000000001E-2</v>
      </c>
      <c r="S211" s="9">
        <f>0.001*[46]Sheet1!$F$172</f>
        <v>4.8000000000000001E-2</v>
      </c>
      <c r="T211" s="9">
        <f>0.001*[46]Sheet1!$F$173</f>
        <v>4.8000000000000001E-2</v>
      </c>
      <c r="U211" s="9">
        <f>0.001*[46]Sheet1!$F$174</f>
        <v>4.8000000000000001E-2</v>
      </c>
      <c r="V211" s="9">
        <f>0.001*[46]Sheet1!$F$175</f>
        <v>4.8000000000000001E-2</v>
      </c>
      <c r="W211" s="9">
        <f>0.001*[46]Sheet1!$F$176</f>
        <v>4.9000000000000002E-2</v>
      </c>
      <c r="X211" s="9">
        <f>0.001*[46]Sheet1!$F$177</f>
        <v>4.9000000000000002E-2</v>
      </c>
      <c r="Y211" s="9">
        <f>0.001*[46]Sheet1!$F$178</f>
        <v>4.9000000000000002E-2</v>
      </c>
      <c r="Z211" s="44">
        <f>0.001*[46]Sheet1!$F$179</f>
        <v>0.05</v>
      </c>
      <c r="AA211" s="35">
        <f t="shared" si="30"/>
        <v>0.05</v>
      </c>
      <c r="AB211" s="10">
        <f t="shared" si="31"/>
        <v>4.8000000000000001E-2</v>
      </c>
      <c r="AC211" s="14">
        <f t="shared" si="32"/>
        <v>4.9000000000000009E-2</v>
      </c>
    </row>
    <row r="212" spans="2:29" ht="15" customHeight="1">
      <c r="B212" s="26">
        <v>8</v>
      </c>
      <c r="C212" s="43">
        <f>0.001*[46]Sheet1!$F$180</f>
        <v>0.05</v>
      </c>
      <c r="D212" s="9">
        <f>0.001*[46]Sheet1!$F$181</f>
        <v>0.05</v>
      </c>
      <c r="E212" s="9">
        <f>0.001*[46]Sheet1!$F$182</f>
        <v>0.05</v>
      </c>
      <c r="F212" s="9">
        <f>0.001*[46]Sheet1!$F$183</f>
        <v>0.05</v>
      </c>
      <c r="G212" s="9">
        <f>0.001*[46]Sheet1!$F$184</f>
        <v>0.05</v>
      </c>
      <c r="H212" s="9">
        <f>0.001*[46]Sheet1!$F$185</f>
        <v>0.05</v>
      </c>
      <c r="I212" s="9">
        <f>0.001*[46]Sheet1!$F$186</f>
        <v>4.9000000000000002E-2</v>
      </c>
      <c r="J212" s="9">
        <f>0.001*[46]Sheet1!$F$187</f>
        <v>4.9000000000000002E-2</v>
      </c>
      <c r="K212" s="9">
        <f>0.001*[46]Sheet1!$F$188</f>
        <v>4.8000000000000001E-2</v>
      </c>
      <c r="L212" s="9">
        <f>0.001*[46]Sheet1!$F$189</f>
        <v>4.7E-2</v>
      </c>
      <c r="M212" s="9">
        <f>0.001*[46]Sheet1!$F$190</f>
        <v>4.7E-2</v>
      </c>
      <c r="N212" s="9">
        <f>0.001*[46]Sheet1!$F$191</f>
        <v>4.7E-2</v>
      </c>
      <c r="O212" s="9">
        <f>0.001*[46]Sheet1!$F$192</f>
        <v>4.7E-2</v>
      </c>
      <c r="P212" s="9">
        <f>0.001*[46]Sheet1!$F$193</f>
        <v>4.7E-2</v>
      </c>
      <c r="Q212" s="9">
        <f>0.001*[46]Sheet1!$F$194</f>
        <v>4.5999999999999999E-2</v>
      </c>
      <c r="R212" s="9">
        <f>0.001*[46]Sheet1!$F$195</f>
        <v>4.5999999999999999E-2</v>
      </c>
      <c r="S212" s="9">
        <f>0.001*[46]Sheet1!$F$196</f>
        <v>4.5999999999999999E-2</v>
      </c>
      <c r="T212" s="9">
        <f>0.001*[46]Sheet1!$F$197</f>
        <v>4.7E-2</v>
      </c>
      <c r="U212" s="9">
        <f>0.001*[46]Sheet1!$F$198</f>
        <v>4.7E-2</v>
      </c>
      <c r="V212" s="9">
        <f>0.001*[46]Sheet1!$F$199</f>
        <v>4.7E-2</v>
      </c>
      <c r="W212" s="9">
        <f>0.001*[46]Sheet1!$F$200</f>
        <v>4.7E-2</v>
      </c>
      <c r="X212" s="9">
        <f>0.001*[46]Sheet1!$F$201</f>
        <v>4.7E-2</v>
      </c>
      <c r="Y212" s="9">
        <f>0.001*[46]Sheet1!$F$202</f>
        <v>4.8000000000000001E-2</v>
      </c>
      <c r="Z212" s="44">
        <f>0.001*[46]Sheet1!$F$203</f>
        <v>4.8000000000000001E-2</v>
      </c>
      <c r="AA212" s="35">
        <f t="shared" si="30"/>
        <v>0.05</v>
      </c>
      <c r="AB212" s="10">
        <f t="shared" si="31"/>
        <v>4.5999999999999999E-2</v>
      </c>
      <c r="AC212" s="14">
        <f t="shared" si="32"/>
        <v>4.7916666666666684E-2</v>
      </c>
    </row>
    <row r="213" spans="2:29" ht="15" customHeight="1">
      <c r="B213" s="26">
        <v>9</v>
      </c>
      <c r="C213" s="43">
        <f>0.001*[46]Sheet1!$F$204</f>
        <v>4.8000000000000001E-2</v>
      </c>
      <c r="D213" s="9">
        <f>0.001*[46]Sheet1!$F$205</f>
        <v>4.8000000000000001E-2</v>
      </c>
      <c r="E213" s="9">
        <f>0.001*[46]Sheet1!$F$206</f>
        <v>4.8000000000000001E-2</v>
      </c>
      <c r="F213" s="9">
        <f>0.001*[46]Sheet1!$F$207</f>
        <v>4.8000000000000001E-2</v>
      </c>
      <c r="G213" s="9">
        <f>0.001*[46]Sheet1!$F$208</f>
        <v>4.8000000000000001E-2</v>
      </c>
      <c r="H213" s="9">
        <f>0.001*[46]Sheet1!$F$209</f>
        <v>4.8000000000000001E-2</v>
      </c>
      <c r="I213" s="9">
        <f>0.001*[46]Sheet1!$F$210</f>
        <v>4.8000000000000001E-2</v>
      </c>
      <c r="J213" s="9">
        <f>0.001*[46]Sheet1!$F$211</f>
        <v>4.8000000000000001E-2</v>
      </c>
      <c r="K213" s="9">
        <f>0.001*[46]Sheet1!$F$212</f>
        <v>4.8000000000000001E-2</v>
      </c>
      <c r="L213" s="9">
        <f>0.001*[46]Sheet1!$F$213</f>
        <v>4.7E-2</v>
      </c>
      <c r="M213" s="9">
        <f>0.001*[46]Sheet1!$F$214</f>
        <v>4.7E-2</v>
      </c>
      <c r="N213" s="9">
        <f>0.001*[46]Sheet1!$F$215</f>
        <v>4.7E-2</v>
      </c>
      <c r="O213" s="9">
        <f>0.001*[46]Sheet1!$F$216</f>
        <v>4.7E-2</v>
      </c>
      <c r="P213" s="9">
        <f>0.001*[46]Sheet1!$F$217</f>
        <v>4.5999999999999999E-2</v>
      </c>
      <c r="Q213" s="9">
        <f>0.001*[46]Sheet1!$F$218</f>
        <v>4.5999999999999999E-2</v>
      </c>
      <c r="R213" s="9">
        <f>0.001*[46]Sheet1!$F$219</f>
        <v>4.7E-2</v>
      </c>
      <c r="S213" s="9">
        <f>0.001*[46]Sheet1!$F$220</f>
        <v>4.7E-2</v>
      </c>
      <c r="T213" s="9">
        <f>0.001*[46]Sheet1!$F$221</f>
        <v>4.7E-2</v>
      </c>
      <c r="U213" s="9">
        <f>0.001*[46]Sheet1!$F$222</f>
        <v>4.8000000000000001E-2</v>
      </c>
      <c r="V213" s="9">
        <f>0.001*[46]Sheet1!$F$223</f>
        <v>4.8000000000000001E-2</v>
      </c>
      <c r="W213" s="9">
        <f>0.001*[46]Sheet1!$F$224</f>
        <v>4.7E-2</v>
      </c>
      <c r="X213" s="9">
        <f>0.001*[46]Sheet1!$F$225</f>
        <v>4.8000000000000001E-2</v>
      </c>
      <c r="Y213" s="9">
        <f>0.001*[46]Sheet1!$F$226</f>
        <v>4.7E-2</v>
      </c>
      <c r="Z213" s="44">
        <f>0.001*[46]Sheet1!$F$227</f>
        <v>4.7E-2</v>
      </c>
      <c r="AA213" s="35">
        <f t="shared" si="30"/>
        <v>4.8000000000000001E-2</v>
      </c>
      <c r="AB213" s="10">
        <f t="shared" si="31"/>
        <v>4.5999999999999999E-2</v>
      </c>
      <c r="AC213" s="14">
        <f t="shared" si="32"/>
        <v>4.7416666666666669E-2</v>
      </c>
    </row>
    <row r="214" spans="2:29" ht="15" customHeight="1">
      <c r="B214" s="28">
        <v>10</v>
      </c>
      <c r="C214" s="47">
        <f>0.001*[46]Sheet1!$F$228</f>
        <v>4.8000000000000001E-2</v>
      </c>
      <c r="D214" s="20">
        <f>0.001*[46]Sheet1!$F$229</f>
        <v>4.8000000000000001E-2</v>
      </c>
      <c r="E214" s="20">
        <f>0.001*[46]Sheet1!$F$230</f>
        <v>4.8000000000000001E-2</v>
      </c>
      <c r="F214" s="20">
        <f>0.001*[46]Sheet1!$F$231</f>
        <v>4.8000000000000001E-2</v>
      </c>
      <c r="G214" s="20">
        <f>0.001*[46]Sheet1!$F$232</f>
        <v>4.8000000000000001E-2</v>
      </c>
      <c r="H214" s="20">
        <f>0.001*[46]Sheet1!$F$233</f>
        <v>4.8000000000000001E-2</v>
      </c>
      <c r="I214" s="20">
        <f>0.001*[46]Sheet1!$F$234</f>
        <v>4.8000000000000001E-2</v>
      </c>
      <c r="J214" s="20">
        <f>0.001*[46]Sheet1!$F$235</f>
        <v>4.8000000000000001E-2</v>
      </c>
      <c r="K214" s="20">
        <f>0.001*[46]Sheet1!$F$236</f>
        <v>4.7E-2</v>
      </c>
      <c r="L214" s="20">
        <f>0.001*[46]Sheet1!$F$237</f>
        <v>4.7E-2</v>
      </c>
      <c r="M214" s="20">
        <f>0.001*[46]Sheet1!$F$238</f>
        <v>4.7E-2</v>
      </c>
      <c r="N214" s="20">
        <f>0.001*[46]Sheet1!$F$239</f>
        <v>4.7E-2</v>
      </c>
      <c r="O214" s="20">
        <f>0.001*[46]Sheet1!$F$240</f>
        <v>4.7E-2</v>
      </c>
      <c r="P214" s="20">
        <f>0.001*[46]Sheet1!$F$241</f>
        <v>4.7E-2</v>
      </c>
      <c r="Q214" s="20">
        <f>0.001*[46]Sheet1!$F$242</f>
        <v>4.7E-2</v>
      </c>
      <c r="R214" s="20">
        <f>0.001*[46]Sheet1!$F$243</f>
        <v>4.8000000000000001E-2</v>
      </c>
      <c r="S214" s="20">
        <f>0.001*[46]Sheet1!$F$244</f>
        <v>4.7E-2</v>
      </c>
      <c r="T214" s="20">
        <f>0.001*[46]Sheet1!$F$245</f>
        <v>4.8000000000000001E-2</v>
      </c>
      <c r="U214" s="20">
        <f>0.001*[46]Sheet1!$F$246</f>
        <v>4.8000000000000001E-2</v>
      </c>
      <c r="V214" s="20">
        <f>0.001*[46]Sheet1!$F$247</f>
        <v>4.9000000000000002E-2</v>
      </c>
      <c r="W214" s="20">
        <f>0.001*[46]Sheet1!$F$248</f>
        <v>4.9000000000000002E-2</v>
      </c>
      <c r="X214" s="20">
        <f>0.001*[46]Sheet1!$F$249</f>
        <v>4.9000000000000002E-2</v>
      </c>
      <c r="Y214" s="20">
        <f>0.001*[46]Sheet1!$F$250</f>
        <v>4.9000000000000002E-2</v>
      </c>
      <c r="Z214" s="48">
        <f>0.001*[46]Sheet1!$F$251</f>
        <v>0.05</v>
      </c>
      <c r="AA214" s="37">
        <f t="shared" si="30"/>
        <v>0.05</v>
      </c>
      <c r="AB214" s="21">
        <f t="shared" si="31"/>
        <v>4.7E-2</v>
      </c>
      <c r="AC214" s="22">
        <f t="shared" si="32"/>
        <v>4.791666666666667E-2</v>
      </c>
    </row>
    <row r="215" spans="2:29" ht="15" customHeight="1">
      <c r="B215" s="26">
        <v>11</v>
      </c>
      <c r="C215" s="43">
        <f>0.001*[46]Sheet1!$F$252</f>
        <v>4.9000000000000002E-2</v>
      </c>
      <c r="D215" s="9">
        <f>0.001*[46]Sheet1!$F$253</f>
        <v>4.9000000000000002E-2</v>
      </c>
      <c r="E215" s="9">
        <f>0.001*[46]Sheet1!$F$254</f>
        <v>4.9000000000000002E-2</v>
      </c>
      <c r="F215" s="9">
        <f>0.001*[46]Sheet1!$F$255</f>
        <v>4.9000000000000002E-2</v>
      </c>
      <c r="G215" s="9">
        <f>0.001*[46]Sheet1!$F$256</f>
        <v>4.9000000000000002E-2</v>
      </c>
      <c r="H215" s="9">
        <f>0.001*[46]Sheet1!$F$257</f>
        <v>4.9000000000000002E-2</v>
      </c>
      <c r="I215" s="9">
        <f>0.001*[46]Sheet1!$F$258</f>
        <v>4.9000000000000002E-2</v>
      </c>
      <c r="J215" s="9">
        <f>0.001*[46]Sheet1!$F$259</f>
        <v>4.9000000000000002E-2</v>
      </c>
      <c r="K215" s="9">
        <f>0.001*[46]Sheet1!$F$260</f>
        <v>4.8000000000000001E-2</v>
      </c>
      <c r="L215" s="9">
        <f>0.001*[46]Sheet1!$F$261</f>
        <v>4.8000000000000001E-2</v>
      </c>
      <c r="M215" s="9">
        <f>0.001*[46]Sheet1!$F$262</f>
        <v>4.8000000000000001E-2</v>
      </c>
      <c r="N215" s="9">
        <f>0.001*[46]Sheet1!$F$263</f>
        <v>4.8000000000000001E-2</v>
      </c>
      <c r="O215" s="9">
        <f>0.001*[46]Sheet1!$F$264</f>
        <v>4.8000000000000001E-2</v>
      </c>
      <c r="P215" s="9">
        <f>0.001*[46]Sheet1!$F$265</f>
        <v>4.8000000000000001E-2</v>
      </c>
      <c r="Q215" s="9">
        <f>0.001*[46]Sheet1!$F$266</f>
        <v>4.8000000000000001E-2</v>
      </c>
      <c r="R215" s="9">
        <f>0.001*[46]Sheet1!$F$267</f>
        <v>4.8000000000000001E-2</v>
      </c>
      <c r="S215" s="9">
        <f>0.001*[46]Sheet1!$F$268</f>
        <v>4.8000000000000001E-2</v>
      </c>
      <c r="T215" s="9">
        <f>0.001*[46]Sheet1!$F$269</f>
        <v>4.8000000000000001E-2</v>
      </c>
      <c r="U215" s="9">
        <f>0.001*[46]Sheet1!$F$270</f>
        <v>4.8000000000000001E-2</v>
      </c>
      <c r="V215" s="9">
        <f>0.001*[46]Sheet1!$F$271</f>
        <v>4.8000000000000001E-2</v>
      </c>
      <c r="W215" s="9">
        <f>0.001*[46]Sheet1!$F$272</f>
        <v>4.9000000000000002E-2</v>
      </c>
      <c r="X215" s="9">
        <f>0.001*[46]Sheet1!$F$273</f>
        <v>4.9000000000000002E-2</v>
      </c>
      <c r="Y215" s="9">
        <f>0.001*[46]Sheet1!$F$274</f>
        <v>0.05</v>
      </c>
      <c r="Z215" s="44">
        <f>0.001*[46]Sheet1!$F$275</f>
        <v>0.05</v>
      </c>
      <c r="AA215" s="35">
        <f t="shared" si="30"/>
        <v>0.05</v>
      </c>
      <c r="AB215" s="10">
        <f t="shared" si="31"/>
        <v>4.8000000000000001E-2</v>
      </c>
      <c r="AC215" s="14">
        <f t="shared" si="32"/>
        <v>4.8583333333333346E-2</v>
      </c>
    </row>
    <row r="216" spans="2:29" ht="15" customHeight="1">
      <c r="B216" s="26">
        <v>12</v>
      </c>
      <c r="C216" s="43">
        <f>0.001*[46]Sheet1!$F$276</f>
        <v>0.05</v>
      </c>
      <c r="D216" s="9">
        <f>0.001*[46]Sheet1!$F$277</f>
        <v>0.05</v>
      </c>
      <c r="E216" s="9">
        <f>0.001*[46]Sheet1!$F$278</f>
        <v>0.05</v>
      </c>
      <c r="F216" s="9">
        <f>0.001*[46]Sheet1!$F$279</f>
        <v>0.05</v>
      </c>
      <c r="G216" s="9">
        <f>0.001*[46]Sheet1!$F$280</f>
        <v>0.05</v>
      </c>
      <c r="H216" s="9">
        <f>0.001*[46]Sheet1!$F$281</f>
        <v>4.9000000000000002E-2</v>
      </c>
      <c r="I216" s="9">
        <f>0.001*[46]Sheet1!$F$282</f>
        <v>4.9000000000000002E-2</v>
      </c>
      <c r="J216" s="9">
        <f>0.001*[46]Sheet1!$F$283</f>
        <v>0.05</v>
      </c>
      <c r="K216" s="9">
        <f>0.001*[46]Sheet1!$F$284</f>
        <v>4.8000000000000001E-2</v>
      </c>
      <c r="L216" s="9">
        <f>0.001*[46]Sheet1!$F$285</f>
        <v>4.8000000000000001E-2</v>
      </c>
      <c r="M216" s="9">
        <f>0.001*[46]Sheet1!$F$286</f>
        <v>4.8000000000000001E-2</v>
      </c>
      <c r="N216" s="9">
        <f>0.001*[46]Sheet1!$F$287</f>
        <v>4.8000000000000001E-2</v>
      </c>
      <c r="O216" s="9">
        <f>0.001*[46]Sheet1!$F$288</f>
        <v>4.8000000000000001E-2</v>
      </c>
      <c r="P216" s="9">
        <f>0.001*[46]Sheet1!$F$289</f>
        <v>4.8000000000000001E-2</v>
      </c>
      <c r="Q216" s="9">
        <f>0.001*[46]Sheet1!$F$290</f>
        <v>4.7E-2</v>
      </c>
      <c r="R216" s="9">
        <f>0.001*[46]Sheet1!$F$291</f>
        <v>4.7E-2</v>
      </c>
      <c r="S216" s="9">
        <f>0.001*[46]Sheet1!$F$292</f>
        <v>4.7E-2</v>
      </c>
      <c r="T216" s="9">
        <f>0.001*[46]Sheet1!$F$293</f>
        <v>4.8000000000000001E-2</v>
      </c>
      <c r="U216" s="9">
        <f>0.001*[46]Sheet1!$F$294</f>
        <v>4.7E-2</v>
      </c>
      <c r="V216" s="9">
        <f>0.001*[46]Sheet1!$F$295</f>
        <v>4.8000000000000001E-2</v>
      </c>
      <c r="W216" s="9">
        <f>0.001*[46]Sheet1!$F$296</f>
        <v>4.9000000000000002E-2</v>
      </c>
      <c r="X216" s="9">
        <f>0.001*[46]Sheet1!$F$297</f>
        <v>4.9000000000000002E-2</v>
      </c>
      <c r="Y216" s="9">
        <f>0.001*[46]Sheet1!$F$298</f>
        <v>4.9000000000000002E-2</v>
      </c>
      <c r="Z216" s="44">
        <f>0.001*[46]Sheet1!$F$299</f>
        <v>4.9000000000000002E-2</v>
      </c>
      <c r="AA216" s="35">
        <f t="shared" si="30"/>
        <v>0.05</v>
      </c>
      <c r="AB216" s="10">
        <f t="shared" si="31"/>
        <v>4.7E-2</v>
      </c>
      <c r="AC216" s="14">
        <f t="shared" si="32"/>
        <v>4.8583333333333339E-2</v>
      </c>
    </row>
    <row r="217" spans="2:29" ht="15" customHeight="1">
      <c r="B217" s="26">
        <v>13</v>
      </c>
      <c r="C217" s="43">
        <f>0.001*[46]Sheet1!$F$300</f>
        <v>4.9000000000000002E-2</v>
      </c>
      <c r="D217" s="9">
        <f>0.001*[46]Sheet1!$F$301</f>
        <v>4.9000000000000002E-2</v>
      </c>
      <c r="E217" s="9">
        <f>0.001*[46]Sheet1!$F$302</f>
        <v>4.9000000000000002E-2</v>
      </c>
      <c r="F217" s="9">
        <f>0.001*[46]Sheet1!$F$303</f>
        <v>4.9000000000000002E-2</v>
      </c>
      <c r="G217" s="9">
        <f>0.001*[46]Sheet1!$F$304</f>
        <v>4.9000000000000002E-2</v>
      </c>
      <c r="H217" s="9">
        <f>0.001*[46]Sheet1!$F$305</f>
        <v>4.9000000000000002E-2</v>
      </c>
      <c r="I217" s="9">
        <f>0.001*[46]Sheet1!$F$306</f>
        <v>4.9000000000000002E-2</v>
      </c>
      <c r="J217" s="9">
        <f>0.001*[46]Sheet1!$F$307</f>
        <v>4.9000000000000002E-2</v>
      </c>
      <c r="K217" s="9">
        <f>0.001*[46]Sheet1!$F$308</f>
        <v>4.8000000000000001E-2</v>
      </c>
      <c r="L217" s="9">
        <f>0.001*[46]Sheet1!$F$309</f>
        <v>4.8000000000000001E-2</v>
      </c>
      <c r="M217" s="9">
        <f>0.001*[46]Sheet1!$F$310</f>
        <v>4.8000000000000001E-2</v>
      </c>
      <c r="N217" s="9">
        <f>0.001*[46]Sheet1!$F$311</f>
        <v>4.8000000000000001E-2</v>
      </c>
      <c r="O217" s="9">
        <f>0.001*[46]Sheet1!$F$312</f>
        <v>4.8000000000000001E-2</v>
      </c>
      <c r="P217" s="9">
        <f>0.001*[46]Sheet1!$F$313</f>
        <v>4.8000000000000001E-2</v>
      </c>
      <c r="Q217" s="9">
        <f>0.001*[46]Sheet1!$F$314</f>
        <v>4.8000000000000001E-2</v>
      </c>
      <c r="R217" s="9">
        <f>0.001*[46]Sheet1!$F$315</f>
        <v>4.8000000000000001E-2</v>
      </c>
      <c r="S217" s="9">
        <f>0.001*[46]Sheet1!$F$316</f>
        <v>4.8000000000000001E-2</v>
      </c>
      <c r="T217" s="9">
        <f>0.001*[46]Sheet1!$F$317</f>
        <v>4.8000000000000001E-2</v>
      </c>
      <c r="U217" s="9">
        <f>0.001*[46]Sheet1!$F$318</f>
        <v>4.8000000000000001E-2</v>
      </c>
      <c r="V217" s="9">
        <f>0.001*[46]Sheet1!$F$319</f>
        <v>4.8000000000000001E-2</v>
      </c>
      <c r="W217" s="9">
        <f>0.001*[46]Sheet1!$F$320</f>
        <v>4.8000000000000001E-2</v>
      </c>
      <c r="X217" s="9">
        <f>0.001*[46]Sheet1!$F$321</f>
        <v>4.8000000000000001E-2</v>
      </c>
      <c r="Y217" s="9">
        <f>0.001*[46]Sheet1!$F$322</f>
        <v>4.9000000000000002E-2</v>
      </c>
      <c r="Z217" s="44">
        <f>0.001*[46]Sheet1!$F$323</f>
        <v>4.9000000000000002E-2</v>
      </c>
      <c r="AA217" s="35">
        <f t="shared" si="30"/>
        <v>4.9000000000000002E-2</v>
      </c>
      <c r="AB217" s="10">
        <f t="shared" si="31"/>
        <v>4.8000000000000001E-2</v>
      </c>
      <c r="AC217" s="14">
        <f t="shared" si="32"/>
        <v>4.841666666666667E-2</v>
      </c>
    </row>
    <row r="218" spans="2:29" ht="15" customHeight="1">
      <c r="B218" s="26">
        <v>14</v>
      </c>
      <c r="C218" s="43">
        <f>0.001*[46]Sheet1!$F$324</f>
        <v>0.05</v>
      </c>
      <c r="D218" s="9">
        <f>0.001*[46]Sheet1!$F$325</f>
        <v>4.9000000000000002E-2</v>
      </c>
      <c r="E218" s="9">
        <f>0.001*[46]Sheet1!$F$326</f>
        <v>4.9000000000000002E-2</v>
      </c>
      <c r="F218" s="9">
        <f>0.001*[46]Sheet1!$F$327</f>
        <v>4.9000000000000002E-2</v>
      </c>
      <c r="G218" s="9">
        <f>0.001*[46]Sheet1!$F$328</f>
        <v>4.9000000000000002E-2</v>
      </c>
      <c r="H218" s="9">
        <f>0.001*[46]Sheet1!$F$329</f>
        <v>4.9000000000000002E-2</v>
      </c>
      <c r="I218" s="9">
        <f>0.001*[46]Sheet1!$F$330</f>
        <v>4.9000000000000002E-2</v>
      </c>
      <c r="J218" s="9">
        <f>0.001*[46]Sheet1!$F$331</f>
        <v>4.9000000000000002E-2</v>
      </c>
      <c r="K218" s="9">
        <f>0.001*[46]Sheet1!$F$332</f>
        <v>4.8000000000000001E-2</v>
      </c>
      <c r="L218" s="9">
        <f>0.001*[46]Sheet1!$F$333</f>
        <v>4.8000000000000001E-2</v>
      </c>
      <c r="M218" s="9">
        <f>0.001*[46]Sheet1!$F$334</f>
        <v>4.8000000000000001E-2</v>
      </c>
      <c r="N218" s="9">
        <f>0.001*[46]Sheet1!$F$335</f>
        <v>4.8000000000000001E-2</v>
      </c>
      <c r="O218" s="9">
        <f>0.001*[46]Sheet1!$F$336</f>
        <v>4.8000000000000001E-2</v>
      </c>
      <c r="P218" s="9">
        <f>0.001*[46]Sheet1!$F$337</f>
        <v>4.8000000000000001E-2</v>
      </c>
      <c r="Q218" s="9">
        <f>0.001*[46]Sheet1!$F$338</f>
        <v>4.8000000000000001E-2</v>
      </c>
      <c r="R218" s="9">
        <f>0.001*[46]Sheet1!$F$339</f>
        <v>4.8000000000000001E-2</v>
      </c>
      <c r="S218" s="9">
        <f>0.001*[46]Sheet1!$F$340</f>
        <v>4.8000000000000001E-2</v>
      </c>
      <c r="T218" s="9">
        <f>0.001*[46]Sheet1!$F$341</f>
        <v>4.7E-2</v>
      </c>
      <c r="U218" s="9">
        <f>0.001*[46]Sheet1!$F$342</f>
        <v>4.8000000000000001E-2</v>
      </c>
      <c r="V218" s="9">
        <f>0.001*[46]Sheet1!$F$343</f>
        <v>4.9000000000000002E-2</v>
      </c>
      <c r="W218" s="9">
        <f>0.001*[46]Sheet1!$F$344</f>
        <v>4.9000000000000002E-2</v>
      </c>
      <c r="X218" s="9">
        <f>0.001*[46]Sheet1!$F$345</f>
        <v>4.9000000000000002E-2</v>
      </c>
      <c r="Y218" s="9">
        <f>0.001*[46]Sheet1!$F$346</f>
        <v>0.05</v>
      </c>
      <c r="Z218" s="44">
        <f>0.001*[46]Sheet1!$F$347</f>
        <v>4.9000000000000002E-2</v>
      </c>
      <c r="AA218" s="35">
        <f t="shared" si="30"/>
        <v>0.05</v>
      </c>
      <c r="AB218" s="10">
        <f t="shared" si="31"/>
        <v>4.7E-2</v>
      </c>
      <c r="AC218" s="14">
        <f t="shared" si="32"/>
        <v>4.8583333333333339E-2</v>
      </c>
    </row>
    <row r="219" spans="2:29" ht="15" customHeight="1">
      <c r="B219" s="26">
        <v>15</v>
      </c>
      <c r="C219" s="43">
        <f>0.001*[46]Sheet1!$F$348</f>
        <v>0.05</v>
      </c>
      <c r="D219" s="9">
        <f>0.001*[46]Sheet1!$F$349</f>
        <v>0.05</v>
      </c>
      <c r="E219" s="9">
        <f>0.001*[46]Sheet1!$F$350</f>
        <v>0.05</v>
      </c>
      <c r="F219" s="9">
        <f>0.001*[46]Sheet1!$F$351</f>
        <v>0.05</v>
      </c>
      <c r="G219" s="9">
        <f>0.001*[46]Sheet1!$F$352</f>
        <v>0.05</v>
      </c>
      <c r="H219" s="9">
        <f>0.001*[46]Sheet1!$F$353</f>
        <v>0.05</v>
      </c>
      <c r="I219" s="9">
        <f>0.001*[46]Sheet1!$F$354</f>
        <v>0.05</v>
      </c>
      <c r="J219" s="9">
        <f>0.001*[46]Sheet1!$F$355</f>
        <v>4.9000000000000002E-2</v>
      </c>
      <c r="K219" s="9">
        <f>0.001*[46]Sheet1!$F$356</f>
        <v>4.9000000000000002E-2</v>
      </c>
      <c r="L219" s="9">
        <f>0.001*[46]Sheet1!$F$357</f>
        <v>4.8000000000000001E-2</v>
      </c>
      <c r="M219" s="9">
        <f>0.001*[46]Sheet1!$F$358</f>
        <v>4.8000000000000001E-2</v>
      </c>
      <c r="N219" s="9">
        <f>0.001*[46]Sheet1!$F$359</f>
        <v>4.8000000000000001E-2</v>
      </c>
      <c r="O219" s="9">
        <f>0.001*[46]Sheet1!$F$360</f>
        <v>4.8000000000000001E-2</v>
      </c>
      <c r="P219" s="9">
        <f>0.001*[46]Sheet1!$F$361</f>
        <v>4.8000000000000001E-2</v>
      </c>
      <c r="Q219" s="9">
        <f>0.001*[46]Sheet1!$F$362</f>
        <v>4.8000000000000001E-2</v>
      </c>
      <c r="R219" s="9">
        <f>0.001*[46]Sheet1!$F$363</f>
        <v>4.7E-2</v>
      </c>
      <c r="S219" s="9">
        <f>0.001*[46]Sheet1!$F$364</f>
        <v>4.7E-2</v>
      </c>
      <c r="T219" s="9">
        <f>0.001*[46]Sheet1!$F$365</f>
        <v>4.9000000000000002E-2</v>
      </c>
      <c r="U219" s="9">
        <f>0.001*[46]Sheet1!$F$366</f>
        <v>4.9000000000000002E-2</v>
      </c>
      <c r="V219" s="9">
        <f>0.001*[46]Sheet1!$F$367</f>
        <v>4.9000000000000002E-2</v>
      </c>
      <c r="W219" s="9">
        <f>0.001*[46]Sheet1!$F$368</f>
        <v>4.9000000000000002E-2</v>
      </c>
      <c r="X219" s="9">
        <f>0.001*[46]Sheet1!$F$369</f>
        <v>4.9000000000000002E-2</v>
      </c>
      <c r="Y219" s="9">
        <f>0.001*[46]Sheet1!$F$370</f>
        <v>4.9000000000000002E-2</v>
      </c>
      <c r="Z219" s="44">
        <f>0.001*[46]Sheet1!$F$371</f>
        <v>4.9000000000000002E-2</v>
      </c>
      <c r="AA219" s="35">
        <f t="shared" si="30"/>
        <v>0.05</v>
      </c>
      <c r="AB219" s="10">
        <f t="shared" si="31"/>
        <v>4.7E-2</v>
      </c>
      <c r="AC219" s="14">
        <f t="shared" si="32"/>
        <v>4.8875000000000002E-2</v>
      </c>
    </row>
    <row r="220" spans="2:29" ht="15" customHeight="1">
      <c r="B220" s="27">
        <v>16</v>
      </c>
      <c r="C220" s="45">
        <f>0.001*[46]Sheet1!$F$372</f>
        <v>4.9000000000000002E-2</v>
      </c>
      <c r="D220" s="17">
        <f>0.001*[46]Sheet1!$F$373</f>
        <v>4.8000000000000001E-2</v>
      </c>
      <c r="E220" s="17">
        <f>0.001*[46]Sheet1!$F$374</f>
        <v>4.8000000000000001E-2</v>
      </c>
      <c r="F220" s="17">
        <f>0.001*[46]Sheet1!$F$375</f>
        <v>4.8000000000000001E-2</v>
      </c>
      <c r="G220" s="17">
        <f>0.001*[46]Sheet1!$F$376</f>
        <v>4.8000000000000001E-2</v>
      </c>
      <c r="H220" s="17">
        <f>0.001*[46]Sheet1!$F$377</f>
        <v>4.8000000000000001E-2</v>
      </c>
      <c r="I220" s="17">
        <f>0.001*[46]Sheet1!$F$378</f>
        <v>4.8000000000000001E-2</v>
      </c>
      <c r="J220" s="17">
        <f>0.001*[46]Sheet1!$F$379</f>
        <v>4.8000000000000001E-2</v>
      </c>
      <c r="K220" s="17">
        <f>0.001*[46]Sheet1!$F$380</f>
        <v>4.8000000000000001E-2</v>
      </c>
      <c r="L220" s="17">
        <f>0.001*[46]Sheet1!$F$381</f>
        <v>4.7E-2</v>
      </c>
      <c r="M220" s="17">
        <f>0.001*[46]Sheet1!$F$382</f>
        <v>4.7E-2</v>
      </c>
      <c r="N220" s="17">
        <f>0.001*[46]Sheet1!$F$383</f>
        <v>4.7E-2</v>
      </c>
      <c r="O220" s="17">
        <f>0.001*[46]Sheet1!$F$384</f>
        <v>4.8000000000000001E-2</v>
      </c>
      <c r="P220" s="17">
        <f>0.001*[46]Sheet1!$F$385</f>
        <v>4.8000000000000001E-2</v>
      </c>
      <c r="Q220" s="17">
        <f>0.001*[46]Sheet1!$F$386</f>
        <v>4.8000000000000001E-2</v>
      </c>
      <c r="R220" s="17">
        <f>0.001*[46]Sheet1!$F$387</f>
        <v>4.7E-2</v>
      </c>
      <c r="S220" s="17">
        <f>0.001*[46]Sheet1!$F$388</f>
        <v>4.8000000000000001E-2</v>
      </c>
      <c r="T220" s="17">
        <f>0.001*[46]Sheet1!$F$389</f>
        <v>4.7E-2</v>
      </c>
      <c r="U220" s="17">
        <f>0.001*[46]Sheet1!$F$390</f>
        <v>4.8000000000000001E-2</v>
      </c>
      <c r="V220" s="17">
        <f>0.001*[46]Sheet1!$F$391</f>
        <v>4.7E-2</v>
      </c>
      <c r="W220" s="17">
        <f>0.001*[46]Sheet1!$F$392</f>
        <v>4.8000000000000001E-2</v>
      </c>
      <c r="X220" s="17">
        <f>0.001*[46]Sheet1!$F$393</f>
        <v>4.7E-2</v>
      </c>
      <c r="Y220" s="17">
        <f>0.001*[46]Sheet1!$F$394</f>
        <v>4.7E-2</v>
      </c>
      <c r="Z220" s="46">
        <f>0.001*[46]Sheet1!$F$395</f>
        <v>4.8000000000000001E-2</v>
      </c>
      <c r="AA220" s="36">
        <f t="shared" si="30"/>
        <v>4.9000000000000002E-2</v>
      </c>
      <c r="AB220" s="18">
        <f t="shared" si="31"/>
        <v>4.7E-2</v>
      </c>
      <c r="AC220" s="19">
        <f t="shared" si="32"/>
        <v>4.7708333333333346E-2</v>
      </c>
    </row>
    <row r="221" spans="2:29" ht="15" customHeight="1">
      <c r="B221" s="26">
        <v>17</v>
      </c>
      <c r="C221" s="43">
        <f>0.001*[46]Sheet1!$F$396</f>
        <v>4.8000000000000001E-2</v>
      </c>
      <c r="D221" s="9">
        <f>0.001*[46]Sheet1!$F$397</f>
        <v>4.7E-2</v>
      </c>
      <c r="E221" s="9">
        <f>0.001*[46]Sheet1!$F$398</f>
        <v>4.8000000000000001E-2</v>
      </c>
      <c r="F221" s="9">
        <f>0.001*[46]Sheet1!$F$399</f>
        <v>4.8000000000000001E-2</v>
      </c>
      <c r="G221" s="9">
        <f>0.001*[46]Sheet1!$F$400</f>
        <v>4.9000000000000002E-2</v>
      </c>
      <c r="H221" s="9">
        <f>0.001*[46]Sheet1!$F$401</f>
        <v>4.8000000000000001E-2</v>
      </c>
      <c r="I221" s="9">
        <f>0.001*[46]Sheet1!$F$402</f>
        <v>4.8000000000000001E-2</v>
      </c>
      <c r="J221" s="9">
        <f>0.001*[46]Sheet1!$F$403</f>
        <v>4.9000000000000002E-2</v>
      </c>
      <c r="K221" s="9">
        <f>0.001*[46]Sheet1!$F$404</f>
        <v>4.9000000000000002E-2</v>
      </c>
      <c r="L221" s="9">
        <f>0.001*[46]Sheet1!$F$405</f>
        <v>5.1000000000000004E-2</v>
      </c>
      <c r="M221" s="9">
        <f>0.001*[46]Sheet1!$F$406</f>
        <v>5.1000000000000004E-2</v>
      </c>
      <c r="N221" s="9">
        <f>0.001*[46]Sheet1!$F$407</f>
        <v>5.2000000000000005E-2</v>
      </c>
      <c r="O221" s="9">
        <f>0.001*[46]Sheet1!$F$408</f>
        <v>5.2999999999999999E-2</v>
      </c>
      <c r="P221" s="9">
        <f>0.001*[46]Sheet1!$F$409</f>
        <v>5.1000000000000004E-2</v>
      </c>
      <c r="Q221" s="9">
        <f>0.001*[46]Sheet1!$F$400</f>
        <v>4.9000000000000002E-2</v>
      </c>
      <c r="R221" s="9">
        <f>0.001*[46]Sheet1!$F$411</f>
        <v>4.7E-2</v>
      </c>
      <c r="S221" s="9">
        <f>0.001*[46]Sheet1!$F$412</f>
        <v>4.7E-2</v>
      </c>
      <c r="T221" s="9">
        <f>0.001*[46]Sheet1!$F$413</f>
        <v>4.7E-2</v>
      </c>
      <c r="U221" s="9">
        <f>0.001*[46]Sheet1!$F$414</f>
        <v>4.7E-2</v>
      </c>
      <c r="V221" s="9">
        <f>0.001*[46]Sheet1!$F$415</f>
        <v>4.7E-2</v>
      </c>
      <c r="W221" s="9">
        <f>0.001*[46]Sheet1!$F$416</f>
        <v>4.8000000000000001E-2</v>
      </c>
      <c r="X221" s="9">
        <f>0.001*[46]Sheet1!$F$417</f>
        <v>4.8000000000000001E-2</v>
      </c>
      <c r="Y221" s="9">
        <f>0.001*[46]Sheet1!$F$418</f>
        <v>4.9000000000000002E-2</v>
      </c>
      <c r="Z221" s="44">
        <f>0.001*[46]Sheet1!$F$419</f>
        <v>4.9000000000000002E-2</v>
      </c>
      <c r="AA221" s="35">
        <f t="shared" si="30"/>
        <v>5.2999999999999999E-2</v>
      </c>
      <c r="AB221" s="10">
        <f t="shared" si="31"/>
        <v>4.7E-2</v>
      </c>
      <c r="AC221" s="14">
        <f t="shared" si="32"/>
        <v>4.8750000000000009E-2</v>
      </c>
    </row>
    <row r="222" spans="2:29" ht="15" customHeight="1">
      <c r="B222" s="26">
        <v>18</v>
      </c>
      <c r="C222" s="43">
        <f>0.001*[46]Sheet1!$F$420</f>
        <v>4.8000000000000001E-2</v>
      </c>
      <c r="D222" s="9">
        <f>0.001*[46]Sheet1!$F$421</f>
        <v>4.8000000000000001E-2</v>
      </c>
      <c r="E222" s="9">
        <f>0.001*[46]Sheet1!$F$422</f>
        <v>4.8000000000000001E-2</v>
      </c>
      <c r="F222" s="9">
        <f>0.001*[46]Sheet1!$F$423</f>
        <v>4.8000000000000001E-2</v>
      </c>
      <c r="G222" s="9">
        <f>0.001*[46]Sheet1!$F$424</f>
        <v>4.9000000000000002E-2</v>
      </c>
      <c r="H222" s="9">
        <f>0.001*[46]Sheet1!$F$425</f>
        <v>4.9000000000000002E-2</v>
      </c>
      <c r="I222" s="9">
        <f>0.001*[46]Sheet1!$F$426</f>
        <v>5.6000000000000001E-2</v>
      </c>
      <c r="J222" s="9">
        <f>0.001*[46]Sheet1!$F$427</f>
        <v>5.6000000000000001E-2</v>
      </c>
      <c r="K222" s="9">
        <f>0.001*[46]Sheet1!$F$428</f>
        <v>5.2999999999999999E-2</v>
      </c>
      <c r="L222" s="9">
        <f>0.001*[46]Sheet1!$F$429</f>
        <v>5.1000000000000004E-2</v>
      </c>
      <c r="M222" s="9">
        <f>0.001*[46]Sheet1!$F$430</f>
        <v>0.05</v>
      </c>
      <c r="N222" s="9">
        <f>0.001*[46]Sheet1!$F$431</f>
        <v>5.2000000000000005E-2</v>
      </c>
      <c r="O222" s="9">
        <f>0.001*[46]Sheet1!$F$432</f>
        <v>0.05</v>
      </c>
      <c r="P222" s="9">
        <f>0.001*[46]Sheet1!$F$433</f>
        <v>4.9000000000000002E-2</v>
      </c>
      <c r="Q222" s="9">
        <f>0.001*[46]Sheet1!$F$434</f>
        <v>4.9000000000000002E-2</v>
      </c>
      <c r="R222" s="9">
        <f>0.001*[46]Sheet1!$F$435</f>
        <v>4.7E-2</v>
      </c>
      <c r="S222" s="9">
        <f>0.001*[46]Sheet1!$F$436</f>
        <v>4.7E-2</v>
      </c>
      <c r="T222" s="9">
        <f>0.001*[46]Sheet1!$F$437</f>
        <v>4.7E-2</v>
      </c>
      <c r="U222" s="9">
        <f>0.001*[46]Sheet1!$F$438</f>
        <v>4.8000000000000001E-2</v>
      </c>
      <c r="V222" s="9">
        <f>0.001*[46]Sheet1!$F$439</f>
        <v>4.9000000000000002E-2</v>
      </c>
      <c r="W222" s="9">
        <f>0.001*[46]Sheet1!$F$440</f>
        <v>0.05</v>
      </c>
      <c r="X222" s="9">
        <f>0.001*[46]Sheet1!$F$441</f>
        <v>0.05</v>
      </c>
      <c r="Y222" s="9">
        <f>0.001*[46]Sheet1!$F$442</f>
        <v>4.9000000000000002E-2</v>
      </c>
      <c r="Z222" s="44">
        <f>0.001*[46]Sheet1!$F$443</f>
        <v>4.8000000000000001E-2</v>
      </c>
      <c r="AA222" s="35">
        <f t="shared" si="30"/>
        <v>5.6000000000000001E-2</v>
      </c>
      <c r="AB222" s="10">
        <f t="shared" si="31"/>
        <v>4.7E-2</v>
      </c>
      <c r="AC222" s="14">
        <f t="shared" si="32"/>
        <v>4.9625000000000023E-2</v>
      </c>
    </row>
    <row r="223" spans="2:29" ht="15" customHeight="1">
      <c r="B223" s="26">
        <v>19</v>
      </c>
      <c r="C223" s="43">
        <f>0.001*[46]Sheet1!$F$444</f>
        <v>4.8000000000000001E-2</v>
      </c>
      <c r="D223" s="9">
        <f>0.001*[46]Sheet1!$F$445</f>
        <v>4.7E-2</v>
      </c>
      <c r="E223" s="9">
        <f>0.001*[46]Sheet1!$F$446</f>
        <v>4.7E-2</v>
      </c>
      <c r="F223" s="9">
        <f>0.001*[46]Sheet1!$F$447</f>
        <v>4.7E-2</v>
      </c>
      <c r="G223" s="9">
        <f>0.001*[46]Sheet1!$F$448</f>
        <v>4.7E-2</v>
      </c>
      <c r="H223" s="9">
        <f>0.001*[46]Sheet1!$F$449</f>
        <v>4.7E-2</v>
      </c>
      <c r="I223" s="9">
        <f>0.001*[46]Sheet1!$F$450</f>
        <v>4.7E-2</v>
      </c>
      <c r="J223" s="9">
        <f>0.001*[46]Sheet1!$F$451</f>
        <v>4.7E-2</v>
      </c>
      <c r="K223" s="9">
        <f>0.001*[46]Sheet1!$F$452</f>
        <v>4.7E-2</v>
      </c>
      <c r="L223" s="9">
        <f>0.001*[46]Sheet1!$F$453</f>
        <v>4.7E-2</v>
      </c>
      <c r="M223" s="9">
        <f>0.001*[46]Sheet1!$F$454</f>
        <v>4.5999999999999999E-2</v>
      </c>
      <c r="N223" s="9">
        <f>0.001*[46]Sheet1!$F$455</f>
        <v>4.7E-2</v>
      </c>
      <c r="O223" s="9">
        <f>0.001*[46]Sheet1!$F$456</f>
        <v>4.7E-2</v>
      </c>
      <c r="P223" s="9">
        <f>0.001*[46]Sheet1!$F$457</f>
        <v>4.5999999999999999E-2</v>
      </c>
      <c r="Q223" s="9">
        <f>0.001*[46]Sheet1!$F$458</f>
        <v>4.5999999999999999E-2</v>
      </c>
      <c r="R223" s="9">
        <f>0.001*[46]Sheet1!$F$459</f>
        <v>4.7E-2</v>
      </c>
      <c r="S223" s="9">
        <f>0.001*[46]Sheet1!$F$460</f>
        <v>4.7E-2</v>
      </c>
      <c r="T223" s="9">
        <f>0.001*[46]Sheet1!$F$461</f>
        <v>4.7E-2</v>
      </c>
      <c r="U223" s="9">
        <f>0.001*[46]Sheet1!$F$462</f>
        <v>4.7E-2</v>
      </c>
      <c r="V223" s="9">
        <f>0.001*[46]Sheet1!$F$463</f>
        <v>4.7E-2</v>
      </c>
      <c r="W223" s="9">
        <f>0.001*[46]Sheet1!$F$464</f>
        <v>4.8000000000000001E-2</v>
      </c>
      <c r="X223" s="9">
        <f>0.001*[46]Sheet1!$F$465</f>
        <v>4.8000000000000001E-2</v>
      </c>
      <c r="Y223" s="9">
        <f>0.001*[46]Sheet1!$F$466</f>
        <v>4.8000000000000001E-2</v>
      </c>
      <c r="Z223" s="44">
        <f>0.001*[46]Sheet1!$F$467</f>
        <v>4.8000000000000001E-2</v>
      </c>
      <c r="AA223" s="35">
        <f t="shared" si="30"/>
        <v>4.8000000000000001E-2</v>
      </c>
      <c r="AB223" s="10">
        <f t="shared" si="31"/>
        <v>4.5999999999999999E-2</v>
      </c>
      <c r="AC223" s="14">
        <f t="shared" si="32"/>
        <v>4.7083333333333345E-2</v>
      </c>
    </row>
    <row r="224" spans="2:29" ht="15" customHeight="1">
      <c r="B224" s="28">
        <v>20</v>
      </c>
      <c r="C224" s="47">
        <f>0.001*[46]Sheet1!$F$468</f>
        <v>4.9000000000000002E-2</v>
      </c>
      <c r="D224" s="20">
        <f>0.001*[46]Sheet1!$F$469</f>
        <v>4.9000000000000002E-2</v>
      </c>
      <c r="E224" s="20">
        <f>0.001*[46]Sheet1!$F$470</f>
        <v>4.8000000000000001E-2</v>
      </c>
      <c r="F224" s="20">
        <f>0.001*[46]Sheet1!$F$471</f>
        <v>4.8000000000000001E-2</v>
      </c>
      <c r="G224" s="20">
        <f>0.001*[46]Sheet1!$F$472</f>
        <v>4.7E-2</v>
      </c>
      <c r="H224" s="20">
        <f>0.001*[46]Sheet1!$F$473</f>
        <v>4.7E-2</v>
      </c>
      <c r="I224" s="20">
        <f>0.001*[46]Sheet1!$F$474</f>
        <v>4.8000000000000001E-2</v>
      </c>
      <c r="J224" s="20">
        <f>0.001*[46]Sheet1!$F$475</f>
        <v>4.7E-2</v>
      </c>
      <c r="K224" s="20">
        <f>0.001*[46]Sheet1!$F$476</f>
        <v>4.8000000000000001E-2</v>
      </c>
      <c r="L224" s="20">
        <f>0.001*[46]Sheet1!$F$477</f>
        <v>4.8000000000000001E-2</v>
      </c>
      <c r="M224" s="20">
        <f>0.001*[46]Sheet1!$F$478</f>
        <v>4.7E-2</v>
      </c>
      <c r="N224" s="20">
        <f>0.001*[46]Sheet1!$F$479</f>
        <v>4.7E-2</v>
      </c>
      <c r="O224" s="20">
        <f>0.001*[46]Sheet1!$F$480</f>
        <v>4.7E-2</v>
      </c>
      <c r="P224" s="20">
        <f>0.001*[46]Sheet1!$F$481</f>
        <v>4.7E-2</v>
      </c>
      <c r="Q224" s="20">
        <f>0.001*[46]Sheet1!$F$482</f>
        <v>4.7E-2</v>
      </c>
      <c r="R224" s="20">
        <f>0.001*[46]Sheet1!$F$483</f>
        <v>4.7E-2</v>
      </c>
      <c r="S224" s="20">
        <f>0.001*[46]Sheet1!$F$484</f>
        <v>4.7E-2</v>
      </c>
      <c r="T224" s="20">
        <f>0.001*[46]Sheet1!$F$485</f>
        <v>4.7E-2</v>
      </c>
      <c r="U224" s="20">
        <f>0.001*[46]Sheet1!$F$486</f>
        <v>4.7E-2</v>
      </c>
      <c r="V224" s="20">
        <f>0.001*[46]Sheet1!$F$487</f>
        <v>4.7E-2</v>
      </c>
      <c r="W224" s="20">
        <f>0.001*[46]Sheet1!$F$488</f>
        <v>4.7E-2</v>
      </c>
      <c r="X224" s="20">
        <f>0.001*[46]Sheet1!$F$489</f>
        <v>4.7E-2</v>
      </c>
      <c r="Y224" s="20">
        <f>0.001*[46]Sheet1!$F$490</f>
        <v>4.7E-2</v>
      </c>
      <c r="Z224" s="48">
        <f>0.001*[46]Sheet1!$F$491</f>
        <v>4.7E-2</v>
      </c>
      <c r="AA224" s="37">
        <f t="shared" si="30"/>
        <v>4.9000000000000002E-2</v>
      </c>
      <c r="AB224" s="21">
        <f t="shared" si="31"/>
        <v>4.7E-2</v>
      </c>
      <c r="AC224" s="22">
        <f t="shared" si="32"/>
        <v>4.7375000000000007E-2</v>
      </c>
    </row>
    <row r="225" spans="2:29" ht="15" customHeight="1">
      <c r="B225" s="26">
        <v>21</v>
      </c>
      <c r="C225" s="43">
        <f>0.001*[46]Sheet1!$F$492</f>
        <v>4.7E-2</v>
      </c>
      <c r="D225" s="9">
        <f>0.001*[46]Sheet1!$F$493</f>
        <v>4.7E-2</v>
      </c>
      <c r="E225" s="9">
        <f>0.001*[46]Sheet1!$F$494</f>
        <v>4.7E-2</v>
      </c>
      <c r="F225" s="9">
        <f>0.001*[46]Sheet1!$F$495</f>
        <v>4.8000000000000001E-2</v>
      </c>
      <c r="G225" s="9">
        <f>0.001*[46]Sheet1!$F$496</f>
        <v>4.8000000000000001E-2</v>
      </c>
      <c r="H225" s="9">
        <f>0.001*[46]Sheet1!$F$497</f>
        <v>4.8000000000000001E-2</v>
      </c>
      <c r="I225" s="9">
        <f>0.001*[46]Sheet1!$F$498</f>
        <v>4.8000000000000001E-2</v>
      </c>
      <c r="J225" s="9">
        <f>0.001*[46]Sheet1!$F$499</f>
        <v>4.8000000000000001E-2</v>
      </c>
      <c r="K225" s="9">
        <f>0.001*[46]Sheet1!$F$500</f>
        <v>4.8000000000000001E-2</v>
      </c>
      <c r="L225" s="9">
        <f>0.001*[46]Sheet1!$F$501</f>
        <v>4.8000000000000001E-2</v>
      </c>
      <c r="M225" s="9">
        <f>0.001*[46]Sheet1!$F$502</f>
        <v>4.8000000000000001E-2</v>
      </c>
      <c r="N225" s="9">
        <f>0.001*[46]Sheet1!$F$503</f>
        <v>4.7E-2</v>
      </c>
      <c r="O225" s="9">
        <f>0.001*[46]Sheet1!$F$504</f>
        <v>4.8000000000000001E-2</v>
      </c>
      <c r="P225" s="9">
        <f>0.001*[46]Sheet1!$F$505</f>
        <v>4.7E-2</v>
      </c>
      <c r="Q225" s="9">
        <f>0.001*[46]Sheet1!$F$506</f>
        <v>4.7E-2</v>
      </c>
      <c r="R225" s="9">
        <f>0.001*[46]Sheet1!$F$507</f>
        <v>4.7E-2</v>
      </c>
      <c r="S225" s="9">
        <f>0.001*[46]Sheet1!$F$508</f>
        <v>4.7E-2</v>
      </c>
      <c r="T225" s="9">
        <f>0.001*[46]Sheet1!$F$509</f>
        <v>4.8000000000000001E-2</v>
      </c>
      <c r="U225" s="9">
        <f>0.001*[46]Sheet1!$F$510</f>
        <v>4.8000000000000001E-2</v>
      </c>
      <c r="V225" s="9">
        <f>0.001*[46]Sheet1!$F$511</f>
        <v>4.8000000000000001E-2</v>
      </c>
      <c r="W225" s="9">
        <f>0.001*[46]Sheet1!$F$512</f>
        <v>4.8000000000000001E-2</v>
      </c>
      <c r="X225" s="9">
        <f>0.001*[46]Sheet1!$F$513</f>
        <v>4.9000000000000002E-2</v>
      </c>
      <c r="Y225" s="9">
        <f>0.001*[46]Sheet1!$F$514</f>
        <v>4.8000000000000001E-2</v>
      </c>
      <c r="Z225" s="44">
        <f>0.001*[46]Sheet1!$F$515</f>
        <v>4.8000000000000001E-2</v>
      </c>
      <c r="AA225" s="35">
        <f t="shared" si="30"/>
        <v>4.9000000000000002E-2</v>
      </c>
      <c r="AB225" s="10">
        <f t="shared" si="31"/>
        <v>4.7E-2</v>
      </c>
      <c r="AC225" s="14">
        <f t="shared" si="32"/>
        <v>4.7708333333333346E-2</v>
      </c>
    </row>
    <row r="226" spans="2:29" ht="15" customHeight="1">
      <c r="B226" s="26">
        <v>22</v>
      </c>
      <c r="C226" s="43">
        <f>0.001*[46]Sheet1!$F$516</f>
        <v>4.9000000000000002E-2</v>
      </c>
      <c r="D226" s="9">
        <f>0.001*[46]Sheet1!$F$517</f>
        <v>4.9000000000000002E-2</v>
      </c>
      <c r="E226" s="9">
        <f>0.001*[46]Sheet1!$F$518</f>
        <v>0.05</v>
      </c>
      <c r="F226" s="9">
        <f>0.001*[46]Sheet1!$F$519</f>
        <v>0.05</v>
      </c>
      <c r="G226" s="9">
        <f>0.001*[46]Sheet1!$F$520</f>
        <v>0.05</v>
      </c>
      <c r="H226" s="9">
        <f>0.001*[46]Sheet1!$F$521</f>
        <v>0.05</v>
      </c>
      <c r="I226" s="9">
        <f>0.001*[46]Sheet1!$F$522</f>
        <v>0.05</v>
      </c>
      <c r="J226" s="9">
        <f>0.001*[46]Sheet1!$F$523</f>
        <v>0.05</v>
      </c>
      <c r="K226" s="9">
        <f>0.001*[46]Sheet1!$F$524</f>
        <v>0.05</v>
      </c>
      <c r="L226" s="9">
        <f>0.001*[46]Sheet1!$F$525</f>
        <v>4.8000000000000001E-2</v>
      </c>
      <c r="M226" s="9">
        <f>0.001*[46]Sheet1!$F$526</f>
        <v>4.7E-2</v>
      </c>
      <c r="N226" s="9">
        <f>0.001*[46]Sheet1!$F$527</f>
        <v>4.7E-2</v>
      </c>
      <c r="O226" s="9">
        <f>0.001*[46]Sheet1!$F$528</f>
        <v>4.7E-2</v>
      </c>
      <c r="P226" s="9">
        <f>0.001*[46]Sheet1!$F$529</f>
        <v>4.5999999999999999E-2</v>
      </c>
      <c r="Q226" s="9">
        <f>0.001*[46]Sheet1!$F$530</f>
        <v>4.7E-2</v>
      </c>
      <c r="R226" s="9">
        <f>0.001*[46]Sheet1!$F$531</f>
        <v>4.5999999999999999E-2</v>
      </c>
      <c r="S226" s="9">
        <f>0.001*[46]Sheet1!$F$532</f>
        <v>4.7E-2</v>
      </c>
      <c r="T226" s="9">
        <f>0.001*[46]Sheet1!$F$533</f>
        <v>4.7E-2</v>
      </c>
      <c r="U226" s="9">
        <f>0.001*[46]Sheet1!$F$534</f>
        <v>4.7E-2</v>
      </c>
      <c r="V226" s="9">
        <f>0.001*[46]Sheet1!$F$535</f>
        <v>4.8000000000000001E-2</v>
      </c>
      <c r="W226" s="9">
        <f>0.001*[46]Sheet1!$F$536</f>
        <v>4.9000000000000002E-2</v>
      </c>
      <c r="X226" s="9">
        <f>0.001*[46]Sheet1!$F$537</f>
        <v>4.8000000000000001E-2</v>
      </c>
      <c r="Y226" s="9">
        <f>0.001*[46]Sheet1!$F$538</f>
        <v>5.1000000000000004E-2</v>
      </c>
      <c r="Z226" s="44">
        <f>0.001*[46]Sheet1!$F$539</f>
        <v>5.2000000000000005E-2</v>
      </c>
      <c r="AA226" s="35">
        <f t="shared" si="30"/>
        <v>5.2000000000000005E-2</v>
      </c>
      <c r="AB226" s="10">
        <f t="shared" si="31"/>
        <v>4.5999999999999999E-2</v>
      </c>
      <c r="AC226" s="14">
        <f t="shared" si="32"/>
        <v>4.8541666666666677E-2</v>
      </c>
    </row>
    <row r="227" spans="2:29" ht="15" customHeight="1">
      <c r="B227" s="26">
        <v>23</v>
      </c>
      <c r="C227" s="43">
        <f>0.001*[46]Sheet1!$F$540</f>
        <v>5.3999999999999999E-2</v>
      </c>
      <c r="D227" s="9">
        <f>0.001*[46]Sheet1!$F$541</f>
        <v>5.2999999999999999E-2</v>
      </c>
      <c r="E227" s="9">
        <f>0.001*[46]Sheet1!$F$542</f>
        <v>0.05</v>
      </c>
      <c r="F227" s="9">
        <f>0.001*[46]Sheet1!$F$543</f>
        <v>4.9000000000000002E-2</v>
      </c>
      <c r="G227" s="9">
        <f>0.001*[46]Sheet1!$F$544</f>
        <v>4.8000000000000001E-2</v>
      </c>
      <c r="H227" s="9">
        <f>0.001*[46]Sheet1!$F$545</f>
        <v>4.8000000000000001E-2</v>
      </c>
      <c r="I227" s="9">
        <f>0.001*[46]Sheet1!$F$546</f>
        <v>4.8000000000000001E-2</v>
      </c>
      <c r="J227" s="9">
        <f>0.001*[46]Sheet1!$F$547</f>
        <v>4.8000000000000001E-2</v>
      </c>
      <c r="K227" s="9">
        <f>0.001*[46]Sheet1!$F$548</f>
        <v>4.8000000000000001E-2</v>
      </c>
      <c r="L227" s="9">
        <f>0.001*[46]Sheet1!$F$549</f>
        <v>4.7E-2</v>
      </c>
      <c r="M227" s="9">
        <f>0.001*[46]Sheet1!$F$550</f>
        <v>4.7E-2</v>
      </c>
      <c r="N227" s="9">
        <f>0.001*[46]Sheet1!$F$551</f>
        <v>4.7E-2</v>
      </c>
      <c r="O227" s="9">
        <f>0.001*[46]Sheet1!$F$552</f>
        <v>4.7E-2</v>
      </c>
      <c r="P227" s="9">
        <f>0.001*[46]Sheet1!$F$553</f>
        <v>4.7E-2</v>
      </c>
      <c r="Q227" s="9">
        <f>0.001*[46]Sheet1!$F$554</f>
        <v>4.7E-2</v>
      </c>
      <c r="R227" s="9">
        <f>0.001*[46]Sheet1!$F$555</f>
        <v>4.7E-2</v>
      </c>
      <c r="S227" s="9">
        <f>0.001*[46]Sheet1!$F$556</f>
        <v>4.7E-2</v>
      </c>
      <c r="T227" s="9">
        <f>0.001*[46]Sheet1!$F$557</f>
        <v>5.1000000000000004E-2</v>
      </c>
      <c r="U227" s="9">
        <f>0.001*[46]Sheet1!$F$558</f>
        <v>5.2000000000000005E-2</v>
      </c>
      <c r="V227" s="9">
        <f>0.001*[46]Sheet1!$F$559</f>
        <v>5.5E-2</v>
      </c>
      <c r="W227" s="9">
        <f>0.001*[46]Sheet1!$F$560</f>
        <v>5.2000000000000005E-2</v>
      </c>
      <c r="X227" s="9">
        <f>0.001*[46]Sheet1!$F$561</f>
        <v>4.9000000000000002E-2</v>
      </c>
      <c r="Y227" s="9">
        <f>0.001*[46]Sheet1!$F$562</f>
        <v>4.8000000000000001E-2</v>
      </c>
      <c r="Z227" s="44">
        <f>0.001*[46]Sheet1!$F$563</f>
        <v>4.8000000000000001E-2</v>
      </c>
      <c r="AA227" s="35">
        <f t="shared" si="30"/>
        <v>5.5E-2</v>
      </c>
      <c r="AB227" s="10">
        <f t="shared" si="31"/>
        <v>4.7E-2</v>
      </c>
      <c r="AC227" s="14">
        <f t="shared" si="32"/>
        <v>4.9041666666666678E-2</v>
      </c>
    </row>
    <row r="228" spans="2:29" ht="15" customHeight="1">
      <c r="B228" s="26">
        <v>24</v>
      </c>
      <c r="C228" s="43">
        <f>0.001*[46]Sheet1!$F$564</f>
        <v>4.8000000000000001E-2</v>
      </c>
      <c r="D228" s="9">
        <f>0.001*[46]Sheet1!$F$565</f>
        <v>4.9000000000000002E-2</v>
      </c>
      <c r="E228" s="9">
        <f>0.001*[46]Sheet1!$F$566</f>
        <v>4.9000000000000002E-2</v>
      </c>
      <c r="F228" s="9">
        <f>0.001*[46]Sheet1!$F$567</f>
        <v>4.9000000000000002E-2</v>
      </c>
      <c r="G228" s="9">
        <f>0.001*[46]Sheet1!$F$568</f>
        <v>4.9000000000000002E-2</v>
      </c>
      <c r="H228" s="9">
        <f>0.001*[46]Sheet1!$F$569</f>
        <v>4.9000000000000002E-2</v>
      </c>
      <c r="I228" s="9">
        <f>0.001*[46]Sheet1!$F$570</f>
        <v>4.9000000000000002E-2</v>
      </c>
      <c r="J228" s="9">
        <f>0.001*[46]Sheet1!$F$571</f>
        <v>4.9000000000000002E-2</v>
      </c>
      <c r="K228" s="9">
        <f>0.001*[46]Sheet1!$F$572</f>
        <v>4.8000000000000001E-2</v>
      </c>
      <c r="L228" s="9">
        <f>0.001*[46]Sheet1!$F$573</f>
        <v>4.8000000000000001E-2</v>
      </c>
      <c r="M228" s="9">
        <f>0.001*[46]Sheet1!$F$574</f>
        <v>4.7E-2</v>
      </c>
      <c r="N228" s="9">
        <f>0.001*[46]Sheet1!$F$575</f>
        <v>4.7E-2</v>
      </c>
      <c r="O228" s="9">
        <f>0.001*[46]Sheet1!$F$576</f>
        <v>4.7E-2</v>
      </c>
      <c r="P228" s="9">
        <f>0.001*[46]Sheet1!$F$577</f>
        <v>4.7E-2</v>
      </c>
      <c r="Q228" s="9">
        <f>0.001*[46]Sheet1!$F$578</f>
        <v>4.7E-2</v>
      </c>
      <c r="R228" s="9">
        <f>0.001*[46]Sheet1!$F$579</f>
        <v>4.7E-2</v>
      </c>
      <c r="S228" s="9">
        <f>0.001*[46]Sheet1!$F$580</f>
        <v>4.7E-2</v>
      </c>
      <c r="T228" s="9">
        <f>0.001*[46]Sheet1!$F$581</f>
        <v>4.7E-2</v>
      </c>
      <c r="U228" s="9">
        <f>0.001*[46]Sheet1!$F$582</f>
        <v>4.7E-2</v>
      </c>
      <c r="V228" s="9">
        <f>0.001*[46]Sheet1!$F$583</f>
        <v>4.7E-2</v>
      </c>
      <c r="W228" s="9">
        <f>0.001*[46]Sheet1!$F$584</f>
        <v>4.8000000000000001E-2</v>
      </c>
      <c r="X228" s="9">
        <f>0.001*[46]Sheet1!$F$585</f>
        <v>4.7E-2</v>
      </c>
      <c r="Y228" s="9">
        <f>0.001*[46]Sheet1!$F$586</f>
        <v>4.8000000000000001E-2</v>
      </c>
      <c r="Z228" s="44">
        <f>0.001*[46]Sheet1!$F$587</f>
        <v>4.8000000000000001E-2</v>
      </c>
      <c r="AA228" s="35">
        <f t="shared" si="30"/>
        <v>4.9000000000000002E-2</v>
      </c>
      <c r="AB228" s="10">
        <f t="shared" si="31"/>
        <v>4.7E-2</v>
      </c>
      <c r="AC228" s="14">
        <f t="shared" si="32"/>
        <v>4.7833333333333346E-2</v>
      </c>
    </row>
    <row r="229" spans="2:29" ht="15" customHeight="1">
      <c r="B229" s="26">
        <v>25</v>
      </c>
      <c r="C229" s="43">
        <f>0.001*[46]Sheet1!$F$588</f>
        <v>4.8000000000000001E-2</v>
      </c>
      <c r="D229" s="9">
        <f>0.001*[46]Sheet1!$F$589</f>
        <v>4.8000000000000001E-2</v>
      </c>
      <c r="E229" s="9">
        <f>0.001*[46]Sheet1!$F$590</f>
        <v>4.9000000000000002E-2</v>
      </c>
      <c r="F229" s="9">
        <f>0.001*[46]Sheet1!$F$591</f>
        <v>4.9000000000000002E-2</v>
      </c>
      <c r="G229" s="9">
        <f>0.001*[46]Sheet1!$F$592</f>
        <v>4.9000000000000002E-2</v>
      </c>
      <c r="H229" s="9">
        <f>0.001*[46]Sheet1!$F$593</f>
        <v>4.9000000000000002E-2</v>
      </c>
      <c r="I229" s="9">
        <f>0.001*[46]Sheet1!$F$594</f>
        <v>4.9000000000000002E-2</v>
      </c>
      <c r="J229" s="9">
        <f>0.001*[46]Sheet1!$F$595</f>
        <v>4.9000000000000002E-2</v>
      </c>
      <c r="K229" s="9">
        <f>0.001*[46]Sheet1!$F$596</f>
        <v>4.8000000000000001E-2</v>
      </c>
      <c r="L229" s="9">
        <f>0.001*[46]Sheet1!$F$597</f>
        <v>4.7E-2</v>
      </c>
      <c r="M229" s="9">
        <f>0.001*[46]Sheet1!$F$598</f>
        <v>4.7E-2</v>
      </c>
      <c r="N229" s="9">
        <f>0.001*[46]Sheet1!$F$599</f>
        <v>4.5999999999999999E-2</v>
      </c>
      <c r="O229" s="9">
        <f>0.001*[46]Sheet1!$F$600</f>
        <v>4.7E-2</v>
      </c>
      <c r="P229" s="9">
        <f>0.001*[46]Sheet1!$F$601</f>
        <v>4.7E-2</v>
      </c>
      <c r="Q229" s="9">
        <f>0.001*[46]Sheet1!$F$602</f>
        <v>4.5999999999999999E-2</v>
      </c>
      <c r="R229" s="9">
        <f>0.001*[46]Sheet1!$F$603</f>
        <v>4.7E-2</v>
      </c>
      <c r="S229" s="9">
        <f>0.001*[46]Sheet1!$F$604</f>
        <v>4.7E-2</v>
      </c>
      <c r="T229" s="9">
        <f>0.001*[46]Sheet1!$F$605</f>
        <v>4.7E-2</v>
      </c>
      <c r="U229" s="9">
        <f>0.001*[46]Sheet1!$F$606</f>
        <v>4.7E-2</v>
      </c>
      <c r="V229" s="9">
        <f>0.001*[46]Sheet1!$F$607</f>
        <v>4.7E-2</v>
      </c>
      <c r="W229" s="9">
        <f>0.001*[46]Sheet1!$F$608</f>
        <v>4.7E-2</v>
      </c>
      <c r="X229" s="9">
        <f>0.001*[46]Sheet1!$F$609</f>
        <v>4.7E-2</v>
      </c>
      <c r="Y229" s="9">
        <f>0.001*[46]Sheet1!$F$610</f>
        <v>4.7E-2</v>
      </c>
      <c r="Z229" s="44">
        <f>0.001*[46]Sheet1!$F$611</f>
        <v>4.7E-2</v>
      </c>
      <c r="AA229" s="35">
        <f t="shared" si="30"/>
        <v>4.9000000000000002E-2</v>
      </c>
      <c r="AB229" s="10">
        <f t="shared" si="31"/>
        <v>4.5999999999999999E-2</v>
      </c>
      <c r="AC229" s="14">
        <f t="shared" si="32"/>
        <v>4.754166666666667E-2</v>
      </c>
    </row>
    <row r="230" spans="2:29" ht="15" customHeight="1">
      <c r="B230" s="27">
        <v>26</v>
      </c>
      <c r="C230" s="45">
        <f>0.001*[46]Sheet1!$F$612</f>
        <v>4.7E-2</v>
      </c>
      <c r="D230" s="17">
        <f>0.001*[46]Sheet1!$F$613</f>
        <v>4.7E-2</v>
      </c>
      <c r="E230" s="17">
        <f>0.001*[46]Sheet1!$F$614</f>
        <v>4.7E-2</v>
      </c>
      <c r="F230" s="17">
        <f>0.001*[46]Sheet1!$F$615</f>
        <v>4.7E-2</v>
      </c>
      <c r="G230" s="17">
        <f>0.001*[46]Sheet1!$F$616</f>
        <v>4.7E-2</v>
      </c>
      <c r="H230" s="17">
        <f>0.001*[46]Sheet1!$F$617</f>
        <v>4.8000000000000001E-2</v>
      </c>
      <c r="I230" s="17">
        <f>0.001*[46]Sheet1!$F$618</f>
        <v>4.8000000000000001E-2</v>
      </c>
      <c r="J230" s="17">
        <f>0.001*[46]Sheet1!$F$619</f>
        <v>4.8000000000000001E-2</v>
      </c>
      <c r="K230" s="17">
        <f>0.001*[46]Sheet1!$F$620</f>
        <v>4.7E-2</v>
      </c>
      <c r="L230" s="17">
        <f>0.001*[46]Sheet1!$F$621</f>
        <v>4.7E-2</v>
      </c>
      <c r="M230" s="17">
        <f>0.001*[46]Sheet1!$F$622</f>
        <v>4.7E-2</v>
      </c>
      <c r="N230" s="17">
        <f>0.001*[46]Sheet1!$F$623</f>
        <v>4.7E-2</v>
      </c>
      <c r="O230" s="17">
        <f>0.001*[46]Sheet1!$F$624</f>
        <v>4.7E-2</v>
      </c>
      <c r="P230" s="17">
        <f>0.001*[46]Sheet1!$F$625</f>
        <v>4.5999999999999999E-2</v>
      </c>
      <c r="Q230" s="17">
        <f>0.001*[46]Sheet1!$F$626</f>
        <v>4.7E-2</v>
      </c>
      <c r="R230" s="17">
        <f>0.001*[46]Sheet1!$F$627</f>
        <v>4.8000000000000001E-2</v>
      </c>
      <c r="S230" s="17">
        <f>0.001*[46]Sheet1!$F$628</f>
        <v>4.8000000000000001E-2</v>
      </c>
      <c r="T230" s="17">
        <f>0.001*[46]Sheet1!$F$629</f>
        <v>4.7E-2</v>
      </c>
      <c r="U230" s="17">
        <f>0.001*[46]Sheet1!$F$630</f>
        <v>4.7E-2</v>
      </c>
      <c r="V230" s="17">
        <f>0.001*[46]Sheet1!$F$631</f>
        <v>4.8000000000000001E-2</v>
      </c>
      <c r="W230" s="17">
        <f>0.001*[46]Sheet1!$F$632</f>
        <v>5.5E-2</v>
      </c>
      <c r="X230" s="17">
        <f>0.001*[46]Sheet1!$F$633</f>
        <v>5.7000000000000002E-2</v>
      </c>
      <c r="Y230" s="17">
        <f>0.001*[46]Sheet1!$F$634</f>
        <v>5.2000000000000005E-2</v>
      </c>
      <c r="Z230" s="46">
        <f>0.001*[46]Sheet1!$F$635</f>
        <v>4.9000000000000002E-2</v>
      </c>
      <c r="AA230" s="36">
        <f t="shared" si="30"/>
        <v>5.7000000000000002E-2</v>
      </c>
      <c r="AB230" s="18">
        <f t="shared" si="31"/>
        <v>4.5999999999999999E-2</v>
      </c>
      <c r="AC230" s="19">
        <f t="shared" si="32"/>
        <v>4.8250000000000008E-2</v>
      </c>
    </row>
    <row r="231" spans="2:29" ht="15" customHeight="1">
      <c r="B231" s="26">
        <v>27</v>
      </c>
      <c r="C231" s="43">
        <f>0.001*[46]Sheet1!$F$636</f>
        <v>4.9000000000000002E-2</v>
      </c>
      <c r="D231" s="9">
        <f>0.001*[46]Sheet1!$F$637</f>
        <v>4.9000000000000002E-2</v>
      </c>
      <c r="E231" s="9">
        <f>0.001*[46]Sheet1!$F$638</f>
        <v>5.1000000000000004E-2</v>
      </c>
      <c r="F231" s="9">
        <f>0.001*[46]Sheet1!$F$639</f>
        <v>5.2000000000000005E-2</v>
      </c>
      <c r="G231" s="9">
        <f>0.001*[46]Sheet1!$F$640</f>
        <v>5.1000000000000004E-2</v>
      </c>
      <c r="H231" s="9">
        <f>0.001*[46]Sheet1!$F$641</f>
        <v>5.9000000000000004E-2</v>
      </c>
      <c r="I231" s="9">
        <f>0.001*[46]Sheet1!$F$642</f>
        <v>6.2E-2</v>
      </c>
      <c r="J231" s="9">
        <f>0.001*[46]Sheet1!$F$643</f>
        <v>6.5000000000000002E-2</v>
      </c>
      <c r="K231" s="9">
        <f>0.001*[46]Sheet1!$F$644</f>
        <v>0.06</v>
      </c>
      <c r="L231" s="9">
        <f>0.001*[46]Sheet1!$F$645</f>
        <v>5.2999999999999999E-2</v>
      </c>
      <c r="M231" s="9">
        <f>0.001*[46]Sheet1!$F$646</f>
        <v>5.2000000000000005E-2</v>
      </c>
      <c r="N231" s="9">
        <f>0.001*[46]Sheet1!$F$647</f>
        <v>5.1000000000000004E-2</v>
      </c>
      <c r="O231" s="9">
        <f>0.001*[46]Sheet1!$F$648</f>
        <v>4.9000000000000002E-2</v>
      </c>
      <c r="P231" s="9">
        <f>0.001*[46]Sheet1!$F$649</f>
        <v>4.8000000000000001E-2</v>
      </c>
      <c r="Q231" s="9">
        <f>0.001*[46]Sheet1!$F$650</f>
        <v>4.8000000000000001E-2</v>
      </c>
      <c r="R231" s="9">
        <f>0.001*[46]Sheet1!$F$651</f>
        <v>4.8000000000000001E-2</v>
      </c>
      <c r="S231" s="9">
        <f>0.001*[46]Sheet1!$F$652</f>
        <v>4.8000000000000001E-2</v>
      </c>
      <c r="T231" s="9">
        <f>0.001*[46]Sheet1!$F$653</f>
        <v>4.8000000000000001E-2</v>
      </c>
      <c r="U231" s="9">
        <f>0.001*[46]Sheet1!$F$654</f>
        <v>4.8000000000000001E-2</v>
      </c>
      <c r="V231" s="9">
        <f>0.001*[46]Sheet1!$F$655</f>
        <v>4.8000000000000001E-2</v>
      </c>
      <c r="W231" s="9">
        <f>0.001*[46]Sheet1!$F$656</f>
        <v>4.8000000000000001E-2</v>
      </c>
      <c r="X231" s="9">
        <f>0.001*[46]Sheet1!$F$657</f>
        <v>4.8000000000000001E-2</v>
      </c>
      <c r="Y231" s="9">
        <f>0.001*[46]Sheet1!$F$658</f>
        <v>4.8000000000000001E-2</v>
      </c>
      <c r="Z231" s="44">
        <f>0.001*[46]Sheet1!$F$659</f>
        <v>4.8000000000000001E-2</v>
      </c>
      <c r="AA231" s="35">
        <f t="shared" si="30"/>
        <v>6.5000000000000002E-2</v>
      </c>
      <c r="AB231" s="10">
        <f t="shared" si="31"/>
        <v>4.8000000000000001E-2</v>
      </c>
      <c r="AC231" s="14">
        <f t="shared" si="32"/>
        <v>5.1291666666666687E-2</v>
      </c>
    </row>
    <row r="232" spans="2:29" ht="15" customHeight="1">
      <c r="B232" s="26">
        <v>28</v>
      </c>
      <c r="C232" s="43">
        <f>0.001*[46]Sheet1!$F$660</f>
        <v>4.9000000000000002E-2</v>
      </c>
      <c r="D232" s="9">
        <f>0.001*[46]Sheet1!$F$661</f>
        <v>4.8000000000000001E-2</v>
      </c>
      <c r="E232" s="9">
        <f>0.001*[46]Sheet1!$F$662</f>
        <v>4.9000000000000002E-2</v>
      </c>
      <c r="F232" s="9">
        <f>0.001*[46]Sheet1!$F$663</f>
        <v>4.8000000000000001E-2</v>
      </c>
      <c r="G232" s="9">
        <f>0.001*[46]Sheet1!$F$664</f>
        <v>4.9000000000000002E-2</v>
      </c>
      <c r="H232" s="9">
        <f>0.001*[46]Sheet1!$F$665</f>
        <v>4.9000000000000002E-2</v>
      </c>
      <c r="I232" s="9">
        <f>0.001*[46]Sheet1!$F$666</f>
        <v>4.8000000000000001E-2</v>
      </c>
      <c r="J232" s="9">
        <f>0.001*[46]Sheet1!$F$667</f>
        <v>4.8000000000000001E-2</v>
      </c>
      <c r="K232" s="9">
        <f>0.001*[46]Sheet1!$F$668</f>
        <v>4.7E-2</v>
      </c>
      <c r="L232" s="9">
        <f>0.001*[46]Sheet1!$F$669</f>
        <v>4.7E-2</v>
      </c>
      <c r="M232" s="9">
        <f>0.001*[46]Sheet1!$F$670</f>
        <v>4.7E-2</v>
      </c>
      <c r="N232" s="9">
        <f>0.001*[46]Sheet1!$F$671</f>
        <v>4.7E-2</v>
      </c>
      <c r="O232" s="9">
        <f>0.001*[46]Sheet1!$F$672</f>
        <v>4.8000000000000001E-2</v>
      </c>
      <c r="P232" s="9">
        <f>0.001*[46]Sheet1!$F$673</f>
        <v>4.7E-2</v>
      </c>
      <c r="Q232" s="9">
        <f>0.001*[46]Sheet1!$F$674</f>
        <v>4.8000000000000001E-2</v>
      </c>
      <c r="R232" s="9">
        <f>0.001*[46]Sheet1!$F$675</f>
        <v>4.7E-2</v>
      </c>
      <c r="S232" s="9">
        <f>0.001*[46]Sheet1!$F$676</f>
        <v>4.8000000000000001E-2</v>
      </c>
      <c r="T232" s="9">
        <f>0.001*[46]Sheet1!$F$677</f>
        <v>4.7E-2</v>
      </c>
      <c r="U232" s="9">
        <f>0.001*[46]Sheet1!$F$678</f>
        <v>4.8000000000000001E-2</v>
      </c>
      <c r="V232" s="9">
        <f>0.001*[46]Sheet1!$F$679</f>
        <v>4.8000000000000001E-2</v>
      </c>
      <c r="W232" s="9">
        <f>0.001*[46]Sheet1!$F$680</f>
        <v>4.8000000000000001E-2</v>
      </c>
      <c r="X232" s="9">
        <f>0.001*[46]Sheet1!$F$681</f>
        <v>4.8000000000000001E-2</v>
      </c>
      <c r="Y232" s="9">
        <f>0.001*[46]Sheet1!$F$682</f>
        <v>4.8000000000000001E-2</v>
      </c>
      <c r="Z232" s="44">
        <f>0.001*[46]Sheet1!$F$683</f>
        <v>4.8000000000000001E-2</v>
      </c>
      <c r="AA232" s="35">
        <f t="shared" si="30"/>
        <v>4.9000000000000002E-2</v>
      </c>
      <c r="AB232" s="10">
        <f t="shared" si="31"/>
        <v>4.7E-2</v>
      </c>
      <c r="AC232" s="14">
        <f t="shared" si="32"/>
        <v>4.7875000000000022E-2</v>
      </c>
    </row>
    <row r="233" spans="2:29" ht="15" customHeight="1">
      <c r="B233" s="26">
        <v>29</v>
      </c>
      <c r="C233" s="43">
        <f>0.001*[46]Sheet1!$F$684</f>
        <v>4.7E-2</v>
      </c>
      <c r="D233" s="9">
        <f>0.001*[46]Sheet1!$F$685</f>
        <v>4.8000000000000001E-2</v>
      </c>
      <c r="E233" s="9">
        <f>0.001*[46]Sheet1!$F$686</f>
        <v>4.8000000000000001E-2</v>
      </c>
      <c r="F233" s="9">
        <f>0.001*[46]Sheet1!$F$687</f>
        <v>4.8000000000000001E-2</v>
      </c>
      <c r="G233" s="9">
        <f>0.001*[46]Sheet1!$F$688</f>
        <v>4.8000000000000001E-2</v>
      </c>
      <c r="H233" s="9">
        <f>0.001*[46]Sheet1!$F$689</f>
        <v>4.8000000000000001E-2</v>
      </c>
      <c r="I233" s="9">
        <f>0.001*[46]Sheet1!$F$690</f>
        <v>4.8000000000000001E-2</v>
      </c>
      <c r="J233" s="9">
        <f>0.001*[46]Sheet1!$F$691</f>
        <v>4.7E-2</v>
      </c>
      <c r="K233" s="9">
        <f>0.001*[46]Sheet1!$F$692</f>
        <v>4.7E-2</v>
      </c>
      <c r="L233" s="9">
        <f>0.001*[46]Sheet1!$F$693</f>
        <v>4.7E-2</v>
      </c>
      <c r="M233" s="9">
        <f>0.001*[46]Sheet1!$F$694</f>
        <v>4.7E-2</v>
      </c>
      <c r="N233" s="9">
        <f>0.001*[46]Sheet1!$F$695</f>
        <v>4.5999999999999999E-2</v>
      </c>
      <c r="O233" s="9">
        <f>0.001*[46]Sheet1!$F$696</f>
        <v>4.7E-2</v>
      </c>
      <c r="P233" s="9">
        <f>0.001*[46]Sheet1!$F$697</f>
        <v>4.5999999999999999E-2</v>
      </c>
      <c r="Q233" s="9">
        <f>0.001*[46]Sheet1!$F$698</f>
        <v>4.7E-2</v>
      </c>
      <c r="R233" s="9">
        <f>0.001*[46]Sheet1!$F$699</f>
        <v>4.7E-2</v>
      </c>
      <c r="S233" s="9">
        <f>0.001*[46]Sheet1!$F$700</f>
        <v>4.7E-2</v>
      </c>
      <c r="T233" s="9">
        <f>0.001*[46]Sheet1!$F$701</f>
        <v>4.7E-2</v>
      </c>
      <c r="U233" s="9">
        <f>0.001*[46]Sheet1!$F$702</f>
        <v>4.7E-2</v>
      </c>
      <c r="V233" s="9">
        <f>0.001*[46]Sheet1!$F$703</f>
        <v>4.7E-2</v>
      </c>
      <c r="W233" s="9">
        <f>0.001*[46]Sheet1!$F$704</f>
        <v>4.7E-2</v>
      </c>
      <c r="X233" s="9">
        <f>0.001*[46]Sheet1!$F$705</f>
        <v>4.7E-2</v>
      </c>
      <c r="Y233" s="9">
        <f>0.001*[46]Sheet1!$F$706</f>
        <v>4.7E-2</v>
      </c>
      <c r="Z233" s="44">
        <f>0.001*[46]Sheet1!$F$707</f>
        <v>4.8000000000000001E-2</v>
      </c>
      <c r="AA233" s="35">
        <f t="shared" si="30"/>
        <v>4.8000000000000001E-2</v>
      </c>
      <c r="AB233" s="10">
        <f t="shared" si="31"/>
        <v>4.5999999999999999E-2</v>
      </c>
      <c r="AC233" s="14">
        <f t="shared" si="32"/>
        <v>4.7208333333333345E-2</v>
      </c>
    </row>
    <row r="234" spans="2:29" ht="15" customHeight="1">
      <c r="B234" s="28">
        <v>30</v>
      </c>
      <c r="C234" s="47">
        <f>0.001*[46]Sheet1!$F$708</f>
        <v>4.7E-2</v>
      </c>
      <c r="D234" s="20">
        <f>0.001*[46]Sheet1!$F$709</f>
        <v>4.7E-2</v>
      </c>
      <c r="E234" s="20">
        <f>0.001*[46]Sheet1!$F$710</f>
        <v>4.8000000000000001E-2</v>
      </c>
      <c r="F234" s="20">
        <f>0.001*[46]Sheet1!$F$711</f>
        <v>4.8000000000000001E-2</v>
      </c>
      <c r="G234" s="20">
        <f>0.001*[46]Sheet1!$F$712</f>
        <v>4.8000000000000001E-2</v>
      </c>
      <c r="H234" s="20">
        <f>0.001*[46]Sheet1!$F$713</f>
        <v>4.7E-2</v>
      </c>
      <c r="I234" s="20">
        <f>0.001*[46]Sheet1!$F$714</f>
        <v>4.8000000000000001E-2</v>
      </c>
      <c r="J234" s="20">
        <f>0.001*[46]Sheet1!$F$715</f>
        <v>4.7E-2</v>
      </c>
      <c r="K234" s="20">
        <f>0.001*[46]Sheet1!$F$716</f>
        <v>4.7E-2</v>
      </c>
      <c r="L234" s="20">
        <f>0.001*[46]Sheet1!$F$717</f>
        <v>4.7E-2</v>
      </c>
      <c r="M234" s="20">
        <f>0.001*[46]Sheet1!$F$718</f>
        <v>4.8000000000000001E-2</v>
      </c>
      <c r="N234" s="20">
        <f>0.001*[46]Sheet1!$F$719</f>
        <v>4.8000000000000001E-2</v>
      </c>
      <c r="O234" s="20">
        <f>0.001*[46]Sheet1!$F$720</f>
        <v>4.7E-2</v>
      </c>
      <c r="P234" s="20">
        <f>0.001*[46]Sheet1!$F$721</f>
        <v>5.2000000000000005E-2</v>
      </c>
      <c r="Q234" s="20">
        <f>0.001*[46]Sheet1!$F$722</f>
        <v>5.6000000000000001E-2</v>
      </c>
      <c r="R234" s="20">
        <f>0.001*[46]Sheet1!$F$723</f>
        <v>5.7000000000000002E-2</v>
      </c>
      <c r="S234" s="20">
        <f>0.001*[46]Sheet1!$F$724</f>
        <v>5.6000000000000001E-2</v>
      </c>
      <c r="T234" s="20">
        <f>0.001*[46]Sheet1!$F$725</f>
        <v>5.2999999999999999E-2</v>
      </c>
      <c r="U234" s="20">
        <f>0.001*[46]Sheet1!$F$726</f>
        <v>4.9000000000000002E-2</v>
      </c>
      <c r="V234" s="20">
        <f>0.001*[46]Sheet1!$F$727</f>
        <v>4.8000000000000001E-2</v>
      </c>
      <c r="W234" s="20">
        <f>0.001*[46]Sheet1!$F$728</f>
        <v>4.7E-2</v>
      </c>
      <c r="X234" s="20">
        <f>0.001*[46]Sheet1!$F$729</f>
        <v>4.7E-2</v>
      </c>
      <c r="Y234" s="20">
        <f>0.001*[46]Sheet1!$F$730</f>
        <v>4.8000000000000001E-2</v>
      </c>
      <c r="Z234" s="48">
        <f>0.001*[46]Sheet1!$F$731</f>
        <v>4.9000000000000002E-2</v>
      </c>
      <c r="AA234" s="37">
        <f t="shared" si="30"/>
        <v>5.7000000000000002E-2</v>
      </c>
      <c r="AB234" s="21">
        <f t="shared" si="31"/>
        <v>4.7E-2</v>
      </c>
      <c r="AC234" s="22">
        <f t="shared" si="32"/>
        <v>4.9125000000000009E-2</v>
      </c>
    </row>
    <row r="235" spans="2:29" ht="15" customHeight="1">
      <c r="B235" s="29">
        <v>31</v>
      </c>
      <c r="C235" s="49">
        <f>0.001*[46]Sheet1!$F$732</f>
        <v>4.8000000000000001E-2</v>
      </c>
      <c r="D235" s="11">
        <f>0.001*[46]Sheet1!$F$733</f>
        <v>4.8000000000000001E-2</v>
      </c>
      <c r="E235" s="11">
        <f>0.001*[46]Sheet1!$F$734</f>
        <v>4.9000000000000002E-2</v>
      </c>
      <c r="F235" s="11">
        <f>0.001*[46]Sheet1!$F$735</f>
        <v>4.9000000000000002E-2</v>
      </c>
      <c r="G235" s="11">
        <f>0.001*[46]Sheet1!$F$736</f>
        <v>4.9000000000000002E-2</v>
      </c>
      <c r="H235" s="11">
        <f>0.001*[46]Sheet1!$F$737</f>
        <v>4.9000000000000002E-2</v>
      </c>
      <c r="I235" s="11">
        <f>0.001*[46]Sheet1!$F$738</f>
        <v>4.9000000000000002E-2</v>
      </c>
      <c r="J235" s="11">
        <f>0.001*[46]Sheet1!$F$739</f>
        <v>4.9000000000000002E-2</v>
      </c>
      <c r="K235" s="11">
        <f>0.001*[46]Sheet1!$F$740</f>
        <v>4.8000000000000001E-2</v>
      </c>
      <c r="L235" s="11">
        <f>0.001*[46]Sheet1!$F$741</f>
        <v>4.7E-2</v>
      </c>
      <c r="M235" s="11">
        <f>0.001*[46]Sheet1!$F$742</f>
        <v>4.7E-2</v>
      </c>
      <c r="N235" s="11">
        <f>0.001*[46]Sheet1!$F$743</f>
        <v>4.7E-2</v>
      </c>
      <c r="O235" s="11">
        <f>0.001*[46]Sheet1!$F$744</f>
        <v>4.7E-2</v>
      </c>
      <c r="P235" s="11">
        <f>0.001*[46]Sheet1!$F$745</f>
        <v>4.7E-2</v>
      </c>
      <c r="Q235" s="11">
        <f>0.001*[46]Sheet1!$F$746</f>
        <v>4.7E-2</v>
      </c>
      <c r="R235" s="11">
        <f>0.001*[46]Sheet1!$F$747</f>
        <v>4.7E-2</v>
      </c>
      <c r="S235" s="11">
        <f>0.001*[46]Sheet1!$F$748</f>
        <v>4.7E-2</v>
      </c>
      <c r="T235" s="11">
        <f>0.001*[46]Sheet1!$F$749</f>
        <v>4.7E-2</v>
      </c>
      <c r="U235" s="11">
        <f>0.001*[46]Sheet1!$F$750</f>
        <v>4.8000000000000001E-2</v>
      </c>
      <c r="V235" s="11">
        <f>0.001*[46]Sheet1!$F$751</f>
        <v>4.8000000000000001E-2</v>
      </c>
      <c r="W235" s="11">
        <f>0.001*[46]Sheet1!$F$752</f>
        <v>4.8000000000000001E-2</v>
      </c>
      <c r="X235" s="11">
        <f>0.001*[46]Sheet1!$F$753</f>
        <v>4.9000000000000002E-2</v>
      </c>
      <c r="Y235" s="11">
        <f>0.001*[46]Sheet1!$F$754</f>
        <v>4.9000000000000002E-2</v>
      </c>
      <c r="Z235" s="50">
        <f>0.001*[46]Sheet1!$F$755</f>
        <v>4.9000000000000002E-2</v>
      </c>
      <c r="AA235" s="38">
        <f t="shared" si="30"/>
        <v>4.9000000000000002E-2</v>
      </c>
      <c r="AB235" s="8">
        <f t="shared" si="31"/>
        <v>4.7E-2</v>
      </c>
      <c r="AC235" s="15">
        <f t="shared" si="32"/>
        <v>4.8000000000000008E-2</v>
      </c>
    </row>
    <row r="236" spans="2:29" ht="15" customHeight="1">
      <c r="B236" s="30" t="s">
        <v>0</v>
      </c>
      <c r="C236" s="47">
        <f t="shared" ref="C236:Z236" si="33">MAX(C205:C235)</f>
        <v>5.3999999999999999E-2</v>
      </c>
      <c r="D236" s="20">
        <f t="shared" si="33"/>
        <v>5.2999999999999999E-2</v>
      </c>
      <c r="E236" s="20">
        <f t="shared" si="33"/>
        <v>5.1000000000000004E-2</v>
      </c>
      <c r="F236" s="20">
        <f t="shared" si="33"/>
        <v>5.2000000000000005E-2</v>
      </c>
      <c r="G236" s="20">
        <f t="shared" si="33"/>
        <v>5.1000000000000004E-2</v>
      </c>
      <c r="H236" s="20">
        <f t="shared" si="33"/>
        <v>5.9000000000000004E-2</v>
      </c>
      <c r="I236" s="20">
        <f t="shared" si="33"/>
        <v>6.2E-2</v>
      </c>
      <c r="J236" s="20">
        <f t="shared" si="33"/>
        <v>6.5000000000000002E-2</v>
      </c>
      <c r="K236" s="20">
        <f t="shared" si="33"/>
        <v>0.06</v>
      </c>
      <c r="L236" s="20">
        <f t="shared" si="33"/>
        <v>5.2999999999999999E-2</v>
      </c>
      <c r="M236" s="20">
        <f t="shared" si="33"/>
        <v>5.2000000000000005E-2</v>
      </c>
      <c r="N236" s="20">
        <f t="shared" si="33"/>
        <v>5.2000000000000005E-2</v>
      </c>
      <c r="O236" s="20">
        <f t="shared" si="33"/>
        <v>5.2999999999999999E-2</v>
      </c>
      <c r="P236" s="20">
        <f t="shared" si="33"/>
        <v>5.2000000000000005E-2</v>
      </c>
      <c r="Q236" s="20">
        <f t="shared" si="33"/>
        <v>5.6000000000000001E-2</v>
      </c>
      <c r="R236" s="20">
        <f t="shared" si="33"/>
        <v>5.7000000000000002E-2</v>
      </c>
      <c r="S236" s="20">
        <f t="shared" si="33"/>
        <v>5.6000000000000001E-2</v>
      </c>
      <c r="T236" s="20">
        <f t="shared" si="33"/>
        <v>5.2999999999999999E-2</v>
      </c>
      <c r="U236" s="20">
        <f t="shared" si="33"/>
        <v>5.2000000000000005E-2</v>
      </c>
      <c r="V236" s="20">
        <f t="shared" si="33"/>
        <v>5.5E-2</v>
      </c>
      <c r="W236" s="20">
        <f t="shared" si="33"/>
        <v>5.5E-2</v>
      </c>
      <c r="X236" s="20">
        <f t="shared" si="33"/>
        <v>5.7000000000000002E-2</v>
      </c>
      <c r="Y236" s="20">
        <f t="shared" si="33"/>
        <v>5.2000000000000005E-2</v>
      </c>
      <c r="Z236" s="48">
        <f t="shared" si="33"/>
        <v>5.2000000000000005E-2</v>
      </c>
      <c r="AA236" s="162" t="s">
        <v>15</v>
      </c>
      <c r="AB236" s="163"/>
      <c r="AC236" s="164"/>
    </row>
    <row r="237" spans="2:29" ht="15" customHeight="1">
      <c r="B237" s="31" t="s">
        <v>1</v>
      </c>
      <c r="C237" s="51">
        <f t="shared" ref="C237:Z237" si="34">MIN(C205:C235)</f>
        <v>4.7E-2</v>
      </c>
      <c r="D237" s="5">
        <f t="shared" si="34"/>
        <v>4.7E-2</v>
      </c>
      <c r="E237" s="5">
        <f t="shared" si="34"/>
        <v>4.7E-2</v>
      </c>
      <c r="F237" s="5">
        <f t="shared" si="34"/>
        <v>4.7E-2</v>
      </c>
      <c r="G237" s="5">
        <f t="shared" si="34"/>
        <v>4.7E-2</v>
      </c>
      <c r="H237" s="5">
        <f t="shared" si="34"/>
        <v>4.7E-2</v>
      </c>
      <c r="I237" s="5">
        <f t="shared" si="34"/>
        <v>4.7E-2</v>
      </c>
      <c r="J237" s="5">
        <f t="shared" si="34"/>
        <v>4.7E-2</v>
      </c>
      <c r="K237" s="5">
        <f t="shared" si="34"/>
        <v>4.7E-2</v>
      </c>
      <c r="L237" s="5">
        <f t="shared" si="34"/>
        <v>4.7E-2</v>
      </c>
      <c r="M237" s="5">
        <f t="shared" si="34"/>
        <v>4.5999999999999999E-2</v>
      </c>
      <c r="N237" s="5">
        <f t="shared" si="34"/>
        <v>4.5999999999999999E-2</v>
      </c>
      <c r="O237" s="5">
        <f t="shared" si="34"/>
        <v>4.7E-2</v>
      </c>
      <c r="P237" s="5">
        <f t="shared" si="34"/>
        <v>4.5999999999999999E-2</v>
      </c>
      <c r="Q237" s="5">
        <f t="shared" si="34"/>
        <v>4.5999999999999999E-2</v>
      </c>
      <c r="R237" s="5">
        <f t="shared" si="34"/>
        <v>4.5999999999999999E-2</v>
      </c>
      <c r="S237" s="5">
        <f t="shared" si="34"/>
        <v>4.5999999999999999E-2</v>
      </c>
      <c r="T237" s="5">
        <f t="shared" si="34"/>
        <v>4.7E-2</v>
      </c>
      <c r="U237" s="5">
        <f t="shared" si="34"/>
        <v>4.7E-2</v>
      </c>
      <c r="V237" s="5">
        <f t="shared" si="34"/>
        <v>4.7E-2</v>
      </c>
      <c r="W237" s="5">
        <f t="shared" si="34"/>
        <v>4.7E-2</v>
      </c>
      <c r="X237" s="5">
        <f t="shared" si="34"/>
        <v>4.7E-2</v>
      </c>
      <c r="Y237" s="5">
        <f t="shared" si="34"/>
        <v>4.7E-2</v>
      </c>
      <c r="Z237" s="52">
        <f t="shared" si="34"/>
        <v>4.7E-2</v>
      </c>
      <c r="AA237" s="156">
        <f>AVERAGE(AA205:AA235)</f>
        <v>5.0935483870967732E-2</v>
      </c>
      <c r="AB237" s="158">
        <f>AVERAGE(AB205:AB235)</f>
        <v>4.6935483870967742E-2</v>
      </c>
      <c r="AC237" s="160">
        <f>AVERAGE(AC205:AC235)</f>
        <v>4.8327956989247321E-2</v>
      </c>
    </row>
    <row r="238" spans="2:29" ht="15" customHeight="1" thickBot="1">
      <c r="B238" s="32" t="s">
        <v>14</v>
      </c>
      <c r="C238" s="53">
        <f t="shared" ref="C238:Z238" si="35">AVERAGE(C205:C235)</f>
        <v>4.8709677419354842E-2</v>
      </c>
      <c r="D238" s="6">
        <f t="shared" si="35"/>
        <v>4.8645161290322578E-2</v>
      </c>
      <c r="E238" s="6">
        <f t="shared" si="35"/>
        <v>4.8806451612903229E-2</v>
      </c>
      <c r="F238" s="6">
        <f t="shared" si="35"/>
        <v>4.8903225806451622E-2</v>
      </c>
      <c r="G238" s="6">
        <f t="shared" si="35"/>
        <v>4.8903225806451615E-2</v>
      </c>
      <c r="H238" s="6">
        <f t="shared" si="35"/>
        <v>4.9096774193548388E-2</v>
      </c>
      <c r="I238" s="6">
        <f t="shared" si="35"/>
        <v>4.9354838709677433E-2</v>
      </c>
      <c r="J238" s="6">
        <f t="shared" si="35"/>
        <v>4.9290322580645161E-2</v>
      </c>
      <c r="K238" s="6">
        <f t="shared" si="35"/>
        <v>4.8516129032258069E-2</v>
      </c>
      <c r="L238" s="6">
        <f t="shared" si="35"/>
        <v>4.7935483870967736E-2</v>
      </c>
      <c r="M238" s="6">
        <f t="shared" si="35"/>
        <v>4.7741935483870963E-2</v>
      </c>
      <c r="N238" s="6">
        <f t="shared" si="35"/>
        <v>4.7709677419354835E-2</v>
      </c>
      <c r="O238" s="6">
        <f t="shared" si="35"/>
        <v>4.7741935483870963E-2</v>
      </c>
      <c r="P238" s="6">
        <f t="shared" si="35"/>
        <v>4.7548387096774197E-2</v>
      </c>
      <c r="Q238" s="6">
        <f t="shared" si="35"/>
        <v>4.767741935483872E-2</v>
      </c>
      <c r="R238" s="6">
        <f t="shared" si="35"/>
        <v>4.7612903225806448E-2</v>
      </c>
      <c r="S238" s="6">
        <f t="shared" si="35"/>
        <v>4.7580645161290326E-2</v>
      </c>
      <c r="T238" s="6">
        <f t="shared" si="35"/>
        <v>4.7709677419354835E-2</v>
      </c>
      <c r="U238" s="6">
        <f t="shared" si="35"/>
        <v>4.7870967741935486E-2</v>
      </c>
      <c r="V238" s="6">
        <f t="shared" si="35"/>
        <v>4.8193548387096781E-2</v>
      </c>
      <c r="W238" s="6">
        <f t="shared" si="35"/>
        <v>4.8516129032258069E-2</v>
      </c>
      <c r="X238" s="6">
        <f t="shared" si="35"/>
        <v>4.8516129032258062E-2</v>
      </c>
      <c r="Y238" s="6">
        <f t="shared" si="35"/>
        <v>4.8645161290322585E-2</v>
      </c>
      <c r="Z238" s="54">
        <f t="shared" si="35"/>
        <v>4.8645161290322585E-2</v>
      </c>
      <c r="AA238" s="157"/>
      <c r="AB238" s="159"/>
      <c r="AC238" s="161"/>
    </row>
    <row r="240" spans="2:29" ht="268.5" customHeight="1"/>
    <row r="242" spans="2:29" ht="18" customHeight="1">
      <c r="B242" s="165" t="s">
        <v>62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0.001*[47]Sheet1!$F$12</f>
        <v>4.4999999999999998E-2</v>
      </c>
      <c r="D245" s="12">
        <f>0.001*[47]Sheet1!$F$13</f>
        <v>4.4999999999999998E-2</v>
      </c>
      <c r="E245" s="12">
        <f>0.001*[47]Sheet1!$F$14</f>
        <v>4.5999999999999999E-2</v>
      </c>
      <c r="F245" s="12">
        <f>0.001*[47]Sheet1!$F$15</f>
        <v>4.8000000000000001E-2</v>
      </c>
      <c r="G245" s="12">
        <f>0.001*[47]Sheet1!$F$16</f>
        <v>4.8000000000000001E-2</v>
      </c>
      <c r="H245" s="12">
        <f>0.001*[47]Sheet1!$F$17</f>
        <v>4.4999999999999998E-2</v>
      </c>
      <c r="I245" s="12">
        <f>0.001*[47]Sheet1!$F$18</f>
        <v>4.3999999999999997E-2</v>
      </c>
      <c r="J245" s="12">
        <f>0.001*[47]Sheet1!$F$19</f>
        <v>4.3000000000000003E-2</v>
      </c>
      <c r="K245" s="12">
        <f>0.001*[47]Sheet1!$F$20</f>
        <v>4.2000000000000003E-2</v>
      </c>
      <c r="L245" s="12">
        <f>0.001*[47]Sheet1!$F$21</f>
        <v>4.1000000000000002E-2</v>
      </c>
      <c r="M245" s="12">
        <f>0.001*[47]Sheet1!$F$22</f>
        <v>4.1000000000000002E-2</v>
      </c>
      <c r="N245" s="12">
        <f>0.001*[47]Sheet1!$F$23</f>
        <v>4.2000000000000003E-2</v>
      </c>
      <c r="O245" s="12">
        <f>0.001*[47]Sheet1!$F$24</f>
        <v>4.2000000000000003E-2</v>
      </c>
      <c r="P245" s="12">
        <f>0.001*[47]Sheet1!$F$25</f>
        <v>4.2000000000000003E-2</v>
      </c>
      <c r="Q245" s="12">
        <f>0.001*[47]Sheet1!$F$26</f>
        <v>4.1000000000000002E-2</v>
      </c>
      <c r="R245" s="12">
        <f>0.001*[47]Sheet1!$F$27</f>
        <v>4.1000000000000002E-2</v>
      </c>
      <c r="S245" s="12">
        <f>0.001*[47]Sheet1!$F$28</f>
        <v>4.1000000000000002E-2</v>
      </c>
      <c r="T245" s="12">
        <f>0.001*[47]Sheet1!$F$29</f>
        <v>4.1000000000000002E-2</v>
      </c>
      <c r="U245" s="12">
        <f>0.001*[47]Sheet1!$F$30</f>
        <v>4.2000000000000003E-2</v>
      </c>
      <c r="V245" s="12">
        <f>0.001*[47]Sheet1!$F$31</f>
        <v>4.2000000000000003E-2</v>
      </c>
      <c r="W245" s="12">
        <f>0.001*[47]Sheet1!$F$32</f>
        <v>4.2000000000000003E-2</v>
      </c>
      <c r="X245" s="12">
        <f>0.001*[47]Sheet1!$F$33</f>
        <v>4.3000000000000003E-2</v>
      </c>
      <c r="Y245" s="12">
        <f>0.001*[47]Sheet1!$F$34</f>
        <v>4.3999999999999997E-2</v>
      </c>
      <c r="Z245" s="42">
        <f>0.001*[47]Sheet1!$F$35</f>
        <v>4.3999999999999997E-2</v>
      </c>
      <c r="AA245" s="34">
        <f>MAX(C245:Z245)</f>
        <v>4.8000000000000001E-2</v>
      </c>
      <c r="AB245" s="13">
        <f>MIN(C245:Z245)</f>
        <v>4.1000000000000002E-2</v>
      </c>
      <c r="AC245" s="16">
        <f>AVERAGE(C245:Z245)</f>
        <v>4.3125000000000017E-2</v>
      </c>
    </row>
    <row r="246" spans="2:29" ht="15" customHeight="1">
      <c r="B246" s="26">
        <v>2</v>
      </c>
      <c r="C246" s="43">
        <f>0.001*[47]Sheet1!$F$36</f>
        <v>4.3999999999999997E-2</v>
      </c>
      <c r="D246" s="9">
        <f>0.001*[47]Sheet1!$F$37</f>
        <v>4.3999999999999997E-2</v>
      </c>
      <c r="E246" s="9">
        <f>0.001*[47]Sheet1!$F$38</f>
        <v>4.4999999999999998E-2</v>
      </c>
      <c r="F246" s="9">
        <f>0.001*[47]Sheet1!$F$39</f>
        <v>4.4999999999999998E-2</v>
      </c>
      <c r="G246" s="9">
        <f>0.001*[47]Sheet1!$F$40</f>
        <v>4.4999999999999998E-2</v>
      </c>
      <c r="H246" s="9">
        <f>0.001*[47]Sheet1!$F$41</f>
        <v>4.4999999999999998E-2</v>
      </c>
      <c r="I246" s="9">
        <f>0.001*[47]Sheet1!$F$42</f>
        <v>4.4999999999999998E-2</v>
      </c>
      <c r="J246" s="9">
        <f>0.001*[47]Sheet1!$F$43</f>
        <v>4.3999999999999997E-2</v>
      </c>
      <c r="K246" s="9">
        <f>0.001*[47]Sheet1!$F$44</f>
        <v>4.3999999999999997E-2</v>
      </c>
      <c r="L246" s="9">
        <f>0.001*[47]Sheet1!$F$45</f>
        <v>4.3000000000000003E-2</v>
      </c>
      <c r="M246" s="9">
        <f>0.001*[47]Sheet1!$F$46</f>
        <v>4.3000000000000003E-2</v>
      </c>
      <c r="N246" s="9">
        <f>0.001*[47]Sheet1!$F$47</f>
        <v>4.3000000000000003E-2</v>
      </c>
      <c r="O246" s="9">
        <f>0.001*[47]Sheet1!$F$48</f>
        <v>4.2000000000000003E-2</v>
      </c>
      <c r="P246" s="9">
        <f>0.001*[47]Sheet1!$F$49</f>
        <v>4.2000000000000003E-2</v>
      </c>
      <c r="Q246" s="9">
        <f>0.001*[47]Sheet1!$F$50</f>
        <v>4.2000000000000003E-2</v>
      </c>
      <c r="R246" s="9">
        <f>0.001*[47]Sheet1!$F$51</f>
        <v>4.2000000000000003E-2</v>
      </c>
      <c r="S246" s="9">
        <f>0.001*[47]Sheet1!$F$52</f>
        <v>4.2000000000000003E-2</v>
      </c>
      <c r="T246" s="9">
        <f>0.001*[47]Sheet1!$F$53</f>
        <v>4.2000000000000003E-2</v>
      </c>
      <c r="U246" s="9">
        <f>0.001*[47]Sheet1!$F$54</f>
        <v>4.3000000000000003E-2</v>
      </c>
      <c r="V246" s="9">
        <f>0.001*[47]Sheet1!$F$55</f>
        <v>4.3000000000000003E-2</v>
      </c>
      <c r="W246" s="9">
        <f>0.001*[47]Sheet1!$F$56</f>
        <v>4.3000000000000003E-2</v>
      </c>
      <c r="X246" s="9">
        <f>0.001*[47]Sheet1!$F$57</f>
        <v>4.3000000000000003E-2</v>
      </c>
      <c r="Y246" s="9">
        <f>0.001*[47]Sheet1!$F$58</f>
        <v>4.3000000000000003E-2</v>
      </c>
      <c r="Z246" s="44">
        <f>0.001*[47]Sheet1!$F$59</f>
        <v>4.3999999999999997E-2</v>
      </c>
      <c r="AA246" s="35">
        <f t="shared" ref="AA246:AA275" si="36">MAX(C246:Z246)</f>
        <v>4.4999999999999998E-2</v>
      </c>
      <c r="AB246" s="10">
        <f t="shared" ref="AB246:AB275" si="37">MIN(C246:Z246)</f>
        <v>4.2000000000000003E-2</v>
      </c>
      <c r="AC246" s="14">
        <f t="shared" ref="AC246:AC275" si="38">AVERAGE(C246:Z246)</f>
        <v>4.3375000000000018E-2</v>
      </c>
    </row>
    <row r="247" spans="2:29" ht="15" customHeight="1">
      <c r="B247" s="26">
        <v>3</v>
      </c>
      <c r="C247" s="43">
        <f>0.001*[47]Sheet1!$F$60</f>
        <v>4.3999999999999997E-2</v>
      </c>
      <c r="D247" s="9">
        <f>0.001*[47]Sheet1!$F$61</f>
        <v>4.4999999999999998E-2</v>
      </c>
      <c r="E247" s="9">
        <f>0.001*[47]Sheet1!$F$62</f>
        <v>4.5999999999999999E-2</v>
      </c>
      <c r="F247" s="9">
        <f>0.001*[47]Sheet1!$F$63</f>
        <v>4.5999999999999999E-2</v>
      </c>
      <c r="G247" s="9">
        <f>0.001*[47]Sheet1!$F$64</f>
        <v>4.5999999999999999E-2</v>
      </c>
      <c r="H247" s="9">
        <f>0.001*[47]Sheet1!$F$65</f>
        <v>4.5999999999999999E-2</v>
      </c>
      <c r="I247" s="9">
        <f>0.001*[47]Sheet1!$F$66</f>
        <v>4.4999999999999998E-2</v>
      </c>
      <c r="J247" s="9">
        <f>0.001*[47]Sheet1!$F$67</f>
        <v>4.3999999999999997E-2</v>
      </c>
      <c r="K247" s="9">
        <f>0.001*[47]Sheet1!$F$68</f>
        <v>4.3000000000000003E-2</v>
      </c>
      <c r="L247" s="9">
        <f>0.001*[47]Sheet1!$F$69</f>
        <v>4.3000000000000003E-2</v>
      </c>
      <c r="M247" s="9">
        <f>0.001*[47]Sheet1!$F$70</f>
        <v>4.3000000000000003E-2</v>
      </c>
      <c r="N247" s="9">
        <f>0.001*[47]Sheet1!$F$71</f>
        <v>4.2000000000000003E-2</v>
      </c>
      <c r="O247" s="9">
        <f>0.001*[47]Sheet1!$F$72</f>
        <v>4.2000000000000003E-2</v>
      </c>
      <c r="P247" s="9">
        <f>0.001*[47]Sheet1!$F$73</f>
        <v>4.3000000000000003E-2</v>
      </c>
      <c r="Q247" s="9">
        <f>0.001*[47]Sheet1!$F$74</f>
        <v>4.3000000000000003E-2</v>
      </c>
      <c r="R247" s="9">
        <f>0.001*[47]Sheet1!$F$75</f>
        <v>4.2000000000000003E-2</v>
      </c>
      <c r="S247" s="9">
        <f>0.001*[47]Sheet1!$F$76</f>
        <v>4.2000000000000003E-2</v>
      </c>
      <c r="T247" s="9">
        <f>0.001*[47]Sheet1!$F$77</f>
        <v>4.2000000000000003E-2</v>
      </c>
      <c r="U247" s="9">
        <f>0.001*[47]Sheet1!$F$78</f>
        <v>4.3000000000000003E-2</v>
      </c>
      <c r="V247" s="9">
        <f>0.001*[47]Sheet1!$F$79</f>
        <v>4.3999999999999997E-2</v>
      </c>
      <c r="W247" s="9">
        <f>0.001*[47]Sheet1!$F$80</f>
        <v>4.4999999999999998E-2</v>
      </c>
      <c r="X247" s="9">
        <f>0.001*[47]Sheet1!$F$81</f>
        <v>4.4999999999999998E-2</v>
      </c>
      <c r="Y247" s="9">
        <f>0.001*[47]Sheet1!$F$82</f>
        <v>4.3999999999999997E-2</v>
      </c>
      <c r="Z247" s="44">
        <f>0.001*[47]Sheet1!$F$83</f>
        <v>4.3999999999999997E-2</v>
      </c>
      <c r="AA247" s="35">
        <f t="shared" si="36"/>
        <v>4.5999999999999999E-2</v>
      </c>
      <c r="AB247" s="10">
        <f t="shared" si="37"/>
        <v>4.2000000000000003E-2</v>
      </c>
      <c r="AC247" s="14">
        <f t="shared" si="38"/>
        <v>4.3833333333333342E-2</v>
      </c>
    </row>
    <row r="248" spans="2:29" ht="15" customHeight="1">
      <c r="B248" s="26">
        <v>4</v>
      </c>
      <c r="C248" s="43">
        <f>0.001*[47]Sheet1!$F$84</f>
        <v>4.3999999999999997E-2</v>
      </c>
      <c r="D248" s="9">
        <f>0.001*[47]Sheet1!$F$85</f>
        <v>4.4999999999999998E-2</v>
      </c>
      <c r="E248" s="9">
        <f>0.001*[47]Sheet1!$F$86</f>
        <v>4.4999999999999998E-2</v>
      </c>
      <c r="F248" s="9">
        <f>0.001*[47]Sheet1!$F$87</f>
        <v>4.4999999999999998E-2</v>
      </c>
      <c r="G248" s="9">
        <f>0.001*[47]Sheet1!$F$88</f>
        <v>4.4999999999999998E-2</v>
      </c>
      <c r="H248" s="9">
        <f>0.001*[47]Sheet1!$F$89</f>
        <v>4.4999999999999998E-2</v>
      </c>
      <c r="I248" s="9">
        <f>0.001*[47]Sheet1!$F$90</f>
        <v>4.4999999999999998E-2</v>
      </c>
      <c r="J248" s="9">
        <f>0.001*[47]Sheet1!$F$91</f>
        <v>4.4999999999999998E-2</v>
      </c>
      <c r="K248" s="9">
        <f>0.001*[47]Sheet1!$F$92</f>
        <v>4.3999999999999997E-2</v>
      </c>
      <c r="L248" s="9">
        <f>0.001*[47]Sheet1!$F$93</f>
        <v>4.3000000000000003E-2</v>
      </c>
      <c r="M248" s="9">
        <f>0.001*[47]Sheet1!$F$94</f>
        <v>4.3000000000000003E-2</v>
      </c>
      <c r="N248" s="9">
        <f>0.001*[47]Sheet1!$F$95</f>
        <v>4.3000000000000003E-2</v>
      </c>
      <c r="O248" s="9">
        <f>0.001*[47]Sheet1!$F$96</f>
        <v>4.3000000000000003E-2</v>
      </c>
      <c r="P248" s="9">
        <f>0.001*[47]Sheet1!$F$97</f>
        <v>4.3000000000000003E-2</v>
      </c>
      <c r="Q248" s="9">
        <f>0.001*[47]Sheet1!$F$98</f>
        <v>4.3000000000000003E-2</v>
      </c>
      <c r="R248" s="9">
        <f>0.001*[47]Sheet1!$F$99</f>
        <v>4.3000000000000003E-2</v>
      </c>
      <c r="S248" s="9">
        <f>0.001*[47]Sheet1!$F$100</f>
        <v>4.3000000000000003E-2</v>
      </c>
      <c r="T248" s="9">
        <f>0.001*[47]Sheet1!$F$101</f>
        <v>4.3000000000000003E-2</v>
      </c>
      <c r="U248" s="9">
        <f>0.001*[47]Sheet1!$F$102</f>
        <v>4.3000000000000003E-2</v>
      </c>
      <c r="V248" s="9">
        <f>0.001*[47]Sheet1!$F$103</f>
        <v>4.3999999999999997E-2</v>
      </c>
      <c r="W248" s="9">
        <f>0.001*[47]Sheet1!$F$104</f>
        <v>4.3999999999999997E-2</v>
      </c>
      <c r="X248" s="9">
        <f>0.001*[47]Sheet1!$F$105</f>
        <v>4.4999999999999998E-2</v>
      </c>
      <c r="Y248" s="9">
        <f>0.001*[47]Sheet1!$F$106</f>
        <v>4.3999999999999997E-2</v>
      </c>
      <c r="Z248" s="44">
        <f>0.001*[47]Sheet1!$F$107</f>
        <v>4.3999999999999997E-2</v>
      </c>
      <c r="AA248" s="35">
        <f t="shared" si="36"/>
        <v>4.4999999999999998E-2</v>
      </c>
      <c r="AB248" s="10">
        <f t="shared" si="37"/>
        <v>4.3000000000000003E-2</v>
      </c>
      <c r="AC248" s="14">
        <f t="shared" si="38"/>
        <v>4.391666666666668E-2</v>
      </c>
    </row>
    <row r="249" spans="2:29" ht="15" customHeight="1">
      <c r="B249" s="26">
        <v>5</v>
      </c>
      <c r="C249" s="43">
        <f>0.001*[47]Sheet1!$F$108</f>
        <v>4.3999999999999997E-2</v>
      </c>
      <c r="D249" s="9">
        <f>0.001*[47]Sheet1!$F$109</f>
        <v>4.3999999999999997E-2</v>
      </c>
      <c r="E249" s="9">
        <f>0.001*[47]Sheet1!$F$110</f>
        <v>4.3999999999999997E-2</v>
      </c>
      <c r="F249" s="9">
        <f>0.001*[47]Sheet1!$F$111</f>
        <v>4.3999999999999997E-2</v>
      </c>
      <c r="G249" s="9">
        <f>0.001*[47]Sheet1!$F$112</f>
        <v>4.3999999999999997E-2</v>
      </c>
      <c r="H249" s="9">
        <f>0.001*[47]Sheet1!$F$113</f>
        <v>4.3999999999999997E-2</v>
      </c>
      <c r="I249" s="9">
        <f>0.001*[47]Sheet1!$F$114</f>
        <v>4.3999999999999997E-2</v>
      </c>
      <c r="J249" s="9">
        <f>0.001*[47]Sheet1!$F$115</f>
        <v>4.3999999999999997E-2</v>
      </c>
      <c r="K249" s="9">
        <f>0.001*[47]Sheet1!$F$116</f>
        <v>4.3000000000000003E-2</v>
      </c>
      <c r="L249" s="68" t="s">
        <v>55</v>
      </c>
      <c r="M249" s="68" t="s">
        <v>55</v>
      </c>
      <c r="N249" s="68" t="s">
        <v>55</v>
      </c>
      <c r="O249" s="9">
        <f>0.001*[47]Sheet1!$F$120</f>
        <v>4.3000000000000003E-2</v>
      </c>
      <c r="P249" s="9">
        <f>0.001*[47]Sheet1!$F$121</f>
        <v>4.3000000000000003E-2</v>
      </c>
      <c r="Q249" s="9">
        <f>0.001*[47]Sheet1!$F$122</f>
        <v>4.3000000000000003E-2</v>
      </c>
      <c r="R249" s="9">
        <f>0.001*[47]Sheet1!$F$123</f>
        <v>4.3000000000000003E-2</v>
      </c>
      <c r="S249" s="9">
        <f>0.001*[47]Sheet1!$F$124</f>
        <v>4.3000000000000003E-2</v>
      </c>
      <c r="T249" s="9">
        <f>0.001*[47]Sheet1!$F$125</f>
        <v>4.3000000000000003E-2</v>
      </c>
      <c r="U249" s="9">
        <f>0.001*[47]Sheet1!$F$126</f>
        <v>4.3999999999999997E-2</v>
      </c>
      <c r="V249" s="9">
        <f>0.001*[47]Sheet1!$F$127</f>
        <v>4.4999999999999998E-2</v>
      </c>
      <c r="W249" s="9">
        <f>0.001*[47]Sheet1!$F$128</f>
        <v>4.4999999999999998E-2</v>
      </c>
      <c r="X249" s="9">
        <f>0.001*[47]Sheet1!$F$129</f>
        <v>4.4999999999999998E-2</v>
      </c>
      <c r="Y249" s="9">
        <f>0.001*[47]Sheet1!$F$130</f>
        <v>4.5999999999999999E-2</v>
      </c>
      <c r="Z249" s="44">
        <f>0.001*[47]Sheet1!$F$131</f>
        <v>4.5999999999999999E-2</v>
      </c>
      <c r="AA249" s="35">
        <f t="shared" si="36"/>
        <v>4.5999999999999999E-2</v>
      </c>
      <c r="AB249" s="10">
        <f t="shared" si="37"/>
        <v>4.3000000000000003E-2</v>
      </c>
      <c r="AC249" s="14">
        <f t="shared" si="38"/>
        <v>4.4000000000000011E-2</v>
      </c>
    </row>
    <row r="250" spans="2:29" ht="15" customHeight="1">
      <c r="B250" s="27">
        <v>6</v>
      </c>
      <c r="C250" s="45">
        <f>0.001*[47]Sheet1!$F$132</f>
        <v>4.5999999999999999E-2</v>
      </c>
      <c r="D250" s="17">
        <f>0.001*[47]Sheet1!$F$133</f>
        <v>4.5999999999999999E-2</v>
      </c>
      <c r="E250" s="17">
        <f>0.001*[47]Sheet1!$F$134</f>
        <v>4.5999999999999999E-2</v>
      </c>
      <c r="F250" s="17">
        <f>0.001*[47]Sheet1!$F$135</f>
        <v>4.5999999999999999E-2</v>
      </c>
      <c r="G250" s="17">
        <f>0.001*[47]Sheet1!$F$136</f>
        <v>4.7E-2</v>
      </c>
      <c r="H250" s="17">
        <f>0.001*[47]Sheet1!$F$137</f>
        <v>4.7E-2</v>
      </c>
      <c r="I250" s="17">
        <f>0.001*[47]Sheet1!$F$138</f>
        <v>4.7E-2</v>
      </c>
      <c r="J250" s="17">
        <f>0.001*[47]Sheet1!$F$139</f>
        <v>4.5999999999999999E-2</v>
      </c>
      <c r="K250" s="17">
        <f>0.001*[47]Sheet1!$F$140</f>
        <v>4.4999999999999998E-2</v>
      </c>
      <c r="L250" s="17">
        <f>0.001*[47]Sheet1!$F$141</f>
        <v>4.3999999999999997E-2</v>
      </c>
      <c r="M250" s="17">
        <f>0.001*[47]Sheet1!$F$142</f>
        <v>4.3999999999999997E-2</v>
      </c>
      <c r="N250" s="17">
        <f>0.001*[47]Sheet1!$F$143</f>
        <v>4.3999999999999997E-2</v>
      </c>
      <c r="O250" s="17">
        <f>0.001*[47]Sheet1!$F$144</f>
        <v>4.3999999999999997E-2</v>
      </c>
      <c r="P250" s="17">
        <f>0.001*[47]Sheet1!$F$145</f>
        <v>4.3999999999999997E-2</v>
      </c>
      <c r="Q250" s="17">
        <f>0.001*[47]Sheet1!$F$146</f>
        <v>4.3999999999999997E-2</v>
      </c>
      <c r="R250" s="17">
        <f>0.001*[47]Sheet1!$F$147</f>
        <v>4.3999999999999997E-2</v>
      </c>
      <c r="S250" s="17">
        <f>0.001*[47]Sheet1!$F$148</f>
        <v>4.3999999999999997E-2</v>
      </c>
      <c r="T250" s="17">
        <f>0.001*[47]Sheet1!$F$149</f>
        <v>4.3999999999999997E-2</v>
      </c>
      <c r="U250" s="17">
        <f>0.001*[47]Sheet1!$F$150</f>
        <v>4.3999999999999997E-2</v>
      </c>
      <c r="V250" s="17">
        <f>0.001*[47]Sheet1!$F$151</f>
        <v>4.3999999999999997E-2</v>
      </c>
      <c r="W250" s="17">
        <f>0.001*[47]Sheet1!$F$152</f>
        <v>4.4999999999999998E-2</v>
      </c>
      <c r="X250" s="17">
        <f>0.001*[47]Sheet1!$F$153</f>
        <v>4.5999999999999999E-2</v>
      </c>
      <c r="Y250" s="17">
        <f>0.001*[47]Sheet1!$F$154</f>
        <v>4.5999999999999999E-2</v>
      </c>
      <c r="Z250" s="46">
        <f>0.001*[47]Sheet1!$F$155</f>
        <v>4.5999999999999999E-2</v>
      </c>
      <c r="AA250" s="36">
        <f t="shared" si="36"/>
        <v>4.7E-2</v>
      </c>
      <c r="AB250" s="18">
        <f t="shared" si="37"/>
        <v>4.3999999999999997E-2</v>
      </c>
      <c r="AC250" s="19">
        <f t="shared" si="38"/>
        <v>4.5125000000000019E-2</v>
      </c>
    </row>
    <row r="251" spans="2:29" ht="15" customHeight="1">
      <c r="B251" s="26">
        <v>7</v>
      </c>
      <c r="C251" s="43">
        <f>0.001*[47]Sheet1!$F$156</f>
        <v>4.5999999999999999E-2</v>
      </c>
      <c r="D251" s="9">
        <f>0.001*[47]Sheet1!$F$157</f>
        <v>4.7E-2</v>
      </c>
      <c r="E251" s="9">
        <f>0.001*[47]Sheet1!$F$158</f>
        <v>4.7E-2</v>
      </c>
      <c r="F251" s="9">
        <f>0.001*[47]Sheet1!$F$159</f>
        <v>4.7E-2</v>
      </c>
      <c r="G251" s="9">
        <f>0.001*[47]Sheet1!$F$160</f>
        <v>4.7E-2</v>
      </c>
      <c r="H251" s="9">
        <f>0.001*[47]Sheet1!$F$161</f>
        <v>4.7E-2</v>
      </c>
      <c r="I251" s="9">
        <f>0.001*[47]Sheet1!$F$162</f>
        <v>4.7E-2</v>
      </c>
      <c r="J251" s="9">
        <f>0.001*[47]Sheet1!$F$163</f>
        <v>4.5999999999999999E-2</v>
      </c>
      <c r="K251" s="9">
        <f>0.001*[47]Sheet1!$F$164</f>
        <v>4.4999999999999998E-2</v>
      </c>
      <c r="L251" s="9">
        <f>0.001*[47]Sheet1!$F$165</f>
        <v>4.4999999999999998E-2</v>
      </c>
      <c r="M251" s="9">
        <f>0.001*[47]Sheet1!$F$166</f>
        <v>4.3999999999999997E-2</v>
      </c>
      <c r="N251" s="9">
        <f>0.001*[47]Sheet1!$F$167</f>
        <v>4.3999999999999997E-2</v>
      </c>
      <c r="O251" s="9">
        <f>0.001*[47]Sheet1!$F$168</f>
        <v>4.3999999999999997E-2</v>
      </c>
      <c r="P251" s="9">
        <f>0.001*[47]Sheet1!$F$169</f>
        <v>4.3999999999999997E-2</v>
      </c>
      <c r="Q251" s="9">
        <f>0.001*[47]Sheet1!$F$170</f>
        <v>4.3999999999999997E-2</v>
      </c>
      <c r="R251" s="9">
        <f>0.001*[47]Sheet1!$F$171</f>
        <v>4.3999999999999997E-2</v>
      </c>
      <c r="S251" s="9">
        <f>0.001*[47]Sheet1!$F$172</f>
        <v>4.3999999999999997E-2</v>
      </c>
      <c r="T251" s="9">
        <f>0.001*[47]Sheet1!$F$173</f>
        <v>4.3999999999999997E-2</v>
      </c>
      <c r="U251" s="9">
        <f>0.001*[47]Sheet1!$F$174</f>
        <v>4.3999999999999997E-2</v>
      </c>
      <c r="V251" s="9">
        <f>0.001*[47]Sheet1!$F$175</f>
        <v>4.3999999999999997E-2</v>
      </c>
      <c r="W251" s="9">
        <f>0.001*[47]Sheet1!$F$176</f>
        <v>4.4999999999999998E-2</v>
      </c>
      <c r="X251" s="9">
        <f>0.001*[47]Sheet1!$F$177</f>
        <v>4.4999999999999998E-2</v>
      </c>
      <c r="Y251" s="9">
        <f>0.001*[47]Sheet1!$F$178</f>
        <v>4.5999999999999999E-2</v>
      </c>
      <c r="Z251" s="44">
        <f>0.001*[47]Sheet1!$F$179</f>
        <v>4.5999999999999999E-2</v>
      </c>
      <c r="AA251" s="35">
        <f t="shared" si="36"/>
        <v>4.7E-2</v>
      </c>
      <c r="AB251" s="10">
        <f t="shared" si="37"/>
        <v>4.3999999999999997E-2</v>
      </c>
      <c r="AC251" s="14">
        <f t="shared" si="38"/>
        <v>4.5250000000000012E-2</v>
      </c>
    </row>
    <row r="252" spans="2:29" ht="15" customHeight="1">
      <c r="B252" s="26">
        <v>8</v>
      </c>
      <c r="C252" s="43">
        <f>0.001*[47]Sheet1!$F$180</f>
        <v>4.4999999999999998E-2</v>
      </c>
      <c r="D252" s="9">
        <f>0.001*[47]Sheet1!$F$181</f>
        <v>4.5999999999999999E-2</v>
      </c>
      <c r="E252" s="9">
        <f>0.001*[47]Sheet1!$F$182</f>
        <v>4.5999999999999999E-2</v>
      </c>
      <c r="F252" s="9">
        <f>0.001*[47]Sheet1!$F$183</f>
        <v>4.5999999999999999E-2</v>
      </c>
      <c r="G252" s="9">
        <f>0.001*[47]Sheet1!$F$184</f>
        <v>4.5999999999999999E-2</v>
      </c>
      <c r="H252" s="9">
        <f>0.001*[47]Sheet1!$F$185</f>
        <v>4.5999999999999999E-2</v>
      </c>
      <c r="I252" s="9">
        <f>0.001*[47]Sheet1!$F$186</f>
        <v>4.4999999999999998E-2</v>
      </c>
      <c r="J252" s="9">
        <f>0.001*[47]Sheet1!$F$187</f>
        <v>4.4999999999999998E-2</v>
      </c>
      <c r="K252" s="9">
        <f>0.001*[47]Sheet1!$F$188</f>
        <v>4.3000000000000003E-2</v>
      </c>
      <c r="L252" s="9">
        <f>0.001*[47]Sheet1!$F$189</f>
        <v>4.3000000000000003E-2</v>
      </c>
      <c r="M252" s="9">
        <f>0.001*[47]Sheet1!$F$190</f>
        <v>4.3000000000000003E-2</v>
      </c>
      <c r="N252" s="9">
        <f>0.001*[47]Sheet1!$F$191</f>
        <v>4.2000000000000003E-2</v>
      </c>
      <c r="O252" s="9">
        <f>0.001*[47]Sheet1!$F$192</f>
        <v>4.2000000000000003E-2</v>
      </c>
      <c r="P252" s="9">
        <f>0.001*[47]Sheet1!$F$193</f>
        <v>4.2000000000000003E-2</v>
      </c>
      <c r="Q252" s="9">
        <f>0.001*[47]Sheet1!$F$194</f>
        <v>4.2000000000000003E-2</v>
      </c>
      <c r="R252" s="9">
        <f>0.001*[47]Sheet1!$F$195</f>
        <v>4.2000000000000003E-2</v>
      </c>
      <c r="S252" s="9">
        <f>0.001*[47]Sheet1!$F$196</f>
        <v>4.2000000000000003E-2</v>
      </c>
      <c r="T252" s="9">
        <f>0.001*[47]Sheet1!$F$197</f>
        <v>4.2000000000000003E-2</v>
      </c>
      <c r="U252" s="9">
        <f>0.001*[47]Sheet1!$F$198</f>
        <v>4.2000000000000003E-2</v>
      </c>
      <c r="V252" s="9">
        <f>0.001*[47]Sheet1!$F$199</f>
        <v>4.2000000000000003E-2</v>
      </c>
      <c r="W252" s="9">
        <f>0.001*[47]Sheet1!$F$200</f>
        <v>4.2000000000000003E-2</v>
      </c>
      <c r="X252" s="9">
        <f>0.001*[47]Sheet1!$F$201</f>
        <v>4.2000000000000003E-2</v>
      </c>
      <c r="Y252" s="9">
        <f>0.001*[47]Sheet1!$F$202</f>
        <v>4.3000000000000003E-2</v>
      </c>
      <c r="Z252" s="44">
        <f>0.001*[47]Sheet1!$F$203</f>
        <v>4.3000000000000003E-2</v>
      </c>
      <c r="AA252" s="35">
        <f t="shared" si="36"/>
        <v>4.5999999999999999E-2</v>
      </c>
      <c r="AB252" s="10">
        <f t="shared" si="37"/>
        <v>4.2000000000000003E-2</v>
      </c>
      <c r="AC252" s="14">
        <f t="shared" si="38"/>
        <v>4.341666666666668E-2</v>
      </c>
    </row>
    <row r="253" spans="2:29" ht="15" customHeight="1">
      <c r="B253" s="26">
        <v>9</v>
      </c>
      <c r="C253" s="43">
        <f>0.001*[47]Sheet1!$F$204</f>
        <v>4.3000000000000003E-2</v>
      </c>
      <c r="D253" s="9">
        <f>0.001*[47]Sheet1!$F$205</f>
        <v>4.3000000000000003E-2</v>
      </c>
      <c r="E253" s="9">
        <f>0.001*[47]Sheet1!$F$206</f>
        <v>4.3000000000000003E-2</v>
      </c>
      <c r="F253" s="9">
        <f>0.001*[47]Sheet1!$F$207</f>
        <v>4.3000000000000003E-2</v>
      </c>
      <c r="G253" s="9">
        <f>0.001*[47]Sheet1!$F$208</f>
        <v>4.3000000000000003E-2</v>
      </c>
      <c r="H253" s="9">
        <f>0.001*[47]Sheet1!$F$209</f>
        <v>4.3000000000000003E-2</v>
      </c>
      <c r="I253" s="9">
        <f>0.001*[47]Sheet1!$F$210</f>
        <v>4.3999999999999997E-2</v>
      </c>
      <c r="J253" s="9">
        <f>0.001*[47]Sheet1!$F$211</f>
        <v>4.3999999999999997E-2</v>
      </c>
      <c r="K253" s="9">
        <f>0.001*[47]Sheet1!$F$212</f>
        <v>4.3000000000000003E-2</v>
      </c>
      <c r="L253" s="9">
        <f>0.001*[47]Sheet1!$F$213</f>
        <v>4.3000000000000003E-2</v>
      </c>
      <c r="M253" s="9">
        <f>0.001*[47]Sheet1!$F$214</f>
        <v>4.3000000000000003E-2</v>
      </c>
      <c r="N253" s="9">
        <f>0.001*[47]Sheet1!$F$215</f>
        <v>4.2000000000000003E-2</v>
      </c>
      <c r="O253" s="9">
        <f>0.001*[47]Sheet1!$F$216</f>
        <v>4.2000000000000003E-2</v>
      </c>
      <c r="P253" s="9">
        <f>0.001*[47]Sheet1!$F$217</f>
        <v>4.2000000000000003E-2</v>
      </c>
      <c r="Q253" s="9">
        <f>0.001*[47]Sheet1!$F$218</f>
        <v>4.2000000000000003E-2</v>
      </c>
      <c r="R253" s="9">
        <f>0.001*[47]Sheet1!$F$219</f>
        <v>4.2000000000000003E-2</v>
      </c>
      <c r="S253" s="9">
        <f>0.001*[47]Sheet1!$F$220</f>
        <v>4.1000000000000002E-2</v>
      </c>
      <c r="T253" s="9">
        <f>0.001*[47]Sheet1!$F$221</f>
        <v>4.1000000000000002E-2</v>
      </c>
      <c r="U253" s="9">
        <f>0.001*[47]Sheet1!$F$222</f>
        <v>4.2000000000000003E-2</v>
      </c>
      <c r="V253" s="9">
        <f>0.001*[47]Sheet1!$F$223</f>
        <v>4.2000000000000003E-2</v>
      </c>
      <c r="W253" s="9">
        <f>0.001*[47]Sheet1!$F$224</f>
        <v>4.3000000000000003E-2</v>
      </c>
      <c r="X253" s="9">
        <f>0.001*[47]Sheet1!$F$225</f>
        <v>4.2000000000000003E-2</v>
      </c>
      <c r="Y253" s="9">
        <f>0.001*[47]Sheet1!$F$226</f>
        <v>4.2000000000000003E-2</v>
      </c>
      <c r="Z253" s="44">
        <f>0.001*[47]Sheet1!$F$227</f>
        <v>4.2000000000000003E-2</v>
      </c>
      <c r="AA253" s="35">
        <f t="shared" si="36"/>
        <v>4.3999999999999997E-2</v>
      </c>
      <c r="AB253" s="10">
        <f t="shared" si="37"/>
        <v>4.1000000000000002E-2</v>
      </c>
      <c r="AC253" s="14">
        <f t="shared" si="38"/>
        <v>4.250000000000001E-2</v>
      </c>
    </row>
    <row r="254" spans="2:29" ht="15" customHeight="1">
      <c r="B254" s="28">
        <v>10</v>
      </c>
      <c r="C254" s="47">
        <f>0.001*[47]Sheet1!$F$228</f>
        <v>4.3000000000000003E-2</v>
      </c>
      <c r="D254" s="20">
        <f>0.001*[47]Sheet1!$F$229</f>
        <v>4.3000000000000003E-2</v>
      </c>
      <c r="E254" s="20">
        <f>0.001*[47]Sheet1!$F$230</f>
        <v>4.3000000000000003E-2</v>
      </c>
      <c r="F254" s="20">
        <f>0.001*[47]Sheet1!$F$231</f>
        <v>4.3000000000000003E-2</v>
      </c>
      <c r="G254" s="20">
        <f>0.001*[47]Sheet1!$F$232</f>
        <v>4.3000000000000003E-2</v>
      </c>
      <c r="H254" s="20">
        <f>0.001*[47]Sheet1!$F$233</f>
        <v>4.3000000000000003E-2</v>
      </c>
      <c r="I254" s="20">
        <f>0.001*[47]Sheet1!$F$234</f>
        <v>4.3000000000000003E-2</v>
      </c>
      <c r="J254" s="20">
        <f>0.001*[47]Sheet1!$F$235</f>
        <v>4.3000000000000003E-2</v>
      </c>
      <c r="K254" s="20">
        <f>0.001*[47]Sheet1!$F$236</f>
        <v>4.2000000000000003E-2</v>
      </c>
      <c r="L254" s="20">
        <f>0.001*[47]Sheet1!$F$237</f>
        <v>4.2000000000000003E-2</v>
      </c>
      <c r="M254" s="20">
        <f>0.001*[47]Sheet1!$F$238</f>
        <v>4.2000000000000003E-2</v>
      </c>
      <c r="N254" s="20">
        <f>0.001*[47]Sheet1!$F$239</f>
        <v>4.2000000000000003E-2</v>
      </c>
      <c r="O254" s="20">
        <f>0.001*[47]Sheet1!$F$240</f>
        <v>4.2000000000000003E-2</v>
      </c>
      <c r="P254" s="20">
        <f>0.001*[47]Sheet1!$F$241</f>
        <v>4.2000000000000003E-2</v>
      </c>
      <c r="Q254" s="20">
        <f>0.001*[47]Sheet1!$F$242</f>
        <v>4.2000000000000003E-2</v>
      </c>
      <c r="R254" s="20">
        <f>0.001*[47]Sheet1!$F$243</f>
        <v>4.3000000000000003E-2</v>
      </c>
      <c r="S254" s="20">
        <f>0.001*[47]Sheet1!$F$244</f>
        <v>4.3000000000000003E-2</v>
      </c>
      <c r="T254" s="20">
        <f>0.001*[47]Sheet1!$F$245</f>
        <v>4.3000000000000003E-2</v>
      </c>
      <c r="U254" s="20">
        <f>0.001*[47]Sheet1!$F$246</f>
        <v>4.3999999999999997E-2</v>
      </c>
      <c r="V254" s="20">
        <f>0.001*[47]Sheet1!$F$247</f>
        <v>4.4999999999999998E-2</v>
      </c>
      <c r="W254" s="20">
        <f>0.001*[47]Sheet1!$F$248</f>
        <v>4.4999999999999998E-2</v>
      </c>
      <c r="X254" s="20">
        <f>0.001*[47]Sheet1!$F$249</f>
        <v>4.4999999999999998E-2</v>
      </c>
      <c r="Y254" s="20">
        <f>0.001*[47]Sheet1!$F$250</f>
        <v>4.4999999999999998E-2</v>
      </c>
      <c r="Z254" s="48">
        <f>0.001*[47]Sheet1!$F$251</f>
        <v>4.4999999999999998E-2</v>
      </c>
      <c r="AA254" s="37">
        <f t="shared" si="36"/>
        <v>4.4999999999999998E-2</v>
      </c>
      <c r="AB254" s="21">
        <f t="shared" si="37"/>
        <v>4.2000000000000003E-2</v>
      </c>
      <c r="AC254" s="22">
        <f t="shared" si="38"/>
        <v>4.316666666666668E-2</v>
      </c>
    </row>
    <row r="255" spans="2:29" ht="15" customHeight="1">
      <c r="B255" s="26">
        <v>11</v>
      </c>
      <c r="C255" s="43">
        <f>0.001*[47]Sheet1!$F$252</f>
        <v>4.3999999999999997E-2</v>
      </c>
      <c r="D255" s="9">
        <f>0.001*[47]Sheet1!$F$253</f>
        <v>4.4999999999999998E-2</v>
      </c>
      <c r="E255" s="9">
        <f>0.001*[47]Sheet1!$F$254</f>
        <v>4.4999999999999998E-2</v>
      </c>
      <c r="F255" s="9">
        <f>0.001*[47]Sheet1!$F$255</f>
        <v>4.3999999999999997E-2</v>
      </c>
      <c r="G255" s="9">
        <f>0.001*[47]Sheet1!$F$256</f>
        <v>4.4999999999999998E-2</v>
      </c>
      <c r="H255" s="9">
        <f>0.001*[47]Sheet1!$F$257</f>
        <v>4.4999999999999998E-2</v>
      </c>
      <c r="I255" s="9">
        <f>0.001*[47]Sheet1!$F$258</f>
        <v>4.3999999999999997E-2</v>
      </c>
      <c r="J255" s="9">
        <f>0.001*[47]Sheet1!$F$259</f>
        <v>4.3999999999999997E-2</v>
      </c>
      <c r="K255" s="9">
        <f>0.001*[47]Sheet1!$F$260</f>
        <v>4.3000000000000003E-2</v>
      </c>
      <c r="L255" s="9">
        <f>0.001*[47]Sheet1!$F$261</f>
        <v>4.3000000000000003E-2</v>
      </c>
      <c r="M255" s="9">
        <f>0.001*[47]Sheet1!$F$262</f>
        <v>4.3000000000000003E-2</v>
      </c>
      <c r="N255" s="9">
        <f>0.001*[47]Sheet1!$F$263</f>
        <v>4.3000000000000003E-2</v>
      </c>
      <c r="O255" s="9">
        <f>0.001*[47]Sheet1!$F$264</f>
        <v>4.3000000000000003E-2</v>
      </c>
      <c r="P255" s="9">
        <f>0.001*[47]Sheet1!$F$265</f>
        <v>4.3000000000000003E-2</v>
      </c>
      <c r="Q255" s="9">
        <f>0.001*[47]Sheet1!$F$266</f>
        <v>4.3000000000000003E-2</v>
      </c>
      <c r="R255" s="9">
        <f>0.001*[47]Sheet1!$F$267</f>
        <v>4.3000000000000003E-2</v>
      </c>
      <c r="S255" s="9">
        <f>0.001*[47]Sheet1!$F$268</f>
        <v>4.3000000000000003E-2</v>
      </c>
      <c r="T255" s="9">
        <f>0.001*[47]Sheet1!$F$269</f>
        <v>4.3000000000000003E-2</v>
      </c>
      <c r="U255" s="9">
        <f>0.001*[47]Sheet1!$F$270</f>
        <v>4.3000000000000003E-2</v>
      </c>
      <c r="V255" s="9">
        <f>0.001*[47]Sheet1!$F$271</f>
        <v>4.3999999999999997E-2</v>
      </c>
      <c r="W255" s="9">
        <f>0.001*[47]Sheet1!$F$272</f>
        <v>4.4999999999999998E-2</v>
      </c>
      <c r="X255" s="9">
        <f>0.001*[47]Sheet1!$F$273</f>
        <v>4.4999999999999998E-2</v>
      </c>
      <c r="Y255" s="9">
        <f>0.001*[47]Sheet1!$F$274</f>
        <v>4.4999999999999998E-2</v>
      </c>
      <c r="Z255" s="44">
        <f>0.001*[47]Sheet1!$F$275</f>
        <v>4.4999999999999998E-2</v>
      </c>
      <c r="AA255" s="35">
        <f t="shared" si="36"/>
        <v>4.4999999999999998E-2</v>
      </c>
      <c r="AB255" s="10">
        <f t="shared" si="37"/>
        <v>4.3000000000000003E-2</v>
      </c>
      <c r="AC255" s="14">
        <f t="shared" si="38"/>
        <v>4.3875000000000004E-2</v>
      </c>
    </row>
    <row r="256" spans="2:29" ht="15" customHeight="1">
      <c r="B256" s="26">
        <v>12</v>
      </c>
      <c r="C256" s="43">
        <f>0.001*[47]Sheet1!$F$276</f>
        <v>4.4999999999999998E-2</v>
      </c>
      <c r="D256" s="9">
        <f>0.001*[47]Sheet1!$F$277</f>
        <v>4.4999999999999998E-2</v>
      </c>
      <c r="E256" s="9">
        <f>0.001*[47]Sheet1!$F$278</f>
        <v>4.4999999999999998E-2</v>
      </c>
      <c r="F256" s="9">
        <f>0.001*[47]Sheet1!$F$279</f>
        <v>4.4999999999999998E-2</v>
      </c>
      <c r="G256" s="9">
        <f>0.001*[47]Sheet1!$F$280</f>
        <v>4.3999999999999997E-2</v>
      </c>
      <c r="H256" s="9">
        <f>0.001*[47]Sheet1!$F$281</f>
        <v>4.4999999999999998E-2</v>
      </c>
      <c r="I256" s="9">
        <f>0.001*[47]Sheet1!$F$282</f>
        <v>4.4999999999999998E-2</v>
      </c>
      <c r="J256" s="9">
        <f>0.001*[47]Sheet1!$F$283</f>
        <v>4.4999999999999998E-2</v>
      </c>
      <c r="K256" s="9">
        <f>0.001*[47]Sheet1!$F$284</f>
        <v>4.3999999999999997E-2</v>
      </c>
      <c r="L256" s="9">
        <f>0.001*[47]Sheet1!$F$285</f>
        <v>4.3000000000000003E-2</v>
      </c>
      <c r="M256" s="9">
        <f>0.001*[47]Sheet1!$F$286</f>
        <v>4.3999999999999997E-2</v>
      </c>
      <c r="N256" s="9">
        <f>0.001*[47]Sheet1!$F$287</f>
        <v>4.3999999999999997E-2</v>
      </c>
      <c r="O256" s="9">
        <f>0.001*[47]Sheet1!$F$288</f>
        <v>4.3999999999999997E-2</v>
      </c>
      <c r="P256" s="9">
        <f>0.001*[47]Sheet1!$F$289</f>
        <v>4.3000000000000003E-2</v>
      </c>
      <c r="Q256" s="9">
        <f>0.001*[47]Sheet1!$F$290</f>
        <v>4.3000000000000003E-2</v>
      </c>
      <c r="R256" s="9">
        <f>0.001*[47]Sheet1!$F$291</f>
        <v>4.3000000000000003E-2</v>
      </c>
      <c r="S256" s="9">
        <f>0.001*[47]Sheet1!$F$292</f>
        <v>4.3000000000000003E-2</v>
      </c>
      <c r="T256" s="9">
        <f>0.001*[47]Sheet1!$F$293</f>
        <v>4.3000000000000003E-2</v>
      </c>
      <c r="U256" s="9">
        <f>0.001*[47]Sheet1!$F$294</f>
        <v>4.3000000000000003E-2</v>
      </c>
      <c r="V256" s="9">
        <f>0.001*[47]Sheet1!$F$295</f>
        <v>4.3000000000000003E-2</v>
      </c>
      <c r="W256" s="9">
        <f>0.001*[47]Sheet1!$F$296</f>
        <v>4.3999999999999997E-2</v>
      </c>
      <c r="X256" s="9">
        <f>0.001*[47]Sheet1!$F$297</f>
        <v>4.3999999999999997E-2</v>
      </c>
      <c r="Y256" s="9">
        <f>0.001*[47]Sheet1!$F$298</f>
        <v>4.3999999999999997E-2</v>
      </c>
      <c r="Z256" s="44">
        <f>0.001*[47]Sheet1!$F$299</f>
        <v>4.4999999999999998E-2</v>
      </c>
      <c r="AA256" s="35">
        <f t="shared" si="36"/>
        <v>4.4999999999999998E-2</v>
      </c>
      <c r="AB256" s="10">
        <f t="shared" si="37"/>
        <v>4.3000000000000003E-2</v>
      </c>
      <c r="AC256" s="14">
        <f t="shared" si="38"/>
        <v>4.4000000000000011E-2</v>
      </c>
    </row>
    <row r="257" spans="2:29" ht="15" customHeight="1">
      <c r="B257" s="26">
        <v>13</v>
      </c>
      <c r="C257" s="43">
        <f>0.001*[47]Sheet1!$F$300</f>
        <v>4.4999999999999998E-2</v>
      </c>
      <c r="D257" s="9">
        <f>0.001*[47]Sheet1!$F$301</f>
        <v>4.4999999999999998E-2</v>
      </c>
      <c r="E257" s="9">
        <f>0.001*[47]Sheet1!$F$302</f>
        <v>4.4999999999999998E-2</v>
      </c>
      <c r="F257" s="9">
        <f>0.001*[47]Sheet1!$F$303</f>
        <v>4.4999999999999998E-2</v>
      </c>
      <c r="G257" s="9">
        <f>0.001*[47]Sheet1!$F$304</f>
        <v>4.4999999999999998E-2</v>
      </c>
      <c r="H257" s="9">
        <f>0.001*[47]Sheet1!$F$305</f>
        <v>4.4999999999999998E-2</v>
      </c>
      <c r="I257" s="9">
        <f>0.001*[47]Sheet1!$F$306</f>
        <v>4.3999999999999997E-2</v>
      </c>
      <c r="J257" s="9">
        <f>0.001*[47]Sheet1!$F$307</f>
        <v>4.3999999999999997E-2</v>
      </c>
      <c r="K257" s="9">
        <f>0.001*[47]Sheet1!$F$308</f>
        <v>4.3999999999999997E-2</v>
      </c>
      <c r="L257" s="9">
        <f>0.001*[47]Sheet1!$F$309</f>
        <v>4.3999999999999997E-2</v>
      </c>
      <c r="M257" s="9">
        <f>0.001*[47]Sheet1!$F$310</f>
        <v>4.3000000000000003E-2</v>
      </c>
      <c r="N257" s="9">
        <f>0.001*[47]Sheet1!$F$311</f>
        <v>4.3000000000000003E-2</v>
      </c>
      <c r="O257" s="9">
        <f>0.001*[47]Sheet1!$F$312</f>
        <v>4.3999999999999997E-2</v>
      </c>
      <c r="P257" s="9">
        <f>0.001*[47]Sheet1!$F$313</f>
        <v>4.3000000000000003E-2</v>
      </c>
      <c r="Q257" s="9">
        <f>0.001*[47]Sheet1!$F$314</f>
        <v>4.3000000000000003E-2</v>
      </c>
      <c r="R257" s="9">
        <f>0.001*[47]Sheet1!$F$315</f>
        <v>4.3000000000000003E-2</v>
      </c>
      <c r="S257" s="9">
        <f>0.001*[47]Sheet1!$F$316</f>
        <v>4.3000000000000003E-2</v>
      </c>
      <c r="T257" s="9">
        <f>0.001*[47]Sheet1!$F$317</f>
        <v>4.3000000000000003E-2</v>
      </c>
      <c r="U257" s="9">
        <f>0.001*[47]Sheet1!$F$318</f>
        <v>4.2000000000000003E-2</v>
      </c>
      <c r="V257" s="9">
        <f>0.001*[47]Sheet1!$F$319</f>
        <v>4.3000000000000003E-2</v>
      </c>
      <c r="W257" s="9">
        <f>0.001*[47]Sheet1!$F$320</f>
        <v>4.3000000000000003E-2</v>
      </c>
      <c r="X257" s="9">
        <f>0.001*[47]Sheet1!$F$321</f>
        <v>4.3999999999999997E-2</v>
      </c>
      <c r="Y257" s="9">
        <f>0.001*[47]Sheet1!$F$322</f>
        <v>4.3999999999999997E-2</v>
      </c>
      <c r="Z257" s="44">
        <f>0.001*[47]Sheet1!$F$323</f>
        <v>4.3999999999999997E-2</v>
      </c>
      <c r="AA257" s="35">
        <f t="shared" si="36"/>
        <v>4.4999999999999998E-2</v>
      </c>
      <c r="AB257" s="10">
        <f t="shared" si="37"/>
        <v>4.2000000000000003E-2</v>
      </c>
      <c r="AC257" s="14">
        <f t="shared" si="38"/>
        <v>4.379166666666668E-2</v>
      </c>
    </row>
    <row r="258" spans="2:29" ht="15" customHeight="1">
      <c r="B258" s="26">
        <v>14</v>
      </c>
      <c r="C258" s="43">
        <f>0.001*[47]Sheet1!$F$324</f>
        <v>4.3999999999999997E-2</v>
      </c>
      <c r="D258" s="9">
        <f>0.001*[47]Sheet1!$F$325</f>
        <v>4.3999999999999997E-2</v>
      </c>
      <c r="E258" s="9">
        <f>0.001*[47]Sheet1!$F$326</f>
        <v>4.3999999999999997E-2</v>
      </c>
      <c r="F258" s="9">
        <f>0.001*[47]Sheet1!$F$327</f>
        <v>4.3999999999999997E-2</v>
      </c>
      <c r="G258" s="9">
        <f>0.001*[47]Sheet1!$F$328</f>
        <v>4.3999999999999997E-2</v>
      </c>
      <c r="H258" s="9">
        <f>0.001*[47]Sheet1!$F$329</f>
        <v>4.3999999999999997E-2</v>
      </c>
      <c r="I258" s="9">
        <f>0.001*[47]Sheet1!$F$330</f>
        <v>4.3999999999999997E-2</v>
      </c>
      <c r="J258" s="9">
        <f>0.001*[47]Sheet1!$F$331</f>
        <v>4.3999999999999997E-2</v>
      </c>
      <c r="K258" s="9">
        <f>0.001*[47]Sheet1!$F$332</f>
        <v>4.3000000000000003E-2</v>
      </c>
      <c r="L258" s="9">
        <f>0.001*[47]Sheet1!$F$333</f>
        <v>4.3000000000000003E-2</v>
      </c>
      <c r="M258" s="9">
        <f>0.001*[47]Sheet1!$F$334</f>
        <v>4.3000000000000003E-2</v>
      </c>
      <c r="N258" s="9">
        <f>0.001*[47]Sheet1!$F$335</f>
        <v>4.3000000000000003E-2</v>
      </c>
      <c r="O258" s="9">
        <f>0.001*[47]Sheet1!$F$336</f>
        <v>4.3000000000000003E-2</v>
      </c>
      <c r="P258" s="9">
        <f>0.001*[47]Sheet1!$F$337</f>
        <v>4.3000000000000003E-2</v>
      </c>
      <c r="Q258" s="9">
        <f>0.001*[47]Sheet1!$F$338</f>
        <v>4.3000000000000003E-2</v>
      </c>
      <c r="R258" s="9">
        <f>0.001*[47]Sheet1!$F$339</f>
        <v>4.3000000000000003E-2</v>
      </c>
      <c r="S258" s="9">
        <f>0.001*[47]Sheet1!$F$340</f>
        <v>4.3000000000000003E-2</v>
      </c>
      <c r="T258" s="9">
        <f>0.001*[47]Sheet1!$F$341</f>
        <v>4.3000000000000003E-2</v>
      </c>
      <c r="U258" s="9">
        <f>0.001*[47]Sheet1!$F$342</f>
        <v>4.3000000000000003E-2</v>
      </c>
      <c r="V258" s="9">
        <f>0.001*[47]Sheet1!$F$343</f>
        <v>4.3000000000000003E-2</v>
      </c>
      <c r="W258" s="9">
        <f>0.001*[47]Sheet1!$F$344</f>
        <v>4.3999999999999997E-2</v>
      </c>
      <c r="X258" s="9">
        <f>0.001*[47]Sheet1!$F$345</f>
        <v>4.4999999999999998E-2</v>
      </c>
      <c r="Y258" s="9">
        <f>0.001*[47]Sheet1!$F$346</f>
        <v>4.4999999999999998E-2</v>
      </c>
      <c r="Z258" s="44">
        <f>0.001*[47]Sheet1!$F$347</f>
        <v>4.4999999999999998E-2</v>
      </c>
      <c r="AA258" s="35">
        <f t="shared" si="36"/>
        <v>4.4999999999999998E-2</v>
      </c>
      <c r="AB258" s="10">
        <f t="shared" si="37"/>
        <v>4.3000000000000003E-2</v>
      </c>
      <c r="AC258" s="14">
        <f t="shared" si="38"/>
        <v>4.3625000000000004E-2</v>
      </c>
    </row>
    <row r="259" spans="2:29" ht="15" customHeight="1">
      <c r="B259" s="26">
        <v>15</v>
      </c>
      <c r="C259" s="43">
        <f>0.001*[47]Sheet1!$F$348</f>
        <v>4.4999999999999998E-2</v>
      </c>
      <c r="D259" s="9">
        <f>0.001*[47]Sheet1!$F$349</f>
        <v>4.5999999999999999E-2</v>
      </c>
      <c r="E259" s="9">
        <f>0.001*[47]Sheet1!$F$350</f>
        <v>4.5999999999999999E-2</v>
      </c>
      <c r="F259" s="9">
        <f>0.001*[47]Sheet1!$F$351</f>
        <v>4.5999999999999999E-2</v>
      </c>
      <c r="G259" s="9">
        <f>0.001*[47]Sheet1!$F$352</f>
        <v>4.5999999999999999E-2</v>
      </c>
      <c r="H259" s="9">
        <f>0.001*[47]Sheet1!$F$353</f>
        <v>4.5999999999999999E-2</v>
      </c>
      <c r="I259" s="9">
        <f>0.001*[47]Sheet1!$F$354</f>
        <v>4.4999999999999998E-2</v>
      </c>
      <c r="J259" s="9">
        <f>0.001*[47]Sheet1!$F$355</f>
        <v>4.4999999999999998E-2</v>
      </c>
      <c r="K259" s="9">
        <f>0.001*[47]Sheet1!$F$356</f>
        <v>4.4999999999999998E-2</v>
      </c>
      <c r="L259" s="9">
        <f>0.001*[47]Sheet1!$F$357</f>
        <v>4.3000000000000003E-2</v>
      </c>
      <c r="M259" s="9">
        <f>0.001*[47]Sheet1!$F$358</f>
        <v>4.3999999999999997E-2</v>
      </c>
      <c r="N259" s="9">
        <f>0.001*[47]Sheet1!$F$359</f>
        <v>4.3999999999999997E-2</v>
      </c>
      <c r="O259" s="9">
        <f>0.001*[47]Sheet1!$F$360</f>
        <v>4.3000000000000003E-2</v>
      </c>
      <c r="P259" s="9">
        <f>0.001*[47]Sheet1!$F$361</f>
        <v>4.3000000000000003E-2</v>
      </c>
      <c r="Q259" s="9">
        <f>0.001*[47]Sheet1!$F$362</f>
        <v>4.3000000000000003E-2</v>
      </c>
      <c r="R259" s="9">
        <f>0.001*[47]Sheet1!$F$363</f>
        <v>4.3000000000000003E-2</v>
      </c>
      <c r="S259" s="9">
        <f>0.001*[47]Sheet1!$F$364</f>
        <v>4.3000000000000003E-2</v>
      </c>
      <c r="T259" s="9">
        <f>0.001*[47]Sheet1!$F$365</f>
        <v>4.3000000000000003E-2</v>
      </c>
      <c r="U259" s="9">
        <f>0.001*[47]Sheet1!$F$366</f>
        <v>4.3999999999999997E-2</v>
      </c>
      <c r="V259" s="9">
        <f>0.001*[47]Sheet1!$F$367</f>
        <v>4.3999999999999997E-2</v>
      </c>
      <c r="W259" s="9">
        <f>0.001*[47]Sheet1!$F$368</f>
        <v>4.7E-2</v>
      </c>
      <c r="X259" s="9">
        <f>0.001*[47]Sheet1!$F$369</f>
        <v>4.5999999999999999E-2</v>
      </c>
      <c r="Y259" s="9">
        <f>0.001*[47]Sheet1!$F$370</f>
        <v>4.5999999999999999E-2</v>
      </c>
      <c r="Z259" s="44">
        <f>0.001*[47]Sheet1!$F$371</f>
        <v>4.4999999999999998E-2</v>
      </c>
      <c r="AA259" s="35">
        <f t="shared" si="36"/>
        <v>4.7E-2</v>
      </c>
      <c r="AB259" s="10">
        <f t="shared" si="37"/>
        <v>4.3000000000000003E-2</v>
      </c>
      <c r="AC259" s="14">
        <f t="shared" si="38"/>
        <v>4.4625000000000005E-2</v>
      </c>
    </row>
    <row r="260" spans="2:29" ht="15" customHeight="1">
      <c r="B260" s="27">
        <v>16</v>
      </c>
      <c r="C260" s="45">
        <f>0.001*[47]Sheet1!$F$372</f>
        <v>4.4999999999999998E-2</v>
      </c>
      <c r="D260" s="17">
        <f>0.001*[47]Sheet1!$F$373</f>
        <v>4.3999999999999997E-2</v>
      </c>
      <c r="E260" s="17">
        <f>0.001*[47]Sheet1!$F$374</f>
        <v>4.3999999999999997E-2</v>
      </c>
      <c r="F260" s="17">
        <f>0.001*[47]Sheet1!$F$375</f>
        <v>4.3999999999999997E-2</v>
      </c>
      <c r="G260" s="17">
        <f>0.001*[47]Sheet1!$F$376</f>
        <v>4.3999999999999997E-2</v>
      </c>
      <c r="H260" s="17">
        <f>0.001*[47]Sheet1!$F$377</f>
        <v>4.3999999999999997E-2</v>
      </c>
      <c r="I260" s="17">
        <f>0.001*[47]Sheet1!$F$378</f>
        <v>4.3999999999999997E-2</v>
      </c>
      <c r="J260" s="17">
        <f>0.001*[47]Sheet1!$F$379</f>
        <v>4.3000000000000003E-2</v>
      </c>
      <c r="K260" s="17">
        <f>0.001*[47]Sheet1!$F$380</f>
        <v>4.3000000000000003E-2</v>
      </c>
      <c r="L260" s="17">
        <f>0.001*[47]Sheet1!$F$381</f>
        <v>4.2000000000000003E-2</v>
      </c>
      <c r="M260" s="17">
        <f>0.001*[47]Sheet1!$F$382</f>
        <v>4.2000000000000003E-2</v>
      </c>
      <c r="N260" s="17">
        <f>0.001*[47]Sheet1!$F$383</f>
        <v>4.2000000000000003E-2</v>
      </c>
      <c r="O260" s="17">
        <f>0.001*[47]Sheet1!$F$384</f>
        <v>4.2000000000000003E-2</v>
      </c>
      <c r="P260" s="17">
        <f>0.001*[47]Sheet1!$F$385</f>
        <v>4.2000000000000003E-2</v>
      </c>
      <c r="Q260" s="17">
        <f>0.001*[47]Sheet1!$F$386</f>
        <v>4.2000000000000003E-2</v>
      </c>
      <c r="R260" s="17">
        <f>0.001*[47]Sheet1!$F$387</f>
        <v>4.2000000000000003E-2</v>
      </c>
      <c r="S260" s="17">
        <f>0.001*[47]Sheet1!$F$388</f>
        <v>4.2000000000000003E-2</v>
      </c>
      <c r="T260" s="17">
        <f>0.001*[47]Sheet1!$F$389</f>
        <v>4.3000000000000003E-2</v>
      </c>
      <c r="U260" s="17">
        <f>0.001*[47]Sheet1!$F$390</f>
        <v>4.3000000000000003E-2</v>
      </c>
      <c r="V260" s="17">
        <f>0.001*[47]Sheet1!$F$391</f>
        <v>4.3000000000000003E-2</v>
      </c>
      <c r="W260" s="17">
        <f>0.001*[47]Sheet1!$F$392</f>
        <v>4.3000000000000003E-2</v>
      </c>
      <c r="X260" s="17">
        <f>0.001*[47]Sheet1!$F$393</f>
        <v>4.3000000000000003E-2</v>
      </c>
      <c r="Y260" s="17">
        <f>0.001*[47]Sheet1!$F$394</f>
        <v>4.3000000000000003E-2</v>
      </c>
      <c r="Z260" s="46">
        <f>0.001*[47]Sheet1!$F$395</f>
        <v>4.3000000000000003E-2</v>
      </c>
      <c r="AA260" s="36">
        <f t="shared" si="36"/>
        <v>4.4999999999999998E-2</v>
      </c>
      <c r="AB260" s="18">
        <f t="shared" si="37"/>
        <v>4.2000000000000003E-2</v>
      </c>
      <c r="AC260" s="19">
        <f t="shared" si="38"/>
        <v>4.300000000000001E-2</v>
      </c>
    </row>
    <row r="261" spans="2:29" ht="15" customHeight="1">
      <c r="B261" s="26">
        <v>17</v>
      </c>
      <c r="C261" s="43">
        <f>0.001*[47]Sheet1!$F$396</f>
        <v>4.3000000000000003E-2</v>
      </c>
      <c r="D261" s="9">
        <f>0.001*[47]Sheet1!$F$397</f>
        <v>4.2000000000000003E-2</v>
      </c>
      <c r="E261" s="9">
        <f>0.001*[47]Sheet1!$F$398</f>
        <v>4.3000000000000003E-2</v>
      </c>
      <c r="F261" s="9">
        <f>0.001*[47]Sheet1!$F$399</f>
        <v>4.3999999999999997E-2</v>
      </c>
      <c r="G261" s="9">
        <f>0.001*[47]Sheet1!$F$400</f>
        <v>4.3999999999999997E-2</v>
      </c>
      <c r="H261" s="9">
        <f>0.001*[47]Sheet1!$F$401</f>
        <v>4.4999999999999998E-2</v>
      </c>
      <c r="I261" s="9">
        <f>0.001*[47]Sheet1!$F$402</f>
        <v>4.4999999999999998E-2</v>
      </c>
      <c r="J261" s="9">
        <f>0.001*[47]Sheet1!$F$403</f>
        <v>4.3999999999999997E-2</v>
      </c>
      <c r="K261" s="9">
        <f>0.001*[47]Sheet1!$F$404</f>
        <v>4.4999999999999998E-2</v>
      </c>
      <c r="L261" s="9">
        <f>0.001*[47]Sheet1!$F$405</f>
        <v>4.7E-2</v>
      </c>
      <c r="M261" s="9">
        <f>0.001*[47]Sheet1!$F$406</f>
        <v>5.1000000000000004E-2</v>
      </c>
      <c r="N261" s="9">
        <f>0.001*[47]Sheet1!$F$407</f>
        <v>5.6000000000000001E-2</v>
      </c>
      <c r="O261" s="9">
        <f>0.001*[47]Sheet1!$F$408</f>
        <v>5.9000000000000004E-2</v>
      </c>
      <c r="P261" s="9">
        <f>0.001*[47]Sheet1!$F$409</f>
        <v>0.05</v>
      </c>
      <c r="Q261" s="9">
        <f>0.001*[47]Sheet1!$F$400</f>
        <v>4.3999999999999997E-2</v>
      </c>
      <c r="R261" s="9">
        <f>0.001*[47]Sheet1!$F$411</f>
        <v>4.3000000000000003E-2</v>
      </c>
      <c r="S261" s="9">
        <f>0.001*[47]Sheet1!$F$412</f>
        <v>4.2000000000000003E-2</v>
      </c>
      <c r="T261" s="9">
        <f>0.001*[47]Sheet1!$F$413</f>
        <v>4.2000000000000003E-2</v>
      </c>
      <c r="U261" s="9">
        <f>0.001*[47]Sheet1!$F$414</f>
        <v>4.2000000000000003E-2</v>
      </c>
      <c r="V261" s="9">
        <f>0.001*[47]Sheet1!$F$415</f>
        <v>4.3000000000000003E-2</v>
      </c>
      <c r="W261" s="9">
        <f>0.001*[47]Sheet1!$F$416</f>
        <v>4.3000000000000003E-2</v>
      </c>
      <c r="X261" s="9">
        <f>0.001*[47]Sheet1!$F$417</f>
        <v>4.3999999999999997E-2</v>
      </c>
      <c r="Y261" s="9">
        <f>0.001*[47]Sheet1!$F$418</f>
        <v>4.3999999999999997E-2</v>
      </c>
      <c r="Z261" s="44">
        <f>0.001*[47]Sheet1!$F$419</f>
        <v>4.4999999999999998E-2</v>
      </c>
      <c r="AA261" s="35">
        <f t="shared" si="36"/>
        <v>5.9000000000000004E-2</v>
      </c>
      <c r="AB261" s="10">
        <f t="shared" si="37"/>
        <v>4.2000000000000003E-2</v>
      </c>
      <c r="AC261" s="14">
        <f t="shared" si="38"/>
        <v>4.5416666666666682E-2</v>
      </c>
    </row>
    <row r="262" spans="2:29" ht="15" customHeight="1">
      <c r="B262" s="26">
        <v>18</v>
      </c>
      <c r="C262" s="43">
        <f>0.001*[47]Sheet1!$F$420</f>
        <v>4.3999999999999997E-2</v>
      </c>
      <c r="D262" s="9">
        <f>0.001*[47]Sheet1!$F$421</f>
        <v>4.4999999999999998E-2</v>
      </c>
      <c r="E262" s="9">
        <f>0.001*[47]Sheet1!$F$422</f>
        <v>4.4999999999999998E-2</v>
      </c>
      <c r="F262" s="9">
        <f>0.001*[47]Sheet1!$F$423</f>
        <v>4.4999999999999998E-2</v>
      </c>
      <c r="G262" s="9">
        <f>0.001*[47]Sheet1!$F$424</f>
        <v>4.4999999999999998E-2</v>
      </c>
      <c r="H262" s="9">
        <f>0.001*[47]Sheet1!$F$425</f>
        <v>4.5999999999999999E-2</v>
      </c>
      <c r="I262" s="9">
        <f>0.001*[47]Sheet1!$F$426</f>
        <v>5.5E-2</v>
      </c>
      <c r="J262" s="9">
        <f>0.001*[47]Sheet1!$F$427</f>
        <v>6.8000000000000005E-2</v>
      </c>
      <c r="K262" s="9">
        <f>0.001*[47]Sheet1!$F$428</f>
        <v>5.5E-2</v>
      </c>
      <c r="L262" s="9">
        <f>0.001*[47]Sheet1!$F$429</f>
        <v>4.7E-2</v>
      </c>
      <c r="M262" s="9">
        <f>0.001*[47]Sheet1!$F$430</f>
        <v>4.5999999999999999E-2</v>
      </c>
      <c r="N262" s="9">
        <f>0.001*[47]Sheet1!$F$431</f>
        <v>4.4999999999999998E-2</v>
      </c>
      <c r="O262" s="9">
        <f>0.001*[47]Sheet1!$F$432</f>
        <v>4.4999999999999998E-2</v>
      </c>
      <c r="P262" s="9">
        <f>0.001*[47]Sheet1!$F$433</f>
        <v>4.4999999999999998E-2</v>
      </c>
      <c r="Q262" s="9">
        <f>0.001*[47]Sheet1!$F$434</f>
        <v>4.7E-2</v>
      </c>
      <c r="R262" s="9">
        <f>0.001*[47]Sheet1!$F$435</f>
        <v>4.3999999999999997E-2</v>
      </c>
      <c r="S262" s="9">
        <f>0.001*[47]Sheet1!$F$436</f>
        <v>4.2000000000000003E-2</v>
      </c>
      <c r="T262" s="9">
        <f>0.001*[47]Sheet1!$F$437</f>
        <v>4.3000000000000003E-2</v>
      </c>
      <c r="U262" s="9">
        <f>0.001*[47]Sheet1!$F$438</f>
        <v>4.2000000000000003E-2</v>
      </c>
      <c r="V262" s="9">
        <f>0.001*[47]Sheet1!$F$439</f>
        <v>4.3000000000000003E-2</v>
      </c>
      <c r="W262" s="9">
        <f>0.001*[47]Sheet1!$F$440</f>
        <v>4.3999999999999997E-2</v>
      </c>
      <c r="X262" s="9">
        <f>0.001*[47]Sheet1!$F$441</f>
        <v>4.5999999999999999E-2</v>
      </c>
      <c r="Y262" s="9">
        <f>0.001*[47]Sheet1!$F$442</f>
        <v>4.4999999999999998E-2</v>
      </c>
      <c r="Z262" s="44">
        <f>0.001*[47]Sheet1!$F$443</f>
        <v>4.3999999999999997E-2</v>
      </c>
      <c r="AA262" s="35">
        <f t="shared" si="36"/>
        <v>6.8000000000000005E-2</v>
      </c>
      <c r="AB262" s="10">
        <f t="shared" si="37"/>
        <v>4.2000000000000003E-2</v>
      </c>
      <c r="AC262" s="14">
        <f t="shared" si="38"/>
        <v>4.6500000000000014E-2</v>
      </c>
    </row>
    <row r="263" spans="2:29" ht="15" customHeight="1">
      <c r="B263" s="26">
        <v>19</v>
      </c>
      <c r="C263" s="43">
        <f>0.001*[47]Sheet1!$F$444</f>
        <v>4.4999999999999998E-2</v>
      </c>
      <c r="D263" s="9">
        <f>0.001*[47]Sheet1!$F$445</f>
        <v>4.4999999999999998E-2</v>
      </c>
      <c r="E263" s="9">
        <f>0.001*[47]Sheet1!$F$446</f>
        <v>4.4999999999999998E-2</v>
      </c>
      <c r="F263" s="9">
        <f>0.001*[47]Sheet1!$F$447</f>
        <v>4.5999999999999999E-2</v>
      </c>
      <c r="G263" s="9">
        <f>0.001*[47]Sheet1!$F$448</f>
        <v>4.5999999999999999E-2</v>
      </c>
      <c r="H263" s="9">
        <f>0.001*[47]Sheet1!$F$449</f>
        <v>4.7E-2</v>
      </c>
      <c r="I263" s="9">
        <f>0.001*[47]Sheet1!$F$450</f>
        <v>4.5999999999999999E-2</v>
      </c>
      <c r="J263" s="9">
        <f>0.001*[47]Sheet1!$F$451</f>
        <v>4.3999999999999997E-2</v>
      </c>
      <c r="K263" s="9">
        <f>0.001*[47]Sheet1!$F$452</f>
        <v>4.1000000000000002E-2</v>
      </c>
      <c r="L263" s="9">
        <f>0.001*[47]Sheet1!$F$453</f>
        <v>4.1000000000000002E-2</v>
      </c>
      <c r="M263" s="9">
        <f>0.001*[47]Sheet1!$F$454</f>
        <v>4.1000000000000002E-2</v>
      </c>
      <c r="N263" s="9">
        <f>0.001*[47]Sheet1!$F$455</f>
        <v>4.1000000000000002E-2</v>
      </c>
      <c r="O263" s="9">
        <f>0.001*[47]Sheet1!$F$456</f>
        <v>4.1000000000000002E-2</v>
      </c>
      <c r="P263" s="9">
        <f>0.001*[47]Sheet1!$F$457</f>
        <v>4.1000000000000002E-2</v>
      </c>
      <c r="Q263" s="9">
        <f>0.001*[47]Sheet1!$F$458</f>
        <v>4.1000000000000002E-2</v>
      </c>
      <c r="R263" s="9">
        <f>0.001*[47]Sheet1!$F$459</f>
        <v>4.1000000000000002E-2</v>
      </c>
      <c r="S263" s="9">
        <f>0.001*[47]Sheet1!$F$460</f>
        <v>4.1000000000000002E-2</v>
      </c>
      <c r="T263" s="9">
        <f>0.001*[47]Sheet1!$F$461</f>
        <v>4.1000000000000002E-2</v>
      </c>
      <c r="U263" s="9">
        <f>0.001*[47]Sheet1!$F$462</f>
        <v>4.2000000000000003E-2</v>
      </c>
      <c r="V263" s="9">
        <f>0.001*[47]Sheet1!$F$463</f>
        <v>4.2000000000000003E-2</v>
      </c>
      <c r="W263" s="9">
        <f>0.001*[47]Sheet1!$F$464</f>
        <v>4.3000000000000003E-2</v>
      </c>
      <c r="X263" s="9">
        <f>0.001*[47]Sheet1!$F$465</f>
        <v>4.3999999999999997E-2</v>
      </c>
      <c r="Y263" s="9">
        <f>0.001*[47]Sheet1!$F$466</f>
        <v>4.4999999999999998E-2</v>
      </c>
      <c r="Z263" s="44">
        <f>0.001*[47]Sheet1!$F$467</f>
        <v>4.5999999999999999E-2</v>
      </c>
      <c r="AA263" s="35">
        <f t="shared" si="36"/>
        <v>4.7E-2</v>
      </c>
      <c r="AB263" s="10">
        <f t="shared" si="37"/>
        <v>4.1000000000000002E-2</v>
      </c>
      <c r="AC263" s="14">
        <f t="shared" si="38"/>
        <v>4.316666666666668E-2</v>
      </c>
    </row>
    <row r="264" spans="2:29" ht="15" customHeight="1">
      <c r="B264" s="28">
        <v>20</v>
      </c>
      <c r="C264" s="47">
        <f>0.001*[47]Sheet1!$F$468</f>
        <v>4.8000000000000001E-2</v>
      </c>
      <c r="D264" s="20">
        <f>0.001*[47]Sheet1!$F$469</f>
        <v>4.9000000000000002E-2</v>
      </c>
      <c r="E264" s="20">
        <f>0.001*[47]Sheet1!$F$470</f>
        <v>4.7E-2</v>
      </c>
      <c r="F264" s="20">
        <f>0.001*[47]Sheet1!$F$471</f>
        <v>4.3999999999999997E-2</v>
      </c>
      <c r="G264" s="20">
        <f>0.001*[47]Sheet1!$F$472</f>
        <v>4.3000000000000003E-2</v>
      </c>
      <c r="H264" s="20">
        <f>0.001*[47]Sheet1!$F$473</f>
        <v>4.2000000000000003E-2</v>
      </c>
      <c r="I264" s="20">
        <f>0.001*[47]Sheet1!$F$474</f>
        <v>4.3000000000000003E-2</v>
      </c>
      <c r="J264" s="20">
        <f>0.001*[47]Sheet1!$F$475</f>
        <v>4.3000000000000003E-2</v>
      </c>
      <c r="K264" s="20">
        <f>0.001*[47]Sheet1!$F$476</f>
        <v>4.2000000000000003E-2</v>
      </c>
      <c r="L264" s="20">
        <f>0.001*[47]Sheet1!$F$477</f>
        <v>4.2000000000000003E-2</v>
      </c>
      <c r="M264" s="20">
        <f>0.001*[47]Sheet1!$F$478</f>
        <v>4.2000000000000003E-2</v>
      </c>
      <c r="N264" s="20">
        <f>0.001*[47]Sheet1!$F$479</f>
        <v>4.2000000000000003E-2</v>
      </c>
      <c r="O264" s="20">
        <f>0.001*[47]Sheet1!$F$480</f>
        <v>4.2000000000000003E-2</v>
      </c>
      <c r="P264" s="20">
        <f>0.001*[47]Sheet1!$F$481</f>
        <v>4.2000000000000003E-2</v>
      </c>
      <c r="Q264" s="20">
        <f>0.001*[47]Sheet1!$F$482</f>
        <v>4.1000000000000002E-2</v>
      </c>
      <c r="R264" s="20">
        <f>0.001*[47]Sheet1!$F$483</f>
        <v>4.1000000000000002E-2</v>
      </c>
      <c r="S264" s="20">
        <f>0.001*[47]Sheet1!$F$484</f>
        <v>4.1000000000000002E-2</v>
      </c>
      <c r="T264" s="20">
        <f>0.001*[47]Sheet1!$F$485</f>
        <v>4.2000000000000003E-2</v>
      </c>
      <c r="U264" s="20">
        <f>0.001*[47]Sheet1!$F$486</f>
        <v>4.2000000000000003E-2</v>
      </c>
      <c r="V264" s="20">
        <f>0.001*[47]Sheet1!$F$487</f>
        <v>4.2000000000000003E-2</v>
      </c>
      <c r="W264" s="20">
        <f>0.001*[47]Sheet1!$F$488</f>
        <v>4.2000000000000003E-2</v>
      </c>
      <c r="X264" s="20">
        <f>0.001*[47]Sheet1!$F$489</f>
        <v>4.2000000000000003E-2</v>
      </c>
      <c r="Y264" s="20">
        <f>0.001*[47]Sheet1!$F$490</f>
        <v>4.2000000000000003E-2</v>
      </c>
      <c r="Z264" s="48">
        <f>0.001*[47]Sheet1!$F$491</f>
        <v>4.2000000000000003E-2</v>
      </c>
      <c r="AA264" s="37">
        <f t="shared" si="36"/>
        <v>4.9000000000000002E-2</v>
      </c>
      <c r="AB264" s="21">
        <f t="shared" si="37"/>
        <v>4.1000000000000002E-2</v>
      </c>
      <c r="AC264" s="22">
        <f t="shared" si="38"/>
        <v>4.2833333333333341E-2</v>
      </c>
    </row>
    <row r="265" spans="2:29" ht="15" customHeight="1">
      <c r="B265" s="26">
        <v>21</v>
      </c>
      <c r="C265" s="43">
        <f>0.001*[47]Sheet1!$F$492</f>
        <v>4.1000000000000002E-2</v>
      </c>
      <c r="D265" s="9">
        <f>0.001*[47]Sheet1!$F$493</f>
        <v>4.2000000000000003E-2</v>
      </c>
      <c r="E265" s="9">
        <f>0.001*[47]Sheet1!$F$494</f>
        <v>4.2000000000000003E-2</v>
      </c>
      <c r="F265" s="9">
        <f>0.001*[47]Sheet1!$F$495</f>
        <v>4.1000000000000002E-2</v>
      </c>
      <c r="G265" s="9">
        <f>0.001*[47]Sheet1!$F$496</f>
        <v>4.2000000000000003E-2</v>
      </c>
      <c r="H265" s="9">
        <f>0.001*[47]Sheet1!$F$497</f>
        <v>4.3000000000000003E-2</v>
      </c>
      <c r="I265" s="9">
        <f>0.001*[47]Sheet1!$F$498</f>
        <v>4.2000000000000003E-2</v>
      </c>
      <c r="J265" s="9">
        <f>0.001*[47]Sheet1!$F$499</f>
        <v>4.2000000000000003E-2</v>
      </c>
      <c r="K265" s="9">
        <f>0.001*[47]Sheet1!$F$500</f>
        <v>4.2000000000000003E-2</v>
      </c>
      <c r="L265" s="9">
        <f>0.001*[47]Sheet1!$F$501</f>
        <v>4.3000000000000003E-2</v>
      </c>
      <c r="M265" s="9">
        <f>0.001*[47]Sheet1!$F$502</f>
        <v>4.2000000000000003E-2</v>
      </c>
      <c r="N265" s="9">
        <f>0.001*[47]Sheet1!$F$503</f>
        <v>4.2000000000000003E-2</v>
      </c>
      <c r="O265" s="9">
        <f>0.001*[47]Sheet1!$F$504</f>
        <v>4.3000000000000003E-2</v>
      </c>
      <c r="P265" s="9">
        <f>0.001*[47]Sheet1!$F$505</f>
        <v>4.2000000000000003E-2</v>
      </c>
      <c r="Q265" s="9">
        <f>0.001*[47]Sheet1!$F$506</f>
        <v>4.2000000000000003E-2</v>
      </c>
      <c r="R265" s="9">
        <f>0.001*[47]Sheet1!$F$507</f>
        <v>4.2000000000000003E-2</v>
      </c>
      <c r="S265" s="9">
        <f>0.001*[47]Sheet1!$F$508</f>
        <v>4.2000000000000003E-2</v>
      </c>
      <c r="T265" s="9">
        <f>0.001*[47]Sheet1!$F$509</f>
        <v>4.2000000000000003E-2</v>
      </c>
      <c r="U265" s="9">
        <f>0.001*[47]Sheet1!$F$510</f>
        <v>4.2000000000000003E-2</v>
      </c>
      <c r="V265" s="9">
        <f>0.001*[47]Sheet1!$F$511</f>
        <v>4.3000000000000003E-2</v>
      </c>
      <c r="W265" s="9">
        <f>0.001*[47]Sheet1!$F$512</f>
        <v>4.3999999999999997E-2</v>
      </c>
      <c r="X265" s="9">
        <f>0.001*[47]Sheet1!$F$513</f>
        <v>4.4999999999999998E-2</v>
      </c>
      <c r="Y265" s="9">
        <f>0.001*[47]Sheet1!$F$514</f>
        <v>4.5999999999999999E-2</v>
      </c>
      <c r="Z265" s="44">
        <f>0.001*[47]Sheet1!$F$515</f>
        <v>4.4999999999999998E-2</v>
      </c>
      <c r="AA265" s="35">
        <f t="shared" si="36"/>
        <v>4.5999999999999999E-2</v>
      </c>
      <c r="AB265" s="10">
        <f t="shared" si="37"/>
        <v>4.1000000000000002E-2</v>
      </c>
      <c r="AC265" s="14">
        <f t="shared" si="38"/>
        <v>4.2583333333333341E-2</v>
      </c>
    </row>
    <row r="266" spans="2:29" ht="15" customHeight="1">
      <c r="B266" s="26">
        <v>22</v>
      </c>
      <c r="C266" s="43">
        <f>0.001*[47]Sheet1!$F$516</f>
        <v>4.4999999999999998E-2</v>
      </c>
      <c r="D266" s="9">
        <f>0.001*[47]Sheet1!$F$517</f>
        <v>4.4999999999999998E-2</v>
      </c>
      <c r="E266" s="9">
        <f>0.001*[47]Sheet1!$F$518</f>
        <v>4.4999999999999998E-2</v>
      </c>
      <c r="F266" s="9">
        <f>0.001*[47]Sheet1!$F$519</f>
        <v>4.4999999999999998E-2</v>
      </c>
      <c r="G266" s="9">
        <f>0.001*[47]Sheet1!$F$520</f>
        <v>4.4999999999999998E-2</v>
      </c>
      <c r="H266" s="9">
        <f>0.001*[47]Sheet1!$F$521</f>
        <v>4.4999999999999998E-2</v>
      </c>
      <c r="I266" s="9">
        <f>0.001*[47]Sheet1!$F$522</f>
        <v>4.3999999999999997E-2</v>
      </c>
      <c r="J266" s="9">
        <f>0.001*[47]Sheet1!$F$523</f>
        <v>4.3000000000000003E-2</v>
      </c>
      <c r="K266" s="9">
        <f>0.001*[47]Sheet1!$F$524</f>
        <v>4.3000000000000003E-2</v>
      </c>
      <c r="L266" s="9">
        <f>0.001*[47]Sheet1!$F$525</f>
        <v>4.2000000000000003E-2</v>
      </c>
      <c r="M266" s="9">
        <f>0.001*[47]Sheet1!$F$526</f>
        <v>4.2000000000000003E-2</v>
      </c>
      <c r="N266" s="9">
        <f>0.001*[47]Sheet1!$F$527</f>
        <v>4.2000000000000003E-2</v>
      </c>
      <c r="O266" s="9">
        <f>0.001*[47]Sheet1!$F$528</f>
        <v>4.1000000000000002E-2</v>
      </c>
      <c r="P266" s="9">
        <f>0.001*[47]Sheet1!$F$529</f>
        <v>4.1000000000000002E-2</v>
      </c>
      <c r="Q266" s="9">
        <f>0.001*[47]Sheet1!$F$530</f>
        <v>4.2000000000000003E-2</v>
      </c>
      <c r="R266" s="9">
        <f>0.001*[47]Sheet1!$F$531</f>
        <v>4.1000000000000002E-2</v>
      </c>
      <c r="S266" s="9">
        <f>0.001*[47]Sheet1!$F$532</f>
        <v>4.1000000000000002E-2</v>
      </c>
      <c r="T266" s="9">
        <f>0.001*[47]Sheet1!$F$533</f>
        <v>4.2000000000000003E-2</v>
      </c>
      <c r="U266" s="9">
        <f>0.001*[47]Sheet1!$F$534</f>
        <v>4.2000000000000003E-2</v>
      </c>
      <c r="V266" s="9">
        <f>0.001*[47]Sheet1!$F$535</f>
        <v>4.2000000000000003E-2</v>
      </c>
      <c r="W266" s="9">
        <f>0.001*[47]Sheet1!$F$536</f>
        <v>4.3000000000000003E-2</v>
      </c>
      <c r="X266" s="9">
        <f>0.001*[47]Sheet1!$F$537</f>
        <v>4.3000000000000003E-2</v>
      </c>
      <c r="Y266" s="9">
        <f>0.001*[47]Sheet1!$F$538</f>
        <v>4.3999999999999997E-2</v>
      </c>
      <c r="Z266" s="44">
        <f>0.001*[47]Sheet1!$F$539</f>
        <v>4.8000000000000001E-2</v>
      </c>
      <c r="AA266" s="35">
        <f t="shared" si="36"/>
        <v>4.8000000000000001E-2</v>
      </c>
      <c r="AB266" s="10">
        <f t="shared" si="37"/>
        <v>4.1000000000000002E-2</v>
      </c>
      <c r="AC266" s="14">
        <f t="shared" si="38"/>
        <v>4.316666666666668E-2</v>
      </c>
    </row>
    <row r="267" spans="2:29" ht="15" customHeight="1">
      <c r="B267" s="26">
        <v>23</v>
      </c>
      <c r="C267" s="43">
        <f>0.001*[47]Sheet1!$F$540</f>
        <v>4.9000000000000002E-2</v>
      </c>
      <c r="D267" s="9">
        <f>0.001*[47]Sheet1!$F$541</f>
        <v>5.1000000000000004E-2</v>
      </c>
      <c r="E267" s="9">
        <f>0.001*[47]Sheet1!$F$542</f>
        <v>4.7E-2</v>
      </c>
      <c r="F267" s="9">
        <f>0.001*[47]Sheet1!$F$543</f>
        <v>4.3999999999999997E-2</v>
      </c>
      <c r="G267" s="9">
        <f>0.001*[47]Sheet1!$F$544</f>
        <v>4.3000000000000003E-2</v>
      </c>
      <c r="H267" s="9">
        <f>0.001*[47]Sheet1!$F$545</f>
        <v>4.2000000000000003E-2</v>
      </c>
      <c r="I267" s="9">
        <f>0.001*[47]Sheet1!$F$546</f>
        <v>4.2000000000000003E-2</v>
      </c>
      <c r="J267" s="9">
        <f>0.001*[47]Sheet1!$F$547</f>
        <v>4.2000000000000003E-2</v>
      </c>
      <c r="K267" s="9">
        <f>0.001*[47]Sheet1!$F$548</f>
        <v>4.2000000000000003E-2</v>
      </c>
      <c r="L267" s="9">
        <f>0.001*[47]Sheet1!$F$549</f>
        <v>4.1000000000000002E-2</v>
      </c>
      <c r="M267" s="9">
        <f>0.001*[47]Sheet1!$F$550</f>
        <v>4.1000000000000002E-2</v>
      </c>
      <c r="N267" s="9">
        <f>0.001*[47]Sheet1!$F$551</f>
        <v>4.2000000000000003E-2</v>
      </c>
      <c r="O267" s="9">
        <f>0.001*[47]Sheet1!$F$552</f>
        <v>4.2000000000000003E-2</v>
      </c>
      <c r="P267" s="9">
        <f>0.001*[47]Sheet1!$F$553</f>
        <v>4.2000000000000003E-2</v>
      </c>
      <c r="Q267" s="9">
        <f>0.001*[47]Sheet1!$F$554</f>
        <v>4.2000000000000003E-2</v>
      </c>
      <c r="R267" s="9">
        <f>0.001*[47]Sheet1!$F$555</f>
        <v>4.2000000000000003E-2</v>
      </c>
      <c r="S267" s="9">
        <f>0.001*[47]Sheet1!$F$556</f>
        <v>4.2000000000000003E-2</v>
      </c>
      <c r="T267" s="9">
        <f>0.001*[47]Sheet1!$F$557</f>
        <v>4.3000000000000003E-2</v>
      </c>
      <c r="U267" s="9">
        <f>0.001*[47]Sheet1!$F$558</f>
        <v>4.4999999999999998E-2</v>
      </c>
      <c r="V267" s="9">
        <f>0.001*[47]Sheet1!$F$559</f>
        <v>4.9000000000000002E-2</v>
      </c>
      <c r="W267" s="9">
        <f>0.001*[47]Sheet1!$F$560</f>
        <v>4.9000000000000002E-2</v>
      </c>
      <c r="X267" s="9">
        <f>0.001*[47]Sheet1!$F$561</f>
        <v>4.4999999999999998E-2</v>
      </c>
      <c r="Y267" s="9">
        <f>0.001*[47]Sheet1!$F$562</f>
        <v>4.3999999999999997E-2</v>
      </c>
      <c r="Z267" s="44">
        <f>0.001*[47]Sheet1!$F$563</f>
        <v>4.3000000000000003E-2</v>
      </c>
      <c r="AA267" s="35">
        <f t="shared" si="36"/>
        <v>5.1000000000000004E-2</v>
      </c>
      <c r="AB267" s="10">
        <f t="shared" si="37"/>
        <v>4.1000000000000002E-2</v>
      </c>
      <c r="AC267" s="14">
        <f t="shared" si="38"/>
        <v>4.391666666666668E-2</v>
      </c>
    </row>
    <row r="268" spans="2:29" ht="15" customHeight="1">
      <c r="B268" s="26">
        <v>24</v>
      </c>
      <c r="C268" s="43">
        <f>0.001*[47]Sheet1!$F$564</f>
        <v>4.3999999999999997E-2</v>
      </c>
      <c r="D268" s="9">
        <f>0.001*[47]Sheet1!$F$565</f>
        <v>4.3999999999999997E-2</v>
      </c>
      <c r="E268" s="9">
        <f>0.001*[47]Sheet1!$F$566</f>
        <v>4.3999999999999997E-2</v>
      </c>
      <c r="F268" s="9">
        <f>0.001*[47]Sheet1!$F$567</f>
        <v>4.3999999999999997E-2</v>
      </c>
      <c r="G268" s="9">
        <f>0.001*[47]Sheet1!$F$568</f>
        <v>4.3999999999999997E-2</v>
      </c>
      <c r="H268" s="9">
        <f>0.001*[47]Sheet1!$F$569</f>
        <v>4.3999999999999997E-2</v>
      </c>
      <c r="I268" s="9">
        <f>0.001*[47]Sheet1!$F$570</f>
        <v>4.3999999999999997E-2</v>
      </c>
      <c r="J268" s="9">
        <f>0.001*[47]Sheet1!$F$571</f>
        <v>4.3000000000000003E-2</v>
      </c>
      <c r="K268" s="9">
        <f>0.001*[47]Sheet1!$F$572</f>
        <v>4.3000000000000003E-2</v>
      </c>
      <c r="L268" s="9">
        <f>0.001*[47]Sheet1!$F$573</f>
        <v>4.3000000000000003E-2</v>
      </c>
      <c r="M268" s="9">
        <f>0.001*[47]Sheet1!$F$574</f>
        <v>4.3000000000000003E-2</v>
      </c>
      <c r="N268" s="9">
        <f>0.001*[47]Sheet1!$F$575</f>
        <v>4.3000000000000003E-2</v>
      </c>
      <c r="O268" s="9">
        <f>0.001*[47]Sheet1!$F$576</f>
        <v>4.3000000000000003E-2</v>
      </c>
      <c r="P268" s="9">
        <f>0.001*[47]Sheet1!$F$577</f>
        <v>4.2000000000000003E-2</v>
      </c>
      <c r="Q268" s="9">
        <f>0.001*[47]Sheet1!$F$578</f>
        <v>4.2000000000000003E-2</v>
      </c>
      <c r="R268" s="9">
        <f>0.001*[47]Sheet1!$F$579</f>
        <v>4.2000000000000003E-2</v>
      </c>
      <c r="S268" s="9">
        <f>0.001*[47]Sheet1!$F$580</f>
        <v>4.2000000000000003E-2</v>
      </c>
      <c r="T268" s="9">
        <f>0.001*[47]Sheet1!$F$581</f>
        <v>4.2000000000000003E-2</v>
      </c>
      <c r="U268" s="9">
        <f>0.001*[47]Sheet1!$F$582</f>
        <v>4.2000000000000003E-2</v>
      </c>
      <c r="V268" s="9">
        <f>0.001*[47]Sheet1!$F$583</f>
        <v>4.3000000000000003E-2</v>
      </c>
      <c r="W268" s="9">
        <f>0.001*[47]Sheet1!$F$584</f>
        <v>4.3999999999999997E-2</v>
      </c>
      <c r="X268" s="9">
        <f>0.001*[47]Sheet1!$F$585</f>
        <v>4.3999999999999997E-2</v>
      </c>
      <c r="Y268" s="9">
        <f>0.001*[47]Sheet1!$F$586</f>
        <v>4.3999999999999997E-2</v>
      </c>
      <c r="Z268" s="44">
        <f>0.001*[47]Sheet1!$F$587</f>
        <v>4.3999999999999997E-2</v>
      </c>
      <c r="AA268" s="35">
        <f t="shared" si="36"/>
        <v>4.3999999999999997E-2</v>
      </c>
      <c r="AB268" s="10">
        <f t="shared" si="37"/>
        <v>4.2000000000000003E-2</v>
      </c>
      <c r="AC268" s="14">
        <f t="shared" si="38"/>
        <v>4.3208333333333349E-2</v>
      </c>
    </row>
    <row r="269" spans="2:29" ht="15" customHeight="1">
      <c r="B269" s="26">
        <v>25</v>
      </c>
      <c r="C269" s="43">
        <f>0.001*[47]Sheet1!$F$588</f>
        <v>4.4999999999999998E-2</v>
      </c>
      <c r="D269" s="9">
        <f>0.001*[47]Sheet1!$F$589</f>
        <v>4.4999999999999998E-2</v>
      </c>
      <c r="E269" s="9">
        <f>0.001*[47]Sheet1!$F$590</f>
        <v>4.5999999999999999E-2</v>
      </c>
      <c r="F269" s="9">
        <f>0.001*[47]Sheet1!$F$591</f>
        <v>4.5999999999999999E-2</v>
      </c>
      <c r="G269" s="9">
        <f>0.001*[47]Sheet1!$F$592</f>
        <v>4.5999999999999999E-2</v>
      </c>
      <c r="H269" s="9">
        <f>0.001*[47]Sheet1!$F$593</f>
        <v>4.5999999999999999E-2</v>
      </c>
      <c r="I269" s="9">
        <f>0.001*[47]Sheet1!$F$594</f>
        <v>4.5999999999999999E-2</v>
      </c>
      <c r="J269" s="9">
        <f>0.001*[47]Sheet1!$F$595</f>
        <v>4.4999999999999998E-2</v>
      </c>
      <c r="K269" s="9">
        <f>0.001*[47]Sheet1!$F$596</f>
        <v>4.2000000000000003E-2</v>
      </c>
      <c r="L269" s="9">
        <f>0.001*[47]Sheet1!$F$597</f>
        <v>4.2000000000000003E-2</v>
      </c>
      <c r="M269" s="9">
        <f>0.001*[47]Sheet1!$F$598</f>
        <v>4.1000000000000002E-2</v>
      </c>
      <c r="N269" s="9">
        <f>0.001*[47]Sheet1!$F$599</f>
        <v>4.2000000000000003E-2</v>
      </c>
      <c r="O269" s="9">
        <f>0.001*[47]Sheet1!$F$600</f>
        <v>4.1000000000000002E-2</v>
      </c>
      <c r="P269" s="9">
        <f>0.001*[47]Sheet1!$F$601</f>
        <v>4.1000000000000002E-2</v>
      </c>
      <c r="Q269" s="9">
        <f>0.001*[47]Sheet1!$F$602</f>
        <v>4.1000000000000002E-2</v>
      </c>
      <c r="R269" s="9">
        <f>0.001*[47]Sheet1!$F$603</f>
        <v>4.1000000000000002E-2</v>
      </c>
      <c r="S269" s="9">
        <f>0.001*[47]Sheet1!$F$604</f>
        <v>4.1000000000000002E-2</v>
      </c>
      <c r="T269" s="9">
        <f>0.001*[47]Sheet1!$F$605</f>
        <v>4.1000000000000002E-2</v>
      </c>
      <c r="U269" s="9">
        <f>0.001*[47]Sheet1!$F$606</f>
        <v>4.2000000000000003E-2</v>
      </c>
      <c r="V269" s="9">
        <f>0.001*[47]Sheet1!$F$607</f>
        <v>4.2000000000000003E-2</v>
      </c>
      <c r="W269" s="9">
        <f>0.001*[47]Sheet1!$F$608</f>
        <v>4.2000000000000003E-2</v>
      </c>
      <c r="X269" s="9">
        <f>0.001*[47]Sheet1!$F$609</f>
        <v>4.2000000000000003E-2</v>
      </c>
      <c r="Y269" s="9">
        <f>0.001*[47]Sheet1!$F$610</f>
        <v>4.2000000000000003E-2</v>
      </c>
      <c r="Z269" s="44">
        <f>0.001*[47]Sheet1!$F$611</f>
        <v>4.2000000000000003E-2</v>
      </c>
      <c r="AA269" s="35">
        <f t="shared" si="36"/>
        <v>4.5999999999999999E-2</v>
      </c>
      <c r="AB269" s="10">
        <f t="shared" si="37"/>
        <v>4.1000000000000002E-2</v>
      </c>
      <c r="AC269" s="14">
        <f t="shared" si="38"/>
        <v>4.2916666666666679E-2</v>
      </c>
    </row>
    <row r="270" spans="2:29" ht="15" customHeight="1">
      <c r="B270" s="27">
        <v>26</v>
      </c>
      <c r="C270" s="45">
        <f>0.001*[47]Sheet1!$F$612</f>
        <v>4.2000000000000003E-2</v>
      </c>
      <c r="D270" s="17">
        <f>0.001*[47]Sheet1!$F$613</f>
        <v>4.2000000000000003E-2</v>
      </c>
      <c r="E270" s="17">
        <f>0.001*[47]Sheet1!$F$614</f>
        <v>4.3000000000000003E-2</v>
      </c>
      <c r="F270" s="17">
        <f>0.001*[47]Sheet1!$F$615</f>
        <v>4.3000000000000003E-2</v>
      </c>
      <c r="G270" s="17">
        <f>0.001*[47]Sheet1!$F$616</f>
        <v>4.3000000000000003E-2</v>
      </c>
      <c r="H270" s="17">
        <f>0.001*[47]Sheet1!$F$617</f>
        <v>4.3000000000000003E-2</v>
      </c>
      <c r="I270" s="17">
        <f>0.001*[47]Sheet1!$F$618</f>
        <v>4.3000000000000003E-2</v>
      </c>
      <c r="J270" s="17">
        <f>0.001*[47]Sheet1!$F$619</f>
        <v>4.3000000000000003E-2</v>
      </c>
      <c r="K270" s="17">
        <f>0.001*[47]Sheet1!$F$620</f>
        <v>4.2000000000000003E-2</v>
      </c>
      <c r="L270" s="17">
        <f>0.001*[47]Sheet1!$F$621</f>
        <v>4.2000000000000003E-2</v>
      </c>
      <c r="M270" s="17">
        <f>0.001*[47]Sheet1!$F$622</f>
        <v>4.2000000000000003E-2</v>
      </c>
      <c r="N270" s="17">
        <f>0.001*[47]Sheet1!$F$623</f>
        <v>4.2000000000000003E-2</v>
      </c>
      <c r="O270" s="17">
        <f>0.001*[47]Sheet1!$F$624</f>
        <v>4.2000000000000003E-2</v>
      </c>
      <c r="P270" s="17">
        <f>0.001*[47]Sheet1!$F$625</f>
        <v>4.1000000000000002E-2</v>
      </c>
      <c r="Q270" s="17">
        <f>0.001*[47]Sheet1!$F$626</f>
        <v>4.3000000000000003E-2</v>
      </c>
      <c r="R270" s="17">
        <f>0.001*[47]Sheet1!$F$627</f>
        <v>4.3999999999999997E-2</v>
      </c>
      <c r="S270" s="17">
        <f>0.001*[47]Sheet1!$F$628</f>
        <v>4.3000000000000003E-2</v>
      </c>
      <c r="T270" s="17">
        <f>0.001*[47]Sheet1!$F$629</f>
        <v>4.3000000000000003E-2</v>
      </c>
      <c r="U270" s="17">
        <f>0.001*[47]Sheet1!$F$630</f>
        <v>4.3000000000000003E-2</v>
      </c>
      <c r="V270" s="17">
        <f>0.001*[47]Sheet1!$F$631</f>
        <v>4.5999999999999999E-2</v>
      </c>
      <c r="W270" s="17">
        <f>0.001*[47]Sheet1!$F$632</f>
        <v>5.2999999999999999E-2</v>
      </c>
      <c r="X270" s="17">
        <f>0.001*[47]Sheet1!$F$633</f>
        <v>6.0999999999999999E-2</v>
      </c>
      <c r="Y270" s="17">
        <f>0.001*[47]Sheet1!$F$634</f>
        <v>5.5E-2</v>
      </c>
      <c r="Z270" s="46">
        <f>0.001*[47]Sheet1!$F$635</f>
        <v>4.7E-2</v>
      </c>
      <c r="AA270" s="36">
        <f t="shared" si="36"/>
        <v>6.0999999999999999E-2</v>
      </c>
      <c r="AB270" s="18">
        <f t="shared" si="37"/>
        <v>4.1000000000000002E-2</v>
      </c>
      <c r="AC270" s="19">
        <f t="shared" si="38"/>
        <v>4.4625000000000005E-2</v>
      </c>
    </row>
    <row r="271" spans="2:29" ht="15" customHeight="1">
      <c r="B271" s="26">
        <v>27</v>
      </c>
      <c r="C271" s="43">
        <f>0.001*[47]Sheet1!$F$636</f>
        <v>4.4999999999999998E-2</v>
      </c>
      <c r="D271" s="9">
        <f>0.001*[47]Sheet1!$F$637</f>
        <v>4.4999999999999998E-2</v>
      </c>
      <c r="E271" s="9">
        <f>0.001*[47]Sheet1!$F$638</f>
        <v>4.5999999999999999E-2</v>
      </c>
      <c r="F271" s="9">
        <f>0.001*[47]Sheet1!$F$639</f>
        <v>4.8000000000000001E-2</v>
      </c>
      <c r="G271" s="9">
        <f>0.001*[47]Sheet1!$F$640</f>
        <v>4.9000000000000002E-2</v>
      </c>
      <c r="H271" s="9">
        <f>0.001*[47]Sheet1!$F$641</f>
        <v>5.2000000000000005E-2</v>
      </c>
      <c r="I271" s="9">
        <f>0.001*[47]Sheet1!$F$642</f>
        <v>5.8000000000000003E-2</v>
      </c>
      <c r="J271" s="9">
        <f>0.001*[47]Sheet1!$F$643</f>
        <v>5.6000000000000001E-2</v>
      </c>
      <c r="K271" s="9">
        <f>0.001*[47]Sheet1!$F$644</f>
        <v>5.2999999999999999E-2</v>
      </c>
      <c r="L271" s="9">
        <f>0.001*[47]Sheet1!$F$645</f>
        <v>4.5999999999999999E-2</v>
      </c>
      <c r="M271" s="9">
        <f>0.001*[47]Sheet1!$F$646</f>
        <v>4.3999999999999997E-2</v>
      </c>
      <c r="N271" s="9">
        <f>0.001*[47]Sheet1!$F$647</f>
        <v>4.3000000000000003E-2</v>
      </c>
      <c r="O271" s="9">
        <f>0.001*[47]Sheet1!$F$648</f>
        <v>4.3000000000000003E-2</v>
      </c>
      <c r="P271" s="9">
        <f>0.001*[47]Sheet1!$F$649</f>
        <v>4.3000000000000003E-2</v>
      </c>
      <c r="Q271" s="9">
        <f>0.001*[47]Sheet1!$F$650</f>
        <v>4.2000000000000003E-2</v>
      </c>
      <c r="R271" s="9">
        <f>0.001*[47]Sheet1!$F$651</f>
        <v>4.2000000000000003E-2</v>
      </c>
      <c r="S271" s="9">
        <f>0.001*[47]Sheet1!$F$652</f>
        <v>4.2000000000000003E-2</v>
      </c>
      <c r="T271" s="9">
        <f>0.001*[47]Sheet1!$F$653</f>
        <v>4.2000000000000003E-2</v>
      </c>
      <c r="U271" s="9">
        <f>0.001*[47]Sheet1!$F$654</f>
        <v>4.3000000000000003E-2</v>
      </c>
      <c r="V271" s="9">
        <f>0.001*[47]Sheet1!$F$655</f>
        <v>4.3000000000000003E-2</v>
      </c>
      <c r="W271" s="9">
        <f>0.001*[47]Sheet1!$F$656</f>
        <v>4.3000000000000003E-2</v>
      </c>
      <c r="X271" s="9">
        <f>0.001*[47]Sheet1!$F$657</f>
        <v>4.3000000000000003E-2</v>
      </c>
      <c r="Y271" s="9">
        <f>0.001*[47]Sheet1!$F$658</f>
        <v>4.3000000000000003E-2</v>
      </c>
      <c r="Z271" s="44">
        <f>0.001*[47]Sheet1!$F$659</f>
        <v>4.3000000000000003E-2</v>
      </c>
      <c r="AA271" s="35">
        <f t="shared" si="36"/>
        <v>5.8000000000000003E-2</v>
      </c>
      <c r="AB271" s="10">
        <f t="shared" si="37"/>
        <v>4.2000000000000003E-2</v>
      </c>
      <c r="AC271" s="14">
        <f t="shared" si="38"/>
        <v>4.5708333333333344E-2</v>
      </c>
    </row>
    <row r="272" spans="2:29" ht="15" customHeight="1">
      <c r="B272" s="26">
        <v>28</v>
      </c>
      <c r="C272" s="43">
        <f>0.001*[47]Sheet1!$F$660</f>
        <v>4.2000000000000003E-2</v>
      </c>
      <c r="D272" s="9">
        <f>0.001*[47]Sheet1!$F$661</f>
        <v>4.2000000000000003E-2</v>
      </c>
      <c r="E272" s="9">
        <f>0.001*[47]Sheet1!$F$662</f>
        <v>4.3000000000000003E-2</v>
      </c>
      <c r="F272" s="9">
        <f>0.001*[47]Sheet1!$F$663</f>
        <v>4.3000000000000003E-2</v>
      </c>
      <c r="G272" s="9">
        <f>0.001*[47]Sheet1!$F$664</f>
        <v>4.3000000000000003E-2</v>
      </c>
      <c r="H272" s="9">
        <f>0.001*[47]Sheet1!$F$665</f>
        <v>4.2000000000000003E-2</v>
      </c>
      <c r="I272" s="9">
        <f>0.001*[47]Sheet1!$F$666</f>
        <v>4.2000000000000003E-2</v>
      </c>
      <c r="J272" s="9">
        <f>0.001*[47]Sheet1!$F$667</f>
        <v>4.3000000000000003E-2</v>
      </c>
      <c r="K272" s="9">
        <f>0.001*[47]Sheet1!$F$668</f>
        <v>4.3000000000000003E-2</v>
      </c>
      <c r="L272" s="9">
        <f>0.001*[47]Sheet1!$F$669</f>
        <v>4.2000000000000003E-2</v>
      </c>
      <c r="M272" s="9">
        <f>0.001*[47]Sheet1!$F$670</f>
        <v>4.3000000000000003E-2</v>
      </c>
      <c r="N272" s="9">
        <f>0.001*[47]Sheet1!$F$671</f>
        <v>4.2000000000000003E-2</v>
      </c>
      <c r="O272" s="9">
        <f>0.001*[47]Sheet1!$F$672</f>
        <v>4.3000000000000003E-2</v>
      </c>
      <c r="P272" s="9">
        <f>0.001*[47]Sheet1!$F$673</f>
        <v>4.2000000000000003E-2</v>
      </c>
      <c r="Q272" s="9">
        <f>0.001*[47]Sheet1!$F$674</f>
        <v>4.3000000000000003E-2</v>
      </c>
      <c r="R272" s="9">
        <f>0.001*[47]Sheet1!$F$675</f>
        <v>4.2000000000000003E-2</v>
      </c>
      <c r="S272" s="9">
        <f>0.001*[47]Sheet1!$F$676</f>
        <v>4.2000000000000003E-2</v>
      </c>
      <c r="T272" s="9">
        <f>0.001*[47]Sheet1!$F$677</f>
        <v>4.2000000000000003E-2</v>
      </c>
      <c r="U272" s="9">
        <f>0.001*[47]Sheet1!$F$678</f>
        <v>4.3000000000000003E-2</v>
      </c>
      <c r="V272" s="9">
        <f>0.001*[47]Sheet1!$F$679</f>
        <v>4.3000000000000003E-2</v>
      </c>
      <c r="W272" s="9">
        <f>0.001*[47]Sheet1!$F$680</f>
        <v>4.3000000000000003E-2</v>
      </c>
      <c r="X272" s="9">
        <f>0.001*[47]Sheet1!$F$681</f>
        <v>4.3000000000000003E-2</v>
      </c>
      <c r="Y272" s="9">
        <f>0.001*[47]Sheet1!$F$682</f>
        <v>4.4999999999999998E-2</v>
      </c>
      <c r="Z272" s="44">
        <f>0.001*[47]Sheet1!$F$683</f>
        <v>4.4999999999999998E-2</v>
      </c>
      <c r="AA272" s="35">
        <f t="shared" si="36"/>
        <v>4.4999999999999998E-2</v>
      </c>
      <c r="AB272" s="10">
        <f t="shared" si="37"/>
        <v>4.2000000000000003E-2</v>
      </c>
      <c r="AC272" s="14">
        <f t="shared" si="38"/>
        <v>4.275000000000001E-2</v>
      </c>
    </row>
    <row r="273" spans="2:29" ht="15" customHeight="1">
      <c r="B273" s="26">
        <v>29</v>
      </c>
      <c r="C273" s="43">
        <f>0.001*[47]Sheet1!$F$684</f>
        <v>4.4999999999999998E-2</v>
      </c>
      <c r="D273" s="9">
        <f>0.001*[47]Sheet1!$F$685</f>
        <v>4.4999999999999998E-2</v>
      </c>
      <c r="E273" s="9">
        <f>0.001*[47]Sheet1!$F$686</f>
        <v>4.4999999999999998E-2</v>
      </c>
      <c r="F273" s="9">
        <f>0.001*[47]Sheet1!$F$687</f>
        <v>4.4999999999999998E-2</v>
      </c>
      <c r="G273" s="9">
        <f>0.001*[47]Sheet1!$F$688</f>
        <v>4.4999999999999998E-2</v>
      </c>
      <c r="H273" s="9">
        <f>0.001*[47]Sheet1!$F$689</f>
        <v>4.3000000000000003E-2</v>
      </c>
      <c r="I273" s="9">
        <f>0.001*[47]Sheet1!$F$690</f>
        <v>4.3000000000000003E-2</v>
      </c>
      <c r="J273" s="9">
        <f>0.001*[47]Sheet1!$F$691</f>
        <v>4.3000000000000003E-2</v>
      </c>
      <c r="K273" s="9">
        <f>0.001*[47]Sheet1!$F$692</f>
        <v>4.2000000000000003E-2</v>
      </c>
      <c r="L273" s="9">
        <f>0.001*[47]Sheet1!$F$693</f>
        <v>4.2000000000000003E-2</v>
      </c>
      <c r="M273" s="9">
        <f>0.001*[47]Sheet1!$F$694</f>
        <v>4.2000000000000003E-2</v>
      </c>
      <c r="N273" s="9">
        <f>0.001*[47]Sheet1!$F$695</f>
        <v>4.1000000000000002E-2</v>
      </c>
      <c r="O273" s="9">
        <f>0.001*[47]Sheet1!$F$696</f>
        <v>4.2000000000000003E-2</v>
      </c>
      <c r="P273" s="9">
        <f>0.001*[47]Sheet1!$F$697</f>
        <v>4.1000000000000002E-2</v>
      </c>
      <c r="Q273" s="9">
        <f>0.001*[47]Sheet1!$F$698</f>
        <v>4.2000000000000003E-2</v>
      </c>
      <c r="R273" s="9">
        <f>0.001*[47]Sheet1!$F$699</f>
        <v>4.2000000000000003E-2</v>
      </c>
      <c r="S273" s="9">
        <f>0.001*[47]Sheet1!$F$700</f>
        <v>4.2000000000000003E-2</v>
      </c>
      <c r="T273" s="9">
        <f>0.001*[47]Sheet1!$F$701</f>
        <v>4.2000000000000003E-2</v>
      </c>
      <c r="U273" s="9">
        <f>0.001*[47]Sheet1!$F$702</f>
        <v>4.3000000000000003E-2</v>
      </c>
      <c r="V273" s="9">
        <f>0.001*[47]Sheet1!$F$703</f>
        <v>4.3000000000000003E-2</v>
      </c>
      <c r="W273" s="9">
        <f>0.001*[47]Sheet1!$F$704</f>
        <v>4.3000000000000003E-2</v>
      </c>
      <c r="X273" s="9">
        <f>0.001*[47]Sheet1!$F$705</f>
        <v>4.3000000000000003E-2</v>
      </c>
      <c r="Y273" s="9">
        <f>0.001*[47]Sheet1!$F$706</f>
        <v>4.2000000000000003E-2</v>
      </c>
      <c r="Z273" s="44">
        <f>0.001*[47]Sheet1!$F$707</f>
        <v>4.2000000000000003E-2</v>
      </c>
      <c r="AA273" s="35">
        <f t="shared" si="36"/>
        <v>4.4999999999999998E-2</v>
      </c>
      <c r="AB273" s="10">
        <f t="shared" si="37"/>
        <v>4.1000000000000002E-2</v>
      </c>
      <c r="AC273" s="14">
        <f t="shared" si="38"/>
        <v>4.2833333333333341E-2</v>
      </c>
    </row>
    <row r="274" spans="2:29" ht="15" customHeight="1">
      <c r="B274" s="28">
        <v>30</v>
      </c>
      <c r="C274" s="47">
        <f>0.001*[47]Sheet1!$F$708</f>
        <v>4.2000000000000003E-2</v>
      </c>
      <c r="D274" s="20">
        <f>0.001*[47]Sheet1!$F$709</f>
        <v>4.2000000000000003E-2</v>
      </c>
      <c r="E274" s="20">
        <f>0.001*[47]Sheet1!$F$710</f>
        <v>4.2000000000000003E-2</v>
      </c>
      <c r="F274" s="20">
        <f>0.001*[47]Sheet1!$F$711</f>
        <v>4.2000000000000003E-2</v>
      </c>
      <c r="G274" s="20">
        <f>0.001*[47]Sheet1!$F$712</f>
        <v>4.2000000000000003E-2</v>
      </c>
      <c r="H274" s="20">
        <f>0.001*[47]Sheet1!$F$713</f>
        <v>4.2000000000000003E-2</v>
      </c>
      <c r="I274" s="20">
        <f>0.001*[47]Sheet1!$F$714</f>
        <v>4.2000000000000003E-2</v>
      </c>
      <c r="J274" s="20">
        <f>0.001*[47]Sheet1!$F$715</f>
        <v>4.2000000000000003E-2</v>
      </c>
      <c r="K274" s="20">
        <f>0.001*[47]Sheet1!$F$716</f>
        <v>4.1000000000000002E-2</v>
      </c>
      <c r="L274" s="20">
        <f>0.001*[47]Sheet1!$F$717</f>
        <v>4.1000000000000002E-2</v>
      </c>
      <c r="M274" s="20">
        <f>0.001*[47]Sheet1!$F$718</f>
        <v>4.1000000000000002E-2</v>
      </c>
      <c r="N274" s="20">
        <f>0.001*[47]Sheet1!$F$719</f>
        <v>4.3999999999999997E-2</v>
      </c>
      <c r="O274" s="20">
        <f>0.001*[47]Sheet1!$F$720</f>
        <v>4.2000000000000003E-2</v>
      </c>
      <c r="P274" s="20">
        <f>0.001*[47]Sheet1!$F$721</f>
        <v>4.4999999999999998E-2</v>
      </c>
      <c r="Q274" s="20">
        <f>0.001*[47]Sheet1!$F$722</f>
        <v>5.6000000000000001E-2</v>
      </c>
      <c r="R274" s="20">
        <f>0.001*[47]Sheet1!$F$723</f>
        <v>5.5E-2</v>
      </c>
      <c r="S274" s="20">
        <f>0.001*[47]Sheet1!$F$724</f>
        <v>5.3999999999999999E-2</v>
      </c>
      <c r="T274" s="20">
        <f>0.001*[47]Sheet1!$F$725</f>
        <v>5.2999999999999999E-2</v>
      </c>
      <c r="U274" s="20">
        <f>0.001*[47]Sheet1!$F$726</f>
        <v>0.05</v>
      </c>
      <c r="V274" s="20">
        <f>0.001*[47]Sheet1!$F$727</f>
        <v>4.3999999999999997E-2</v>
      </c>
      <c r="W274" s="20">
        <f>0.001*[47]Sheet1!$F$728</f>
        <v>4.3000000000000003E-2</v>
      </c>
      <c r="X274" s="20">
        <f>0.001*[47]Sheet1!$F$729</f>
        <v>4.2000000000000003E-2</v>
      </c>
      <c r="Y274" s="20">
        <f>0.001*[47]Sheet1!$F$730</f>
        <v>4.2000000000000003E-2</v>
      </c>
      <c r="Z274" s="48">
        <f>0.001*[47]Sheet1!$F$731</f>
        <v>4.3000000000000003E-2</v>
      </c>
      <c r="AA274" s="37">
        <f t="shared" si="36"/>
        <v>5.6000000000000001E-2</v>
      </c>
      <c r="AB274" s="21">
        <f t="shared" si="37"/>
        <v>4.1000000000000002E-2</v>
      </c>
      <c r="AC274" s="22">
        <f t="shared" si="38"/>
        <v>4.4666666666666681E-2</v>
      </c>
    </row>
    <row r="275" spans="2:29" ht="15" customHeight="1">
      <c r="B275" s="29">
        <v>31</v>
      </c>
      <c r="C275" s="49">
        <f>0.001*[47]Sheet1!$F$732</f>
        <v>4.3000000000000003E-2</v>
      </c>
      <c r="D275" s="11">
        <f>0.001*[47]Sheet1!$F$733</f>
        <v>4.3000000000000003E-2</v>
      </c>
      <c r="E275" s="11">
        <f>0.001*[47]Sheet1!$F$734</f>
        <v>4.3999999999999997E-2</v>
      </c>
      <c r="F275" s="11">
        <f>0.001*[47]Sheet1!$F$735</f>
        <v>4.3999999999999997E-2</v>
      </c>
      <c r="G275" s="11">
        <f>0.001*[47]Sheet1!$F$736</f>
        <v>4.4999999999999998E-2</v>
      </c>
      <c r="H275" s="11">
        <f>0.001*[47]Sheet1!$F$737</f>
        <v>4.4999999999999998E-2</v>
      </c>
      <c r="I275" s="11">
        <f>0.001*[47]Sheet1!$F$738</f>
        <v>4.4999999999999998E-2</v>
      </c>
      <c r="J275" s="11">
        <f>0.001*[47]Sheet1!$F$739</f>
        <v>4.3999999999999997E-2</v>
      </c>
      <c r="K275" s="11">
        <f>0.001*[47]Sheet1!$F$740</f>
        <v>4.2000000000000003E-2</v>
      </c>
      <c r="L275" s="11">
        <f>0.001*[47]Sheet1!$F$741</f>
        <v>4.2000000000000003E-2</v>
      </c>
      <c r="M275" s="11">
        <f>0.001*[47]Sheet1!$F$742</f>
        <v>4.1000000000000002E-2</v>
      </c>
      <c r="N275" s="11">
        <f>0.001*[47]Sheet1!$F$743</f>
        <v>4.1000000000000002E-2</v>
      </c>
      <c r="O275" s="11">
        <f>0.001*[47]Sheet1!$F$744</f>
        <v>4.2000000000000003E-2</v>
      </c>
      <c r="P275" s="11">
        <f>0.001*[47]Sheet1!$F$745</f>
        <v>4.1000000000000002E-2</v>
      </c>
      <c r="Q275" s="11">
        <f>0.001*[47]Sheet1!$F$746</f>
        <v>4.1000000000000002E-2</v>
      </c>
      <c r="R275" s="11">
        <f>0.001*[47]Sheet1!$F$747</f>
        <v>4.1000000000000002E-2</v>
      </c>
      <c r="S275" s="11">
        <f>0.001*[47]Sheet1!$F$748</f>
        <v>4.2000000000000003E-2</v>
      </c>
      <c r="T275" s="11">
        <f>0.001*[47]Sheet1!$F$749</f>
        <v>4.2000000000000003E-2</v>
      </c>
      <c r="U275" s="11">
        <f>0.001*[47]Sheet1!$F$750</f>
        <v>4.3000000000000003E-2</v>
      </c>
      <c r="V275" s="11">
        <f>0.001*[47]Sheet1!$F$751</f>
        <v>4.3000000000000003E-2</v>
      </c>
      <c r="W275" s="11">
        <f>0.001*[47]Sheet1!$F$752</f>
        <v>4.3999999999999997E-2</v>
      </c>
      <c r="X275" s="11">
        <f>0.001*[47]Sheet1!$F$753</f>
        <v>4.3999999999999997E-2</v>
      </c>
      <c r="Y275" s="11">
        <f>0.001*[47]Sheet1!$F$754</f>
        <v>4.3999999999999997E-2</v>
      </c>
      <c r="Z275" s="50">
        <f>0.001*[47]Sheet1!$F$755</f>
        <v>4.3999999999999997E-2</v>
      </c>
      <c r="AA275" s="38">
        <f t="shared" si="36"/>
        <v>4.4999999999999998E-2</v>
      </c>
      <c r="AB275" s="8">
        <f t="shared" si="37"/>
        <v>4.1000000000000002E-2</v>
      </c>
      <c r="AC275" s="15">
        <f t="shared" si="38"/>
        <v>4.2916666666666679E-2</v>
      </c>
    </row>
    <row r="276" spans="2:29" ht="15" customHeight="1">
      <c r="B276" s="30" t="s">
        <v>0</v>
      </c>
      <c r="C276" s="47">
        <f t="shared" ref="C276:Z276" si="39">MAX(C245:C275)</f>
        <v>4.9000000000000002E-2</v>
      </c>
      <c r="D276" s="20">
        <f t="shared" si="39"/>
        <v>5.1000000000000004E-2</v>
      </c>
      <c r="E276" s="20">
        <f t="shared" si="39"/>
        <v>4.7E-2</v>
      </c>
      <c r="F276" s="20">
        <f t="shared" si="39"/>
        <v>4.8000000000000001E-2</v>
      </c>
      <c r="G276" s="20">
        <f t="shared" si="39"/>
        <v>4.9000000000000002E-2</v>
      </c>
      <c r="H276" s="20">
        <f t="shared" si="39"/>
        <v>5.2000000000000005E-2</v>
      </c>
      <c r="I276" s="20">
        <f t="shared" si="39"/>
        <v>5.8000000000000003E-2</v>
      </c>
      <c r="J276" s="20">
        <f t="shared" si="39"/>
        <v>6.8000000000000005E-2</v>
      </c>
      <c r="K276" s="20">
        <f t="shared" si="39"/>
        <v>5.5E-2</v>
      </c>
      <c r="L276" s="20">
        <f t="shared" si="39"/>
        <v>4.7E-2</v>
      </c>
      <c r="M276" s="20">
        <f t="shared" si="39"/>
        <v>5.1000000000000004E-2</v>
      </c>
      <c r="N276" s="20">
        <f t="shared" si="39"/>
        <v>5.6000000000000001E-2</v>
      </c>
      <c r="O276" s="20">
        <f t="shared" si="39"/>
        <v>5.9000000000000004E-2</v>
      </c>
      <c r="P276" s="20">
        <f t="shared" si="39"/>
        <v>0.05</v>
      </c>
      <c r="Q276" s="20">
        <f t="shared" si="39"/>
        <v>5.6000000000000001E-2</v>
      </c>
      <c r="R276" s="20">
        <f t="shared" si="39"/>
        <v>5.5E-2</v>
      </c>
      <c r="S276" s="20">
        <f t="shared" si="39"/>
        <v>5.3999999999999999E-2</v>
      </c>
      <c r="T276" s="20">
        <f t="shared" si="39"/>
        <v>5.2999999999999999E-2</v>
      </c>
      <c r="U276" s="20">
        <f t="shared" si="39"/>
        <v>0.05</v>
      </c>
      <c r="V276" s="20">
        <f t="shared" si="39"/>
        <v>4.9000000000000002E-2</v>
      </c>
      <c r="W276" s="20">
        <f t="shared" si="39"/>
        <v>5.2999999999999999E-2</v>
      </c>
      <c r="X276" s="20">
        <f t="shared" si="39"/>
        <v>6.0999999999999999E-2</v>
      </c>
      <c r="Y276" s="20">
        <f t="shared" si="39"/>
        <v>5.5E-2</v>
      </c>
      <c r="Z276" s="48">
        <f t="shared" si="39"/>
        <v>4.8000000000000001E-2</v>
      </c>
      <c r="AA276" s="162" t="s">
        <v>15</v>
      </c>
      <c r="AB276" s="163"/>
      <c r="AC276" s="164"/>
    </row>
    <row r="277" spans="2:29" ht="15" customHeight="1">
      <c r="B277" s="31" t="s">
        <v>1</v>
      </c>
      <c r="C277" s="51">
        <f t="shared" ref="C277:Z277" si="40">MIN(C245:C275)</f>
        <v>4.1000000000000002E-2</v>
      </c>
      <c r="D277" s="5">
        <f t="shared" si="40"/>
        <v>4.2000000000000003E-2</v>
      </c>
      <c r="E277" s="5">
        <f t="shared" si="40"/>
        <v>4.2000000000000003E-2</v>
      </c>
      <c r="F277" s="5">
        <f t="shared" si="40"/>
        <v>4.1000000000000002E-2</v>
      </c>
      <c r="G277" s="5">
        <f t="shared" si="40"/>
        <v>4.2000000000000003E-2</v>
      </c>
      <c r="H277" s="5">
        <f t="shared" si="40"/>
        <v>4.2000000000000003E-2</v>
      </c>
      <c r="I277" s="5">
        <f t="shared" si="40"/>
        <v>4.2000000000000003E-2</v>
      </c>
      <c r="J277" s="5">
        <f t="shared" si="40"/>
        <v>4.2000000000000003E-2</v>
      </c>
      <c r="K277" s="5">
        <f t="shared" si="40"/>
        <v>4.1000000000000002E-2</v>
      </c>
      <c r="L277" s="5">
        <f t="shared" si="40"/>
        <v>4.1000000000000002E-2</v>
      </c>
      <c r="M277" s="5">
        <f t="shared" si="40"/>
        <v>4.1000000000000002E-2</v>
      </c>
      <c r="N277" s="5">
        <f t="shared" si="40"/>
        <v>4.1000000000000002E-2</v>
      </c>
      <c r="O277" s="5">
        <f t="shared" si="40"/>
        <v>4.1000000000000002E-2</v>
      </c>
      <c r="P277" s="5">
        <f t="shared" si="40"/>
        <v>4.1000000000000002E-2</v>
      </c>
      <c r="Q277" s="5">
        <f t="shared" si="40"/>
        <v>4.1000000000000002E-2</v>
      </c>
      <c r="R277" s="5">
        <f t="shared" si="40"/>
        <v>4.1000000000000002E-2</v>
      </c>
      <c r="S277" s="5">
        <f t="shared" si="40"/>
        <v>4.1000000000000002E-2</v>
      </c>
      <c r="T277" s="5">
        <f t="shared" si="40"/>
        <v>4.1000000000000002E-2</v>
      </c>
      <c r="U277" s="5">
        <f t="shared" si="40"/>
        <v>4.2000000000000003E-2</v>
      </c>
      <c r="V277" s="5">
        <f t="shared" si="40"/>
        <v>4.2000000000000003E-2</v>
      </c>
      <c r="W277" s="5">
        <f t="shared" si="40"/>
        <v>4.2000000000000003E-2</v>
      </c>
      <c r="X277" s="5">
        <f t="shared" si="40"/>
        <v>4.2000000000000003E-2</v>
      </c>
      <c r="Y277" s="5">
        <f t="shared" si="40"/>
        <v>4.2000000000000003E-2</v>
      </c>
      <c r="Z277" s="52">
        <f t="shared" si="40"/>
        <v>4.2000000000000003E-2</v>
      </c>
      <c r="AA277" s="156">
        <f>AVERAGE(AA245:AA275)</f>
        <v>4.8354838709677425E-2</v>
      </c>
      <c r="AB277" s="158">
        <f>AVERAGE(AB245:AB275)</f>
        <v>4.1935483870967745E-2</v>
      </c>
      <c r="AC277" s="160">
        <f>AVERAGE(AC245:AC275)</f>
        <v>4.3801075268817206E-2</v>
      </c>
    </row>
    <row r="278" spans="2:29" ht="15" customHeight="1" thickBot="1">
      <c r="B278" s="32" t="s">
        <v>14</v>
      </c>
      <c r="C278" s="53">
        <f t="shared" ref="C278:Z278" si="41">AVERAGE(C245:C275)</f>
        <v>4.4354838709677429E-2</v>
      </c>
      <c r="D278" s="6">
        <f t="shared" si="41"/>
        <v>4.4645161290322581E-2</v>
      </c>
      <c r="E278" s="6">
        <f t="shared" si="41"/>
        <v>4.4741935483870975E-2</v>
      </c>
      <c r="F278" s="6">
        <f t="shared" si="41"/>
        <v>4.4677419354838717E-2</v>
      </c>
      <c r="G278" s="6">
        <f t="shared" si="41"/>
        <v>4.4741935483870968E-2</v>
      </c>
      <c r="H278" s="6">
        <f t="shared" si="41"/>
        <v>4.4741935483870975E-2</v>
      </c>
      <c r="I278" s="6">
        <f t="shared" si="41"/>
        <v>4.5000000000000005E-2</v>
      </c>
      <c r="J278" s="6">
        <f t="shared" si="41"/>
        <v>4.4967741935483876E-2</v>
      </c>
      <c r="K278" s="6">
        <f t="shared" si="41"/>
        <v>4.3677419354838716E-2</v>
      </c>
      <c r="L278" s="6">
        <f t="shared" si="41"/>
        <v>4.2933333333333351E-2</v>
      </c>
      <c r="M278" s="6">
        <f t="shared" si="41"/>
        <v>4.2900000000000008E-2</v>
      </c>
      <c r="N278" s="6">
        <f t="shared" si="41"/>
        <v>4.303333333333334E-2</v>
      </c>
      <c r="O278" s="6">
        <f t="shared" si="41"/>
        <v>4.3096774193548397E-2</v>
      </c>
      <c r="P278" s="6">
        <f t="shared" si="41"/>
        <v>4.2677419354838708E-2</v>
      </c>
      <c r="Q278" s="6">
        <f t="shared" si="41"/>
        <v>4.2967741935483875E-2</v>
      </c>
      <c r="R278" s="6">
        <f t="shared" si="41"/>
        <v>4.2774193548387109E-2</v>
      </c>
      <c r="S278" s="6">
        <f t="shared" si="41"/>
        <v>4.2612903225806464E-2</v>
      </c>
      <c r="T278" s="6">
        <f t="shared" si="41"/>
        <v>4.2741935483870973E-2</v>
      </c>
      <c r="U278" s="6">
        <f t="shared" si="41"/>
        <v>4.3064516129032254E-2</v>
      </c>
      <c r="V278" s="6">
        <f t="shared" si="41"/>
        <v>4.3419354838709678E-2</v>
      </c>
      <c r="W278" s="6">
        <f t="shared" si="41"/>
        <v>4.412903225806452E-2</v>
      </c>
      <c r="X278" s="6">
        <f t="shared" si="41"/>
        <v>4.4483870967741944E-2</v>
      </c>
      <c r="Y278" s="6">
        <f t="shared" si="41"/>
        <v>4.4419354838709686E-2</v>
      </c>
      <c r="Z278" s="54">
        <f t="shared" si="41"/>
        <v>4.4322580645161293E-2</v>
      </c>
      <c r="AA278" s="157"/>
      <c r="AB278" s="159"/>
      <c r="AC278" s="161"/>
    </row>
    <row r="280" spans="2:29" ht="268.5" customHeight="1"/>
    <row r="282" spans="2:29" ht="18" customHeight="1">
      <c r="B282" s="165" t="s">
        <v>62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0.001*[48]Sheet1!$F$12</f>
        <v>4.9000000000000002E-2</v>
      </c>
      <c r="D285" s="12">
        <f>0.001*[48]Sheet1!$F$13</f>
        <v>4.9000000000000002E-2</v>
      </c>
      <c r="E285" s="12">
        <f>0.001*[48]Sheet1!$F$14</f>
        <v>0.05</v>
      </c>
      <c r="F285" s="12">
        <f>0.001*[48]Sheet1!$F$15</f>
        <v>5.1000000000000004E-2</v>
      </c>
      <c r="G285" s="12">
        <f>0.001*[48]Sheet1!$F$16</f>
        <v>5.2000000000000005E-2</v>
      </c>
      <c r="H285" s="12">
        <f>0.001*[48]Sheet1!$F$17</f>
        <v>5.2000000000000005E-2</v>
      </c>
      <c r="I285" s="12">
        <f>0.001*[48]Sheet1!$F$18</f>
        <v>0.05</v>
      </c>
      <c r="J285" s="12">
        <f>0.001*[48]Sheet1!$F$19</f>
        <v>4.8000000000000001E-2</v>
      </c>
      <c r="K285" s="12">
        <f>0.001*[48]Sheet1!$F$20</f>
        <v>4.8000000000000001E-2</v>
      </c>
      <c r="L285" s="12">
        <f>0.001*[48]Sheet1!$F$21</f>
        <v>4.8000000000000001E-2</v>
      </c>
      <c r="M285" s="12">
        <f>0.001*[48]Sheet1!$F$22</f>
        <v>4.7E-2</v>
      </c>
      <c r="N285" s="12">
        <f>0.001*[48]Sheet1!$F$23</f>
        <v>4.7E-2</v>
      </c>
      <c r="O285" s="12">
        <f>0.001*[48]Sheet1!$F$24</f>
        <v>4.8000000000000001E-2</v>
      </c>
      <c r="P285" s="12">
        <f>0.001*[48]Sheet1!$F$25</f>
        <v>4.7E-2</v>
      </c>
      <c r="Q285" s="12">
        <f>0.001*[48]Sheet1!$F$26</f>
        <v>4.7E-2</v>
      </c>
      <c r="R285" s="12">
        <f>0.001*[48]Sheet1!$F$27</f>
        <v>4.7E-2</v>
      </c>
      <c r="S285" s="12">
        <f>0.001*[48]Sheet1!$F$28</f>
        <v>4.7E-2</v>
      </c>
      <c r="T285" s="12">
        <f>0.001*[48]Sheet1!$F$29</f>
        <v>4.7E-2</v>
      </c>
      <c r="U285" s="12">
        <f>0.001*[48]Sheet1!$F$30</f>
        <v>4.7E-2</v>
      </c>
      <c r="V285" s="12">
        <f>0.001*[48]Sheet1!$F$31</f>
        <v>4.7E-2</v>
      </c>
      <c r="W285" s="12">
        <f>0.001*[48]Sheet1!$F$32</f>
        <v>4.8000000000000001E-2</v>
      </c>
      <c r="X285" s="12">
        <f>0.001*[48]Sheet1!$F$33</f>
        <v>4.7E-2</v>
      </c>
      <c r="Y285" s="12">
        <f>0.001*[48]Sheet1!$F$34</f>
        <v>4.8000000000000001E-2</v>
      </c>
      <c r="Z285" s="42">
        <f>0.001*[48]Sheet1!$F$35</f>
        <v>4.7E-2</v>
      </c>
      <c r="AA285" s="34">
        <f>MAX(C285:Z285)</f>
        <v>5.2000000000000005E-2</v>
      </c>
      <c r="AB285" s="13">
        <f>MIN(C285:Z285)</f>
        <v>4.7E-2</v>
      </c>
      <c r="AC285" s="16">
        <f>AVERAGE(C285:Z285)</f>
        <v>4.8250000000000008E-2</v>
      </c>
    </row>
    <row r="286" spans="2:29" ht="15" customHeight="1">
      <c r="B286" s="26">
        <v>2</v>
      </c>
      <c r="C286" s="43">
        <f>0.001*[48]Sheet1!$F$36</f>
        <v>4.8000000000000001E-2</v>
      </c>
      <c r="D286" s="9">
        <f>0.001*[48]Sheet1!$F$37</f>
        <v>4.9000000000000002E-2</v>
      </c>
      <c r="E286" s="9">
        <f>0.001*[48]Sheet1!$F$38</f>
        <v>4.9000000000000002E-2</v>
      </c>
      <c r="F286" s="9">
        <f>0.001*[48]Sheet1!$F$39</f>
        <v>4.9000000000000002E-2</v>
      </c>
      <c r="G286" s="9">
        <f>0.001*[48]Sheet1!$F$40</f>
        <v>0.05</v>
      </c>
      <c r="H286" s="9">
        <f>0.001*[48]Sheet1!$F$41</f>
        <v>4.9000000000000002E-2</v>
      </c>
      <c r="I286" s="9">
        <f>0.001*[48]Sheet1!$F$42</f>
        <v>4.9000000000000002E-2</v>
      </c>
      <c r="J286" s="9">
        <f>0.001*[48]Sheet1!$F$43</f>
        <v>4.9000000000000002E-2</v>
      </c>
      <c r="K286" s="9">
        <f>0.001*[48]Sheet1!$F$44</f>
        <v>4.9000000000000002E-2</v>
      </c>
      <c r="L286" s="9">
        <f>0.001*[48]Sheet1!$F$45</f>
        <v>4.8000000000000001E-2</v>
      </c>
      <c r="M286" s="9">
        <f>0.001*[48]Sheet1!$F$46</f>
        <v>4.8000000000000001E-2</v>
      </c>
      <c r="N286" s="9">
        <f>0.001*[48]Sheet1!$F$47</f>
        <v>4.8000000000000001E-2</v>
      </c>
      <c r="O286" s="9">
        <f>0.001*[48]Sheet1!$F$48</f>
        <v>4.8000000000000001E-2</v>
      </c>
      <c r="P286" s="9">
        <f>0.001*[48]Sheet1!$F$49</f>
        <v>5.1000000000000004E-2</v>
      </c>
      <c r="Q286" s="9">
        <f>0.001*[48]Sheet1!$F$50</f>
        <v>0.05</v>
      </c>
      <c r="R286" s="9">
        <f>0.001*[48]Sheet1!$F$51</f>
        <v>4.8000000000000001E-2</v>
      </c>
      <c r="S286" s="9">
        <f>0.001*[48]Sheet1!$F$52</f>
        <v>4.8000000000000001E-2</v>
      </c>
      <c r="T286" s="9">
        <f>0.001*[48]Sheet1!$F$53</f>
        <v>4.8000000000000001E-2</v>
      </c>
      <c r="U286" s="9">
        <f>0.001*[48]Sheet1!$F$54</f>
        <v>4.8000000000000001E-2</v>
      </c>
      <c r="V286" s="9">
        <f>0.001*[48]Sheet1!$F$55</f>
        <v>4.8000000000000001E-2</v>
      </c>
      <c r="W286" s="9">
        <f>0.001*[48]Sheet1!$F$56</f>
        <v>4.8000000000000001E-2</v>
      </c>
      <c r="X286" s="9">
        <f>0.001*[48]Sheet1!$F$57</f>
        <v>4.8000000000000001E-2</v>
      </c>
      <c r="Y286" s="9">
        <f>0.001*[48]Sheet1!$F$58</f>
        <v>4.8000000000000001E-2</v>
      </c>
      <c r="Z286" s="44">
        <f>0.001*[48]Sheet1!$F$59</f>
        <v>4.8000000000000001E-2</v>
      </c>
      <c r="AA286" s="35">
        <f t="shared" ref="AA286:AA315" si="42">MAX(C286:Z286)</f>
        <v>5.1000000000000004E-2</v>
      </c>
      <c r="AB286" s="10">
        <f t="shared" ref="AB286:AB315" si="43">MIN(C286:Z286)</f>
        <v>4.8000000000000001E-2</v>
      </c>
      <c r="AC286" s="14">
        <f t="shared" ref="AC286:AC315" si="44">AVERAGE(C286:Z286)</f>
        <v>4.8583333333333346E-2</v>
      </c>
    </row>
    <row r="287" spans="2:29" ht="15" customHeight="1">
      <c r="B287" s="26">
        <v>3</v>
      </c>
      <c r="C287" s="43">
        <f>0.001*[48]Sheet1!$F$60</f>
        <v>4.9000000000000002E-2</v>
      </c>
      <c r="D287" s="9">
        <f>0.001*[48]Sheet1!$F$61</f>
        <v>4.9000000000000002E-2</v>
      </c>
      <c r="E287" s="9">
        <f>0.001*[48]Sheet1!$F$62</f>
        <v>0.05</v>
      </c>
      <c r="F287" s="9">
        <f>0.001*[48]Sheet1!$F$63</f>
        <v>5.1000000000000004E-2</v>
      </c>
      <c r="G287" s="9">
        <f>0.001*[48]Sheet1!$F$64</f>
        <v>5.2000000000000005E-2</v>
      </c>
      <c r="H287" s="9">
        <f>0.001*[48]Sheet1!$F$65</f>
        <v>5.2000000000000005E-2</v>
      </c>
      <c r="I287" s="9">
        <f>0.001*[48]Sheet1!$F$66</f>
        <v>5.2000000000000005E-2</v>
      </c>
      <c r="J287" s="9">
        <f>0.001*[48]Sheet1!$F$67</f>
        <v>5.1000000000000004E-2</v>
      </c>
      <c r="K287" s="9">
        <f>0.001*[48]Sheet1!$F$68</f>
        <v>5.1000000000000004E-2</v>
      </c>
      <c r="L287" s="9">
        <f>0.001*[48]Sheet1!$F$69</f>
        <v>0.05</v>
      </c>
      <c r="M287" s="9">
        <f>0.001*[48]Sheet1!$F$70</f>
        <v>0.05</v>
      </c>
      <c r="N287" s="9">
        <f>0.001*[48]Sheet1!$F$71</f>
        <v>4.9000000000000002E-2</v>
      </c>
      <c r="O287" s="9">
        <f>0.001*[48]Sheet1!$F$72</f>
        <v>0.05</v>
      </c>
      <c r="P287" s="9">
        <f>0.001*[48]Sheet1!$F$73</f>
        <v>4.9000000000000002E-2</v>
      </c>
      <c r="Q287" s="9">
        <f>0.001*[48]Sheet1!$F$74</f>
        <v>0.05</v>
      </c>
      <c r="R287" s="9">
        <f>0.001*[48]Sheet1!$F$75</f>
        <v>0.05</v>
      </c>
      <c r="S287" s="9">
        <f>0.001*[48]Sheet1!$F$76</f>
        <v>4.9000000000000002E-2</v>
      </c>
      <c r="T287" s="9">
        <f>0.001*[48]Sheet1!$F$77</f>
        <v>4.8000000000000001E-2</v>
      </c>
      <c r="U287" s="9">
        <f>0.001*[48]Sheet1!$F$78</f>
        <v>4.8000000000000001E-2</v>
      </c>
      <c r="V287" s="9">
        <f>0.001*[48]Sheet1!$F$79</f>
        <v>4.8000000000000001E-2</v>
      </c>
      <c r="W287" s="9">
        <f>0.001*[48]Sheet1!$F$80</f>
        <v>4.8000000000000001E-2</v>
      </c>
      <c r="X287" s="9">
        <f>0.001*[48]Sheet1!$F$81</f>
        <v>4.8000000000000001E-2</v>
      </c>
      <c r="Y287" s="9">
        <f>0.001*[48]Sheet1!$F$82</f>
        <v>4.9000000000000002E-2</v>
      </c>
      <c r="Z287" s="44">
        <f>0.001*[48]Sheet1!$F$83</f>
        <v>0.05</v>
      </c>
      <c r="AA287" s="35">
        <f t="shared" si="42"/>
        <v>5.2000000000000005E-2</v>
      </c>
      <c r="AB287" s="10">
        <f t="shared" si="43"/>
        <v>4.8000000000000001E-2</v>
      </c>
      <c r="AC287" s="14">
        <f t="shared" si="44"/>
        <v>4.9708333333333354E-2</v>
      </c>
    </row>
    <row r="288" spans="2:29" ht="15" customHeight="1">
      <c r="B288" s="26">
        <v>4</v>
      </c>
      <c r="C288" s="43">
        <f>0.001*[48]Sheet1!$F$84</f>
        <v>5.1000000000000004E-2</v>
      </c>
      <c r="D288" s="9">
        <f>0.001*[48]Sheet1!$F$85</f>
        <v>5.1000000000000004E-2</v>
      </c>
      <c r="E288" s="9">
        <f>0.001*[48]Sheet1!$F$86</f>
        <v>5.2000000000000005E-2</v>
      </c>
      <c r="F288" s="9">
        <f>0.001*[48]Sheet1!$F$87</f>
        <v>5.2000000000000005E-2</v>
      </c>
      <c r="G288" s="9">
        <f>0.001*[48]Sheet1!$F$88</f>
        <v>5.2999999999999999E-2</v>
      </c>
      <c r="H288" s="9">
        <f>0.001*[48]Sheet1!$F$89</f>
        <v>5.2999999999999999E-2</v>
      </c>
      <c r="I288" s="9">
        <f>0.001*[48]Sheet1!$F$90</f>
        <v>5.2000000000000005E-2</v>
      </c>
      <c r="J288" s="9">
        <f>0.001*[48]Sheet1!$F$91</f>
        <v>5.1000000000000004E-2</v>
      </c>
      <c r="K288" s="9">
        <f>0.001*[48]Sheet1!$F$92</f>
        <v>4.9000000000000002E-2</v>
      </c>
      <c r="L288" s="9">
        <f>0.001*[48]Sheet1!$F$93</f>
        <v>4.9000000000000002E-2</v>
      </c>
      <c r="M288" s="9">
        <f>0.001*[48]Sheet1!$F$94</f>
        <v>4.8000000000000001E-2</v>
      </c>
      <c r="N288" s="9">
        <f>0.001*[48]Sheet1!$F$95</f>
        <v>4.8000000000000001E-2</v>
      </c>
      <c r="O288" s="9">
        <f>0.001*[48]Sheet1!$F$96</f>
        <v>4.8000000000000001E-2</v>
      </c>
      <c r="P288" s="9">
        <f>0.001*[48]Sheet1!$F$97</f>
        <v>4.8000000000000001E-2</v>
      </c>
      <c r="Q288" s="9">
        <f>0.001*[48]Sheet1!$F$98</f>
        <v>4.8000000000000001E-2</v>
      </c>
      <c r="R288" s="9">
        <f>0.001*[48]Sheet1!$F$99</f>
        <v>4.8000000000000001E-2</v>
      </c>
      <c r="S288" s="9">
        <f>0.001*[48]Sheet1!$F$100</f>
        <v>4.8000000000000001E-2</v>
      </c>
      <c r="T288" s="9">
        <f>0.001*[48]Sheet1!$F$101</f>
        <v>4.9000000000000002E-2</v>
      </c>
      <c r="U288" s="9">
        <f>0.001*[48]Sheet1!$F$102</f>
        <v>4.8000000000000001E-2</v>
      </c>
      <c r="V288" s="9">
        <f>0.001*[48]Sheet1!$F$103</f>
        <v>4.9000000000000002E-2</v>
      </c>
      <c r="W288" s="9">
        <f>0.001*[48]Sheet1!$F$104</f>
        <v>4.9000000000000002E-2</v>
      </c>
      <c r="X288" s="9">
        <f>0.001*[48]Sheet1!$F$105</f>
        <v>0.05</v>
      </c>
      <c r="Y288" s="9">
        <f>0.001*[48]Sheet1!$F$106</f>
        <v>0.05</v>
      </c>
      <c r="Z288" s="44">
        <f>0.001*[48]Sheet1!$F$107</f>
        <v>5.1000000000000004E-2</v>
      </c>
      <c r="AA288" s="35">
        <f t="shared" si="42"/>
        <v>5.2999999999999999E-2</v>
      </c>
      <c r="AB288" s="10">
        <f t="shared" si="43"/>
        <v>4.8000000000000001E-2</v>
      </c>
      <c r="AC288" s="14">
        <f t="shared" si="44"/>
        <v>4.9791666666666685E-2</v>
      </c>
    </row>
    <row r="289" spans="2:29" ht="15" customHeight="1">
      <c r="B289" s="26">
        <v>5</v>
      </c>
      <c r="C289" s="43">
        <f>0.001*[48]Sheet1!$F$108</f>
        <v>5.1000000000000004E-2</v>
      </c>
      <c r="D289" s="9">
        <f>0.001*[48]Sheet1!$F$109</f>
        <v>5.1000000000000004E-2</v>
      </c>
      <c r="E289" s="9">
        <f>0.001*[48]Sheet1!$F$110</f>
        <v>5.1000000000000004E-2</v>
      </c>
      <c r="F289" s="9">
        <f>0.001*[48]Sheet1!$F$111</f>
        <v>0.05</v>
      </c>
      <c r="G289" s="9">
        <f>0.001*[48]Sheet1!$F$112</f>
        <v>5.1000000000000004E-2</v>
      </c>
      <c r="H289" s="9">
        <f>0.001*[48]Sheet1!$F$113</f>
        <v>0.05</v>
      </c>
      <c r="I289" s="9">
        <f>0.001*[48]Sheet1!$F$114</f>
        <v>0.05</v>
      </c>
      <c r="J289" s="9">
        <f>0.001*[48]Sheet1!$F$115</f>
        <v>0.05</v>
      </c>
      <c r="K289" s="9">
        <f>0.001*[48]Sheet1!$F$116</f>
        <v>4.9000000000000002E-2</v>
      </c>
      <c r="L289" s="9">
        <f>0.001*[48]Sheet1!$F$117</f>
        <v>4.9000000000000002E-2</v>
      </c>
      <c r="M289" s="9">
        <f>0.001*[48]Sheet1!$F$118</f>
        <v>4.9000000000000002E-2</v>
      </c>
      <c r="N289" s="9">
        <f>0.001*[48]Sheet1!$F$119</f>
        <v>4.9000000000000002E-2</v>
      </c>
      <c r="O289" s="9">
        <f>0.001*[48]Sheet1!$F$120</f>
        <v>4.9000000000000002E-2</v>
      </c>
      <c r="P289" s="9">
        <f>0.001*[48]Sheet1!$F$121</f>
        <v>0.05</v>
      </c>
      <c r="Q289" s="9">
        <f>0.001*[48]Sheet1!$F$122</f>
        <v>4.9000000000000002E-2</v>
      </c>
      <c r="R289" s="9">
        <f>0.001*[48]Sheet1!$F$123</f>
        <v>4.9000000000000002E-2</v>
      </c>
      <c r="S289" s="9">
        <f>0.001*[48]Sheet1!$F$124</f>
        <v>4.9000000000000002E-2</v>
      </c>
      <c r="T289" s="9">
        <f>0.001*[48]Sheet1!$F$125</f>
        <v>4.9000000000000002E-2</v>
      </c>
      <c r="U289" s="9">
        <f>0.001*[48]Sheet1!$F$126</f>
        <v>4.9000000000000002E-2</v>
      </c>
      <c r="V289" s="9">
        <f>0.001*[48]Sheet1!$F$127</f>
        <v>4.9000000000000002E-2</v>
      </c>
      <c r="W289" s="9">
        <f>0.001*[48]Sheet1!$F$128</f>
        <v>0.05</v>
      </c>
      <c r="X289" s="9">
        <f>0.001*[48]Sheet1!$F$129</f>
        <v>5.1000000000000004E-2</v>
      </c>
      <c r="Y289" s="9">
        <f>0.001*[48]Sheet1!$F$130</f>
        <v>5.1000000000000004E-2</v>
      </c>
      <c r="Z289" s="44">
        <f>0.001*[48]Sheet1!$F$131</f>
        <v>5.1000000000000004E-2</v>
      </c>
      <c r="AA289" s="35">
        <f t="shared" si="42"/>
        <v>5.1000000000000004E-2</v>
      </c>
      <c r="AB289" s="10">
        <f t="shared" si="43"/>
        <v>4.9000000000000002E-2</v>
      </c>
      <c r="AC289" s="14">
        <f t="shared" si="44"/>
        <v>4.9833333333333341E-2</v>
      </c>
    </row>
    <row r="290" spans="2:29" ht="15" customHeight="1">
      <c r="B290" s="27">
        <v>6</v>
      </c>
      <c r="C290" s="45">
        <f>0.001*[48]Sheet1!$F$132</f>
        <v>5.1000000000000004E-2</v>
      </c>
      <c r="D290" s="17">
        <f>0.001*[48]Sheet1!$F$133</f>
        <v>5.1000000000000004E-2</v>
      </c>
      <c r="E290" s="17">
        <f>0.001*[48]Sheet1!$F$134</f>
        <v>5.1000000000000004E-2</v>
      </c>
      <c r="F290" s="17">
        <f>0.001*[48]Sheet1!$F$135</f>
        <v>5.2000000000000005E-2</v>
      </c>
      <c r="G290" s="17">
        <f>0.001*[48]Sheet1!$F$136</f>
        <v>5.2000000000000005E-2</v>
      </c>
      <c r="H290" s="17">
        <f>0.001*[48]Sheet1!$F$137</f>
        <v>5.2000000000000005E-2</v>
      </c>
      <c r="I290" s="17">
        <f>0.001*[48]Sheet1!$F$138</f>
        <v>5.2000000000000005E-2</v>
      </c>
      <c r="J290" s="17">
        <f>0.001*[48]Sheet1!$F$139</f>
        <v>5.1000000000000004E-2</v>
      </c>
      <c r="K290" s="17">
        <f>0.001*[48]Sheet1!$F$140</f>
        <v>0.05</v>
      </c>
      <c r="L290" s="17">
        <f>0.001*[48]Sheet1!$F$141</f>
        <v>0.05</v>
      </c>
      <c r="M290" s="17">
        <f>0.001*[48]Sheet1!$F$142</f>
        <v>0.05</v>
      </c>
      <c r="N290" s="17">
        <f>0.001*[48]Sheet1!$F$143</f>
        <v>4.9000000000000002E-2</v>
      </c>
      <c r="O290" s="17">
        <f>0.001*[48]Sheet1!$F$144</f>
        <v>4.9000000000000002E-2</v>
      </c>
      <c r="P290" s="17">
        <f>0.001*[48]Sheet1!$F$145</f>
        <v>4.9000000000000002E-2</v>
      </c>
      <c r="Q290" s="17">
        <f>0.001*[48]Sheet1!$F$146</f>
        <v>4.9000000000000002E-2</v>
      </c>
      <c r="R290" s="17">
        <f>0.001*[48]Sheet1!$F$147</f>
        <v>0.05</v>
      </c>
      <c r="S290" s="17">
        <f>0.001*[48]Sheet1!$F$148</f>
        <v>4.9000000000000002E-2</v>
      </c>
      <c r="T290" s="17">
        <f>0.001*[48]Sheet1!$F$149</f>
        <v>4.9000000000000002E-2</v>
      </c>
      <c r="U290" s="17">
        <f>0.001*[48]Sheet1!$F$150</f>
        <v>4.9000000000000002E-2</v>
      </c>
      <c r="V290" s="17">
        <f>0.001*[48]Sheet1!$F$151</f>
        <v>4.9000000000000002E-2</v>
      </c>
      <c r="W290" s="17">
        <f>0.001*[48]Sheet1!$F$152</f>
        <v>4.9000000000000002E-2</v>
      </c>
      <c r="X290" s="17">
        <f>0.001*[48]Sheet1!$F$153</f>
        <v>0.05</v>
      </c>
      <c r="Y290" s="17">
        <f>0.001*[48]Sheet1!$F$154</f>
        <v>0.05</v>
      </c>
      <c r="Z290" s="46">
        <f>0.001*[48]Sheet1!$F$155</f>
        <v>5.1000000000000004E-2</v>
      </c>
      <c r="AA290" s="36">
        <f t="shared" si="42"/>
        <v>5.2000000000000005E-2</v>
      </c>
      <c r="AB290" s="18">
        <f t="shared" si="43"/>
        <v>4.9000000000000002E-2</v>
      </c>
      <c r="AC290" s="19">
        <f t="shared" si="44"/>
        <v>5.0166666666666686E-2</v>
      </c>
    </row>
    <row r="291" spans="2:29" ht="15" customHeight="1">
      <c r="B291" s="26">
        <v>7</v>
      </c>
      <c r="C291" s="43">
        <f>0.001*[48]Sheet1!$F$156</f>
        <v>5.1000000000000004E-2</v>
      </c>
      <c r="D291" s="9">
        <f>0.001*[48]Sheet1!$F$157</f>
        <v>5.2000000000000005E-2</v>
      </c>
      <c r="E291" s="9">
        <f>0.001*[48]Sheet1!$F$158</f>
        <v>5.2999999999999999E-2</v>
      </c>
      <c r="F291" s="9">
        <f>0.001*[48]Sheet1!$F$159</f>
        <v>5.2999999999999999E-2</v>
      </c>
      <c r="G291" s="9">
        <f>0.001*[48]Sheet1!$F$160</f>
        <v>5.3999999999999999E-2</v>
      </c>
      <c r="H291" s="9">
        <f>0.001*[48]Sheet1!$F$161</f>
        <v>5.5E-2</v>
      </c>
      <c r="I291" s="9">
        <f>0.001*[48]Sheet1!$F$162</f>
        <v>5.3999999999999999E-2</v>
      </c>
      <c r="J291" s="9">
        <f>0.001*[48]Sheet1!$F$163</f>
        <v>5.2999999999999999E-2</v>
      </c>
      <c r="K291" s="9">
        <f>0.001*[48]Sheet1!$F$164</f>
        <v>5.1000000000000004E-2</v>
      </c>
      <c r="L291" s="9">
        <f>0.001*[48]Sheet1!$F$165</f>
        <v>0.05</v>
      </c>
      <c r="M291" s="9">
        <f>0.001*[48]Sheet1!$F$166</f>
        <v>0.05</v>
      </c>
      <c r="N291" s="9">
        <f>0.001*[48]Sheet1!$F$167</f>
        <v>4.9000000000000002E-2</v>
      </c>
      <c r="O291" s="9">
        <f>0.001*[48]Sheet1!$F$168</f>
        <v>0.05</v>
      </c>
      <c r="P291" s="9">
        <f>0.001*[48]Sheet1!$F$169</f>
        <v>4.9000000000000002E-2</v>
      </c>
      <c r="Q291" s="9">
        <f>0.001*[48]Sheet1!$F$170</f>
        <v>4.9000000000000002E-2</v>
      </c>
      <c r="R291" s="9">
        <f>0.001*[48]Sheet1!$F$171</f>
        <v>4.9000000000000002E-2</v>
      </c>
      <c r="S291" s="9">
        <f>0.001*[48]Sheet1!$F$172</f>
        <v>4.9000000000000002E-2</v>
      </c>
      <c r="T291" s="9">
        <f>0.001*[48]Sheet1!$F$173</f>
        <v>4.9000000000000002E-2</v>
      </c>
      <c r="U291" s="9">
        <f>0.001*[48]Sheet1!$F$174</f>
        <v>4.9000000000000002E-2</v>
      </c>
      <c r="V291" s="9">
        <f>0.001*[48]Sheet1!$F$175</f>
        <v>4.9000000000000002E-2</v>
      </c>
      <c r="W291" s="9">
        <f>0.001*[48]Sheet1!$F$176</f>
        <v>4.9000000000000002E-2</v>
      </c>
      <c r="X291" s="9">
        <f>0.001*[48]Sheet1!$F$177</f>
        <v>4.9000000000000002E-2</v>
      </c>
      <c r="Y291" s="9">
        <f>0.001*[48]Sheet1!$F$178</f>
        <v>0.05</v>
      </c>
      <c r="Z291" s="44">
        <f>0.001*[48]Sheet1!$F$179</f>
        <v>0.05</v>
      </c>
      <c r="AA291" s="35">
        <f t="shared" si="42"/>
        <v>5.5E-2</v>
      </c>
      <c r="AB291" s="10">
        <f t="shared" si="43"/>
        <v>4.9000000000000002E-2</v>
      </c>
      <c r="AC291" s="14">
        <f t="shared" si="44"/>
        <v>5.0666666666666686E-2</v>
      </c>
    </row>
    <row r="292" spans="2:29" ht="15" customHeight="1">
      <c r="B292" s="26">
        <v>8</v>
      </c>
      <c r="C292" s="43">
        <f>0.001*[48]Sheet1!$F$180</f>
        <v>5.2000000000000005E-2</v>
      </c>
      <c r="D292" s="9">
        <f>0.001*[48]Sheet1!$F$181</f>
        <v>5.1000000000000004E-2</v>
      </c>
      <c r="E292" s="9">
        <f>0.001*[48]Sheet1!$F$182</f>
        <v>5.2000000000000005E-2</v>
      </c>
      <c r="F292" s="9">
        <f>0.001*[48]Sheet1!$F$183</f>
        <v>5.2000000000000005E-2</v>
      </c>
      <c r="G292" s="9">
        <f>0.001*[48]Sheet1!$F$184</f>
        <v>5.2000000000000005E-2</v>
      </c>
      <c r="H292" s="9">
        <f>0.001*[48]Sheet1!$F$185</f>
        <v>5.2000000000000005E-2</v>
      </c>
      <c r="I292" s="9">
        <f>0.001*[48]Sheet1!$F$186</f>
        <v>5.2000000000000005E-2</v>
      </c>
      <c r="J292" s="9">
        <f>0.001*[48]Sheet1!$F$187</f>
        <v>5.1000000000000004E-2</v>
      </c>
      <c r="K292" s="9">
        <f>0.001*[48]Sheet1!$F$188</f>
        <v>4.9000000000000002E-2</v>
      </c>
      <c r="L292" s="9">
        <f>0.001*[48]Sheet1!$F$189</f>
        <v>4.9000000000000002E-2</v>
      </c>
      <c r="M292" s="9">
        <f>0.001*[48]Sheet1!$F$190</f>
        <v>4.9000000000000002E-2</v>
      </c>
      <c r="N292" s="9">
        <f>0.001*[48]Sheet1!$F$191</f>
        <v>4.9000000000000002E-2</v>
      </c>
      <c r="O292" s="9">
        <f>0.001*[48]Sheet1!$F$192</f>
        <v>4.9000000000000002E-2</v>
      </c>
      <c r="P292" s="9">
        <f>0.001*[48]Sheet1!$F$193</f>
        <v>4.9000000000000002E-2</v>
      </c>
      <c r="Q292" s="9">
        <f>0.001*[48]Sheet1!$F$194</f>
        <v>4.7E-2</v>
      </c>
      <c r="R292" s="9">
        <f>0.001*[48]Sheet1!$F$195</f>
        <v>4.7E-2</v>
      </c>
      <c r="S292" s="9">
        <f>0.001*[48]Sheet1!$F$196</f>
        <v>4.7E-2</v>
      </c>
      <c r="T292" s="9">
        <f>0.001*[48]Sheet1!$F$197</f>
        <v>4.7E-2</v>
      </c>
      <c r="U292" s="9">
        <f>0.001*[48]Sheet1!$F$198</f>
        <v>4.5999999999999999E-2</v>
      </c>
      <c r="V292" s="9">
        <f>0.001*[48]Sheet1!$F$199</f>
        <v>4.7E-2</v>
      </c>
      <c r="W292" s="9">
        <f>0.001*[48]Sheet1!$F$200</f>
        <v>4.7E-2</v>
      </c>
      <c r="X292" s="9">
        <f>0.001*[48]Sheet1!$F$201</f>
        <v>4.7E-2</v>
      </c>
      <c r="Y292" s="9">
        <f>0.001*[48]Sheet1!$F$202</f>
        <v>4.7E-2</v>
      </c>
      <c r="Z292" s="44">
        <f>0.001*[48]Sheet1!$F$203</f>
        <v>4.7E-2</v>
      </c>
      <c r="AA292" s="35">
        <f t="shared" si="42"/>
        <v>5.2000000000000005E-2</v>
      </c>
      <c r="AB292" s="10">
        <f t="shared" si="43"/>
        <v>4.5999999999999999E-2</v>
      </c>
      <c r="AC292" s="14">
        <f t="shared" si="44"/>
        <v>4.9041666666666678E-2</v>
      </c>
    </row>
    <row r="293" spans="2:29" ht="15" customHeight="1">
      <c r="B293" s="26">
        <v>9</v>
      </c>
      <c r="C293" s="43">
        <f>0.001*[48]Sheet1!$F$204</f>
        <v>4.7E-2</v>
      </c>
      <c r="D293" s="9">
        <f>0.001*[48]Sheet1!$F$205</f>
        <v>4.7E-2</v>
      </c>
      <c r="E293" s="9">
        <f>0.001*[48]Sheet1!$F$206</f>
        <v>4.7E-2</v>
      </c>
      <c r="F293" s="9">
        <f>0.001*[48]Sheet1!$F$207</f>
        <v>4.5999999999999999E-2</v>
      </c>
      <c r="G293" s="9">
        <f>0.001*[48]Sheet1!$F$208</f>
        <v>4.5999999999999999E-2</v>
      </c>
      <c r="H293" s="9">
        <f>0.001*[48]Sheet1!$F$209</f>
        <v>4.5999999999999999E-2</v>
      </c>
      <c r="I293" s="9">
        <f>0.001*[48]Sheet1!$F$210</f>
        <v>4.5999999999999999E-2</v>
      </c>
      <c r="J293" s="9">
        <f>0.001*[48]Sheet1!$F$211</f>
        <v>4.5999999999999999E-2</v>
      </c>
      <c r="K293" s="9">
        <f>0.001*[48]Sheet1!$F$212</f>
        <v>4.5999999999999999E-2</v>
      </c>
      <c r="L293" s="9">
        <f>0.001*[48]Sheet1!$F$213</f>
        <v>4.5999999999999999E-2</v>
      </c>
      <c r="M293" s="9">
        <f>0.001*[48]Sheet1!$F$214</f>
        <v>4.5999999999999999E-2</v>
      </c>
      <c r="N293" s="9">
        <f>0.001*[48]Sheet1!$F$215</f>
        <v>4.5999999999999999E-2</v>
      </c>
      <c r="O293" s="9">
        <f>0.001*[48]Sheet1!$F$216</f>
        <v>4.5999999999999999E-2</v>
      </c>
      <c r="P293" s="9">
        <f>0.001*[48]Sheet1!$F$217</f>
        <v>4.5999999999999999E-2</v>
      </c>
      <c r="Q293" s="9">
        <f>0.001*[48]Sheet1!$F$218</f>
        <v>4.5999999999999999E-2</v>
      </c>
      <c r="R293" s="9">
        <f>0.001*[48]Sheet1!$F$219</f>
        <v>4.5999999999999999E-2</v>
      </c>
      <c r="S293" s="9">
        <f>0.001*[48]Sheet1!$F$220</f>
        <v>4.5999999999999999E-2</v>
      </c>
      <c r="T293" s="9">
        <f>0.001*[48]Sheet1!$F$221</f>
        <v>4.5999999999999999E-2</v>
      </c>
      <c r="U293" s="9">
        <f>0.001*[48]Sheet1!$F$222</f>
        <v>4.5999999999999999E-2</v>
      </c>
      <c r="V293" s="9">
        <f>0.001*[48]Sheet1!$F$223</f>
        <v>4.5999999999999999E-2</v>
      </c>
      <c r="W293" s="9">
        <f>0.001*[48]Sheet1!$F$224</f>
        <v>4.7E-2</v>
      </c>
      <c r="X293" s="9">
        <f>0.001*[48]Sheet1!$F$225</f>
        <v>4.7E-2</v>
      </c>
      <c r="Y293" s="9">
        <f>0.001*[48]Sheet1!$F$226</f>
        <v>4.8000000000000001E-2</v>
      </c>
      <c r="Z293" s="44">
        <f>0.001*[48]Sheet1!$F$227</f>
        <v>4.7E-2</v>
      </c>
      <c r="AA293" s="35">
        <f t="shared" si="42"/>
        <v>4.8000000000000001E-2</v>
      </c>
      <c r="AB293" s="10">
        <f t="shared" si="43"/>
        <v>4.5999999999999999E-2</v>
      </c>
      <c r="AC293" s="14">
        <f t="shared" si="44"/>
        <v>4.6333333333333344E-2</v>
      </c>
    </row>
    <row r="294" spans="2:29" ht="15" customHeight="1">
      <c r="B294" s="28">
        <v>10</v>
      </c>
      <c r="C294" s="47">
        <f>0.001*[48]Sheet1!$F$228</f>
        <v>4.7E-2</v>
      </c>
      <c r="D294" s="20">
        <f>0.001*[48]Sheet1!$F$229</f>
        <v>4.7E-2</v>
      </c>
      <c r="E294" s="20">
        <f>0.001*[48]Sheet1!$F$230</f>
        <v>4.7E-2</v>
      </c>
      <c r="F294" s="20">
        <f>0.001*[48]Sheet1!$F$231</f>
        <v>4.7E-2</v>
      </c>
      <c r="G294" s="20">
        <f>0.001*[48]Sheet1!$F$232</f>
        <v>4.7E-2</v>
      </c>
      <c r="H294" s="20">
        <f>0.001*[48]Sheet1!$F$233</f>
        <v>4.8000000000000001E-2</v>
      </c>
      <c r="I294" s="20">
        <f>0.001*[48]Sheet1!$F$234</f>
        <v>4.8000000000000001E-2</v>
      </c>
      <c r="J294" s="20">
        <f>0.001*[48]Sheet1!$F$235</f>
        <v>4.8000000000000001E-2</v>
      </c>
      <c r="K294" s="20">
        <f>0.001*[48]Sheet1!$F$236</f>
        <v>4.7E-2</v>
      </c>
      <c r="L294" s="20">
        <f>0.001*[48]Sheet1!$F$237</f>
        <v>4.7E-2</v>
      </c>
      <c r="M294" s="20">
        <f>0.001*[48]Sheet1!$F$238</f>
        <v>4.7E-2</v>
      </c>
      <c r="N294" s="20">
        <f>0.001*[48]Sheet1!$F$239</f>
        <v>4.7E-2</v>
      </c>
      <c r="O294" s="20">
        <f>0.001*[48]Sheet1!$F$240</f>
        <v>4.7E-2</v>
      </c>
      <c r="P294" s="20">
        <f>0.001*[48]Sheet1!$F$241</f>
        <v>4.7E-2</v>
      </c>
      <c r="Q294" s="20">
        <f>0.001*[48]Sheet1!$F$242</f>
        <v>4.7E-2</v>
      </c>
      <c r="R294" s="20">
        <f>0.001*[48]Sheet1!$F$243</f>
        <v>4.7E-2</v>
      </c>
      <c r="S294" s="20">
        <f>0.001*[48]Sheet1!$F$244</f>
        <v>4.7E-2</v>
      </c>
      <c r="T294" s="20">
        <f>0.001*[48]Sheet1!$F$245</f>
        <v>4.7E-2</v>
      </c>
      <c r="U294" s="20">
        <f>0.001*[48]Sheet1!$F$246</f>
        <v>4.7E-2</v>
      </c>
      <c r="V294" s="20">
        <f>0.001*[48]Sheet1!$F$247</f>
        <v>4.8000000000000001E-2</v>
      </c>
      <c r="W294" s="20">
        <f>0.001*[48]Sheet1!$F$248</f>
        <v>4.8000000000000001E-2</v>
      </c>
      <c r="X294" s="20">
        <f>0.001*[48]Sheet1!$F$249</f>
        <v>4.8000000000000001E-2</v>
      </c>
      <c r="Y294" s="20">
        <f>0.001*[48]Sheet1!$F$250</f>
        <v>4.9000000000000002E-2</v>
      </c>
      <c r="Z294" s="48">
        <f>0.001*[48]Sheet1!$F$251</f>
        <v>4.9000000000000002E-2</v>
      </c>
      <c r="AA294" s="37">
        <f t="shared" si="42"/>
        <v>4.9000000000000002E-2</v>
      </c>
      <c r="AB294" s="21">
        <f t="shared" si="43"/>
        <v>4.7E-2</v>
      </c>
      <c r="AC294" s="22">
        <f t="shared" si="44"/>
        <v>4.7416666666666669E-2</v>
      </c>
    </row>
    <row r="295" spans="2:29" ht="15" customHeight="1">
      <c r="B295" s="26">
        <v>11</v>
      </c>
      <c r="C295" s="43">
        <f>0.001*[48]Sheet1!$F$252</f>
        <v>0.05</v>
      </c>
      <c r="D295" s="9">
        <f>0.001*[48]Sheet1!$F$253</f>
        <v>0.05</v>
      </c>
      <c r="E295" s="9">
        <f>0.001*[48]Sheet1!$F$254</f>
        <v>0.05</v>
      </c>
      <c r="F295" s="9">
        <f>0.001*[48]Sheet1!$F$255</f>
        <v>0.05</v>
      </c>
      <c r="G295" s="9">
        <f>0.001*[48]Sheet1!$F$256</f>
        <v>0.05</v>
      </c>
      <c r="H295" s="9">
        <f>0.001*[48]Sheet1!$F$257</f>
        <v>0.05</v>
      </c>
      <c r="I295" s="9">
        <f>0.001*[48]Sheet1!$F$258</f>
        <v>4.9000000000000002E-2</v>
      </c>
      <c r="J295" s="9">
        <f>0.001*[48]Sheet1!$F$259</f>
        <v>4.9000000000000002E-2</v>
      </c>
      <c r="K295" s="9">
        <f>0.001*[48]Sheet1!$F$260</f>
        <v>4.8000000000000001E-2</v>
      </c>
      <c r="L295" s="9">
        <f>0.001*[48]Sheet1!$F$261</f>
        <v>4.7E-2</v>
      </c>
      <c r="M295" s="9">
        <f>0.001*[48]Sheet1!$F$262</f>
        <v>4.7E-2</v>
      </c>
      <c r="N295" s="9">
        <f>0.001*[48]Sheet1!$F$263</f>
        <v>4.7E-2</v>
      </c>
      <c r="O295" s="9">
        <f>0.001*[48]Sheet1!$F$264</f>
        <v>4.7E-2</v>
      </c>
      <c r="P295" s="9">
        <f>0.001*[48]Sheet1!$F$265</f>
        <v>4.5999999999999999E-2</v>
      </c>
      <c r="Q295" s="9">
        <f>0.001*[48]Sheet1!$F$266</f>
        <v>4.7E-2</v>
      </c>
      <c r="R295" s="9">
        <f>0.001*[48]Sheet1!$F$267</f>
        <v>4.7E-2</v>
      </c>
      <c r="S295" s="9">
        <f>0.001*[48]Sheet1!$F$268</f>
        <v>4.5999999999999999E-2</v>
      </c>
      <c r="T295" s="9">
        <f>0.001*[48]Sheet1!$F$269</f>
        <v>4.5999999999999999E-2</v>
      </c>
      <c r="U295" s="9">
        <f>0.001*[48]Sheet1!$F$270</f>
        <v>4.5999999999999999E-2</v>
      </c>
      <c r="V295" s="9">
        <f>0.001*[48]Sheet1!$F$271</f>
        <v>4.7E-2</v>
      </c>
      <c r="W295" s="9">
        <f>0.001*[48]Sheet1!$F$272</f>
        <v>4.7E-2</v>
      </c>
      <c r="X295" s="9">
        <f>0.001*[48]Sheet1!$F$273</f>
        <v>4.8000000000000001E-2</v>
      </c>
      <c r="Y295" s="9">
        <f>0.001*[48]Sheet1!$F$274</f>
        <v>4.9000000000000002E-2</v>
      </c>
      <c r="Z295" s="44">
        <f>0.001*[48]Sheet1!$F$275</f>
        <v>4.9000000000000002E-2</v>
      </c>
      <c r="AA295" s="35">
        <f t="shared" si="42"/>
        <v>0.05</v>
      </c>
      <c r="AB295" s="10">
        <f t="shared" si="43"/>
        <v>4.5999999999999999E-2</v>
      </c>
      <c r="AC295" s="14">
        <f t="shared" si="44"/>
        <v>4.8000000000000008E-2</v>
      </c>
    </row>
    <row r="296" spans="2:29" ht="15" customHeight="1">
      <c r="B296" s="26">
        <v>12</v>
      </c>
      <c r="C296" s="43">
        <f>0.001*[48]Sheet1!$F$276</f>
        <v>4.9000000000000002E-2</v>
      </c>
      <c r="D296" s="9">
        <f>0.001*[48]Sheet1!$F$277</f>
        <v>4.9000000000000002E-2</v>
      </c>
      <c r="E296" s="9">
        <f>0.001*[48]Sheet1!$F$278</f>
        <v>4.9000000000000002E-2</v>
      </c>
      <c r="F296" s="9">
        <f>0.001*[48]Sheet1!$F$279</f>
        <v>4.9000000000000002E-2</v>
      </c>
      <c r="G296" s="9">
        <f>0.001*[48]Sheet1!$F$280</f>
        <v>4.9000000000000002E-2</v>
      </c>
      <c r="H296" s="9">
        <f>0.001*[48]Sheet1!$F$281</f>
        <v>4.9000000000000002E-2</v>
      </c>
      <c r="I296" s="9">
        <f>0.001*[48]Sheet1!$F$282</f>
        <v>4.9000000000000002E-2</v>
      </c>
      <c r="J296" s="9">
        <f>0.001*[48]Sheet1!$F$283</f>
        <v>4.9000000000000002E-2</v>
      </c>
      <c r="K296" s="9">
        <f>0.001*[48]Sheet1!$F$284</f>
        <v>4.8000000000000001E-2</v>
      </c>
      <c r="L296" s="9">
        <f>0.001*[48]Sheet1!$F$285</f>
        <v>4.8000000000000001E-2</v>
      </c>
      <c r="M296" s="9">
        <f>0.001*[48]Sheet1!$F$286</f>
        <v>4.8000000000000001E-2</v>
      </c>
      <c r="N296" s="9">
        <f>0.001*[48]Sheet1!$F$287</f>
        <v>4.8000000000000001E-2</v>
      </c>
      <c r="O296" s="9">
        <f>0.001*[48]Sheet1!$F$288</f>
        <v>4.7E-2</v>
      </c>
      <c r="P296" s="9">
        <f>0.001*[48]Sheet1!$F$289</f>
        <v>4.7E-2</v>
      </c>
      <c r="Q296" s="9">
        <f>0.001*[48]Sheet1!$F$290</f>
        <v>4.7E-2</v>
      </c>
      <c r="R296" s="9">
        <f>0.001*[48]Sheet1!$F$291</f>
        <v>4.7E-2</v>
      </c>
      <c r="S296" s="9">
        <f>0.001*[48]Sheet1!$F$292</f>
        <v>4.7E-2</v>
      </c>
      <c r="T296" s="9">
        <f>0.001*[48]Sheet1!$F$293</f>
        <v>4.7E-2</v>
      </c>
      <c r="U296" s="9">
        <f>0.001*[48]Sheet1!$F$294</f>
        <v>4.5999999999999999E-2</v>
      </c>
      <c r="V296" s="9">
        <f>0.001*[48]Sheet1!$F$295</f>
        <v>4.5999999999999999E-2</v>
      </c>
      <c r="W296" s="9">
        <f>0.001*[48]Sheet1!$F$296</f>
        <v>4.7E-2</v>
      </c>
      <c r="X296" s="9">
        <f>0.001*[48]Sheet1!$F$297</f>
        <v>4.8000000000000001E-2</v>
      </c>
      <c r="Y296" s="9">
        <f>0.001*[48]Sheet1!$F$298</f>
        <v>4.8000000000000001E-2</v>
      </c>
      <c r="Z296" s="44">
        <f>0.001*[48]Sheet1!$F$299</f>
        <v>4.9000000000000002E-2</v>
      </c>
      <c r="AA296" s="35">
        <f t="shared" si="42"/>
        <v>4.9000000000000002E-2</v>
      </c>
      <c r="AB296" s="10">
        <f t="shared" si="43"/>
        <v>4.5999999999999999E-2</v>
      </c>
      <c r="AC296" s="14">
        <f t="shared" si="44"/>
        <v>4.7916666666666684E-2</v>
      </c>
    </row>
    <row r="297" spans="2:29" ht="15" customHeight="1">
      <c r="B297" s="26">
        <v>13</v>
      </c>
      <c r="C297" s="43">
        <f>0.001*[48]Sheet1!$F$300</f>
        <v>0.05</v>
      </c>
      <c r="D297" s="9">
        <f>0.001*[48]Sheet1!$F$301</f>
        <v>0.05</v>
      </c>
      <c r="E297" s="9">
        <f>0.001*[48]Sheet1!$F$302</f>
        <v>0.05</v>
      </c>
      <c r="F297" s="9">
        <f>0.001*[48]Sheet1!$F$303</f>
        <v>0.05</v>
      </c>
      <c r="G297" s="9">
        <f>0.001*[48]Sheet1!$F$304</f>
        <v>0.05</v>
      </c>
      <c r="H297" s="9">
        <f>0.001*[48]Sheet1!$F$305</f>
        <v>0.05</v>
      </c>
      <c r="I297" s="9">
        <f>0.001*[48]Sheet1!$F$306</f>
        <v>0.05</v>
      </c>
      <c r="J297" s="9">
        <f>0.001*[48]Sheet1!$F$307</f>
        <v>0.05</v>
      </c>
      <c r="K297" s="9">
        <f>0.001*[48]Sheet1!$F$308</f>
        <v>4.9000000000000002E-2</v>
      </c>
      <c r="L297" s="9">
        <f>0.001*[48]Sheet1!$F$309</f>
        <v>4.8000000000000001E-2</v>
      </c>
      <c r="M297" s="9">
        <f>0.001*[48]Sheet1!$F$310</f>
        <v>4.7E-2</v>
      </c>
      <c r="N297" s="9">
        <f>0.001*[48]Sheet1!$F$311</f>
        <v>4.7E-2</v>
      </c>
      <c r="O297" s="9">
        <f>0.001*[48]Sheet1!$F$312</f>
        <v>4.7E-2</v>
      </c>
      <c r="P297" s="9">
        <f>0.001*[48]Sheet1!$F$313</f>
        <v>4.7E-2</v>
      </c>
      <c r="Q297" s="9">
        <f>0.001*[48]Sheet1!$F$314</f>
        <v>4.7E-2</v>
      </c>
      <c r="R297" s="9">
        <f>0.001*[48]Sheet1!$F$315</f>
        <v>4.7E-2</v>
      </c>
      <c r="S297" s="9">
        <f>0.001*[48]Sheet1!$F$316</f>
        <v>4.7E-2</v>
      </c>
      <c r="T297" s="9">
        <f>0.001*[48]Sheet1!$F$317</f>
        <v>4.5999999999999999E-2</v>
      </c>
      <c r="U297" s="9">
        <f>0.001*[48]Sheet1!$F$318</f>
        <v>4.5999999999999999E-2</v>
      </c>
      <c r="V297" s="9">
        <f>0.001*[48]Sheet1!$F$319</f>
        <v>4.5999999999999999E-2</v>
      </c>
      <c r="W297" s="9">
        <f>0.001*[48]Sheet1!$F$320</f>
        <v>4.5999999999999999E-2</v>
      </c>
      <c r="X297" s="9">
        <f>0.001*[48]Sheet1!$F$321</f>
        <v>4.7E-2</v>
      </c>
      <c r="Y297" s="9">
        <f>0.001*[48]Sheet1!$F$322</f>
        <v>4.7E-2</v>
      </c>
      <c r="Z297" s="44">
        <f>0.001*[48]Sheet1!$F$323</f>
        <v>4.7E-2</v>
      </c>
      <c r="AA297" s="35">
        <f t="shared" si="42"/>
        <v>0.05</v>
      </c>
      <c r="AB297" s="10">
        <f t="shared" si="43"/>
        <v>4.5999999999999999E-2</v>
      </c>
      <c r="AC297" s="14">
        <f t="shared" si="44"/>
        <v>4.7958333333333332E-2</v>
      </c>
    </row>
    <row r="298" spans="2:29" ht="15" customHeight="1">
      <c r="B298" s="26">
        <v>14</v>
      </c>
      <c r="C298" s="43">
        <f>0.001*[48]Sheet1!$F$324</f>
        <v>4.7E-2</v>
      </c>
      <c r="D298" s="9">
        <f>0.001*[48]Sheet1!$F$325</f>
        <v>4.8000000000000001E-2</v>
      </c>
      <c r="E298" s="9">
        <f>0.001*[48]Sheet1!$F$326</f>
        <v>4.8000000000000001E-2</v>
      </c>
      <c r="F298" s="9">
        <f>0.001*[48]Sheet1!$F$327</f>
        <v>4.8000000000000001E-2</v>
      </c>
      <c r="G298" s="9">
        <f>0.001*[48]Sheet1!$F$328</f>
        <v>4.9000000000000002E-2</v>
      </c>
      <c r="H298" s="9">
        <f>0.001*[48]Sheet1!$F$329</f>
        <v>4.9000000000000002E-2</v>
      </c>
      <c r="I298" s="9">
        <f>0.001*[48]Sheet1!$F$330</f>
        <v>4.9000000000000002E-2</v>
      </c>
      <c r="J298" s="9">
        <f>0.001*[48]Sheet1!$F$331</f>
        <v>4.9000000000000002E-2</v>
      </c>
      <c r="K298" s="9">
        <f>0.001*[48]Sheet1!$F$332</f>
        <v>4.8000000000000001E-2</v>
      </c>
      <c r="L298" s="9">
        <f>0.001*[48]Sheet1!$F$333</f>
        <v>4.8000000000000001E-2</v>
      </c>
      <c r="M298" s="9">
        <f>0.001*[48]Sheet1!$F$334</f>
        <v>4.7E-2</v>
      </c>
      <c r="N298" s="9">
        <f>0.001*[48]Sheet1!$F$335</f>
        <v>4.7E-2</v>
      </c>
      <c r="O298" s="9">
        <f>0.001*[48]Sheet1!$F$336</f>
        <v>4.7E-2</v>
      </c>
      <c r="P298" s="9">
        <f>0.001*[48]Sheet1!$F$337</f>
        <v>4.7E-2</v>
      </c>
      <c r="Q298" s="9">
        <f>0.001*[48]Sheet1!$F$338</f>
        <v>4.7E-2</v>
      </c>
      <c r="R298" s="9">
        <f>0.001*[48]Sheet1!$F$339</f>
        <v>4.7E-2</v>
      </c>
      <c r="S298" s="9">
        <f>0.001*[48]Sheet1!$F$340</f>
        <v>4.7E-2</v>
      </c>
      <c r="T298" s="9">
        <f>0.001*[48]Sheet1!$F$341</f>
        <v>4.7E-2</v>
      </c>
      <c r="U298" s="9">
        <f>0.001*[48]Sheet1!$F$342</f>
        <v>4.7E-2</v>
      </c>
      <c r="V298" s="9">
        <f>0.001*[48]Sheet1!$F$343</f>
        <v>4.7E-2</v>
      </c>
      <c r="W298" s="9">
        <f>0.001*[48]Sheet1!$F$344</f>
        <v>4.8000000000000001E-2</v>
      </c>
      <c r="X298" s="9">
        <f>0.001*[48]Sheet1!$F$345</f>
        <v>4.8000000000000001E-2</v>
      </c>
      <c r="Y298" s="9">
        <f>0.001*[48]Sheet1!$F$346</f>
        <v>4.9000000000000002E-2</v>
      </c>
      <c r="Z298" s="44">
        <f>0.001*[48]Sheet1!$F$347</f>
        <v>4.9000000000000002E-2</v>
      </c>
      <c r="AA298" s="35">
        <f t="shared" si="42"/>
        <v>4.9000000000000002E-2</v>
      </c>
      <c r="AB298" s="10">
        <f t="shared" si="43"/>
        <v>4.7E-2</v>
      </c>
      <c r="AC298" s="14">
        <f t="shared" si="44"/>
        <v>4.7791666666666677E-2</v>
      </c>
    </row>
    <row r="299" spans="2:29" ht="15" customHeight="1">
      <c r="B299" s="26">
        <v>15</v>
      </c>
      <c r="C299" s="43">
        <f>0.001*[48]Sheet1!$F$348</f>
        <v>0.05</v>
      </c>
      <c r="D299" s="9">
        <f>0.001*[48]Sheet1!$F$349</f>
        <v>0.05</v>
      </c>
      <c r="E299" s="9">
        <f>0.001*[48]Sheet1!$F$350</f>
        <v>0.05</v>
      </c>
      <c r="F299" s="9">
        <f>0.001*[48]Sheet1!$F$351</f>
        <v>5.1000000000000004E-2</v>
      </c>
      <c r="G299" s="9">
        <f>0.001*[48]Sheet1!$F$352</f>
        <v>5.1000000000000004E-2</v>
      </c>
      <c r="H299" s="9">
        <f>0.001*[48]Sheet1!$F$353</f>
        <v>5.1000000000000004E-2</v>
      </c>
      <c r="I299" s="9">
        <f>0.001*[48]Sheet1!$F$354</f>
        <v>5.1000000000000004E-2</v>
      </c>
      <c r="J299" s="9">
        <f>0.001*[48]Sheet1!$F$355</f>
        <v>0.05</v>
      </c>
      <c r="K299" s="9">
        <f>0.001*[48]Sheet1!$F$356</f>
        <v>4.9000000000000002E-2</v>
      </c>
      <c r="L299" s="9">
        <f>0.001*[48]Sheet1!$F$357</f>
        <v>4.9000000000000002E-2</v>
      </c>
      <c r="M299" s="9">
        <f>0.001*[48]Sheet1!$F$358</f>
        <v>4.9000000000000002E-2</v>
      </c>
      <c r="N299" s="9">
        <f>0.001*[48]Sheet1!$F$359</f>
        <v>4.8000000000000001E-2</v>
      </c>
      <c r="O299" s="9">
        <f>0.001*[48]Sheet1!$F$360</f>
        <v>4.8000000000000001E-2</v>
      </c>
      <c r="P299" s="9">
        <f>0.001*[48]Sheet1!$F$361</f>
        <v>4.8000000000000001E-2</v>
      </c>
      <c r="Q299" s="9">
        <f>0.001*[48]Sheet1!$F$362</f>
        <v>4.8000000000000001E-2</v>
      </c>
      <c r="R299" s="9">
        <f>0.001*[48]Sheet1!$F$363</f>
        <v>4.8000000000000001E-2</v>
      </c>
      <c r="S299" s="9">
        <f>0.001*[48]Sheet1!$F$364</f>
        <v>4.7E-2</v>
      </c>
      <c r="T299" s="9">
        <f>0.001*[48]Sheet1!$F$365</f>
        <v>4.7E-2</v>
      </c>
      <c r="U299" s="9">
        <f>0.001*[48]Sheet1!$F$366</f>
        <v>4.7E-2</v>
      </c>
      <c r="V299" s="9">
        <f>0.001*[48]Sheet1!$F$367</f>
        <v>4.9000000000000002E-2</v>
      </c>
      <c r="W299" s="9">
        <f>0.001*[48]Sheet1!$F$368</f>
        <v>5.6000000000000001E-2</v>
      </c>
      <c r="X299" s="9">
        <f>0.001*[48]Sheet1!$F$369</f>
        <v>6.9000000000000006E-2</v>
      </c>
      <c r="Y299" s="9">
        <f>0.001*[48]Sheet1!$F$370</f>
        <v>6.5000000000000002E-2</v>
      </c>
      <c r="Z299" s="44">
        <f>0.001*[48]Sheet1!$F$371</f>
        <v>5.2999999999999999E-2</v>
      </c>
      <c r="AA299" s="35">
        <f t="shared" si="42"/>
        <v>6.9000000000000006E-2</v>
      </c>
      <c r="AB299" s="10">
        <f t="shared" si="43"/>
        <v>4.7E-2</v>
      </c>
      <c r="AC299" s="14">
        <f t="shared" si="44"/>
        <v>5.1000000000000011E-2</v>
      </c>
    </row>
    <row r="300" spans="2:29" ht="15" customHeight="1">
      <c r="B300" s="27">
        <v>16</v>
      </c>
      <c r="C300" s="45">
        <f>0.001*[48]Sheet1!$F$372</f>
        <v>4.9000000000000002E-2</v>
      </c>
      <c r="D300" s="17">
        <f>0.001*[48]Sheet1!$F$373</f>
        <v>4.8000000000000001E-2</v>
      </c>
      <c r="E300" s="17">
        <f>0.001*[48]Sheet1!$F$374</f>
        <v>4.8000000000000001E-2</v>
      </c>
      <c r="F300" s="17">
        <f>0.001*[48]Sheet1!$F$375</f>
        <v>4.8000000000000001E-2</v>
      </c>
      <c r="G300" s="17">
        <f>0.001*[48]Sheet1!$F$376</f>
        <v>4.8000000000000001E-2</v>
      </c>
      <c r="H300" s="17">
        <f>0.001*[48]Sheet1!$F$377</f>
        <v>4.9000000000000002E-2</v>
      </c>
      <c r="I300" s="17">
        <f>0.001*[48]Sheet1!$F$378</f>
        <v>4.7E-2</v>
      </c>
      <c r="J300" s="17">
        <f>0.001*[48]Sheet1!$F$379</f>
        <v>4.7E-2</v>
      </c>
      <c r="K300" s="17">
        <f>0.001*[48]Sheet1!$F$380</f>
        <v>4.5999999999999999E-2</v>
      </c>
      <c r="L300" s="17">
        <f>0.001*[48]Sheet1!$F$381</f>
        <v>4.5999999999999999E-2</v>
      </c>
      <c r="M300" s="17">
        <f>0.001*[48]Sheet1!$F$382</f>
        <v>4.5999999999999999E-2</v>
      </c>
      <c r="N300" s="17">
        <f>0.001*[48]Sheet1!$F$383</f>
        <v>4.5999999999999999E-2</v>
      </c>
      <c r="O300" s="17">
        <f>0.001*[48]Sheet1!$F$384</f>
        <v>4.5999999999999999E-2</v>
      </c>
      <c r="P300" s="17">
        <f>0.001*[48]Sheet1!$F$385</f>
        <v>4.5999999999999999E-2</v>
      </c>
      <c r="Q300" s="17">
        <f>0.001*[48]Sheet1!$F$386</f>
        <v>4.5999999999999999E-2</v>
      </c>
      <c r="R300" s="17">
        <f>0.001*[48]Sheet1!$F$387</f>
        <v>4.5999999999999999E-2</v>
      </c>
      <c r="S300" s="17">
        <f>0.001*[48]Sheet1!$F$388</f>
        <v>4.5999999999999999E-2</v>
      </c>
      <c r="T300" s="17">
        <f>0.001*[48]Sheet1!$F$389</f>
        <v>4.5999999999999999E-2</v>
      </c>
      <c r="U300" s="17">
        <f>0.001*[48]Sheet1!$F$390</f>
        <v>4.5999999999999999E-2</v>
      </c>
      <c r="V300" s="17">
        <f>0.001*[48]Sheet1!$F$391</f>
        <v>4.5999999999999999E-2</v>
      </c>
      <c r="W300" s="17">
        <f>0.001*[48]Sheet1!$F$392</f>
        <v>4.5999999999999999E-2</v>
      </c>
      <c r="X300" s="17">
        <f>0.001*[48]Sheet1!$F$393</f>
        <v>4.5999999999999999E-2</v>
      </c>
      <c r="Y300" s="17">
        <f>0.001*[48]Sheet1!$F$394</f>
        <v>4.5999999999999999E-2</v>
      </c>
      <c r="Z300" s="46">
        <f>0.001*[48]Sheet1!$F$395</f>
        <v>4.5999999999999999E-2</v>
      </c>
      <c r="AA300" s="36">
        <f t="shared" si="42"/>
        <v>4.9000000000000002E-2</v>
      </c>
      <c r="AB300" s="18">
        <f t="shared" si="43"/>
        <v>4.5999999999999999E-2</v>
      </c>
      <c r="AC300" s="19">
        <f t="shared" si="44"/>
        <v>4.6666666666666683E-2</v>
      </c>
    </row>
    <row r="301" spans="2:29" ht="15" customHeight="1">
      <c r="B301" s="26">
        <v>17</v>
      </c>
      <c r="C301" s="43">
        <f>0.001*[48]Sheet1!$F$396</f>
        <v>4.5999999999999999E-2</v>
      </c>
      <c r="D301" s="9">
        <f>0.001*[48]Sheet1!$F$397</f>
        <v>4.5999999999999999E-2</v>
      </c>
      <c r="E301" s="9">
        <f>0.001*[48]Sheet1!$F$398</f>
        <v>4.5999999999999999E-2</v>
      </c>
      <c r="F301" s="9">
        <f>0.001*[48]Sheet1!$F$399</f>
        <v>4.5999999999999999E-2</v>
      </c>
      <c r="G301" s="9">
        <f>0.001*[48]Sheet1!$F$400</f>
        <v>4.5999999999999999E-2</v>
      </c>
      <c r="H301" s="9">
        <f>0.001*[48]Sheet1!$F$401</f>
        <v>4.4999999999999998E-2</v>
      </c>
      <c r="I301" s="9">
        <f>0.001*[48]Sheet1!$F$402</f>
        <v>4.5999999999999999E-2</v>
      </c>
      <c r="J301" s="9">
        <f>0.001*[48]Sheet1!$F$403</f>
        <v>4.5999999999999999E-2</v>
      </c>
      <c r="K301" s="9">
        <f>0.001*[48]Sheet1!$F$404</f>
        <v>4.5999999999999999E-2</v>
      </c>
      <c r="L301" s="9">
        <f>0.001*[48]Sheet1!$F$405</f>
        <v>4.8000000000000001E-2</v>
      </c>
      <c r="M301" s="9">
        <f>0.001*[48]Sheet1!$F$406</f>
        <v>0.05</v>
      </c>
      <c r="N301" s="9">
        <f>0.001*[48]Sheet1!$F$407</f>
        <v>5.2999999999999999E-2</v>
      </c>
      <c r="O301" s="9">
        <f>0.001*[48]Sheet1!$F$408</f>
        <v>5.6000000000000001E-2</v>
      </c>
      <c r="P301" s="9">
        <f>0.001*[48]Sheet1!$F$409</f>
        <v>5.6000000000000001E-2</v>
      </c>
      <c r="Q301" s="9">
        <f>0.001*[48]Sheet1!$F$400</f>
        <v>4.5999999999999999E-2</v>
      </c>
      <c r="R301" s="9">
        <f>0.001*[48]Sheet1!$F$411</f>
        <v>4.7E-2</v>
      </c>
      <c r="S301" s="9">
        <f>0.001*[48]Sheet1!$F$412</f>
        <v>4.5999999999999999E-2</v>
      </c>
      <c r="T301" s="9">
        <f>0.001*[48]Sheet1!$F$413</f>
        <v>4.4999999999999998E-2</v>
      </c>
      <c r="U301" s="9">
        <f>0.001*[48]Sheet1!$F$414</f>
        <v>4.4999999999999998E-2</v>
      </c>
      <c r="V301" s="9">
        <f>0.001*[48]Sheet1!$F$415</f>
        <v>4.5999999999999999E-2</v>
      </c>
      <c r="W301" s="9">
        <f>0.001*[48]Sheet1!$F$416</f>
        <v>4.5999999999999999E-2</v>
      </c>
      <c r="X301" s="9">
        <f>0.001*[48]Sheet1!$F$417</f>
        <v>4.5999999999999999E-2</v>
      </c>
      <c r="Y301" s="9">
        <f>0.001*[48]Sheet1!$F$418</f>
        <v>4.7E-2</v>
      </c>
      <c r="Z301" s="44">
        <f>0.001*[48]Sheet1!$F$419</f>
        <v>4.7E-2</v>
      </c>
      <c r="AA301" s="35">
        <f t="shared" si="42"/>
        <v>5.6000000000000001E-2</v>
      </c>
      <c r="AB301" s="10">
        <f t="shared" si="43"/>
        <v>4.4999999999999998E-2</v>
      </c>
      <c r="AC301" s="14">
        <f t="shared" si="44"/>
        <v>4.7375000000000007E-2</v>
      </c>
    </row>
    <row r="302" spans="2:29" ht="15" customHeight="1">
      <c r="B302" s="26">
        <v>18</v>
      </c>
      <c r="C302" s="43">
        <f>0.001*[48]Sheet1!$F$420</f>
        <v>4.8000000000000001E-2</v>
      </c>
      <c r="D302" s="9">
        <f>0.001*[48]Sheet1!$F$421</f>
        <v>4.8000000000000001E-2</v>
      </c>
      <c r="E302" s="9">
        <f>0.001*[48]Sheet1!$F$422</f>
        <v>4.8000000000000001E-2</v>
      </c>
      <c r="F302" s="9">
        <f>0.001*[48]Sheet1!$F$423</f>
        <v>4.8000000000000001E-2</v>
      </c>
      <c r="G302" s="9">
        <f>0.001*[48]Sheet1!$F$424</f>
        <v>4.9000000000000002E-2</v>
      </c>
      <c r="H302" s="9">
        <f>0.001*[48]Sheet1!$F$425</f>
        <v>4.9000000000000002E-2</v>
      </c>
      <c r="I302" s="9">
        <f>0.001*[48]Sheet1!$F$426</f>
        <v>5.2000000000000005E-2</v>
      </c>
      <c r="J302" s="9">
        <f>0.001*[48]Sheet1!$F$427</f>
        <v>5.9000000000000004E-2</v>
      </c>
      <c r="K302" s="9">
        <f>0.001*[48]Sheet1!$F$428</f>
        <v>5.9000000000000004E-2</v>
      </c>
      <c r="L302" s="9">
        <f>0.001*[48]Sheet1!$F$429</f>
        <v>5.2999999999999999E-2</v>
      </c>
      <c r="M302" s="9">
        <f>0.001*[48]Sheet1!$F$430</f>
        <v>0.05</v>
      </c>
      <c r="N302" s="9">
        <f>0.001*[48]Sheet1!$F$431</f>
        <v>0.05</v>
      </c>
      <c r="O302" s="9">
        <f>0.001*[48]Sheet1!$F$432</f>
        <v>4.8000000000000001E-2</v>
      </c>
      <c r="P302" s="9">
        <f>0.001*[48]Sheet1!$F$433</f>
        <v>4.5999999999999999E-2</v>
      </c>
      <c r="Q302" s="9">
        <f>0.001*[48]Sheet1!$F$434</f>
        <v>4.5999999999999999E-2</v>
      </c>
      <c r="R302" s="9">
        <f>0.001*[48]Sheet1!$F$435</f>
        <v>4.7E-2</v>
      </c>
      <c r="S302" s="9">
        <f>0.001*[48]Sheet1!$F$436</f>
        <v>4.5999999999999999E-2</v>
      </c>
      <c r="T302" s="9">
        <f>0.001*[48]Sheet1!$F$437</f>
        <v>4.5999999999999999E-2</v>
      </c>
      <c r="U302" s="9">
        <f>0.001*[48]Sheet1!$F$438</f>
        <v>4.4999999999999998E-2</v>
      </c>
      <c r="V302" s="9">
        <f>0.001*[48]Sheet1!$F$439</f>
        <v>4.5999999999999999E-2</v>
      </c>
      <c r="W302" s="9">
        <f>0.001*[48]Sheet1!$F$440</f>
        <v>4.5999999999999999E-2</v>
      </c>
      <c r="X302" s="9">
        <f>0.001*[48]Sheet1!$F$441</f>
        <v>4.7E-2</v>
      </c>
      <c r="Y302" s="9">
        <f>0.001*[48]Sheet1!$F$442</f>
        <v>4.5999999999999999E-2</v>
      </c>
      <c r="Z302" s="44">
        <f>0.001*[48]Sheet1!$F$443</f>
        <v>4.4999999999999998E-2</v>
      </c>
      <c r="AA302" s="35">
        <f t="shared" si="42"/>
        <v>5.9000000000000004E-2</v>
      </c>
      <c r="AB302" s="10">
        <f t="shared" si="43"/>
        <v>4.4999999999999998E-2</v>
      </c>
      <c r="AC302" s="14">
        <f t="shared" si="44"/>
        <v>4.8625000000000008E-2</v>
      </c>
    </row>
    <row r="303" spans="2:29" ht="15" customHeight="1">
      <c r="B303" s="26">
        <v>19</v>
      </c>
      <c r="C303" s="43">
        <f>0.001*[48]Sheet1!$F$444</f>
        <v>4.4999999999999998E-2</v>
      </c>
      <c r="D303" s="9">
        <f>0.001*[48]Sheet1!$F$445</f>
        <v>4.4999999999999998E-2</v>
      </c>
      <c r="E303" s="9">
        <f>0.001*[48]Sheet1!$F$446</f>
        <v>4.4999999999999998E-2</v>
      </c>
      <c r="F303" s="9">
        <f>0.001*[48]Sheet1!$F$447</f>
        <v>4.4999999999999998E-2</v>
      </c>
      <c r="G303" s="9">
        <f>0.001*[48]Sheet1!$F$448</f>
        <v>4.4999999999999998E-2</v>
      </c>
      <c r="H303" s="9">
        <f>0.001*[48]Sheet1!$F$449</f>
        <v>4.5999999999999999E-2</v>
      </c>
      <c r="I303" s="9">
        <f>0.001*[48]Sheet1!$F$450</f>
        <v>4.4999999999999998E-2</v>
      </c>
      <c r="J303" s="9">
        <f>0.001*[48]Sheet1!$F$451</f>
        <v>4.5999999999999999E-2</v>
      </c>
      <c r="K303" s="9">
        <f>0.001*[48]Sheet1!$F$452</f>
        <v>4.4999999999999998E-2</v>
      </c>
      <c r="L303" s="9">
        <f>0.001*[48]Sheet1!$F$453</f>
        <v>4.4999999999999998E-2</v>
      </c>
      <c r="M303" s="9">
        <f>0.001*[48]Sheet1!$F$454</f>
        <v>4.4999999999999998E-2</v>
      </c>
      <c r="N303" s="9">
        <f>0.001*[48]Sheet1!$F$455</f>
        <v>4.5999999999999999E-2</v>
      </c>
      <c r="O303" s="9">
        <f>0.001*[48]Sheet1!$F$456</f>
        <v>4.5999999999999999E-2</v>
      </c>
      <c r="P303" s="9">
        <f>0.001*[48]Sheet1!$F$457</f>
        <v>4.5999999999999999E-2</v>
      </c>
      <c r="Q303" s="9">
        <f>0.001*[48]Sheet1!$F$458</f>
        <v>4.4999999999999998E-2</v>
      </c>
      <c r="R303" s="9">
        <f>0.001*[48]Sheet1!$F$459</f>
        <v>4.4999999999999998E-2</v>
      </c>
      <c r="S303" s="9">
        <f>0.001*[48]Sheet1!$F$460</f>
        <v>4.5999999999999999E-2</v>
      </c>
      <c r="T303" s="9">
        <f>0.001*[48]Sheet1!$F$461</f>
        <v>4.4999999999999998E-2</v>
      </c>
      <c r="U303" s="9">
        <f>0.001*[48]Sheet1!$F$462</f>
        <v>4.4999999999999998E-2</v>
      </c>
      <c r="V303" s="9">
        <f>0.001*[48]Sheet1!$F$463</f>
        <v>4.4999999999999998E-2</v>
      </c>
      <c r="W303" s="9">
        <f>0.001*[48]Sheet1!$F$464</f>
        <v>4.4999999999999998E-2</v>
      </c>
      <c r="X303" s="9">
        <f>0.001*[48]Sheet1!$F$465</f>
        <v>4.5999999999999999E-2</v>
      </c>
      <c r="Y303" s="9">
        <f>0.001*[48]Sheet1!$F$466</f>
        <v>4.5999999999999999E-2</v>
      </c>
      <c r="Z303" s="44">
        <f>0.001*[48]Sheet1!$F$467</f>
        <v>4.7E-2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4.5416666666666682E-2</v>
      </c>
    </row>
    <row r="304" spans="2:29" ht="15" customHeight="1">
      <c r="B304" s="28">
        <v>20</v>
      </c>
      <c r="C304" s="47">
        <f>0.001*[48]Sheet1!$F$468</f>
        <v>4.8000000000000001E-2</v>
      </c>
      <c r="D304" s="20">
        <f>0.001*[48]Sheet1!$F$469</f>
        <v>4.8000000000000001E-2</v>
      </c>
      <c r="E304" s="20">
        <f>0.001*[48]Sheet1!$F$470</f>
        <v>4.8000000000000001E-2</v>
      </c>
      <c r="F304" s="20">
        <f>0.001*[48]Sheet1!$F$471</f>
        <v>4.8000000000000001E-2</v>
      </c>
      <c r="G304" s="20">
        <f>0.001*[48]Sheet1!$F$472</f>
        <v>4.7E-2</v>
      </c>
      <c r="H304" s="20">
        <f>0.001*[48]Sheet1!$F$473</f>
        <v>4.7E-2</v>
      </c>
      <c r="I304" s="20">
        <f>0.001*[48]Sheet1!$F$474</f>
        <v>4.5999999999999999E-2</v>
      </c>
      <c r="J304" s="20">
        <f>0.001*[48]Sheet1!$F$475</f>
        <v>4.5999999999999999E-2</v>
      </c>
      <c r="K304" s="20">
        <f>0.001*[48]Sheet1!$F$476</f>
        <v>4.5999999999999999E-2</v>
      </c>
      <c r="L304" s="20">
        <f>0.001*[48]Sheet1!$F$477</f>
        <v>4.5999999999999999E-2</v>
      </c>
      <c r="M304" s="20">
        <f>0.001*[48]Sheet1!$F$478</f>
        <v>4.5999999999999999E-2</v>
      </c>
      <c r="N304" s="20">
        <f>0.001*[48]Sheet1!$F$479</f>
        <v>4.5999999999999999E-2</v>
      </c>
      <c r="O304" s="20">
        <f>0.001*[48]Sheet1!$F$480</f>
        <v>4.5999999999999999E-2</v>
      </c>
      <c r="P304" s="20">
        <f>0.001*[48]Sheet1!$F$481</f>
        <v>4.4999999999999998E-2</v>
      </c>
      <c r="Q304" s="20">
        <f>0.001*[48]Sheet1!$F$482</f>
        <v>4.4999999999999998E-2</v>
      </c>
      <c r="R304" s="20">
        <f>0.001*[48]Sheet1!$F$483</f>
        <v>4.5999999999999999E-2</v>
      </c>
      <c r="S304" s="20">
        <f>0.001*[48]Sheet1!$F$484</f>
        <v>4.4999999999999998E-2</v>
      </c>
      <c r="T304" s="20">
        <f>0.001*[48]Sheet1!$F$485</f>
        <v>4.4999999999999998E-2</v>
      </c>
      <c r="U304" s="20">
        <f>0.001*[48]Sheet1!$F$486</f>
        <v>4.5999999999999999E-2</v>
      </c>
      <c r="V304" s="20">
        <f>0.001*[48]Sheet1!$F$487</f>
        <v>4.4999999999999998E-2</v>
      </c>
      <c r="W304" s="20">
        <f>0.001*[48]Sheet1!$F$488</f>
        <v>4.5999999999999999E-2</v>
      </c>
      <c r="X304" s="20">
        <f>0.001*[48]Sheet1!$F$489</f>
        <v>4.4999999999999998E-2</v>
      </c>
      <c r="Y304" s="20">
        <f>0.001*[48]Sheet1!$F$490</f>
        <v>4.4999999999999998E-2</v>
      </c>
      <c r="Z304" s="48">
        <f>0.001*[48]Sheet1!$F$491</f>
        <v>4.4999999999999998E-2</v>
      </c>
      <c r="AA304" s="37">
        <f t="shared" si="42"/>
        <v>4.8000000000000001E-2</v>
      </c>
      <c r="AB304" s="21">
        <f t="shared" si="43"/>
        <v>4.4999999999999998E-2</v>
      </c>
      <c r="AC304" s="22">
        <f t="shared" si="44"/>
        <v>4.6083333333333337E-2</v>
      </c>
    </row>
    <row r="305" spans="2:29" ht="15" customHeight="1">
      <c r="B305" s="26">
        <v>21</v>
      </c>
      <c r="C305" s="43">
        <f>0.001*[48]Sheet1!$F$492</f>
        <v>4.4999999999999998E-2</v>
      </c>
      <c r="D305" s="9">
        <f>0.001*[48]Sheet1!$F$493</f>
        <v>4.4999999999999998E-2</v>
      </c>
      <c r="E305" s="9">
        <f>0.001*[48]Sheet1!$F$494</f>
        <v>4.4999999999999998E-2</v>
      </c>
      <c r="F305" s="9">
        <f>0.001*[48]Sheet1!$F$495</f>
        <v>4.4999999999999998E-2</v>
      </c>
      <c r="G305" s="9">
        <f>0.001*[48]Sheet1!$F$496</f>
        <v>4.4999999999999998E-2</v>
      </c>
      <c r="H305" s="9">
        <f>0.001*[48]Sheet1!$F$497</f>
        <v>4.4999999999999998E-2</v>
      </c>
      <c r="I305" s="9">
        <f>0.001*[48]Sheet1!$F$498</f>
        <v>4.4999999999999998E-2</v>
      </c>
      <c r="J305" s="9">
        <f>0.001*[48]Sheet1!$F$499</f>
        <v>4.4999999999999998E-2</v>
      </c>
      <c r="K305" s="9">
        <f>0.001*[48]Sheet1!$F$500</f>
        <v>4.4999999999999998E-2</v>
      </c>
      <c r="L305" s="9">
        <f>0.001*[48]Sheet1!$F$501</f>
        <v>4.4999999999999998E-2</v>
      </c>
      <c r="M305" s="9">
        <f>0.001*[48]Sheet1!$F$502</f>
        <v>4.4999999999999998E-2</v>
      </c>
      <c r="N305" s="9">
        <f>0.001*[48]Sheet1!$F$503</f>
        <v>4.4999999999999998E-2</v>
      </c>
      <c r="O305" s="9">
        <f>0.001*[48]Sheet1!$F$504</f>
        <v>4.4999999999999998E-2</v>
      </c>
      <c r="P305" s="9">
        <f>0.001*[48]Sheet1!$F$505</f>
        <v>4.5999999999999999E-2</v>
      </c>
      <c r="Q305" s="9">
        <f>0.001*[48]Sheet1!$F$506</f>
        <v>4.5999999999999999E-2</v>
      </c>
      <c r="R305" s="9">
        <f>0.001*[48]Sheet1!$F$507</f>
        <v>4.5999999999999999E-2</v>
      </c>
      <c r="S305" s="9">
        <f>0.001*[48]Sheet1!$F$508</f>
        <v>4.5999999999999999E-2</v>
      </c>
      <c r="T305" s="9">
        <f>0.001*[48]Sheet1!$F$509</f>
        <v>4.5999999999999999E-2</v>
      </c>
      <c r="U305" s="9">
        <f>0.001*[48]Sheet1!$F$510</f>
        <v>4.4999999999999998E-2</v>
      </c>
      <c r="V305" s="9">
        <f>0.001*[48]Sheet1!$F$511</f>
        <v>4.4999999999999998E-2</v>
      </c>
      <c r="W305" s="9">
        <f>0.001*[48]Sheet1!$F$512</f>
        <v>4.5999999999999999E-2</v>
      </c>
      <c r="X305" s="9">
        <f>0.001*[48]Sheet1!$F$513</f>
        <v>4.5999999999999999E-2</v>
      </c>
      <c r="Y305" s="9">
        <f>0.001*[48]Sheet1!$F$514</f>
        <v>4.7E-2</v>
      </c>
      <c r="Z305" s="44">
        <f>0.001*[48]Sheet1!$F$515</f>
        <v>4.7E-2</v>
      </c>
      <c r="AA305" s="35">
        <f t="shared" si="42"/>
        <v>4.7E-2</v>
      </c>
      <c r="AB305" s="10">
        <f t="shared" si="43"/>
        <v>4.4999999999999998E-2</v>
      </c>
      <c r="AC305" s="14">
        <f t="shared" si="44"/>
        <v>4.5458333333333344E-2</v>
      </c>
    </row>
    <row r="306" spans="2:29" ht="15" customHeight="1">
      <c r="B306" s="26">
        <v>22</v>
      </c>
      <c r="C306" s="43">
        <f>0.001*[48]Sheet1!$F$516</f>
        <v>4.7E-2</v>
      </c>
      <c r="D306" s="9">
        <f>0.001*[48]Sheet1!$F$517</f>
        <v>4.7E-2</v>
      </c>
      <c r="E306" s="9">
        <f>0.001*[48]Sheet1!$F$518</f>
        <v>4.7E-2</v>
      </c>
      <c r="F306" s="9">
        <f>0.001*[48]Sheet1!$F$519</f>
        <v>4.7E-2</v>
      </c>
      <c r="G306" s="9">
        <f>0.001*[48]Sheet1!$F$520</f>
        <v>4.8000000000000001E-2</v>
      </c>
      <c r="H306" s="9">
        <f>0.001*[48]Sheet1!$F$521</f>
        <v>4.8000000000000001E-2</v>
      </c>
      <c r="I306" s="9">
        <f>0.001*[48]Sheet1!$F$522</f>
        <v>4.7E-2</v>
      </c>
      <c r="J306" s="9">
        <f>0.001*[48]Sheet1!$F$523</f>
        <v>4.7E-2</v>
      </c>
      <c r="K306" s="9">
        <f>0.001*[48]Sheet1!$F$524</f>
        <v>4.7E-2</v>
      </c>
      <c r="L306" s="9">
        <f>0.001*[48]Sheet1!$F$525</f>
        <v>4.5999999999999999E-2</v>
      </c>
      <c r="M306" s="9">
        <f>0.001*[48]Sheet1!$F$526</f>
        <v>4.5999999999999999E-2</v>
      </c>
      <c r="N306" s="9">
        <f>0.001*[48]Sheet1!$F$527</f>
        <v>4.5999999999999999E-2</v>
      </c>
      <c r="O306" s="9">
        <f>0.001*[48]Sheet1!$F$528</f>
        <v>4.5999999999999999E-2</v>
      </c>
      <c r="P306" s="9">
        <f>0.001*[48]Sheet1!$F$529</f>
        <v>4.4999999999999998E-2</v>
      </c>
      <c r="Q306" s="9">
        <f>0.001*[48]Sheet1!$F$530</f>
        <v>4.4999999999999998E-2</v>
      </c>
      <c r="R306" s="9">
        <f>0.001*[48]Sheet1!$F$531</f>
        <v>4.4999999999999998E-2</v>
      </c>
      <c r="S306" s="9">
        <f>0.001*[48]Sheet1!$F$532</f>
        <v>4.4999999999999998E-2</v>
      </c>
      <c r="T306" s="9">
        <f>0.001*[48]Sheet1!$F$533</f>
        <v>4.4999999999999998E-2</v>
      </c>
      <c r="U306" s="9">
        <f>0.001*[48]Sheet1!$F$534</f>
        <v>4.5999999999999999E-2</v>
      </c>
      <c r="V306" s="9">
        <f>0.001*[48]Sheet1!$F$535</f>
        <v>4.4999999999999998E-2</v>
      </c>
      <c r="W306" s="9">
        <f>0.001*[48]Sheet1!$F$536</f>
        <v>4.5999999999999999E-2</v>
      </c>
      <c r="X306" s="9">
        <f>0.001*[48]Sheet1!$F$537</f>
        <v>4.5999999999999999E-2</v>
      </c>
      <c r="Y306" s="9">
        <f>0.001*[48]Sheet1!$F$538</f>
        <v>4.5999999999999999E-2</v>
      </c>
      <c r="Z306" s="44">
        <f>0.001*[48]Sheet1!$F$539</f>
        <v>4.5999999999999999E-2</v>
      </c>
      <c r="AA306" s="35">
        <f t="shared" si="42"/>
        <v>4.8000000000000001E-2</v>
      </c>
      <c r="AB306" s="10">
        <f t="shared" si="43"/>
        <v>4.4999999999999998E-2</v>
      </c>
      <c r="AC306" s="14">
        <f t="shared" si="44"/>
        <v>4.6208333333333351E-2</v>
      </c>
    </row>
    <row r="307" spans="2:29" ht="15" customHeight="1">
      <c r="B307" s="26">
        <v>23</v>
      </c>
      <c r="C307" s="43">
        <f>0.001*[48]Sheet1!$F$540</f>
        <v>4.8000000000000001E-2</v>
      </c>
      <c r="D307" s="9">
        <f>0.001*[48]Sheet1!$F$541</f>
        <v>4.7E-2</v>
      </c>
      <c r="E307" s="9">
        <f>0.001*[48]Sheet1!$F$542</f>
        <v>4.5999999999999999E-2</v>
      </c>
      <c r="F307" s="9">
        <f>0.001*[48]Sheet1!$F$543</f>
        <v>4.5999999999999999E-2</v>
      </c>
      <c r="G307" s="9">
        <f>0.001*[48]Sheet1!$F$544</f>
        <v>4.4999999999999998E-2</v>
      </c>
      <c r="H307" s="9">
        <f>0.001*[48]Sheet1!$F$545</f>
        <v>4.4999999999999998E-2</v>
      </c>
      <c r="I307" s="9">
        <f>0.001*[48]Sheet1!$F$546</f>
        <v>4.5999999999999999E-2</v>
      </c>
      <c r="J307" s="9">
        <f>0.001*[48]Sheet1!$F$547</f>
        <v>4.4999999999999998E-2</v>
      </c>
      <c r="K307" s="9">
        <f>0.001*[48]Sheet1!$F$548</f>
        <v>4.4999999999999998E-2</v>
      </c>
      <c r="L307" s="9">
        <f>0.001*[48]Sheet1!$F$549</f>
        <v>4.4999999999999998E-2</v>
      </c>
      <c r="M307" s="9">
        <f>0.001*[48]Sheet1!$F$550</f>
        <v>4.4999999999999998E-2</v>
      </c>
      <c r="N307" s="9">
        <f>0.001*[48]Sheet1!$F$551</f>
        <v>4.4999999999999998E-2</v>
      </c>
      <c r="O307" s="9">
        <f>0.001*[48]Sheet1!$F$552</f>
        <v>4.5999999999999999E-2</v>
      </c>
      <c r="P307" s="9">
        <f>0.001*[48]Sheet1!$F$553</f>
        <v>4.5999999999999999E-2</v>
      </c>
      <c r="Q307" s="9">
        <f>0.001*[48]Sheet1!$F$554</f>
        <v>4.5999999999999999E-2</v>
      </c>
      <c r="R307" s="9">
        <f>0.001*[48]Sheet1!$F$555</f>
        <v>4.5999999999999999E-2</v>
      </c>
      <c r="S307" s="9">
        <f>0.001*[48]Sheet1!$F$556</f>
        <v>4.5999999999999999E-2</v>
      </c>
      <c r="T307" s="9">
        <f>0.001*[48]Sheet1!$F$557</f>
        <v>4.4999999999999998E-2</v>
      </c>
      <c r="U307" s="9">
        <f>0.001*[48]Sheet1!$F$558</f>
        <v>4.5999999999999999E-2</v>
      </c>
      <c r="V307" s="9">
        <f>0.001*[48]Sheet1!$F$559</f>
        <v>5.2999999999999999E-2</v>
      </c>
      <c r="W307" s="9">
        <f>0.001*[48]Sheet1!$F$560</f>
        <v>5.5E-2</v>
      </c>
      <c r="X307" s="9">
        <f>0.001*[48]Sheet1!$F$561</f>
        <v>4.9000000000000002E-2</v>
      </c>
      <c r="Y307" s="9">
        <f>0.001*[48]Sheet1!$F$562</f>
        <v>4.5999999999999999E-2</v>
      </c>
      <c r="Z307" s="44">
        <f>0.001*[48]Sheet1!$F$563</f>
        <v>4.5999999999999999E-2</v>
      </c>
      <c r="AA307" s="35">
        <f t="shared" si="42"/>
        <v>5.5E-2</v>
      </c>
      <c r="AB307" s="10">
        <f t="shared" si="43"/>
        <v>4.4999999999999998E-2</v>
      </c>
      <c r="AC307" s="14">
        <f t="shared" si="44"/>
        <v>4.6583333333333345E-2</v>
      </c>
    </row>
    <row r="308" spans="2:29" ht="15" customHeight="1">
      <c r="B308" s="26">
        <v>24</v>
      </c>
      <c r="C308" s="43">
        <f>0.001*[48]Sheet1!$F$564</f>
        <v>4.7E-2</v>
      </c>
      <c r="D308" s="9">
        <f>0.001*[48]Sheet1!$F$565</f>
        <v>4.7E-2</v>
      </c>
      <c r="E308" s="9">
        <f>0.001*[48]Sheet1!$F$566</f>
        <v>4.8000000000000001E-2</v>
      </c>
      <c r="F308" s="9">
        <f>0.001*[48]Sheet1!$F$567</f>
        <v>4.8000000000000001E-2</v>
      </c>
      <c r="G308" s="9">
        <f>0.001*[48]Sheet1!$F$568</f>
        <v>4.8000000000000001E-2</v>
      </c>
      <c r="H308" s="9">
        <f>0.001*[48]Sheet1!$F$569</f>
        <v>4.8000000000000001E-2</v>
      </c>
      <c r="I308" s="9">
        <f>0.001*[48]Sheet1!$F$570</f>
        <v>4.8000000000000001E-2</v>
      </c>
      <c r="J308" s="9">
        <f>0.001*[48]Sheet1!$F$571</f>
        <v>4.9000000000000002E-2</v>
      </c>
      <c r="K308" s="9">
        <f>0.001*[48]Sheet1!$F$572</f>
        <v>4.8000000000000001E-2</v>
      </c>
      <c r="L308" s="9">
        <f>0.001*[48]Sheet1!$F$573</f>
        <v>4.7E-2</v>
      </c>
      <c r="M308" s="9">
        <f>0.001*[48]Sheet1!$F$574</f>
        <v>4.7E-2</v>
      </c>
      <c r="N308" s="9">
        <f>0.001*[48]Sheet1!$F$575</f>
        <v>4.7E-2</v>
      </c>
      <c r="O308" s="9">
        <f>0.001*[48]Sheet1!$F$576</f>
        <v>4.5999999999999999E-2</v>
      </c>
      <c r="P308" s="9">
        <f>0.001*[48]Sheet1!$F$577</f>
        <v>4.5999999999999999E-2</v>
      </c>
      <c r="Q308" s="9">
        <f>0.001*[48]Sheet1!$F$578</f>
        <v>4.5999999999999999E-2</v>
      </c>
      <c r="R308" s="9">
        <f>0.001*[48]Sheet1!$F$579</f>
        <v>4.5999999999999999E-2</v>
      </c>
      <c r="S308" s="9">
        <f>0.001*[48]Sheet1!$F$580</f>
        <v>4.4999999999999998E-2</v>
      </c>
      <c r="T308" s="9">
        <f>0.001*[48]Sheet1!$F$581</f>
        <v>4.5999999999999999E-2</v>
      </c>
      <c r="U308" s="9">
        <f>0.001*[48]Sheet1!$F$582</f>
        <v>4.5999999999999999E-2</v>
      </c>
      <c r="V308" s="9">
        <f>0.001*[48]Sheet1!$F$583</f>
        <v>4.5999999999999999E-2</v>
      </c>
      <c r="W308" s="9">
        <f>0.001*[48]Sheet1!$F$584</f>
        <v>4.5999999999999999E-2</v>
      </c>
      <c r="X308" s="9">
        <f>0.001*[48]Sheet1!$F$585</f>
        <v>4.5999999999999999E-2</v>
      </c>
      <c r="Y308" s="9">
        <f>0.001*[48]Sheet1!$F$586</f>
        <v>4.5999999999999999E-2</v>
      </c>
      <c r="Z308" s="44">
        <f>0.001*[48]Sheet1!$F$587</f>
        <v>4.5999999999999999E-2</v>
      </c>
      <c r="AA308" s="35">
        <f t="shared" si="42"/>
        <v>4.9000000000000002E-2</v>
      </c>
      <c r="AB308" s="10">
        <f t="shared" si="43"/>
        <v>4.4999999999999998E-2</v>
      </c>
      <c r="AC308" s="14">
        <f t="shared" si="44"/>
        <v>4.6791666666666683E-2</v>
      </c>
    </row>
    <row r="309" spans="2:29" ht="15" customHeight="1">
      <c r="B309" s="26">
        <v>25</v>
      </c>
      <c r="C309" s="43">
        <f>0.001*[48]Sheet1!$F$588</f>
        <v>4.5999999999999999E-2</v>
      </c>
      <c r="D309" s="9">
        <f>0.001*[48]Sheet1!$F$589</f>
        <v>4.7E-2</v>
      </c>
      <c r="E309" s="9">
        <f>0.001*[48]Sheet1!$F$590</f>
        <v>4.7E-2</v>
      </c>
      <c r="F309" s="9">
        <f>0.001*[48]Sheet1!$F$591</f>
        <v>4.8000000000000001E-2</v>
      </c>
      <c r="G309" s="9">
        <f>0.001*[48]Sheet1!$F$592</f>
        <v>4.8000000000000001E-2</v>
      </c>
      <c r="H309" s="9">
        <f>0.001*[48]Sheet1!$F$593</f>
        <v>4.8000000000000001E-2</v>
      </c>
      <c r="I309" s="9">
        <f>0.001*[48]Sheet1!$F$594</f>
        <v>4.8000000000000001E-2</v>
      </c>
      <c r="J309" s="9">
        <f>0.001*[48]Sheet1!$F$595</f>
        <v>4.8000000000000001E-2</v>
      </c>
      <c r="K309" s="9">
        <f>0.001*[48]Sheet1!$F$596</f>
        <v>4.7E-2</v>
      </c>
      <c r="L309" s="9">
        <f>0.001*[48]Sheet1!$F$597</f>
        <v>4.7E-2</v>
      </c>
      <c r="M309" s="9">
        <f>0.001*[48]Sheet1!$F$598</f>
        <v>4.5999999999999999E-2</v>
      </c>
      <c r="N309" s="9">
        <f>0.001*[48]Sheet1!$F$599</f>
        <v>4.5999999999999999E-2</v>
      </c>
      <c r="O309" s="9">
        <f>0.001*[48]Sheet1!$F$600</f>
        <v>4.5999999999999999E-2</v>
      </c>
      <c r="P309" s="9">
        <f>0.001*[48]Sheet1!$F$601</f>
        <v>4.5999999999999999E-2</v>
      </c>
      <c r="Q309" s="9">
        <f>0.001*[48]Sheet1!$F$602</f>
        <v>4.5999999999999999E-2</v>
      </c>
      <c r="R309" s="9">
        <f>0.001*[48]Sheet1!$F$603</f>
        <v>4.5999999999999999E-2</v>
      </c>
      <c r="S309" s="9">
        <f>0.001*[48]Sheet1!$F$604</f>
        <v>4.5999999999999999E-2</v>
      </c>
      <c r="T309" s="9">
        <f>0.001*[48]Sheet1!$F$605</f>
        <v>4.5999999999999999E-2</v>
      </c>
      <c r="U309" s="9">
        <f>0.001*[48]Sheet1!$F$606</f>
        <v>4.4999999999999998E-2</v>
      </c>
      <c r="V309" s="9">
        <f>0.001*[48]Sheet1!$F$607</f>
        <v>4.5999999999999999E-2</v>
      </c>
      <c r="W309" s="9">
        <f>0.001*[48]Sheet1!$F$608</f>
        <v>4.4999999999999998E-2</v>
      </c>
      <c r="X309" s="9">
        <f>0.001*[48]Sheet1!$F$609</f>
        <v>4.5999999999999999E-2</v>
      </c>
      <c r="Y309" s="9">
        <f>0.001*[48]Sheet1!$F$610</f>
        <v>4.5999999999999999E-2</v>
      </c>
      <c r="Z309" s="44">
        <f>0.001*[48]Sheet1!$F$611</f>
        <v>4.5999999999999999E-2</v>
      </c>
      <c r="AA309" s="35">
        <f t="shared" si="42"/>
        <v>4.8000000000000001E-2</v>
      </c>
      <c r="AB309" s="10">
        <f t="shared" si="43"/>
        <v>4.4999999999999998E-2</v>
      </c>
      <c r="AC309" s="14">
        <f t="shared" si="44"/>
        <v>4.6500000000000014E-2</v>
      </c>
    </row>
    <row r="310" spans="2:29" ht="15" customHeight="1">
      <c r="B310" s="27">
        <v>26</v>
      </c>
      <c r="C310" s="45">
        <f>0.001*[48]Sheet1!$F$612</f>
        <v>4.5999999999999999E-2</v>
      </c>
      <c r="D310" s="17">
        <f>0.001*[48]Sheet1!$F$613</f>
        <v>4.9000000000000002E-2</v>
      </c>
      <c r="E310" s="17">
        <f>0.001*[48]Sheet1!$F$614</f>
        <v>4.8000000000000001E-2</v>
      </c>
      <c r="F310" s="17">
        <f>0.001*[48]Sheet1!$F$615</f>
        <v>4.7E-2</v>
      </c>
      <c r="G310" s="17">
        <f>0.001*[48]Sheet1!$F$616</f>
        <v>4.7E-2</v>
      </c>
      <c r="H310" s="17">
        <f>0.001*[48]Sheet1!$F$617</f>
        <v>4.7E-2</v>
      </c>
      <c r="I310" s="17">
        <f>0.001*[48]Sheet1!$F$618</f>
        <v>4.5999999999999999E-2</v>
      </c>
      <c r="J310" s="17">
        <f>0.001*[48]Sheet1!$F$619</f>
        <v>4.7E-2</v>
      </c>
      <c r="K310" s="17">
        <f>0.001*[48]Sheet1!$F$620</f>
        <v>4.5999999999999999E-2</v>
      </c>
      <c r="L310" s="17">
        <f>0.001*[48]Sheet1!$F$621</f>
        <v>4.5999999999999999E-2</v>
      </c>
      <c r="M310" s="17">
        <f>0.001*[48]Sheet1!$F$622</f>
        <v>4.5999999999999999E-2</v>
      </c>
      <c r="N310" s="17">
        <f>0.001*[48]Sheet1!$F$623</f>
        <v>4.5999999999999999E-2</v>
      </c>
      <c r="O310" s="17">
        <f>0.001*[48]Sheet1!$F$624</f>
        <v>4.5999999999999999E-2</v>
      </c>
      <c r="P310" s="17">
        <f>0.001*[48]Sheet1!$F$625</f>
        <v>4.5999999999999999E-2</v>
      </c>
      <c r="Q310" s="17">
        <f>0.001*[48]Sheet1!$F$626</f>
        <v>4.5999999999999999E-2</v>
      </c>
      <c r="R310" s="17">
        <f>0.001*[48]Sheet1!$F$627</f>
        <v>4.5999999999999999E-2</v>
      </c>
      <c r="S310" s="17">
        <f>0.001*[48]Sheet1!$F$628</f>
        <v>4.5999999999999999E-2</v>
      </c>
      <c r="T310" s="17">
        <f>0.001*[48]Sheet1!$F$629</f>
        <v>4.7E-2</v>
      </c>
      <c r="U310" s="17">
        <f>0.001*[48]Sheet1!$F$630</f>
        <v>5.5E-2</v>
      </c>
      <c r="V310" s="17">
        <f>0.001*[48]Sheet1!$F$631</f>
        <v>6.5000000000000002E-2</v>
      </c>
      <c r="W310" s="17">
        <f>0.001*[48]Sheet1!$F$632</f>
        <v>0.06</v>
      </c>
      <c r="X310" s="17">
        <f>0.001*[48]Sheet1!$F$633</f>
        <v>5.6000000000000001E-2</v>
      </c>
      <c r="Y310" s="17">
        <f>0.001*[48]Sheet1!$F$634</f>
        <v>5.7000000000000002E-2</v>
      </c>
      <c r="Z310" s="46">
        <f>0.001*[48]Sheet1!$F$635</f>
        <v>5.2999999999999999E-2</v>
      </c>
      <c r="AA310" s="36">
        <f t="shared" si="42"/>
        <v>6.5000000000000002E-2</v>
      </c>
      <c r="AB310" s="18">
        <f t="shared" si="43"/>
        <v>4.5999999999999999E-2</v>
      </c>
      <c r="AC310" s="19">
        <f t="shared" si="44"/>
        <v>4.933333333333334E-2</v>
      </c>
    </row>
    <row r="311" spans="2:29" ht="15" customHeight="1">
      <c r="B311" s="26">
        <v>27</v>
      </c>
      <c r="C311" s="43">
        <f>0.001*[48]Sheet1!$F$636</f>
        <v>4.8000000000000001E-2</v>
      </c>
      <c r="D311" s="9">
        <f>0.001*[48]Sheet1!$F$637</f>
        <v>0.05</v>
      </c>
      <c r="E311" s="9">
        <f>0.001*[48]Sheet1!$F$638</f>
        <v>4.9000000000000002E-2</v>
      </c>
      <c r="F311" s="9">
        <f>0.001*[48]Sheet1!$F$639</f>
        <v>5.1000000000000004E-2</v>
      </c>
      <c r="G311" s="9">
        <f>0.001*[48]Sheet1!$F$640</f>
        <v>5.2999999999999999E-2</v>
      </c>
      <c r="H311" s="9">
        <f>0.001*[48]Sheet1!$F$641</f>
        <v>5.5E-2</v>
      </c>
      <c r="I311" s="9">
        <f>0.001*[48]Sheet1!$F$642</f>
        <v>5.7000000000000002E-2</v>
      </c>
      <c r="J311" s="9">
        <f>0.001*[48]Sheet1!$F$643</f>
        <v>5.2999999999999999E-2</v>
      </c>
      <c r="K311" s="9">
        <f>0.001*[48]Sheet1!$F$644</f>
        <v>4.9000000000000002E-2</v>
      </c>
      <c r="L311" s="9">
        <f>0.001*[48]Sheet1!$F$645</f>
        <v>4.5999999999999999E-2</v>
      </c>
      <c r="M311" s="9">
        <f>0.001*[48]Sheet1!$F$646</f>
        <v>4.7E-2</v>
      </c>
      <c r="N311" s="9">
        <f>0.001*[48]Sheet1!$F$647</f>
        <v>4.7E-2</v>
      </c>
      <c r="O311" s="9">
        <f>0.001*[48]Sheet1!$F$648</f>
        <v>4.5999999999999999E-2</v>
      </c>
      <c r="P311" s="9">
        <f>0.001*[48]Sheet1!$F$649</f>
        <v>4.5999999999999999E-2</v>
      </c>
      <c r="Q311" s="9">
        <f>0.001*[48]Sheet1!$F$650</f>
        <v>4.5999999999999999E-2</v>
      </c>
      <c r="R311" s="9">
        <f>0.001*[48]Sheet1!$F$651</f>
        <v>4.4999999999999998E-2</v>
      </c>
      <c r="S311" s="9">
        <f>0.001*[48]Sheet1!$F$652</f>
        <v>4.5999999999999999E-2</v>
      </c>
      <c r="T311" s="9">
        <f>0.001*[48]Sheet1!$F$653</f>
        <v>4.4999999999999998E-2</v>
      </c>
      <c r="U311" s="9">
        <f>0.001*[48]Sheet1!$F$654</f>
        <v>4.5999999999999999E-2</v>
      </c>
      <c r="V311" s="9">
        <f>0.001*[48]Sheet1!$F$655</f>
        <v>4.5999999999999999E-2</v>
      </c>
      <c r="W311" s="9">
        <f>0.001*[48]Sheet1!$F$656</f>
        <v>4.5999999999999999E-2</v>
      </c>
      <c r="X311" s="9">
        <f>0.001*[48]Sheet1!$F$657</f>
        <v>4.7E-2</v>
      </c>
      <c r="Y311" s="9">
        <f>0.001*[48]Sheet1!$F$658</f>
        <v>4.8000000000000001E-2</v>
      </c>
      <c r="Z311" s="44">
        <f>0.001*[48]Sheet1!$F$659</f>
        <v>4.7E-2</v>
      </c>
      <c r="AA311" s="35">
        <f t="shared" si="42"/>
        <v>5.7000000000000002E-2</v>
      </c>
      <c r="AB311" s="10">
        <f t="shared" si="43"/>
        <v>4.4999999999999998E-2</v>
      </c>
      <c r="AC311" s="14">
        <f t="shared" si="44"/>
        <v>4.8291666666666677E-2</v>
      </c>
    </row>
    <row r="312" spans="2:29" ht="15" customHeight="1">
      <c r="B312" s="26">
        <v>28</v>
      </c>
      <c r="C312" s="43">
        <f>0.001*[48]Sheet1!$F$660</f>
        <v>4.5999999999999999E-2</v>
      </c>
      <c r="D312" s="9">
        <f>0.001*[48]Sheet1!$F$661</f>
        <v>4.5999999999999999E-2</v>
      </c>
      <c r="E312" s="9">
        <f>0.001*[48]Sheet1!$F$662</f>
        <v>4.4999999999999998E-2</v>
      </c>
      <c r="F312" s="9">
        <f>0.001*[48]Sheet1!$F$663</f>
        <v>4.5999999999999999E-2</v>
      </c>
      <c r="G312" s="9">
        <f>0.001*[48]Sheet1!$F$664</f>
        <v>4.5999999999999999E-2</v>
      </c>
      <c r="H312" s="9">
        <f>0.001*[48]Sheet1!$F$665</f>
        <v>4.4999999999999998E-2</v>
      </c>
      <c r="I312" s="9">
        <f>0.001*[48]Sheet1!$F$666</f>
        <v>4.5999999999999999E-2</v>
      </c>
      <c r="J312" s="9">
        <f>0.001*[48]Sheet1!$F$667</f>
        <v>4.5999999999999999E-2</v>
      </c>
      <c r="K312" s="9">
        <f>0.001*[48]Sheet1!$F$668</f>
        <v>4.5999999999999999E-2</v>
      </c>
      <c r="L312" s="9">
        <f>0.001*[48]Sheet1!$F$669</f>
        <v>4.5999999999999999E-2</v>
      </c>
      <c r="M312" s="9">
        <f>0.001*[48]Sheet1!$F$670</f>
        <v>4.5999999999999999E-2</v>
      </c>
      <c r="N312" s="9">
        <f>0.001*[48]Sheet1!$F$671</f>
        <v>4.5999999999999999E-2</v>
      </c>
      <c r="O312" s="9">
        <f>0.001*[48]Sheet1!$F$672</f>
        <v>4.5999999999999999E-2</v>
      </c>
      <c r="P312" s="9">
        <f>0.001*[48]Sheet1!$F$673</f>
        <v>4.5999999999999999E-2</v>
      </c>
      <c r="Q312" s="9">
        <f>0.001*[48]Sheet1!$F$674</f>
        <v>4.5999999999999999E-2</v>
      </c>
      <c r="R312" s="9">
        <f>0.001*[48]Sheet1!$F$675</f>
        <v>4.5999999999999999E-2</v>
      </c>
      <c r="S312" s="9">
        <f>0.001*[48]Sheet1!$F$676</f>
        <v>4.5999999999999999E-2</v>
      </c>
      <c r="T312" s="9">
        <f>0.001*[48]Sheet1!$F$677</f>
        <v>4.5999999999999999E-2</v>
      </c>
      <c r="U312" s="9">
        <f>0.001*[48]Sheet1!$F$678</f>
        <v>4.5999999999999999E-2</v>
      </c>
      <c r="V312" s="9">
        <f>0.001*[48]Sheet1!$F$679</f>
        <v>4.5999999999999999E-2</v>
      </c>
      <c r="W312" s="9">
        <f>0.001*[48]Sheet1!$F$680</f>
        <v>4.7E-2</v>
      </c>
      <c r="X312" s="9">
        <f>0.001*[48]Sheet1!$F$681</f>
        <v>4.8000000000000001E-2</v>
      </c>
      <c r="Y312" s="9">
        <f>0.001*[48]Sheet1!$F$682</f>
        <v>0.05</v>
      </c>
      <c r="Z312" s="44">
        <f>0.001*[48]Sheet1!$F$683</f>
        <v>0.05</v>
      </c>
      <c r="AA312" s="35">
        <f t="shared" si="42"/>
        <v>0.05</v>
      </c>
      <c r="AB312" s="10">
        <f t="shared" si="43"/>
        <v>4.4999999999999998E-2</v>
      </c>
      <c r="AC312" s="14">
        <f t="shared" si="44"/>
        <v>4.637500000000002E-2</v>
      </c>
    </row>
    <row r="313" spans="2:29" ht="15" customHeight="1">
      <c r="B313" s="26">
        <v>29</v>
      </c>
      <c r="C313" s="43">
        <f>0.001*[48]Sheet1!$F$684</f>
        <v>4.9000000000000002E-2</v>
      </c>
      <c r="D313" s="9">
        <f>0.001*[48]Sheet1!$F$685</f>
        <v>4.9000000000000002E-2</v>
      </c>
      <c r="E313" s="9">
        <f>0.001*[48]Sheet1!$F$686</f>
        <v>0.05</v>
      </c>
      <c r="F313" s="9">
        <f>0.001*[48]Sheet1!$F$687</f>
        <v>5.2000000000000005E-2</v>
      </c>
      <c r="G313" s="9">
        <f>0.001*[48]Sheet1!$F$688</f>
        <v>5.2000000000000005E-2</v>
      </c>
      <c r="H313" s="9">
        <f>0.001*[48]Sheet1!$F$689</f>
        <v>0.05</v>
      </c>
      <c r="I313" s="9">
        <f>0.001*[48]Sheet1!$F$690</f>
        <v>4.7E-2</v>
      </c>
      <c r="J313" s="9">
        <f>0.001*[48]Sheet1!$F$691</f>
        <v>4.5999999999999999E-2</v>
      </c>
      <c r="K313" s="9">
        <f>0.001*[48]Sheet1!$F$692</f>
        <v>4.4999999999999998E-2</v>
      </c>
      <c r="L313" s="9">
        <f>0.001*[48]Sheet1!$F$693</f>
        <v>4.4999999999999998E-2</v>
      </c>
      <c r="M313" s="9">
        <f>0.001*[48]Sheet1!$F$694</f>
        <v>4.4999999999999998E-2</v>
      </c>
      <c r="N313" s="9">
        <f>0.001*[48]Sheet1!$F$695</f>
        <v>4.4999999999999998E-2</v>
      </c>
      <c r="O313" s="9">
        <f>0.001*[48]Sheet1!$F$696</f>
        <v>4.4999999999999998E-2</v>
      </c>
      <c r="P313" s="9">
        <f>0.001*[48]Sheet1!$F$697</f>
        <v>4.4999999999999998E-2</v>
      </c>
      <c r="Q313" s="9">
        <f>0.001*[48]Sheet1!$F$698</f>
        <v>4.4999999999999998E-2</v>
      </c>
      <c r="R313" s="9">
        <f>0.001*[48]Sheet1!$F$699</f>
        <v>4.5999999999999999E-2</v>
      </c>
      <c r="S313" s="9">
        <f>0.001*[48]Sheet1!$F$700</f>
        <v>4.4999999999999998E-2</v>
      </c>
      <c r="T313" s="9">
        <f>0.001*[48]Sheet1!$F$701</f>
        <v>4.4999999999999998E-2</v>
      </c>
      <c r="U313" s="9">
        <f>0.001*[48]Sheet1!$F$702</f>
        <v>4.4999999999999998E-2</v>
      </c>
      <c r="V313" s="9">
        <f>0.001*[48]Sheet1!$F$703</f>
        <v>4.4999999999999998E-2</v>
      </c>
      <c r="W313" s="9">
        <f>0.001*[48]Sheet1!$F$704</f>
        <v>4.4999999999999998E-2</v>
      </c>
      <c r="X313" s="9">
        <f>0.001*[48]Sheet1!$F$705</f>
        <v>4.4999999999999998E-2</v>
      </c>
      <c r="Y313" s="9">
        <f>0.001*[48]Sheet1!$F$706</f>
        <v>4.4999999999999998E-2</v>
      </c>
      <c r="Z313" s="44">
        <f>0.001*[48]Sheet1!$F$707</f>
        <v>4.4999999999999998E-2</v>
      </c>
      <c r="AA313" s="35">
        <f t="shared" si="42"/>
        <v>5.2000000000000005E-2</v>
      </c>
      <c r="AB313" s="10">
        <f t="shared" si="43"/>
        <v>4.4999999999999998E-2</v>
      </c>
      <c r="AC313" s="14">
        <f t="shared" si="44"/>
        <v>4.6500000000000007E-2</v>
      </c>
    </row>
    <row r="314" spans="2:29" ht="15" customHeight="1">
      <c r="B314" s="28">
        <v>30</v>
      </c>
      <c r="C314" s="47">
        <f>0.001*[48]Sheet1!$F$708</f>
        <v>4.4999999999999998E-2</v>
      </c>
      <c r="D314" s="20">
        <f>0.001*[48]Sheet1!$F$709</f>
        <v>4.3999999999999997E-2</v>
      </c>
      <c r="E314" s="20">
        <f>0.001*[48]Sheet1!$F$710</f>
        <v>4.4999999999999998E-2</v>
      </c>
      <c r="F314" s="20">
        <f>0.001*[48]Sheet1!$F$711</f>
        <v>4.4999999999999998E-2</v>
      </c>
      <c r="G314" s="20">
        <f>0.001*[48]Sheet1!$F$712</f>
        <v>4.4999999999999998E-2</v>
      </c>
      <c r="H314" s="20">
        <f>0.001*[48]Sheet1!$F$713</f>
        <v>4.4999999999999998E-2</v>
      </c>
      <c r="I314" s="20">
        <f>0.001*[48]Sheet1!$F$714</f>
        <v>4.5999999999999999E-2</v>
      </c>
      <c r="J314" s="20">
        <f>0.001*[48]Sheet1!$F$715</f>
        <v>4.4999999999999998E-2</v>
      </c>
      <c r="K314" s="20">
        <f>0.001*[48]Sheet1!$F$716</f>
        <v>4.4999999999999998E-2</v>
      </c>
      <c r="L314" s="20">
        <f>0.001*[48]Sheet1!$F$717</f>
        <v>4.4999999999999998E-2</v>
      </c>
      <c r="M314" s="20">
        <f>0.001*[48]Sheet1!$F$718</f>
        <v>4.4999999999999998E-2</v>
      </c>
      <c r="N314" s="20">
        <f>0.001*[48]Sheet1!$F$719</f>
        <v>4.4999999999999998E-2</v>
      </c>
      <c r="O314" s="20">
        <f>0.001*[48]Sheet1!$F$720</f>
        <v>4.4999999999999998E-2</v>
      </c>
      <c r="P314" s="20">
        <f>0.001*[48]Sheet1!$F$721</f>
        <v>4.4999999999999998E-2</v>
      </c>
      <c r="Q314" s="20">
        <f>0.001*[48]Sheet1!$F$722</f>
        <v>4.7E-2</v>
      </c>
      <c r="R314" s="20">
        <f>0.001*[48]Sheet1!$F$723</f>
        <v>5.5E-2</v>
      </c>
      <c r="S314" s="20">
        <f>0.001*[48]Sheet1!$F$724</f>
        <v>5.5E-2</v>
      </c>
      <c r="T314" s="20">
        <f>0.001*[48]Sheet1!$F$725</f>
        <v>5.2999999999999999E-2</v>
      </c>
      <c r="U314" s="20">
        <f>0.001*[48]Sheet1!$F$726</f>
        <v>5.6000000000000001E-2</v>
      </c>
      <c r="V314" s="20">
        <f>0.001*[48]Sheet1!$F$727</f>
        <v>0.05</v>
      </c>
      <c r="W314" s="20">
        <f>0.001*[48]Sheet1!$F$728</f>
        <v>4.5999999999999999E-2</v>
      </c>
      <c r="X314" s="20">
        <f>0.001*[48]Sheet1!$F$729</f>
        <v>4.4999999999999998E-2</v>
      </c>
      <c r="Y314" s="20">
        <f>0.001*[48]Sheet1!$F$730</f>
        <v>4.4999999999999998E-2</v>
      </c>
      <c r="Z314" s="48">
        <f>0.001*[48]Sheet1!$F$731</f>
        <v>4.5999999999999999E-2</v>
      </c>
      <c r="AA314" s="37">
        <f t="shared" si="42"/>
        <v>5.6000000000000001E-2</v>
      </c>
      <c r="AB314" s="21">
        <f t="shared" si="43"/>
        <v>4.3999999999999997E-2</v>
      </c>
      <c r="AC314" s="22">
        <f t="shared" si="44"/>
        <v>4.7000000000000014E-2</v>
      </c>
    </row>
    <row r="315" spans="2:29" ht="15" customHeight="1">
      <c r="B315" s="29">
        <v>31</v>
      </c>
      <c r="C315" s="49">
        <f>0.001*[48]Sheet1!$F$732</f>
        <v>4.5999999999999999E-2</v>
      </c>
      <c r="D315" s="11">
        <f>0.001*[48]Sheet1!$F$733</f>
        <v>4.7E-2</v>
      </c>
      <c r="E315" s="11">
        <f>0.001*[48]Sheet1!$F$734</f>
        <v>4.7E-2</v>
      </c>
      <c r="F315" s="11">
        <f>0.001*[48]Sheet1!$F$735</f>
        <v>4.8000000000000001E-2</v>
      </c>
      <c r="G315" s="11">
        <f>0.001*[48]Sheet1!$F$736</f>
        <v>4.8000000000000001E-2</v>
      </c>
      <c r="H315" s="11">
        <f>0.001*[48]Sheet1!$F$737</f>
        <v>4.8000000000000001E-2</v>
      </c>
      <c r="I315" s="11">
        <f>0.001*[48]Sheet1!$F$738</f>
        <v>4.9000000000000002E-2</v>
      </c>
      <c r="J315" s="11">
        <f>0.001*[48]Sheet1!$F$739</f>
        <v>4.9000000000000002E-2</v>
      </c>
      <c r="K315" s="11">
        <f>0.001*[48]Sheet1!$F$740</f>
        <v>4.7E-2</v>
      </c>
      <c r="L315" s="11">
        <f>0.001*[48]Sheet1!$F$741</f>
        <v>4.5999999999999999E-2</v>
      </c>
      <c r="M315" s="11">
        <f>0.001*[48]Sheet1!$F$742</f>
        <v>4.5999999999999999E-2</v>
      </c>
      <c r="N315" s="11" t="s">
        <v>64</v>
      </c>
      <c r="O315" s="11" t="s">
        <v>64</v>
      </c>
      <c r="P315" s="11">
        <f>0.001*[48]Sheet1!$F$745</f>
        <v>4.5999999999999999E-2</v>
      </c>
      <c r="Q315" s="11">
        <f>0.001*[48]Sheet1!$F$746</f>
        <v>4.5999999999999999E-2</v>
      </c>
      <c r="R315" s="11">
        <f>0.001*[48]Sheet1!$F$747</f>
        <v>4.5999999999999999E-2</v>
      </c>
      <c r="S315" s="11">
        <f>0.001*[48]Sheet1!$F$748</f>
        <v>4.5999999999999999E-2</v>
      </c>
      <c r="T315" s="11">
        <f>0.001*[48]Sheet1!$F$749</f>
        <v>4.5999999999999999E-2</v>
      </c>
      <c r="U315" s="11">
        <f>0.001*[48]Sheet1!$F$750</f>
        <v>4.5999999999999999E-2</v>
      </c>
      <c r="V315" s="11">
        <f>0.001*[48]Sheet1!$F$751</f>
        <v>4.5999999999999999E-2</v>
      </c>
      <c r="W315" s="11">
        <f>0.001*[48]Sheet1!$F$752</f>
        <v>4.7E-2</v>
      </c>
      <c r="X315" s="11">
        <f>0.001*[48]Sheet1!$F$753</f>
        <v>4.8000000000000001E-2</v>
      </c>
      <c r="Y315" s="11">
        <f>0.001*[48]Sheet1!$F$754</f>
        <v>4.8000000000000001E-2</v>
      </c>
      <c r="Z315" s="50">
        <f>0.001*[48]Sheet1!$F$755</f>
        <v>4.9000000000000002E-2</v>
      </c>
      <c r="AA315" s="38">
        <f t="shared" si="42"/>
        <v>4.9000000000000002E-2</v>
      </c>
      <c r="AB315" s="8">
        <f t="shared" si="43"/>
        <v>4.5999999999999999E-2</v>
      </c>
      <c r="AC315" s="15">
        <f t="shared" si="44"/>
        <v>4.7045454545454564E-2</v>
      </c>
    </row>
    <row r="316" spans="2:29" ht="15" customHeight="1">
      <c r="B316" s="30" t="s">
        <v>0</v>
      </c>
      <c r="C316" s="47">
        <f t="shared" ref="C316:Z316" si="45">MAX(C285:C315)</f>
        <v>5.2000000000000005E-2</v>
      </c>
      <c r="D316" s="20">
        <f t="shared" si="45"/>
        <v>5.2000000000000005E-2</v>
      </c>
      <c r="E316" s="20">
        <f t="shared" si="45"/>
        <v>5.2999999999999999E-2</v>
      </c>
      <c r="F316" s="20">
        <f t="shared" si="45"/>
        <v>5.2999999999999999E-2</v>
      </c>
      <c r="G316" s="20">
        <f t="shared" si="45"/>
        <v>5.3999999999999999E-2</v>
      </c>
      <c r="H316" s="20">
        <f t="shared" si="45"/>
        <v>5.5E-2</v>
      </c>
      <c r="I316" s="20">
        <f t="shared" si="45"/>
        <v>5.7000000000000002E-2</v>
      </c>
      <c r="J316" s="20">
        <f t="shared" si="45"/>
        <v>5.9000000000000004E-2</v>
      </c>
      <c r="K316" s="20">
        <f t="shared" si="45"/>
        <v>5.9000000000000004E-2</v>
      </c>
      <c r="L316" s="20">
        <f t="shared" si="45"/>
        <v>5.2999999999999999E-2</v>
      </c>
      <c r="M316" s="20">
        <f t="shared" si="45"/>
        <v>0.05</v>
      </c>
      <c r="N316" s="20">
        <f t="shared" si="45"/>
        <v>5.2999999999999999E-2</v>
      </c>
      <c r="O316" s="20">
        <f t="shared" si="45"/>
        <v>5.6000000000000001E-2</v>
      </c>
      <c r="P316" s="20">
        <f t="shared" si="45"/>
        <v>5.6000000000000001E-2</v>
      </c>
      <c r="Q316" s="20">
        <f t="shared" si="45"/>
        <v>0.05</v>
      </c>
      <c r="R316" s="20">
        <f t="shared" si="45"/>
        <v>5.5E-2</v>
      </c>
      <c r="S316" s="20">
        <f t="shared" si="45"/>
        <v>5.5E-2</v>
      </c>
      <c r="T316" s="20">
        <f t="shared" si="45"/>
        <v>5.2999999999999999E-2</v>
      </c>
      <c r="U316" s="20">
        <f t="shared" si="45"/>
        <v>5.6000000000000001E-2</v>
      </c>
      <c r="V316" s="20">
        <f t="shared" si="45"/>
        <v>6.5000000000000002E-2</v>
      </c>
      <c r="W316" s="20">
        <f t="shared" si="45"/>
        <v>0.06</v>
      </c>
      <c r="X316" s="20">
        <f t="shared" si="45"/>
        <v>6.9000000000000006E-2</v>
      </c>
      <c r="Y316" s="20">
        <f t="shared" si="45"/>
        <v>6.5000000000000002E-2</v>
      </c>
      <c r="Z316" s="48">
        <f t="shared" si="45"/>
        <v>5.2999999999999999E-2</v>
      </c>
      <c r="AA316" s="162" t="s">
        <v>15</v>
      </c>
      <c r="AB316" s="163"/>
      <c r="AC316" s="164"/>
    </row>
    <row r="317" spans="2:29" ht="15" customHeight="1">
      <c r="B317" s="31" t="s">
        <v>1</v>
      </c>
      <c r="C317" s="51">
        <f t="shared" ref="C317:Z317" si="46">MIN(C285:C315)</f>
        <v>4.4999999999999998E-2</v>
      </c>
      <c r="D317" s="5">
        <f t="shared" si="46"/>
        <v>4.3999999999999997E-2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156">
        <f>AVERAGE(AA285:AA315)</f>
        <v>5.2161290322580649E-2</v>
      </c>
      <c r="AB317" s="158">
        <f>AVERAGE(AB285:AB315)</f>
        <v>4.6161290322580643E-2</v>
      </c>
      <c r="AC317" s="160">
        <f>AVERAGE(AC285:AC315)</f>
        <v>4.7829423264907155E-2</v>
      </c>
    </row>
    <row r="318" spans="2:29" ht="15" customHeight="1" thickBot="1">
      <c r="B318" s="32" t="s">
        <v>14</v>
      </c>
      <c r="C318" s="53">
        <f t="shared" ref="C318:Z318" si="47">AVERAGE(C285:C315)</f>
        <v>4.8096774193548394E-2</v>
      </c>
      <c r="D318" s="6">
        <f t="shared" si="47"/>
        <v>4.8290322580645161E-2</v>
      </c>
      <c r="E318" s="6">
        <f t="shared" si="47"/>
        <v>4.8419354838709683E-2</v>
      </c>
      <c r="F318" s="6">
        <f t="shared" si="47"/>
        <v>4.867741935483872E-2</v>
      </c>
      <c r="G318" s="6">
        <f t="shared" si="47"/>
        <v>4.8967741935483887E-2</v>
      </c>
      <c r="H318" s="6">
        <f t="shared" si="47"/>
        <v>4.896774193548388E-2</v>
      </c>
      <c r="I318" s="6">
        <f t="shared" si="47"/>
        <v>4.8838709677419372E-2</v>
      </c>
      <c r="J318" s="6">
        <f t="shared" si="47"/>
        <v>4.8677419354838707E-2</v>
      </c>
      <c r="K318" s="6">
        <f t="shared" si="47"/>
        <v>4.783870967741935E-2</v>
      </c>
      <c r="L318" s="6">
        <f t="shared" si="47"/>
        <v>4.7354838709677424E-2</v>
      </c>
      <c r="M318" s="6">
        <f t="shared" si="47"/>
        <v>4.719354838709678E-2</v>
      </c>
      <c r="N318" s="6">
        <f t="shared" si="47"/>
        <v>4.7233333333333336E-2</v>
      </c>
      <c r="O318" s="6">
        <f t="shared" si="47"/>
        <v>4.7300000000000016E-2</v>
      </c>
      <c r="P318" s="6">
        <f t="shared" si="47"/>
        <v>4.7161290322580658E-2</v>
      </c>
      <c r="Q318" s="6">
        <f t="shared" si="47"/>
        <v>4.6806451612903241E-2</v>
      </c>
      <c r="R318" s="6">
        <f t="shared" si="47"/>
        <v>4.7129032258064536E-2</v>
      </c>
      <c r="S318" s="6">
        <f t="shared" si="47"/>
        <v>4.6903225806451627E-2</v>
      </c>
      <c r="T318" s="6">
        <f t="shared" si="47"/>
        <v>4.6741935483870969E-2</v>
      </c>
      <c r="U318" s="6">
        <f t="shared" si="47"/>
        <v>4.7032258064516143E-2</v>
      </c>
      <c r="V318" s="6">
        <f t="shared" si="47"/>
        <v>4.7612903225806462E-2</v>
      </c>
      <c r="W318" s="6">
        <f t="shared" si="47"/>
        <v>4.7903225806451614E-2</v>
      </c>
      <c r="X318" s="6">
        <f t="shared" si="47"/>
        <v>4.8290322580645174E-2</v>
      </c>
      <c r="Y318" s="6">
        <f t="shared" si="47"/>
        <v>4.8451612903225812E-2</v>
      </c>
      <c r="Z318" s="54">
        <f t="shared" si="47"/>
        <v>4.8032258064516137E-2</v>
      </c>
      <c r="AA318" s="157"/>
      <c r="AB318" s="159"/>
      <c r="AC318" s="161"/>
    </row>
    <row r="320" spans="2:29" ht="268.5" customHeight="1"/>
    <row r="322" spans="2:29" ht="18" customHeight="1">
      <c r="B322" s="165" t="s">
        <v>62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0.001*[49]Sheet1!$F$12</f>
        <v>5.1000000000000004E-2</v>
      </c>
      <c r="D325" s="12">
        <f>0.001*[49]Sheet1!$F$13</f>
        <v>5.1000000000000004E-2</v>
      </c>
      <c r="E325" s="12">
        <f>0.001*[49]Sheet1!$F$14</f>
        <v>5.2000000000000005E-2</v>
      </c>
      <c r="F325" s="12">
        <f>0.001*[49]Sheet1!$F$15</f>
        <v>5.2000000000000005E-2</v>
      </c>
      <c r="G325" s="12">
        <f>0.001*[49]Sheet1!$F$16</f>
        <v>5.2000000000000005E-2</v>
      </c>
      <c r="H325" s="12">
        <f>0.001*[49]Sheet1!$F$17</f>
        <v>5.2999999999999999E-2</v>
      </c>
      <c r="I325" s="12">
        <f>0.001*[49]Sheet1!$F$18</f>
        <v>5.2999999999999999E-2</v>
      </c>
      <c r="J325" s="12">
        <f>0.001*[49]Sheet1!$F$19</f>
        <v>4.8000000000000001E-2</v>
      </c>
      <c r="K325" s="12">
        <f>0.001*[49]Sheet1!$F$20</f>
        <v>4.8000000000000001E-2</v>
      </c>
      <c r="L325" s="12">
        <f>0.001*[49]Sheet1!$F$21</f>
        <v>4.8000000000000001E-2</v>
      </c>
      <c r="M325" s="12">
        <f>0.001*[49]Sheet1!$F$22</f>
        <v>4.7E-2</v>
      </c>
      <c r="N325" s="12">
        <f>0.001*[49]Sheet1!$F$23</f>
        <v>4.7E-2</v>
      </c>
      <c r="O325" s="12">
        <f>0.001*[49]Sheet1!$F$24</f>
        <v>4.7E-2</v>
      </c>
      <c r="P325" s="12">
        <f>0.001*[49]Sheet1!$F$25</f>
        <v>4.7E-2</v>
      </c>
      <c r="Q325" s="12">
        <f>0.001*[49]Sheet1!$F$26</f>
        <v>4.7E-2</v>
      </c>
      <c r="R325" s="12">
        <f>0.001*[49]Sheet1!$F$27</f>
        <v>4.8000000000000001E-2</v>
      </c>
      <c r="S325" s="12">
        <f>0.001*[49]Sheet1!$F$28</f>
        <v>4.7E-2</v>
      </c>
      <c r="T325" s="12">
        <f>0.001*[49]Sheet1!$F$29</f>
        <v>4.7E-2</v>
      </c>
      <c r="U325" s="12">
        <f>0.001*[49]Sheet1!$F$30</f>
        <v>4.7E-2</v>
      </c>
      <c r="V325" s="12">
        <f>0.001*[49]Sheet1!$F$31</f>
        <v>4.7E-2</v>
      </c>
      <c r="W325" s="12">
        <f>0.001*[49]Sheet1!$F$32</f>
        <v>4.7E-2</v>
      </c>
      <c r="X325" s="12">
        <f>0.001*[49]Sheet1!$F$33</f>
        <v>4.8000000000000001E-2</v>
      </c>
      <c r="Y325" s="12">
        <f>0.001*[49]Sheet1!$F$34</f>
        <v>4.8000000000000001E-2</v>
      </c>
      <c r="Z325" s="42">
        <f>0.001*[49]Sheet1!$F$35</f>
        <v>4.8000000000000001E-2</v>
      </c>
      <c r="AA325" s="34">
        <f>MAX(C325:Z325)</f>
        <v>5.2999999999999999E-2</v>
      </c>
      <c r="AB325" s="13">
        <f>MIN(C325:Z325)</f>
        <v>4.7E-2</v>
      </c>
      <c r="AC325" s="16">
        <f>AVERAGE(C325:Z325)</f>
        <v>4.8750000000000022E-2</v>
      </c>
    </row>
    <row r="326" spans="2:29" ht="15" customHeight="1">
      <c r="B326" s="26">
        <v>2</v>
      </c>
      <c r="C326" s="43">
        <f>0.001*[49]Sheet1!$F$36</f>
        <v>4.8000000000000001E-2</v>
      </c>
      <c r="D326" s="9">
        <f>0.001*[49]Sheet1!$F$37</f>
        <v>4.9000000000000002E-2</v>
      </c>
      <c r="E326" s="9">
        <f>0.001*[49]Sheet1!$F$38</f>
        <v>4.9000000000000002E-2</v>
      </c>
      <c r="F326" s="9">
        <f>0.001*[49]Sheet1!$F$39</f>
        <v>4.9000000000000002E-2</v>
      </c>
      <c r="G326" s="9">
        <f>0.001*[49]Sheet1!$F$40</f>
        <v>4.9000000000000002E-2</v>
      </c>
      <c r="H326" s="9">
        <f>0.001*[49]Sheet1!$F$41</f>
        <v>4.9000000000000002E-2</v>
      </c>
      <c r="I326" s="9">
        <f>0.001*[49]Sheet1!$F$42</f>
        <v>4.9000000000000002E-2</v>
      </c>
      <c r="J326" s="9">
        <f>0.001*[49]Sheet1!$F$43</f>
        <v>4.9000000000000002E-2</v>
      </c>
      <c r="K326" s="9">
        <f>0.001*[49]Sheet1!$F$44</f>
        <v>4.9000000000000002E-2</v>
      </c>
      <c r="L326" s="9">
        <f>0.001*[49]Sheet1!$F$45</f>
        <v>4.8000000000000001E-2</v>
      </c>
      <c r="M326" s="9">
        <f>0.001*[49]Sheet1!$F$46</f>
        <v>4.7E-2</v>
      </c>
      <c r="N326" s="9">
        <f>0.001*[49]Sheet1!$F$47</f>
        <v>4.7E-2</v>
      </c>
      <c r="O326" s="9">
        <f>0.001*[49]Sheet1!$F$48</f>
        <v>4.7E-2</v>
      </c>
      <c r="P326" s="9">
        <f>0.001*[49]Sheet1!$F$49</f>
        <v>4.7E-2</v>
      </c>
      <c r="Q326" s="9">
        <f>0.001*[49]Sheet1!$F$50</f>
        <v>4.8000000000000001E-2</v>
      </c>
      <c r="R326" s="9">
        <f>0.001*[49]Sheet1!$F$51</f>
        <v>5.2999999999999999E-2</v>
      </c>
      <c r="S326" s="9">
        <f>0.001*[49]Sheet1!$F$52</f>
        <v>5.5E-2</v>
      </c>
      <c r="T326" s="9">
        <f>0.001*[49]Sheet1!$F$53</f>
        <v>5.1000000000000004E-2</v>
      </c>
      <c r="U326" s="9">
        <f>0.001*[49]Sheet1!$F$54</f>
        <v>4.8000000000000001E-2</v>
      </c>
      <c r="V326" s="9">
        <f>0.001*[49]Sheet1!$F$55</f>
        <v>4.7E-2</v>
      </c>
      <c r="W326" s="9">
        <f>0.001*[49]Sheet1!$F$56</f>
        <v>4.7E-2</v>
      </c>
      <c r="X326" s="9">
        <f>0.001*[49]Sheet1!$F$57</f>
        <v>4.8000000000000001E-2</v>
      </c>
      <c r="Y326" s="9">
        <f>0.001*[49]Sheet1!$F$58</f>
        <v>4.8000000000000001E-2</v>
      </c>
      <c r="Z326" s="44">
        <f>0.001*[49]Sheet1!$F$59</f>
        <v>4.8000000000000001E-2</v>
      </c>
      <c r="AA326" s="35">
        <f t="shared" ref="AA326:AA355" si="48">MAX(C326:Z326)</f>
        <v>5.5E-2</v>
      </c>
      <c r="AB326" s="10">
        <f t="shared" ref="AB326:AB355" si="49">MIN(C326:Z326)</f>
        <v>4.7E-2</v>
      </c>
      <c r="AC326" s="14">
        <f t="shared" ref="AC326:AC355" si="50">AVERAGE(C326:Z326)</f>
        <v>4.8708333333333353E-2</v>
      </c>
    </row>
    <row r="327" spans="2:29" ht="15" customHeight="1">
      <c r="B327" s="26">
        <v>3</v>
      </c>
      <c r="C327" s="43">
        <f>0.001*[49]Sheet1!$F$60</f>
        <v>4.9000000000000002E-2</v>
      </c>
      <c r="D327" s="9">
        <f>0.001*[49]Sheet1!$F$61</f>
        <v>4.9000000000000002E-2</v>
      </c>
      <c r="E327" s="9">
        <f>0.001*[49]Sheet1!$F$62</f>
        <v>4.9000000000000002E-2</v>
      </c>
      <c r="F327" s="9">
        <f>0.001*[49]Sheet1!$F$63</f>
        <v>4.9000000000000002E-2</v>
      </c>
      <c r="G327" s="9">
        <f>0.001*[49]Sheet1!$F$64</f>
        <v>0.05</v>
      </c>
      <c r="H327" s="9">
        <f>0.001*[49]Sheet1!$F$65</f>
        <v>0.05</v>
      </c>
      <c r="I327" s="9">
        <f>0.001*[49]Sheet1!$F$66</f>
        <v>5.1000000000000004E-2</v>
      </c>
      <c r="J327" s="9">
        <f>0.001*[49]Sheet1!$F$67</f>
        <v>5.1000000000000004E-2</v>
      </c>
      <c r="K327" s="9">
        <f>0.001*[49]Sheet1!$F$68</f>
        <v>0.05</v>
      </c>
      <c r="L327" s="9">
        <f>0.001*[49]Sheet1!$F$69</f>
        <v>4.9000000000000002E-2</v>
      </c>
      <c r="M327" s="9">
        <f>0.001*[49]Sheet1!$F$70</f>
        <v>4.9000000000000002E-2</v>
      </c>
      <c r="N327" s="9">
        <f>0.001*[49]Sheet1!$F$71</f>
        <v>4.8000000000000001E-2</v>
      </c>
      <c r="O327" s="9">
        <f>0.001*[49]Sheet1!$F$72</f>
        <v>4.8000000000000001E-2</v>
      </c>
      <c r="P327" s="9">
        <f>0.001*[49]Sheet1!$F$73</f>
        <v>4.8000000000000001E-2</v>
      </c>
      <c r="Q327" s="9">
        <f>0.001*[49]Sheet1!$F$74</f>
        <v>4.8000000000000001E-2</v>
      </c>
      <c r="R327" s="9">
        <f>0.001*[49]Sheet1!$F$75</f>
        <v>4.8000000000000001E-2</v>
      </c>
      <c r="S327" s="9">
        <f>0.001*[49]Sheet1!$F$76</f>
        <v>4.8000000000000001E-2</v>
      </c>
      <c r="T327" s="9">
        <f>0.001*[49]Sheet1!$F$77</f>
        <v>4.8000000000000001E-2</v>
      </c>
      <c r="U327" s="9">
        <f>0.001*[49]Sheet1!$F$78</f>
        <v>4.8000000000000001E-2</v>
      </c>
      <c r="V327" s="9">
        <f>0.001*[49]Sheet1!$F$79</f>
        <v>4.8000000000000001E-2</v>
      </c>
      <c r="W327" s="9">
        <f>0.001*[49]Sheet1!$F$80</f>
        <v>4.9000000000000002E-2</v>
      </c>
      <c r="X327" s="9">
        <f>0.001*[49]Sheet1!$F$81</f>
        <v>4.9000000000000002E-2</v>
      </c>
      <c r="Y327" s="9">
        <f>0.001*[49]Sheet1!$F$82</f>
        <v>4.9000000000000002E-2</v>
      </c>
      <c r="Z327" s="44">
        <f>0.001*[49]Sheet1!$F$83</f>
        <v>0.05</v>
      </c>
      <c r="AA327" s="35">
        <f t="shared" si="48"/>
        <v>5.1000000000000004E-2</v>
      </c>
      <c r="AB327" s="10">
        <f t="shared" si="49"/>
        <v>4.8000000000000001E-2</v>
      </c>
      <c r="AC327" s="14">
        <f t="shared" si="50"/>
        <v>4.8958333333333347E-2</v>
      </c>
    </row>
    <row r="328" spans="2:29" ht="15" customHeight="1">
      <c r="B328" s="26">
        <v>4</v>
      </c>
      <c r="C328" s="43">
        <f>0.001*[49]Sheet1!$F$84</f>
        <v>0.05</v>
      </c>
      <c r="D328" s="9">
        <f>0.001*[49]Sheet1!$F$85</f>
        <v>0.05</v>
      </c>
      <c r="E328" s="9">
        <f>0.001*[49]Sheet1!$F$86</f>
        <v>0.05</v>
      </c>
      <c r="F328" s="9">
        <f>0.001*[49]Sheet1!$F$87</f>
        <v>5.1000000000000004E-2</v>
      </c>
      <c r="G328" s="9">
        <f>0.001*[49]Sheet1!$F$88</f>
        <v>5.1000000000000004E-2</v>
      </c>
      <c r="H328" s="9">
        <f>0.001*[49]Sheet1!$F$89</f>
        <v>5.2000000000000005E-2</v>
      </c>
      <c r="I328" s="9">
        <f>0.001*[49]Sheet1!$F$90</f>
        <v>5.2000000000000005E-2</v>
      </c>
      <c r="J328" s="9">
        <f>0.001*[49]Sheet1!$F$91</f>
        <v>5.1000000000000004E-2</v>
      </c>
      <c r="K328" s="9">
        <f>0.001*[49]Sheet1!$F$92</f>
        <v>4.9000000000000002E-2</v>
      </c>
      <c r="L328" s="9">
        <f>0.001*[49]Sheet1!$F$93</f>
        <v>4.8000000000000001E-2</v>
      </c>
      <c r="M328" s="9">
        <f>0.001*[49]Sheet1!$F$94</f>
        <v>4.8000000000000001E-2</v>
      </c>
      <c r="N328" s="9">
        <f>0.001*[49]Sheet1!$F$95</f>
        <v>4.8000000000000001E-2</v>
      </c>
      <c r="O328" s="9">
        <f>0.001*[49]Sheet1!$F$96</f>
        <v>4.8000000000000001E-2</v>
      </c>
      <c r="P328" s="9">
        <f>0.001*[49]Sheet1!$F$97</f>
        <v>4.8000000000000001E-2</v>
      </c>
      <c r="Q328" s="9">
        <f>0.001*[49]Sheet1!$F$98</f>
        <v>4.8000000000000001E-2</v>
      </c>
      <c r="R328" s="9">
        <f>0.001*[49]Sheet1!$F$99</f>
        <v>4.8000000000000001E-2</v>
      </c>
      <c r="S328" s="9">
        <f>0.001*[49]Sheet1!$F$100</f>
        <v>4.8000000000000001E-2</v>
      </c>
      <c r="T328" s="9">
        <f>0.001*[49]Sheet1!$F$101</f>
        <v>4.8000000000000001E-2</v>
      </c>
      <c r="U328" s="9">
        <f>0.001*[49]Sheet1!$F$102</f>
        <v>4.8000000000000001E-2</v>
      </c>
      <c r="V328" s="9">
        <f>0.001*[49]Sheet1!$F$103</f>
        <v>4.8000000000000001E-2</v>
      </c>
      <c r="W328" s="9">
        <f>0.001*[49]Sheet1!$F$104</f>
        <v>4.8000000000000001E-2</v>
      </c>
      <c r="X328" s="9">
        <f>0.001*[49]Sheet1!$F$105</f>
        <v>4.9000000000000002E-2</v>
      </c>
      <c r="Y328" s="9">
        <f>0.001*[49]Sheet1!$F$106</f>
        <v>0.05</v>
      </c>
      <c r="Z328" s="44">
        <f>0.001*[49]Sheet1!$F$107</f>
        <v>0.05</v>
      </c>
      <c r="AA328" s="35">
        <f t="shared" si="48"/>
        <v>5.2000000000000005E-2</v>
      </c>
      <c r="AB328" s="10">
        <f t="shared" si="49"/>
        <v>4.8000000000000001E-2</v>
      </c>
      <c r="AC328" s="14">
        <f t="shared" si="50"/>
        <v>4.9208333333333354E-2</v>
      </c>
    </row>
    <row r="329" spans="2:29" ht="15" customHeight="1">
      <c r="B329" s="26">
        <v>5</v>
      </c>
      <c r="C329" s="43">
        <f>0.001*[49]Sheet1!$F$108</f>
        <v>4.9000000000000002E-2</v>
      </c>
      <c r="D329" s="9">
        <f>0.001*[49]Sheet1!$F$109</f>
        <v>4.9000000000000002E-2</v>
      </c>
      <c r="E329" s="9">
        <f>0.001*[49]Sheet1!$F$110</f>
        <v>0.05</v>
      </c>
      <c r="F329" s="9">
        <f>0.001*[49]Sheet1!$F$111</f>
        <v>0.05</v>
      </c>
      <c r="G329" s="9">
        <f>0.001*[49]Sheet1!$F$112</f>
        <v>0.05</v>
      </c>
      <c r="H329" s="9">
        <f>0.001*[49]Sheet1!$F$113</f>
        <v>0.05</v>
      </c>
      <c r="I329" s="9">
        <f>0.001*[49]Sheet1!$F$114</f>
        <v>4.9000000000000002E-2</v>
      </c>
      <c r="J329" s="9">
        <f>0.001*[49]Sheet1!$F$115</f>
        <v>4.9000000000000002E-2</v>
      </c>
      <c r="K329" s="9">
        <f>0.001*[49]Sheet1!$F$116</f>
        <v>4.8000000000000001E-2</v>
      </c>
      <c r="L329" s="9">
        <f>0.001*[49]Sheet1!$F$117</f>
        <v>4.8000000000000001E-2</v>
      </c>
      <c r="M329" s="9">
        <f>0.001*[49]Sheet1!$F$118</f>
        <v>4.8000000000000001E-2</v>
      </c>
      <c r="N329" s="9">
        <f>0.001*[49]Sheet1!$F$119</f>
        <v>4.8000000000000001E-2</v>
      </c>
      <c r="O329" s="9">
        <f>0.001*[49]Sheet1!$F$120</f>
        <v>4.8000000000000001E-2</v>
      </c>
      <c r="P329" s="9">
        <f>0.001*[49]Sheet1!$F$121</f>
        <v>4.8000000000000001E-2</v>
      </c>
      <c r="Q329" s="9">
        <f>0.001*[49]Sheet1!$F$122</f>
        <v>4.9000000000000002E-2</v>
      </c>
      <c r="R329" s="9">
        <f>0.001*[49]Sheet1!$F$123</f>
        <v>4.9000000000000002E-2</v>
      </c>
      <c r="S329" s="9">
        <f>0.001*[49]Sheet1!$F$124</f>
        <v>4.8000000000000001E-2</v>
      </c>
      <c r="T329" s="9">
        <f>0.001*[49]Sheet1!$F$125</f>
        <v>4.9000000000000002E-2</v>
      </c>
      <c r="U329" s="9">
        <f>0.001*[49]Sheet1!$F$126</f>
        <v>4.8000000000000001E-2</v>
      </c>
      <c r="V329" s="9">
        <f>0.001*[49]Sheet1!$F$127</f>
        <v>4.9000000000000002E-2</v>
      </c>
      <c r="W329" s="9">
        <f>0.001*[49]Sheet1!$F$128</f>
        <v>4.9000000000000002E-2</v>
      </c>
      <c r="X329" s="9">
        <f>0.001*[49]Sheet1!$F$129</f>
        <v>4.9000000000000002E-2</v>
      </c>
      <c r="Y329" s="9">
        <f>0.001*[49]Sheet1!$F$130</f>
        <v>0.05</v>
      </c>
      <c r="Z329" s="44">
        <f>0.001*[49]Sheet1!$F$131</f>
        <v>0.05</v>
      </c>
      <c r="AA329" s="35">
        <f t="shared" si="48"/>
        <v>0.05</v>
      </c>
      <c r="AB329" s="10">
        <f t="shared" si="49"/>
        <v>4.8000000000000001E-2</v>
      </c>
      <c r="AC329" s="14">
        <f t="shared" si="50"/>
        <v>4.8916666666666685E-2</v>
      </c>
    </row>
    <row r="330" spans="2:29" ht="15" customHeight="1">
      <c r="B330" s="27">
        <v>6</v>
      </c>
      <c r="C330" s="45">
        <f>0.001*[49]Sheet1!$F$132</f>
        <v>0.05</v>
      </c>
      <c r="D330" s="17">
        <f>0.001*[49]Sheet1!$F$133</f>
        <v>5.1000000000000004E-2</v>
      </c>
      <c r="E330" s="17">
        <f>0.001*[49]Sheet1!$F$134</f>
        <v>5.1000000000000004E-2</v>
      </c>
      <c r="F330" s="17">
        <f>0.001*[49]Sheet1!$F$135</f>
        <v>5.1000000000000004E-2</v>
      </c>
      <c r="G330" s="17">
        <f>0.001*[49]Sheet1!$F$136</f>
        <v>5.1000000000000004E-2</v>
      </c>
      <c r="H330" s="17">
        <f>0.001*[49]Sheet1!$F$137</f>
        <v>5.1000000000000004E-2</v>
      </c>
      <c r="I330" s="17">
        <f>0.001*[49]Sheet1!$F$138</f>
        <v>5.2000000000000005E-2</v>
      </c>
      <c r="J330" s="17">
        <f>0.001*[49]Sheet1!$F$139</f>
        <v>0.05</v>
      </c>
      <c r="K330" s="17">
        <f>0.001*[49]Sheet1!$F$140</f>
        <v>4.9000000000000002E-2</v>
      </c>
      <c r="L330" s="17">
        <f>0.001*[49]Sheet1!$F$141</f>
        <v>4.9000000000000002E-2</v>
      </c>
      <c r="M330" s="17">
        <f>0.001*[49]Sheet1!$F$142</f>
        <v>4.9000000000000002E-2</v>
      </c>
      <c r="N330" s="17">
        <f>0.001*[49]Sheet1!$F$143</f>
        <v>4.9000000000000002E-2</v>
      </c>
      <c r="O330" s="17">
        <f>0.001*[49]Sheet1!$F$144</f>
        <v>4.9000000000000002E-2</v>
      </c>
      <c r="P330" s="17">
        <f>0.001*[49]Sheet1!$F$145</f>
        <v>4.8000000000000001E-2</v>
      </c>
      <c r="Q330" s="17">
        <f>0.001*[49]Sheet1!$F$146</f>
        <v>4.9000000000000002E-2</v>
      </c>
      <c r="R330" s="17">
        <f>0.001*[49]Sheet1!$F$147</f>
        <v>4.9000000000000002E-2</v>
      </c>
      <c r="S330" s="17">
        <f>0.001*[49]Sheet1!$F$148</f>
        <v>4.9000000000000002E-2</v>
      </c>
      <c r="T330" s="17">
        <f>0.001*[49]Sheet1!$F$149</f>
        <v>4.8000000000000001E-2</v>
      </c>
      <c r="U330" s="17">
        <f>0.001*[49]Sheet1!$F$150</f>
        <v>4.9000000000000002E-2</v>
      </c>
      <c r="V330" s="17">
        <f>0.001*[49]Sheet1!$F$151</f>
        <v>4.8000000000000001E-2</v>
      </c>
      <c r="W330" s="17">
        <f>0.001*[49]Sheet1!$F$152</f>
        <v>4.9000000000000002E-2</v>
      </c>
      <c r="X330" s="17">
        <f>0.001*[49]Sheet1!$F$153</f>
        <v>0.05</v>
      </c>
      <c r="Y330" s="17">
        <f>0.001*[49]Sheet1!$F$154</f>
        <v>0.05</v>
      </c>
      <c r="Z330" s="46">
        <f>0.001*[49]Sheet1!$F$155</f>
        <v>5.1000000000000004E-2</v>
      </c>
      <c r="AA330" s="36">
        <f t="shared" si="48"/>
        <v>5.2000000000000005E-2</v>
      </c>
      <c r="AB330" s="18">
        <f t="shared" si="49"/>
        <v>4.8000000000000001E-2</v>
      </c>
      <c r="AC330" s="19">
        <f t="shared" si="50"/>
        <v>4.9666666666666685E-2</v>
      </c>
    </row>
    <row r="331" spans="2:29" ht="15" customHeight="1">
      <c r="B331" s="26">
        <v>7</v>
      </c>
      <c r="C331" s="43">
        <f>0.001*[49]Sheet1!$F$156</f>
        <v>5.2000000000000005E-2</v>
      </c>
      <c r="D331" s="9">
        <f>0.001*[49]Sheet1!$F$157</f>
        <v>5.2999999999999999E-2</v>
      </c>
      <c r="E331" s="9">
        <f>0.001*[49]Sheet1!$F$158</f>
        <v>5.3999999999999999E-2</v>
      </c>
      <c r="F331" s="9">
        <f>0.001*[49]Sheet1!$F$159</f>
        <v>5.3999999999999999E-2</v>
      </c>
      <c r="G331" s="9">
        <f>0.001*[49]Sheet1!$F$160</f>
        <v>5.3999999999999999E-2</v>
      </c>
      <c r="H331" s="9">
        <f>0.001*[49]Sheet1!$F$161</f>
        <v>5.3999999999999999E-2</v>
      </c>
      <c r="I331" s="9">
        <f>0.001*[49]Sheet1!$F$162</f>
        <v>5.3999999999999999E-2</v>
      </c>
      <c r="J331" s="9">
        <f>0.001*[49]Sheet1!$F$163</f>
        <v>5.2999999999999999E-2</v>
      </c>
      <c r="K331" s="9">
        <f>0.001*[49]Sheet1!$F$164</f>
        <v>5.2000000000000005E-2</v>
      </c>
      <c r="L331" s="9">
        <f>0.001*[49]Sheet1!$F$165</f>
        <v>5.2000000000000005E-2</v>
      </c>
      <c r="M331" s="9">
        <f>0.001*[49]Sheet1!$F$166</f>
        <v>0.05</v>
      </c>
      <c r="N331" s="9">
        <f>0.001*[49]Sheet1!$F$167</f>
        <v>4.9000000000000002E-2</v>
      </c>
      <c r="O331" s="9">
        <f>0.001*[49]Sheet1!$F$168</f>
        <v>4.9000000000000002E-2</v>
      </c>
      <c r="P331" s="9">
        <f>0.001*[49]Sheet1!$F$169</f>
        <v>4.8000000000000001E-2</v>
      </c>
      <c r="Q331" s="9">
        <f>0.001*[49]Sheet1!$F$170</f>
        <v>4.8000000000000001E-2</v>
      </c>
      <c r="R331" s="9">
        <f>0.001*[49]Sheet1!$F$171</f>
        <v>4.8000000000000001E-2</v>
      </c>
      <c r="S331" s="9">
        <f>0.001*[49]Sheet1!$F$172</f>
        <v>4.8000000000000001E-2</v>
      </c>
      <c r="T331" s="9">
        <f>0.001*[49]Sheet1!$F$173</f>
        <v>4.8000000000000001E-2</v>
      </c>
      <c r="U331" s="9">
        <f>0.001*[49]Sheet1!$F$174</f>
        <v>4.9000000000000002E-2</v>
      </c>
      <c r="V331" s="9">
        <f>0.001*[49]Sheet1!$F$175</f>
        <v>4.8000000000000001E-2</v>
      </c>
      <c r="W331" s="9">
        <f>0.001*[49]Sheet1!$F$176</f>
        <v>4.9000000000000002E-2</v>
      </c>
      <c r="X331" s="9">
        <f>0.001*[49]Sheet1!$F$177</f>
        <v>4.9000000000000002E-2</v>
      </c>
      <c r="Y331" s="9">
        <f>0.001*[49]Sheet1!$F$178</f>
        <v>0.05</v>
      </c>
      <c r="Z331" s="44">
        <f>0.001*[49]Sheet1!$F$179</f>
        <v>0.05</v>
      </c>
      <c r="AA331" s="35">
        <f t="shared" si="48"/>
        <v>5.3999999999999999E-2</v>
      </c>
      <c r="AB331" s="10">
        <f t="shared" si="49"/>
        <v>4.8000000000000001E-2</v>
      </c>
      <c r="AC331" s="14">
        <f t="shared" si="50"/>
        <v>5.062500000000001E-2</v>
      </c>
    </row>
    <row r="332" spans="2:29" ht="15" customHeight="1">
      <c r="B332" s="26">
        <v>8</v>
      </c>
      <c r="C332" s="43">
        <f>0.001*[49]Sheet1!$F$180</f>
        <v>5.1000000000000004E-2</v>
      </c>
      <c r="D332" s="9">
        <f>0.001*[49]Sheet1!$F$181</f>
        <v>5.2000000000000005E-2</v>
      </c>
      <c r="E332" s="9">
        <f>0.001*[49]Sheet1!$F$182</f>
        <v>5.2999999999999999E-2</v>
      </c>
      <c r="F332" s="9">
        <f>0.001*[49]Sheet1!$F$183</f>
        <v>5.2999999999999999E-2</v>
      </c>
      <c r="G332" s="9">
        <f>0.001*[49]Sheet1!$F$184</f>
        <v>5.2999999999999999E-2</v>
      </c>
      <c r="H332" s="9">
        <f>0.001*[49]Sheet1!$F$185</f>
        <v>5.3999999999999999E-2</v>
      </c>
      <c r="I332" s="9">
        <f>0.001*[49]Sheet1!$F$186</f>
        <v>5.2999999999999999E-2</v>
      </c>
      <c r="J332" s="9">
        <f>0.001*[49]Sheet1!$F$187</f>
        <v>5.1000000000000004E-2</v>
      </c>
      <c r="K332" s="9">
        <f>0.001*[49]Sheet1!$F$188</f>
        <v>0.05</v>
      </c>
      <c r="L332" s="9">
        <f>0.001*[49]Sheet1!$F$189</f>
        <v>4.9000000000000002E-2</v>
      </c>
      <c r="M332" s="9">
        <f>0.001*[49]Sheet1!$F$190</f>
        <v>4.8000000000000001E-2</v>
      </c>
      <c r="N332" s="9">
        <f>0.001*[49]Sheet1!$F$191</f>
        <v>4.8000000000000001E-2</v>
      </c>
      <c r="O332" s="9">
        <f>0.001*[49]Sheet1!$F$192</f>
        <v>4.8000000000000001E-2</v>
      </c>
      <c r="P332" s="9">
        <f>0.001*[49]Sheet1!$F$193</f>
        <v>4.8000000000000001E-2</v>
      </c>
      <c r="Q332" s="9">
        <f>0.001*[49]Sheet1!$F$194</f>
        <v>4.8000000000000001E-2</v>
      </c>
      <c r="R332" s="9">
        <f>0.001*[49]Sheet1!$F$195</f>
        <v>4.8000000000000001E-2</v>
      </c>
      <c r="S332" s="9">
        <f>0.001*[49]Sheet1!$F$196</f>
        <v>4.8000000000000001E-2</v>
      </c>
      <c r="T332" s="9">
        <f>0.001*[49]Sheet1!$F$197</f>
        <v>4.8000000000000001E-2</v>
      </c>
      <c r="U332" s="9">
        <f>0.001*[49]Sheet1!$F$198</f>
        <v>4.8000000000000001E-2</v>
      </c>
      <c r="V332" s="9">
        <f>0.001*[49]Sheet1!$F$199</f>
        <v>4.8000000000000001E-2</v>
      </c>
      <c r="W332" s="9">
        <f>0.001*[49]Sheet1!$F$200</f>
        <v>4.8000000000000001E-2</v>
      </c>
      <c r="X332" s="9">
        <f>0.001*[49]Sheet1!$F$201</f>
        <v>4.8000000000000001E-2</v>
      </c>
      <c r="Y332" s="9">
        <f>0.001*[49]Sheet1!$F$202</f>
        <v>4.8000000000000001E-2</v>
      </c>
      <c r="Z332" s="44">
        <f>0.001*[49]Sheet1!$F$203</f>
        <v>4.8000000000000001E-2</v>
      </c>
      <c r="AA332" s="35">
        <f t="shared" si="48"/>
        <v>5.3999999999999999E-2</v>
      </c>
      <c r="AB332" s="10">
        <f t="shared" si="49"/>
        <v>4.8000000000000001E-2</v>
      </c>
      <c r="AC332" s="14">
        <f t="shared" si="50"/>
        <v>4.9625000000000023E-2</v>
      </c>
    </row>
    <row r="333" spans="2:29" ht="15" customHeight="1">
      <c r="B333" s="26">
        <v>9</v>
      </c>
      <c r="C333" s="43">
        <f>0.001*[49]Sheet1!$F$204</f>
        <v>4.8000000000000001E-2</v>
      </c>
      <c r="D333" s="9">
        <f>0.001*[49]Sheet1!$F$205</f>
        <v>4.8000000000000001E-2</v>
      </c>
      <c r="E333" s="9">
        <f>0.001*[49]Sheet1!$F$206</f>
        <v>4.8000000000000001E-2</v>
      </c>
      <c r="F333" s="9">
        <f>0.001*[49]Sheet1!$F$207</f>
        <v>4.9000000000000002E-2</v>
      </c>
      <c r="G333" s="9">
        <f>0.001*[49]Sheet1!$F$208</f>
        <v>4.9000000000000002E-2</v>
      </c>
      <c r="H333" s="9">
        <f>0.001*[49]Sheet1!$F$209</f>
        <v>4.9000000000000002E-2</v>
      </c>
      <c r="I333" s="9">
        <f>0.001*[49]Sheet1!$F$210</f>
        <v>4.8000000000000001E-2</v>
      </c>
      <c r="J333" s="9">
        <f>0.001*[49]Sheet1!$F$211</f>
        <v>4.9000000000000002E-2</v>
      </c>
      <c r="K333" s="9">
        <f>0.001*[49]Sheet1!$F$212</f>
        <v>4.8000000000000001E-2</v>
      </c>
      <c r="L333" s="9">
        <f>0.001*[49]Sheet1!$F$213</f>
        <v>4.8000000000000001E-2</v>
      </c>
      <c r="M333" s="9">
        <f>0.001*[49]Sheet1!$F$214</f>
        <v>4.8000000000000001E-2</v>
      </c>
      <c r="N333" s="9">
        <f>0.001*[49]Sheet1!$F$215</f>
        <v>4.8000000000000001E-2</v>
      </c>
      <c r="O333" s="9">
        <f>0.001*[49]Sheet1!$F$216</f>
        <v>4.8000000000000001E-2</v>
      </c>
      <c r="P333" s="9">
        <f>0.001*[49]Sheet1!$F$217</f>
        <v>4.7E-2</v>
      </c>
      <c r="Q333" s="9">
        <f>0.001*[49]Sheet1!$F$218</f>
        <v>4.7E-2</v>
      </c>
      <c r="R333" s="9">
        <f>0.001*[49]Sheet1!$F$219</f>
        <v>4.7E-2</v>
      </c>
      <c r="S333" s="9">
        <f>0.001*[49]Sheet1!$F$220</f>
        <v>4.8000000000000001E-2</v>
      </c>
      <c r="T333" s="9">
        <f>0.001*[49]Sheet1!$F$221</f>
        <v>4.8000000000000001E-2</v>
      </c>
      <c r="U333" s="9">
        <f>0.001*[49]Sheet1!$F$222</f>
        <v>4.7E-2</v>
      </c>
      <c r="V333" s="9">
        <f>0.001*[49]Sheet1!$F$223</f>
        <v>4.8000000000000001E-2</v>
      </c>
      <c r="W333" s="9">
        <f>0.001*[49]Sheet1!$F$224</f>
        <v>4.8000000000000001E-2</v>
      </c>
      <c r="X333" s="9">
        <f>0.001*[49]Sheet1!$F$225</f>
        <v>4.8000000000000001E-2</v>
      </c>
      <c r="Y333" s="9">
        <f>0.001*[49]Sheet1!$F$226</f>
        <v>4.8000000000000001E-2</v>
      </c>
      <c r="Z333" s="44">
        <f>0.001*[49]Sheet1!$F$227</f>
        <v>4.8000000000000001E-2</v>
      </c>
      <c r="AA333" s="35">
        <f t="shared" si="48"/>
        <v>4.9000000000000002E-2</v>
      </c>
      <c r="AB333" s="10">
        <f t="shared" si="49"/>
        <v>4.7E-2</v>
      </c>
      <c r="AC333" s="14">
        <f t="shared" si="50"/>
        <v>4.8000000000000015E-2</v>
      </c>
    </row>
    <row r="334" spans="2:29" ht="15" customHeight="1">
      <c r="B334" s="28">
        <v>10</v>
      </c>
      <c r="C334" s="47">
        <f>0.001*[49]Sheet1!$F$228</f>
        <v>4.8000000000000001E-2</v>
      </c>
      <c r="D334" s="20">
        <f>0.001*[49]Sheet1!$F$229</f>
        <v>4.8000000000000001E-2</v>
      </c>
      <c r="E334" s="20">
        <f>0.001*[49]Sheet1!$F$230</f>
        <v>4.8000000000000001E-2</v>
      </c>
      <c r="F334" s="20">
        <f>0.001*[49]Sheet1!$F$231</f>
        <v>4.8000000000000001E-2</v>
      </c>
      <c r="G334" s="20">
        <f>0.001*[49]Sheet1!$F$232</f>
        <v>4.8000000000000001E-2</v>
      </c>
      <c r="H334" s="20">
        <f>0.001*[49]Sheet1!$F$233</f>
        <v>4.8000000000000001E-2</v>
      </c>
      <c r="I334" s="20">
        <f>0.001*[49]Sheet1!$F$234</f>
        <v>4.8000000000000001E-2</v>
      </c>
      <c r="J334" s="20">
        <f>0.001*[49]Sheet1!$F$235</f>
        <v>4.8000000000000001E-2</v>
      </c>
      <c r="K334" s="20">
        <f>0.001*[49]Sheet1!$F$236</f>
        <v>4.8000000000000001E-2</v>
      </c>
      <c r="L334" s="20">
        <f>0.001*[49]Sheet1!$F$237</f>
        <v>4.8000000000000001E-2</v>
      </c>
      <c r="M334" s="20">
        <f>0.001*[49]Sheet1!$F$238</f>
        <v>4.8000000000000001E-2</v>
      </c>
      <c r="N334" s="20">
        <f>0.001*[49]Sheet1!$F$239</f>
        <v>4.8000000000000001E-2</v>
      </c>
      <c r="O334" s="20">
        <f>0.001*[49]Sheet1!$F$240</f>
        <v>4.8000000000000001E-2</v>
      </c>
      <c r="P334" s="20">
        <f>0.001*[49]Sheet1!$F$241</f>
        <v>4.8000000000000001E-2</v>
      </c>
      <c r="Q334" s="20">
        <f>0.001*[49]Sheet1!$F$242</f>
        <v>4.8000000000000001E-2</v>
      </c>
      <c r="R334" s="20">
        <f>0.001*[49]Sheet1!$F$243</f>
        <v>4.8000000000000001E-2</v>
      </c>
      <c r="S334" s="20">
        <f>0.001*[49]Sheet1!$F$244</f>
        <v>4.8000000000000001E-2</v>
      </c>
      <c r="T334" s="20">
        <f>0.001*[49]Sheet1!$F$245</f>
        <v>4.8000000000000001E-2</v>
      </c>
      <c r="U334" s="20">
        <f>0.001*[49]Sheet1!$F$246</f>
        <v>4.8000000000000001E-2</v>
      </c>
      <c r="V334" s="20">
        <f>0.001*[49]Sheet1!$F$247</f>
        <v>4.8000000000000001E-2</v>
      </c>
      <c r="W334" s="20">
        <f>0.001*[49]Sheet1!$F$248</f>
        <v>4.9000000000000002E-2</v>
      </c>
      <c r="X334" s="20">
        <f>0.001*[49]Sheet1!$F$249</f>
        <v>4.9000000000000002E-2</v>
      </c>
      <c r="Y334" s="20">
        <f>0.001*[49]Sheet1!$F$250</f>
        <v>0.05</v>
      </c>
      <c r="Z334" s="48">
        <f>0.001*[49]Sheet1!$F$251</f>
        <v>0.05</v>
      </c>
      <c r="AA334" s="37">
        <f t="shared" si="48"/>
        <v>0.05</v>
      </c>
      <c r="AB334" s="21">
        <f t="shared" si="49"/>
        <v>4.8000000000000001E-2</v>
      </c>
      <c r="AC334" s="22">
        <f t="shared" si="50"/>
        <v>4.8250000000000015E-2</v>
      </c>
    </row>
    <row r="335" spans="2:29" ht="15" customHeight="1">
      <c r="B335" s="26">
        <v>11</v>
      </c>
      <c r="C335" s="43">
        <f>0.001*[49]Sheet1!$F$252</f>
        <v>0.05</v>
      </c>
      <c r="D335" s="9">
        <f>0.001*[49]Sheet1!$F$253</f>
        <v>5.1000000000000004E-2</v>
      </c>
      <c r="E335" s="9">
        <f>0.001*[49]Sheet1!$F$254</f>
        <v>0.05</v>
      </c>
      <c r="F335" s="9">
        <f>0.001*[49]Sheet1!$F$255</f>
        <v>0.05</v>
      </c>
      <c r="G335" s="9">
        <f>0.001*[49]Sheet1!$F$256</f>
        <v>5.1000000000000004E-2</v>
      </c>
      <c r="H335" s="9">
        <f>0.001*[49]Sheet1!$F$257</f>
        <v>5.1000000000000004E-2</v>
      </c>
      <c r="I335" s="9">
        <f>0.001*[49]Sheet1!$F$258</f>
        <v>0.05</v>
      </c>
      <c r="J335" s="9">
        <f>0.001*[49]Sheet1!$F$259</f>
        <v>0.05</v>
      </c>
      <c r="K335" s="9">
        <f>0.001*[49]Sheet1!$F$260</f>
        <v>4.9000000000000002E-2</v>
      </c>
      <c r="L335" s="9">
        <f>0.001*[49]Sheet1!$F$261</f>
        <v>4.8000000000000001E-2</v>
      </c>
      <c r="M335" s="9">
        <f>0.001*[49]Sheet1!$F$262</f>
        <v>4.8000000000000001E-2</v>
      </c>
      <c r="N335" s="9">
        <f>0.001*[49]Sheet1!$F$263</f>
        <v>4.8000000000000001E-2</v>
      </c>
      <c r="O335" s="9">
        <f>0.001*[49]Sheet1!$F$264</f>
        <v>4.8000000000000001E-2</v>
      </c>
      <c r="P335" s="9">
        <f>0.001*[49]Sheet1!$F$265</f>
        <v>4.8000000000000001E-2</v>
      </c>
      <c r="Q335" s="9">
        <f>0.001*[49]Sheet1!$F$266</f>
        <v>4.8000000000000001E-2</v>
      </c>
      <c r="R335" s="9">
        <f>0.001*[49]Sheet1!$F$267</f>
        <v>4.8000000000000001E-2</v>
      </c>
      <c r="S335" s="9">
        <f>0.001*[49]Sheet1!$F$268</f>
        <v>4.8000000000000001E-2</v>
      </c>
      <c r="T335" s="9">
        <f>0.001*[49]Sheet1!$F$269</f>
        <v>4.8000000000000001E-2</v>
      </c>
      <c r="U335" s="9">
        <f>0.001*[49]Sheet1!$F$270</f>
        <v>4.8000000000000001E-2</v>
      </c>
      <c r="V335" s="9">
        <f>0.001*[49]Sheet1!$F$271</f>
        <v>4.8000000000000001E-2</v>
      </c>
      <c r="W335" s="9">
        <f>0.001*[49]Sheet1!$F$272</f>
        <v>4.9000000000000002E-2</v>
      </c>
      <c r="X335" s="9">
        <f>0.001*[49]Sheet1!$F$273</f>
        <v>0.05</v>
      </c>
      <c r="Y335" s="9">
        <f>0.001*[49]Sheet1!$F$274</f>
        <v>0.05</v>
      </c>
      <c r="Z335" s="44">
        <f>0.001*[49]Sheet1!$F$275</f>
        <v>0.05</v>
      </c>
      <c r="AA335" s="35">
        <f t="shared" si="48"/>
        <v>5.1000000000000004E-2</v>
      </c>
      <c r="AB335" s="10">
        <f t="shared" si="49"/>
        <v>4.8000000000000001E-2</v>
      </c>
      <c r="AC335" s="14">
        <f t="shared" si="50"/>
        <v>4.9125000000000023E-2</v>
      </c>
    </row>
    <row r="336" spans="2:29" ht="15" customHeight="1">
      <c r="B336" s="26">
        <v>12</v>
      </c>
      <c r="C336" s="43">
        <f>0.001*[49]Sheet1!$F$276</f>
        <v>5.1000000000000004E-2</v>
      </c>
      <c r="D336" s="9">
        <f>0.001*[49]Sheet1!$F$277</f>
        <v>0.05</v>
      </c>
      <c r="E336" s="9">
        <f>0.001*[49]Sheet1!$F$278</f>
        <v>0.05</v>
      </c>
      <c r="F336" s="9">
        <f>0.001*[49]Sheet1!$F$279</f>
        <v>0.05</v>
      </c>
      <c r="G336" s="9">
        <f>0.001*[49]Sheet1!$F$280</f>
        <v>0.05</v>
      </c>
      <c r="H336" s="9">
        <f>0.001*[49]Sheet1!$F$281</f>
        <v>0.05</v>
      </c>
      <c r="I336" s="9">
        <f>0.001*[49]Sheet1!$F$282</f>
        <v>0.05</v>
      </c>
      <c r="J336" s="9">
        <f>0.001*[49]Sheet1!$F$283</f>
        <v>0.05</v>
      </c>
      <c r="K336" s="9">
        <f>0.001*[49]Sheet1!$F$284</f>
        <v>4.9000000000000002E-2</v>
      </c>
      <c r="L336" s="9">
        <f>0.001*[49]Sheet1!$F$285</f>
        <v>4.9000000000000002E-2</v>
      </c>
      <c r="M336" s="9">
        <f>0.001*[49]Sheet1!$F$286</f>
        <v>4.9000000000000002E-2</v>
      </c>
      <c r="N336" s="9">
        <f>0.001*[49]Sheet1!$F$287</f>
        <v>4.8000000000000001E-2</v>
      </c>
      <c r="O336" s="9">
        <f>0.001*[49]Sheet1!$F$288</f>
        <v>4.8000000000000001E-2</v>
      </c>
      <c r="P336" s="9">
        <f>0.001*[49]Sheet1!$F$289</f>
        <v>4.8000000000000001E-2</v>
      </c>
      <c r="Q336" s="9">
        <f>0.001*[49]Sheet1!$F$290</f>
        <v>4.8000000000000001E-2</v>
      </c>
      <c r="R336" s="9">
        <f>0.001*[49]Sheet1!$F$291</f>
        <v>4.8000000000000001E-2</v>
      </c>
      <c r="S336" s="9">
        <f>0.001*[49]Sheet1!$F$292</f>
        <v>4.8000000000000001E-2</v>
      </c>
      <c r="T336" s="9">
        <f>0.001*[49]Sheet1!$F$293</f>
        <v>4.8000000000000001E-2</v>
      </c>
      <c r="U336" s="9">
        <f>0.001*[49]Sheet1!$F$294</f>
        <v>4.8000000000000001E-2</v>
      </c>
      <c r="V336" s="9">
        <f>0.001*[49]Sheet1!$F$295</f>
        <v>4.8000000000000001E-2</v>
      </c>
      <c r="W336" s="9">
        <f>0.001*[49]Sheet1!$F$296</f>
        <v>4.8000000000000001E-2</v>
      </c>
      <c r="X336" s="9">
        <f>0.001*[49]Sheet1!$F$297</f>
        <v>4.9000000000000002E-2</v>
      </c>
      <c r="Y336" s="9">
        <f>0.001*[49]Sheet1!$F$298</f>
        <v>4.9000000000000002E-2</v>
      </c>
      <c r="Z336" s="44">
        <f>0.001*[49]Sheet1!$F$299</f>
        <v>0.05</v>
      </c>
      <c r="AA336" s="35">
        <f t="shared" si="48"/>
        <v>5.1000000000000004E-2</v>
      </c>
      <c r="AB336" s="10">
        <f t="shared" si="49"/>
        <v>4.8000000000000001E-2</v>
      </c>
      <c r="AC336" s="14">
        <f t="shared" si="50"/>
        <v>4.9000000000000009E-2</v>
      </c>
    </row>
    <row r="337" spans="2:29" ht="15" customHeight="1">
      <c r="B337" s="26">
        <v>13</v>
      </c>
      <c r="C337" s="43">
        <f>0.001*[49]Sheet1!$F$300</f>
        <v>5.1000000000000004E-2</v>
      </c>
      <c r="D337" s="9">
        <f>0.001*[49]Sheet1!$F$301</f>
        <v>5.1000000000000004E-2</v>
      </c>
      <c r="E337" s="9">
        <f>0.001*[49]Sheet1!$F$302</f>
        <v>5.1000000000000004E-2</v>
      </c>
      <c r="F337" s="9">
        <f>0.001*[49]Sheet1!$F$303</f>
        <v>5.2000000000000005E-2</v>
      </c>
      <c r="G337" s="9">
        <f>0.001*[49]Sheet1!$F$304</f>
        <v>5.2000000000000005E-2</v>
      </c>
      <c r="H337" s="9">
        <f>0.001*[49]Sheet1!$F$305</f>
        <v>5.2000000000000005E-2</v>
      </c>
      <c r="I337" s="9">
        <f>0.001*[49]Sheet1!$F$306</f>
        <v>5.2000000000000005E-2</v>
      </c>
      <c r="J337" s="9">
        <f>0.001*[49]Sheet1!$F$307</f>
        <v>5.1000000000000004E-2</v>
      </c>
      <c r="K337" s="9">
        <f>0.001*[49]Sheet1!$F$308</f>
        <v>5.1000000000000004E-2</v>
      </c>
      <c r="L337" s="9">
        <f>0.001*[49]Sheet1!$F$309</f>
        <v>4.9000000000000002E-2</v>
      </c>
      <c r="M337" s="9">
        <f>0.001*[49]Sheet1!$F$310</f>
        <v>4.9000000000000002E-2</v>
      </c>
      <c r="N337" s="9">
        <f>0.001*[49]Sheet1!$F$311</f>
        <v>4.8000000000000001E-2</v>
      </c>
      <c r="O337" s="9">
        <f>0.001*[49]Sheet1!$F$312</f>
        <v>4.8000000000000001E-2</v>
      </c>
      <c r="P337" s="9">
        <f>0.001*[49]Sheet1!$F$313</f>
        <v>4.8000000000000001E-2</v>
      </c>
      <c r="Q337" s="9">
        <f>0.001*[49]Sheet1!$F$314</f>
        <v>4.7E-2</v>
      </c>
      <c r="R337" s="9">
        <f>0.001*[49]Sheet1!$F$315</f>
        <v>4.8000000000000001E-2</v>
      </c>
      <c r="S337" s="9">
        <f>0.001*[49]Sheet1!$F$316</f>
        <v>4.8000000000000001E-2</v>
      </c>
      <c r="T337" s="9">
        <f>0.001*[49]Sheet1!$F$317</f>
        <v>4.8000000000000001E-2</v>
      </c>
      <c r="U337" s="9">
        <f>0.001*[49]Sheet1!$F$318</f>
        <v>4.7E-2</v>
      </c>
      <c r="V337" s="9">
        <f>0.001*[49]Sheet1!$F$319</f>
        <v>4.7E-2</v>
      </c>
      <c r="W337" s="9">
        <f>0.001*[49]Sheet1!$F$320</f>
        <v>4.8000000000000001E-2</v>
      </c>
      <c r="X337" s="9">
        <f>0.001*[49]Sheet1!$F$321</f>
        <v>4.8000000000000001E-2</v>
      </c>
      <c r="Y337" s="9">
        <f>0.001*[49]Sheet1!$F$322</f>
        <v>4.8000000000000001E-2</v>
      </c>
      <c r="Z337" s="44">
        <f>0.001*[49]Sheet1!$F$323</f>
        <v>4.9000000000000002E-2</v>
      </c>
      <c r="AA337" s="35">
        <f t="shared" si="48"/>
        <v>5.2000000000000005E-2</v>
      </c>
      <c r="AB337" s="10">
        <f t="shared" si="49"/>
        <v>4.7E-2</v>
      </c>
      <c r="AC337" s="14">
        <f t="shared" si="50"/>
        <v>4.9291666666666685E-2</v>
      </c>
    </row>
    <row r="338" spans="2:29" ht="15" customHeight="1">
      <c r="B338" s="26">
        <v>14</v>
      </c>
      <c r="C338" s="43">
        <f>0.001*[49]Sheet1!$F$324</f>
        <v>4.8000000000000001E-2</v>
      </c>
      <c r="D338" s="9">
        <f>0.001*[49]Sheet1!$F$325</f>
        <v>4.9000000000000002E-2</v>
      </c>
      <c r="E338" s="9">
        <f>0.001*[49]Sheet1!$F$326</f>
        <v>4.9000000000000002E-2</v>
      </c>
      <c r="F338" s="9">
        <f>0.001*[49]Sheet1!$F$327</f>
        <v>0.05</v>
      </c>
      <c r="G338" s="9">
        <f>0.001*[49]Sheet1!$F$328</f>
        <v>0.05</v>
      </c>
      <c r="H338" s="9">
        <f>0.001*[49]Sheet1!$F$329</f>
        <v>0.05</v>
      </c>
      <c r="I338" s="9">
        <f>0.001*[49]Sheet1!$F$330</f>
        <v>0.05</v>
      </c>
      <c r="J338" s="9">
        <f>0.001*[49]Sheet1!$F$331</f>
        <v>0.05</v>
      </c>
      <c r="K338" s="9">
        <f>0.001*[49]Sheet1!$F$332</f>
        <v>4.9000000000000002E-2</v>
      </c>
      <c r="L338" s="9">
        <f>0.001*[49]Sheet1!$F$333</f>
        <v>4.9000000000000002E-2</v>
      </c>
      <c r="M338" s="9">
        <f>0.001*[49]Sheet1!$F$334</f>
        <v>4.8000000000000001E-2</v>
      </c>
      <c r="N338" s="9">
        <f>0.001*[49]Sheet1!$F$335</f>
        <v>4.9000000000000002E-2</v>
      </c>
      <c r="O338" s="9">
        <f>0.001*[49]Sheet1!$F$336</f>
        <v>4.8000000000000001E-2</v>
      </c>
      <c r="P338" s="9">
        <f>0.001*[49]Sheet1!$F$337</f>
        <v>4.8000000000000001E-2</v>
      </c>
      <c r="Q338" s="9">
        <f>0.001*[49]Sheet1!$F$338</f>
        <v>4.8000000000000001E-2</v>
      </c>
      <c r="R338" s="9">
        <f>0.001*[49]Sheet1!$F$339</f>
        <v>4.8000000000000001E-2</v>
      </c>
      <c r="S338" s="9">
        <f>0.001*[49]Sheet1!$F$340</f>
        <v>4.8000000000000001E-2</v>
      </c>
      <c r="T338" s="9">
        <f>0.001*[49]Sheet1!$F$341</f>
        <v>4.8000000000000001E-2</v>
      </c>
      <c r="U338" s="9">
        <f>0.001*[49]Sheet1!$F$342</f>
        <v>4.8000000000000001E-2</v>
      </c>
      <c r="V338" s="9">
        <f>0.001*[49]Sheet1!$F$343</f>
        <v>4.8000000000000001E-2</v>
      </c>
      <c r="W338" s="9">
        <f>0.001*[49]Sheet1!$F$344</f>
        <v>4.8000000000000001E-2</v>
      </c>
      <c r="X338" s="9">
        <f>0.001*[49]Sheet1!$F$345</f>
        <v>4.9000000000000002E-2</v>
      </c>
      <c r="Y338" s="9">
        <f>0.001*[49]Sheet1!$F$346</f>
        <v>4.9000000000000002E-2</v>
      </c>
      <c r="Z338" s="44">
        <f>0.001*[49]Sheet1!$F$347</f>
        <v>4.9000000000000002E-2</v>
      </c>
      <c r="AA338" s="35">
        <f t="shared" si="48"/>
        <v>0.05</v>
      </c>
      <c r="AB338" s="10">
        <f t="shared" si="49"/>
        <v>4.8000000000000001E-2</v>
      </c>
      <c r="AC338" s="14">
        <f t="shared" si="50"/>
        <v>4.8750000000000009E-2</v>
      </c>
    </row>
    <row r="339" spans="2:29" ht="15" customHeight="1">
      <c r="B339" s="26">
        <v>15</v>
      </c>
      <c r="C339" s="43">
        <f>0.001*[49]Sheet1!$F$348</f>
        <v>0.05</v>
      </c>
      <c r="D339" s="9">
        <f>0.001*[49]Sheet1!$F$349</f>
        <v>0.05</v>
      </c>
      <c r="E339" s="9">
        <f>0.001*[49]Sheet1!$F$350</f>
        <v>0.05</v>
      </c>
      <c r="F339" s="9">
        <f>0.001*[49]Sheet1!$F$351</f>
        <v>0.05</v>
      </c>
      <c r="G339" s="9">
        <f>0.001*[49]Sheet1!$F$352</f>
        <v>5.1000000000000004E-2</v>
      </c>
      <c r="H339" s="9">
        <f>0.001*[49]Sheet1!$F$353</f>
        <v>5.1000000000000004E-2</v>
      </c>
      <c r="I339" s="9">
        <f>0.001*[49]Sheet1!$F$354</f>
        <v>5.2000000000000005E-2</v>
      </c>
      <c r="J339" s="9">
        <f>0.001*[49]Sheet1!$F$355</f>
        <v>5.2000000000000005E-2</v>
      </c>
      <c r="K339" s="9">
        <f>0.001*[49]Sheet1!$F$356</f>
        <v>0.05</v>
      </c>
      <c r="L339" s="9">
        <f>0.001*[49]Sheet1!$F$357</f>
        <v>0.05</v>
      </c>
      <c r="M339" s="9">
        <f>0.001*[49]Sheet1!$F$358</f>
        <v>0.05</v>
      </c>
      <c r="N339" s="9">
        <f>0.001*[49]Sheet1!$F$359</f>
        <v>4.9000000000000002E-2</v>
      </c>
      <c r="O339" s="9">
        <f>0.001*[49]Sheet1!$F$360</f>
        <v>4.9000000000000002E-2</v>
      </c>
      <c r="P339" s="9">
        <f>0.001*[49]Sheet1!$F$361</f>
        <v>4.9000000000000002E-2</v>
      </c>
      <c r="Q339" s="9">
        <f>0.001*[49]Sheet1!$F$362</f>
        <v>4.8000000000000001E-2</v>
      </c>
      <c r="R339" s="9">
        <f>0.001*[49]Sheet1!$F$363</f>
        <v>4.8000000000000001E-2</v>
      </c>
      <c r="S339" s="9">
        <f>0.001*[49]Sheet1!$F$364</f>
        <v>4.8000000000000001E-2</v>
      </c>
      <c r="T339" s="9">
        <f>0.001*[49]Sheet1!$F$365</f>
        <v>4.8000000000000001E-2</v>
      </c>
      <c r="U339" s="9">
        <f>0.001*[49]Sheet1!$F$366</f>
        <v>4.9000000000000002E-2</v>
      </c>
      <c r="V339" s="9">
        <f>0.001*[49]Sheet1!$F$367</f>
        <v>0.05</v>
      </c>
      <c r="W339" s="9">
        <f>0.001*[49]Sheet1!$F$368</f>
        <v>5.2000000000000005E-2</v>
      </c>
      <c r="X339" s="9">
        <f>0.001*[49]Sheet1!$F$369</f>
        <v>5.5E-2</v>
      </c>
      <c r="Y339" s="9">
        <f>0.001*[49]Sheet1!$F$370</f>
        <v>5.3999999999999999E-2</v>
      </c>
      <c r="Z339" s="44">
        <f>0.001*[49]Sheet1!$F$371</f>
        <v>5.2000000000000005E-2</v>
      </c>
      <c r="AA339" s="35">
        <f t="shared" si="48"/>
        <v>5.5E-2</v>
      </c>
      <c r="AB339" s="10">
        <f t="shared" si="49"/>
        <v>4.8000000000000001E-2</v>
      </c>
      <c r="AC339" s="14">
        <f t="shared" si="50"/>
        <v>5.0291666666666686E-2</v>
      </c>
    </row>
    <row r="340" spans="2:29" ht="15" customHeight="1">
      <c r="B340" s="27">
        <v>16</v>
      </c>
      <c r="C340" s="45">
        <f>0.001*[49]Sheet1!$F$372</f>
        <v>5.8000000000000003E-2</v>
      </c>
      <c r="D340" s="17">
        <f>0.001*[49]Sheet1!$F$373</f>
        <v>6.2E-2</v>
      </c>
      <c r="E340" s="17">
        <f>0.001*[49]Sheet1!$F$374</f>
        <v>5.7000000000000002E-2</v>
      </c>
      <c r="F340" s="17">
        <f>0.001*[49]Sheet1!$F$375</f>
        <v>5.2000000000000005E-2</v>
      </c>
      <c r="G340" s="17">
        <f>0.001*[49]Sheet1!$F$376</f>
        <v>0.05</v>
      </c>
      <c r="H340" s="17">
        <f>0.001*[49]Sheet1!$F$377</f>
        <v>0.05</v>
      </c>
      <c r="I340" s="17">
        <f>0.001*[49]Sheet1!$F$378</f>
        <v>5.1000000000000004E-2</v>
      </c>
      <c r="J340" s="17">
        <f>0.001*[49]Sheet1!$F$379</f>
        <v>5.1000000000000004E-2</v>
      </c>
      <c r="K340" s="17">
        <f>0.001*[49]Sheet1!$F$380</f>
        <v>5.1000000000000004E-2</v>
      </c>
      <c r="L340" s="17">
        <f>0.001*[49]Sheet1!$F$381</f>
        <v>0.05</v>
      </c>
      <c r="M340" s="17">
        <f>0.001*[49]Sheet1!$F$382</f>
        <v>4.9000000000000002E-2</v>
      </c>
      <c r="N340" s="17">
        <f>0.001*[49]Sheet1!$F$383</f>
        <v>4.8000000000000001E-2</v>
      </c>
      <c r="O340" s="17">
        <f>0.001*[49]Sheet1!$F$384</f>
        <v>4.8000000000000001E-2</v>
      </c>
      <c r="P340" s="17">
        <f>0.001*[49]Sheet1!$F$385</f>
        <v>4.7E-2</v>
      </c>
      <c r="Q340" s="17">
        <f>0.001*[49]Sheet1!$F$386</f>
        <v>4.7E-2</v>
      </c>
      <c r="R340" s="17">
        <f>0.001*[49]Sheet1!$F$387</f>
        <v>4.7E-2</v>
      </c>
      <c r="S340" s="17">
        <f>0.001*[49]Sheet1!$F$388</f>
        <v>4.7E-2</v>
      </c>
      <c r="T340" s="17">
        <f>0.001*[49]Sheet1!$F$389</f>
        <v>4.7E-2</v>
      </c>
      <c r="U340" s="17">
        <f>0.001*[49]Sheet1!$F$390</f>
        <v>4.7E-2</v>
      </c>
      <c r="V340" s="17">
        <f>0.001*[49]Sheet1!$F$391</f>
        <v>4.7E-2</v>
      </c>
      <c r="W340" s="17">
        <f>0.001*[49]Sheet1!$F$392</f>
        <v>4.7E-2</v>
      </c>
      <c r="X340" s="17">
        <f>0.001*[49]Sheet1!$F$393</f>
        <v>4.8000000000000001E-2</v>
      </c>
      <c r="Y340" s="17">
        <f>0.001*[49]Sheet1!$F$394</f>
        <v>4.8000000000000001E-2</v>
      </c>
      <c r="Z340" s="46">
        <f>0.001*[49]Sheet1!$F$395</f>
        <v>4.8000000000000001E-2</v>
      </c>
      <c r="AA340" s="36">
        <f t="shared" si="48"/>
        <v>6.2E-2</v>
      </c>
      <c r="AB340" s="18">
        <f t="shared" si="49"/>
        <v>4.7E-2</v>
      </c>
      <c r="AC340" s="19">
        <f t="shared" si="50"/>
        <v>4.987500000000001E-2</v>
      </c>
    </row>
    <row r="341" spans="2:29" ht="15" customHeight="1">
      <c r="B341" s="26">
        <v>17</v>
      </c>
      <c r="C341" s="43">
        <f>0.001*[49]Sheet1!$F$396</f>
        <v>4.8000000000000001E-2</v>
      </c>
      <c r="D341" s="9">
        <f>0.001*[49]Sheet1!$F$397</f>
        <v>4.8000000000000001E-2</v>
      </c>
      <c r="E341" s="9">
        <f>0.001*[49]Sheet1!$F$398</f>
        <v>4.8000000000000001E-2</v>
      </c>
      <c r="F341" s="9">
        <f>0.001*[49]Sheet1!$F$399</f>
        <v>4.8000000000000001E-2</v>
      </c>
      <c r="G341" s="9">
        <f>0.001*[49]Sheet1!$F$400</f>
        <v>4.9000000000000002E-2</v>
      </c>
      <c r="H341" s="9">
        <f>0.001*[49]Sheet1!$F$401</f>
        <v>4.8000000000000001E-2</v>
      </c>
      <c r="I341" s="9">
        <f>0.001*[49]Sheet1!$F$402</f>
        <v>4.8000000000000001E-2</v>
      </c>
      <c r="J341" s="9">
        <f>0.001*[49]Sheet1!$F$403</f>
        <v>4.7E-2</v>
      </c>
      <c r="K341" s="9">
        <f>0.001*[49]Sheet1!$F$404</f>
        <v>4.7E-2</v>
      </c>
      <c r="L341" s="9">
        <f>0.001*[49]Sheet1!$F$405</f>
        <v>4.8000000000000001E-2</v>
      </c>
      <c r="M341" s="9">
        <f>0.001*[49]Sheet1!$F$406</f>
        <v>4.9000000000000002E-2</v>
      </c>
      <c r="N341" s="9">
        <f>0.001*[49]Sheet1!$F$407</f>
        <v>5.1000000000000004E-2</v>
      </c>
      <c r="O341" s="9">
        <f>0.001*[49]Sheet1!$F$408</f>
        <v>5.2000000000000005E-2</v>
      </c>
      <c r="P341" s="9">
        <f>0.001*[49]Sheet1!$F$409</f>
        <v>5.5E-2</v>
      </c>
      <c r="Q341" s="9">
        <f>0.001*[49]Sheet1!$F$400</f>
        <v>4.9000000000000002E-2</v>
      </c>
      <c r="R341" s="9">
        <f>0.001*[49]Sheet1!$F$411</f>
        <v>5.1000000000000004E-2</v>
      </c>
      <c r="S341" s="9">
        <f>0.001*[49]Sheet1!$F$412</f>
        <v>4.8000000000000001E-2</v>
      </c>
      <c r="T341" s="9">
        <f>0.001*[49]Sheet1!$F$413</f>
        <v>4.7E-2</v>
      </c>
      <c r="U341" s="9">
        <f>0.001*[49]Sheet1!$F$414</f>
        <v>4.7E-2</v>
      </c>
      <c r="V341" s="9">
        <f>0.001*[49]Sheet1!$F$415</f>
        <v>4.7E-2</v>
      </c>
      <c r="W341" s="9">
        <f>0.001*[49]Sheet1!$F$416</f>
        <v>4.8000000000000001E-2</v>
      </c>
      <c r="X341" s="9">
        <f>0.001*[49]Sheet1!$F$417</f>
        <v>4.8000000000000001E-2</v>
      </c>
      <c r="Y341" s="9">
        <f>0.001*[49]Sheet1!$F$418</f>
        <v>4.8000000000000001E-2</v>
      </c>
      <c r="Z341" s="44">
        <f>0.001*[49]Sheet1!$F$419</f>
        <v>4.8000000000000001E-2</v>
      </c>
      <c r="AA341" s="35">
        <f t="shared" si="48"/>
        <v>5.5E-2</v>
      </c>
      <c r="AB341" s="10">
        <f t="shared" si="49"/>
        <v>4.7E-2</v>
      </c>
      <c r="AC341" s="14">
        <f t="shared" si="50"/>
        <v>4.8625000000000022E-2</v>
      </c>
    </row>
    <row r="342" spans="2:29" ht="15" customHeight="1">
      <c r="B342" s="26">
        <v>18</v>
      </c>
      <c r="C342" s="43">
        <f>0.001*[49]Sheet1!$F$420</f>
        <v>4.9000000000000002E-2</v>
      </c>
      <c r="D342" s="9">
        <f>0.001*[49]Sheet1!$F$421</f>
        <v>4.9000000000000002E-2</v>
      </c>
      <c r="E342" s="9">
        <f>0.001*[49]Sheet1!$F$422</f>
        <v>4.9000000000000002E-2</v>
      </c>
      <c r="F342" s="9">
        <f>0.001*[49]Sheet1!$F$423</f>
        <v>0.05</v>
      </c>
      <c r="G342" s="9">
        <f>0.001*[49]Sheet1!$F$424</f>
        <v>0.05</v>
      </c>
      <c r="H342" s="9">
        <f>0.001*[49]Sheet1!$F$425</f>
        <v>0.05</v>
      </c>
      <c r="I342" s="9">
        <f>0.001*[49]Sheet1!$F$426</f>
        <v>0.05</v>
      </c>
      <c r="J342" s="9">
        <f>0.001*[49]Sheet1!$F$427</f>
        <v>0.05</v>
      </c>
      <c r="K342" s="9">
        <f>0.001*[49]Sheet1!$F$428</f>
        <v>0.05</v>
      </c>
      <c r="L342" s="9">
        <f>0.001*[49]Sheet1!$F$429</f>
        <v>4.9000000000000002E-2</v>
      </c>
      <c r="M342" s="9">
        <f>0.001*[49]Sheet1!$F$430</f>
        <v>4.8000000000000001E-2</v>
      </c>
      <c r="N342" s="9">
        <f>0.001*[49]Sheet1!$F$431</f>
        <v>4.7E-2</v>
      </c>
      <c r="O342" s="9">
        <f>0.001*[49]Sheet1!$F$432</f>
        <v>4.7E-2</v>
      </c>
      <c r="P342" s="9">
        <f>0.001*[49]Sheet1!$F$433</f>
        <v>4.7E-2</v>
      </c>
      <c r="Q342" s="9">
        <f>0.001*[49]Sheet1!$F$434</f>
        <v>4.7E-2</v>
      </c>
      <c r="R342" s="9">
        <f>0.001*[49]Sheet1!$F$435</f>
        <v>4.7E-2</v>
      </c>
      <c r="S342" s="9">
        <f>0.001*[49]Sheet1!$F$436</f>
        <v>4.7E-2</v>
      </c>
      <c r="T342" s="9">
        <f>0.001*[49]Sheet1!$F$437</f>
        <v>4.7E-2</v>
      </c>
      <c r="U342" s="9">
        <f>0.001*[49]Sheet1!$F$438</f>
        <v>4.7E-2</v>
      </c>
      <c r="V342" s="9">
        <f>0.001*[49]Sheet1!$F$439</f>
        <v>4.7E-2</v>
      </c>
      <c r="W342" s="9">
        <f>0.001*[49]Sheet1!$F$440</f>
        <v>4.8000000000000001E-2</v>
      </c>
      <c r="X342" s="9">
        <f>0.001*[49]Sheet1!$F$441</f>
        <v>4.8000000000000001E-2</v>
      </c>
      <c r="Y342" s="9">
        <f>0.001*[49]Sheet1!$F$442</f>
        <v>4.8000000000000001E-2</v>
      </c>
      <c r="Z342" s="44">
        <f>0.001*[49]Sheet1!$F$443</f>
        <v>4.8000000000000001E-2</v>
      </c>
      <c r="AA342" s="35">
        <f t="shared" si="48"/>
        <v>0.05</v>
      </c>
      <c r="AB342" s="10">
        <f t="shared" si="49"/>
        <v>4.7E-2</v>
      </c>
      <c r="AC342" s="14">
        <f t="shared" si="50"/>
        <v>4.8291666666666684E-2</v>
      </c>
    </row>
    <row r="343" spans="2:29" ht="15" customHeight="1">
      <c r="B343" s="26">
        <v>19</v>
      </c>
      <c r="C343" s="43">
        <f>0.001*[49]Sheet1!$F$444</f>
        <v>4.9000000000000002E-2</v>
      </c>
      <c r="D343" s="9">
        <f>0.001*[49]Sheet1!$F$445</f>
        <v>4.9000000000000002E-2</v>
      </c>
      <c r="E343" s="9">
        <f>0.001*[49]Sheet1!$F$446</f>
        <v>4.9000000000000002E-2</v>
      </c>
      <c r="F343" s="9">
        <f>0.001*[49]Sheet1!$F$447</f>
        <v>0.05</v>
      </c>
      <c r="G343" s="9">
        <f>0.001*[49]Sheet1!$F$448</f>
        <v>5.1000000000000004E-2</v>
      </c>
      <c r="H343" s="9">
        <f>0.001*[49]Sheet1!$F$449</f>
        <v>5.2000000000000005E-2</v>
      </c>
      <c r="I343" s="9">
        <f>0.001*[49]Sheet1!$F$450</f>
        <v>5.2000000000000005E-2</v>
      </c>
      <c r="J343" s="9">
        <f>0.001*[49]Sheet1!$F$451</f>
        <v>5.1000000000000004E-2</v>
      </c>
      <c r="K343" s="9">
        <f>0.001*[49]Sheet1!$F$452</f>
        <v>0.05</v>
      </c>
      <c r="L343" s="9">
        <f>0.001*[49]Sheet1!$F$453</f>
        <v>4.8000000000000001E-2</v>
      </c>
      <c r="M343" s="9">
        <f>0.001*[49]Sheet1!$F$454</f>
        <v>4.8000000000000001E-2</v>
      </c>
      <c r="N343" s="9">
        <f>0.001*[49]Sheet1!$F$455</f>
        <v>4.7E-2</v>
      </c>
      <c r="O343" s="9">
        <f>0.001*[49]Sheet1!$F$456</f>
        <v>4.7E-2</v>
      </c>
      <c r="P343" s="9">
        <f>0.001*[49]Sheet1!$F$457</f>
        <v>4.7E-2</v>
      </c>
      <c r="Q343" s="9">
        <f>0.001*[49]Sheet1!$F$458</f>
        <v>4.7E-2</v>
      </c>
      <c r="R343" s="9">
        <f>0.001*[49]Sheet1!$F$459</f>
        <v>4.7E-2</v>
      </c>
      <c r="S343" s="9">
        <f>0.001*[49]Sheet1!$F$460</f>
        <v>4.7E-2</v>
      </c>
      <c r="T343" s="9">
        <f>0.001*[49]Sheet1!$F$461</f>
        <v>4.7E-2</v>
      </c>
      <c r="U343" s="9">
        <f>0.001*[49]Sheet1!$F$462</f>
        <v>4.7E-2</v>
      </c>
      <c r="V343" s="9">
        <f>0.001*[49]Sheet1!$F$463</f>
        <v>4.7E-2</v>
      </c>
      <c r="W343" s="9">
        <f>0.001*[49]Sheet1!$F$464</f>
        <v>4.7E-2</v>
      </c>
      <c r="X343" s="9">
        <f>0.001*[49]Sheet1!$F$465</f>
        <v>4.7E-2</v>
      </c>
      <c r="Y343" s="9">
        <f>0.001*[49]Sheet1!$F$466</f>
        <v>4.8000000000000001E-2</v>
      </c>
      <c r="Z343" s="44">
        <f>0.001*[49]Sheet1!$F$467</f>
        <v>4.8000000000000001E-2</v>
      </c>
      <c r="AA343" s="35">
        <f t="shared" si="48"/>
        <v>5.2000000000000005E-2</v>
      </c>
      <c r="AB343" s="10">
        <f t="shared" si="49"/>
        <v>4.7E-2</v>
      </c>
      <c r="AC343" s="14">
        <f t="shared" si="50"/>
        <v>4.8416666666666684E-2</v>
      </c>
    </row>
    <row r="344" spans="2:29" ht="15" customHeight="1">
      <c r="B344" s="28">
        <v>20</v>
      </c>
      <c r="C344" s="47">
        <f>0.001*[49]Sheet1!$F$468</f>
        <v>4.8000000000000001E-2</v>
      </c>
      <c r="D344" s="20">
        <f>0.001*[49]Sheet1!$F$469</f>
        <v>4.9000000000000002E-2</v>
      </c>
      <c r="E344" s="20">
        <f>0.001*[49]Sheet1!$F$470</f>
        <v>4.9000000000000002E-2</v>
      </c>
      <c r="F344" s="20">
        <f>0.001*[49]Sheet1!$F$471</f>
        <v>0.05</v>
      </c>
      <c r="G344" s="20">
        <f>0.001*[49]Sheet1!$F$472</f>
        <v>4.9000000000000002E-2</v>
      </c>
      <c r="H344" s="20">
        <f>0.001*[49]Sheet1!$F$473</f>
        <v>0.05</v>
      </c>
      <c r="I344" s="20">
        <f>0.001*[49]Sheet1!$F$474</f>
        <v>4.8000000000000001E-2</v>
      </c>
      <c r="J344" s="20">
        <f>0.001*[49]Sheet1!$F$475</f>
        <v>4.8000000000000001E-2</v>
      </c>
      <c r="K344" s="20">
        <f>0.001*[49]Sheet1!$F$476</f>
        <v>4.8000000000000001E-2</v>
      </c>
      <c r="L344" s="20">
        <f>0.001*[49]Sheet1!$F$477</f>
        <v>4.7E-2</v>
      </c>
      <c r="M344" s="20">
        <f>0.001*[49]Sheet1!$F$478</f>
        <v>4.8000000000000001E-2</v>
      </c>
      <c r="N344" s="20">
        <f>0.001*[49]Sheet1!$F$479</f>
        <v>4.8000000000000001E-2</v>
      </c>
      <c r="O344" s="20">
        <f>0.001*[49]Sheet1!$F$480</f>
        <v>4.7E-2</v>
      </c>
      <c r="P344" s="20">
        <f>0.001*[49]Sheet1!$F$481</f>
        <v>4.7E-2</v>
      </c>
      <c r="Q344" s="20">
        <f>0.001*[49]Sheet1!$F$482</f>
        <v>4.8000000000000001E-2</v>
      </c>
      <c r="R344" s="20">
        <f>0.001*[49]Sheet1!$F$483</f>
        <v>4.8000000000000001E-2</v>
      </c>
      <c r="S344" s="20">
        <f>0.001*[49]Sheet1!$F$484</f>
        <v>4.7E-2</v>
      </c>
      <c r="T344" s="20">
        <f>0.001*[49]Sheet1!$F$485</f>
        <v>4.7E-2</v>
      </c>
      <c r="U344" s="20">
        <f>0.001*[49]Sheet1!$F$486</f>
        <v>4.7E-2</v>
      </c>
      <c r="V344" s="20">
        <f>0.001*[49]Sheet1!$F$487</f>
        <v>4.7E-2</v>
      </c>
      <c r="W344" s="20">
        <f>0.001*[49]Sheet1!$F$488</f>
        <v>4.7E-2</v>
      </c>
      <c r="X344" s="20">
        <f>0.001*[49]Sheet1!$F$489</f>
        <v>4.7E-2</v>
      </c>
      <c r="Y344" s="20">
        <f>0.001*[49]Sheet1!$F$490</f>
        <v>4.8000000000000001E-2</v>
      </c>
      <c r="Z344" s="48">
        <f>0.001*[49]Sheet1!$F$491</f>
        <v>4.7E-2</v>
      </c>
      <c r="AA344" s="37">
        <f t="shared" si="48"/>
        <v>0.05</v>
      </c>
      <c r="AB344" s="21">
        <f t="shared" si="49"/>
        <v>4.7E-2</v>
      </c>
      <c r="AC344" s="22">
        <f t="shared" si="50"/>
        <v>4.7875000000000008E-2</v>
      </c>
    </row>
    <row r="345" spans="2:29" ht="15" customHeight="1">
      <c r="B345" s="26">
        <v>21</v>
      </c>
      <c r="C345" s="43">
        <f>0.001*[49]Sheet1!$F$492</f>
        <v>4.7E-2</v>
      </c>
      <c r="D345" s="9">
        <f>0.001*[49]Sheet1!$F$493</f>
        <v>4.7E-2</v>
      </c>
      <c r="E345" s="9">
        <f>0.001*[49]Sheet1!$F$494</f>
        <v>4.7E-2</v>
      </c>
      <c r="F345" s="9">
        <f>0.001*[49]Sheet1!$F$495</f>
        <v>4.8000000000000001E-2</v>
      </c>
      <c r="G345" s="9">
        <f>0.001*[49]Sheet1!$F$496</f>
        <v>4.8000000000000001E-2</v>
      </c>
      <c r="H345" s="9">
        <f>0.001*[49]Sheet1!$F$497</f>
        <v>4.7E-2</v>
      </c>
      <c r="I345" s="9">
        <f>0.001*[49]Sheet1!$F$498</f>
        <v>4.7E-2</v>
      </c>
      <c r="J345" s="9">
        <f>0.001*[49]Sheet1!$F$499</f>
        <v>4.8000000000000001E-2</v>
      </c>
      <c r="K345" s="9">
        <f>0.001*[49]Sheet1!$F$500</f>
        <v>4.8000000000000001E-2</v>
      </c>
      <c r="L345" s="9">
        <f>0.001*[49]Sheet1!$F$501</f>
        <v>4.8000000000000001E-2</v>
      </c>
      <c r="M345" s="9">
        <f>0.001*[49]Sheet1!$F$502</f>
        <v>4.7E-2</v>
      </c>
      <c r="N345" s="9">
        <f>0.001*[49]Sheet1!$F$503</f>
        <v>4.8000000000000001E-2</v>
      </c>
      <c r="O345" s="9">
        <f>0.001*[49]Sheet1!$F$504</f>
        <v>4.7E-2</v>
      </c>
      <c r="P345" s="9">
        <f>0.001*[49]Sheet1!$F$505</f>
        <v>4.8000000000000001E-2</v>
      </c>
      <c r="Q345" s="9">
        <f>0.001*[49]Sheet1!$F$506</f>
        <v>4.7E-2</v>
      </c>
      <c r="R345" s="9">
        <f>0.001*[49]Sheet1!$F$507</f>
        <v>4.7E-2</v>
      </c>
      <c r="S345" s="9">
        <f>0.001*[49]Sheet1!$F$508</f>
        <v>4.7E-2</v>
      </c>
      <c r="T345" s="9">
        <f>0.001*[49]Sheet1!$F$509</f>
        <v>0.05</v>
      </c>
      <c r="U345" s="9">
        <f>0.001*[49]Sheet1!$F$510</f>
        <v>5.2000000000000005E-2</v>
      </c>
      <c r="V345" s="9">
        <f>0.001*[49]Sheet1!$F$511</f>
        <v>4.9000000000000002E-2</v>
      </c>
      <c r="W345" s="9">
        <f>0.001*[49]Sheet1!$F$512</f>
        <v>4.8000000000000001E-2</v>
      </c>
      <c r="X345" s="9">
        <f>0.001*[49]Sheet1!$F$513</f>
        <v>4.7E-2</v>
      </c>
      <c r="Y345" s="9">
        <f>0.001*[49]Sheet1!$F$514</f>
        <v>4.7E-2</v>
      </c>
      <c r="Z345" s="44">
        <f>0.001*[49]Sheet1!$F$515</f>
        <v>4.7E-2</v>
      </c>
      <c r="AA345" s="35">
        <f t="shared" si="48"/>
        <v>5.2000000000000005E-2</v>
      </c>
      <c r="AB345" s="10">
        <f t="shared" si="49"/>
        <v>4.7E-2</v>
      </c>
      <c r="AC345" s="14">
        <f t="shared" si="50"/>
        <v>4.7750000000000008E-2</v>
      </c>
    </row>
    <row r="346" spans="2:29" ht="15" customHeight="1">
      <c r="B346" s="26">
        <v>22</v>
      </c>
      <c r="C346" s="43">
        <f>0.001*[49]Sheet1!$F$516</f>
        <v>4.7E-2</v>
      </c>
      <c r="D346" s="9">
        <f>0.001*[49]Sheet1!$F$517</f>
        <v>4.8000000000000001E-2</v>
      </c>
      <c r="E346" s="9">
        <f>0.001*[49]Sheet1!$F$518</f>
        <v>4.8000000000000001E-2</v>
      </c>
      <c r="F346" s="9">
        <f>0.001*[49]Sheet1!$F$519</f>
        <v>4.9000000000000002E-2</v>
      </c>
      <c r="G346" s="9">
        <f>0.001*[49]Sheet1!$F$520</f>
        <v>4.9000000000000002E-2</v>
      </c>
      <c r="H346" s="9">
        <f>0.001*[49]Sheet1!$F$521</f>
        <v>4.9000000000000002E-2</v>
      </c>
      <c r="I346" s="9">
        <f>0.001*[49]Sheet1!$F$522</f>
        <v>0.05</v>
      </c>
      <c r="J346" s="9">
        <f>0.001*[49]Sheet1!$F$523</f>
        <v>0.05</v>
      </c>
      <c r="K346" s="9">
        <f>0.001*[49]Sheet1!$F$524</f>
        <v>0.05</v>
      </c>
      <c r="L346" s="9">
        <f>0.001*[49]Sheet1!$F$525</f>
        <v>0.05</v>
      </c>
      <c r="M346" s="9">
        <f>0.001*[49]Sheet1!$F$526</f>
        <v>4.9000000000000002E-2</v>
      </c>
      <c r="N346" s="9">
        <f>0.001*[49]Sheet1!$F$527</f>
        <v>4.9000000000000002E-2</v>
      </c>
      <c r="O346" s="9">
        <f>0.001*[49]Sheet1!$F$528</f>
        <v>0.05</v>
      </c>
      <c r="P346" s="9">
        <f>0.001*[49]Sheet1!$F$529</f>
        <v>4.9000000000000002E-2</v>
      </c>
      <c r="Q346" s="9">
        <f>0.001*[49]Sheet1!$F$530</f>
        <v>4.8000000000000001E-2</v>
      </c>
      <c r="R346" s="9">
        <f>0.001*[49]Sheet1!$F$531</f>
        <v>4.8000000000000001E-2</v>
      </c>
      <c r="S346" s="9">
        <f>0.001*[49]Sheet1!$F$532</f>
        <v>4.8000000000000001E-2</v>
      </c>
      <c r="T346" s="9">
        <f>0.001*[49]Sheet1!$F$533</f>
        <v>4.8000000000000001E-2</v>
      </c>
      <c r="U346" s="9">
        <f>0.001*[49]Sheet1!$F$534</f>
        <v>4.8000000000000001E-2</v>
      </c>
      <c r="V346" s="9">
        <f>0.001*[49]Sheet1!$F$535</f>
        <v>4.8000000000000001E-2</v>
      </c>
      <c r="W346" s="9">
        <f>0.001*[49]Sheet1!$F$536</f>
        <v>4.8000000000000001E-2</v>
      </c>
      <c r="X346" s="9">
        <f>0.001*[49]Sheet1!$F$537</f>
        <v>4.8000000000000001E-2</v>
      </c>
      <c r="Y346" s="9">
        <f>0.001*[49]Sheet1!$F$538</f>
        <v>4.8000000000000001E-2</v>
      </c>
      <c r="Z346" s="44">
        <f>0.001*[49]Sheet1!$F$539</f>
        <v>4.8000000000000001E-2</v>
      </c>
      <c r="AA346" s="35">
        <f t="shared" si="48"/>
        <v>0.05</v>
      </c>
      <c r="AB346" s="10">
        <f t="shared" si="49"/>
        <v>4.7E-2</v>
      </c>
      <c r="AC346" s="14">
        <f t="shared" si="50"/>
        <v>4.8625000000000022E-2</v>
      </c>
    </row>
    <row r="347" spans="2:29" ht="15" customHeight="1">
      <c r="B347" s="26">
        <v>23</v>
      </c>
      <c r="C347" s="43">
        <f>0.001*[49]Sheet1!$F$540</f>
        <v>4.8000000000000001E-2</v>
      </c>
      <c r="D347" s="9">
        <f>0.001*[49]Sheet1!$F$541</f>
        <v>4.8000000000000001E-2</v>
      </c>
      <c r="E347" s="9">
        <f>0.001*[49]Sheet1!$F$542</f>
        <v>0.05</v>
      </c>
      <c r="F347" s="9">
        <f>0.001*[49]Sheet1!$F$543</f>
        <v>5.1000000000000004E-2</v>
      </c>
      <c r="G347" s="9">
        <f>0.001*[49]Sheet1!$F$544</f>
        <v>4.8000000000000001E-2</v>
      </c>
      <c r="H347" s="9">
        <f>0.001*[49]Sheet1!$F$545</f>
        <v>4.8000000000000001E-2</v>
      </c>
      <c r="I347" s="9">
        <f>0.001*[49]Sheet1!$F$546</f>
        <v>4.7E-2</v>
      </c>
      <c r="J347" s="9">
        <f>0.001*[49]Sheet1!$F$547</f>
        <v>4.7E-2</v>
      </c>
      <c r="K347" s="9">
        <f>0.001*[49]Sheet1!$F$548</f>
        <v>4.7E-2</v>
      </c>
      <c r="L347" s="9">
        <f>0.001*[49]Sheet1!$F$549</f>
        <v>4.7E-2</v>
      </c>
      <c r="M347" s="9">
        <f>0.001*[49]Sheet1!$F$550</f>
        <v>4.7E-2</v>
      </c>
      <c r="N347" s="9">
        <f>0.001*[49]Sheet1!$F$551</f>
        <v>4.7E-2</v>
      </c>
      <c r="O347" s="9">
        <f>0.001*[49]Sheet1!$F$552</f>
        <v>4.7E-2</v>
      </c>
      <c r="P347" s="9">
        <f>0.001*[49]Sheet1!$F$553</f>
        <v>4.7E-2</v>
      </c>
      <c r="Q347" s="9">
        <f>0.001*[49]Sheet1!$F$554</f>
        <v>4.7E-2</v>
      </c>
      <c r="R347" s="9">
        <f>0.001*[49]Sheet1!$F$555</f>
        <v>4.7E-2</v>
      </c>
      <c r="S347" s="9">
        <f>0.001*[49]Sheet1!$F$556</f>
        <v>4.7E-2</v>
      </c>
      <c r="T347" s="9">
        <f>0.001*[49]Sheet1!$F$557</f>
        <v>4.7E-2</v>
      </c>
      <c r="U347" s="9">
        <f>0.001*[49]Sheet1!$F$558</f>
        <v>4.7E-2</v>
      </c>
      <c r="V347" s="9">
        <f>0.001*[49]Sheet1!$F$559</f>
        <v>4.7E-2</v>
      </c>
      <c r="W347" s="9">
        <f>0.001*[49]Sheet1!$F$560</f>
        <v>4.8000000000000001E-2</v>
      </c>
      <c r="X347" s="9">
        <f>0.001*[49]Sheet1!$F$561</f>
        <v>4.8000000000000001E-2</v>
      </c>
      <c r="Y347" s="9">
        <f>0.001*[49]Sheet1!$F$562</f>
        <v>4.9000000000000002E-2</v>
      </c>
      <c r="Z347" s="44">
        <f>0.001*[49]Sheet1!$F$563</f>
        <v>4.9000000000000002E-2</v>
      </c>
      <c r="AA347" s="35">
        <f t="shared" si="48"/>
        <v>5.1000000000000004E-2</v>
      </c>
      <c r="AB347" s="10">
        <f t="shared" si="49"/>
        <v>4.7E-2</v>
      </c>
      <c r="AC347" s="14">
        <f t="shared" si="50"/>
        <v>4.7708333333333346E-2</v>
      </c>
    </row>
    <row r="348" spans="2:29" ht="15" customHeight="1">
      <c r="B348" s="26">
        <v>24</v>
      </c>
      <c r="C348" s="43">
        <f>0.001*[49]Sheet1!$F$564</f>
        <v>0.05</v>
      </c>
      <c r="D348" s="9">
        <f>0.001*[49]Sheet1!$F$565</f>
        <v>0.05</v>
      </c>
      <c r="E348" s="9">
        <f>0.001*[49]Sheet1!$F$566</f>
        <v>0.05</v>
      </c>
      <c r="F348" s="9">
        <f>0.001*[49]Sheet1!$F$567</f>
        <v>0.05</v>
      </c>
      <c r="G348" s="9">
        <f>0.001*[49]Sheet1!$F$568</f>
        <v>0.05</v>
      </c>
      <c r="H348" s="9">
        <f>0.001*[49]Sheet1!$F$569</f>
        <v>0.05</v>
      </c>
      <c r="I348" s="9">
        <f>0.001*[49]Sheet1!$F$570</f>
        <v>5.1000000000000004E-2</v>
      </c>
      <c r="J348" s="9">
        <f>0.001*[49]Sheet1!$F$571</f>
        <v>0.05</v>
      </c>
      <c r="K348" s="9">
        <f>0.001*[49]Sheet1!$F$572</f>
        <v>4.9000000000000002E-2</v>
      </c>
      <c r="L348" s="9">
        <f>0.001*[49]Sheet1!$F$573</f>
        <v>4.8000000000000001E-2</v>
      </c>
      <c r="M348" s="9">
        <f>0.001*[49]Sheet1!$F$574</f>
        <v>4.8000000000000001E-2</v>
      </c>
      <c r="N348" s="9">
        <f>0.001*[49]Sheet1!$F$575</f>
        <v>4.7E-2</v>
      </c>
      <c r="O348" s="9">
        <f>0.001*[49]Sheet1!$F$576</f>
        <v>4.8000000000000001E-2</v>
      </c>
      <c r="P348" s="9">
        <f>0.001*[49]Sheet1!$F$577</f>
        <v>4.8000000000000001E-2</v>
      </c>
      <c r="Q348" s="9">
        <f>0.001*[49]Sheet1!$F$578</f>
        <v>4.8000000000000001E-2</v>
      </c>
      <c r="R348" s="9">
        <f>0.001*[49]Sheet1!$F$579</f>
        <v>4.8000000000000001E-2</v>
      </c>
      <c r="S348" s="9">
        <f>0.001*[49]Sheet1!$F$580</f>
        <v>4.7E-2</v>
      </c>
      <c r="T348" s="9">
        <f>0.001*[49]Sheet1!$F$581</f>
        <v>4.7E-2</v>
      </c>
      <c r="U348" s="9">
        <f>0.001*[49]Sheet1!$F$582</f>
        <v>4.7E-2</v>
      </c>
      <c r="V348" s="9">
        <f>0.001*[49]Sheet1!$F$583</f>
        <v>4.7E-2</v>
      </c>
      <c r="W348" s="9">
        <f>0.001*[49]Sheet1!$F$584</f>
        <v>4.7E-2</v>
      </c>
      <c r="X348" s="9">
        <f>0.001*[49]Sheet1!$F$585</f>
        <v>4.8000000000000001E-2</v>
      </c>
      <c r="Y348" s="9">
        <f>0.001*[49]Sheet1!$F$586</f>
        <v>4.9000000000000002E-2</v>
      </c>
      <c r="Z348" s="44">
        <f>0.001*[49]Sheet1!$F$587</f>
        <v>4.9000000000000002E-2</v>
      </c>
      <c r="AA348" s="35">
        <f t="shared" si="48"/>
        <v>5.1000000000000004E-2</v>
      </c>
      <c r="AB348" s="10">
        <f t="shared" si="49"/>
        <v>4.7E-2</v>
      </c>
      <c r="AC348" s="14">
        <f t="shared" si="50"/>
        <v>4.8583333333333339E-2</v>
      </c>
    </row>
    <row r="349" spans="2:29" ht="15" customHeight="1">
      <c r="B349" s="26">
        <v>25</v>
      </c>
      <c r="C349" s="43">
        <f>0.001*[49]Sheet1!$F$588</f>
        <v>4.8000000000000001E-2</v>
      </c>
      <c r="D349" s="9">
        <f>0.001*[49]Sheet1!$F$589</f>
        <v>4.8000000000000001E-2</v>
      </c>
      <c r="E349" s="9">
        <f>0.001*[49]Sheet1!$F$590</f>
        <v>4.9000000000000002E-2</v>
      </c>
      <c r="F349" s="9">
        <f>0.001*[49]Sheet1!$F$591</f>
        <v>4.8000000000000001E-2</v>
      </c>
      <c r="G349" s="9">
        <f>0.001*[49]Sheet1!$F$592</f>
        <v>4.8000000000000001E-2</v>
      </c>
      <c r="H349" s="9">
        <f>0.001*[49]Sheet1!$F$593</f>
        <v>4.8000000000000001E-2</v>
      </c>
      <c r="I349" s="9">
        <f>0.001*[49]Sheet1!$F$594</f>
        <v>4.8000000000000001E-2</v>
      </c>
      <c r="J349" s="9">
        <f>0.001*[49]Sheet1!$F$595</f>
        <v>4.9000000000000002E-2</v>
      </c>
      <c r="K349" s="9">
        <f>0.001*[49]Sheet1!$F$596</f>
        <v>4.9000000000000002E-2</v>
      </c>
      <c r="L349" s="9">
        <f>0.001*[49]Sheet1!$F$597</f>
        <v>4.9000000000000002E-2</v>
      </c>
      <c r="M349" s="9">
        <f>0.001*[49]Sheet1!$F$598</f>
        <v>0.05</v>
      </c>
      <c r="N349" s="9">
        <f>0.001*[49]Sheet1!$F$599</f>
        <v>4.9000000000000002E-2</v>
      </c>
      <c r="O349" s="9">
        <f>0.001*[49]Sheet1!$F$600</f>
        <v>4.9000000000000002E-2</v>
      </c>
      <c r="P349" s="9">
        <f>0.001*[49]Sheet1!$F$601</f>
        <v>4.8000000000000001E-2</v>
      </c>
      <c r="Q349" s="9">
        <f>0.001*[49]Sheet1!$F$602</f>
        <v>4.8000000000000001E-2</v>
      </c>
      <c r="R349" s="9">
        <f>0.001*[49]Sheet1!$F$603</f>
        <v>4.8000000000000001E-2</v>
      </c>
      <c r="S349" s="9">
        <f>0.001*[49]Sheet1!$F$604</f>
        <v>4.8000000000000001E-2</v>
      </c>
      <c r="T349" s="9">
        <f>0.001*[49]Sheet1!$F$605</f>
        <v>4.8000000000000001E-2</v>
      </c>
      <c r="U349" s="9">
        <f>0.001*[49]Sheet1!$F$606</f>
        <v>4.8000000000000001E-2</v>
      </c>
      <c r="V349" s="9">
        <f>0.001*[49]Sheet1!$F$607</f>
        <v>4.9000000000000002E-2</v>
      </c>
      <c r="W349" s="9">
        <f>0.001*[49]Sheet1!$F$608</f>
        <v>4.9000000000000002E-2</v>
      </c>
      <c r="X349" s="9">
        <f>0.001*[49]Sheet1!$F$609</f>
        <v>4.9000000000000002E-2</v>
      </c>
      <c r="Y349" s="9">
        <f>0.001*[49]Sheet1!$F$610</f>
        <v>0.05</v>
      </c>
      <c r="Z349" s="44">
        <f>0.001*[49]Sheet1!$F$611</f>
        <v>0.05</v>
      </c>
      <c r="AA349" s="35">
        <f t="shared" si="48"/>
        <v>0.05</v>
      </c>
      <c r="AB349" s="10">
        <f t="shared" si="49"/>
        <v>4.8000000000000001E-2</v>
      </c>
      <c r="AC349" s="14">
        <f t="shared" si="50"/>
        <v>4.8625000000000008E-2</v>
      </c>
    </row>
    <row r="350" spans="2:29" ht="15" customHeight="1">
      <c r="B350" s="27">
        <v>26</v>
      </c>
      <c r="C350" s="45">
        <f>0.001*[49]Sheet1!$F$612</f>
        <v>0.05</v>
      </c>
      <c r="D350" s="17">
        <f>0.001*[49]Sheet1!$F$613</f>
        <v>0.05</v>
      </c>
      <c r="E350" s="17">
        <f>0.001*[49]Sheet1!$F$614</f>
        <v>0.05</v>
      </c>
      <c r="F350" s="17">
        <f>0.001*[49]Sheet1!$F$615</f>
        <v>5.1000000000000004E-2</v>
      </c>
      <c r="G350" s="17">
        <f>0.001*[49]Sheet1!$F$616</f>
        <v>0.05</v>
      </c>
      <c r="H350" s="17">
        <f>0.001*[49]Sheet1!$F$617</f>
        <v>0.05</v>
      </c>
      <c r="I350" s="17">
        <f>0.001*[49]Sheet1!$F$618</f>
        <v>0.05</v>
      </c>
      <c r="J350" s="17">
        <f>0.001*[49]Sheet1!$F$619</f>
        <v>4.9000000000000002E-2</v>
      </c>
      <c r="K350" s="17">
        <f>0.001*[49]Sheet1!$F$620</f>
        <v>4.9000000000000002E-2</v>
      </c>
      <c r="L350" s="17">
        <f>0.001*[49]Sheet1!$F$621</f>
        <v>4.9000000000000002E-2</v>
      </c>
      <c r="M350" s="17">
        <f>0.001*[49]Sheet1!$F$622</f>
        <v>4.8000000000000001E-2</v>
      </c>
      <c r="N350" s="17">
        <f>0.001*[49]Sheet1!$F$623</f>
        <v>5.1000000000000004E-2</v>
      </c>
      <c r="O350" s="17">
        <f>0.001*[49]Sheet1!$F$624</f>
        <v>5.3999999999999999E-2</v>
      </c>
      <c r="P350" s="17">
        <f>0.001*[49]Sheet1!$F$625</f>
        <v>5.2000000000000005E-2</v>
      </c>
      <c r="Q350" s="17">
        <f>0.001*[49]Sheet1!$F$626</f>
        <v>5.9000000000000004E-2</v>
      </c>
      <c r="R350" s="17">
        <f>0.001*[49]Sheet1!$F$627</f>
        <v>5.8000000000000003E-2</v>
      </c>
      <c r="S350" s="17">
        <f>0.001*[49]Sheet1!$F$628</f>
        <v>0.06</v>
      </c>
      <c r="T350" s="17">
        <f>0.001*[49]Sheet1!$F$629</f>
        <v>6.9000000000000006E-2</v>
      </c>
      <c r="U350" s="17">
        <f>0.001*[49]Sheet1!$F$630</f>
        <v>0.06</v>
      </c>
      <c r="V350" s="17">
        <f>0.001*[49]Sheet1!$F$631</f>
        <v>5.3999999999999999E-2</v>
      </c>
      <c r="W350" s="17">
        <f>0.001*[49]Sheet1!$F$632</f>
        <v>0.05</v>
      </c>
      <c r="X350" s="17">
        <f>0.001*[49]Sheet1!$F$633</f>
        <v>4.8000000000000001E-2</v>
      </c>
      <c r="Y350" s="17">
        <f>0.001*[49]Sheet1!$F$634</f>
        <v>4.8000000000000001E-2</v>
      </c>
      <c r="Z350" s="46">
        <f>0.001*[49]Sheet1!$F$635</f>
        <v>4.8000000000000001E-2</v>
      </c>
      <c r="AA350" s="36">
        <f t="shared" si="48"/>
        <v>6.9000000000000006E-2</v>
      </c>
      <c r="AB350" s="18">
        <f t="shared" si="49"/>
        <v>4.8000000000000001E-2</v>
      </c>
      <c r="AC350" s="19">
        <f t="shared" si="50"/>
        <v>5.2375000000000012E-2</v>
      </c>
    </row>
    <row r="351" spans="2:29" ht="15" customHeight="1">
      <c r="B351" s="26">
        <v>27</v>
      </c>
      <c r="C351" s="43">
        <f>0.001*[49]Sheet1!$F$636</f>
        <v>0.05</v>
      </c>
      <c r="D351" s="9">
        <f>0.001*[49]Sheet1!$F$637</f>
        <v>5.2000000000000005E-2</v>
      </c>
      <c r="E351" s="9">
        <f>0.001*[49]Sheet1!$F$638</f>
        <v>5.3999999999999999E-2</v>
      </c>
      <c r="F351" s="9">
        <f>0.001*[49]Sheet1!$F$639</f>
        <v>5.5E-2</v>
      </c>
      <c r="G351" s="9">
        <f>0.001*[49]Sheet1!$F$640</f>
        <v>5.5E-2</v>
      </c>
      <c r="H351" s="9">
        <f>0.001*[49]Sheet1!$F$641</f>
        <v>0.05</v>
      </c>
      <c r="I351" s="9">
        <f>0.001*[49]Sheet1!$F$642</f>
        <v>4.9000000000000002E-2</v>
      </c>
      <c r="J351" s="9">
        <f>0.001*[49]Sheet1!$F$643</f>
        <v>4.8000000000000001E-2</v>
      </c>
      <c r="K351" s="9">
        <f>0.001*[49]Sheet1!$F$644</f>
        <v>4.8000000000000001E-2</v>
      </c>
      <c r="L351" s="9">
        <f>0.001*[49]Sheet1!$F$645</f>
        <v>4.8000000000000001E-2</v>
      </c>
      <c r="M351" s="9">
        <f>0.001*[49]Sheet1!$F$646</f>
        <v>4.7E-2</v>
      </c>
      <c r="N351" s="9">
        <f>0.001*[49]Sheet1!$F$647</f>
        <v>4.8000000000000001E-2</v>
      </c>
      <c r="O351" s="9">
        <f>0.001*[49]Sheet1!$F$648</f>
        <v>4.8000000000000001E-2</v>
      </c>
      <c r="P351" s="9">
        <f>0.001*[49]Sheet1!$F$649</f>
        <v>4.7E-2</v>
      </c>
      <c r="Q351" s="9">
        <f>0.001*[49]Sheet1!$F$650</f>
        <v>4.8000000000000001E-2</v>
      </c>
      <c r="R351" s="9">
        <f>0.001*[49]Sheet1!$F$651</f>
        <v>4.8000000000000001E-2</v>
      </c>
      <c r="S351" s="9">
        <f>0.001*[49]Sheet1!$F$652</f>
        <v>4.8000000000000001E-2</v>
      </c>
      <c r="T351" s="9">
        <f>0.001*[49]Sheet1!$F$653</f>
        <v>0.05</v>
      </c>
      <c r="U351" s="9">
        <f>0.001*[49]Sheet1!$F$654</f>
        <v>5.2999999999999999E-2</v>
      </c>
      <c r="V351" s="9">
        <f>0.001*[49]Sheet1!$F$655</f>
        <v>5.1000000000000004E-2</v>
      </c>
      <c r="W351" s="9">
        <f>0.001*[49]Sheet1!$F$656</f>
        <v>5.2999999999999999E-2</v>
      </c>
      <c r="X351" s="9">
        <f>0.001*[49]Sheet1!$F$657</f>
        <v>5.2000000000000005E-2</v>
      </c>
      <c r="Y351" s="9">
        <f>0.001*[49]Sheet1!$F$658</f>
        <v>0.05</v>
      </c>
      <c r="Z351" s="44">
        <f>0.001*[49]Sheet1!$F$659</f>
        <v>5.2000000000000005E-2</v>
      </c>
      <c r="AA351" s="35">
        <f t="shared" si="48"/>
        <v>5.5E-2</v>
      </c>
      <c r="AB351" s="10">
        <f t="shared" si="49"/>
        <v>4.7E-2</v>
      </c>
      <c r="AC351" s="14">
        <f t="shared" si="50"/>
        <v>5.0166666666666693E-2</v>
      </c>
    </row>
    <row r="352" spans="2:29" ht="15" customHeight="1">
      <c r="B352" s="26">
        <v>28</v>
      </c>
      <c r="C352" s="43">
        <f>0.001*[49]Sheet1!$F$660</f>
        <v>5.2000000000000005E-2</v>
      </c>
      <c r="D352" s="9">
        <f>0.001*[49]Sheet1!$F$661</f>
        <v>5.1000000000000004E-2</v>
      </c>
      <c r="E352" s="9">
        <f>0.001*[49]Sheet1!$F$662</f>
        <v>0.05</v>
      </c>
      <c r="F352" s="9">
        <f>0.001*[49]Sheet1!$F$663</f>
        <v>0.05</v>
      </c>
      <c r="G352" s="9">
        <f>0.001*[49]Sheet1!$F$664</f>
        <v>5.2000000000000005E-2</v>
      </c>
      <c r="H352" s="9">
        <f>0.001*[49]Sheet1!$F$665</f>
        <v>0.05</v>
      </c>
      <c r="I352" s="9">
        <f>0.001*[49]Sheet1!$F$666</f>
        <v>5.1000000000000004E-2</v>
      </c>
      <c r="J352" s="9">
        <f>0.001*[49]Sheet1!$F$667</f>
        <v>5.1000000000000004E-2</v>
      </c>
      <c r="K352" s="9">
        <f>0.001*[49]Sheet1!$F$668</f>
        <v>5.1000000000000004E-2</v>
      </c>
      <c r="L352" s="9">
        <f>0.001*[49]Sheet1!$F$669</f>
        <v>0.05</v>
      </c>
      <c r="M352" s="9">
        <f>0.001*[49]Sheet1!$F$670</f>
        <v>4.8000000000000001E-2</v>
      </c>
      <c r="N352" s="9">
        <f>0.001*[49]Sheet1!$F$671</f>
        <v>4.8000000000000001E-2</v>
      </c>
      <c r="O352" s="9">
        <f>0.001*[49]Sheet1!$F$672</f>
        <v>4.8000000000000001E-2</v>
      </c>
      <c r="P352" s="9">
        <f>0.001*[49]Sheet1!$F$673</f>
        <v>4.8000000000000001E-2</v>
      </c>
      <c r="Q352" s="9">
        <f>0.001*[49]Sheet1!$F$674</f>
        <v>4.8000000000000001E-2</v>
      </c>
      <c r="R352" s="9">
        <f>0.001*[49]Sheet1!$F$675</f>
        <v>4.8000000000000001E-2</v>
      </c>
      <c r="S352" s="9">
        <f>0.001*[49]Sheet1!$F$676</f>
        <v>4.8000000000000001E-2</v>
      </c>
      <c r="T352" s="9">
        <f>0.001*[49]Sheet1!$F$677</f>
        <v>4.9000000000000002E-2</v>
      </c>
      <c r="U352" s="9">
        <f>0.001*[49]Sheet1!$F$678</f>
        <v>4.9000000000000002E-2</v>
      </c>
      <c r="V352" s="9">
        <f>0.001*[49]Sheet1!$F$679</f>
        <v>4.9000000000000002E-2</v>
      </c>
      <c r="W352" s="9">
        <f>0.001*[49]Sheet1!$F$680</f>
        <v>4.9000000000000002E-2</v>
      </c>
      <c r="X352" s="9">
        <f>0.001*[49]Sheet1!$F$681</f>
        <v>4.8000000000000001E-2</v>
      </c>
      <c r="Y352" s="9">
        <f>0.001*[49]Sheet1!$F$682</f>
        <v>4.9000000000000002E-2</v>
      </c>
      <c r="Z352" s="44">
        <f>0.001*[49]Sheet1!$F$683</f>
        <v>4.9000000000000002E-2</v>
      </c>
      <c r="AA352" s="35">
        <f t="shared" si="48"/>
        <v>5.2000000000000005E-2</v>
      </c>
      <c r="AB352" s="10">
        <f t="shared" si="49"/>
        <v>4.8000000000000001E-2</v>
      </c>
      <c r="AC352" s="14">
        <f t="shared" si="50"/>
        <v>4.9416666666666685E-2</v>
      </c>
    </row>
    <row r="353" spans="2:29" ht="15" customHeight="1">
      <c r="B353" s="26">
        <v>29</v>
      </c>
      <c r="C353" s="43">
        <f>0.001*[49]Sheet1!$F$684</f>
        <v>4.9000000000000002E-2</v>
      </c>
      <c r="D353" s="9">
        <f>0.001*[49]Sheet1!$F$685</f>
        <v>4.9000000000000002E-2</v>
      </c>
      <c r="E353" s="9">
        <f>0.001*[49]Sheet1!$F$686</f>
        <v>4.9000000000000002E-2</v>
      </c>
      <c r="F353" s="9">
        <f>0.001*[49]Sheet1!$F$687</f>
        <v>4.9000000000000002E-2</v>
      </c>
      <c r="G353" s="9">
        <f>0.001*[49]Sheet1!$F$688</f>
        <v>4.9000000000000002E-2</v>
      </c>
      <c r="H353" s="9">
        <f>0.001*[49]Sheet1!$F$689</f>
        <v>4.9000000000000002E-2</v>
      </c>
      <c r="I353" s="9">
        <f>0.001*[49]Sheet1!$F$690</f>
        <v>4.8000000000000001E-2</v>
      </c>
      <c r="J353" s="9">
        <f>0.001*[49]Sheet1!$F$691</f>
        <v>4.7E-2</v>
      </c>
      <c r="K353" s="9">
        <f>0.001*[49]Sheet1!$F$692</f>
        <v>4.7E-2</v>
      </c>
      <c r="L353" s="9">
        <f>0.001*[49]Sheet1!$F$693</f>
        <v>4.8000000000000001E-2</v>
      </c>
      <c r="M353" s="9">
        <f>0.001*[49]Sheet1!$F$694</f>
        <v>4.7E-2</v>
      </c>
      <c r="N353" s="9">
        <f>0.001*[49]Sheet1!$F$695</f>
        <v>4.7E-2</v>
      </c>
      <c r="O353" s="9">
        <f>0.001*[49]Sheet1!$F$696</f>
        <v>4.7E-2</v>
      </c>
      <c r="P353" s="9">
        <f>0.001*[49]Sheet1!$F$697</f>
        <v>4.7E-2</v>
      </c>
      <c r="Q353" s="9">
        <f>0.001*[49]Sheet1!$F$698</f>
        <v>4.7E-2</v>
      </c>
      <c r="R353" s="9">
        <f>0.001*[49]Sheet1!$F$699</f>
        <v>4.7E-2</v>
      </c>
      <c r="S353" s="9">
        <f>0.001*[49]Sheet1!$F$700</f>
        <v>4.7E-2</v>
      </c>
      <c r="T353" s="9">
        <f>0.001*[49]Sheet1!$F$701</f>
        <v>4.7E-2</v>
      </c>
      <c r="U353" s="9">
        <f>0.001*[49]Sheet1!$F$702</f>
        <v>4.7E-2</v>
      </c>
      <c r="V353" s="9">
        <f>0.001*[49]Sheet1!$F$703</f>
        <v>4.7E-2</v>
      </c>
      <c r="W353" s="9">
        <f>0.001*[49]Sheet1!$F$704</f>
        <v>4.7E-2</v>
      </c>
      <c r="X353" s="9">
        <f>0.001*[49]Sheet1!$F$705</f>
        <v>4.7E-2</v>
      </c>
      <c r="Y353" s="9">
        <f>0.001*[49]Sheet1!$F$706</f>
        <v>4.7E-2</v>
      </c>
      <c r="Z353" s="44">
        <f>0.001*[49]Sheet1!$F$707</f>
        <v>4.7E-2</v>
      </c>
      <c r="AA353" s="35">
        <f t="shared" si="48"/>
        <v>4.9000000000000002E-2</v>
      </c>
      <c r="AB353" s="10">
        <f t="shared" si="49"/>
        <v>4.7E-2</v>
      </c>
      <c r="AC353" s="14">
        <f t="shared" si="50"/>
        <v>4.7583333333333339E-2</v>
      </c>
    </row>
    <row r="354" spans="2:29" ht="15" customHeight="1">
      <c r="B354" s="28">
        <v>30</v>
      </c>
      <c r="C354" s="47">
        <f>0.001*[49]Sheet1!$F$708</f>
        <v>4.7E-2</v>
      </c>
      <c r="D354" s="20">
        <f>0.001*[49]Sheet1!$F$709</f>
        <v>4.7E-2</v>
      </c>
      <c r="E354" s="20">
        <f>0.001*[49]Sheet1!$F$710</f>
        <v>4.7E-2</v>
      </c>
      <c r="F354" s="20">
        <f>0.001*[49]Sheet1!$F$711</f>
        <v>4.7E-2</v>
      </c>
      <c r="G354" s="20">
        <f>0.001*[49]Sheet1!$F$712</f>
        <v>4.5999999999999999E-2</v>
      </c>
      <c r="H354" s="20">
        <f>0.001*[49]Sheet1!$F$713</f>
        <v>4.7E-2</v>
      </c>
      <c r="I354" s="20">
        <f>0.001*[49]Sheet1!$F$714</f>
        <v>4.7E-2</v>
      </c>
      <c r="J354" s="20">
        <f>0.001*[49]Sheet1!$F$715</f>
        <v>4.7E-2</v>
      </c>
      <c r="K354" s="20">
        <f>0.001*[49]Sheet1!$F$716</f>
        <v>4.7E-2</v>
      </c>
      <c r="L354" s="20">
        <f>0.001*[49]Sheet1!$F$717</f>
        <v>4.7E-2</v>
      </c>
      <c r="M354" s="20">
        <f>0.001*[49]Sheet1!$F$718</f>
        <v>4.5999999999999999E-2</v>
      </c>
      <c r="N354" s="20">
        <f>0.001*[49]Sheet1!$F$719</f>
        <v>4.7E-2</v>
      </c>
      <c r="O354" s="20">
        <f>0.001*[49]Sheet1!$F$720</f>
        <v>4.7E-2</v>
      </c>
      <c r="P354" s="20">
        <f>0.001*[49]Sheet1!$F$721</f>
        <v>4.7E-2</v>
      </c>
      <c r="Q354" s="20">
        <f>0.001*[49]Sheet1!$F$722</f>
        <v>4.7E-2</v>
      </c>
      <c r="R354" s="20">
        <f>0.001*[49]Sheet1!$F$723</f>
        <v>4.9000000000000002E-2</v>
      </c>
      <c r="S354" s="20">
        <f>0.001*[49]Sheet1!$F$724</f>
        <v>5.3999999999999999E-2</v>
      </c>
      <c r="T354" s="20">
        <f>0.001*[49]Sheet1!$F$725</f>
        <v>5.2999999999999999E-2</v>
      </c>
      <c r="U354" s="20">
        <f>0.001*[49]Sheet1!$F$726</f>
        <v>5.5E-2</v>
      </c>
      <c r="V354" s="20">
        <f>0.001*[49]Sheet1!$F$727</f>
        <v>0.05</v>
      </c>
      <c r="W354" s="20">
        <f>0.001*[49]Sheet1!$F$728</f>
        <v>1.8000000000000002E-2</v>
      </c>
      <c r="X354" s="20">
        <f>0.001*[49]Sheet1!$F$729</f>
        <v>6.0000000000000001E-3</v>
      </c>
      <c r="Y354" s="20">
        <f>0.001*[49]Sheet1!$F$730</f>
        <v>1.2E-2</v>
      </c>
      <c r="Z354" s="48">
        <f>0.001*[49]Sheet1!$F$731</f>
        <v>1.7000000000000001E-2</v>
      </c>
      <c r="AA354" s="37">
        <f t="shared" si="48"/>
        <v>5.5E-2</v>
      </c>
      <c r="AB354" s="21">
        <f t="shared" si="49"/>
        <v>6.0000000000000001E-3</v>
      </c>
      <c r="AC354" s="22">
        <f t="shared" si="50"/>
        <v>4.2375000000000003E-2</v>
      </c>
    </row>
    <row r="355" spans="2:29" ht="15" customHeight="1">
      <c r="B355" s="29">
        <v>31</v>
      </c>
      <c r="C355" s="49">
        <f>0.001*[49]Sheet1!$F$732</f>
        <v>1.9E-2</v>
      </c>
      <c r="D355" s="11">
        <f>0.001*[49]Sheet1!$F$733</f>
        <v>2.1000000000000001E-2</v>
      </c>
      <c r="E355" s="11">
        <f>0.001*[49]Sheet1!$F$734</f>
        <v>2.3E-2</v>
      </c>
      <c r="F355" s="11">
        <f>0.001*[49]Sheet1!$F$735</f>
        <v>3.2000000000000001E-2</v>
      </c>
      <c r="G355" s="11">
        <f>0.001*[49]Sheet1!$F$736</f>
        <v>3.6999999999999998E-2</v>
      </c>
      <c r="H355" s="11">
        <f>0.001*[49]Sheet1!$F$737</f>
        <v>3.9E-2</v>
      </c>
      <c r="I355" s="11">
        <f>0.001*[49]Sheet1!$F$738</f>
        <v>0.04</v>
      </c>
      <c r="J355" s="11">
        <f>0.001*[49]Sheet1!$F$739</f>
        <v>0.04</v>
      </c>
      <c r="K355" s="11">
        <f>0.001*[49]Sheet1!$F$740</f>
        <v>0.04</v>
      </c>
      <c r="L355" s="11">
        <f>0.001*[49]Sheet1!$F$741</f>
        <v>3.9E-2</v>
      </c>
      <c r="M355" s="11">
        <f>0.001*[49]Sheet1!$F$742</f>
        <v>3.9E-2</v>
      </c>
      <c r="N355" s="11">
        <f>0.001*[49]Sheet1!$F$743</f>
        <v>3.7999999999999999E-2</v>
      </c>
      <c r="O355" s="11">
        <f>0.001*[49]Sheet1!$F$744</f>
        <v>3.9E-2</v>
      </c>
      <c r="P355" s="11">
        <f>0.001*[49]Sheet1!$F$745</f>
        <v>3.9E-2</v>
      </c>
      <c r="Q355" s="11">
        <f>0.001*[49]Sheet1!$F$746</f>
        <v>3.9E-2</v>
      </c>
      <c r="R355" s="11">
        <f>0.001*[49]Sheet1!$F$747</f>
        <v>3.9E-2</v>
      </c>
      <c r="S355" s="11">
        <f>0.001*[49]Sheet1!$F$748</f>
        <v>3.9E-2</v>
      </c>
      <c r="T355" s="11">
        <f>0.001*[49]Sheet1!$F$749</f>
        <v>0.04</v>
      </c>
      <c r="U355" s="11">
        <f>0.001*[49]Sheet1!$F$750</f>
        <v>0.04</v>
      </c>
      <c r="V355" s="11">
        <f>0.001*[49]Sheet1!$F$751</f>
        <v>0.04</v>
      </c>
      <c r="W355" s="11">
        <f>0.001*[49]Sheet1!$F$752</f>
        <v>4.1000000000000002E-2</v>
      </c>
      <c r="X355" s="11">
        <f>0.001*[49]Sheet1!$F$753</f>
        <v>4.2000000000000003E-2</v>
      </c>
      <c r="Y355" s="11">
        <f>0.001*[49]Sheet1!$F$754</f>
        <v>4.2000000000000003E-2</v>
      </c>
      <c r="Z355" s="50">
        <f>0.001*[49]Sheet1!$F$755</f>
        <v>4.3000000000000003E-2</v>
      </c>
      <c r="AA355" s="38">
        <f t="shared" si="48"/>
        <v>4.3000000000000003E-2</v>
      </c>
      <c r="AB355" s="8">
        <f t="shared" si="49"/>
        <v>1.9E-2</v>
      </c>
      <c r="AC355" s="15">
        <f t="shared" si="50"/>
        <v>3.7083333333333343E-2</v>
      </c>
    </row>
    <row r="356" spans="2:29" ht="15" customHeight="1">
      <c r="B356" s="30" t="s">
        <v>0</v>
      </c>
      <c r="C356" s="47">
        <f t="shared" ref="C356:Z356" si="51">MAX(C325:C355)</f>
        <v>5.8000000000000003E-2</v>
      </c>
      <c r="D356" s="20">
        <f t="shared" si="51"/>
        <v>6.2E-2</v>
      </c>
      <c r="E356" s="20">
        <f t="shared" si="51"/>
        <v>5.7000000000000002E-2</v>
      </c>
      <c r="F356" s="20">
        <f t="shared" si="51"/>
        <v>5.5E-2</v>
      </c>
      <c r="G356" s="20">
        <f t="shared" si="51"/>
        <v>5.5E-2</v>
      </c>
      <c r="H356" s="20">
        <f t="shared" si="51"/>
        <v>5.3999999999999999E-2</v>
      </c>
      <c r="I356" s="20">
        <f t="shared" si="51"/>
        <v>5.3999999999999999E-2</v>
      </c>
      <c r="J356" s="20">
        <f t="shared" si="51"/>
        <v>5.2999999999999999E-2</v>
      </c>
      <c r="K356" s="20">
        <f t="shared" si="51"/>
        <v>5.2000000000000005E-2</v>
      </c>
      <c r="L356" s="20">
        <f t="shared" si="51"/>
        <v>5.2000000000000005E-2</v>
      </c>
      <c r="M356" s="20">
        <f t="shared" si="51"/>
        <v>0.05</v>
      </c>
      <c r="N356" s="20">
        <f t="shared" si="51"/>
        <v>5.1000000000000004E-2</v>
      </c>
      <c r="O356" s="20">
        <f t="shared" si="51"/>
        <v>5.3999999999999999E-2</v>
      </c>
      <c r="P356" s="20">
        <f t="shared" si="51"/>
        <v>5.5E-2</v>
      </c>
      <c r="Q356" s="20">
        <f t="shared" si="51"/>
        <v>5.9000000000000004E-2</v>
      </c>
      <c r="R356" s="20">
        <f t="shared" si="51"/>
        <v>5.8000000000000003E-2</v>
      </c>
      <c r="S356" s="20">
        <f t="shared" si="51"/>
        <v>0.06</v>
      </c>
      <c r="T356" s="20">
        <f t="shared" si="51"/>
        <v>6.9000000000000006E-2</v>
      </c>
      <c r="U356" s="20">
        <f t="shared" si="51"/>
        <v>0.06</v>
      </c>
      <c r="V356" s="20">
        <f t="shared" si="51"/>
        <v>5.3999999999999999E-2</v>
      </c>
      <c r="W356" s="20">
        <f t="shared" si="51"/>
        <v>5.2999999999999999E-2</v>
      </c>
      <c r="X356" s="20">
        <f t="shared" si="51"/>
        <v>5.5E-2</v>
      </c>
      <c r="Y356" s="20">
        <f t="shared" si="51"/>
        <v>5.3999999999999999E-2</v>
      </c>
      <c r="Z356" s="48">
        <f t="shared" si="51"/>
        <v>5.2000000000000005E-2</v>
      </c>
      <c r="AA356" s="162" t="s">
        <v>15</v>
      </c>
      <c r="AB356" s="163"/>
      <c r="AC356" s="164"/>
    </row>
    <row r="357" spans="2:29" ht="15" customHeight="1">
      <c r="B357" s="31" t="s">
        <v>1</v>
      </c>
      <c r="C357" s="51">
        <f t="shared" ref="C357:Z357" si="52">MIN(C325:C355)</f>
        <v>1.9E-2</v>
      </c>
      <c r="D357" s="5">
        <f t="shared" si="52"/>
        <v>2.1000000000000001E-2</v>
      </c>
      <c r="E357" s="5">
        <f t="shared" si="52"/>
        <v>2.3E-2</v>
      </c>
      <c r="F357" s="5">
        <f t="shared" si="52"/>
        <v>3.2000000000000001E-2</v>
      </c>
      <c r="G357" s="5">
        <f t="shared" si="52"/>
        <v>3.6999999999999998E-2</v>
      </c>
      <c r="H357" s="5">
        <f t="shared" si="52"/>
        <v>3.9E-2</v>
      </c>
      <c r="I357" s="5">
        <f t="shared" si="52"/>
        <v>0.04</v>
      </c>
      <c r="J357" s="5">
        <f t="shared" si="52"/>
        <v>0.04</v>
      </c>
      <c r="K357" s="5">
        <f t="shared" si="52"/>
        <v>0.04</v>
      </c>
      <c r="L357" s="5">
        <f t="shared" si="52"/>
        <v>3.9E-2</v>
      </c>
      <c r="M357" s="5">
        <f t="shared" si="52"/>
        <v>3.9E-2</v>
      </c>
      <c r="N357" s="5">
        <f t="shared" si="52"/>
        <v>3.7999999999999999E-2</v>
      </c>
      <c r="O357" s="5">
        <f t="shared" si="52"/>
        <v>3.9E-2</v>
      </c>
      <c r="P357" s="5">
        <f t="shared" si="52"/>
        <v>3.9E-2</v>
      </c>
      <c r="Q357" s="5">
        <f t="shared" si="52"/>
        <v>3.9E-2</v>
      </c>
      <c r="R357" s="5">
        <f t="shared" si="52"/>
        <v>3.9E-2</v>
      </c>
      <c r="S357" s="5">
        <f t="shared" si="52"/>
        <v>3.9E-2</v>
      </c>
      <c r="T357" s="5">
        <f t="shared" si="52"/>
        <v>0.04</v>
      </c>
      <c r="U357" s="5">
        <f t="shared" si="52"/>
        <v>0.04</v>
      </c>
      <c r="V357" s="5">
        <f t="shared" si="52"/>
        <v>0.04</v>
      </c>
      <c r="W357" s="5">
        <f t="shared" si="52"/>
        <v>1.8000000000000002E-2</v>
      </c>
      <c r="X357" s="5">
        <f t="shared" si="52"/>
        <v>6.0000000000000001E-3</v>
      </c>
      <c r="Y357" s="5">
        <f t="shared" si="52"/>
        <v>1.2E-2</v>
      </c>
      <c r="Z357" s="52">
        <f t="shared" si="52"/>
        <v>1.7000000000000001E-2</v>
      </c>
      <c r="AA357" s="156">
        <f>AVERAGE(AA325:AA355)</f>
        <v>5.2419354838709679E-2</v>
      </c>
      <c r="AB357" s="158">
        <f>AVERAGE(AB325:AB355)</f>
        <v>4.5225806451612907E-2</v>
      </c>
      <c r="AC357" s="160">
        <f>AVERAGE(AC325:AC355)</f>
        <v>4.8404569892473132E-2</v>
      </c>
    </row>
    <row r="358" spans="2:29" ht="15" customHeight="1" thickBot="1">
      <c r="B358" s="32" t="s">
        <v>14</v>
      </c>
      <c r="C358" s="53">
        <f t="shared" ref="C358:Z358" si="53">AVERAGE(C325:C355)</f>
        <v>4.8548387096774205E-2</v>
      </c>
      <c r="D358" s="6">
        <f t="shared" si="53"/>
        <v>4.9000000000000002E-2</v>
      </c>
      <c r="E358" s="6">
        <f t="shared" si="53"/>
        <v>4.9129032258064524E-2</v>
      </c>
      <c r="F358" s="6">
        <f t="shared" si="53"/>
        <v>4.9612903225806457E-2</v>
      </c>
      <c r="G358" s="6">
        <f t="shared" si="53"/>
        <v>4.9741935483870986E-2</v>
      </c>
      <c r="H358" s="6">
        <f t="shared" si="53"/>
        <v>4.970967741935485E-2</v>
      </c>
      <c r="I358" s="6">
        <f t="shared" si="53"/>
        <v>4.9677419354838721E-2</v>
      </c>
      <c r="J358" s="6">
        <f t="shared" si="53"/>
        <v>4.9193548387096782E-2</v>
      </c>
      <c r="K358" s="6">
        <f t="shared" si="53"/>
        <v>4.8709677419354842E-2</v>
      </c>
      <c r="L358" s="6">
        <f t="shared" si="53"/>
        <v>4.8290322580645167E-2</v>
      </c>
      <c r="M358" s="6">
        <f t="shared" si="53"/>
        <v>4.7870967741935493E-2</v>
      </c>
      <c r="N358" s="6">
        <f t="shared" si="53"/>
        <v>4.7806451612903228E-2</v>
      </c>
      <c r="O358" s="6">
        <f t="shared" si="53"/>
        <v>4.793548387096775E-2</v>
      </c>
      <c r="P358" s="6">
        <f t="shared" si="53"/>
        <v>4.7774193548387099E-2</v>
      </c>
      <c r="Q358" s="6">
        <f t="shared" si="53"/>
        <v>4.7838709677419357E-2</v>
      </c>
      <c r="R358" s="6">
        <f t="shared" si="53"/>
        <v>4.8161290322580659E-2</v>
      </c>
      <c r="S358" s="6">
        <f t="shared" si="53"/>
        <v>4.8258064516129039E-2</v>
      </c>
      <c r="T358" s="6">
        <f t="shared" si="53"/>
        <v>4.858064516129032E-2</v>
      </c>
      <c r="U358" s="6">
        <f t="shared" si="53"/>
        <v>4.8419354838709683E-2</v>
      </c>
      <c r="V358" s="6">
        <f t="shared" si="53"/>
        <v>4.7935483870967743E-2</v>
      </c>
      <c r="W358" s="6">
        <f t="shared" si="53"/>
        <v>4.719354838709678E-2</v>
      </c>
      <c r="X358" s="6">
        <f t="shared" si="53"/>
        <v>4.7064516129032272E-2</v>
      </c>
      <c r="Y358" s="6">
        <f t="shared" si="53"/>
        <v>4.748387096774194E-2</v>
      </c>
      <c r="Z358" s="54">
        <f t="shared" si="53"/>
        <v>4.7774193548387099E-2</v>
      </c>
      <c r="AA358" s="157"/>
      <c r="AB358" s="159"/>
      <c r="AC358" s="161"/>
    </row>
    <row r="360" spans="2:29" ht="268.5" customHeight="1"/>
    <row r="362" spans="2:29" ht="18" customHeight="1">
      <c r="B362" s="165" t="s">
        <v>62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0.001*[50]Sheet1!$F$12</f>
        <v>2.9000000000000001E-2</v>
      </c>
      <c r="D365" s="12">
        <f>0.001*[50]Sheet1!$F$13</f>
        <v>2.9000000000000001E-2</v>
      </c>
      <c r="E365" s="12">
        <f>0.001*[50]Sheet1!$F$14</f>
        <v>2.8000000000000001E-2</v>
      </c>
      <c r="F365" s="12">
        <f>0.001*[50]Sheet1!$F$15</f>
        <v>2.8000000000000001E-2</v>
      </c>
      <c r="G365" s="12">
        <f>0.001*[50]Sheet1!$F$16</f>
        <v>2.8000000000000001E-2</v>
      </c>
      <c r="H365" s="12">
        <f>0.001*[50]Sheet1!$F$17</f>
        <v>2.8000000000000001E-2</v>
      </c>
      <c r="I365" s="12">
        <f>0.001*[50]Sheet1!$F$18</f>
        <v>2.9000000000000001E-2</v>
      </c>
      <c r="J365" s="12">
        <f>0.001*[50]Sheet1!$F$19</f>
        <v>2.8000000000000001E-2</v>
      </c>
      <c r="K365" s="12">
        <f>0.001*[50]Sheet1!$F$20</f>
        <v>2.8000000000000001E-2</v>
      </c>
      <c r="L365" s="12">
        <f>0.001*[50]Sheet1!$F$21</f>
        <v>2.6000000000000002E-2</v>
      </c>
      <c r="M365" s="12">
        <f>0.001*[50]Sheet1!$F$22</f>
        <v>2.7E-2</v>
      </c>
      <c r="N365" s="12">
        <f>0.001*[50]Sheet1!$F$23</f>
        <v>2.5000000000000001E-2</v>
      </c>
      <c r="O365" s="12">
        <f>0.001*[50]Sheet1!$F$24</f>
        <v>2.5000000000000001E-2</v>
      </c>
      <c r="P365" s="12">
        <f>0.001*[50]Sheet1!$F$25</f>
        <v>2.4E-2</v>
      </c>
      <c r="Q365" s="12">
        <f>0.001*[50]Sheet1!$F$26</f>
        <v>2.4E-2</v>
      </c>
      <c r="R365" s="12">
        <f>0.001*[50]Sheet1!$F$27</f>
        <v>2.4E-2</v>
      </c>
      <c r="S365" s="12">
        <f>0.001*[50]Sheet1!$F$28</f>
        <v>2.5000000000000001E-2</v>
      </c>
      <c r="T365" s="12">
        <f>0.001*[50]Sheet1!$F$29</f>
        <v>2.5000000000000001E-2</v>
      </c>
      <c r="U365" s="12">
        <f>0.001*[50]Sheet1!$F$30</f>
        <v>2.5000000000000001E-2</v>
      </c>
      <c r="V365" s="12">
        <f>0.001*[50]Sheet1!$F$31</f>
        <v>2.5000000000000001E-2</v>
      </c>
      <c r="W365" s="12">
        <f>0.001*[50]Sheet1!$F$32</f>
        <v>2.5000000000000001E-2</v>
      </c>
      <c r="X365" s="12">
        <f>0.001*[50]Sheet1!$F$33</f>
        <v>2.5000000000000001E-2</v>
      </c>
      <c r="Y365" s="12">
        <f>0.001*[50]Sheet1!$F$34</f>
        <v>2.5000000000000001E-2</v>
      </c>
      <c r="Z365" s="42">
        <f>0.001*[50]Sheet1!$F$35</f>
        <v>2.5000000000000001E-2</v>
      </c>
      <c r="AA365" s="34">
        <f>MAX(C365:Z365)</f>
        <v>2.9000000000000001E-2</v>
      </c>
      <c r="AB365" s="13">
        <f>MIN(C365:Z365)</f>
        <v>2.4E-2</v>
      </c>
      <c r="AC365" s="16">
        <f>AVERAGE(C365:Z365)</f>
        <v>2.6250000000000013E-2</v>
      </c>
    </row>
    <row r="366" spans="2:29" ht="15" customHeight="1">
      <c r="B366" s="26">
        <v>2</v>
      </c>
      <c r="C366" s="43">
        <f>0.001*[50]Sheet1!$F$36</f>
        <v>2.6000000000000002E-2</v>
      </c>
      <c r="D366" s="9">
        <f>0.001*[50]Sheet1!$F$37</f>
        <v>2.5000000000000001E-2</v>
      </c>
      <c r="E366" s="9">
        <f>0.001*[50]Sheet1!$F$38</f>
        <v>2.5000000000000001E-2</v>
      </c>
      <c r="F366" s="9">
        <f>0.001*[50]Sheet1!$F$39</f>
        <v>2.6000000000000002E-2</v>
      </c>
      <c r="G366" s="9">
        <f>0.001*[50]Sheet1!$F$40</f>
        <v>2.6000000000000002E-2</v>
      </c>
      <c r="H366" s="9">
        <f>0.001*[50]Sheet1!$F$41</f>
        <v>2.6000000000000002E-2</v>
      </c>
      <c r="I366" s="9">
        <f>0.001*[50]Sheet1!$F$42</f>
        <v>2.6000000000000002E-2</v>
      </c>
      <c r="J366" s="9">
        <f>0.001*[50]Sheet1!$F$43</f>
        <v>2.6000000000000002E-2</v>
      </c>
      <c r="K366" s="9">
        <f>0.001*[50]Sheet1!$F$44</f>
        <v>2.6000000000000002E-2</v>
      </c>
      <c r="L366" s="9">
        <f>0.001*[50]Sheet1!$F$45</f>
        <v>2.7E-2</v>
      </c>
      <c r="M366" s="9">
        <f>0.001*[50]Sheet1!$F$46</f>
        <v>2.5000000000000001E-2</v>
      </c>
      <c r="N366" s="9">
        <f>0.001*[50]Sheet1!$F$47</f>
        <v>2.5000000000000001E-2</v>
      </c>
      <c r="O366" s="9">
        <f>0.001*[50]Sheet1!$F$48</f>
        <v>2.5000000000000001E-2</v>
      </c>
      <c r="P366" s="9">
        <f>0.001*[50]Sheet1!$F$49</f>
        <v>2.5000000000000001E-2</v>
      </c>
      <c r="Q366" s="9">
        <f>0.001*[50]Sheet1!$F$50</f>
        <v>2.6000000000000002E-2</v>
      </c>
      <c r="R366" s="9">
        <f>0.001*[50]Sheet1!$F$51</f>
        <v>2.7E-2</v>
      </c>
      <c r="S366" s="9">
        <f>0.001*[50]Sheet1!$F$52</f>
        <v>2.6000000000000002E-2</v>
      </c>
      <c r="T366" s="9">
        <f>0.001*[50]Sheet1!$F$53</f>
        <v>2.6000000000000002E-2</v>
      </c>
      <c r="U366" s="9">
        <f>0.001*[50]Sheet1!$F$54</f>
        <v>2.6000000000000002E-2</v>
      </c>
      <c r="V366" s="9">
        <f>0.001*[50]Sheet1!$F$55</f>
        <v>2.6000000000000002E-2</v>
      </c>
      <c r="W366" s="9">
        <f>0.001*[50]Sheet1!$F$56</f>
        <v>2.6000000000000002E-2</v>
      </c>
      <c r="X366" s="9">
        <f>0.001*[50]Sheet1!$F$57</f>
        <v>2.6000000000000002E-2</v>
      </c>
      <c r="Y366" s="9">
        <f>0.001*[50]Sheet1!$F$58</f>
        <v>2.6000000000000002E-2</v>
      </c>
      <c r="Z366" s="44">
        <f>0.001*[50]Sheet1!$F$59</f>
        <v>2.6000000000000002E-2</v>
      </c>
      <c r="AA366" s="35">
        <f t="shared" ref="AA366:AA395" si="54">MAX(C366:Z366)</f>
        <v>2.7E-2</v>
      </c>
      <c r="AB366" s="10">
        <f t="shared" ref="AB366:AB395" si="55">MIN(C366:Z366)</f>
        <v>2.5000000000000001E-2</v>
      </c>
      <c r="AC366" s="14">
        <f t="shared" ref="AC366:AC395" si="56">AVERAGE(C366:Z366)</f>
        <v>2.5833333333333347E-2</v>
      </c>
    </row>
    <row r="367" spans="2:29" ht="15" customHeight="1">
      <c r="B367" s="26">
        <v>3</v>
      </c>
      <c r="C367" s="43">
        <f>0.001*[50]Sheet1!$F$60</f>
        <v>2.6000000000000002E-2</v>
      </c>
      <c r="D367" s="9">
        <f>0.001*[50]Sheet1!$F$61</f>
        <v>2.7E-2</v>
      </c>
      <c r="E367" s="9">
        <f>0.001*[50]Sheet1!$F$62</f>
        <v>2.7E-2</v>
      </c>
      <c r="F367" s="9">
        <f>0.001*[50]Sheet1!$F$63</f>
        <v>2.7E-2</v>
      </c>
      <c r="G367" s="9">
        <f>0.001*[50]Sheet1!$F$64</f>
        <v>2.7E-2</v>
      </c>
      <c r="H367" s="9">
        <f>0.001*[50]Sheet1!$F$65</f>
        <v>2.7E-2</v>
      </c>
      <c r="I367" s="9">
        <f>0.001*[50]Sheet1!$F$66</f>
        <v>2.7E-2</v>
      </c>
      <c r="J367" s="9">
        <f>0.001*[50]Sheet1!$F$67</f>
        <v>2.6000000000000002E-2</v>
      </c>
      <c r="K367" s="9">
        <f>0.001*[50]Sheet1!$F$68</f>
        <v>2.6000000000000002E-2</v>
      </c>
      <c r="L367" s="9">
        <f>0.001*[50]Sheet1!$F$69</f>
        <v>2.5000000000000001E-2</v>
      </c>
      <c r="M367" s="9">
        <f>0.001*[50]Sheet1!$F$70</f>
        <v>2.5000000000000001E-2</v>
      </c>
      <c r="N367" s="9">
        <f>0.001*[50]Sheet1!$F$71</f>
        <v>2.5000000000000001E-2</v>
      </c>
      <c r="O367" s="9">
        <f>0.001*[50]Sheet1!$F$72</f>
        <v>2.5000000000000001E-2</v>
      </c>
      <c r="P367" s="9">
        <f>0.001*[50]Sheet1!$F$73</f>
        <v>2.6000000000000002E-2</v>
      </c>
      <c r="Q367" s="9">
        <f>0.001*[50]Sheet1!$F$74</f>
        <v>2.5000000000000001E-2</v>
      </c>
      <c r="R367" s="9">
        <f>0.001*[50]Sheet1!$F$75</f>
        <v>2.6000000000000002E-2</v>
      </c>
      <c r="S367" s="9">
        <f>0.001*[50]Sheet1!$F$76</f>
        <v>3.2000000000000001E-2</v>
      </c>
      <c r="T367" s="9">
        <f>0.001*[50]Sheet1!$F$77</f>
        <v>2.8000000000000001E-2</v>
      </c>
      <c r="U367" s="9">
        <f>0.001*[50]Sheet1!$F$78</f>
        <v>2.6000000000000002E-2</v>
      </c>
      <c r="V367" s="9">
        <f>0.001*[50]Sheet1!$F$79</f>
        <v>2.6000000000000002E-2</v>
      </c>
      <c r="W367" s="9">
        <f>0.001*[50]Sheet1!$F$80</f>
        <v>2.6000000000000002E-2</v>
      </c>
      <c r="X367" s="9">
        <f>0.001*[50]Sheet1!$F$81</f>
        <v>2.6000000000000002E-2</v>
      </c>
      <c r="Y367" s="9">
        <f>0.001*[50]Sheet1!$F$82</f>
        <v>2.6000000000000002E-2</v>
      </c>
      <c r="Z367" s="44">
        <f>0.001*[50]Sheet1!$F$83</f>
        <v>2.6000000000000002E-2</v>
      </c>
      <c r="AA367" s="35">
        <f t="shared" si="54"/>
        <v>3.2000000000000001E-2</v>
      </c>
      <c r="AB367" s="10">
        <f t="shared" si="55"/>
        <v>2.5000000000000001E-2</v>
      </c>
      <c r="AC367" s="14">
        <f t="shared" si="56"/>
        <v>2.6375000000000013E-2</v>
      </c>
    </row>
    <row r="368" spans="2:29" ht="15" customHeight="1">
      <c r="B368" s="26">
        <v>4</v>
      </c>
      <c r="C368" s="43">
        <f>0.001*[50]Sheet1!$F$84</f>
        <v>2.6000000000000002E-2</v>
      </c>
      <c r="D368" s="9">
        <f>0.001*[50]Sheet1!$F$85</f>
        <v>2.6000000000000002E-2</v>
      </c>
      <c r="E368" s="9">
        <f>0.001*[50]Sheet1!$F$86</f>
        <v>2.7E-2</v>
      </c>
      <c r="F368" s="9">
        <f>0.001*[50]Sheet1!$F$87</f>
        <v>2.7E-2</v>
      </c>
      <c r="G368" s="9">
        <f>0.001*[50]Sheet1!$F$88</f>
        <v>2.6000000000000002E-2</v>
      </c>
      <c r="H368" s="9">
        <f>0.001*[50]Sheet1!$F$89</f>
        <v>2.7E-2</v>
      </c>
      <c r="I368" s="9">
        <f>0.001*[50]Sheet1!$F$90</f>
        <v>2.7E-2</v>
      </c>
      <c r="J368" s="9">
        <f>0.001*[50]Sheet1!$F$91</f>
        <v>2.6000000000000002E-2</v>
      </c>
      <c r="K368" s="9">
        <f>0.001*[50]Sheet1!$F$92</f>
        <v>2.6000000000000002E-2</v>
      </c>
      <c r="L368" s="9">
        <f>0.001*[50]Sheet1!$F$93</f>
        <v>2.5000000000000001E-2</v>
      </c>
      <c r="M368" s="9">
        <f>0.001*[50]Sheet1!$F$94</f>
        <v>2.5000000000000001E-2</v>
      </c>
      <c r="N368" s="9">
        <f>0.001*[50]Sheet1!$F$95</f>
        <v>2.5000000000000001E-2</v>
      </c>
      <c r="O368" s="9">
        <f>0.001*[50]Sheet1!$F$96</f>
        <v>2.6000000000000002E-2</v>
      </c>
      <c r="P368" s="9">
        <f>0.001*[50]Sheet1!$F$97</f>
        <v>2.5000000000000001E-2</v>
      </c>
      <c r="Q368" s="9">
        <f>0.001*[50]Sheet1!$F$98</f>
        <v>2.5000000000000001E-2</v>
      </c>
      <c r="R368" s="9">
        <f>0.001*[50]Sheet1!$F$99</f>
        <v>2.5000000000000001E-2</v>
      </c>
      <c r="S368" s="9">
        <f>0.001*[50]Sheet1!$F$100</f>
        <v>2.5000000000000001E-2</v>
      </c>
      <c r="T368" s="9">
        <f>0.001*[50]Sheet1!$F$101</f>
        <v>2.5000000000000001E-2</v>
      </c>
      <c r="U368" s="9">
        <f>0.001*[50]Sheet1!$F$102</f>
        <v>2.6000000000000002E-2</v>
      </c>
      <c r="V368" s="9">
        <f>0.001*[50]Sheet1!$F$103</f>
        <v>2.6000000000000002E-2</v>
      </c>
      <c r="W368" s="9">
        <f>0.001*[50]Sheet1!$F$104</f>
        <v>2.7E-2</v>
      </c>
      <c r="X368" s="9">
        <f>0.001*[50]Sheet1!$F$105</f>
        <v>2.7E-2</v>
      </c>
      <c r="Y368" s="9">
        <f>0.001*[50]Sheet1!$F$106</f>
        <v>2.7E-2</v>
      </c>
      <c r="Z368" s="44">
        <f>0.001*[50]Sheet1!$F$107</f>
        <v>2.7E-2</v>
      </c>
      <c r="AA368" s="35">
        <f t="shared" si="54"/>
        <v>2.7E-2</v>
      </c>
      <c r="AB368" s="10">
        <f t="shared" si="55"/>
        <v>2.5000000000000001E-2</v>
      </c>
      <c r="AC368" s="14">
        <f t="shared" si="56"/>
        <v>2.6000000000000013E-2</v>
      </c>
    </row>
    <row r="369" spans="2:29" ht="15" customHeight="1">
      <c r="B369" s="26">
        <v>5</v>
      </c>
      <c r="C369" s="43">
        <f>0.001*[50]Sheet1!$F$108</f>
        <v>2.7E-2</v>
      </c>
      <c r="D369" s="9">
        <f>0.001*[50]Sheet1!$F$109</f>
        <v>2.7E-2</v>
      </c>
      <c r="E369" s="9">
        <f>0.001*[50]Sheet1!$F$110</f>
        <v>2.7E-2</v>
      </c>
      <c r="F369" s="9">
        <f>0.001*[50]Sheet1!$F$111</f>
        <v>2.7E-2</v>
      </c>
      <c r="G369" s="9">
        <f>0.001*[50]Sheet1!$F$112</f>
        <v>2.7E-2</v>
      </c>
      <c r="H369" s="9">
        <f>0.001*[50]Sheet1!$F$113</f>
        <v>2.7E-2</v>
      </c>
      <c r="I369" s="9">
        <f>0.001*[50]Sheet1!$F$114</f>
        <v>2.7E-2</v>
      </c>
      <c r="J369" s="9">
        <f>0.001*[50]Sheet1!$F$115</f>
        <v>2.7E-2</v>
      </c>
      <c r="K369" s="9">
        <f>0.001*[50]Sheet1!$F$116</f>
        <v>2.6000000000000002E-2</v>
      </c>
      <c r="L369" s="9">
        <f>0.001*[50]Sheet1!$F$117</f>
        <v>2.5000000000000001E-2</v>
      </c>
      <c r="M369" s="9">
        <f>0.001*[50]Sheet1!$F$118</f>
        <v>2.5000000000000001E-2</v>
      </c>
      <c r="N369" s="9">
        <f>0.001*[50]Sheet1!$F$119</f>
        <v>2.5000000000000001E-2</v>
      </c>
      <c r="O369" s="9">
        <f>0.001*[50]Sheet1!$F$120</f>
        <v>2.5000000000000001E-2</v>
      </c>
      <c r="P369" s="9">
        <f>0.001*[50]Sheet1!$F$121</f>
        <v>2.5000000000000001E-2</v>
      </c>
      <c r="Q369" s="9">
        <f>0.001*[50]Sheet1!$F$122</f>
        <v>2.5000000000000001E-2</v>
      </c>
      <c r="R369" s="9">
        <f>0.001*[50]Sheet1!$F$123</f>
        <v>2.5000000000000001E-2</v>
      </c>
      <c r="S369" s="9">
        <f>0.001*[50]Sheet1!$F$124</f>
        <v>2.5000000000000001E-2</v>
      </c>
      <c r="T369" s="9">
        <f>0.001*[50]Sheet1!$F$125</f>
        <v>2.5000000000000001E-2</v>
      </c>
      <c r="U369" s="9">
        <f>0.001*[50]Sheet1!$F$126</f>
        <v>2.7E-2</v>
      </c>
      <c r="V369" s="9">
        <f>0.001*[50]Sheet1!$F$127</f>
        <v>2.7E-2</v>
      </c>
      <c r="W369" s="9">
        <f>0.001*[50]Sheet1!$F$128</f>
        <v>2.7E-2</v>
      </c>
      <c r="X369" s="9">
        <f>0.001*[50]Sheet1!$F$129</f>
        <v>2.7E-2</v>
      </c>
      <c r="Y369" s="9">
        <f>0.001*[50]Sheet1!$F$130</f>
        <v>2.7E-2</v>
      </c>
      <c r="Z369" s="44">
        <f>0.001*[50]Sheet1!$F$131</f>
        <v>2.8000000000000001E-2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2.6250000000000013E-2</v>
      </c>
    </row>
    <row r="370" spans="2:29" ht="15" customHeight="1">
      <c r="B370" s="27">
        <v>6</v>
      </c>
      <c r="C370" s="45">
        <f>0.001*[50]Sheet1!$F$132</f>
        <v>2.8000000000000001E-2</v>
      </c>
      <c r="D370" s="17">
        <f>0.001*[50]Sheet1!$F$133</f>
        <v>2.8000000000000001E-2</v>
      </c>
      <c r="E370" s="17">
        <f>0.001*[50]Sheet1!$F$134</f>
        <v>2.8000000000000001E-2</v>
      </c>
      <c r="F370" s="17">
        <f>0.001*[50]Sheet1!$F$135</f>
        <v>2.8000000000000001E-2</v>
      </c>
      <c r="G370" s="17">
        <f>0.001*[50]Sheet1!$F$136</f>
        <v>2.8000000000000001E-2</v>
      </c>
      <c r="H370" s="17">
        <f>0.001*[50]Sheet1!$F$137</f>
        <v>2.8000000000000001E-2</v>
      </c>
      <c r="I370" s="17">
        <f>0.001*[50]Sheet1!$F$138</f>
        <v>2.8000000000000001E-2</v>
      </c>
      <c r="J370" s="17">
        <f>0.001*[50]Sheet1!$F$139</f>
        <v>2.8000000000000001E-2</v>
      </c>
      <c r="K370" s="17">
        <f>0.001*[50]Sheet1!$F$140</f>
        <v>2.6000000000000002E-2</v>
      </c>
      <c r="L370" s="17">
        <f>0.001*[50]Sheet1!$F$141</f>
        <v>2.6000000000000002E-2</v>
      </c>
      <c r="M370" s="17">
        <f>0.001*[50]Sheet1!$F$142</f>
        <v>2.6000000000000002E-2</v>
      </c>
      <c r="N370" s="17">
        <f>0.001*[50]Sheet1!$F$143</f>
        <v>2.6000000000000002E-2</v>
      </c>
      <c r="O370" s="17">
        <f>0.001*[50]Sheet1!$F$144</f>
        <v>2.6000000000000002E-2</v>
      </c>
      <c r="P370" s="17">
        <f>0.001*[50]Sheet1!$F$145</f>
        <v>2.6000000000000002E-2</v>
      </c>
      <c r="Q370" s="17">
        <f>0.001*[50]Sheet1!$F$146</f>
        <v>2.6000000000000002E-2</v>
      </c>
      <c r="R370" s="17">
        <f>0.001*[50]Sheet1!$F$147</f>
        <v>2.6000000000000002E-2</v>
      </c>
      <c r="S370" s="17">
        <f>0.001*[50]Sheet1!$F$148</f>
        <v>2.6000000000000002E-2</v>
      </c>
      <c r="T370" s="17">
        <f>0.001*[50]Sheet1!$F$149</f>
        <v>2.6000000000000002E-2</v>
      </c>
      <c r="U370" s="17">
        <f>0.001*[50]Sheet1!$F$150</f>
        <v>2.6000000000000002E-2</v>
      </c>
      <c r="V370" s="17">
        <f>0.001*[50]Sheet1!$F$151</f>
        <v>2.7E-2</v>
      </c>
      <c r="W370" s="17">
        <f>0.001*[50]Sheet1!$F$152</f>
        <v>2.7E-2</v>
      </c>
      <c r="X370" s="17">
        <f>0.001*[50]Sheet1!$F$153</f>
        <v>2.8000000000000001E-2</v>
      </c>
      <c r="Y370" s="17">
        <f>0.001*[50]Sheet1!$F$154</f>
        <v>2.8000000000000001E-2</v>
      </c>
      <c r="Z370" s="46">
        <f>0.001*[50]Sheet1!$F$155</f>
        <v>2.8000000000000001E-2</v>
      </c>
      <c r="AA370" s="36">
        <f t="shared" si="54"/>
        <v>2.8000000000000001E-2</v>
      </c>
      <c r="AB370" s="18">
        <f t="shared" si="55"/>
        <v>2.6000000000000002E-2</v>
      </c>
      <c r="AC370" s="19">
        <f t="shared" si="56"/>
        <v>2.7000000000000014E-2</v>
      </c>
    </row>
    <row r="371" spans="2:29" ht="15" customHeight="1">
      <c r="B371" s="26">
        <v>7</v>
      </c>
      <c r="C371" s="43">
        <f>0.001*[50]Sheet1!$F$156</f>
        <v>2.9000000000000001E-2</v>
      </c>
      <c r="D371" s="9">
        <f>0.001*[50]Sheet1!$F$157</f>
        <v>0.03</v>
      </c>
      <c r="E371" s="9">
        <f>0.001*[50]Sheet1!$F$158</f>
        <v>2.9000000000000001E-2</v>
      </c>
      <c r="F371" s="9">
        <f>0.001*[50]Sheet1!$F$159</f>
        <v>2.8000000000000001E-2</v>
      </c>
      <c r="G371" s="9">
        <f>0.001*[50]Sheet1!$F$160</f>
        <v>2.8000000000000001E-2</v>
      </c>
      <c r="H371" s="9">
        <f>0.001*[50]Sheet1!$F$161</f>
        <v>2.8000000000000001E-2</v>
      </c>
      <c r="I371" s="9">
        <f>0.001*[50]Sheet1!$F$162</f>
        <v>2.7E-2</v>
      </c>
      <c r="J371" s="9">
        <f>0.001*[50]Sheet1!$F$163</f>
        <v>2.7E-2</v>
      </c>
      <c r="K371" s="9">
        <f>0.001*[50]Sheet1!$F$164</f>
        <v>2.6000000000000002E-2</v>
      </c>
      <c r="L371" s="9">
        <f>0.001*[50]Sheet1!$F$165</f>
        <v>2.6000000000000002E-2</v>
      </c>
      <c r="M371" s="9">
        <f>0.001*[50]Sheet1!$F$166</f>
        <v>2.6000000000000002E-2</v>
      </c>
      <c r="N371" s="9">
        <f>0.001*[50]Sheet1!$F$167</f>
        <v>2.6000000000000002E-2</v>
      </c>
      <c r="O371" s="9">
        <f>0.001*[50]Sheet1!$F$168</f>
        <v>2.6000000000000002E-2</v>
      </c>
      <c r="P371" s="9">
        <f>0.001*[50]Sheet1!$F$169</f>
        <v>2.6000000000000002E-2</v>
      </c>
      <c r="Q371" s="9">
        <f>0.001*[50]Sheet1!$F$170</f>
        <v>2.6000000000000002E-2</v>
      </c>
      <c r="R371" s="9">
        <f>0.001*[50]Sheet1!$F$171</f>
        <v>2.5000000000000001E-2</v>
      </c>
      <c r="S371" s="9">
        <f>0.001*[50]Sheet1!$F$172</f>
        <v>2.6000000000000002E-2</v>
      </c>
      <c r="T371" s="9">
        <f>0.001*[50]Sheet1!$F$173</f>
        <v>2.6000000000000002E-2</v>
      </c>
      <c r="U371" s="9">
        <f>0.001*[50]Sheet1!$F$174</f>
        <v>2.6000000000000002E-2</v>
      </c>
      <c r="V371" s="9">
        <f>0.001*[50]Sheet1!$F$175</f>
        <v>2.6000000000000002E-2</v>
      </c>
      <c r="W371" s="9">
        <f>0.001*[50]Sheet1!$F$176</f>
        <v>2.7E-2</v>
      </c>
      <c r="X371" s="9">
        <f>0.001*[50]Sheet1!$F$177</f>
        <v>2.7E-2</v>
      </c>
      <c r="Y371" s="9">
        <f>0.001*[50]Sheet1!$F$178</f>
        <v>2.7E-2</v>
      </c>
      <c r="Z371" s="44">
        <f>0.001*[50]Sheet1!$F$179</f>
        <v>2.7E-2</v>
      </c>
      <c r="AA371" s="35">
        <f t="shared" si="54"/>
        <v>0.03</v>
      </c>
      <c r="AB371" s="10">
        <f t="shared" si="55"/>
        <v>2.5000000000000001E-2</v>
      </c>
      <c r="AC371" s="14">
        <f t="shared" si="56"/>
        <v>2.6875000000000013E-2</v>
      </c>
    </row>
    <row r="372" spans="2:29" ht="15" customHeight="1">
      <c r="B372" s="26">
        <v>8</v>
      </c>
      <c r="C372" s="43">
        <f>0.001*[50]Sheet1!$F$180</f>
        <v>2.7E-2</v>
      </c>
      <c r="D372" s="9">
        <f>0.001*[50]Sheet1!$F$181</f>
        <v>2.7E-2</v>
      </c>
      <c r="E372" s="9">
        <f>0.001*[50]Sheet1!$F$182</f>
        <v>2.7E-2</v>
      </c>
      <c r="F372" s="9">
        <f>0.001*[50]Sheet1!$F$183</f>
        <v>2.7E-2</v>
      </c>
      <c r="G372" s="9">
        <f>0.001*[50]Sheet1!$F$184</f>
        <v>2.7E-2</v>
      </c>
      <c r="H372" s="9">
        <f>0.001*[50]Sheet1!$F$185</f>
        <v>2.7E-2</v>
      </c>
      <c r="I372" s="9">
        <f>0.001*[50]Sheet1!$F$186</f>
        <v>2.7E-2</v>
      </c>
      <c r="J372" s="9">
        <f>0.001*[50]Sheet1!$F$187</f>
        <v>2.6000000000000002E-2</v>
      </c>
      <c r="K372" s="9">
        <f>0.001*[50]Sheet1!$F$188</f>
        <v>2.6000000000000002E-2</v>
      </c>
      <c r="L372" s="9">
        <f>0.001*[50]Sheet1!$F$189</f>
        <v>2.6000000000000002E-2</v>
      </c>
      <c r="M372" s="9">
        <f>0.001*[50]Sheet1!$F$190</f>
        <v>2.6000000000000002E-2</v>
      </c>
      <c r="N372" s="9">
        <f>0.001*[50]Sheet1!$F$191</f>
        <v>2.5000000000000001E-2</v>
      </c>
      <c r="O372" s="9">
        <f>0.001*[50]Sheet1!$F$192</f>
        <v>2.6000000000000002E-2</v>
      </c>
      <c r="P372" s="9">
        <f>0.001*[50]Sheet1!$F$193</f>
        <v>2.6000000000000002E-2</v>
      </c>
      <c r="Q372" s="9">
        <f>0.001*[50]Sheet1!$F$194</f>
        <v>2.6000000000000002E-2</v>
      </c>
      <c r="R372" s="9">
        <f>0.001*[50]Sheet1!$F$195</f>
        <v>2.6000000000000002E-2</v>
      </c>
      <c r="S372" s="9">
        <f>0.001*[50]Sheet1!$F$196</f>
        <v>2.6000000000000002E-2</v>
      </c>
      <c r="T372" s="9">
        <f>0.001*[50]Sheet1!$F$197</f>
        <v>2.6000000000000002E-2</v>
      </c>
      <c r="U372" s="9">
        <f>0.001*[50]Sheet1!$F$198</f>
        <v>2.6000000000000002E-2</v>
      </c>
      <c r="V372" s="9">
        <f>0.001*[50]Sheet1!$F$199</f>
        <v>2.6000000000000002E-2</v>
      </c>
      <c r="W372" s="9">
        <f>0.001*[50]Sheet1!$F$200</f>
        <v>2.6000000000000002E-2</v>
      </c>
      <c r="X372" s="9">
        <f>0.001*[50]Sheet1!$F$201</f>
        <v>2.6000000000000002E-2</v>
      </c>
      <c r="Y372" s="9">
        <f>0.001*[50]Sheet1!$F$202</f>
        <v>2.6000000000000002E-2</v>
      </c>
      <c r="Z372" s="44">
        <f>0.001*[50]Sheet1!$F$203</f>
        <v>2.6000000000000002E-2</v>
      </c>
      <c r="AA372" s="35">
        <f t="shared" si="54"/>
        <v>2.7E-2</v>
      </c>
      <c r="AB372" s="10">
        <f t="shared" si="55"/>
        <v>2.5000000000000001E-2</v>
      </c>
      <c r="AC372" s="14">
        <f t="shared" si="56"/>
        <v>2.6250000000000013E-2</v>
      </c>
    </row>
    <row r="373" spans="2:29" ht="15" customHeight="1">
      <c r="B373" s="26">
        <v>9</v>
      </c>
      <c r="C373" s="43">
        <f>0.001*[50]Sheet1!$F$204</f>
        <v>2.6000000000000002E-2</v>
      </c>
      <c r="D373" s="9">
        <f>0.001*[50]Sheet1!$F$205</f>
        <v>2.6000000000000002E-2</v>
      </c>
      <c r="E373" s="9">
        <f>0.001*[50]Sheet1!$F$206</f>
        <v>2.6000000000000002E-2</v>
      </c>
      <c r="F373" s="9">
        <f>0.001*[50]Sheet1!$F$207</f>
        <v>2.6000000000000002E-2</v>
      </c>
      <c r="G373" s="9">
        <f>0.001*[50]Sheet1!$F$208</f>
        <v>2.6000000000000002E-2</v>
      </c>
      <c r="H373" s="9">
        <f>0.001*[50]Sheet1!$F$209</f>
        <v>2.6000000000000002E-2</v>
      </c>
      <c r="I373" s="9">
        <f>0.001*[50]Sheet1!$F$210</f>
        <v>2.6000000000000002E-2</v>
      </c>
      <c r="J373" s="9">
        <f>0.001*[50]Sheet1!$F$211</f>
        <v>2.6000000000000002E-2</v>
      </c>
      <c r="K373" s="9">
        <f>0.001*[50]Sheet1!$F$212</f>
        <v>2.5000000000000001E-2</v>
      </c>
      <c r="L373" s="9">
        <f>0.001*[50]Sheet1!$F$213</f>
        <v>2.5000000000000001E-2</v>
      </c>
      <c r="M373" s="9">
        <f>0.001*[50]Sheet1!$F$214</f>
        <v>2.6000000000000002E-2</v>
      </c>
      <c r="N373" s="9">
        <f>0.001*[50]Sheet1!$F$215</f>
        <v>2.5000000000000001E-2</v>
      </c>
      <c r="O373" s="9">
        <f>0.001*[50]Sheet1!$F$216</f>
        <v>2.5000000000000001E-2</v>
      </c>
      <c r="P373" s="9">
        <f>0.001*[50]Sheet1!$F$217</f>
        <v>2.5000000000000001E-2</v>
      </c>
      <c r="Q373" s="9">
        <f>0.001*[50]Sheet1!$F$218</f>
        <v>2.5000000000000001E-2</v>
      </c>
      <c r="R373" s="9">
        <f>0.001*[50]Sheet1!$F$219</f>
        <v>2.5000000000000001E-2</v>
      </c>
      <c r="S373" s="9">
        <f>0.001*[50]Sheet1!$F$220</f>
        <v>2.5000000000000001E-2</v>
      </c>
      <c r="T373" s="9">
        <f>0.001*[50]Sheet1!$F$221</f>
        <v>2.5000000000000001E-2</v>
      </c>
      <c r="U373" s="9">
        <f>0.001*[50]Sheet1!$F$222</f>
        <v>2.6000000000000002E-2</v>
      </c>
      <c r="V373" s="9">
        <f>0.001*[50]Sheet1!$F$223</f>
        <v>2.7E-2</v>
      </c>
      <c r="W373" s="9">
        <f>0.001*[50]Sheet1!$F$224</f>
        <v>2.7E-2</v>
      </c>
      <c r="X373" s="9">
        <f>0.001*[50]Sheet1!$F$225</f>
        <v>2.7E-2</v>
      </c>
      <c r="Y373" s="9">
        <f>0.001*[50]Sheet1!$F$226</f>
        <v>2.7E-2</v>
      </c>
      <c r="Z373" s="44">
        <f>0.001*[50]Sheet1!$F$227</f>
        <v>2.7E-2</v>
      </c>
      <c r="AA373" s="35">
        <f t="shared" si="54"/>
        <v>2.7E-2</v>
      </c>
      <c r="AB373" s="10">
        <f t="shared" si="55"/>
        <v>2.5000000000000001E-2</v>
      </c>
      <c r="AC373" s="14">
        <f t="shared" si="56"/>
        <v>2.5833333333333347E-2</v>
      </c>
    </row>
    <row r="374" spans="2:29" ht="15" customHeight="1">
      <c r="B374" s="28">
        <v>10</v>
      </c>
      <c r="C374" s="47">
        <f>0.001*[50]Sheet1!$F$228</f>
        <v>2.7E-2</v>
      </c>
      <c r="D374" s="20">
        <f>0.001*[50]Sheet1!$F$229</f>
        <v>2.7E-2</v>
      </c>
      <c r="E374" s="20">
        <f>0.001*[50]Sheet1!$F$230</f>
        <v>2.7E-2</v>
      </c>
      <c r="F374" s="20">
        <f>0.001*[50]Sheet1!$F$231</f>
        <v>2.7E-2</v>
      </c>
      <c r="G374" s="20">
        <f>0.001*[50]Sheet1!$F$232</f>
        <v>2.7E-2</v>
      </c>
      <c r="H374" s="20">
        <f>0.001*[50]Sheet1!$F$233</f>
        <v>2.7E-2</v>
      </c>
      <c r="I374" s="20">
        <f>0.001*[50]Sheet1!$F$234</f>
        <v>2.7E-2</v>
      </c>
      <c r="J374" s="20">
        <f>0.001*[50]Sheet1!$F$235</f>
        <v>2.7E-2</v>
      </c>
      <c r="K374" s="20">
        <f>0.001*[50]Sheet1!$F$236</f>
        <v>2.5000000000000001E-2</v>
      </c>
      <c r="L374" s="20">
        <f>0.001*[50]Sheet1!$F$237</f>
        <v>2.5000000000000001E-2</v>
      </c>
      <c r="M374" s="20">
        <f>0.001*[50]Sheet1!$F$238</f>
        <v>2.5000000000000001E-2</v>
      </c>
      <c r="N374" s="20">
        <f>0.001*[50]Sheet1!$F$239</f>
        <v>2.5000000000000001E-2</v>
      </c>
      <c r="O374" s="20">
        <f>0.001*[50]Sheet1!$F$240</f>
        <v>2.5000000000000001E-2</v>
      </c>
      <c r="P374" s="20">
        <f>0.001*[50]Sheet1!$F$241</f>
        <v>2.5000000000000001E-2</v>
      </c>
      <c r="Q374" s="20">
        <f>0.001*[50]Sheet1!$F$242</f>
        <v>2.5000000000000001E-2</v>
      </c>
      <c r="R374" s="20">
        <f>0.001*[50]Sheet1!$F$243</f>
        <v>2.6000000000000002E-2</v>
      </c>
      <c r="S374" s="20">
        <f>0.001*[50]Sheet1!$F$244</f>
        <v>2.5000000000000001E-2</v>
      </c>
      <c r="T374" s="20">
        <f>0.001*[50]Sheet1!$F$245</f>
        <v>2.5000000000000001E-2</v>
      </c>
      <c r="U374" s="20">
        <f>0.001*[50]Sheet1!$F$246</f>
        <v>2.5000000000000001E-2</v>
      </c>
      <c r="V374" s="20">
        <f>0.001*[50]Sheet1!$F$247</f>
        <v>2.5000000000000001E-2</v>
      </c>
      <c r="W374" s="20">
        <f>0.001*[50]Sheet1!$F$248</f>
        <v>2.7E-2</v>
      </c>
      <c r="X374" s="20">
        <f>0.001*[50]Sheet1!$F$249</f>
        <v>2.7E-2</v>
      </c>
      <c r="Y374" s="20">
        <f>0.001*[50]Sheet1!$F$250</f>
        <v>2.8000000000000001E-2</v>
      </c>
      <c r="Z374" s="48">
        <f>0.001*[50]Sheet1!$F$251</f>
        <v>2.8000000000000001E-2</v>
      </c>
      <c r="AA374" s="37">
        <f t="shared" si="54"/>
        <v>2.8000000000000001E-2</v>
      </c>
      <c r="AB374" s="21">
        <f t="shared" si="55"/>
        <v>2.5000000000000001E-2</v>
      </c>
      <c r="AC374" s="22">
        <f t="shared" si="56"/>
        <v>2.6125000000000013E-2</v>
      </c>
    </row>
    <row r="375" spans="2:29" ht="15" customHeight="1">
      <c r="B375" s="26">
        <v>11</v>
      </c>
      <c r="C375" s="43">
        <f>0.001*[50]Sheet1!$F$252</f>
        <v>2.8000000000000001E-2</v>
      </c>
      <c r="D375" s="9">
        <f>0.001*[50]Sheet1!$F$253</f>
        <v>2.8000000000000001E-2</v>
      </c>
      <c r="E375" s="9">
        <f>0.001*[50]Sheet1!$F$254</f>
        <v>2.8000000000000001E-2</v>
      </c>
      <c r="F375" s="9">
        <f>0.001*[50]Sheet1!$F$255</f>
        <v>2.8000000000000001E-2</v>
      </c>
      <c r="G375" s="9">
        <f>0.001*[50]Sheet1!$F$256</f>
        <v>2.9000000000000001E-2</v>
      </c>
      <c r="H375" s="9">
        <f>0.001*[50]Sheet1!$F$257</f>
        <v>2.9000000000000001E-2</v>
      </c>
      <c r="I375" s="9">
        <f>0.001*[50]Sheet1!$F$258</f>
        <v>2.9000000000000001E-2</v>
      </c>
      <c r="J375" s="9">
        <f>0.001*[50]Sheet1!$F$259</f>
        <v>2.8000000000000001E-2</v>
      </c>
      <c r="K375" s="9">
        <f>0.001*[50]Sheet1!$F$260</f>
        <v>2.6000000000000002E-2</v>
      </c>
      <c r="L375" s="9">
        <f>0.001*[50]Sheet1!$F$261</f>
        <v>2.6000000000000002E-2</v>
      </c>
      <c r="M375" s="9">
        <f>0.001*[50]Sheet1!$F$262</f>
        <v>2.6000000000000002E-2</v>
      </c>
      <c r="N375" s="9">
        <f>0.001*[50]Sheet1!$F$263</f>
        <v>2.6000000000000002E-2</v>
      </c>
      <c r="O375" s="9">
        <f>0.001*[50]Sheet1!$F$264</f>
        <v>2.5000000000000001E-2</v>
      </c>
      <c r="P375" s="9">
        <f>0.001*[50]Sheet1!$F$265</f>
        <v>2.5000000000000001E-2</v>
      </c>
      <c r="Q375" s="9">
        <f>0.001*[50]Sheet1!$F$266</f>
        <v>2.5000000000000001E-2</v>
      </c>
      <c r="R375" s="9">
        <f>0.001*[50]Sheet1!$F$267</f>
        <v>2.5000000000000001E-2</v>
      </c>
      <c r="S375" s="9">
        <f>0.001*[50]Sheet1!$F$268</f>
        <v>2.5000000000000001E-2</v>
      </c>
      <c r="T375" s="9">
        <f>0.001*[50]Sheet1!$F$269</f>
        <v>2.5000000000000001E-2</v>
      </c>
      <c r="U375" s="9">
        <f>0.001*[50]Sheet1!$F$270</f>
        <v>2.6000000000000002E-2</v>
      </c>
      <c r="V375" s="9">
        <f>0.001*[50]Sheet1!$F$271</f>
        <v>2.6000000000000002E-2</v>
      </c>
      <c r="W375" s="9">
        <f>0.001*[50]Sheet1!$F$272</f>
        <v>2.7E-2</v>
      </c>
      <c r="X375" s="9">
        <f>0.001*[50]Sheet1!$F$273</f>
        <v>2.7E-2</v>
      </c>
      <c r="Y375" s="9">
        <f>0.001*[50]Sheet1!$F$274</f>
        <v>2.7E-2</v>
      </c>
      <c r="Z375" s="44">
        <f>0.001*[50]Sheet1!$F$275</f>
        <v>2.7E-2</v>
      </c>
      <c r="AA375" s="35">
        <f t="shared" si="54"/>
        <v>2.9000000000000001E-2</v>
      </c>
      <c r="AB375" s="10">
        <f t="shared" si="55"/>
        <v>2.5000000000000001E-2</v>
      </c>
      <c r="AC375" s="14">
        <f t="shared" si="56"/>
        <v>2.6708333333333348E-2</v>
      </c>
    </row>
    <row r="376" spans="2:29" ht="15" customHeight="1">
      <c r="B376" s="26">
        <v>12</v>
      </c>
      <c r="C376" s="43">
        <f>0.001*[50]Sheet1!$F$276</f>
        <v>2.7E-2</v>
      </c>
      <c r="D376" s="9">
        <f>0.001*[50]Sheet1!$F$277</f>
        <v>2.8000000000000001E-2</v>
      </c>
      <c r="E376" s="9">
        <f>0.001*[50]Sheet1!$F$278</f>
        <v>2.8000000000000001E-2</v>
      </c>
      <c r="F376" s="9">
        <f>0.001*[50]Sheet1!$F$279</f>
        <v>2.8000000000000001E-2</v>
      </c>
      <c r="G376" s="9">
        <f>0.001*[50]Sheet1!$F$280</f>
        <v>2.8000000000000001E-2</v>
      </c>
      <c r="H376" s="9">
        <f>0.001*[50]Sheet1!$F$281</f>
        <v>2.8000000000000001E-2</v>
      </c>
      <c r="I376" s="9">
        <f>0.001*[50]Sheet1!$F$282</f>
        <v>2.8000000000000001E-2</v>
      </c>
      <c r="J376" s="9">
        <f>0.001*[50]Sheet1!$F$283</f>
        <v>2.7E-2</v>
      </c>
      <c r="K376" s="9">
        <f>0.001*[50]Sheet1!$F$284</f>
        <v>2.7E-2</v>
      </c>
      <c r="L376" s="9">
        <f>0.001*[50]Sheet1!$F$285</f>
        <v>2.8000000000000001E-2</v>
      </c>
      <c r="M376" s="9">
        <f>0.001*[50]Sheet1!$F$286</f>
        <v>2.7E-2</v>
      </c>
      <c r="N376" s="9">
        <f>0.001*[50]Sheet1!$F$287</f>
        <v>2.7E-2</v>
      </c>
      <c r="O376" s="9">
        <f>0.001*[50]Sheet1!$F$288</f>
        <v>2.7E-2</v>
      </c>
      <c r="P376" s="9">
        <f>0.001*[50]Sheet1!$F$289</f>
        <v>2.6000000000000002E-2</v>
      </c>
      <c r="Q376" s="9">
        <f>0.001*[50]Sheet1!$F$290</f>
        <v>2.7E-2</v>
      </c>
      <c r="R376" s="9">
        <f>0.001*[50]Sheet1!$F$291</f>
        <v>2.7E-2</v>
      </c>
      <c r="S376" s="9">
        <f>0.001*[50]Sheet1!$F$292</f>
        <v>2.7E-2</v>
      </c>
      <c r="T376" s="9">
        <f>0.001*[50]Sheet1!$F$293</f>
        <v>2.7E-2</v>
      </c>
      <c r="U376" s="9">
        <f>0.001*[50]Sheet1!$F$294</f>
        <v>2.7E-2</v>
      </c>
      <c r="V376" s="9">
        <f>0.001*[50]Sheet1!$F$295</f>
        <v>2.7E-2</v>
      </c>
      <c r="W376" s="9">
        <f>0.001*[50]Sheet1!$F$296</f>
        <v>2.8000000000000001E-2</v>
      </c>
      <c r="X376" s="9">
        <f>0.001*[50]Sheet1!$F$297</f>
        <v>2.8000000000000001E-2</v>
      </c>
      <c r="Y376" s="9">
        <f>0.001*[50]Sheet1!$F$298</f>
        <v>2.9000000000000001E-2</v>
      </c>
      <c r="Z376" s="44">
        <f>0.001*[50]Sheet1!$F$299</f>
        <v>2.9000000000000001E-2</v>
      </c>
      <c r="AA376" s="35">
        <f t="shared" si="54"/>
        <v>2.9000000000000001E-2</v>
      </c>
      <c r="AB376" s="10">
        <f t="shared" si="55"/>
        <v>2.6000000000000002E-2</v>
      </c>
      <c r="AC376" s="14">
        <f t="shared" si="56"/>
        <v>2.7500000000000014E-2</v>
      </c>
    </row>
    <row r="377" spans="2:29" ht="15" customHeight="1">
      <c r="B377" s="26">
        <v>13</v>
      </c>
      <c r="C377" s="43">
        <f>0.001*[50]Sheet1!$F$300</f>
        <v>2.8000000000000001E-2</v>
      </c>
      <c r="D377" s="9">
        <f>0.001*[50]Sheet1!$F$301</f>
        <v>2.8000000000000001E-2</v>
      </c>
      <c r="E377" s="9">
        <f>0.001*[50]Sheet1!$F$302</f>
        <v>2.8000000000000001E-2</v>
      </c>
      <c r="F377" s="9">
        <f>0.001*[50]Sheet1!$F$303</f>
        <v>2.8000000000000001E-2</v>
      </c>
      <c r="G377" s="9">
        <f>0.001*[50]Sheet1!$F$304</f>
        <v>2.8000000000000001E-2</v>
      </c>
      <c r="H377" s="9">
        <f>0.001*[50]Sheet1!$F$305</f>
        <v>2.8000000000000001E-2</v>
      </c>
      <c r="I377" s="9">
        <f>0.001*[50]Sheet1!$F$306</f>
        <v>2.8000000000000001E-2</v>
      </c>
      <c r="J377" s="9">
        <f>0.001*[50]Sheet1!$F$307</f>
        <v>2.7E-2</v>
      </c>
      <c r="K377" s="9">
        <f>0.001*[50]Sheet1!$F$308</f>
        <v>2.7E-2</v>
      </c>
      <c r="L377" s="9">
        <f>0.001*[50]Sheet1!$F$309</f>
        <v>2.7E-2</v>
      </c>
      <c r="M377" s="9">
        <f>0.001*[50]Sheet1!$F$310</f>
        <v>2.7E-2</v>
      </c>
      <c r="N377" s="9">
        <f>0.001*[50]Sheet1!$F$311</f>
        <v>2.7E-2</v>
      </c>
      <c r="O377" s="9">
        <f>0.001*[50]Sheet1!$F$312</f>
        <v>2.7E-2</v>
      </c>
      <c r="P377" s="9">
        <f>0.001*[50]Sheet1!$F$313</f>
        <v>2.7E-2</v>
      </c>
      <c r="Q377" s="9">
        <f>0.001*[50]Sheet1!$F$314</f>
        <v>2.6000000000000002E-2</v>
      </c>
      <c r="R377" s="9">
        <f>0.001*[50]Sheet1!$F$315</f>
        <v>2.6000000000000002E-2</v>
      </c>
      <c r="S377" s="9">
        <f>0.001*[50]Sheet1!$F$316</f>
        <v>2.6000000000000002E-2</v>
      </c>
      <c r="T377" s="9">
        <f>0.001*[50]Sheet1!$F$317</f>
        <v>2.6000000000000002E-2</v>
      </c>
      <c r="U377" s="9">
        <f>0.001*[50]Sheet1!$F$318</f>
        <v>2.6000000000000002E-2</v>
      </c>
      <c r="V377" s="9">
        <f>0.001*[50]Sheet1!$F$319</f>
        <v>2.6000000000000002E-2</v>
      </c>
      <c r="W377" s="9">
        <f>0.001*[50]Sheet1!$F$320</f>
        <v>2.6000000000000002E-2</v>
      </c>
      <c r="X377" s="9">
        <f>0.001*[50]Sheet1!$F$321</f>
        <v>2.6000000000000002E-2</v>
      </c>
      <c r="Y377" s="9">
        <f>0.001*[50]Sheet1!$F$322</f>
        <v>2.7E-2</v>
      </c>
      <c r="Z377" s="44">
        <f>0.001*[50]Sheet1!$F$323</f>
        <v>2.7E-2</v>
      </c>
      <c r="AA377" s="35">
        <f t="shared" si="54"/>
        <v>2.8000000000000001E-2</v>
      </c>
      <c r="AB377" s="10">
        <f t="shared" si="55"/>
        <v>2.6000000000000002E-2</v>
      </c>
      <c r="AC377" s="14">
        <f t="shared" si="56"/>
        <v>2.6958333333333348E-2</v>
      </c>
    </row>
    <row r="378" spans="2:29" ht="15" customHeight="1">
      <c r="B378" s="26">
        <v>14</v>
      </c>
      <c r="C378" s="43">
        <f>0.001*[50]Sheet1!$F$324</f>
        <v>2.8000000000000001E-2</v>
      </c>
      <c r="D378" s="9">
        <f>0.001*[50]Sheet1!$F$325</f>
        <v>2.8000000000000001E-2</v>
      </c>
      <c r="E378" s="9">
        <f>0.001*[50]Sheet1!$F$326</f>
        <v>2.8000000000000001E-2</v>
      </c>
      <c r="F378" s="9">
        <f>0.001*[50]Sheet1!$F$327</f>
        <v>2.7E-2</v>
      </c>
      <c r="G378" s="9">
        <f>0.001*[50]Sheet1!$F$328</f>
        <v>2.7E-2</v>
      </c>
      <c r="H378" s="9">
        <f>0.001*[50]Sheet1!$F$329</f>
        <v>2.8000000000000001E-2</v>
      </c>
      <c r="I378" s="9">
        <f>0.001*[50]Sheet1!$F$330</f>
        <v>2.7E-2</v>
      </c>
      <c r="J378" s="9">
        <f>0.001*[50]Sheet1!$F$331</f>
        <v>2.7E-2</v>
      </c>
      <c r="K378" s="9">
        <f>0.001*[50]Sheet1!$F$332</f>
        <v>2.7E-2</v>
      </c>
      <c r="L378" s="9">
        <f>0.001*[50]Sheet1!$F$333</f>
        <v>2.6000000000000002E-2</v>
      </c>
      <c r="M378" s="9">
        <f>0.001*[50]Sheet1!$F$334</f>
        <v>2.6000000000000002E-2</v>
      </c>
      <c r="N378" s="9">
        <f>0.001*[50]Sheet1!$F$335</f>
        <v>2.6000000000000002E-2</v>
      </c>
      <c r="O378" s="9">
        <f>0.001*[50]Sheet1!$F$336</f>
        <v>2.6000000000000002E-2</v>
      </c>
      <c r="P378" s="9">
        <f>0.001*[50]Sheet1!$F$337</f>
        <v>2.5000000000000001E-2</v>
      </c>
      <c r="Q378" s="9">
        <f>0.001*[50]Sheet1!$F$338</f>
        <v>2.6000000000000002E-2</v>
      </c>
      <c r="R378" s="9">
        <f>0.001*[50]Sheet1!$F$339</f>
        <v>2.5000000000000001E-2</v>
      </c>
      <c r="S378" s="9">
        <f>0.001*[50]Sheet1!$F$340</f>
        <v>2.6000000000000002E-2</v>
      </c>
      <c r="T378" s="9">
        <f>0.001*[50]Sheet1!$F$341</f>
        <v>2.6000000000000002E-2</v>
      </c>
      <c r="U378" s="9">
        <f>0.001*[50]Sheet1!$F$342</f>
        <v>2.7E-2</v>
      </c>
      <c r="V378" s="9">
        <f>0.001*[50]Sheet1!$F$343</f>
        <v>2.6000000000000002E-2</v>
      </c>
      <c r="W378" s="9">
        <f>0.001*[50]Sheet1!$F$344</f>
        <v>2.6000000000000002E-2</v>
      </c>
      <c r="X378" s="9">
        <f>0.001*[50]Sheet1!$F$345</f>
        <v>2.7E-2</v>
      </c>
      <c r="Y378" s="9">
        <f>0.001*[50]Sheet1!$F$346</f>
        <v>2.7E-2</v>
      </c>
      <c r="Z378" s="44">
        <f>0.001*[50]Sheet1!$F$347</f>
        <v>2.8000000000000001E-2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2.6666666666666682E-2</v>
      </c>
    </row>
    <row r="379" spans="2:29" ht="15" customHeight="1">
      <c r="B379" s="26">
        <v>15</v>
      </c>
      <c r="C379" s="43">
        <f>0.001*[50]Sheet1!$F$348</f>
        <v>2.8000000000000001E-2</v>
      </c>
      <c r="D379" s="9">
        <f>0.001*[50]Sheet1!$F$349</f>
        <v>2.8000000000000001E-2</v>
      </c>
      <c r="E379" s="9">
        <f>0.001*[50]Sheet1!$F$350</f>
        <v>2.8000000000000001E-2</v>
      </c>
      <c r="F379" s="9">
        <f>0.001*[50]Sheet1!$F$351</f>
        <v>2.9000000000000001E-2</v>
      </c>
      <c r="G379" s="9">
        <f>0.001*[50]Sheet1!$F$352</f>
        <v>2.8000000000000001E-2</v>
      </c>
      <c r="H379" s="9">
        <f>0.001*[50]Sheet1!$F$353</f>
        <v>2.8000000000000001E-2</v>
      </c>
      <c r="I379" s="9">
        <f>0.001*[50]Sheet1!$F$354</f>
        <v>2.7E-2</v>
      </c>
      <c r="J379" s="9">
        <f>0.001*[50]Sheet1!$F$355</f>
        <v>2.7E-2</v>
      </c>
      <c r="K379" s="9">
        <f>0.001*[50]Sheet1!$F$356</f>
        <v>2.7E-2</v>
      </c>
      <c r="L379" s="9">
        <f>0.001*[50]Sheet1!$F$357</f>
        <v>2.7E-2</v>
      </c>
      <c r="M379" s="9">
        <f>0.001*[50]Sheet1!$F$358</f>
        <v>2.7E-2</v>
      </c>
      <c r="N379" s="9">
        <f>0.001*[50]Sheet1!$F$359</f>
        <v>2.7E-2</v>
      </c>
      <c r="O379" s="9">
        <f>0.001*[50]Sheet1!$F$360</f>
        <v>2.7E-2</v>
      </c>
      <c r="P379" s="9">
        <f>0.001*[50]Sheet1!$F$361</f>
        <v>2.7E-2</v>
      </c>
      <c r="Q379" s="9">
        <f>0.001*[50]Sheet1!$F$362</f>
        <v>2.7E-2</v>
      </c>
      <c r="R379" s="9">
        <f>0.001*[50]Sheet1!$F$363</f>
        <v>2.7E-2</v>
      </c>
      <c r="S379" s="9">
        <f>0.001*[50]Sheet1!$F$364</f>
        <v>2.7E-2</v>
      </c>
      <c r="T379" s="9">
        <f>0.001*[50]Sheet1!$F$365</f>
        <v>2.6000000000000002E-2</v>
      </c>
      <c r="U379" s="9">
        <f>0.001*[50]Sheet1!$F$366</f>
        <v>2.7E-2</v>
      </c>
      <c r="V379" s="9">
        <f>0.001*[50]Sheet1!$F$367</f>
        <v>0.03</v>
      </c>
      <c r="W379" s="9">
        <f>0.001*[50]Sheet1!$F$368</f>
        <v>0.03</v>
      </c>
      <c r="X379" s="9">
        <f>0.001*[50]Sheet1!$F$369</f>
        <v>2.9000000000000001E-2</v>
      </c>
      <c r="Y379" s="9">
        <f>0.001*[50]Sheet1!$F$370</f>
        <v>2.8000000000000001E-2</v>
      </c>
      <c r="Z379" s="44">
        <f>0.001*[50]Sheet1!$F$371</f>
        <v>2.8000000000000001E-2</v>
      </c>
      <c r="AA379" s="35">
        <f t="shared" si="54"/>
        <v>0.03</v>
      </c>
      <c r="AB379" s="10">
        <f t="shared" si="55"/>
        <v>2.6000000000000002E-2</v>
      </c>
      <c r="AC379" s="14">
        <f t="shared" si="56"/>
        <v>2.7666666666666683E-2</v>
      </c>
    </row>
    <row r="380" spans="2:29" ht="15" customHeight="1">
      <c r="B380" s="27">
        <v>16</v>
      </c>
      <c r="C380" s="45">
        <f>0.001*[50]Sheet1!$F$372</f>
        <v>0.03</v>
      </c>
      <c r="D380" s="17">
        <f>0.001*[50]Sheet1!$F$373</f>
        <v>3.2000000000000001E-2</v>
      </c>
      <c r="E380" s="17">
        <f>0.001*[50]Sheet1!$F$374</f>
        <v>3.3000000000000002E-2</v>
      </c>
      <c r="F380" s="17">
        <f>0.001*[50]Sheet1!$F$375</f>
        <v>3.2000000000000001E-2</v>
      </c>
      <c r="G380" s="17">
        <f>0.001*[50]Sheet1!$F$376</f>
        <v>3.5000000000000003E-2</v>
      </c>
      <c r="H380" s="17">
        <f>0.001*[50]Sheet1!$F$377</f>
        <v>3.1E-2</v>
      </c>
      <c r="I380" s="17">
        <f>0.001*[50]Sheet1!$F$378</f>
        <v>2.8000000000000001E-2</v>
      </c>
      <c r="J380" s="17">
        <f>0.001*[50]Sheet1!$F$379</f>
        <v>2.7E-2</v>
      </c>
      <c r="K380" s="17">
        <f>0.001*[50]Sheet1!$F$380</f>
        <v>2.6000000000000002E-2</v>
      </c>
      <c r="L380" s="17">
        <f>0.001*[50]Sheet1!$F$381</f>
        <v>2.5000000000000001E-2</v>
      </c>
      <c r="M380" s="17">
        <f>0.001*[50]Sheet1!$F$382</f>
        <v>2.5000000000000001E-2</v>
      </c>
      <c r="N380" s="17">
        <f>0.001*[50]Sheet1!$F$383</f>
        <v>2.5000000000000001E-2</v>
      </c>
      <c r="O380" s="17">
        <f>0.001*[50]Sheet1!$F$384</f>
        <v>2.6000000000000002E-2</v>
      </c>
      <c r="P380" s="17">
        <f>0.001*[50]Sheet1!$F$385</f>
        <v>2.6000000000000002E-2</v>
      </c>
      <c r="Q380" s="17">
        <f>0.001*[50]Sheet1!$F$386</f>
        <v>2.6000000000000002E-2</v>
      </c>
      <c r="R380" s="17">
        <f>0.001*[50]Sheet1!$F$387</f>
        <v>2.6000000000000002E-2</v>
      </c>
      <c r="S380" s="17">
        <f>0.001*[50]Sheet1!$F$388</f>
        <v>2.7E-2</v>
      </c>
      <c r="T380" s="17">
        <f>0.001*[50]Sheet1!$F$389</f>
        <v>2.7E-2</v>
      </c>
      <c r="U380" s="17">
        <f>0.001*[50]Sheet1!$F$390</f>
        <v>2.7E-2</v>
      </c>
      <c r="V380" s="17">
        <f>0.001*[50]Sheet1!$F$391</f>
        <v>2.7E-2</v>
      </c>
      <c r="W380" s="17">
        <f>0.001*[50]Sheet1!$F$392</f>
        <v>2.8000000000000001E-2</v>
      </c>
      <c r="X380" s="17">
        <f>0.001*[50]Sheet1!$F$393</f>
        <v>2.8000000000000001E-2</v>
      </c>
      <c r="Y380" s="17">
        <f>0.001*[50]Sheet1!$F$394</f>
        <v>2.8000000000000001E-2</v>
      </c>
      <c r="Z380" s="46">
        <f>0.001*[50]Sheet1!$F$395</f>
        <v>2.8000000000000001E-2</v>
      </c>
      <c r="AA380" s="36">
        <f t="shared" si="54"/>
        <v>3.5000000000000003E-2</v>
      </c>
      <c r="AB380" s="18">
        <f t="shared" si="55"/>
        <v>2.5000000000000001E-2</v>
      </c>
      <c r="AC380" s="19">
        <f t="shared" si="56"/>
        <v>2.8041666666666683E-2</v>
      </c>
    </row>
    <row r="381" spans="2:29" ht="15" customHeight="1">
      <c r="B381" s="26">
        <v>17</v>
      </c>
      <c r="C381" s="43">
        <f>0.001*[50]Sheet1!$F$396</f>
        <v>2.9000000000000001E-2</v>
      </c>
      <c r="D381" s="9">
        <f>0.001*[50]Sheet1!$F$397</f>
        <v>2.9000000000000001E-2</v>
      </c>
      <c r="E381" s="9">
        <f>0.001*[50]Sheet1!$F$398</f>
        <v>0.03</v>
      </c>
      <c r="F381" s="9">
        <f>0.001*[50]Sheet1!$F$399</f>
        <v>3.1E-2</v>
      </c>
      <c r="G381" s="9">
        <f>0.001*[50]Sheet1!$F$400</f>
        <v>3.1E-2</v>
      </c>
      <c r="H381" s="9">
        <f>0.001*[50]Sheet1!$F$401</f>
        <v>3.2000000000000001E-2</v>
      </c>
      <c r="I381" s="9">
        <f>0.001*[50]Sheet1!$F$402</f>
        <v>3.4000000000000002E-2</v>
      </c>
      <c r="J381" s="9">
        <f>0.001*[50]Sheet1!$F$403</f>
        <v>3.2000000000000001E-2</v>
      </c>
      <c r="K381" s="9">
        <f>0.001*[50]Sheet1!$F$404</f>
        <v>2.8000000000000001E-2</v>
      </c>
      <c r="L381" s="9">
        <f>0.001*[50]Sheet1!$F$405</f>
        <v>2.7E-2</v>
      </c>
      <c r="M381" s="9">
        <f>0.001*[50]Sheet1!$F$406</f>
        <v>2.7E-2</v>
      </c>
      <c r="N381" s="9">
        <f>0.001*[50]Sheet1!$F$407</f>
        <v>2.7E-2</v>
      </c>
      <c r="O381" s="9">
        <f>0.001*[50]Sheet1!$F$408</f>
        <v>2.8000000000000001E-2</v>
      </c>
      <c r="P381" s="9">
        <f>0.001*[50]Sheet1!$F$409</f>
        <v>0.03</v>
      </c>
      <c r="Q381" s="9">
        <f>0.001*[50]Sheet1!$F$400</f>
        <v>3.1E-2</v>
      </c>
      <c r="R381" s="9">
        <f>0.001*[50]Sheet1!$F$411</f>
        <v>2.7E-2</v>
      </c>
      <c r="S381" s="9">
        <f>0.001*[50]Sheet1!$F$412</f>
        <v>2.6000000000000002E-2</v>
      </c>
      <c r="T381" s="9">
        <f>0.001*[50]Sheet1!$F$413</f>
        <v>2.5000000000000001E-2</v>
      </c>
      <c r="U381" s="9">
        <f>0.001*[50]Sheet1!$F$414</f>
        <v>2.5000000000000001E-2</v>
      </c>
      <c r="V381" s="9">
        <f>0.001*[50]Sheet1!$F$415</f>
        <v>2.5000000000000001E-2</v>
      </c>
      <c r="W381" s="9">
        <f>0.001*[50]Sheet1!$F$416</f>
        <v>2.6000000000000002E-2</v>
      </c>
      <c r="X381" s="9">
        <f>0.001*[50]Sheet1!$F$417</f>
        <v>2.6000000000000002E-2</v>
      </c>
      <c r="Y381" s="9">
        <f>0.001*[50]Sheet1!$F$418</f>
        <v>2.6000000000000002E-2</v>
      </c>
      <c r="Z381" s="44">
        <f>0.001*[50]Sheet1!$F$419</f>
        <v>2.6000000000000002E-2</v>
      </c>
      <c r="AA381" s="35">
        <f t="shared" si="54"/>
        <v>3.4000000000000002E-2</v>
      </c>
      <c r="AB381" s="10">
        <f t="shared" si="55"/>
        <v>2.5000000000000001E-2</v>
      </c>
      <c r="AC381" s="14">
        <f t="shared" si="56"/>
        <v>2.8250000000000015E-2</v>
      </c>
    </row>
    <row r="382" spans="2:29" ht="15" customHeight="1">
      <c r="B382" s="26">
        <v>18</v>
      </c>
      <c r="C382" s="43">
        <f>0.001*[50]Sheet1!$F$420</f>
        <v>2.6000000000000002E-2</v>
      </c>
      <c r="D382" s="9">
        <f>0.001*[50]Sheet1!$F$421</f>
        <v>2.6000000000000002E-2</v>
      </c>
      <c r="E382" s="9">
        <f>0.001*[50]Sheet1!$F$422</f>
        <v>2.6000000000000002E-2</v>
      </c>
      <c r="F382" s="9">
        <f>0.001*[50]Sheet1!$F$423</f>
        <v>2.7E-2</v>
      </c>
      <c r="G382" s="9">
        <f>0.001*[50]Sheet1!$F$424</f>
        <v>2.7E-2</v>
      </c>
      <c r="H382" s="9">
        <f>0.001*[50]Sheet1!$F$425</f>
        <v>2.7E-2</v>
      </c>
      <c r="I382" s="9">
        <f>0.001*[50]Sheet1!$F$426</f>
        <v>2.7E-2</v>
      </c>
      <c r="J382" s="9">
        <f>0.001*[50]Sheet1!$F$427</f>
        <v>2.7E-2</v>
      </c>
      <c r="K382" s="9">
        <f>0.001*[50]Sheet1!$F$428</f>
        <v>2.6000000000000002E-2</v>
      </c>
      <c r="L382" s="9">
        <f>0.001*[50]Sheet1!$F$429</f>
        <v>2.5000000000000001E-2</v>
      </c>
      <c r="M382" s="9">
        <f>0.001*[50]Sheet1!$F$430</f>
        <v>2.5000000000000001E-2</v>
      </c>
      <c r="N382" s="9">
        <f>0.001*[50]Sheet1!$F$431</f>
        <v>2.5000000000000001E-2</v>
      </c>
      <c r="O382" s="9">
        <f>0.001*[50]Sheet1!$F$432</f>
        <v>2.5000000000000001E-2</v>
      </c>
      <c r="P382" s="9">
        <f>0.001*[50]Sheet1!$F$433</f>
        <v>2.5000000000000001E-2</v>
      </c>
      <c r="Q382" s="9">
        <f>0.001*[50]Sheet1!$F$434</f>
        <v>2.5000000000000001E-2</v>
      </c>
      <c r="R382" s="9">
        <f>0.001*[50]Sheet1!$F$435</f>
        <v>2.5000000000000001E-2</v>
      </c>
      <c r="S382" s="9">
        <f>0.001*[50]Sheet1!$F$436</f>
        <v>2.5000000000000001E-2</v>
      </c>
      <c r="T382" s="9">
        <f>0.001*[50]Sheet1!$F$437</f>
        <v>2.5000000000000001E-2</v>
      </c>
      <c r="U382" s="9">
        <f>0.001*[50]Sheet1!$F$438</f>
        <v>2.5000000000000001E-2</v>
      </c>
      <c r="V382" s="9">
        <f>0.001*[50]Sheet1!$F$439</f>
        <v>2.6000000000000002E-2</v>
      </c>
      <c r="W382" s="9">
        <f>0.001*[50]Sheet1!$F$440</f>
        <v>2.7E-2</v>
      </c>
      <c r="X382" s="9">
        <f>0.001*[50]Sheet1!$F$441</f>
        <v>2.7E-2</v>
      </c>
      <c r="Y382" s="9">
        <f>0.001*[50]Sheet1!$F$442</f>
        <v>2.7E-2</v>
      </c>
      <c r="Z382" s="44">
        <f>0.001*[50]Sheet1!$F$443</f>
        <v>2.6000000000000002E-2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2.5916666666666682E-2</v>
      </c>
    </row>
    <row r="383" spans="2:29" ht="15" customHeight="1">
      <c r="B383" s="26">
        <v>19</v>
      </c>
      <c r="C383" s="43">
        <f>0.001*[50]Sheet1!$F$444</f>
        <v>2.7E-2</v>
      </c>
      <c r="D383" s="9">
        <f>0.001*[50]Sheet1!$F$445</f>
        <v>2.7E-2</v>
      </c>
      <c r="E383" s="9">
        <f>0.001*[50]Sheet1!$F$446</f>
        <v>2.7E-2</v>
      </c>
      <c r="F383" s="9">
        <f>0.001*[50]Sheet1!$F$447</f>
        <v>2.7E-2</v>
      </c>
      <c r="G383" s="9">
        <f>0.001*[50]Sheet1!$F$448</f>
        <v>2.8000000000000001E-2</v>
      </c>
      <c r="H383" s="9">
        <f>0.001*[50]Sheet1!$F$449</f>
        <v>2.8000000000000001E-2</v>
      </c>
      <c r="I383" s="9">
        <f>0.001*[50]Sheet1!$F$450</f>
        <v>2.8000000000000001E-2</v>
      </c>
      <c r="J383" s="9">
        <f>0.001*[50]Sheet1!$F$451</f>
        <v>2.7E-2</v>
      </c>
      <c r="K383" s="9">
        <f>0.001*[50]Sheet1!$F$452</f>
        <v>2.5000000000000001E-2</v>
      </c>
      <c r="L383" s="9">
        <f>0.001*[50]Sheet1!$F$453</f>
        <v>2.5000000000000001E-2</v>
      </c>
      <c r="M383" s="9">
        <f>0.001*[50]Sheet1!$F$454</f>
        <v>2.5000000000000001E-2</v>
      </c>
      <c r="N383" s="9">
        <f>0.001*[50]Sheet1!$F$455</f>
        <v>2.4E-2</v>
      </c>
      <c r="O383" s="9">
        <f>0.001*[50]Sheet1!$F$456</f>
        <v>2.5000000000000001E-2</v>
      </c>
      <c r="P383" s="9">
        <f>0.001*[50]Sheet1!$F$457</f>
        <v>2.5000000000000001E-2</v>
      </c>
      <c r="Q383" s="9">
        <f>0.001*[50]Sheet1!$F$458</f>
        <v>2.5000000000000001E-2</v>
      </c>
      <c r="R383" s="9">
        <f>0.001*[50]Sheet1!$F$459</f>
        <v>2.5000000000000001E-2</v>
      </c>
      <c r="S383" s="9">
        <f>0.001*[50]Sheet1!$F$460</f>
        <v>2.5000000000000001E-2</v>
      </c>
      <c r="T383" s="9">
        <f>0.001*[50]Sheet1!$F$461</f>
        <v>2.5000000000000001E-2</v>
      </c>
      <c r="U383" s="9">
        <f>0.001*[50]Sheet1!$F$462</f>
        <v>2.6000000000000002E-2</v>
      </c>
      <c r="V383" s="9">
        <f>0.001*[50]Sheet1!$F$463</f>
        <v>2.6000000000000002E-2</v>
      </c>
      <c r="W383" s="9">
        <f>0.001*[50]Sheet1!$F$464</f>
        <v>2.6000000000000002E-2</v>
      </c>
      <c r="X383" s="9">
        <f>0.001*[50]Sheet1!$F$465</f>
        <v>2.7E-2</v>
      </c>
      <c r="Y383" s="9">
        <f>0.001*[50]Sheet1!$F$466</f>
        <v>2.7E-2</v>
      </c>
      <c r="Z383" s="44">
        <f>0.001*[50]Sheet1!$F$467</f>
        <v>2.7E-2</v>
      </c>
      <c r="AA383" s="35">
        <f t="shared" si="54"/>
        <v>2.8000000000000001E-2</v>
      </c>
      <c r="AB383" s="10">
        <f t="shared" si="55"/>
        <v>2.4E-2</v>
      </c>
      <c r="AC383" s="14">
        <f t="shared" si="56"/>
        <v>2.6125000000000013E-2</v>
      </c>
    </row>
    <row r="384" spans="2:29" ht="15" customHeight="1">
      <c r="B384" s="28">
        <v>20</v>
      </c>
      <c r="C384" s="47">
        <f>0.001*[50]Sheet1!$F$468</f>
        <v>2.7E-2</v>
      </c>
      <c r="D384" s="20">
        <f>0.001*[50]Sheet1!$F$469</f>
        <v>2.7E-2</v>
      </c>
      <c r="E384" s="20">
        <f>0.001*[50]Sheet1!$F$470</f>
        <v>2.7E-2</v>
      </c>
      <c r="F384" s="20">
        <f>0.001*[50]Sheet1!$F$471</f>
        <v>2.8000000000000001E-2</v>
      </c>
      <c r="G384" s="20">
        <f>0.001*[50]Sheet1!$F$472</f>
        <v>2.8000000000000001E-2</v>
      </c>
      <c r="H384" s="20">
        <f>0.001*[50]Sheet1!$F$473</f>
        <v>2.9000000000000001E-2</v>
      </c>
      <c r="I384" s="20">
        <f>0.001*[50]Sheet1!$F$474</f>
        <v>2.9000000000000001E-2</v>
      </c>
      <c r="J384" s="20">
        <f>0.001*[50]Sheet1!$F$475</f>
        <v>2.8000000000000001E-2</v>
      </c>
      <c r="K384" s="20">
        <f>0.001*[50]Sheet1!$F$476</f>
        <v>2.8000000000000001E-2</v>
      </c>
      <c r="L384" s="20">
        <f>0.001*[50]Sheet1!$F$477</f>
        <v>2.7E-2</v>
      </c>
      <c r="M384" s="20">
        <f>0.001*[50]Sheet1!$F$478</f>
        <v>2.7E-2</v>
      </c>
      <c r="N384" s="20">
        <f>0.001*[50]Sheet1!$F$479</f>
        <v>2.7E-2</v>
      </c>
      <c r="O384" s="20">
        <f>0.001*[50]Sheet1!$F$480</f>
        <v>2.6000000000000002E-2</v>
      </c>
      <c r="P384" s="20">
        <f>0.001*[50]Sheet1!$F$481</f>
        <v>0.03</v>
      </c>
      <c r="Q384" s="20">
        <f>0.001*[50]Sheet1!$F$482</f>
        <v>3.1E-2</v>
      </c>
      <c r="R384" s="20">
        <f>0.001*[50]Sheet1!$F$483</f>
        <v>2.9000000000000001E-2</v>
      </c>
      <c r="S384" s="20">
        <f>0.001*[50]Sheet1!$F$484</f>
        <v>2.6000000000000002E-2</v>
      </c>
      <c r="T384" s="20">
        <f>0.001*[50]Sheet1!$F$485</f>
        <v>2.7E-2</v>
      </c>
      <c r="U384" s="20">
        <f>0.001*[50]Sheet1!$F$486</f>
        <v>2.6000000000000002E-2</v>
      </c>
      <c r="V384" s="20">
        <f>0.001*[50]Sheet1!$F$487</f>
        <v>2.6000000000000002E-2</v>
      </c>
      <c r="W384" s="20">
        <f>0.001*[50]Sheet1!$F$488</f>
        <v>2.7E-2</v>
      </c>
      <c r="X384" s="20">
        <f>0.001*[50]Sheet1!$F$489</f>
        <v>2.7E-2</v>
      </c>
      <c r="Y384" s="20">
        <f>0.001*[50]Sheet1!$F$490</f>
        <v>2.7E-2</v>
      </c>
      <c r="Z384" s="48">
        <f>0.001*[50]Sheet1!$F$491</f>
        <v>2.7E-2</v>
      </c>
      <c r="AA384" s="37">
        <f t="shared" si="54"/>
        <v>3.1E-2</v>
      </c>
      <c r="AB384" s="21">
        <f t="shared" si="55"/>
        <v>2.6000000000000002E-2</v>
      </c>
      <c r="AC384" s="22">
        <f t="shared" si="56"/>
        <v>2.7541666666666683E-2</v>
      </c>
    </row>
    <row r="385" spans="2:29" ht="15" customHeight="1">
      <c r="B385" s="26">
        <v>21</v>
      </c>
      <c r="C385" s="43">
        <f>0.001*[50]Sheet1!$F$492</f>
        <v>2.7E-2</v>
      </c>
      <c r="D385" s="9">
        <f>0.001*[50]Sheet1!$F$493</f>
        <v>2.7E-2</v>
      </c>
      <c r="E385" s="9">
        <f>0.001*[50]Sheet1!$F$494</f>
        <v>2.6000000000000002E-2</v>
      </c>
      <c r="F385" s="9">
        <f>0.001*[50]Sheet1!$F$495</f>
        <v>2.6000000000000002E-2</v>
      </c>
      <c r="G385" s="9">
        <f>0.001*[50]Sheet1!$F$496</f>
        <v>2.6000000000000002E-2</v>
      </c>
      <c r="H385" s="9">
        <f>0.001*[50]Sheet1!$F$497</f>
        <v>2.6000000000000002E-2</v>
      </c>
      <c r="I385" s="9">
        <f>0.001*[50]Sheet1!$F$498</f>
        <v>2.6000000000000002E-2</v>
      </c>
      <c r="J385" s="9">
        <f>0.001*[50]Sheet1!$F$499</f>
        <v>2.6000000000000002E-2</v>
      </c>
      <c r="K385" s="9">
        <f>0.001*[50]Sheet1!$F$500</f>
        <v>2.5000000000000001E-2</v>
      </c>
      <c r="L385" s="9">
        <f>0.001*[50]Sheet1!$F$501</f>
        <v>2.5000000000000001E-2</v>
      </c>
      <c r="M385" s="9">
        <f>0.001*[50]Sheet1!$F$502</f>
        <v>2.5000000000000001E-2</v>
      </c>
      <c r="N385" s="9">
        <f>0.001*[50]Sheet1!$F$503</f>
        <v>2.5000000000000001E-2</v>
      </c>
      <c r="O385" s="9">
        <f>0.001*[50]Sheet1!$F$504</f>
        <v>2.4E-2</v>
      </c>
      <c r="P385" s="9">
        <f>0.001*[50]Sheet1!$F$505</f>
        <v>2.4E-2</v>
      </c>
      <c r="Q385" s="9">
        <f>0.001*[50]Sheet1!$F$506</f>
        <v>2.4E-2</v>
      </c>
      <c r="R385" s="9">
        <f>0.001*[50]Sheet1!$F$507</f>
        <v>2.4E-2</v>
      </c>
      <c r="S385" s="9">
        <f>0.001*[50]Sheet1!$F$508</f>
        <v>2.5000000000000001E-2</v>
      </c>
      <c r="T385" s="9">
        <f>0.001*[50]Sheet1!$F$509</f>
        <v>2.6000000000000002E-2</v>
      </c>
      <c r="U385" s="9">
        <f>0.001*[50]Sheet1!$F$510</f>
        <v>2.5000000000000001E-2</v>
      </c>
      <c r="V385" s="9">
        <f>0.001*[50]Sheet1!$F$511</f>
        <v>2.5000000000000001E-2</v>
      </c>
      <c r="W385" s="9">
        <f>0.001*[50]Sheet1!$F$512</f>
        <v>2.5000000000000001E-2</v>
      </c>
      <c r="X385" s="9">
        <f>0.001*[50]Sheet1!$F$513</f>
        <v>2.5000000000000001E-2</v>
      </c>
      <c r="Y385" s="9">
        <f>0.001*[50]Sheet1!$F$514</f>
        <v>2.6000000000000002E-2</v>
      </c>
      <c r="Z385" s="44">
        <f>0.001*[50]Sheet1!$F$515</f>
        <v>2.6000000000000002E-2</v>
      </c>
      <c r="AA385" s="35">
        <f t="shared" si="54"/>
        <v>2.7E-2</v>
      </c>
      <c r="AB385" s="10">
        <f t="shared" si="55"/>
        <v>2.4E-2</v>
      </c>
      <c r="AC385" s="14">
        <f t="shared" si="56"/>
        <v>2.5375000000000012E-2</v>
      </c>
    </row>
    <row r="386" spans="2:29" ht="15" customHeight="1">
      <c r="B386" s="26">
        <v>22</v>
      </c>
      <c r="C386" s="43">
        <f>0.001*[50]Sheet1!$F$516</f>
        <v>2.6000000000000002E-2</v>
      </c>
      <c r="D386" s="9">
        <f>0.001*[50]Sheet1!$F$517</f>
        <v>2.6000000000000002E-2</v>
      </c>
      <c r="E386" s="9">
        <f>0.001*[50]Sheet1!$F$518</f>
        <v>2.6000000000000002E-2</v>
      </c>
      <c r="F386" s="9">
        <f>0.001*[50]Sheet1!$F$519</f>
        <v>2.6000000000000002E-2</v>
      </c>
      <c r="G386" s="9">
        <f>0.001*[50]Sheet1!$F$520</f>
        <v>2.5000000000000001E-2</v>
      </c>
      <c r="H386" s="9">
        <f>0.001*[50]Sheet1!$F$521</f>
        <v>2.5000000000000001E-2</v>
      </c>
      <c r="I386" s="9">
        <f>0.001*[50]Sheet1!$F$522</f>
        <v>2.5000000000000001E-2</v>
      </c>
      <c r="J386" s="9">
        <f>0.001*[50]Sheet1!$F$523</f>
        <v>2.5000000000000001E-2</v>
      </c>
      <c r="K386" s="9">
        <f>0.001*[50]Sheet1!$F$524</f>
        <v>2.5000000000000001E-2</v>
      </c>
      <c r="L386" s="9">
        <f>0.001*[50]Sheet1!$F$525</f>
        <v>2.5000000000000001E-2</v>
      </c>
      <c r="M386" s="9">
        <f>0.001*[50]Sheet1!$F$526</f>
        <v>2.5000000000000001E-2</v>
      </c>
      <c r="N386" s="9">
        <f>0.001*[50]Sheet1!$F$527</f>
        <v>2.5000000000000001E-2</v>
      </c>
      <c r="O386" s="9">
        <f>0.001*[50]Sheet1!$F$528</f>
        <v>2.5000000000000001E-2</v>
      </c>
      <c r="P386" s="9">
        <f>0.001*[50]Sheet1!$F$529</f>
        <v>2.5000000000000001E-2</v>
      </c>
      <c r="Q386" s="9">
        <f>0.001*[50]Sheet1!$F$530</f>
        <v>2.5000000000000001E-2</v>
      </c>
      <c r="R386" s="9">
        <f>0.001*[50]Sheet1!$F$531</f>
        <v>2.5000000000000001E-2</v>
      </c>
      <c r="S386" s="9">
        <f>0.001*[50]Sheet1!$F$532</f>
        <v>2.5000000000000001E-2</v>
      </c>
      <c r="T386" s="9">
        <f>0.001*[50]Sheet1!$F$533</f>
        <v>2.5000000000000001E-2</v>
      </c>
      <c r="U386" s="9">
        <f>0.001*[50]Sheet1!$F$534</f>
        <v>2.6000000000000002E-2</v>
      </c>
      <c r="V386" s="9">
        <f>0.001*[50]Sheet1!$F$535</f>
        <v>2.6000000000000002E-2</v>
      </c>
      <c r="W386" s="9">
        <f>0.001*[50]Sheet1!$F$536</f>
        <v>2.6000000000000002E-2</v>
      </c>
      <c r="X386" s="9">
        <f>0.001*[50]Sheet1!$F$537</f>
        <v>3.2000000000000001E-2</v>
      </c>
      <c r="Y386" s="9">
        <f>0.001*[50]Sheet1!$F$538</f>
        <v>3.2000000000000001E-2</v>
      </c>
      <c r="Z386" s="44">
        <f>0.001*[50]Sheet1!$F$539</f>
        <v>3.1E-2</v>
      </c>
      <c r="AA386" s="35">
        <f t="shared" si="54"/>
        <v>3.2000000000000001E-2</v>
      </c>
      <c r="AB386" s="10">
        <f t="shared" si="55"/>
        <v>2.5000000000000001E-2</v>
      </c>
      <c r="AC386" s="14">
        <f t="shared" si="56"/>
        <v>2.6125000000000013E-2</v>
      </c>
    </row>
    <row r="387" spans="2:29" ht="15" customHeight="1">
      <c r="B387" s="26">
        <v>23</v>
      </c>
      <c r="C387" s="43">
        <f>0.001*[50]Sheet1!$F$540</f>
        <v>3.1E-2</v>
      </c>
      <c r="D387" s="9">
        <f>0.001*[50]Sheet1!$F$541</f>
        <v>2.9000000000000001E-2</v>
      </c>
      <c r="E387" s="9">
        <f>0.001*[50]Sheet1!$F$542</f>
        <v>3.3000000000000002E-2</v>
      </c>
      <c r="F387" s="9">
        <f>0.001*[50]Sheet1!$F$543</f>
        <v>3.3000000000000002E-2</v>
      </c>
      <c r="G387" s="9">
        <f>0.001*[50]Sheet1!$F$544</f>
        <v>3.1E-2</v>
      </c>
      <c r="H387" s="9">
        <f>0.001*[50]Sheet1!$F$545</f>
        <v>0.03</v>
      </c>
      <c r="I387" s="9">
        <f>0.001*[50]Sheet1!$F$546</f>
        <v>2.7E-2</v>
      </c>
      <c r="J387" s="9">
        <f>0.001*[50]Sheet1!$F$547</f>
        <v>2.6000000000000002E-2</v>
      </c>
      <c r="K387" s="9">
        <f>0.001*[50]Sheet1!$F$548</f>
        <v>2.6000000000000002E-2</v>
      </c>
      <c r="L387" s="9">
        <f>0.001*[50]Sheet1!$F$549</f>
        <v>2.6000000000000002E-2</v>
      </c>
      <c r="M387" s="9">
        <f>0.001*[50]Sheet1!$F$550</f>
        <v>2.5000000000000001E-2</v>
      </c>
      <c r="N387" s="9">
        <f>0.001*[50]Sheet1!$F$551</f>
        <v>2.5000000000000001E-2</v>
      </c>
      <c r="O387" s="9">
        <f>0.001*[50]Sheet1!$F$552</f>
        <v>2.5000000000000001E-2</v>
      </c>
      <c r="P387" s="9">
        <f>0.001*[50]Sheet1!$F$553</f>
        <v>2.5000000000000001E-2</v>
      </c>
      <c r="Q387" s="9">
        <f>0.001*[50]Sheet1!$F$554</f>
        <v>2.5000000000000001E-2</v>
      </c>
      <c r="R387" s="9">
        <f>0.001*[50]Sheet1!$F$555</f>
        <v>2.6000000000000002E-2</v>
      </c>
      <c r="S387" s="9">
        <f>0.001*[50]Sheet1!$F$556</f>
        <v>2.6000000000000002E-2</v>
      </c>
      <c r="T387" s="9">
        <f>0.001*[50]Sheet1!$F$557</f>
        <v>2.6000000000000002E-2</v>
      </c>
      <c r="U387" s="9">
        <f>0.001*[50]Sheet1!$F$558</f>
        <v>2.6000000000000002E-2</v>
      </c>
      <c r="V387" s="9">
        <f>0.001*[50]Sheet1!$F$559</f>
        <v>2.5000000000000001E-2</v>
      </c>
      <c r="W387" s="9">
        <f>0.001*[50]Sheet1!$F$560</f>
        <v>2.7E-2</v>
      </c>
      <c r="X387" s="9">
        <f>0.001*[50]Sheet1!$F$561</f>
        <v>2.8000000000000001E-2</v>
      </c>
      <c r="Y387" s="9">
        <f>0.001*[50]Sheet1!$F$562</f>
        <v>2.8000000000000001E-2</v>
      </c>
      <c r="Z387" s="44">
        <f>0.001*[50]Sheet1!$F$563</f>
        <v>2.8000000000000001E-2</v>
      </c>
      <c r="AA387" s="35">
        <f t="shared" si="54"/>
        <v>3.3000000000000002E-2</v>
      </c>
      <c r="AB387" s="10">
        <f t="shared" si="55"/>
        <v>2.5000000000000001E-2</v>
      </c>
      <c r="AC387" s="14">
        <f t="shared" si="56"/>
        <v>2.7375000000000014E-2</v>
      </c>
    </row>
    <row r="388" spans="2:29" ht="15" customHeight="1">
      <c r="B388" s="26">
        <v>24</v>
      </c>
      <c r="C388" s="43">
        <f>0.001*[50]Sheet1!$F$564</f>
        <v>2.8000000000000001E-2</v>
      </c>
      <c r="D388" s="9">
        <f>0.001*[50]Sheet1!$F$565</f>
        <v>2.8000000000000001E-2</v>
      </c>
      <c r="E388" s="9">
        <f>0.001*[50]Sheet1!$F$566</f>
        <v>2.8000000000000001E-2</v>
      </c>
      <c r="F388" s="9">
        <f>0.001*[50]Sheet1!$F$567</f>
        <v>2.8000000000000001E-2</v>
      </c>
      <c r="G388" s="9">
        <f>0.001*[50]Sheet1!$F$568</f>
        <v>2.8000000000000001E-2</v>
      </c>
      <c r="H388" s="9">
        <f>0.001*[50]Sheet1!$F$569</f>
        <v>2.8000000000000001E-2</v>
      </c>
      <c r="I388" s="9">
        <f>0.001*[50]Sheet1!$F$570</f>
        <v>2.8000000000000001E-2</v>
      </c>
      <c r="J388" s="9">
        <f>0.001*[50]Sheet1!$F$571</f>
        <v>2.8000000000000001E-2</v>
      </c>
      <c r="K388" s="9">
        <f>0.001*[50]Sheet1!$F$572</f>
        <v>2.8000000000000001E-2</v>
      </c>
      <c r="L388" s="9">
        <f>0.001*[50]Sheet1!$F$573</f>
        <v>2.7E-2</v>
      </c>
      <c r="M388" s="9">
        <f>0.001*[50]Sheet1!$F$574</f>
        <v>2.6000000000000002E-2</v>
      </c>
      <c r="N388" s="9">
        <f>0.001*[50]Sheet1!$F$575</f>
        <v>2.6000000000000002E-2</v>
      </c>
      <c r="O388" s="9">
        <f>0.001*[50]Sheet1!$F$576</f>
        <v>2.6000000000000002E-2</v>
      </c>
      <c r="P388" s="9">
        <f>0.001*[50]Sheet1!$F$577</f>
        <v>2.6000000000000002E-2</v>
      </c>
      <c r="Q388" s="9">
        <f>0.001*[50]Sheet1!$F$578</f>
        <v>2.6000000000000002E-2</v>
      </c>
      <c r="R388" s="9">
        <f>0.001*[50]Sheet1!$F$579</f>
        <v>2.6000000000000002E-2</v>
      </c>
      <c r="S388" s="9">
        <f>0.001*[50]Sheet1!$F$580</f>
        <v>2.6000000000000002E-2</v>
      </c>
      <c r="T388" s="9">
        <f>0.001*[50]Sheet1!$F$581</f>
        <v>2.5000000000000001E-2</v>
      </c>
      <c r="U388" s="9">
        <f>0.001*[50]Sheet1!$F$582</f>
        <v>2.5000000000000001E-2</v>
      </c>
      <c r="V388" s="9">
        <f>0.001*[50]Sheet1!$F$583</f>
        <v>2.5000000000000001E-2</v>
      </c>
      <c r="W388" s="9">
        <f>0.001*[50]Sheet1!$F$584</f>
        <v>2.5000000000000001E-2</v>
      </c>
      <c r="X388" s="9">
        <f>0.001*[50]Sheet1!$F$585</f>
        <v>2.5000000000000001E-2</v>
      </c>
      <c r="Y388" s="9">
        <f>0.001*[50]Sheet1!$F$586</f>
        <v>2.5000000000000001E-2</v>
      </c>
      <c r="Z388" s="44">
        <f>0.001*[50]Sheet1!$F$587</f>
        <v>2.5000000000000001E-2</v>
      </c>
      <c r="AA388" s="35">
        <f t="shared" si="54"/>
        <v>2.8000000000000001E-2</v>
      </c>
      <c r="AB388" s="10">
        <f t="shared" si="55"/>
        <v>2.5000000000000001E-2</v>
      </c>
      <c r="AC388" s="14">
        <f t="shared" si="56"/>
        <v>2.6500000000000013E-2</v>
      </c>
    </row>
    <row r="389" spans="2:29" ht="15" customHeight="1">
      <c r="B389" s="26">
        <v>25</v>
      </c>
      <c r="C389" s="43">
        <f>0.001*[50]Sheet1!$F$588</f>
        <v>2.6000000000000002E-2</v>
      </c>
      <c r="D389" s="9">
        <f>0.001*[50]Sheet1!$F$589</f>
        <v>2.6000000000000002E-2</v>
      </c>
      <c r="E389" s="9">
        <f>0.001*[50]Sheet1!$F$590</f>
        <v>2.6000000000000002E-2</v>
      </c>
      <c r="F389" s="9">
        <f>0.001*[50]Sheet1!$F$591</f>
        <v>2.6000000000000002E-2</v>
      </c>
      <c r="G389" s="9">
        <f>0.001*[50]Sheet1!$F$592</f>
        <v>2.6000000000000002E-2</v>
      </c>
      <c r="H389" s="9">
        <f>0.001*[50]Sheet1!$F$593</f>
        <v>2.6000000000000002E-2</v>
      </c>
      <c r="I389" s="9">
        <f>0.001*[50]Sheet1!$F$594</f>
        <v>2.6000000000000002E-2</v>
      </c>
      <c r="J389" s="9">
        <f>0.001*[50]Sheet1!$F$595</f>
        <v>2.5000000000000001E-2</v>
      </c>
      <c r="K389" s="9">
        <f>0.001*[50]Sheet1!$F$596</f>
        <v>2.5000000000000001E-2</v>
      </c>
      <c r="L389" s="9">
        <f>0.001*[50]Sheet1!$F$597</f>
        <v>2.5000000000000001E-2</v>
      </c>
      <c r="M389" s="9">
        <f>0.001*[50]Sheet1!$F$598</f>
        <v>2.5000000000000001E-2</v>
      </c>
      <c r="N389" s="9">
        <f>0.001*[50]Sheet1!$F$599</f>
        <v>2.5000000000000001E-2</v>
      </c>
      <c r="O389" s="9">
        <f>0.001*[50]Sheet1!$F$600</f>
        <v>2.6000000000000002E-2</v>
      </c>
      <c r="P389" s="9">
        <f>0.001*[50]Sheet1!$F$601</f>
        <v>2.5000000000000001E-2</v>
      </c>
      <c r="Q389" s="9">
        <f>0.001*[50]Sheet1!$F$602</f>
        <v>2.5000000000000001E-2</v>
      </c>
      <c r="R389" s="9">
        <f>0.001*[50]Sheet1!$F$603</f>
        <v>2.5000000000000001E-2</v>
      </c>
      <c r="S389" s="9">
        <f>0.001*[50]Sheet1!$F$604</f>
        <v>2.5000000000000001E-2</v>
      </c>
      <c r="T389" s="9">
        <f>0.001*[50]Sheet1!$F$605</f>
        <v>2.6000000000000002E-2</v>
      </c>
      <c r="U389" s="9">
        <f>0.001*[50]Sheet1!$F$606</f>
        <v>2.5000000000000001E-2</v>
      </c>
      <c r="V389" s="9">
        <f>0.001*[50]Sheet1!$F$607</f>
        <v>2.5000000000000001E-2</v>
      </c>
      <c r="W389" s="9">
        <f>0.001*[50]Sheet1!$F$608</f>
        <v>2.5000000000000001E-2</v>
      </c>
      <c r="X389" s="9">
        <f>0.001*[50]Sheet1!$F$609</f>
        <v>2.5000000000000001E-2</v>
      </c>
      <c r="Y389" s="9">
        <f>0.001*[50]Sheet1!$F$610</f>
        <v>2.6000000000000002E-2</v>
      </c>
      <c r="Z389" s="44">
        <f>0.001*[50]Sheet1!$F$611</f>
        <v>2.5000000000000001E-2</v>
      </c>
      <c r="AA389" s="35">
        <f t="shared" si="54"/>
        <v>2.6000000000000002E-2</v>
      </c>
      <c r="AB389" s="10">
        <f t="shared" si="55"/>
        <v>2.5000000000000001E-2</v>
      </c>
      <c r="AC389" s="14">
        <f t="shared" si="56"/>
        <v>2.5416666666666681E-2</v>
      </c>
    </row>
    <row r="390" spans="2:29" ht="15" customHeight="1">
      <c r="B390" s="27">
        <v>26</v>
      </c>
      <c r="C390" s="45">
        <f>0.001*[50]Sheet1!$F$612</f>
        <v>2.5000000000000001E-2</v>
      </c>
      <c r="D390" s="17">
        <f>0.001*[50]Sheet1!$F$613</f>
        <v>2.5000000000000001E-2</v>
      </c>
      <c r="E390" s="17">
        <f>0.001*[50]Sheet1!$F$614</f>
        <v>2.6000000000000002E-2</v>
      </c>
      <c r="F390" s="17">
        <f>0.001*[50]Sheet1!$F$615</f>
        <v>2.5000000000000001E-2</v>
      </c>
      <c r="G390" s="17">
        <f>0.001*[50]Sheet1!$F$616</f>
        <v>2.5000000000000001E-2</v>
      </c>
      <c r="H390" s="17">
        <f>0.001*[50]Sheet1!$F$617</f>
        <v>2.5000000000000001E-2</v>
      </c>
      <c r="I390" s="17">
        <f>0.001*[50]Sheet1!$F$618</f>
        <v>2.5000000000000001E-2</v>
      </c>
      <c r="J390" s="17">
        <f>0.001*[50]Sheet1!$F$619</f>
        <v>2.5000000000000001E-2</v>
      </c>
      <c r="K390" s="17">
        <f>0.001*[50]Sheet1!$F$620</f>
        <v>2.6000000000000002E-2</v>
      </c>
      <c r="L390" s="17">
        <f>0.001*[50]Sheet1!$F$621</f>
        <v>0.03</v>
      </c>
      <c r="M390" s="17">
        <f>0.001*[50]Sheet1!$F$622</f>
        <v>3.7999999999999999E-2</v>
      </c>
      <c r="N390" s="17">
        <f>0.001*[50]Sheet1!$F$623</f>
        <v>4.3999999999999997E-2</v>
      </c>
      <c r="O390" s="17">
        <f>0.001*[50]Sheet1!$F$624</f>
        <v>4.3000000000000003E-2</v>
      </c>
      <c r="P390" s="17">
        <f>0.001*[50]Sheet1!$F$625</f>
        <v>3.9E-2</v>
      </c>
      <c r="Q390" s="17">
        <f>0.001*[50]Sheet1!$F$626</f>
        <v>0.04</v>
      </c>
      <c r="R390" s="17">
        <f>0.001*[50]Sheet1!$F$627</f>
        <v>3.9E-2</v>
      </c>
      <c r="S390" s="17">
        <f>0.001*[50]Sheet1!$F$628</f>
        <v>4.7E-2</v>
      </c>
      <c r="T390" s="17">
        <f>0.001*[50]Sheet1!$F$629</f>
        <v>4.3000000000000003E-2</v>
      </c>
      <c r="U390" s="17">
        <f>0.001*[50]Sheet1!$F$630</f>
        <v>3.9E-2</v>
      </c>
      <c r="V390" s="17">
        <f>0.001*[50]Sheet1!$F$631</f>
        <v>3.5000000000000003E-2</v>
      </c>
      <c r="W390" s="17">
        <f>0.001*[50]Sheet1!$F$632</f>
        <v>2.9000000000000001E-2</v>
      </c>
      <c r="X390" s="17">
        <f>0.001*[50]Sheet1!$F$633</f>
        <v>2.8000000000000001E-2</v>
      </c>
      <c r="Y390" s="17">
        <f>0.001*[50]Sheet1!$F$634</f>
        <v>0.03</v>
      </c>
      <c r="Z390" s="46">
        <f>0.001*[50]Sheet1!$F$635</f>
        <v>3.3000000000000002E-2</v>
      </c>
      <c r="AA390" s="36">
        <f t="shared" si="54"/>
        <v>4.7E-2</v>
      </c>
      <c r="AB390" s="18">
        <f t="shared" si="55"/>
        <v>2.5000000000000001E-2</v>
      </c>
      <c r="AC390" s="19">
        <f t="shared" si="56"/>
        <v>3.266666666666667E-2</v>
      </c>
    </row>
    <row r="391" spans="2:29" ht="15" customHeight="1">
      <c r="B391" s="26">
        <v>27</v>
      </c>
      <c r="C391" s="43">
        <f>0.001*[50]Sheet1!$F$636</f>
        <v>3.5000000000000003E-2</v>
      </c>
      <c r="D391" s="9">
        <f>0.001*[50]Sheet1!$F$637</f>
        <v>3.4000000000000002E-2</v>
      </c>
      <c r="E391" s="9">
        <f>0.001*[50]Sheet1!$F$638</f>
        <v>2.8000000000000001E-2</v>
      </c>
      <c r="F391" s="9">
        <f>0.001*[50]Sheet1!$F$639</f>
        <v>2.6000000000000002E-2</v>
      </c>
      <c r="G391" s="9">
        <f>0.001*[50]Sheet1!$F$640</f>
        <v>2.6000000000000002E-2</v>
      </c>
      <c r="H391" s="9">
        <f>0.001*[50]Sheet1!$F$641</f>
        <v>2.6000000000000002E-2</v>
      </c>
      <c r="I391" s="9">
        <f>0.001*[50]Sheet1!$F$642</f>
        <v>2.6000000000000002E-2</v>
      </c>
      <c r="J391" s="9">
        <f>0.001*[50]Sheet1!$F$643</f>
        <v>2.6000000000000002E-2</v>
      </c>
      <c r="K391" s="9">
        <f>0.001*[50]Sheet1!$F$644</f>
        <v>2.6000000000000002E-2</v>
      </c>
      <c r="L391" s="9">
        <f>0.001*[50]Sheet1!$F$645</f>
        <v>2.5000000000000001E-2</v>
      </c>
      <c r="M391" s="9">
        <f>0.001*[50]Sheet1!$F$646</f>
        <v>2.5000000000000001E-2</v>
      </c>
      <c r="N391" s="9">
        <f>0.001*[50]Sheet1!$F$647</f>
        <v>2.5000000000000001E-2</v>
      </c>
      <c r="O391" s="9">
        <f>0.001*[50]Sheet1!$F$648</f>
        <v>2.5000000000000001E-2</v>
      </c>
      <c r="P391" s="9">
        <f>0.001*[50]Sheet1!$F$649</f>
        <v>2.5000000000000001E-2</v>
      </c>
      <c r="Q391" s="9">
        <f>0.001*[50]Sheet1!$F$650</f>
        <v>2.5000000000000001E-2</v>
      </c>
      <c r="R391" s="9">
        <f>0.001*[50]Sheet1!$F$651</f>
        <v>2.4E-2</v>
      </c>
      <c r="S391" s="9">
        <f>0.001*[50]Sheet1!$F$652</f>
        <v>2.5000000000000001E-2</v>
      </c>
      <c r="T391" s="9">
        <f>0.001*[50]Sheet1!$F$653</f>
        <v>2.5000000000000001E-2</v>
      </c>
      <c r="U391" s="9">
        <f>0.001*[50]Sheet1!$F$654</f>
        <v>2.6000000000000002E-2</v>
      </c>
      <c r="V391" s="9">
        <f>0.001*[50]Sheet1!$F$655</f>
        <v>2.6000000000000002E-2</v>
      </c>
      <c r="W391" s="9">
        <f>0.001*[50]Sheet1!$F$656</f>
        <v>2.6000000000000002E-2</v>
      </c>
      <c r="X391" s="9">
        <f>0.001*[50]Sheet1!$F$657</f>
        <v>2.6000000000000002E-2</v>
      </c>
      <c r="Y391" s="9">
        <f>0.001*[50]Sheet1!$F$658</f>
        <v>2.6000000000000002E-2</v>
      </c>
      <c r="Z391" s="44">
        <f>0.001*[50]Sheet1!$F$659</f>
        <v>2.6000000000000002E-2</v>
      </c>
      <c r="AA391" s="35">
        <f t="shared" si="54"/>
        <v>3.5000000000000003E-2</v>
      </c>
      <c r="AB391" s="10">
        <f t="shared" si="55"/>
        <v>2.4E-2</v>
      </c>
      <c r="AC391" s="14">
        <f t="shared" si="56"/>
        <v>2.6375000000000013E-2</v>
      </c>
    </row>
    <row r="392" spans="2:29" ht="15" customHeight="1">
      <c r="B392" s="26">
        <v>28</v>
      </c>
      <c r="C392" s="43">
        <f>0.001*[50]Sheet1!$F$660</f>
        <v>2.6000000000000002E-2</v>
      </c>
      <c r="D392" s="9">
        <f>0.001*[50]Sheet1!$F$661</f>
        <v>2.7E-2</v>
      </c>
      <c r="E392" s="9">
        <f>0.001*[50]Sheet1!$F$662</f>
        <v>2.7E-2</v>
      </c>
      <c r="F392" s="9">
        <f>0.001*[50]Sheet1!$F$663</f>
        <v>2.7E-2</v>
      </c>
      <c r="G392" s="9">
        <f>0.001*[50]Sheet1!$F$664</f>
        <v>2.6000000000000002E-2</v>
      </c>
      <c r="H392" s="9">
        <f>0.001*[50]Sheet1!$F$665</f>
        <v>2.6000000000000002E-2</v>
      </c>
      <c r="I392" s="9">
        <f>0.001*[50]Sheet1!$F$666</f>
        <v>2.6000000000000002E-2</v>
      </c>
      <c r="J392" s="9">
        <f>0.001*[50]Sheet1!$F$667</f>
        <v>2.6000000000000002E-2</v>
      </c>
      <c r="K392" s="9">
        <f>0.001*[50]Sheet1!$F$668</f>
        <v>2.5000000000000001E-2</v>
      </c>
      <c r="L392" s="9">
        <f>0.001*[50]Sheet1!$F$669</f>
        <v>2.5000000000000001E-2</v>
      </c>
      <c r="M392" s="9">
        <f>0.001*[50]Sheet1!$F$670</f>
        <v>2.5000000000000001E-2</v>
      </c>
      <c r="N392" s="9">
        <f>0.001*[50]Sheet1!$F$671</f>
        <v>2.5000000000000001E-2</v>
      </c>
      <c r="O392" s="9">
        <f>0.001*[50]Sheet1!$F$672</f>
        <v>2.5000000000000001E-2</v>
      </c>
      <c r="P392" s="9">
        <f>0.001*[50]Sheet1!$F$673</f>
        <v>2.5000000000000001E-2</v>
      </c>
      <c r="Q392" s="9">
        <f>0.001*[50]Sheet1!$F$674</f>
        <v>2.5000000000000001E-2</v>
      </c>
      <c r="R392" s="9">
        <f>0.001*[50]Sheet1!$F$675</f>
        <v>2.5000000000000001E-2</v>
      </c>
      <c r="S392" s="9">
        <f>0.001*[50]Sheet1!$F$676</f>
        <v>2.5000000000000001E-2</v>
      </c>
      <c r="T392" s="9">
        <f>0.001*[50]Sheet1!$F$677</f>
        <v>2.5000000000000001E-2</v>
      </c>
      <c r="U392" s="9">
        <f>0.001*[50]Sheet1!$F$678</f>
        <v>2.5000000000000001E-2</v>
      </c>
      <c r="V392" s="9">
        <f>0.001*[50]Sheet1!$F$679</f>
        <v>2.6000000000000002E-2</v>
      </c>
      <c r="W392" s="9">
        <f>0.001*[50]Sheet1!$F$680</f>
        <v>2.6000000000000002E-2</v>
      </c>
      <c r="X392" s="9">
        <f>0.001*[50]Sheet1!$F$681</f>
        <v>2.6000000000000002E-2</v>
      </c>
      <c r="Y392" s="9">
        <f>0.001*[50]Sheet1!$F$682</f>
        <v>2.5000000000000001E-2</v>
      </c>
      <c r="Z392" s="44">
        <f>0.001*[50]Sheet1!$F$683</f>
        <v>2.6000000000000002E-2</v>
      </c>
      <c r="AA392" s="35">
        <f t="shared" si="54"/>
        <v>2.7E-2</v>
      </c>
      <c r="AB392" s="10">
        <f t="shared" si="55"/>
        <v>2.5000000000000001E-2</v>
      </c>
      <c r="AC392" s="14">
        <f t="shared" si="56"/>
        <v>2.5625000000000012E-2</v>
      </c>
    </row>
    <row r="393" spans="2:29" ht="15" customHeight="1">
      <c r="B393" s="26">
        <v>29</v>
      </c>
      <c r="C393" s="43">
        <f>0.001*[50]Sheet1!$F$684</f>
        <v>2.6000000000000002E-2</v>
      </c>
      <c r="D393" s="9">
        <f>0.001*[50]Sheet1!$F$685</f>
        <v>2.6000000000000002E-2</v>
      </c>
      <c r="E393" s="9">
        <f>0.001*[50]Sheet1!$F$686</f>
        <v>2.6000000000000002E-2</v>
      </c>
      <c r="F393" s="9">
        <f>0.001*[50]Sheet1!$F$687</f>
        <v>2.6000000000000002E-2</v>
      </c>
      <c r="G393" s="9">
        <f>0.001*[50]Sheet1!$F$688</f>
        <v>2.7E-2</v>
      </c>
      <c r="H393" s="9">
        <f>0.001*[50]Sheet1!$F$689</f>
        <v>2.7E-2</v>
      </c>
      <c r="I393" s="9">
        <f>0.001*[50]Sheet1!$F$690</f>
        <v>2.6000000000000002E-2</v>
      </c>
      <c r="J393" s="9">
        <f>0.001*[50]Sheet1!$F$691</f>
        <v>2.5000000000000001E-2</v>
      </c>
      <c r="K393" s="9">
        <f>0.001*[50]Sheet1!$F$692</f>
        <v>2.5000000000000001E-2</v>
      </c>
      <c r="L393" s="9">
        <f>0.001*[50]Sheet1!$F$693</f>
        <v>2.4E-2</v>
      </c>
      <c r="M393" s="9">
        <f>0.001*[50]Sheet1!$F$694</f>
        <v>2.5000000000000001E-2</v>
      </c>
      <c r="N393" s="9">
        <f>0.001*[50]Sheet1!$F$695</f>
        <v>2.4E-2</v>
      </c>
      <c r="O393" s="9">
        <f>0.001*[50]Sheet1!$F$696</f>
        <v>2.4E-2</v>
      </c>
      <c r="P393" s="9">
        <f>0.001*[50]Sheet1!$F$697</f>
        <v>2.5000000000000001E-2</v>
      </c>
      <c r="Q393" s="9">
        <f>0.001*[50]Sheet1!$F$698</f>
        <v>2.4E-2</v>
      </c>
      <c r="R393" s="9">
        <f>0.001*[50]Sheet1!$F$699</f>
        <v>2.4E-2</v>
      </c>
      <c r="S393" s="9">
        <f>0.001*[50]Sheet1!$F$700</f>
        <v>2.4E-2</v>
      </c>
      <c r="T393" s="9">
        <f>0.001*[50]Sheet1!$F$701</f>
        <v>2.6000000000000002E-2</v>
      </c>
      <c r="U393" s="9">
        <f>0.001*[50]Sheet1!$F$702</f>
        <v>2.6000000000000002E-2</v>
      </c>
      <c r="V393" s="9">
        <f>0.001*[50]Sheet1!$F$703</f>
        <v>2.6000000000000002E-2</v>
      </c>
      <c r="W393" s="9">
        <f>0.001*[50]Sheet1!$F$704</f>
        <v>2.6000000000000002E-2</v>
      </c>
      <c r="X393" s="9">
        <f>0.001*[50]Sheet1!$F$705</f>
        <v>2.6000000000000002E-2</v>
      </c>
      <c r="Y393" s="9">
        <f>0.001*[50]Sheet1!$F$706</f>
        <v>2.6000000000000002E-2</v>
      </c>
      <c r="Z393" s="44">
        <f>0.001*[50]Sheet1!$F$707</f>
        <v>2.6000000000000002E-2</v>
      </c>
      <c r="AA393" s="35">
        <f t="shared" si="54"/>
        <v>2.7E-2</v>
      </c>
      <c r="AB393" s="10">
        <f t="shared" si="55"/>
        <v>2.4E-2</v>
      </c>
      <c r="AC393" s="14">
        <f t="shared" si="56"/>
        <v>2.5416666666666681E-2</v>
      </c>
    </row>
    <row r="394" spans="2:29" ht="15" customHeight="1">
      <c r="B394" s="28">
        <v>30</v>
      </c>
      <c r="C394" s="47">
        <f>0.001*[50]Sheet1!$F$708</f>
        <v>2.6000000000000002E-2</v>
      </c>
      <c r="D394" s="20">
        <f>0.001*[50]Sheet1!$F$709</f>
        <v>2.6000000000000002E-2</v>
      </c>
      <c r="E394" s="20">
        <f>0.001*[50]Sheet1!$F$710</f>
        <v>2.6000000000000002E-2</v>
      </c>
      <c r="F394" s="20">
        <f>0.001*[50]Sheet1!$F$711</f>
        <v>2.6000000000000002E-2</v>
      </c>
      <c r="G394" s="20">
        <f>0.001*[50]Sheet1!$F$712</f>
        <v>2.6000000000000002E-2</v>
      </c>
      <c r="H394" s="20">
        <f>0.001*[50]Sheet1!$F$713</f>
        <v>2.6000000000000002E-2</v>
      </c>
      <c r="I394" s="20">
        <f>0.001*[50]Sheet1!$F$714</f>
        <v>2.6000000000000002E-2</v>
      </c>
      <c r="J394" s="20">
        <f>0.001*[50]Sheet1!$F$715</f>
        <v>2.6000000000000002E-2</v>
      </c>
      <c r="K394" s="20">
        <f>0.001*[50]Sheet1!$F$716</f>
        <v>2.5000000000000001E-2</v>
      </c>
      <c r="L394" s="20">
        <f>0.001*[50]Sheet1!$F$717</f>
        <v>2.5000000000000001E-2</v>
      </c>
      <c r="M394" s="20">
        <f>0.001*[50]Sheet1!$F$718</f>
        <v>2.5000000000000001E-2</v>
      </c>
      <c r="N394" s="20">
        <f>0.001*[50]Sheet1!$F$719</f>
        <v>2.5000000000000001E-2</v>
      </c>
      <c r="O394" s="20">
        <f>0.001*[50]Sheet1!$F$720</f>
        <v>2.7E-2</v>
      </c>
      <c r="P394" s="20">
        <f>0.001*[50]Sheet1!$F$721</f>
        <v>2.7E-2</v>
      </c>
      <c r="Q394" s="20">
        <f>0.001*[50]Sheet1!$F$722</f>
        <v>0.03</v>
      </c>
      <c r="R394" s="20">
        <f>0.001*[50]Sheet1!$F$723</f>
        <v>3.1E-2</v>
      </c>
      <c r="S394" s="20">
        <f>0.001*[50]Sheet1!$F$724</f>
        <v>0.03</v>
      </c>
      <c r="T394" s="20">
        <f>0.001*[50]Sheet1!$F$725</f>
        <v>0.03</v>
      </c>
      <c r="U394" s="20">
        <f>0.001*[50]Sheet1!$F$726</f>
        <v>0.03</v>
      </c>
      <c r="V394" s="20">
        <f>0.001*[50]Sheet1!$F$727</f>
        <v>3.1E-2</v>
      </c>
      <c r="W394" s="20">
        <f>0.001*[50]Sheet1!$F$728</f>
        <v>2.8000000000000001E-2</v>
      </c>
      <c r="X394" s="20">
        <f>0.001*[50]Sheet1!$F$729</f>
        <v>2.6000000000000002E-2</v>
      </c>
      <c r="Y394" s="20">
        <f>0.001*[50]Sheet1!$F$730</f>
        <v>2.6000000000000002E-2</v>
      </c>
      <c r="Z394" s="48">
        <f>0.001*[50]Sheet1!$F$731</f>
        <v>2.6000000000000002E-2</v>
      </c>
      <c r="AA394" s="37">
        <f t="shared" si="54"/>
        <v>3.1E-2</v>
      </c>
      <c r="AB394" s="21">
        <f t="shared" si="55"/>
        <v>2.5000000000000001E-2</v>
      </c>
      <c r="AC394" s="22">
        <f t="shared" si="56"/>
        <v>2.7083333333333348E-2</v>
      </c>
    </row>
    <row r="395" spans="2:29" ht="15" customHeight="1">
      <c r="B395" s="29">
        <v>31</v>
      </c>
      <c r="C395" s="49">
        <f>0.001*[50]Sheet1!$F$732</f>
        <v>2.6000000000000002E-2</v>
      </c>
      <c r="D395" s="11">
        <f>0.001*[50]Sheet1!$F$733</f>
        <v>2.6000000000000002E-2</v>
      </c>
      <c r="E395" s="11">
        <f>0.001*[50]Sheet1!$F$734</f>
        <v>2.6000000000000002E-2</v>
      </c>
      <c r="F395" s="11">
        <f>0.001*[50]Sheet1!$F$735</f>
        <v>2.6000000000000002E-2</v>
      </c>
      <c r="G395" s="11">
        <f>0.001*[50]Sheet1!$F$736</f>
        <v>2.6000000000000002E-2</v>
      </c>
      <c r="H395" s="11">
        <f>0.001*[50]Sheet1!$F$737</f>
        <v>2.7E-2</v>
      </c>
      <c r="I395" s="11">
        <f>0.001*[50]Sheet1!$F$738</f>
        <v>2.7E-2</v>
      </c>
      <c r="J395" s="11">
        <f>0.001*[50]Sheet1!$F$739</f>
        <v>2.7E-2</v>
      </c>
      <c r="K395" s="11">
        <f>0.001*[50]Sheet1!$F$740</f>
        <v>2.6000000000000002E-2</v>
      </c>
      <c r="L395" s="11">
        <f>0.001*[50]Sheet1!$F$741</f>
        <v>2.5000000000000001E-2</v>
      </c>
      <c r="M395" s="11">
        <f>0.001*[50]Sheet1!$F$742</f>
        <v>2.5000000000000001E-2</v>
      </c>
      <c r="N395" s="11">
        <f>0.001*[50]Sheet1!$F$743</f>
        <v>2.5000000000000001E-2</v>
      </c>
      <c r="O395" s="11">
        <f>0.001*[50]Sheet1!$F$744</f>
        <v>2.5000000000000001E-2</v>
      </c>
      <c r="P395" s="11">
        <f>0.001*[50]Sheet1!$F$745</f>
        <v>2.5000000000000001E-2</v>
      </c>
      <c r="Q395" s="11">
        <f>0.001*[50]Sheet1!$F$746</f>
        <v>2.5000000000000001E-2</v>
      </c>
      <c r="R395" s="11">
        <f>0.001*[50]Sheet1!$F$747</f>
        <v>2.5000000000000001E-2</v>
      </c>
      <c r="S395" s="11">
        <f>0.001*[50]Sheet1!$F$748</f>
        <v>2.5000000000000001E-2</v>
      </c>
      <c r="T395" s="11">
        <f>0.001*[50]Sheet1!$F$749</f>
        <v>2.5000000000000001E-2</v>
      </c>
      <c r="U395" s="11">
        <f>0.001*[50]Sheet1!$F$750</f>
        <v>2.5000000000000001E-2</v>
      </c>
      <c r="V395" s="11">
        <f>0.001*[50]Sheet1!$F$751</f>
        <v>2.6000000000000002E-2</v>
      </c>
      <c r="W395" s="11">
        <f>0.001*[50]Sheet1!$F$752</f>
        <v>2.6000000000000002E-2</v>
      </c>
      <c r="X395" s="11">
        <f>0.001*[50]Sheet1!$F$753</f>
        <v>2.7E-2</v>
      </c>
      <c r="Y395" s="11">
        <f>0.001*[50]Sheet1!$F$754</f>
        <v>2.7E-2</v>
      </c>
      <c r="Z395" s="50">
        <f>0.001*[50]Sheet1!$F$755</f>
        <v>2.7E-2</v>
      </c>
      <c r="AA395" s="38">
        <f t="shared" si="54"/>
        <v>2.7E-2</v>
      </c>
      <c r="AB395" s="8">
        <f t="shared" si="55"/>
        <v>2.5000000000000001E-2</v>
      </c>
      <c r="AC395" s="15">
        <f t="shared" si="56"/>
        <v>2.5833333333333347E-2</v>
      </c>
    </row>
    <row r="396" spans="2:29" ht="15" customHeight="1">
      <c r="B396" s="30" t="s">
        <v>0</v>
      </c>
      <c r="C396" s="47">
        <f t="shared" ref="C396:Z396" si="57">MAX(C365:C395)</f>
        <v>3.5000000000000003E-2</v>
      </c>
      <c r="D396" s="20">
        <f t="shared" si="57"/>
        <v>3.4000000000000002E-2</v>
      </c>
      <c r="E396" s="20">
        <f t="shared" si="57"/>
        <v>3.3000000000000002E-2</v>
      </c>
      <c r="F396" s="20">
        <f t="shared" si="57"/>
        <v>3.3000000000000002E-2</v>
      </c>
      <c r="G396" s="20">
        <f t="shared" si="57"/>
        <v>3.5000000000000003E-2</v>
      </c>
      <c r="H396" s="20">
        <f t="shared" si="57"/>
        <v>3.2000000000000001E-2</v>
      </c>
      <c r="I396" s="20">
        <f t="shared" si="57"/>
        <v>3.4000000000000002E-2</v>
      </c>
      <c r="J396" s="20">
        <f t="shared" si="57"/>
        <v>3.2000000000000001E-2</v>
      </c>
      <c r="K396" s="20">
        <f t="shared" si="57"/>
        <v>2.8000000000000001E-2</v>
      </c>
      <c r="L396" s="20">
        <f t="shared" si="57"/>
        <v>0.03</v>
      </c>
      <c r="M396" s="20">
        <f t="shared" si="57"/>
        <v>3.7999999999999999E-2</v>
      </c>
      <c r="N396" s="20">
        <f t="shared" si="57"/>
        <v>4.3999999999999997E-2</v>
      </c>
      <c r="O396" s="20">
        <f t="shared" si="57"/>
        <v>4.3000000000000003E-2</v>
      </c>
      <c r="P396" s="20">
        <f t="shared" si="57"/>
        <v>3.9E-2</v>
      </c>
      <c r="Q396" s="20">
        <f t="shared" si="57"/>
        <v>0.04</v>
      </c>
      <c r="R396" s="20">
        <f t="shared" si="57"/>
        <v>3.9E-2</v>
      </c>
      <c r="S396" s="20">
        <f t="shared" si="57"/>
        <v>4.7E-2</v>
      </c>
      <c r="T396" s="20">
        <f t="shared" si="57"/>
        <v>4.3000000000000003E-2</v>
      </c>
      <c r="U396" s="20">
        <f t="shared" si="57"/>
        <v>3.9E-2</v>
      </c>
      <c r="V396" s="20">
        <f t="shared" si="57"/>
        <v>3.5000000000000003E-2</v>
      </c>
      <c r="W396" s="20">
        <f t="shared" si="57"/>
        <v>0.03</v>
      </c>
      <c r="X396" s="20">
        <f t="shared" si="57"/>
        <v>3.2000000000000001E-2</v>
      </c>
      <c r="Y396" s="20">
        <f t="shared" si="57"/>
        <v>3.2000000000000001E-2</v>
      </c>
      <c r="Z396" s="48">
        <f t="shared" si="57"/>
        <v>3.3000000000000002E-2</v>
      </c>
      <c r="AA396" s="162" t="s">
        <v>15</v>
      </c>
      <c r="AB396" s="163"/>
      <c r="AC396" s="164"/>
    </row>
    <row r="397" spans="2:29" ht="15" customHeight="1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2.4E-2</v>
      </c>
      <c r="M397" s="5">
        <f t="shared" si="58"/>
        <v>2.5000000000000001E-2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156">
        <f>AVERAGE(AA365:AA395)</f>
        <v>2.9741935483870986E-2</v>
      </c>
      <c r="AB397" s="158">
        <f>AVERAGE(AB365:AB395)</f>
        <v>2.5000000000000012E-2</v>
      </c>
      <c r="AC397" s="160">
        <f>AVERAGE(AC365:AC395)</f>
        <v>2.6708333333333348E-2</v>
      </c>
    </row>
    <row r="398" spans="2:29" ht="15" customHeight="1" thickBot="1">
      <c r="B398" s="32" t="s">
        <v>14</v>
      </c>
      <c r="C398" s="53">
        <f t="shared" ref="C398:Z398" si="59">AVERAGE(C365:C395)</f>
        <v>2.7451612903225824E-2</v>
      </c>
      <c r="D398" s="6">
        <f t="shared" si="59"/>
        <v>2.7516129032258082E-2</v>
      </c>
      <c r="E398" s="6">
        <f t="shared" si="59"/>
        <v>2.7483870967741953E-2</v>
      </c>
      <c r="F398" s="6">
        <f t="shared" si="59"/>
        <v>2.7451612903225824E-2</v>
      </c>
      <c r="G398" s="6">
        <f t="shared" si="59"/>
        <v>2.7451612903225824E-2</v>
      </c>
      <c r="H398" s="6">
        <f t="shared" si="59"/>
        <v>2.7451612903225824E-2</v>
      </c>
      <c r="I398" s="6">
        <f t="shared" si="59"/>
        <v>2.7225806451612919E-2</v>
      </c>
      <c r="J398" s="6">
        <f t="shared" si="59"/>
        <v>2.6741935483870983E-2</v>
      </c>
      <c r="K398" s="6">
        <f t="shared" si="59"/>
        <v>2.6096774193548403E-2</v>
      </c>
      <c r="L398" s="6">
        <f t="shared" si="59"/>
        <v>2.5838709677419372E-2</v>
      </c>
      <c r="M398" s="6">
        <f t="shared" si="59"/>
        <v>2.6032258064516145E-2</v>
      </c>
      <c r="N398" s="6">
        <f t="shared" si="59"/>
        <v>2.6032258064516145E-2</v>
      </c>
      <c r="O398" s="6">
        <f t="shared" si="59"/>
        <v>2.616129032258066E-2</v>
      </c>
      <c r="P398" s="6">
        <f t="shared" si="59"/>
        <v>2.6129032258064532E-2</v>
      </c>
      <c r="Q398" s="6">
        <f t="shared" si="59"/>
        <v>2.6322580645161308E-2</v>
      </c>
      <c r="R398" s="6">
        <f t="shared" si="59"/>
        <v>2.616129032258066E-2</v>
      </c>
      <c r="S398" s="6">
        <f t="shared" si="59"/>
        <v>2.6580645161290339E-2</v>
      </c>
      <c r="T398" s="6">
        <f t="shared" si="59"/>
        <v>2.6387096774193566E-2</v>
      </c>
      <c r="U398" s="6">
        <f t="shared" si="59"/>
        <v>2.6419354838709695E-2</v>
      </c>
      <c r="V398" s="6">
        <f t="shared" si="59"/>
        <v>2.6516129032258081E-2</v>
      </c>
      <c r="W398" s="6">
        <f t="shared" si="59"/>
        <v>2.6612903225806468E-2</v>
      </c>
      <c r="X398" s="6">
        <f t="shared" si="59"/>
        <v>2.6838709677419373E-2</v>
      </c>
      <c r="Y398" s="6">
        <f t="shared" si="59"/>
        <v>2.7000000000000017E-2</v>
      </c>
      <c r="Z398" s="54">
        <f t="shared" si="59"/>
        <v>2.7096774193548404E-2</v>
      </c>
      <c r="AA398" s="157"/>
      <c r="AB398" s="159"/>
      <c r="AC398" s="161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B1" zoomScale="80" zoomScaleNormal="40" zoomScaleSheetLayoutView="80" workbookViewId="0">
      <selection activeCell="B2" sqref="B2:AC2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165" t="s">
        <v>66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0.001*[51]Sheet1!$F$12</f>
        <v>2.1999999999999999E-2</v>
      </c>
      <c r="D5" s="12">
        <f>0.001*[51]Sheet1!$F$13</f>
        <v>2.1999999999999999E-2</v>
      </c>
      <c r="E5" s="12">
        <f>0.001*[51]Sheet1!$F$14</f>
        <v>2.1999999999999999E-2</v>
      </c>
      <c r="F5" s="12">
        <f>0.001*[51]Sheet1!$F$15</f>
        <v>2.1999999999999999E-2</v>
      </c>
      <c r="G5" s="12">
        <f>0.001*[51]Sheet1!$F$16</f>
        <v>2.1999999999999999E-2</v>
      </c>
      <c r="H5" s="12">
        <f>0.001*[51]Sheet1!$F$17</f>
        <v>2.3E-2</v>
      </c>
      <c r="I5" s="12">
        <f>0.001*[51]Sheet1!$F$18</f>
        <v>2.3E-2</v>
      </c>
      <c r="J5" s="12">
        <f>0.001*[51]Sheet1!$F$19</f>
        <v>2.1999999999999999E-2</v>
      </c>
      <c r="K5" s="12">
        <f>0.001*[51]Sheet1!$F$20</f>
        <v>2.1999999999999999E-2</v>
      </c>
      <c r="L5" s="12">
        <f>0.001*[51]Sheet1!$F$21</f>
        <v>2.1000000000000001E-2</v>
      </c>
      <c r="M5" s="12">
        <f>0.001*[51]Sheet1!$F$22</f>
        <v>2.1000000000000001E-2</v>
      </c>
      <c r="N5" s="12">
        <f>0.001*[51]Sheet1!$F$23</f>
        <v>2.1000000000000001E-2</v>
      </c>
      <c r="O5" s="12">
        <f>0.001*[51]Sheet1!$F$24</f>
        <v>2.1000000000000001E-2</v>
      </c>
      <c r="P5" s="12">
        <f>0.001*[51]Sheet1!$F$25</f>
        <v>2.1000000000000001E-2</v>
      </c>
      <c r="Q5" s="12">
        <f>0.001*[51]Sheet1!$F$26</f>
        <v>2.1000000000000001E-2</v>
      </c>
      <c r="R5" s="12">
        <f>0.001*[51]Sheet1!$F$27</f>
        <v>2.1000000000000001E-2</v>
      </c>
      <c r="S5" s="12">
        <f>0.001*[51]Sheet1!$F$28</f>
        <v>2.1000000000000001E-2</v>
      </c>
      <c r="T5" s="12">
        <f>0.001*[51]Sheet1!$F$29</f>
        <v>2.1000000000000001E-2</v>
      </c>
      <c r="U5" s="12">
        <f>0.001*[51]Sheet1!$F$30</f>
        <v>2.1000000000000001E-2</v>
      </c>
      <c r="V5" s="12">
        <f>0.001*[51]Sheet1!$F$31</f>
        <v>2.1000000000000001E-2</v>
      </c>
      <c r="W5" s="12">
        <f>0.001*[51]Sheet1!$F$32</f>
        <v>2.3E-2</v>
      </c>
      <c r="X5" s="12">
        <f>0.001*[51]Sheet1!$F$33</f>
        <v>2.1999999999999999E-2</v>
      </c>
      <c r="Y5" s="12">
        <f>0.001*[51]Sheet1!$F$34</f>
        <v>2.1000000000000001E-2</v>
      </c>
      <c r="Z5" s="42">
        <f>0.001*[51]Sheet1!$F$35</f>
        <v>2.1000000000000001E-2</v>
      </c>
      <c r="AA5" s="34">
        <f>MAX(C5:Z5)</f>
        <v>2.3E-2</v>
      </c>
      <c r="AB5" s="13">
        <f>MIN(C5:Z5)</f>
        <v>2.1000000000000001E-2</v>
      </c>
      <c r="AC5" s="16">
        <f>AVERAGE(C5:Z5)</f>
        <v>2.158333333333334E-2</v>
      </c>
    </row>
    <row r="6" spans="2:29" ht="15" customHeight="1">
      <c r="B6" s="26">
        <v>2</v>
      </c>
      <c r="C6" s="43">
        <f>0.001*[51]Sheet1!$F$36</f>
        <v>2.1000000000000001E-2</v>
      </c>
      <c r="D6" s="9">
        <f>0.001*[51]Sheet1!$F$37</f>
        <v>2.1000000000000001E-2</v>
      </c>
      <c r="E6" s="9">
        <f>0.001*[51]Sheet1!$F$38</f>
        <v>2.1999999999999999E-2</v>
      </c>
      <c r="F6" s="9">
        <f>0.001*[51]Sheet1!$F$39</f>
        <v>2.1999999999999999E-2</v>
      </c>
      <c r="G6" s="9">
        <f>0.001*[51]Sheet1!$F$40</f>
        <v>2.3E-2</v>
      </c>
      <c r="H6" s="9">
        <f>0.001*[51]Sheet1!$F$41</f>
        <v>2.3E-2</v>
      </c>
      <c r="I6" s="9">
        <f>0.001*[51]Sheet1!$F$42</f>
        <v>2.3E-2</v>
      </c>
      <c r="J6" s="9">
        <f>0.001*[51]Sheet1!$F$43</f>
        <v>2.1999999999999999E-2</v>
      </c>
      <c r="K6" s="9">
        <f>0.001*[51]Sheet1!$F$44</f>
        <v>2.1000000000000001E-2</v>
      </c>
      <c r="L6" s="9">
        <f>0.001*[51]Sheet1!$F$45</f>
        <v>2.1000000000000001E-2</v>
      </c>
      <c r="M6" s="9">
        <f>0.001*[51]Sheet1!$F$46</f>
        <v>2.1000000000000001E-2</v>
      </c>
      <c r="N6" s="9">
        <f>0.001*[51]Sheet1!$F$47</f>
        <v>2.1000000000000001E-2</v>
      </c>
      <c r="O6" s="9">
        <f>0.001*[51]Sheet1!$F$48</f>
        <v>2.1000000000000001E-2</v>
      </c>
      <c r="P6" s="9">
        <f>0.001*[51]Sheet1!$F$49</f>
        <v>0.02</v>
      </c>
      <c r="Q6" s="9">
        <f>0.001*[51]Sheet1!$F$50</f>
        <v>0.02</v>
      </c>
      <c r="R6" s="9">
        <f>0.001*[51]Sheet1!$F$51</f>
        <v>0.02</v>
      </c>
      <c r="S6" s="9">
        <f>0.001*[51]Sheet1!$F$52</f>
        <v>0.02</v>
      </c>
      <c r="T6" s="9">
        <f>0.001*[51]Sheet1!$F$53</f>
        <v>0.02</v>
      </c>
      <c r="U6" s="9">
        <f>0.001*[51]Sheet1!$F$54</f>
        <v>0.02</v>
      </c>
      <c r="V6" s="9">
        <f>0.001*[51]Sheet1!$F$55</f>
        <v>0.02</v>
      </c>
      <c r="W6" s="9">
        <f>0.001*[51]Sheet1!$F$56</f>
        <v>0.02</v>
      </c>
      <c r="X6" s="9">
        <f>0.001*[51]Sheet1!$F$57</f>
        <v>0.02</v>
      </c>
      <c r="Y6" s="9">
        <f>0.001*[51]Sheet1!$F$58</f>
        <v>0.02</v>
      </c>
      <c r="Z6" s="44">
        <f>0.001*[51]Sheet1!$F$59</f>
        <v>0.02</v>
      </c>
      <c r="AA6" s="35">
        <f t="shared" ref="AA6:AA34" si="0">MAX(C6:Z6)</f>
        <v>2.3E-2</v>
      </c>
      <c r="AB6" s="10">
        <f t="shared" ref="AB6:AB34" si="1">MIN(C6:Z6)</f>
        <v>0.02</v>
      </c>
      <c r="AC6" s="14">
        <f t="shared" ref="AC6:AC34" si="2">AVERAGE(C6:Z6)</f>
        <v>2.091666666666667E-2</v>
      </c>
    </row>
    <row r="7" spans="2:29" ht="15" customHeight="1">
      <c r="B7" s="26">
        <v>3</v>
      </c>
      <c r="C7" s="43">
        <f>0.001*[51]Sheet1!$F$60</f>
        <v>0.02</v>
      </c>
      <c r="D7" s="9">
        <f>0.001*[51]Sheet1!$F$61</f>
        <v>0.02</v>
      </c>
      <c r="E7" s="9">
        <f>0.001*[51]Sheet1!$F$62</f>
        <v>2.1000000000000001E-2</v>
      </c>
      <c r="F7" s="9">
        <f>0.001*[51]Sheet1!$F$63</f>
        <v>2.1000000000000001E-2</v>
      </c>
      <c r="G7" s="9">
        <f>0.001*[51]Sheet1!$F$64</f>
        <v>2.1999999999999999E-2</v>
      </c>
      <c r="H7" s="9">
        <f>0.001*[51]Sheet1!$F$65</f>
        <v>2.1999999999999999E-2</v>
      </c>
      <c r="I7" s="9">
        <f>0.001*[51]Sheet1!$F$66</f>
        <v>2.1999999999999999E-2</v>
      </c>
      <c r="J7" s="9">
        <f>0.001*[51]Sheet1!$F$67</f>
        <v>2.1000000000000001E-2</v>
      </c>
      <c r="K7" s="9">
        <f>0.001*[51]Sheet1!$F$68</f>
        <v>0.02</v>
      </c>
      <c r="L7" s="9">
        <f>0.001*[51]Sheet1!$F$69</f>
        <v>0.02</v>
      </c>
      <c r="M7" s="9">
        <f>0.001*[51]Sheet1!$F$70</f>
        <v>0.02</v>
      </c>
      <c r="N7" s="9">
        <f>0.001*[51]Sheet1!$F$71</f>
        <v>0.02</v>
      </c>
      <c r="O7" s="9">
        <f>0.001*[51]Sheet1!$F$72</f>
        <v>0.02</v>
      </c>
      <c r="P7" s="9">
        <f>0.001*[51]Sheet1!$F$73</f>
        <v>0.02</v>
      </c>
      <c r="Q7" s="9">
        <f>0.001*[51]Sheet1!$F$74</f>
        <v>0.02</v>
      </c>
      <c r="R7" s="9">
        <f>0.001*[51]Sheet1!$F$75</f>
        <v>0.02</v>
      </c>
      <c r="S7" s="9">
        <f>0.001*[51]Sheet1!$F$76</f>
        <v>0.02</v>
      </c>
      <c r="T7" s="9">
        <f>0.001*[51]Sheet1!$F$77</f>
        <v>1.9E-2</v>
      </c>
      <c r="U7" s="9">
        <f>0.001*[51]Sheet1!$F$78</f>
        <v>0.02</v>
      </c>
      <c r="V7" s="9">
        <f>0.001*[51]Sheet1!$F$79</f>
        <v>0.02</v>
      </c>
      <c r="W7" s="9">
        <f>0.001*[51]Sheet1!$F$80</f>
        <v>0.02</v>
      </c>
      <c r="X7" s="9">
        <f>0.001*[51]Sheet1!$F$81</f>
        <v>0.02</v>
      </c>
      <c r="Y7" s="9">
        <f>0.001*[51]Sheet1!$F$82</f>
        <v>0.02</v>
      </c>
      <c r="Z7" s="44">
        <f>0.001*[51]Sheet1!$F$83</f>
        <v>0.02</v>
      </c>
      <c r="AA7" s="35">
        <f t="shared" si="0"/>
        <v>2.1999999999999999E-2</v>
      </c>
      <c r="AB7" s="10">
        <f t="shared" si="1"/>
        <v>1.9E-2</v>
      </c>
      <c r="AC7" s="14">
        <f t="shared" si="2"/>
        <v>2.0333333333333339E-2</v>
      </c>
    </row>
    <row r="8" spans="2:29" ht="15" customHeight="1">
      <c r="B8" s="26">
        <v>4</v>
      </c>
      <c r="C8" s="43">
        <f>0.001*[51]Sheet1!$F$84</f>
        <v>0.02</v>
      </c>
      <c r="D8" s="9">
        <f>0.001*[51]Sheet1!$F$85</f>
        <v>0.02</v>
      </c>
      <c r="E8" s="9">
        <f>0.001*[51]Sheet1!$F$86</f>
        <v>0.02</v>
      </c>
      <c r="F8" s="9">
        <f>0.001*[51]Sheet1!$F$87</f>
        <v>2.1000000000000001E-2</v>
      </c>
      <c r="G8" s="9">
        <f>0.001*[51]Sheet1!$F$88</f>
        <v>2.1000000000000001E-2</v>
      </c>
      <c r="H8" s="9">
        <f>0.001*[51]Sheet1!$F$89</f>
        <v>2.1000000000000001E-2</v>
      </c>
      <c r="I8" s="9">
        <f>0.001*[51]Sheet1!$F$90</f>
        <v>2.1000000000000001E-2</v>
      </c>
      <c r="J8" s="9">
        <f>0.001*[51]Sheet1!$F$91</f>
        <v>0.02</v>
      </c>
      <c r="K8" s="9">
        <f>0.001*[51]Sheet1!$F$92</f>
        <v>0.02</v>
      </c>
      <c r="L8" s="9">
        <f>0.001*[51]Sheet1!$F$93</f>
        <v>0.02</v>
      </c>
      <c r="M8" s="9">
        <f>0.001*[51]Sheet1!$F$94</f>
        <v>0.02</v>
      </c>
      <c r="N8" s="9">
        <f>0.001*[51]Sheet1!$F$95</f>
        <v>0.02</v>
      </c>
      <c r="O8" s="9">
        <f>0.001*[51]Sheet1!$F$96</f>
        <v>0.02</v>
      </c>
      <c r="P8" s="9">
        <f>0.001*[51]Sheet1!$F$97</f>
        <v>0.02</v>
      </c>
      <c r="Q8" s="9">
        <f>0.001*[51]Sheet1!$F$98</f>
        <v>0.02</v>
      </c>
      <c r="R8" s="9">
        <f>0.001*[51]Sheet1!$F$99</f>
        <v>0.02</v>
      </c>
      <c r="S8" s="9">
        <f>0.001*[51]Sheet1!$F$100</f>
        <v>0.02</v>
      </c>
      <c r="T8" s="9">
        <f>0.001*[51]Sheet1!$F$101</f>
        <v>0.02</v>
      </c>
      <c r="U8" s="9">
        <f>0.001*[51]Sheet1!$F$102</f>
        <v>0.02</v>
      </c>
      <c r="V8" s="9">
        <f>0.001*[51]Sheet1!$F$103</f>
        <v>0.02</v>
      </c>
      <c r="W8" s="9">
        <f>0.001*[51]Sheet1!$F$104</f>
        <v>0.02</v>
      </c>
      <c r="X8" s="9">
        <f>0.001*[51]Sheet1!$F$105</f>
        <v>0.02</v>
      </c>
      <c r="Y8" s="9">
        <f>0.001*[51]Sheet1!$F$106</f>
        <v>0.02</v>
      </c>
      <c r="Z8" s="44">
        <f>0.001*[51]Sheet1!$F$107</f>
        <v>0.02</v>
      </c>
      <c r="AA8" s="35">
        <f t="shared" si="0"/>
        <v>2.1000000000000001E-2</v>
      </c>
      <c r="AB8" s="10">
        <f t="shared" si="1"/>
        <v>0.02</v>
      </c>
      <c r="AC8" s="14">
        <f t="shared" si="2"/>
        <v>2.0166666666666673E-2</v>
      </c>
    </row>
    <row r="9" spans="2:29" ht="15" customHeight="1">
      <c r="B9" s="26">
        <v>5</v>
      </c>
      <c r="C9" s="43">
        <f>0.001*[51]Sheet1!$F$108</f>
        <v>0.02</v>
      </c>
      <c r="D9" s="9">
        <f>0.001*[51]Sheet1!$F$109</f>
        <v>0.02</v>
      </c>
      <c r="E9" s="9">
        <f>0.001*[51]Sheet1!$F$110</f>
        <v>0.02</v>
      </c>
      <c r="F9" s="9">
        <f>0.001*[51]Sheet1!$F$111</f>
        <v>0.02</v>
      </c>
      <c r="G9" s="9">
        <f>0.001*[51]Sheet1!$F$112</f>
        <v>0.02</v>
      </c>
      <c r="H9" s="9">
        <f>0.001*[51]Sheet1!$F$113</f>
        <v>0.02</v>
      </c>
      <c r="I9" s="9">
        <f>0.001*[51]Sheet1!$F$114</f>
        <v>0.02</v>
      </c>
      <c r="J9" s="9">
        <f>0.001*[51]Sheet1!$F$115</f>
        <v>0.02</v>
      </c>
      <c r="K9" s="9">
        <f>0.001*[51]Sheet1!$F$116</f>
        <v>0.02</v>
      </c>
      <c r="L9" s="9">
        <f>0.001*[51]Sheet1!$F$117</f>
        <v>0.02</v>
      </c>
      <c r="M9" s="9">
        <f>0.001*[51]Sheet1!$F$118</f>
        <v>0.02</v>
      </c>
      <c r="N9" s="9">
        <f>0.001*[51]Sheet1!$F$119</f>
        <v>0.02</v>
      </c>
      <c r="O9" s="9">
        <f>0.001*[51]Sheet1!$F$120</f>
        <v>0.02</v>
      </c>
      <c r="P9" s="9">
        <f>0.001*[51]Sheet1!$F$121</f>
        <v>0.02</v>
      </c>
      <c r="Q9" s="9">
        <f>0.001*[51]Sheet1!$F$122</f>
        <v>0.02</v>
      </c>
      <c r="R9" s="9">
        <f>0.001*[51]Sheet1!$F$123</f>
        <v>0.02</v>
      </c>
      <c r="S9" s="9">
        <f>0.001*[51]Sheet1!$F$124</f>
        <v>0.02</v>
      </c>
      <c r="T9" s="9">
        <f>0.001*[51]Sheet1!$F$125</f>
        <v>0.02</v>
      </c>
      <c r="U9" s="9">
        <f>0.001*[51]Sheet1!$F$126</f>
        <v>0.02</v>
      </c>
      <c r="V9" s="9">
        <f>0.001*[51]Sheet1!$F$127</f>
        <v>0.02</v>
      </c>
      <c r="W9" s="9">
        <f>0.001*[51]Sheet1!$F$128</f>
        <v>2.1000000000000001E-2</v>
      </c>
      <c r="X9" s="9">
        <f>0.001*[51]Sheet1!$F$129</f>
        <v>2.1000000000000001E-2</v>
      </c>
      <c r="Y9" s="9">
        <f>0.001*[51]Sheet1!$F$130</f>
        <v>2.1000000000000001E-2</v>
      </c>
      <c r="Z9" s="44">
        <f>0.001*[51]Sheet1!$F$131</f>
        <v>2.1000000000000001E-2</v>
      </c>
      <c r="AA9" s="35">
        <f t="shared" si="0"/>
        <v>2.1000000000000001E-2</v>
      </c>
      <c r="AB9" s="10">
        <f t="shared" si="1"/>
        <v>0.02</v>
      </c>
      <c r="AC9" s="14">
        <f t="shared" si="2"/>
        <v>2.0166666666666673E-2</v>
      </c>
    </row>
    <row r="10" spans="2:29" ht="15" customHeight="1">
      <c r="B10" s="27">
        <v>6</v>
      </c>
      <c r="C10" s="45">
        <f>0.001*[51]Sheet1!$F$132</f>
        <v>2.1000000000000001E-2</v>
      </c>
      <c r="D10" s="17">
        <f>0.001*[51]Sheet1!$F$133</f>
        <v>2.1000000000000001E-2</v>
      </c>
      <c r="E10" s="17">
        <f>0.001*[51]Sheet1!$F$134</f>
        <v>2.1000000000000001E-2</v>
      </c>
      <c r="F10" s="17">
        <f>0.001*[51]Sheet1!$F$135</f>
        <v>2.1999999999999999E-2</v>
      </c>
      <c r="G10" s="17">
        <f>0.001*[51]Sheet1!$F$136</f>
        <v>2.4E-2</v>
      </c>
      <c r="H10" s="17">
        <f>0.001*[51]Sheet1!$F$137</f>
        <v>2.9000000000000001E-2</v>
      </c>
      <c r="I10" s="17">
        <f>0.001*[51]Sheet1!$F$138</f>
        <v>3.1E-2</v>
      </c>
      <c r="J10" s="17">
        <f>0.001*[51]Sheet1!$F$139</f>
        <v>2.7E-2</v>
      </c>
      <c r="K10" s="17">
        <f>0.001*[51]Sheet1!$F$140</f>
        <v>2.1999999999999999E-2</v>
      </c>
      <c r="L10" s="17">
        <f>0.001*[51]Sheet1!$F$141</f>
        <v>2.1000000000000001E-2</v>
      </c>
      <c r="M10" s="17">
        <f>0.001*[51]Sheet1!$F$142</f>
        <v>0.02</v>
      </c>
      <c r="N10" s="17">
        <f>0.001*[51]Sheet1!$F$143</f>
        <v>0.02</v>
      </c>
      <c r="O10" s="17">
        <f>0.001*[51]Sheet1!$F$144</f>
        <v>0.02</v>
      </c>
      <c r="P10" s="17">
        <f>0.001*[51]Sheet1!$F$145</f>
        <v>0.02</v>
      </c>
      <c r="Q10" s="17">
        <f>0.001*[51]Sheet1!$F$146</f>
        <v>2.1000000000000001E-2</v>
      </c>
      <c r="R10" s="17">
        <f>0.001*[51]Sheet1!$F$147</f>
        <v>0.02</v>
      </c>
      <c r="S10" s="17">
        <f>0.001*[51]Sheet1!$F$148</f>
        <v>0.02</v>
      </c>
      <c r="T10" s="17">
        <f>0.001*[51]Sheet1!$F$149</f>
        <v>0.02</v>
      </c>
      <c r="U10" s="17">
        <f>0.001*[51]Sheet1!$F$150</f>
        <v>0.02</v>
      </c>
      <c r="V10" s="17">
        <f>0.001*[51]Sheet1!$F$151</f>
        <v>0.02</v>
      </c>
      <c r="W10" s="17">
        <f>0.001*[51]Sheet1!$F$152</f>
        <v>0.02</v>
      </c>
      <c r="X10" s="17">
        <f>0.001*[51]Sheet1!$F$153</f>
        <v>0.02</v>
      </c>
      <c r="Y10" s="17">
        <f>0.001*[51]Sheet1!$F$154</f>
        <v>0.02</v>
      </c>
      <c r="Z10" s="46">
        <f>0.001*[51]Sheet1!$F$155</f>
        <v>2.1000000000000001E-2</v>
      </c>
      <c r="AA10" s="36">
        <f t="shared" si="0"/>
        <v>3.1E-2</v>
      </c>
      <c r="AB10" s="18">
        <f t="shared" si="1"/>
        <v>0.02</v>
      </c>
      <c r="AC10" s="19">
        <f t="shared" si="2"/>
        <v>2.170833333333334E-2</v>
      </c>
    </row>
    <row r="11" spans="2:29" ht="15" customHeight="1">
      <c r="B11" s="26">
        <v>7</v>
      </c>
      <c r="C11" s="43">
        <f>0.001*[51]Sheet1!$F$156</f>
        <v>2.1000000000000001E-2</v>
      </c>
      <c r="D11" s="9">
        <f>0.001*[51]Sheet1!$F$157</f>
        <v>2.1000000000000001E-2</v>
      </c>
      <c r="E11" s="9">
        <f>0.001*[51]Sheet1!$F$158</f>
        <v>2.1999999999999999E-2</v>
      </c>
      <c r="F11" s="9">
        <f>0.001*[51]Sheet1!$F$159</f>
        <v>2.1999999999999999E-2</v>
      </c>
      <c r="G11" s="9">
        <f>0.001*[51]Sheet1!$F$160</f>
        <v>2.1999999999999999E-2</v>
      </c>
      <c r="H11" s="9">
        <f>0.001*[51]Sheet1!$F$161</f>
        <v>2.1999999999999999E-2</v>
      </c>
      <c r="I11" s="9">
        <f>0.001*[51]Sheet1!$F$162</f>
        <v>2.1999999999999999E-2</v>
      </c>
      <c r="J11" s="9">
        <f>0.001*[51]Sheet1!$F$163</f>
        <v>2.1999999999999999E-2</v>
      </c>
      <c r="K11" s="9">
        <f>0.001*[51]Sheet1!$F$164</f>
        <v>2.1999999999999999E-2</v>
      </c>
      <c r="L11" s="9">
        <f>0.001*[51]Sheet1!$F$165</f>
        <v>2.1000000000000001E-2</v>
      </c>
      <c r="M11" s="9">
        <f>0.001*[51]Sheet1!$F$166</f>
        <v>2.1000000000000001E-2</v>
      </c>
      <c r="N11" s="9">
        <f>0.001*[51]Sheet1!$F$167</f>
        <v>2.1000000000000001E-2</v>
      </c>
      <c r="O11" s="9">
        <f>0.001*[51]Sheet1!$F$168</f>
        <v>2.1000000000000001E-2</v>
      </c>
      <c r="P11" s="9">
        <f>0.001*[51]Sheet1!$F$169</f>
        <v>0.02</v>
      </c>
      <c r="Q11" s="9">
        <f>0.001*[51]Sheet1!$F$170</f>
        <v>0.02</v>
      </c>
      <c r="R11" s="9">
        <f>0.001*[51]Sheet1!$F$171</f>
        <v>0.02</v>
      </c>
      <c r="S11" s="9">
        <f>0.001*[51]Sheet1!$F$172</f>
        <v>0.02</v>
      </c>
      <c r="T11" s="9">
        <f>0.001*[51]Sheet1!$F$173</f>
        <v>2.1000000000000001E-2</v>
      </c>
      <c r="U11" s="9">
        <f>0.001*[51]Sheet1!$F$174</f>
        <v>2.1000000000000001E-2</v>
      </c>
      <c r="V11" s="9">
        <f>0.001*[51]Sheet1!$F$175</f>
        <v>2.1000000000000001E-2</v>
      </c>
      <c r="W11" s="9">
        <f>0.001*[51]Sheet1!$F$176</f>
        <v>2.1999999999999999E-2</v>
      </c>
      <c r="X11" s="9">
        <f>0.001*[51]Sheet1!$F$177</f>
        <v>2.1999999999999999E-2</v>
      </c>
      <c r="Y11" s="9">
        <f>0.001*[51]Sheet1!$F$178</f>
        <v>2.1999999999999999E-2</v>
      </c>
      <c r="Z11" s="44">
        <f>0.001*[51]Sheet1!$F$179</f>
        <v>2.1999999999999999E-2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2.1291666666666671E-2</v>
      </c>
    </row>
    <row r="12" spans="2:29" ht="15" customHeight="1">
      <c r="B12" s="26">
        <v>8</v>
      </c>
      <c r="C12" s="43">
        <f>0.001*[51]Sheet1!$F$180</f>
        <v>2.3E-2</v>
      </c>
      <c r="D12" s="9">
        <f>0.001*[51]Sheet1!$F$181</f>
        <v>2.3E-2</v>
      </c>
      <c r="E12" s="9">
        <f>0.001*[51]Sheet1!$F$182</f>
        <v>2.3E-2</v>
      </c>
      <c r="F12" s="9">
        <f>0.001*[51]Sheet1!$F$183</f>
        <v>2.3E-2</v>
      </c>
      <c r="G12" s="9">
        <f>0.001*[51]Sheet1!$F$184</f>
        <v>2.1999999999999999E-2</v>
      </c>
      <c r="H12" s="9">
        <f>0.001*[51]Sheet1!$F$185</f>
        <v>2.3E-2</v>
      </c>
      <c r="I12" s="9">
        <f>0.001*[51]Sheet1!$F$186</f>
        <v>2.3E-2</v>
      </c>
      <c r="J12" s="9">
        <f>0.001*[51]Sheet1!$F$187</f>
        <v>2.3E-2</v>
      </c>
      <c r="K12" s="9">
        <f>0.001*[51]Sheet1!$F$188</f>
        <v>2.3E-2</v>
      </c>
      <c r="L12" s="9">
        <f>0.001*[51]Sheet1!$F$189</f>
        <v>2.1999999999999999E-2</v>
      </c>
      <c r="M12" s="9">
        <f>0.001*[51]Sheet1!$F$190</f>
        <v>2.1999999999999999E-2</v>
      </c>
      <c r="N12" s="9">
        <f>0.001*[51]Sheet1!$F$191</f>
        <v>2.1000000000000001E-2</v>
      </c>
      <c r="O12" s="9">
        <f>0.001*[51]Sheet1!$F$192</f>
        <v>2.1000000000000001E-2</v>
      </c>
      <c r="P12" s="9">
        <f>0.001*[51]Sheet1!$F$193</f>
        <v>0.02</v>
      </c>
      <c r="Q12" s="9">
        <f>0.001*[51]Sheet1!$F$194</f>
        <v>2.1000000000000001E-2</v>
      </c>
      <c r="R12" s="9">
        <f>0.001*[51]Sheet1!$F$195</f>
        <v>2.1000000000000001E-2</v>
      </c>
      <c r="S12" s="9">
        <f>0.001*[51]Sheet1!$F$196</f>
        <v>2.5000000000000001E-2</v>
      </c>
      <c r="T12" s="9">
        <f>0.001*[51]Sheet1!$F$197</f>
        <v>2.9000000000000001E-2</v>
      </c>
      <c r="U12" s="9">
        <f>0.001*[51]Sheet1!$F$198</f>
        <v>2.7E-2</v>
      </c>
      <c r="V12" s="9">
        <f>0.001*[51]Sheet1!$F$199</f>
        <v>2.6000000000000002E-2</v>
      </c>
      <c r="W12" s="9">
        <f>0.001*[51]Sheet1!$F$200</f>
        <v>2.6000000000000002E-2</v>
      </c>
      <c r="X12" s="9">
        <f>0.001*[51]Sheet1!$F$201</f>
        <v>2.5000000000000001E-2</v>
      </c>
      <c r="Y12" s="9">
        <f>0.001*[51]Sheet1!$F$202</f>
        <v>2.5000000000000001E-2</v>
      </c>
      <c r="Z12" s="44">
        <f>0.001*[51]Sheet1!$F$203</f>
        <v>2.6000000000000002E-2</v>
      </c>
      <c r="AA12" s="35">
        <f t="shared" si="0"/>
        <v>2.9000000000000001E-2</v>
      </c>
      <c r="AB12" s="10">
        <f t="shared" si="1"/>
        <v>0.02</v>
      </c>
      <c r="AC12" s="14">
        <f t="shared" si="2"/>
        <v>2.3458333333333341E-2</v>
      </c>
    </row>
    <row r="13" spans="2:29" ht="15" customHeight="1">
      <c r="B13" s="26">
        <v>9</v>
      </c>
      <c r="C13" s="43">
        <f>0.001*[51]Sheet1!$F$204</f>
        <v>2.8000000000000001E-2</v>
      </c>
      <c r="D13" s="9">
        <f>0.001*[51]Sheet1!$F$205</f>
        <v>2.6000000000000002E-2</v>
      </c>
      <c r="E13" s="9">
        <f>0.001*[51]Sheet1!$F$206</f>
        <v>2.1999999999999999E-2</v>
      </c>
      <c r="F13" s="9">
        <f>0.001*[51]Sheet1!$F$207</f>
        <v>2.1000000000000001E-2</v>
      </c>
      <c r="G13" s="9">
        <f>0.001*[51]Sheet1!$F$208</f>
        <v>0.02</v>
      </c>
      <c r="H13" s="9">
        <f>0.001*[51]Sheet1!$F$209</f>
        <v>0.02</v>
      </c>
      <c r="I13" s="9">
        <f>0.001*[51]Sheet1!$F$210</f>
        <v>2.1000000000000001E-2</v>
      </c>
      <c r="J13" s="9">
        <f>0.001*[51]Sheet1!$F$211</f>
        <v>2.1000000000000001E-2</v>
      </c>
      <c r="K13" s="9">
        <f>0.001*[51]Sheet1!$F$212</f>
        <v>0.02</v>
      </c>
      <c r="L13" s="9">
        <f>0.001*[51]Sheet1!$F$213</f>
        <v>0.02</v>
      </c>
      <c r="M13" s="9">
        <f>0.001*[51]Sheet1!$F$214</f>
        <v>0.02</v>
      </c>
      <c r="N13" s="9">
        <f>0.001*[51]Sheet1!$F$215</f>
        <v>0.02</v>
      </c>
      <c r="O13" s="9">
        <f>0.001*[51]Sheet1!$F$216</f>
        <v>0.02</v>
      </c>
      <c r="P13" s="9">
        <f>0.001*[51]Sheet1!$F$217</f>
        <v>0.02</v>
      </c>
      <c r="Q13" s="9">
        <f>0.001*[51]Sheet1!$F$218</f>
        <v>0.02</v>
      </c>
      <c r="R13" s="9">
        <f>0.001*[51]Sheet1!$F$219</f>
        <v>0.02</v>
      </c>
      <c r="S13" s="9">
        <f>0.001*[51]Sheet1!$F$220</f>
        <v>0.02</v>
      </c>
      <c r="T13" s="9">
        <f>0.001*[51]Sheet1!$F$221</f>
        <v>0.02</v>
      </c>
      <c r="U13" s="9">
        <f>0.001*[51]Sheet1!$F$222</f>
        <v>0.02</v>
      </c>
      <c r="V13" s="9">
        <f>0.001*[51]Sheet1!$F$223</f>
        <v>0.02</v>
      </c>
      <c r="W13" s="9">
        <f>0.001*[51]Sheet1!$F$224</f>
        <v>0.02</v>
      </c>
      <c r="X13" s="9">
        <f>0.001*[51]Sheet1!$F$225</f>
        <v>0.02</v>
      </c>
      <c r="Y13" s="9">
        <f>0.001*[51]Sheet1!$F$226</f>
        <v>0.02</v>
      </c>
      <c r="Z13" s="44">
        <f>0.001*[51]Sheet1!$F$227</f>
        <v>0.02</v>
      </c>
      <c r="AA13" s="35">
        <f t="shared" si="0"/>
        <v>2.8000000000000001E-2</v>
      </c>
      <c r="AB13" s="10">
        <f t="shared" si="1"/>
        <v>0.02</v>
      </c>
      <c r="AC13" s="14">
        <f t="shared" si="2"/>
        <v>2.0791666666666674E-2</v>
      </c>
    </row>
    <row r="14" spans="2:29" ht="15" customHeight="1">
      <c r="B14" s="28">
        <v>10</v>
      </c>
      <c r="C14" s="47">
        <f>0.001*[51]Sheet1!$F$228</f>
        <v>0.02</v>
      </c>
      <c r="D14" s="20">
        <f>0.001*[51]Sheet1!$F$229</f>
        <v>2.1000000000000001E-2</v>
      </c>
      <c r="E14" s="20">
        <f>0.001*[51]Sheet1!$F$230</f>
        <v>0.02</v>
      </c>
      <c r="F14" s="20">
        <f>0.001*[51]Sheet1!$F$231</f>
        <v>0.02</v>
      </c>
      <c r="G14" s="20">
        <f>0.001*[51]Sheet1!$F$232</f>
        <v>2.1000000000000001E-2</v>
      </c>
      <c r="H14" s="20">
        <f>0.001*[51]Sheet1!$F$233</f>
        <v>2.1000000000000001E-2</v>
      </c>
      <c r="I14" s="20">
        <f>0.001*[51]Sheet1!$F$234</f>
        <v>2.1000000000000001E-2</v>
      </c>
      <c r="J14" s="20">
        <f>0.001*[51]Sheet1!$F$235</f>
        <v>0.02</v>
      </c>
      <c r="K14" s="20">
        <f>0.001*[51]Sheet1!$F$236</f>
        <v>0.02</v>
      </c>
      <c r="L14" s="20">
        <f>0.001*[51]Sheet1!$F$237</f>
        <v>0.02</v>
      </c>
      <c r="M14" s="20">
        <f>0.001*[51]Sheet1!$F$238</f>
        <v>0.02</v>
      </c>
      <c r="N14" s="20">
        <f>0.001*[51]Sheet1!$F$239</f>
        <v>0.02</v>
      </c>
      <c r="O14" s="20">
        <f>0.001*[51]Sheet1!$F$240</f>
        <v>0.02</v>
      </c>
      <c r="P14" s="20">
        <f>0.001*[51]Sheet1!$F$241</f>
        <v>0.02</v>
      </c>
      <c r="Q14" s="20">
        <f>0.001*[51]Sheet1!$F$242</f>
        <v>0.02</v>
      </c>
      <c r="R14" s="20">
        <f>0.001*[51]Sheet1!$F$243</f>
        <v>0.02</v>
      </c>
      <c r="S14" s="20">
        <f>0.001*[51]Sheet1!$F$244</f>
        <v>0.02</v>
      </c>
      <c r="T14" s="20">
        <f>0.001*[51]Sheet1!$F$245</f>
        <v>0.02</v>
      </c>
      <c r="U14" s="20">
        <f>0.001*[51]Sheet1!$F$246</f>
        <v>0.02</v>
      </c>
      <c r="V14" s="20">
        <f>0.001*[51]Sheet1!$F$247</f>
        <v>0.02</v>
      </c>
      <c r="W14" s="20">
        <f>0.001*[51]Sheet1!$F$248</f>
        <v>0.02</v>
      </c>
      <c r="X14" s="20">
        <f>0.001*[51]Sheet1!$F$249</f>
        <v>0.02</v>
      </c>
      <c r="Y14" s="20">
        <f>0.001*[51]Sheet1!$F$250</f>
        <v>0.02</v>
      </c>
      <c r="Z14" s="48">
        <f>0.001*[51]Sheet1!$F$251</f>
        <v>2.1000000000000001E-2</v>
      </c>
      <c r="AA14" s="37">
        <f t="shared" si="0"/>
        <v>2.1000000000000001E-2</v>
      </c>
      <c r="AB14" s="21">
        <f t="shared" si="1"/>
        <v>0.02</v>
      </c>
      <c r="AC14" s="22">
        <f t="shared" si="2"/>
        <v>2.0208333333333339E-2</v>
      </c>
    </row>
    <row r="15" spans="2:29" ht="15" customHeight="1">
      <c r="B15" s="26">
        <v>11</v>
      </c>
      <c r="C15" s="43">
        <f>0.001*[51]Sheet1!$F$252</f>
        <v>0.02</v>
      </c>
      <c r="D15" s="9">
        <f>0.001*[51]Sheet1!$F$253</f>
        <v>0.02</v>
      </c>
      <c r="E15" s="9">
        <f>0.001*[51]Sheet1!$F$254</f>
        <v>2.1000000000000001E-2</v>
      </c>
      <c r="F15" s="9">
        <f>0.001*[51]Sheet1!$F$255</f>
        <v>2.1000000000000001E-2</v>
      </c>
      <c r="G15" s="9">
        <f>0.001*[51]Sheet1!$F$256</f>
        <v>2.1000000000000001E-2</v>
      </c>
      <c r="H15" s="9">
        <f>0.001*[51]Sheet1!$F$257</f>
        <v>2.1000000000000001E-2</v>
      </c>
      <c r="I15" s="9">
        <f>0.001*[51]Sheet1!$F$258</f>
        <v>2.1000000000000001E-2</v>
      </c>
      <c r="J15" s="9">
        <f>0.001*[51]Sheet1!$F$259</f>
        <v>2.1000000000000001E-2</v>
      </c>
      <c r="K15" s="9">
        <f>0.001*[51]Sheet1!$F$260</f>
        <v>2.1000000000000001E-2</v>
      </c>
      <c r="L15" s="9">
        <f>0.001*[51]Sheet1!$F$261</f>
        <v>0.02</v>
      </c>
      <c r="M15" s="9">
        <f>0.001*[51]Sheet1!$F$262</f>
        <v>0.02</v>
      </c>
      <c r="N15" s="9">
        <f>0.001*[51]Sheet1!$F$263</f>
        <v>0.02</v>
      </c>
      <c r="O15" s="9">
        <f>0.001*[51]Sheet1!$F$264</f>
        <v>0.02</v>
      </c>
      <c r="P15" s="9">
        <f>0.001*[51]Sheet1!$F$265</f>
        <v>0.02</v>
      </c>
      <c r="Q15" s="9">
        <f>0.001*[51]Sheet1!$F$266</f>
        <v>0.02</v>
      </c>
      <c r="R15" s="9">
        <f>0.001*[51]Sheet1!$F$267</f>
        <v>0.02</v>
      </c>
      <c r="S15" s="9">
        <f>0.001*[51]Sheet1!$F$268</f>
        <v>0.02</v>
      </c>
      <c r="T15" s="9">
        <f>0.001*[51]Sheet1!$F$269</f>
        <v>0.02</v>
      </c>
      <c r="U15" s="9">
        <f>0.001*[51]Sheet1!$F$270</f>
        <v>0.02</v>
      </c>
      <c r="V15" s="9">
        <f>0.001*[51]Sheet1!$F$271</f>
        <v>0.02</v>
      </c>
      <c r="W15" s="9">
        <f>0.001*[51]Sheet1!$F$272</f>
        <v>0.02</v>
      </c>
      <c r="X15" s="9">
        <f>0.001*[51]Sheet1!$F$273</f>
        <v>0.02</v>
      </c>
      <c r="Y15" s="9">
        <f>0.001*[51]Sheet1!$F$274</f>
        <v>0.02</v>
      </c>
      <c r="Z15" s="44">
        <f>0.001*[51]Sheet1!$F$275</f>
        <v>2.1000000000000001E-2</v>
      </c>
      <c r="AA15" s="35">
        <f t="shared" si="0"/>
        <v>2.1000000000000001E-2</v>
      </c>
      <c r="AB15" s="10">
        <f t="shared" si="1"/>
        <v>0.02</v>
      </c>
      <c r="AC15" s="14">
        <f t="shared" si="2"/>
        <v>2.0333333333333339E-2</v>
      </c>
    </row>
    <row r="16" spans="2:29" ht="15" customHeight="1">
      <c r="B16" s="26">
        <v>12</v>
      </c>
      <c r="C16" s="43">
        <f>0.001*[51]Sheet1!$F$276</f>
        <v>2.1000000000000001E-2</v>
      </c>
      <c r="D16" s="9">
        <f>0.001*[51]Sheet1!$F$277</f>
        <v>2.1000000000000001E-2</v>
      </c>
      <c r="E16" s="9">
        <f>0.001*[51]Sheet1!$F$278</f>
        <v>2.1000000000000001E-2</v>
      </c>
      <c r="F16" s="9">
        <f>0.001*[51]Sheet1!$F$279</f>
        <v>2.1999999999999999E-2</v>
      </c>
      <c r="G16" s="9">
        <f>0.001*[51]Sheet1!$F$280</f>
        <v>2.1999999999999999E-2</v>
      </c>
      <c r="H16" s="9">
        <f>0.001*[51]Sheet1!$F$281</f>
        <v>2.1000000000000001E-2</v>
      </c>
      <c r="I16" s="9">
        <f>0.001*[51]Sheet1!$F$282</f>
        <v>2.1000000000000001E-2</v>
      </c>
      <c r="J16" s="9">
        <f>0.001*[51]Sheet1!$F$283</f>
        <v>2.1000000000000001E-2</v>
      </c>
      <c r="K16" s="9">
        <f>0.001*[51]Sheet1!$F$284</f>
        <v>2.1000000000000001E-2</v>
      </c>
      <c r="L16" s="9">
        <f>0.001*[51]Sheet1!$F$285</f>
        <v>2.1000000000000001E-2</v>
      </c>
      <c r="M16" s="9">
        <f>0.001*[51]Sheet1!$F$286</f>
        <v>2.1000000000000001E-2</v>
      </c>
      <c r="N16" s="9">
        <f>0.001*[51]Sheet1!$F$287</f>
        <v>2.1000000000000001E-2</v>
      </c>
      <c r="O16" s="9">
        <f>0.001*[51]Sheet1!$F$288</f>
        <v>2.1000000000000001E-2</v>
      </c>
      <c r="P16" s="9">
        <f>0.001*[51]Sheet1!$F$289</f>
        <v>0.02</v>
      </c>
      <c r="Q16" s="9">
        <f>0.001*[51]Sheet1!$F$290</f>
        <v>2.1000000000000001E-2</v>
      </c>
      <c r="R16" s="9">
        <f>0.001*[51]Sheet1!$F$291</f>
        <v>2.1000000000000001E-2</v>
      </c>
      <c r="S16" s="9">
        <f>0.001*[51]Sheet1!$F$292</f>
        <v>2.1000000000000001E-2</v>
      </c>
      <c r="T16" s="9">
        <f>0.001*[51]Sheet1!$F$293</f>
        <v>2.1999999999999999E-2</v>
      </c>
      <c r="U16" s="9">
        <f>0.001*[51]Sheet1!$F$294</f>
        <v>2.1999999999999999E-2</v>
      </c>
      <c r="V16" s="9">
        <f>0.001*[51]Sheet1!$F$295</f>
        <v>2.1999999999999999E-2</v>
      </c>
      <c r="W16" s="9">
        <f>0.001*[51]Sheet1!$F$296</f>
        <v>2.1999999999999999E-2</v>
      </c>
      <c r="X16" s="9">
        <f>0.001*[51]Sheet1!$F$297</f>
        <v>2.3E-2</v>
      </c>
      <c r="Y16" s="9">
        <f>0.001*[51]Sheet1!$F$298</f>
        <v>2.3E-2</v>
      </c>
      <c r="Z16" s="44">
        <f>0.001*[51]Sheet1!$F$299</f>
        <v>2.4E-2</v>
      </c>
      <c r="AA16" s="35">
        <f t="shared" si="0"/>
        <v>2.4E-2</v>
      </c>
      <c r="AB16" s="10">
        <f t="shared" si="1"/>
        <v>0.02</v>
      </c>
      <c r="AC16" s="14">
        <f t="shared" si="2"/>
        <v>2.1500000000000005E-2</v>
      </c>
    </row>
    <row r="17" spans="2:29" ht="15" customHeight="1">
      <c r="B17" s="26">
        <v>13</v>
      </c>
      <c r="C17" s="43">
        <f>0.001*[51]Sheet1!$F$300</f>
        <v>2.6000000000000002E-2</v>
      </c>
      <c r="D17" s="9">
        <f>0.001*[51]Sheet1!$F$301</f>
        <v>2.9000000000000001E-2</v>
      </c>
      <c r="E17" s="9">
        <f>0.001*[51]Sheet1!$F$302</f>
        <v>0.03</v>
      </c>
      <c r="F17" s="9">
        <f>0.001*[51]Sheet1!$F$303</f>
        <v>0.03</v>
      </c>
      <c r="G17" s="9">
        <f>0.001*[51]Sheet1!$F$304</f>
        <v>3.1E-2</v>
      </c>
      <c r="H17" s="9">
        <f>0.001*[51]Sheet1!$F$305</f>
        <v>2.9000000000000001E-2</v>
      </c>
      <c r="I17" s="9">
        <f>0.001*[51]Sheet1!$F$306</f>
        <v>2.5000000000000001E-2</v>
      </c>
      <c r="J17" s="9">
        <f>0.001*[51]Sheet1!$F$307</f>
        <v>2.4E-2</v>
      </c>
      <c r="K17" s="9">
        <f>0.001*[51]Sheet1!$F$308</f>
        <v>2.3E-2</v>
      </c>
      <c r="L17" s="9">
        <f>0.001*[51]Sheet1!$F$309</f>
        <v>2.1999999999999999E-2</v>
      </c>
      <c r="M17" s="9">
        <f>0.001*[51]Sheet1!$F$310</f>
        <v>2.1999999999999999E-2</v>
      </c>
      <c r="N17" s="9">
        <f>0.001*[51]Sheet1!$F$311</f>
        <v>2.1999999999999999E-2</v>
      </c>
      <c r="O17" s="9">
        <f>0.001*[51]Sheet1!$F$312</f>
        <v>2.6000000000000002E-2</v>
      </c>
      <c r="P17" s="9">
        <f>0.001*[51]Sheet1!$F$313</f>
        <v>2.7E-2</v>
      </c>
      <c r="Q17" s="9">
        <f>0.001*[51]Sheet1!$F$314</f>
        <v>2.8000000000000001E-2</v>
      </c>
      <c r="R17" s="9">
        <f>0.001*[51]Sheet1!$F$315</f>
        <v>2.5000000000000001E-2</v>
      </c>
      <c r="S17" s="9">
        <f>0.001*[51]Sheet1!$F$316</f>
        <v>2.4E-2</v>
      </c>
      <c r="T17" s="9">
        <f>0.001*[51]Sheet1!$F$317</f>
        <v>2.7E-2</v>
      </c>
      <c r="U17" s="9">
        <f>0.001*[51]Sheet1!$F$318</f>
        <v>0.03</v>
      </c>
      <c r="V17" s="9">
        <f>0.001*[51]Sheet1!$F$319</f>
        <v>2.7E-2</v>
      </c>
      <c r="W17" s="9">
        <f>0.001*[51]Sheet1!$F$320</f>
        <v>2.4E-2</v>
      </c>
      <c r="X17" s="9">
        <f>0.001*[51]Sheet1!$F$321</f>
        <v>2.1999999999999999E-2</v>
      </c>
      <c r="Y17" s="9">
        <f>0.001*[51]Sheet1!$F$322</f>
        <v>2.1999999999999999E-2</v>
      </c>
      <c r="Z17" s="44">
        <f>0.001*[51]Sheet1!$F$323</f>
        <v>2.1000000000000001E-2</v>
      </c>
      <c r="AA17" s="35">
        <f t="shared" si="0"/>
        <v>3.1E-2</v>
      </c>
      <c r="AB17" s="10">
        <f t="shared" si="1"/>
        <v>2.1000000000000001E-2</v>
      </c>
      <c r="AC17" s="14">
        <f t="shared" si="2"/>
        <v>2.5666666666666681E-2</v>
      </c>
    </row>
    <row r="18" spans="2:29" ht="15" customHeight="1">
      <c r="B18" s="26">
        <v>14</v>
      </c>
      <c r="C18" s="43">
        <f>0.001*[51]Sheet1!$F$324</f>
        <v>2.1999999999999999E-2</v>
      </c>
      <c r="D18" s="9">
        <f>0.001*[51]Sheet1!$F$325</f>
        <v>2.1000000000000001E-2</v>
      </c>
      <c r="E18" s="9">
        <f>0.001*[51]Sheet1!$F$326</f>
        <v>2.1000000000000001E-2</v>
      </c>
      <c r="F18" s="9">
        <f>0.001*[51]Sheet1!$F$327</f>
        <v>2.1000000000000001E-2</v>
      </c>
      <c r="G18" s="9">
        <f>0.001*[51]Sheet1!$F$328</f>
        <v>2.1000000000000001E-2</v>
      </c>
      <c r="H18" s="9">
        <f>0.001*[51]Sheet1!$F$329</f>
        <v>2.1000000000000001E-2</v>
      </c>
      <c r="I18" s="9">
        <f>0.001*[51]Sheet1!$F$330</f>
        <v>2.1000000000000001E-2</v>
      </c>
      <c r="J18" s="9">
        <f>0.001*[51]Sheet1!$F$331</f>
        <v>2.1000000000000001E-2</v>
      </c>
      <c r="K18" s="9">
        <f>0.001*[51]Sheet1!$F$332</f>
        <v>0.02</v>
      </c>
      <c r="L18" s="9">
        <f>0.001*[51]Sheet1!$F$333</f>
        <v>0.02</v>
      </c>
      <c r="M18" s="9">
        <f>0.001*[51]Sheet1!$F$334</f>
        <v>0.02</v>
      </c>
      <c r="N18" s="9">
        <f>0.001*[51]Sheet1!$F$335</f>
        <v>0.02</v>
      </c>
      <c r="O18" s="9">
        <f>0.001*[51]Sheet1!$F$336</f>
        <v>0.02</v>
      </c>
      <c r="P18" s="9">
        <f>0.001*[51]Sheet1!$F$337</f>
        <v>0.02</v>
      </c>
      <c r="Q18" s="9">
        <f>0.001*[51]Sheet1!$F$338</f>
        <v>0.02</v>
      </c>
      <c r="R18" s="9">
        <f>0.001*[51]Sheet1!$F$339</f>
        <v>0.02</v>
      </c>
      <c r="S18" s="9">
        <f>0.001*[51]Sheet1!$F$340</f>
        <v>0.02</v>
      </c>
      <c r="T18" s="9">
        <f>0.001*[51]Sheet1!$F$341</f>
        <v>0.02</v>
      </c>
      <c r="U18" s="9">
        <f>0.001*[51]Sheet1!$F$342</f>
        <v>0.02</v>
      </c>
      <c r="V18" s="9">
        <f>0.001*[51]Sheet1!$F$343</f>
        <v>0.02</v>
      </c>
      <c r="W18" s="9">
        <f>0.001*[51]Sheet1!$F$344</f>
        <v>0.02</v>
      </c>
      <c r="X18" s="9">
        <f>0.001*[51]Sheet1!$F$345</f>
        <v>2.1000000000000001E-2</v>
      </c>
      <c r="Y18" s="9">
        <f>0.001*[51]Sheet1!$F$346</f>
        <v>2.1000000000000001E-2</v>
      </c>
      <c r="Z18" s="44">
        <f>0.001*[51]Sheet1!$F$347</f>
        <v>2.1000000000000001E-2</v>
      </c>
      <c r="AA18" s="35">
        <f t="shared" si="0"/>
        <v>2.1999999999999999E-2</v>
      </c>
      <c r="AB18" s="10">
        <f t="shared" si="1"/>
        <v>0.02</v>
      </c>
      <c r="AC18" s="14">
        <f t="shared" si="2"/>
        <v>2.0500000000000008E-2</v>
      </c>
    </row>
    <row r="19" spans="2:29" ht="15" customHeight="1">
      <c r="B19" s="26">
        <v>15</v>
      </c>
      <c r="C19" s="43">
        <f>0.001*[51]Sheet1!$F$348</f>
        <v>2.1000000000000001E-2</v>
      </c>
      <c r="D19" s="9">
        <f>0.001*[51]Sheet1!$F$349</f>
        <v>2.1000000000000001E-2</v>
      </c>
      <c r="E19" s="9">
        <f>0.001*[51]Sheet1!$F$350</f>
        <v>2.1000000000000001E-2</v>
      </c>
      <c r="F19" s="9">
        <f>0.001*[51]Sheet1!$F$351</f>
        <v>2.1000000000000001E-2</v>
      </c>
      <c r="G19" s="9">
        <f>0.001*[51]Sheet1!$F$352</f>
        <v>2.1000000000000001E-2</v>
      </c>
      <c r="H19" s="9">
        <f>0.001*[51]Sheet1!$F$353</f>
        <v>2.1000000000000001E-2</v>
      </c>
      <c r="I19" s="9">
        <f>0.001*[51]Sheet1!$F$354</f>
        <v>2.1000000000000001E-2</v>
      </c>
      <c r="J19" s="9">
        <f>0.001*[51]Sheet1!$F$355</f>
        <v>2.1000000000000001E-2</v>
      </c>
      <c r="K19" s="9">
        <f>0.001*[51]Sheet1!$F$356</f>
        <v>0.02</v>
      </c>
      <c r="L19" s="9">
        <f>0.001*[51]Sheet1!$F$357</f>
        <v>0.02</v>
      </c>
      <c r="M19" s="9">
        <f>0.001*[51]Sheet1!$F$358</f>
        <v>0.02</v>
      </c>
      <c r="N19" s="9">
        <f>0.001*[51]Sheet1!$F$359</f>
        <v>0.02</v>
      </c>
      <c r="O19" s="9">
        <f>0.001*[51]Sheet1!$F$360</f>
        <v>0.02</v>
      </c>
      <c r="P19" s="9">
        <f>0.001*[51]Sheet1!$F$361</f>
        <v>0.02</v>
      </c>
      <c r="Q19" s="9">
        <f>0.001*[51]Sheet1!$F$362</f>
        <v>0.02</v>
      </c>
      <c r="R19" s="9">
        <f>0.001*[51]Sheet1!$F$363</f>
        <v>0.02</v>
      </c>
      <c r="S19" s="9">
        <f>0.001*[51]Sheet1!$F$364</f>
        <v>0.02</v>
      </c>
      <c r="T19" s="9">
        <f>0.001*[51]Sheet1!$F$365</f>
        <v>0.02</v>
      </c>
      <c r="U19" s="9">
        <f>0.001*[51]Sheet1!$F$366</f>
        <v>0.02</v>
      </c>
      <c r="V19" s="9">
        <f>0.001*[51]Sheet1!$F$367</f>
        <v>2.1000000000000001E-2</v>
      </c>
      <c r="W19" s="9">
        <f>0.001*[51]Sheet1!$F$368</f>
        <v>0.02</v>
      </c>
      <c r="X19" s="9">
        <f>0.001*[51]Sheet1!$F$369</f>
        <v>0.02</v>
      </c>
      <c r="Y19" s="9">
        <f>0.001*[51]Sheet1!$F$370</f>
        <v>0.02</v>
      </c>
      <c r="Z19" s="44">
        <f>0.001*[51]Sheet1!$F$371</f>
        <v>2.1000000000000001E-2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2.0416666666666673E-2</v>
      </c>
    </row>
    <row r="20" spans="2:29" ht="15" customHeight="1">
      <c r="B20" s="27">
        <v>16</v>
      </c>
      <c r="C20" s="45">
        <f>0.001*[51]Sheet1!$F$372</f>
        <v>2.1000000000000001E-2</v>
      </c>
      <c r="D20" s="17">
        <f>0.001*[51]Sheet1!$F$373</f>
        <v>2.1000000000000001E-2</v>
      </c>
      <c r="E20" s="17">
        <f>0.001*[51]Sheet1!$F$374</f>
        <v>2.1000000000000001E-2</v>
      </c>
      <c r="F20" s="17">
        <f>0.001*[51]Sheet1!$F$375</f>
        <v>2.1000000000000001E-2</v>
      </c>
      <c r="G20" s="17">
        <f>0.001*[51]Sheet1!$F$376</f>
        <v>2.1000000000000001E-2</v>
      </c>
      <c r="H20" s="17">
        <f>0.001*[51]Sheet1!$F$377</f>
        <v>2.1999999999999999E-2</v>
      </c>
      <c r="I20" s="17">
        <f>0.001*[51]Sheet1!$F$378</f>
        <v>2.1999999999999999E-2</v>
      </c>
      <c r="J20" s="17">
        <f>0.001*[51]Sheet1!$F$379</f>
        <v>2.1000000000000001E-2</v>
      </c>
      <c r="K20" s="17">
        <f>0.001*[51]Sheet1!$F$380</f>
        <v>2.1000000000000001E-2</v>
      </c>
      <c r="L20" s="17">
        <f>0.001*[51]Sheet1!$F$381</f>
        <v>2.1000000000000001E-2</v>
      </c>
      <c r="M20" s="17">
        <f>0.001*[51]Sheet1!$F$382</f>
        <v>2.1000000000000001E-2</v>
      </c>
      <c r="N20" s="17">
        <f>0.001*[51]Sheet1!$F$383</f>
        <v>0.02</v>
      </c>
      <c r="O20" s="17">
        <f>0.001*[51]Sheet1!$F$384</f>
        <v>0.02</v>
      </c>
      <c r="P20" s="17">
        <f>0.001*[51]Sheet1!$F$385</f>
        <v>0.02</v>
      </c>
      <c r="Q20" s="17">
        <f>0.001*[51]Sheet1!$F$386</f>
        <v>0.02</v>
      </c>
      <c r="R20" s="17">
        <f>0.001*[51]Sheet1!$F$387</f>
        <v>0.02</v>
      </c>
      <c r="S20" s="17">
        <f>0.001*[51]Sheet1!$F$388</f>
        <v>0.02</v>
      </c>
      <c r="T20" s="17">
        <f>0.001*[51]Sheet1!$F$389</f>
        <v>0.02</v>
      </c>
      <c r="U20" s="17">
        <f>0.001*[51]Sheet1!$F$390</f>
        <v>0.02</v>
      </c>
      <c r="V20" s="17">
        <f>0.001*[51]Sheet1!$F$391</f>
        <v>0.02</v>
      </c>
      <c r="W20" s="17">
        <f>0.001*[51]Sheet1!$F$392</f>
        <v>0.02</v>
      </c>
      <c r="X20" s="17">
        <f>0.001*[51]Sheet1!$F$393</f>
        <v>0.02</v>
      </c>
      <c r="Y20" s="17">
        <f>0.001*[51]Sheet1!$F$394</f>
        <v>0.02</v>
      </c>
      <c r="Z20" s="46">
        <f>0.001*[51]Sheet1!$F$395</f>
        <v>0.02</v>
      </c>
      <c r="AA20" s="36">
        <f t="shared" si="0"/>
        <v>2.1999999999999999E-2</v>
      </c>
      <c r="AB20" s="18">
        <f t="shared" si="1"/>
        <v>0.02</v>
      </c>
      <c r="AC20" s="19">
        <f t="shared" si="2"/>
        <v>2.0541666666666673E-2</v>
      </c>
    </row>
    <row r="21" spans="2:29" ht="15" customHeight="1">
      <c r="B21" s="26">
        <v>17</v>
      </c>
      <c r="C21" s="43">
        <f>0.001*[51]Sheet1!$F$396</f>
        <v>0.02</v>
      </c>
      <c r="D21" s="9">
        <f>0.001*[51]Sheet1!$F$397</f>
        <v>2.1000000000000001E-2</v>
      </c>
      <c r="E21" s="9">
        <f>0.001*[51]Sheet1!$F$398</f>
        <v>2.1000000000000001E-2</v>
      </c>
      <c r="F21" s="9">
        <f>0.001*[51]Sheet1!$F$399</f>
        <v>2.1000000000000001E-2</v>
      </c>
      <c r="G21" s="9">
        <f>0.001*[51]Sheet1!$F$400</f>
        <v>2.1000000000000001E-2</v>
      </c>
      <c r="H21" s="9">
        <f>0.001*[51]Sheet1!$F$401</f>
        <v>2.1999999999999999E-2</v>
      </c>
      <c r="I21" s="9">
        <f>0.001*[51]Sheet1!$F$402</f>
        <v>2.1000000000000001E-2</v>
      </c>
      <c r="J21" s="9">
        <f>0.001*[51]Sheet1!$F$403</f>
        <v>2.1000000000000001E-2</v>
      </c>
      <c r="K21" s="9">
        <f>0.001*[51]Sheet1!$F$404</f>
        <v>2.1000000000000001E-2</v>
      </c>
      <c r="L21" s="9">
        <f>0.001*[51]Sheet1!$F$405</f>
        <v>2.1000000000000001E-2</v>
      </c>
      <c r="M21" s="9">
        <f>0.001*[51]Sheet1!$F$406</f>
        <v>0.02</v>
      </c>
      <c r="N21" s="9">
        <f>0.001*[51]Sheet1!$F$407</f>
        <v>0.02</v>
      </c>
      <c r="O21" s="9">
        <f>0.001*[51]Sheet1!$F$408</f>
        <v>0.02</v>
      </c>
      <c r="P21" s="9">
        <f>0.001*[51]Sheet1!$F$409</f>
        <v>0.02</v>
      </c>
      <c r="Q21" s="9">
        <f>0.001*[51]Sheet1!$F$400</f>
        <v>2.1000000000000001E-2</v>
      </c>
      <c r="R21" s="9">
        <f>0.001*[51]Sheet1!$F$411</f>
        <v>0.02</v>
      </c>
      <c r="S21" s="9">
        <f>0.001*[51]Sheet1!$F$412</f>
        <v>0.02</v>
      </c>
      <c r="T21" s="9">
        <f>0.001*[51]Sheet1!$F$413</f>
        <v>2.1000000000000001E-2</v>
      </c>
      <c r="U21" s="9">
        <f>0.001*[51]Sheet1!$F$414</f>
        <v>2.1999999999999999E-2</v>
      </c>
      <c r="V21" s="9">
        <f>0.001*[51]Sheet1!$F$415</f>
        <v>2.1999999999999999E-2</v>
      </c>
      <c r="W21" s="9">
        <f>0.001*[51]Sheet1!$F$416</f>
        <v>2.1999999999999999E-2</v>
      </c>
      <c r="X21" s="9">
        <f>0.001*[51]Sheet1!$F$417</f>
        <v>2.1999999999999999E-2</v>
      </c>
      <c r="Y21" s="9">
        <f>0.001*[51]Sheet1!$F$418</f>
        <v>2.1999999999999999E-2</v>
      </c>
      <c r="Z21" s="44">
        <f>0.001*[51]Sheet1!$F$419</f>
        <v>2.1000000000000001E-2</v>
      </c>
      <c r="AA21" s="35">
        <f t="shared" si="0"/>
        <v>2.1999999999999999E-2</v>
      </c>
      <c r="AB21" s="10">
        <f t="shared" si="1"/>
        <v>0.02</v>
      </c>
      <c r="AC21" s="14">
        <f t="shared" si="2"/>
        <v>2.0958333333333339E-2</v>
      </c>
    </row>
    <row r="22" spans="2:29" ht="15" customHeight="1">
      <c r="B22" s="26">
        <v>18</v>
      </c>
      <c r="C22" s="43">
        <f>0.001*[51]Sheet1!$F$420</f>
        <v>2.1000000000000001E-2</v>
      </c>
      <c r="D22" s="9">
        <f>0.001*[51]Sheet1!$F$421</f>
        <v>2.1000000000000001E-2</v>
      </c>
      <c r="E22" s="9">
        <f>0.001*[51]Sheet1!$F$422</f>
        <v>2.1000000000000001E-2</v>
      </c>
      <c r="F22" s="9">
        <f>0.001*[51]Sheet1!$F$423</f>
        <v>2.1000000000000001E-2</v>
      </c>
      <c r="G22" s="9">
        <f>0.001*[51]Sheet1!$F$424</f>
        <v>2.1999999999999999E-2</v>
      </c>
      <c r="H22" s="9">
        <f>0.001*[51]Sheet1!$F$425</f>
        <v>2.1999999999999999E-2</v>
      </c>
      <c r="I22" s="9">
        <f>0.001*[51]Sheet1!$F$426</f>
        <v>2.1000000000000001E-2</v>
      </c>
      <c r="J22" s="9">
        <f>0.001*[51]Sheet1!$F$427</f>
        <v>2.1999999999999999E-2</v>
      </c>
      <c r="K22" s="9">
        <f>0.001*[51]Sheet1!$F$428</f>
        <v>2.1999999999999999E-2</v>
      </c>
      <c r="L22" s="9">
        <f>0.001*[51]Sheet1!$F$429</f>
        <v>2.1999999999999999E-2</v>
      </c>
      <c r="M22" s="9">
        <f>0.001*[51]Sheet1!$F$430</f>
        <v>2.1000000000000001E-2</v>
      </c>
      <c r="N22" s="9">
        <f>0.001*[51]Sheet1!$F$431</f>
        <v>2.1000000000000001E-2</v>
      </c>
      <c r="O22" s="9">
        <f>0.001*[51]Sheet1!$F$432</f>
        <v>2.1000000000000001E-2</v>
      </c>
      <c r="P22" s="9">
        <f>0.001*[51]Sheet1!$F$433</f>
        <v>2.1000000000000001E-2</v>
      </c>
      <c r="Q22" s="9">
        <f>0.001*[51]Sheet1!$F$434</f>
        <v>0.02</v>
      </c>
      <c r="R22" s="9">
        <f>0.001*[51]Sheet1!$F$435</f>
        <v>0.02</v>
      </c>
      <c r="S22" s="9">
        <f>0.001*[51]Sheet1!$F$436</f>
        <v>2.1000000000000001E-2</v>
      </c>
      <c r="T22" s="9">
        <f>0.001*[51]Sheet1!$F$437</f>
        <v>0.02</v>
      </c>
      <c r="U22" s="9">
        <f>0.001*[51]Sheet1!$F$438</f>
        <v>2.1000000000000001E-2</v>
      </c>
      <c r="V22" s="9">
        <f>0.001*[51]Sheet1!$F$439</f>
        <v>2.1000000000000001E-2</v>
      </c>
      <c r="W22" s="9">
        <f>0.001*[51]Sheet1!$F$440</f>
        <v>2.1000000000000001E-2</v>
      </c>
      <c r="X22" s="9">
        <f>0.001*[51]Sheet1!$F$441</f>
        <v>2.1000000000000001E-2</v>
      </c>
      <c r="Y22" s="9">
        <f>0.001*[51]Sheet1!$F$442</f>
        <v>2.1000000000000001E-2</v>
      </c>
      <c r="Z22" s="44">
        <f>0.001*[51]Sheet1!$F$443</f>
        <v>0.02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2.104166666666667E-2</v>
      </c>
    </row>
    <row r="23" spans="2:29" ht="15" customHeight="1">
      <c r="B23" s="26">
        <v>19</v>
      </c>
      <c r="C23" s="43">
        <f>0.001*[51]Sheet1!$F$444</f>
        <v>0.02</v>
      </c>
      <c r="D23" s="9">
        <f>0.001*[51]Sheet1!$F$445</f>
        <v>0.02</v>
      </c>
      <c r="E23" s="9">
        <f>0.001*[51]Sheet1!$F$446</f>
        <v>0.02</v>
      </c>
      <c r="F23" s="9">
        <f>0.001*[51]Sheet1!$F$447</f>
        <v>0.02</v>
      </c>
      <c r="G23" s="9">
        <f>0.001*[51]Sheet1!$F$448</f>
        <v>0.02</v>
      </c>
      <c r="H23" s="9">
        <f>0.001*[51]Sheet1!$F$449</f>
        <v>0.02</v>
      </c>
      <c r="I23" s="9">
        <f>0.001*[51]Sheet1!$F$450</f>
        <v>0.02</v>
      </c>
      <c r="J23" s="9">
        <f>0.001*[51]Sheet1!$F$451</f>
        <v>0.02</v>
      </c>
      <c r="K23" s="9">
        <f>0.001*[51]Sheet1!$F$452</f>
        <v>0.02</v>
      </c>
      <c r="L23" s="9">
        <f>0.001*[51]Sheet1!$F$453</f>
        <v>0.02</v>
      </c>
      <c r="M23" s="9">
        <f>0.001*[51]Sheet1!$F$454</f>
        <v>0.02</v>
      </c>
      <c r="N23" s="9">
        <f>0.001*[51]Sheet1!$F$455</f>
        <v>0.02</v>
      </c>
      <c r="O23" s="9">
        <f>0.001*[51]Sheet1!$F$456</f>
        <v>0.02</v>
      </c>
      <c r="P23" s="9">
        <f>0.001*[51]Sheet1!$F$457</f>
        <v>0.02</v>
      </c>
      <c r="Q23" s="9">
        <f>0.001*[51]Sheet1!$F$458</f>
        <v>0.02</v>
      </c>
      <c r="R23" s="9">
        <f>0.001*[51]Sheet1!$F$459</f>
        <v>0.02</v>
      </c>
      <c r="S23" s="9">
        <f>0.001*[51]Sheet1!$F$460</f>
        <v>0.02</v>
      </c>
      <c r="T23" s="9">
        <f>0.001*[51]Sheet1!$F$461</f>
        <v>0.02</v>
      </c>
      <c r="U23" s="9">
        <f>0.001*[51]Sheet1!$F$462</f>
        <v>0.02</v>
      </c>
      <c r="V23" s="9">
        <f>0.001*[51]Sheet1!$F$463</f>
        <v>0.02</v>
      </c>
      <c r="W23" s="9">
        <f>0.001*[51]Sheet1!$F$464</f>
        <v>0.02</v>
      </c>
      <c r="X23" s="9">
        <f>0.001*[51]Sheet1!$F$465</f>
        <v>0.02</v>
      </c>
      <c r="Y23" s="9">
        <f>0.001*[51]Sheet1!$F$466</f>
        <v>0.02</v>
      </c>
      <c r="Z23" s="44">
        <f>0.001*[51]Sheet1!$F$467</f>
        <v>0.02</v>
      </c>
      <c r="AA23" s="35">
        <f t="shared" si="0"/>
        <v>0.02</v>
      </c>
      <c r="AB23" s="10">
        <f t="shared" si="1"/>
        <v>0.02</v>
      </c>
      <c r="AC23" s="14">
        <f t="shared" si="2"/>
        <v>2.0000000000000007E-2</v>
      </c>
    </row>
    <row r="24" spans="2:29" ht="15" customHeight="1">
      <c r="B24" s="28">
        <v>20</v>
      </c>
      <c r="C24" s="47">
        <f>0.001*[51]Sheet1!$F$468</f>
        <v>0.02</v>
      </c>
      <c r="D24" s="20">
        <f>0.001*[51]Sheet1!$F$469</f>
        <v>0.02</v>
      </c>
      <c r="E24" s="20">
        <f>0.001*[51]Sheet1!$F$470</f>
        <v>0.02</v>
      </c>
      <c r="F24" s="20">
        <f>0.001*[51]Sheet1!$F$471</f>
        <v>2.1000000000000001E-2</v>
      </c>
      <c r="G24" s="20">
        <f>0.001*[51]Sheet1!$F$472</f>
        <v>0.02</v>
      </c>
      <c r="H24" s="20">
        <f>0.001*[51]Sheet1!$F$473</f>
        <v>0.02</v>
      </c>
      <c r="I24" s="20">
        <f>0.001*[51]Sheet1!$F$474</f>
        <v>2.1000000000000001E-2</v>
      </c>
      <c r="J24" s="20">
        <f>0.001*[51]Sheet1!$F$475</f>
        <v>0.02</v>
      </c>
      <c r="K24" s="20">
        <f>0.001*[51]Sheet1!$F$476</f>
        <v>0.02</v>
      </c>
      <c r="L24" s="20">
        <f>0.001*[51]Sheet1!$F$477</f>
        <v>0.02</v>
      </c>
      <c r="M24" s="20">
        <f>0.001*[51]Sheet1!$F$478</f>
        <v>0.02</v>
      </c>
      <c r="N24" s="20">
        <f>0.001*[51]Sheet1!$F$479</f>
        <v>0.02</v>
      </c>
      <c r="O24" s="20">
        <f>0.001*[51]Sheet1!$F$480</f>
        <v>0.02</v>
      </c>
      <c r="P24" s="20">
        <f>0.001*[51]Sheet1!$F$481</f>
        <v>0.02</v>
      </c>
      <c r="Q24" s="20">
        <f>0.001*[51]Sheet1!$F$482</f>
        <v>0.02</v>
      </c>
      <c r="R24" s="20">
        <f>0.001*[51]Sheet1!$F$483</f>
        <v>2.1000000000000001E-2</v>
      </c>
      <c r="S24" s="20">
        <f>0.001*[51]Sheet1!$F$484</f>
        <v>2.1000000000000001E-2</v>
      </c>
      <c r="T24" s="20">
        <f>0.001*[51]Sheet1!$F$485</f>
        <v>0.02</v>
      </c>
      <c r="U24" s="20">
        <f>0.001*[51]Sheet1!$F$486</f>
        <v>0.02</v>
      </c>
      <c r="V24" s="20">
        <f>0.001*[51]Sheet1!$F$487</f>
        <v>0.02</v>
      </c>
      <c r="W24" s="20">
        <f>0.001*[51]Sheet1!$F$488</f>
        <v>0.02</v>
      </c>
      <c r="X24" s="20">
        <f>0.001*[51]Sheet1!$F$489</f>
        <v>0.02</v>
      </c>
      <c r="Y24" s="20">
        <f>0.001*[51]Sheet1!$F$490</f>
        <v>0.02</v>
      </c>
      <c r="Z24" s="48">
        <f>0.001*[51]Sheet1!$F$491</f>
        <v>0.02</v>
      </c>
      <c r="AA24" s="37">
        <f t="shared" si="0"/>
        <v>2.1000000000000001E-2</v>
      </c>
      <c r="AB24" s="21">
        <f t="shared" si="1"/>
        <v>0.02</v>
      </c>
      <c r="AC24" s="22">
        <f t="shared" si="2"/>
        <v>2.0166666666666673E-2</v>
      </c>
    </row>
    <row r="25" spans="2:29" ht="15" customHeight="1">
      <c r="B25" s="26">
        <v>21</v>
      </c>
      <c r="C25" s="43">
        <f>0.001*[51]Sheet1!$F$492</f>
        <v>0.02</v>
      </c>
      <c r="D25" s="9">
        <f>0.001*[51]Sheet1!$F$493</f>
        <v>0.02</v>
      </c>
      <c r="E25" s="9">
        <f>0.001*[51]Sheet1!$F$494</f>
        <v>0.02</v>
      </c>
      <c r="F25" s="9">
        <f>0.001*[51]Sheet1!$F$495</f>
        <v>0.02</v>
      </c>
      <c r="G25" s="9">
        <f>0.001*[51]Sheet1!$F$496</f>
        <v>2.1000000000000001E-2</v>
      </c>
      <c r="H25" s="9">
        <f>0.001*[51]Sheet1!$F$497</f>
        <v>2.1000000000000001E-2</v>
      </c>
      <c r="I25" s="9">
        <f>0.001*[51]Sheet1!$F$498</f>
        <v>2.1000000000000001E-2</v>
      </c>
      <c r="J25" s="9">
        <f>0.001*[51]Sheet1!$F$499</f>
        <v>2.1000000000000001E-2</v>
      </c>
      <c r="K25" s="9">
        <f>0.001*[51]Sheet1!$F$500</f>
        <v>2.1000000000000001E-2</v>
      </c>
      <c r="L25" s="9">
        <f>0.001*[51]Sheet1!$F$501</f>
        <v>0.02</v>
      </c>
      <c r="M25" s="9">
        <f>0.001*[51]Sheet1!$F$502</f>
        <v>0.02</v>
      </c>
      <c r="N25" s="9">
        <f>0.001*[51]Sheet1!$F$503</f>
        <v>0.02</v>
      </c>
      <c r="O25" s="9">
        <f>0.001*[51]Sheet1!$F$504</f>
        <v>0.02</v>
      </c>
      <c r="P25" s="9">
        <f>0.001*[51]Sheet1!$F$505</f>
        <v>0.02</v>
      </c>
      <c r="Q25" s="9">
        <f>0.001*[51]Sheet1!$F$506</f>
        <v>0.02</v>
      </c>
      <c r="R25" s="9">
        <f>0.001*[51]Sheet1!$F$507</f>
        <v>0.02</v>
      </c>
      <c r="S25" s="9">
        <f>0.001*[51]Sheet1!$F$508</f>
        <v>0.02</v>
      </c>
      <c r="T25" s="9">
        <f>0.001*[51]Sheet1!$F$509</f>
        <v>0.02</v>
      </c>
      <c r="U25" s="9">
        <f>0.001*[51]Sheet1!$F$510</f>
        <v>0.02</v>
      </c>
      <c r="V25" s="9">
        <f>0.001*[51]Sheet1!$F$511</f>
        <v>0.02</v>
      </c>
      <c r="W25" s="9">
        <f>0.001*[51]Sheet1!$F$512</f>
        <v>0.02</v>
      </c>
      <c r="X25" s="9">
        <f>0.001*[51]Sheet1!$F$513</f>
        <v>0.02</v>
      </c>
      <c r="Y25" s="9">
        <f>0.001*[51]Sheet1!$F$514</f>
        <v>0.02</v>
      </c>
      <c r="Z25" s="44">
        <f>0.001*[51]Sheet1!$F$515</f>
        <v>2.1000000000000001E-2</v>
      </c>
      <c r="AA25" s="35">
        <f t="shared" si="0"/>
        <v>2.1000000000000001E-2</v>
      </c>
      <c r="AB25" s="10">
        <f t="shared" si="1"/>
        <v>0.02</v>
      </c>
      <c r="AC25" s="14">
        <f t="shared" si="2"/>
        <v>2.0250000000000008E-2</v>
      </c>
    </row>
    <row r="26" spans="2:29" ht="15" customHeight="1">
      <c r="B26" s="26">
        <v>22</v>
      </c>
      <c r="C26" s="43">
        <f>0.001*[51]Sheet1!$F$516</f>
        <v>2.1000000000000001E-2</v>
      </c>
      <c r="D26" s="9">
        <f>0.001*[51]Sheet1!$F$517</f>
        <v>2.1000000000000001E-2</v>
      </c>
      <c r="E26" s="9">
        <f>0.001*[51]Sheet1!$F$518</f>
        <v>2.1000000000000001E-2</v>
      </c>
      <c r="F26" s="9">
        <f>0.001*[51]Sheet1!$F$519</f>
        <v>2.1000000000000001E-2</v>
      </c>
      <c r="G26" s="9">
        <f>0.001*[51]Sheet1!$F$520</f>
        <v>2.1000000000000001E-2</v>
      </c>
      <c r="H26" s="9">
        <f>0.001*[51]Sheet1!$F$521</f>
        <v>2.1000000000000001E-2</v>
      </c>
      <c r="I26" s="9">
        <f>0.001*[51]Sheet1!$F$522</f>
        <v>2.1000000000000001E-2</v>
      </c>
      <c r="J26" s="9">
        <f>0.001*[51]Sheet1!$F$523</f>
        <v>2.1000000000000001E-2</v>
      </c>
      <c r="K26" s="9">
        <f>0.001*[51]Sheet1!$F$524</f>
        <v>2.1000000000000001E-2</v>
      </c>
      <c r="L26" s="9">
        <f>0.001*[51]Sheet1!$F$525</f>
        <v>2.1000000000000001E-2</v>
      </c>
      <c r="M26" s="9">
        <f>0.001*[51]Sheet1!$F$526</f>
        <v>2.1000000000000001E-2</v>
      </c>
      <c r="N26" s="9">
        <f>0.001*[51]Sheet1!$F$527</f>
        <v>0.02</v>
      </c>
      <c r="O26" s="9">
        <f>0.001*[51]Sheet1!$F$528</f>
        <v>0.02</v>
      </c>
      <c r="P26" s="9">
        <f>0.001*[51]Sheet1!$F$529</f>
        <v>0.02</v>
      </c>
      <c r="Q26" s="9">
        <f>0.001*[51]Sheet1!$F$530</f>
        <v>0.02</v>
      </c>
      <c r="R26" s="9">
        <f>0.001*[51]Sheet1!$F$531</f>
        <v>0.02</v>
      </c>
      <c r="S26" s="9">
        <f>0.001*[51]Sheet1!$F$532</f>
        <v>2.1000000000000001E-2</v>
      </c>
      <c r="T26" s="9">
        <f>0.001*[51]Sheet1!$F$533</f>
        <v>2.1000000000000001E-2</v>
      </c>
      <c r="U26" s="9">
        <f>0.001*[51]Sheet1!$F$534</f>
        <v>2.1999999999999999E-2</v>
      </c>
      <c r="V26" s="9">
        <f>0.001*[51]Sheet1!$F$535</f>
        <v>2.1999999999999999E-2</v>
      </c>
      <c r="W26" s="9">
        <f>0.001*[51]Sheet1!$F$536</f>
        <v>2.1000000000000001E-2</v>
      </c>
      <c r="X26" s="9">
        <f>0.001*[51]Sheet1!$F$537</f>
        <v>2.3E-2</v>
      </c>
      <c r="Y26" s="9">
        <f>0.001*[51]Sheet1!$F$538</f>
        <v>2.3E-2</v>
      </c>
      <c r="Z26" s="44">
        <f>0.001*[51]Sheet1!$F$539</f>
        <v>2.4E-2</v>
      </c>
      <c r="AA26" s="35">
        <f t="shared" si="0"/>
        <v>2.4E-2</v>
      </c>
      <c r="AB26" s="10">
        <f t="shared" si="1"/>
        <v>0.02</v>
      </c>
      <c r="AC26" s="14">
        <f t="shared" si="2"/>
        <v>2.116666666666667E-2</v>
      </c>
    </row>
    <row r="27" spans="2:29" ht="15" customHeight="1">
      <c r="B27" s="26">
        <v>23</v>
      </c>
      <c r="C27" s="43">
        <f>0.001*[51]Sheet1!$F$540</f>
        <v>2.3E-2</v>
      </c>
      <c r="D27" s="9">
        <f>0.001*[51]Sheet1!$F$541</f>
        <v>2.4E-2</v>
      </c>
      <c r="E27" s="9">
        <f>0.001*[51]Sheet1!$F$542</f>
        <v>2.4E-2</v>
      </c>
      <c r="F27" s="9">
        <f>0.001*[51]Sheet1!$F$543</f>
        <v>2.4E-2</v>
      </c>
      <c r="G27" s="9">
        <f>0.001*[51]Sheet1!$F$544</f>
        <v>2.4E-2</v>
      </c>
      <c r="H27" s="9">
        <f>0.001*[51]Sheet1!$F$545</f>
        <v>2.3E-2</v>
      </c>
      <c r="I27" s="9">
        <f>0.001*[51]Sheet1!$F$546</f>
        <v>2.3E-2</v>
      </c>
      <c r="J27" s="9">
        <f>0.001*[51]Sheet1!$F$547</f>
        <v>2.4E-2</v>
      </c>
      <c r="K27" s="9">
        <f>0.001*[51]Sheet1!$F$548</f>
        <v>2.5000000000000001E-2</v>
      </c>
      <c r="L27" s="9">
        <f>0.001*[51]Sheet1!$F$549</f>
        <v>2.1999999999999999E-2</v>
      </c>
      <c r="M27" s="9">
        <f>0.001*[51]Sheet1!$F$550</f>
        <v>2.1000000000000001E-2</v>
      </c>
      <c r="N27" s="9">
        <f>0.001*[51]Sheet1!$F$551</f>
        <v>0.02</v>
      </c>
      <c r="O27" s="9">
        <f>0.001*[51]Sheet1!$F$552</f>
        <v>0.02</v>
      </c>
      <c r="P27" s="9">
        <f>0.001*[51]Sheet1!$F$553</f>
        <v>0.02</v>
      </c>
      <c r="Q27" s="9">
        <f>0.001*[51]Sheet1!$F$554</f>
        <v>0.02</v>
      </c>
      <c r="R27" s="9">
        <f>0.001*[51]Sheet1!$F$555</f>
        <v>0.02</v>
      </c>
      <c r="S27" s="9">
        <f>0.001*[51]Sheet1!$F$556</f>
        <v>2.1000000000000001E-2</v>
      </c>
      <c r="T27" s="9">
        <f>0.001*[51]Sheet1!$F$557</f>
        <v>0.02</v>
      </c>
      <c r="U27" s="9">
        <f>0.001*[51]Sheet1!$F$558</f>
        <v>0.02</v>
      </c>
      <c r="V27" s="9">
        <f>0.001*[51]Sheet1!$F$559</f>
        <v>0.02</v>
      </c>
      <c r="W27" s="9">
        <f>0.001*[51]Sheet1!$F$560</f>
        <v>0.02</v>
      </c>
      <c r="X27" s="9">
        <f>0.001*[51]Sheet1!$F$561</f>
        <v>2.1000000000000001E-2</v>
      </c>
      <c r="Y27" s="9">
        <f>0.001*[51]Sheet1!$F$562</f>
        <v>2.1000000000000001E-2</v>
      </c>
      <c r="Z27" s="44">
        <f>0.001*[51]Sheet1!$F$563</f>
        <v>2.1000000000000001E-2</v>
      </c>
      <c r="AA27" s="35">
        <f t="shared" si="0"/>
        <v>2.5000000000000001E-2</v>
      </c>
      <c r="AB27" s="10">
        <f t="shared" si="1"/>
        <v>0.02</v>
      </c>
      <c r="AC27" s="14">
        <f t="shared" si="2"/>
        <v>2.170833333333334E-2</v>
      </c>
    </row>
    <row r="28" spans="2:29" ht="15" customHeight="1">
      <c r="B28" s="26">
        <v>24</v>
      </c>
      <c r="C28" s="43">
        <f>0.001*[51]Sheet1!$F$564</f>
        <v>2.1000000000000001E-2</v>
      </c>
      <c r="D28" s="9">
        <f>0.001*[51]Sheet1!$F$565</f>
        <v>2.1999999999999999E-2</v>
      </c>
      <c r="E28" s="9">
        <f>0.001*[51]Sheet1!$F$566</f>
        <v>2.1999999999999999E-2</v>
      </c>
      <c r="F28" s="9">
        <f>0.001*[51]Sheet1!$F$567</f>
        <v>2.1999999999999999E-2</v>
      </c>
      <c r="G28" s="9">
        <f>0.001*[51]Sheet1!$F$568</f>
        <v>2.1999999999999999E-2</v>
      </c>
      <c r="H28" s="9">
        <f>0.001*[51]Sheet1!$F$569</f>
        <v>2.1000000000000001E-2</v>
      </c>
      <c r="I28" s="9">
        <f>0.001*[51]Sheet1!$F$570</f>
        <v>2.1000000000000001E-2</v>
      </c>
      <c r="J28" s="9">
        <f>0.001*[51]Sheet1!$F$571</f>
        <v>2.1000000000000001E-2</v>
      </c>
      <c r="K28" s="9">
        <f>0.001*[51]Sheet1!$F$572</f>
        <v>2.1000000000000001E-2</v>
      </c>
      <c r="L28" s="9">
        <f>0.001*[51]Sheet1!$F$573</f>
        <v>0.02</v>
      </c>
      <c r="M28" s="9">
        <f>0.001*[51]Sheet1!$F$574</f>
        <v>0.02</v>
      </c>
      <c r="N28" s="9">
        <f>0.001*[51]Sheet1!$F$575</f>
        <v>0.02</v>
      </c>
      <c r="O28" s="9">
        <f>0.001*[51]Sheet1!$F$576</f>
        <v>0.02</v>
      </c>
      <c r="P28" s="9">
        <f>0.001*[51]Sheet1!$F$577</f>
        <v>0.02</v>
      </c>
      <c r="Q28" s="9">
        <f>0.001*[51]Sheet1!$F$578</f>
        <v>0.02</v>
      </c>
      <c r="R28" s="9">
        <f>0.001*[51]Sheet1!$F$579</f>
        <v>0.02</v>
      </c>
      <c r="S28" s="9">
        <f>0.001*[51]Sheet1!$F$580</f>
        <v>0.02</v>
      </c>
      <c r="T28" s="9">
        <f>0.001*[51]Sheet1!$F$581</f>
        <v>0.02</v>
      </c>
      <c r="U28" s="9">
        <f>0.001*[51]Sheet1!$F$582</f>
        <v>0.02</v>
      </c>
      <c r="V28" s="9">
        <f>0.001*[51]Sheet1!$F$583</f>
        <v>2.1000000000000001E-2</v>
      </c>
      <c r="W28" s="9">
        <f>0.001*[51]Sheet1!$F$584</f>
        <v>2.1000000000000001E-2</v>
      </c>
      <c r="X28" s="9">
        <f>0.001*[51]Sheet1!$F$585</f>
        <v>2.1000000000000001E-2</v>
      </c>
      <c r="Y28" s="9">
        <f>0.001*[51]Sheet1!$F$586</f>
        <v>2.1000000000000001E-2</v>
      </c>
      <c r="Z28" s="44">
        <f>0.001*[51]Sheet1!$F$587</f>
        <v>2.1000000000000001E-2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2.0750000000000008E-2</v>
      </c>
    </row>
    <row r="29" spans="2:29" ht="15" customHeight="1">
      <c r="B29" s="26">
        <v>25</v>
      </c>
      <c r="C29" s="43">
        <f>0.001*[51]Sheet1!$F$588</f>
        <v>2.1000000000000001E-2</v>
      </c>
      <c r="D29" s="9">
        <f>0.001*[51]Sheet1!$F$589</f>
        <v>2.1999999999999999E-2</v>
      </c>
      <c r="E29" s="9">
        <f>0.001*[51]Sheet1!$F$590</f>
        <v>2.1999999999999999E-2</v>
      </c>
      <c r="F29" s="9">
        <f>0.001*[51]Sheet1!$F$591</f>
        <v>2.1999999999999999E-2</v>
      </c>
      <c r="G29" s="9">
        <f>0.001*[51]Sheet1!$F$592</f>
        <v>2.1999999999999999E-2</v>
      </c>
      <c r="H29" s="9">
        <f>0.001*[51]Sheet1!$F$593</f>
        <v>2.1999999999999999E-2</v>
      </c>
      <c r="I29" s="9">
        <f>0.001*[51]Sheet1!$F$594</f>
        <v>2.3E-2</v>
      </c>
      <c r="J29" s="9">
        <f>0.001*[51]Sheet1!$F$595</f>
        <v>2.1999999999999999E-2</v>
      </c>
      <c r="K29" s="9">
        <f>0.001*[51]Sheet1!$F$596</f>
        <v>2.1999999999999999E-2</v>
      </c>
      <c r="L29" s="9">
        <f>0.001*[51]Sheet1!$F$597</f>
        <v>2.1000000000000001E-2</v>
      </c>
      <c r="M29" s="9">
        <f>0.001*[51]Sheet1!$F$598</f>
        <v>2.1000000000000001E-2</v>
      </c>
      <c r="N29" s="9">
        <f>0.001*[51]Sheet1!$F$599</f>
        <v>0.02</v>
      </c>
      <c r="O29" s="9">
        <f>0.001*[51]Sheet1!$F$600</f>
        <v>2.1000000000000001E-2</v>
      </c>
      <c r="P29" s="9">
        <f>0.001*[51]Sheet1!$F$601</f>
        <v>0.02</v>
      </c>
      <c r="Q29" s="9">
        <f>0.001*[51]Sheet1!$F$602</f>
        <v>0.02</v>
      </c>
      <c r="R29" s="9">
        <f>0.001*[51]Sheet1!$F$603</f>
        <v>0.02</v>
      </c>
      <c r="S29" s="9">
        <f>0.001*[51]Sheet1!$F$604</f>
        <v>0.02</v>
      </c>
      <c r="T29" s="9">
        <f>0.001*[51]Sheet1!$F$605</f>
        <v>0.02</v>
      </c>
      <c r="U29" s="9">
        <f>0.001*[51]Sheet1!$F$606</f>
        <v>0.02</v>
      </c>
      <c r="V29" s="9">
        <f>0.001*[51]Sheet1!$F$607</f>
        <v>2.1000000000000001E-2</v>
      </c>
      <c r="W29" s="9">
        <f>0.001*[51]Sheet1!$F$608</f>
        <v>2.1000000000000001E-2</v>
      </c>
      <c r="X29" s="9">
        <f>0.001*[51]Sheet1!$F$609</f>
        <v>2.1999999999999999E-2</v>
      </c>
      <c r="Y29" s="9">
        <f>0.001*[51]Sheet1!$F$610</f>
        <v>2.1999999999999999E-2</v>
      </c>
      <c r="Z29" s="44">
        <f>0.001*[51]Sheet1!$F$611</f>
        <v>2.3E-2</v>
      </c>
      <c r="AA29" s="35">
        <f t="shared" si="0"/>
        <v>2.3E-2</v>
      </c>
      <c r="AB29" s="10">
        <f t="shared" si="1"/>
        <v>0.02</v>
      </c>
      <c r="AC29" s="14">
        <f t="shared" si="2"/>
        <v>2.1250000000000005E-2</v>
      </c>
    </row>
    <row r="30" spans="2:29" ht="15" customHeight="1">
      <c r="B30" s="27">
        <v>26</v>
      </c>
      <c r="C30" s="45">
        <f>0.001*[51]Sheet1!$F$612</f>
        <v>2.1999999999999999E-2</v>
      </c>
      <c r="D30" s="17">
        <f>0.001*[51]Sheet1!$F$613</f>
        <v>2.3E-2</v>
      </c>
      <c r="E30" s="17">
        <f>0.001*[51]Sheet1!$F$614</f>
        <v>2.3E-2</v>
      </c>
      <c r="F30" s="17">
        <f>0.001*[51]Sheet1!$F$615</f>
        <v>2.3E-2</v>
      </c>
      <c r="G30" s="17">
        <f>0.001*[51]Sheet1!$F$616</f>
        <v>2.3E-2</v>
      </c>
      <c r="H30" s="17">
        <f>0.001*[51]Sheet1!$F$617</f>
        <v>2.3E-2</v>
      </c>
      <c r="I30" s="17">
        <f>0.001*[51]Sheet1!$F$618</f>
        <v>2.3E-2</v>
      </c>
      <c r="J30" s="17">
        <f>0.001*[51]Sheet1!$F$619</f>
        <v>2.3E-2</v>
      </c>
      <c r="K30" s="17">
        <f>0.001*[51]Sheet1!$F$620</f>
        <v>2.1999999999999999E-2</v>
      </c>
      <c r="L30" s="17">
        <f>0.001*[51]Sheet1!$F$621</f>
        <v>2.1999999999999999E-2</v>
      </c>
      <c r="M30" s="17">
        <f>0.001*[51]Sheet1!$F$622</f>
        <v>2.1999999999999999E-2</v>
      </c>
      <c r="N30" s="17">
        <f>0.001*[51]Sheet1!$F$623</f>
        <v>2.1999999999999999E-2</v>
      </c>
      <c r="O30" s="17">
        <f>0.001*[51]Sheet1!$F$624</f>
        <v>2.1000000000000001E-2</v>
      </c>
      <c r="P30" s="17">
        <f>0.001*[51]Sheet1!$F$625</f>
        <v>2.1000000000000001E-2</v>
      </c>
      <c r="Q30" s="17">
        <f>0.001*[51]Sheet1!$F$626</f>
        <v>0.02</v>
      </c>
      <c r="R30" s="17">
        <f>0.001*[51]Sheet1!$F$627</f>
        <v>2.1000000000000001E-2</v>
      </c>
      <c r="S30" s="17">
        <f>0.001*[51]Sheet1!$F$628</f>
        <v>2.1000000000000001E-2</v>
      </c>
      <c r="T30" s="17">
        <f>0.001*[51]Sheet1!$F$629</f>
        <v>2.1000000000000001E-2</v>
      </c>
      <c r="U30" s="17">
        <f>0.001*[51]Sheet1!$F$630</f>
        <v>2.1000000000000001E-2</v>
      </c>
      <c r="V30" s="17">
        <f>0.001*[51]Sheet1!$F$631</f>
        <v>2.1000000000000001E-2</v>
      </c>
      <c r="W30" s="17">
        <f>0.001*[51]Sheet1!$F$632</f>
        <v>2.1000000000000001E-2</v>
      </c>
      <c r="X30" s="17">
        <f>0.001*[51]Sheet1!$F$633</f>
        <v>2.1000000000000001E-2</v>
      </c>
      <c r="Y30" s="17">
        <f>0.001*[51]Sheet1!$F$634</f>
        <v>2.1000000000000001E-2</v>
      </c>
      <c r="Z30" s="46">
        <f>0.001*[51]Sheet1!$F$635</f>
        <v>2.1000000000000001E-2</v>
      </c>
      <c r="AA30" s="36">
        <f t="shared" si="0"/>
        <v>2.3E-2</v>
      </c>
      <c r="AB30" s="18">
        <f t="shared" si="1"/>
        <v>0.02</v>
      </c>
      <c r="AC30" s="19">
        <f t="shared" si="2"/>
        <v>2.1750000000000005E-2</v>
      </c>
    </row>
    <row r="31" spans="2:29" ht="15" customHeight="1">
      <c r="B31" s="26">
        <v>27</v>
      </c>
      <c r="C31" s="43">
        <f>0.001*[51]Sheet1!$F$636</f>
        <v>2.1999999999999999E-2</v>
      </c>
      <c r="D31" s="9">
        <f>0.001*[51]Sheet1!$F$637</f>
        <v>2.6000000000000002E-2</v>
      </c>
      <c r="E31" s="9">
        <f>0.001*[51]Sheet1!$F$638</f>
        <v>2.4E-2</v>
      </c>
      <c r="F31" s="9">
        <f>0.001*[51]Sheet1!$F$639</f>
        <v>2.1999999999999999E-2</v>
      </c>
      <c r="G31" s="9">
        <f>0.001*[51]Sheet1!$F$640</f>
        <v>2.1999999999999999E-2</v>
      </c>
      <c r="H31" s="9">
        <f>0.001*[51]Sheet1!$F$641</f>
        <v>2.3E-2</v>
      </c>
      <c r="I31" s="9">
        <f>0.001*[51]Sheet1!$F$642</f>
        <v>2.3E-2</v>
      </c>
      <c r="J31" s="9">
        <f>0.001*[51]Sheet1!$F$643</f>
        <v>2.3E-2</v>
      </c>
      <c r="K31" s="9">
        <f>0.001*[51]Sheet1!$F$644</f>
        <v>2.1999999999999999E-2</v>
      </c>
      <c r="L31" s="9">
        <f>0.001*[51]Sheet1!$F$645</f>
        <v>2.1000000000000001E-2</v>
      </c>
      <c r="M31" s="9">
        <f>0.001*[51]Sheet1!$F$646</f>
        <v>2.1000000000000001E-2</v>
      </c>
      <c r="N31" s="9">
        <f>0.001*[51]Sheet1!$F$647</f>
        <v>2.1000000000000001E-2</v>
      </c>
      <c r="O31" s="9">
        <f>0.001*[51]Sheet1!$F$648</f>
        <v>2.1000000000000001E-2</v>
      </c>
      <c r="P31" s="9">
        <f>0.001*[51]Sheet1!$F$649</f>
        <v>0.02</v>
      </c>
      <c r="Q31" s="9">
        <f>0.001*[51]Sheet1!$F$650</f>
        <v>2.1000000000000001E-2</v>
      </c>
      <c r="R31" s="9">
        <f>0.001*[51]Sheet1!$F$651</f>
        <v>2.1000000000000001E-2</v>
      </c>
      <c r="S31" s="9">
        <f>0.001*[51]Sheet1!$F$652</f>
        <v>2.1000000000000001E-2</v>
      </c>
      <c r="T31" s="9">
        <f>0.001*[51]Sheet1!$F$653</f>
        <v>2.1999999999999999E-2</v>
      </c>
      <c r="U31" s="9">
        <f>0.001*[51]Sheet1!$F$654</f>
        <v>2.4E-2</v>
      </c>
      <c r="V31" s="9">
        <f>0.001*[51]Sheet1!$F$655</f>
        <v>2.5000000000000001E-2</v>
      </c>
      <c r="W31" s="9">
        <f>0.001*[51]Sheet1!$F$656</f>
        <v>2.6000000000000002E-2</v>
      </c>
      <c r="X31" s="9">
        <f>0.001*[51]Sheet1!$F$657</f>
        <v>2.4E-2</v>
      </c>
      <c r="Y31" s="9">
        <f>0.001*[51]Sheet1!$F$658</f>
        <v>2.1999999999999999E-2</v>
      </c>
      <c r="Z31" s="44">
        <f>0.001*[51]Sheet1!$F$659</f>
        <v>2.1000000000000001E-2</v>
      </c>
      <c r="AA31" s="35">
        <f t="shared" si="0"/>
        <v>2.6000000000000002E-2</v>
      </c>
      <c r="AB31" s="10">
        <f t="shared" si="1"/>
        <v>0.02</v>
      </c>
      <c r="AC31" s="14">
        <f t="shared" si="2"/>
        <v>2.2416666666666672E-2</v>
      </c>
    </row>
    <row r="32" spans="2:29" ht="15" customHeight="1">
      <c r="B32" s="26">
        <v>28</v>
      </c>
      <c r="C32" s="43">
        <f>0.001*[51]Sheet1!$F$660</f>
        <v>2.1999999999999999E-2</v>
      </c>
      <c r="D32" s="9">
        <f>0.001*[51]Sheet1!$F$661</f>
        <v>2.1999999999999999E-2</v>
      </c>
      <c r="E32" s="9">
        <f>0.001*[51]Sheet1!$F$662</f>
        <v>2.1000000000000001E-2</v>
      </c>
      <c r="F32" s="9">
        <f>0.001*[51]Sheet1!$F$663</f>
        <v>2.1999999999999999E-2</v>
      </c>
      <c r="G32" s="9">
        <f>0.001*[51]Sheet1!$F$664</f>
        <v>2.6000000000000002E-2</v>
      </c>
      <c r="H32" s="9">
        <f>0.001*[51]Sheet1!$F$665</f>
        <v>2.5000000000000001E-2</v>
      </c>
      <c r="I32" s="9">
        <f>0.001*[51]Sheet1!$F$666</f>
        <v>2.1999999999999999E-2</v>
      </c>
      <c r="J32" s="9">
        <f>0.001*[51]Sheet1!$F$667</f>
        <v>2.1000000000000001E-2</v>
      </c>
      <c r="K32" s="9">
        <f>0.001*[51]Sheet1!$F$668</f>
        <v>2.1000000000000001E-2</v>
      </c>
      <c r="L32" s="9">
        <f>0.001*[51]Sheet1!$F$669</f>
        <v>2.1000000000000001E-2</v>
      </c>
      <c r="M32" s="9">
        <f>0.001*[51]Sheet1!$F$670</f>
        <v>2.1000000000000001E-2</v>
      </c>
      <c r="N32" s="9">
        <f>0.001*[51]Sheet1!$F$671</f>
        <v>0.02</v>
      </c>
      <c r="O32" s="9">
        <f>0.001*[51]Sheet1!$F$672</f>
        <v>0.02</v>
      </c>
      <c r="P32" s="9">
        <f>0.001*[51]Sheet1!$F$673</f>
        <v>0.02</v>
      </c>
      <c r="Q32" s="9">
        <f>0.001*[51]Sheet1!$F$674</f>
        <v>0.02</v>
      </c>
      <c r="R32" s="9">
        <f>0.001*[51]Sheet1!$F$675</f>
        <v>1.9E-2</v>
      </c>
      <c r="S32" s="9">
        <f>0.001*[51]Sheet1!$F$676</f>
        <v>0.02</v>
      </c>
      <c r="T32" s="9">
        <f>0.001*[51]Sheet1!$F$677</f>
        <v>0.02</v>
      </c>
      <c r="U32" s="9">
        <f>0.001*[51]Sheet1!$F$678</f>
        <v>0.02</v>
      </c>
      <c r="V32" s="9">
        <f>0.001*[51]Sheet1!$F$679</f>
        <v>0.02</v>
      </c>
      <c r="W32" s="9">
        <f>0.001*[51]Sheet1!$F$680</f>
        <v>0.02</v>
      </c>
      <c r="X32" s="9">
        <f>0.001*[51]Sheet1!$F$681</f>
        <v>0.02</v>
      </c>
      <c r="Y32" s="9">
        <f>0.001*[51]Sheet1!$F$682</f>
        <v>0.02</v>
      </c>
      <c r="Z32" s="44">
        <f>0.001*[51]Sheet1!$F$683</f>
        <v>0.02</v>
      </c>
      <c r="AA32" s="35">
        <f t="shared" si="0"/>
        <v>2.6000000000000002E-2</v>
      </c>
      <c r="AB32" s="10">
        <f t="shared" si="1"/>
        <v>1.9E-2</v>
      </c>
      <c r="AC32" s="14">
        <f t="shared" si="2"/>
        <v>2.0958333333333339E-2</v>
      </c>
    </row>
    <row r="33" spans="2:29" ht="15" customHeight="1">
      <c r="B33" s="26">
        <v>29</v>
      </c>
      <c r="C33" s="43">
        <f>0.001*[51]Sheet1!$F$684</f>
        <v>2.1000000000000001E-2</v>
      </c>
      <c r="D33" s="9">
        <f>0.001*[51]Sheet1!$F$685</f>
        <v>2.1000000000000001E-2</v>
      </c>
      <c r="E33" s="9">
        <f>0.001*[51]Sheet1!$F$686</f>
        <v>2.1999999999999999E-2</v>
      </c>
      <c r="F33" s="9">
        <f>0.001*[51]Sheet1!$F$687</f>
        <v>2.5000000000000001E-2</v>
      </c>
      <c r="G33" s="9">
        <f>0.001*[51]Sheet1!$F$688</f>
        <v>2.6000000000000002E-2</v>
      </c>
      <c r="H33" s="9">
        <f>0.001*[51]Sheet1!$F$689</f>
        <v>2.6000000000000002E-2</v>
      </c>
      <c r="I33" s="9">
        <f>0.001*[51]Sheet1!$F$690</f>
        <v>2.7E-2</v>
      </c>
      <c r="J33" s="9">
        <f>0.001*[51]Sheet1!$F$691</f>
        <v>2.7E-2</v>
      </c>
      <c r="K33" s="9">
        <f>0.001*[51]Sheet1!$F$692</f>
        <v>2.7E-2</v>
      </c>
      <c r="L33" s="9">
        <f>0.001*[51]Sheet1!$F$693</f>
        <v>2.5000000000000001E-2</v>
      </c>
      <c r="M33" s="9">
        <f>0.001*[51]Sheet1!$F$694</f>
        <v>2.4E-2</v>
      </c>
      <c r="N33" s="9">
        <f>0.001*[51]Sheet1!$F$695</f>
        <v>2.3E-2</v>
      </c>
      <c r="O33" s="9">
        <f>0.001*[51]Sheet1!$F$696</f>
        <v>2.1999999999999999E-2</v>
      </c>
      <c r="P33" s="9">
        <f>0.001*[51]Sheet1!$F$697</f>
        <v>2.1000000000000001E-2</v>
      </c>
      <c r="Q33" s="9">
        <f>0.001*[51]Sheet1!$F$698</f>
        <v>0.02</v>
      </c>
      <c r="R33" s="9">
        <f>0.001*[51]Sheet1!$F$699</f>
        <v>0.02</v>
      </c>
      <c r="S33" s="9">
        <f>0.001*[51]Sheet1!$F$700</f>
        <v>0.02</v>
      </c>
      <c r="T33" s="9">
        <f>0.001*[51]Sheet1!$F$701</f>
        <v>0.02</v>
      </c>
      <c r="U33" s="9">
        <f>0.001*[51]Sheet1!$F$702</f>
        <v>0.02</v>
      </c>
      <c r="V33" s="9">
        <f>0.001*[51]Sheet1!$F$703</f>
        <v>0.02</v>
      </c>
      <c r="W33" s="9">
        <f>0.001*[51]Sheet1!$F$704</f>
        <v>0.02</v>
      </c>
      <c r="X33" s="9">
        <f>0.001*[51]Sheet1!$F$705</f>
        <v>0.02</v>
      </c>
      <c r="Y33" s="9">
        <f>0.001*[51]Sheet1!$F$706</f>
        <v>0.02</v>
      </c>
      <c r="Z33" s="44">
        <f>0.001*[51]Sheet1!$F$707</f>
        <v>0.02</v>
      </c>
      <c r="AA33" s="35">
        <f t="shared" si="0"/>
        <v>2.7E-2</v>
      </c>
      <c r="AB33" s="10">
        <f t="shared" si="1"/>
        <v>0.02</v>
      </c>
      <c r="AC33" s="14">
        <f t="shared" si="2"/>
        <v>2.2375000000000006E-2</v>
      </c>
    </row>
    <row r="34" spans="2:29" ht="15" customHeight="1">
      <c r="B34" s="28">
        <v>30</v>
      </c>
      <c r="C34" s="47">
        <f>0.001*[51]Sheet1!$F$708</f>
        <v>0.02</v>
      </c>
      <c r="D34" s="20">
        <f>0.001*[51]Sheet1!$F$709</f>
        <v>2.1000000000000001E-2</v>
      </c>
      <c r="E34" s="20">
        <f>0.001*[51]Sheet1!$F$710</f>
        <v>2.1000000000000001E-2</v>
      </c>
      <c r="F34" s="20">
        <f>0.001*[51]Sheet1!$F$711</f>
        <v>2.1000000000000001E-2</v>
      </c>
      <c r="G34" s="20">
        <f>0.001*[51]Sheet1!$F$712</f>
        <v>2.1000000000000001E-2</v>
      </c>
      <c r="H34" s="20">
        <f>0.001*[51]Sheet1!$F$713</f>
        <v>2.1000000000000001E-2</v>
      </c>
      <c r="I34" s="20">
        <f>0.001*[51]Sheet1!$F$714</f>
        <v>2.1000000000000001E-2</v>
      </c>
      <c r="J34" s="20">
        <f>0.001*[51]Sheet1!$F$715</f>
        <v>2.1000000000000001E-2</v>
      </c>
      <c r="K34" s="20">
        <f>0.001*[51]Sheet1!$F$716</f>
        <v>2.1000000000000001E-2</v>
      </c>
      <c r="L34" s="20">
        <f>0.001*[51]Sheet1!$F$717</f>
        <v>0.02</v>
      </c>
      <c r="M34" s="20">
        <f>0.001*[51]Sheet1!$F$718</f>
        <v>0.02</v>
      </c>
      <c r="N34" s="20">
        <f>0.001*[51]Sheet1!$F$719</f>
        <v>0.02</v>
      </c>
      <c r="O34" s="20">
        <f>0.001*[51]Sheet1!$F$720</f>
        <v>0.02</v>
      </c>
      <c r="P34" s="20">
        <f>0.001*[51]Sheet1!$F$721</f>
        <v>0.02</v>
      </c>
      <c r="Q34" s="20">
        <f>0.001*[51]Sheet1!$F$722</f>
        <v>0.02</v>
      </c>
      <c r="R34" s="20">
        <f>0.001*[51]Sheet1!$F$723</f>
        <v>0.02</v>
      </c>
      <c r="S34" s="20">
        <f>0.001*[51]Sheet1!$F$724</f>
        <v>0.02</v>
      </c>
      <c r="T34" s="20">
        <f>0.001*[51]Sheet1!$F$725</f>
        <v>0.02</v>
      </c>
      <c r="U34" s="20">
        <f>0.001*[51]Sheet1!$F$726</f>
        <v>0.02</v>
      </c>
      <c r="V34" s="20">
        <f>0.001*[51]Sheet1!$F$727</f>
        <v>2.1000000000000001E-2</v>
      </c>
      <c r="W34" s="20">
        <f>0.001*[51]Sheet1!$F$728</f>
        <v>2.1000000000000001E-2</v>
      </c>
      <c r="X34" s="20">
        <f>0.001*[51]Sheet1!$F$729</f>
        <v>2.1000000000000001E-2</v>
      </c>
      <c r="Y34" s="20">
        <f>0.001*[51]Sheet1!$F$730</f>
        <v>2.1000000000000001E-2</v>
      </c>
      <c r="Z34" s="48">
        <f>0.001*[51]Sheet1!$F$731</f>
        <v>2.1000000000000001E-2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2.0541666666666673E-2</v>
      </c>
    </row>
    <row r="35" spans="2:29" ht="15" customHeight="1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>
      <c r="B36" s="30" t="s">
        <v>0</v>
      </c>
      <c r="C36" s="47">
        <f t="shared" ref="C36:Z36" si="3">MAX(C5:C35)</f>
        <v>2.8000000000000001E-2</v>
      </c>
      <c r="D36" s="20">
        <f t="shared" si="3"/>
        <v>2.9000000000000001E-2</v>
      </c>
      <c r="E36" s="20">
        <f t="shared" si="3"/>
        <v>0.03</v>
      </c>
      <c r="F36" s="20">
        <f t="shared" si="3"/>
        <v>0.03</v>
      </c>
      <c r="G36" s="20">
        <f t="shared" si="3"/>
        <v>3.1E-2</v>
      </c>
      <c r="H36" s="20">
        <f t="shared" si="3"/>
        <v>2.9000000000000001E-2</v>
      </c>
      <c r="I36" s="20">
        <f t="shared" si="3"/>
        <v>3.1E-2</v>
      </c>
      <c r="J36" s="20">
        <f t="shared" si="3"/>
        <v>2.7E-2</v>
      </c>
      <c r="K36" s="20">
        <f t="shared" si="3"/>
        <v>2.7E-2</v>
      </c>
      <c r="L36" s="20">
        <f t="shared" si="3"/>
        <v>2.5000000000000001E-2</v>
      </c>
      <c r="M36" s="20">
        <f t="shared" si="3"/>
        <v>2.4E-2</v>
      </c>
      <c r="N36" s="20">
        <f t="shared" si="3"/>
        <v>2.3E-2</v>
      </c>
      <c r="O36" s="20">
        <f t="shared" si="3"/>
        <v>2.6000000000000002E-2</v>
      </c>
      <c r="P36" s="20">
        <f t="shared" si="3"/>
        <v>2.7E-2</v>
      </c>
      <c r="Q36" s="20">
        <f t="shared" si="3"/>
        <v>2.8000000000000001E-2</v>
      </c>
      <c r="R36" s="20">
        <f t="shared" si="3"/>
        <v>2.5000000000000001E-2</v>
      </c>
      <c r="S36" s="20">
        <f t="shared" si="3"/>
        <v>2.5000000000000001E-2</v>
      </c>
      <c r="T36" s="20">
        <f t="shared" si="3"/>
        <v>2.9000000000000001E-2</v>
      </c>
      <c r="U36" s="20">
        <f t="shared" si="3"/>
        <v>0.03</v>
      </c>
      <c r="V36" s="20">
        <f t="shared" si="3"/>
        <v>2.7E-2</v>
      </c>
      <c r="W36" s="20">
        <f t="shared" si="3"/>
        <v>2.6000000000000002E-2</v>
      </c>
      <c r="X36" s="20">
        <f t="shared" si="3"/>
        <v>2.5000000000000001E-2</v>
      </c>
      <c r="Y36" s="20">
        <f t="shared" si="3"/>
        <v>2.5000000000000001E-2</v>
      </c>
      <c r="Z36" s="48">
        <f t="shared" si="3"/>
        <v>2.6000000000000002E-2</v>
      </c>
      <c r="AA36" s="162" t="s">
        <v>15</v>
      </c>
      <c r="AB36" s="163"/>
      <c r="AC36" s="164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1.9E-2</v>
      </c>
      <c r="S37" s="5">
        <f t="shared" si="4"/>
        <v>0.02</v>
      </c>
      <c r="T37" s="5">
        <f t="shared" si="4"/>
        <v>1.9E-2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156">
        <f>AVERAGE(AA5:AA35)</f>
        <v>2.3500000000000014E-2</v>
      </c>
      <c r="AB37" s="158">
        <f>AVERAGE(AB5:AB35)</f>
        <v>2.0000000000000007E-2</v>
      </c>
      <c r="AC37" s="160">
        <f>AVERAGE(AC5:AC35)</f>
        <v>2.1163888888888895E-2</v>
      </c>
    </row>
    <row r="38" spans="2:29" ht="15" customHeight="1" thickBot="1">
      <c r="B38" s="32" t="s">
        <v>14</v>
      </c>
      <c r="C38" s="53">
        <f t="shared" ref="C38:Z38" si="5">AVERAGE(C5:C35)</f>
        <v>2.136666666666668E-2</v>
      </c>
      <c r="D38" s="6">
        <f t="shared" si="5"/>
        <v>2.1733333333333344E-2</v>
      </c>
      <c r="E38" s="6">
        <f t="shared" si="5"/>
        <v>2.1666666666666674E-2</v>
      </c>
      <c r="F38" s="6">
        <f t="shared" si="5"/>
        <v>2.183333333333334E-2</v>
      </c>
      <c r="G38" s="6">
        <f t="shared" si="5"/>
        <v>2.2166666666666675E-2</v>
      </c>
      <c r="H38" s="6">
        <f t="shared" si="5"/>
        <v>2.2300000000000007E-2</v>
      </c>
      <c r="I38" s="6">
        <f t="shared" si="5"/>
        <v>2.2200000000000008E-2</v>
      </c>
      <c r="J38" s="6">
        <f t="shared" si="5"/>
        <v>2.1800000000000007E-2</v>
      </c>
      <c r="K38" s="6">
        <f t="shared" si="5"/>
        <v>2.1400000000000009E-2</v>
      </c>
      <c r="L38" s="6">
        <f t="shared" si="5"/>
        <v>2.0866666666666676E-2</v>
      </c>
      <c r="M38" s="6">
        <f t="shared" si="5"/>
        <v>2.0700000000000007E-2</v>
      </c>
      <c r="N38" s="6">
        <f t="shared" si="5"/>
        <v>2.0466666666666675E-2</v>
      </c>
      <c r="O38" s="6">
        <f t="shared" si="5"/>
        <v>2.0566666666666674E-2</v>
      </c>
      <c r="P38" s="6">
        <f t="shared" si="5"/>
        <v>2.0366666666666675E-2</v>
      </c>
      <c r="Q38" s="6">
        <f t="shared" si="5"/>
        <v>2.0466666666666675E-2</v>
      </c>
      <c r="R38" s="6">
        <f t="shared" si="5"/>
        <v>2.0333333333333339E-2</v>
      </c>
      <c r="S38" s="6">
        <f t="shared" si="5"/>
        <v>2.0566666666666674E-2</v>
      </c>
      <c r="T38" s="6">
        <f t="shared" si="5"/>
        <v>2.0800000000000009E-2</v>
      </c>
      <c r="U38" s="6">
        <f t="shared" si="5"/>
        <v>2.1033333333333345E-2</v>
      </c>
      <c r="V38" s="6">
        <f t="shared" si="5"/>
        <v>2.1066666666666675E-2</v>
      </c>
      <c r="W38" s="6">
        <f t="shared" si="5"/>
        <v>2.1066666666666678E-2</v>
      </c>
      <c r="X38" s="6">
        <f t="shared" si="5"/>
        <v>2.1066666666666678E-2</v>
      </c>
      <c r="Y38" s="6">
        <f t="shared" si="5"/>
        <v>2.0966666666666679E-2</v>
      </c>
      <c r="Z38" s="54">
        <f t="shared" si="5"/>
        <v>2.1133333333333344E-2</v>
      </c>
      <c r="AA38" s="157"/>
      <c r="AB38" s="159"/>
      <c r="AC38" s="161"/>
    </row>
    <row r="40" spans="2:29" ht="268.5" customHeight="1"/>
    <row r="42" spans="2:29" ht="18" customHeight="1">
      <c r="B42" s="165" t="s">
        <v>66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0.001*[52]Sheet1!$F$12</f>
        <v>4.2000000000000003E-2</v>
      </c>
      <c r="D45" s="12">
        <f>0.001*[52]Sheet1!$F$13</f>
        <v>4.2000000000000003E-2</v>
      </c>
      <c r="E45" s="12">
        <f>0.001*[52]Sheet1!$F$14</f>
        <v>4.2000000000000003E-2</v>
      </c>
      <c r="F45" s="12">
        <f>0.001*[52]Sheet1!$F$15</f>
        <v>4.2000000000000003E-2</v>
      </c>
      <c r="G45" s="12">
        <f>0.001*[52]Sheet1!$F$16</f>
        <v>4.2000000000000003E-2</v>
      </c>
      <c r="H45" s="12">
        <f>0.001*[52]Sheet1!$F$17</f>
        <v>4.2000000000000003E-2</v>
      </c>
      <c r="I45" s="12">
        <f>0.001*[52]Sheet1!$F$18</f>
        <v>4.2000000000000003E-2</v>
      </c>
      <c r="J45" s="12">
        <f>0.001*[52]Sheet1!$F$19</f>
        <v>4.2000000000000003E-2</v>
      </c>
      <c r="K45" s="12">
        <f>0.001*[52]Sheet1!$F$20</f>
        <v>4.1000000000000002E-2</v>
      </c>
      <c r="L45" s="12">
        <f>0.001*[52]Sheet1!$F$21</f>
        <v>4.1000000000000002E-2</v>
      </c>
      <c r="M45" s="12">
        <f>0.001*[52]Sheet1!$F$22</f>
        <v>4.2000000000000003E-2</v>
      </c>
      <c r="N45" s="12">
        <f>0.001*[52]Sheet1!$F$23</f>
        <v>4.2000000000000003E-2</v>
      </c>
      <c r="O45" s="12">
        <f>0.001*[52]Sheet1!$F$24</f>
        <v>4.2000000000000003E-2</v>
      </c>
      <c r="P45" s="12">
        <f>0.001*[52]Sheet1!$F$25</f>
        <v>4.2000000000000003E-2</v>
      </c>
      <c r="Q45" s="12">
        <f>0.001*[52]Sheet1!$F$26</f>
        <v>4.2000000000000003E-2</v>
      </c>
      <c r="R45" s="12">
        <f>0.001*[52]Sheet1!$F$27</f>
        <v>4.1000000000000002E-2</v>
      </c>
      <c r="S45" s="12">
        <f>0.001*[52]Sheet1!$F$28</f>
        <v>4.1000000000000002E-2</v>
      </c>
      <c r="T45" s="12">
        <f>0.001*[52]Sheet1!$F$29</f>
        <v>4.1000000000000002E-2</v>
      </c>
      <c r="U45" s="12">
        <f>0.001*[52]Sheet1!$F$30</f>
        <v>4.2000000000000003E-2</v>
      </c>
      <c r="V45" s="12">
        <f>0.001*[52]Sheet1!$F$31</f>
        <v>4.2000000000000003E-2</v>
      </c>
      <c r="W45" s="12">
        <f>0.001*[52]Sheet1!$F$32</f>
        <v>4.2000000000000003E-2</v>
      </c>
      <c r="X45" s="12">
        <f>0.001*[52]Sheet1!$F$33</f>
        <v>4.2000000000000003E-2</v>
      </c>
      <c r="Y45" s="12">
        <f>0.001*[52]Sheet1!$F$34</f>
        <v>4.2000000000000003E-2</v>
      </c>
      <c r="Z45" s="12">
        <f>0.001*[52]Sheet1!$F$35</f>
        <v>4.1000000000000002E-2</v>
      </c>
      <c r="AA45" s="34">
        <f>MAX(C45:Z45)</f>
        <v>4.2000000000000003E-2</v>
      </c>
      <c r="AB45" s="13">
        <f>MIN(C45:Z45)</f>
        <v>4.1000000000000002E-2</v>
      </c>
      <c r="AC45" s="16">
        <f>AVERAGE(C45:Z45)</f>
        <v>4.1750000000000009E-2</v>
      </c>
    </row>
    <row r="46" spans="2:29" ht="15" customHeight="1">
      <c r="B46" s="26">
        <v>2</v>
      </c>
      <c r="C46" s="43">
        <f>0.001*[52]Sheet1!$F$36</f>
        <v>4.2000000000000003E-2</v>
      </c>
      <c r="D46" s="9">
        <f>0.001*[52]Sheet1!$F$37</f>
        <v>4.2000000000000003E-2</v>
      </c>
      <c r="E46" s="9">
        <f>0.001*[52]Sheet1!$F$38</f>
        <v>4.2000000000000003E-2</v>
      </c>
      <c r="F46" s="9">
        <f>0.001*[52]Sheet1!$F$39</f>
        <v>4.2000000000000003E-2</v>
      </c>
      <c r="G46" s="9">
        <f>0.001*[52]Sheet1!$F$40</f>
        <v>4.2000000000000003E-2</v>
      </c>
      <c r="H46" s="9">
        <f>0.001*[52]Sheet1!$F$41</f>
        <v>4.2000000000000003E-2</v>
      </c>
      <c r="I46" s="9">
        <f>0.001*[52]Sheet1!$F$42</f>
        <v>4.2000000000000003E-2</v>
      </c>
      <c r="J46" s="9">
        <f>0.001*[52]Sheet1!$F$43</f>
        <v>4.2000000000000003E-2</v>
      </c>
      <c r="K46" s="9">
        <f>0.001*[52]Sheet1!$F$44</f>
        <v>4.2000000000000003E-2</v>
      </c>
      <c r="L46" s="9">
        <f>0.001*[52]Sheet1!$F$45</f>
        <v>4.2000000000000003E-2</v>
      </c>
      <c r="M46" s="9">
        <f>0.001*[52]Sheet1!$F$46</f>
        <v>4.2000000000000003E-2</v>
      </c>
      <c r="N46" s="9">
        <f>0.001*[52]Sheet1!$F$47</f>
        <v>4.2000000000000003E-2</v>
      </c>
      <c r="O46" s="9">
        <f>0.001*[52]Sheet1!$F$48</f>
        <v>4.2000000000000003E-2</v>
      </c>
      <c r="P46" s="9">
        <f>0.001*[52]Sheet1!$F$49</f>
        <v>4.2000000000000003E-2</v>
      </c>
      <c r="Q46" s="9">
        <f>0.001*[52]Sheet1!$F$50</f>
        <v>4.2000000000000003E-2</v>
      </c>
      <c r="R46" s="9">
        <f>0.001*[52]Sheet1!$F$51</f>
        <v>4.1000000000000002E-2</v>
      </c>
      <c r="S46" s="9">
        <f>0.001*[52]Sheet1!$F$52</f>
        <v>4.1000000000000002E-2</v>
      </c>
      <c r="T46" s="9">
        <f>0.001*[52]Sheet1!$F$53</f>
        <v>4.1000000000000002E-2</v>
      </c>
      <c r="U46" s="9">
        <f>0.001*[52]Sheet1!$F$54</f>
        <v>4.1000000000000002E-2</v>
      </c>
      <c r="V46" s="9">
        <f>0.001*[52]Sheet1!$F$55</f>
        <v>4.1000000000000002E-2</v>
      </c>
      <c r="W46" s="9">
        <f>0.001*[52]Sheet1!$F$56</f>
        <v>4.1000000000000002E-2</v>
      </c>
      <c r="X46" s="9">
        <f>0.001*[52]Sheet1!$F$57</f>
        <v>4.1000000000000002E-2</v>
      </c>
      <c r="Y46" s="9">
        <f>0.001*[52]Sheet1!$F$58</f>
        <v>4.1000000000000002E-2</v>
      </c>
      <c r="Z46" s="44">
        <f>0.001*[52]Sheet1!$F$59</f>
        <v>4.1000000000000002E-2</v>
      </c>
      <c r="AA46" s="35">
        <f t="shared" ref="AA46:AA74" si="6">MAX(C46:Z46)</f>
        <v>4.2000000000000003E-2</v>
      </c>
      <c r="AB46" s="10">
        <f t="shared" ref="AB46:AB74" si="7">MIN(C46:Z46)</f>
        <v>4.1000000000000002E-2</v>
      </c>
      <c r="AC46" s="14">
        <f t="shared" ref="AC46:AC74" si="8">AVERAGE(C46:Z46)</f>
        <v>4.1625000000000016E-2</v>
      </c>
    </row>
    <row r="47" spans="2:29" ht="15" customHeight="1">
      <c r="B47" s="26">
        <v>3</v>
      </c>
      <c r="C47" s="43">
        <f>0.001*[52]Sheet1!$F$60</f>
        <v>4.1000000000000002E-2</v>
      </c>
      <c r="D47" s="9">
        <f>0.001*[52]Sheet1!$F$61</f>
        <v>4.1000000000000002E-2</v>
      </c>
      <c r="E47" s="9">
        <f>0.001*[52]Sheet1!$F$62</f>
        <v>4.1000000000000002E-2</v>
      </c>
      <c r="F47" s="9">
        <f>0.001*[52]Sheet1!$F$63</f>
        <v>4.2000000000000003E-2</v>
      </c>
      <c r="G47" s="9">
        <f>0.001*[52]Sheet1!$F$64</f>
        <v>4.2000000000000003E-2</v>
      </c>
      <c r="H47" s="9">
        <f>0.001*[52]Sheet1!$F$65</f>
        <v>4.2000000000000003E-2</v>
      </c>
      <c r="I47" s="9">
        <f>0.001*[52]Sheet1!$F$66</f>
        <v>4.2000000000000003E-2</v>
      </c>
      <c r="J47" s="9">
        <f>0.001*[52]Sheet1!$F$67</f>
        <v>4.2000000000000003E-2</v>
      </c>
      <c r="K47" s="9">
        <f>0.001*[52]Sheet1!$F$68</f>
        <v>4.2000000000000003E-2</v>
      </c>
      <c r="L47" s="9">
        <f>0.001*[52]Sheet1!$F$69</f>
        <v>4.2000000000000003E-2</v>
      </c>
      <c r="M47" s="9">
        <f>0.001*[52]Sheet1!$F$70</f>
        <v>4.1000000000000002E-2</v>
      </c>
      <c r="N47" s="9">
        <f>0.001*[52]Sheet1!$F$71</f>
        <v>4.1000000000000002E-2</v>
      </c>
      <c r="O47" s="9">
        <f>0.001*[52]Sheet1!$F$72</f>
        <v>4.1000000000000002E-2</v>
      </c>
      <c r="P47" s="9">
        <f>0.001*[52]Sheet1!$F$73</f>
        <v>4.1000000000000002E-2</v>
      </c>
      <c r="Q47" s="9">
        <f>0.001*[52]Sheet1!$F$74</f>
        <v>4.2000000000000003E-2</v>
      </c>
      <c r="R47" s="9">
        <f>0.001*[52]Sheet1!$F$75</f>
        <v>4.1000000000000002E-2</v>
      </c>
      <c r="S47" s="9">
        <f>0.001*[52]Sheet1!$F$76</f>
        <v>4.1000000000000002E-2</v>
      </c>
      <c r="T47" s="9">
        <f>0.001*[52]Sheet1!$F$77</f>
        <v>4.1000000000000002E-2</v>
      </c>
      <c r="U47" s="9">
        <f>0.001*[52]Sheet1!$F$78</f>
        <v>4.1000000000000002E-2</v>
      </c>
      <c r="V47" s="9">
        <f>0.001*[52]Sheet1!$F$79</f>
        <v>4.1000000000000002E-2</v>
      </c>
      <c r="W47" s="9">
        <f>0.001*[52]Sheet1!$F$80</f>
        <v>4.1000000000000002E-2</v>
      </c>
      <c r="X47" s="9">
        <f>0.001*[52]Sheet1!$F$81</f>
        <v>4.1000000000000002E-2</v>
      </c>
      <c r="Y47" s="9">
        <f>0.001*[52]Sheet1!$F$82</f>
        <v>4.1000000000000002E-2</v>
      </c>
      <c r="Z47" s="44">
        <f>0.001*[52]Sheet1!$F$83</f>
        <v>4.1000000000000002E-2</v>
      </c>
      <c r="AA47" s="35">
        <f t="shared" si="6"/>
        <v>4.2000000000000003E-2</v>
      </c>
      <c r="AB47" s="10">
        <f t="shared" si="7"/>
        <v>4.1000000000000002E-2</v>
      </c>
      <c r="AC47" s="14">
        <f t="shared" si="8"/>
        <v>4.1333333333333347E-2</v>
      </c>
    </row>
    <row r="48" spans="2:29" ht="15" customHeight="1">
      <c r="B48" s="26">
        <v>4</v>
      </c>
      <c r="C48" s="43">
        <f>0.001*[52]Sheet1!$F$84</f>
        <v>4.1000000000000002E-2</v>
      </c>
      <c r="D48" s="9">
        <f>0.001*[52]Sheet1!$F$85</f>
        <v>4.2000000000000003E-2</v>
      </c>
      <c r="E48" s="9">
        <f>0.001*[52]Sheet1!$F$86</f>
        <v>4.2000000000000003E-2</v>
      </c>
      <c r="F48" s="9">
        <f>0.001*[52]Sheet1!$F$87</f>
        <v>4.2000000000000003E-2</v>
      </c>
      <c r="G48" s="9">
        <f>0.001*[52]Sheet1!$F$88</f>
        <v>4.1000000000000002E-2</v>
      </c>
      <c r="H48" s="9">
        <f>0.001*[52]Sheet1!$F$89</f>
        <v>4.2000000000000003E-2</v>
      </c>
      <c r="I48" s="9">
        <f>0.001*[52]Sheet1!$F$90</f>
        <v>4.2000000000000003E-2</v>
      </c>
      <c r="J48" s="9">
        <f>0.001*[52]Sheet1!$F$91</f>
        <v>4.2000000000000003E-2</v>
      </c>
      <c r="K48" s="9">
        <f>0.001*[52]Sheet1!$F$92</f>
        <v>4.2000000000000003E-2</v>
      </c>
      <c r="L48" s="9">
        <f>0.001*[52]Sheet1!$F$93</f>
        <v>4.2000000000000003E-2</v>
      </c>
      <c r="M48" s="9">
        <f>0.001*[52]Sheet1!$F$94</f>
        <v>4.2000000000000003E-2</v>
      </c>
      <c r="N48" s="9">
        <f>0.001*[52]Sheet1!$F$95</f>
        <v>4.2000000000000003E-2</v>
      </c>
      <c r="O48" s="9">
        <f>0.001*[52]Sheet1!$F$96</f>
        <v>4.2000000000000003E-2</v>
      </c>
      <c r="P48" s="9">
        <f>0.001*[52]Sheet1!$F$97</f>
        <v>4.2000000000000003E-2</v>
      </c>
      <c r="Q48" s="9">
        <f>0.001*[52]Sheet1!$F$98</f>
        <v>4.1000000000000002E-2</v>
      </c>
      <c r="R48" s="9">
        <f>0.001*[52]Sheet1!$F$99</f>
        <v>4.1000000000000002E-2</v>
      </c>
      <c r="S48" s="9">
        <f>0.001*[52]Sheet1!$F$100</f>
        <v>4.1000000000000002E-2</v>
      </c>
      <c r="T48" s="9">
        <f>0.001*[52]Sheet1!$F$101</f>
        <v>4.1000000000000002E-2</v>
      </c>
      <c r="U48" s="9">
        <f>0.001*[52]Sheet1!$F$102</f>
        <v>4.1000000000000002E-2</v>
      </c>
      <c r="V48" s="9">
        <f>0.001*[52]Sheet1!$F$103</f>
        <v>4.2000000000000003E-2</v>
      </c>
      <c r="W48" s="9">
        <f>0.001*[52]Sheet1!$F$104</f>
        <v>4.2000000000000003E-2</v>
      </c>
      <c r="X48" s="9">
        <f>0.001*[52]Sheet1!$F$105</f>
        <v>4.2000000000000003E-2</v>
      </c>
      <c r="Y48" s="9">
        <f>0.001*[52]Sheet1!$F$106</f>
        <v>4.2000000000000003E-2</v>
      </c>
      <c r="Z48" s="44">
        <f>0.001*[52]Sheet1!$F$107</f>
        <v>4.1000000000000002E-2</v>
      </c>
      <c r="AA48" s="35">
        <f t="shared" si="6"/>
        <v>4.2000000000000003E-2</v>
      </c>
      <c r="AB48" s="10">
        <f t="shared" si="7"/>
        <v>4.1000000000000002E-2</v>
      </c>
      <c r="AC48" s="14">
        <f t="shared" si="8"/>
        <v>4.1666666666666678E-2</v>
      </c>
    </row>
    <row r="49" spans="2:29" ht="15" customHeight="1">
      <c r="B49" s="26">
        <v>5</v>
      </c>
      <c r="C49" s="43">
        <f>0.001*[52]Sheet1!$F$108</f>
        <v>4.2000000000000003E-2</v>
      </c>
      <c r="D49" s="9">
        <f>0.001*[52]Sheet1!$F$109</f>
        <v>4.1000000000000002E-2</v>
      </c>
      <c r="E49" s="9">
        <f>0.001*[52]Sheet1!$F$110</f>
        <v>4.2000000000000003E-2</v>
      </c>
      <c r="F49" s="9">
        <f>0.001*[52]Sheet1!$F$111</f>
        <v>4.2000000000000003E-2</v>
      </c>
      <c r="G49" s="9">
        <f>0.001*[52]Sheet1!$F$112</f>
        <v>4.2000000000000003E-2</v>
      </c>
      <c r="H49" s="9">
        <f>0.001*[52]Sheet1!$F$113</f>
        <v>4.2000000000000003E-2</v>
      </c>
      <c r="I49" s="9">
        <f>0.001*[52]Sheet1!$F$114</f>
        <v>4.2000000000000003E-2</v>
      </c>
      <c r="J49" s="9">
        <f>0.001*[52]Sheet1!$F$115</f>
        <v>4.2000000000000003E-2</v>
      </c>
      <c r="K49" s="9">
        <f>0.001*[52]Sheet1!$F$116</f>
        <v>4.2000000000000003E-2</v>
      </c>
      <c r="L49" s="9">
        <f>0.001*[52]Sheet1!$F$117</f>
        <v>4.2000000000000003E-2</v>
      </c>
      <c r="M49" s="9">
        <f>0.001*[52]Sheet1!$F$118</f>
        <v>4.2000000000000003E-2</v>
      </c>
      <c r="N49" s="9">
        <f>0.001*[52]Sheet1!$F$119</f>
        <v>4.2000000000000003E-2</v>
      </c>
      <c r="O49" s="9">
        <f>0.001*[52]Sheet1!$F$120</f>
        <v>4.2000000000000003E-2</v>
      </c>
      <c r="P49" s="9">
        <f>0.001*[52]Sheet1!$F$121</f>
        <v>4.2000000000000003E-2</v>
      </c>
      <c r="Q49" s="9">
        <f>0.001*[52]Sheet1!$F$122</f>
        <v>4.2000000000000003E-2</v>
      </c>
      <c r="R49" s="9">
        <f>0.001*[52]Sheet1!$F$123</f>
        <v>4.2000000000000003E-2</v>
      </c>
      <c r="S49" s="9">
        <f>0.001*[52]Sheet1!$F$124</f>
        <v>4.2000000000000003E-2</v>
      </c>
      <c r="T49" s="9">
        <f>0.001*[52]Sheet1!$F$125</f>
        <v>4.2000000000000003E-2</v>
      </c>
      <c r="U49" s="9">
        <f>0.001*[52]Sheet1!$F$126</f>
        <v>4.2000000000000003E-2</v>
      </c>
      <c r="V49" s="9">
        <f>0.001*[52]Sheet1!$F$127</f>
        <v>4.2000000000000003E-2</v>
      </c>
      <c r="W49" s="9">
        <f>0.001*[52]Sheet1!$F$128</f>
        <v>4.2000000000000003E-2</v>
      </c>
      <c r="X49" s="9">
        <f>0.001*[52]Sheet1!$F$129</f>
        <v>4.2000000000000003E-2</v>
      </c>
      <c r="Y49" s="9">
        <f>0.001*[52]Sheet1!$F$130</f>
        <v>4.2000000000000003E-2</v>
      </c>
      <c r="Z49" s="44">
        <f>0.001*[52]Sheet1!$F$131</f>
        <v>4.3000000000000003E-2</v>
      </c>
      <c r="AA49" s="35">
        <f t="shared" si="6"/>
        <v>4.3000000000000003E-2</v>
      </c>
      <c r="AB49" s="10">
        <f t="shared" si="7"/>
        <v>4.1000000000000002E-2</v>
      </c>
      <c r="AC49" s="14">
        <f t="shared" si="8"/>
        <v>4.200000000000001E-2</v>
      </c>
    </row>
    <row r="50" spans="2:29" ht="15" customHeight="1">
      <c r="B50" s="27">
        <v>6</v>
      </c>
      <c r="C50" s="45">
        <f>0.001*[52]Sheet1!$F$132</f>
        <v>4.3000000000000003E-2</v>
      </c>
      <c r="D50" s="17">
        <f>0.001*[52]Sheet1!$F$133</f>
        <v>4.3000000000000003E-2</v>
      </c>
      <c r="E50" s="17">
        <f>0.001*[52]Sheet1!$F$134</f>
        <v>4.3000000000000003E-2</v>
      </c>
      <c r="F50" s="17">
        <f>0.001*[52]Sheet1!$F$135</f>
        <v>4.3000000000000003E-2</v>
      </c>
      <c r="G50" s="17">
        <f>0.001*[52]Sheet1!$F$136</f>
        <v>0.05</v>
      </c>
      <c r="H50" s="17">
        <f>0.001*[52]Sheet1!$F$137</f>
        <v>5.7000000000000002E-2</v>
      </c>
      <c r="I50" s="17">
        <f>0.001*[52]Sheet1!$F$138</f>
        <v>5.8000000000000003E-2</v>
      </c>
      <c r="J50" s="17">
        <f>0.001*[52]Sheet1!$F$139</f>
        <v>4.9000000000000002E-2</v>
      </c>
      <c r="K50" s="17">
        <f>0.001*[52]Sheet1!$F$140</f>
        <v>4.3000000000000003E-2</v>
      </c>
      <c r="L50" s="17">
        <f>0.001*[52]Sheet1!$F$141</f>
        <v>4.1000000000000002E-2</v>
      </c>
      <c r="M50" s="17">
        <f>0.001*[52]Sheet1!$F$142</f>
        <v>4.1000000000000002E-2</v>
      </c>
      <c r="N50" s="17">
        <f>0.001*[52]Sheet1!$F$143</f>
        <v>4.1000000000000002E-2</v>
      </c>
      <c r="O50" s="17">
        <f>0.001*[52]Sheet1!$F$144</f>
        <v>4.1000000000000002E-2</v>
      </c>
      <c r="P50" s="17">
        <f>0.001*[52]Sheet1!$F$145</f>
        <v>4.1000000000000002E-2</v>
      </c>
      <c r="Q50" s="17">
        <f>0.001*[52]Sheet1!$F$146</f>
        <v>4.2000000000000003E-2</v>
      </c>
      <c r="R50" s="17">
        <f>0.001*[52]Sheet1!$F$147</f>
        <v>4.1000000000000002E-2</v>
      </c>
      <c r="S50" s="17">
        <f>0.001*[52]Sheet1!$F$148</f>
        <v>4.1000000000000002E-2</v>
      </c>
      <c r="T50" s="17">
        <f>0.001*[52]Sheet1!$F$149</f>
        <v>0.04</v>
      </c>
      <c r="U50" s="17">
        <f>0.001*[52]Sheet1!$F$150</f>
        <v>0.04</v>
      </c>
      <c r="V50" s="17">
        <f>0.001*[52]Sheet1!$F$151</f>
        <v>0.04</v>
      </c>
      <c r="W50" s="17">
        <f>0.001*[52]Sheet1!$F$152</f>
        <v>0.04</v>
      </c>
      <c r="X50" s="17">
        <f>0.001*[52]Sheet1!$F$153</f>
        <v>0.04</v>
      </c>
      <c r="Y50" s="17">
        <f>0.001*[52]Sheet1!$F$154</f>
        <v>0.04</v>
      </c>
      <c r="Z50" s="46">
        <f>0.001*[52]Sheet1!$F$155</f>
        <v>0.04</v>
      </c>
      <c r="AA50" s="36">
        <f t="shared" si="6"/>
        <v>5.8000000000000003E-2</v>
      </c>
      <c r="AB50" s="18">
        <f t="shared" si="7"/>
        <v>0.04</v>
      </c>
      <c r="AC50" s="19">
        <f t="shared" si="8"/>
        <v>4.3250000000000018E-2</v>
      </c>
    </row>
    <row r="51" spans="2:29" ht="15" customHeight="1">
      <c r="B51" s="26">
        <v>7</v>
      </c>
      <c r="C51" s="43">
        <f>0.001*[52]Sheet1!$F$156</f>
        <v>0.04</v>
      </c>
      <c r="D51" s="9">
        <f>0.001*[52]Sheet1!$F$157</f>
        <v>4.1000000000000002E-2</v>
      </c>
      <c r="E51" s="9">
        <f>0.001*[52]Sheet1!$F$158</f>
        <v>4.1000000000000002E-2</v>
      </c>
      <c r="F51" s="9">
        <f>0.001*[52]Sheet1!$F$159</f>
        <v>4.1000000000000002E-2</v>
      </c>
      <c r="G51" s="9">
        <f>0.001*[52]Sheet1!$F$160</f>
        <v>4.1000000000000002E-2</v>
      </c>
      <c r="H51" s="9">
        <f>0.001*[52]Sheet1!$F$161</f>
        <v>4.1000000000000002E-2</v>
      </c>
      <c r="I51" s="9">
        <f>0.001*[52]Sheet1!$F$162</f>
        <v>4.1000000000000002E-2</v>
      </c>
      <c r="J51" s="9">
        <f>0.001*[52]Sheet1!$F$163</f>
        <v>4.1000000000000002E-2</v>
      </c>
      <c r="K51" s="9">
        <f>0.001*[52]Sheet1!$F$164</f>
        <v>4.1000000000000002E-2</v>
      </c>
      <c r="L51" s="9">
        <f>0.001*[52]Sheet1!$F$165</f>
        <v>4.1000000000000002E-2</v>
      </c>
      <c r="M51" s="9">
        <f>0.001*[52]Sheet1!$F$166</f>
        <v>4.2000000000000003E-2</v>
      </c>
      <c r="N51" s="9">
        <f>0.001*[52]Sheet1!$F$167</f>
        <v>4.1000000000000002E-2</v>
      </c>
      <c r="O51" s="9">
        <f>0.001*[52]Sheet1!$F$168</f>
        <v>4.1000000000000002E-2</v>
      </c>
      <c r="P51" s="9">
        <f>0.001*[52]Sheet1!$F$169</f>
        <v>4.1000000000000002E-2</v>
      </c>
      <c r="Q51" s="9">
        <f>0.001*[52]Sheet1!$F$170</f>
        <v>4.1000000000000002E-2</v>
      </c>
      <c r="R51" s="9">
        <f>0.001*[52]Sheet1!$F$171</f>
        <v>4.1000000000000002E-2</v>
      </c>
      <c r="S51" s="9">
        <f>0.001*[52]Sheet1!$F$172</f>
        <v>4.1000000000000002E-2</v>
      </c>
      <c r="T51" s="9">
        <f>0.001*[52]Sheet1!$F$173</f>
        <v>4.1000000000000002E-2</v>
      </c>
      <c r="U51" s="9">
        <f>0.001*[52]Sheet1!$F$174</f>
        <v>4.1000000000000002E-2</v>
      </c>
      <c r="V51" s="9">
        <f>0.001*[52]Sheet1!$F$175</f>
        <v>0.04</v>
      </c>
      <c r="W51" s="9">
        <f>0.001*[52]Sheet1!$F$176</f>
        <v>4.1000000000000002E-2</v>
      </c>
      <c r="X51" s="9">
        <f>0.001*[52]Sheet1!$F$177</f>
        <v>4.1000000000000002E-2</v>
      </c>
      <c r="Y51" s="9">
        <f>0.001*[52]Sheet1!$F$178</f>
        <v>4.1000000000000002E-2</v>
      </c>
      <c r="Z51" s="44">
        <f>0.001*[52]Sheet1!$F$179</f>
        <v>4.2000000000000003E-2</v>
      </c>
      <c r="AA51" s="35">
        <f t="shared" si="6"/>
        <v>4.2000000000000003E-2</v>
      </c>
      <c r="AB51" s="10">
        <f t="shared" si="7"/>
        <v>0.04</v>
      </c>
      <c r="AC51" s="14">
        <f t="shared" si="8"/>
        <v>4.1000000000000016E-2</v>
      </c>
    </row>
    <row r="52" spans="2:29" ht="15" customHeight="1">
      <c r="B52" s="26">
        <v>8</v>
      </c>
      <c r="C52" s="43">
        <f>0.001*[52]Sheet1!$F$180</f>
        <v>4.1000000000000002E-2</v>
      </c>
      <c r="D52" s="9">
        <f>0.001*[52]Sheet1!$F$181</f>
        <v>4.2000000000000003E-2</v>
      </c>
      <c r="E52" s="9">
        <f>0.001*[52]Sheet1!$F$182</f>
        <v>4.1000000000000002E-2</v>
      </c>
      <c r="F52" s="9">
        <f>0.001*[52]Sheet1!$F$183</f>
        <v>4.1000000000000002E-2</v>
      </c>
      <c r="G52" s="9">
        <f>0.001*[52]Sheet1!$F$184</f>
        <v>4.1000000000000002E-2</v>
      </c>
      <c r="H52" s="9">
        <f>0.001*[52]Sheet1!$F$185</f>
        <v>4.1000000000000002E-2</v>
      </c>
      <c r="I52" s="9">
        <f>0.001*[52]Sheet1!$F$186</f>
        <v>4.2000000000000003E-2</v>
      </c>
      <c r="J52" s="9">
        <f>0.001*[52]Sheet1!$F$187</f>
        <v>4.1000000000000002E-2</v>
      </c>
      <c r="K52" s="9">
        <f>0.001*[52]Sheet1!$F$188</f>
        <v>4.2000000000000003E-2</v>
      </c>
      <c r="L52" s="9">
        <f>0.001*[52]Sheet1!$F$189</f>
        <v>4.2000000000000003E-2</v>
      </c>
      <c r="M52" s="9">
        <f>0.001*[52]Sheet1!$F$190</f>
        <v>4.1000000000000002E-2</v>
      </c>
      <c r="N52" s="9">
        <f>0.001*[52]Sheet1!$F$191</f>
        <v>4.1000000000000002E-2</v>
      </c>
      <c r="O52" s="9">
        <f>0.001*[52]Sheet1!$F$192</f>
        <v>4.1000000000000002E-2</v>
      </c>
      <c r="P52" s="9">
        <f>0.001*[52]Sheet1!$F$193</f>
        <v>4.1000000000000002E-2</v>
      </c>
      <c r="Q52" s="9">
        <f>0.001*[52]Sheet1!$F$194</f>
        <v>4.2000000000000003E-2</v>
      </c>
      <c r="R52" s="9">
        <f>0.001*[52]Sheet1!$F$195</f>
        <v>4.3000000000000003E-2</v>
      </c>
      <c r="S52" s="9">
        <f>0.001*[52]Sheet1!$F$196</f>
        <v>4.7E-2</v>
      </c>
      <c r="T52" s="9">
        <f>0.001*[52]Sheet1!$F$197</f>
        <v>5.1000000000000004E-2</v>
      </c>
      <c r="U52" s="9">
        <f>0.001*[52]Sheet1!$F$198</f>
        <v>0.05</v>
      </c>
      <c r="V52" s="9">
        <f>0.001*[52]Sheet1!$F$199</f>
        <v>4.9000000000000002E-2</v>
      </c>
      <c r="W52" s="9">
        <f>0.001*[52]Sheet1!$F$200</f>
        <v>0.05</v>
      </c>
      <c r="X52" s="9">
        <f>0.001*[52]Sheet1!$F$201</f>
        <v>4.8000000000000001E-2</v>
      </c>
      <c r="Y52" s="9">
        <f>0.001*[52]Sheet1!$F$202</f>
        <v>4.5999999999999999E-2</v>
      </c>
      <c r="Z52" s="44">
        <f>0.001*[52]Sheet1!$F$203</f>
        <v>4.5999999999999999E-2</v>
      </c>
      <c r="AA52" s="35">
        <f t="shared" si="6"/>
        <v>5.1000000000000004E-2</v>
      </c>
      <c r="AB52" s="10">
        <f t="shared" si="7"/>
        <v>4.1000000000000002E-2</v>
      </c>
      <c r="AC52" s="14">
        <f t="shared" si="8"/>
        <v>4.3750000000000011E-2</v>
      </c>
    </row>
    <row r="53" spans="2:29" ht="15" customHeight="1">
      <c r="B53" s="26">
        <v>9</v>
      </c>
      <c r="C53" s="43">
        <f>0.001*[52]Sheet1!$F$204</f>
        <v>4.7E-2</v>
      </c>
      <c r="D53" s="9">
        <f>0.001*[52]Sheet1!$F$205</f>
        <v>0.05</v>
      </c>
      <c r="E53" s="9">
        <f>0.001*[52]Sheet1!$F$206</f>
        <v>4.3999999999999997E-2</v>
      </c>
      <c r="F53" s="9">
        <f>0.001*[52]Sheet1!$F$207</f>
        <v>4.1000000000000002E-2</v>
      </c>
      <c r="G53" s="9">
        <f>0.001*[52]Sheet1!$F$208</f>
        <v>4.3000000000000003E-2</v>
      </c>
      <c r="H53" s="9">
        <f>0.001*[52]Sheet1!$F$209</f>
        <v>4.2000000000000003E-2</v>
      </c>
      <c r="I53" s="9">
        <f>0.001*[52]Sheet1!$F$210</f>
        <v>0.04</v>
      </c>
      <c r="J53" s="9">
        <f>0.001*[52]Sheet1!$F$211</f>
        <v>4.1000000000000002E-2</v>
      </c>
      <c r="K53" s="9">
        <f>0.001*[52]Sheet1!$F$212</f>
        <v>4.1000000000000002E-2</v>
      </c>
      <c r="L53" s="9">
        <f>0.001*[52]Sheet1!$F$213</f>
        <v>0.04</v>
      </c>
      <c r="M53" s="9">
        <f>0.001*[52]Sheet1!$F$214</f>
        <v>0.04</v>
      </c>
      <c r="N53" s="9">
        <f>0.001*[52]Sheet1!$F$215</f>
        <v>0.04</v>
      </c>
      <c r="O53" s="9">
        <f>0.001*[52]Sheet1!$F$216</f>
        <v>0.04</v>
      </c>
      <c r="P53" s="9">
        <f>0.001*[52]Sheet1!$F$217</f>
        <v>0.04</v>
      </c>
      <c r="Q53" s="9">
        <f>0.001*[52]Sheet1!$F$218</f>
        <v>0.04</v>
      </c>
      <c r="R53" s="9">
        <f>0.001*[52]Sheet1!$F$219</f>
        <v>0.04</v>
      </c>
      <c r="S53" s="9">
        <f>0.001*[52]Sheet1!$F$220</f>
        <v>0.04</v>
      </c>
      <c r="T53" s="9">
        <f>0.001*[52]Sheet1!$F$221</f>
        <v>0.04</v>
      </c>
      <c r="U53" s="9">
        <f>0.001*[52]Sheet1!$F$222</f>
        <v>0.04</v>
      </c>
      <c r="V53" s="9">
        <f>0.001*[52]Sheet1!$F$223</f>
        <v>0.04</v>
      </c>
      <c r="W53" s="9">
        <f>0.001*[52]Sheet1!$F$224</f>
        <v>0.04</v>
      </c>
      <c r="X53" s="9">
        <f>0.001*[52]Sheet1!$F$225</f>
        <v>0.04</v>
      </c>
      <c r="Y53" s="9">
        <f>0.001*[52]Sheet1!$F$226</f>
        <v>0.04</v>
      </c>
      <c r="Z53" s="44">
        <f>0.001*[52]Sheet1!$F$227</f>
        <v>0.04</v>
      </c>
      <c r="AA53" s="35">
        <f t="shared" si="6"/>
        <v>0.05</v>
      </c>
      <c r="AB53" s="10">
        <f t="shared" si="7"/>
        <v>0.04</v>
      </c>
      <c r="AC53" s="14">
        <f t="shared" si="8"/>
        <v>4.1208333333333347E-2</v>
      </c>
    </row>
    <row r="54" spans="2:29" ht="15" customHeight="1">
      <c r="B54" s="28">
        <v>10</v>
      </c>
      <c r="C54" s="47">
        <f>0.001*[52]Sheet1!$F$228</f>
        <v>4.1000000000000002E-2</v>
      </c>
      <c r="D54" s="20">
        <f>0.001*[52]Sheet1!$F$229</f>
        <v>4.3000000000000003E-2</v>
      </c>
      <c r="E54" s="20">
        <f>0.001*[52]Sheet1!$F$230</f>
        <v>4.2000000000000003E-2</v>
      </c>
      <c r="F54" s="20">
        <f>0.001*[52]Sheet1!$F$231</f>
        <v>4.1000000000000002E-2</v>
      </c>
      <c r="G54" s="20">
        <f>0.001*[52]Sheet1!$F$232</f>
        <v>4.1000000000000002E-2</v>
      </c>
      <c r="H54" s="20">
        <f>0.001*[52]Sheet1!$F$233</f>
        <v>0.04</v>
      </c>
      <c r="I54" s="20">
        <f>0.001*[52]Sheet1!$F$234</f>
        <v>0.04</v>
      </c>
      <c r="J54" s="20">
        <f>0.001*[52]Sheet1!$F$235</f>
        <v>0.04</v>
      </c>
      <c r="K54" s="20">
        <f>0.001*[52]Sheet1!$F$236</f>
        <v>0.04</v>
      </c>
      <c r="L54" s="20">
        <f>0.001*[52]Sheet1!$F$237</f>
        <v>0.04</v>
      </c>
      <c r="M54" s="20">
        <f>0.001*[52]Sheet1!$F$238</f>
        <v>0.04</v>
      </c>
      <c r="N54" s="20">
        <f>0.001*[52]Sheet1!$F$239</f>
        <v>0.04</v>
      </c>
      <c r="O54" s="20">
        <f>0.001*[52]Sheet1!$F$240</f>
        <v>0.04</v>
      </c>
      <c r="P54" s="20">
        <f>0.001*[52]Sheet1!$F$241</f>
        <v>0.04</v>
      </c>
      <c r="Q54" s="20">
        <f>0.001*[52]Sheet1!$F$242</f>
        <v>0.04</v>
      </c>
      <c r="R54" s="20">
        <f>0.001*[52]Sheet1!$F$243</f>
        <v>0.04</v>
      </c>
      <c r="S54" s="20">
        <f>0.001*[52]Sheet1!$F$244</f>
        <v>0.04</v>
      </c>
      <c r="T54" s="20">
        <f>0.001*[52]Sheet1!$F$245</f>
        <v>0.04</v>
      </c>
      <c r="U54" s="20">
        <f>0.001*[52]Sheet1!$F$246</f>
        <v>0.04</v>
      </c>
      <c r="V54" s="20">
        <f>0.001*[52]Sheet1!$F$247</f>
        <v>0.04</v>
      </c>
      <c r="W54" s="20">
        <f>0.001*[52]Sheet1!$F$248</f>
        <v>0.04</v>
      </c>
      <c r="X54" s="20">
        <f>0.001*[52]Sheet1!$F$249</f>
        <v>0.04</v>
      </c>
      <c r="Y54" s="20">
        <f>0.001*[52]Sheet1!$F$250</f>
        <v>0.04</v>
      </c>
      <c r="Z54" s="48">
        <f>0.001*[52]Sheet1!$F$251</f>
        <v>0.04</v>
      </c>
      <c r="AA54" s="37">
        <f t="shared" si="6"/>
        <v>4.3000000000000003E-2</v>
      </c>
      <c r="AB54" s="21">
        <f t="shared" si="7"/>
        <v>0.04</v>
      </c>
      <c r="AC54" s="22">
        <f t="shared" si="8"/>
        <v>4.0333333333333346E-2</v>
      </c>
    </row>
    <row r="55" spans="2:29" ht="15" customHeight="1">
      <c r="B55" s="26">
        <v>11</v>
      </c>
      <c r="C55" s="43">
        <f>0.001*[52]Sheet1!$F$252</f>
        <v>0.04</v>
      </c>
      <c r="D55" s="9">
        <f>0.001*[52]Sheet1!$F$253</f>
        <v>0.04</v>
      </c>
      <c r="E55" s="9">
        <f>0.001*[52]Sheet1!$F$254</f>
        <v>0.04</v>
      </c>
      <c r="F55" s="9">
        <f>0.001*[52]Sheet1!$F$255</f>
        <v>0.04</v>
      </c>
      <c r="G55" s="9">
        <f>0.001*[52]Sheet1!$F$256</f>
        <v>0.04</v>
      </c>
      <c r="H55" s="9">
        <f>0.001*[52]Sheet1!$F$257</f>
        <v>4.1000000000000002E-2</v>
      </c>
      <c r="I55" s="9">
        <f>0.001*[52]Sheet1!$F$258</f>
        <v>0.04</v>
      </c>
      <c r="J55" s="9">
        <f>0.001*[52]Sheet1!$F$259</f>
        <v>4.1000000000000002E-2</v>
      </c>
      <c r="K55" s="9">
        <f>0.001*[52]Sheet1!$F$260</f>
        <v>4.1000000000000002E-2</v>
      </c>
      <c r="L55" s="9">
        <f>0.001*[52]Sheet1!$F$261</f>
        <v>0.04</v>
      </c>
      <c r="M55" s="9">
        <f>0.001*[52]Sheet1!$F$262</f>
        <v>4.1000000000000002E-2</v>
      </c>
      <c r="N55" s="9">
        <f>0.001*[52]Sheet1!$F$263</f>
        <v>0.04</v>
      </c>
      <c r="O55" s="9">
        <f>0.001*[52]Sheet1!$F$264</f>
        <v>4.1000000000000002E-2</v>
      </c>
      <c r="P55" s="9">
        <f>0.001*[52]Sheet1!$F$265</f>
        <v>0.04</v>
      </c>
      <c r="Q55" s="9">
        <f>0.001*[52]Sheet1!$F$266</f>
        <v>0.04</v>
      </c>
      <c r="R55" s="9">
        <f>0.001*[52]Sheet1!$F$267</f>
        <v>4.1000000000000002E-2</v>
      </c>
      <c r="S55" s="9">
        <f>0.001*[52]Sheet1!$F$268</f>
        <v>0.04</v>
      </c>
      <c r="T55" s="9">
        <f>0.001*[52]Sheet1!$F$269</f>
        <v>0.04</v>
      </c>
      <c r="U55" s="9">
        <f>0.001*[52]Sheet1!$F$270</f>
        <v>0.04</v>
      </c>
      <c r="V55" s="9">
        <f>0.001*[52]Sheet1!$F$271</f>
        <v>0.04</v>
      </c>
      <c r="W55" s="9">
        <f>0.001*[52]Sheet1!$F$272</f>
        <v>4.1000000000000002E-2</v>
      </c>
      <c r="X55" s="9">
        <f>0.001*[52]Sheet1!$F$273</f>
        <v>4.1000000000000002E-2</v>
      </c>
      <c r="Y55" s="9">
        <f>0.001*[52]Sheet1!$F$274</f>
        <v>4.1000000000000002E-2</v>
      </c>
      <c r="Z55" s="44">
        <f>0.001*[52]Sheet1!$F$275</f>
        <v>4.1000000000000002E-2</v>
      </c>
      <c r="AA55" s="35">
        <f t="shared" si="6"/>
        <v>4.1000000000000002E-2</v>
      </c>
      <c r="AB55" s="10">
        <f t="shared" si="7"/>
        <v>0.04</v>
      </c>
      <c r="AC55" s="14">
        <f t="shared" si="8"/>
        <v>4.0416666666666677E-2</v>
      </c>
    </row>
    <row r="56" spans="2:29" ht="15" customHeight="1">
      <c r="B56" s="26">
        <v>12</v>
      </c>
      <c r="C56" s="43">
        <f>0.001*[52]Sheet1!$F$276</f>
        <v>4.1000000000000002E-2</v>
      </c>
      <c r="D56" s="9">
        <f>0.001*[52]Sheet1!$F$277</f>
        <v>4.1000000000000002E-2</v>
      </c>
      <c r="E56" s="9">
        <f>0.001*[52]Sheet1!$F$278</f>
        <v>4.1000000000000002E-2</v>
      </c>
      <c r="F56" s="9">
        <f>0.001*[52]Sheet1!$F$279</f>
        <v>4.1000000000000002E-2</v>
      </c>
      <c r="G56" s="9">
        <f>0.001*[52]Sheet1!$F$280</f>
        <v>4.2000000000000003E-2</v>
      </c>
      <c r="H56" s="9">
        <f>0.001*[52]Sheet1!$F$281</f>
        <v>4.1000000000000002E-2</v>
      </c>
      <c r="I56" s="9">
        <f>0.001*[52]Sheet1!$F$282</f>
        <v>4.1000000000000002E-2</v>
      </c>
      <c r="J56" s="9">
        <f>0.001*[52]Sheet1!$F$283</f>
        <v>4.1000000000000002E-2</v>
      </c>
      <c r="K56" s="9">
        <f>0.001*[52]Sheet1!$F$284</f>
        <v>4.2000000000000003E-2</v>
      </c>
      <c r="L56" s="9">
        <f>0.001*[52]Sheet1!$F$285</f>
        <v>4.2000000000000003E-2</v>
      </c>
      <c r="M56" s="9">
        <f>0.001*[52]Sheet1!$F$286</f>
        <v>4.1000000000000002E-2</v>
      </c>
      <c r="N56" s="9">
        <f>0.001*[52]Sheet1!$F$287</f>
        <v>4.1000000000000002E-2</v>
      </c>
      <c r="O56" s="9">
        <f>0.001*[52]Sheet1!$F$288</f>
        <v>4.1000000000000002E-2</v>
      </c>
      <c r="P56" s="9">
        <f>0.001*[52]Sheet1!$F$289</f>
        <v>4.1000000000000002E-2</v>
      </c>
      <c r="Q56" s="9">
        <f>0.001*[52]Sheet1!$F$290</f>
        <v>4.1000000000000002E-2</v>
      </c>
      <c r="R56" s="9">
        <f>0.001*[52]Sheet1!$F$291</f>
        <v>4.1000000000000002E-2</v>
      </c>
      <c r="S56" s="9">
        <f>0.001*[52]Sheet1!$F$292</f>
        <v>4.1000000000000002E-2</v>
      </c>
      <c r="T56" s="9">
        <f>0.001*[52]Sheet1!$F$293</f>
        <v>4.3000000000000003E-2</v>
      </c>
      <c r="U56" s="9">
        <f>0.001*[52]Sheet1!$F$294</f>
        <v>4.3000000000000003E-2</v>
      </c>
      <c r="V56" s="9">
        <f>0.001*[52]Sheet1!$F$295</f>
        <v>4.3000000000000003E-2</v>
      </c>
      <c r="W56" s="9">
        <f>0.001*[52]Sheet1!$F$296</f>
        <v>4.3999999999999997E-2</v>
      </c>
      <c r="X56" s="9">
        <f>0.001*[52]Sheet1!$F$297</f>
        <v>4.3000000000000003E-2</v>
      </c>
      <c r="Y56" s="9">
        <f>0.001*[52]Sheet1!$F$298</f>
        <v>4.3000000000000003E-2</v>
      </c>
      <c r="Z56" s="44">
        <f>0.001*[52]Sheet1!$F$299</f>
        <v>4.4999999999999998E-2</v>
      </c>
      <c r="AA56" s="35">
        <f t="shared" si="6"/>
        <v>4.4999999999999998E-2</v>
      </c>
      <c r="AB56" s="10">
        <f t="shared" si="7"/>
        <v>4.1000000000000002E-2</v>
      </c>
      <c r="AC56" s="14">
        <f t="shared" si="8"/>
        <v>4.183333333333334E-2</v>
      </c>
    </row>
    <row r="57" spans="2:29" ht="15" customHeight="1">
      <c r="B57" s="26">
        <v>13</v>
      </c>
      <c r="C57" s="43">
        <f>0.001*[52]Sheet1!$F$300</f>
        <v>4.7E-2</v>
      </c>
      <c r="D57" s="9">
        <f>0.001*[52]Sheet1!$F$301</f>
        <v>0.05</v>
      </c>
      <c r="E57" s="9">
        <f>0.001*[52]Sheet1!$F$302</f>
        <v>5.2000000000000005E-2</v>
      </c>
      <c r="F57" s="9">
        <f>0.001*[52]Sheet1!$F$303</f>
        <v>5.2000000000000005E-2</v>
      </c>
      <c r="G57" s="9">
        <f>0.001*[52]Sheet1!$F$304</f>
        <v>5.6000000000000001E-2</v>
      </c>
      <c r="H57" s="9">
        <f>0.001*[52]Sheet1!$F$305</f>
        <v>5.6000000000000001E-2</v>
      </c>
      <c r="I57" s="9">
        <f>0.001*[52]Sheet1!$F$306</f>
        <v>4.9000000000000002E-2</v>
      </c>
      <c r="J57" s="9">
        <f>0.001*[52]Sheet1!$F$307</f>
        <v>4.4999999999999998E-2</v>
      </c>
      <c r="K57" s="9">
        <f>0.001*[52]Sheet1!$F$308</f>
        <v>4.2000000000000003E-2</v>
      </c>
      <c r="L57" s="9">
        <f>0.001*[52]Sheet1!$F$309</f>
        <v>4.1000000000000002E-2</v>
      </c>
      <c r="M57" s="9">
        <f>0.001*[52]Sheet1!$F$310</f>
        <v>4.1000000000000002E-2</v>
      </c>
      <c r="N57" s="9">
        <f>0.001*[52]Sheet1!$F$311</f>
        <v>4.1000000000000002E-2</v>
      </c>
      <c r="O57" s="9">
        <f>0.001*[52]Sheet1!$F$312</f>
        <v>4.3000000000000003E-2</v>
      </c>
      <c r="P57" s="9">
        <f>0.001*[52]Sheet1!$F$313</f>
        <v>4.3999999999999997E-2</v>
      </c>
      <c r="Q57" s="9">
        <f>0.001*[52]Sheet1!$F$314</f>
        <v>4.3999999999999997E-2</v>
      </c>
      <c r="R57" s="9">
        <f>0.001*[52]Sheet1!$F$315</f>
        <v>4.3000000000000003E-2</v>
      </c>
      <c r="S57" s="9">
        <f>0.001*[52]Sheet1!$F$316</f>
        <v>4.3000000000000003E-2</v>
      </c>
      <c r="T57" s="9">
        <f>0.001*[52]Sheet1!$F$317</f>
        <v>4.3999999999999997E-2</v>
      </c>
      <c r="U57" s="9">
        <f>0.001*[52]Sheet1!$F$318</f>
        <v>4.4999999999999998E-2</v>
      </c>
      <c r="V57" s="9">
        <f>0.001*[52]Sheet1!$F$319</f>
        <v>4.4999999999999998E-2</v>
      </c>
      <c r="W57" s="9">
        <f>0.001*[52]Sheet1!$F$320</f>
        <v>4.3000000000000003E-2</v>
      </c>
      <c r="X57" s="9">
        <f>0.001*[52]Sheet1!$F$321</f>
        <v>4.2000000000000003E-2</v>
      </c>
      <c r="Y57" s="9">
        <f>0.001*[52]Sheet1!$F$322</f>
        <v>4.1000000000000002E-2</v>
      </c>
      <c r="Z57" s="44">
        <f>0.001*[52]Sheet1!$F$323</f>
        <v>4.1000000000000002E-2</v>
      </c>
      <c r="AA57" s="35">
        <f t="shared" si="6"/>
        <v>5.6000000000000001E-2</v>
      </c>
      <c r="AB57" s="10">
        <f t="shared" si="7"/>
        <v>4.1000000000000002E-2</v>
      </c>
      <c r="AC57" s="14">
        <f t="shared" si="8"/>
        <v>4.5416666666666668E-2</v>
      </c>
    </row>
    <row r="58" spans="2:29" ht="15" customHeight="1">
      <c r="B58" s="26">
        <v>14</v>
      </c>
      <c r="C58" s="43">
        <f>0.001*[52]Sheet1!$F$324</f>
        <v>0.04</v>
      </c>
      <c r="D58" s="9">
        <f>0.001*[52]Sheet1!$F$325</f>
        <v>0.04</v>
      </c>
      <c r="E58" s="9">
        <f>0.001*[52]Sheet1!$F$326</f>
        <v>4.1000000000000002E-2</v>
      </c>
      <c r="F58" s="9">
        <f>0.001*[52]Sheet1!$F$327</f>
        <v>4.1000000000000002E-2</v>
      </c>
      <c r="G58" s="9">
        <f>0.001*[52]Sheet1!$F$328</f>
        <v>4.1000000000000002E-2</v>
      </c>
      <c r="H58" s="9">
        <f>0.001*[52]Sheet1!$F$329</f>
        <v>0.04</v>
      </c>
      <c r="I58" s="9">
        <f>0.001*[52]Sheet1!$F$330</f>
        <v>0.04</v>
      </c>
      <c r="J58" s="9">
        <f>0.001*[52]Sheet1!$F$331</f>
        <v>0.04</v>
      </c>
      <c r="K58" s="9">
        <f>0.001*[52]Sheet1!$F$332</f>
        <v>0.04</v>
      </c>
      <c r="L58" s="9">
        <f>0.001*[52]Sheet1!$F$333</f>
        <v>0.04</v>
      </c>
      <c r="M58" s="9">
        <f>0.001*[52]Sheet1!$F$334</f>
        <v>0.04</v>
      </c>
      <c r="N58" s="9">
        <f>0.001*[52]Sheet1!$F$335</f>
        <v>0.04</v>
      </c>
      <c r="O58" s="9">
        <f>0.001*[52]Sheet1!$F$336</f>
        <v>0.04</v>
      </c>
      <c r="P58" s="9">
        <f>0.001*[52]Sheet1!$F$337</f>
        <v>4.1000000000000002E-2</v>
      </c>
      <c r="Q58" s="9">
        <f>0.001*[52]Sheet1!$F$338</f>
        <v>0.04</v>
      </c>
      <c r="R58" s="9">
        <f>0.001*[52]Sheet1!$F$339</f>
        <v>0.04</v>
      </c>
      <c r="S58" s="9">
        <f>0.001*[52]Sheet1!$F$340</f>
        <v>0.04</v>
      </c>
      <c r="T58" s="9">
        <f>0.001*[52]Sheet1!$F$341</f>
        <v>0.04</v>
      </c>
      <c r="U58" s="9">
        <f>0.001*[52]Sheet1!$F$342</f>
        <v>0.04</v>
      </c>
      <c r="V58" s="9">
        <f>0.001*[52]Sheet1!$F$343</f>
        <v>0.04</v>
      </c>
      <c r="W58" s="9">
        <f>0.001*[52]Sheet1!$F$344</f>
        <v>0.04</v>
      </c>
      <c r="X58" s="9">
        <f>0.001*[52]Sheet1!$F$345</f>
        <v>0.04</v>
      </c>
      <c r="Y58" s="9">
        <f>0.001*[52]Sheet1!$F$346</f>
        <v>0.04</v>
      </c>
      <c r="Z58" s="44">
        <f>0.001*[52]Sheet1!$F$347</f>
        <v>0.04</v>
      </c>
      <c r="AA58" s="35">
        <f t="shared" si="6"/>
        <v>4.1000000000000002E-2</v>
      </c>
      <c r="AB58" s="10">
        <f t="shared" si="7"/>
        <v>0.04</v>
      </c>
      <c r="AC58" s="14">
        <f t="shared" si="8"/>
        <v>4.0166666666666677E-2</v>
      </c>
    </row>
    <row r="59" spans="2:29" ht="15" customHeight="1">
      <c r="B59" s="26">
        <v>15</v>
      </c>
      <c r="C59" s="43">
        <f>0.001*[52]Sheet1!$F$348</f>
        <v>4.1000000000000002E-2</v>
      </c>
      <c r="D59" s="9">
        <f>0.001*[52]Sheet1!$F$349</f>
        <v>0.04</v>
      </c>
      <c r="E59" s="9">
        <f>0.001*[52]Sheet1!$F$350</f>
        <v>4.1000000000000002E-2</v>
      </c>
      <c r="F59" s="9">
        <f>0.001*[52]Sheet1!$F$351</f>
        <v>4.1000000000000002E-2</v>
      </c>
      <c r="G59" s="9">
        <f>0.001*[52]Sheet1!$F$352</f>
        <v>0.04</v>
      </c>
      <c r="H59" s="9">
        <f>0.001*[52]Sheet1!$F$353</f>
        <v>0.04</v>
      </c>
      <c r="I59" s="9">
        <f>0.001*[52]Sheet1!$F$354</f>
        <v>4.1000000000000002E-2</v>
      </c>
      <c r="J59" s="9">
        <f>0.001*[52]Sheet1!$F$355</f>
        <v>0.04</v>
      </c>
      <c r="K59" s="9">
        <f>0.001*[52]Sheet1!$F$356</f>
        <v>0.04</v>
      </c>
      <c r="L59" s="9">
        <f>0.001*[52]Sheet1!$F$357</f>
        <v>0.04</v>
      </c>
      <c r="M59" s="9">
        <f>0.001*[52]Sheet1!$F$358</f>
        <v>0.04</v>
      </c>
      <c r="N59" s="9">
        <f>0.001*[52]Sheet1!$F$359</f>
        <v>0.04</v>
      </c>
      <c r="O59" s="9">
        <f>0.001*[52]Sheet1!$F$360</f>
        <v>4.1000000000000002E-2</v>
      </c>
      <c r="P59" s="9">
        <f>0.001*[52]Sheet1!$F$361</f>
        <v>0.04</v>
      </c>
      <c r="Q59" s="9">
        <f>0.001*[52]Sheet1!$F$362</f>
        <v>0.04</v>
      </c>
      <c r="R59" s="9">
        <f>0.001*[52]Sheet1!$F$363</f>
        <v>0.04</v>
      </c>
      <c r="S59" s="9">
        <f>0.001*[52]Sheet1!$F$364</f>
        <v>0.04</v>
      </c>
      <c r="T59" s="9">
        <f>0.001*[52]Sheet1!$F$365</f>
        <v>0.04</v>
      </c>
      <c r="U59" s="9">
        <f>0.001*[52]Sheet1!$F$366</f>
        <v>4.1000000000000002E-2</v>
      </c>
      <c r="V59" s="9">
        <f>0.001*[52]Sheet1!$F$367</f>
        <v>0.04</v>
      </c>
      <c r="W59" s="9">
        <f>0.001*[52]Sheet1!$F$368</f>
        <v>4.1000000000000002E-2</v>
      </c>
      <c r="X59" s="9">
        <f>0.001*[52]Sheet1!$F$369</f>
        <v>4.1000000000000002E-2</v>
      </c>
      <c r="Y59" s="9">
        <f>0.001*[52]Sheet1!$F$370</f>
        <v>4.1000000000000002E-2</v>
      </c>
      <c r="Z59" s="44">
        <f>0.001*[52]Sheet1!$F$371</f>
        <v>4.1000000000000002E-2</v>
      </c>
      <c r="AA59" s="35">
        <f t="shared" si="6"/>
        <v>4.1000000000000002E-2</v>
      </c>
      <c r="AB59" s="10">
        <f t="shared" si="7"/>
        <v>0.04</v>
      </c>
      <c r="AC59" s="14">
        <f t="shared" si="8"/>
        <v>4.0416666666666677E-2</v>
      </c>
    </row>
    <row r="60" spans="2:29" ht="15" customHeight="1">
      <c r="B60" s="27">
        <v>16</v>
      </c>
      <c r="C60" s="45">
        <f>0.001*[52]Sheet1!$F$372</f>
        <v>4.1000000000000002E-2</v>
      </c>
      <c r="D60" s="17">
        <f>0.001*[52]Sheet1!$F$373</f>
        <v>4.1000000000000002E-2</v>
      </c>
      <c r="E60" s="17">
        <f>0.001*[52]Sheet1!$F$374</f>
        <v>4.1000000000000002E-2</v>
      </c>
      <c r="F60" s="17">
        <f>0.001*[52]Sheet1!$F$375</f>
        <v>4.1000000000000002E-2</v>
      </c>
      <c r="G60" s="17">
        <f>0.001*[52]Sheet1!$F$376</f>
        <v>4.1000000000000002E-2</v>
      </c>
      <c r="H60" s="17">
        <f>0.001*[52]Sheet1!$F$377</f>
        <v>4.1000000000000002E-2</v>
      </c>
      <c r="I60" s="17">
        <f>0.001*[52]Sheet1!$F$378</f>
        <v>4.1000000000000002E-2</v>
      </c>
      <c r="J60" s="17">
        <f>0.001*[52]Sheet1!$F$379</f>
        <v>4.1000000000000002E-2</v>
      </c>
      <c r="K60" s="17">
        <f>0.001*[52]Sheet1!$F$380</f>
        <v>4.1000000000000002E-2</v>
      </c>
      <c r="L60" s="17">
        <f>0.001*[52]Sheet1!$F$381</f>
        <v>4.1000000000000002E-2</v>
      </c>
      <c r="M60" s="17">
        <f>0.001*[52]Sheet1!$F$382</f>
        <v>4.1000000000000002E-2</v>
      </c>
      <c r="N60" s="17">
        <f>0.001*[52]Sheet1!$F$383</f>
        <v>4.1000000000000002E-2</v>
      </c>
      <c r="O60" s="17">
        <f>0.001*[52]Sheet1!$F$384</f>
        <v>4.1000000000000002E-2</v>
      </c>
      <c r="P60" s="17">
        <f>0.001*[52]Sheet1!$F$385</f>
        <v>0.04</v>
      </c>
      <c r="Q60" s="17">
        <f>0.001*[52]Sheet1!$F$386</f>
        <v>4.1000000000000002E-2</v>
      </c>
      <c r="R60" s="17">
        <f>0.001*[52]Sheet1!$F$387</f>
        <v>4.1000000000000002E-2</v>
      </c>
      <c r="S60" s="17">
        <f>0.001*[52]Sheet1!$F$388</f>
        <v>0.04</v>
      </c>
      <c r="T60" s="17">
        <f>0.001*[52]Sheet1!$F$389</f>
        <v>0.04</v>
      </c>
      <c r="U60" s="17">
        <f>0.001*[52]Sheet1!$F$390</f>
        <v>0.04</v>
      </c>
      <c r="V60" s="17">
        <f>0.001*[52]Sheet1!$F$391</f>
        <v>0.04</v>
      </c>
      <c r="W60" s="17">
        <f>0.001*[52]Sheet1!$F$392</f>
        <v>0.04</v>
      </c>
      <c r="X60" s="17">
        <f>0.001*[52]Sheet1!$F$393</f>
        <v>4.1000000000000002E-2</v>
      </c>
      <c r="Y60" s="17">
        <f>0.001*[52]Sheet1!$F$394</f>
        <v>4.1000000000000002E-2</v>
      </c>
      <c r="Z60" s="46">
        <f>0.001*[52]Sheet1!$F$395</f>
        <v>4.1000000000000002E-2</v>
      </c>
      <c r="AA60" s="36">
        <f t="shared" si="6"/>
        <v>4.1000000000000002E-2</v>
      </c>
      <c r="AB60" s="18">
        <f t="shared" si="7"/>
        <v>0.04</v>
      </c>
      <c r="AC60" s="19">
        <f t="shared" si="8"/>
        <v>4.0750000000000015E-2</v>
      </c>
    </row>
    <row r="61" spans="2:29" ht="15" customHeight="1">
      <c r="B61" s="26">
        <v>17</v>
      </c>
      <c r="C61" s="43">
        <f>0.001*[52]Sheet1!$F$396</f>
        <v>0.04</v>
      </c>
      <c r="D61" s="9">
        <f>0.001*[52]Sheet1!$F$397</f>
        <v>4.1000000000000002E-2</v>
      </c>
      <c r="E61" s="9">
        <f>0.001*[52]Sheet1!$F$398</f>
        <v>4.1000000000000002E-2</v>
      </c>
      <c r="F61" s="9">
        <f>0.001*[52]Sheet1!$F$399</f>
        <v>4.1000000000000002E-2</v>
      </c>
      <c r="G61" s="9">
        <f>0.001*[52]Sheet1!$F$400</f>
        <v>4.1000000000000002E-2</v>
      </c>
      <c r="H61" s="9">
        <f>0.001*[52]Sheet1!$F$401</f>
        <v>4.1000000000000002E-2</v>
      </c>
      <c r="I61" s="9">
        <f>0.001*[52]Sheet1!$F$402</f>
        <v>4.1000000000000002E-2</v>
      </c>
      <c r="J61" s="9">
        <f>0.001*[52]Sheet1!$F$403</f>
        <v>4.1000000000000002E-2</v>
      </c>
      <c r="K61" s="9">
        <f>0.001*[52]Sheet1!$F$404</f>
        <v>4.1000000000000002E-2</v>
      </c>
      <c r="L61" s="9">
        <f>0.001*[52]Sheet1!$F$405</f>
        <v>4.1000000000000002E-2</v>
      </c>
      <c r="M61" s="9">
        <f>0.001*[52]Sheet1!$F$406</f>
        <v>4.1000000000000002E-2</v>
      </c>
      <c r="N61" s="9">
        <f>0.001*[52]Sheet1!$F$407</f>
        <v>4.1000000000000002E-2</v>
      </c>
      <c r="O61" s="9">
        <f>0.001*[52]Sheet1!$F$408</f>
        <v>4.1000000000000002E-2</v>
      </c>
      <c r="P61" s="9">
        <f>0.001*[52]Sheet1!$F$409</f>
        <v>4.1000000000000002E-2</v>
      </c>
      <c r="Q61" s="9">
        <f>0.001*[52]Sheet1!$F$400</f>
        <v>4.1000000000000002E-2</v>
      </c>
      <c r="R61" s="9">
        <f>0.001*[52]Sheet1!$F$411</f>
        <v>4.1000000000000002E-2</v>
      </c>
      <c r="S61" s="9">
        <f>0.001*[52]Sheet1!$F$412</f>
        <v>4.1000000000000002E-2</v>
      </c>
      <c r="T61" s="9">
        <f>0.001*[52]Sheet1!$F$413</f>
        <v>5.1000000000000004E-2</v>
      </c>
      <c r="U61" s="9">
        <f>0.001*[52]Sheet1!$F$414</f>
        <v>4.9000000000000002E-2</v>
      </c>
      <c r="V61" s="9">
        <f>0.001*[52]Sheet1!$F$415</f>
        <v>4.3999999999999997E-2</v>
      </c>
      <c r="W61" s="9">
        <f>0.001*[52]Sheet1!$F$416</f>
        <v>4.2000000000000003E-2</v>
      </c>
      <c r="X61" s="9">
        <f>0.001*[52]Sheet1!$F$417</f>
        <v>4.1000000000000002E-2</v>
      </c>
      <c r="Y61" s="9">
        <f>0.001*[52]Sheet1!$F$418</f>
        <v>4.3000000000000003E-2</v>
      </c>
      <c r="Z61" s="44">
        <f>0.001*[52]Sheet1!$F$419</f>
        <v>4.3999999999999997E-2</v>
      </c>
      <c r="AA61" s="35">
        <f t="shared" si="6"/>
        <v>5.1000000000000004E-2</v>
      </c>
      <c r="AB61" s="10">
        <f t="shared" si="7"/>
        <v>0.04</v>
      </c>
      <c r="AC61" s="14">
        <f t="shared" si="8"/>
        <v>4.2083333333333341E-2</v>
      </c>
    </row>
    <row r="62" spans="2:29" ht="15" customHeight="1">
      <c r="B62" s="26">
        <v>18</v>
      </c>
      <c r="C62" s="43">
        <f>0.001*[52]Sheet1!$F$420</f>
        <v>4.1000000000000002E-2</v>
      </c>
      <c r="D62" s="9">
        <f>0.001*[52]Sheet1!$F$421</f>
        <v>4.1000000000000002E-2</v>
      </c>
      <c r="E62" s="9">
        <f>0.001*[52]Sheet1!$F$422</f>
        <v>4.1000000000000002E-2</v>
      </c>
      <c r="F62" s="9">
        <f>0.001*[52]Sheet1!$F$423</f>
        <v>0.04</v>
      </c>
      <c r="G62" s="9">
        <f>0.001*[52]Sheet1!$F$424</f>
        <v>4.1000000000000002E-2</v>
      </c>
      <c r="H62" s="9">
        <f>0.001*[52]Sheet1!$F$425</f>
        <v>4.1000000000000002E-2</v>
      </c>
      <c r="I62" s="9">
        <f>0.001*[52]Sheet1!$F$426</f>
        <v>4.1000000000000002E-2</v>
      </c>
      <c r="J62" s="9">
        <f>0.001*[52]Sheet1!$F$427</f>
        <v>4.2000000000000003E-2</v>
      </c>
      <c r="K62" s="9">
        <f>0.001*[52]Sheet1!$F$428</f>
        <v>4.1000000000000002E-2</v>
      </c>
      <c r="L62" s="9">
        <f>0.001*[52]Sheet1!$F$429</f>
        <v>4.2000000000000003E-2</v>
      </c>
      <c r="M62" s="9">
        <f>0.001*[52]Sheet1!$F$430</f>
        <v>4.1000000000000002E-2</v>
      </c>
      <c r="N62" s="9">
        <f>0.001*[52]Sheet1!$F$431</f>
        <v>4.1000000000000002E-2</v>
      </c>
      <c r="O62" s="9">
        <f>0.001*[52]Sheet1!$F$432</f>
        <v>4.1000000000000002E-2</v>
      </c>
      <c r="P62" s="9">
        <f>0.001*[52]Sheet1!$F$433</f>
        <v>4.1000000000000002E-2</v>
      </c>
      <c r="Q62" s="9">
        <f>0.001*[52]Sheet1!$F$434</f>
        <v>4.1000000000000002E-2</v>
      </c>
      <c r="R62" s="9">
        <f>0.001*[52]Sheet1!$F$435</f>
        <v>4.1000000000000002E-2</v>
      </c>
      <c r="S62" s="9">
        <f>0.001*[52]Sheet1!$F$436</f>
        <v>4.1000000000000002E-2</v>
      </c>
      <c r="T62" s="9">
        <f>0.001*[52]Sheet1!$F$437</f>
        <v>4.1000000000000002E-2</v>
      </c>
      <c r="U62" s="9">
        <f>0.001*[52]Sheet1!$F$438</f>
        <v>4.1000000000000002E-2</v>
      </c>
      <c r="V62" s="9">
        <f>0.001*[52]Sheet1!$F$439</f>
        <v>4.1000000000000002E-2</v>
      </c>
      <c r="W62" s="9">
        <f>0.001*[52]Sheet1!$F$440</f>
        <v>4.1000000000000002E-2</v>
      </c>
      <c r="X62" s="9">
        <f>0.001*[52]Sheet1!$F$441</f>
        <v>4.1000000000000002E-2</v>
      </c>
      <c r="Y62" s="9">
        <f>0.001*[52]Sheet1!$F$442</f>
        <v>0.04</v>
      </c>
      <c r="Z62" s="44">
        <f>0.001*[52]Sheet1!$F$443</f>
        <v>0.04</v>
      </c>
      <c r="AA62" s="35">
        <f t="shared" si="6"/>
        <v>4.2000000000000003E-2</v>
      </c>
      <c r="AB62" s="10">
        <f t="shared" si="7"/>
        <v>0.04</v>
      </c>
      <c r="AC62" s="14">
        <f t="shared" si="8"/>
        <v>4.0958333333333347E-2</v>
      </c>
    </row>
    <row r="63" spans="2:29" ht="15" customHeight="1">
      <c r="B63" s="26">
        <v>19</v>
      </c>
      <c r="C63" s="43">
        <f>0.001*[52]Sheet1!$F$444</f>
        <v>0.04</v>
      </c>
      <c r="D63" s="9">
        <f>0.001*[52]Sheet1!$F$445</f>
        <v>4.1000000000000002E-2</v>
      </c>
      <c r="E63" s="9">
        <f>0.001*[52]Sheet1!$F$446</f>
        <v>4.1000000000000002E-2</v>
      </c>
      <c r="F63" s="9">
        <f>0.001*[52]Sheet1!$F$447</f>
        <v>0.04</v>
      </c>
      <c r="G63" s="9">
        <f>0.001*[52]Sheet1!$F$448</f>
        <v>0.04</v>
      </c>
      <c r="H63" s="9">
        <f>0.001*[52]Sheet1!$F$449</f>
        <v>0.04</v>
      </c>
      <c r="I63" s="9">
        <f>0.001*[52]Sheet1!$F$450</f>
        <v>0.04</v>
      </c>
      <c r="J63" s="9">
        <f>0.001*[52]Sheet1!$F$451</f>
        <v>0.04</v>
      </c>
      <c r="K63" s="9">
        <f>0.001*[52]Sheet1!$F$452</f>
        <v>0.04</v>
      </c>
      <c r="L63" s="9">
        <f>0.001*[52]Sheet1!$F$453</f>
        <v>0.04</v>
      </c>
      <c r="M63" s="9">
        <f>0.001*[52]Sheet1!$F$454</f>
        <v>4.1000000000000002E-2</v>
      </c>
      <c r="N63" s="9">
        <f>0.001*[52]Sheet1!$F$455</f>
        <v>0.04</v>
      </c>
      <c r="O63" s="9">
        <f>0.001*[52]Sheet1!$F$456</f>
        <v>0.04</v>
      </c>
      <c r="P63" s="9">
        <f>0.001*[52]Sheet1!$F$457</f>
        <v>4.1000000000000002E-2</v>
      </c>
      <c r="Q63" s="9">
        <f>0.001*[52]Sheet1!$F$458</f>
        <v>4.1000000000000002E-2</v>
      </c>
      <c r="R63" s="9">
        <f>0.001*[52]Sheet1!$F$459</f>
        <v>0.04</v>
      </c>
      <c r="S63" s="9">
        <f>0.001*[52]Sheet1!$F$460</f>
        <v>0.04</v>
      </c>
      <c r="T63" s="9">
        <f>0.001*[52]Sheet1!$F$461</f>
        <v>4.1000000000000002E-2</v>
      </c>
      <c r="U63" s="9">
        <f>0.001*[52]Sheet1!$F$462</f>
        <v>0.04</v>
      </c>
      <c r="V63" s="9">
        <f>0.001*[52]Sheet1!$F$463</f>
        <v>4.1000000000000002E-2</v>
      </c>
      <c r="W63" s="9">
        <f>0.001*[52]Sheet1!$F$464</f>
        <v>4.1000000000000002E-2</v>
      </c>
      <c r="X63" s="9">
        <f>0.001*[52]Sheet1!$F$465</f>
        <v>0.04</v>
      </c>
      <c r="Y63" s="9">
        <f>0.001*[52]Sheet1!$F$466</f>
        <v>0.04</v>
      </c>
      <c r="Z63" s="44">
        <f>0.001*[52]Sheet1!$F$467</f>
        <v>4.1000000000000002E-2</v>
      </c>
      <c r="AA63" s="35">
        <f t="shared" si="6"/>
        <v>4.1000000000000002E-2</v>
      </c>
      <c r="AB63" s="10">
        <f t="shared" si="7"/>
        <v>0.04</v>
      </c>
      <c r="AC63" s="14">
        <f t="shared" si="8"/>
        <v>4.0375000000000015E-2</v>
      </c>
    </row>
    <row r="64" spans="2:29" ht="15" customHeight="1">
      <c r="B64" s="28">
        <v>20</v>
      </c>
      <c r="C64" s="47">
        <f>0.001*[52]Sheet1!$F$468</f>
        <v>4.1000000000000002E-2</v>
      </c>
      <c r="D64" s="20">
        <f>0.001*[52]Sheet1!$F$469</f>
        <v>4.1000000000000002E-2</v>
      </c>
      <c r="E64" s="20">
        <f>0.001*[52]Sheet1!$F$470</f>
        <v>4.1000000000000002E-2</v>
      </c>
      <c r="F64" s="20">
        <f>0.001*[52]Sheet1!$F$471</f>
        <v>4.1000000000000002E-2</v>
      </c>
      <c r="G64" s="20">
        <f>0.001*[52]Sheet1!$F$472</f>
        <v>4.1000000000000002E-2</v>
      </c>
      <c r="H64" s="20">
        <f>0.001*[52]Sheet1!$F$473</f>
        <v>4.1000000000000002E-2</v>
      </c>
      <c r="I64" s="20">
        <f>0.001*[52]Sheet1!$F$474</f>
        <v>4.1000000000000002E-2</v>
      </c>
      <c r="J64" s="20">
        <f>0.001*[52]Sheet1!$F$475</f>
        <v>4.1000000000000002E-2</v>
      </c>
      <c r="K64" s="20">
        <f>0.001*[52]Sheet1!$F$476</f>
        <v>4.1000000000000002E-2</v>
      </c>
      <c r="L64" s="20">
        <f>0.001*[52]Sheet1!$F$477</f>
        <v>4.1000000000000002E-2</v>
      </c>
      <c r="M64" s="20">
        <f>0.001*[52]Sheet1!$F$478</f>
        <v>4.1000000000000002E-2</v>
      </c>
      <c r="N64" s="20">
        <f>0.001*[52]Sheet1!$F$479</f>
        <v>4.1000000000000002E-2</v>
      </c>
      <c r="O64" s="20">
        <f>0.001*[52]Sheet1!$F$480</f>
        <v>4.1000000000000002E-2</v>
      </c>
      <c r="P64" s="20">
        <f>0.001*[52]Sheet1!$F$481</f>
        <v>4.1000000000000002E-2</v>
      </c>
      <c r="Q64" s="20">
        <f>0.001*[52]Sheet1!$F$482</f>
        <v>4.1000000000000002E-2</v>
      </c>
      <c r="R64" s="20">
        <f>0.001*[52]Sheet1!$F$483</f>
        <v>4.1000000000000002E-2</v>
      </c>
      <c r="S64" s="20">
        <f>0.001*[52]Sheet1!$F$484</f>
        <v>4.1000000000000002E-2</v>
      </c>
      <c r="T64" s="20">
        <f>0.001*[52]Sheet1!$F$485</f>
        <v>4.1000000000000002E-2</v>
      </c>
      <c r="U64" s="20">
        <f>0.001*[52]Sheet1!$F$486</f>
        <v>4.1000000000000002E-2</v>
      </c>
      <c r="V64" s="20">
        <f>0.001*[52]Sheet1!$F$487</f>
        <v>4.1000000000000002E-2</v>
      </c>
      <c r="W64" s="20">
        <f>0.001*[52]Sheet1!$F$488</f>
        <v>4.1000000000000002E-2</v>
      </c>
      <c r="X64" s="20">
        <f>0.001*[52]Sheet1!$F$489</f>
        <v>4.1000000000000002E-2</v>
      </c>
      <c r="Y64" s="20">
        <f>0.001*[52]Sheet1!$F$490</f>
        <v>4.1000000000000002E-2</v>
      </c>
      <c r="Z64" s="48">
        <f>0.001*[52]Sheet1!$F$491</f>
        <v>4.1000000000000002E-2</v>
      </c>
      <c r="AA64" s="37">
        <f t="shared" si="6"/>
        <v>4.1000000000000002E-2</v>
      </c>
      <c r="AB64" s="21">
        <f t="shared" si="7"/>
        <v>4.1000000000000002E-2</v>
      </c>
      <c r="AC64" s="22">
        <f t="shared" si="8"/>
        <v>4.1000000000000016E-2</v>
      </c>
    </row>
    <row r="65" spans="2:29" ht="15" customHeight="1">
      <c r="B65" s="26">
        <v>21</v>
      </c>
      <c r="C65" s="43">
        <f>0.001*[52]Sheet1!$F$492</f>
        <v>4.1000000000000002E-2</v>
      </c>
      <c r="D65" s="9">
        <f>0.001*[52]Sheet1!$F$493</f>
        <v>4.1000000000000002E-2</v>
      </c>
      <c r="E65" s="9">
        <f>0.001*[52]Sheet1!$F$494</f>
        <v>4.1000000000000002E-2</v>
      </c>
      <c r="F65" s="9">
        <f>0.001*[52]Sheet1!$F$495</f>
        <v>4.1000000000000002E-2</v>
      </c>
      <c r="G65" s="9">
        <f>0.001*[52]Sheet1!$F$496</f>
        <v>4.1000000000000002E-2</v>
      </c>
      <c r="H65" s="9">
        <f>0.001*[52]Sheet1!$F$497</f>
        <v>4.1000000000000002E-2</v>
      </c>
      <c r="I65" s="9">
        <f>0.001*[52]Sheet1!$F$498</f>
        <v>4.1000000000000002E-2</v>
      </c>
      <c r="J65" s="9">
        <f>0.001*[52]Sheet1!$F$499</f>
        <v>4.1000000000000002E-2</v>
      </c>
      <c r="K65" s="9">
        <f>0.001*[52]Sheet1!$F$500</f>
        <v>4.1000000000000002E-2</v>
      </c>
      <c r="L65" s="9">
        <f>0.001*[52]Sheet1!$F$501</f>
        <v>4.1000000000000002E-2</v>
      </c>
      <c r="M65" s="9">
        <f>0.001*[52]Sheet1!$F$502</f>
        <v>4.1000000000000002E-2</v>
      </c>
      <c r="N65" s="9">
        <f>0.001*[52]Sheet1!$F$503</f>
        <v>4.1000000000000002E-2</v>
      </c>
      <c r="O65" s="9">
        <f>0.001*[52]Sheet1!$F$504</f>
        <v>4.1000000000000002E-2</v>
      </c>
      <c r="P65" s="9">
        <f>0.001*[52]Sheet1!$F$505</f>
        <v>4.1000000000000002E-2</v>
      </c>
      <c r="Q65" s="9">
        <f>0.001*[52]Sheet1!$F$506</f>
        <v>4.1000000000000002E-2</v>
      </c>
      <c r="R65" s="9">
        <f>0.001*[52]Sheet1!$F$507</f>
        <v>4.1000000000000002E-2</v>
      </c>
      <c r="S65" s="9">
        <f>0.001*[52]Sheet1!$F$508</f>
        <v>4.1000000000000002E-2</v>
      </c>
      <c r="T65" s="9">
        <f>0.001*[52]Sheet1!$F$509</f>
        <v>4.1000000000000002E-2</v>
      </c>
      <c r="U65" s="9">
        <f>0.001*[52]Sheet1!$F$510</f>
        <v>4.1000000000000002E-2</v>
      </c>
      <c r="V65" s="9">
        <f>0.001*[52]Sheet1!$F$511</f>
        <v>4.1000000000000002E-2</v>
      </c>
      <c r="W65" s="9">
        <f>0.001*[52]Sheet1!$F$512</f>
        <v>4.1000000000000002E-2</v>
      </c>
      <c r="X65" s="9">
        <f>0.001*[52]Sheet1!$F$513</f>
        <v>4.1000000000000002E-2</v>
      </c>
      <c r="Y65" s="9">
        <f>0.001*[52]Sheet1!$F$514</f>
        <v>4.1000000000000002E-2</v>
      </c>
      <c r="Z65" s="44">
        <f>0.001*[52]Sheet1!$F$515</f>
        <v>4.1000000000000002E-2</v>
      </c>
      <c r="AA65" s="35">
        <f t="shared" si="6"/>
        <v>4.1000000000000002E-2</v>
      </c>
      <c r="AB65" s="10">
        <f t="shared" si="7"/>
        <v>4.1000000000000002E-2</v>
      </c>
      <c r="AC65" s="14">
        <f t="shared" si="8"/>
        <v>4.1000000000000016E-2</v>
      </c>
    </row>
    <row r="66" spans="2:29" ht="15" customHeight="1">
      <c r="B66" s="26">
        <v>22</v>
      </c>
      <c r="C66" s="43">
        <f>0.001*[52]Sheet1!$F$516</f>
        <v>4.1000000000000002E-2</v>
      </c>
      <c r="D66" s="9">
        <f>0.001*[52]Sheet1!$F$517</f>
        <v>4.1000000000000002E-2</v>
      </c>
      <c r="E66" s="9">
        <f>0.001*[52]Sheet1!$F$518</f>
        <v>4.1000000000000002E-2</v>
      </c>
      <c r="F66" s="9">
        <f>0.001*[52]Sheet1!$F$519</f>
        <v>4.1000000000000002E-2</v>
      </c>
      <c r="G66" s="9">
        <f>0.001*[52]Sheet1!$F$520</f>
        <v>4.2000000000000003E-2</v>
      </c>
      <c r="H66" s="9">
        <f>0.001*[52]Sheet1!$F$521</f>
        <v>4.1000000000000002E-2</v>
      </c>
      <c r="I66" s="9">
        <f>0.001*[52]Sheet1!$F$522</f>
        <v>4.1000000000000002E-2</v>
      </c>
      <c r="J66" s="9">
        <f>0.001*[52]Sheet1!$F$523</f>
        <v>4.1000000000000002E-2</v>
      </c>
      <c r="K66" s="9">
        <f>0.001*[52]Sheet1!$F$524</f>
        <v>4.2000000000000003E-2</v>
      </c>
      <c r="L66" s="9">
        <f>0.001*[52]Sheet1!$F$525</f>
        <v>4.1000000000000002E-2</v>
      </c>
      <c r="M66" s="9">
        <f>0.001*[52]Sheet1!$F$526</f>
        <v>4.1000000000000002E-2</v>
      </c>
      <c r="N66" s="9">
        <f>0.001*[52]Sheet1!$F$527</f>
        <v>4.1000000000000002E-2</v>
      </c>
      <c r="O66" s="9">
        <f>0.001*[52]Sheet1!$F$528</f>
        <v>4.1000000000000002E-2</v>
      </c>
      <c r="P66" s="9">
        <f>0.001*[52]Sheet1!$F$529</f>
        <v>4.1000000000000002E-2</v>
      </c>
      <c r="Q66" s="9">
        <f>0.001*[52]Sheet1!$F$530</f>
        <v>4.1000000000000002E-2</v>
      </c>
      <c r="R66" s="9">
        <f>0.001*[52]Sheet1!$F$531</f>
        <v>4.1000000000000002E-2</v>
      </c>
      <c r="S66" s="9">
        <f>0.001*[52]Sheet1!$F$532</f>
        <v>4.2000000000000003E-2</v>
      </c>
      <c r="T66" s="9">
        <f>0.001*[52]Sheet1!$F$533</f>
        <v>4.3000000000000003E-2</v>
      </c>
      <c r="U66" s="9">
        <f>0.001*[52]Sheet1!$F$534</f>
        <v>4.3000000000000003E-2</v>
      </c>
      <c r="V66" s="9">
        <f>0.001*[52]Sheet1!$F$535</f>
        <v>4.3000000000000003E-2</v>
      </c>
      <c r="W66" s="9">
        <f>0.001*[52]Sheet1!$F$536</f>
        <v>4.3000000000000003E-2</v>
      </c>
      <c r="X66" s="9">
        <f>0.001*[52]Sheet1!$F$537</f>
        <v>4.4999999999999998E-2</v>
      </c>
      <c r="Y66" s="9">
        <f>0.001*[52]Sheet1!$F$538</f>
        <v>4.4999999999999998E-2</v>
      </c>
      <c r="Z66" s="44">
        <f>0.001*[52]Sheet1!$F$539</f>
        <v>4.7E-2</v>
      </c>
      <c r="AA66" s="35">
        <f t="shared" si="6"/>
        <v>4.7E-2</v>
      </c>
      <c r="AB66" s="10">
        <f t="shared" si="7"/>
        <v>4.1000000000000002E-2</v>
      </c>
      <c r="AC66" s="14">
        <f t="shared" si="8"/>
        <v>4.2041666666666679E-2</v>
      </c>
    </row>
    <row r="67" spans="2:29" ht="15" customHeight="1">
      <c r="B67" s="26">
        <v>23</v>
      </c>
      <c r="C67" s="43">
        <f>0.001*[52]Sheet1!$F$540</f>
        <v>4.5999999999999999E-2</v>
      </c>
      <c r="D67" s="9">
        <f>0.001*[52]Sheet1!$F$541</f>
        <v>4.4999999999999998E-2</v>
      </c>
      <c r="E67" s="9">
        <f>0.001*[52]Sheet1!$F$542</f>
        <v>4.3999999999999997E-2</v>
      </c>
      <c r="F67" s="9">
        <f>0.001*[52]Sheet1!$F$543</f>
        <v>4.4999999999999998E-2</v>
      </c>
      <c r="G67" s="9">
        <f>0.001*[52]Sheet1!$F$544</f>
        <v>4.4999999999999998E-2</v>
      </c>
      <c r="H67" s="9">
        <f>0.001*[52]Sheet1!$F$545</f>
        <v>4.3999999999999997E-2</v>
      </c>
      <c r="I67" s="9">
        <f>0.001*[52]Sheet1!$F$546</f>
        <v>4.4999999999999998E-2</v>
      </c>
      <c r="J67" s="9">
        <f>0.001*[52]Sheet1!$F$547</f>
        <v>4.7E-2</v>
      </c>
      <c r="K67" s="9">
        <f>0.001*[52]Sheet1!$F$548</f>
        <v>4.8000000000000001E-2</v>
      </c>
      <c r="L67" s="9">
        <f>0.001*[52]Sheet1!$F$549</f>
        <v>4.3999999999999997E-2</v>
      </c>
      <c r="M67" s="9">
        <f>0.001*[52]Sheet1!$F$550</f>
        <v>4.1000000000000002E-2</v>
      </c>
      <c r="N67" s="9">
        <f>0.001*[52]Sheet1!$F$551</f>
        <v>0.04</v>
      </c>
      <c r="O67" s="9">
        <f>0.001*[52]Sheet1!$F$552</f>
        <v>0.04</v>
      </c>
      <c r="P67" s="9">
        <f>0.001*[52]Sheet1!$F$553</f>
        <v>0.04</v>
      </c>
      <c r="Q67" s="9">
        <f>0.001*[52]Sheet1!$F$554</f>
        <v>0.04</v>
      </c>
      <c r="R67" s="9">
        <f>0.001*[52]Sheet1!$F$555</f>
        <v>4.1000000000000002E-2</v>
      </c>
      <c r="S67" s="9">
        <f>0.001*[52]Sheet1!$F$556</f>
        <v>4.1000000000000002E-2</v>
      </c>
      <c r="T67" s="9">
        <f>0.001*[52]Sheet1!$F$557</f>
        <v>4.1000000000000002E-2</v>
      </c>
      <c r="U67" s="9">
        <f>0.001*[52]Sheet1!$F$558</f>
        <v>0.04</v>
      </c>
      <c r="V67" s="9">
        <f>0.001*[52]Sheet1!$F$559</f>
        <v>4.1000000000000002E-2</v>
      </c>
      <c r="W67" s="9">
        <f>0.001*[52]Sheet1!$F$560</f>
        <v>0.04</v>
      </c>
      <c r="X67" s="9">
        <f>0.001*[52]Sheet1!$F$561</f>
        <v>0.04</v>
      </c>
      <c r="Y67" s="9">
        <f>0.001*[52]Sheet1!$F$562</f>
        <v>0.04</v>
      </c>
      <c r="Z67" s="44">
        <f>0.001*[52]Sheet1!$F$563</f>
        <v>4.1000000000000002E-2</v>
      </c>
      <c r="AA67" s="35">
        <f t="shared" si="6"/>
        <v>4.8000000000000001E-2</v>
      </c>
      <c r="AB67" s="10">
        <f t="shared" si="7"/>
        <v>0.04</v>
      </c>
      <c r="AC67" s="14">
        <f t="shared" si="8"/>
        <v>4.2458333333333348E-2</v>
      </c>
    </row>
    <row r="68" spans="2:29" ht="15" customHeight="1">
      <c r="B68" s="26">
        <v>24</v>
      </c>
      <c r="C68" s="43">
        <f>0.001*[52]Sheet1!$F$564</f>
        <v>0.04</v>
      </c>
      <c r="D68" s="9">
        <f>0.001*[52]Sheet1!$F$565</f>
        <v>4.1000000000000002E-2</v>
      </c>
      <c r="E68" s="9">
        <f>0.001*[52]Sheet1!$F$566</f>
        <v>4.1000000000000002E-2</v>
      </c>
      <c r="F68" s="9">
        <f>0.001*[52]Sheet1!$F$567</f>
        <v>4.1000000000000002E-2</v>
      </c>
      <c r="G68" s="9">
        <f>0.001*[52]Sheet1!$F$568</f>
        <v>4.1000000000000002E-2</v>
      </c>
      <c r="H68" s="9">
        <f>0.001*[52]Sheet1!$F$569</f>
        <v>4.1000000000000002E-2</v>
      </c>
      <c r="I68" s="9">
        <f>0.001*[52]Sheet1!$F$570</f>
        <v>4.1000000000000002E-2</v>
      </c>
      <c r="J68" s="9">
        <f>0.001*[52]Sheet1!$F$571</f>
        <v>4.1000000000000002E-2</v>
      </c>
      <c r="K68" s="9">
        <f>0.001*[52]Sheet1!$F$572</f>
        <v>4.1000000000000002E-2</v>
      </c>
      <c r="L68" s="9">
        <f>0.001*[52]Sheet1!$F$573</f>
        <v>0.04</v>
      </c>
      <c r="M68" s="9">
        <f>0.001*[52]Sheet1!$F$574</f>
        <v>0.04</v>
      </c>
      <c r="N68" s="9">
        <f>0.001*[52]Sheet1!$F$575</f>
        <v>0.04</v>
      </c>
      <c r="O68" s="9">
        <f>0.001*[52]Sheet1!$F$576</f>
        <v>4.1000000000000002E-2</v>
      </c>
      <c r="P68" s="9">
        <f>0.001*[52]Sheet1!$F$577</f>
        <v>4.1000000000000002E-2</v>
      </c>
      <c r="Q68" s="9">
        <f>0.001*[52]Sheet1!$F$578</f>
        <v>0.04</v>
      </c>
      <c r="R68" s="9">
        <f>0.001*[52]Sheet1!$F$579</f>
        <v>0.04</v>
      </c>
      <c r="S68" s="9">
        <f>0.001*[52]Sheet1!$F$580</f>
        <v>0.04</v>
      </c>
      <c r="T68" s="9">
        <f>0.001*[52]Sheet1!$F$581</f>
        <v>0.04</v>
      </c>
      <c r="U68" s="9">
        <f>0.001*[52]Sheet1!$F$582</f>
        <v>4.1000000000000002E-2</v>
      </c>
      <c r="V68" s="9">
        <f>0.001*[52]Sheet1!$F$583</f>
        <v>0.04</v>
      </c>
      <c r="W68" s="9">
        <f>0.001*[52]Sheet1!$F$584</f>
        <v>4.1000000000000002E-2</v>
      </c>
      <c r="X68" s="9">
        <f>0.001*[52]Sheet1!$F$585</f>
        <v>4.1000000000000002E-2</v>
      </c>
      <c r="Y68" s="9">
        <f>0.001*[52]Sheet1!$F$586</f>
        <v>4.1000000000000002E-2</v>
      </c>
      <c r="Z68" s="44">
        <f>0.001*[52]Sheet1!$F$587</f>
        <v>4.1000000000000002E-2</v>
      </c>
      <c r="AA68" s="35">
        <f t="shared" si="6"/>
        <v>4.1000000000000002E-2</v>
      </c>
      <c r="AB68" s="10">
        <f t="shared" si="7"/>
        <v>0.04</v>
      </c>
      <c r="AC68" s="14">
        <f t="shared" si="8"/>
        <v>4.0625000000000015E-2</v>
      </c>
    </row>
    <row r="69" spans="2:29" ht="15" customHeight="1">
      <c r="B69" s="26">
        <v>25</v>
      </c>
      <c r="C69" s="43">
        <f>0.001*[52]Sheet1!$F$588</f>
        <v>4.1000000000000002E-2</v>
      </c>
      <c r="D69" s="9">
        <f>0.001*[52]Sheet1!$F$589</f>
        <v>4.1000000000000002E-2</v>
      </c>
      <c r="E69" s="9">
        <f>0.001*[52]Sheet1!$F$590</f>
        <v>4.1000000000000002E-2</v>
      </c>
      <c r="F69" s="9">
        <f>0.001*[52]Sheet1!$F$591</f>
        <v>4.1000000000000002E-2</v>
      </c>
      <c r="G69" s="9">
        <f>0.001*[52]Sheet1!$F$592</f>
        <v>4.1000000000000002E-2</v>
      </c>
      <c r="H69" s="9">
        <f>0.001*[52]Sheet1!$F$593</f>
        <v>4.2000000000000003E-2</v>
      </c>
      <c r="I69" s="9">
        <f>0.001*[52]Sheet1!$F$594</f>
        <v>4.2000000000000003E-2</v>
      </c>
      <c r="J69" s="9">
        <f>0.001*[52]Sheet1!$F$595</f>
        <v>4.1000000000000002E-2</v>
      </c>
      <c r="K69" s="9">
        <f>0.001*[52]Sheet1!$F$596</f>
        <v>4.1000000000000002E-2</v>
      </c>
      <c r="L69" s="9">
        <f>0.001*[52]Sheet1!$F$597</f>
        <v>4.1000000000000002E-2</v>
      </c>
      <c r="M69" s="9">
        <f>0.001*[52]Sheet1!$F$598</f>
        <v>4.1000000000000002E-2</v>
      </c>
      <c r="N69" s="9">
        <f>0.001*[52]Sheet1!$F$599</f>
        <v>4.1000000000000002E-2</v>
      </c>
      <c r="O69" s="9">
        <f>0.001*[52]Sheet1!$F$600</f>
        <v>4.1000000000000002E-2</v>
      </c>
      <c r="P69" s="9">
        <f>0.001*[52]Sheet1!$F$601</f>
        <v>4.1000000000000002E-2</v>
      </c>
      <c r="Q69" s="9">
        <f>0.001*[52]Sheet1!$F$602</f>
        <v>4.1000000000000002E-2</v>
      </c>
      <c r="R69" s="9">
        <f>0.001*[52]Sheet1!$F$603</f>
        <v>4.1000000000000002E-2</v>
      </c>
      <c r="S69" s="9">
        <f>0.001*[52]Sheet1!$F$604</f>
        <v>4.1000000000000002E-2</v>
      </c>
      <c r="T69" s="9">
        <f>0.001*[52]Sheet1!$F$605</f>
        <v>4.1000000000000002E-2</v>
      </c>
      <c r="U69" s="9">
        <f>0.001*[52]Sheet1!$F$606</f>
        <v>4.1000000000000002E-2</v>
      </c>
      <c r="V69" s="9">
        <f>0.001*[52]Sheet1!$F$607</f>
        <v>0.04</v>
      </c>
      <c r="W69" s="9">
        <f>0.001*[52]Sheet1!$F$608</f>
        <v>4.1000000000000002E-2</v>
      </c>
      <c r="X69" s="9">
        <f>0.001*[52]Sheet1!$F$609</f>
        <v>4.1000000000000002E-2</v>
      </c>
      <c r="Y69" s="9">
        <f>0.001*[52]Sheet1!$F$610</f>
        <v>4.1000000000000002E-2</v>
      </c>
      <c r="Z69" s="44">
        <f>0.001*[52]Sheet1!$F$611</f>
        <v>4.2000000000000003E-2</v>
      </c>
      <c r="AA69" s="35">
        <f t="shared" si="6"/>
        <v>4.2000000000000003E-2</v>
      </c>
      <c r="AB69" s="10">
        <f t="shared" si="7"/>
        <v>0.04</v>
      </c>
      <c r="AC69" s="14">
        <f t="shared" si="8"/>
        <v>4.1083333333333347E-2</v>
      </c>
    </row>
    <row r="70" spans="2:29" ht="15" customHeight="1">
      <c r="B70" s="27">
        <v>26</v>
      </c>
      <c r="C70" s="45">
        <f>0.001*[52]Sheet1!$F$612</f>
        <v>4.2000000000000003E-2</v>
      </c>
      <c r="D70" s="17">
        <f>0.001*[52]Sheet1!$F$613</f>
        <v>4.2000000000000003E-2</v>
      </c>
      <c r="E70" s="17">
        <f>0.001*[52]Sheet1!$F$614</f>
        <v>4.2000000000000003E-2</v>
      </c>
      <c r="F70" s="17">
        <f>0.001*[52]Sheet1!$F$615</f>
        <v>4.2000000000000003E-2</v>
      </c>
      <c r="G70" s="17">
        <f>0.001*[52]Sheet1!$F$616</f>
        <v>4.3000000000000003E-2</v>
      </c>
      <c r="H70" s="17">
        <f>0.001*[52]Sheet1!$F$617</f>
        <v>4.3000000000000003E-2</v>
      </c>
      <c r="I70" s="17">
        <f>0.001*[52]Sheet1!$F$618</f>
        <v>4.2000000000000003E-2</v>
      </c>
      <c r="J70" s="17">
        <f>0.001*[52]Sheet1!$F$619</f>
        <v>4.2000000000000003E-2</v>
      </c>
      <c r="K70" s="17">
        <f>0.001*[52]Sheet1!$F$620</f>
        <v>4.2000000000000003E-2</v>
      </c>
      <c r="L70" s="17">
        <f>0.001*[52]Sheet1!$F$621</f>
        <v>4.2000000000000003E-2</v>
      </c>
      <c r="M70" s="17">
        <f>0.001*[52]Sheet1!$F$622</f>
        <v>4.2000000000000003E-2</v>
      </c>
      <c r="N70" s="17">
        <f>0.001*[52]Sheet1!$F$623</f>
        <v>4.1000000000000002E-2</v>
      </c>
      <c r="O70" s="17">
        <f>0.001*[52]Sheet1!$F$624</f>
        <v>4.1000000000000002E-2</v>
      </c>
      <c r="P70" s="17">
        <f>0.001*[52]Sheet1!$F$625</f>
        <v>4.1000000000000002E-2</v>
      </c>
      <c r="Q70" s="17">
        <f>0.001*[52]Sheet1!$F$626</f>
        <v>4.1000000000000002E-2</v>
      </c>
      <c r="R70" s="17">
        <f>0.001*[52]Sheet1!$F$627</f>
        <v>4.1000000000000002E-2</v>
      </c>
      <c r="S70" s="17">
        <f>0.001*[52]Sheet1!$F$628</f>
        <v>4.1000000000000002E-2</v>
      </c>
      <c r="T70" s="17">
        <f>0.001*[52]Sheet1!$F$629</f>
        <v>4.1000000000000002E-2</v>
      </c>
      <c r="U70" s="17">
        <f>0.001*[52]Sheet1!$F$630</f>
        <v>4.1000000000000002E-2</v>
      </c>
      <c r="V70" s="17">
        <f>0.001*[52]Sheet1!$F$631</f>
        <v>4.1000000000000002E-2</v>
      </c>
      <c r="W70" s="17">
        <f>0.001*[52]Sheet1!$F$632</f>
        <v>4.1000000000000002E-2</v>
      </c>
      <c r="X70" s="17">
        <f>0.001*[52]Sheet1!$F$633</f>
        <v>4.1000000000000002E-2</v>
      </c>
      <c r="Y70" s="17">
        <f>0.001*[52]Sheet1!$F$634</f>
        <v>4.2000000000000003E-2</v>
      </c>
      <c r="Z70" s="46">
        <f>0.001*[52]Sheet1!$F$635</f>
        <v>4.1000000000000002E-2</v>
      </c>
      <c r="AA70" s="36">
        <f t="shared" si="6"/>
        <v>4.3000000000000003E-2</v>
      </c>
      <c r="AB70" s="18">
        <f t="shared" si="7"/>
        <v>4.1000000000000002E-2</v>
      </c>
      <c r="AC70" s="19">
        <f t="shared" si="8"/>
        <v>4.1583333333333347E-2</v>
      </c>
    </row>
    <row r="71" spans="2:29" ht="15" customHeight="1">
      <c r="B71" s="26">
        <v>27</v>
      </c>
      <c r="C71" s="43">
        <f>0.001*[52]Sheet1!$F$636</f>
        <v>4.1000000000000002E-2</v>
      </c>
      <c r="D71" s="9">
        <f>0.001*[52]Sheet1!$F$637</f>
        <v>4.5999999999999999E-2</v>
      </c>
      <c r="E71" s="9">
        <f>0.001*[52]Sheet1!$F$638</f>
        <v>4.4999999999999998E-2</v>
      </c>
      <c r="F71" s="9">
        <f>0.001*[52]Sheet1!$F$639</f>
        <v>4.2000000000000003E-2</v>
      </c>
      <c r="G71" s="9">
        <f>0.001*[52]Sheet1!$F$640</f>
        <v>4.1000000000000002E-2</v>
      </c>
      <c r="H71" s="9">
        <f>0.001*[52]Sheet1!$F$641</f>
        <v>4.1000000000000002E-2</v>
      </c>
      <c r="I71" s="9">
        <f>0.001*[52]Sheet1!$F$642</f>
        <v>4.1000000000000002E-2</v>
      </c>
      <c r="J71" s="9">
        <f>0.001*[52]Sheet1!$F$643</f>
        <v>4.2000000000000003E-2</v>
      </c>
      <c r="K71" s="9">
        <f>0.001*[52]Sheet1!$F$644</f>
        <v>4.3000000000000003E-2</v>
      </c>
      <c r="L71" s="9">
        <f>0.001*[52]Sheet1!$F$645</f>
        <v>4.1000000000000002E-2</v>
      </c>
      <c r="M71" s="9">
        <f>0.001*[52]Sheet1!$F$646</f>
        <v>4.1000000000000002E-2</v>
      </c>
      <c r="N71" s="9">
        <f>0.001*[52]Sheet1!$F$647</f>
        <v>4.1000000000000002E-2</v>
      </c>
      <c r="O71" s="9">
        <f>0.001*[52]Sheet1!$F$648</f>
        <v>4.1000000000000002E-2</v>
      </c>
      <c r="P71" s="9">
        <f>0.001*[52]Sheet1!$F$649</f>
        <v>4.1000000000000002E-2</v>
      </c>
      <c r="Q71" s="9">
        <f>0.001*[52]Sheet1!$F$650</f>
        <v>4.1000000000000002E-2</v>
      </c>
      <c r="R71" s="9">
        <f>0.001*[52]Sheet1!$F$651</f>
        <v>4.1000000000000002E-2</v>
      </c>
      <c r="S71" s="9">
        <f>0.001*[52]Sheet1!$F$652</f>
        <v>4.2000000000000003E-2</v>
      </c>
      <c r="T71" s="9">
        <f>0.001*[52]Sheet1!$F$653</f>
        <v>4.3999999999999997E-2</v>
      </c>
      <c r="U71" s="9">
        <f>0.001*[52]Sheet1!$F$654</f>
        <v>4.5999999999999999E-2</v>
      </c>
      <c r="V71" s="9">
        <f>0.001*[52]Sheet1!$F$655</f>
        <v>5.1000000000000004E-2</v>
      </c>
      <c r="W71" s="9">
        <f>0.001*[52]Sheet1!$F$656</f>
        <v>5.2999999999999999E-2</v>
      </c>
      <c r="X71" s="9">
        <f>0.001*[52]Sheet1!$F$657</f>
        <v>4.8000000000000001E-2</v>
      </c>
      <c r="Y71" s="9">
        <f>0.001*[52]Sheet1!$F$658</f>
        <v>4.3000000000000003E-2</v>
      </c>
      <c r="Z71" s="44">
        <f>0.001*[52]Sheet1!$F$659</f>
        <v>4.4999999999999998E-2</v>
      </c>
      <c r="AA71" s="35">
        <f t="shared" si="6"/>
        <v>5.2999999999999999E-2</v>
      </c>
      <c r="AB71" s="10">
        <f t="shared" si="7"/>
        <v>4.1000000000000002E-2</v>
      </c>
      <c r="AC71" s="14">
        <f t="shared" si="8"/>
        <v>4.3375000000000018E-2</v>
      </c>
    </row>
    <row r="72" spans="2:29" ht="15" customHeight="1">
      <c r="B72" s="26">
        <v>28</v>
      </c>
      <c r="C72" s="43">
        <f>0.001*[52]Sheet1!$F$660</f>
        <v>0.05</v>
      </c>
      <c r="D72" s="9">
        <f>0.001*[52]Sheet1!$F$661</f>
        <v>4.9000000000000002E-2</v>
      </c>
      <c r="E72" s="9">
        <f>0.001*[52]Sheet1!$F$662</f>
        <v>0.06</v>
      </c>
      <c r="F72" s="9">
        <f>0.001*[52]Sheet1!$F$663</f>
        <v>6.8000000000000005E-2</v>
      </c>
      <c r="G72" s="9">
        <f>0.001*[52]Sheet1!$F$664</f>
        <v>5.8000000000000003E-2</v>
      </c>
      <c r="H72" s="9">
        <f>0.001*[52]Sheet1!$F$665</f>
        <v>4.9000000000000002E-2</v>
      </c>
      <c r="I72" s="9">
        <f>0.001*[52]Sheet1!$F$666</f>
        <v>4.3000000000000003E-2</v>
      </c>
      <c r="J72" s="9">
        <f>0.001*[52]Sheet1!$F$667</f>
        <v>4.1000000000000002E-2</v>
      </c>
      <c r="K72" s="9">
        <f>0.001*[52]Sheet1!$F$668</f>
        <v>4.1000000000000002E-2</v>
      </c>
      <c r="L72" s="9">
        <f>0.001*[52]Sheet1!$F$669</f>
        <v>4.2000000000000003E-2</v>
      </c>
      <c r="M72" s="9">
        <f>0.001*[52]Sheet1!$F$670</f>
        <v>0.04</v>
      </c>
      <c r="N72" s="9">
        <f>0.001*[52]Sheet1!$F$671</f>
        <v>0.04</v>
      </c>
      <c r="O72" s="9">
        <f>0.001*[52]Sheet1!$F$672</f>
        <v>0.04</v>
      </c>
      <c r="P72" s="9">
        <f>0.001*[52]Sheet1!$F$673</f>
        <v>0.04</v>
      </c>
      <c r="Q72" s="9">
        <f>0.001*[52]Sheet1!$F$674</f>
        <v>0.04</v>
      </c>
      <c r="R72" s="9">
        <f>0.001*[52]Sheet1!$F$675</f>
        <v>0.04</v>
      </c>
      <c r="S72" s="9">
        <f>0.001*[52]Sheet1!$F$676</f>
        <v>0.04</v>
      </c>
      <c r="T72" s="9">
        <f>0.001*[52]Sheet1!$F$677</f>
        <v>0.04</v>
      </c>
      <c r="U72" s="9">
        <f>0.001*[52]Sheet1!$F$678</f>
        <v>0.04</v>
      </c>
      <c r="V72" s="9">
        <f>0.001*[52]Sheet1!$F$679</f>
        <v>0.04</v>
      </c>
      <c r="W72" s="9">
        <f>0.001*[52]Sheet1!$F$680</f>
        <v>0.04</v>
      </c>
      <c r="X72" s="9">
        <f>0.001*[52]Sheet1!$F$681</f>
        <v>0.04</v>
      </c>
      <c r="Y72" s="9">
        <f>0.001*[52]Sheet1!$F$682</f>
        <v>0.04</v>
      </c>
      <c r="Z72" s="44">
        <f>0.001*[52]Sheet1!$F$683</f>
        <v>0.04</v>
      </c>
      <c r="AA72" s="35">
        <f t="shared" si="6"/>
        <v>6.8000000000000005E-2</v>
      </c>
      <c r="AB72" s="10">
        <f t="shared" si="7"/>
        <v>0.04</v>
      </c>
      <c r="AC72" s="14">
        <f t="shared" si="8"/>
        <v>4.4208333333333349E-2</v>
      </c>
    </row>
    <row r="73" spans="2:29" ht="15" customHeight="1">
      <c r="B73" s="26">
        <v>29</v>
      </c>
      <c r="C73" s="43">
        <f>0.001*[52]Sheet1!$F$684</f>
        <v>0.04</v>
      </c>
      <c r="D73" s="9">
        <f>0.001*[52]Sheet1!$F$685</f>
        <v>4.1000000000000002E-2</v>
      </c>
      <c r="E73" s="9">
        <f>0.001*[52]Sheet1!$F$686</f>
        <v>4.2000000000000003E-2</v>
      </c>
      <c r="F73" s="9">
        <f>0.001*[52]Sheet1!$F$687</f>
        <v>4.3999999999999997E-2</v>
      </c>
      <c r="G73" s="9">
        <f>0.001*[52]Sheet1!$F$688</f>
        <v>4.5999999999999999E-2</v>
      </c>
      <c r="H73" s="9">
        <f>0.001*[52]Sheet1!$F$689</f>
        <v>4.8000000000000001E-2</v>
      </c>
      <c r="I73" s="9">
        <f>0.001*[52]Sheet1!$F$690</f>
        <v>5.2000000000000005E-2</v>
      </c>
      <c r="J73" s="9">
        <f>0.001*[52]Sheet1!$F$691</f>
        <v>5.1000000000000004E-2</v>
      </c>
      <c r="K73" s="9">
        <f>0.001*[52]Sheet1!$F$692</f>
        <v>4.8000000000000001E-2</v>
      </c>
      <c r="L73" s="9">
        <f>0.001*[52]Sheet1!$F$693</f>
        <v>4.7E-2</v>
      </c>
      <c r="M73" s="9">
        <f>0.001*[52]Sheet1!$F$694</f>
        <v>4.5999999999999999E-2</v>
      </c>
      <c r="N73" s="9">
        <f>0.001*[52]Sheet1!$F$695</f>
        <v>4.3000000000000003E-2</v>
      </c>
      <c r="O73" s="9">
        <f>0.001*[52]Sheet1!$F$696</f>
        <v>4.3000000000000003E-2</v>
      </c>
      <c r="P73" s="9">
        <f>0.001*[52]Sheet1!$F$697</f>
        <v>4.1000000000000002E-2</v>
      </c>
      <c r="Q73" s="9">
        <f>0.001*[52]Sheet1!$F$698</f>
        <v>0.04</v>
      </c>
      <c r="R73" s="9">
        <f>0.001*[52]Sheet1!$F$699</f>
        <v>0.04</v>
      </c>
      <c r="S73" s="9">
        <f>0.001*[52]Sheet1!$F$700</f>
        <v>0.04</v>
      </c>
      <c r="T73" s="9">
        <f>0.001*[52]Sheet1!$F$701</f>
        <v>0.04</v>
      </c>
      <c r="U73" s="9">
        <f>0.001*[52]Sheet1!$F$702</f>
        <v>0.04</v>
      </c>
      <c r="V73" s="9">
        <f>0.001*[52]Sheet1!$F$703</f>
        <v>0.04</v>
      </c>
      <c r="W73" s="9">
        <f>0.001*[52]Sheet1!$F$704</f>
        <v>0.04</v>
      </c>
      <c r="X73" s="9">
        <f>0.001*[52]Sheet1!$F$705</f>
        <v>0.04</v>
      </c>
      <c r="Y73" s="9">
        <f>0.001*[52]Sheet1!$F$706</f>
        <v>0.04</v>
      </c>
      <c r="Z73" s="44">
        <f>0.001*[52]Sheet1!$F$707</f>
        <v>0.04</v>
      </c>
      <c r="AA73" s="35">
        <f t="shared" si="6"/>
        <v>5.2000000000000005E-2</v>
      </c>
      <c r="AB73" s="10">
        <f t="shared" si="7"/>
        <v>0.04</v>
      </c>
      <c r="AC73" s="14">
        <f t="shared" si="8"/>
        <v>4.300000000000001E-2</v>
      </c>
    </row>
    <row r="74" spans="2:29" ht="15" customHeight="1">
      <c r="B74" s="28">
        <v>30</v>
      </c>
      <c r="C74" s="47">
        <f>0.001*[52]Sheet1!$F$708</f>
        <v>0.04</v>
      </c>
      <c r="D74" s="20">
        <f>0.001*[52]Sheet1!$F$709</f>
        <v>0.04</v>
      </c>
      <c r="E74" s="20">
        <f>0.001*[52]Sheet1!$F$710</f>
        <v>0.04</v>
      </c>
      <c r="F74" s="20">
        <f>0.001*[52]Sheet1!$F$711</f>
        <v>0.04</v>
      </c>
      <c r="G74" s="20">
        <f>0.001*[52]Sheet1!$F$712</f>
        <v>0.04</v>
      </c>
      <c r="H74" s="20">
        <f>0.001*[52]Sheet1!$F$713</f>
        <v>4.1000000000000002E-2</v>
      </c>
      <c r="I74" s="20">
        <f>0.001*[52]Sheet1!$F$714</f>
        <v>4.1000000000000002E-2</v>
      </c>
      <c r="J74" s="20">
        <f>0.001*[52]Sheet1!$F$715</f>
        <v>0.04</v>
      </c>
      <c r="K74" s="20">
        <f>0.001*[52]Sheet1!$F$716</f>
        <v>0.04</v>
      </c>
      <c r="L74" s="20">
        <f>0.001*[52]Sheet1!$F$717</f>
        <v>0.04</v>
      </c>
      <c r="M74" s="20">
        <f>0.001*[52]Sheet1!$F$718</f>
        <v>0.04</v>
      </c>
      <c r="N74" s="20">
        <f>0.001*[52]Sheet1!$F$719</f>
        <v>0.04</v>
      </c>
      <c r="O74" s="20">
        <f>0.001*[52]Sheet1!$F$720</f>
        <v>0.04</v>
      </c>
      <c r="P74" s="20">
        <f>0.001*[52]Sheet1!$F$721</f>
        <v>0.04</v>
      </c>
      <c r="Q74" s="20">
        <f>0.001*[52]Sheet1!$F$722</f>
        <v>0.04</v>
      </c>
      <c r="R74" s="20">
        <f>0.001*[52]Sheet1!$F$723</f>
        <v>0.04</v>
      </c>
      <c r="S74" s="20">
        <f>0.001*[52]Sheet1!$F$724</f>
        <v>0.04</v>
      </c>
      <c r="T74" s="20">
        <f>0.001*[52]Sheet1!$F$725</f>
        <v>0.04</v>
      </c>
      <c r="U74" s="20">
        <f>0.001*[52]Sheet1!$F$726</f>
        <v>0.04</v>
      </c>
      <c r="V74" s="20">
        <f>0.001*[52]Sheet1!$F$727</f>
        <v>0.04</v>
      </c>
      <c r="W74" s="20">
        <f>0.001*[52]Sheet1!$F$728</f>
        <v>4.1000000000000002E-2</v>
      </c>
      <c r="X74" s="20">
        <f>0.001*[52]Sheet1!$F$729</f>
        <v>4.1000000000000002E-2</v>
      </c>
      <c r="Y74" s="20">
        <f>0.001*[52]Sheet1!$F$730</f>
        <v>0.04</v>
      </c>
      <c r="Z74" s="48">
        <f>0.001*[52]Sheet1!$F$731</f>
        <v>0.04</v>
      </c>
      <c r="AA74" s="37">
        <f t="shared" si="6"/>
        <v>4.1000000000000002E-2</v>
      </c>
      <c r="AB74" s="21">
        <f t="shared" si="7"/>
        <v>0.04</v>
      </c>
      <c r="AC74" s="22">
        <f t="shared" si="8"/>
        <v>4.0166666666666677E-2</v>
      </c>
    </row>
    <row r="75" spans="2:29" ht="15" customHeight="1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>
      <c r="B76" s="30" t="s">
        <v>0</v>
      </c>
      <c r="C76" s="47">
        <f t="shared" ref="C76:Z76" si="9">MAX(C45:C75)</f>
        <v>0.05</v>
      </c>
      <c r="D76" s="20">
        <f t="shared" si="9"/>
        <v>0.05</v>
      </c>
      <c r="E76" s="20">
        <f t="shared" si="9"/>
        <v>0.06</v>
      </c>
      <c r="F76" s="20">
        <f t="shared" si="9"/>
        <v>6.8000000000000005E-2</v>
      </c>
      <c r="G76" s="20">
        <f t="shared" si="9"/>
        <v>5.8000000000000003E-2</v>
      </c>
      <c r="H76" s="20">
        <f t="shared" si="9"/>
        <v>5.7000000000000002E-2</v>
      </c>
      <c r="I76" s="20">
        <f t="shared" si="9"/>
        <v>5.8000000000000003E-2</v>
      </c>
      <c r="J76" s="20">
        <f t="shared" si="9"/>
        <v>5.1000000000000004E-2</v>
      </c>
      <c r="K76" s="20">
        <f t="shared" si="9"/>
        <v>4.8000000000000001E-2</v>
      </c>
      <c r="L76" s="20">
        <f t="shared" si="9"/>
        <v>4.7E-2</v>
      </c>
      <c r="M76" s="20">
        <f t="shared" si="9"/>
        <v>4.5999999999999999E-2</v>
      </c>
      <c r="N76" s="20">
        <f t="shared" si="9"/>
        <v>4.3000000000000003E-2</v>
      </c>
      <c r="O76" s="20">
        <f t="shared" si="9"/>
        <v>4.3000000000000003E-2</v>
      </c>
      <c r="P76" s="20">
        <f t="shared" si="9"/>
        <v>4.3999999999999997E-2</v>
      </c>
      <c r="Q76" s="20">
        <f t="shared" si="9"/>
        <v>4.3999999999999997E-2</v>
      </c>
      <c r="R76" s="20">
        <f t="shared" si="9"/>
        <v>4.3000000000000003E-2</v>
      </c>
      <c r="S76" s="20">
        <f t="shared" si="9"/>
        <v>4.7E-2</v>
      </c>
      <c r="T76" s="20">
        <f t="shared" si="9"/>
        <v>5.1000000000000004E-2</v>
      </c>
      <c r="U76" s="20">
        <f t="shared" si="9"/>
        <v>0.05</v>
      </c>
      <c r="V76" s="20">
        <f t="shared" si="9"/>
        <v>5.1000000000000004E-2</v>
      </c>
      <c r="W76" s="20">
        <f t="shared" si="9"/>
        <v>5.2999999999999999E-2</v>
      </c>
      <c r="X76" s="20">
        <f t="shared" si="9"/>
        <v>4.8000000000000001E-2</v>
      </c>
      <c r="Y76" s="20">
        <f t="shared" si="9"/>
        <v>4.5999999999999999E-2</v>
      </c>
      <c r="Z76" s="48">
        <f t="shared" si="9"/>
        <v>4.7E-2</v>
      </c>
      <c r="AA76" s="162" t="s">
        <v>15</v>
      </c>
      <c r="AB76" s="163"/>
      <c r="AC76" s="164"/>
    </row>
    <row r="77" spans="2:29" ht="15" customHeight="1">
      <c r="B77" s="31" t="s">
        <v>1</v>
      </c>
      <c r="C77" s="51">
        <f t="shared" ref="C77:Z77" si="10">MIN(C45:C75)</f>
        <v>0.04</v>
      </c>
      <c r="D77" s="5">
        <f t="shared" si="10"/>
        <v>0.04</v>
      </c>
      <c r="E77" s="5">
        <f t="shared" si="10"/>
        <v>0.04</v>
      </c>
      <c r="F77" s="5">
        <f t="shared" si="10"/>
        <v>0.04</v>
      </c>
      <c r="G77" s="5">
        <f t="shared" si="10"/>
        <v>0.04</v>
      </c>
      <c r="H77" s="5">
        <f t="shared" si="10"/>
        <v>0.04</v>
      </c>
      <c r="I77" s="5">
        <f t="shared" si="10"/>
        <v>0.04</v>
      </c>
      <c r="J77" s="5">
        <f t="shared" si="10"/>
        <v>0.04</v>
      </c>
      <c r="K77" s="5">
        <f t="shared" si="10"/>
        <v>0.04</v>
      </c>
      <c r="L77" s="5">
        <f t="shared" si="10"/>
        <v>0.04</v>
      </c>
      <c r="M77" s="5">
        <f t="shared" si="10"/>
        <v>0.04</v>
      </c>
      <c r="N77" s="5">
        <f t="shared" si="10"/>
        <v>0.04</v>
      </c>
      <c r="O77" s="5">
        <f t="shared" si="10"/>
        <v>0.04</v>
      </c>
      <c r="P77" s="5">
        <f t="shared" si="10"/>
        <v>0.04</v>
      </c>
      <c r="Q77" s="5">
        <f t="shared" si="10"/>
        <v>0.04</v>
      </c>
      <c r="R77" s="5">
        <f t="shared" si="10"/>
        <v>0.04</v>
      </c>
      <c r="S77" s="5">
        <f t="shared" si="10"/>
        <v>0.04</v>
      </c>
      <c r="T77" s="5">
        <f t="shared" si="10"/>
        <v>0.04</v>
      </c>
      <c r="U77" s="5">
        <f t="shared" si="10"/>
        <v>0.04</v>
      </c>
      <c r="V77" s="5">
        <f t="shared" si="10"/>
        <v>0.04</v>
      </c>
      <c r="W77" s="5">
        <f t="shared" si="10"/>
        <v>0.04</v>
      </c>
      <c r="X77" s="5">
        <f t="shared" si="10"/>
        <v>0.04</v>
      </c>
      <c r="Y77" s="5">
        <f t="shared" si="10"/>
        <v>0.04</v>
      </c>
      <c r="Z77" s="52">
        <f t="shared" si="10"/>
        <v>0.04</v>
      </c>
      <c r="AA77" s="156">
        <f>AVERAGE(AA45:AA75)</f>
        <v>4.5700000000000005E-2</v>
      </c>
      <c r="AB77" s="158">
        <f>AVERAGE(AB45:AB75)</f>
        <v>4.0433333333333342E-2</v>
      </c>
      <c r="AC77" s="160">
        <f>AVERAGE(AC45:AC75)</f>
        <v>4.1695833333333349E-2</v>
      </c>
    </row>
    <row r="78" spans="2:29" ht="15" customHeight="1" thickBot="1">
      <c r="B78" s="32" t="s">
        <v>14</v>
      </c>
      <c r="C78" s="53">
        <f t="shared" ref="C78:Z78" si="11">AVERAGE(C45:C75)</f>
        <v>4.1800000000000011E-2</v>
      </c>
      <c r="D78" s="6">
        <f t="shared" si="11"/>
        <v>4.2333333333333341E-2</v>
      </c>
      <c r="E78" s="6">
        <f t="shared" si="11"/>
        <v>4.2566666666666676E-2</v>
      </c>
      <c r="F78" s="6">
        <f t="shared" si="11"/>
        <v>4.2666666666666679E-2</v>
      </c>
      <c r="G78" s="6">
        <f t="shared" si="11"/>
        <v>4.2866666666666678E-2</v>
      </c>
      <c r="H78" s="6">
        <f t="shared" si="11"/>
        <v>4.2799999999999998E-2</v>
      </c>
      <c r="I78" s="6">
        <f t="shared" si="11"/>
        <v>4.2500000000000003E-2</v>
      </c>
      <c r="J78" s="6">
        <f t="shared" si="11"/>
        <v>4.2033333333333339E-2</v>
      </c>
      <c r="K78" s="6">
        <f t="shared" si="11"/>
        <v>4.1733333333333338E-2</v>
      </c>
      <c r="L78" s="6">
        <f t="shared" si="11"/>
        <v>4.133333333333334E-2</v>
      </c>
      <c r="M78" s="6">
        <f t="shared" si="11"/>
        <v>4.1133333333333348E-2</v>
      </c>
      <c r="N78" s="6">
        <f t="shared" si="11"/>
        <v>4.0866666666666676E-2</v>
      </c>
      <c r="O78" s="6">
        <f t="shared" si="11"/>
        <v>4.1033333333333338E-2</v>
      </c>
      <c r="P78" s="6">
        <f t="shared" si="11"/>
        <v>4.0966666666666672E-2</v>
      </c>
      <c r="Q78" s="6">
        <f t="shared" si="11"/>
        <v>4.0966666666666679E-2</v>
      </c>
      <c r="R78" s="6">
        <f t="shared" si="11"/>
        <v>4.0866666666666676E-2</v>
      </c>
      <c r="S78" s="6">
        <f t="shared" si="11"/>
        <v>4.1000000000000016E-2</v>
      </c>
      <c r="T78" s="6">
        <f t="shared" si="11"/>
        <v>4.1666666666666678E-2</v>
      </c>
      <c r="U78" s="6">
        <f t="shared" si="11"/>
        <v>4.1700000000000008E-2</v>
      </c>
      <c r="V78" s="6">
        <f t="shared" si="11"/>
        <v>4.1633333333333342E-2</v>
      </c>
      <c r="W78" s="6">
        <f t="shared" si="11"/>
        <v>4.1800000000000011E-2</v>
      </c>
      <c r="X78" s="6">
        <f t="shared" si="11"/>
        <v>4.1533333333333346E-2</v>
      </c>
      <c r="Y78" s="6">
        <f t="shared" si="11"/>
        <v>4.130000000000001E-2</v>
      </c>
      <c r="Z78" s="54">
        <f t="shared" si="11"/>
        <v>4.1600000000000012E-2</v>
      </c>
      <c r="AA78" s="157"/>
      <c r="AB78" s="159"/>
      <c r="AC78" s="161"/>
    </row>
    <row r="80" spans="2:29" ht="268.5" customHeight="1"/>
    <row r="82" spans="2:29" ht="18" customHeight="1">
      <c r="B82" s="165" t="s">
        <v>66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0.001*[53]Sheet1!$F$12</f>
        <v>0.03</v>
      </c>
      <c r="D85" s="12">
        <f>0.001*[53]Sheet1!$F$13</f>
        <v>3.1E-2</v>
      </c>
      <c r="E85" s="12">
        <f>0.001*[53]Sheet1!$F$14</f>
        <v>3.1E-2</v>
      </c>
      <c r="F85" s="12">
        <f>0.001*[53]Sheet1!$F$15</f>
        <v>3.1E-2</v>
      </c>
      <c r="G85" s="12">
        <f>0.001*[53]Sheet1!$F$16</f>
        <v>3.1E-2</v>
      </c>
      <c r="H85" s="12">
        <f>0.001*[53]Sheet1!$F$17</f>
        <v>3.1E-2</v>
      </c>
      <c r="I85" s="12">
        <f>0.001*[53]Sheet1!$F$18</f>
        <v>3.2000000000000001E-2</v>
      </c>
      <c r="J85" s="12">
        <f>0.001*[53]Sheet1!$F$19</f>
        <v>3.1E-2</v>
      </c>
      <c r="K85" s="12">
        <f>0.001*[53]Sheet1!$F$20</f>
        <v>0.03</v>
      </c>
      <c r="L85" s="12">
        <f>0.001*[53]Sheet1!$F$21</f>
        <v>0.03</v>
      </c>
      <c r="M85" s="12">
        <f>0.001*[53]Sheet1!$F$22</f>
        <v>0.03</v>
      </c>
      <c r="N85" s="12">
        <f>0.001*[53]Sheet1!$F$23</f>
        <v>0.03</v>
      </c>
      <c r="O85" s="12">
        <f>0.001*[53]Sheet1!$F$24</f>
        <v>0.03</v>
      </c>
      <c r="P85" s="12">
        <f>0.001*[53]Sheet1!$F$25</f>
        <v>0.03</v>
      </c>
      <c r="Q85" s="12">
        <f>0.001*[53]Sheet1!$F$26</f>
        <v>0.03</v>
      </c>
      <c r="R85" s="12">
        <f>0.001*[53]Sheet1!$F$27</f>
        <v>0.03</v>
      </c>
      <c r="S85" s="12">
        <f>0.001*[53]Sheet1!$F$28</f>
        <v>0.03</v>
      </c>
      <c r="T85" s="12">
        <f>0.001*[53]Sheet1!$F$29</f>
        <v>0.03</v>
      </c>
      <c r="U85" s="12">
        <f>0.001*[53]Sheet1!$F$30</f>
        <v>3.1E-2</v>
      </c>
      <c r="V85" s="12">
        <f>0.001*[53]Sheet1!$F$31</f>
        <v>3.2000000000000001E-2</v>
      </c>
      <c r="W85" s="12">
        <f>0.001*[53]Sheet1!$F$32</f>
        <v>3.1E-2</v>
      </c>
      <c r="X85" s="12">
        <f>0.001*[53]Sheet1!$F$33</f>
        <v>3.1E-2</v>
      </c>
      <c r="Y85" s="12">
        <f>0.001*[53]Sheet1!$F$34</f>
        <v>3.1E-2</v>
      </c>
      <c r="Z85" s="42">
        <f>0.001*[53]Sheet1!$F$35</f>
        <v>3.1E-2</v>
      </c>
      <c r="AA85" s="34">
        <f>MAX(C85:Z85)</f>
        <v>3.2000000000000001E-2</v>
      </c>
      <c r="AB85" s="13">
        <f>MIN(C85:Z85)</f>
        <v>0.03</v>
      </c>
      <c r="AC85" s="16">
        <f>AVERAGE(C85:Z85)</f>
        <v>3.0625000000000017E-2</v>
      </c>
    </row>
    <row r="86" spans="2:29" ht="15" customHeight="1">
      <c r="B86" s="26">
        <v>2</v>
      </c>
      <c r="C86" s="43">
        <f>0.001*[53]Sheet1!$F$36</f>
        <v>3.1E-2</v>
      </c>
      <c r="D86" s="9">
        <f>0.001*[53]Sheet1!$F$37</f>
        <v>3.1E-2</v>
      </c>
      <c r="E86" s="9">
        <f>0.001*[53]Sheet1!$F$38</f>
        <v>3.1E-2</v>
      </c>
      <c r="F86" s="9">
        <f>0.001*[53]Sheet1!$F$39</f>
        <v>3.1E-2</v>
      </c>
      <c r="G86" s="9">
        <f>0.001*[53]Sheet1!$F$40</f>
        <v>3.2000000000000001E-2</v>
      </c>
      <c r="H86" s="9">
        <f>0.001*[53]Sheet1!$F$41</f>
        <v>3.2000000000000001E-2</v>
      </c>
      <c r="I86" s="9">
        <f>0.001*[53]Sheet1!$F$42</f>
        <v>3.2000000000000001E-2</v>
      </c>
      <c r="J86" s="9">
        <f>0.001*[53]Sheet1!$F$43</f>
        <v>3.2000000000000001E-2</v>
      </c>
      <c r="K86" s="9">
        <f>0.001*[53]Sheet1!$F$44</f>
        <v>3.1E-2</v>
      </c>
      <c r="L86" s="9">
        <f>0.001*[53]Sheet1!$F$45</f>
        <v>0.03</v>
      </c>
      <c r="M86" s="9">
        <f>0.001*[53]Sheet1!$F$46</f>
        <v>0.03</v>
      </c>
      <c r="N86" s="9">
        <f>0.001*[53]Sheet1!$F$47</f>
        <v>0.03</v>
      </c>
      <c r="O86" s="9">
        <f>0.001*[53]Sheet1!$F$48</f>
        <v>0.03</v>
      </c>
      <c r="P86" s="9">
        <f>0.001*[53]Sheet1!$F$49</f>
        <v>0.03</v>
      </c>
      <c r="Q86" s="9">
        <f>0.001*[53]Sheet1!$F$50</f>
        <v>2.9000000000000001E-2</v>
      </c>
      <c r="R86" s="9">
        <f>0.001*[53]Sheet1!$F$51</f>
        <v>2.9000000000000001E-2</v>
      </c>
      <c r="S86" s="9">
        <f>0.001*[53]Sheet1!$F$52</f>
        <v>2.9000000000000001E-2</v>
      </c>
      <c r="T86" s="9">
        <f>0.001*[53]Sheet1!$F$53</f>
        <v>2.9000000000000001E-2</v>
      </c>
      <c r="U86" s="9">
        <f>0.001*[53]Sheet1!$F$54</f>
        <v>2.9000000000000001E-2</v>
      </c>
      <c r="V86" s="9">
        <f>0.001*[53]Sheet1!$F$55</f>
        <v>2.9000000000000001E-2</v>
      </c>
      <c r="W86" s="9">
        <f>0.001*[53]Sheet1!$F$56</f>
        <v>0.03</v>
      </c>
      <c r="X86" s="9">
        <f>0.001*[53]Sheet1!$F$57</f>
        <v>0.03</v>
      </c>
      <c r="Y86" s="9">
        <f>0.001*[53]Sheet1!$F$58</f>
        <v>0.03</v>
      </c>
      <c r="Z86" s="44">
        <f>0.001*[53]Sheet1!$F$59</f>
        <v>0.03</v>
      </c>
      <c r="AA86" s="35">
        <f t="shared" ref="AA86:AA114" si="12">MAX(C86:Z86)</f>
        <v>3.2000000000000001E-2</v>
      </c>
      <c r="AB86" s="10">
        <f t="shared" ref="AB86:AB114" si="13">MIN(C86:Z86)</f>
        <v>2.9000000000000001E-2</v>
      </c>
      <c r="AC86" s="14">
        <f t="shared" ref="AC86:AC114" si="14">AVERAGE(C86:Z86)</f>
        <v>3.0291666666666685E-2</v>
      </c>
    </row>
    <row r="87" spans="2:29" ht="15" customHeight="1">
      <c r="B87" s="26">
        <v>3</v>
      </c>
      <c r="C87" s="43">
        <f>0.001*[53]Sheet1!$F$60</f>
        <v>0.03</v>
      </c>
      <c r="D87" s="9">
        <f>0.001*[53]Sheet1!$F$61</f>
        <v>0.03</v>
      </c>
      <c r="E87" s="9">
        <f>0.001*[53]Sheet1!$F$62</f>
        <v>0.03</v>
      </c>
      <c r="F87" s="9">
        <f>0.001*[53]Sheet1!$F$63</f>
        <v>0.03</v>
      </c>
      <c r="G87" s="9">
        <f>0.001*[53]Sheet1!$F$64</f>
        <v>0.03</v>
      </c>
      <c r="H87" s="9">
        <f>0.001*[53]Sheet1!$F$65</f>
        <v>0.03</v>
      </c>
      <c r="I87" s="9">
        <f>0.001*[53]Sheet1!$F$66</f>
        <v>3.1E-2</v>
      </c>
      <c r="J87" s="9">
        <f>0.001*[53]Sheet1!$F$67</f>
        <v>0.03</v>
      </c>
      <c r="K87" s="9">
        <f>0.001*[53]Sheet1!$F$68</f>
        <v>0.03</v>
      </c>
      <c r="L87" s="9">
        <f>0.001*[53]Sheet1!$F$69</f>
        <v>0.03</v>
      </c>
      <c r="M87" s="9">
        <f>0.001*[53]Sheet1!$F$70</f>
        <v>0.03</v>
      </c>
      <c r="N87" s="9">
        <f>0.001*[53]Sheet1!$F$71</f>
        <v>0.03</v>
      </c>
      <c r="O87" s="9">
        <f>0.001*[53]Sheet1!$F$72</f>
        <v>2.9000000000000001E-2</v>
      </c>
      <c r="P87" s="9">
        <f>0.001*[53]Sheet1!$F$73</f>
        <v>2.9000000000000001E-2</v>
      </c>
      <c r="Q87" s="9">
        <f>0.001*[53]Sheet1!$F$74</f>
        <v>0.03</v>
      </c>
      <c r="R87" s="9">
        <f>0.001*[53]Sheet1!$F$75</f>
        <v>2.9000000000000001E-2</v>
      </c>
      <c r="S87" s="9">
        <f>0.001*[53]Sheet1!$F$76</f>
        <v>2.9000000000000001E-2</v>
      </c>
      <c r="T87" s="9">
        <f>0.001*[53]Sheet1!$F$77</f>
        <v>2.9000000000000001E-2</v>
      </c>
      <c r="U87" s="9">
        <f>0.001*[53]Sheet1!$F$78</f>
        <v>2.9000000000000001E-2</v>
      </c>
      <c r="V87" s="9">
        <f>0.001*[53]Sheet1!$F$79</f>
        <v>2.9000000000000001E-2</v>
      </c>
      <c r="W87" s="9">
        <f>0.001*[53]Sheet1!$F$80</f>
        <v>0.03</v>
      </c>
      <c r="X87" s="9">
        <f>0.001*[53]Sheet1!$F$81</f>
        <v>0.03</v>
      </c>
      <c r="Y87" s="9">
        <f>0.001*[53]Sheet1!$F$82</f>
        <v>0.03</v>
      </c>
      <c r="Z87" s="44">
        <f>0.001*[53]Sheet1!$F$83</f>
        <v>0.03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2.9750000000000016E-2</v>
      </c>
    </row>
    <row r="88" spans="2:29" ht="15" customHeight="1">
      <c r="B88" s="26">
        <v>4</v>
      </c>
      <c r="C88" s="43">
        <f>0.001*[53]Sheet1!$F$84</f>
        <v>0.03</v>
      </c>
      <c r="D88" s="9">
        <f>0.001*[53]Sheet1!$F$85</f>
        <v>0.03</v>
      </c>
      <c r="E88" s="9">
        <f>0.001*[53]Sheet1!$F$86</f>
        <v>0.03</v>
      </c>
      <c r="F88" s="9">
        <f>0.001*[53]Sheet1!$F$87</f>
        <v>0.03</v>
      </c>
      <c r="G88" s="9">
        <f>0.001*[53]Sheet1!$F$88</f>
        <v>0.03</v>
      </c>
      <c r="H88" s="9">
        <f>0.001*[53]Sheet1!$F$89</f>
        <v>3.1E-2</v>
      </c>
      <c r="I88" s="9">
        <f>0.001*[53]Sheet1!$F$90</f>
        <v>3.1E-2</v>
      </c>
      <c r="J88" s="9">
        <f>0.001*[53]Sheet1!$F$91</f>
        <v>0.03</v>
      </c>
      <c r="K88" s="9">
        <f>0.001*[53]Sheet1!$F$92</f>
        <v>0.03</v>
      </c>
      <c r="L88" s="9">
        <f>0.001*[53]Sheet1!$F$93</f>
        <v>0.03</v>
      </c>
      <c r="M88" s="9">
        <f>0.001*[53]Sheet1!$F$94</f>
        <v>0.03</v>
      </c>
      <c r="N88" s="9">
        <f>0.001*[53]Sheet1!$F$95</f>
        <v>0.03</v>
      </c>
      <c r="O88" s="9">
        <f>0.001*[53]Sheet1!$F$96</f>
        <v>2.9000000000000001E-2</v>
      </c>
      <c r="P88" s="9">
        <f>0.001*[53]Sheet1!$F$97</f>
        <v>2.9000000000000001E-2</v>
      </c>
      <c r="Q88" s="9">
        <f>0.001*[53]Sheet1!$F$98</f>
        <v>0.03</v>
      </c>
      <c r="R88" s="9">
        <f>0.001*[53]Sheet1!$F$99</f>
        <v>0.03</v>
      </c>
      <c r="S88" s="9">
        <f>0.001*[53]Sheet1!$F$100</f>
        <v>0.03</v>
      </c>
      <c r="T88" s="9">
        <f>0.001*[53]Sheet1!$F$101</f>
        <v>0.03</v>
      </c>
      <c r="U88" s="9">
        <f>0.001*[53]Sheet1!$F$102</f>
        <v>2.9000000000000001E-2</v>
      </c>
      <c r="V88" s="9">
        <f>0.001*[53]Sheet1!$F$103</f>
        <v>0.03</v>
      </c>
      <c r="W88" s="9">
        <f>0.001*[53]Sheet1!$F$104</f>
        <v>0.03</v>
      </c>
      <c r="X88" s="9">
        <f>0.001*[53]Sheet1!$F$105</f>
        <v>2.9000000000000001E-2</v>
      </c>
      <c r="Y88" s="9">
        <f>0.001*[53]Sheet1!$F$106</f>
        <v>0.03</v>
      </c>
      <c r="Z88" s="44">
        <f>0.001*[53]Sheet1!$F$107</f>
        <v>0.03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2.9916666666666685E-2</v>
      </c>
    </row>
    <row r="89" spans="2:29" ht="15" customHeight="1">
      <c r="B89" s="26">
        <v>5</v>
      </c>
      <c r="C89" s="43">
        <f>0.001*[53]Sheet1!$F$108</f>
        <v>0.03</v>
      </c>
      <c r="D89" s="9">
        <f>0.001*[53]Sheet1!$F$109</f>
        <v>0.03</v>
      </c>
      <c r="E89" s="9">
        <f>0.001*[53]Sheet1!$F$110</f>
        <v>0.03</v>
      </c>
      <c r="F89" s="9">
        <f>0.001*[53]Sheet1!$F$111</f>
        <v>0.03</v>
      </c>
      <c r="G89" s="9">
        <f>0.001*[53]Sheet1!$F$112</f>
        <v>0.03</v>
      </c>
      <c r="H89" s="9">
        <f>0.001*[53]Sheet1!$F$113</f>
        <v>0.03</v>
      </c>
      <c r="I89" s="9">
        <f>0.001*[53]Sheet1!$F$114</f>
        <v>0.03</v>
      </c>
      <c r="J89" s="9">
        <f>0.001*[53]Sheet1!$F$115</f>
        <v>3.1E-2</v>
      </c>
      <c r="K89" s="9">
        <f>0.001*[53]Sheet1!$F$116</f>
        <v>0.03</v>
      </c>
      <c r="L89" s="9">
        <f>0.001*[53]Sheet1!$F$117</f>
        <v>2.9000000000000001E-2</v>
      </c>
      <c r="M89" s="9">
        <f>0.001*[53]Sheet1!$F$118</f>
        <v>2.9000000000000001E-2</v>
      </c>
      <c r="N89" s="9">
        <f>0.001*[53]Sheet1!$F$119</f>
        <v>2.9000000000000001E-2</v>
      </c>
      <c r="O89" s="9">
        <f>0.001*[53]Sheet1!$F$120</f>
        <v>0.03</v>
      </c>
      <c r="P89" s="9">
        <f>0.001*[53]Sheet1!$F$121</f>
        <v>0.03</v>
      </c>
      <c r="Q89" s="9">
        <f>0.001*[53]Sheet1!$F$122</f>
        <v>2.9000000000000001E-2</v>
      </c>
      <c r="R89" s="9">
        <f>0.001*[53]Sheet1!$F$123</f>
        <v>0.03</v>
      </c>
      <c r="S89" s="9">
        <f>0.001*[53]Sheet1!$F$124</f>
        <v>0.03</v>
      </c>
      <c r="T89" s="9">
        <f>0.001*[53]Sheet1!$F$125</f>
        <v>0.03</v>
      </c>
      <c r="U89" s="9">
        <f>0.001*[53]Sheet1!$F$126</f>
        <v>0.03</v>
      </c>
      <c r="V89" s="9">
        <f>0.001*[53]Sheet1!$F$127</f>
        <v>0.03</v>
      </c>
      <c r="W89" s="9">
        <f>0.001*[53]Sheet1!$F$128</f>
        <v>0.03</v>
      </c>
      <c r="X89" s="9">
        <f>0.001*[53]Sheet1!$F$129</f>
        <v>0.03</v>
      </c>
      <c r="Y89" s="9">
        <f>0.001*[53]Sheet1!$F$130</f>
        <v>0.03</v>
      </c>
      <c r="Z89" s="44">
        <f>0.001*[53]Sheet1!$F$131</f>
        <v>0.03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2.9875000000000016E-2</v>
      </c>
    </row>
    <row r="90" spans="2:29" ht="15" customHeight="1">
      <c r="B90" s="27">
        <v>6</v>
      </c>
      <c r="C90" s="45">
        <f>0.001*[53]Sheet1!$F$132</f>
        <v>3.1E-2</v>
      </c>
      <c r="D90" s="17">
        <f>0.001*[53]Sheet1!$F$133</f>
        <v>3.1E-2</v>
      </c>
      <c r="E90" s="17">
        <f>0.001*[53]Sheet1!$F$134</f>
        <v>3.1E-2</v>
      </c>
      <c r="F90" s="17">
        <f>0.001*[53]Sheet1!$F$135</f>
        <v>3.1E-2</v>
      </c>
      <c r="G90" s="17">
        <f>0.001*[53]Sheet1!$F$136</f>
        <v>3.2000000000000001E-2</v>
      </c>
      <c r="H90" s="17">
        <f>0.001*[53]Sheet1!$F$137</f>
        <v>3.2000000000000001E-2</v>
      </c>
      <c r="I90" s="17">
        <f>0.001*[53]Sheet1!$F$138</f>
        <v>3.1E-2</v>
      </c>
      <c r="J90" s="17">
        <f>0.001*[53]Sheet1!$F$139</f>
        <v>0.03</v>
      </c>
      <c r="K90" s="17">
        <f>0.001*[53]Sheet1!$F$140</f>
        <v>0.03</v>
      </c>
      <c r="L90" s="17">
        <f>0.001*[53]Sheet1!$F$141</f>
        <v>0.03</v>
      </c>
      <c r="M90" s="17">
        <f>0.001*[53]Sheet1!$F$142</f>
        <v>0.03</v>
      </c>
      <c r="N90" s="17">
        <f>0.001*[53]Sheet1!$F$143</f>
        <v>0.03</v>
      </c>
      <c r="O90" s="17">
        <f>0.001*[53]Sheet1!$F$144</f>
        <v>0.03</v>
      </c>
      <c r="P90" s="17">
        <f>0.001*[53]Sheet1!$F$145</f>
        <v>0.03</v>
      </c>
      <c r="Q90" s="17">
        <f>0.001*[53]Sheet1!$F$146</f>
        <v>0.03</v>
      </c>
      <c r="R90" s="17">
        <f>0.001*[53]Sheet1!$F$147</f>
        <v>0.03</v>
      </c>
      <c r="S90" s="17">
        <f>0.001*[53]Sheet1!$F$148</f>
        <v>2.9000000000000001E-2</v>
      </c>
      <c r="T90" s="17">
        <f>0.001*[53]Sheet1!$F$149</f>
        <v>2.9000000000000001E-2</v>
      </c>
      <c r="U90" s="17">
        <f>0.001*[53]Sheet1!$F$150</f>
        <v>2.9000000000000001E-2</v>
      </c>
      <c r="V90" s="17">
        <f>0.001*[53]Sheet1!$F$151</f>
        <v>2.9000000000000001E-2</v>
      </c>
      <c r="W90" s="17">
        <f>0.001*[53]Sheet1!$F$152</f>
        <v>0.03</v>
      </c>
      <c r="X90" s="17">
        <f>0.001*[53]Sheet1!$F$153</f>
        <v>0.03</v>
      </c>
      <c r="Y90" s="17">
        <f>0.001*[53]Sheet1!$F$154</f>
        <v>0.03</v>
      </c>
      <c r="Z90" s="46">
        <f>0.001*[53]Sheet1!$F$155</f>
        <v>0.03</v>
      </c>
      <c r="AA90" s="36">
        <f t="shared" si="12"/>
        <v>3.2000000000000001E-2</v>
      </c>
      <c r="AB90" s="18">
        <f t="shared" si="13"/>
        <v>2.9000000000000001E-2</v>
      </c>
      <c r="AC90" s="19">
        <f t="shared" si="14"/>
        <v>3.0208333333333351E-2</v>
      </c>
    </row>
    <row r="91" spans="2:29" ht="15" customHeight="1">
      <c r="B91" s="26">
        <v>7</v>
      </c>
      <c r="C91" s="43">
        <f>0.001*[53]Sheet1!$F$156</f>
        <v>3.1E-2</v>
      </c>
      <c r="D91" s="9">
        <f>0.001*[53]Sheet1!$F$157</f>
        <v>3.1E-2</v>
      </c>
      <c r="E91" s="9">
        <f>0.001*[53]Sheet1!$F$158</f>
        <v>3.1E-2</v>
      </c>
      <c r="F91" s="9">
        <f>0.001*[53]Sheet1!$F$159</f>
        <v>3.1E-2</v>
      </c>
      <c r="G91" s="9">
        <f>0.001*[53]Sheet1!$F$160</f>
        <v>3.1E-2</v>
      </c>
      <c r="H91" s="9">
        <f>0.001*[53]Sheet1!$F$161</f>
        <v>3.1E-2</v>
      </c>
      <c r="I91" s="9">
        <f>0.001*[53]Sheet1!$F$162</f>
        <v>3.1E-2</v>
      </c>
      <c r="J91" s="9">
        <f>0.001*[53]Sheet1!$F$163</f>
        <v>3.1E-2</v>
      </c>
      <c r="K91" s="9">
        <f>0.001*[53]Sheet1!$F$164</f>
        <v>3.1E-2</v>
      </c>
      <c r="L91" s="9">
        <f>0.001*[53]Sheet1!$F$165</f>
        <v>0.03</v>
      </c>
      <c r="M91" s="9">
        <f>0.001*[53]Sheet1!$F$166</f>
        <v>0.03</v>
      </c>
      <c r="N91" s="9">
        <f>0.001*[53]Sheet1!$F$167</f>
        <v>0.03</v>
      </c>
      <c r="O91" s="9">
        <f>0.001*[53]Sheet1!$F$168</f>
        <v>0.03</v>
      </c>
      <c r="P91" s="9">
        <f>0.001*[53]Sheet1!$F$169</f>
        <v>0.03</v>
      </c>
      <c r="Q91" s="9">
        <f>0.001*[53]Sheet1!$F$170</f>
        <v>0.03</v>
      </c>
      <c r="R91" s="9">
        <f>0.001*[53]Sheet1!$F$171</f>
        <v>0.03</v>
      </c>
      <c r="S91" s="9">
        <f>0.001*[53]Sheet1!$F$172</f>
        <v>0.03</v>
      </c>
      <c r="T91" s="9">
        <f>0.001*[53]Sheet1!$F$173</f>
        <v>0.03</v>
      </c>
      <c r="U91" s="9">
        <f>0.001*[53]Sheet1!$F$174</f>
        <v>3.1E-2</v>
      </c>
      <c r="V91" s="9">
        <f>0.001*[53]Sheet1!$F$175</f>
        <v>3.1E-2</v>
      </c>
      <c r="W91" s="9">
        <f>0.001*[53]Sheet1!$F$176</f>
        <v>3.1E-2</v>
      </c>
      <c r="X91" s="9">
        <f>0.001*[53]Sheet1!$F$177</f>
        <v>3.1E-2</v>
      </c>
      <c r="Y91" s="9">
        <f>0.001*[53]Sheet1!$F$178</f>
        <v>3.2000000000000001E-2</v>
      </c>
      <c r="Z91" s="44">
        <f>0.001*[53]Sheet1!$F$179</f>
        <v>3.2000000000000001E-2</v>
      </c>
      <c r="AA91" s="35">
        <f t="shared" si="12"/>
        <v>3.2000000000000001E-2</v>
      </c>
      <c r="AB91" s="10">
        <f t="shared" si="13"/>
        <v>0.03</v>
      </c>
      <c r="AC91" s="14">
        <f t="shared" si="14"/>
        <v>3.0708333333333351E-2</v>
      </c>
    </row>
    <row r="92" spans="2:29" ht="15" customHeight="1">
      <c r="B92" s="26">
        <v>8</v>
      </c>
      <c r="C92" s="43">
        <f>0.001*[53]Sheet1!$F$180</f>
        <v>3.2000000000000001E-2</v>
      </c>
      <c r="D92" s="9">
        <f>0.001*[53]Sheet1!$F$181</f>
        <v>3.2000000000000001E-2</v>
      </c>
      <c r="E92" s="9">
        <f>0.001*[53]Sheet1!$F$182</f>
        <v>3.3000000000000002E-2</v>
      </c>
      <c r="F92" s="9">
        <f>0.001*[53]Sheet1!$F$183</f>
        <v>3.2000000000000001E-2</v>
      </c>
      <c r="G92" s="9">
        <f>0.001*[53]Sheet1!$F$184</f>
        <v>3.3000000000000002E-2</v>
      </c>
      <c r="H92" s="9">
        <f>0.001*[53]Sheet1!$F$185</f>
        <v>3.3000000000000002E-2</v>
      </c>
      <c r="I92" s="9">
        <f>0.001*[53]Sheet1!$F$186</f>
        <v>3.3000000000000002E-2</v>
      </c>
      <c r="J92" s="9">
        <f>0.001*[53]Sheet1!$F$187</f>
        <v>3.3000000000000002E-2</v>
      </c>
      <c r="K92" s="9">
        <f>0.001*[53]Sheet1!$F$188</f>
        <v>3.2000000000000001E-2</v>
      </c>
      <c r="L92" s="9">
        <f>0.001*[53]Sheet1!$F$189</f>
        <v>3.2000000000000001E-2</v>
      </c>
      <c r="M92" s="9">
        <f>0.001*[53]Sheet1!$F$190</f>
        <v>3.1E-2</v>
      </c>
      <c r="N92" s="9">
        <f>0.001*[53]Sheet1!$F$191</f>
        <v>3.1E-2</v>
      </c>
      <c r="O92" s="9">
        <f>0.001*[53]Sheet1!$F$192</f>
        <v>3.1E-2</v>
      </c>
      <c r="P92" s="9">
        <f>0.001*[53]Sheet1!$F$193</f>
        <v>3.1E-2</v>
      </c>
      <c r="Q92" s="9">
        <f>0.001*[53]Sheet1!$F$194</f>
        <v>0.03</v>
      </c>
      <c r="R92" s="9">
        <f>0.001*[53]Sheet1!$F$195</f>
        <v>0.03</v>
      </c>
      <c r="S92" s="9">
        <f>0.001*[53]Sheet1!$F$196</f>
        <v>3.6000000000000004E-2</v>
      </c>
      <c r="T92" s="9">
        <f>0.001*[53]Sheet1!$F$197</f>
        <v>4.3000000000000003E-2</v>
      </c>
      <c r="U92" s="9">
        <f>0.001*[53]Sheet1!$F$198</f>
        <v>0.04</v>
      </c>
      <c r="V92" s="9">
        <f>0.001*[53]Sheet1!$F$199</f>
        <v>3.6999999999999998E-2</v>
      </c>
      <c r="W92" s="9">
        <f>0.001*[53]Sheet1!$F$200</f>
        <v>3.4000000000000002E-2</v>
      </c>
      <c r="X92" s="9">
        <f>0.001*[53]Sheet1!$F$201</f>
        <v>3.4000000000000002E-2</v>
      </c>
      <c r="Y92" s="9">
        <f>0.001*[53]Sheet1!$F$202</f>
        <v>3.4000000000000002E-2</v>
      </c>
      <c r="Z92" s="44">
        <f>0.001*[53]Sheet1!$F$203</f>
        <v>3.6999999999999998E-2</v>
      </c>
      <c r="AA92" s="35">
        <f t="shared" si="12"/>
        <v>4.3000000000000003E-2</v>
      </c>
      <c r="AB92" s="10">
        <f t="shared" si="13"/>
        <v>0.03</v>
      </c>
      <c r="AC92" s="14">
        <f t="shared" si="14"/>
        <v>3.3500000000000023E-2</v>
      </c>
    </row>
    <row r="93" spans="2:29" ht="15" customHeight="1">
      <c r="B93" s="26">
        <v>9</v>
      </c>
      <c r="C93" s="43">
        <f>0.001*[53]Sheet1!$F$204</f>
        <v>0.04</v>
      </c>
      <c r="D93" s="9">
        <f>0.001*[53]Sheet1!$F$205</f>
        <v>3.6000000000000004E-2</v>
      </c>
      <c r="E93" s="9">
        <f>0.001*[53]Sheet1!$F$206</f>
        <v>3.1E-2</v>
      </c>
      <c r="F93" s="9">
        <f>0.001*[53]Sheet1!$F$207</f>
        <v>3.1E-2</v>
      </c>
      <c r="G93" s="9">
        <f>0.001*[53]Sheet1!$F$208</f>
        <v>0.03</v>
      </c>
      <c r="H93" s="9">
        <f>0.001*[53]Sheet1!$F$209</f>
        <v>2.9000000000000001E-2</v>
      </c>
      <c r="I93" s="9">
        <f>0.001*[53]Sheet1!$F$210</f>
        <v>2.9000000000000001E-2</v>
      </c>
      <c r="J93" s="9">
        <f>0.001*[53]Sheet1!$F$211</f>
        <v>2.9000000000000001E-2</v>
      </c>
      <c r="K93" s="9">
        <f>0.001*[53]Sheet1!$F$212</f>
        <v>2.9000000000000001E-2</v>
      </c>
      <c r="L93" s="9">
        <f>0.001*[53]Sheet1!$F$213</f>
        <v>2.9000000000000001E-2</v>
      </c>
      <c r="M93" s="9">
        <f>0.001*[53]Sheet1!$F$214</f>
        <v>2.9000000000000001E-2</v>
      </c>
      <c r="N93" s="9">
        <f>0.001*[53]Sheet1!$F$215</f>
        <v>2.9000000000000001E-2</v>
      </c>
      <c r="O93" s="9">
        <f>0.001*[53]Sheet1!$F$216</f>
        <v>2.9000000000000001E-2</v>
      </c>
      <c r="P93" s="9">
        <f>0.001*[53]Sheet1!$F$217</f>
        <v>2.9000000000000001E-2</v>
      </c>
      <c r="Q93" s="9">
        <f>0.001*[53]Sheet1!$F$218</f>
        <v>2.9000000000000001E-2</v>
      </c>
      <c r="R93" s="9">
        <f>0.001*[53]Sheet1!$F$219</f>
        <v>2.9000000000000001E-2</v>
      </c>
      <c r="S93" s="9">
        <f>0.001*[53]Sheet1!$F$220</f>
        <v>2.9000000000000001E-2</v>
      </c>
      <c r="T93" s="9">
        <f>0.001*[53]Sheet1!$F$221</f>
        <v>2.9000000000000001E-2</v>
      </c>
      <c r="U93" s="9">
        <f>0.001*[53]Sheet1!$F$222</f>
        <v>2.9000000000000001E-2</v>
      </c>
      <c r="V93" s="9">
        <f>0.001*[53]Sheet1!$F$223</f>
        <v>2.9000000000000001E-2</v>
      </c>
      <c r="W93" s="9">
        <f>0.001*[53]Sheet1!$F$224</f>
        <v>2.9000000000000001E-2</v>
      </c>
      <c r="X93" s="9">
        <f>0.001*[53]Sheet1!$F$225</f>
        <v>2.9000000000000001E-2</v>
      </c>
      <c r="Y93" s="9">
        <f>0.001*[53]Sheet1!$F$226</f>
        <v>2.9000000000000001E-2</v>
      </c>
      <c r="Z93" s="44">
        <f>0.001*[53]Sheet1!$F$227</f>
        <v>0.03</v>
      </c>
      <c r="AA93" s="35">
        <f t="shared" si="12"/>
        <v>0.04</v>
      </c>
      <c r="AB93" s="10">
        <f t="shared" si="13"/>
        <v>2.9000000000000001E-2</v>
      </c>
      <c r="AC93" s="14">
        <f t="shared" si="14"/>
        <v>3.0000000000000016E-2</v>
      </c>
    </row>
    <row r="94" spans="2:29" ht="15" customHeight="1">
      <c r="B94" s="28">
        <v>10</v>
      </c>
      <c r="C94" s="47">
        <f>0.001*[53]Sheet1!$F$228</f>
        <v>0.03</v>
      </c>
      <c r="D94" s="20">
        <f>0.001*[53]Sheet1!$F$229</f>
        <v>0.03</v>
      </c>
      <c r="E94" s="20">
        <f>0.001*[53]Sheet1!$F$230</f>
        <v>0.03</v>
      </c>
      <c r="F94" s="20">
        <f>0.001*[53]Sheet1!$F$231</f>
        <v>3.1E-2</v>
      </c>
      <c r="G94" s="20">
        <f>0.001*[53]Sheet1!$F$232</f>
        <v>3.1E-2</v>
      </c>
      <c r="H94" s="20">
        <f>0.001*[53]Sheet1!$F$233</f>
        <v>3.1E-2</v>
      </c>
      <c r="I94" s="20">
        <f>0.001*[53]Sheet1!$F$234</f>
        <v>0.03</v>
      </c>
      <c r="J94" s="20">
        <f>0.001*[53]Sheet1!$F$235</f>
        <v>0.03</v>
      </c>
      <c r="K94" s="20">
        <f>0.001*[53]Sheet1!$F$236</f>
        <v>2.9000000000000001E-2</v>
      </c>
      <c r="L94" s="20">
        <f>0.001*[53]Sheet1!$F$237</f>
        <v>2.9000000000000001E-2</v>
      </c>
      <c r="M94" s="20">
        <f>0.001*[53]Sheet1!$F$238</f>
        <v>0.03</v>
      </c>
      <c r="N94" s="20">
        <f>0.001*[53]Sheet1!$F$239</f>
        <v>2.9000000000000001E-2</v>
      </c>
      <c r="O94" s="20">
        <f>0.001*[53]Sheet1!$F$240</f>
        <v>2.9000000000000001E-2</v>
      </c>
      <c r="P94" s="20">
        <f>0.001*[53]Sheet1!$F$241</f>
        <v>2.9000000000000001E-2</v>
      </c>
      <c r="Q94" s="20">
        <f>0.001*[53]Sheet1!$F$242</f>
        <v>2.9000000000000001E-2</v>
      </c>
      <c r="R94" s="20">
        <f>0.001*[53]Sheet1!$F$243</f>
        <v>2.9000000000000001E-2</v>
      </c>
      <c r="S94" s="20">
        <f>0.001*[53]Sheet1!$F$244</f>
        <v>2.8000000000000001E-2</v>
      </c>
      <c r="T94" s="20">
        <f>0.001*[53]Sheet1!$F$245</f>
        <v>2.9000000000000001E-2</v>
      </c>
      <c r="U94" s="20">
        <f>0.001*[53]Sheet1!$F$246</f>
        <v>2.9000000000000001E-2</v>
      </c>
      <c r="V94" s="20">
        <f>0.001*[53]Sheet1!$F$247</f>
        <v>2.9000000000000001E-2</v>
      </c>
      <c r="W94" s="20">
        <f>0.001*[53]Sheet1!$F$248</f>
        <v>2.9000000000000001E-2</v>
      </c>
      <c r="X94" s="20">
        <f>0.001*[53]Sheet1!$F$249</f>
        <v>2.9000000000000001E-2</v>
      </c>
      <c r="Y94" s="20">
        <f>0.001*[53]Sheet1!$F$250</f>
        <v>2.9000000000000001E-2</v>
      </c>
      <c r="Z94" s="48">
        <f>0.001*[53]Sheet1!$F$251</f>
        <v>2.9000000000000001E-2</v>
      </c>
      <c r="AA94" s="37">
        <f t="shared" si="12"/>
        <v>3.1E-2</v>
      </c>
      <c r="AB94" s="21">
        <f t="shared" si="13"/>
        <v>2.8000000000000001E-2</v>
      </c>
      <c r="AC94" s="22">
        <f t="shared" si="14"/>
        <v>2.945833333333335E-2</v>
      </c>
    </row>
    <row r="95" spans="2:29" ht="15" customHeight="1">
      <c r="B95" s="26">
        <v>11</v>
      </c>
      <c r="C95" s="43">
        <f>0.001*[53]Sheet1!$F$252</f>
        <v>0.03</v>
      </c>
      <c r="D95" s="9">
        <f>0.001*[53]Sheet1!$F$253</f>
        <v>0.03</v>
      </c>
      <c r="E95" s="9">
        <f>0.001*[53]Sheet1!$F$254</f>
        <v>0.03</v>
      </c>
      <c r="F95" s="9">
        <f>0.001*[53]Sheet1!$F$255</f>
        <v>0.03</v>
      </c>
      <c r="G95" s="9">
        <f>0.001*[53]Sheet1!$F$256</f>
        <v>0.03</v>
      </c>
      <c r="H95" s="9">
        <f>0.001*[53]Sheet1!$F$257</f>
        <v>0.03</v>
      </c>
      <c r="I95" s="9">
        <f>0.001*[53]Sheet1!$F$258</f>
        <v>0.03</v>
      </c>
      <c r="J95" s="9">
        <f>0.001*[53]Sheet1!$F$259</f>
        <v>0.03</v>
      </c>
      <c r="K95" s="9">
        <f>0.001*[53]Sheet1!$F$260</f>
        <v>0.03</v>
      </c>
      <c r="L95" s="9">
        <f>0.001*[53]Sheet1!$F$261</f>
        <v>0.03</v>
      </c>
      <c r="M95" s="9">
        <f>0.001*[53]Sheet1!$F$262</f>
        <v>0.03</v>
      </c>
      <c r="N95" s="9">
        <f>0.001*[53]Sheet1!$F$263</f>
        <v>2.9000000000000001E-2</v>
      </c>
      <c r="O95" s="9">
        <f>0.001*[53]Sheet1!$F$264</f>
        <v>2.9000000000000001E-2</v>
      </c>
      <c r="P95" s="9">
        <f>0.001*[53]Sheet1!$F$265</f>
        <v>2.9000000000000001E-2</v>
      </c>
      <c r="Q95" s="9">
        <f>0.001*[53]Sheet1!$F$266</f>
        <v>2.9000000000000001E-2</v>
      </c>
      <c r="R95" s="9">
        <f>0.001*[53]Sheet1!$F$267</f>
        <v>2.9000000000000001E-2</v>
      </c>
      <c r="S95" s="9">
        <f>0.001*[53]Sheet1!$F$268</f>
        <v>2.9000000000000001E-2</v>
      </c>
      <c r="T95" s="9">
        <f>0.001*[53]Sheet1!$F$269</f>
        <v>2.9000000000000001E-2</v>
      </c>
      <c r="U95" s="9">
        <f>0.001*[53]Sheet1!$F$270</f>
        <v>2.9000000000000001E-2</v>
      </c>
      <c r="V95" s="9">
        <f>0.001*[53]Sheet1!$F$271</f>
        <v>2.9000000000000001E-2</v>
      </c>
      <c r="W95" s="9">
        <f>0.001*[53]Sheet1!$F$272</f>
        <v>2.9000000000000001E-2</v>
      </c>
      <c r="X95" s="9">
        <f>0.001*[53]Sheet1!$F$273</f>
        <v>0.03</v>
      </c>
      <c r="Y95" s="9">
        <f>0.001*[53]Sheet1!$F$274</f>
        <v>0.03</v>
      </c>
      <c r="Z95" s="44">
        <f>0.001*[53]Sheet1!$F$275</f>
        <v>0.03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2.958333333333335E-2</v>
      </c>
    </row>
    <row r="96" spans="2:29" ht="15" customHeight="1">
      <c r="B96" s="26">
        <v>12</v>
      </c>
      <c r="C96" s="43">
        <f>0.001*[53]Sheet1!$F$276</f>
        <v>2.9000000000000001E-2</v>
      </c>
      <c r="D96" s="9">
        <f>0.001*[53]Sheet1!$F$277</f>
        <v>0.03</v>
      </c>
      <c r="E96" s="9">
        <f>0.001*[53]Sheet1!$F$278</f>
        <v>0.03</v>
      </c>
      <c r="F96" s="9">
        <f>0.001*[53]Sheet1!$F$279</f>
        <v>0.03</v>
      </c>
      <c r="G96" s="9">
        <f>0.001*[53]Sheet1!$F$280</f>
        <v>0.03</v>
      </c>
      <c r="H96" s="9">
        <f>0.001*[53]Sheet1!$F$281</f>
        <v>0.03</v>
      </c>
      <c r="I96" s="9">
        <f>0.001*[53]Sheet1!$F$282</f>
        <v>3.1E-2</v>
      </c>
      <c r="J96" s="9">
        <f>0.001*[53]Sheet1!$F$283</f>
        <v>3.1E-2</v>
      </c>
      <c r="K96" s="9">
        <f>0.001*[53]Sheet1!$F$284</f>
        <v>0.03</v>
      </c>
      <c r="L96" s="9">
        <f>0.001*[53]Sheet1!$F$285</f>
        <v>0.03</v>
      </c>
      <c r="M96" s="9">
        <f>0.001*[53]Sheet1!$F$286</f>
        <v>0.03</v>
      </c>
      <c r="N96" s="9">
        <f>0.001*[53]Sheet1!$F$287</f>
        <v>0.03</v>
      </c>
      <c r="O96" s="9">
        <f>0.001*[53]Sheet1!$F$288</f>
        <v>0.03</v>
      </c>
      <c r="P96" s="9">
        <f>0.001*[53]Sheet1!$F$289</f>
        <v>0.03</v>
      </c>
      <c r="Q96" s="9">
        <f>0.001*[53]Sheet1!$F$290</f>
        <v>0.03</v>
      </c>
      <c r="R96" s="9">
        <f>0.001*[53]Sheet1!$F$291</f>
        <v>0.03</v>
      </c>
      <c r="S96" s="9">
        <f>0.001*[53]Sheet1!$F$292</f>
        <v>3.6999999999999998E-2</v>
      </c>
      <c r="T96" s="9">
        <f>0.001*[53]Sheet1!$F$293</f>
        <v>3.6999999999999998E-2</v>
      </c>
      <c r="U96" s="9">
        <f>0.001*[53]Sheet1!$F$294</f>
        <v>3.4000000000000002E-2</v>
      </c>
      <c r="V96" s="9">
        <f>0.001*[53]Sheet1!$F$295</f>
        <v>3.3000000000000002E-2</v>
      </c>
      <c r="W96" s="9">
        <f>0.001*[53]Sheet1!$F$296</f>
        <v>3.4000000000000002E-2</v>
      </c>
      <c r="X96" s="9">
        <f>0.001*[53]Sheet1!$F$297</f>
        <v>3.3000000000000002E-2</v>
      </c>
      <c r="Y96" s="9">
        <f>0.001*[53]Sheet1!$F$298</f>
        <v>3.3000000000000002E-2</v>
      </c>
      <c r="Z96" s="44">
        <f>0.001*[53]Sheet1!$F$299</f>
        <v>3.6000000000000004E-2</v>
      </c>
      <c r="AA96" s="35">
        <f t="shared" si="12"/>
        <v>3.6999999999999998E-2</v>
      </c>
      <c r="AB96" s="10">
        <f t="shared" si="13"/>
        <v>2.9000000000000001E-2</v>
      </c>
      <c r="AC96" s="14">
        <f t="shared" si="14"/>
        <v>3.1583333333333352E-2</v>
      </c>
    </row>
    <row r="97" spans="2:29" ht="15" customHeight="1">
      <c r="B97" s="26">
        <v>13</v>
      </c>
      <c r="C97" s="43">
        <f>0.001*[53]Sheet1!$F$300</f>
        <v>3.7999999999999999E-2</v>
      </c>
      <c r="D97" s="9">
        <f>0.001*[53]Sheet1!$F$301</f>
        <v>0.04</v>
      </c>
      <c r="E97" s="9">
        <f>0.001*[53]Sheet1!$F$302</f>
        <v>3.9E-2</v>
      </c>
      <c r="F97" s="9">
        <f>0.001*[53]Sheet1!$F$303</f>
        <v>3.9E-2</v>
      </c>
      <c r="G97" s="9">
        <f>0.001*[53]Sheet1!$F$304</f>
        <v>3.9E-2</v>
      </c>
      <c r="H97" s="9">
        <f>0.001*[53]Sheet1!$F$305</f>
        <v>3.9E-2</v>
      </c>
      <c r="I97" s="9">
        <f>0.001*[53]Sheet1!$F$306</f>
        <v>3.5000000000000003E-2</v>
      </c>
      <c r="J97" s="9">
        <f>0.001*[53]Sheet1!$F$307</f>
        <v>3.2000000000000001E-2</v>
      </c>
      <c r="K97" s="9">
        <f>0.001*[53]Sheet1!$F$308</f>
        <v>3.4000000000000002E-2</v>
      </c>
      <c r="L97" s="9">
        <f>0.001*[53]Sheet1!$F$309</f>
        <v>3.4000000000000002E-2</v>
      </c>
      <c r="M97" s="9">
        <f>0.001*[53]Sheet1!$F$310</f>
        <v>3.3000000000000002E-2</v>
      </c>
      <c r="N97" s="9">
        <f>0.001*[53]Sheet1!$F$311</f>
        <v>0.03</v>
      </c>
      <c r="O97" s="9">
        <f>0.001*[53]Sheet1!$F$312</f>
        <v>0.03</v>
      </c>
      <c r="P97" s="9">
        <f>0.001*[53]Sheet1!$F$313</f>
        <v>3.2000000000000001E-2</v>
      </c>
      <c r="Q97" s="9">
        <f>0.001*[53]Sheet1!$F$314</f>
        <v>3.4000000000000002E-2</v>
      </c>
      <c r="R97" s="9">
        <f>0.001*[53]Sheet1!$F$315</f>
        <v>3.3000000000000002E-2</v>
      </c>
      <c r="S97" s="9">
        <f>0.001*[53]Sheet1!$F$316</f>
        <v>3.1E-2</v>
      </c>
      <c r="T97" s="9">
        <f>0.001*[53]Sheet1!$F$317</f>
        <v>3.1E-2</v>
      </c>
      <c r="U97" s="9">
        <f>0.001*[53]Sheet1!$F$318</f>
        <v>3.1E-2</v>
      </c>
      <c r="V97" s="9">
        <f>0.001*[53]Sheet1!$F$319</f>
        <v>3.1E-2</v>
      </c>
      <c r="W97" s="9">
        <f>0.001*[53]Sheet1!$F$320</f>
        <v>0.03</v>
      </c>
      <c r="X97" s="9">
        <f>0.001*[53]Sheet1!$F$321</f>
        <v>2.9000000000000001E-2</v>
      </c>
      <c r="Y97" s="9">
        <f>0.001*[53]Sheet1!$F$322</f>
        <v>2.9000000000000001E-2</v>
      </c>
      <c r="Z97" s="44">
        <f>0.001*[53]Sheet1!$F$323</f>
        <v>0.03</v>
      </c>
      <c r="AA97" s="35">
        <f t="shared" si="12"/>
        <v>0.04</v>
      </c>
      <c r="AB97" s="10">
        <f t="shared" si="13"/>
        <v>2.9000000000000001E-2</v>
      </c>
      <c r="AC97" s="14">
        <f t="shared" si="14"/>
        <v>3.3458333333333354E-2</v>
      </c>
    </row>
    <row r="98" spans="2:29" ht="15" customHeight="1">
      <c r="B98" s="26">
        <v>14</v>
      </c>
      <c r="C98" s="43">
        <f>0.001*[53]Sheet1!$F$324</f>
        <v>0.03</v>
      </c>
      <c r="D98" s="9">
        <f>0.001*[53]Sheet1!$F$325</f>
        <v>3.1E-2</v>
      </c>
      <c r="E98" s="9">
        <f>0.001*[53]Sheet1!$F$326</f>
        <v>0.03</v>
      </c>
      <c r="F98" s="9">
        <f>0.001*[53]Sheet1!$F$327</f>
        <v>2.9000000000000001E-2</v>
      </c>
      <c r="G98" s="9">
        <f>0.001*[53]Sheet1!$F$328</f>
        <v>2.9000000000000001E-2</v>
      </c>
      <c r="H98" s="9">
        <f>0.001*[53]Sheet1!$F$329</f>
        <v>0.03</v>
      </c>
      <c r="I98" s="9">
        <f>0.001*[53]Sheet1!$F$330</f>
        <v>0.03</v>
      </c>
      <c r="J98" s="9">
        <f>0.001*[53]Sheet1!$F$331</f>
        <v>0.03</v>
      </c>
      <c r="K98" s="9">
        <f>0.001*[53]Sheet1!$F$332</f>
        <v>2.9000000000000001E-2</v>
      </c>
      <c r="L98" s="9">
        <f>0.001*[53]Sheet1!$F$333</f>
        <v>2.9000000000000001E-2</v>
      </c>
      <c r="M98" s="9">
        <f>0.001*[53]Sheet1!$F$334</f>
        <v>2.9000000000000001E-2</v>
      </c>
      <c r="N98" s="9">
        <f>0.001*[53]Sheet1!$F$335</f>
        <v>2.9000000000000001E-2</v>
      </c>
      <c r="O98" s="9">
        <f>0.001*[53]Sheet1!$F$336</f>
        <v>2.9000000000000001E-2</v>
      </c>
      <c r="P98" s="9">
        <f>0.001*[53]Sheet1!$F$337</f>
        <v>2.9000000000000001E-2</v>
      </c>
      <c r="Q98" s="9">
        <f>0.001*[53]Sheet1!$F$338</f>
        <v>2.9000000000000001E-2</v>
      </c>
      <c r="R98" s="9">
        <f>0.001*[53]Sheet1!$F$339</f>
        <v>2.9000000000000001E-2</v>
      </c>
      <c r="S98" s="9">
        <f>0.001*[53]Sheet1!$F$340</f>
        <v>2.9000000000000001E-2</v>
      </c>
      <c r="T98" s="9">
        <f>0.001*[53]Sheet1!$F$341</f>
        <v>2.9000000000000001E-2</v>
      </c>
      <c r="U98" s="9">
        <f>0.001*[53]Sheet1!$F$342</f>
        <v>2.9000000000000001E-2</v>
      </c>
      <c r="V98" s="9">
        <f>0.001*[53]Sheet1!$F$343</f>
        <v>0.03</v>
      </c>
      <c r="W98" s="9">
        <f>0.001*[53]Sheet1!$F$344</f>
        <v>0.03</v>
      </c>
      <c r="X98" s="9">
        <f>0.001*[53]Sheet1!$F$345</f>
        <v>0.03</v>
      </c>
      <c r="Y98" s="9">
        <f>0.001*[53]Sheet1!$F$346</f>
        <v>0.03</v>
      </c>
      <c r="Z98" s="44">
        <f>0.001*[53]Sheet1!$F$347</f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2.9500000000000016E-2</v>
      </c>
    </row>
    <row r="99" spans="2:29" ht="15" customHeight="1">
      <c r="B99" s="26">
        <v>15</v>
      </c>
      <c r="C99" s="43">
        <f>0.001*[53]Sheet1!$F$348</f>
        <v>0.03</v>
      </c>
      <c r="D99" s="9">
        <f>0.001*[53]Sheet1!$F$349</f>
        <v>0.03</v>
      </c>
      <c r="E99" s="9">
        <f>0.001*[53]Sheet1!$F$350</f>
        <v>0.03</v>
      </c>
      <c r="F99" s="9">
        <f>0.001*[53]Sheet1!$F$351</f>
        <v>3.1E-2</v>
      </c>
      <c r="G99" s="9">
        <f>0.001*[53]Sheet1!$F$352</f>
        <v>3.1E-2</v>
      </c>
      <c r="H99" s="9">
        <f>0.001*[53]Sheet1!$F$353</f>
        <v>0.03</v>
      </c>
      <c r="I99" s="9">
        <f>0.001*[53]Sheet1!$F$354</f>
        <v>0.03</v>
      </c>
      <c r="J99" s="9">
        <f>0.001*[53]Sheet1!$F$355</f>
        <v>0.03</v>
      </c>
      <c r="K99" s="9">
        <f>0.001*[53]Sheet1!$F$356</f>
        <v>2.9000000000000001E-2</v>
      </c>
      <c r="L99" s="9">
        <f>0.001*[53]Sheet1!$F$357</f>
        <v>2.9000000000000001E-2</v>
      </c>
      <c r="M99" s="9">
        <f>0.001*[53]Sheet1!$F$358</f>
        <v>2.9000000000000001E-2</v>
      </c>
      <c r="N99" s="9">
        <f>0.001*[53]Sheet1!$F$359</f>
        <v>2.9000000000000001E-2</v>
      </c>
      <c r="O99" s="9">
        <f>0.001*[53]Sheet1!$F$360</f>
        <v>2.9000000000000001E-2</v>
      </c>
      <c r="P99" s="9">
        <f>0.001*[53]Sheet1!$F$361</f>
        <v>0.03</v>
      </c>
      <c r="Q99" s="9">
        <f>0.001*[53]Sheet1!$F$362</f>
        <v>2.9000000000000001E-2</v>
      </c>
      <c r="R99" s="9">
        <f>0.001*[53]Sheet1!$F$363</f>
        <v>2.9000000000000001E-2</v>
      </c>
      <c r="S99" s="9">
        <f>0.001*[53]Sheet1!$F$364</f>
        <v>2.9000000000000001E-2</v>
      </c>
      <c r="T99" s="9">
        <f>0.001*[53]Sheet1!$F$365</f>
        <v>2.9000000000000001E-2</v>
      </c>
      <c r="U99" s="9">
        <f>0.001*[53]Sheet1!$F$366</f>
        <v>0.03</v>
      </c>
      <c r="V99" s="9">
        <f>0.001*[53]Sheet1!$F$367</f>
        <v>0.03</v>
      </c>
      <c r="W99" s="9">
        <f>0.001*[53]Sheet1!$F$368</f>
        <v>0.03</v>
      </c>
      <c r="X99" s="9">
        <f>0.001*[53]Sheet1!$F$369</f>
        <v>0.03</v>
      </c>
      <c r="Y99" s="9">
        <f>0.001*[53]Sheet1!$F$370</f>
        <v>0.03</v>
      </c>
      <c r="Z99" s="44">
        <f>0.001*[53]Sheet1!$F$371</f>
        <v>0.03</v>
      </c>
      <c r="AA99" s="35">
        <f t="shared" si="12"/>
        <v>3.1E-2</v>
      </c>
      <c r="AB99" s="10">
        <f t="shared" si="13"/>
        <v>2.9000000000000001E-2</v>
      </c>
      <c r="AC99" s="14">
        <f t="shared" si="14"/>
        <v>2.970833333333335E-2</v>
      </c>
    </row>
    <row r="100" spans="2:29" ht="15" customHeight="1">
      <c r="B100" s="27">
        <v>16</v>
      </c>
      <c r="C100" s="45">
        <f>0.001*[53]Sheet1!$F$372</f>
        <v>0.03</v>
      </c>
      <c r="D100" s="17">
        <f>0.001*[53]Sheet1!$F$373</f>
        <v>0.03</v>
      </c>
      <c r="E100" s="17">
        <f>0.001*[53]Sheet1!$F$374</f>
        <v>0.03</v>
      </c>
      <c r="F100" s="17">
        <f>0.001*[53]Sheet1!$F$375</f>
        <v>0.03</v>
      </c>
      <c r="G100" s="17">
        <f>0.001*[53]Sheet1!$F$376</f>
        <v>0.03</v>
      </c>
      <c r="H100" s="17">
        <f>0.001*[53]Sheet1!$F$377</f>
        <v>0.03</v>
      </c>
      <c r="I100" s="17">
        <f>0.001*[53]Sheet1!$F$378</f>
        <v>0.03</v>
      </c>
      <c r="J100" s="17">
        <f>0.001*[53]Sheet1!$F$379</f>
        <v>0.03</v>
      </c>
      <c r="K100" s="17">
        <f>0.001*[53]Sheet1!$F$380</f>
        <v>0.03</v>
      </c>
      <c r="L100" s="17">
        <f>0.001*[53]Sheet1!$F$381</f>
        <v>0.03</v>
      </c>
      <c r="M100" s="17">
        <f>0.001*[53]Sheet1!$F$382</f>
        <v>2.9000000000000001E-2</v>
      </c>
      <c r="N100" s="17">
        <f>0.001*[53]Sheet1!$F$383</f>
        <v>2.9000000000000001E-2</v>
      </c>
      <c r="O100" s="17">
        <f>0.001*[53]Sheet1!$F$384</f>
        <v>2.9000000000000001E-2</v>
      </c>
      <c r="P100" s="17">
        <f>0.001*[53]Sheet1!$F$385</f>
        <v>2.9000000000000001E-2</v>
      </c>
      <c r="Q100" s="17">
        <f>0.001*[53]Sheet1!$F$386</f>
        <v>2.9000000000000001E-2</v>
      </c>
      <c r="R100" s="17">
        <f>0.001*[53]Sheet1!$F$387</f>
        <v>2.9000000000000001E-2</v>
      </c>
      <c r="S100" s="17">
        <f>0.001*[53]Sheet1!$F$388</f>
        <v>2.9000000000000001E-2</v>
      </c>
      <c r="T100" s="17">
        <f>0.001*[53]Sheet1!$F$389</f>
        <v>2.9000000000000001E-2</v>
      </c>
      <c r="U100" s="17">
        <f>0.001*[53]Sheet1!$F$390</f>
        <v>2.9000000000000001E-2</v>
      </c>
      <c r="V100" s="17">
        <f>0.001*[53]Sheet1!$F$391</f>
        <v>2.9000000000000001E-2</v>
      </c>
      <c r="W100" s="17">
        <f>0.001*[53]Sheet1!$F$392</f>
        <v>2.9000000000000001E-2</v>
      </c>
      <c r="X100" s="17">
        <f>0.001*[53]Sheet1!$F$393</f>
        <v>2.9000000000000001E-2</v>
      </c>
      <c r="Y100" s="17">
        <f>0.001*[53]Sheet1!$F$394</f>
        <v>2.9000000000000001E-2</v>
      </c>
      <c r="Z100" s="46">
        <f>0.001*[53]Sheet1!$F$395</f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2.9416666666666685E-2</v>
      </c>
    </row>
    <row r="101" spans="2:29" ht="15" customHeight="1">
      <c r="B101" s="26">
        <v>17</v>
      </c>
      <c r="C101" s="43">
        <f>0.001*[53]Sheet1!$F$396</f>
        <v>0.03</v>
      </c>
      <c r="D101" s="9">
        <f>0.001*[53]Sheet1!$F$397</f>
        <v>0.03</v>
      </c>
      <c r="E101" s="9">
        <f>0.001*[53]Sheet1!$F$398</f>
        <v>0.03</v>
      </c>
      <c r="F101" s="9">
        <f>0.001*[53]Sheet1!$F$399</f>
        <v>0.03</v>
      </c>
      <c r="G101" s="9">
        <f>0.001*[53]Sheet1!$F$400</f>
        <v>3.1E-2</v>
      </c>
      <c r="H101" s="9">
        <f>0.001*[53]Sheet1!$F$401</f>
        <v>3.1E-2</v>
      </c>
      <c r="I101" s="9">
        <f>0.001*[53]Sheet1!$F$402</f>
        <v>0.03</v>
      </c>
      <c r="J101" s="9">
        <f>0.001*[53]Sheet1!$F$403</f>
        <v>0.03</v>
      </c>
      <c r="K101" s="9">
        <f>0.001*[53]Sheet1!$F$404</f>
        <v>0.03</v>
      </c>
      <c r="L101" s="9">
        <f>0.001*[53]Sheet1!$F$405</f>
        <v>2.9000000000000001E-2</v>
      </c>
      <c r="M101" s="9">
        <f>0.001*[53]Sheet1!$F$406</f>
        <v>2.9000000000000001E-2</v>
      </c>
      <c r="N101" s="9">
        <f>0.001*[53]Sheet1!$F$407</f>
        <v>2.9000000000000001E-2</v>
      </c>
      <c r="O101" s="9">
        <f>0.001*[53]Sheet1!$F$408</f>
        <v>0.03</v>
      </c>
      <c r="P101" s="9">
        <f>0.001*[53]Sheet1!$F$409</f>
        <v>2.9000000000000001E-2</v>
      </c>
      <c r="Q101" s="9">
        <f>0.001*[53]Sheet1!$F$400</f>
        <v>3.1E-2</v>
      </c>
      <c r="R101" s="9">
        <f>0.001*[53]Sheet1!$F$411</f>
        <v>2.9000000000000001E-2</v>
      </c>
      <c r="S101" s="9">
        <f>0.001*[53]Sheet1!$F$412</f>
        <v>0.03</v>
      </c>
      <c r="T101" s="9">
        <f>0.001*[53]Sheet1!$F$413</f>
        <v>0.03</v>
      </c>
      <c r="U101" s="9">
        <f>0.001*[53]Sheet1!$F$414</f>
        <v>0.03</v>
      </c>
      <c r="V101" s="9">
        <f>0.001*[53]Sheet1!$F$415</f>
        <v>0.03</v>
      </c>
      <c r="W101" s="9">
        <f>0.001*[53]Sheet1!$F$416</f>
        <v>0.03</v>
      </c>
      <c r="X101" s="9">
        <f>0.001*[53]Sheet1!$F$417</f>
        <v>0.03</v>
      </c>
      <c r="Y101" s="9">
        <f>0.001*[53]Sheet1!$F$418</f>
        <v>0.03</v>
      </c>
      <c r="Z101" s="44">
        <f>0.001*[53]Sheet1!$F$419</f>
        <v>0.03</v>
      </c>
      <c r="AA101" s="35">
        <f t="shared" si="12"/>
        <v>3.1E-2</v>
      </c>
      <c r="AB101" s="10">
        <f t="shared" si="13"/>
        <v>2.9000000000000001E-2</v>
      </c>
      <c r="AC101" s="14">
        <f t="shared" si="14"/>
        <v>2.9916666666666685E-2</v>
      </c>
    </row>
    <row r="102" spans="2:29" ht="15" customHeight="1">
      <c r="B102" s="26">
        <v>18</v>
      </c>
      <c r="C102" s="43">
        <f>0.001*[53]Sheet1!$F$420</f>
        <v>3.1E-2</v>
      </c>
      <c r="D102" s="9">
        <f>0.001*[53]Sheet1!$F$421</f>
        <v>3.1E-2</v>
      </c>
      <c r="E102" s="9">
        <f>0.001*[53]Sheet1!$F$422</f>
        <v>0.03</v>
      </c>
      <c r="F102" s="9">
        <f>0.001*[53]Sheet1!$F$423</f>
        <v>0.03</v>
      </c>
      <c r="G102" s="9">
        <f>0.001*[53]Sheet1!$F$424</f>
        <v>3.1E-2</v>
      </c>
      <c r="H102" s="9">
        <f>0.001*[53]Sheet1!$F$425</f>
        <v>3.1E-2</v>
      </c>
      <c r="I102" s="9">
        <f>0.001*[53]Sheet1!$F$426</f>
        <v>3.1E-2</v>
      </c>
      <c r="J102" s="9">
        <f>0.001*[53]Sheet1!$F$427</f>
        <v>3.2000000000000001E-2</v>
      </c>
      <c r="K102" s="9">
        <f>0.001*[53]Sheet1!$F$428</f>
        <v>3.2000000000000001E-2</v>
      </c>
      <c r="L102" s="9">
        <f>0.001*[53]Sheet1!$F$429</f>
        <v>3.1E-2</v>
      </c>
      <c r="M102" s="9">
        <f>0.001*[53]Sheet1!$F$430</f>
        <v>3.1E-2</v>
      </c>
      <c r="N102" s="9">
        <f>0.001*[53]Sheet1!$F$431</f>
        <v>3.1E-2</v>
      </c>
      <c r="O102" s="9">
        <f>0.001*[53]Sheet1!$F$432</f>
        <v>3.1E-2</v>
      </c>
      <c r="P102" s="9">
        <f>0.001*[53]Sheet1!$F$433</f>
        <v>0.03</v>
      </c>
      <c r="Q102" s="9">
        <f>0.001*[53]Sheet1!$F$434</f>
        <v>2.9000000000000001E-2</v>
      </c>
      <c r="R102" s="9">
        <f>0.001*[53]Sheet1!$F$435</f>
        <v>2.9000000000000001E-2</v>
      </c>
      <c r="S102" s="9">
        <f>0.001*[53]Sheet1!$F$436</f>
        <v>0.03</v>
      </c>
      <c r="T102" s="9">
        <f>0.001*[53]Sheet1!$F$437</f>
        <v>0.03</v>
      </c>
      <c r="U102" s="9">
        <f>0.001*[53]Sheet1!$F$438</f>
        <v>0.03</v>
      </c>
      <c r="V102" s="9">
        <f>0.001*[53]Sheet1!$F$439</f>
        <v>0.03</v>
      </c>
      <c r="W102" s="9">
        <f>0.001*[53]Sheet1!$F$440</f>
        <v>0.03</v>
      </c>
      <c r="X102" s="9">
        <f>0.001*[53]Sheet1!$F$441</f>
        <v>0.03</v>
      </c>
      <c r="Y102" s="9">
        <f>0.001*[53]Sheet1!$F$442</f>
        <v>0.03</v>
      </c>
      <c r="Z102" s="44">
        <f>0.001*[53]Sheet1!$F$443</f>
        <v>3.1E-2</v>
      </c>
      <c r="AA102" s="35">
        <f t="shared" si="12"/>
        <v>3.2000000000000001E-2</v>
      </c>
      <c r="AB102" s="10">
        <f t="shared" si="13"/>
        <v>2.9000000000000001E-2</v>
      </c>
      <c r="AC102" s="14">
        <f t="shared" si="14"/>
        <v>3.0500000000000017E-2</v>
      </c>
    </row>
    <row r="103" spans="2:29" ht="15" customHeight="1">
      <c r="B103" s="26">
        <v>19</v>
      </c>
      <c r="C103" s="43">
        <f>0.001*[53]Sheet1!$F$444</f>
        <v>3.1E-2</v>
      </c>
      <c r="D103" s="9">
        <f>0.001*[53]Sheet1!$F$445</f>
        <v>0.03</v>
      </c>
      <c r="E103" s="9">
        <f>0.001*[53]Sheet1!$F$446</f>
        <v>2.9000000000000001E-2</v>
      </c>
      <c r="F103" s="9">
        <f>0.001*[53]Sheet1!$F$447</f>
        <v>0.03</v>
      </c>
      <c r="G103" s="9">
        <f>0.001*[53]Sheet1!$F$448</f>
        <v>0.03</v>
      </c>
      <c r="H103" s="9">
        <f>0.001*[53]Sheet1!$F$449</f>
        <v>2.9000000000000001E-2</v>
      </c>
      <c r="I103" s="9">
        <f>0.001*[53]Sheet1!$F$450</f>
        <v>0.03</v>
      </c>
      <c r="J103" s="9">
        <f>0.001*[53]Sheet1!$F$451</f>
        <v>2.9000000000000001E-2</v>
      </c>
      <c r="K103" s="9">
        <f>0.001*[53]Sheet1!$F$452</f>
        <v>2.9000000000000001E-2</v>
      </c>
      <c r="L103" s="9">
        <f>0.001*[53]Sheet1!$F$453</f>
        <v>0.03</v>
      </c>
      <c r="M103" s="9">
        <f>0.001*[53]Sheet1!$F$454</f>
        <v>0.03</v>
      </c>
      <c r="N103" s="9">
        <f>0.001*[53]Sheet1!$F$455</f>
        <v>0.03</v>
      </c>
      <c r="O103" s="9">
        <f>0.001*[53]Sheet1!$F$456</f>
        <v>0.03</v>
      </c>
      <c r="P103" s="9">
        <f>0.001*[53]Sheet1!$F$457</f>
        <v>0.03</v>
      </c>
      <c r="Q103" s="9">
        <f>0.001*[53]Sheet1!$F$458</f>
        <v>0.03</v>
      </c>
      <c r="R103" s="9">
        <f>0.001*[53]Sheet1!$F$459</f>
        <v>0.03</v>
      </c>
      <c r="S103" s="9">
        <f>0.001*[53]Sheet1!$F$460</f>
        <v>0.03</v>
      </c>
      <c r="T103" s="9">
        <f>0.001*[53]Sheet1!$F$461</f>
        <v>0.03</v>
      </c>
      <c r="U103" s="9">
        <f>0.001*[53]Sheet1!$F$462</f>
        <v>0.03</v>
      </c>
      <c r="V103" s="9">
        <f>0.001*[53]Sheet1!$F$463</f>
        <v>0.03</v>
      </c>
      <c r="W103" s="9">
        <f>0.001*[53]Sheet1!$F$464</f>
        <v>0.03</v>
      </c>
      <c r="X103" s="9">
        <f>0.001*[53]Sheet1!$F$465</f>
        <v>0.03</v>
      </c>
      <c r="Y103" s="9">
        <f>0.001*[53]Sheet1!$F$466</f>
        <v>0.03</v>
      </c>
      <c r="Z103" s="44">
        <f>0.001*[53]Sheet1!$F$467</f>
        <v>0.03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2.9875000000000016E-2</v>
      </c>
    </row>
    <row r="104" spans="2:29" ht="15" customHeight="1">
      <c r="B104" s="28">
        <v>20</v>
      </c>
      <c r="C104" s="47">
        <f>0.001*[53]Sheet1!$F$468</f>
        <v>0.03</v>
      </c>
      <c r="D104" s="20">
        <f>0.001*[53]Sheet1!$F$469</f>
        <v>0.03</v>
      </c>
      <c r="E104" s="20">
        <f>0.001*[53]Sheet1!$F$470</f>
        <v>0.03</v>
      </c>
      <c r="F104" s="20">
        <f>0.001*[53]Sheet1!$F$471</f>
        <v>0.03</v>
      </c>
      <c r="G104" s="20">
        <f>0.001*[53]Sheet1!$F$472</f>
        <v>0.03</v>
      </c>
      <c r="H104" s="20">
        <f>0.001*[53]Sheet1!$F$473</f>
        <v>0.03</v>
      </c>
      <c r="I104" s="20">
        <f>0.001*[53]Sheet1!$F$474</f>
        <v>0.03</v>
      </c>
      <c r="J104" s="20">
        <f>0.001*[53]Sheet1!$F$475</f>
        <v>0.03</v>
      </c>
      <c r="K104" s="20">
        <f>0.001*[53]Sheet1!$F$476</f>
        <v>2.9000000000000001E-2</v>
      </c>
      <c r="L104" s="20">
        <f>0.001*[53]Sheet1!$F$477</f>
        <v>0.03</v>
      </c>
      <c r="M104" s="20">
        <f>0.001*[53]Sheet1!$F$478</f>
        <v>2.9000000000000001E-2</v>
      </c>
      <c r="N104" s="20">
        <f>0.001*[53]Sheet1!$F$479</f>
        <v>2.9000000000000001E-2</v>
      </c>
      <c r="O104" s="20">
        <f>0.001*[53]Sheet1!$F$480</f>
        <v>0.03</v>
      </c>
      <c r="P104" s="20">
        <f>0.001*[53]Sheet1!$F$481</f>
        <v>2.9000000000000001E-2</v>
      </c>
      <c r="Q104" s="20">
        <f>0.001*[53]Sheet1!$F$482</f>
        <v>0.03</v>
      </c>
      <c r="R104" s="20">
        <f>0.001*[53]Sheet1!$F$483</f>
        <v>0.03</v>
      </c>
      <c r="S104" s="20">
        <f>0.001*[53]Sheet1!$F$484</f>
        <v>3.1E-2</v>
      </c>
      <c r="T104" s="20">
        <f>0.001*[53]Sheet1!$F$485</f>
        <v>3.2000000000000001E-2</v>
      </c>
      <c r="U104" s="20">
        <f>0.001*[53]Sheet1!$F$486</f>
        <v>3.1E-2</v>
      </c>
      <c r="V104" s="20">
        <f>0.001*[53]Sheet1!$F$487</f>
        <v>0.03</v>
      </c>
      <c r="W104" s="20">
        <f>0.001*[53]Sheet1!$F$488</f>
        <v>0.03</v>
      </c>
      <c r="X104" s="20">
        <f>0.001*[53]Sheet1!$F$489</f>
        <v>0.03</v>
      </c>
      <c r="Y104" s="20">
        <f>0.001*[53]Sheet1!$F$490</f>
        <v>0.03</v>
      </c>
      <c r="Z104" s="48">
        <f>0.001*[53]Sheet1!$F$491</f>
        <v>3.2000000000000001E-2</v>
      </c>
      <c r="AA104" s="37">
        <f t="shared" si="12"/>
        <v>3.2000000000000001E-2</v>
      </c>
      <c r="AB104" s="21">
        <f t="shared" si="13"/>
        <v>2.9000000000000001E-2</v>
      </c>
      <c r="AC104" s="22">
        <f t="shared" si="14"/>
        <v>3.0083333333333351E-2</v>
      </c>
    </row>
    <row r="105" spans="2:29" ht="15" customHeight="1">
      <c r="B105" s="26">
        <v>21</v>
      </c>
      <c r="C105" s="43">
        <f>0.001*[53]Sheet1!$F$492</f>
        <v>3.1E-2</v>
      </c>
      <c r="D105" s="9">
        <f>0.001*[53]Sheet1!$F$493</f>
        <v>0.03</v>
      </c>
      <c r="E105" s="9">
        <f>0.001*[53]Sheet1!$F$494</f>
        <v>0.03</v>
      </c>
      <c r="F105" s="9">
        <f>0.001*[53]Sheet1!$F$495</f>
        <v>0.03</v>
      </c>
      <c r="G105" s="9">
        <f>0.001*[53]Sheet1!$F$496</f>
        <v>0.03</v>
      </c>
      <c r="H105" s="9">
        <f>0.001*[53]Sheet1!$F$497</f>
        <v>0.03</v>
      </c>
      <c r="I105" s="9">
        <f>0.001*[53]Sheet1!$F$498</f>
        <v>0.03</v>
      </c>
      <c r="J105" s="9">
        <f>0.001*[53]Sheet1!$F$499</f>
        <v>0.03</v>
      </c>
      <c r="K105" s="9">
        <f>0.001*[53]Sheet1!$F$500</f>
        <v>0.03</v>
      </c>
      <c r="L105" s="9">
        <f>0.001*[53]Sheet1!$F$501</f>
        <v>2.9000000000000001E-2</v>
      </c>
      <c r="M105" s="9">
        <f>0.001*[53]Sheet1!$F$502</f>
        <v>2.9000000000000001E-2</v>
      </c>
      <c r="N105" s="9">
        <f>0.001*[53]Sheet1!$F$503</f>
        <v>2.9000000000000001E-2</v>
      </c>
      <c r="O105" s="9">
        <f>0.001*[53]Sheet1!$F$504</f>
        <v>2.9000000000000001E-2</v>
      </c>
      <c r="P105" s="9">
        <f>0.001*[53]Sheet1!$F$505</f>
        <v>2.9000000000000001E-2</v>
      </c>
      <c r="Q105" s="9">
        <f>0.001*[53]Sheet1!$F$506</f>
        <v>2.9000000000000001E-2</v>
      </c>
      <c r="R105" s="9">
        <f>0.001*[53]Sheet1!$F$507</f>
        <v>2.9000000000000001E-2</v>
      </c>
      <c r="S105" s="9">
        <f>0.001*[53]Sheet1!$F$508</f>
        <v>2.9000000000000001E-2</v>
      </c>
      <c r="T105" s="9">
        <f>0.001*[53]Sheet1!$F$509</f>
        <v>2.9000000000000001E-2</v>
      </c>
      <c r="U105" s="9">
        <f>0.001*[53]Sheet1!$F$510</f>
        <v>2.9000000000000001E-2</v>
      </c>
      <c r="V105" s="9">
        <f>0.001*[53]Sheet1!$F$511</f>
        <v>0.03</v>
      </c>
      <c r="W105" s="9">
        <f>0.001*[53]Sheet1!$F$512</f>
        <v>2.9000000000000001E-2</v>
      </c>
      <c r="X105" s="9">
        <f>0.001*[53]Sheet1!$F$513</f>
        <v>2.9000000000000001E-2</v>
      </c>
      <c r="Y105" s="9">
        <f>0.001*[53]Sheet1!$F$514</f>
        <v>0.03</v>
      </c>
      <c r="Z105" s="44">
        <f>0.001*[53]Sheet1!$F$515</f>
        <v>0.03</v>
      </c>
      <c r="AA105" s="35">
        <f t="shared" si="12"/>
        <v>3.1E-2</v>
      </c>
      <c r="AB105" s="10">
        <f t="shared" si="13"/>
        <v>2.9000000000000001E-2</v>
      </c>
      <c r="AC105" s="14">
        <f t="shared" si="14"/>
        <v>2.9541666666666685E-2</v>
      </c>
    </row>
    <row r="106" spans="2:29" ht="15" customHeight="1">
      <c r="B106" s="26">
        <v>22</v>
      </c>
      <c r="C106" s="43">
        <f>0.001*[53]Sheet1!$F$516</f>
        <v>0.03</v>
      </c>
      <c r="D106" s="9">
        <f>0.001*[53]Sheet1!$F$517</f>
        <v>0.03</v>
      </c>
      <c r="E106" s="9">
        <f>0.001*[53]Sheet1!$F$518</f>
        <v>3.1E-2</v>
      </c>
      <c r="F106" s="9">
        <f>0.001*[53]Sheet1!$F$519</f>
        <v>0.03</v>
      </c>
      <c r="G106" s="9">
        <f>0.001*[53]Sheet1!$F$520</f>
        <v>0.03</v>
      </c>
      <c r="H106" s="9">
        <f>0.001*[53]Sheet1!$F$521</f>
        <v>3.1E-2</v>
      </c>
      <c r="I106" s="9">
        <f>0.001*[53]Sheet1!$F$522</f>
        <v>3.1E-2</v>
      </c>
      <c r="J106" s="9">
        <f>0.001*[53]Sheet1!$F$523</f>
        <v>0.03</v>
      </c>
      <c r="K106" s="9">
        <f>0.001*[53]Sheet1!$F$524</f>
        <v>0.03</v>
      </c>
      <c r="L106" s="9">
        <f>0.001*[53]Sheet1!$F$525</f>
        <v>0.03</v>
      </c>
      <c r="M106" s="9">
        <f>0.001*[53]Sheet1!$F$526</f>
        <v>0.03</v>
      </c>
      <c r="N106" s="9">
        <f>0.001*[53]Sheet1!$F$527</f>
        <v>0.03</v>
      </c>
      <c r="O106" s="9">
        <f>0.001*[53]Sheet1!$F$528</f>
        <v>0.03</v>
      </c>
      <c r="P106" s="9">
        <f>0.001*[53]Sheet1!$F$529</f>
        <v>0.03</v>
      </c>
      <c r="Q106" s="9">
        <f>0.001*[53]Sheet1!$F$530</f>
        <v>0.03</v>
      </c>
      <c r="R106" s="9">
        <f>0.001*[53]Sheet1!$F$531</f>
        <v>0.03</v>
      </c>
      <c r="S106" s="9">
        <f>0.001*[53]Sheet1!$F$532</f>
        <v>3.1E-2</v>
      </c>
      <c r="T106" s="9">
        <f>0.001*[53]Sheet1!$F$533</f>
        <v>3.2000000000000001E-2</v>
      </c>
      <c r="U106" s="9">
        <f>0.001*[53]Sheet1!$F$534</f>
        <v>3.1E-2</v>
      </c>
      <c r="V106" s="9">
        <f>0.001*[53]Sheet1!$F$535</f>
        <v>3.1E-2</v>
      </c>
      <c r="W106" s="9">
        <f>0.001*[53]Sheet1!$F$536</f>
        <v>3.2000000000000001E-2</v>
      </c>
      <c r="X106" s="9">
        <f>0.001*[53]Sheet1!$F$537</f>
        <v>3.4000000000000002E-2</v>
      </c>
      <c r="Y106" s="9">
        <f>0.001*[53]Sheet1!$F$538</f>
        <v>3.5000000000000003E-2</v>
      </c>
      <c r="Z106" s="44">
        <f>0.001*[53]Sheet1!$F$539</f>
        <v>3.4000000000000002E-2</v>
      </c>
      <c r="AA106" s="35">
        <f t="shared" si="12"/>
        <v>3.5000000000000003E-2</v>
      </c>
      <c r="AB106" s="10">
        <f t="shared" si="13"/>
        <v>0.03</v>
      </c>
      <c r="AC106" s="14">
        <f t="shared" si="14"/>
        <v>3.0958333333333352E-2</v>
      </c>
    </row>
    <row r="107" spans="2:29" ht="15" customHeight="1">
      <c r="B107" s="26">
        <v>23</v>
      </c>
      <c r="C107" s="43">
        <f>0.001*[53]Sheet1!$F$540</f>
        <v>3.4000000000000002E-2</v>
      </c>
      <c r="D107" s="9">
        <f>0.001*[53]Sheet1!$F$541</f>
        <v>3.4000000000000002E-2</v>
      </c>
      <c r="E107" s="9">
        <f>0.001*[53]Sheet1!$F$542</f>
        <v>3.4000000000000002E-2</v>
      </c>
      <c r="F107" s="9">
        <f>0.001*[53]Sheet1!$F$543</f>
        <v>3.1E-2</v>
      </c>
      <c r="G107" s="9">
        <f>0.001*[53]Sheet1!$F$544</f>
        <v>3.1E-2</v>
      </c>
      <c r="H107" s="9">
        <f>0.001*[53]Sheet1!$F$545</f>
        <v>3.1E-2</v>
      </c>
      <c r="I107" s="9">
        <f>0.001*[53]Sheet1!$F$546</f>
        <v>3.4000000000000002E-2</v>
      </c>
      <c r="J107" s="9">
        <f>0.001*[53]Sheet1!$F$547</f>
        <v>3.5000000000000003E-2</v>
      </c>
      <c r="K107" s="9">
        <f>0.001*[53]Sheet1!$F$548</f>
        <v>3.5000000000000003E-2</v>
      </c>
      <c r="L107" s="9">
        <f>0.001*[53]Sheet1!$F$549</f>
        <v>3.1E-2</v>
      </c>
      <c r="M107" s="9">
        <f>0.001*[53]Sheet1!$F$550</f>
        <v>0.03</v>
      </c>
      <c r="N107" s="9">
        <f>0.001*[53]Sheet1!$F$551</f>
        <v>2.9000000000000001E-2</v>
      </c>
      <c r="O107" s="9">
        <f>0.001*[53]Sheet1!$F$552</f>
        <v>2.9000000000000001E-2</v>
      </c>
      <c r="P107" s="9">
        <f>0.001*[53]Sheet1!$F$553</f>
        <v>2.9000000000000001E-2</v>
      </c>
      <c r="Q107" s="9">
        <f>0.001*[53]Sheet1!$F$554</f>
        <v>2.9000000000000001E-2</v>
      </c>
      <c r="R107" s="9">
        <f>0.001*[53]Sheet1!$F$555</f>
        <v>2.9000000000000001E-2</v>
      </c>
      <c r="S107" s="9">
        <f>0.001*[53]Sheet1!$F$556</f>
        <v>2.9000000000000001E-2</v>
      </c>
      <c r="T107" s="9">
        <f>0.001*[53]Sheet1!$F$557</f>
        <v>2.9000000000000001E-2</v>
      </c>
      <c r="U107" s="9">
        <f>0.001*[53]Sheet1!$F$558</f>
        <v>2.9000000000000001E-2</v>
      </c>
      <c r="V107" s="9">
        <f>0.001*[53]Sheet1!$F$559</f>
        <v>2.9000000000000001E-2</v>
      </c>
      <c r="W107" s="9">
        <f>0.001*[53]Sheet1!$F$560</f>
        <v>0.03</v>
      </c>
      <c r="X107" s="9">
        <f>0.001*[53]Sheet1!$F$561</f>
        <v>0.03</v>
      </c>
      <c r="Y107" s="9">
        <f>0.001*[53]Sheet1!$F$562</f>
        <v>0.03</v>
      </c>
      <c r="Z107" s="44">
        <f>0.001*[53]Sheet1!$F$563</f>
        <v>0.03</v>
      </c>
      <c r="AA107" s="35">
        <f t="shared" si="12"/>
        <v>3.5000000000000003E-2</v>
      </c>
      <c r="AB107" s="10">
        <f t="shared" si="13"/>
        <v>2.9000000000000001E-2</v>
      </c>
      <c r="AC107" s="14">
        <f t="shared" si="14"/>
        <v>3.0875000000000017E-2</v>
      </c>
    </row>
    <row r="108" spans="2:29" ht="15" customHeight="1">
      <c r="B108" s="26">
        <v>24</v>
      </c>
      <c r="C108" s="43">
        <f>0.001*[53]Sheet1!$F$564</f>
        <v>0.03</v>
      </c>
      <c r="D108" s="9">
        <f>0.001*[53]Sheet1!$F$565</f>
        <v>0.03</v>
      </c>
      <c r="E108" s="9">
        <f>0.001*[53]Sheet1!$F$566</f>
        <v>0.03</v>
      </c>
      <c r="F108" s="9">
        <f>0.001*[53]Sheet1!$F$567</f>
        <v>0.03</v>
      </c>
      <c r="G108" s="9">
        <f>0.001*[53]Sheet1!$F$568</f>
        <v>3.1E-2</v>
      </c>
      <c r="H108" s="9">
        <f>0.001*[53]Sheet1!$F$569</f>
        <v>3.1E-2</v>
      </c>
      <c r="I108" s="9">
        <f>0.001*[53]Sheet1!$F$570</f>
        <v>3.1E-2</v>
      </c>
      <c r="J108" s="9">
        <f>0.001*[53]Sheet1!$F$571</f>
        <v>0.03</v>
      </c>
      <c r="K108" s="9">
        <f>0.001*[53]Sheet1!$F$572</f>
        <v>0.03</v>
      </c>
      <c r="L108" s="9">
        <f>0.001*[53]Sheet1!$F$573</f>
        <v>0.03</v>
      </c>
      <c r="M108" s="9">
        <f>0.001*[53]Sheet1!$F$574</f>
        <v>0.03</v>
      </c>
      <c r="N108" s="9">
        <f>0.001*[53]Sheet1!$F$575</f>
        <v>0.03</v>
      </c>
      <c r="O108" s="9">
        <f>0.001*[53]Sheet1!$F$576</f>
        <v>2.9000000000000001E-2</v>
      </c>
      <c r="P108" s="9">
        <f>0.001*[53]Sheet1!$F$577</f>
        <v>2.9000000000000001E-2</v>
      </c>
      <c r="Q108" s="9">
        <f>0.001*[53]Sheet1!$F$578</f>
        <v>2.9000000000000001E-2</v>
      </c>
      <c r="R108" s="9">
        <f>0.001*[53]Sheet1!$F$579</f>
        <v>0.03</v>
      </c>
      <c r="S108" s="9">
        <f>0.001*[53]Sheet1!$F$580</f>
        <v>0.03</v>
      </c>
      <c r="T108" s="9">
        <f>0.001*[53]Sheet1!$F$581</f>
        <v>2.9000000000000001E-2</v>
      </c>
      <c r="U108" s="9">
        <f>0.001*[53]Sheet1!$F$582</f>
        <v>2.9000000000000001E-2</v>
      </c>
      <c r="V108" s="9">
        <f>0.001*[53]Sheet1!$F$583</f>
        <v>0.03</v>
      </c>
      <c r="W108" s="9">
        <f>0.001*[53]Sheet1!$F$584</f>
        <v>0.03</v>
      </c>
      <c r="X108" s="9">
        <f>0.001*[53]Sheet1!$F$585</f>
        <v>0.03</v>
      </c>
      <c r="Y108" s="9">
        <f>0.001*[53]Sheet1!$F$586</f>
        <v>0.03</v>
      </c>
      <c r="Z108" s="44">
        <f>0.001*[53]Sheet1!$F$587</f>
        <v>0.03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2.9916666666666685E-2</v>
      </c>
    </row>
    <row r="109" spans="2:29" ht="15" customHeight="1">
      <c r="B109" s="26">
        <v>25</v>
      </c>
      <c r="C109" s="43">
        <f>0.001*[53]Sheet1!$F$588</f>
        <v>0.03</v>
      </c>
      <c r="D109" s="9">
        <f>0.001*[53]Sheet1!$F$589</f>
        <v>0.03</v>
      </c>
      <c r="E109" s="9">
        <f>0.001*[53]Sheet1!$F$590</f>
        <v>0.03</v>
      </c>
      <c r="F109" s="9">
        <f>0.001*[53]Sheet1!$F$591</f>
        <v>0.03</v>
      </c>
      <c r="G109" s="9">
        <f>0.001*[53]Sheet1!$F$592</f>
        <v>3.1E-2</v>
      </c>
      <c r="H109" s="9">
        <f>0.001*[53]Sheet1!$F$593</f>
        <v>3.1E-2</v>
      </c>
      <c r="I109" s="9">
        <f>0.001*[53]Sheet1!$F$594</f>
        <v>3.1E-2</v>
      </c>
      <c r="J109" s="9">
        <f>0.001*[53]Sheet1!$F$595</f>
        <v>0.03</v>
      </c>
      <c r="K109" s="9">
        <f>0.001*[53]Sheet1!$F$596</f>
        <v>0.03</v>
      </c>
      <c r="L109" s="9">
        <f>0.001*[53]Sheet1!$F$597</f>
        <v>0.03</v>
      </c>
      <c r="M109" s="9">
        <f>0.001*[53]Sheet1!$F$598</f>
        <v>0.03</v>
      </c>
      <c r="N109" s="9">
        <f>0.001*[53]Sheet1!$F$599</f>
        <v>2.9000000000000001E-2</v>
      </c>
      <c r="O109" s="9">
        <f>0.001*[53]Sheet1!$F$600</f>
        <v>0.03</v>
      </c>
      <c r="P109" s="9">
        <f>0.001*[53]Sheet1!$F$601</f>
        <v>2.9000000000000001E-2</v>
      </c>
      <c r="Q109" s="9">
        <f>0.001*[53]Sheet1!$F$602</f>
        <v>0.03</v>
      </c>
      <c r="R109" s="9">
        <f>0.001*[53]Sheet1!$F$603</f>
        <v>0.03</v>
      </c>
      <c r="S109" s="9">
        <f>0.001*[53]Sheet1!$F$604</f>
        <v>0.03</v>
      </c>
      <c r="T109" s="9">
        <f>0.001*[53]Sheet1!$F$605</f>
        <v>0.03</v>
      </c>
      <c r="U109" s="9">
        <f>0.001*[53]Sheet1!$F$606</f>
        <v>0.03</v>
      </c>
      <c r="V109" s="9">
        <f>0.001*[53]Sheet1!$F$607</f>
        <v>0.03</v>
      </c>
      <c r="W109" s="9">
        <f>0.001*[53]Sheet1!$F$608</f>
        <v>3.1E-2</v>
      </c>
      <c r="X109" s="9">
        <f>0.001*[53]Sheet1!$F$609</f>
        <v>3.1E-2</v>
      </c>
      <c r="Y109" s="9">
        <f>0.001*[53]Sheet1!$F$610</f>
        <v>0.03</v>
      </c>
      <c r="Z109" s="44">
        <f>0.001*[53]Sheet1!$F$611</f>
        <v>3.1E-2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3.0166666666666685E-2</v>
      </c>
    </row>
    <row r="110" spans="2:29" ht="15" customHeight="1">
      <c r="B110" s="27">
        <v>26</v>
      </c>
      <c r="C110" s="45">
        <f>0.001*[53]Sheet1!$F$612</f>
        <v>3.1E-2</v>
      </c>
      <c r="D110" s="17">
        <f>0.001*[53]Sheet1!$F$613</f>
        <v>3.1E-2</v>
      </c>
      <c r="E110" s="17">
        <f>0.001*[53]Sheet1!$F$614</f>
        <v>3.1E-2</v>
      </c>
      <c r="F110" s="17">
        <f>0.001*[53]Sheet1!$F$615</f>
        <v>3.1E-2</v>
      </c>
      <c r="G110" s="17">
        <f>0.001*[53]Sheet1!$F$616</f>
        <v>3.1E-2</v>
      </c>
      <c r="H110" s="17">
        <f>0.001*[53]Sheet1!$F$617</f>
        <v>3.1E-2</v>
      </c>
      <c r="I110" s="17">
        <f>0.001*[53]Sheet1!$F$618</f>
        <v>3.1E-2</v>
      </c>
      <c r="J110" s="17">
        <f>0.001*[53]Sheet1!$F$619</f>
        <v>3.1E-2</v>
      </c>
      <c r="K110" s="17">
        <f>0.001*[53]Sheet1!$F$620</f>
        <v>3.1E-2</v>
      </c>
      <c r="L110" s="17">
        <f>0.001*[53]Sheet1!$F$621</f>
        <v>3.1E-2</v>
      </c>
      <c r="M110" s="17">
        <f>0.001*[53]Sheet1!$F$622</f>
        <v>3.1E-2</v>
      </c>
      <c r="N110" s="17">
        <f>0.001*[53]Sheet1!$F$623</f>
        <v>3.1E-2</v>
      </c>
      <c r="O110" s="17">
        <f>0.001*[53]Sheet1!$F$624</f>
        <v>0.03</v>
      </c>
      <c r="P110" s="17">
        <f>0.001*[53]Sheet1!$F$625</f>
        <v>0.03</v>
      </c>
      <c r="Q110" s="17">
        <f>0.001*[53]Sheet1!$F$626</f>
        <v>0.03</v>
      </c>
      <c r="R110" s="17">
        <f>0.001*[53]Sheet1!$F$627</f>
        <v>0.03</v>
      </c>
      <c r="S110" s="17">
        <f>0.001*[53]Sheet1!$F$628</f>
        <v>0.03</v>
      </c>
      <c r="T110" s="17">
        <f>0.001*[53]Sheet1!$F$629</f>
        <v>0.03</v>
      </c>
      <c r="U110" s="17">
        <f>0.001*[53]Sheet1!$F$630</f>
        <v>0.03</v>
      </c>
      <c r="V110" s="17">
        <f>0.001*[53]Sheet1!$F$631</f>
        <v>0.03</v>
      </c>
      <c r="W110" s="17">
        <f>0.001*[53]Sheet1!$F$632</f>
        <v>0.03</v>
      </c>
      <c r="X110" s="17">
        <f>0.001*[53]Sheet1!$F$633</f>
        <v>0.03</v>
      </c>
      <c r="Y110" s="17">
        <f>0.001*[53]Sheet1!$F$634</f>
        <v>0.03</v>
      </c>
      <c r="Z110" s="46">
        <f>0.001*[53]Sheet1!$F$635</f>
        <v>0.03</v>
      </c>
      <c r="AA110" s="36">
        <f t="shared" si="12"/>
        <v>3.1E-2</v>
      </c>
      <c r="AB110" s="18">
        <f t="shared" si="13"/>
        <v>0.03</v>
      </c>
      <c r="AC110" s="19">
        <f t="shared" si="14"/>
        <v>3.0500000000000017E-2</v>
      </c>
    </row>
    <row r="111" spans="2:29" ht="15" customHeight="1">
      <c r="B111" s="26">
        <v>27</v>
      </c>
      <c r="C111" s="43">
        <f>0.001*[53]Sheet1!$F$636</f>
        <v>3.3000000000000002E-2</v>
      </c>
      <c r="D111" s="9">
        <f>0.001*[53]Sheet1!$F$637</f>
        <v>3.6000000000000004E-2</v>
      </c>
      <c r="E111" s="9">
        <f>0.001*[53]Sheet1!$F$638</f>
        <v>3.3000000000000002E-2</v>
      </c>
      <c r="F111" s="9">
        <f>0.001*[53]Sheet1!$F$639</f>
        <v>3.1E-2</v>
      </c>
      <c r="G111" s="9">
        <f>0.001*[53]Sheet1!$F$640</f>
        <v>3.1E-2</v>
      </c>
      <c r="H111" s="9">
        <f>0.001*[53]Sheet1!$F$641</f>
        <v>3.1E-2</v>
      </c>
      <c r="I111" s="9">
        <f>0.001*[53]Sheet1!$F$642</f>
        <v>3.1E-2</v>
      </c>
      <c r="J111" s="9">
        <f>0.001*[53]Sheet1!$F$643</f>
        <v>3.1E-2</v>
      </c>
      <c r="K111" s="9">
        <f>0.001*[53]Sheet1!$F$644</f>
        <v>0.03</v>
      </c>
      <c r="L111" s="9">
        <f>0.001*[53]Sheet1!$F$645</f>
        <v>0.03</v>
      </c>
      <c r="M111" s="9">
        <f>0.001*[53]Sheet1!$F$646</f>
        <v>0.03</v>
      </c>
      <c r="N111" s="9">
        <f>0.001*[53]Sheet1!$F$647</f>
        <v>0.03</v>
      </c>
      <c r="O111" s="9">
        <f>0.001*[53]Sheet1!$F$648</f>
        <v>0.03</v>
      </c>
      <c r="P111" s="9">
        <f>0.001*[53]Sheet1!$F$649</f>
        <v>0.03</v>
      </c>
      <c r="Q111" s="9">
        <f>0.001*[53]Sheet1!$F$650</f>
        <v>0.03</v>
      </c>
      <c r="R111" s="9">
        <f>0.001*[53]Sheet1!$F$651</f>
        <v>3.1E-2</v>
      </c>
      <c r="S111" s="9">
        <f>0.001*[53]Sheet1!$F$652</f>
        <v>3.1E-2</v>
      </c>
      <c r="T111" s="9">
        <f>0.001*[53]Sheet1!$F$653</f>
        <v>0.03</v>
      </c>
      <c r="U111" s="9">
        <f>0.001*[53]Sheet1!$F$654</f>
        <v>3.1E-2</v>
      </c>
      <c r="V111" s="9">
        <f>0.001*[53]Sheet1!$F$655</f>
        <v>3.6000000000000004E-2</v>
      </c>
      <c r="W111" s="9">
        <f>0.001*[53]Sheet1!$F$656</f>
        <v>4.1000000000000002E-2</v>
      </c>
      <c r="X111" s="9">
        <f>0.001*[53]Sheet1!$F$657</f>
        <v>3.5000000000000003E-2</v>
      </c>
      <c r="Y111" s="9">
        <f>0.001*[53]Sheet1!$F$658</f>
        <v>3.2000000000000001E-2</v>
      </c>
      <c r="Z111" s="44">
        <f>0.001*[53]Sheet1!$F$659</f>
        <v>3.1E-2</v>
      </c>
      <c r="AA111" s="35">
        <f t="shared" si="12"/>
        <v>4.1000000000000002E-2</v>
      </c>
      <c r="AB111" s="10">
        <f t="shared" si="13"/>
        <v>0.03</v>
      </c>
      <c r="AC111" s="14">
        <f t="shared" si="14"/>
        <v>3.1875000000000021E-2</v>
      </c>
    </row>
    <row r="112" spans="2:29" ht="15" customHeight="1">
      <c r="B112" s="26">
        <v>28</v>
      </c>
      <c r="C112" s="43">
        <f>0.001*[53]Sheet1!$F$660</f>
        <v>0.03</v>
      </c>
      <c r="D112" s="9">
        <f>0.001*[53]Sheet1!$F$661</f>
        <v>0.03</v>
      </c>
      <c r="E112" s="9">
        <f>0.001*[53]Sheet1!$F$662</f>
        <v>0.03</v>
      </c>
      <c r="F112" s="9">
        <f>0.001*[53]Sheet1!$F$663</f>
        <v>0.03</v>
      </c>
      <c r="G112" s="9">
        <f>0.001*[53]Sheet1!$F$664</f>
        <v>0.03</v>
      </c>
      <c r="H112" s="9">
        <f>0.001*[53]Sheet1!$F$665</f>
        <v>0.03</v>
      </c>
      <c r="I112" s="9">
        <f>0.001*[53]Sheet1!$F$666</f>
        <v>0.03</v>
      </c>
      <c r="J112" s="9">
        <f>0.001*[53]Sheet1!$F$667</f>
        <v>0.03</v>
      </c>
      <c r="K112" s="9">
        <f>0.001*[53]Sheet1!$F$668</f>
        <v>0.03</v>
      </c>
      <c r="L112" s="9">
        <f>0.001*[53]Sheet1!$F$669</f>
        <v>2.9000000000000001E-2</v>
      </c>
      <c r="M112" s="9">
        <f>0.001*[53]Sheet1!$F$670</f>
        <v>2.9000000000000001E-2</v>
      </c>
      <c r="N112" s="9">
        <f>0.001*[53]Sheet1!$F$671</f>
        <v>2.9000000000000001E-2</v>
      </c>
      <c r="O112" s="9">
        <f>0.001*[53]Sheet1!$F$672</f>
        <v>2.9000000000000001E-2</v>
      </c>
      <c r="P112" s="9">
        <f>0.001*[53]Sheet1!$F$673</f>
        <v>2.9000000000000001E-2</v>
      </c>
      <c r="Q112" s="9">
        <f>0.001*[53]Sheet1!$F$674</f>
        <v>2.9000000000000001E-2</v>
      </c>
      <c r="R112" s="9">
        <f>0.001*[53]Sheet1!$F$675</f>
        <v>2.9000000000000001E-2</v>
      </c>
      <c r="S112" s="9">
        <f>0.001*[53]Sheet1!$F$676</f>
        <v>2.9000000000000001E-2</v>
      </c>
      <c r="T112" s="9">
        <f>0.001*[53]Sheet1!$F$677</f>
        <v>2.9000000000000001E-2</v>
      </c>
      <c r="U112" s="9">
        <f>0.001*[53]Sheet1!$F$678</f>
        <v>2.9000000000000001E-2</v>
      </c>
      <c r="V112" s="9">
        <f>0.001*[53]Sheet1!$F$679</f>
        <v>2.9000000000000001E-2</v>
      </c>
      <c r="W112" s="9">
        <f>0.001*[53]Sheet1!$F$680</f>
        <v>2.9000000000000001E-2</v>
      </c>
      <c r="X112" s="9">
        <f>0.001*[53]Sheet1!$F$681</f>
        <v>2.9000000000000001E-2</v>
      </c>
      <c r="Y112" s="9">
        <f>0.001*[53]Sheet1!$F$682</f>
        <v>2.9000000000000001E-2</v>
      </c>
      <c r="Z112" s="44">
        <f>0.001*[53]Sheet1!$F$683</f>
        <v>2.9000000000000001E-2</v>
      </c>
      <c r="AA112" s="35">
        <f t="shared" si="12"/>
        <v>0.03</v>
      </c>
      <c r="AB112" s="10">
        <f t="shared" si="13"/>
        <v>2.9000000000000001E-2</v>
      </c>
      <c r="AC112" s="14">
        <f t="shared" si="14"/>
        <v>2.9375000000000016E-2</v>
      </c>
    </row>
    <row r="113" spans="2:29" ht="15" customHeight="1">
      <c r="B113" s="26">
        <v>29</v>
      </c>
      <c r="C113" s="43">
        <f>0.001*[53]Sheet1!$F$684</f>
        <v>0.03</v>
      </c>
      <c r="D113" s="9">
        <f>0.001*[53]Sheet1!$F$685</f>
        <v>0.03</v>
      </c>
      <c r="E113" s="9">
        <f>0.001*[53]Sheet1!$F$686</f>
        <v>0.03</v>
      </c>
      <c r="F113" s="9">
        <f>0.001*[53]Sheet1!$F$687</f>
        <v>3.3000000000000002E-2</v>
      </c>
      <c r="G113" s="9">
        <f>0.001*[53]Sheet1!$F$688</f>
        <v>3.6000000000000004E-2</v>
      </c>
      <c r="H113" s="9">
        <f>0.001*[53]Sheet1!$F$689</f>
        <v>3.6000000000000004E-2</v>
      </c>
      <c r="I113" s="9">
        <f>0.001*[53]Sheet1!$F$690</f>
        <v>3.6000000000000004E-2</v>
      </c>
      <c r="J113" s="9">
        <f>0.001*[53]Sheet1!$F$691</f>
        <v>3.6999999999999998E-2</v>
      </c>
      <c r="K113" s="9">
        <f>0.001*[53]Sheet1!$F$692</f>
        <v>3.5000000000000003E-2</v>
      </c>
      <c r="L113" s="9">
        <f>0.001*[53]Sheet1!$F$693</f>
        <v>3.3000000000000002E-2</v>
      </c>
      <c r="M113" s="9">
        <f>0.001*[53]Sheet1!$F$694</f>
        <v>3.3000000000000002E-2</v>
      </c>
      <c r="N113" s="9">
        <f>0.001*[53]Sheet1!$F$695</f>
        <v>3.2000000000000001E-2</v>
      </c>
      <c r="O113" s="9">
        <f>0.001*[53]Sheet1!$F$696</f>
        <v>3.1E-2</v>
      </c>
      <c r="P113" s="9">
        <f>0.001*[53]Sheet1!$F$697</f>
        <v>3.2000000000000001E-2</v>
      </c>
      <c r="Q113" s="9">
        <f>0.001*[53]Sheet1!$F$698</f>
        <v>0.03</v>
      </c>
      <c r="R113" s="9">
        <f>0.001*[53]Sheet1!$F$699</f>
        <v>2.9000000000000001E-2</v>
      </c>
      <c r="S113" s="9">
        <f>0.001*[53]Sheet1!$F$700</f>
        <v>2.9000000000000001E-2</v>
      </c>
      <c r="T113" s="9">
        <f>0.001*[53]Sheet1!$F$701</f>
        <v>2.9000000000000001E-2</v>
      </c>
      <c r="U113" s="9">
        <f>0.001*[53]Sheet1!$F$702</f>
        <v>2.9000000000000001E-2</v>
      </c>
      <c r="V113" s="9">
        <f>0.001*[53]Sheet1!$F$703</f>
        <v>2.9000000000000001E-2</v>
      </c>
      <c r="W113" s="9">
        <f>0.001*[53]Sheet1!$F$704</f>
        <v>2.9000000000000001E-2</v>
      </c>
      <c r="X113" s="9">
        <f>0.001*[53]Sheet1!$F$705</f>
        <v>2.9000000000000001E-2</v>
      </c>
      <c r="Y113" s="9">
        <f>0.001*[53]Sheet1!$F$706</f>
        <v>0.03</v>
      </c>
      <c r="Z113" s="44">
        <f>0.001*[53]Sheet1!$F$707</f>
        <v>2.9000000000000001E-2</v>
      </c>
      <c r="AA113" s="35">
        <f t="shared" si="12"/>
        <v>3.6999999999999998E-2</v>
      </c>
      <c r="AB113" s="10">
        <f t="shared" si="13"/>
        <v>2.9000000000000001E-2</v>
      </c>
      <c r="AC113" s="14">
        <f t="shared" si="14"/>
        <v>3.1500000000000021E-2</v>
      </c>
    </row>
    <row r="114" spans="2:29" ht="15" customHeight="1">
      <c r="B114" s="28">
        <v>30</v>
      </c>
      <c r="C114" s="47">
        <f>0.001*[53]Sheet1!$F$708</f>
        <v>0.03</v>
      </c>
      <c r="D114" s="20">
        <f>0.001*[53]Sheet1!$F$709</f>
        <v>0.03</v>
      </c>
      <c r="E114" s="20">
        <f>0.001*[53]Sheet1!$F$710</f>
        <v>0.03</v>
      </c>
      <c r="F114" s="20">
        <f>0.001*[53]Sheet1!$F$711</f>
        <v>0.03</v>
      </c>
      <c r="G114" s="20">
        <f>0.001*[53]Sheet1!$F$712</f>
        <v>0.03</v>
      </c>
      <c r="H114" s="20">
        <f>0.001*[53]Sheet1!$F$713</f>
        <v>0.03</v>
      </c>
      <c r="I114" s="20">
        <f>0.001*[53]Sheet1!$F$714</f>
        <v>0.03</v>
      </c>
      <c r="J114" s="20">
        <f>0.001*[53]Sheet1!$F$715</f>
        <v>0.03</v>
      </c>
      <c r="K114" s="20">
        <f>0.001*[53]Sheet1!$F$716</f>
        <v>0.03</v>
      </c>
      <c r="L114" s="20">
        <f>0.001*[53]Sheet1!$F$717</f>
        <v>2.9000000000000001E-2</v>
      </c>
      <c r="M114" s="20">
        <f>0.001*[53]Sheet1!$F$718</f>
        <v>2.9000000000000001E-2</v>
      </c>
      <c r="N114" s="20">
        <f>0.001*[53]Sheet1!$F$719</f>
        <v>2.9000000000000001E-2</v>
      </c>
      <c r="O114" s="20">
        <f>0.001*[53]Sheet1!$F$720</f>
        <v>2.9000000000000001E-2</v>
      </c>
      <c r="P114" s="20">
        <f>0.001*[53]Sheet1!$F$721</f>
        <v>2.9000000000000001E-2</v>
      </c>
      <c r="Q114" s="20">
        <f>0.001*[53]Sheet1!$F$722</f>
        <v>2.9000000000000001E-2</v>
      </c>
      <c r="R114" s="20">
        <f>0.001*[53]Sheet1!$F$723</f>
        <v>2.9000000000000001E-2</v>
      </c>
      <c r="S114" s="20">
        <f>0.001*[53]Sheet1!$F$724</f>
        <v>2.9000000000000001E-2</v>
      </c>
      <c r="T114" s="20">
        <f>0.001*[53]Sheet1!$F$725</f>
        <v>2.9000000000000001E-2</v>
      </c>
      <c r="U114" s="20">
        <f>0.001*[53]Sheet1!$F$726</f>
        <v>2.9000000000000001E-2</v>
      </c>
      <c r="V114" s="20">
        <f>0.001*[53]Sheet1!$F$727</f>
        <v>2.9000000000000001E-2</v>
      </c>
      <c r="W114" s="20">
        <f>0.001*[53]Sheet1!$F$728</f>
        <v>0.03</v>
      </c>
      <c r="X114" s="20">
        <f>0.001*[53]Sheet1!$F$729</f>
        <v>0.03</v>
      </c>
      <c r="Y114" s="20">
        <f>0.001*[53]Sheet1!$F$730</f>
        <v>0.03</v>
      </c>
      <c r="Z114" s="48">
        <f>0.001*[53]Sheet1!$F$731</f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2.9541666666666685E-2</v>
      </c>
    </row>
    <row r="115" spans="2:29" ht="15" customHeight="1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>
      <c r="B116" s="30" t="s">
        <v>0</v>
      </c>
      <c r="C116" s="47">
        <f t="shared" ref="C116:Z116" si="15">MAX(C85:C115)</f>
        <v>0.04</v>
      </c>
      <c r="D116" s="20">
        <f t="shared" si="15"/>
        <v>0.04</v>
      </c>
      <c r="E116" s="20">
        <f t="shared" si="15"/>
        <v>3.9E-2</v>
      </c>
      <c r="F116" s="20">
        <f t="shared" si="15"/>
        <v>3.9E-2</v>
      </c>
      <c r="G116" s="20">
        <f t="shared" si="15"/>
        <v>3.9E-2</v>
      </c>
      <c r="H116" s="20">
        <f t="shared" si="15"/>
        <v>3.9E-2</v>
      </c>
      <c r="I116" s="20">
        <f t="shared" si="15"/>
        <v>3.6000000000000004E-2</v>
      </c>
      <c r="J116" s="20">
        <f t="shared" si="15"/>
        <v>3.6999999999999998E-2</v>
      </c>
      <c r="K116" s="20">
        <f t="shared" si="15"/>
        <v>3.5000000000000003E-2</v>
      </c>
      <c r="L116" s="20">
        <f t="shared" si="15"/>
        <v>3.4000000000000002E-2</v>
      </c>
      <c r="M116" s="20">
        <f t="shared" si="15"/>
        <v>3.3000000000000002E-2</v>
      </c>
      <c r="N116" s="20">
        <f t="shared" si="15"/>
        <v>3.2000000000000001E-2</v>
      </c>
      <c r="O116" s="20">
        <f t="shared" si="15"/>
        <v>3.1E-2</v>
      </c>
      <c r="P116" s="20">
        <f t="shared" si="15"/>
        <v>3.2000000000000001E-2</v>
      </c>
      <c r="Q116" s="20">
        <f t="shared" si="15"/>
        <v>3.4000000000000002E-2</v>
      </c>
      <c r="R116" s="20">
        <f t="shared" si="15"/>
        <v>3.3000000000000002E-2</v>
      </c>
      <c r="S116" s="20">
        <f t="shared" si="15"/>
        <v>3.6999999999999998E-2</v>
      </c>
      <c r="T116" s="20">
        <f t="shared" si="15"/>
        <v>4.3000000000000003E-2</v>
      </c>
      <c r="U116" s="20">
        <f t="shared" si="15"/>
        <v>0.04</v>
      </c>
      <c r="V116" s="20">
        <f t="shared" si="15"/>
        <v>3.6999999999999998E-2</v>
      </c>
      <c r="W116" s="20">
        <f t="shared" si="15"/>
        <v>4.1000000000000002E-2</v>
      </c>
      <c r="X116" s="20">
        <f t="shared" si="15"/>
        <v>3.5000000000000003E-2</v>
      </c>
      <c r="Y116" s="20">
        <f t="shared" si="15"/>
        <v>3.5000000000000003E-2</v>
      </c>
      <c r="Z116" s="48">
        <f t="shared" si="15"/>
        <v>3.6999999999999998E-2</v>
      </c>
      <c r="AA116" s="162" t="s">
        <v>15</v>
      </c>
      <c r="AB116" s="163"/>
      <c r="AC116" s="164"/>
    </row>
    <row r="117" spans="2:29" ht="15" customHeight="1">
      <c r="B117" s="31" t="s">
        <v>1</v>
      </c>
      <c r="C117" s="51">
        <f t="shared" ref="C117:Z117" si="16">MIN(C85:C115)</f>
        <v>2.9000000000000001E-2</v>
      </c>
      <c r="D117" s="5">
        <f t="shared" si="16"/>
        <v>0.03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2.8000000000000001E-2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156">
        <f>AVERAGE(AA85:AA115)</f>
        <v>3.3066666666666682E-2</v>
      </c>
      <c r="AB117" s="158">
        <f>AVERAGE(AB85:AB115)</f>
        <v>2.9166666666666684E-2</v>
      </c>
      <c r="AC117" s="160">
        <f>AVERAGE(AC85:AC115)</f>
        <v>3.0406944444444455E-2</v>
      </c>
    </row>
    <row r="118" spans="2:29" ht="15" customHeight="1" thickBot="1">
      <c r="B118" s="32" t="s">
        <v>14</v>
      </c>
      <c r="C118" s="53">
        <f t="shared" ref="C118:Z118" si="17">AVERAGE(C85:C115)</f>
        <v>3.1100000000000013E-2</v>
      </c>
      <c r="D118" s="6">
        <f t="shared" si="17"/>
        <v>3.1166666666666683E-2</v>
      </c>
      <c r="E118" s="6">
        <f t="shared" si="17"/>
        <v>3.0833333333333348E-2</v>
      </c>
      <c r="F118" s="6">
        <f t="shared" si="17"/>
        <v>3.0766666666666682E-2</v>
      </c>
      <c r="G118" s="6">
        <f t="shared" si="17"/>
        <v>3.1066666666666683E-2</v>
      </c>
      <c r="H118" s="6">
        <f t="shared" si="17"/>
        <v>3.1066666666666683E-2</v>
      </c>
      <c r="I118" s="6">
        <f t="shared" si="17"/>
        <v>3.1066666666666687E-2</v>
      </c>
      <c r="J118" s="6">
        <f t="shared" si="17"/>
        <v>3.0833333333333355E-2</v>
      </c>
      <c r="K118" s="6">
        <f t="shared" si="17"/>
        <v>3.050000000000002E-2</v>
      </c>
      <c r="L118" s="6">
        <f t="shared" si="17"/>
        <v>3.0100000000000019E-2</v>
      </c>
      <c r="M118" s="6">
        <f t="shared" si="17"/>
        <v>2.9966666666666687E-2</v>
      </c>
      <c r="N118" s="6">
        <f t="shared" si="17"/>
        <v>2.9700000000000018E-2</v>
      </c>
      <c r="O118" s="6">
        <f t="shared" si="17"/>
        <v>2.9666666666666685E-2</v>
      </c>
      <c r="P118" s="6">
        <f t="shared" si="17"/>
        <v>2.9666666666666685E-2</v>
      </c>
      <c r="Q118" s="6">
        <f t="shared" si="17"/>
        <v>2.9700000000000018E-2</v>
      </c>
      <c r="R118" s="6">
        <f t="shared" si="17"/>
        <v>2.9633333333333352E-2</v>
      </c>
      <c r="S118" s="6">
        <f t="shared" si="17"/>
        <v>3.0066666666666683E-2</v>
      </c>
      <c r="T118" s="6">
        <f t="shared" si="17"/>
        <v>3.0333333333333348E-2</v>
      </c>
      <c r="U118" s="6">
        <f t="shared" si="17"/>
        <v>3.0166666666666685E-2</v>
      </c>
      <c r="V118" s="6">
        <f t="shared" si="17"/>
        <v>3.0333333333333354E-2</v>
      </c>
      <c r="W118" s="6">
        <f t="shared" si="17"/>
        <v>3.0566666666666686E-2</v>
      </c>
      <c r="X118" s="6">
        <f t="shared" si="17"/>
        <v>3.0366666666666688E-2</v>
      </c>
      <c r="Y118" s="6">
        <f t="shared" si="17"/>
        <v>3.0400000000000021E-2</v>
      </c>
      <c r="Z118" s="54">
        <f t="shared" si="17"/>
        <v>3.0700000000000019E-2</v>
      </c>
      <c r="AA118" s="157"/>
      <c r="AB118" s="159"/>
      <c r="AC118" s="161"/>
    </row>
    <row r="120" spans="2:29" ht="268.5" customHeight="1"/>
    <row r="122" spans="2:29" ht="18" customHeight="1">
      <c r="B122" s="165" t="s">
        <v>66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0.001*[54]Sheet1!$F$12</f>
        <v>4.3999999999999997E-2</v>
      </c>
      <c r="D125" s="12">
        <f>0.001*[54]Sheet1!$F$13</f>
        <v>4.3999999999999997E-2</v>
      </c>
      <c r="E125" s="12">
        <f>0.001*[54]Sheet1!$F$14</f>
        <v>4.3999999999999997E-2</v>
      </c>
      <c r="F125" s="12">
        <f>0.001*[54]Sheet1!$F$15</f>
        <v>4.3999999999999997E-2</v>
      </c>
      <c r="G125" s="12">
        <f>0.001*[54]Sheet1!$F$16</f>
        <v>4.3999999999999997E-2</v>
      </c>
      <c r="H125" s="12">
        <f>0.001*[54]Sheet1!$F$17</f>
        <v>4.3999999999999997E-2</v>
      </c>
      <c r="I125" s="12">
        <f>0.001*[54]Sheet1!$F$18</f>
        <v>4.3999999999999997E-2</v>
      </c>
      <c r="J125" s="12">
        <f>0.001*[54]Sheet1!$F$19</f>
        <v>4.3999999999999997E-2</v>
      </c>
      <c r="K125" s="12">
        <f>0.001*[54]Sheet1!$F$20</f>
        <v>4.3000000000000003E-2</v>
      </c>
      <c r="L125" s="12">
        <f>0.001*[54]Sheet1!$F$21</f>
        <v>4.3000000000000003E-2</v>
      </c>
      <c r="M125" s="12">
        <f>0.001*[54]Sheet1!$F$22</f>
        <v>4.3000000000000003E-2</v>
      </c>
      <c r="N125" s="12">
        <f>0.001*[54]Sheet1!$F$23</f>
        <v>4.3000000000000003E-2</v>
      </c>
      <c r="O125" s="12">
        <f>0.001*[54]Sheet1!$F$24</f>
        <v>4.3000000000000003E-2</v>
      </c>
      <c r="P125" s="12">
        <f>0.001*[54]Sheet1!$F$25</f>
        <v>4.3000000000000003E-2</v>
      </c>
      <c r="Q125" s="12">
        <f>0.001*[54]Sheet1!$F$26</f>
        <v>4.3000000000000003E-2</v>
      </c>
      <c r="R125" s="12">
        <f>0.001*[54]Sheet1!$F$27</f>
        <v>4.3000000000000003E-2</v>
      </c>
      <c r="S125" s="12">
        <f>0.001*[54]Sheet1!$F$28</f>
        <v>4.3000000000000003E-2</v>
      </c>
      <c r="T125" s="12">
        <f>0.001*[54]Sheet1!$F$29</f>
        <v>4.3000000000000003E-2</v>
      </c>
      <c r="U125" s="12">
        <f>0.001*[54]Sheet1!$F$30</f>
        <v>4.3000000000000003E-2</v>
      </c>
      <c r="V125" s="12">
        <f>0.001*[54]Sheet1!$F$31</f>
        <v>4.3999999999999997E-2</v>
      </c>
      <c r="W125" s="12">
        <f>0.001*[54]Sheet1!$F$32</f>
        <v>4.3999999999999997E-2</v>
      </c>
      <c r="X125" s="12">
        <f>0.001*[54]Sheet1!$F$33</f>
        <v>4.3999999999999997E-2</v>
      </c>
      <c r="Y125" s="12">
        <f>0.001*[54]Sheet1!$F$34</f>
        <v>4.3999999999999997E-2</v>
      </c>
      <c r="Z125" s="42">
        <f>0.001*[54]Sheet1!$F$35</f>
        <v>4.3999999999999997E-2</v>
      </c>
      <c r="AA125" s="34">
        <f>MAX(C125:Z125)</f>
        <v>4.3999999999999997E-2</v>
      </c>
      <c r="AB125" s="13">
        <f>MIN(C125:Z125)</f>
        <v>4.3000000000000003E-2</v>
      </c>
      <c r="AC125" s="16">
        <f>AVERAGE(C125:Z125)</f>
        <v>4.354166666666668E-2</v>
      </c>
    </row>
    <row r="126" spans="2:29" ht="15" customHeight="1">
      <c r="B126" s="26">
        <v>2</v>
      </c>
      <c r="C126" s="43">
        <f>0.001*[54]Sheet1!$F$36</f>
        <v>4.4999999999999998E-2</v>
      </c>
      <c r="D126" s="9">
        <f>0.001*[54]Sheet1!$F$37</f>
        <v>4.4999999999999998E-2</v>
      </c>
      <c r="E126" s="9">
        <f>0.001*[54]Sheet1!$F$38</f>
        <v>4.4999999999999998E-2</v>
      </c>
      <c r="F126" s="9">
        <f>0.001*[54]Sheet1!$F$39</f>
        <v>4.4999999999999998E-2</v>
      </c>
      <c r="G126" s="9">
        <f>0.001*[54]Sheet1!$F$40</f>
        <v>4.4999999999999998E-2</v>
      </c>
      <c r="H126" s="9">
        <f>0.001*[54]Sheet1!$F$41</f>
        <v>4.4999999999999998E-2</v>
      </c>
      <c r="I126" s="9">
        <f>0.001*[54]Sheet1!$F$42</f>
        <v>4.4999999999999998E-2</v>
      </c>
      <c r="J126" s="9">
        <f>0.001*[54]Sheet1!$F$43</f>
        <v>4.4999999999999998E-2</v>
      </c>
      <c r="K126" s="9">
        <f>0.001*[54]Sheet1!$F$44</f>
        <v>4.3999999999999997E-2</v>
      </c>
      <c r="L126" s="9">
        <f>0.001*[54]Sheet1!$F$45</f>
        <v>4.3999999999999997E-2</v>
      </c>
      <c r="M126" s="9">
        <f>0.001*[54]Sheet1!$F$46</f>
        <v>4.3000000000000003E-2</v>
      </c>
      <c r="N126" s="9">
        <f>0.001*[54]Sheet1!$F$47</f>
        <v>4.3000000000000003E-2</v>
      </c>
      <c r="O126" s="9">
        <f>0.001*[54]Sheet1!$F$48</f>
        <v>4.3000000000000003E-2</v>
      </c>
      <c r="P126" s="9">
        <f>0.001*[54]Sheet1!$F$49</f>
        <v>4.3000000000000003E-2</v>
      </c>
      <c r="Q126" s="9">
        <f>0.001*[54]Sheet1!$F$50</f>
        <v>4.3000000000000003E-2</v>
      </c>
      <c r="R126" s="9">
        <f>0.001*[54]Sheet1!$F$51</f>
        <v>4.3000000000000003E-2</v>
      </c>
      <c r="S126" s="9">
        <f>0.001*[54]Sheet1!$F$52</f>
        <v>4.3000000000000003E-2</v>
      </c>
      <c r="T126" s="9">
        <f>0.001*[54]Sheet1!$F$53</f>
        <v>4.3000000000000003E-2</v>
      </c>
      <c r="U126" s="9">
        <f>0.001*[54]Sheet1!$F$54</f>
        <v>4.3000000000000003E-2</v>
      </c>
      <c r="V126" s="9">
        <f>0.001*[54]Sheet1!$F$55</f>
        <v>4.3000000000000003E-2</v>
      </c>
      <c r="W126" s="9">
        <f>0.001*[54]Sheet1!$F$56</f>
        <v>4.3000000000000003E-2</v>
      </c>
      <c r="X126" s="9">
        <f>0.001*[54]Sheet1!$F$57</f>
        <v>4.3000000000000003E-2</v>
      </c>
      <c r="Y126" s="9">
        <f>0.001*[54]Sheet1!$F$58</f>
        <v>4.3999999999999997E-2</v>
      </c>
      <c r="Z126" s="44">
        <f>0.001*[54]Sheet1!$F$59</f>
        <v>4.3999999999999997E-2</v>
      </c>
      <c r="AA126" s="35">
        <f t="shared" ref="AA126:AA154" si="18">MAX(C126:Z126)</f>
        <v>4.4999999999999998E-2</v>
      </c>
      <c r="AB126" s="10">
        <f t="shared" ref="AB126:AB154" si="19">MIN(C126:Z126)</f>
        <v>4.3000000000000003E-2</v>
      </c>
      <c r="AC126" s="14">
        <f t="shared" ref="AC126:AC154" si="20">AVERAGE(C126:Z126)</f>
        <v>4.3833333333333342E-2</v>
      </c>
    </row>
    <row r="127" spans="2:29" ht="15" customHeight="1">
      <c r="B127" s="26">
        <v>3</v>
      </c>
      <c r="C127" s="43">
        <f>0.001*[54]Sheet1!$F$60</f>
        <v>4.3999999999999997E-2</v>
      </c>
      <c r="D127" s="9">
        <f>0.001*[54]Sheet1!$F$61</f>
        <v>4.3999999999999997E-2</v>
      </c>
      <c r="E127" s="9">
        <f>0.001*[54]Sheet1!$F$62</f>
        <v>4.3999999999999997E-2</v>
      </c>
      <c r="F127" s="9">
        <f>0.001*[54]Sheet1!$F$63</f>
        <v>4.3999999999999997E-2</v>
      </c>
      <c r="G127" s="9">
        <f>0.001*[54]Sheet1!$F$64</f>
        <v>4.3999999999999997E-2</v>
      </c>
      <c r="H127" s="9">
        <f>0.001*[54]Sheet1!$F$65</f>
        <v>4.3999999999999997E-2</v>
      </c>
      <c r="I127" s="9">
        <f>0.001*[54]Sheet1!$F$66</f>
        <v>4.3999999999999997E-2</v>
      </c>
      <c r="J127" s="9">
        <f>0.001*[54]Sheet1!$F$67</f>
        <v>4.3999999999999997E-2</v>
      </c>
      <c r="K127" s="9">
        <f>0.001*[54]Sheet1!$F$68</f>
        <v>4.3999999999999997E-2</v>
      </c>
      <c r="L127" s="9">
        <f>0.001*[54]Sheet1!$F$69</f>
        <v>4.3999999999999997E-2</v>
      </c>
      <c r="M127" s="9">
        <f>0.001*[54]Sheet1!$F$70</f>
        <v>4.3000000000000003E-2</v>
      </c>
      <c r="N127" s="9">
        <f>0.001*[54]Sheet1!$F$71</f>
        <v>4.3999999999999997E-2</v>
      </c>
      <c r="O127" s="9">
        <f>0.001*[54]Sheet1!$F$72</f>
        <v>4.3000000000000003E-2</v>
      </c>
      <c r="P127" s="9">
        <f>0.001*[54]Sheet1!$F$73</f>
        <v>4.3000000000000003E-2</v>
      </c>
      <c r="Q127" s="9">
        <f>0.001*[54]Sheet1!$F$74</f>
        <v>4.3000000000000003E-2</v>
      </c>
      <c r="R127" s="9">
        <f>0.001*[54]Sheet1!$F$75</f>
        <v>4.3000000000000003E-2</v>
      </c>
      <c r="S127" s="9">
        <f>0.001*[54]Sheet1!$F$76</f>
        <v>4.3000000000000003E-2</v>
      </c>
      <c r="T127" s="9">
        <f>0.001*[54]Sheet1!$F$77</f>
        <v>4.3000000000000003E-2</v>
      </c>
      <c r="U127" s="9">
        <f>0.001*[54]Sheet1!$F$78</f>
        <v>4.3000000000000003E-2</v>
      </c>
      <c r="V127" s="9">
        <f>0.001*[54]Sheet1!$F$79</f>
        <v>4.3999999999999997E-2</v>
      </c>
      <c r="W127" s="9">
        <f>0.001*[54]Sheet1!$F$80</f>
        <v>4.3999999999999997E-2</v>
      </c>
      <c r="X127" s="9">
        <f>0.001*[54]Sheet1!$F$81</f>
        <v>4.3000000000000003E-2</v>
      </c>
      <c r="Y127" s="9">
        <f>0.001*[54]Sheet1!$F$82</f>
        <v>4.3999999999999997E-2</v>
      </c>
      <c r="Z127" s="44">
        <f>0.001*[54]Sheet1!$F$83</f>
        <v>4.3999999999999997E-2</v>
      </c>
      <c r="AA127" s="35">
        <f t="shared" si="18"/>
        <v>4.3999999999999997E-2</v>
      </c>
      <c r="AB127" s="10">
        <f t="shared" si="19"/>
        <v>4.3000000000000003E-2</v>
      </c>
      <c r="AC127" s="14">
        <f t="shared" si="20"/>
        <v>4.3625000000000018E-2</v>
      </c>
    </row>
    <row r="128" spans="2:29" ht="15" customHeight="1">
      <c r="B128" s="26">
        <v>4</v>
      </c>
      <c r="C128" s="43">
        <f>0.001*[54]Sheet1!$F$84</f>
        <v>4.3999999999999997E-2</v>
      </c>
      <c r="D128" s="9">
        <f>0.001*[54]Sheet1!$F$85</f>
        <v>4.3999999999999997E-2</v>
      </c>
      <c r="E128" s="9">
        <f>0.001*[54]Sheet1!$F$86</f>
        <v>4.3999999999999997E-2</v>
      </c>
      <c r="F128" s="9">
        <f>0.001*[54]Sheet1!$F$87</f>
        <v>4.3999999999999997E-2</v>
      </c>
      <c r="G128" s="9">
        <f>0.001*[54]Sheet1!$F$88</f>
        <v>4.3999999999999997E-2</v>
      </c>
      <c r="H128" s="9">
        <f>0.001*[54]Sheet1!$F$89</f>
        <v>4.3999999999999997E-2</v>
      </c>
      <c r="I128" s="9">
        <f>0.001*[54]Sheet1!$F$90</f>
        <v>4.3999999999999997E-2</v>
      </c>
      <c r="J128" s="9">
        <f>0.001*[54]Sheet1!$F$91</f>
        <v>4.3999999999999997E-2</v>
      </c>
      <c r="K128" s="9">
        <f>0.001*[54]Sheet1!$F$92</f>
        <v>4.3999999999999997E-2</v>
      </c>
      <c r="L128" s="9">
        <f>0.001*[54]Sheet1!$F$93</f>
        <v>4.3999999999999997E-2</v>
      </c>
      <c r="M128" s="9">
        <f>0.001*[54]Sheet1!$F$94</f>
        <v>4.3999999999999997E-2</v>
      </c>
      <c r="N128" s="9">
        <f>0.001*[54]Sheet1!$F$95</f>
        <v>4.3999999999999997E-2</v>
      </c>
      <c r="O128" s="9">
        <f>0.001*[54]Sheet1!$F$96</f>
        <v>4.3999999999999997E-2</v>
      </c>
      <c r="P128" s="9">
        <f>0.001*[54]Sheet1!$F$97</f>
        <v>4.3999999999999997E-2</v>
      </c>
      <c r="Q128" s="9">
        <f>0.001*[54]Sheet1!$F$98</f>
        <v>4.3000000000000003E-2</v>
      </c>
      <c r="R128" s="9">
        <f>0.001*[54]Sheet1!$F$99</f>
        <v>4.3999999999999997E-2</v>
      </c>
      <c r="S128" s="9">
        <f>0.001*[54]Sheet1!$F$100</f>
        <v>4.3999999999999997E-2</v>
      </c>
      <c r="T128" s="9">
        <f>0.001*[54]Sheet1!$F$101</f>
        <v>4.3999999999999997E-2</v>
      </c>
      <c r="U128" s="9">
        <f>0.001*[54]Sheet1!$F$102</f>
        <v>4.3000000000000003E-2</v>
      </c>
      <c r="V128" s="9">
        <f>0.001*[54]Sheet1!$F$103</f>
        <v>4.3000000000000003E-2</v>
      </c>
      <c r="W128" s="9">
        <f>0.001*[54]Sheet1!$F$104</f>
        <v>4.3999999999999997E-2</v>
      </c>
      <c r="X128" s="9">
        <f>0.001*[54]Sheet1!$F$105</f>
        <v>4.3999999999999997E-2</v>
      </c>
      <c r="Y128" s="9">
        <f>0.001*[54]Sheet1!$F$106</f>
        <v>4.3999999999999997E-2</v>
      </c>
      <c r="Z128" s="44">
        <f>0.001*[54]Sheet1!$F$107</f>
        <v>4.3999999999999997E-2</v>
      </c>
      <c r="AA128" s="35">
        <f t="shared" si="18"/>
        <v>4.3999999999999997E-2</v>
      </c>
      <c r="AB128" s="10">
        <f t="shared" si="19"/>
        <v>4.3000000000000003E-2</v>
      </c>
      <c r="AC128" s="14">
        <f t="shared" si="20"/>
        <v>4.3875000000000018E-2</v>
      </c>
    </row>
    <row r="129" spans="2:29" ht="15" customHeight="1">
      <c r="B129" s="26">
        <v>5</v>
      </c>
      <c r="C129" s="43">
        <f>0.001*[54]Sheet1!$F$108</f>
        <v>4.3999999999999997E-2</v>
      </c>
      <c r="D129" s="9">
        <f>0.001*[54]Sheet1!$F$109</f>
        <v>4.3999999999999997E-2</v>
      </c>
      <c r="E129" s="9">
        <f>0.001*[54]Sheet1!$F$110</f>
        <v>4.3999999999999997E-2</v>
      </c>
      <c r="F129" s="9">
        <f>0.001*[54]Sheet1!$F$111</f>
        <v>4.3999999999999997E-2</v>
      </c>
      <c r="G129" s="9">
        <f>0.001*[54]Sheet1!$F$112</f>
        <v>4.3999999999999997E-2</v>
      </c>
      <c r="H129" s="9">
        <f>0.001*[54]Sheet1!$F$113</f>
        <v>4.3999999999999997E-2</v>
      </c>
      <c r="I129" s="9">
        <f>0.001*[54]Sheet1!$F$114</f>
        <v>4.3999999999999997E-2</v>
      </c>
      <c r="J129" s="9">
        <f>0.001*[54]Sheet1!$F$115</f>
        <v>4.3999999999999997E-2</v>
      </c>
      <c r="K129" s="9">
        <f>0.001*[54]Sheet1!$F$116</f>
        <v>4.3000000000000003E-2</v>
      </c>
      <c r="L129" s="9">
        <f>0.001*[54]Sheet1!$F$117</f>
        <v>4.3000000000000003E-2</v>
      </c>
      <c r="M129" s="9">
        <f>0.001*[54]Sheet1!$F$118</f>
        <v>4.3000000000000003E-2</v>
      </c>
      <c r="N129" s="9">
        <f>0.001*[54]Sheet1!$F$119</f>
        <v>4.3000000000000003E-2</v>
      </c>
      <c r="O129" s="9">
        <f>0.001*[54]Sheet1!$F$120</f>
        <v>4.3000000000000003E-2</v>
      </c>
      <c r="P129" s="9">
        <f>0.001*[54]Sheet1!$F$121</f>
        <v>4.3000000000000003E-2</v>
      </c>
      <c r="Q129" s="9">
        <f>0.001*[54]Sheet1!$F$122</f>
        <v>4.3000000000000003E-2</v>
      </c>
      <c r="R129" s="9">
        <f>0.001*[54]Sheet1!$F$123</f>
        <v>4.3000000000000003E-2</v>
      </c>
      <c r="S129" s="9">
        <f>0.001*[54]Sheet1!$F$124</f>
        <v>4.3000000000000003E-2</v>
      </c>
      <c r="T129" s="9">
        <f>0.001*[54]Sheet1!$F$125</f>
        <v>4.3000000000000003E-2</v>
      </c>
      <c r="U129" s="9">
        <f>0.001*[54]Sheet1!$F$126</f>
        <v>4.3000000000000003E-2</v>
      </c>
      <c r="V129" s="9">
        <f>0.001*[54]Sheet1!$F$127</f>
        <v>4.3000000000000003E-2</v>
      </c>
      <c r="W129" s="9">
        <f>0.001*[54]Sheet1!$F$128</f>
        <v>4.3000000000000003E-2</v>
      </c>
      <c r="X129" s="9">
        <f>0.001*[54]Sheet1!$F$129</f>
        <v>4.3999999999999997E-2</v>
      </c>
      <c r="Y129" s="9">
        <f>0.001*[54]Sheet1!$F$130</f>
        <v>4.3999999999999997E-2</v>
      </c>
      <c r="Z129" s="44">
        <f>0.001*[54]Sheet1!$F$131</f>
        <v>4.3999999999999997E-2</v>
      </c>
      <c r="AA129" s="35">
        <f t="shared" si="18"/>
        <v>4.3999999999999997E-2</v>
      </c>
      <c r="AB129" s="10">
        <f t="shared" si="19"/>
        <v>4.3000000000000003E-2</v>
      </c>
      <c r="AC129" s="14">
        <f t="shared" si="20"/>
        <v>4.3458333333333349E-2</v>
      </c>
    </row>
    <row r="130" spans="2:29" ht="15" customHeight="1">
      <c r="B130" s="27">
        <v>6</v>
      </c>
      <c r="C130" s="45">
        <f>0.001*[54]Sheet1!$F$132</f>
        <v>4.3999999999999997E-2</v>
      </c>
      <c r="D130" s="17">
        <f>0.001*[54]Sheet1!$F$133</f>
        <v>4.3999999999999997E-2</v>
      </c>
      <c r="E130" s="17">
        <f>0.001*[54]Sheet1!$F$134</f>
        <v>4.4999999999999998E-2</v>
      </c>
      <c r="F130" s="17">
        <f>0.001*[54]Sheet1!$F$135</f>
        <v>4.4999999999999998E-2</v>
      </c>
      <c r="G130" s="17">
        <f>0.001*[54]Sheet1!$F$136</f>
        <v>4.3999999999999997E-2</v>
      </c>
      <c r="H130" s="17">
        <f>0.001*[54]Sheet1!$F$137</f>
        <v>4.3999999999999997E-2</v>
      </c>
      <c r="I130" s="17">
        <f>0.001*[54]Sheet1!$F$138</f>
        <v>4.3999999999999997E-2</v>
      </c>
      <c r="J130" s="17">
        <f>0.001*[54]Sheet1!$F$139</f>
        <v>4.3999999999999997E-2</v>
      </c>
      <c r="K130" s="17">
        <f>0.001*[54]Sheet1!$F$140</f>
        <v>4.3000000000000003E-2</v>
      </c>
      <c r="L130" s="17">
        <f>0.001*[54]Sheet1!$F$141</f>
        <v>4.3000000000000003E-2</v>
      </c>
      <c r="M130" s="17">
        <f>0.001*[54]Sheet1!$F$142</f>
        <v>4.3000000000000003E-2</v>
      </c>
      <c r="N130" s="17">
        <f>0.001*[54]Sheet1!$F$143</f>
        <v>4.3000000000000003E-2</v>
      </c>
      <c r="O130" s="17">
        <f>0.001*[54]Sheet1!$F$144</f>
        <v>4.3000000000000003E-2</v>
      </c>
      <c r="P130" s="17">
        <f>0.001*[54]Sheet1!$F$145</f>
        <v>4.3000000000000003E-2</v>
      </c>
      <c r="Q130" s="17">
        <f>0.001*[54]Sheet1!$F$146</f>
        <v>4.3000000000000003E-2</v>
      </c>
      <c r="R130" s="17">
        <f>0.001*[54]Sheet1!$F$147</f>
        <v>4.3000000000000003E-2</v>
      </c>
      <c r="S130" s="17">
        <f>0.001*[54]Sheet1!$F$148</f>
        <v>4.3000000000000003E-2</v>
      </c>
      <c r="T130" s="17">
        <f>0.001*[54]Sheet1!$F$149</f>
        <v>4.3000000000000003E-2</v>
      </c>
      <c r="U130" s="17">
        <f>0.001*[54]Sheet1!$F$150</f>
        <v>4.3000000000000003E-2</v>
      </c>
      <c r="V130" s="17">
        <f>0.001*[54]Sheet1!$F$151</f>
        <v>4.3000000000000003E-2</v>
      </c>
      <c r="W130" s="17">
        <f>0.001*[54]Sheet1!$F$152</f>
        <v>4.3000000000000003E-2</v>
      </c>
      <c r="X130" s="17">
        <f>0.001*[54]Sheet1!$F$153</f>
        <v>4.3999999999999997E-2</v>
      </c>
      <c r="Y130" s="17">
        <f>0.001*[54]Sheet1!$F$154</f>
        <v>4.3000000000000003E-2</v>
      </c>
      <c r="Z130" s="46">
        <f>0.001*[54]Sheet1!$F$155</f>
        <v>4.3999999999999997E-2</v>
      </c>
      <c r="AA130" s="36">
        <f t="shared" si="18"/>
        <v>4.4999999999999998E-2</v>
      </c>
      <c r="AB130" s="18">
        <f t="shared" si="19"/>
        <v>4.3000000000000003E-2</v>
      </c>
      <c r="AC130" s="19">
        <f t="shared" si="20"/>
        <v>4.3500000000000011E-2</v>
      </c>
    </row>
    <row r="131" spans="2:29" ht="15" customHeight="1">
      <c r="B131" s="26">
        <v>7</v>
      </c>
      <c r="C131" s="43">
        <f>0.001*[54]Sheet1!$F$156</f>
        <v>4.3999999999999997E-2</v>
      </c>
      <c r="D131" s="9">
        <f>0.001*[54]Sheet1!$F$157</f>
        <v>4.3999999999999997E-2</v>
      </c>
      <c r="E131" s="9">
        <f>0.001*[54]Sheet1!$F$158</f>
        <v>4.3999999999999997E-2</v>
      </c>
      <c r="F131" s="9">
        <f>0.001*[54]Sheet1!$F$159</f>
        <v>4.3999999999999997E-2</v>
      </c>
      <c r="G131" s="9">
        <f>0.001*[54]Sheet1!$F$160</f>
        <v>4.4999999999999998E-2</v>
      </c>
      <c r="H131" s="9">
        <f>0.001*[54]Sheet1!$F$161</f>
        <v>4.3999999999999997E-2</v>
      </c>
      <c r="I131" s="9">
        <f>0.001*[54]Sheet1!$F$162</f>
        <v>4.4999999999999998E-2</v>
      </c>
      <c r="J131" s="9">
        <f>0.001*[54]Sheet1!$F$163</f>
        <v>4.4999999999999998E-2</v>
      </c>
      <c r="K131" s="9">
        <f>0.001*[54]Sheet1!$F$164</f>
        <v>4.3999999999999997E-2</v>
      </c>
      <c r="L131" s="9">
        <f>0.001*[54]Sheet1!$F$165</f>
        <v>4.3000000000000003E-2</v>
      </c>
      <c r="M131" s="9">
        <f>0.001*[54]Sheet1!$F$166</f>
        <v>4.3999999999999997E-2</v>
      </c>
      <c r="N131" s="9">
        <f>0.001*[54]Sheet1!$F$167</f>
        <v>4.3000000000000003E-2</v>
      </c>
      <c r="O131" s="9">
        <f>0.001*[54]Sheet1!$F$168</f>
        <v>4.3999999999999997E-2</v>
      </c>
      <c r="P131" s="9">
        <f>0.001*[54]Sheet1!$F$169</f>
        <v>4.3000000000000003E-2</v>
      </c>
      <c r="Q131" s="9">
        <f>0.001*[54]Sheet1!$F$170</f>
        <v>4.3000000000000003E-2</v>
      </c>
      <c r="R131" s="9">
        <f>0.001*[54]Sheet1!$F$171</f>
        <v>4.3999999999999997E-2</v>
      </c>
      <c r="S131" s="9">
        <f>0.001*[54]Sheet1!$F$172</f>
        <v>4.4999999999999998E-2</v>
      </c>
      <c r="T131" s="9">
        <f>0.001*[54]Sheet1!$F$173</f>
        <v>4.3999999999999997E-2</v>
      </c>
      <c r="U131" s="9">
        <f>0.001*[54]Sheet1!$F$174</f>
        <v>4.3000000000000003E-2</v>
      </c>
      <c r="V131" s="9">
        <f>0.001*[54]Sheet1!$F$175</f>
        <v>4.3999999999999997E-2</v>
      </c>
      <c r="W131" s="9">
        <f>0.001*[54]Sheet1!$F$176</f>
        <v>4.3999999999999997E-2</v>
      </c>
      <c r="X131" s="9">
        <f>0.001*[54]Sheet1!$F$177</f>
        <v>4.4999999999999998E-2</v>
      </c>
      <c r="Y131" s="9">
        <f>0.001*[54]Sheet1!$F$178</f>
        <v>4.4999999999999998E-2</v>
      </c>
      <c r="Z131" s="44">
        <f>0.001*[54]Sheet1!$F$179</f>
        <v>4.4999999999999998E-2</v>
      </c>
      <c r="AA131" s="35">
        <f t="shared" si="18"/>
        <v>4.4999999999999998E-2</v>
      </c>
      <c r="AB131" s="10">
        <f t="shared" si="19"/>
        <v>4.3000000000000003E-2</v>
      </c>
      <c r="AC131" s="14">
        <f t="shared" si="20"/>
        <v>4.4083333333333342E-2</v>
      </c>
    </row>
    <row r="132" spans="2:29" ht="15" customHeight="1">
      <c r="B132" s="26">
        <v>8</v>
      </c>
      <c r="C132" s="43">
        <f>0.001*[54]Sheet1!$F$180</f>
        <v>4.4999999999999998E-2</v>
      </c>
      <c r="D132" s="9">
        <f>0.001*[54]Sheet1!$F$181</f>
        <v>4.4999999999999998E-2</v>
      </c>
      <c r="E132" s="9">
        <f>0.001*[54]Sheet1!$F$182</f>
        <v>4.4999999999999998E-2</v>
      </c>
      <c r="F132" s="9">
        <f>0.001*[54]Sheet1!$F$183</f>
        <v>4.4999999999999998E-2</v>
      </c>
      <c r="G132" s="9">
        <f>0.001*[54]Sheet1!$F$184</f>
        <v>4.4999999999999998E-2</v>
      </c>
      <c r="H132" s="9">
        <f>0.001*[54]Sheet1!$F$185</f>
        <v>4.4999999999999998E-2</v>
      </c>
      <c r="I132" s="9">
        <f>0.001*[54]Sheet1!$F$186</f>
        <v>4.4999999999999998E-2</v>
      </c>
      <c r="J132" s="9">
        <f>0.001*[54]Sheet1!$F$187</f>
        <v>4.4999999999999998E-2</v>
      </c>
      <c r="K132" s="9">
        <f>0.001*[54]Sheet1!$F$188</f>
        <v>4.3999999999999997E-2</v>
      </c>
      <c r="L132" s="9">
        <f>0.001*[54]Sheet1!$F$189</f>
        <v>4.3999999999999997E-2</v>
      </c>
      <c r="M132" s="9">
        <f>0.001*[54]Sheet1!$F$190</f>
        <v>4.3999999999999997E-2</v>
      </c>
      <c r="N132" s="9">
        <f>0.001*[54]Sheet1!$F$191</f>
        <v>4.3000000000000003E-2</v>
      </c>
      <c r="O132" s="9">
        <f>0.001*[54]Sheet1!$F$192</f>
        <v>4.3999999999999997E-2</v>
      </c>
      <c r="P132" s="9">
        <f>0.001*[54]Sheet1!$F$193</f>
        <v>4.4999999999999998E-2</v>
      </c>
      <c r="Q132" s="9">
        <f>0.001*[54]Sheet1!$F$194</f>
        <v>4.3999999999999997E-2</v>
      </c>
      <c r="R132" s="9">
        <f>0.001*[54]Sheet1!$F$195</f>
        <v>4.3999999999999997E-2</v>
      </c>
      <c r="S132" s="9">
        <f>0.001*[54]Sheet1!$F$196</f>
        <v>4.5999999999999999E-2</v>
      </c>
      <c r="T132" s="9">
        <f>0.001*[54]Sheet1!$F$197</f>
        <v>4.8000000000000001E-2</v>
      </c>
      <c r="U132" s="9">
        <f>0.001*[54]Sheet1!$F$198</f>
        <v>4.8000000000000001E-2</v>
      </c>
      <c r="V132" s="9">
        <f>0.001*[54]Sheet1!$F$199</f>
        <v>4.8000000000000001E-2</v>
      </c>
      <c r="W132" s="9">
        <f>0.001*[54]Sheet1!$F$200</f>
        <v>4.5999999999999999E-2</v>
      </c>
      <c r="X132" s="9">
        <f>0.001*[54]Sheet1!$F$201</f>
        <v>4.5999999999999999E-2</v>
      </c>
      <c r="Y132" s="9">
        <f>0.001*[54]Sheet1!$F$202</f>
        <v>4.7E-2</v>
      </c>
      <c r="Z132" s="44">
        <f>0.001*[54]Sheet1!$F$203</f>
        <v>0.05</v>
      </c>
      <c r="AA132" s="35">
        <f t="shared" si="18"/>
        <v>0.05</v>
      </c>
      <c r="AB132" s="10">
        <f t="shared" si="19"/>
        <v>4.3000000000000003E-2</v>
      </c>
      <c r="AC132" s="14">
        <f t="shared" si="20"/>
        <v>4.5458333333333351E-2</v>
      </c>
    </row>
    <row r="133" spans="2:29" ht="15" customHeight="1">
      <c r="B133" s="26">
        <v>9</v>
      </c>
      <c r="C133" s="43">
        <f>0.001*[54]Sheet1!$F$204</f>
        <v>0.05</v>
      </c>
      <c r="D133" s="9">
        <f>0.001*[54]Sheet1!$F$205</f>
        <v>4.9000000000000002E-2</v>
      </c>
      <c r="E133" s="9">
        <f>0.001*[54]Sheet1!$F$206</f>
        <v>4.8000000000000001E-2</v>
      </c>
      <c r="F133" s="9">
        <f>0.001*[54]Sheet1!$F$207</f>
        <v>4.5999999999999999E-2</v>
      </c>
      <c r="G133" s="9">
        <f>0.001*[54]Sheet1!$F$208</f>
        <v>4.3999999999999997E-2</v>
      </c>
      <c r="H133" s="9">
        <f>0.001*[54]Sheet1!$F$209</f>
        <v>4.3000000000000003E-2</v>
      </c>
      <c r="I133" s="9">
        <f>0.001*[54]Sheet1!$F$210</f>
        <v>4.3000000000000003E-2</v>
      </c>
      <c r="J133" s="9">
        <f>0.001*[54]Sheet1!$F$211</f>
        <v>4.3000000000000003E-2</v>
      </c>
      <c r="K133" s="9">
        <f>0.001*[54]Sheet1!$F$212</f>
        <v>4.3000000000000003E-2</v>
      </c>
      <c r="L133" s="9">
        <f>0.001*[54]Sheet1!$F$213</f>
        <v>4.2000000000000003E-2</v>
      </c>
      <c r="M133" s="9">
        <f>0.001*[54]Sheet1!$F$214</f>
        <v>4.3000000000000003E-2</v>
      </c>
      <c r="N133" s="9">
        <f>0.001*[54]Sheet1!$F$215</f>
        <v>4.2000000000000003E-2</v>
      </c>
      <c r="O133" s="9">
        <f>0.001*[54]Sheet1!$F$216</f>
        <v>4.3000000000000003E-2</v>
      </c>
      <c r="P133" s="9">
        <f>0.001*[54]Sheet1!$F$217</f>
        <v>4.2000000000000003E-2</v>
      </c>
      <c r="Q133" s="9">
        <f>0.001*[54]Sheet1!$F$218</f>
        <v>4.2000000000000003E-2</v>
      </c>
      <c r="R133" s="9">
        <f>0.001*[54]Sheet1!$F$219</f>
        <v>4.2000000000000003E-2</v>
      </c>
      <c r="S133" s="9">
        <f>0.001*[54]Sheet1!$F$220</f>
        <v>4.3000000000000003E-2</v>
      </c>
      <c r="T133" s="9">
        <f>0.001*[54]Sheet1!$F$221</f>
        <v>4.3000000000000003E-2</v>
      </c>
      <c r="U133" s="9">
        <f>0.001*[54]Sheet1!$F$222</f>
        <v>4.3000000000000003E-2</v>
      </c>
      <c r="V133" s="9">
        <f>0.001*[54]Sheet1!$F$223</f>
        <v>4.3000000000000003E-2</v>
      </c>
      <c r="W133" s="9">
        <f>0.001*[54]Sheet1!$F$224</f>
        <v>4.3000000000000003E-2</v>
      </c>
      <c r="X133" s="9">
        <f>0.001*[54]Sheet1!$F$225</f>
        <v>4.3999999999999997E-2</v>
      </c>
      <c r="Y133" s="9">
        <f>0.001*[54]Sheet1!$F$226</f>
        <v>4.3999999999999997E-2</v>
      </c>
      <c r="Z133" s="44">
        <f>0.001*[54]Sheet1!$F$227</f>
        <v>4.3000000000000003E-2</v>
      </c>
      <c r="AA133" s="35">
        <f t="shared" si="18"/>
        <v>0.05</v>
      </c>
      <c r="AB133" s="10">
        <f t="shared" si="19"/>
        <v>4.2000000000000003E-2</v>
      </c>
      <c r="AC133" s="14">
        <f t="shared" si="20"/>
        <v>4.3791666666666673E-2</v>
      </c>
    </row>
    <row r="134" spans="2:29" ht="15" customHeight="1">
      <c r="B134" s="28">
        <v>10</v>
      </c>
      <c r="C134" s="47">
        <f>0.001*[54]Sheet1!$F$228</f>
        <v>4.3999999999999997E-2</v>
      </c>
      <c r="D134" s="20">
        <f>0.001*[54]Sheet1!$F$229</f>
        <v>4.3999999999999997E-2</v>
      </c>
      <c r="E134" s="20">
        <f>0.001*[54]Sheet1!$F$230</f>
        <v>4.3999999999999997E-2</v>
      </c>
      <c r="F134" s="20">
        <f>0.001*[54]Sheet1!$F$231</f>
        <v>4.3999999999999997E-2</v>
      </c>
      <c r="G134" s="20">
        <f>0.001*[54]Sheet1!$F$232</f>
        <v>4.3999999999999997E-2</v>
      </c>
      <c r="H134" s="20">
        <f>0.001*[54]Sheet1!$F$233</f>
        <v>4.3999999999999997E-2</v>
      </c>
      <c r="I134" s="20">
        <f>0.001*[54]Sheet1!$F$234</f>
        <v>4.3999999999999997E-2</v>
      </c>
      <c r="J134" s="20">
        <f>0.001*[54]Sheet1!$F$235</f>
        <v>4.3999999999999997E-2</v>
      </c>
      <c r="K134" s="20">
        <f>0.001*[54]Sheet1!$F$236</f>
        <v>4.3999999999999997E-2</v>
      </c>
      <c r="L134" s="20">
        <f>0.001*[54]Sheet1!$F$237</f>
        <v>4.3000000000000003E-2</v>
      </c>
      <c r="M134" s="20">
        <f>0.001*[54]Sheet1!$F$238</f>
        <v>4.3000000000000003E-2</v>
      </c>
      <c r="N134" s="20">
        <f>0.001*[54]Sheet1!$F$239</f>
        <v>4.3999999999999997E-2</v>
      </c>
      <c r="O134" s="20">
        <f>0.001*[54]Sheet1!$F$240</f>
        <v>4.3000000000000003E-2</v>
      </c>
      <c r="P134" s="20">
        <f>0.001*[54]Sheet1!$F$241</f>
        <v>4.3000000000000003E-2</v>
      </c>
      <c r="Q134" s="20">
        <f>0.001*[54]Sheet1!$F$242</f>
        <v>4.3000000000000003E-2</v>
      </c>
      <c r="R134" s="20">
        <f>0.001*[54]Sheet1!$F$243</f>
        <v>4.3000000000000003E-2</v>
      </c>
      <c r="S134" s="20">
        <f>0.001*[54]Sheet1!$F$244</f>
        <v>4.3000000000000003E-2</v>
      </c>
      <c r="T134" s="20">
        <f>0.001*[54]Sheet1!$F$245</f>
        <v>4.3000000000000003E-2</v>
      </c>
      <c r="U134" s="20">
        <f>0.001*[54]Sheet1!$F$246</f>
        <v>4.3000000000000003E-2</v>
      </c>
      <c r="V134" s="20">
        <f>0.001*[54]Sheet1!$F$247</f>
        <v>4.3000000000000003E-2</v>
      </c>
      <c r="W134" s="20">
        <f>0.001*[54]Sheet1!$F$248</f>
        <v>4.3000000000000003E-2</v>
      </c>
      <c r="X134" s="20">
        <f>0.001*[54]Sheet1!$F$249</f>
        <v>4.3000000000000003E-2</v>
      </c>
      <c r="Y134" s="20">
        <f>0.001*[54]Sheet1!$F$250</f>
        <v>4.3000000000000003E-2</v>
      </c>
      <c r="Z134" s="48">
        <f>0.001*[54]Sheet1!$F$251</f>
        <v>4.3000000000000003E-2</v>
      </c>
      <c r="AA134" s="37">
        <f t="shared" si="18"/>
        <v>4.3999999999999997E-2</v>
      </c>
      <c r="AB134" s="21">
        <f t="shared" si="19"/>
        <v>4.3000000000000003E-2</v>
      </c>
      <c r="AC134" s="22">
        <f t="shared" si="20"/>
        <v>4.341666666666668E-2</v>
      </c>
    </row>
    <row r="135" spans="2:29" ht="15" customHeight="1">
      <c r="B135" s="26">
        <v>11</v>
      </c>
      <c r="C135" s="43">
        <f>0.001*[54]Sheet1!$F$252</f>
        <v>4.3999999999999997E-2</v>
      </c>
      <c r="D135" s="9">
        <f>0.001*[54]Sheet1!$F$253</f>
        <v>4.3999999999999997E-2</v>
      </c>
      <c r="E135" s="9">
        <f>0.001*[54]Sheet1!$F$254</f>
        <v>4.3000000000000003E-2</v>
      </c>
      <c r="F135" s="9">
        <f>0.001*[54]Sheet1!$F$255</f>
        <v>4.3999999999999997E-2</v>
      </c>
      <c r="G135" s="9">
        <f>0.001*[54]Sheet1!$F$256</f>
        <v>4.3999999999999997E-2</v>
      </c>
      <c r="H135" s="9">
        <f>0.001*[54]Sheet1!$F$257</f>
        <v>4.3999999999999997E-2</v>
      </c>
      <c r="I135" s="9">
        <f>0.001*[54]Sheet1!$F$258</f>
        <v>4.3999999999999997E-2</v>
      </c>
      <c r="J135" s="9">
        <f>0.001*[54]Sheet1!$F$259</f>
        <v>4.3999999999999997E-2</v>
      </c>
      <c r="K135" s="9">
        <f>0.001*[54]Sheet1!$F$260</f>
        <v>4.3999999999999997E-2</v>
      </c>
      <c r="L135" s="9">
        <f>0.001*[54]Sheet1!$F$261</f>
        <v>4.3000000000000003E-2</v>
      </c>
      <c r="M135" s="9">
        <f>0.001*[54]Sheet1!$F$262</f>
        <v>4.3999999999999997E-2</v>
      </c>
      <c r="N135" s="9">
        <f>0.001*[54]Sheet1!$F$263</f>
        <v>4.3999999999999997E-2</v>
      </c>
      <c r="O135" s="9">
        <f>0.001*[54]Sheet1!$F$264</f>
        <v>4.3000000000000003E-2</v>
      </c>
      <c r="P135" s="9">
        <f>0.001*[54]Sheet1!$F$265</f>
        <v>4.3000000000000003E-2</v>
      </c>
      <c r="Q135" s="9">
        <f>0.001*[54]Sheet1!$F$266</f>
        <v>4.3000000000000003E-2</v>
      </c>
      <c r="R135" s="9">
        <f>0.001*[54]Sheet1!$F$267</f>
        <v>4.3000000000000003E-2</v>
      </c>
      <c r="S135" s="9">
        <f>0.001*[54]Sheet1!$F$268</f>
        <v>4.3000000000000003E-2</v>
      </c>
      <c r="T135" s="9">
        <f>0.001*[54]Sheet1!$F$269</f>
        <v>4.3000000000000003E-2</v>
      </c>
      <c r="U135" s="9">
        <f>0.001*[54]Sheet1!$F$270</f>
        <v>4.3000000000000003E-2</v>
      </c>
      <c r="V135" s="9">
        <f>0.001*[54]Sheet1!$F$271</f>
        <v>4.3000000000000003E-2</v>
      </c>
      <c r="W135" s="9">
        <f>0.001*[54]Sheet1!$F$272</f>
        <v>4.3000000000000003E-2</v>
      </c>
      <c r="X135" s="9">
        <f>0.001*[54]Sheet1!$F$273</f>
        <v>4.3999999999999997E-2</v>
      </c>
      <c r="Y135" s="9">
        <f>0.001*[54]Sheet1!$F$274</f>
        <v>4.3000000000000003E-2</v>
      </c>
      <c r="Z135" s="44">
        <f>0.001*[54]Sheet1!$F$275</f>
        <v>4.3999999999999997E-2</v>
      </c>
      <c r="AA135" s="35">
        <f t="shared" si="18"/>
        <v>4.3999999999999997E-2</v>
      </c>
      <c r="AB135" s="10">
        <f t="shared" si="19"/>
        <v>4.3000000000000003E-2</v>
      </c>
      <c r="AC135" s="14">
        <f t="shared" si="20"/>
        <v>4.3500000000000011E-2</v>
      </c>
    </row>
    <row r="136" spans="2:29" ht="15" customHeight="1">
      <c r="B136" s="26">
        <v>12</v>
      </c>
      <c r="C136" s="43">
        <f>0.001*[54]Sheet1!$F$276</f>
        <v>4.3000000000000003E-2</v>
      </c>
      <c r="D136" s="9">
        <f>0.001*[54]Sheet1!$F$277</f>
        <v>4.3000000000000003E-2</v>
      </c>
      <c r="E136" s="9">
        <f>0.001*[54]Sheet1!$F$278</f>
        <v>4.3999999999999997E-2</v>
      </c>
      <c r="F136" s="9">
        <f>0.001*[54]Sheet1!$F$279</f>
        <v>4.3999999999999997E-2</v>
      </c>
      <c r="G136" s="9">
        <f>0.001*[54]Sheet1!$F$280</f>
        <v>4.3000000000000003E-2</v>
      </c>
      <c r="H136" s="9">
        <f>0.001*[54]Sheet1!$F$281</f>
        <v>4.3999999999999997E-2</v>
      </c>
      <c r="I136" s="9">
        <f>0.001*[54]Sheet1!$F$282</f>
        <v>4.3999999999999997E-2</v>
      </c>
      <c r="J136" s="9">
        <f>0.001*[54]Sheet1!$F$283</f>
        <v>4.3999999999999997E-2</v>
      </c>
      <c r="K136" s="9">
        <f>0.001*[54]Sheet1!$F$284</f>
        <v>4.3000000000000003E-2</v>
      </c>
      <c r="L136" s="9">
        <f>0.001*[54]Sheet1!$F$285</f>
        <v>4.3000000000000003E-2</v>
      </c>
      <c r="M136" s="9">
        <f>0.001*[54]Sheet1!$F$286</f>
        <v>4.3000000000000003E-2</v>
      </c>
      <c r="N136" s="9">
        <f>0.001*[54]Sheet1!$F$287</f>
        <v>4.3000000000000003E-2</v>
      </c>
      <c r="O136" s="9">
        <f>0.001*[54]Sheet1!$F$288</f>
        <v>4.3000000000000003E-2</v>
      </c>
      <c r="P136" s="9">
        <f>0.001*[54]Sheet1!$F$289</f>
        <v>4.3000000000000003E-2</v>
      </c>
      <c r="Q136" s="9">
        <f>0.001*[54]Sheet1!$F$290</f>
        <v>4.3000000000000003E-2</v>
      </c>
      <c r="R136" s="9">
        <f>0.001*[54]Sheet1!$F$291</f>
        <v>4.3000000000000003E-2</v>
      </c>
      <c r="S136" s="9">
        <f>0.001*[54]Sheet1!$F$292</f>
        <v>4.3000000000000003E-2</v>
      </c>
      <c r="T136" s="9">
        <f>0.001*[54]Sheet1!$F$293</f>
        <v>4.4999999999999998E-2</v>
      </c>
      <c r="U136" s="9">
        <f>0.001*[54]Sheet1!$F$294</f>
        <v>4.4999999999999998E-2</v>
      </c>
      <c r="V136" s="9">
        <f>0.001*[54]Sheet1!$F$295</f>
        <v>4.3999999999999997E-2</v>
      </c>
      <c r="W136" s="9">
        <f>0.001*[54]Sheet1!$F$296</f>
        <v>4.4999999999999998E-2</v>
      </c>
      <c r="X136" s="9">
        <f>0.001*[54]Sheet1!$F$297</f>
        <v>4.5999999999999999E-2</v>
      </c>
      <c r="Y136" s="9">
        <f>0.001*[54]Sheet1!$F$298</f>
        <v>4.5999999999999999E-2</v>
      </c>
      <c r="Z136" s="44">
        <f>0.001*[54]Sheet1!$F$299</f>
        <v>4.7E-2</v>
      </c>
      <c r="AA136" s="35">
        <f t="shared" si="18"/>
        <v>4.7E-2</v>
      </c>
      <c r="AB136" s="10">
        <f t="shared" si="19"/>
        <v>4.3000000000000003E-2</v>
      </c>
      <c r="AC136" s="14">
        <f t="shared" si="20"/>
        <v>4.391666666666668E-2</v>
      </c>
    </row>
    <row r="137" spans="2:29" ht="15" customHeight="1">
      <c r="B137" s="26">
        <v>13</v>
      </c>
      <c r="C137" s="43">
        <f>0.001*[54]Sheet1!$F$300</f>
        <v>4.7E-2</v>
      </c>
      <c r="D137" s="9">
        <f>0.001*[54]Sheet1!$F$301</f>
        <v>4.8000000000000001E-2</v>
      </c>
      <c r="E137" s="9">
        <f>0.001*[54]Sheet1!$F$302</f>
        <v>4.8000000000000001E-2</v>
      </c>
      <c r="F137" s="9">
        <f>0.001*[54]Sheet1!$F$303</f>
        <v>4.8000000000000001E-2</v>
      </c>
      <c r="G137" s="9">
        <f>0.001*[54]Sheet1!$F$304</f>
        <v>4.8000000000000001E-2</v>
      </c>
      <c r="H137" s="9">
        <f>0.001*[54]Sheet1!$F$305</f>
        <v>4.8000000000000001E-2</v>
      </c>
      <c r="I137" s="9">
        <f>0.001*[54]Sheet1!$F$306</f>
        <v>0.05</v>
      </c>
      <c r="J137" s="9">
        <f>0.001*[54]Sheet1!$F$307</f>
        <v>0.05</v>
      </c>
      <c r="K137" s="9">
        <f>0.001*[54]Sheet1!$F$308</f>
        <v>4.7E-2</v>
      </c>
      <c r="L137" s="9">
        <f>0.001*[54]Sheet1!$F$309</f>
        <v>4.5999999999999999E-2</v>
      </c>
      <c r="M137" s="9">
        <f>0.001*[54]Sheet1!$F$310</f>
        <v>4.4999999999999998E-2</v>
      </c>
      <c r="N137" s="9">
        <f>0.001*[54]Sheet1!$F$311</f>
        <v>4.4999999999999998E-2</v>
      </c>
      <c r="O137" s="9">
        <f>0.001*[54]Sheet1!$F$312</f>
        <v>4.3000000000000003E-2</v>
      </c>
      <c r="P137" s="9">
        <f>0.001*[54]Sheet1!$F$313</f>
        <v>4.3000000000000003E-2</v>
      </c>
      <c r="Q137" s="9">
        <f>0.001*[54]Sheet1!$F$314</f>
        <v>4.3000000000000003E-2</v>
      </c>
      <c r="R137" s="9">
        <f>0.001*[54]Sheet1!$F$315</f>
        <v>4.2000000000000003E-2</v>
      </c>
      <c r="S137" s="9">
        <f>0.001*[54]Sheet1!$F$316</f>
        <v>4.2000000000000003E-2</v>
      </c>
      <c r="T137" s="9">
        <f>0.001*[54]Sheet1!$F$317</f>
        <v>4.3000000000000003E-2</v>
      </c>
      <c r="U137" s="9">
        <f>0.001*[54]Sheet1!$F$318</f>
        <v>4.3000000000000003E-2</v>
      </c>
      <c r="V137" s="9">
        <f>0.001*[54]Sheet1!$F$319</f>
        <v>4.3999999999999997E-2</v>
      </c>
      <c r="W137" s="9">
        <f>0.001*[54]Sheet1!$F$320</f>
        <v>4.3000000000000003E-2</v>
      </c>
      <c r="X137" s="9">
        <f>0.001*[54]Sheet1!$F$321</f>
        <v>4.3000000000000003E-2</v>
      </c>
      <c r="Y137" s="9">
        <f>0.001*[54]Sheet1!$F$322</f>
        <v>4.3000000000000003E-2</v>
      </c>
      <c r="Z137" s="44">
        <f>0.001*[54]Sheet1!$F$323</f>
        <v>4.3999999999999997E-2</v>
      </c>
      <c r="AA137" s="35">
        <f t="shared" si="18"/>
        <v>0.05</v>
      </c>
      <c r="AB137" s="10">
        <f t="shared" si="19"/>
        <v>4.2000000000000003E-2</v>
      </c>
      <c r="AC137" s="14">
        <f t="shared" si="20"/>
        <v>4.5250000000000012E-2</v>
      </c>
    </row>
    <row r="138" spans="2:29" ht="15" customHeight="1">
      <c r="B138" s="26">
        <v>14</v>
      </c>
      <c r="C138" s="43">
        <f>0.001*[54]Sheet1!$F$324</f>
        <v>4.5999999999999999E-2</v>
      </c>
      <c r="D138" s="9">
        <f>0.001*[54]Sheet1!$F$325</f>
        <v>4.3999999999999997E-2</v>
      </c>
      <c r="E138" s="9">
        <f>0.001*[54]Sheet1!$F$326</f>
        <v>4.3000000000000003E-2</v>
      </c>
      <c r="F138" s="9">
        <f>0.001*[54]Sheet1!$F$327</f>
        <v>4.3000000000000003E-2</v>
      </c>
      <c r="G138" s="9">
        <f>0.001*[54]Sheet1!$F$328</f>
        <v>4.3000000000000003E-2</v>
      </c>
      <c r="H138" s="9">
        <f>0.001*[54]Sheet1!$F$329</f>
        <v>4.3000000000000003E-2</v>
      </c>
      <c r="I138" s="9">
        <f>0.001*[54]Sheet1!$F$330</f>
        <v>4.3000000000000003E-2</v>
      </c>
      <c r="J138" s="9">
        <f>0.001*[54]Sheet1!$F$331</f>
        <v>4.3000000000000003E-2</v>
      </c>
      <c r="K138" s="9">
        <f>0.001*[54]Sheet1!$F$332</f>
        <v>4.3000000000000003E-2</v>
      </c>
      <c r="L138" s="9">
        <f>0.001*[54]Sheet1!$F$333</f>
        <v>4.2000000000000003E-2</v>
      </c>
      <c r="M138" s="9">
        <f>0.001*[54]Sheet1!$F$334</f>
        <v>4.2000000000000003E-2</v>
      </c>
      <c r="N138" s="9">
        <f>0.001*[54]Sheet1!$F$335</f>
        <v>4.3000000000000003E-2</v>
      </c>
      <c r="O138" s="9">
        <f>0.001*[54]Sheet1!$F$336</f>
        <v>4.3000000000000003E-2</v>
      </c>
      <c r="P138" s="9">
        <f>0.001*[54]Sheet1!$F$337</f>
        <v>4.3000000000000003E-2</v>
      </c>
      <c r="Q138" s="9">
        <f>0.001*[54]Sheet1!$F$338</f>
        <v>4.2000000000000003E-2</v>
      </c>
      <c r="R138" s="9">
        <f>0.001*[54]Sheet1!$F$339</f>
        <v>4.2000000000000003E-2</v>
      </c>
      <c r="S138" s="9">
        <f>0.001*[54]Sheet1!$F$340</f>
        <v>4.2000000000000003E-2</v>
      </c>
      <c r="T138" s="9">
        <f>0.001*[54]Sheet1!$F$341</f>
        <v>4.2000000000000003E-2</v>
      </c>
      <c r="U138" s="9">
        <f>0.001*[54]Sheet1!$F$342</f>
        <v>4.3000000000000003E-2</v>
      </c>
      <c r="V138" s="9">
        <f>0.001*[54]Sheet1!$F$343</f>
        <v>4.3000000000000003E-2</v>
      </c>
      <c r="W138" s="9">
        <f>0.001*[54]Sheet1!$F$344</f>
        <v>4.3999999999999997E-2</v>
      </c>
      <c r="X138" s="9">
        <f>0.001*[54]Sheet1!$F$345</f>
        <v>4.3999999999999997E-2</v>
      </c>
      <c r="Y138" s="9">
        <f>0.001*[54]Sheet1!$F$346</f>
        <v>4.3999999999999997E-2</v>
      </c>
      <c r="Z138" s="44">
        <f>0.001*[54]Sheet1!$F$347</f>
        <v>4.3000000000000003E-2</v>
      </c>
      <c r="AA138" s="35">
        <f t="shared" si="18"/>
        <v>4.5999999999999999E-2</v>
      </c>
      <c r="AB138" s="10">
        <f t="shared" si="19"/>
        <v>4.2000000000000003E-2</v>
      </c>
      <c r="AC138" s="14">
        <f t="shared" si="20"/>
        <v>4.3041666666666679E-2</v>
      </c>
    </row>
    <row r="139" spans="2:29" ht="15" customHeight="1">
      <c r="B139" s="26">
        <v>15</v>
      </c>
      <c r="C139" s="43">
        <f>0.001*[54]Sheet1!$F$348</f>
        <v>4.3999999999999997E-2</v>
      </c>
      <c r="D139" s="9">
        <f>0.001*[54]Sheet1!$F$349</f>
        <v>4.3000000000000003E-2</v>
      </c>
      <c r="E139" s="9">
        <f>0.001*[54]Sheet1!$F$350</f>
        <v>4.3999999999999997E-2</v>
      </c>
      <c r="F139" s="9">
        <f>0.001*[54]Sheet1!$F$351</f>
        <v>4.3999999999999997E-2</v>
      </c>
      <c r="G139" s="9">
        <f>0.001*[54]Sheet1!$F$352</f>
        <v>4.3999999999999997E-2</v>
      </c>
      <c r="H139" s="9">
        <f>0.001*[54]Sheet1!$F$353</f>
        <v>4.3999999999999997E-2</v>
      </c>
      <c r="I139" s="9">
        <f>0.001*[54]Sheet1!$F$354</f>
        <v>4.3999999999999997E-2</v>
      </c>
      <c r="J139" s="9">
        <f>0.001*[54]Sheet1!$F$355</f>
        <v>4.3999999999999997E-2</v>
      </c>
      <c r="K139" s="9">
        <f>0.001*[54]Sheet1!$F$356</f>
        <v>4.3000000000000003E-2</v>
      </c>
      <c r="L139" s="9">
        <f>0.001*[54]Sheet1!$F$357</f>
        <v>4.3000000000000003E-2</v>
      </c>
      <c r="M139" s="9">
        <f>0.001*[54]Sheet1!$F$358</f>
        <v>4.3000000000000003E-2</v>
      </c>
      <c r="N139" s="9">
        <f>0.001*[54]Sheet1!$F$359</f>
        <v>4.3000000000000003E-2</v>
      </c>
      <c r="O139" s="9">
        <f>0.001*[54]Sheet1!$F$360</f>
        <v>4.3000000000000003E-2</v>
      </c>
      <c r="P139" s="9">
        <f>0.001*[54]Sheet1!$F$361</f>
        <v>4.3000000000000003E-2</v>
      </c>
      <c r="Q139" s="9">
        <f>0.001*[54]Sheet1!$F$362</f>
        <v>4.2000000000000003E-2</v>
      </c>
      <c r="R139" s="9">
        <f>0.001*[54]Sheet1!$F$363</f>
        <v>4.3000000000000003E-2</v>
      </c>
      <c r="S139" s="9">
        <f>0.001*[54]Sheet1!$F$364</f>
        <v>4.3000000000000003E-2</v>
      </c>
      <c r="T139" s="9">
        <f>0.001*[54]Sheet1!$F$365</f>
        <v>4.3000000000000003E-2</v>
      </c>
      <c r="U139" s="9">
        <f>0.001*[54]Sheet1!$F$366</f>
        <v>4.3000000000000003E-2</v>
      </c>
      <c r="V139" s="9">
        <f>0.001*[54]Sheet1!$F$367</f>
        <v>4.3000000000000003E-2</v>
      </c>
      <c r="W139" s="9">
        <f>0.001*[54]Sheet1!$F$368</f>
        <v>4.3000000000000003E-2</v>
      </c>
      <c r="X139" s="9">
        <f>0.001*[54]Sheet1!$F$369</f>
        <v>4.3000000000000003E-2</v>
      </c>
      <c r="Y139" s="9">
        <f>0.001*[54]Sheet1!$F$370</f>
        <v>4.3000000000000003E-2</v>
      </c>
      <c r="Z139" s="44">
        <f>0.001*[54]Sheet1!$F$371</f>
        <v>4.3000000000000003E-2</v>
      </c>
      <c r="AA139" s="35">
        <f t="shared" si="18"/>
        <v>4.3999999999999997E-2</v>
      </c>
      <c r="AB139" s="10">
        <f t="shared" si="19"/>
        <v>4.2000000000000003E-2</v>
      </c>
      <c r="AC139" s="14">
        <f t="shared" si="20"/>
        <v>4.3250000000000011E-2</v>
      </c>
    </row>
    <row r="140" spans="2:29" ht="15" customHeight="1">
      <c r="B140" s="27">
        <v>16</v>
      </c>
      <c r="C140" s="45">
        <f>0.001*[54]Sheet1!$F$372</f>
        <v>4.3999999999999997E-2</v>
      </c>
      <c r="D140" s="17">
        <f>0.001*[54]Sheet1!$F$373</f>
        <v>4.3999999999999997E-2</v>
      </c>
      <c r="E140" s="17">
        <f>0.001*[54]Sheet1!$F$374</f>
        <v>4.3999999999999997E-2</v>
      </c>
      <c r="F140" s="17">
        <f>0.001*[54]Sheet1!$F$375</f>
        <v>4.3999999999999997E-2</v>
      </c>
      <c r="G140" s="17">
        <f>0.001*[54]Sheet1!$F$376</f>
        <v>4.3999999999999997E-2</v>
      </c>
      <c r="H140" s="17">
        <f>0.001*[54]Sheet1!$F$377</f>
        <v>4.3999999999999997E-2</v>
      </c>
      <c r="I140" s="17">
        <f>0.001*[54]Sheet1!$F$378</f>
        <v>4.3999999999999997E-2</v>
      </c>
      <c r="J140" s="17">
        <f>0.001*[54]Sheet1!$F$379</f>
        <v>4.3999999999999997E-2</v>
      </c>
      <c r="K140" s="17">
        <f>0.001*[54]Sheet1!$F$380</f>
        <v>4.3999999999999997E-2</v>
      </c>
      <c r="L140" s="17">
        <f>0.001*[54]Sheet1!$F$381</f>
        <v>4.3999999999999997E-2</v>
      </c>
      <c r="M140" s="17">
        <f>0.001*[54]Sheet1!$F$382</f>
        <v>4.3000000000000003E-2</v>
      </c>
      <c r="N140" s="17">
        <f>0.001*[54]Sheet1!$F$383</f>
        <v>4.3000000000000003E-2</v>
      </c>
      <c r="O140" s="17">
        <f>0.001*[54]Sheet1!$F$384</f>
        <v>4.3000000000000003E-2</v>
      </c>
      <c r="P140" s="17">
        <f>0.001*[54]Sheet1!$F$385</f>
        <v>4.3000000000000003E-2</v>
      </c>
      <c r="Q140" s="17">
        <f>0.001*[54]Sheet1!$F$386</f>
        <v>4.3000000000000003E-2</v>
      </c>
      <c r="R140" s="17">
        <f>0.001*[54]Sheet1!$F$387</f>
        <v>4.3000000000000003E-2</v>
      </c>
      <c r="S140" s="17">
        <f>0.001*[54]Sheet1!$F$388</f>
        <v>4.3000000000000003E-2</v>
      </c>
      <c r="T140" s="17">
        <f>0.001*[54]Sheet1!$F$389</f>
        <v>4.3000000000000003E-2</v>
      </c>
      <c r="U140" s="17">
        <f>0.001*[54]Sheet1!$F$390</f>
        <v>4.3000000000000003E-2</v>
      </c>
      <c r="V140" s="17">
        <f>0.001*[54]Sheet1!$F$391</f>
        <v>4.3000000000000003E-2</v>
      </c>
      <c r="W140" s="17">
        <f>0.001*[54]Sheet1!$F$392</f>
        <v>4.3000000000000003E-2</v>
      </c>
      <c r="X140" s="17">
        <f>0.001*[54]Sheet1!$F$393</f>
        <v>4.3000000000000003E-2</v>
      </c>
      <c r="Y140" s="17">
        <f>0.001*[54]Sheet1!$F$394</f>
        <v>4.3000000000000003E-2</v>
      </c>
      <c r="Z140" s="46">
        <f>0.001*[54]Sheet1!$F$395</f>
        <v>4.3000000000000003E-2</v>
      </c>
      <c r="AA140" s="36">
        <f t="shared" si="18"/>
        <v>4.3999999999999997E-2</v>
      </c>
      <c r="AB140" s="18">
        <f t="shared" si="19"/>
        <v>4.3000000000000003E-2</v>
      </c>
      <c r="AC140" s="19">
        <f t="shared" si="20"/>
        <v>4.341666666666668E-2</v>
      </c>
    </row>
    <row r="141" spans="2:29" ht="15" customHeight="1">
      <c r="B141" s="26">
        <v>17</v>
      </c>
      <c r="C141" s="43">
        <f>0.001*[54]Sheet1!$F$396</f>
        <v>4.3000000000000003E-2</v>
      </c>
      <c r="D141" s="9">
        <f>0.001*[54]Sheet1!$F$397</f>
        <v>4.3000000000000003E-2</v>
      </c>
      <c r="E141" s="9">
        <f>0.001*[54]Sheet1!$F$398</f>
        <v>4.3999999999999997E-2</v>
      </c>
      <c r="F141" s="9">
        <f>0.001*[54]Sheet1!$F$399</f>
        <v>4.3999999999999997E-2</v>
      </c>
      <c r="G141" s="9">
        <f>0.001*[54]Sheet1!$F$400</f>
        <v>4.3999999999999997E-2</v>
      </c>
      <c r="H141" s="9">
        <f>0.001*[54]Sheet1!$F$401</f>
        <v>4.3999999999999997E-2</v>
      </c>
      <c r="I141" s="9">
        <f>0.001*[54]Sheet1!$F$402</f>
        <v>4.3999999999999997E-2</v>
      </c>
      <c r="J141" s="9">
        <f>0.001*[54]Sheet1!$F$403</f>
        <v>4.3999999999999997E-2</v>
      </c>
      <c r="K141" s="9">
        <f>0.001*[54]Sheet1!$F$404</f>
        <v>4.3999999999999997E-2</v>
      </c>
      <c r="L141" s="9">
        <f>0.001*[54]Sheet1!$F$405</f>
        <v>4.3999999999999997E-2</v>
      </c>
      <c r="M141" s="9">
        <f>0.001*[54]Sheet1!$F$406</f>
        <v>4.3999999999999997E-2</v>
      </c>
      <c r="N141" s="9">
        <f>0.001*[54]Sheet1!$F$407</f>
        <v>4.3999999999999997E-2</v>
      </c>
      <c r="O141" s="9">
        <f>0.001*[54]Sheet1!$F$408</f>
        <v>4.3999999999999997E-2</v>
      </c>
      <c r="P141" s="9">
        <f>0.001*[54]Sheet1!$F$409</f>
        <v>4.3999999999999997E-2</v>
      </c>
      <c r="Q141" s="9">
        <f>0.001*[54]Sheet1!$F$400</f>
        <v>4.3999999999999997E-2</v>
      </c>
      <c r="R141" s="9">
        <f>0.001*[54]Sheet1!$F$411</f>
        <v>4.3999999999999997E-2</v>
      </c>
      <c r="S141" s="9">
        <f>0.001*[54]Sheet1!$F$412</f>
        <v>4.3999999999999997E-2</v>
      </c>
      <c r="T141" s="9">
        <f>0.001*[54]Sheet1!$F$413</f>
        <v>4.3999999999999997E-2</v>
      </c>
      <c r="U141" s="9">
        <f>0.001*[54]Sheet1!$F$414</f>
        <v>4.3999999999999997E-2</v>
      </c>
      <c r="V141" s="9">
        <f>0.001*[54]Sheet1!$F$415</f>
        <v>4.4999999999999998E-2</v>
      </c>
      <c r="W141" s="9">
        <f>0.001*[54]Sheet1!$F$416</f>
        <v>4.3999999999999997E-2</v>
      </c>
      <c r="X141" s="9">
        <f>0.001*[54]Sheet1!$F$417</f>
        <v>4.3999999999999997E-2</v>
      </c>
      <c r="Y141" s="9">
        <f>0.001*[54]Sheet1!$F$418</f>
        <v>4.3999999999999997E-2</v>
      </c>
      <c r="Z141" s="44">
        <f>0.001*[54]Sheet1!$F$419</f>
        <v>4.3999999999999997E-2</v>
      </c>
      <c r="AA141" s="35">
        <f t="shared" si="18"/>
        <v>4.4999999999999998E-2</v>
      </c>
      <c r="AB141" s="10">
        <f t="shared" si="19"/>
        <v>4.3000000000000003E-2</v>
      </c>
      <c r="AC141" s="14">
        <f t="shared" si="20"/>
        <v>4.3958333333333349E-2</v>
      </c>
    </row>
    <row r="142" spans="2:29" ht="15" customHeight="1">
      <c r="B142" s="26">
        <v>18</v>
      </c>
      <c r="C142" s="43">
        <f>0.001*[54]Sheet1!$F$420</f>
        <v>4.3999999999999997E-2</v>
      </c>
      <c r="D142" s="9">
        <f>0.001*[54]Sheet1!$F$421</f>
        <v>4.3999999999999997E-2</v>
      </c>
      <c r="E142" s="9">
        <f>0.001*[54]Sheet1!$F$422</f>
        <v>4.4999999999999998E-2</v>
      </c>
      <c r="F142" s="9">
        <f>0.001*[54]Sheet1!$F$423</f>
        <v>4.3999999999999997E-2</v>
      </c>
      <c r="G142" s="9">
        <f>0.001*[54]Sheet1!$F$424</f>
        <v>4.3999999999999997E-2</v>
      </c>
      <c r="H142" s="9">
        <f>0.001*[54]Sheet1!$F$425</f>
        <v>4.3999999999999997E-2</v>
      </c>
      <c r="I142" s="9">
        <f>0.001*[54]Sheet1!$F$426</f>
        <v>4.4999999999999998E-2</v>
      </c>
      <c r="J142" s="9">
        <f>0.001*[54]Sheet1!$F$427</f>
        <v>4.5999999999999999E-2</v>
      </c>
      <c r="K142" s="9">
        <f>0.001*[54]Sheet1!$F$428</f>
        <v>4.5999999999999999E-2</v>
      </c>
      <c r="L142" s="9">
        <f>0.001*[54]Sheet1!$F$429</f>
        <v>4.5999999999999999E-2</v>
      </c>
      <c r="M142" s="9">
        <f>0.001*[54]Sheet1!$F$430</f>
        <v>4.5999999999999999E-2</v>
      </c>
      <c r="N142" s="9">
        <f>0.001*[54]Sheet1!$F$431</f>
        <v>4.5999999999999999E-2</v>
      </c>
      <c r="O142" s="9">
        <f>0.001*[54]Sheet1!$F$432</f>
        <v>4.8000000000000001E-2</v>
      </c>
      <c r="P142" s="9">
        <f>0.001*[54]Sheet1!$F$433</f>
        <v>4.5999999999999999E-2</v>
      </c>
      <c r="Q142" s="9">
        <f>0.001*[54]Sheet1!$F$434</f>
        <v>4.4999999999999998E-2</v>
      </c>
      <c r="R142" s="9">
        <f>0.001*[54]Sheet1!$F$435</f>
        <v>4.3000000000000003E-2</v>
      </c>
      <c r="S142" s="9">
        <f>0.001*[54]Sheet1!$F$436</f>
        <v>4.3000000000000003E-2</v>
      </c>
      <c r="T142" s="9">
        <f>0.001*[54]Sheet1!$F$437</f>
        <v>4.3000000000000003E-2</v>
      </c>
      <c r="U142" s="9">
        <f>0.001*[54]Sheet1!$F$438</f>
        <v>4.3000000000000003E-2</v>
      </c>
      <c r="V142" s="9">
        <f>0.001*[54]Sheet1!$F$439</f>
        <v>4.3000000000000003E-2</v>
      </c>
      <c r="W142" s="9">
        <f>0.001*[54]Sheet1!$F$440</f>
        <v>4.3999999999999997E-2</v>
      </c>
      <c r="X142" s="9">
        <f>0.001*[54]Sheet1!$F$441</f>
        <v>4.3000000000000003E-2</v>
      </c>
      <c r="Y142" s="9">
        <f>0.001*[54]Sheet1!$F$442</f>
        <v>4.3999999999999997E-2</v>
      </c>
      <c r="Z142" s="44">
        <f>0.001*[54]Sheet1!$F$443</f>
        <v>4.3999999999999997E-2</v>
      </c>
      <c r="AA142" s="35">
        <f t="shared" si="18"/>
        <v>4.8000000000000001E-2</v>
      </c>
      <c r="AB142" s="10">
        <f t="shared" si="19"/>
        <v>4.3000000000000003E-2</v>
      </c>
      <c r="AC142" s="14">
        <f t="shared" si="20"/>
        <v>4.4541666666666681E-2</v>
      </c>
    </row>
    <row r="143" spans="2:29" ht="15" customHeight="1">
      <c r="B143" s="26">
        <v>19</v>
      </c>
      <c r="C143" s="43">
        <f>0.001*[54]Sheet1!$F$444</f>
        <v>4.3999999999999997E-2</v>
      </c>
      <c r="D143" s="9">
        <f>0.001*[54]Sheet1!$F$445</f>
        <v>4.3999999999999997E-2</v>
      </c>
      <c r="E143" s="9">
        <f>0.001*[54]Sheet1!$F$446</f>
        <v>4.3000000000000003E-2</v>
      </c>
      <c r="F143" s="9">
        <f>0.001*[54]Sheet1!$F$447</f>
        <v>4.3000000000000003E-2</v>
      </c>
      <c r="G143" s="9">
        <f>0.001*[54]Sheet1!$F$448</f>
        <v>4.3000000000000003E-2</v>
      </c>
      <c r="H143" s="9">
        <f>0.001*[54]Sheet1!$F$449</f>
        <v>4.3000000000000003E-2</v>
      </c>
      <c r="I143" s="9">
        <f>0.001*[54]Sheet1!$F$450</f>
        <v>4.3999999999999997E-2</v>
      </c>
      <c r="J143" s="9">
        <f>0.001*[54]Sheet1!$F$451</f>
        <v>4.3999999999999997E-2</v>
      </c>
      <c r="K143" s="9">
        <f>0.001*[54]Sheet1!$F$452</f>
        <v>4.4999999999999998E-2</v>
      </c>
      <c r="L143" s="9">
        <f>0.001*[54]Sheet1!$F$453</f>
        <v>4.3999999999999997E-2</v>
      </c>
      <c r="M143" s="9">
        <f>0.001*[54]Sheet1!$F$454</f>
        <v>4.3999999999999997E-2</v>
      </c>
      <c r="N143" s="9">
        <f>0.001*[54]Sheet1!$F$455</f>
        <v>4.3999999999999997E-2</v>
      </c>
      <c r="O143" s="9">
        <f>0.001*[54]Sheet1!$F$456</f>
        <v>4.3000000000000003E-2</v>
      </c>
      <c r="P143" s="9">
        <f>0.001*[54]Sheet1!$F$457</f>
        <v>4.3000000000000003E-2</v>
      </c>
      <c r="Q143" s="9">
        <f>0.001*[54]Sheet1!$F$458</f>
        <v>4.3999999999999997E-2</v>
      </c>
      <c r="R143" s="9">
        <f>0.001*[54]Sheet1!$F$459</f>
        <v>4.3999999999999997E-2</v>
      </c>
      <c r="S143" s="9">
        <f>0.001*[54]Sheet1!$F$460</f>
        <v>4.3000000000000003E-2</v>
      </c>
      <c r="T143" s="9">
        <f>0.001*[54]Sheet1!$F$461</f>
        <v>4.3999999999999997E-2</v>
      </c>
      <c r="U143" s="9">
        <f>0.001*[54]Sheet1!$F$462</f>
        <v>4.3999999999999997E-2</v>
      </c>
      <c r="V143" s="9">
        <f>0.001*[54]Sheet1!$F$463</f>
        <v>4.3999999999999997E-2</v>
      </c>
      <c r="W143" s="9">
        <f>0.001*[54]Sheet1!$F$464</f>
        <v>4.3999999999999997E-2</v>
      </c>
      <c r="X143" s="9">
        <f>0.001*[54]Sheet1!$F$465</f>
        <v>4.3000000000000003E-2</v>
      </c>
      <c r="Y143" s="9">
        <f>0.001*[54]Sheet1!$F$466</f>
        <v>4.3000000000000003E-2</v>
      </c>
      <c r="Z143" s="44">
        <f>0.001*[54]Sheet1!$F$467</f>
        <v>4.3999999999999997E-2</v>
      </c>
      <c r="AA143" s="35">
        <f t="shared" si="18"/>
        <v>4.4999999999999998E-2</v>
      </c>
      <c r="AB143" s="10">
        <f t="shared" si="19"/>
        <v>4.3000000000000003E-2</v>
      </c>
      <c r="AC143" s="14">
        <f t="shared" si="20"/>
        <v>4.366666666666668E-2</v>
      </c>
    </row>
    <row r="144" spans="2:29" ht="15" customHeight="1">
      <c r="B144" s="28">
        <v>20</v>
      </c>
      <c r="C144" s="47">
        <f>0.001*[54]Sheet1!$F$468</f>
        <v>4.3999999999999997E-2</v>
      </c>
      <c r="D144" s="20">
        <f>0.001*[54]Sheet1!$F$469</f>
        <v>4.3999999999999997E-2</v>
      </c>
      <c r="E144" s="20">
        <f>0.001*[54]Sheet1!$F$470</f>
        <v>4.3999999999999997E-2</v>
      </c>
      <c r="F144" s="20">
        <f>0.001*[54]Sheet1!$F$471</f>
        <v>4.3999999999999997E-2</v>
      </c>
      <c r="G144" s="20">
        <f>0.001*[54]Sheet1!$F$472</f>
        <v>4.4999999999999998E-2</v>
      </c>
      <c r="H144" s="20">
        <f>0.001*[54]Sheet1!$F$473</f>
        <v>4.4999999999999998E-2</v>
      </c>
      <c r="I144" s="20">
        <f>0.001*[54]Sheet1!$F$474</f>
        <v>4.4999999999999998E-2</v>
      </c>
      <c r="J144" s="20">
        <f>0.001*[54]Sheet1!$F$475</f>
        <v>4.4999999999999998E-2</v>
      </c>
      <c r="K144" s="20">
        <f>0.001*[54]Sheet1!$F$476</f>
        <v>4.3999999999999997E-2</v>
      </c>
      <c r="L144" s="20">
        <f>0.001*[54]Sheet1!$F$477</f>
        <v>4.3000000000000003E-2</v>
      </c>
      <c r="M144" s="20">
        <f>0.001*[54]Sheet1!$F$478</f>
        <v>4.3000000000000003E-2</v>
      </c>
      <c r="N144" s="20">
        <f>0.001*[54]Sheet1!$F$479</f>
        <v>4.3000000000000003E-2</v>
      </c>
      <c r="O144" s="20">
        <f>0.001*[54]Sheet1!$F$480</f>
        <v>4.3000000000000003E-2</v>
      </c>
      <c r="P144" s="20">
        <f>0.001*[54]Sheet1!$F$481</f>
        <v>4.3000000000000003E-2</v>
      </c>
      <c r="Q144" s="20">
        <f>0.001*[54]Sheet1!$F$482</f>
        <v>4.3000000000000003E-2</v>
      </c>
      <c r="R144" s="20">
        <f>0.001*[54]Sheet1!$F$483</f>
        <v>4.3999999999999997E-2</v>
      </c>
      <c r="S144" s="20">
        <f>0.001*[54]Sheet1!$F$484</f>
        <v>4.4999999999999998E-2</v>
      </c>
      <c r="T144" s="20">
        <f>0.001*[54]Sheet1!$F$485</f>
        <v>4.5999999999999999E-2</v>
      </c>
      <c r="U144" s="20">
        <f>0.001*[54]Sheet1!$F$486</f>
        <v>4.5999999999999999E-2</v>
      </c>
      <c r="V144" s="20">
        <f>0.001*[54]Sheet1!$F$487</f>
        <v>4.3999999999999997E-2</v>
      </c>
      <c r="W144" s="20">
        <f>0.001*[54]Sheet1!$F$488</f>
        <v>4.3999999999999997E-2</v>
      </c>
      <c r="X144" s="20">
        <f>0.001*[54]Sheet1!$F$489</f>
        <v>4.4999999999999998E-2</v>
      </c>
      <c r="Y144" s="20">
        <f>0.001*[54]Sheet1!$F$490</f>
        <v>4.3999999999999997E-2</v>
      </c>
      <c r="Z144" s="48">
        <f>0.001*[54]Sheet1!$F$491</f>
        <v>4.4999999999999998E-2</v>
      </c>
      <c r="AA144" s="37">
        <f t="shared" si="18"/>
        <v>4.5999999999999999E-2</v>
      </c>
      <c r="AB144" s="21">
        <f t="shared" si="19"/>
        <v>4.3000000000000003E-2</v>
      </c>
      <c r="AC144" s="22">
        <f t="shared" si="20"/>
        <v>4.4208333333333343E-2</v>
      </c>
    </row>
    <row r="145" spans="2:29" ht="15" customHeight="1">
      <c r="B145" s="26">
        <v>21</v>
      </c>
      <c r="C145" s="43">
        <f>0.001*[54]Sheet1!$F$492</f>
        <v>4.3999999999999997E-2</v>
      </c>
      <c r="D145" s="9">
        <f>0.001*[54]Sheet1!$F$493</f>
        <v>4.3999999999999997E-2</v>
      </c>
      <c r="E145" s="9">
        <f>0.001*[54]Sheet1!$F$494</f>
        <v>4.3000000000000003E-2</v>
      </c>
      <c r="F145" s="9">
        <f>0.001*[54]Sheet1!$F$495</f>
        <v>4.3000000000000003E-2</v>
      </c>
      <c r="G145" s="9">
        <f>0.001*[54]Sheet1!$F$496</f>
        <v>4.3000000000000003E-2</v>
      </c>
      <c r="H145" s="9">
        <f>0.001*[54]Sheet1!$F$497</f>
        <v>4.3000000000000003E-2</v>
      </c>
      <c r="I145" s="9">
        <f>0.001*[54]Sheet1!$F$498</f>
        <v>4.3000000000000003E-2</v>
      </c>
      <c r="J145" s="9">
        <f>0.001*[54]Sheet1!$F$499</f>
        <v>4.3000000000000003E-2</v>
      </c>
      <c r="K145" s="9">
        <f>0.001*[54]Sheet1!$F$500</f>
        <v>4.3000000000000003E-2</v>
      </c>
      <c r="L145" s="9">
        <f>0.001*[54]Sheet1!$F$501</f>
        <v>4.3000000000000003E-2</v>
      </c>
      <c r="M145" s="9">
        <f>0.001*[54]Sheet1!$F$502</f>
        <v>4.3000000000000003E-2</v>
      </c>
      <c r="N145" s="9">
        <f>0.001*[54]Sheet1!$F$503</f>
        <v>4.3000000000000003E-2</v>
      </c>
      <c r="O145" s="9">
        <f>0.001*[54]Sheet1!$F$504</f>
        <v>4.3000000000000003E-2</v>
      </c>
      <c r="P145" s="9">
        <f>0.001*[54]Sheet1!$F$505</f>
        <v>4.3000000000000003E-2</v>
      </c>
      <c r="Q145" s="9">
        <f>0.001*[54]Sheet1!$F$506</f>
        <v>4.3000000000000003E-2</v>
      </c>
      <c r="R145" s="9">
        <f>0.001*[54]Sheet1!$F$507</f>
        <v>4.3000000000000003E-2</v>
      </c>
      <c r="S145" s="9">
        <f>0.001*[54]Sheet1!$F$508</f>
        <v>4.3000000000000003E-2</v>
      </c>
      <c r="T145" s="9">
        <f>0.001*[54]Sheet1!$F$509</f>
        <v>4.3000000000000003E-2</v>
      </c>
      <c r="U145" s="9">
        <f>0.001*[54]Sheet1!$F$510</f>
        <v>4.3000000000000003E-2</v>
      </c>
      <c r="V145" s="9">
        <f>0.001*[54]Sheet1!$F$511</f>
        <v>4.3000000000000003E-2</v>
      </c>
      <c r="W145" s="9">
        <f>0.001*[54]Sheet1!$F$512</f>
        <v>4.3000000000000003E-2</v>
      </c>
      <c r="X145" s="9">
        <f>0.001*[54]Sheet1!$F$513</f>
        <v>4.3000000000000003E-2</v>
      </c>
      <c r="Y145" s="9">
        <f>0.001*[54]Sheet1!$F$514</f>
        <v>4.3000000000000003E-2</v>
      </c>
      <c r="Z145" s="44">
        <f>0.001*[54]Sheet1!$F$515</f>
        <v>4.3999999999999997E-2</v>
      </c>
      <c r="AA145" s="35">
        <f t="shared" si="18"/>
        <v>4.3999999999999997E-2</v>
      </c>
      <c r="AB145" s="10">
        <f t="shared" si="19"/>
        <v>4.3000000000000003E-2</v>
      </c>
      <c r="AC145" s="14">
        <f t="shared" si="20"/>
        <v>4.3125000000000017E-2</v>
      </c>
    </row>
    <row r="146" spans="2:29" ht="15" customHeight="1">
      <c r="B146" s="26">
        <v>22</v>
      </c>
      <c r="C146" s="43">
        <f>0.001*[54]Sheet1!$F$516</f>
        <v>4.3999999999999997E-2</v>
      </c>
      <c r="D146" s="9">
        <f>0.001*[54]Sheet1!$F$517</f>
        <v>4.3999999999999997E-2</v>
      </c>
      <c r="E146" s="9">
        <f>0.001*[54]Sheet1!$F$518</f>
        <v>4.3999999999999997E-2</v>
      </c>
      <c r="F146" s="9">
        <f>0.001*[54]Sheet1!$F$519</f>
        <v>4.3999999999999997E-2</v>
      </c>
      <c r="G146" s="9">
        <f>0.001*[54]Sheet1!$F$520</f>
        <v>4.3999999999999997E-2</v>
      </c>
      <c r="H146" s="9">
        <f>0.001*[54]Sheet1!$F$521</f>
        <v>4.3999999999999997E-2</v>
      </c>
      <c r="I146" s="9">
        <f>0.001*[54]Sheet1!$F$522</f>
        <v>4.3999999999999997E-2</v>
      </c>
      <c r="J146" s="9">
        <f>0.001*[54]Sheet1!$F$523</f>
        <v>4.3999999999999997E-2</v>
      </c>
      <c r="K146" s="9">
        <f>0.001*[54]Sheet1!$F$524</f>
        <v>4.3999999999999997E-2</v>
      </c>
      <c r="L146" s="9">
        <f>0.001*[54]Sheet1!$F$525</f>
        <v>4.3999999999999997E-2</v>
      </c>
      <c r="M146" s="9">
        <f>0.001*[54]Sheet1!$F$526</f>
        <v>4.3999999999999997E-2</v>
      </c>
      <c r="N146" s="9">
        <f>0.001*[54]Sheet1!$F$527</f>
        <v>4.3999999999999997E-2</v>
      </c>
      <c r="O146" s="9">
        <f>0.001*[54]Sheet1!$F$528</f>
        <v>4.3999999999999997E-2</v>
      </c>
      <c r="P146" s="9">
        <f>0.001*[54]Sheet1!$F$529</f>
        <v>4.3000000000000003E-2</v>
      </c>
      <c r="Q146" s="9">
        <f>0.001*[54]Sheet1!$F$530</f>
        <v>4.3000000000000003E-2</v>
      </c>
      <c r="R146" s="9">
        <f>0.001*[54]Sheet1!$F$531</f>
        <v>4.3999999999999997E-2</v>
      </c>
      <c r="S146" s="9">
        <f>0.001*[54]Sheet1!$F$532</f>
        <v>4.3999999999999997E-2</v>
      </c>
      <c r="T146" s="9">
        <f>0.001*[54]Sheet1!$F$533</f>
        <v>4.4999999999999998E-2</v>
      </c>
      <c r="U146" s="9">
        <f>0.001*[54]Sheet1!$F$534</f>
        <v>4.5999999999999999E-2</v>
      </c>
      <c r="V146" s="9">
        <f>0.001*[54]Sheet1!$F$535</f>
        <v>4.4999999999999998E-2</v>
      </c>
      <c r="W146" s="9">
        <f>0.001*[54]Sheet1!$F$536</f>
        <v>4.5999999999999999E-2</v>
      </c>
      <c r="X146" s="9">
        <f>0.001*[54]Sheet1!$F$537</f>
        <v>4.5999999999999999E-2</v>
      </c>
      <c r="Y146" s="9">
        <f>0.001*[54]Sheet1!$F$538</f>
        <v>4.7E-2</v>
      </c>
      <c r="Z146" s="44">
        <f>0.001*[54]Sheet1!$F$539</f>
        <v>4.8000000000000001E-2</v>
      </c>
      <c r="AA146" s="35">
        <f t="shared" si="18"/>
        <v>4.8000000000000001E-2</v>
      </c>
      <c r="AB146" s="10">
        <f t="shared" si="19"/>
        <v>4.3000000000000003E-2</v>
      </c>
      <c r="AC146" s="14">
        <f t="shared" si="20"/>
        <v>4.4541666666666681E-2</v>
      </c>
    </row>
    <row r="147" spans="2:29" ht="15" customHeight="1">
      <c r="B147" s="26">
        <v>23</v>
      </c>
      <c r="C147" s="43">
        <f>0.001*[54]Sheet1!$F$540</f>
        <v>4.7E-2</v>
      </c>
      <c r="D147" s="9">
        <f>0.001*[54]Sheet1!$F$541</f>
        <v>4.7E-2</v>
      </c>
      <c r="E147" s="9">
        <f>0.001*[54]Sheet1!$F$542</f>
        <v>4.4999999999999998E-2</v>
      </c>
      <c r="F147" s="9">
        <f>0.001*[54]Sheet1!$F$543</f>
        <v>4.3999999999999997E-2</v>
      </c>
      <c r="G147" s="9">
        <f>0.001*[54]Sheet1!$F$544</f>
        <v>4.3999999999999997E-2</v>
      </c>
      <c r="H147" s="9">
        <f>0.001*[54]Sheet1!$F$545</f>
        <v>4.3999999999999997E-2</v>
      </c>
      <c r="I147" s="9">
        <f>0.001*[54]Sheet1!$F$546</f>
        <v>4.4999999999999998E-2</v>
      </c>
      <c r="J147" s="9">
        <f>0.001*[54]Sheet1!$F$547</f>
        <v>4.5999999999999999E-2</v>
      </c>
      <c r="K147" s="9">
        <f>0.001*[54]Sheet1!$F$548</f>
        <v>4.5999999999999999E-2</v>
      </c>
      <c r="L147" s="9">
        <f>0.001*[54]Sheet1!$F$549</f>
        <v>4.3999999999999997E-2</v>
      </c>
      <c r="M147" s="9">
        <f>0.001*[54]Sheet1!$F$550</f>
        <v>4.3000000000000003E-2</v>
      </c>
      <c r="N147" s="9">
        <f>0.001*[54]Sheet1!$F$551</f>
        <v>4.3000000000000003E-2</v>
      </c>
      <c r="O147" s="9">
        <f>0.001*[54]Sheet1!$F$552</f>
        <v>4.3000000000000003E-2</v>
      </c>
      <c r="P147" s="9">
        <f>0.001*[54]Sheet1!$F$553</f>
        <v>4.3000000000000003E-2</v>
      </c>
      <c r="Q147" s="9">
        <f>0.001*[54]Sheet1!$F$554</f>
        <v>4.3999999999999997E-2</v>
      </c>
      <c r="R147" s="9">
        <f>0.001*[54]Sheet1!$F$555</f>
        <v>4.4999999999999998E-2</v>
      </c>
      <c r="S147" s="9">
        <f>0.001*[54]Sheet1!$F$556</f>
        <v>4.3999999999999997E-2</v>
      </c>
      <c r="T147" s="9">
        <f>0.001*[54]Sheet1!$F$557</f>
        <v>4.3000000000000003E-2</v>
      </c>
      <c r="U147" s="9">
        <f>0.001*[54]Sheet1!$F$558</f>
        <v>4.3000000000000003E-2</v>
      </c>
      <c r="V147" s="9">
        <f>0.001*[54]Sheet1!$F$559</f>
        <v>4.3000000000000003E-2</v>
      </c>
      <c r="W147" s="9">
        <f>0.001*[54]Sheet1!$F$560</f>
        <v>4.3000000000000003E-2</v>
      </c>
      <c r="X147" s="9">
        <f>0.001*[54]Sheet1!$F$561</f>
        <v>4.3000000000000003E-2</v>
      </c>
      <c r="Y147" s="9">
        <f>0.001*[54]Sheet1!$F$562</f>
        <v>4.3000000000000003E-2</v>
      </c>
      <c r="Z147" s="44">
        <f>0.001*[54]Sheet1!$F$563</f>
        <v>4.3000000000000003E-2</v>
      </c>
      <c r="AA147" s="35">
        <f t="shared" si="18"/>
        <v>4.7E-2</v>
      </c>
      <c r="AB147" s="10">
        <f t="shared" si="19"/>
        <v>4.3000000000000003E-2</v>
      </c>
      <c r="AC147" s="14">
        <f t="shared" si="20"/>
        <v>4.4083333333333342E-2</v>
      </c>
    </row>
    <row r="148" spans="2:29" ht="15" customHeight="1">
      <c r="B148" s="26">
        <v>24</v>
      </c>
      <c r="C148" s="43">
        <f>0.001*[54]Sheet1!$F$564</f>
        <v>4.3999999999999997E-2</v>
      </c>
      <c r="D148" s="9">
        <f>0.001*[54]Sheet1!$F$565</f>
        <v>4.3999999999999997E-2</v>
      </c>
      <c r="E148" s="9">
        <f>0.001*[54]Sheet1!$F$566</f>
        <v>4.3999999999999997E-2</v>
      </c>
      <c r="F148" s="9">
        <f>0.001*[54]Sheet1!$F$567</f>
        <v>4.3999999999999997E-2</v>
      </c>
      <c r="G148" s="9">
        <f>0.001*[54]Sheet1!$F$568</f>
        <v>4.3999999999999997E-2</v>
      </c>
      <c r="H148" s="9">
        <f>0.001*[54]Sheet1!$F$569</f>
        <v>4.3999999999999997E-2</v>
      </c>
      <c r="I148" s="9">
        <f>0.001*[54]Sheet1!$F$570</f>
        <v>4.3999999999999997E-2</v>
      </c>
      <c r="J148" s="9">
        <f>0.001*[54]Sheet1!$F$571</f>
        <v>4.3999999999999997E-2</v>
      </c>
      <c r="K148" s="9">
        <f>0.001*[54]Sheet1!$F$572</f>
        <v>4.3999999999999997E-2</v>
      </c>
      <c r="L148" s="9">
        <f>0.001*[54]Sheet1!$F$573</f>
        <v>4.3999999999999997E-2</v>
      </c>
      <c r="M148" s="9">
        <f>0.001*[54]Sheet1!$F$574</f>
        <v>4.3999999999999997E-2</v>
      </c>
      <c r="N148" s="9">
        <f>0.001*[54]Sheet1!$F$575</f>
        <v>4.3000000000000003E-2</v>
      </c>
      <c r="O148" s="9">
        <f>0.001*[54]Sheet1!$F$576</f>
        <v>4.3000000000000003E-2</v>
      </c>
      <c r="P148" s="9">
        <f>0.001*[54]Sheet1!$F$577</f>
        <v>4.3000000000000003E-2</v>
      </c>
      <c r="Q148" s="9">
        <f>0.001*[54]Sheet1!$F$578</f>
        <v>4.3000000000000003E-2</v>
      </c>
      <c r="R148" s="9">
        <f>0.001*[54]Sheet1!$F$579</f>
        <v>4.3000000000000003E-2</v>
      </c>
      <c r="S148" s="9">
        <f>0.001*[54]Sheet1!$F$580</f>
        <v>4.3000000000000003E-2</v>
      </c>
      <c r="T148" s="9">
        <f>0.001*[54]Sheet1!$F$581</f>
        <v>4.3999999999999997E-2</v>
      </c>
      <c r="U148" s="9">
        <f>0.001*[54]Sheet1!$F$582</f>
        <v>4.3000000000000003E-2</v>
      </c>
      <c r="V148" s="9">
        <f>0.001*[54]Sheet1!$F$583</f>
        <v>4.3000000000000003E-2</v>
      </c>
      <c r="W148" s="9">
        <f>0.001*[54]Sheet1!$F$584</f>
        <v>4.3000000000000003E-2</v>
      </c>
      <c r="X148" s="9">
        <f>0.001*[54]Sheet1!$F$585</f>
        <v>4.3999999999999997E-2</v>
      </c>
      <c r="Y148" s="9">
        <f>0.001*[54]Sheet1!$F$586</f>
        <v>4.3000000000000003E-2</v>
      </c>
      <c r="Z148" s="44">
        <f>0.001*[54]Sheet1!$F$587</f>
        <v>4.3999999999999997E-2</v>
      </c>
      <c r="AA148" s="35">
        <f t="shared" si="18"/>
        <v>4.3999999999999997E-2</v>
      </c>
      <c r="AB148" s="10">
        <f t="shared" si="19"/>
        <v>4.3000000000000003E-2</v>
      </c>
      <c r="AC148" s="14">
        <f t="shared" si="20"/>
        <v>4.3583333333333342E-2</v>
      </c>
    </row>
    <row r="149" spans="2:29" ht="15" customHeight="1">
      <c r="B149" s="26">
        <v>25</v>
      </c>
      <c r="C149" s="43">
        <f>0.001*[54]Sheet1!$F$588</f>
        <v>4.3000000000000003E-2</v>
      </c>
      <c r="D149" s="9">
        <f>0.001*[54]Sheet1!$F$589</f>
        <v>4.3000000000000003E-2</v>
      </c>
      <c r="E149" s="9">
        <f>0.001*[54]Sheet1!$F$590</f>
        <v>4.3999999999999997E-2</v>
      </c>
      <c r="F149" s="9">
        <f>0.001*[54]Sheet1!$F$591</f>
        <v>4.3999999999999997E-2</v>
      </c>
      <c r="G149" s="9">
        <f>0.001*[54]Sheet1!$F$592</f>
        <v>4.3999999999999997E-2</v>
      </c>
      <c r="H149" s="9">
        <f>0.001*[54]Sheet1!$F$593</f>
        <v>4.3999999999999997E-2</v>
      </c>
      <c r="I149" s="9">
        <f>0.001*[54]Sheet1!$F$594</f>
        <v>4.3999999999999997E-2</v>
      </c>
      <c r="J149" s="9">
        <f>0.001*[54]Sheet1!$F$595</f>
        <v>4.3999999999999997E-2</v>
      </c>
      <c r="K149" s="9">
        <f>0.001*[54]Sheet1!$F$596</f>
        <v>4.3000000000000003E-2</v>
      </c>
      <c r="L149" s="9">
        <f>0.001*[54]Sheet1!$F$597</f>
        <v>4.3000000000000003E-2</v>
      </c>
      <c r="M149" s="9">
        <f>0.001*[54]Sheet1!$F$598</f>
        <v>4.3000000000000003E-2</v>
      </c>
      <c r="N149" s="9">
        <f>0.001*[54]Sheet1!$F$599</f>
        <v>4.3000000000000003E-2</v>
      </c>
      <c r="O149" s="9">
        <f>0.001*[54]Sheet1!$F$600</f>
        <v>4.3000000000000003E-2</v>
      </c>
      <c r="P149" s="9">
        <f>0.001*[54]Sheet1!$F$601</f>
        <v>4.3999999999999997E-2</v>
      </c>
      <c r="Q149" s="9">
        <f>0.001*[54]Sheet1!$F$602</f>
        <v>4.3000000000000003E-2</v>
      </c>
      <c r="R149" s="9">
        <f>0.001*[54]Sheet1!$F$603</f>
        <v>4.3999999999999997E-2</v>
      </c>
      <c r="S149" s="9">
        <f>0.001*[54]Sheet1!$F$604</f>
        <v>4.3999999999999997E-2</v>
      </c>
      <c r="T149" s="9">
        <f>0.001*[54]Sheet1!$F$605</f>
        <v>4.3000000000000003E-2</v>
      </c>
      <c r="U149" s="9">
        <f>0.001*[54]Sheet1!$F$606</f>
        <v>4.3999999999999997E-2</v>
      </c>
      <c r="V149" s="9">
        <f>0.001*[54]Sheet1!$F$607</f>
        <v>4.3999999999999997E-2</v>
      </c>
      <c r="W149" s="9">
        <f>0.001*[54]Sheet1!$F$608</f>
        <v>4.3000000000000003E-2</v>
      </c>
      <c r="X149" s="9">
        <f>0.001*[54]Sheet1!$F$609</f>
        <v>4.3999999999999997E-2</v>
      </c>
      <c r="Y149" s="9">
        <f>0.001*[54]Sheet1!$F$610</f>
        <v>4.3999999999999997E-2</v>
      </c>
      <c r="Z149" s="44">
        <f>0.001*[54]Sheet1!$F$611</f>
        <v>4.3999999999999997E-2</v>
      </c>
      <c r="AA149" s="35">
        <f t="shared" si="18"/>
        <v>4.3999999999999997E-2</v>
      </c>
      <c r="AB149" s="10">
        <f t="shared" si="19"/>
        <v>4.3000000000000003E-2</v>
      </c>
      <c r="AC149" s="14">
        <f t="shared" si="20"/>
        <v>4.3583333333333342E-2</v>
      </c>
    </row>
    <row r="150" spans="2:29" ht="15" customHeight="1">
      <c r="B150" s="27">
        <v>26</v>
      </c>
      <c r="C150" s="45">
        <f>0.001*[54]Sheet1!$F$612</f>
        <v>4.3999999999999997E-2</v>
      </c>
      <c r="D150" s="17">
        <f>0.001*[54]Sheet1!$F$613</f>
        <v>4.3999999999999997E-2</v>
      </c>
      <c r="E150" s="17">
        <f>0.001*[54]Sheet1!$F$614</f>
        <v>4.3999999999999997E-2</v>
      </c>
      <c r="F150" s="17">
        <f>0.001*[54]Sheet1!$F$615</f>
        <v>4.4999999999999998E-2</v>
      </c>
      <c r="G150" s="17">
        <f>0.001*[54]Sheet1!$F$616</f>
        <v>4.3999999999999997E-2</v>
      </c>
      <c r="H150" s="17">
        <f>0.001*[54]Sheet1!$F$617</f>
        <v>4.3999999999999997E-2</v>
      </c>
      <c r="I150" s="17">
        <f>0.001*[54]Sheet1!$F$618</f>
        <v>4.3999999999999997E-2</v>
      </c>
      <c r="J150" s="17">
        <f>0.001*[54]Sheet1!$F$619</f>
        <v>4.3999999999999997E-2</v>
      </c>
      <c r="K150" s="17">
        <f>0.001*[54]Sheet1!$F$620</f>
        <v>4.3999999999999997E-2</v>
      </c>
      <c r="L150" s="17">
        <f>0.001*[54]Sheet1!$F$621</f>
        <v>4.3999999999999997E-2</v>
      </c>
      <c r="M150" s="17">
        <f>0.001*[54]Sheet1!$F$622</f>
        <v>4.3999999999999997E-2</v>
      </c>
      <c r="N150" s="17">
        <f>0.001*[54]Sheet1!$F$623</f>
        <v>4.3999999999999997E-2</v>
      </c>
      <c r="O150" s="17">
        <f>0.001*[54]Sheet1!$F$624</f>
        <v>4.3999999999999997E-2</v>
      </c>
      <c r="P150" s="17">
        <f>0.001*[54]Sheet1!$F$625</f>
        <v>4.3000000000000003E-2</v>
      </c>
      <c r="Q150" s="17">
        <f>0.001*[54]Sheet1!$F$626</f>
        <v>4.3000000000000003E-2</v>
      </c>
      <c r="R150" s="17">
        <f>0.001*[54]Sheet1!$F$627</f>
        <v>4.3000000000000003E-2</v>
      </c>
      <c r="S150" s="17">
        <f>0.001*[54]Sheet1!$F$628</f>
        <v>4.3000000000000003E-2</v>
      </c>
      <c r="T150" s="17">
        <f>0.001*[54]Sheet1!$F$629</f>
        <v>4.3000000000000003E-2</v>
      </c>
      <c r="U150" s="17">
        <f>0.001*[54]Sheet1!$F$630</f>
        <v>4.3000000000000003E-2</v>
      </c>
      <c r="V150" s="17">
        <f>0.001*[54]Sheet1!$F$631</f>
        <v>4.3999999999999997E-2</v>
      </c>
      <c r="W150" s="17">
        <f>0.001*[54]Sheet1!$F$632</f>
        <v>4.3999999999999997E-2</v>
      </c>
      <c r="X150" s="17">
        <f>0.001*[54]Sheet1!$F$633</f>
        <v>4.3999999999999997E-2</v>
      </c>
      <c r="Y150" s="17">
        <f>0.001*[54]Sheet1!$F$634</f>
        <v>4.3999999999999997E-2</v>
      </c>
      <c r="Z150" s="46">
        <f>0.001*[54]Sheet1!$F$635</f>
        <v>4.3999999999999997E-2</v>
      </c>
      <c r="AA150" s="36">
        <f t="shared" si="18"/>
        <v>4.4999999999999998E-2</v>
      </c>
      <c r="AB150" s="18">
        <f t="shared" si="19"/>
        <v>4.3000000000000003E-2</v>
      </c>
      <c r="AC150" s="19">
        <f t="shared" si="20"/>
        <v>4.379166666666668E-2</v>
      </c>
    </row>
    <row r="151" spans="2:29" ht="15" customHeight="1">
      <c r="B151" s="26">
        <v>27</v>
      </c>
      <c r="C151" s="43">
        <f>0.001*[54]Sheet1!$F$636</f>
        <v>4.4999999999999998E-2</v>
      </c>
      <c r="D151" s="9">
        <f>0.001*[54]Sheet1!$F$637</f>
        <v>4.7E-2</v>
      </c>
      <c r="E151" s="9">
        <f>0.001*[54]Sheet1!$F$638</f>
        <v>4.5999999999999999E-2</v>
      </c>
      <c r="F151" s="9">
        <f>0.001*[54]Sheet1!$F$639</f>
        <v>4.3999999999999997E-2</v>
      </c>
      <c r="G151" s="9">
        <f>0.001*[54]Sheet1!$F$640</f>
        <v>4.3999999999999997E-2</v>
      </c>
      <c r="H151" s="9">
        <f>0.001*[54]Sheet1!$F$641</f>
        <v>4.3999999999999997E-2</v>
      </c>
      <c r="I151" s="9">
        <f>0.001*[54]Sheet1!$F$642</f>
        <v>4.3999999999999997E-2</v>
      </c>
      <c r="J151" s="9">
        <f>0.001*[54]Sheet1!$F$643</f>
        <v>4.3999999999999997E-2</v>
      </c>
      <c r="K151" s="9">
        <f>0.001*[54]Sheet1!$F$644</f>
        <v>4.3000000000000003E-2</v>
      </c>
      <c r="L151" s="9">
        <f>0.001*[54]Sheet1!$F$645</f>
        <v>4.3000000000000003E-2</v>
      </c>
      <c r="M151" s="9">
        <f>0.001*[54]Sheet1!$F$646</f>
        <v>4.3000000000000003E-2</v>
      </c>
      <c r="N151" s="9">
        <f>0.001*[54]Sheet1!$F$647</f>
        <v>4.3000000000000003E-2</v>
      </c>
      <c r="O151" s="9">
        <f>0.001*[54]Sheet1!$F$648</f>
        <v>4.3000000000000003E-2</v>
      </c>
      <c r="P151" s="9">
        <f>0.001*[54]Sheet1!$F$649</f>
        <v>4.3000000000000003E-2</v>
      </c>
      <c r="Q151" s="9">
        <f>0.001*[54]Sheet1!$F$650</f>
        <v>4.3999999999999997E-2</v>
      </c>
      <c r="R151" s="9">
        <f>0.001*[54]Sheet1!$F$651</f>
        <v>4.3000000000000003E-2</v>
      </c>
      <c r="S151" s="9">
        <f>0.001*[54]Sheet1!$F$652</f>
        <v>4.3999999999999997E-2</v>
      </c>
      <c r="T151" s="9">
        <f>0.001*[54]Sheet1!$F$653</f>
        <v>4.3999999999999997E-2</v>
      </c>
      <c r="U151" s="9">
        <f>0.001*[54]Sheet1!$F$654</f>
        <v>4.3999999999999997E-2</v>
      </c>
      <c r="V151" s="9">
        <f>0.001*[54]Sheet1!$F$655</f>
        <v>4.5999999999999999E-2</v>
      </c>
      <c r="W151" s="9">
        <f>0.001*[54]Sheet1!$F$656</f>
        <v>4.9000000000000002E-2</v>
      </c>
      <c r="X151" s="9">
        <f>0.001*[54]Sheet1!$F$657</f>
        <v>4.7E-2</v>
      </c>
      <c r="Y151" s="9">
        <f>0.001*[54]Sheet1!$F$658</f>
        <v>4.4999999999999998E-2</v>
      </c>
      <c r="Z151" s="44">
        <f>0.001*[54]Sheet1!$F$659</f>
        <v>4.3000000000000003E-2</v>
      </c>
      <c r="AA151" s="35">
        <f t="shared" si="18"/>
        <v>4.9000000000000002E-2</v>
      </c>
      <c r="AB151" s="10">
        <f t="shared" si="19"/>
        <v>4.3000000000000003E-2</v>
      </c>
      <c r="AC151" s="14">
        <f t="shared" si="20"/>
        <v>4.4375000000000005E-2</v>
      </c>
    </row>
    <row r="152" spans="2:29" ht="15" customHeight="1">
      <c r="B152" s="26">
        <v>28</v>
      </c>
      <c r="C152" s="43">
        <f>0.001*[54]Sheet1!$F$660</f>
        <v>4.3000000000000003E-2</v>
      </c>
      <c r="D152" s="9">
        <f>0.001*[54]Sheet1!$F$661</f>
        <v>4.3000000000000003E-2</v>
      </c>
      <c r="E152" s="9">
        <f>0.001*[54]Sheet1!$F$662</f>
        <v>4.3000000000000003E-2</v>
      </c>
      <c r="F152" s="9">
        <f>0.001*[54]Sheet1!$F$663</f>
        <v>4.3999999999999997E-2</v>
      </c>
      <c r="G152" s="9">
        <f>0.001*[54]Sheet1!$F$664</f>
        <v>4.3000000000000003E-2</v>
      </c>
      <c r="H152" s="9">
        <f>0.001*[54]Sheet1!$F$665</f>
        <v>4.3000000000000003E-2</v>
      </c>
      <c r="I152" s="9">
        <f>0.001*[54]Sheet1!$F$666</f>
        <v>4.3000000000000003E-2</v>
      </c>
      <c r="J152" s="9">
        <f>0.001*[54]Sheet1!$F$667</f>
        <v>4.3999999999999997E-2</v>
      </c>
      <c r="K152" s="9">
        <f>0.001*[54]Sheet1!$F$668</f>
        <v>4.3000000000000003E-2</v>
      </c>
      <c r="L152" s="9">
        <f>0.001*[54]Sheet1!$F$669</f>
        <v>4.3000000000000003E-2</v>
      </c>
      <c r="M152" s="9">
        <f>0.001*[54]Sheet1!$F$670</f>
        <v>4.3000000000000003E-2</v>
      </c>
      <c r="N152" s="9">
        <f>0.001*[54]Sheet1!$F$671</f>
        <v>4.3000000000000003E-2</v>
      </c>
      <c r="O152" s="9">
        <f>0.001*[54]Sheet1!$F$672</f>
        <v>4.3000000000000003E-2</v>
      </c>
      <c r="P152" s="9">
        <f>0.001*[54]Sheet1!$F$673</f>
        <v>4.3000000000000003E-2</v>
      </c>
      <c r="Q152" s="9">
        <f>0.001*[54]Sheet1!$F$674</f>
        <v>4.3000000000000003E-2</v>
      </c>
      <c r="R152" s="9">
        <f>0.001*[54]Sheet1!$F$675</f>
        <v>4.3000000000000003E-2</v>
      </c>
      <c r="S152" s="9">
        <f>0.001*[54]Sheet1!$F$676</f>
        <v>4.3000000000000003E-2</v>
      </c>
      <c r="T152" s="9">
        <f>0.001*[54]Sheet1!$F$677</f>
        <v>4.3000000000000003E-2</v>
      </c>
      <c r="U152" s="9">
        <f>0.001*[54]Sheet1!$F$678</f>
        <v>4.3000000000000003E-2</v>
      </c>
      <c r="V152" s="9">
        <f>0.001*[54]Sheet1!$F$679</f>
        <v>4.3000000000000003E-2</v>
      </c>
      <c r="W152" s="9">
        <f>0.001*[54]Sheet1!$F$680</f>
        <v>4.3000000000000003E-2</v>
      </c>
      <c r="X152" s="9">
        <f>0.001*[54]Sheet1!$F$681</f>
        <v>4.3000000000000003E-2</v>
      </c>
      <c r="Y152" s="9">
        <f>0.001*[54]Sheet1!$F$682</f>
        <v>4.3000000000000003E-2</v>
      </c>
      <c r="Z152" s="44">
        <f>0.001*[54]Sheet1!$F$683</f>
        <v>4.3000000000000003E-2</v>
      </c>
      <c r="AA152" s="35">
        <f t="shared" si="18"/>
        <v>4.3999999999999997E-2</v>
      </c>
      <c r="AB152" s="10">
        <f t="shared" si="19"/>
        <v>4.3000000000000003E-2</v>
      </c>
      <c r="AC152" s="14">
        <f t="shared" si="20"/>
        <v>4.3083333333333342E-2</v>
      </c>
    </row>
    <row r="153" spans="2:29" ht="15" customHeight="1">
      <c r="B153" s="26">
        <v>29</v>
      </c>
      <c r="C153" s="43">
        <f>0.001*[54]Sheet1!$F$684</f>
        <v>4.3000000000000003E-2</v>
      </c>
      <c r="D153" s="9">
        <f>0.001*[54]Sheet1!$F$685</f>
        <v>4.3999999999999997E-2</v>
      </c>
      <c r="E153" s="9">
        <f>0.001*[54]Sheet1!$F$686</f>
        <v>4.3999999999999997E-2</v>
      </c>
      <c r="F153" s="9">
        <f>0.001*[54]Sheet1!$F$687</f>
        <v>4.5999999999999999E-2</v>
      </c>
      <c r="G153" s="9">
        <f>0.001*[54]Sheet1!$F$688</f>
        <v>4.9000000000000002E-2</v>
      </c>
      <c r="H153" s="9">
        <f>0.001*[54]Sheet1!$F$689</f>
        <v>5.1000000000000004E-2</v>
      </c>
      <c r="I153" s="9">
        <f>0.001*[54]Sheet1!$F$690</f>
        <v>0.05</v>
      </c>
      <c r="J153" s="9">
        <f>0.001*[54]Sheet1!$F$691</f>
        <v>4.9000000000000002E-2</v>
      </c>
      <c r="K153" s="9">
        <f>0.001*[54]Sheet1!$F$692</f>
        <v>0.05</v>
      </c>
      <c r="L153" s="9">
        <f>0.001*[54]Sheet1!$F$693</f>
        <v>4.8000000000000001E-2</v>
      </c>
      <c r="M153" s="9">
        <f>0.001*[54]Sheet1!$F$694</f>
        <v>4.9000000000000002E-2</v>
      </c>
      <c r="N153" s="9">
        <f>0.001*[54]Sheet1!$F$695</f>
        <v>5.5E-2</v>
      </c>
      <c r="O153" s="9">
        <f>0.001*[54]Sheet1!$F$696</f>
        <v>5.1000000000000004E-2</v>
      </c>
      <c r="P153" s="9">
        <f>0.001*[54]Sheet1!$F$697</f>
        <v>4.7E-2</v>
      </c>
      <c r="Q153" s="9">
        <f>0.001*[54]Sheet1!$F$698</f>
        <v>4.3999999999999997E-2</v>
      </c>
      <c r="R153" s="9">
        <f>0.001*[54]Sheet1!$F$699</f>
        <v>4.3000000000000003E-2</v>
      </c>
      <c r="S153" s="9">
        <f>0.001*[54]Sheet1!$F$700</f>
        <v>4.3000000000000003E-2</v>
      </c>
      <c r="T153" s="9">
        <f>0.001*[54]Sheet1!$F$701</f>
        <v>4.2000000000000003E-2</v>
      </c>
      <c r="U153" s="9">
        <f>0.001*[54]Sheet1!$F$702</f>
        <v>4.3000000000000003E-2</v>
      </c>
      <c r="V153" s="9">
        <f>0.001*[54]Sheet1!$F$703</f>
        <v>4.3000000000000003E-2</v>
      </c>
      <c r="W153" s="9">
        <f>0.001*[54]Sheet1!$F$704</f>
        <v>4.3000000000000003E-2</v>
      </c>
      <c r="X153" s="9">
        <f>0.001*[54]Sheet1!$F$705</f>
        <v>4.3000000000000003E-2</v>
      </c>
      <c r="Y153" s="9">
        <f>0.001*[54]Sheet1!$F$706</f>
        <v>4.3999999999999997E-2</v>
      </c>
      <c r="Z153" s="44">
        <f>0.001*[54]Sheet1!$F$707</f>
        <v>4.3000000000000003E-2</v>
      </c>
      <c r="AA153" s="35">
        <f t="shared" si="18"/>
        <v>5.5E-2</v>
      </c>
      <c r="AB153" s="10">
        <f t="shared" si="19"/>
        <v>4.2000000000000003E-2</v>
      </c>
      <c r="AC153" s="14">
        <f t="shared" si="20"/>
        <v>4.6125000000000006E-2</v>
      </c>
    </row>
    <row r="154" spans="2:29" ht="15" customHeight="1">
      <c r="B154" s="28">
        <v>30</v>
      </c>
      <c r="C154" s="47">
        <f>0.001*[54]Sheet1!$F$708</f>
        <v>4.3000000000000003E-2</v>
      </c>
      <c r="D154" s="20">
        <f>0.001*[54]Sheet1!$F$709</f>
        <v>4.3999999999999997E-2</v>
      </c>
      <c r="E154" s="20">
        <f>0.001*[54]Sheet1!$F$710</f>
        <v>4.3000000000000003E-2</v>
      </c>
      <c r="F154" s="20">
        <f>0.001*[54]Sheet1!$F$711</f>
        <v>4.3000000000000003E-2</v>
      </c>
      <c r="G154" s="20">
        <f>0.001*[54]Sheet1!$F$712</f>
        <v>4.3999999999999997E-2</v>
      </c>
      <c r="H154" s="20">
        <f>0.001*[54]Sheet1!$F$713</f>
        <v>4.3999999999999997E-2</v>
      </c>
      <c r="I154" s="20">
        <f>0.001*[54]Sheet1!$F$714</f>
        <v>4.3999999999999997E-2</v>
      </c>
      <c r="J154" s="20">
        <f>0.001*[54]Sheet1!$F$715</f>
        <v>4.3999999999999997E-2</v>
      </c>
      <c r="K154" s="20">
        <f>0.001*[54]Sheet1!$F$716</f>
        <v>4.3000000000000003E-2</v>
      </c>
      <c r="L154" s="20">
        <f>0.001*[54]Sheet1!$F$717</f>
        <v>4.2000000000000003E-2</v>
      </c>
      <c r="M154" s="20">
        <f>0.001*[54]Sheet1!$F$718</f>
        <v>4.2000000000000003E-2</v>
      </c>
      <c r="N154" s="20">
        <f>0.001*[54]Sheet1!$F$719</f>
        <v>4.3000000000000003E-2</v>
      </c>
      <c r="O154" s="20">
        <f>0.001*[54]Sheet1!$F$720</f>
        <v>4.3000000000000003E-2</v>
      </c>
      <c r="P154" s="20">
        <f>0.001*[54]Sheet1!$F$721</f>
        <v>4.3000000000000003E-2</v>
      </c>
      <c r="Q154" s="20">
        <f>0.001*[54]Sheet1!$F$722</f>
        <v>4.3000000000000003E-2</v>
      </c>
      <c r="R154" s="20">
        <f>0.001*[54]Sheet1!$F$723</f>
        <v>4.2000000000000003E-2</v>
      </c>
      <c r="S154" s="20">
        <f>0.001*[54]Sheet1!$F$724</f>
        <v>4.3000000000000003E-2</v>
      </c>
      <c r="T154" s="20">
        <f>0.001*[54]Sheet1!$F$725</f>
        <v>4.3000000000000003E-2</v>
      </c>
      <c r="U154" s="20">
        <f>0.001*[54]Sheet1!$F$726</f>
        <v>4.3000000000000003E-2</v>
      </c>
      <c r="V154" s="20">
        <f>0.001*[54]Sheet1!$F$727</f>
        <v>4.3000000000000003E-2</v>
      </c>
      <c r="W154" s="20">
        <f>0.001*[54]Sheet1!$F$728</f>
        <v>4.3000000000000003E-2</v>
      </c>
      <c r="X154" s="20">
        <f>0.001*[54]Sheet1!$F$729</f>
        <v>4.3000000000000003E-2</v>
      </c>
      <c r="Y154" s="20">
        <f>0.001*[54]Sheet1!$F$730</f>
        <v>4.3000000000000003E-2</v>
      </c>
      <c r="Z154" s="48">
        <f>0.001*[54]Sheet1!$F$731</f>
        <v>4.3999999999999997E-2</v>
      </c>
      <c r="AA154" s="37">
        <f t="shared" si="18"/>
        <v>4.3999999999999997E-2</v>
      </c>
      <c r="AB154" s="21">
        <f t="shared" si="19"/>
        <v>4.2000000000000003E-2</v>
      </c>
      <c r="AC154" s="22">
        <f t="shared" si="20"/>
        <v>4.3125000000000017E-2</v>
      </c>
    </row>
    <row r="155" spans="2:29" ht="15" customHeight="1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>
      <c r="B156" s="30" t="s">
        <v>0</v>
      </c>
      <c r="C156" s="47">
        <f t="shared" ref="C156:Z156" si="21">MAX(C125:C155)</f>
        <v>0.05</v>
      </c>
      <c r="D156" s="20">
        <f t="shared" si="21"/>
        <v>4.9000000000000002E-2</v>
      </c>
      <c r="E156" s="20">
        <f t="shared" si="21"/>
        <v>4.8000000000000001E-2</v>
      </c>
      <c r="F156" s="20">
        <f t="shared" si="21"/>
        <v>4.8000000000000001E-2</v>
      </c>
      <c r="G156" s="20">
        <f t="shared" si="21"/>
        <v>4.9000000000000002E-2</v>
      </c>
      <c r="H156" s="20">
        <f t="shared" si="21"/>
        <v>5.1000000000000004E-2</v>
      </c>
      <c r="I156" s="20">
        <f t="shared" si="21"/>
        <v>0.05</v>
      </c>
      <c r="J156" s="20">
        <f t="shared" si="21"/>
        <v>0.05</v>
      </c>
      <c r="K156" s="20">
        <f t="shared" si="21"/>
        <v>0.05</v>
      </c>
      <c r="L156" s="20">
        <f t="shared" si="21"/>
        <v>4.8000000000000001E-2</v>
      </c>
      <c r="M156" s="20">
        <f t="shared" si="21"/>
        <v>4.9000000000000002E-2</v>
      </c>
      <c r="N156" s="20">
        <f t="shared" si="21"/>
        <v>5.5E-2</v>
      </c>
      <c r="O156" s="20">
        <f t="shared" si="21"/>
        <v>5.1000000000000004E-2</v>
      </c>
      <c r="P156" s="20">
        <f t="shared" si="21"/>
        <v>4.7E-2</v>
      </c>
      <c r="Q156" s="20">
        <f t="shared" si="21"/>
        <v>4.4999999999999998E-2</v>
      </c>
      <c r="R156" s="20">
        <f t="shared" si="21"/>
        <v>4.4999999999999998E-2</v>
      </c>
      <c r="S156" s="20">
        <f t="shared" si="21"/>
        <v>4.5999999999999999E-2</v>
      </c>
      <c r="T156" s="20">
        <f t="shared" si="21"/>
        <v>4.8000000000000001E-2</v>
      </c>
      <c r="U156" s="20">
        <f t="shared" si="21"/>
        <v>4.8000000000000001E-2</v>
      </c>
      <c r="V156" s="20">
        <f t="shared" si="21"/>
        <v>4.8000000000000001E-2</v>
      </c>
      <c r="W156" s="20">
        <f t="shared" si="21"/>
        <v>4.9000000000000002E-2</v>
      </c>
      <c r="X156" s="20">
        <f t="shared" si="21"/>
        <v>4.7E-2</v>
      </c>
      <c r="Y156" s="20">
        <f t="shared" si="21"/>
        <v>4.7E-2</v>
      </c>
      <c r="Z156" s="48">
        <f t="shared" si="21"/>
        <v>0.05</v>
      </c>
      <c r="AA156" s="162" t="s">
        <v>15</v>
      </c>
      <c r="AB156" s="163"/>
      <c r="AC156" s="164"/>
    </row>
    <row r="157" spans="2:29" ht="15" customHeight="1">
      <c r="B157" s="31" t="s">
        <v>1</v>
      </c>
      <c r="C157" s="51">
        <f t="shared" ref="C157:Z157" si="22">MIN(C125:C155)</f>
        <v>4.3000000000000003E-2</v>
      </c>
      <c r="D157" s="5">
        <f t="shared" si="22"/>
        <v>4.3000000000000003E-2</v>
      </c>
      <c r="E157" s="5">
        <f t="shared" si="22"/>
        <v>4.3000000000000003E-2</v>
      </c>
      <c r="F157" s="5">
        <f t="shared" si="22"/>
        <v>4.3000000000000003E-2</v>
      </c>
      <c r="G157" s="5">
        <f t="shared" si="22"/>
        <v>4.3000000000000003E-2</v>
      </c>
      <c r="H157" s="5">
        <f t="shared" si="22"/>
        <v>4.3000000000000003E-2</v>
      </c>
      <c r="I157" s="5">
        <f t="shared" si="22"/>
        <v>4.3000000000000003E-2</v>
      </c>
      <c r="J157" s="5">
        <f t="shared" si="22"/>
        <v>4.3000000000000003E-2</v>
      </c>
      <c r="K157" s="5">
        <f t="shared" si="22"/>
        <v>4.3000000000000003E-2</v>
      </c>
      <c r="L157" s="5">
        <f t="shared" si="22"/>
        <v>4.2000000000000003E-2</v>
      </c>
      <c r="M157" s="5">
        <f t="shared" si="22"/>
        <v>4.2000000000000003E-2</v>
      </c>
      <c r="N157" s="5">
        <f t="shared" si="22"/>
        <v>4.2000000000000003E-2</v>
      </c>
      <c r="O157" s="5">
        <f t="shared" si="22"/>
        <v>4.3000000000000003E-2</v>
      </c>
      <c r="P157" s="5">
        <f t="shared" si="22"/>
        <v>4.2000000000000003E-2</v>
      </c>
      <c r="Q157" s="5">
        <f t="shared" si="22"/>
        <v>4.2000000000000003E-2</v>
      </c>
      <c r="R157" s="5">
        <f t="shared" si="22"/>
        <v>4.2000000000000003E-2</v>
      </c>
      <c r="S157" s="5">
        <f t="shared" si="22"/>
        <v>4.2000000000000003E-2</v>
      </c>
      <c r="T157" s="5">
        <f t="shared" si="22"/>
        <v>4.2000000000000003E-2</v>
      </c>
      <c r="U157" s="5">
        <f t="shared" si="22"/>
        <v>4.3000000000000003E-2</v>
      </c>
      <c r="V157" s="5">
        <f t="shared" si="22"/>
        <v>4.3000000000000003E-2</v>
      </c>
      <c r="W157" s="5">
        <f t="shared" si="22"/>
        <v>4.3000000000000003E-2</v>
      </c>
      <c r="X157" s="5">
        <f t="shared" si="22"/>
        <v>4.3000000000000003E-2</v>
      </c>
      <c r="Y157" s="5">
        <f t="shared" si="22"/>
        <v>4.3000000000000003E-2</v>
      </c>
      <c r="Z157" s="52">
        <f t="shared" si="22"/>
        <v>4.3000000000000003E-2</v>
      </c>
      <c r="AA157" s="156">
        <f>AVERAGE(AA125:AA155)</f>
        <v>4.593333333333334E-2</v>
      </c>
      <c r="AB157" s="158">
        <f>AVERAGE(AB125:AB155)</f>
        <v>4.2799999999999998E-2</v>
      </c>
      <c r="AC157" s="160">
        <f>AVERAGE(AC125:AC155)</f>
        <v>4.3891666666666669E-2</v>
      </c>
    </row>
    <row r="158" spans="2:29" ht="15" customHeight="1" thickBot="1">
      <c r="B158" s="32" t="s">
        <v>14</v>
      </c>
      <c r="C158" s="53">
        <f t="shared" ref="C158:Z158" si="23">AVERAGE(C125:C155)</f>
        <v>4.4366666666666665E-2</v>
      </c>
      <c r="D158" s="6">
        <f t="shared" si="23"/>
        <v>4.4400000000000009E-2</v>
      </c>
      <c r="E158" s="6">
        <f t="shared" si="23"/>
        <v>4.4300000000000013E-2</v>
      </c>
      <c r="F158" s="6">
        <f t="shared" si="23"/>
        <v>4.4266666666666676E-2</v>
      </c>
      <c r="G158" s="6">
        <f t="shared" si="23"/>
        <v>4.4266666666666676E-2</v>
      </c>
      <c r="H158" s="6">
        <f t="shared" si="23"/>
        <v>4.4300000000000013E-2</v>
      </c>
      <c r="I158" s="6">
        <f t="shared" si="23"/>
        <v>4.4466666666666682E-2</v>
      </c>
      <c r="J158" s="6">
        <f t="shared" si="23"/>
        <v>4.4533333333333348E-2</v>
      </c>
      <c r="K158" s="6">
        <f t="shared" si="23"/>
        <v>4.4066666666666671E-2</v>
      </c>
      <c r="L158" s="6">
        <f t="shared" si="23"/>
        <v>4.3633333333333336E-2</v>
      </c>
      <c r="M158" s="6">
        <f t="shared" si="23"/>
        <v>4.36E-2</v>
      </c>
      <c r="N158" s="6">
        <f t="shared" si="23"/>
        <v>4.3799999999999992E-2</v>
      </c>
      <c r="O158" s="6">
        <f t="shared" si="23"/>
        <v>4.363333333333333E-2</v>
      </c>
      <c r="P158" s="6">
        <f t="shared" si="23"/>
        <v>4.3366666666666664E-2</v>
      </c>
      <c r="Q158" s="6">
        <f t="shared" si="23"/>
        <v>4.3166666666666673E-2</v>
      </c>
      <c r="R158" s="6">
        <f t="shared" si="23"/>
        <v>4.3200000000000002E-2</v>
      </c>
      <c r="S158" s="6">
        <f t="shared" si="23"/>
        <v>4.3366666666666671E-2</v>
      </c>
      <c r="T158" s="6">
        <f t="shared" si="23"/>
        <v>4.3533333333333334E-2</v>
      </c>
      <c r="U158" s="6">
        <f t="shared" si="23"/>
        <v>4.3566666666666663E-2</v>
      </c>
      <c r="V158" s="6">
        <f t="shared" si="23"/>
        <v>4.3700000000000003E-2</v>
      </c>
      <c r="W158" s="6">
        <f t="shared" si="23"/>
        <v>4.3799999999999992E-2</v>
      </c>
      <c r="X158" s="6">
        <f t="shared" si="23"/>
        <v>4.3933333333333338E-2</v>
      </c>
      <c r="Y158" s="6">
        <f t="shared" si="23"/>
        <v>4.3933333333333338E-2</v>
      </c>
      <c r="Z158" s="54">
        <f t="shared" si="23"/>
        <v>4.420000000000001E-2</v>
      </c>
      <c r="AA158" s="157"/>
      <c r="AB158" s="159"/>
      <c r="AC158" s="161"/>
    </row>
    <row r="160" spans="2:29" ht="268.5" customHeight="1"/>
    <row r="162" spans="2:29" ht="18" customHeight="1">
      <c r="B162" s="165" t="s">
        <v>66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0.001*[55]Sheet1!$F$12</f>
        <v>5.2999999999999999E-2</v>
      </c>
      <c r="D165" s="12">
        <f>0.001*[55]Sheet1!$F$13</f>
        <v>5.2999999999999999E-2</v>
      </c>
      <c r="E165" s="12">
        <f>0.001*[55]Sheet1!$F$14</f>
        <v>5.2999999999999999E-2</v>
      </c>
      <c r="F165" s="12">
        <f>0.001*[55]Sheet1!$F$15</f>
        <v>5.3999999999999999E-2</v>
      </c>
      <c r="G165" s="12">
        <f>0.001*[55]Sheet1!$F$16</f>
        <v>5.3999999999999999E-2</v>
      </c>
      <c r="H165" s="12">
        <f>0.001*[55]Sheet1!$F$17</f>
        <v>5.3999999999999999E-2</v>
      </c>
      <c r="I165" s="12">
        <f>0.001*[55]Sheet1!$F$18</f>
        <v>5.3999999999999999E-2</v>
      </c>
      <c r="J165" s="12">
        <f>0.001*[55]Sheet1!$F$19</f>
        <v>5.2999999999999999E-2</v>
      </c>
      <c r="K165" s="12">
        <f>0.001*[55]Sheet1!$F$20</f>
        <v>5.2999999999999999E-2</v>
      </c>
      <c r="L165" s="12">
        <f>0.001*[55]Sheet1!$F$21</f>
        <v>5.2999999999999999E-2</v>
      </c>
      <c r="M165" s="12">
        <f>0.001*[55]Sheet1!$F$22</f>
        <v>5.2999999999999999E-2</v>
      </c>
      <c r="N165" s="12">
        <f>0.001*[55]Sheet1!$F$23</f>
        <v>5.2999999999999999E-2</v>
      </c>
      <c r="O165" s="12">
        <f>0.001*[55]Sheet1!$F$24</f>
        <v>5.2999999999999999E-2</v>
      </c>
      <c r="P165" s="12">
        <f>0.001*[55]Sheet1!$F$25</f>
        <v>5.2999999999999999E-2</v>
      </c>
      <c r="Q165" s="12">
        <f>0.001*[55]Sheet1!$F$26</f>
        <v>5.2999999999999999E-2</v>
      </c>
      <c r="R165" s="12">
        <f>0.001*[55]Sheet1!$F$27</f>
        <v>5.2999999999999999E-2</v>
      </c>
      <c r="S165" s="12">
        <f>0.001*[55]Sheet1!$F$28</f>
        <v>5.2000000000000005E-2</v>
      </c>
      <c r="T165" s="12">
        <f>0.001*[55]Sheet1!$F$29</f>
        <v>5.2000000000000005E-2</v>
      </c>
      <c r="U165" s="12">
        <f>0.001*[55]Sheet1!$F$30</f>
        <v>5.2000000000000005E-2</v>
      </c>
      <c r="V165" s="12">
        <f>0.001*[55]Sheet1!$F$31</f>
        <v>5.2000000000000005E-2</v>
      </c>
      <c r="W165" s="12">
        <f>0.001*[55]Sheet1!$F$32</f>
        <v>5.2000000000000005E-2</v>
      </c>
      <c r="X165" s="12">
        <f>0.001*[55]Sheet1!$F$33</f>
        <v>5.2000000000000005E-2</v>
      </c>
      <c r="Y165" s="12">
        <f>0.001*[55]Sheet1!$F$34</f>
        <v>5.2999999999999999E-2</v>
      </c>
      <c r="Z165" s="42">
        <f>0.001*[55]Sheet1!$F$35</f>
        <v>5.2999999999999999E-2</v>
      </c>
      <c r="AA165" s="34">
        <f>MAX(C165:Z165)</f>
        <v>5.3999999999999999E-2</v>
      </c>
      <c r="AB165" s="13">
        <f>MIN(C165:Z165)</f>
        <v>5.2000000000000005E-2</v>
      </c>
      <c r="AC165" s="16">
        <f>AVERAGE(C165:Z165)</f>
        <v>5.2916666666666688E-2</v>
      </c>
    </row>
    <row r="166" spans="2:29" ht="15" customHeight="1">
      <c r="B166" s="26">
        <v>2</v>
      </c>
      <c r="C166" s="43">
        <f>0.001*[55]Sheet1!$F$36</f>
        <v>5.2999999999999999E-2</v>
      </c>
      <c r="D166" s="9">
        <f>0.001*[55]Sheet1!$F$37</f>
        <v>5.2999999999999999E-2</v>
      </c>
      <c r="E166" s="9">
        <f>0.001*[55]Sheet1!$F$38</f>
        <v>5.2999999999999999E-2</v>
      </c>
      <c r="F166" s="9">
        <f>0.001*[55]Sheet1!$F$39</f>
        <v>5.2999999999999999E-2</v>
      </c>
      <c r="G166" s="9">
        <f>0.001*[55]Sheet1!$F$40</f>
        <v>5.2999999999999999E-2</v>
      </c>
      <c r="H166" s="9">
        <f>0.001*[55]Sheet1!$F$41</f>
        <v>5.3999999999999999E-2</v>
      </c>
      <c r="I166" s="9">
        <f>0.001*[55]Sheet1!$F$42</f>
        <v>5.3999999999999999E-2</v>
      </c>
      <c r="J166" s="9">
        <f>0.001*[55]Sheet1!$F$43</f>
        <v>5.2999999999999999E-2</v>
      </c>
      <c r="K166" s="9">
        <f>0.001*[55]Sheet1!$F$44</f>
        <v>5.2999999999999999E-2</v>
      </c>
      <c r="L166" s="9">
        <f>0.001*[55]Sheet1!$F$45</f>
        <v>5.2999999999999999E-2</v>
      </c>
      <c r="M166" s="9">
        <f>0.001*[55]Sheet1!$F$46</f>
        <v>5.2999999999999999E-2</v>
      </c>
      <c r="N166" s="9">
        <f>0.001*[55]Sheet1!$F$47</f>
        <v>5.2999999999999999E-2</v>
      </c>
      <c r="O166" s="9">
        <f>0.001*[55]Sheet1!$F$48</f>
        <v>5.2999999999999999E-2</v>
      </c>
      <c r="P166" s="9">
        <f>0.001*[55]Sheet1!$F$49</f>
        <v>5.2000000000000005E-2</v>
      </c>
      <c r="Q166" s="9">
        <f>0.001*[55]Sheet1!$F$50</f>
        <v>5.2000000000000005E-2</v>
      </c>
      <c r="R166" s="9">
        <f>0.001*[55]Sheet1!$F$51</f>
        <v>5.2000000000000005E-2</v>
      </c>
      <c r="S166" s="9">
        <f>0.001*[55]Sheet1!$F$52</f>
        <v>5.2000000000000005E-2</v>
      </c>
      <c r="T166" s="9">
        <f>0.001*[55]Sheet1!$F$53</f>
        <v>5.2000000000000005E-2</v>
      </c>
      <c r="U166" s="9">
        <f>0.001*[55]Sheet1!$F$54</f>
        <v>5.2000000000000005E-2</v>
      </c>
      <c r="V166" s="9">
        <f>0.001*[55]Sheet1!$F$55</f>
        <v>5.2000000000000005E-2</v>
      </c>
      <c r="W166" s="9">
        <f>0.001*[55]Sheet1!$F$56</f>
        <v>5.2000000000000005E-2</v>
      </c>
      <c r="X166" s="9">
        <f>0.001*[55]Sheet1!$F$57</f>
        <v>5.2000000000000005E-2</v>
      </c>
      <c r="Y166" s="9">
        <f>0.001*[55]Sheet1!$F$58</f>
        <v>5.2000000000000005E-2</v>
      </c>
      <c r="Z166" s="44">
        <f>0.001*[55]Sheet1!$F$59</f>
        <v>5.2000000000000005E-2</v>
      </c>
      <c r="AA166" s="35">
        <f t="shared" ref="AA166:AA194" si="24">MAX(C166:Z166)</f>
        <v>5.3999999999999999E-2</v>
      </c>
      <c r="AB166" s="10">
        <f t="shared" ref="AB166:AB194" si="25">MIN(C166:Z166)</f>
        <v>5.2000000000000005E-2</v>
      </c>
      <c r="AC166" s="14">
        <f t="shared" ref="AC166:AC194" si="26">AVERAGE(C166:Z166)</f>
        <v>5.2625000000000026E-2</v>
      </c>
    </row>
    <row r="167" spans="2:29" ht="15" customHeight="1">
      <c r="B167" s="26">
        <v>3</v>
      </c>
      <c r="C167" s="43">
        <f>0.001*[55]Sheet1!$F$60</f>
        <v>5.2000000000000005E-2</v>
      </c>
      <c r="D167" s="9">
        <f>0.001*[55]Sheet1!$F$61</f>
        <v>5.2000000000000005E-2</v>
      </c>
      <c r="E167" s="9">
        <f>0.001*[55]Sheet1!$F$62</f>
        <v>5.2000000000000005E-2</v>
      </c>
      <c r="F167" s="9">
        <f>0.001*[55]Sheet1!$F$63</f>
        <v>5.2000000000000005E-2</v>
      </c>
      <c r="G167" s="9">
        <f>0.001*[55]Sheet1!$F$64</f>
        <v>5.2000000000000005E-2</v>
      </c>
      <c r="H167" s="9">
        <f>0.001*[55]Sheet1!$F$65</f>
        <v>5.2999999999999999E-2</v>
      </c>
      <c r="I167" s="9">
        <f>0.001*[55]Sheet1!$F$66</f>
        <v>5.2999999999999999E-2</v>
      </c>
      <c r="J167" s="9">
        <f>0.001*[55]Sheet1!$F$67</f>
        <v>5.2000000000000005E-2</v>
      </c>
      <c r="K167" s="9">
        <f>0.001*[55]Sheet1!$F$68</f>
        <v>5.2000000000000005E-2</v>
      </c>
      <c r="L167" s="9">
        <f>0.001*[55]Sheet1!$F$69</f>
        <v>5.2000000000000005E-2</v>
      </c>
      <c r="M167" s="9">
        <f>0.001*[55]Sheet1!$F$70</f>
        <v>5.2000000000000005E-2</v>
      </c>
      <c r="N167" s="9">
        <f>0.001*[55]Sheet1!$F$71</f>
        <v>5.2000000000000005E-2</v>
      </c>
      <c r="O167" s="9">
        <f>0.001*[55]Sheet1!$F$72</f>
        <v>5.2000000000000005E-2</v>
      </c>
      <c r="P167" s="9">
        <f>0.001*[55]Sheet1!$F$73</f>
        <v>5.2000000000000005E-2</v>
      </c>
      <c r="Q167" s="9">
        <f>0.001*[55]Sheet1!$F$74</f>
        <v>5.2000000000000005E-2</v>
      </c>
      <c r="R167" s="9">
        <f>0.001*[55]Sheet1!$F$75</f>
        <v>5.2000000000000005E-2</v>
      </c>
      <c r="S167" s="9">
        <f>0.001*[55]Sheet1!$F$76</f>
        <v>5.2000000000000005E-2</v>
      </c>
      <c r="T167" s="9">
        <f>0.001*[55]Sheet1!$F$77</f>
        <v>5.2000000000000005E-2</v>
      </c>
      <c r="U167" s="9">
        <f>0.001*[55]Sheet1!$F$78</f>
        <v>5.2000000000000005E-2</v>
      </c>
      <c r="V167" s="9">
        <f>0.001*[55]Sheet1!$F$79</f>
        <v>5.2000000000000005E-2</v>
      </c>
      <c r="W167" s="9">
        <f>0.001*[55]Sheet1!$F$80</f>
        <v>5.2000000000000005E-2</v>
      </c>
      <c r="X167" s="9">
        <f>0.001*[55]Sheet1!$F$81</f>
        <v>5.2000000000000005E-2</v>
      </c>
      <c r="Y167" s="9">
        <f>0.001*[55]Sheet1!$F$82</f>
        <v>5.2000000000000005E-2</v>
      </c>
      <c r="Z167" s="44">
        <f>0.001*[55]Sheet1!$F$83</f>
        <v>5.2000000000000005E-2</v>
      </c>
      <c r="AA167" s="35">
        <f t="shared" si="24"/>
        <v>5.2999999999999999E-2</v>
      </c>
      <c r="AB167" s="10">
        <f t="shared" si="25"/>
        <v>5.2000000000000005E-2</v>
      </c>
      <c r="AC167" s="14">
        <f t="shared" si="26"/>
        <v>5.2083333333333363E-2</v>
      </c>
    </row>
    <row r="168" spans="2:29" ht="15" customHeight="1">
      <c r="B168" s="26">
        <v>4</v>
      </c>
      <c r="C168" s="43">
        <f>0.001*[55]Sheet1!$F$84</f>
        <v>5.2999999999999999E-2</v>
      </c>
      <c r="D168" s="9">
        <f>0.001*[55]Sheet1!$F$85</f>
        <v>5.2000000000000005E-2</v>
      </c>
      <c r="E168" s="9">
        <f>0.001*[55]Sheet1!$F$86</f>
        <v>5.2000000000000005E-2</v>
      </c>
      <c r="F168" s="9">
        <f>0.001*[55]Sheet1!$F$87</f>
        <v>5.2000000000000005E-2</v>
      </c>
      <c r="G168" s="9">
        <f>0.001*[55]Sheet1!$F$88</f>
        <v>5.2999999999999999E-2</v>
      </c>
      <c r="H168" s="9">
        <f>0.001*[55]Sheet1!$F$89</f>
        <v>5.2000000000000005E-2</v>
      </c>
      <c r="I168" s="9">
        <f>0.001*[55]Sheet1!$F$90</f>
        <v>5.2000000000000005E-2</v>
      </c>
      <c r="J168" s="9">
        <f>0.001*[55]Sheet1!$F$91</f>
        <v>5.2000000000000005E-2</v>
      </c>
      <c r="K168" s="9">
        <f>0.001*[55]Sheet1!$F$92</f>
        <v>5.2000000000000005E-2</v>
      </c>
      <c r="L168" s="9">
        <f>0.001*[55]Sheet1!$F$93</f>
        <v>5.2000000000000005E-2</v>
      </c>
      <c r="M168" s="9">
        <f>0.001*[55]Sheet1!$F$94</f>
        <v>5.2000000000000005E-2</v>
      </c>
      <c r="N168" s="9">
        <f>0.001*[55]Sheet1!$F$95</f>
        <v>5.2000000000000005E-2</v>
      </c>
      <c r="O168" s="9">
        <f>0.001*[55]Sheet1!$F$96</f>
        <v>5.2000000000000005E-2</v>
      </c>
      <c r="P168" s="9">
        <f>0.001*[55]Sheet1!$F$97</f>
        <v>5.2000000000000005E-2</v>
      </c>
      <c r="Q168" s="9">
        <f>0.001*[55]Sheet1!$F$98</f>
        <v>5.2000000000000005E-2</v>
      </c>
      <c r="R168" s="9">
        <f>0.001*[55]Sheet1!$F$99</f>
        <v>5.2000000000000005E-2</v>
      </c>
      <c r="S168" s="9">
        <f>0.001*[55]Sheet1!$F$100</f>
        <v>5.2999999999999999E-2</v>
      </c>
      <c r="T168" s="9">
        <f>0.001*[55]Sheet1!$F$101</f>
        <v>5.2000000000000005E-2</v>
      </c>
      <c r="U168" s="9">
        <f>0.001*[55]Sheet1!$F$102</f>
        <v>5.2999999999999999E-2</v>
      </c>
      <c r="V168" s="9">
        <f>0.001*[55]Sheet1!$F$103</f>
        <v>5.2999999999999999E-2</v>
      </c>
      <c r="W168" s="9">
        <f>0.001*[55]Sheet1!$F$104</f>
        <v>5.2999999999999999E-2</v>
      </c>
      <c r="X168" s="9">
        <f>0.001*[55]Sheet1!$F$105</f>
        <v>5.2000000000000005E-2</v>
      </c>
      <c r="Y168" s="9">
        <f>0.001*[55]Sheet1!$F$106</f>
        <v>5.2000000000000005E-2</v>
      </c>
      <c r="Z168" s="44">
        <f>0.001*[55]Sheet1!$F$107</f>
        <v>5.2000000000000005E-2</v>
      </c>
      <c r="AA168" s="35">
        <f t="shared" si="24"/>
        <v>5.2999999999999999E-2</v>
      </c>
      <c r="AB168" s="10">
        <f t="shared" si="25"/>
        <v>5.2000000000000005E-2</v>
      </c>
      <c r="AC168" s="14">
        <f t="shared" si="26"/>
        <v>5.2250000000000019E-2</v>
      </c>
    </row>
    <row r="169" spans="2:29" ht="15" customHeight="1">
      <c r="B169" s="26">
        <v>5</v>
      </c>
      <c r="C169" s="43">
        <f>0.001*[55]Sheet1!$F$108</f>
        <v>5.2999999999999999E-2</v>
      </c>
      <c r="D169" s="9">
        <f>0.001*[55]Sheet1!$F$109</f>
        <v>5.2000000000000005E-2</v>
      </c>
      <c r="E169" s="9">
        <f>0.001*[55]Sheet1!$F$110</f>
        <v>5.2999999999999999E-2</v>
      </c>
      <c r="F169" s="9">
        <f>0.001*[55]Sheet1!$F$111</f>
        <v>5.2999999999999999E-2</v>
      </c>
      <c r="G169" s="9">
        <f>0.001*[55]Sheet1!$F$112</f>
        <v>5.2999999999999999E-2</v>
      </c>
      <c r="H169" s="9">
        <f>0.001*[55]Sheet1!$F$113</f>
        <v>5.2999999999999999E-2</v>
      </c>
      <c r="I169" s="9">
        <f>0.001*[55]Sheet1!$F$114</f>
        <v>5.2999999999999999E-2</v>
      </c>
      <c r="J169" s="9">
        <f>0.001*[55]Sheet1!$F$115</f>
        <v>5.2999999999999999E-2</v>
      </c>
      <c r="K169" s="9">
        <f>0.001*[55]Sheet1!$F$116</f>
        <v>5.2999999999999999E-2</v>
      </c>
      <c r="L169" s="9">
        <f>0.001*[55]Sheet1!$F$117</f>
        <v>5.2999999999999999E-2</v>
      </c>
      <c r="M169" s="9">
        <f>0.001*[55]Sheet1!$F$118</f>
        <v>5.2000000000000005E-2</v>
      </c>
      <c r="N169" s="9">
        <f>0.001*[55]Sheet1!$F$119</f>
        <v>5.2000000000000005E-2</v>
      </c>
      <c r="O169" s="9">
        <f>0.001*[55]Sheet1!$F$120</f>
        <v>5.2999999999999999E-2</v>
      </c>
      <c r="P169" s="9">
        <f>0.001*[55]Sheet1!$F$121</f>
        <v>5.2000000000000005E-2</v>
      </c>
      <c r="Q169" s="9">
        <f>0.001*[55]Sheet1!$F$122</f>
        <v>5.2000000000000005E-2</v>
      </c>
      <c r="R169" s="9">
        <f>0.001*[55]Sheet1!$F$123</f>
        <v>5.2999999999999999E-2</v>
      </c>
      <c r="S169" s="9">
        <f>0.001*[55]Sheet1!$F$124</f>
        <v>5.2999999999999999E-2</v>
      </c>
      <c r="T169" s="9">
        <f>0.001*[55]Sheet1!$F$125</f>
        <v>5.2000000000000005E-2</v>
      </c>
      <c r="U169" s="9">
        <f>0.001*[55]Sheet1!$F$126</f>
        <v>5.2000000000000005E-2</v>
      </c>
      <c r="V169" s="9">
        <f>0.001*[55]Sheet1!$F$127</f>
        <v>5.2000000000000005E-2</v>
      </c>
      <c r="W169" s="9">
        <f>0.001*[55]Sheet1!$F$128</f>
        <v>5.2000000000000005E-2</v>
      </c>
      <c r="X169" s="9">
        <f>0.001*[55]Sheet1!$F$129</f>
        <v>5.2999999999999999E-2</v>
      </c>
      <c r="Y169" s="9">
        <f>0.001*[55]Sheet1!$F$130</f>
        <v>5.2999999999999999E-2</v>
      </c>
      <c r="Z169" s="44">
        <f>0.001*[55]Sheet1!$F$131</f>
        <v>5.2999999999999999E-2</v>
      </c>
      <c r="AA169" s="35">
        <f t="shared" si="24"/>
        <v>5.2999999999999999E-2</v>
      </c>
      <c r="AB169" s="10">
        <f t="shared" si="25"/>
        <v>5.2000000000000005E-2</v>
      </c>
      <c r="AC169" s="14">
        <f t="shared" si="26"/>
        <v>5.2625000000000012E-2</v>
      </c>
    </row>
    <row r="170" spans="2:29" ht="15" customHeight="1">
      <c r="B170" s="27">
        <v>6</v>
      </c>
      <c r="C170" s="45">
        <f>0.001*[55]Sheet1!$F$132</f>
        <v>5.2999999999999999E-2</v>
      </c>
      <c r="D170" s="17">
        <f>0.001*[55]Sheet1!$F$133</f>
        <v>5.2999999999999999E-2</v>
      </c>
      <c r="E170" s="17">
        <f>0.001*[55]Sheet1!$F$134</f>
        <v>5.3999999999999999E-2</v>
      </c>
      <c r="F170" s="17">
        <f>0.001*[55]Sheet1!$F$135</f>
        <v>5.2999999999999999E-2</v>
      </c>
      <c r="G170" s="17">
        <f>0.001*[55]Sheet1!$F$136</f>
        <v>5.2999999999999999E-2</v>
      </c>
      <c r="H170" s="17">
        <f>0.001*[55]Sheet1!$F$137</f>
        <v>5.2999999999999999E-2</v>
      </c>
      <c r="I170" s="17">
        <f>0.001*[55]Sheet1!$F$138</f>
        <v>5.2000000000000005E-2</v>
      </c>
      <c r="J170" s="17">
        <f>0.001*[55]Sheet1!$F$139</f>
        <v>5.2000000000000005E-2</v>
      </c>
      <c r="K170" s="17">
        <f>0.001*[55]Sheet1!$F$140</f>
        <v>5.2999999999999999E-2</v>
      </c>
      <c r="L170" s="17">
        <f>0.001*[55]Sheet1!$F$141</f>
        <v>5.2999999999999999E-2</v>
      </c>
      <c r="M170" s="17">
        <f>0.001*[55]Sheet1!$F$142</f>
        <v>5.2999999999999999E-2</v>
      </c>
      <c r="N170" s="17">
        <f>0.001*[55]Sheet1!$F$143</f>
        <v>5.2999999999999999E-2</v>
      </c>
      <c r="O170" s="17">
        <f>0.001*[55]Sheet1!$F$144</f>
        <v>5.2999999999999999E-2</v>
      </c>
      <c r="P170" s="17">
        <f>0.001*[55]Sheet1!$F$145</f>
        <v>5.2999999999999999E-2</v>
      </c>
      <c r="Q170" s="17">
        <f>0.001*[55]Sheet1!$F$146</f>
        <v>5.2999999999999999E-2</v>
      </c>
      <c r="R170" s="17">
        <f>0.001*[55]Sheet1!$F$147</f>
        <v>5.2999999999999999E-2</v>
      </c>
      <c r="S170" s="17">
        <f>0.001*[55]Sheet1!$F$148</f>
        <v>5.2999999999999999E-2</v>
      </c>
      <c r="T170" s="17">
        <f>0.001*[55]Sheet1!$F$149</f>
        <v>5.2000000000000005E-2</v>
      </c>
      <c r="U170" s="17">
        <f>0.001*[55]Sheet1!$F$150</f>
        <v>5.2000000000000005E-2</v>
      </c>
      <c r="V170" s="17">
        <f>0.001*[55]Sheet1!$F$151</f>
        <v>5.2000000000000005E-2</v>
      </c>
      <c r="W170" s="17">
        <f>0.001*[55]Sheet1!$F$152</f>
        <v>5.2000000000000005E-2</v>
      </c>
      <c r="X170" s="17">
        <f>0.001*[55]Sheet1!$F$153</f>
        <v>5.2000000000000005E-2</v>
      </c>
      <c r="Y170" s="17">
        <f>0.001*[55]Sheet1!$F$154</f>
        <v>5.2999999999999999E-2</v>
      </c>
      <c r="Z170" s="46">
        <f>0.001*[55]Sheet1!$F$155</f>
        <v>5.2999999999999999E-2</v>
      </c>
      <c r="AA170" s="36">
        <f t="shared" si="24"/>
        <v>5.3999999999999999E-2</v>
      </c>
      <c r="AB170" s="18">
        <f t="shared" si="25"/>
        <v>5.2000000000000005E-2</v>
      </c>
      <c r="AC170" s="19">
        <f t="shared" si="26"/>
        <v>5.2750000000000019E-2</v>
      </c>
    </row>
    <row r="171" spans="2:29" ht="15" customHeight="1">
      <c r="B171" s="26">
        <v>7</v>
      </c>
      <c r="C171" s="43">
        <f>0.001*[55]Sheet1!$F$156</f>
        <v>5.2999999999999999E-2</v>
      </c>
      <c r="D171" s="9">
        <f>0.001*[55]Sheet1!$F$157</f>
        <v>5.2999999999999999E-2</v>
      </c>
      <c r="E171" s="9">
        <f>0.001*[55]Sheet1!$F$158</f>
        <v>5.5E-2</v>
      </c>
      <c r="F171" s="9">
        <f>0.001*[55]Sheet1!$F$159</f>
        <v>5.6000000000000001E-2</v>
      </c>
      <c r="G171" s="9">
        <f>0.001*[55]Sheet1!$F$160</f>
        <v>5.3999999999999999E-2</v>
      </c>
      <c r="H171" s="9">
        <f>0.001*[55]Sheet1!$F$161</f>
        <v>5.2999999999999999E-2</v>
      </c>
      <c r="I171" s="9">
        <f>0.001*[55]Sheet1!$F$162</f>
        <v>5.2999999999999999E-2</v>
      </c>
      <c r="J171" s="9">
        <f>0.001*[55]Sheet1!$F$163</f>
        <v>5.2999999999999999E-2</v>
      </c>
      <c r="K171" s="9">
        <f>0.001*[55]Sheet1!$F$164</f>
        <v>5.2999999999999999E-2</v>
      </c>
      <c r="L171" s="9">
        <f>0.001*[55]Sheet1!$F$165</f>
        <v>5.2999999999999999E-2</v>
      </c>
      <c r="M171" s="9">
        <f>0.001*[55]Sheet1!$F$166</f>
        <v>5.2999999999999999E-2</v>
      </c>
      <c r="N171" s="9">
        <f>0.001*[55]Sheet1!$F$167</f>
        <v>5.2000000000000005E-2</v>
      </c>
      <c r="O171" s="9">
        <f>0.001*[55]Sheet1!$F$168</f>
        <v>5.2999999999999999E-2</v>
      </c>
      <c r="P171" s="9">
        <f>0.001*[55]Sheet1!$F$169</f>
        <v>5.2999999999999999E-2</v>
      </c>
      <c r="Q171" s="9">
        <f>0.001*[55]Sheet1!$F$170</f>
        <v>5.2999999999999999E-2</v>
      </c>
      <c r="R171" s="9">
        <f>0.001*[55]Sheet1!$F$171</f>
        <v>5.2999999999999999E-2</v>
      </c>
      <c r="S171" s="9">
        <f>0.001*[55]Sheet1!$F$172</f>
        <v>5.2999999999999999E-2</v>
      </c>
      <c r="T171" s="9">
        <f>0.001*[55]Sheet1!$F$173</f>
        <v>5.2999999999999999E-2</v>
      </c>
      <c r="U171" s="9">
        <f>0.001*[55]Sheet1!$F$174</f>
        <v>5.2999999999999999E-2</v>
      </c>
      <c r="V171" s="9">
        <f>0.001*[55]Sheet1!$F$175</f>
        <v>5.2999999999999999E-2</v>
      </c>
      <c r="W171" s="9">
        <f>0.001*[55]Sheet1!$F$176</f>
        <v>5.2999999999999999E-2</v>
      </c>
      <c r="X171" s="9">
        <f>0.001*[55]Sheet1!$F$177</f>
        <v>5.3999999999999999E-2</v>
      </c>
      <c r="Y171" s="9">
        <f>0.001*[55]Sheet1!$F$178</f>
        <v>5.3999999999999999E-2</v>
      </c>
      <c r="Z171" s="44">
        <f>0.001*[55]Sheet1!$F$179</f>
        <v>5.3999999999999999E-2</v>
      </c>
      <c r="AA171" s="35">
        <f t="shared" si="24"/>
        <v>5.6000000000000001E-2</v>
      </c>
      <c r="AB171" s="10">
        <f t="shared" si="25"/>
        <v>5.2000000000000005E-2</v>
      </c>
      <c r="AC171" s="14">
        <f t="shared" si="26"/>
        <v>5.3333333333333351E-2</v>
      </c>
    </row>
    <row r="172" spans="2:29" ht="15" customHeight="1">
      <c r="B172" s="26">
        <v>8</v>
      </c>
      <c r="C172" s="43">
        <f>0.001*[55]Sheet1!$F$180</f>
        <v>5.3999999999999999E-2</v>
      </c>
      <c r="D172" s="9">
        <f>0.001*[55]Sheet1!$F$181</f>
        <v>5.3999999999999999E-2</v>
      </c>
      <c r="E172" s="9">
        <f>0.001*[55]Sheet1!$F$182</f>
        <v>5.3999999999999999E-2</v>
      </c>
      <c r="F172" s="9">
        <f>0.001*[55]Sheet1!$F$183</f>
        <v>5.3999999999999999E-2</v>
      </c>
      <c r="G172" s="9">
        <f>0.001*[55]Sheet1!$F$184</f>
        <v>5.3999999999999999E-2</v>
      </c>
      <c r="H172" s="9">
        <f>0.001*[55]Sheet1!$F$185</f>
        <v>5.3999999999999999E-2</v>
      </c>
      <c r="I172" s="9">
        <f>0.001*[55]Sheet1!$F$186</f>
        <v>5.3999999999999999E-2</v>
      </c>
      <c r="J172" s="9">
        <f>0.001*[55]Sheet1!$F$187</f>
        <v>5.3999999999999999E-2</v>
      </c>
      <c r="K172" s="9">
        <f>0.001*[55]Sheet1!$F$188</f>
        <v>5.3999999999999999E-2</v>
      </c>
      <c r="L172" s="9">
        <f>0.001*[55]Sheet1!$F$189</f>
        <v>5.2999999999999999E-2</v>
      </c>
      <c r="M172" s="9">
        <f>0.001*[55]Sheet1!$F$190</f>
        <v>5.2999999999999999E-2</v>
      </c>
      <c r="N172" s="9">
        <f>0.001*[55]Sheet1!$F$191</f>
        <v>5.2000000000000005E-2</v>
      </c>
      <c r="O172" s="9">
        <f>0.001*[55]Sheet1!$F$192</f>
        <v>5.2999999999999999E-2</v>
      </c>
      <c r="P172" s="9">
        <f>0.001*[55]Sheet1!$F$193</f>
        <v>5.2000000000000005E-2</v>
      </c>
      <c r="Q172" s="9">
        <f>0.001*[55]Sheet1!$F$194</f>
        <v>5.2000000000000005E-2</v>
      </c>
      <c r="R172" s="9">
        <f>0.001*[55]Sheet1!$F$195</f>
        <v>5.2000000000000005E-2</v>
      </c>
      <c r="S172" s="9">
        <f>0.001*[55]Sheet1!$F$196</f>
        <v>5.3999999999999999E-2</v>
      </c>
      <c r="T172" s="9">
        <f>0.001*[55]Sheet1!$F$197</f>
        <v>5.6000000000000001E-2</v>
      </c>
      <c r="U172" s="9">
        <f>0.001*[55]Sheet1!$F$198</f>
        <v>5.5E-2</v>
      </c>
      <c r="V172" s="9">
        <f>0.001*[55]Sheet1!$F$199</f>
        <v>5.5E-2</v>
      </c>
      <c r="W172" s="9">
        <f>0.001*[55]Sheet1!$F$200</f>
        <v>5.3999999999999999E-2</v>
      </c>
      <c r="X172" s="9">
        <f>0.001*[55]Sheet1!$F$201</f>
        <v>5.2999999999999999E-2</v>
      </c>
      <c r="Y172" s="9">
        <f>0.001*[55]Sheet1!$F$202</f>
        <v>5.6000000000000001E-2</v>
      </c>
      <c r="Z172" s="44">
        <f>0.001*[55]Sheet1!$F$203</f>
        <v>5.8000000000000003E-2</v>
      </c>
      <c r="AA172" s="35">
        <f t="shared" si="24"/>
        <v>5.8000000000000003E-2</v>
      </c>
      <c r="AB172" s="10">
        <f t="shared" si="25"/>
        <v>5.2000000000000005E-2</v>
      </c>
      <c r="AC172" s="14">
        <f t="shared" si="26"/>
        <v>5.3916666666666689E-2</v>
      </c>
    </row>
    <row r="173" spans="2:29" ht="15" customHeight="1">
      <c r="B173" s="26">
        <v>9</v>
      </c>
      <c r="C173" s="43">
        <f>0.001*[55]Sheet1!$F$204</f>
        <v>0.06</v>
      </c>
      <c r="D173" s="9">
        <f>0.001*[55]Sheet1!$F$205</f>
        <v>6.0999999999999999E-2</v>
      </c>
      <c r="E173" s="9">
        <f>0.001*[55]Sheet1!$F$206</f>
        <v>5.8000000000000003E-2</v>
      </c>
      <c r="F173" s="9">
        <f>0.001*[55]Sheet1!$F$207</f>
        <v>5.2999999999999999E-2</v>
      </c>
      <c r="G173" s="9">
        <f>0.001*[55]Sheet1!$F$208</f>
        <v>5.2000000000000005E-2</v>
      </c>
      <c r="H173" s="9">
        <f>0.001*[55]Sheet1!$F$209</f>
        <v>5.2000000000000005E-2</v>
      </c>
      <c r="I173" s="9">
        <f>0.001*[55]Sheet1!$F$210</f>
        <v>5.1000000000000004E-2</v>
      </c>
      <c r="J173" s="9">
        <f>0.001*[55]Sheet1!$F$211</f>
        <v>5.1000000000000004E-2</v>
      </c>
      <c r="K173" s="9">
        <f>0.001*[55]Sheet1!$F$212</f>
        <v>5.1000000000000004E-2</v>
      </c>
      <c r="L173" s="9">
        <f>0.001*[55]Sheet1!$F$213</f>
        <v>5.1000000000000004E-2</v>
      </c>
      <c r="M173" s="9">
        <f>0.001*[55]Sheet1!$F$214</f>
        <v>5.1000000000000004E-2</v>
      </c>
      <c r="N173" s="9">
        <f>0.001*[55]Sheet1!$F$215</f>
        <v>5.1000000000000004E-2</v>
      </c>
      <c r="O173" s="9">
        <f>0.001*[55]Sheet1!$F$216</f>
        <v>5.2000000000000005E-2</v>
      </c>
      <c r="P173" s="9">
        <f>0.001*[55]Sheet1!$F$217</f>
        <v>5.2000000000000005E-2</v>
      </c>
      <c r="Q173" s="9">
        <f>0.001*[55]Sheet1!$F$218</f>
        <v>5.2000000000000005E-2</v>
      </c>
      <c r="R173" s="9">
        <f>0.001*[55]Sheet1!$F$219</f>
        <v>5.2000000000000005E-2</v>
      </c>
      <c r="S173" s="9">
        <f>0.001*[55]Sheet1!$F$220</f>
        <v>5.2000000000000005E-2</v>
      </c>
      <c r="T173" s="9">
        <f>0.001*[55]Sheet1!$F$221</f>
        <v>5.2000000000000005E-2</v>
      </c>
      <c r="U173" s="9">
        <f>0.001*[55]Sheet1!$F$222</f>
        <v>5.2000000000000005E-2</v>
      </c>
      <c r="V173" s="9">
        <f>0.001*[55]Sheet1!$F$223</f>
        <v>5.2000000000000005E-2</v>
      </c>
      <c r="W173" s="9">
        <f>0.001*[55]Sheet1!$F$224</f>
        <v>5.2000000000000005E-2</v>
      </c>
      <c r="X173" s="9">
        <f>0.001*[55]Sheet1!$F$225</f>
        <v>5.2000000000000005E-2</v>
      </c>
      <c r="Y173" s="9">
        <f>0.001*[55]Sheet1!$F$226</f>
        <v>5.2000000000000005E-2</v>
      </c>
      <c r="Z173" s="44">
        <f>0.001*[55]Sheet1!$F$227</f>
        <v>5.2000000000000005E-2</v>
      </c>
      <c r="AA173" s="35">
        <f t="shared" si="24"/>
        <v>6.0999999999999999E-2</v>
      </c>
      <c r="AB173" s="10">
        <f t="shared" si="25"/>
        <v>5.1000000000000004E-2</v>
      </c>
      <c r="AC173" s="14">
        <f t="shared" si="26"/>
        <v>5.2750000000000019E-2</v>
      </c>
    </row>
    <row r="174" spans="2:29" ht="15" customHeight="1">
      <c r="B174" s="28">
        <v>10</v>
      </c>
      <c r="C174" s="47">
        <f>0.001*[55]Sheet1!$F$228</f>
        <v>5.2999999999999999E-2</v>
      </c>
      <c r="D174" s="20">
        <f>0.001*[55]Sheet1!$F$229</f>
        <v>5.2000000000000005E-2</v>
      </c>
      <c r="E174" s="20">
        <f>0.001*[55]Sheet1!$F$230</f>
        <v>5.2000000000000005E-2</v>
      </c>
      <c r="F174" s="20">
        <f>0.001*[55]Sheet1!$F$231</f>
        <v>5.2000000000000005E-2</v>
      </c>
      <c r="G174" s="20">
        <f>0.001*[55]Sheet1!$F$232</f>
        <v>5.2999999999999999E-2</v>
      </c>
      <c r="H174" s="20">
        <f>0.001*[55]Sheet1!$F$233</f>
        <v>5.2000000000000005E-2</v>
      </c>
      <c r="I174" s="20">
        <f>0.001*[55]Sheet1!$F$234</f>
        <v>5.2999999999999999E-2</v>
      </c>
      <c r="J174" s="20">
        <f>0.001*[55]Sheet1!$F$235</f>
        <v>5.2000000000000005E-2</v>
      </c>
      <c r="K174" s="20">
        <f>0.001*[55]Sheet1!$F$236</f>
        <v>5.2000000000000005E-2</v>
      </c>
      <c r="L174" s="20">
        <f>0.001*[55]Sheet1!$F$237</f>
        <v>5.2000000000000005E-2</v>
      </c>
      <c r="M174" s="20">
        <f>0.001*[55]Sheet1!$F$238</f>
        <v>5.2000000000000005E-2</v>
      </c>
      <c r="N174" s="20">
        <f>0.001*[55]Sheet1!$F$239</f>
        <v>5.2000000000000005E-2</v>
      </c>
      <c r="O174" s="20">
        <f>0.001*[55]Sheet1!$F$240</f>
        <v>5.2000000000000005E-2</v>
      </c>
      <c r="P174" s="20">
        <f>0.001*[55]Sheet1!$F$241</f>
        <v>5.2000000000000005E-2</v>
      </c>
      <c r="Q174" s="20">
        <f>0.001*[55]Sheet1!$F$242</f>
        <v>5.2000000000000005E-2</v>
      </c>
      <c r="R174" s="20">
        <f>0.001*[55]Sheet1!$F$243</f>
        <v>5.2000000000000005E-2</v>
      </c>
      <c r="S174" s="20">
        <f>0.001*[55]Sheet1!$F$244</f>
        <v>5.2000000000000005E-2</v>
      </c>
      <c r="T174" s="20">
        <f>0.001*[55]Sheet1!$F$245</f>
        <v>5.2000000000000005E-2</v>
      </c>
      <c r="U174" s="20">
        <f>0.001*[55]Sheet1!$F$246</f>
        <v>5.2000000000000005E-2</v>
      </c>
      <c r="V174" s="20">
        <f>0.001*[55]Sheet1!$F$247</f>
        <v>5.1000000000000004E-2</v>
      </c>
      <c r="W174" s="20">
        <f>0.001*[55]Sheet1!$F$248</f>
        <v>5.2000000000000005E-2</v>
      </c>
      <c r="X174" s="20">
        <f>0.001*[55]Sheet1!$F$249</f>
        <v>5.2000000000000005E-2</v>
      </c>
      <c r="Y174" s="20">
        <f>0.001*[55]Sheet1!$F$250</f>
        <v>5.1000000000000004E-2</v>
      </c>
      <c r="Z174" s="48">
        <f>0.001*[55]Sheet1!$F$251</f>
        <v>5.2000000000000005E-2</v>
      </c>
      <c r="AA174" s="37">
        <f t="shared" si="24"/>
        <v>5.2999999999999999E-2</v>
      </c>
      <c r="AB174" s="21">
        <f t="shared" si="25"/>
        <v>5.1000000000000004E-2</v>
      </c>
      <c r="AC174" s="22">
        <f t="shared" si="26"/>
        <v>5.2041666666666687E-2</v>
      </c>
    </row>
    <row r="175" spans="2:29" ht="15" customHeight="1">
      <c r="B175" s="26">
        <v>11</v>
      </c>
      <c r="C175" s="43">
        <f>0.001*[55]Sheet1!$F$252</f>
        <v>5.2000000000000005E-2</v>
      </c>
      <c r="D175" s="9">
        <f>0.001*[55]Sheet1!$F$253</f>
        <v>5.2000000000000005E-2</v>
      </c>
      <c r="E175" s="9">
        <f>0.001*[55]Sheet1!$F$254</f>
        <v>5.2000000000000005E-2</v>
      </c>
      <c r="F175" s="9">
        <f>0.001*[55]Sheet1!$F$255</f>
        <v>5.2999999999999999E-2</v>
      </c>
      <c r="G175" s="9">
        <f>0.001*[55]Sheet1!$F$256</f>
        <v>5.2000000000000005E-2</v>
      </c>
      <c r="H175" s="9">
        <f>0.001*[55]Sheet1!$F$257</f>
        <v>5.2000000000000005E-2</v>
      </c>
      <c r="I175" s="9">
        <f>0.001*[55]Sheet1!$F$258</f>
        <v>5.2000000000000005E-2</v>
      </c>
      <c r="J175" s="9">
        <f>0.001*[55]Sheet1!$F$259</f>
        <v>5.2000000000000005E-2</v>
      </c>
      <c r="K175" s="9">
        <f>0.001*[55]Sheet1!$F$260</f>
        <v>5.2000000000000005E-2</v>
      </c>
      <c r="L175" s="9">
        <f>0.001*[55]Sheet1!$F$261</f>
        <v>5.2000000000000005E-2</v>
      </c>
      <c r="M175" s="9">
        <f>0.001*[55]Sheet1!$F$262</f>
        <v>5.2000000000000005E-2</v>
      </c>
      <c r="N175" s="9">
        <f>0.001*[55]Sheet1!$F$263</f>
        <v>5.2000000000000005E-2</v>
      </c>
      <c r="O175" s="9">
        <f>0.001*[55]Sheet1!$F$264</f>
        <v>5.2000000000000005E-2</v>
      </c>
      <c r="P175" s="9">
        <f>0.001*[55]Sheet1!$F$265</f>
        <v>5.2000000000000005E-2</v>
      </c>
      <c r="Q175" s="9">
        <f>0.001*[55]Sheet1!$F$266</f>
        <v>5.2000000000000005E-2</v>
      </c>
      <c r="R175" s="9">
        <f>0.001*[55]Sheet1!$F$267</f>
        <v>5.2000000000000005E-2</v>
      </c>
      <c r="S175" s="9">
        <f>0.001*[55]Sheet1!$F$268</f>
        <v>5.2000000000000005E-2</v>
      </c>
      <c r="T175" s="9">
        <f>0.001*[55]Sheet1!$F$269</f>
        <v>5.1000000000000004E-2</v>
      </c>
      <c r="U175" s="9">
        <f>0.001*[55]Sheet1!$F$270</f>
        <v>5.2000000000000005E-2</v>
      </c>
      <c r="V175" s="9">
        <f>0.001*[55]Sheet1!$F$271</f>
        <v>5.2000000000000005E-2</v>
      </c>
      <c r="W175" s="9">
        <f>0.001*[55]Sheet1!$F$272</f>
        <v>5.2000000000000005E-2</v>
      </c>
      <c r="X175" s="9">
        <f>0.001*[55]Sheet1!$F$273</f>
        <v>5.2000000000000005E-2</v>
      </c>
      <c r="Y175" s="9">
        <f>0.001*[55]Sheet1!$F$274</f>
        <v>5.2000000000000005E-2</v>
      </c>
      <c r="Z175" s="44">
        <f>0.001*[55]Sheet1!$F$275</f>
        <v>5.2000000000000005E-2</v>
      </c>
      <c r="AA175" s="35">
        <f t="shared" si="24"/>
        <v>5.2999999999999999E-2</v>
      </c>
      <c r="AB175" s="10">
        <f t="shared" si="25"/>
        <v>5.1000000000000004E-2</v>
      </c>
      <c r="AC175" s="14">
        <f t="shared" si="26"/>
        <v>5.2000000000000025E-2</v>
      </c>
    </row>
    <row r="176" spans="2:29" ht="15" customHeight="1">
      <c r="B176" s="26">
        <v>12</v>
      </c>
      <c r="C176" s="43">
        <f>0.001*[55]Sheet1!$F$276</f>
        <v>5.2000000000000005E-2</v>
      </c>
      <c r="D176" s="9">
        <f>0.001*[55]Sheet1!$F$277</f>
        <v>5.2000000000000005E-2</v>
      </c>
      <c r="E176" s="9">
        <f>0.001*[55]Sheet1!$F$278</f>
        <v>5.2000000000000005E-2</v>
      </c>
      <c r="F176" s="9">
        <f>0.001*[55]Sheet1!$F$279</f>
        <v>5.2000000000000005E-2</v>
      </c>
      <c r="G176" s="9">
        <f>0.001*[55]Sheet1!$F$280</f>
        <v>5.2000000000000005E-2</v>
      </c>
      <c r="H176" s="9">
        <f>0.001*[55]Sheet1!$F$281</f>
        <v>5.2000000000000005E-2</v>
      </c>
      <c r="I176" s="9">
        <f>0.001*[55]Sheet1!$F$282</f>
        <v>5.2000000000000005E-2</v>
      </c>
      <c r="J176" s="9">
        <f>0.001*[55]Sheet1!$F$283</f>
        <v>5.2000000000000005E-2</v>
      </c>
      <c r="K176" s="9">
        <f>0.001*[55]Sheet1!$F$284</f>
        <v>5.2000000000000005E-2</v>
      </c>
      <c r="L176" s="9">
        <f>0.001*[55]Sheet1!$F$285</f>
        <v>0.05</v>
      </c>
      <c r="M176" s="9">
        <f>0.001*[55]Sheet1!$F$286</f>
        <v>4.8000000000000001E-2</v>
      </c>
      <c r="N176" s="9">
        <f>0.001*[55]Sheet1!$F$287</f>
        <v>4.8000000000000001E-2</v>
      </c>
      <c r="O176" s="9">
        <f>0.001*[55]Sheet1!$F$288</f>
        <v>4.7E-2</v>
      </c>
      <c r="P176" s="9">
        <f>0.001*[55]Sheet1!$F$289</f>
        <v>4.8000000000000001E-2</v>
      </c>
      <c r="Q176" s="9">
        <f>0.001*[55]Sheet1!$F$290</f>
        <v>4.8000000000000001E-2</v>
      </c>
      <c r="R176" s="9">
        <f>0.001*[55]Sheet1!$F$291</f>
        <v>4.8000000000000001E-2</v>
      </c>
      <c r="S176" s="9">
        <f>0.001*[55]Sheet1!$F$292</f>
        <v>4.8000000000000001E-2</v>
      </c>
      <c r="T176" s="9">
        <f>0.001*[55]Sheet1!$F$293</f>
        <v>4.8000000000000001E-2</v>
      </c>
      <c r="U176" s="9">
        <f>0.001*[55]Sheet1!$F$294</f>
        <v>0.05</v>
      </c>
      <c r="V176" s="9">
        <f>0.001*[55]Sheet1!$F$295</f>
        <v>0.05</v>
      </c>
      <c r="W176" s="9">
        <f>0.001*[55]Sheet1!$F$296</f>
        <v>0.05</v>
      </c>
      <c r="X176" s="9">
        <f>0.001*[55]Sheet1!$F$297</f>
        <v>4.9000000000000002E-2</v>
      </c>
      <c r="Y176" s="9">
        <f>0.001*[55]Sheet1!$F$298</f>
        <v>4.8000000000000001E-2</v>
      </c>
      <c r="Z176" s="44">
        <f>0.001*[55]Sheet1!$F$299</f>
        <v>4.9000000000000002E-2</v>
      </c>
      <c r="AA176" s="35">
        <f t="shared" si="24"/>
        <v>5.2000000000000005E-2</v>
      </c>
      <c r="AB176" s="10">
        <f t="shared" si="25"/>
        <v>4.7E-2</v>
      </c>
      <c r="AC176" s="14">
        <f t="shared" si="26"/>
        <v>4.987500000000001E-2</v>
      </c>
    </row>
    <row r="177" spans="2:29" ht="15" customHeight="1">
      <c r="B177" s="26">
        <v>13</v>
      </c>
      <c r="C177" s="43">
        <f>0.001*[55]Sheet1!$F$300</f>
        <v>0.05</v>
      </c>
      <c r="D177" s="9">
        <f>0.001*[55]Sheet1!$F$301</f>
        <v>5.3999999999999999E-2</v>
      </c>
      <c r="E177" s="9">
        <f>0.001*[55]Sheet1!$F$302</f>
        <v>5.5E-2</v>
      </c>
      <c r="F177" s="9">
        <f>0.001*[55]Sheet1!$F$303</f>
        <v>5.3999999999999999E-2</v>
      </c>
      <c r="G177" s="9">
        <f>0.001*[55]Sheet1!$F$304</f>
        <v>5.3999999999999999E-2</v>
      </c>
      <c r="H177" s="9">
        <f>0.001*[55]Sheet1!$F$305</f>
        <v>5.2999999999999999E-2</v>
      </c>
      <c r="I177" s="9">
        <f>0.001*[55]Sheet1!$F$306</f>
        <v>5.2999999999999999E-2</v>
      </c>
      <c r="J177" s="9">
        <f>0.001*[55]Sheet1!$F$307</f>
        <v>5.3999999999999999E-2</v>
      </c>
      <c r="K177" s="9">
        <f>0.001*[55]Sheet1!$F$308</f>
        <v>5.3999999999999999E-2</v>
      </c>
      <c r="L177" s="9">
        <f>0.001*[55]Sheet1!$F$309</f>
        <v>5.2000000000000005E-2</v>
      </c>
      <c r="M177" s="9">
        <f>0.001*[55]Sheet1!$F$310</f>
        <v>0.05</v>
      </c>
      <c r="N177" s="9">
        <f>0.001*[55]Sheet1!$F$311</f>
        <v>4.9000000000000002E-2</v>
      </c>
      <c r="O177" s="9">
        <f>0.001*[55]Sheet1!$F$312</f>
        <v>4.8000000000000001E-2</v>
      </c>
      <c r="P177" s="9">
        <f>0.001*[55]Sheet1!$F$313</f>
        <v>4.7E-2</v>
      </c>
      <c r="Q177" s="9">
        <f>0.001*[55]Sheet1!$F$314</f>
        <v>4.8000000000000001E-2</v>
      </c>
      <c r="R177" s="9">
        <f>0.001*[55]Sheet1!$F$315</f>
        <v>4.8000000000000001E-2</v>
      </c>
      <c r="S177" s="9">
        <f>0.001*[55]Sheet1!$F$316</f>
        <v>4.7E-2</v>
      </c>
      <c r="T177" s="9">
        <f>0.001*[55]Sheet1!$F$317</f>
        <v>4.7E-2</v>
      </c>
      <c r="U177" s="9">
        <f>0.001*[55]Sheet1!$F$318</f>
        <v>4.7E-2</v>
      </c>
      <c r="V177" s="9">
        <f>0.001*[55]Sheet1!$F$319</f>
        <v>4.7E-2</v>
      </c>
      <c r="W177" s="9">
        <f>0.001*[55]Sheet1!$F$320</f>
        <v>4.7E-2</v>
      </c>
      <c r="X177" s="9">
        <f>0.001*[55]Sheet1!$F$321</f>
        <v>4.7E-2</v>
      </c>
      <c r="Y177" s="9">
        <f>0.001*[55]Sheet1!$F$322</f>
        <v>4.7E-2</v>
      </c>
      <c r="Z177" s="44">
        <f>0.001*[55]Sheet1!$F$323</f>
        <v>4.9000000000000002E-2</v>
      </c>
      <c r="AA177" s="35">
        <f t="shared" si="24"/>
        <v>5.5E-2</v>
      </c>
      <c r="AB177" s="10">
        <f t="shared" si="25"/>
        <v>4.7E-2</v>
      </c>
      <c r="AC177" s="14">
        <f t="shared" si="26"/>
        <v>5.0041666666666672E-2</v>
      </c>
    </row>
    <row r="178" spans="2:29" ht="15" customHeight="1">
      <c r="B178" s="26">
        <v>14</v>
      </c>
      <c r="C178" s="43">
        <f>0.001*[55]Sheet1!$F$324</f>
        <v>4.8000000000000001E-2</v>
      </c>
      <c r="D178" s="9">
        <f>0.001*[55]Sheet1!$F$325</f>
        <v>4.8000000000000001E-2</v>
      </c>
      <c r="E178" s="9">
        <f>0.001*[55]Sheet1!$F$326</f>
        <v>4.9000000000000002E-2</v>
      </c>
      <c r="F178" s="9">
        <f>0.001*[55]Sheet1!$F$327</f>
        <v>4.9000000000000002E-2</v>
      </c>
      <c r="G178" s="9">
        <f>0.001*[55]Sheet1!$F$328</f>
        <v>4.8000000000000001E-2</v>
      </c>
      <c r="H178" s="9">
        <f>0.001*[55]Sheet1!$F$329</f>
        <v>4.7E-2</v>
      </c>
      <c r="I178" s="9">
        <f>0.001*[55]Sheet1!$F$330</f>
        <v>4.7E-2</v>
      </c>
      <c r="J178" s="9">
        <f>0.001*[55]Sheet1!$F$331</f>
        <v>4.7E-2</v>
      </c>
      <c r="K178" s="9">
        <f>0.001*[55]Sheet1!$F$332</f>
        <v>4.7E-2</v>
      </c>
      <c r="L178" s="9">
        <f>0.001*[55]Sheet1!$F$333</f>
        <v>4.7E-2</v>
      </c>
      <c r="M178" s="9">
        <f>0.001*[55]Sheet1!$F$334</f>
        <v>4.7E-2</v>
      </c>
      <c r="N178" s="9">
        <f>0.001*[55]Sheet1!$F$335</f>
        <v>4.7E-2</v>
      </c>
      <c r="O178" s="9">
        <f>0.001*[55]Sheet1!$F$336</f>
        <v>4.7E-2</v>
      </c>
      <c r="P178" s="9">
        <f>0.001*[55]Sheet1!$F$337</f>
        <v>4.7E-2</v>
      </c>
      <c r="Q178" s="9">
        <f>0.001*[55]Sheet1!$F$338</f>
        <v>4.7E-2</v>
      </c>
      <c r="R178" s="9">
        <f>0.001*[55]Sheet1!$F$339</f>
        <v>4.7E-2</v>
      </c>
      <c r="S178" s="9">
        <f>0.001*[55]Sheet1!$F$340</f>
        <v>4.7E-2</v>
      </c>
      <c r="T178" s="9">
        <f>0.001*[55]Sheet1!$F$341</f>
        <v>4.7E-2</v>
      </c>
      <c r="U178" s="9">
        <f>0.001*[55]Sheet1!$F$342</f>
        <v>4.7E-2</v>
      </c>
      <c r="V178" s="9">
        <f>0.001*[55]Sheet1!$F$343</f>
        <v>4.7E-2</v>
      </c>
      <c r="W178" s="9">
        <f>0.001*[55]Sheet1!$F$344</f>
        <v>4.8000000000000001E-2</v>
      </c>
      <c r="X178" s="9">
        <f>0.001*[55]Sheet1!$F$345</f>
        <v>4.8000000000000001E-2</v>
      </c>
      <c r="Y178" s="9">
        <f>0.001*[55]Sheet1!$F$346</f>
        <v>4.8000000000000001E-2</v>
      </c>
      <c r="Z178" s="44">
        <f>0.001*[55]Sheet1!$F$347</f>
        <v>4.8000000000000001E-2</v>
      </c>
      <c r="AA178" s="35">
        <f t="shared" si="24"/>
        <v>4.9000000000000002E-2</v>
      </c>
      <c r="AB178" s="10">
        <f t="shared" si="25"/>
        <v>4.7E-2</v>
      </c>
      <c r="AC178" s="14">
        <f t="shared" si="26"/>
        <v>4.7458333333333352E-2</v>
      </c>
    </row>
    <row r="179" spans="2:29" ht="15" customHeight="1">
      <c r="B179" s="26">
        <v>15</v>
      </c>
      <c r="C179" s="43">
        <f>0.001*[55]Sheet1!$F$348</f>
        <v>4.8000000000000001E-2</v>
      </c>
      <c r="D179" s="9">
        <f>0.001*[55]Sheet1!$F$349</f>
        <v>4.8000000000000001E-2</v>
      </c>
      <c r="E179" s="9">
        <f>0.001*[55]Sheet1!$F$350</f>
        <v>4.8000000000000001E-2</v>
      </c>
      <c r="F179" s="9">
        <f>0.001*[55]Sheet1!$F$351</f>
        <v>4.8000000000000001E-2</v>
      </c>
      <c r="G179" s="9">
        <f>0.001*[55]Sheet1!$F$352</f>
        <v>4.9000000000000002E-2</v>
      </c>
      <c r="H179" s="9">
        <f>0.001*[55]Sheet1!$F$353</f>
        <v>4.8000000000000001E-2</v>
      </c>
      <c r="I179" s="9">
        <f>0.001*[55]Sheet1!$F$354</f>
        <v>4.8000000000000001E-2</v>
      </c>
      <c r="J179" s="9">
        <f>0.001*[55]Sheet1!$F$355</f>
        <v>4.8000000000000001E-2</v>
      </c>
      <c r="K179" s="9">
        <f>0.001*[55]Sheet1!$F$356</f>
        <v>4.8000000000000001E-2</v>
      </c>
      <c r="L179" s="9">
        <f>0.001*[55]Sheet1!$F$357</f>
        <v>4.8000000000000001E-2</v>
      </c>
      <c r="M179" s="9">
        <f>0.001*[55]Sheet1!$F$358</f>
        <v>4.8000000000000001E-2</v>
      </c>
      <c r="N179" s="9">
        <f>0.001*[55]Sheet1!$F$359</f>
        <v>4.8000000000000001E-2</v>
      </c>
      <c r="O179" s="9">
        <f>0.001*[55]Sheet1!$F$360</f>
        <v>4.8000000000000001E-2</v>
      </c>
      <c r="P179" s="9">
        <f>0.001*[55]Sheet1!$F$361</f>
        <v>4.8000000000000001E-2</v>
      </c>
      <c r="Q179" s="9">
        <f>0.001*[55]Sheet1!$F$362</f>
        <v>4.9000000000000002E-2</v>
      </c>
      <c r="R179" s="9">
        <f>0.001*[55]Sheet1!$F$363</f>
        <v>4.8000000000000001E-2</v>
      </c>
      <c r="S179" s="9">
        <f>0.001*[55]Sheet1!$F$364</f>
        <v>4.8000000000000001E-2</v>
      </c>
      <c r="T179" s="9">
        <f>0.001*[55]Sheet1!$F$365</f>
        <v>4.8000000000000001E-2</v>
      </c>
      <c r="U179" s="9">
        <f>0.001*[55]Sheet1!$F$366</f>
        <v>4.8000000000000001E-2</v>
      </c>
      <c r="V179" s="9">
        <f>0.001*[55]Sheet1!$F$367</f>
        <v>4.8000000000000001E-2</v>
      </c>
      <c r="W179" s="9">
        <f>0.001*[55]Sheet1!$F$368</f>
        <v>4.8000000000000001E-2</v>
      </c>
      <c r="X179" s="9">
        <f>0.001*[55]Sheet1!$F$369</f>
        <v>4.8000000000000001E-2</v>
      </c>
      <c r="Y179" s="9">
        <f>0.001*[55]Sheet1!$F$370</f>
        <v>4.8000000000000001E-2</v>
      </c>
      <c r="Z179" s="44">
        <f>0.001*[55]Sheet1!$F$371</f>
        <v>4.8000000000000001E-2</v>
      </c>
      <c r="AA179" s="35">
        <f t="shared" si="24"/>
        <v>4.9000000000000002E-2</v>
      </c>
      <c r="AB179" s="10">
        <f t="shared" si="25"/>
        <v>4.8000000000000001E-2</v>
      </c>
      <c r="AC179" s="14">
        <f t="shared" si="26"/>
        <v>4.8083333333333346E-2</v>
      </c>
    </row>
    <row r="180" spans="2:29" ht="15" customHeight="1">
      <c r="B180" s="27">
        <v>16</v>
      </c>
      <c r="C180" s="45">
        <f>0.001*[55]Sheet1!$F$372</f>
        <v>4.8000000000000001E-2</v>
      </c>
      <c r="D180" s="17">
        <f>0.001*[55]Sheet1!$F$373</f>
        <v>4.8000000000000001E-2</v>
      </c>
      <c r="E180" s="17">
        <f>0.001*[55]Sheet1!$F$374</f>
        <v>4.9000000000000002E-2</v>
      </c>
      <c r="F180" s="17">
        <f>0.001*[55]Sheet1!$F$375</f>
        <v>4.9000000000000002E-2</v>
      </c>
      <c r="G180" s="17">
        <f>0.001*[55]Sheet1!$F$376</f>
        <v>4.9000000000000002E-2</v>
      </c>
      <c r="H180" s="17">
        <f>0.001*[55]Sheet1!$F$377</f>
        <v>4.9000000000000002E-2</v>
      </c>
      <c r="I180" s="17">
        <f>0.001*[55]Sheet1!$F$378</f>
        <v>4.9000000000000002E-2</v>
      </c>
      <c r="J180" s="17">
        <f>0.001*[55]Sheet1!$F$379</f>
        <v>4.9000000000000002E-2</v>
      </c>
      <c r="K180" s="17">
        <f>0.001*[55]Sheet1!$F$380</f>
        <v>4.9000000000000002E-2</v>
      </c>
      <c r="L180" s="17">
        <f>0.001*[55]Sheet1!$F$381</f>
        <v>4.8000000000000001E-2</v>
      </c>
      <c r="M180" s="17">
        <f>0.001*[55]Sheet1!$F$382</f>
        <v>4.8000000000000001E-2</v>
      </c>
      <c r="N180" s="17">
        <f>0.001*[55]Sheet1!$F$383</f>
        <v>4.8000000000000001E-2</v>
      </c>
      <c r="O180" s="17">
        <f>0.001*[55]Sheet1!$F$384</f>
        <v>4.8000000000000001E-2</v>
      </c>
      <c r="P180" s="17">
        <f>0.001*[55]Sheet1!$F$385</f>
        <v>4.8000000000000001E-2</v>
      </c>
      <c r="Q180" s="17">
        <f>0.001*[55]Sheet1!$F$386</f>
        <v>4.8000000000000001E-2</v>
      </c>
      <c r="R180" s="17">
        <f>0.001*[55]Sheet1!$F$387</f>
        <v>4.8000000000000001E-2</v>
      </c>
      <c r="S180" s="17">
        <f>0.001*[55]Sheet1!$F$388</f>
        <v>4.8000000000000001E-2</v>
      </c>
      <c r="T180" s="17">
        <f>0.001*[55]Sheet1!$F$389</f>
        <v>4.7E-2</v>
      </c>
      <c r="U180" s="17">
        <f>0.001*[55]Sheet1!$F$390</f>
        <v>4.7E-2</v>
      </c>
      <c r="V180" s="17">
        <f>0.001*[55]Sheet1!$F$391</f>
        <v>4.7E-2</v>
      </c>
      <c r="W180" s="17">
        <f>0.001*[55]Sheet1!$F$392</f>
        <v>4.8000000000000001E-2</v>
      </c>
      <c r="X180" s="17">
        <f>0.001*[55]Sheet1!$F$393</f>
        <v>4.8000000000000001E-2</v>
      </c>
      <c r="Y180" s="17">
        <f>0.001*[55]Sheet1!$F$394</f>
        <v>4.8000000000000001E-2</v>
      </c>
      <c r="Z180" s="46">
        <f>0.001*[55]Sheet1!$F$395</f>
        <v>4.8000000000000001E-2</v>
      </c>
      <c r="AA180" s="36">
        <f t="shared" si="24"/>
        <v>4.9000000000000002E-2</v>
      </c>
      <c r="AB180" s="18">
        <f t="shared" si="25"/>
        <v>4.7E-2</v>
      </c>
      <c r="AC180" s="19">
        <f t="shared" si="26"/>
        <v>4.8166666666666684E-2</v>
      </c>
    </row>
    <row r="181" spans="2:29" ht="15" customHeight="1">
      <c r="B181" s="26">
        <v>17</v>
      </c>
      <c r="C181" s="43">
        <f>0.001*[55]Sheet1!$F$396</f>
        <v>4.8000000000000001E-2</v>
      </c>
      <c r="D181" s="9">
        <f>0.001*[55]Sheet1!$F$397</f>
        <v>4.8000000000000001E-2</v>
      </c>
      <c r="E181" s="9">
        <f>0.001*[55]Sheet1!$F$398</f>
        <v>4.9000000000000002E-2</v>
      </c>
      <c r="F181" s="9">
        <f>0.001*[55]Sheet1!$F$399</f>
        <v>4.9000000000000002E-2</v>
      </c>
      <c r="G181" s="9">
        <f>0.001*[55]Sheet1!$F$400</f>
        <v>0.05</v>
      </c>
      <c r="H181" s="9">
        <f>0.001*[55]Sheet1!$F$401</f>
        <v>4.9000000000000002E-2</v>
      </c>
      <c r="I181" s="9">
        <f>0.001*[55]Sheet1!$F$402</f>
        <v>4.9000000000000002E-2</v>
      </c>
      <c r="J181" s="9">
        <f>0.001*[55]Sheet1!$F$403</f>
        <v>4.9000000000000002E-2</v>
      </c>
      <c r="K181" s="9">
        <f>0.001*[55]Sheet1!$F$404</f>
        <v>4.9000000000000002E-2</v>
      </c>
      <c r="L181" s="9">
        <f>0.001*[55]Sheet1!$F$405</f>
        <v>4.8000000000000001E-2</v>
      </c>
      <c r="M181" s="9">
        <f>0.001*[55]Sheet1!$F$406</f>
        <v>4.9000000000000002E-2</v>
      </c>
      <c r="N181" s="9">
        <f>0.001*[55]Sheet1!$F$407</f>
        <v>4.9000000000000002E-2</v>
      </c>
      <c r="O181" s="9">
        <f>0.001*[55]Sheet1!$F$408</f>
        <v>4.9000000000000002E-2</v>
      </c>
      <c r="P181" s="9">
        <f>0.001*[55]Sheet1!$F$409</f>
        <v>4.9000000000000002E-2</v>
      </c>
      <c r="Q181" s="9">
        <f>0.001*[55]Sheet1!$F$400</f>
        <v>0.05</v>
      </c>
      <c r="R181" s="9">
        <f>0.001*[55]Sheet1!$F$411</f>
        <v>4.8000000000000001E-2</v>
      </c>
      <c r="S181" s="9">
        <f>0.001*[55]Sheet1!$F$412</f>
        <v>4.8000000000000001E-2</v>
      </c>
      <c r="T181" s="9">
        <f>0.001*[55]Sheet1!$F$413</f>
        <v>4.8000000000000001E-2</v>
      </c>
      <c r="U181" s="9">
        <f>0.001*[55]Sheet1!$F$414</f>
        <v>4.9000000000000002E-2</v>
      </c>
      <c r="V181" s="9">
        <f>0.001*[55]Sheet1!$F$415</f>
        <v>4.9000000000000002E-2</v>
      </c>
      <c r="W181" s="9">
        <f>0.001*[55]Sheet1!$F$416</f>
        <v>4.9000000000000002E-2</v>
      </c>
      <c r="X181" s="9">
        <f>0.001*[55]Sheet1!$F$417</f>
        <v>0.05</v>
      </c>
      <c r="Y181" s="9">
        <f>0.001*[55]Sheet1!$F$418</f>
        <v>5.1000000000000004E-2</v>
      </c>
      <c r="Z181" s="44">
        <f>0.001*[55]Sheet1!$F$419</f>
        <v>0.05</v>
      </c>
      <c r="AA181" s="35">
        <f t="shared" si="24"/>
        <v>5.1000000000000004E-2</v>
      </c>
      <c r="AB181" s="10">
        <f t="shared" si="25"/>
        <v>4.8000000000000001E-2</v>
      </c>
      <c r="AC181" s="14">
        <f t="shared" si="26"/>
        <v>4.9000000000000016E-2</v>
      </c>
    </row>
    <row r="182" spans="2:29" ht="15" customHeight="1">
      <c r="B182" s="26">
        <v>18</v>
      </c>
      <c r="C182" s="43">
        <f>0.001*[55]Sheet1!$F$420</f>
        <v>4.9000000000000002E-2</v>
      </c>
      <c r="D182" s="9">
        <f>0.001*[55]Sheet1!$F$421</f>
        <v>4.8000000000000001E-2</v>
      </c>
      <c r="E182" s="9">
        <f>0.001*[55]Sheet1!$F$422</f>
        <v>4.8000000000000001E-2</v>
      </c>
      <c r="F182" s="9">
        <f>0.001*[55]Sheet1!$F$423</f>
        <v>4.9000000000000002E-2</v>
      </c>
      <c r="G182" s="9">
        <f>0.001*[55]Sheet1!$F$424</f>
        <v>4.9000000000000002E-2</v>
      </c>
      <c r="H182" s="9">
        <f>0.001*[55]Sheet1!$F$425</f>
        <v>4.9000000000000002E-2</v>
      </c>
      <c r="I182" s="9">
        <f>0.001*[55]Sheet1!$F$426</f>
        <v>4.9000000000000002E-2</v>
      </c>
      <c r="J182" s="9">
        <f>0.001*[55]Sheet1!$F$427</f>
        <v>4.9000000000000002E-2</v>
      </c>
      <c r="K182" s="9">
        <f>0.001*[55]Sheet1!$F$428</f>
        <v>5.1000000000000004E-2</v>
      </c>
      <c r="L182" s="9">
        <f>0.001*[55]Sheet1!$F$429</f>
        <v>5.1000000000000004E-2</v>
      </c>
      <c r="M182" s="9">
        <f>0.001*[55]Sheet1!$F$430</f>
        <v>5.1000000000000004E-2</v>
      </c>
      <c r="N182" s="9">
        <f>0.001*[55]Sheet1!$F$431</f>
        <v>5.1000000000000004E-2</v>
      </c>
      <c r="O182" s="9">
        <f>0.001*[55]Sheet1!$F$432</f>
        <v>0.05</v>
      </c>
      <c r="P182" s="9">
        <f>0.001*[55]Sheet1!$F$433</f>
        <v>4.9000000000000002E-2</v>
      </c>
      <c r="Q182" s="9">
        <f>0.001*[55]Sheet1!$F$434</f>
        <v>5.1000000000000004E-2</v>
      </c>
      <c r="R182" s="9">
        <f>0.001*[55]Sheet1!$F$435</f>
        <v>4.9000000000000002E-2</v>
      </c>
      <c r="S182" s="9">
        <f>0.001*[55]Sheet1!$F$436</f>
        <v>4.9000000000000002E-2</v>
      </c>
      <c r="T182" s="9">
        <f>0.001*[55]Sheet1!$F$437</f>
        <v>4.9000000000000002E-2</v>
      </c>
      <c r="U182" s="9">
        <f>0.001*[55]Sheet1!$F$438</f>
        <v>4.8000000000000001E-2</v>
      </c>
      <c r="V182" s="9">
        <f>0.001*[55]Sheet1!$F$439</f>
        <v>4.8000000000000001E-2</v>
      </c>
      <c r="W182" s="9">
        <f>0.001*[55]Sheet1!$F$440</f>
        <v>4.8000000000000001E-2</v>
      </c>
      <c r="X182" s="9">
        <f>0.001*[55]Sheet1!$F$441</f>
        <v>4.8000000000000001E-2</v>
      </c>
      <c r="Y182" s="9">
        <f>0.001*[55]Sheet1!$F$442</f>
        <v>4.8000000000000001E-2</v>
      </c>
      <c r="Z182" s="44">
        <f>0.001*[55]Sheet1!$F$443</f>
        <v>4.8000000000000001E-2</v>
      </c>
      <c r="AA182" s="35">
        <f t="shared" si="24"/>
        <v>5.1000000000000004E-2</v>
      </c>
      <c r="AB182" s="10">
        <f t="shared" si="25"/>
        <v>4.8000000000000001E-2</v>
      </c>
      <c r="AC182" s="14">
        <f t="shared" si="26"/>
        <v>4.9125000000000023E-2</v>
      </c>
    </row>
    <row r="183" spans="2:29" ht="15" customHeight="1">
      <c r="B183" s="26">
        <v>19</v>
      </c>
      <c r="C183" s="43">
        <f>0.001*[55]Sheet1!$F$444</f>
        <v>4.8000000000000001E-2</v>
      </c>
      <c r="D183" s="9">
        <f>0.001*[55]Sheet1!$F$445</f>
        <v>4.8000000000000001E-2</v>
      </c>
      <c r="E183" s="9">
        <f>0.001*[55]Sheet1!$F$446</f>
        <v>4.8000000000000001E-2</v>
      </c>
      <c r="F183" s="9">
        <f>0.001*[55]Sheet1!$F$447</f>
        <v>4.8000000000000001E-2</v>
      </c>
      <c r="G183" s="9">
        <f>0.001*[55]Sheet1!$F$448</f>
        <v>4.7E-2</v>
      </c>
      <c r="H183" s="9">
        <f>0.001*[55]Sheet1!$F$449</f>
        <v>4.8000000000000001E-2</v>
      </c>
      <c r="I183" s="9">
        <f>0.001*[55]Sheet1!$F$450</f>
        <v>4.9000000000000002E-2</v>
      </c>
      <c r="J183" s="9">
        <f>0.001*[55]Sheet1!$F$451</f>
        <v>4.9000000000000002E-2</v>
      </c>
      <c r="K183" s="9">
        <f>0.001*[55]Sheet1!$F$452</f>
        <v>4.8000000000000001E-2</v>
      </c>
      <c r="L183" s="9">
        <f>0.001*[55]Sheet1!$F$453</f>
        <v>4.8000000000000001E-2</v>
      </c>
      <c r="M183" s="9">
        <f>0.001*[55]Sheet1!$F$454</f>
        <v>4.8000000000000001E-2</v>
      </c>
      <c r="N183" s="9">
        <f>0.001*[55]Sheet1!$F$455</f>
        <v>4.8000000000000001E-2</v>
      </c>
      <c r="O183" s="9">
        <f>0.001*[55]Sheet1!$F$456</f>
        <v>4.8000000000000001E-2</v>
      </c>
      <c r="P183" s="9">
        <f>0.001*[55]Sheet1!$F$457</f>
        <v>4.8000000000000001E-2</v>
      </c>
      <c r="Q183" s="9">
        <f>0.001*[55]Sheet1!$F$458</f>
        <v>4.8000000000000001E-2</v>
      </c>
      <c r="R183" s="9">
        <f>0.001*[55]Sheet1!$F$459</f>
        <v>4.8000000000000001E-2</v>
      </c>
      <c r="S183" s="9">
        <f>0.001*[55]Sheet1!$F$460</f>
        <v>4.8000000000000001E-2</v>
      </c>
      <c r="T183" s="9">
        <f>0.001*[55]Sheet1!$F$461</f>
        <v>4.8000000000000001E-2</v>
      </c>
      <c r="U183" s="9">
        <f>0.001*[55]Sheet1!$F$462</f>
        <v>4.8000000000000001E-2</v>
      </c>
      <c r="V183" s="9">
        <f>0.001*[55]Sheet1!$F$463</f>
        <v>4.8000000000000001E-2</v>
      </c>
      <c r="W183" s="9">
        <f>0.001*[55]Sheet1!$F$464</f>
        <v>4.8000000000000001E-2</v>
      </c>
      <c r="X183" s="9">
        <f>0.001*[55]Sheet1!$F$465</f>
        <v>4.8000000000000001E-2</v>
      </c>
      <c r="Y183" s="9">
        <f>0.001*[55]Sheet1!$F$466</f>
        <v>4.8000000000000001E-2</v>
      </c>
      <c r="Z183" s="44">
        <f>0.001*[55]Sheet1!$F$467</f>
        <v>4.9000000000000002E-2</v>
      </c>
      <c r="AA183" s="35">
        <f t="shared" si="24"/>
        <v>4.9000000000000002E-2</v>
      </c>
      <c r="AB183" s="10">
        <f t="shared" si="25"/>
        <v>4.7E-2</v>
      </c>
      <c r="AC183" s="14">
        <f t="shared" si="26"/>
        <v>4.8083333333333346E-2</v>
      </c>
    </row>
    <row r="184" spans="2:29" ht="15" customHeight="1">
      <c r="B184" s="28">
        <v>20</v>
      </c>
      <c r="C184" s="47">
        <f>0.001*[55]Sheet1!$F$468</f>
        <v>4.9000000000000002E-2</v>
      </c>
      <c r="D184" s="20">
        <f>0.001*[55]Sheet1!$F$469</f>
        <v>4.9000000000000002E-2</v>
      </c>
      <c r="E184" s="20">
        <f>0.001*[55]Sheet1!$F$470</f>
        <v>4.9000000000000002E-2</v>
      </c>
      <c r="F184" s="20">
        <f>0.001*[55]Sheet1!$F$471</f>
        <v>5.1000000000000004E-2</v>
      </c>
      <c r="G184" s="20">
        <f>0.001*[55]Sheet1!$F$472</f>
        <v>5.1000000000000004E-2</v>
      </c>
      <c r="H184" s="20">
        <f>0.001*[55]Sheet1!$F$473</f>
        <v>5.1000000000000004E-2</v>
      </c>
      <c r="I184" s="20">
        <f>0.001*[55]Sheet1!$F$474</f>
        <v>5.1000000000000004E-2</v>
      </c>
      <c r="J184" s="20">
        <f>0.001*[55]Sheet1!$F$475</f>
        <v>4.9000000000000002E-2</v>
      </c>
      <c r="K184" s="20">
        <f>0.001*[55]Sheet1!$F$476</f>
        <v>4.8000000000000001E-2</v>
      </c>
      <c r="L184" s="20">
        <f>0.001*[55]Sheet1!$F$477</f>
        <v>4.8000000000000001E-2</v>
      </c>
      <c r="M184" s="20">
        <f>0.001*[55]Sheet1!$F$478</f>
        <v>4.8000000000000001E-2</v>
      </c>
      <c r="N184" s="20">
        <f>0.001*[55]Sheet1!$F$479</f>
        <v>4.8000000000000001E-2</v>
      </c>
      <c r="O184" s="20">
        <f>0.001*[55]Sheet1!$F$480</f>
        <v>4.8000000000000001E-2</v>
      </c>
      <c r="P184" s="20">
        <f>0.001*[55]Sheet1!$F$481</f>
        <v>4.8000000000000001E-2</v>
      </c>
      <c r="Q184" s="20">
        <f>0.001*[55]Sheet1!$F$482</f>
        <v>4.9000000000000002E-2</v>
      </c>
      <c r="R184" s="20">
        <f>0.001*[55]Sheet1!$F$483</f>
        <v>4.9000000000000002E-2</v>
      </c>
      <c r="S184" s="20">
        <f>0.001*[55]Sheet1!$F$484</f>
        <v>5.1000000000000004E-2</v>
      </c>
      <c r="T184" s="20">
        <f>0.001*[55]Sheet1!$F$485</f>
        <v>5.2000000000000005E-2</v>
      </c>
      <c r="U184" s="20">
        <f>0.001*[55]Sheet1!$F$486</f>
        <v>5.1000000000000004E-2</v>
      </c>
      <c r="V184" s="20">
        <f>0.001*[55]Sheet1!$F$487</f>
        <v>5.2000000000000005E-2</v>
      </c>
      <c r="W184" s="20">
        <f>0.001*[55]Sheet1!$F$488</f>
        <v>5.2000000000000005E-2</v>
      </c>
      <c r="X184" s="20">
        <f>0.001*[55]Sheet1!$F$489</f>
        <v>5.2999999999999999E-2</v>
      </c>
      <c r="Y184" s="20">
        <f>0.001*[55]Sheet1!$F$490</f>
        <v>5.2000000000000005E-2</v>
      </c>
      <c r="Z184" s="48">
        <f>0.001*[55]Sheet1!$F$491</f>
        <v>5.2000000000000005E-2</v>
      </c>
      <c r="AA184" s="37">
        <f t="shared" si="24"/>
        <v>5.2999999999999999E-2</v>
      </c>
      <c r="AB184" s="21">
        <f t="shared" si="25"/>
        <v>4.8000000000000001E-2</v>
      </c>
      <c r="AC184" s="22">
        <f t="shared" si="26"/>
        <v>5.0041666666666679E-2</v>
      </c>
    </row>
    <row r="185" spans="2:29" ht="15" customHeight="1">
      <c r="B185" s="26">
        <v>21</v>
      </c>
      <c r="C185" s="43">
        <f>0.001*[55]Sheet1!$F$492</f>
        <v>4.9000000000000002E-2</v>
      </c>
      <c r="D185" s="9">
        <f>0.001*[55]Sheet1!$F$493</f>
        <v>4.8000000000000001E-2</v>
      </c>
      <c r="E185" s="9">
        <f>0.001*[55]Sheet1!$F$494</f>
        <v>4.8000000000000001E-2</v>
      </c>
      <c r="F185" s="9">
        <f>0.001*[55]Sheet1!$F$495</f>
        <v>4.8000000000000001E-2</v>
      </c>
      <c r="G185" s="9">
        <f>0.001*[55]Sheet1!$F$496</f>
        <v>4.8000000000000001E-2</v>
      </c>
      <c r="H185" s="9">
        <f>0.001*[55]Sheet1!$F$497</f>
        <v>4.8000000000000001E-2</v>
      </c>
      <c r="I185" s="9">
        <f>0.001*[55]Sheet1!$F$498</f>
        <v>4.7E-2</v>
      </c>
      <c r="J185" s="9">
        <f>0.001*[55]Sheet1!$F$499</f>
        <v>4.8000000000000001E-2</v>
      </c>
      <c r="K185" s="9">
        <f>0.001*[55]Sheet1!$F$500</f>
        <v>4.8000000000000001E-2</v>
      </c>
      <c r="L185" s="9">
        <f>0.001*[55]Sheet1!$F$501</f>
        <v>4.7E-2</v>
      </c>
      <c r="M185" s="9">
        <f>0.001*[55]Sheet1!$F$502</f>
        <v>4.7E-2</v>
      </c>
      <c r="N185" s="9">
        <f>0.001*[55]Sheet1!$F$503</f>
        <v>4.7E-2</v>
      </c>
      <c r="O185" s="9">
        <f>0.001*[55]Sheet1!$F$504</f>
        <v>4.7E-2</v>
      </c>
      <c r="P185" s="9">
        <f>0.001*[55]Sheet1!$F$505</f>
        <v>4.8000000000000001E-2</v>
      </c>
      <c r="Q185" s="9">
        <f>0.001*[55]Sheet1!$F$506</f>
        <v>4.8000000000000001E-2</v>
      </c>
      <c r="R185" s="9">
        <f>0.001*[55]Sheet1!$F$507</f>
        <v>4.8000000000000001E-2</v>
      </c>
      <c r="S185" s="9">
        <f>0.001*[55]Sheet1!$F$508</f>
        <v>4.8000000000000001E-2</v>
      </c>
      <c r="T185" s="9">
        <f>0.001*[55]Sheet1!$F$509</f>
        <v>4.7E-2</v>
      </c>
      <c r="U185" s="9">
        <f>0.001*[55]Sheet1!$F$510</f>
        <v>4.7E-2</v>
      </c>
      <c r="V185" s="9">
        <f>0.001*[55]Sheet1!$F$511</f>
        <v>4.7E-2</v>
      </c>
      <c r="W185" s="9">
        <f>0.001*[55]Sheet1!$F$512</f>
        <v>4.8000000000000001E-2</v>
      </c>
      <c r="X185" s="9">
        <f>0.001*[55]Sheet1!$F$513</f>
        <v>4.8000000000000001E-2</v>
      </c>
      <c r="Y185" s="9">
        <f>0.001*[55]Sheet1!$F$514</f>
        <v>4.8000000000000001E-2</v>
      </c>
      <c r="Z185" s="44">
        <f>0.001*[55]Sheet1!$F$515</f>
        <v>4.8000000000000001E-2</v>
      </c>
      <c r="AA185" s="35">
        <f t="shared" si="24"/>
        <v>4.9000000000000002E-2</v>
      </c>
      <c r="AB185" s="10">
        <f t="shared" si="25"/>
        <v>4.7E-2</v>
      </c>
      <c r="AC185" s="14">
        <f t="shared" si="26"/>
        <v>4.7708333333333353E-2</v>
      </c>
    </row>
    <row r="186" spans="2:29" ht="15" customHeight="1">
      <c r="B186" s="26">
        <v>22</v>
      </c>
      <c r="C186" s="43">
        <f>0.001*[55]Sheet1!$F$516</f>
        <v>4.9000000000000002E-2</v>
      </c>
      <c r="D186" s="9">
        <f>0.001*[55]Sheet1!$F$517</f>
        <v>4.8000000000000001E-2</v>
      </c>
      <c r="E186" s="9">
        <f>0.001*[55]Sheet1!$F$518</f>
        <v>4.8000000000000001E-2</v>
      </c>
      <c r="F186" s="9">
        <f>0.001*[55]Sheet1!$F$519</f>
        <v>4.9000000000000002E-2</v>
      </c>
      <c r="G186" s="9">
        <f>0.001*[55]Sheet1!$F$520</f>
        <v>4.8000000000000001E-2</v>
      </c>
      <c r="H186" s="9">
        <f>0.001*[55]Sheet1!$F$521</f>
        <v>4.8000000000000001E-2</v>
      </c>
      <c r="I186" s="9">
        <f>0.001*[55]Sheet1!$F$522</f>
        <v>4.8000000000000001E-2</v>
      </c>
      <c r="J186" s="9">
        <f>0.001*[55]Sheet1!$F$523</f>
        <v>4.9000000000000002E-2</v>
      </c>
      <c r="K186" s="9">
        <f>0.001*[55]Sheet1!$F$524</f>
        <v>4.9000000000000002E-2</v>
      </c>
      <c r="L186" s="9">
        <f>0.001*[55]Sheet1!$F$525</f>
        <v>4.8000000000000001E-2</v>
      </c>
      <c r="M186" s="9">
        <f>0.001*[55]Sheet1!$F$526</f>
        <v>4.8000000000000001E-2</v>
      </c>
      <c r="N186" s="9">
        <f>0.001*[55]Sheet1!$F$527</f>
        <v>4.7E-2</v>
      </c>
      <c r="O186" s="9">
        <f>0.001*[55]Sheet1!$F$528</f>
        <v>4.8000000000000001E-2</v>
      </c>
      <c r="P186" s="9">
        <f>0.001*[55]Sheet1!$F$529</f>
        <v>4.8000000000000001E-2</v>
      </c>
      <c r="Q186" s="9">
        <f>0.001*[55]Sheet1!$F$530</f>
        <v>4.8000000000000001E-2</v>
      </c>
      <c r="R186" s="9">
        <f>0.001*[55]Sheet1!$F$531</f>
        <v>4.9000000000000002E-2</v>
      </c>
      <c r="S186" s="9">
        <f>0.001*[55]Sheet1!$F$532</f>
        <v>0.05</v>
      </c>
      <c r="T186" s="9">
        <f>0.001*[55]Sheet1!$F$533</f>
        <v>5.1000000000000004E-2</v>
      </c>
      <c r="U186" s="9">
        <f>0.001*[55]Sheet1!$F$534</f>
        <v>5.2000000000000005E-2</v>
      </c>
      <c r="V186" s="9">
        <f>0.001*[55]Sheet1!$F$535</f>
        <v>5.2000000000000005E-2</v>
      </c>
      <c r="W186" s="9">
        <f>0.001*[55]Sheet1!$F$536</f>
        <v>5.2999999999999999E-2</v>
      </c>
      <c r="X186" s="9">
        <f>0.001*[55]Sheet1!$F$537</f>
        <v>5.2999999999999999E-2</v>
      </c>
      <c r="Y186" s="9">
        <f>0.001*[55]Sheet1!$F$538</f>
        <v>5.3999999999999999E-2</v>
      </c>
      <c r="Z186" s="44">
        <f>0.001*[55]Sheet1!$F$539</f>
        <v>5.6000000000000001E-2</v>
      </c>
      <c r="AA186" s="35">
        <f t="shared" si="24"/>
        <v>5.6000000000000001E-2</v>
      </c>
      <c r="AB186" s="10">
        <f t="shared" si="25"/>
        <v>4.7E-2</v>
      </c>
      <c r="AC186" s="14">
        <f t="shared" si="26"/>
        <v>4.9708333333333347E-2</v>
      </c>
    </row>
    <row r="187" spans="2:29" ht="15" customHeight="1">
      <c r="B187" s="26">
        <v>23</v>
      </c>
      <c r="C187" s="43">
        <f>0.001*[55]Sheet1!$F$540</f>
        <v>5.3999999999999999E-2</v>
      </c>
      <c r="D187" s="9">
        <f>0.001*[55]Sheet1!$F$541</f>
        <v>5.2000000000000005E-2</v>
      </c>
      <c r="E187" s="9">
        <f>0.001*[55]Sheet1!$F$542</f>
        <v>4.9000000000000002E-2</v>
      </c>
      <c r="F187" s="9">
        <f>0.001*[55]Sheet1!$F$543</f>
        <v>4.8000000000000001E-2</v>
      </c>
      <c r="G187" s="9">
        <f>0.001*[55]Sheet1!$F$544</f>
        <v>4.8000000000000001E-2</v>
      </c>
      <c r="H187" s="9">
        <f>0.001*[55]Sheet1!$F$545</f>
        <v>4.8000000000000001E-2</v>
      </c>
      <c r="I187" s="9">
        <f>0.001*[55]Sheet1!$F$546</f>
        <v>4.9000000000000002E-2</v>
      </c>
      <c r="J187" s="9">
        <f>0.001*[55]Sheet1!$F$547</f>
        <v>5.1000000000000004E-2</v>
      </c>
      <c r="K187" s="9">
        <f>0.001*[55]Sheet1!$F$548</f>
        <v>5.1000000000000004E-2</v>
      </c>
      <c r="L187" s="9">
        <f>0.001*[55]Sheet1!$F$549</f>
        <v>4.8000000000000001E-2</v>
      </c>
      <c r="M187" s="9">
        <f>0.001*[55]Sheet1!$F$550</f>
        <v>4.8000000000000001E-2</v>
      </c>
      <c r="N187" s="9">
        <f>0.001*[55]Sheet1!$F$551</f>
        <v>4.7E-2</v>
      </c>
      <c r="O187" s="9">
        <f>0.001*[55]Sheet1!$F$552</f>
        <v>4.7E-2</v>
      </c>
      <c r="P187" s="9">
        <f>0.001*[55]Sheet1!$F$553</f>
        <v>4.7E-2</v>
      </c>
      <c r="Q187" s="9">
        <f>0.001*[55]Sheet1!$F$554</f>
        <v>4.9000000000000002E-2</v>
      </c>
      <c r="R187" s="9">
        <f>0.001*[55]Sheet1!$F$555</f>
        <v>4.8000000000000001E-2</v>
      </c>
      <c r="S187" s="9">
        <f>0.001*[55]Sheet1!$F$556</f>
        <v>4.8000000000000001E-2</v>
      </c>
      <c r="T187" s="9">
        <f>0.001*[55]Sheet1!$F$557</f>
        <v>4.8000000000000001E-2</v>
      </c>
      <c r="U187" s="9">
        <f>0.001*[55]Sheet1!$F$558</f>
        <v>4.8000000000000001E-2</v>
      </c>
      <c r="V187" s="9">
        <f>0.001*[55]Sheet1!$F$559</f>
        <v>4.8000000000000001E-2</v>
      </c>
      <c r="W187" s="9">
        <f>0.001*[55]Sheet1!$F$560</f>
        <v>4.8000000000000001E-2</v>
      </c>
      <c r="X187" s="9">
        <f>0.001*[55]Sheet1!$F$561</f>
        <v>4.9000000000000002E-2</v>
      </c>
      <c r="Y187" s="9">
        <f>0.001*[55]Sheet1!$F$562</f>
        <v>4.8000000000000001E-2</v>
      </c>
      <c r="Z187" s="44">
        <f>0.001*[55]Sheet1!$F$563</f>
        <v>4.8000000000000001E-2</v>
      </c>
      <c r="AA187" s="35">
        <f t="shared" si="24"/>
        <v>5.3999999999999999E-2</v>
      </c>
      <c r="AB187" s="10">
        <f t="shared" si="25"/>
        <v>4.7E-2</v>
      </c>
      <c r="AC187" s="14">
        <f t="shared" si="26"/>
        <v>4.8708333333333347E-2</v>
      </c>
    </row>
    <row r="188" spans="2:29" ht="15" customHeight="1">
      <c r="B188" s="26">
        <v>24</v>
      </c>
      <c r="C188" s="43">
        <f>0.001*[55]Sheet1!$F$564</f>
        <v>4.8000000000000001E-2</v>
      </c>
      <c r="D188" s="9">
        <f>0.001*[55]Sheet1!$F$565</f>
        <v>4.8000000000000001E-2</v>
      </c>
      <c r="E188" s="9">
        <f>0.001*[55]Sheet1!$F$566</f>
        <v>4.8000000000000001E-2</v>
      </c>
      <c r="F188" s="9">
        <f>0.001*[55]Sheet1!$F$567</f>
        <v>4.8000000000000001E-2</v>
      </c>
      <c r="G188" s="9">
        <f>0.001*[55]Sheet1!$F$568</f>
        <v>4.9000000000000002E-2</v>
      </c>
      <c r="H188" s="9">
        <f>0.001*[55]Sheet1!$F$569</f>
        <v>4.9000000000000002E-2</v>
      </c>
      <c r="I188" s="9">
        <f>0.001*[55]Sheet1!$F$570</f>
        <v>4.9000000000000002E-2</v>
      </c>
      <c r="J188" s="9">
        <f>0.001*[55]Sheet1!$F$571</f>
        <v>4.9000000000000002E-2</v>
      </c>
      <c r="K188" s="9">
        <f>0.001*[55]Sheet1!$F$572</f>
        <v>4.8000000000000001E-2</v>
      </c>
      <c r="L188" s="9">
        <f>0.001*[55]Sheet1!$F$573</f>
        <v>4.8000000000000001E-2</v>
      </c>
      <c r="M188" s="9">
        <f>0.001*[55]Sheet1!$F$574</f>
        <v>4.8000000000000001E-2</v>
      </c>
      <c r="N188" s="9">
        <f>0.001*[55]Sheet1!$F$575</f>
        <v>4.8000000000000001E-2</v>
      </c>
      <c r="O188" s="9">
        <f>0.001*[55]Sheet1!$F$576</f>
        <v>4.8000000000000001E-2</v>
      </c>
      <c r="P188" s="9">
        <f>0.001*[55]Sheet1!$F$577</f>
        <v>4.8000000000000001E-2</v>
      </c>
      <c r="Q188" s="9">
        <f>0.001*[55]Sheet1!$F$578</f>
        <v>4.8000000000000001E-2</v>
      </c>
      <c r="R188" s="9">
        <f>0.001*[55]Sheet1!$F$579</f>
        <v>4.8000000000000001E-2</v>
      </c>
      <c r="S188" s="9">
        <f>0.001*[55]Sheet1!$F$580</f>
        <v>4.8000000000000001E-2</v>
      </c>
      <c r="T188" s="9">
        <f>0.001*[55]Sheet1!$F$581</f>
        <v>4.8000000000000001E-2</v>
      </c>
      <c r="U188" s="9">
        <f>0.001*[55]Sheet1!$F$582</f>
        <v>4.8000000000000001E-2</v>
      </c>
      <c r="V188" s="9">
        <f>0.001*[55]Sheet1!$F$583</f>
        <v>4.7E-2</v>
      </c>
      <c r="W188" s="9">
        <f>0.001*[55]Sheet1!$F$584</f>
        <v>4.8000000000000001E-2</v>
      </c>
      <c r="X188" s="9">
        <f>0.001*[55]Sheet1!$F$585</f>
        <v>4.7E-2</v>
      </c>
      <c r="Y188" s="9">
        <f>0.001*[55]Sheet1!$F$586</f>
        <v>4.8000000000000001E-2</v>
      </c>
      <c r="Z188" s="44">
        <f>0.001*[55]Sheet1!$F$587</f>
        <v>4.8000000000000001E-2</v>
      </c>
      <c r="AA188" s="35">
        <f t="shared" si="24"/>
        <v>4.9000000000000002E-2</v>
      </c>
      <c r="AB188" s="10">
        <f t="shared" si="25"/>
        <v>4.7E-2</v>
      </c>
      <c r="AC188" s="14">
        <f t="shared" si="26"/>
        <v>4.8083333333333346E-2</v>
      </c>
    </row>
    <row r="189" spans="2:29" ht="15" customHeight="1">
      <c r="B189" s="26">
        <v>25</v>
      </c>
      <c r="C189" s="43">
        <f>0.001*[55]Sheet1!$F$588</f>
        <v>4.8000000000000001E-2</v>
      </c>
      <c r="D189" s="9">
        <f>0.001*[55]Sheet1!$F$589</f>
        <v>4.8000000000000001E-2</v>
      </c>
      <c r="E189" s="9">
        <f>0.001*[55]Sheet1!$F$590</f>
        <v>4.8000000000000001E-2</v>
      </c>
      <c r="F189" s="9">
        <f>0.001*[55]Sheet1!$F$591</f>
        <v>4.8000000000000001E-2</v>
      </c>
      <c r="G189" s="9">
        <f>0.001*[55]Sheet1!$F$592</f>
        <v>4.8000000000000001E-2</v>
      </c>
      <c r="H189" s="9">
        <f>0.001*[55]Sheet1!$F$593</f>
        <v>4.8000000000000001E-2</v>
      </c>
      <c r="I189" s="9">
        <f>0.001*[55]Sheet1!$F$594</f>
        <v>4.8000000000000001E-2</v>
      </c>
      <c r="J189" s="9">
        <f>0.001*[55]Sheet1!$F$595</f>
        <v>4.8000000000000001E-2</v>
      </c>
      <c r="K189" s="9">
        <f>0.001*[55]Sheet1!$F$596</f>
        <v>4.8000000000000001E-2</v>
      </c>
      <c r="L189" s="9">
        <f>0.001*[55]Sheet1!$F$597</f>
        <v>4.8000000000000001E-2</v>
      </c>
      <c r="M189" s="9">
        <f>0.001*[55]Sheet1!$F$598</f>
        <v>4.8000000000000001E-2</v>
      </c>
      <c r="N189" s="9">
        <f>0.001*[55]Sheet1!$F$599</f>
        <v>4.9000000000000002E-2</v>
      </c>
      <c r="O189" s="9">
        <f>0.001*[55]Sheet1!$F$600</f>
        <v>4.9000000000000002E-2</v>
      </c>
      <c r="P189" s="9">
        <f>0.001*[55]Sheet1!$F$601</f>
        <v>4.9000000000000002E-2</v>
      </c>
      <c r="Q189" s="9">
        <f>0.001*[55]Sheet1!$F$602</f>
        <v>4.8000000000000001E-2</v>
      </c>
      <c r="R189" s="9">
        <f>0.001*[55]Sheet1!$F$603</f>
        <v>4.8000000000000001E-2</v>
      </c>
      <c r="S189" s="9">
        <f>0.001*[55]Sheet1!$F$604</f>
        <v>4.8000000000000001E-2</v>
      </c>
      <c r="T189" s="9">
        <f>0.001*[55]Sheet1!$F$605</f>
        <v>4.8000000000000001E-2</v>
      </c>
      <c r="U189" s="9">
        <f>0.001*[55]Sheet1!$F$606</f>
        <v>4.8000000000000001E-2</v>
      </c>
      <c r="V189" s="9">
        <f>0.001*[55]Sheet1!$F$607</f>
        <v>4.8000000000000001E-2</v>
      </c>
      <c r="W189" s="9">
        <f>0.001*[55]Sheet1!$F$608</f>
        <v>4.8000000000000001E-2</v>
      </c>
      <c r="X189" s="9">
        <f>0.001*[55]Sheet1!$F$609</f>
        <v>4.8000000000000001E-2</v>
      </c>
      <c r="Y189" s="9">
        <f>0.001*[55]Sheet1!$F$610</f>
        <v>4.8000000000000001E-2</v>
      </c>
      <c r="Z189" s="44">
        <f>0.001*[55]Sheet1!$F$611</f>
        <v>4.9000000000000002E-2</v>
      </c>
      <c r="AA189" s="35">
        <f t="shared" si="24"/>
        <v>4.9000000000000002E-2</v>
      </c>
      <c r="AB189" s="10">
        <f t="shared" si="25"/>
        <v>4.8000000000000001E-2</v>
      </c>
      <c r="AC189" s="14">
        <f t="shared" si="26"/>
        <v>4.8166666666666684E-2</v>
      </c>
    </row>
    <row r="190" spans="2:29" ht="15" customHeight="1">
      <c r="B190" s="27">
        <v>26</v>
      </c>
      <c r="C190" s="45">
        <f>0.001*[55]Sheet1!$F$612</f>
        <v>4.9000000000000002E-2</v>
      </c>
      <c r="D190" s="17">
        <f>0.001*[55]Sheet1!$F$613</f>
        <v>4.8000000000000001E-2</v>
      </c>
      <c r="E190" s="17">
        <f>0.001*[55]Sheet1!$F$614</f>
        <v>4.9000000000000002E-2</v>
      </c>
      <c r="F190" s="17">
        <f>0.001*[55]Sheet1!$F$615</f>
        <v>4.9000000000000002E-2</v>
      </c>
      <c r="G190" s="17">
        <f>0.001*[55]Sheet1!$F$616</f>
        <v>4.9000000000000002E-2</v>
      </c>
      <c r="H190" s="17">
        <f>0.001*[55]Sheet1!$F$617</f>
        <v>4.9000000000000002E-2</v>
      </c>
      <c r="I190" s="17">
        <f>0.001*[55]Sheet1!$F$618</f>
        <v>4.9000000000000002E-2</v>
      </c>
      <c r="J190" s="17">
        <f>0.001*[55]Sheet1!$F$619</f>
        <v>4.9000000000000002E-2</v>
      </c>
      <c r="K190" s="17">
        <f>0.001*[55]Sheet1!$F$620</f>
        <v>4.9000000000000002E-2</v>
      </c>
      <c r="L190" s="17">
        <f>0.001*[55]Sheet1!$F$621</f>
        <v>5.2000000000000005E-2</v>
      </c>
      <c r="M190" s="17">
        <f>0.001*[55]Sheet1!$F$622</f>
        <v>5.2999999999999999E-2</v>
      </c>
      <c r="N190" s="17">
        <f>0.001*[55]Sheet1!$F$623</f>
        <v>5.1000000000000004E-2</v>
      </c>
      <c r="O190" s="17">
        <f>0.001*[55]Sheet1!$F$624</f>
        <v>4.9000000000000002E-2</v>
      </c>
      <c r="P190" s="17">
        <f>0.001*[55]Sheet1!$F$625</f>
        <v>4.9000000000000002E-2</v>
      </c>
      <c r="Q190" s="17">
        <f>0.001*[55]Sheet1!$F$626</f>
        <v>4.9000000000000002E-2</v>
      </c>
      <c r="R190" s="17">
        <f>0.001*[55]Sheet1!$F$627</f>
        <v>4.8000000000000001E-2</v>
      </c>
      <c r="S190" s="17">
        <f>0.001*[55]Sheet1!$F$628</f>
        <v>4.8000000000000001E-2</v>
      </c>
      <c r="T190" s="17">
        <f>0.001*[55]Sheet1!$F$629</f>
        <v>4.8000000000000001E-2</v>
      </c>
      <c r="U190" s="17">
        <f>0.001*[55]Sheet1!$F$630</f>
        <v>4.8000000000000001E-2</v>
      </c>
      <c r="V190" s="17">
        <f>0.001*[55]Sheet1!$F$631</f>
        <v>4.8000000000000001E-2</v>
      </c>
      <c r="W190" s="17">
        <f>0.001*[55]Sheet1!$F$632</f>
        <v>4.8000000000000001E-2</v>
      </c>
      <c r="X190" s="17">
        <f>0.001*[55]Sheet1!$F$633</f>
        <v>4.8000000000000001E-2</v>
      </c>
      <c r="Y190" s="17">
        <f>0.001*[55]Sheet1!$F$634</f>
        <v>4.8000000000000001E-2</v>
      </c>
      <c r="Z190" s="46">
        <f>0.001*[55]Sheet1!$F$635</f>
        <v>0.05</v>
      </c>
      <c r="AA190" s="36">
        <f t="shared" si="24"/>
        <v>5.2999999999999999E-2</v>
      </c>
      <c r="AB190" s="18">
        <f t="shared" si="25"/>
        <v>4.8000000000000001E-2</v>
      </c>
      <c r="AC190" s="19">
        <f t="shared" si="26"/>
        <v>4.9041666666666685E-2</v>
      </c>
    </row>
    <row r="191" spans="2:29" ht="15" customHeight="1">
      <c r="B191" s="26">
        <v>27</v>
      </c>
      <c r="C191" s="43">
        <f>0.001*[55]Sheet1!$F$636</f>
        <v>5.2000000000000005E-2</v>
      </c>
      <c r="D191" s="9">
        <f>0.001*[55]Sheet1!$F$637</f>
        <v>5.5E-2</v>
      </c>
      <c r="E191" s="9">
        <f>0.001*[55]Sheet1!$F$638</f>
        <v>5.2000000000000005E-2</v>
      </c>
      <c r="F191" s="9">
        <f>0.001*[55]Sheet1!$F$639</f>
        <v>4.9000000000000002E-2</v>
      </c>
      <c r="G191" s="9">
        <f>0.001*[55]Sheet1!$F$640</f>
        <v>4.9000000000000002E-2</v>
      </c>
      <c r="H191" s="9">
        <f>0.001*[55]Sheet1!$F$641</f>
        <v>4.9000000000000002E-2</v>
      </c>
      <c r="I191" s="9">
        <f>0.001*[55]Sheet1!$F$642</f>
        <v>4.8000000000000001E-2</v>
      </c>
      <c r="J191" s="9">
        <f>0.001*[55]Sheet1!$F$643</f>
        <v>4.8000000000000001E-2</v>
      </c>
      <c r="K191" s="9">
        <f>0.001*[55]Sheet1!$F$644</f>
        <v>4.8000000000000001E-2</v>
      </c>
      <c r="L191" s="9">
        <f>0.001*[55]Sheet1!$F$645</f>
        <v>4.7E-2</v>
      </c>
      <c r="M191" s="9">
        <f>0.001*[55]Sheet1!$F$646</f>
        <v>4.8000000000000001E-2</v>
      </c>
      <c r="N191" s="9">
        <f>0.001*[55]Sheet1!$F$647</f>
        <v>4.8000000000000001E-2</v>
      </c>
      <c r="O191" s="9">
        <f>0.001*[55]Sheet1!$F$648</f>
        <v>4.8000000000000001E-2</v>
      </c>
      <c r="P191" s="9">
        <f>0.001*[55]Sheet1!$F$649</f>
        <v>4.8000000000000001E-2</v>
      </c>
      <c r="Q191" s="9">
        <f>0.001*[55]Sheet1!$F$650</f>
        <v>4.8000000000000001E-2</v>
      </c>
      <c r="R191" s="9">
        <f>0.001*[55]Sheet1!$F$651</f>
        <v>4.7E-2</v>
      </c>
      <c r="S191" s="9">
        <f>0.001*[55]Sheet1!$F$652</f>
        <v>4.9000000000000002E-2</v>
      </c>
      <c r="T191" s="9">
        <f>0.001*[55]Sheet1!$F$653</f>
        <v>5.1000000000000004E-2</v>
      </c>
      <c r="U191" s="9">
        <f>0.001*[55]Sheet1!$F$654</f>
        <v>4.9000000000000002E-2</v>
      </c>
      <c r="V191" s="9">
        <f>0.001*[55]Sheet1!$F$655</f>
        <v>4.8000000000000001E-2</v>
      </c>
      <c r="W191" s="9">
        <f>0.001*[55]Sheet1!$F$656</f>
        <v>4.7E-2</v>
      </c>
      <c r="X191" s="9">
        <f>0.001*[55]Sheet1!$F$657</f>
        <v>4.8000000000000001E-2</v>
      </c>
      <c r="Y191" s="9">
        <f>0.001*[55]Sheet1!$F$658</f>
        <v>4.7E-2</v>
      </c>
      <c r="Z191" s="44">
        <f>0.001*[55]Sheet1!$F$659</f>
        <v>4.7E-2</v>
      </c>
      <c r="AA191" s="35">
        <f t="shared" si="24"/>
        <v>5.5E-2</v>
      </c>
      <c r="AB191" s="10">
        <f t="shared" si="25"/>
        <v>4.7E-2</v>
      </c>
      <c r="AC191" s="14">
        <f t="shared" si="26"/>
        <v>4.8750000000000009E-2</v>
      </c>
    </row>
    <row r="192" spans="2:29" ht="15" customHeight="1">
      <c r="B192" s="26">
        <v>28</v>
      </c>
      <c r="C192" s="43">
        <f>0.001*[55]Sheet1!$F$660</f>
        <v>4.8000000000000001E-2</v>
      </c>
      <c r="D192" s="9">
        <f>0.001*[55]Sheet1!$F$661</f>
        <v>4.8000000000000001E-2</v>
      </c>
      <c r="E192" s="9">
        <f>0.001*[55]Sheet1!$F$662</f>
        <v>4.8000000000000001E-2</v>
      </c>
      <c r="F192" s="9">
        <f>0.001*[55]Sheet1!$F$663</f>
        <v>4.8000000000000001E-2</v>
      </c>
      <c r="G192" s="9">
        <f>0.001*[55]Sheet1!$F$664</f>
        <v>4.8000000000000001E-2</v>
      </c>
      <c r="H192" s="9">
        <f>0.001*[55]Sheet1!$F$665</f>
        <v>4.8000000000000001E-2</v>
      </c>
      <c r="I192" s="9">
        <f>0.001*[55]Sheet1!$F$666</f>
        <v>4.8000000000000001E-2</v>
      </c>
      <c r="J192" s="9">
        <f>0.001*[55]Sheet1!$F$667</f>
        <v>4.8000000000000001E-2</v>
      </c>
      <c r="K192" s="9">
        <f>0.001*[55]Sheet1!$F$668</f>
        <v>4.8000000000000001E-2</v>
      </c>
      <c r="L192" s="9">
        <f>0.001*[55]Sheet1!$F$669</f>
        <v>4.8000000000000001E-2</v>
      </c>
      <c r="M192" s="9">
        <f>0.001*[55]Sheet1!$F$670</f>
        <v>4.8000000000000001E-2</v>
      </c>
      <c r="N192" s="9">
        <f>0.001*[55]Sheet1!$F$671</f>
        <v>4.8000000000000001E-2</v>
      </c>
      <c r="O192" s="9">
        <f>0.001*[55]Sheet1!$F$672</f>
        <v>4.8000000000000001E-2</v>
      </c>
      <c r="P192" s="9">
        <f>0.001*[55]Sheet1!$F$673</f>
        <v>4.8000000000000001E-2</v>
      </c>
      <c r="Q192" s="9">
        <f>0.001*[55]Sheet1!$F$674</f>
        <v>4.8000000000000001E-2</v>
      </c>
      <c r="R192" s="9">
        <f>0.001*[55]Sheet1!$F$675</f>
        <v>4.8000000000000001E-2</v>
      </c>
      <c r="S192" s="9">
        <f>0.001*[55]Sheet1!$F$676</f>
        <v>4.8000000000000001E-2</v>
      </c>
      <c r="T192" s="9">
        <f>0.001*[55]Sheet1!$F$677</f>
        <v>4.8000000000000001E-2</v>
      </c>
      <c r="U192" s="9">
        <f>0.001*[55]Sheet1!$F$678</f>
        <v>4.8000000000000001E-2</v>
      </c>
      <c r="V192" s="9">
        <f>0.001*[55]Sheet1!$F$679</f>
        <v>4.8000000000000001E-2</v>
      </c>
      <c r="W192" s="9">
        <f>0.001*[55]Sheet1!$F$680</f>
        <v>4.8000000000000001E-2</v>
      </c>
      <c r="X192" s="9">
        <f>0.001*[55]Sheet1!$F$681</f>
        <v>4.8000000000000001E-2</v>
      </c>
      <c r="Y192" s="9">
        <f>0.001*[55]Sheet1!$F$682</f>
        <v>4.8000000000000001E-2</v>
      </c>
      <c r="Z192" s="44">
        <f>0.001*[55]Sheet1!$F$683</f>
        <v>4.8000000000000001E-2</v>
      </c>
      <c r="AA192" s="35">
        <f t="shared" si="24"/>
        <v>4.8000000000000001E-2</v>
      </c>
      <c r="AB192" s="10">
        <f t="shared" si="25"/>
        <v>4.8000000000000001E-2</v>
      </c>
      <c r="AC192" s="14">
        <f t="shared" si="26"/>
        <v>4.8000000000000015E-2</v>
      </c>
    </row>
    <row r="193" spans="2:29" ht="15" customHeight="1">
      <c r="B193" s="26">
        <v>29</v>
      </c>
      <c r="C193" s="43">
        <f>0.001*[55]Sheet1!$F$684</f>
        <v>4.8000000000000001E-2</v>
      </c>
      <c r="D193" s="9">
        <f>0.001*[55]Sheet1!$F$685</f>
        <v>4.8000000000000001E-2</v>
      </c>
      <c r="E193" s="9">
        <f>0.001*[55]Sheet1!$F$686</f>
        <v>4.9000000000000002E-2</v>
      </c>
      <c r="F193" s="9">
        <f>0.001*[55]Sheet1!$F$687</f>
        <v>0.05</v>
      </c>
      <c r="G193" s="9">
        <f>0.001*[55]Sheet1!$F$688</f>
        <v>5.2000000000000005E-2</v>
      </c>
      <c r="H193" s="9">
        <f>0.001*[55]Sheet1!$F$689</f>
        <v>5.2999999999999999E-2</v>
      </c>
      <c r="I193" s="9">
        <f>0.001*[55]Sheet1!$F$690</f>
        <v>5.3999999999999999E-2</v>
      </c>
      <c r="J193" s="9">
        <f>0.001*[55]Sheet1!$F$691</f>
        <v>5.6000000000000001E-2</v>
      </c>
      <c r="K193" s="9">
        <f>0.001*[55]Sheet1!$F$692</f>
        <v>5.7000000000000002E-2</v>
      </c>
      <c r="L193" s="9">
        <f>0.001*[55]Sheet1!$F$693</f>
        <v>5.8000000000000003E-2</v>
      </c>
      <c r="M193" s="9">
        <f>0.001*[55]Sheet1!$F$694</f>
        <v>5.9000000000000004E-2</v>
      </c>
      <c r="N193" s="9">
        <f>0.001*[55]Sheet1!$F$695</f>
        <v>6.0999999999999999E-2</v>
      </c>
      <c r="O193" s="9">
        <f>0.001*[55]Sheet1!$F$696</f>
        <v>5.9000000000000004E-2</v>
      </c>
      <c r="P193" s="9">
        <f>0.001*[55]Sheet1!$F$697</f>
        <v>5.5E-2</v>
      </c>
      <c r="Q193" s="9">
        <f>0.001*[55]Sheet1!$F$698</f>
        <v>0.05</v>
      </c>
      <c r="R193" s="9">
        <f>0.001*[55]Sheet1!$F$699</f>
        <v>4.8000000000000001E-2</v>
      </c>
      <c r="S193" s="9">
        <f>0.001*[55]Sheet1!$F$700</f>
        <v>4.7E-2</v>
      </c>
      <c r="T193" s="9">
        <f>0.001*[55]Sheet1!$F$701</f>
        <v>4.7E-2</v>
      </c>
      <c r="U193" s="9">
        <f>0.001*[55]Sheet1!$F$702</f>
        <v>4.7E-2</v>
      </c>
      <c r="V193" s="9">
        <f>0.001*[55]Sheet1!$F$703</f>
        <v>4.7E-2</v>
      </c>
      <c r="W193" s="9">
        <f>0.001*[55]Sheet1!$F$704</f>
        <v>4.7E-2</v>
      </c>
      <c r="X193" s="9">
        <f>0.001*[55]Sheet1!$F$705</f>
        <v>4.8000000000000001E-2</v>
      </c>
      <c r="Y193" s="9">
        <f>0.001*[55]Sheet1!$F$706</f>
        <v>4.8000000000000001E-2</v>
      </c>
      <c r="Z193" s="44">
        <f>0.001*[55]Sheet1!$F$707</f>
        <v>4.8000000000000001E-2</v>
      </c>
      <c r="AA193" s="35">
        <f t="shared" si="24"/>
        <v>6.0999999999999999E-2</v>
      </c>
      <c r="AB193" s="10">
        <f t="shared" si="25"/>
        <v>4.7E-2</v>
      </c>
      <c r="AC193" s="14">
        <f t="shared" si="26"/>
        <v>5.1500000000000018E-2</v>
      </c>
    </row>
    <row r="194" spans="2:29" ht="15" customHeight="1">
      <c r="B194" s="28">
        <v>30</v>
      </c>
      <c r="C194" s="47">
        <f>0.001*[55]Sheet1!$F$708</f>
        <v>4.7E-2</v>
      </c>
      <c r="D194" s="20">
        <f>0.001*[55]Sheet1!$F$709</f>
        <v>4.8000000000000001E-2</v>
      </c>
      <c r="E194" s="20">
        <f>0.001*[55]Sheet1!$F$710</f>
        <v>4.8000000000000001E-2</v>
      </c>
      <c r="F194" s="20">
        <f>0.001*[55]Sheet1!$F$711</f>
        <v>4.8000000000000001E-2</v>
      </c>
      <c r="G194" s="20">
        <f>0.001*[55]Sheet1!$F$712</f>
        <v>4.8000000000000001E-2</v>
      </c>
      <c r="H194" s="20">
        <f>0.001*[55]Sheet1!$F$713</f>
        <v>4.8000000000000001E-2</v>
      </c>
      <c r="I194" s="20">
        <f>0.001*[55]Sheet1!$F$714</f>
        <v>4.8000000000000001E-2</v>
      </c>
      <c r="J194" s="20">
        <f>0.001*[55]Sheet1!$F$715</f>
        <v>4.8000000000000001E-2</v>
      </c>
      <c r="K194" s="20">
        <f>0.001*[55]Sheet1!$F$716</f>
        <v>4.8000000000000001E-2</v>
      </c>
      <c r="L194" s="20">
        <f>0.001*[55]Sheet1!$F$717</f>
        <v>4.8000000000000001E-2</v>
      </c>
      <c r="M194" s="20">
        <f>0.001*[55]Sheet1!$F$718</f>
        <v>4.8000000000000001E-2</v>
      </c>
      <c r="N194" s="20">
        <f>0.001*[55]Sheet1!$F$719</f>
        <v>4.8000000000000001E-2</v>
      </c>
      <c r="O194" s="20">
        <f>0.001*[55]Sheet1!$F$720</f>
        <v>4.8000000000000001E-2</v>
      </c>
      <c r="P194" s="20">
        <f>0.001*[55]Sheet1!$F$721</f>
        <v>4.8000000000000001E-2</v>
      </c>
      <c r="Q194" s="20">
        <f>0.001*[55]Sheet1!$F$722</f>
        <v>4.8000000000000001E-2</v>
      </c>
      <c r="R194" s="20">
        <f>0.001*[55]Sheet1!$F$723</f>
        <v>4.8000000000000001E-2</v>
      </c>
      <c r="S194" s="20">
        <f>0.001*[55]Sheet1!$F$724</f>
        <v>4.8000000000000001E-2</v>
      </c>
      <c r="T194" s="20">
        <f>0.001*[55]Sheet1!$F$725</f>
        <v>4.8000000000000001E-2</v>
      </c>
      <c r="U194" s="20">
        <f>0.001*[55]Sheet1!$F$726</f>
        <v>4.7E-2</v>
      </c>
      <c r="V194" s="20">
        <f>0.001*[55]Sheet1!$F$727</f>
        <v>4.8000000000000001E-2</v>
      </c>
      <c r="W194" s="20">
        <f>0.001*[55]Sheet1!$F$728</f>
        <v>4.8000000000000001E-2</v>
      </c>
      <c r="X194" s="20">
        <f>0.001*[55]Sheet1!$F$729</f>
        <v>4.8000000000000001E-2</v>
      </c>
      <c r="Y194" s="20">
        <f>0.001*[55]Sheet1!$F$730</f>
        <v>4.8000000000000001E-2</v>
      </c>
      <c r="Z194" s="48">
        <f>0.001*[55]Sheet1!$F$731</f>
        <v>4.8000000000000001E-2</v>
      </c>
      <c r="AA194" s="37">
        <f t="shared" si="24"/>
        <v>4.8000000000000001E-2</v>
      </c>
      <c r="AB194" s="21">
        <f t="shared" si="25"/>
        <v>4.7E-2</v>
      </c>
      <c r="AC194" s="22">
        <f t="shared" si="26"/>
        <v>4.7916666666666684E-2</v>
      </c>
    </row>
    <row r="195" spans="2:29" ht="15" customHeight="1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>
      <c r="B196" s="30" t="s">
        <v>0</v>
      </c>
      <c r="C196" s="47">
        <f t="shared" ref="C196:Z196" si="27">MAX(C165:C195)</f>
        <v>0.06</v>
      </c>
      <c r="D196" s="20">
        <f t="shared" si="27"/>
        <v>6.0999999999999999E-2</v>
      </c>
      <c r="E196" s="20">
        <f t="shared" si="27"/>
        <v>5.8000000000000003E-2</v>
      </c>
      <c r="F196" s="20">
        <f t="shared" si="27"/>
        <v>5.6000000000000001E-2</v>
      </c>
      <c r="G196" s="20">
        <f t="shared" si="27"/>
        <v>5.3999999999999999E-2</v>
      </c>
      <c r="H196" s="20">
        <f t="shared" si="27"/>
        <v>5.3999999999999999E-2</v>
      </c>
      <c r="I196" s="20">
        <f t="shared" si="27"/>
        <v>5.3999999999999999E-2</v>
      </c>
      <c r="J196" s="20">
        <f t="shared" si="27"/>
        <v>5.6000000000000001E-2</v>
      </c>
      <c r="K196" s="20">
        <f t="shared" si="27"/>
        <v>5.7000000000000002E-2</v>
      </c>
      <c r="L196" s="20">
        <f t="shared" si="27"/>
        <v>5.8000000000000003E-2</v>
      </c>
      <c r="M196" s="20">
        <f t="shared" si="27"/>
        <v>5.9000000000000004E-2</v>
      </c>
      <c r="N196" s="20">
        <f t="shared" si="27"/>
        <v>6.0999999999999999E-2</v>
      </c>
      <c r="O196" s="20">
        <f t="shared" si="27"/>
        <v>5.9000000000000004E-2</v>
      </c>
      <c r="P196" s="20">
        <f t="shared" si="27"/>
        <v>5.5E-2</v>
      </c>
      <c r="Q196" s="20">
        <f t="shared" si="27"/>
        <v>5.2999999999999999E-2</v>
      </c>
      <c r="R196" s="20">
        <f t="shared" si="27"/>
        <v>5.2999999999999999E-2</v>
      </c>
      <c r="S196" s="20">
        <f t="shared" si="27"/>
        <v>5.3999999999999999E-2</v>
      </c>
      <c r="T196" s="20">
        <f t="shared" si="27"/>
        <v>5.6000000000000001E-2</v>
      </c>
      <c r="U196" s="20">
        <f t="shared" si="27"/>
        <v>5.5E-2</v>
      </c>
      <c r="V196" s="20">
        <f t="shared" si="27"/>
        <v>5.5E-2</v>
      </c>
      <c r="W196" s="20">
        <f t="shared" si="27"/>
        <v>5.3999999999999999E-2</v>
      </c>
      <c r="X196" s="20">
        <f t="shared" si="27"/>
        <v>5.3999999999999999E-2</v>
      </c>
      <c r="Y196" s="20">
        <f t="shared" si="27"/>
        <v>5.6000000000000001E-2</v>
      </c>
      <c r="Z196" s="48">
        <f t="shared" si="27"/>
        <v>5.8000000000000003E-2</v>
      </c>
      <c r="AA196" s="162" t="s">
        <v>15</v>
      </c>
      <c r="AB196" s="163"/>
      <c r="AC196" s="164"/>
    </row>
    <row r="197" spans="2:29" ht="15" customHeight="1">
      <c r="B197" s="31" t="s">
        <v>1</v>
      </c>
      <c r="C197" s="51">
        <f t="shared" ref="C197:Z197" si="28">MIN(C165:C195)</f>
        <v>4.7E-2</v>
      </c>
      <c r="D197" s="5">
        <f t="shared" si="28"/>
        <v>4.8000000000000001E-2</v>
      </c>
      <c r="E197" s="5">
        <f t="shared" si="28"/>
        <v>4.8000000000000001E-2</v>
      </c>
      <c r="F197" s="5">
        <f t="shared" si="28"/>
        <v>4.8000000000000001E-2</v>
      </c>
      <c r="G197" s="5">
        <f t="shared" si="28"/>
        <v>4.7E-2</v>
      </c>
      <c r="H197" s="5">
        <f t="shared" si="28"/>
        <v>4.7E-2</v>
      </c>
      <c r="I197" s="5">
        <f t="shared" si="28"/>
        <v>4.7E-2</v>
      </c>
      <c r="J197" s="5">
        <f t="shared" si="28"/>
        <v>4.7E-2</v>
      </c>
      <c r="K197" s="5">
        <f t="shared" si="28"/>
        <v>4.7E-2</v>
      </c>
      <c r="L197" s="5">
        <f t="shared" si="28"/>
        <v>4.7E-2</v>
      </c>
      <c r="M197" s="5">
        <f t="shared" si="28"/>
        <v>4.7E-2</v>
      </c>
      <c r="N197" s="5">
        <f t="shared" si="28"/>
        <v>4.7E-2</v>
      </c>
      <c r="O197" s="5">
        <f t="shared" si="28"/>
        <v>4.7E-2</v>
      </c>
      <c r="P197" s="5">
        <f t="shared" si="28"/>
        <v>4.7E-2</v>
      </c>
      <c r="Q197" s="5">
        <f t="shared" si="28"/>
        <v>4.7E-2</v>
      </c>
      <c r="R197" s="5">
        <f t="shared" si="28"/>
        <v>4.7E-2</v>
      </c>
      <c r="S197" s="5">
        <f t="shared" si="28"/>
        <v>4.7E-2</v>
      </c>
      <c r="T197" s="5">
        <f t="shared" si="28"/>
        <v>4.7E-2</v>
      </c>
      <c r="U197" s="5">
        <f t="shared" si="28"/>
        <v>4.7E-2</v>
      </c>
      <c r="V197" s="5">
        <f t="shared" si="28"/>
        <v>4.7E-2</v>
      </c>
      <c r="W197" s="5">
        <f t="shared" si="28"/>
        <v>4.7E-2</v>
      </c>
      <c r="X197" s="5">
        <f t="shared" si="28"/>
        <v>4.7E-2</v>
      </c>
      <c r="Y197" s="5">
        <f t="shared" si="28"/>
        <v>4.7E-2</v>
      </c>
      <c r="Z197" s="52">
        <f t="shared" si="28"/>
        <v>4.7E-2</v>
      </c>
      <c r="AA197" s="156">
        <f>AVERAGE(AA165:AA195)</f>
        <v>5.2733333333333333E-2</v>
      </c>
      <c r="AB197" s="158">
        <f>AVERAGE(AB165:AB195)</f>
        <v>4.8966666666666672E-2</v>
      </c>
      <c r="AC197" s="160">
        <f>AVERAGE(AC165:AC195)</f>
        <v>5.0225000000000013E-2</v>
      </c>
    </row>
    <row r="198" spans="2:29" ht="15" customHeight="1" thickBot="1">
      <c r="B198" s="32" t="s">
        <v>14</v>
      </c>
      <c r="C198" s="53">
        <f t="shared" ref="C198:Z198" si="29">AVERAGE(C165:C195)</f>
        <v>5.0700000000000009E-2</v>
      </c>
      <c r="D198" s="6">
        <f t="shared" si="29"/>
        <v>5.070000000000003E-2</v>
      </c>
      <c r="E198" s="6">
        <f t="shared" si="29"/>
        <v>5.0733333333333346E-2</v>
      </c>
      <c r="F198" s="6">
        <f t="shared" si="29"/>
        <v>5.063333333333335E-2</v>
      </c>
      <c r="G198" s="6">
        <f t="shared" si="29"/>
        <v>5.063333333333335E-2</v>
      </c>
      <c r="H198" s="6">
        <f t="shared" si="29"/>
        <v>5.0533333333333347E-2</v>
      </c>
      <c r="I198" s="6">
        <f t="shared" si="29"/>
        <v>5.0533333333333347E-2</v>
      </c>
      <c r="J198" s="6">
        <f t="shared" si="29"/>
        <v>5.0566666666666676E-2</v>
      </c>
      <c r="K198" s="6">
        <f t="shared" si="29"/>
        <v>5.0600000000000013E-2</v>
      </c>
      <c r="L198" s="6">
        <f t="shared" si="29"/>
        <v>5.0300000000000018E-2</v>
      </c>
      <c r="M198" s="6">
        <f t="shared" si="29"/>
        <v>5.0266666666666682E-2</v>
      </c>
      <c r="N198" s="6">
        <f t="shared" si="29"/>
        <v>5.0133333333333342E-2</v>
      </c>
      <c r="O198" s="6">
        <f t="shared" si="29"/>
        <v>5.0066666666666676E-2</v>
      </c>
      <c r="P198" s="6">
        <f t="shared" si="29"/>
        <v>4.9833333333333348E-2</v>
      </c>
      <c r="Q198" s="6">
        <f t="shared" si="29"/>
        <v>4.9900000000000021E-2</v>
      </c>
      <c r="R198" s="6">
        <f t="shared" si="29"/>
        <v>4.9633333333333349E-2</v>
      </c>
      <c r="S198" s="6">
        <f t="shared" si="29"/>
        <v>4.9800000000000025E-2</v>
      </c>
      <c r="T198" s="6">
        <f t="shared" si="29"/>
        <v>4.9800000000000018E-2</v>
      </c>
      <c r="U198" s="6">
        <f t="shared" si="29"/>
        <v>4.9800000000000018E-2</v>
      </c>
      <c r="V198" s="6">
        <f t="shared" si="29"/>
        <v>4.9766666666666688E-2</v>
      </c>
      <c r="W198" s="6">
        <f t="shared" si="29"/>
        <v>4.9900000000000021E-2</v>
      </c>
      <c r="X198" s="6">
        <f t="shared" si="29"/>
        <v>5.0000000000000017E-2</v>
      </c>
      <c r="Y198" s="6">
        <f t="shared" si="29"/>
        <v>5.0100000000000026E-2</v>
      </c>
      <c r="Z198" s="54">
        <f t="shared" si="29"/>
        <v>5.0466666666666687E-2</v>
      </c>
      <c r="AA198" s="157"/>
      <c r="AB198" s="159"/>
      <c r="AC198" s="161"/>
    </row>
    <row r="200" spans="2:29" ht="268.5" customHeight="1"/>
    <row r="202" spans="2:29" ht="18" customHeight="1">
      <c r="B202" s="165" t="s">
        <v>66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0.001*[56]Sheet1!$F$12</f>
        <v>4.9000000000000002E-2</v>
      </c>
      <c r="D205" s="12">
        <f>0.001*[56]Sheet1!$F$13</f>
        <v>4.9000000000000002E-2</v>
      </c>
      <c r="E205" s="12">
        <f>0.001*[56]Sheet1!$F$14</f>
        <v>0.05</v>
      </c>
      <c r="F205" s="12">
        <f>0.001*[56]Sheet1!$F$15</f>
        <v>0.05</v>
      </c>
      <c r="G205" s="12">
        <f>0.001*[56]Sheet1!$F$16</f>
        <v>0.05</v>
      </c>
      <c r="H205" s="12">
        <f>0.001*[56]Sheet1!$F$17</f>
        <v>0.05</v>
      </c>
      <c r="I205" s="12">
        <f>0.001*[56]Sheet1!$F$18</f>
        <v>4.9000000000000002E-2</v>
      </c>
      <c r="J205" s="12">
        <f>0.001*[56]Sheet1!$F$19</f>
        <v>4.8000000000000001E-2</v>
      </c>
      <c r="K205" s="12">
        <f>0.001*[56]Sheet1!$F$20</f>
        <v>4.8000000000000001E-2</v>
      </c>
      <c r="L205" s="12">
        <f>0.001*[56]Sheet1!$F$21</f>
        <v>4.7E-2</v>
      </c>
      <c r="M205" s="12">
        <f>0.001*[56]Sheet1!$F$22</f>
        <v>4.7E-2</v>
      </c>
      <c r="N205" s="12">
        <f>0.001*[56]Sheet1!$F$23</f>
        <v>4.7E-2</v>
      </c>
      <c r="O205" s="12">
        <f>0.001*[56]Sheet1!$F$24</f>
        <v>4.7E-2</v>
      </c>
      <c r="P205" s="12">
        <f>0.001*[56]Sheet1!$F$25</f>
        <v>4.7E-2</v>
      </c>
      <c r="Q205" s="12">
        <f>0.001*[56]Sheet1!$F$26</f>
        <v>4.7E-2</v>
      </c>
      <c r="R205" s="12">
        <f>0.001*[56]Sheet1!$F$27</f>
        <v>4.7E-2</v>
      </c>
      <c r="S205" s="12">
        <f>0.001*[56]Sheet1!$F$28</f>
        <v>4.7E-2</v>
      </c>
      <c r="T205" s="12">
        <f>0.001*[56]Sheet1!$F$29</f>
        <v>4.7E-2</v>
      </c>
      <c r="U205" s="12">
        <f>0.001*[56]Sheet1!$F$30</f>
        <v>4.7E-2</v>
      </c>
      <c r="V205" s="12">
        <f>0.001*[56]Sheet1!$F$31</f>
        <v>4.8000000000000001E-2</v>
      </c>
      <c r="W205" s="12">
        <f>0.001*[56]Sheet1!$F$32</f>
        <v>4.8000000000000001E-2</v>
      </c>
      <c r="X205" s="12">
        <f>0.001*[56]Sheet1!$F$33</f>
        <v>4.9000000000000002E-2</v>
      </c>
      <c r="Y205" s="12">
        <f>0.001*[56]Sheet1!$F$34</f>
        <v>4.9000000000000002E-2</v>
      </c>
      <c r="Z205" s="42">
        <f>0.001*[56]Sheet1!$F$35</f>
        <v>0.05</v>
      </c>
      <c r="AA205" s="34">
        <f>MAX(C205:Z205)</f>
        <v>0.05</v>
      </c>
      <c r="AB205" s="13">
        <f>MIN(C205:Z205)</f>
        <v>4.7E-2</v>
      </c>
      <c r="AC205" s="16">
        <f>AVERAGE(C205:Z205)</f>
        <v>4.8208333333333346E-2</v>
      </c>
    </row>
    <row r="206" spans="2:29" ht="15" customHeight="1">
      <c r="B206" s="26">
        <v>2</v>
      </c>
      <c r="C206" s="43">
        <f>0.001*[56]Sheet1!$F$36</f>
        <v>0.05</v>
      </c>
      <c r="D206" s="9">
        <f>0.001*[56]Sheet1!$F$37</f>
        <v>0.05</v>
      </c>
      <c r="E206" s="9">
        <f>0.001*[56]Sheet1!$F$38</f>
        <v>0.05</v>
      </c>
      <c r="F206" s="9">
        <f>0.001*[56]Sheet1!$F$39</f>
        <v>4.9000000000000002E-2</v>
      </c>
      <c r="G206" s="9">
        <f>0.001*[56]Sheet1!$F$40</f>
        <v>4.9000000000000002E-2</v>
      </c>
      <c r="H206" s="9">
        <f>0.001*[56]Sheet1!$F$41</f>
        <v>4.9000000000000002E-2</v>
      </c>
      <c r="I206" s="9">
        <f>0.001*[56]Sheet1!$F$42</f>
        <v>4.9000000000000002E-2</v>
      </c>
      <c r="J206" s="9">
        <f>0.001*[56]Sheet1!$F$43</f>
        <v>4.9000000000000002E-2</v>
      </c>
      <c r="K206" s="9">
        <f>0.001*[56]Sheet1!$F$44</f>
        <v>4.8000000000000001E-2</v>
      </c>
      <c r="L206" s="9">
        <f>0.001*[56]Sheet1!$F$45</f>
        <v>4.8000000000000001E-2</v>
      </c>
      <c r="M206" s="9">
        <f>0.001*[56]Sheet1!$F$46</f>
        <v>4.7E-2</v>
      </c>
      <c r="N206" s="9">
        <f>0.001*[56]Sheet1!$F$47</f>
        <v>4.7E-2</v>
      </c>
      <c r="O206" s="9">
        <f>0.001*[56]Sheet1!$F$48</f>
        <v>4.7E-2</v>
      </c>
      <c r="P206" s="9">
        <f>0.001*[56]Sheet1!$F$49</f>
        <v>4.7E-2</v>
      </c>
      <c r="Q206" s="9">
        <f>0.001*[56]Sheet1!$F$50</f>
        <v>4.7E-2</v>
      </c>
      <c r="R206" s="9">
        <f>0.001*[56]Sheet1!$F$51</f>
        <v>4.7E-2</v>
      </c>
      <c r="S206" s="9">
        <f>0.001*[56]Sheet1!$F$52</f>
        <v>4.7E-2</v>
      </c>
      <c r="T206" s="9">
        <f>0.001*[56]Sheet1!$F$53</f>
        <v>4.8000000000000001E-2</v>
      </c>
      <c r="U206" s="9">
        <f>0.001*[56]Sheet1!$F$54</f>
        <v>4.8000000000000001E-2</v>
      </c>
      <c r="V206" s="9">
        <f>0.001*[56]Sheet1!$F$55</f>
        <v>4.8000000000000001E-2</v>
      </c>
      <c r="W206" s="9">
        <f>0.001*[56]Sheet1!$F$56</f>
        <v>4.8000000000000001E-2</v>
      </c>
      <c r="X206" s="9">
        <f>0.001*[56]Sheet1!$F$57</f>
        <v>4.8000000000000001E-2</v>
      </c>
      <c r="Y206" s="9">
        <f>0.001*[56]Sheet1!$F$58</f>
        <v>4.9000000000000002E-2</v>
      </c>
      <c r="Z206" s="44">
        <f>0.001*[56]Sheet1!$F$59</f>
        <v>4.9000000000000002E-2</v>
      </c>
      <c r="AA206" s="35">
        <f t="shared" ref="AA206:AA234" si="30">MAX(C206:Z206)</f>
        <v>0.05</v>
      </c>
      <c r="AB206" s="10">
        <f t="shared" ref="AB206:AB234" si="31">MIN(C206:Z206)</f>
        <v>4.7E-2</v>
      </c>
      <c r="AC206" s="14">
        <f t="shared" ref="AC206:AC234" si="32">AVERAGE(C206:Z206)</f>
        <v>4.8250000000000008E-2</v>
      </c>
    </row>
    <row r="207" spans="2:29" ht="15" customHeight="1">
      <c r="B207" s="26">
        <v>3</v>
      </c>
      <c r="C207" s="43">
        <f>0.001*[56]Sheet1!$F$60</f>
        <v>4.9000000000000002E-2</v>
      </c>
      <c r="D207" s="9">
        <f>0.001*[56]Sheet1!$F$61</f>
        <v>0.05</v>
      </c>
      <c r="E207" s="9">
        <f>0.001*[56]Sheet1!$F$62</f>
        <v>0.05</v>
      </c>
      <c r="F207" s="9">
        <f>0.001*[56]Sheet1!$F$63</f>
        <v>4.9000000000000002E-2</v>
      </c>
      <c r="G207" s="9">
        <f>0.001*[56]Sheet1!$F$64</f>
        <v>4.9000000000000002E-2</v>
      </c>
      <c r="H207" s="9">
        <f>0.001*[56]Sheet1!$F$65</f>
        <v>0.05</v>
      </c>
      <c r="I207" s="9">
        <f>0.001*[56]Sheet1!$F$66</f>
        <v>4.9000000000000002E-2</v>
      </c>
      <c r="J207" s="9">
        <f>0.001*[56]Sheet1!$F$67</f>
        <v>4.9000000000000002E-2</v>
      </c>
      <c r="K207" s="9">
        <f>0.001*[56]Sheet1!$F$68</f>
        <v>4.8000000000000001E-2</v>
      </c>
      <c r="L207" s="9">
        <f>0.001*[56]Sheet1!$F$69</f>
        <v>4.7E-2</v>
      </c>
      <c r="M207" s="9">
        <f>0.001*[56]Sheet1!$F$70</f>
        <v>4.7E-2</v>
      </c>
      <c r="N207" s="9">
        <f>0.001*[56]Sheet1!$F$71</f>
        <v>4.7E-2</v>
      </c>
      <c r="O207" s="9">
        <f>0.001*[56]Sheet1!$F$72</f>
        <v>4.7E-2</v>
      </c>
      <c r="P207" s="9">
        <f>0.001*[56]Sheet1!$F$73</f>
        <v>4.7E-2</v>
      </c>
      <c r="Q207" s="9">
        <f>0.001*[56]Sheet1!$F$74</f>
        <v>4.7E-2</v>
      </c>
      <c r="R207" s="9">
        <f>0.001*[56]Sheet1!$F$75</f>
        <v>4.7E-2</v>
      </c>
      <c r="S207" s="9">
        <f>0.001*[56]Sheet1!$F$76</f>
        <v>4.7E-2</v>
      </c>
      <c r="T207" s="9">
        <f>0.001*[56]Sheet1!$F$77</f>
        <v>4.7E-2</v>
      </c>
      <c r="U207" s="9">
        <f>0.001*[56]Sheet1!$F$78</f>
        <v>4.7E-2</v>
      </c>
      <c r="V207" s="9">
        <f>0.001*[56]Sheet1!$F$79</f>
        <v>4.7E-2</v>
      </c>
      <c r="W207" s="9">
        <f>0.001*[56]Sheet1!$F$80</f>
        <v>4.8000000000000001E-2</v>
      </c>
      <c r="X207" s="9">
        <f>0.001*[56]Sheet1!$F$81</f>
        <v>4.8000000000000001E-2</v>
      </c>
      <c r="Y207" s="9">
        <f>0.001*[56]Sheet1!$F$82</f>
        <v>4.8000000000000001E-2</v>
      </c>
      <c r="Z207" s="44">
        <f>0.001*[56]Sheet1!$F$83</f>
        <v>4.8000000000000001E-2</v>
      </c>
      <c r="AA207" s="35">
        <f t="shared" si="30"/>
        <v>0.05</v>
      </c>
      <c r="AB207" s="10">
        <f t="shared" si="31"/>
        <v>4.7E-2</v>
      </c>
      <c r="AC207" s="14">
        <f t="shared" si="32"/>
        <v>4.8000000000000015E-2</v>
      </c>
    </row>
    <row r="208" spans="2:29" ht="15" customHeight="1">
      <c r="B208" s="26">
        <v>4</v>
      </c>
      <c r="C208" s="43">
        <f>0.001*[56]Sheet1!$F$84</f>
        <v>4.8000000000000001E-2</v>
      </c>
      <c r="D208" s="9">
        <f>0.001*[56]Sheet1!$F$85</f>
        <v>4.8000000000000001E-2</v>
      </c>
      <c r="E208" s="9">
        <f>0.001*[56]Sheet1!$F$86</f>
        <v>4.8000000000000001E-2</v>
      </c>
      <c r="F208" s="9">
        <f>0.001*[56]Sheet1!$F$87</f>
        <v>4.9000000000000002E-2</v>
      </c>
      <c r="G208" s="9">
        <f>0.001*[56]Sheet1!$F$88</f>
        <v>4.9000000000000002E-2</v>
      </c>
      <c r="H208" s="9">
        <f>0.001*[56]Sheet1!$F$89</f>
        <v>4.9000000000000002E-2</v>
      </c>
      <c r="I208" s="9">
        <f>0.001*[56]Sheet1!$F$90</f>
        <v>4.9000000000000002E-2</v>
      </c>
      <c r="J208" s="9">
        <f>0.001*[56]Sheet1!$F$91</f>
        <v>4.9000000000000002E-2</v>
      </c>
      <c r="K208" s="9">
        <f>0.001*[56]Sheet1!$F$92</f>
        <v>4.8000000000000001E-2</v>
      </c>
      <c r="L208" s="9">
        <f>0.001*[56]Sheet1!$F$93</f>
        <v>4.8000000000000001E-2</v>
      </c>
      <c r="M208" s="9">
        <f>0.001*[56]Sheet1!$F$94</f>
        <v>4.8000000000000001E-2</v>
      </c>
      <c r="N208" s="9">
        <f>0.001*[56]Sheet1!$F$95</f>
        <v>4.8000000000000001E-2</v>
      </c>
      <c r="O208" s="9">
        <f>0.001*[56]Sheet1!$F$96</f>
        <v>4.7E-2</v>
      </c>
      <c r="P208" s="9">
        <f>0.001*[56]Sheet1!$F$97</f>
        <v>4.8000000000000001E-2</v>
      </c>
      <c r="Q208" s="9">
        <f>0.001*[56]Sheet1!$F$98</f>
        <v>4.7E-2</v>
      </c>
      <c r="R208" s="9">
        <f>0.001*[56]Sheet1!$F$99</f>
        <v>4.7E-2</v>
      </c>
      <c r="S208" s="9">
        <f>0.001*[56]Sheet1!$F$100</f>
        <v>4.7E-2</v>
      </c>
      <c r="T208" s="9">
        <f>0.001*[56]Sheet1!$F$101</f>
        <v>4.7E-2</v>
      </c>
      <c r="U208" s="9">
        <f>0.001*[56]Sheet1!$F$102</f>
        <v>4.7E-2</v>
      </c>
      <c r="V208" s="9">
        <f>0.001*[56]Sheet1!$F$103</f>
        <v>4.7E-2</v>
      </c>
      <c r="W208" s="9">
        <f>0.001*[56]Sheet1!$F$104</f>
        <v>4.8000000000000001E-2</v>
      </c>
      <c r="X208" s="9">
        <f>0.001*[56]Sheet1!$F$105</f>
        <v>4.8000000000000001E-2</v>
      </c>
      <c r="Y208" s="9">
        <f>0.001*[56]Sheet1!$F$106</f>
        <v>4.8000000000000001E-2</v>
      </c>
      <c r="Z208" s="44">
        <f>0.001*[56]Sheet1!$F$107</f>
        <v>4.9000000000000002E-2</v>
      </c>
      <c r="AA208" s="35">
        <f t="shared" si="30"/>
        <v>4.9000000000000002E-2</v>
      </c>
      <c r="AB208" s="10">
        <f t="shared" si="31"/>
        <v>4.7E-2</v>
      </c>
      <c r="AC208" s="14">
        <f t="shared" si="32"/>
        <v>4.7958333333333346E-2</v>
      </c>
    </row>
    <row r="209" spans="2:29" ht="15" customHeight="1">
      <c r="B209" s="26">
        <v>5</v>
      </c>
      <c r="C209" s="43">
        <f>0.001*[56]Sheet1!$F$108</f>
        <v>4.9000000000000002E-2</v>
      </c>
      <c r="D209" s="9">
        <f>0.001*[56]Sheet1!$F$109</f>
        <v>0.05</v>
      </c>
      <c r="E209" s="9">
        <f>0.001*[56]Sheet1!$F$110</f>
        <v>0.05</v>
      </c>
      <c r="F209" s="9">
        <f>0.001*[56]Sheet1!$F$111</f>
        <v>5.1000000000000004E-2</v>
      </c>
      <c r="G209" s="9">
        <f>0.001*[56]Sheet1!$F$112</f>
        <v>0.05</v>
      </c>
      <c r="H209" s="9">
        <f>0.001*[56]Sheet1!$F$113</f>
        <v>0.05</v>
      </c>
      <c r="I209" s="9">
        <f>0.001*[56]Sheet1!$F$114</f>
        <v>0.05</v>
      </c>
      <c r="J209" s="9">
        <f>0.001*[56]Sheet1!$F$115</f>
        <v>4.9000000000000002E-2</v>
      </c>
      <c r="K209" s="9">
        <f>0.001*[56]Sheet1!$F$116</f>
        <v>4.8000000000000001E-2</v>
      </c>
      <c r="L209" s="9">
        <f>0.001*[56]Sheet1!$F$117</f>
        <v>4.7E-2</v>
      </c>
      <c r="M209" s="9">
        <f>0.001*[56]Sheet1!$F$118</f>
        <v>4.7E-2</v>
      </c>
      <c r="N209" s="9">
        <f>0.001*[56]Sheet1!$F$119</f>
        <v>4.7E-2</v>
      </c>
      <c r="O209" s="9">
        <f>0.001*[56]Sheet1!$F$120</f>
        <v>4.7E-2</v>
      </c>
      <c r="P209" s="9">
        <f>0.001*[56]Sheet1!$F$121</f>
        <v>4.7E-2</v>
      </c>
      <c r="Q209" s="9">
        <f>0.001*[56]Sheet1!$F$122</f>
        <v>4.7E-2</v>
      </c>
      <c r="R209" s="9">
        <f>0.001*[56]Sheet1!$F$123</f>
        <v>4.7E-2</v>
      </c>
      <c r="S209" s="9">
        <f>0.001*[56]Sheet1!$F$124</f>
        <v>4.7E-2</v>
      </c>
      <c r="T209" s="9">
        <f>0.001*[56]Sheet1!$F$125</f>
        <v>4.7E-2</v>
      </c>
      <c r="U209" s="9">
        <f>0.001*[56]Sheet1!$F$126</f>
        <v>4.7E-2</v>
      </c>
      <c r="V209" s="9">
        <f>0.001*[56]Sheet1!$F$127</f>
        <v>4.8000000000000001E-2</v>
      </c>
      <c r="W209" s="9">
        <f>0.001*[56]Sheet1!$F$128</f>
        <v>4.8000000000000001E-2</v>
      </c>
      <c r="X209" s="9">
        <f>0.001*[56]Sheet1!$F$129</f>
        <v>4.9000000000000002E-2</v>
      </c>
      <c r="Y209" s="9">
        <f>0.001*[56]Sheet1!$F$130</f>
        <v>4.9000000000000002E-2</v>
      </c>
      <c r="Z209" s="44">
        <f>0.001*[56]Sheet1!$F$131</f>
        <v>0.05</v>
      </c>
      <c r="AA209" s="35">
        <f t="shared" si="30"/>
        <v>5.1000000000000004E-2</v>
      </c>
      <c r="AB209" s="10">
        <f t="shared" si="31"/>
        <v>4.7E-2</v>
      </c>
      <c r="AC209" s="14">
        <f t="shared" si="32"/>
        <v>4.8375000000000008E-2</v>
      </c>
    </row>
    <row r="210" spans="2:29" ht="15" customHeight="1">
      <c r="B210" s="27">
        <v>6</v>
      </c>
      <c r="C210" s="45">
        <f>0.001*[56]Sheet1!$F$132</f>
        <v>0.05</v>
      </c>
      <c r="D210" s="17">
        <f>0.001*[56]Sheet1!$F$133</f>
        <v>5.1000000000000004E-2</v>
      </c>
      <c r="E210" s="17">
        <f>0.001*[56]Sheet1!$F$134</f>
        <v>5.1000000000000004E-2</v>
      </c>
      <c r="F210" s="17">
        <f>0.001*[56]Sheet1!$F$135</f>
        <v>5.1000000000000004E-2</v>
      </c>
      <c r="G210" s="17">
        <f>0.001*[56]Sheet1!$F$136</f>
        <v>5.1000000000000004E-2</v>
      </c>
      <c r="H210" s="17">
        <f>0.001*[56]Sheet1!$F$137</f>
        <v>5.1000000000000004E-2</v>
      </c>
      <c r="I210" s="17">
        <f>0.001*[56]Sheet1!$F$138</f>
        <v>5.2000000000000005E-2</v>
      </c>
      <c r="J210" s="17">
        <f>0.001*[56]Sheet1!$F$139</f>
        <v>4.9000000000000002E-2</v>
      </c>
      <c r="K210" s="17">
        <f>0.001*[56]Sheet1!$F$140</f>
        <v>4.7E-2</v>
      </c>
      <c r="L210" s="17">
        <f>0.001*[56]Sheet1!$F$141</f>
        <v>4.7E-2</v>
      </c>
      <c r="M210" s="17">
        <f>0.001*[56]Sheet1!$F$142</f>
        <v>4.7E-2</v>
      </c>
      <c r="N210" s="17">
        <f>0.001*[56]Sheet1!$F$143</f>
        <v>4.7E-2</v>
      </c>
      <c r="O210" s="17">
        <f>0.001*[56]Sheet1!$F$144</f>
        <v>4.7E-2</v>
      </c>
      <c r="P210" s="17">
        <f>0.001*[56]Sheet1!$F$145</f>
        <v>4.7E-2</v>
      </c>
      <c r="Q210" s="17">
        <f>0.001*[56]Sheet1!$F$146</f>
        <v>4.5999999999999999E-2</v>
      </c>
      <c r="R210" s="17">
        <f>0.001*[56]Sheet1!$F$147</f>
        <v>4.7E-2</v>
      </c>
      <c r="S210" s="17">
        <f>0.001*[56]Sheet1!$F$148</f>
        <v>4.7E-2</v>
      </c>
      <c r="T210" s="17">
        <f>0.001*[56]Sheet1!$F$149</f>
        <v>4.7E-2</v>
      </c>
      <c r="U210" s="17">
        <f>0.001*[56]Sheet1!$F$150</f>
        <v>4.7E-2</v>
      </c>
      <c r="V210" s="17">
        <f>0.001*[56]Sheet1!$F$151</f>
        <v>4.7E-2</v>
      </c>
      <c r="W210" s="17">
        <f>0.001*[56]Sheet1!$F$152</f>
        <v>4.7E-2</v>
      </c>
      <c r="X210" s="17">
        <f>0.001*[56]Sheet1!$F$153</f>
        <v>4.8000000000000001E-2</v>
      </c>
      <c r="Y210" s="17">
        <f>0.001*[56]Sheet1!$F$154</f>
        <v>4.7E-2</v>
      </c>
      <c r="Z210" s="46">
        <f>0.001*[56]Sheet1!$F$155</f>
        <v>4.8000000000000001E-2</v>
      </c>
      <c r="AA210" s="36">
        <f t="shared" si="30"/>
        <v>5.2000000000000005E-2</v>
      </c>
      <c r="AB210" s="18">
        <f t="shared" si="31"/>
        <v>4.5999999999999999E-2</v>
      </c>
      <c r="AC210" s="19">
        <f t="shared" si="32"/>
        <v>4.8291666666666677E-2</v>
      </c>
    </row>
    <row r="211" spans="2:29" ht="15" customHeight="1">
      <c r="B211" s="26">
        <v>7</v>
      </c>
      <c r="C211" s="43">
        <f>0.001*[56]Sheet1!$F$156</f>
        <v>4.8000000000000001E-2</v>
      </c>
      <c r="D211" s="9">
        <f>0.001*[56]Sheet1!$F$157</f>
        <v>4.8000000000000001E-2</v>
      </c>
      <c r="E211" s="9">
        <f>0.001*[56]Sheet1!$F$158</f>
        <v>4.9000000000000002E-2</v>
      </c>
      <c r="F211" s="9">
        <f>0.001*[56]Sheet1!$F$159</f>
        <v>5.2000000000000005E-2</v>
      </c>
      <c r="G211" s="9">
        <f>0.001*[56]Sheet1!$F$160</f>
        <v>5.1000000000000004E-2</v>
      </c>
      <c r="H211" s="9">
        <f>0.001*[56]Sheet1!$F$161</f>
        <v>4.9000000000000002E-2</v>
      </c>
      <c r="I211" s="9">
        <f>0.001*[56]Sheet1!$F$162</f>
        <v>4.9000000000000002E-2</v>
      </c>
      <c r="J211" s="9">
        <f>0.001*[56]Sheet1!$F$163</f>
        <v>4.8000000000000001E-2</v>
      </c>
      <c r="K211" s="9">
        <f>0.001*[56]Sheet1!$F$164</f>
        <v>4.8000000000000001E-2</v>
      </c>
      <c r="L211" s="9">
        <f>0.001*[56]Sheet1!$F$165</f>
        <v>4.8000000000000001E-2</v>
      </c>
      <c r="M211" s="9">
        <f>0.001*[56]Sheet1!$F$166</f>
        <v>4.7E-2</v>
      </c>
      <c r="N211" s="9">
        <f>0.001*[56]Sheet1!$F$167</f>
        <v>4.7E-2</v>
      </c>
      <c r="O211" s="9">
        <f>0.001*[56]Sheet1!$F$168</f>
        <v>4.7E-2</v>
      </c>
      <c r="P211" s="9">
        <f>0.001*[56]Sheet1!$F$169</f>
        <v>4.7E-2</v>
      </c>
      <c r="Q211" s="9">
        <f>0.001*[56]Sheet1!$F$170</f>
        <v>4.7E-2</v>
      </c>
      <c r="R211" s="9">
        <f>0.001*[56]Sheet1!$F$171</f>
        <v>4.8000000000000001E-2</v>
      </c>
      <c r="S211" s="9">
        <f>0.001*[56]Sheet1!$F$172</f>
        <v>4.7E-2</v>
      </c>
      <c r="T211" s="9">
        <f>0.001*[56]Sheet1!$F$173</f>
        <v>4.8000000000000001E-2</v>
      </c>
      <c r="U211" s="9">
        <f>0.001*[56]Sheet1!$F$174</f>
        <v>4.8000000000000001E-2</v>
      </c>
      <c r="V211" s="9">
        <f>0.001*[56]Sheet1!$F$175</f>
        <v>4.9000000000000002E-2</v>
      </c>
      <c r="W211" s="9">
        <f>0.001*[56]Sheet1!$F$176</f>
        <v>4.9000000000000002E-2</v>
      </c>
      <c r="X211" s="9">
        <f>0.001*[56]Sheet1!$F$177</f>
        <v>4.9000000000000002E-2</v>
      </c>
      <c r="Y211" s="9">
        <f>0.001*[56]Sheet1!$F$178</f>
        <v>0.05</v>
      </c>
      <c r="Z211" s="44">
        <f>0.001*[56]Sheet1!$F$179</f>
        <v>4.9000000000000002E-2</v>
      </c>
      <c r="AA211" s="35">
        <f t="shared" si="30"/>
        <v>5.2000000000000005E-2</v>
      </c>
      <c r="AB211" s="10">
        <f t="shared" si="31"/>
        <v>4.7E-2</v>
      </c>
      <c r="AC211" s="14">
        <f t="shared" si="32"/>
        <v>4.841666666666667E-2</v>
      </c>
    </row>
    <row r="212" spans="2:29" ht="15" customHeight="1">
      <c r="B212" s="26">
        <v>8</v>
      </c>
      <c r="C212" s="43">
        <f>0.001*[56]Sheet1!$F$180</f>
        <v>0.05</v>
      </c>
      <c r="D212" s="9">
        <f>0.001*[56]Sheet1!$F$181</f>
        <v>0.05</v>
      </c>
      <c r="E212" s="9">
        <f>0.001*[56]Sheet1!$F$182</f>
        <v>0.05</v>
      </c>
      <c r="F212" s="9">
        <f>0.001*[56]Sheet1!$F$183</f>
        <v>0.05</v>
      </c>
      <c r="G212" s="9">
        <f>0.001*[56]Sheet1!$F$184</f>
        <v>0.05</v>
      </c>
      <c r="H212" s="9">
        <f>0.001*[56]Sheet1!$F$185</f>
        <v>0.05</v>
      </c>
      <c r="I212" s="9">
        <f>0.001*[56]Sheet1!$F$186</f>
        <v>4.9000000000000002E-2</v>
      </c>
      <c r="J212" s="9">
        <f>0.001*[56]Sheet1!$F$187</f>
        <v>4.9000000000000002E-2</v>
      </c>
      <c r="K212" s="9">
        <f>0.001*[56]Sheet1!$F$188</f>
        <v>4.8000000000000001E-2</v>
      </c>
      <c r="L212" s="9">
        <f>0.001*[56]Sheet1!$F$189</f>
        <v>4.7E-2</v>
      </c>
      <c r="M212" s="9">
        <f>0.001*[56]Sheet1!$F$190</f>
        <v>4.7E-2</v>
      </c>
      <c r="N212" s="9">
        <f>0.001*[56]Sheet1!$F$191</f>
        <v>4.7E-2</v>
      </c>
      <c r="O212" s="9">
        <f>0.001*[56]Sheet1!$F$192</f>
        <v>4.7E-2</v>
      </c>
      <c r="P212" s="9">
        <f>0.001*[56]Sheet1!$F$193</f>
        <v>4.7E-2</v>
      </c>
      <c r="Q212" s="9">
        <f>0.001*[56]Sheet1!$F$194</f>
        <v>4.7E-2</v>
      </c>
      <c r="R212" s="9">
        <f>0.001*[56]Sheet1!$F$195</f>
        <v>4.8000000000000001E-2</v>
      </c>
      <c r="S212" s="9">
        <f>0.001*[56]Sheet1!$F$196</f>
        <v>4.9000000000000002E-2</v>
      </c>
      <c r="T212" s="9">
        <f>0.001*[56]Sheet1!$F$197</f>
        <v>0.05</v>
      </c>
      <c r="U212" s="9">
        <f>0.001*[56]Sheet1!$F$198</f>
        <v>5.1000000000000004E-2</v>
      </c>
      <c r="V212" s="9">
        <f>0.001*[56]Sheet1!$F$199</f>
        <v>0.05</v>
      </c>
      <c r="W212" s="9">
        <f>0.001*[56]Sheet1!$F$200</f>
        <v>0.05</v>
      </c>
      <c r="X212" s="9">
        <f>0.001*[56]Sheet1!$F$201</f>
        <v>4.9000000000000002E-2</v>
      </c>
      <c r="Y212" s="9">
        <f>0.001*[56]Sheet1!$F$202</f>
        <v>5.1000000000000004E-2</v>
      </c>
      <c r="Z212" s="44">
        <f>0.001*[56]Sheet1!$F$203</f>
        <v>5.2999999999999999E-2</v>
      </c>
      <c r="AA212" s="35">
        <f t="shared" si="30"/>
        <v>5.2999999999999999E-2</v>
      </c>
      <c r="AB212" s="10">
        <f t="shared" si="31"/>
        <v>4.7E-2</v>
      </c>
      <c r="AC212" s="14">
        <f t="shared" si="32"/>
        <v>4.9125000000000002E-2</v>
      </c>
    </row>
    <row r="213" spans="2:29" ht="15" customHeight="1">
      <c r="B213" s="26">
        <v>9</v>
      </c>
      <c r="C213" s="43">
        <f>0.001*[56]Sheet1!$F$204</f>
        <v>5.2999999999999999E-2</v>
      </c>
      <c r="D213" s="9">
        <f>0.001*[56]Sheet1!$F$205</f>
        <v>5.2999999999999999E-2</v>
      </c>
      <c r="E213" s="9">
        <f>0.001*[56]Sheet1!$F$206</f>
        <v>5.6000000000000001E-2</v>
      </c>
      <c r="F213" s="9">
        <f>0.001*[56]Sheet1!$F$207</f>
        <v>5.7000000000000002E-2</v>
      </c>
      <c r="G213" s="9">
        <f>0.001*[56]Sheet1!$F$208</f>
        <v>5.2999999999999999E-2</v>
      </c>
      <c r="H213" s="9">
        <f>0.001*[56]Sheet1!$F$209</f>
        <v>0.05</v>
      </c>
      <c r="I213" s="9">
        <f>0.001*[56]Sheet1!$F$210</f>
        <v>4.8000000000000001E-2</v>
      </c>
      <c r="J213" s="9">
        <f>0.001*[56]Sheet1!$F$211</f>
        <v>4.8000000000000001E-2</v>
      </c>
      <c r="K213" s="9">
        <f>0.001*[56]Sheet1!$F$212</f>
        <v>4.7E-2</v>
      </c>
      <c r="L213" s="9">
        <f>0.001*[56]Sheet1!$F$213</f>
        <v>4.7E-2</v>
      </c>
      <c r="M213" s="9">
        <f>0.001*[56]Sheet1!$F$214</f>
        <v>4.5999999999999999E-2</v>
      </c>
      <c r="N213" s="9">
        <f>0.001*[56]Sheet1!$F$215</f>
        <v>4.7E-2</v>
      </c>
      <c r="O213" s="9">
        <f>0.001*[56]Sheet1!$F$216</f>
        <v>4.7E-2</v>
      </c>
      <c r="P213" s="9">
        <f>0.001*[56]Sheet1!$F$217</f>
        <v>4.7E-2</v>
      </c>
      <c r="Q213" s="9">
        <f>0.001*[56]Sheet1!$F$218</f>
        <v>4.7E-2</v>
      </c>
      <c r="R213" s="9">
        <f>0.001*[56]Sheet1!$F$219</f>
        <v>4.5999999999999999E-2</v>
      </c>
      <c r="S213" s="9">
        <f>0.001*[56]Sheet1!$F$220</f>
        <v>4.7E-2</v>
      </c>
      <c r="T213" s="9">
        <f>0.001*[56]Sheet1!$F$221</f>
        <v>4.7E-2</v>
      </c>
      <c r="U213" s="9">
        <f>0.001*[56]Sheet1!$F$222</f>
        <v>4.7E-2</v>
      </c>
      <c r="V213" s="9">
        <f>0.001*[56]Sheet1!$F$223</f>
        <v>4.8000000000000001E-2</v>
      </c>
      <c r="W213" s="9">
        <f>0.001*[56]Sheet1!$F$224</f>
        <v>4.8000000000000001E-2</v>
      </c>
      <c r="X213" s="9">
        <f>0.001*[56]Sheet1!$F$225</f>
        <v>4.8000000000000001E-2</v>
      </c>
      <c r="Y213" s="9">
        <f>0.001*[56]Sheet1!$F$226</f>
        <v>4.8000000000000001E-2</v>
      </c>
      <c r="Z213" s="44">
        <f>0.001*[56]Sheet1!$F$227</f>
        <v>4.8000000000000001E-2</v>
      </c>
      <c r="AA213" s="35">
        <f t="shared" si="30"/>
        <v>5.7000000000000002E-2</v>
      </c>
      <c r="AB213" s="10">
        <f t="shared" si="31"/>
        <v>4.5999999999999999E-2</v>
      </c>
      <c r="AC213" s="14">
        <f t="shared" si="32"/>
        <v>4.8875000000000023E-2</v>
      </c>
    </row>
    <row r="214" spans="2:29" ht="15" customHeight="1">
      <c r="B214" s="28">
        <v>10</v>
      </c>
      <c r="C214" s="47">
        <f>0.001*[56]Sheet1!$F$228</f>
        <v>4.9000000000000002E-2</v>
      </c>
      <c r="D214" s="20">
        <f>0.001*[56]Sheet1!$F$229</f>
        <v>4.8000000000000001E-2</v>
      </c>
      <c r="E214" s="20">
        <f>0.001*[56]Sheet1!$F$230</f>
        <v>4.9000000000000002E-2</v>
      </c>
      <c r="F214" s="20">
        <f>0.001*[56]Sheet1!$F$231</f>
        <v>4.9000000000000002E-2</v>
      </c>
      <c r="G214" s="20">
        <f>0.001*[56]Sheet1!$F$232</f>
        <v>4.9000000000000002E-2</v>
      </c>
      <c r="H214" s="20">
        <f>0.001*[56]Sheet1!$F$233</f>
        <v>4.8000000000000001E-2</v>
      </c>
      <c r="I214" s="20">
        <f>0.001*[56]Sheet1!$F$234</f>
        <v>4.8000000000000001E-2</v>
      </c>
      <c r="J214" s="20">
        <f>0.001*[56]Sheet1!$F$235</f>
        <v>4.8000000000000001E-2</v>
      </c>
      <c r="K214" s="20">
        <f>0.001*[56]Sheet1!$F$236</f>
        <v>4.7E-2</v>
      </c>
      <c r="L214" s="20">
        <f>0.001*[56]Sheet1!$F$237</f>
        <v>4.8000000000000001E-2</v>
      </c>
      <c r="M214" s="20">
        <f>0.001*[56]Sheet1!$F$238</f>
        <v>4.7E-2</v>
      </c>
      <c r="N214" s="20">
        <f>0.001*[56]Sheet1!$F$239</f>
        <v>4.8000000000000001E-2</v>
      </c>
      <c r="O214" s="20">
        <f>0.001*[56]Sheet1!$F$240</f>
        <v>4.7E-2</v>
      </c>
      <c r="P214" s="20">
        <f>0.001*[56]Sheet1!$F$241</f>
        <v>4.7E-2</v>
      </c>
      <c r="Q214" s="20">
        <f>0.001*[56]Sheet1!$F$242</f>
        <v>4.7E-2</v>
      </c>
      <c r="R214" s="20">
        <f>0.001*[56]Sheet1!$F$243</f>
        <v>4.7E-2</v>
      </c>
      <c r="S214" s="20">
        <f>0.001*[56]Sheet1!$F$244</f>
        <v>4.7E-2</v>
      </c>
      <c r="T214" s="20">
        <f>0.001*[56]Sheet1!$F$245</f>
        <v>4.7E-2</v>
      </c>
      <c r="U214" s="20">
        <f>0.001*[56]Sheet1!$F$246</f>
        <v>4.7E-2</v>
      </c>
      <c r="V214" s="20">
        <f>0.001*[56]Sheet1!$F$247</f>
        <v>4.7E-2</v>
      </c>
      <c r="W214" s="20">
        <f>0.001*[56]Sheet1!$F$248</f>
        <v>4.7E-2</v>
      </c>
      <c r="X214" s="20">
        <f>0.001*[56]Sheet1!$F$249</f>
        <v>4.7E-2</v>
      </c>
      <c r="Y214" s="20">
        <f>0.001*[56]Sheet1!$F$250</f>
        <v>4.8000000000000001E-2</v>
      </c>
      <c r="Z214" s="48">
        <f>0.001*[56]Sheet1!$F$251</f>
        <v>4.7E-2</v>
      </c>
      <c r="AA214" s="37">
        <f t="shared" si="30"/>
        <v>4.9000000000000002E-2</v>
      </c>
      <c r="AB214" s="21">
        <f t="shared" si="31"/>
        <v>4.7E-2</v>
      </c>
      <c r="AC214" s="22">
        <f t="shared" si="32"/>
        <v>4.7625000000000008E-2</v>
      </c>
    </row>
    <row r="215" spans="2:29" ht="15" customHeight="1">
      <c r="B215" s="26">
        <v>11</v>
      </c>
      <c r="C215" s="43">
        <f>0.001*[56]Sheet1!$F$252</f>
        <v>4.8000000000000001E-2</v>
      </c>
      <c r="D215" s="9">
        <f>0.001*[56]Sheet1!$F$253</f>
        <v>4.8000000000000001E-2</v>
      </c>
      <c r="E215" s="9">
        <f>0.001*[56]Sheet1!$F$254</f>
        <v>4.9000000000000002E-2</v>
      </c>
      <c r="F215" s="9">
        <f>0.001*[56]Sheet1!$F$255</f>
        <v>4.9000000000000002E-2</v>
      </c>
      <c r="G215" s="9">
        <f>0.001*[56]Sheet1!$F$256</f>
        <v>4.8000000000000001E-2</v>
      </c>
      <c r="H215" s="9">
        <f>0.001*[56]Sheet1!$F$257</f>
        <v>4.9000000000000002E-2</v>
      </c>
      <c r="I215" s="9">
        <f>0.001*[56]Sheet1!$F$258</f>
        <v>4.8000000000000001E-2</v>
      </c>
      <c r="J215" s="9">
        <f>0.001*[56]Sheet1!$F$259</f>
        <v>4.8000000000000001E-2</v>
      </c>
      <c r="K215" s="9">
        <f>0.001*[56]Sheet1!$F$260</f>
        <v>4.8000000000000001E-2</v>
      </c>
      <c r="L215" s="9">
        <f>0.001*[56]Sheet1!$F$261</f>
        <v>4.8000000000000001E-2</v>
      </c>
      <c r="M215" s="9">
        <f>0.001*[56]Sheet1!$F$262</f>
        <v>4.8000000000000001E-2</v>
      </c>
      <c r="N215" s="9">
        <f>0.001*[56]Sheet1!$F$263</f>
        <v>4.8000000000000001E-2</v>
      </c>
      <c r="O215" s="9">
        <f>0.001*[56]Sheet1!$F$264</f>
        <v>4.8000000000000001E-2</v>
      </c>
      <c r="P215" s="9">
        <f>0.001*[56]Sheet1!$F$265</f>
        <v>4.7E-2</v>
      </c>
      <c r="Q215" s="9">
        <f>0.001*[56]Sheet1!$F$266</f>
        <v>4.7E-2</v>
      </c>
      <c r="R215" s="9">
        <f>0.001*[56]Sheet1!$F$267</f>
        <v>4.7E-2</v>
      </c>
      <c r="S215" s="9">
        <f>0.001*[56]Sheet1!$F$268</f>
        <v>4.8000000000000001E-2</v>
      </c>
      <c r="T215" s="9">
        <f>0.001*[56]Sheet1!$F$269</f>
        <v>4.7E-2</v>
      </c>
      <c r="U215" s="9">
        <f>0.001*[56]Sheet1!$F$270</f>
        <v>4.8000000000000001E-2</v>
      </c>
      <c r="V215" s="9">
        <f>0.001*[56]Sheet1!$F$271</f>
        <v>4.8000000000000001E-2</v>
      </c>
      <c r="W215" s="9">
        <f>0.001*[56]Sheet1!$F$272</f>
        <v>4.8000000000000001E-2</v>
      </c>
      <c r="X215" s="9">
        <f>0.001*[56]Sheet1!$F$273</f>
        <v>4.8000000000000001E-2</v>
      </c>
      <c r="Y215" s="9">
        <f>0.001*[56]Sheet1!$F$274</f>
        <v>4.8000000000000001E-2</v>
      </c>
      <c r="Z215" s="44">
        <f>0.001*[56]Sheet1!$F$275</f>
        <v>4.8000000000000001E-2</v>
      </c>
      <c r="AA215" s="35">
        <f t="shared" si="30"/>
        <v>4.9000000000000002E-2</v>
      </c>
      <c r="AB215" s="10">
        <f t="shared" si="31"/>
        <v>4.7E-2</v>
      </c>
      <c r="AC215" s="14">
        <f t="shared" si="32"/>
        <v>4.7958333333333353E-2</v>
      </c>
    </row>
    <row r="216" spans="2:29" ht="15" customHeight="1">
      <c r="B216" s="26">
        <v>12</v>
      </c>
      <c r="C216" s="43">
        <f>0.001*[56]Sheet1!$F$276</f>
        <v>4.8000000000000001E-2</v>
      </c>
      <c r="D216" s="9">
        <f>0.001*[56]Sheet1!$F$277</f>
        <v>4.8000000000000001E-2</v>
      </c>
      <c r="E216" s="9">
        <f>0.001*[56]Sheet1!$F$278</f>
        <v>4.8000000000000001E-2</v>
      </c>
      <c r="F216" s="9">
        <f>0.001*[56]Sheet1!$F$279</f>
        <v>4.8000000000000001E-2</v>
      </c>
      <c r="G216" s="9">
        <f>0.001*[56]Sheet1!$F$280</f>
        <v>4.8000000000000001E-2</v>
      </c>
      <c r="H216" s="9">
        <f>0.001*[56]Sheet1!$F$281</f>
        <v>4.9000000000000002E-2</v>
      </c>
      <c r="I216" s="9">
        <f>0.001*[56]Sheet1!$F$282</f>
        <v>4.8000000000000001E-2</v>
      </c>
      <c r="J216" s="9">
        <f>0.001*[56]Sheet1!$F$283</f>
        <v>4.8000000000000001E-2</v>
      </c>
      <c r="K216" s="9">
        <f>0.001*[56]Sheet1!$F$284</f>
        <v>4.8000000000000001E-2</v>
      </c>
      <c r="L216" s="9">
        <f>0.001*[56]Sheet1!$F$285</f>
        <v>4.7E-2</v>
      </c>
      <c r="M216" s="9">
        <f>0.001*[56]Sheet1!$F$286</f>
        <v>4.7E-2</v>
      </c>
      <c r="N216" s="9">
        <f>0.001*[56]Sheet1!$F$287</f>
        <v>4.7E-2</v>
      </c>
      <c r="O216" s="9">
        <f>0.001*[56]Sheet1!$F$288</f>
        <v>4.7E-2</v>
      </c>
      <c r="P216" s="9">
        <f>0.001*[56]Sheet1!$F$289</f>
        <v>4.7E-2</v>
      </c>
      <c r="Q216" s="9">
        <f>0.001*[56]Sheet1!$F$290</f>
        <v>4.7E-2</v>
      </c>
      <c r="R216" s="9">
        <f>0.001*[56]Sheet1!$F$291</f>
        <v>4.7E-2</v>
      </c>
      <c r="S216" s="9">
        <f>0.001*[56]Sheet1!$F$292</f>
        <v>4.7E-2</v>
      </c>
      <c r="T216" s="9">
        <f>0.001*[56]Sheet1!$F$293</f>
        <v>4.8000000000000001E-2</v>
      </c>
      <c r="U216" s="9">
        <f>0.001*[56]Sheet1!$F$294</f>
        <v>4.9000000000000002E-2</v>
      </c>
      <c r="V216" s="9">
        <f>0.001*[56]Sheet1!$F$295</f>
        <v>4.9000000000000002E-2</v>
      </c>
      <c r="W216" s="9">
        <f>0.001*[56]Sheet1!$F$296</f>
        <v>0.05</v>
      </c>
      <c r="X216" s="9">
        <f>0.001*[56]Sheet1!$F$297</f>
        <v>0.05</v>
      </c>
      <c r="Y216" s="9">
        <f>0.001*[56]Sheet1!$F$298</f>
        <v>4.9000000000000002E-2</v>
      </c>
      <c r="Z216" s="44">
        <f>0.001*[56]Sheet1!$F$299</f>
        <v>4.9000000000000002E-2</v>
      </c>
      <c r="AA216" s="35">
        <f t="shared" si="30"/>
        <v>0.05</v>
      </c>
      <c r="AB216" s="10">
        <f t="shared" si="31"/>
        <v>4.7E-2</v>
      </c>
      <c r="AC216" s="14">
        <f t="shared" si="32"/>
        <v>4.8041666666666677E-2</v>
      </c>
    </row>
    <row r="217" spans="2:29" ht="15" customHeight="1">
      <c r="B217" s="26">
        <v>13</v>
      </c>
      <c r="C217" s="43">
        <f>0.001*[56]Sheet1!$F$300</f>
        <v>0.05</v>
      </c>
      <c r="D217" s="9">
        <f>0.001*[56]Sheet1!$F$301</f>
        <v>5.2999999999999999E-2</v>
      </c>
      <c r="E217" s="9">
        <f>0.001*[56]Sheet1!$F$302</f>
        <v>5.5E-2</v>
      </c>
      <c r="F217" s="9">
        <f>0.001*[56]Sheet1!$F$303</f>
        <v>5.2999999999999999E-2</v>
      </c>
      <c r="G217" s="9">
        <f>0.001*[56]Sheet1!$F$304</f>
        <v>5.1000000000000004E-2</v>
      </c>
      <c r="H217" s="9">
        <f>0.001*[56]Sheet1!$F$305</f>
        <v>0.05</v>
      </c>
      <c r="I217" s="9">
        <f>0.001*[56]Sheet1!$F$306</f>
        <v>0.05</v>
      </c>
      <c r="J217" s="9">
        <f>0.001*[56]Sheet1!$F$307</f>
        <v>5.1000000000000004E-2</v>
      </c>
      <c r="K217" s="9">
        <f>0.001*[56]Sheet1!$F$308</f>
        <v>5.2000000000000005E-2</v>
      </c>
      <c r="L217" s="9">
        <f>0.001*[56]Sheet1!$F$309</f>
        <v>5.1000000000000004E-2</v>
      </c>
      <c r="M217" s="9">
        <f>0.001*[56]Sheet1!$F$310</f>
        <v>0.05</v>
      </c>
      <c r="N217" s="9">
        <f>0.001*[56]Sheet1!$F$311</f>
        <v>4.9000000000000002E-2</v>
      </c>
      <c r="O217" s="9">
        <f>0.001*[56]Sheet1!$F$312</f>
        <v>4.9000000000000002E-2</v>
      </c>
      <c r="P217" s="9">
        <f>0.001*[56]Sheet1!$F$313</f>
        <v>4.8000000000000001E-2</v>
      </c>
      <c r="Q217" s="9">
        <f>0.001*[56]Sheet1!$F$314</f>
        <v>4.8000000000000001E-2</v>
      </c>
      <c r="R217" s="9">
        <f>0.001*[56]Sheet1!$F$315</f>
        <v>4.9000000000000002E-2</v>
      </c>
      <c r="S217" s="9">
        <f>0.001*[56]Sheet1!$F$316</f>
        <v>4.8000000000000001E-2</v>
      </c>
      <c r="T217" s="9">
        <f>0.001*[56]Sheet1!$F$317</f>
        <v>4.7E-2</v>
      </c>
      <c r="U217" s="9">
        <f>0.001*[56]Sheet1!$F$318</f>
        <v>4.7E-2</v>
      </c>
      <c r="V217" s="9">
        <f>0.001*[56]Sheet1!$F$319</f>
        <v>4.7E-2</v>
      </c>
      <c r="W217" s="9">
        <f>0.001*[56]Sheet1!$F$320</f>
        <v>4.7E-2</v>
      </c>
      <c r="X217" s="9">
        <f>0.001*[56]Sheet1!$F$321</f>
        <v>4.7E-2</v>
      </c>
      <c r="Y217" s="9">
        <f>0.001*[56]Sheet1!$F$322</f>
        <v>4.8000000000000001E-2</v>
      </c>
      <c r="Z217" s="44">
        <f>0.001*[56]Sheet1!$F$323</f>
        <v>4.8000000000000001E-2</v>
      </c>
      <c r="AA217" s="35">
        <f t="shared" si="30"/>
        <v>5.5E-2</v>
      </c>
      <c r="AB217" s="10">
        <f t="shared" si="31"/>
        <v>4.7E-2</v>
      </c>
      <c r="AC217" s="14">
        <f t="shared" si="32"/>
        <v>4.9500000000000016E-2</v>
      </c>
    </row>
    <row r="218" spans="2:29" ht="15" customHeight="1">
      <c r="B218" s="26">
        <v>14</v>
      </c>
      <c r="C218" s="43">
        <f>0.001*[56]Sheet1!$F$324</f>
        <v>4.8000000000000001E-2</v>
      </c>
      <c r="D218" s="9">
        <f>0.001*[56]Sheet1!$F$325</f>
        <v>4.8000000000000001E-2</v>
      </c>
      <c r="E218" s="9">
        <f>0.001*[56]Sheet1!$F$326</f>
        <v>4.8000000000000001E-2</v>
      </c>
      <c r="F218" s="9">
        <f>0.001*[56]Sheet1!$F$327</f>
        <v>4.8000000000000001E-2</v>
      </c>
      <c r="G218" s="9">
        <f>0.001*[56]Sheet1!$F$328</f>
        <v>4.8000000000000001E-2</v>
      </c>
      <c r="H218" s="9">
        <f>0.001*[56]Sheet1!$F$329</f>
        <v>4.8000000000000001E-2</v>
      </c>
      <c r="I218" s="9">
        <f>0.001*[56]Sheet1!$F$330</f>
        <v>4.9000000000000002E-2</v>
      </c>
      <c r="J218" s="9">
        <f>0.001*[56]Sheet1!$F$331</f>
        <v>4.9000000000000002E-2</v>
      </c>
      <c r="K218" s="9">
        <f>0.001*[56]Sheet1!$F$332</f>
        <v>4.8000000000000001E-2</v>
      </c>
      <c r="L218" s="9">
        <f>0.001*[56]Sheet1!$F$333</f>
        <v>4.7E-2</v>
      </c>
      <c r="M218" s="9">
        <f>0.001*[56]Sheet1!$F$334</f>
        <v>4.7E-2</v>
      </c>
      <c r="N218" s="9">
        <f>0.001*[56]Sheet1!$F$335</f>
        <v>4.7E-2</v>
      </c>
      <c r="O218" s="9">
        <f>0.001*[56]Sheet1!$F$336</f>
        <v>4.7E-2</v>
      </c>
      <c r="P218" s="9">
        <f>0.001*[56]Sheet1!$F$337</f>
        <v>4.5999999999999999E-2</v>
      </c>
      <c r="Q218" s="9">
        <f>0.001*[56]Sheet1!$F$338</f>
        <v>4.5999999999999999E-2</v>
      </c>
      <c r="R218" s="9">
        <f>0.001*[56]Sheet1!$F$339</f>
        <v>4.7E-2</v>
      </c>
      <c r="S218" s="9">
        <f>0.001*[56]Sheet1!$F$340</f>
        <v>4.5999999999999999E-2</v>
      </c>
      <c r="T218" s="9">
        <f>0.001*[56]Sheet1!$F$341</f>
        <v>4.5999999999999999E-2</v>
      </c>
      <c r="U218" s="9">
        <f>0.001*[56]Sheet1!$F$342</f>
        <v>4.7E-2</v>
      </c>
      <c r="V218" s="9">
        <f>0.001*[56]Sheet1!$F$343</f>
        <v>4.7E-2</v>
      </c>
      <c r="W218" s="9">
        <f>0.001*[56]Sheet1!$F$344</f>
        <v>0.05</v>
      </c>
      <c r="X218" s="9">
        <f>0.001*[56]Sheet1!$F$345</f>
        <v>0.05</v>
      </c>
      <c r="Y218" s="9">
        <f>0.001*[56]Sheet1!$F$346</f>
        <v>4.9000000000000002E-2</v>
      </c>
      <c r="Z218" s="44">
        <f>0.001*[56]Sheet1!$F$347</f>
        <v>4.9000000000000002E-2</v>
      </c>
      <c r="AA218" s="35">
        <f t="shared" si="30"/>
        <v>0.05</v>
      </c>
      <c r="AB218" s="10">
        <f t="shared" si="31"/>
        <v>4.5999999999999999E-2</v>
      </c>
      <c r="AC218" s="14">
        <f t="shared" si="32"/>
        <v>4.7708333333333346E-2</v>
      </c>
    </row>
    <row r="219" spans="2:29" ht="15" customHeight="1">
      <c r="B219" s="26">
        <v>15</v>
      </c>
      <c r="C219" s="43">
        <f>0.001*[56]Sheet1!$F$348</f>
        <v>4.8000000000000001E-2</v>
      </c>
      <c r="D219" s="9">
        <f>0.001*[56]Sheet1!$F$349</f>
        <v>4.8000000000000001E-2</v>
      </c>
      <c r="E219" s="9">
        <f>0.001*[56]Sheet1!$F$350</f>
        <v>4.8000000000000001E-2</v>
      </c>
      <c r="F219" s="9">
        <f>0.001*[56]Sheet1!$F$351</f>
        <v>4.8000000000000001E-2</v>
      </c>
      <c r="G219" s="9">
        <f>0.001*[56]Sheet1!$F$352</f>
        <v>4.8000000000000001E-2</v>
      </c>
      <c r="H219" s="9">
        <f>0.001*[56]Sheet1!$F$353</f>
        <v>4.8000000000000001E-2</v>
      </c>
      <c r="I219" s="9">
        <f>0.001*[56]Sheet1!$F$354</f>
        <v>4.8000000000000001E-2</v>
      </c>
      <c r="J219" s="9">
        <f>0.001*[56]Sheet1!$F$355</f>
        <v>4.8000000000000001E-2</v>
      </c>
      <c r="K219" s="9">
        <f>0.001*[56]Sheet1!$F$356</f>
        <v>4.8000000000000001E-2</v>
      </c>
      <c r="L219" s="9">
        <f>0.001*[56]Sheet1!$F$357</f>
        <v>4.7E-2</v>
      </c>
      <c r="M219" s="9">
        <f>0.001*[56]Sheet1!$F$358</f>
        <v>4.7E-2</v>
      </c>
      <c r="N219" s="9">
        <f>0.001*[56]Sheet1!$F$359</f>
        <v>4.7E-2</v>
      </c>
      <c r="O219" s="9">
        <f>0.001*[56]Sheet1!$F$360</f>
        <v>4.7E-2</v>
      </c>
      <c r="P219" s="9">
        <f>0.001*[56]Sheet1!$F$361</f>
        <v>4.7E-2</v>
      </c>
      <c r="Q219" s="9">
        <f>0.001*[56]Sheet1!$F$362</f>
        <v>4.7E-2</v>
      </c>
      <c r="R219" s="9">
        <f>0.001*[56]Sheet1!$F$363</f>
        <v>4.7E-2</v>
      </c>
      <c r="S219" s="9">
        <f>0.001*[56]Sheet1!$F$364</f>
        <v>4.7E-2</v>
      </c>
      <c r="T219" s="9">
        <f>0.001*[56]Sheet1!$F$365</f>
        <v>4.7E-2</v>
      </c>
      <c r="U219" s="9">
        <f>0.001*[56]Sheet1!$F$366</f>
        <v>4.7E-2</v>
      </c>
      <c r="V219" s="9">
        <f>0.001*[56]Sheet1!$F$367</f>
        <v>4.8000000000000001E-2</v>
      </c>
      <c r="W219" s="9">
        <f>0.001*[56]Sheet1!$F$368</f>
        <v>4.8000000000000001E-2</v>
      </c>
      <c r="X219" s="9">
        <f>0.001*[56]Sheet1!$F$369</f>
        <v>4.8000000000000001E-2</v>
      </c>
      <c r="Y219" s="9">
        <f>0.001*[56]Sheet1!$F$370</f>
        <v>4.8000000000000001E-2</v>
      </c>
      <c r="Z219" s="44">
        <f>0.001*[56]Sheet1!$F$371</f>
        <v>4.9000000000000002E-2</v>
      </c>
      <c r="AA219" s="35">
        <f t="shared" si="30"/>
        <v>4.9000000000000002E-2</v>
      </c>
      <c r="AB219" s="10">
        <f t="shared" si="31"/>
        <v>4.7E-2</v>
      </c>
      <c r="AC219" s="14">
        <f t="shared" si="32"/>
        <v>4.7625000000000008E-2</v>
      </c>
    </row>
    <row r="220" spans="2:29" ht="15" customHeight="1">
      <c r="B220" s="27">
        <v>16</v>
      </c>
      <c r="C220" s="45">
        <f>0.001*[56]Sheet1!$F$372</f>
        <v>4.9000000000000002E-2</v>
      </c>
      <c r="D220" s="17">
        <f>0.001*[56]Sheet1!$F$373</f>
        <v>4.9000000000000002E-2</v>
      </c>
      <c r="E220" s="17">
        <f>0.001*[56]Sheet1!$F$374</f>
        <v>4.9000000000000002E-2</v>
      </c>
      <c r="F220" s="17">
        <f>0.001*[56]Sheet1!$F$375</f>
        <v>4.9000000000000002E-2</v>
      </c>
      <c r="G220" s="17">
        <f>0.001*[56]Sheet1!$F$376</f>
        <v>4.9000000000000002E-2</v>
      </c>
      <c r="H220" s="17">
        <f>0.001*[56]Sheet1!$F$377</f>
        <v>4.9000000000000002E-2</v>
      </c>
      <c r="I220" s="17">
        <f>0.001*[56]Sheet1!$F$378</f>
        <v>4.9000000000000002E-2</v>
      </c>
      <c r="J220" s="17">
        <f>0.001*[56]Sheet1!$F$379</f>
        <v>4.9000000000000002E-2</v>
      </c>
      <c r="K220" s="17">
        <f>0.001*[56]Sheet1!$F$380</f>
        <v>4.9000000000000002E-2</v>
      </c>
      <c r="L220" s="17">
        <f>0.001*[56]Sheet1!$F$381</f>
        <v>4.8000000000000001E-2</v>
      </c>
      <c r="M220" s="17">
        <f>0.001*[56]Sheet1!$F$382</f>
        <v>4.7E-2</v>
      </c>
      <c r="N220" s="17">
        <f>0.001*[56]Sheet1!$F$383</f>
        <v>4.7E-2</v>
      </c>
      <c r="O220" s="17">
        <f>0.001*[56]Sheet1!$F$384</f>
        <v>4.7E-2</v>
      </c>
      <c r="P220" s="17">
        <f>0.001*[56]Sheet1!$F$385</f>
        <v>4.7E-2</v>
      </c>
      <c r="Q220" s="17">
        <f>0.001*[56]Sheet1!$F$386</f>
        <v>4.7E-2</v>
      </c>
      <c r="R220" s="17">
        <f>0.001*[56]Sheet1!$F$387</f>
        <v>4.7E-2</v>
      </c>
      <c r="S220" s="17">
        <f>0.001*[56]Sheet1!$F$388</f>
        <v>4.7E-2</v>
      </c>
      <c r="T220" s="17">
        <f>0.001*[56]Sheet1!$F$389</f>
        <v>4.7E-2</v>
      </c>
      <c r="U220" s="17">
        <f>0.001*[56]Sheet1!$F$390</f>
        <v>4.7E-2</v>
      </c>
      <c r="V220" s="17">
        <f>0.001*[56]Sheet1!$F$391</f>
        <v>4.8000000000000001E-2</v>
      </c>
      <c r="W220" s="17">
        <f>0.001*[56]Sheet1!$F$392</f>
        <v>4.8000000000000001E-2</v>
      </c>
      <c r="X220" s="17">
        <f>0.001*[56]Sheet1!$F$393</f>
        <v>4.9000000000000002E-2</v>
      </c>
      <c r="Y220" s="17">
        <f>0.001*[56]Sheet1!$F$394</f>
        <v>4.9000000000000002E-2</v>
      </c>
      <c r="Z220" s="46">
        <f>0.001*[56]Sheet1!$F$395</f>
        <v>4.9000000000000002E-2</v>
      </c>
      <c r="AA220" s="36">
        <f t="shared" si="30"/>
        <v>4.9000000000000002E-2</v>
      </c>
      <c r="AB220" s="18">
        <f t="shared" si="31"/>
        <v>4.7E-2</v>
      </c>
      <c r="AC220" s="19">
        <f t="shared" si="32"/>
        <v>4.8125000000000001E-2</v>
      </c>
    </row>
    <row r="221" spans="2:29" ht="15" customHeight="1">
      <c r="B221" s="26">
        <v>17</v>
      </c>
      <c r="C221" s="43">
        <f>0.001*[56]Sheet1!$F$396</f>
        <v>4.9000000000000002E-2</v>
      </c>
      <c r="D221" s="9">
        <f>0.001*[56]Sheet1!$F$397</f>
        <v>4.9000000000000002E-2</v>
      </c>
      <c r="E221" s="9">
        <f>0.001*[56]Sheet1!$F$398</f>
        <v>0.05</v>
      </c>
      <c r="F221" s="9">
        <f>0.001*[56]Sheet1!$F$399</f>
        <v>4.9000000000000002E-2</v>
      </c>
      <c r="G221" s="9">
        <f>0.001*[56]Sheet1!$F$400</f>
        <v>4.9000000000000002E-2</v>
      </c>
      <c r="H221" s="9">
        <f>0.001*[56]Sheet1!$F$401</f>
        <v>4.9000000000000002E-2</v>
      </c>
      <c r="I221" s="9">
        <f>0.001*[56]Sheet1!$F$402</f>
        <v>4.9000000000000002E-2</v>
      </c>
      <c r="J221" s="9">
        <f>0.001*[56]Sheet1!$F$403</f>
        <v>4.8000000000000001E-2</v>
      </c>
      <c r="K221" s="9">
        <f>0.001*[56]Sheet1!$F$404</f>
        <v>4.8000000000000001E-2</v>
      </c>
      <c r="L221" s="9">
        <f>0.001*[56]Sheet1!$F$405</f>
        <v>4.7E-2</v>
      </c>
      <c r="M221" s="9">
        <f>0.001*[56]Sheet1!$F$406</f>
        <v>4.8000000000000001E-2</v>
      </c>
      <c r="N221" s="9">
        <f>0.001*[56]Sheet1!$F$407</f>
        <v>4.7E-2</v>
      </c>
      <c r="O221" s="9">
        <f>0.001*[56]Sheet1!$F$408</f>
        <v>4.7E-2</v>
      </c>
      <c r="P221" s="9">
        <f>0.001*[56]Sheet1!$F$409</f>
        <v>4.8000000000000001E-2</v>
      </c>
      <c r="Q221" s="9">
        <f>0.001*[56]Sheet1!$F$400</f>
        <v>4.9000000000000002E-2</v>
      </c>
      <c r="R221" s="9">
        <f>0.001*[56]Sheet1!$F$411</f>
        <v>4.8000000000000001E-2</v>
      </c>
      <c r="S221" s="9">
        <f>0.001*[56]Sheet1!$F$412</f>
        <v>4.8000000000000001E-2</v>
      </c>
      <c r="T221" s="9">
        <f>0.001*[56]Sheet1!$F$413</f>
        <v>4.8000000000000001E-2</v>
      </c>
      <c r="U221" s="9">
        <f>0.001*[56]Sheet1!$F$414</f>
        <v>4.8000000000000001E-2</v>
      </c>
      <c r="V221" s="9">
        <f>0.001*[56]Sheet1!$F$415</f>
        <v>4.8000000000000001E-2</v>
      </c>
      <c r="W221" s="9">
        <f>0.001*[56]Sheet1!$F$416</f>
        <v>4.9000000000000002E-2</v>
      </c>
      <c r="X221" s="9">
        <f>0.001*[56]Sheet1!$F$417</f>
        <v>4.9000000000000002E-2</v>
      </c>
      <c r="Y221" s="9">
        <f>0.001*[56]Sheet1!$F$418</f>
        <v>4.9000000000000002E-2</v>
      </c>
      <c r="Z221" s="44">
        <f>0.001*[56]Sheet1!$F$419</f>
        <v>4.9000000000000002E-2</v>
      </c>
      <c r="AA221" s="35">
        <f t="shared" si="30"/>
        <v>0.05</v>
      </c>
      <c r="AB221" s="10">
        <f t="shared" si="31"/>
        <v>4.7E-2</v>
      </c>
      <c r="AC221" s="14">
        <f t="shared" si="32"/>
        <v>4.841666666666667E-2</v>
      </c>
    </row>
    <row r="222" spans="2:29" ht="15" customHeight="1">
      <c r="B222" s="26">
        <v>18</v>
      </c>
      <c r="C222" s="43">
        <f>0.001*[56]Sheet1!$F$420</f>
        <v>4.9000000000000002E-2</v>
      </c>
      <c r="D222" s="9">
        <f>0.001*[56]Sheet1!$F$421</f>
        <v>4.9000000000000002E-2</v>
      </c>
      <c r="E222" s="9">
        <f>0.001*[56]Sheet1!$F$422</f>
        <v>4.9000000000000002E-2</v>
      </c>
      <c r="F222" s="9">
        <f>0.001*[56]Sheet1!$F$423</f>
        <v>4.9000000000000002E-2</v>
      </c>
      <c r="G222" s="9">
        <f>0.001*[56]Sheet1!$F$424</f>
        <v>4.9000000000000002E-2</v>
      </c>
      <c r="H222" s="9">
        <f>0.001*[56]Sheet1!$F$425</f>
        <v>4.9000000000000002E-2</v>
      </c>
      <c r="I222" s="9">
        <f>0.001*[56]Sheet1!$F$426</f>
        <v>0.05</v>
      </c>
      <c r="J222" s="9">
        <f>0.001*[56]Sheet1!$F$427</f>
        <v>0.05</v>
      </c>
      <c r="K222" s="9">
        <f>0.001*[56]Sheet1!$F$428</f>
        <v>5.2000000000000005E-2</v>
      </c>
      <c r="L222" s="9">
        <f>0.001*[56]Sheet1!$F$429</f>
        <v>5.2000000000000005E-2</v>
      </c>
      <c r="M222" s="9">
        <f>0.001*[56]Sheet1!$F$430</f>
        <v>5.2000000000000005E-2</v>
      </c>
      <c r="N222" s="9">
        <f>0.001*[56]Sheet1!$F$431</f>
        <v>5.2000000000000005E-2</v>
      </c>
      <c r="O222" s="9">
        <f>0.001*[56]Sheet1!$F$432</f>
        <v>5.2999999999999999E-2</v>
      </c>
      <c r="P222" s="9">
        <f>0.001*[56]Sheet1!$F$433</f>
        <v>5.3999999999999999E-2</v>
      </c>
      <c r="Q222" s="9">
        <f>0.001*[56]Sheet1!$F$434</f>
        <v>5.1000000000000004E-2</v>
      </c>
      <c r="R222" s="9">
        <f>0.001*[56]Sheet1!$F$435</f>
        <v>0.05</v>
      </c>
      <c r="S222" s="9">
        <f>0.001*[56]Sheet1!$F$436</f>
        <v>4.8000000000000001E-2</v>
      </c>
      <c r="T222" s="9">
        <f>0.001*[56]Sheet1!$F$437</f>
        <v>4.8000000000000001E-2</v>
      </c>
      <c r="U222" s="9">
        <f>0.001*[56]Sheet1!$F$438</f>
        <v>4.9000000000000002E-2</v>
      </c>
      <c r="V222" s="9">
        <f>0.001*[56]Sheet1!$F$439</f>
        <v>4.9000000000000002E-2</v>
      </c>
      <c r="W222" s="9">
        <f>0.001*[56]Sheet1!$F$440</f>
        <v>4.9000000000000002E-2</v>
      </c>
      <c r="X222" s="9">
        <f>0.001*[56]Sheet1!$F$441</f>
        <v>4.9000000000000002E-2</v>
      </c>
      <c r="Y222" s="9">
        <f>0.001*[56]Sheet1!$F$442</f>
        <v>4.9000000000000002E-2</v>
      </c>
      <c r="Z222" s="44">
        <f>0.001*[56]Sheet1!$F$443</f>
        <v>4.9000000000000002E-2</v>
      </c>
      <c r="AA222" s="35">
        <f t="shared" si="30"/>
        <v>5.3999999999999999E-2</v>
      </c>
      <c r="AB222" s="10">
        <f t="shared" si="31"/>
        <v>4.8000000000000001E-2</v>
      </c>
      <c r="AC222" s="14">
        <f t="shared" si="32"/>
        <v>4.9999999999999996E-2</v>
      </c>
    </row>
    <row r="223" spans="2:29" ht="15" customHeight="1">
      <c r="B223" s="26">
        <v>19</v>
      </c>
      <c r="C223" s="43">
        <f>0.001*[56]Sheet1!$F$444</f>
        <v>4.9000000000000002E-2</v>
      </c>
      <c r="D223" s="9">
        <f>0.001*[56]Sheet1!$F$445</f>
        <v>4.9000000000000002E-2</v>
      </c>
      <c r="E223" s="9">
        <f>0.001*[56]Sheet1!$F$446</f>
        <v>4.9000000000000002E-2</v>
      </c>
      <c r="F223" s="9">
        <f>0.001*[56]Sheet1!$F$447</f>
        <v>4.9000000000000002E-2</v>
      </c>
      <c r="G223" s="9">
        <f>0.001*[56]Sheet1!$F$448</f>
        <v>4.9000000000000002E-2</v>
      </c>
      <c r="H223" s="9">
        <f>0.001*[56]Sheet1!$F$449</f>
        <v>4.9000000000000002E-2</v>
      </c>
      <c r="I223" s="9">
        <f>0.001*[56]Sheet1!$F$450</f>
        <v>0.05</v>
      </c>
      <c r="J223" s="9">
        <f>0.001*[56]Sheet1!$F$451</f>
        <v>5.2000000000000005E-2</v>
      </c>
      <c r="K223" s="9">
        <f>0.001*[56]Sheet1!$F$452</f>
        <v>5.1000000000000004E-2</v>
      </c>
      <c r="L223" s="9">
        <f>0.001*[56]Sheet1!$F$453</f>
        <v>0.05</v>
      </c>
      <c r="M223" s="9">
        <f>0.001*[56]Sheet1!$F$454</f>
        <v>5.6000000000000001E-2</v>
      </c>
      <c r="N223" s="9">
        <f>0.001*[56]Sheet1!$F$455</f>
        <v>5.2000000000000005E-2</v>
      </c>
      <c r="O223" s="9">
        <f>0.001*[56]Sheet1!$F$456</f>
        <v>0.05</v>
      </c>
      <c r="P223" s="9">
        <f>0.001*[56]Sheet1!$F$457</f>
        <v>4.9000000000000002E-2</v>
      </c>
      <c r="Q223" s="9">
        <f>0.001*[56]Sheet1!$F$458</f>
        <v>4.9000000000000002E-2</v>
      </c>
      <c r="R223" s="9">
        <f>0.001*[56]Sheet1!$F$459</f>
        <v>4.8000000000000001E-2</v>
      </c>
      <c r="S223" s="9">
        <f>0.001*[56]Sheet1!$F$460</f>
        <v>4.8000000000000001E-2</v>
      </c>
      <c r="T223" s="9">
        <f>0.001*[56]Sheet1!$F$461</f>
        <v>4.8000000000000001E-2</v>
      </c>
      <c r="U223" s="9">
        <f>0.001*[56]Sheet1!$F$462</f>
        <v>4.8000000000000001E-2</v>
      </c>
      <c r="V223" s="9">
        <f>0.001*[56]Sheet1!$F$463</f>
        <v>4.8000000000000001E-2</v>
      </c>
      <c r="W223" s="9">
        <f>0.001*[56]Sheet1!$F$464</f>
        <v>4.8000000000000001E-2</v>
      </c>
      <c r="X223" s="9">
        <f>0.001*[56]Sheet1!$F$465</f>
        <v>4.8000000000000001E-2</v>
      </c>
      <c r="Y223" s="9">
        <f>0.001*[56]Sheet1!$F$466</f>
        <v>4.8000000000000001E-2</v>
      </c>
      <c r="Z223" s="44">
        <f>0.001*[56]Sheet1!$F$467</f>
        <v>4.8000000000000001E-2</v>
      </c>
      <c r="AA223" s="35">
        <f t="shared" si="30"/>
        <v>5.6000000000000001E-2</v>
      </c>
      <c r="AB223" s="10">
        <f t="shared" si="31"/>
        <v>4.8000000000000001E-2</v>
      </c>
      <c r="AC223" s="14">
        <f t="shared" si="32"/>
        <v>4.9375000000000023E-2</v>
      </c>
    </row>
    <row r="224" spans="2:29" ht="15" customHeight="1">
      <c r="B224" s="28">
        <v>20</v>
      </c>
      <c r="C224" s="47">
        <f>0.001*[56]Sheet1!$F$468</f>
        <v>4.8000000000000001E-2</v>
      </c>
      <c r="D224" s="20">
        <f>0.001*[56]Sheet1!$F$469</f>
        <v>4.9000000000000002E-2</v>
      </c>
      <c r="E224" s="20">
        <f>0.001*[56]Sheet1!$F$470</f>
        <v>0.05</v>
      </c>
      <c r="F224" s="20">
        <f>0.001*[56]Sheet1!$F$471</f>
        <v>5.1000000000000004E-2</v>
      </c>
      <c r="G224" s="20">
        <f>0.001*[56]Sheet1!$F$472</f>
        <v>5.1000000000000004E-2</v>
      </c>
      <c r="H224" s="20">
        <f>0.001*[56]Sheet1!$F$473</f>
        <v>5.1000000000000004E-2</v>
      </c>
      <c r="I224" s="20">
        <f>0.001*[56]Sheet1!$F$474</f>
        <v>5.1000000000000004E-2</v>
      </c>
      <c r="J224" s="20">
        <f>0.001*[56]Sheet1!$F$475</f>
        <v>0.05</v>
      </c>
      <c r="K224" s="20">
        <f>0.001*[56]Sheet1!$F$476</f>
        <v>4.9000000000000002E-2</v>
      </c>
      <c r="L224" s="20">
        <f>0.001*[56]Sheet1!$F$477</f>
        <v>4.7E-2</v>
      </c>
      <c r="M224" s="20">
        <f>0.001*[56]Sheet1!$F$478</f>
        <v>4.7E-2</v>
      </c>
      <c r="N224" s="20">
        <f>0.001*[56]Sheet1!$F$479</f>
        <v>4.7E-2</v>
      </c>
      <c r="O224" s="20">
        <f>0.001*[56]Sheet1!$F$480</f>
        <v>4.7E-2</v>
      </c>
      <c r="P224" s="20">
        <f>0.001*[56]Sheet1!$F$481</f>
        <v>4.7E-2</v>
      </c>
      <c r="Q224" s="20">
        <f>0.001*[56]Sheet1!$F$482</f>
        <v>4.7E-2</v>
      </c>
      <c r="R224" s="20">
        <f>0.001*[56]Sheet1!$F$483</f>
        <v>4.7E-2</v>
      </c>
      <c r="S224" s="20">
        <f>0.001*[56]Sheet1!$F$484</f>
        <v>4.9000000000000002E-2</v>
      </c>
      <c r="T224" s="20">
        <f>0.001*[56]Sheet1!$F$485</f>
        <v>4.9000000000000002E-2</v>
      </c>
      <c r="U224" s="20">
        <f>0.001*[56]Sheet1!$F$486</f>
        <v>5.1000000000000004E-2</v>
      </c>
      <c r="V224" s="20">
        <f>0.001*[56]Sheet1!$F$487</f>
        <v>5.1000000000000004E-2</v>
      </c>
      <c r="W224" s="20">
        <f>0.001*[56]Sheet1!$F$488</f>
        <v>5.1000000000000004E-2</v>
      </c>
      <c r="X224" s="20">
        <f>0.001*[56]Sheet1!$F$489</f>
        <v>0.05</v>
      </c>
      <c r="Y224" s="20">
        <f>0.001*[56]Sheet1!$F$490</f>
        <v>4.8000000000000001E-2</v>
      </c>
      <c r="Z224" s="48">
        <f>0.001*[56]Sheet1!$F$491</f>
        <v>0.05</v>
      </c>
      <c r="AA224" s="37">
        <f t="shared" si="30"/>
        <v>5.1000000000000004E-2</v>
      </c>
      <c r="AB224" s="21">
        <f t="shared" si="31"/>
        <v>4.7E-2</v>
      </c>
      <c r="AC224" s="22">
        <f t="shared" si="32"/>
        <v>4.9083333333333347E-2</v>
      </c>
    </row>
    <row r="225" spans="2:29" ht="15" customHeight="1">
      <c r="B225" s="26">
        <v>21</v>
      </c>
      <c r="C225" s="43">
        <f>0.001*[56]Sheet1!$F$492</f>
        <v>0.05</v>
      </c>
      <c r="D225" s="9">
        <f>0.001*[56]Sheet1!$F$493</f>
        <v>4.8000000000000001E-2</v>
      </c>
      <c r="E225" s="9">
        <f>0.001*[56]Sheet1!$F$494</f>
        <v>4.8000000000000001E-2</v>
      </c>
      <c r="F225" s="9">
        <f>0.001*[56]Sheet1!$F$495</f>
        <v>4.8000000000000001E-2</v>
      </c>
      <c r="G225" s="9">
        <f>0.001*[56]Sheet1!$F$496</f>
        <v>4.8000000000000001E-2</v>
      </c>
      <c r="H225" s="9">
        <f>0.001*[56]Sheet1!$F$497</f>
        <v>4.8000000000000001E-2</v>
      </c>
      <c r="I225" s="9">
        <f>0.001*[56]Sheet1!$F$498</f>
        <v>4.8000000000000001E-2</v>
      </c>
      <c r="J225" s="9">
        <f>0.001*[56]Sheet1!$F$499</f>
        <v>4.8000000000000001E-2</v>
      </c>
      <c r="K225" s="9">
        <f>0.001*[56]Sheet1!$F$500</f>
        <v>4.8000000000000001E-2</v>
      </c>
      <c r="L225" s="9">
        <f>0.001*[56]Sheet1!$F$501</f>
        <v>4.7E-2</v>
      </c>
      <c r="M225" s="9">
        <f>0.001*[56]Sheet1!$F$502</f>
        <v>4.7E-2</v>
      </c>
      <c r="N225" s="9">
        <f>0.001*[56]Sheet1!$F$503</f>
        <v>4.7E-2</v>
      </c>
      <c r="O225" s="9">
        <f>0.001*[56]Sheet1!$F$504</f>
        <v>4.7E-2</v>
      </c>
      <c r="P225" s="9">
        <f>0.001*[56]Sheet1!$F$505</f>
        <v>4.7E-2</v>
      </c>
      <c r="Q225" s="9">
        <f>0.001*[56]Sheet1!$F$506</f>
        <v>4.7E-2</v>
      </c>
      <c r="R225" s="9">
        <f>0.001*[56]Sheet1!$F$507</f>
        <v>4.5999999999999999E-2</v>
      </c>
      <c r="S225" s="9">
        <f>0.001*[56]Sheet1!$F$508</f>
        <v>4.7E-2</v>
      </c>
      <c r="T225" s="9">
        <f>0.001*[56]Sheet1!$F$509</f>
        <v>4.7E-2</v>
      </c>
      <c r="U225" s="9">
        <f>0.001*[56]Sheet1!$F$510</f>
        <v>4.7E-2</v>
      </c>
      <c r="V225" s="9">
        <f>0.001*[56]Sheet1!$F$511</f>
        <v>4.8000000000000001E-2</v>
      </c>
      <c r="W225" s="9">
        <f>0.001*[56]Sheet1!$F$512</f>
        <v>4.8000000000000001E-2</v>
      </c>
      <c r="X225" s="9">
        <f>0.001*[56]Sheet1!$F$513</f>
        <v>4.8000000000000001E-2</v>
      </c>
      <c r="Y225" s="9">
        <f>0.001*[56]Sheet1!$F$514</f>
        <v>4.8000000000000001E-2</v>
      </c>
      <c r="Z225" s="44">
        <f>0.001*[56]Sheet1!$F$515</f>
        <v>4.8000000000000001E-2</v>
      </c>
      <c r="AA225" s="35">
        <f t="shared" si="30"/>
        <v>0.05</v>
      </c>
      <c r="AB225" s="10">
        <f t="shared" si="31"/>
        <v>4.5999999999999999E-2</v>
      </c>
      <c r="AC225" s="14">
        <f t="shared" si="32"/>
        <v>4.7625000000000021E-2</v>
      </c>
    </row>
    <row r="226" spans="2:29" ht="15" customHeight="1">
      <c r="B226" s="26">
        <v>22</v>
      </c>
      <c r="C226" s="43">
        <f>0.001*[56]Sheet1!$F$516</f>
        <v>4.8000000000000001E-2</v>
      </c>
      <c r="D226" s="9">
        <f>0.001*[56]Sheet1!$F$517</f>
        <v>4.8000000000000001E-2</v>
      </c>
      <c r="E226" s="9">
        <f>0.001*[56]Sheet1!$F$518</f>
        <v>4.8000000000000001E-2</v>
      </c>
      <c r="F226" s="9">
        <f>0.001*[56]Sheet1!$F$519</f>
        <v>4.9000000000000002E-2</v>
      </c>
      <c r="G226" s="9">
        <f>0.001*[56]Sheet1!$F$520</f>
        <v>4.9000000000000002E-2</v>
      </c>
      <c r="H226" s="9">
        <f>0.001*[56]Sheet1!$F$521</f>
        <v>4.8000000000000001E-2</v>
      </c>
      <c r="I226" s="9">
        <f>0.001*[56]Sheet1!$F$522</f>
        <v>4.9000000000000002E-2</v>
      </c>
      <c r="J226" s="9">
        <f>0.001*[56]Sheet1!$F$523</f>
        <v>4.9000000000000002E-2</v>
      </c>
      <c r="K226" s="9">
        <f>0.001*[56]Sheet1!$F$524</f>
        <v>4.8000000000000001E-2</v>
      </c>
      <c r="L226" s="9">
        <f>0.001*[56]Sheet1!$F$525</f>
        <v>4.8000000000000001E-2</v>
      </c>
      <c r="M226" s="9">
        <f>0.001*[56]Sheet1!$F$526</f>
        <v>4.8000000000000001E-2</v>
      </c>
      <c r="N226" s="9">
        <f>0.001*[56]Sheet1!$F$527</f>
        <v>4.7E-2</v>
      </c>
      <c r="O226" s="9">
        <f>0.001*[56]Sheet1!$F$528</f>
        <v>4.7E-2</v>
      </c>
      <c r="P226" s="9">
        <f>0.001*[56]Sheet1!$F$529</f>
        <v>4.7E-2</v>
      </c>
      <c r="Q226" s="9">
        <f>0.001*[56]Sheet1!$F$530</f>
        <v>4.8000000000000001E-2</v>
      </c>
      <c r="R226" s="9">
        <f>0.001*[56]Sheet1!$F$531</f>
        <v>4.8000000000000001E-2</v>
      </c>
      <c r="S226" s="9">
        <f>0.001*[56]Sheet1!$F$532</f>
        <v>4.9000000000000002E-2</v>
      </c>
      <c r="T226" s="9">
        <f>0.001*[56]Sheet1!$F$533</f>
        <v>4.9000000000000002E-2</v>
      </c>
      <c r="U226" s="9">
        <f>0.001*[56]Sheet1!$F$534</f>
        <v>0.05</v>
      </c>
      <c r="V226" s="9">
        <f>0.001*[56]Sheet1!$F$535</f>
        <v>0.05</v>
      </c>
      <c r="W226" s="9">
        <f>0.001*[56]Sheet1!$F$536</f>
        <v>0.05</v>
      </c>
      <c r="X226" s="9">
        <f>0.001*[56]Sheet1!$F$537</f>
        <v>0.05</v>
      </c>
      <c r="Y226" s="9">
        <f>0.001*[56]Sheet1!$F$538</f>
        <v>0.05</v>
      </c>
      <c r="Z226" s="44">
        <f>0.001*[56]Sheet1!$F$539</f>
        <v>5.1000000000000004E-2</v>
      </c>
      <c r="AA226" s="35">
        <f t="shared" si="30"/>
        <v>5.1000000000000004E-2</v>
      </c>
      <c r="AB226" s="10">
        <f t="shared" si="31"/>
        <v>4.7E-2</v>
      </c>
      <c r="AC226" s="14">
        <f t="shared" si="32"/>
        <v>4.8666666666666684E-2</v>
      </c>
    </row>
    <row r="227" spans="2:29" ht="15" customHeight="1">
      <c r="B227" s="26">
        <v>23</v>
      </c>
      <c r="C227" s="43">
        <f>0.001*[56]Sheet1!$F$540</f>
        <v>5.5E-2</v>
      </c>
      <c r="D227" s="9">
        <f>0.001*[56]Sheet1!$F$541</f>
        <v>5.2000000000000005E-2</v>
      </c>
      <c r="E227" s="9">
        <f>0.001*[56]Sheet1!$F$542</f>
        <v>5.2000000000000005E-2</v>
      </c>
      <c r="F227" s="9">
        <f>0.001*[56]Sheet1!$F$543</f>
        <v>0.05</v>
      </c>
      <c r="G227" s="9">
        <f>0.001*[56]Sheet1!$F$544</f>
        <v>4.9000000000000002E-2</v>
      </c>
      <c r="H227" s="9">
        <f>0.001*[56]Sheet1!$F$545</f>
        <v>4.8000000000000001E-2</v>
      </c>
      <c r="I227" s="9">
        <f>0.001*[56]Sheet1!$F$546</f>
        <v>4.8000000000000001E-2</v>
      </c>
      <c r="J227" s="9">
        <f>0.001*[56]Sheet1!$F$547</f>
        <v>4.8000000000000001E-2</v>
      </c>
      <c r="K227" s="9">
        <f>0.001*[56]Sheet1!$F$548</f>
        <v>4.8000000000000001E-2</v>
      </c>
      <c r="L227" s="9">
        <f>0.001*[56]Sheet1!$F$549</f>
        <v>4.8000000000000001E-2</v>
      </c>
      <c r="M227" s="9">
        <f>0.001*[56]Sheet1!$F$550</f>
        <v>4.7E-2</v>
      </c>
      <c r="N227" s="9">
        <f>0.001*[56]Sheet1!$F$551</f>
        <v>4.7E-2</v>
      </c>
      <c r="O227" s="9">
        <f>0.001*[56]Sheet1!$F$552</f>
        <v>4.8000000000000001E-2</v>
      </c>
      <c r="P227" s="9">
        <f>0.001*[56]Sheet1!$F$553</f>
        <v>4.7E-2</v>
      </c>
      <c r="Q227" s="9">
        <f>0.001*[56]Sheet1!$F$554</f>
        <v>4.7E-2</v>
      </c>
      <c r="R227" s="9">
        <f>0.001*[56]Sheet1!$F$555</f>
        <v>4.7E-2</v>
      </c>
      <c r="S227" s="9">
        <f>0.001*[56]Sheet1!$F$556</f>
        <v>4.7E-2</v>
      </c>
      <c r="T227" s="9">
        <f>0.001*[56]Sheet1!$F$557</f>
        <v>4.8000000000000001E-2</v>
      </c>
      <c r="U227" s="9">
        <f>0.001*[56]Sheet1!$F$558</f>
        <v>4.8000000000000001E-2</v>
      </c>
      <c r="V227" s="9">
        <f>0.001*[56]Sheet1!$F$559</f>
        <v>4.8000000000000001E-2</v>
      </c>
      <c r="W227" s="9">
        <f>0.001*[56]Sheet1!$F$560</f>
        <v>4.8000000000000001E-2</v>
      </c>
      <c r="X227" s="9">
        <f>0.001*[56]Sheet1!$F$561</f>
        <v>4.8000000000000001E-2</v>
      </c>
      <c r="Y227" s="9">
        <f>0.001*[56]Sheet1!$F$562</f>
        <v>5.1000000000000004E-2</v>
      </c>
      <c r="Z227" s="44">
        <f>0.001*[56]Sheet1!$F$563</f>
        <v>0.05</v>
      </c>
      <c r="AA227" s="35">
        <f t="shared" si="30"/>
        <v>5.5E-2</v>
      </c>
      <c r="AB227" s="10">
        <f t="shared" si="31"/>
        <v>4.7E-2</v>
      </c>
      <c r="AC227" s="14">
        <f t="shared" si="32"/>
        <v>4.8708333333333347E-2</v>
      </c>
    </row>
    <row r="228" spans="2:29" ht="15" customHeight="1">
      <c r="B228" s="26">
        <v>24</v>
      </c>
      <c r="C228" s="43">
        <f>0.001*[56]Sheet1!$F$564</f>
        <v>4.9000000000000002E-2</v>
      </c>
      <c r="D228" s="9">
        <f>0.001*[56]Sheet1!$F$565</f>
        <v>4.8000000000000001E-2</v>
      </c>
      <c r="E228" s="9">
        <f>0.001*[56]Sheet1!$F$566</f>
        <v>4.8000000000000001E-2</v>
      </c>
      <c r="F228" s="9">
        <f>0.001*[56]Sheet1!$F$567</f>
        <v>4.8000000000000001E-2</v>
      </c>
      <c r="G228" s="9">
        <f>0.001*[56]Sheet1!$F$568</f>
        <v>4.8000000000000001E-2</v>
      </c>
      <c r="H228" s="9">
        <f>0.001*[56]Sheet1!$F$569</f>
        <v>4.8000000000000001E-2</v>
      </c>
      <c r="I228" s="9">
        <f>0.001*[56]Sheet1!$F$570</f>
        <v>4.8000000000000001E-2</v>
      </c>
      <c r="J228" s="9">
        <f>0.001*[56]Sheet1!$F$571</f>
        <v>4.8000000000000001E-2</v>
      </c>
      <c r="K228" s="9">
        <f>0.001*[56]Sheet1!$F$572</f>
        <v>4.8000000000000001E-2</v>
      </c>
      <c r="L228" s="9">
        <f>0.001*[56]Sheet1!$F$573</f>
        <v>4.8000000000000001E-2</v>
      </c>
      <c r="M228" s="9">
        <f>0.001*[56]Sheet1!$F$574</f>
        <v>4.7E-2</v>
      </c>
      <c r="N228" s="9">
        <f>0.001*[56]Sheet1!$F$575</f>
        <v>4.7E-2</v>
      </c>
      <c r="O228" s="9">
        <f>0.001*[56]Sheet1!$F$576</f>
        <v>4.8000000000000001E-2</v>
      </c>
      <c r="P228" s="9">
        <f>0.001*[56]Sheet1!$F$577</f>
        <v>4.8000000000000001E-2</v>
      </c>
      <c r="Q228" s="9">
        <f>0.001*[56]Sheet1!$F$578</f>
        <v>4.7E-2</v>
      </c>
      <c r="R228" s="9">
        <f>0.001*[56]Sheet1!$F$579</f>
        <v>4.8000000000000001E-2</v>
      </c>
      <c r="S228" s="9">
        <f>0.001*[56]Sheet1!$F$580</f>
        <v>4.7E-2</v>
      </c>
      <c r="T228" s="9">
        <f>0.001*[56]Sheet1!$F$581</f>
        <v>4.8000000000000001E-2</v>
      </c>
      <c r="U228" s="9">
        <f>0.001*[56]Sheet1!$F$582</f>
        <v>4.8000000000000001E-2</v>
      </c>
      <c r="V228" s="9">
        <f>0.001*[56]Sheet1!$F$583</f>
        <v>4.8000000000000001E-2</v>
      </c>
      <c r="W228" s="9">
        <f>0.001*[56]Sheet1!$F$584</f>
        <v>4.9000000000000002E-2</v>
      </c>
      <c r="X228" s="9">
        <f>0.001*[56]Sheet1!$F$585</f>
        <v>5.1000000000000004E-2</v>
      </c>
      <c r="Y228" s="9">
        <f>0.001*[56]Sheet1!$F$586</f>
        <v>5.1000000000000004E-2</v>
      </c>
      <c r="Z228" s="44">
        <f>0.001*[56]Sheet1!$F$587</f>
        <v>4.9000000000000002E-2</v>
      </c>
      <c r="AA228" s="35">
        <f t="shared" si="30"/>
        <v>5.1000000000000004E-2</v>
      </c>
      <c r="AB228" s="10">
        <f t="shared" si="31"/>
        <v>4.7E-2</v>
      </c>
      <c r="AC228" s="14">
        <f t="shared" si="32"/>
        <v>4.8208333333333332E-2</v>
      </c>
    </row>
    <row r="229" spans="2:29" ht="15" customHeight="1">
      <c r="B229" s="26">
        <v>25</v>
      </c>
      <c r="C229" s="43">
        <f>0.001*[56]Sheet1!$F$588</f>
        <v>5.2999999999999999E-2</v>
      </c>
      <c r="D229" s="9">
        <f>0.001*[56]Sheet1!$F$589</f>
        <v>5.2000000000000005E-2</v>
      </c>
      <c r="E229" s="9">
        <f>0.001*[56]Sheet1!$F$590</f>
        <v>4.9000000000000002E-2</v>
      </c>
      <c r="F229" s="9">
        <f>0.001*[56]Sheet1!$F$591</f>
        <v>4.9000000000000002E-2</v>
      </c>
      <c r="G229" s="9">
        <f>0.001*[56]Sheet1!$F$592</f>
        <v>4.8000000000000001E-2</v>
      </c>
      <c r="H229" s="9">
        <f>0.001*[56]Sheet1!$F$593</f>
        <v>4.9000000000000002E-2</v>
      </c>
      <c r="I229" s="9">
        <f>0.001*[56]Sheet1!$F$594</f>
        <v>4.9000000000000002E-2</v>
      </c>
      <c r="J229" s="9">
        <f>0.001*[56]Sheet1!$F$595</f>
        <v>4.9000000000000002E-2</v>
      </c>
      <c r="K229" s="9">
        <f>0.001*[56]Sheet1!$F$596</f>
        <v>4.8000000000000001E-2</v>
      </c>
      <c r="L229" s="9">
        <f>0.001*[56]Sheet1!$F$597</f>
        <v>4.8000000000000001E-2</v>
      </c>
      <c r="M229" s="9">
        <f>0.001*[56]Sheet1!$F$598</f>
        <v>4.8000000000000001E-2</v>
      </c>
      <c r="N229" s="9">
        <f>0.001*[56]Sheet1!$F$599</f>
        <v>4.8000000000000001E-2</v>
      </c>
      <c r="O229" s="9">
        <f>0.001*[56]Sheet1!$F$600</f>
        <v>4.8000000000000001E-2</v>
      </c>
      <c r="P229" s="9">
        <f>0.001*[56]Sheet1!$F$601</f>
        <v>4.7E-2</v>
      </c>
      <c r="Q229" s="9">
        <f>0.001*[56]Sheet1!$F$602</f>
        <v>4.8000000000000001E-2</v>
      </c>
      <c r="R229" s="9">
        <f>0.001*[56]Sheet1!$F$603</f>
        <v>4.7E-2</v>
      </c>
      <c r="S229" s="9">
        <f>0.001*[56]Sheet1!$F$604</f>
        <v>4.7E-2</v>
      </c>
      <c r="T229" s="9">
        <f>0.001*[56]Sheet1!$F$605</f>
        <v>4.8000000000000001E-2</v>
      </c>
      <c r="U229" s="9">
        <f>0.001*[56]Sheet1!$F$606</f>
        <v>4.8000000000000001E-2</v>
      </c>
      <c r="V229" s="9">
        <f>0.001*[56]Sheet1!$F$607</f>
        <v>4.8000000000000001E-2</v>
      </c>
      <c r="W229" s="9">
        <f>0.001*[56]Sheet1!$F$608</f>
        <v>4.8000000000000001E-2</v>
      </c>
      <c r="X229" s="9">
        <f>0.001*[56]Sheet1!$F$609</f>
        <v>4.9000000000000002E-2</v>
      </c>
      <c r="Y229" s="9">
        <f>0.001*[56]Sheet1!$F$610</f>
        <v>4.9000000000000002E-2</v>
      </c>
      <c r="Z229" s="44">
        <f>0.001*[56]Sheet1!$F$611</f>
        <v>4.9000000000000002E-2</v>
      </c>
      <c r="AA229" s="35">
        <f t="shared" si="30"/>
        <v>5.2999999999999999E-2</v>
      </c>
      <c r="AB229" s="10">
        <f t="shared" si="31"/>
        <v>4.7E-2</v>
      </c>
      <c r="AC229" s="14">
        <f t="shared" si="32"/>
        <v>4.8583333333333339E-2</v>
      </c>
    </row>
    <row r="230" spans="2:29" ht="15" customHeight="1">
      <c r="B230" s="27">
        <v>26</v>
      </c>
      <c r="C230" s="45">
        <f>0.001*[56]Sheet1!$F$612</f>
        <v>4.9000000000000002E-2</v>
      </c>
      <c r="D230" s="17">
        <f>0.001*[56]Sheet1!$F$613</f>
        <v>4.9000000000000002E-2</v>
      </c>
      <c r="E230" s="17">
        <f>0.001*[56]Sheet1!$F$614</f>
        <v>4.9000000000000002E-2</v>
      </c>
      <c r="F230" s="17">
        <f>0.001*[56]Sheet1!$F$615</f>
        <v>4.9000000000000002E-2</v>
      </c>
      <c r="G230" s="17">
        <f>0.001*[56]Sheet1!$F$616</f>
        <v>4.9000000000000002E-2</v>
      </c>
      <c r="H230" s="17">
        <f>0.001*[56]Sheet1!$F$617</f>
        <v>4.9000000000000002E-2</v>
      </c>
      <c r="I230" s="17">
        <f>0.001*[56]Sheet1!$F$618</f>
        <v>4.9000000000000002E-2</v>
      </c>
      <c r="J230" s="17">
        <f>0.001*[56]Sheet1!$F$619</f>
        <v>4.8000000000000001E-2</v>
      </c>
      <c r="K230" s="17">
        <f>0.001*[56]Sheet1!$F$620</f>
        <v>4.8000000000000001E-2</v>
      </c>
      <c r="L230" s="17">
        <f>0.001*[56]Sheet1!$F$621</f>
        <v>4.9000000000000002E-2</v>
      </c>
      <c r="M230" s="17">
        <f>0.001*[56]Sheet1!$F$622</f>
        <v>0.05</v>
      </c>
      <c r="N230" s="17">
        <f>0.001*[56]Sheet1!$F$623</f>
        <v>5.1000000000000004E-2</v>
      </c>
      <c r="O230" s="17">
        <f>0.001*[56]Sheet1!$F$624</f>
        <v>4.9000000000000002E-2</v>
      </c>
      <c r="P230" s="17">
        <f>0.001*[56]Sheet1!$F$625</f>
        <v>4.8000000000000001E-2</v>
      </c>
      <c r="Q230" s="17">
        <f>0.001*[56]Sheet1!$F$626</f>
        <v>4.7E-2</v>
      </c>
      <c r="R230" s="17">
        <f>0.001*[56]Sheet1!$F$627</f>
        <v>4.7E-2</v>
      </c>
      <c r="S230" s="17">
        <f>0.001*[56]Sheet1!$F$628</f>
        <v>4.7E-2</v>
      </c>
      <c r="T230" s="17">
        <f>0.001*[56]Sheet1!$F$629</f>
        <v>4.8000000000000001E-2</v>
      </c>
      <c r="U230" s="17">
        <f>0.001*[56]Sheet1!$F$630</f>
        <v>4.8000000000000001E-2</v>
      </c>
      <c r="V230" s="17">
        <f>0.001*[56]Sheet1!$F$631</f>
        <v>4.9000000000000002E-2</v>
      </c>
      <c r="W230" s="17">
        <f>0.001*[56]Sheet1!$F$632</f>
        <v>4.9000000000000002E-2</v>
      </c>
      <c r="X230" s="17">
        <f>0.001*[56]Sheet1!$F$633</f>
        <v>0.05</v>
      </c>
      <c r="Y230" s="17">
        <f>0.001*[56]Sheet1!$F$634</f>
        <v>4.9000000000000002E-2</v>
      </c>
      <c r="Z230" s="46">
        <f>0.001*[56]Sheet1!$F$635</f>
        <v>0.05</v>
      </c>
      <c r="AA230" s="36">
        <f t="shared" si="30"/>
        <v>5.1000000000000004E-2</v>
      </c>
      <c r="AB230" s="18">
        <f t="shared" si="31"/>
        <v>4.7E-2</v>
      </c>
      <c r="AC230" s="19">
        <f t="shared" si="32"/>
        <v>4.8750000000000016E-2</v>
      </c>
    </row>
    <row r="231" spans="2:29" ht="15" customHeight="1">
      <c r="B231" s="26">
        <v>27</v>
      </c>
      <c r="C231" s="43">
        <f>0.001*[56]Sheet1!$F$636</f>
        <v>0.05</v>
      </c>
      <c r="D231" s="9">
        <f>0.001*[56]Sheet1!$F$637</f>
        <v>5.2000000000000005E-2</v>
      </c>
      <c r="E231" s="9">
        <f>0.001*[56]Sheet1!$F$638</f>
        <v>5.1000000000000004E-2</v>
      </c>
      <c r="F231" s="9">
        <f>0.001*[56]Sheet1!$F$639</f>
        <v>4.9000000000000002E-2</v>
      </c>
      <c r="G231" s="9">
        <f>0.001*[56]Sheet1!$F$640</f>
        <v>4.9000000000000002E-2</v>
      </c>
      <c r="H231" s="9">
        <f>0.001*[56]Sheet1!$F$641</f>
        <v>4.9000000000000002E-2</v>
      </c>
      <c r="I231" s="9">
        <f>0.001*[56]Sheet1!$F$642</f>
        <v>4.9000000000000002E-2</v>
      </c>
      <c r="J231" s="9">
        <f>0.001*[56]Sheet1!$F$643</f>
        <v>4.9000000000000002E-2</v>
      </c>
      <c r="K231" s="9">
        <f>0.001*[56]Sheet1!$F$644</f>
        <v>4.8000000000000001E-2</v>
      </c>
      <c r="L231" s="9">
        <f>0.001*[56]Sheet1!$F$645</f>
        <v>4.8000000000000001E-2</v>
      </c>
      <c r="M231" s="9">
        <f>0.001*[56]Sheet1!$F$646</f>
        <v>4.7E-2</v>
      </c>
      <c r="N231" s="9">
        <f>0.001*[56]Sheet1!$F$647</f>
        <v>4.7E-2</v>
      </c>
      <c r="O231" s="9">
        <f>0.001*[56]Sheet1!$F$648</f>
        <v>4.7E-2</v>
      </c>
      <c r="P231" s="9">
        <f>0.001*[56]Sheet1!$F$649</f>
        <v>4.5999999999999999E-2</v>
      </c>
      <c r="Q231" s="9">
        <f>0.001*[56]Sheet1!$F$650</f>
        <v>4.7E-2</v>
      </c>
      <c r="R231" s="9">
        <f>0.001*[56]Sheet1!$F$651</f>
        <v>4.7E-2</v>
      </c>
      <c r="S231" s="9">
        <f>0.001*[56]Sheet1!$F$652</f>
        <v>4.7E-2</v>
      </c>
      <c r="T231" s="9">
        <f>0.001*[56]Sheet1!$F$653</f>
        <v>4.9000000000000002E-2</v>
      </c>
      <c r="U231" s="9">
        <f>0.001*[56]Sheet1!$F$654</f>
        <v>4.8000000000000001E-2</v>
      </c>
      <c r="V231" s="9">
        <f>0.001*[56]Sheet1!$F$655</f>
        <v>4.8000000000000001E-2</v>
      </c>
      <c r="W231" s="9">
        <f>0.001*[56]Sheet1!$F$656</f>
        <v>4.8000000000000001E-2</v>
      </c>
      <c r="X231" s="9">
        <f>0.001*[56]Sheet1!$F$657</f>
        <v>5.1000000000000004E-2</v>
      </c>
      <c r="Y231" s="9">
        <f>0.001*[56]Sheet1!$F$658</f>
        <v>4.9000000000000002E-2</v>
      </c>
      <c r="Z231" s="44">
        <f>0.001*[56]Sheet1!$F$659</f>
        <v>4.9000000000000002E-2</v>
      </c>
      <c r="AA231" s="35">
        <f t="shared" si="30"/>
        <v>5.2000000000000005E-2</v>
      </c>
      <c r="AB231" s="10">
        <f t="shared" si="31"/>
        <v>4.5999999999999999E-2</v>
      </c>
      <c r="AC231" s="14">
        <f t="shared" si="32"/>
        <v>4.8500000000000008E-2</v>
      </c>
    </row>
    <row r="232" spans="2:29" ht="15" customHeight="1">
      <c r="B232" s="26">
        <v>28</v>
      </c>
      <c r="C232" s="43">
        <f>0.001*[56]Sheet1!$F$660</f>
        <v>4.9000000000000002E-2</v>
      </c>
      <c r="D232" s="9">
        <f>0.001*[56]Sheet1!$F$661</f>
        <v>4.9000000000000002E-2</v>
      </c>
      <c r="E232" s="9">
        <f>0.001*[56]Sheet1!$F$662</f>
        <v>0.05</v>
      </c>
      <c r="F232" s="9">
        <f>0.001*[56]Sheet1!$F$663</f>
        <v>4.9000000000000002E-2</v>
      </c>
      <c r="G232" s="9">
        <f>0.001*[56]Sheet1!$F$664</f>
        <v>0.05</v>
      </c>
      <c r="H232" s="9">
        <f>0.001*[56]Sheet1!$F$665</f>
        <v>0.05</v>
      </c>
      <c r="I232" s="9">
        <f>0.001*[56]Sheet1!$F$666</f>
        <v>0.05</v>
      </c>
      <c r="J232" s="9">
        <f>0.001*[56]Sheet1!$F$667</f>
        <v>4.9000000000000002E-2</v>
      </c>
      <c r="K232" s="9">
        <f>0.001*[56]Sheet1!$F$668</f>
        <v>4.9000000000000002E-2</v>
      </c>
      <c r="L232" s="9">
        <f>0.001*[56]Sheet1!$F$669</f>
        <v>4.8000000000000001E-2</v>
      </c>
      <c r="M232" s="9">
        <f>0.001*[56]Sheet1!$F$670</f>
        <v>4.7E-2</v>
      </c>
      <c r="N232" s="9">
        <f>0.001*[56]Sheet1!$F$671</f>
        <v>4.7E-2</v>
      </c>
      <c r="O232" s="9">
        <f>0.001*[56]Sheet1!$F$672</f>
        <v>4.7E-2</v>
      </c>
      <c r="P232" s="9">
        <f>0.001*[56]Sheet1!$F$673</f>
        <v>4.7E-2</v>
      </c>
      <c r="Q232" s="9">
        <f>0.001*[56]Sheet1!$F$674</f>
        <v>4.7E-2</v>
      </c>
      <c r="R232" s="9">
        <f>0.001*[56]Sheet1!$F$675</f>
        <v>4.7E-2</v>
      </c>
      <c r="S232" s="9">
        <f>0.001*[56]Sheet1!$F$676</f>
        <v>4.7E-2</v>
      </c>
      <c r="T232" s="9">
        <f>0.001*[56]Sheet1!$F$677</f>
        <v>4.8000000000000001E-2</v>
      </c>
      <c r="U232" s="9">
        <f>0.001*[56]Sheet1!$F$678</f>
        <v>4.8000000000000001E-2</v>
      </c>
      <c r="V232" s="9">
        <f>0.001*[56]Sheet1!$F$679</f>
        <v>4.8000000000000001E-2</v>
      </c>
      <c r="W232" s="9">
        <f>0.001*[56]Sheet1!$F$680</f>
        <v>4.8000000000000001E-2</v>
      </c>
      <c r="X232" s="9">
        <f>0.001*[56]Sheet1!$F$681</f>
        <v>4.8000000000000001E-2</v>
      </c>
      <c r="Y232" s="9">
        <f>0.001*[56]Sheet1!$F$682</f>
        <v>4.8000000000000001E-2</v>
      </c>
      <c r="Z232" s="44">
        <f>0.001*[56]Sheet1!$F$683</f>
        <v>4.8000000000000001E-2</v>
      </c>
      <c r="AA232" s="35">
        <f t="shared" si="30"/>
        <v>0.05</v>
      </c>
      <c r="AB232" s="10">
        <f t="shared" si="31"/>
        <v>4.7E-2</v>
      </c>
      <c r="AC232" s="14">
        <f t="shared" si="32"/>
        <v>4.8250000000000015E-2</v>
      </c>
    </row>
    <row r="233" spans="2:29" ht="15" customHeight="1">
      <c r="B233" s="26">
        <v>29</v>
      </c>
      <c r="C233" s="43">
        <f>0.001*[56]Sheet1!$F$684</f>
        <v>4.8000000000000001E-2</v>
      </c>
      <c r="D233" s="9">
        <f>0.001*[56]Sheet1!$F$685</f>
        <v>4.9000000000000002E-2</v>
      </c>
      <c r="E233" s="9">
        <f>0.001*[56]Sheet1!$F$686</f>
        <v>0.05</v>
      </c>
      <c r="F233" s="9">
        <f>0.001*[56]Sheet1!$F$687</f>
        <v>5.1000000000000004E-2</v>
      </c>
      <c r="G233" s="9">
        <f>0.001*[56]Sheet1!$F$688</f>
        <v>5.1000000000000004E-2</v>
      </c>
      <c r="H233" s="9">
        <f>0.001*[56]Sheet1!$F$689</f>
        <v>5.2000000000000005E-2</v>
      </c>
      <c r="I233" s="9">
        <f>0.001*[56]Sheet1!$F$690</f>
        <v>5.3999999999999999E-2</v>
      </c>
      <c r="J233" s="9">
        <f>0.001*[56]Sheet1!$F$691</f>
        <v>0.06</v>
      </c>
      <c r="K233" s="9">
        <f>0.001*[56]Sheet1!$F$692</f>
        <v>5.9000000000000004E-2</v>
      </c>
      <c r="L233" s="9">
        <f>0.001*[56]Sheet1!$F$693</f>
        <v>5.3999999999999999E-2</v>
      </c>
      <c r="M233" s="9">
        <f>0.001*[56]Sheet1!$F$694</f>
        <v>5.1000000000000004E-2</v>
      </c>
      <c r="N233" s="9">
        <f>0.001*[56]Sheet1!$F$695</f>
        <v>5.2000000000000005E-2</v>
      </c>
      <c r="O233" s="9">
        <f>0.001*[56]Sheet1!$F$696</f>
        <v>0.06</v>
      </c>
      <c r="P233" s="9">
        <f>0.001*[56]Sheet1!$F$697</f>
        <v>5.6000000000000001E-2</v>
      </c>
      <c r="Q233" s="9">
        <f>0.001*[56]Sheet1!$F$698</f>
        <v>0.05</v>
      </c>
      <c r="R233" s="9">
        <f>0.001*[56]Sheet1!$F$699</f>
        <v>4.8000000000000001E-2</v>
      </c>
      <c r="S233" s="9">
        <f>0.001*[56]Sheet1!$F$700</f>
        <v>4.7E-2</v>
      </c>
      <c r="T233" s="9">
        <f>0.001*[56]Sheet1!$F$701</f>
        <v>4.7E-2</v>
      </c>
      <c r="U233" s="9">
        <f>0.001*[56]Sheet1!$F$702</f>
        <v>4.7E-2</v>
      </c>
      <c r="V233" s="9">
        <f>0.001*[56]Sheet1!$F$703</f>
        <v>4.7E-2</v>
      </c>
      <c r="W233" s="9">
        <f>0.001*[56]Sheet1!$F$704</f>
        <v>4.7E-2</v>
      </c>
      <c r="X233" s="9">
        <f>0.001*[56]Sheet1!$F$705</f>
        <v>4.7E-2</v>
      </c>
      <c r="Y233" s="9">
        <f>0.001*[56]Sheet1!$F$706</f>
        <v>4.8000000000000001E-2</v>
      </c>
      <c r="Z233" s="44">
        <f>0.001*[56]Sheet1!$F$707</f>
        <v>4.8000000000000001E-2</v>
      </c>
      <c r="AA233" s="35">
        <f t="shared" si="30"/>
        <v>0.06</v>
      </c>
      <c r="AB233" s="10">
        <f t="shared" si="31"/>
        <v>4.7E-2</v>
      </c>
      <c r="AC233" s="14">
        <f t="shared" si="32"/>
        <v>5.0958333333333349E-2</v>
      </c>
    </row>
    <row r="234" spans="2:29" ht="15" customHeight="1">
      <c r="B234" s="28">
        <v>30</v>
      </c>
      <c r="C234" s="47">
        <f>0.001*[56]Sheet1!$F$708</f>
        <v>4.8000000000000001E-2</v>
      </c>
      <c r="D234" s="20">
        <f>0.001*[56]Sheet1!$F$709</f>
        <v>4.7E-2</v>
      </c>
      <c r="E234" s="20">
        <f>0.001*[56]Sheet1!$F$710</f>
        <v>4.8000000000000001E-2</v>
      </c>
      <c r="F234" s="20">
        <f>0.001*[56]Sheet1!$F$711</f>
        <v>4.8000000000000001E-2</v>
      </c>
      <c r="G234" s="20">
        <f>0.001*[56]Sheet1!$F$712</f>
        <v>4.8000000000000001E-2</v>
      </c>
      <c r="H234" s="20">
        <f>0.001*[56]Sheet1!$F$713</f>
        <v>4.8000000000000001E-2</v>
      </c>
      <c r="I234" s="20">
        <f>0.001*[56]Sheet1!$F$714</f>
        <v>4.8000000000000001E-2</v>
      </c>
      <c r="J234" s="20">
        <f>0.001*[56]Sheet1!$F$715</f>
        <v>4.8000000000000001E-2</v>
      </c>
      <c r="K234" s="20">
        <f>0.001*[56]Sheet1!$F$716</f>
        <v>4.7E-2</v>
      </c>
      <c r="L234" s="20">
        <f>0.001*[56]Sheet1!$F$717</f>
        <v>4.7E-2</v>
      </c>
      <c r="M234" s="20">
        <f>0.001*[56]Sheet1!$F$718</f>
        <v>4.7E-2</v>
      </c>
      <c r="N234" s="20">
        <f>0.001*[56]Sheet1!$F$719</f>
        <v>4.7E-2</v>
      </c>
      <c r="O234" s="20">
        <f>0.001*[56]Sheet1!$F$720</f>
        <v>4.7E-2</v>
      </c>
      <c r="P234" s="20">
        <f>0.001*[56]Sheet1!$F$721</f>
        <v>4.7E-2</v>
      </c>
      <c r="Q234" s="20">
        <f>0.001*[56]Sheet1!$F$722</f>
        <v>4.7E-2</v>
      </c>
      <c r="R234" s="20">
        <f>0.001*[56]Sheet1!$F$723</f>
        <v>4.7E-2</v>
      </c>
      <c r="S234" s="20">
        <f>0.001*[56]Sheet1!$F$724</f>
        <v>4.7E-2</v>
      </c>
      <c r="T234" s="20">
        <f>0.001*[56]Sheet1!$F$725</f>
        <v>4.8000000000000001E-2</v>
      </c>
      <c r="U234" s="20">
        <f>0.001*[56]Sheet1!$F$726</f>
        <v>4.8000000000000001E-2</v>
      </c>
      <c r="V234" s="20">
        <f>0.001*[56]Sheet1!$F$727</f>
        <v>4.8000000000000001E-2</v>
      </c>
      <c r="W234" s="20">
        <f>0.001*[56]Sheet1!$F$728</f>
        <v>4.8000000000000001E-2</v>
      </c>
      <c r="X234" s="20">
        <f>0.001*[56]Sheet1!$F$729</f>
        <v>4.8000000000000001E-2</v>
      </c>
      <c r="Y234" s="20">
        <f>0.001*[56]Sheet1!$F$730</f>
        <v>4.8000000000000001E-2</v>
      </c>
      <c r="Z234" s="48">
        <f>0.001*[56]Sheet1!$F$731</f>
        <v>4.8000000000000001E-2</v>
      </c>
      <c r="AA234" s="37">
        <f t="shared" si="30"/>
        <v>4.8000000000000001E-2</v>
      </c>
      <c r="AB234" s="21">
        <f t="shared" si="31"/>
        <v>4.7E-2</v>
      </c>
      <c r="AC234" s="22">
        <f t="shared" si="32"/>
        <v>4.7583333333333346E-2</v>
      </c>
    </row>
    <row r="235" spans="2:29" ht="15" customHeight="1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>
      <c r="B236" s="30" t="s">
        <v>0</v>
      </c>
      <c r="C236" s="47">
        <f t="shared" ref="C236:Z236" si="33">MAX(C205:C235)</f>
        <v>5.5E-2</v>
      </c>
      <c r="D236" s="20">
        <f t="shared" si="33"/>
        <v>5.2999999999999999E-2</v>
      </c>
      <c r="E236" s="20">
        <f t="shared" si="33"/>
        <v>5.6000000000000001E-2</v>
      </c>
      <c r="F236" s="20">
        <f t="shared" si="33"/>
        <v>5.7000000000000002E-2</v>
      </c>
      <c r="G236" s="20">
        <f t="shared" si="33"/>
        <v>5.2999999999999999E-2</v>
      </c>
      <c r="H236" s="20">
        <f t="shared" si="33"/>
        <v>5.2000000000000005E-2</v>
      </c>
      <c r="I236" s="20">
        <f t="shared" si="33"/>
        <v>5.3999999999999999E-2</v>
      </c>
      <c r="J236" s="20">
        <f t="shared" si="33"/>
        <v>0.06</v>
      </c>
      <c r="K236" s="20">
        <f t="shared" si="33"/>
        <v>5.9000000000000004E-2</v>
      </c>
      <c r="L236" s="20">
        <f t="shared" si="33"/>
        <v>5.3999999999999999E-2</v>
      </c>
      <c r="M236" s="20">
        <f t="shared" si="33"/>
        <v>5.6000000000000001E-2</v>
      </c>
      <c r="N236" s="20">
        <f t="shared" si="33"/>
        <v>5.2000000000000005E-2</v>
      </c>
      <c r="O236" s="20">
        <f t="shared" si="33"/>
        <v>0.06</v>
      </c>
      <c r="P236" s="20">
        <f t="shared" si="33"/>
        <v>5.6000000000000001E-2</v>
      </c>
      <c r="Q236" s="20">
        <f t="shared" si="33"/>
        <v>5.1000000000000004E-2</v>
      </c>
      <c r="R236" s="20">
        <f t="shared" si="33"/>
        <v>0.05</v>
      </c>
      <c r="S236" s="20">
        <f t="shared" si="33"/>
        <v>4.9000000000000002E-2</v>
      </c>
      <c r="T236" s="20">
        <f t="shared" si="33"/>
        <v>0.05</v>
      </c>
      <c r="U236" s="20">
        <f t="shared" si="33"/>
        <v>5.1000000000000004E-2</v>
      </c>
      <c r="V236" s="20">
        <f t="shared" si="33"/>
        <v>5.1000000000000004E-2</v>
      </c>
      <c r="W236" s="20">
        <f t="shared" si="33"/>
        <v>5.1000000000000004E-2</v>
      </c>
      <c r="X236" s="20">
        <f t="shared" si="33"/>
        <v>5.1000000000000004E-2</v>
      </c>
      <c r="Y236" s="20">
        <f t="shared" si="33"/>
        <v>5.1000000000000004E-2</v>
      </c>
      <c r="Z236" s="48">
        <f t="shared" si="33"/>
        <v>5.2999999999999999E-2</v>
      </c>
      <c r="AA236" s="162" t="s">
        <v>15</v>
      </c>
      <c r="AB236" s="163"/>
      <c r="AC236" s="164"/>
    </row>
    <row r="237" spans="2:29" ht="15" customHeight="1">
      <c r="B237" s="31" t="s">
        <v>1</v>
      </c>
      <c r="C237" s="51">
        <f t="shared" ref="C237:Z237" si="34">MIN(C205:C235)</f>
        <v>4.8000000000000001E-2</v>
      </c>
      <c r="D237" s="5">
        <f t="shared" si="34"/>
        <v>4.7E-2</v>
      </c>
      <c r="E237" s="5">
        <f t="shared" si="34"/>
        <v>4.8000000000000001E-2</v>
      </c>
      <c r="F237" s="5">
        <f t="shared" si="34"/>
        <v>4.8000000000000001E-2</v>
      </c>
      <c r="G237" s="5">
        <f t="shared" si="34"/>
        <v>4.8000000000000001E-2</v>
      </c>
      <c r="H237" s="5">
        <f t="shared" si="34"/>
        <v>4.8000000000000001E-2</v>
      </c>
      <c r="I237" s="5">
        <f t="shared" si="34"/>
        <v>4.8000000000000001E-2</v>
      </c>
      <c r="J237" s="5">
        <f t="shared" si="34"/>
        <v>4.8000000000000001E-2</v>
      </c>
      <c r="K237" s="5">
        <f t="shared" si="34"/>
        <v>4.7E-2</v>
      </c>
      <c r="L237" s="5">
        <f t="shared" si="34"/>
        <v>4.7E-2</v>
      </c>
      <c r="M237" s="5">
        <f t="shared" si="34"/>
        <v>4.5999999999999999E-2</v>
      </c>
      <c r="N237" s="5">
        <f t="shared" si="34"/>
        <v>4.7E-2</v>
      </c>
      <c r="O237" s="5">
        <f t="shared" si="34"/>
        <v>4.7E-2</v>
      </c>
      <c r="P237" s="5">
        <f t="shared" si="34"/>
        <v>4.5999999999999999E-2</v>
      </c>
      <c r="Q237" s="5">
        <f t="shared" si="34"/>
        <v>4.5999999999999999E-2</v>
      </c>
      <c r="R237" s="5">
        <f t="shared" si="34"/>
        <v>4.5999999999999999E-2</v>
      </c>
      <c r="S237" s="5">
        <f t="shared" si="34"/>
        <v>4.5999999999999999E-2</v>
      </c>
      <c r="T237" s="5">
        <f t="shared" si="34"/>
        <v>4.5999999999999999E-2</v>
      </c>
      <c r="U237" s="5">
        <f t="shared" si="34"/>
        <v>4.7E-2</v>
      </c>
      <c r="V237" s="5">
        <f t="shared" si="34"/>
        <v>4.7E-2</v>
      </c>
      <c r="W237" s="5">
        <f t="shared" si="34"/>
        <v>4.7E-2</v>
      </c>
      <c r="X237" s="5">
        <f t="shared" si="34"/>
        <v>4.7E-2</v>
      </c>
      <c r="Y237" s="5">
        <f t="shared" si="34"/>
        <v>4.7E-2</v>
      </c>
      <c r="Z237" s="52">
        <f t="shared" si="34"/>
        <v>4.7E-2</v>
      </c>
      <c r="AA237" s="156">
        <f>AVERAGE(AA205:AA235)</f>
        <v>5.1566666666666677E-2</v>
      </c>
      <c r="AB237" s="158">
        <f>AVERAGE(AB205:AB235)</f>
        <v>4.689999999999999E-2</v>
      </c>
      <c r="AC237" s="160">
        <f>AVERAGE(AC205:AC235)</f>
        <v>4.8493055555555567E-2</v>
      </c>
    </row>
    <row r="238" spans="2:29" ht="15" customHeight="1" thickBot="1">
      <c r="B238" s="32" t="s">
        <v>14</v>
      </c>
      <c r="C238" s="53">
        <f t="shared" ref="C238:Z238" si="35">AVERAGE(C205:C235)</f>
        <v>4.933333333333334E-2</v>
      </c>
      <c r="D238" s="6">
        <f t="shared" si="35"/>
        <v>4.9366666666666677E-2</v>
      </c>
      <c r="E238" s="6">
        <f t="shared" si="35"/>
        <v>4.9700000000000015E-2</v>
      </c>
      <c r="F238" s="6">
        <f t="shared" si="35"/>
        <v>4.9666666666666671E-2</v>
      </c>
      <c r="G238" s="6">
        <f t="shared" si="35"/>
        <v>4.933333333333334E-2</v>
      </c>
      <c r="H238" s="6">
        <f t="shared" si="35"/>
        <v>4.9200000000000015E-2</v>
      </c>
      <c r="I238" s="6">
        <f t="shared" si="35"/>
        <v>4.9200000000000008E-2</v>
      </c>
      <c r="J238" s="6">
        <f t="shared" si="35"/>
        <v>4.9166666666666678E-2</v>
      </c>
      <c r="K238" s="6">
        <f t="shared" si="35"/>
        <v>4.8700000000000007E-2</v>
      </c>
      <c r="L238" s="6">
        <f t="shared" si="35"/>
        <v>4.8100000000000018E-2</v>
      </c>
      <c r="M238" s="6">
        <f t="shared" si="35"/>
        <v>4.7933333333333335E-2</v>
      </c>
      <c r="N238" s="6">
        <f t="shared" si="35"/>
        <v>4.7833333333333325E-2</v>
      </c>
      <c r="O238" s="6">
        <f t="shared" si="35"/>
        <v>4.8000000000000008E-2</v>
      </c>
      <c r="P238" s="6">
        <f t="shared" si="35"/>
        <v>4.7700000000000006E-2</v>
      </c>
      <c r="Q238" s="6">
        <f t="shared" si="35"/>
        <v>4.7399999999999998E-2</v>
      </c>
      <c r="R238" s="6">
        <f t="shared" si="35"/>
        <v>4.7333333333333331E-2</v>
      </c>
      <c r="S238" s="6">
        <f t="shared" si="35"/>
        <v>4.7333333333333324E-2</v>
      </c>
      <c r="T238" s="6">
        <f t="shared" si="35"/>
        <v>4.7666666666666677E-2</v>
      </c>
      <c r="U238" s="6">
        <f t="shared" si="35"/>
        <v>4.7900000000000019E-2</v>
      </c>
      <c r="V238" s="6">
        <f t="shared" si="35"/>
        <v>4.8133333333333347E-2</v>
      </c>
      <c r="W238" s="6">
        <f t="shared" si="35"/>
        <v>4.8400000000000012E-2</v>
      </c>
      <c r="X238" s="6">
        <f t="shared" si="35"/>
        <v>4.8700000000000007E-2</v>
      </c>
      <c r="Y238" s="6">
        <f t="shared" si="35"/>
        <v>4.8766666666666666E-2</v>
      </c>
      <c r="Z238" s="54">
        <f t="shared" si="35"/>
        <v>4.8966666666666679E-2</v>
      </c>
      <c r="AA238" s="157"/>
      <c r="AB238" s="159"/>
      <c r="AC238" s="161"/>
    </row>
    <row r="240" spans="2:29" ht="268.5" customHeight="1"/>
    <row r="242" spans="2:29" ht="18" customHeight="1">
      <c r="B242" s="165" t="s">
        <v>66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0.001*[57]Sheet1!$F$12</f>
        <v>4.4999999999999998E-2</v>
      </c>
      <c r="D245" s="12">
        <f>0.001*[57]Sheet1!$F$13</f>
        <v>4.4999999999999998E-2</v>
      </c>
      <c r="E245" s="12">
        <f>0.001*[57]Sheet1!$F$14</f>
        <v>4.4999999999999998E-2</v>
      </c>
      <c r="F245" s="12">
        <f>0.001*[57]Sheet1!$F$15</f>
        <v>4.4999999999999998E-2</v>
      </c>
      <c r="G245" s="12">
        <f>0.001*[57]Sheet1!$F$16</f>
        <v>4.4999999999999998E-2</v>
      </c>
      <c r="H245" s="12">
        <f>0.001*[57]Sheet1!$F$17</f>
        <v>4.4999999999999998E-2</v>
      </c>
      <c r="I245" s="12">
        <f>0.001*[57]Sheet1!$F$18</f>
        <v>4.3999999999999997E-2</v>
      </c>
      <c r="J245" s="12">
        <f>0.001*[57]Sheet1!$F$19</f>
        <v>4.3999999999999997E-2</v>
      </c>
      <c r="K245" s="12">
        <f>0.001*[57]Sheet1!$F$20</f>
        <v>4.3000000000000003E-2</v>
      </c>
      <c r="L245" s="12">
        <f>0.001*[57]Sheet1!$F$21</f>
        <v>4.2000000000000003E-2</v>
      </c>
      <c r="M245" s="12">
        <f>0.001*[57]Sheet1!$F$22</f>
        <v>4.2000000000000003E-2</v>
      </c>
      <c r="N245" s="12">
        <f>0.001*[57]Sheet1!$F$23</f>
        <v>4.2000000000000003E-2</v>
      </c>
      <c r="O245" s="12">
        <f>0.001*[57]Sheet1!$F$24</f>
        <v>4.2000000000000003E-2</v>
      </c>
      <c r="P245" s="12">
        <f>0.001*[57]Sheet1!$F$25</f>
        <v>4.2000000000000003E-2</v>
      </c>
      <c r="Q245" s="12">
        <f>0.001*[57]Sheet1!$F$26</f>
        <v>4.2000000000000003E-2</v>
      </c>
      <c r="R245" s="12">
        <f>0.001*[57]Sheet1!$F$27</f>
        <v>4.2000000000000003E-2</v>
      </c>
      <c r="S245" s="12">
        <f>0.001*[57]Sheet1!$F$28</f>
        <v>4.2000000000000003E-2</v>
      </c>
      <c r="T245" s="12">
        <f>0.001*[57]Sheet1!$F$29</f>
        <v>4.2000000000000003E-2</v>
      </c>
      <c r="U245" s="12">
        <f>0.001*[57]Sheet1!$F$30</f>
        <v>4.3000000000000003E-2</v>
      </c>
      <c r="V245" s="12">
        <f>0.001*[57]Sheet1!$F$31</f>
        <v>4.3999999999999997E-2</v>
      </c>
      <c r="W245" s="12">
        <f>0.001*[57]Sheet1!$F$32</f>
        <v>4.3999999999999997E-2</v>
      </c>
      <c r="X245" s="12">
        <f>0.001*[57]Sheet1!$F$33</f>
        <v>4.4999999999999998E-2</v>
      </c>
      <c r="Y245" s="12">
        <f>0.001*[57]Sheet1!$F$34</f>
        <v>4.4999999999999998E-2</v>
      </c>
      <c r="Z245" s="42">
        <f>0.001*[57]Sheet1!$F$35</f>
        <v>4.4999999999999998E-2</v>
      </c>
      <c r="AA245" s="34">
        <f>MAX(C245:Z245)</f>
        <v>4.4999999999999998E-2</v>
      </c>
      <c r="AB245" s="13">
        <f>MIN(C245:Z245)</f>
        <v>4.2000000000000003E-2</v>
      </c>
      <c r="AC245" s="16">
        <f>AVERAGE(C245:Z245)</f>
        <v>4.3541666666666673E-2</v>
      </c>
    </row>
    <row r="246" spans="2:29" ht="15" customHeight="1">
      <c r="B246" s="26">
        <v>2</v>
      </c>
      <c r="C246" s="43">
        <f>0.001*[57]Sheet1!$F$36</f>
        <v>4.4999999999999998E-2</v>
      </c>
      <c r="D246" s="9">
        <f>0.001*[57]Sheet1!$F$37</f>
        <v>4.4999999999999998E-2</v>
      </c>
      <c r="E246" s="9">
        <f>0.001*[57]Sheet1!$F$38</f>
        <v>4.4999999999999998E-2</v>
      </c>
      <c r="F246" s="9">
        <f>0.001*[57]Sheet1!$F$39</f>
        <v>4.4999999999999998E-2</v>
      </c>
      <c r="G246" s="9">
        <f>0.001*[57]Sheet1!$F$40</f>
        <v>4.3999999999999997E-2</v>
      </c>
      <c r="H246" s="9">
        <f>0.001*[57]Sheet1!$F$41</f>
        <v>4.4999999999999998E-2</v>
      </c>
      <c r="I246" s="9">
        <f>0.001*[57]Sheet1!$F$42</f>
        <v>4.4999999999999998E-2</v>
      </c>
      <c r="J246" s="9">
        <f>0.001*[57]Sheet1!$F$43</f>
        <v>4.3999999999999997E-2</v>
      </c>
      <c r="K246" s="9">
        <f>0.001*[57]Sheet1!$F$44</f>
        <v>4.3999999999999997E-2</v>
      </c>
      <c r="L246" s="9">
        <f>0.001*[57]Sheet1!$F$45</f>
        <v>4.3999999999999997E-2</v>
      </c>
      <c r="M246" s="9">
        <f>0.001*[57]Sheet1!$F$46</f>
        <v>4.3999999999999997E-2</v>
      </c>
      <c r="N246" s="9">
        <f>0.001*[57]Sheet1!$F$47</f>
        <v>4.3999999999999997E-2</v>
      </c>
      <c r="O246" s="9">
        <f>0.001*[57]Sheet1!$F$48</f>
        <v>4.3000000000000003E-2</v>
      </c>
      <c r="P246" s="9">
        <f>0.001*[57]Sheet1!$F$49</f>
        <v>4.3000000000000003E-2</v>
      </c>
      <c r="Q246" s="9">
        <f>0.001*[57]Sheet1!$F$50</f>
        <v>4.2000000000000003E-2</v>
      </c>
      <c r="R246" s="9">
        <f>0.001*[57]Sheet1!$F$51</f>
        <v>4.2000000000000003E-2</v>
      </c>
      <c r="S246" s="9">
        <f>0.001*[57]Sheet1!$F$52</f>
        <v>4.2000000000000003E-2</v>
      </c>
      <c r="T246" s="9">
        <f>0.001*[57]Sheet1!$F$53</f>
        <v>4.2000000000000003E-2</v>
      </c>
      <c r="U246" s="9">
        <f>0.001*[57]Sheet1!$F$54</f>
        <v>4.2000000000000003E-2</v>
      </c>
      <c r="V246" s="9">
        <f>0.001*[57]Sheet1!$F$55</f>
        <v>4.2000000000000003E-2</v>
      </c>
      <c r="W246" s="9">
        <f>0.001*[57]Sheet1!$F$56</f>
        <v>4.3000000000000003E-2</v>
      </c>
      <c r="X246" s="9">
        <f>0.001*[57]Sheet1!$F$57</f>
        <v>4.3000000000000003E-2</v>
      </c>
      <c r="Y246" s="9">
        <f>0.001*[57]Sheet1!$F$58</f>
        <v>4.3999999999999997E-2</v>
      </c>
      <c r="Z246" s="44">
        <f>0.001*[57]Sheet1!$F$59</f>
        <v>4.3999999999999997E-2</v>
      </c>
      <c r="AA246" s="35">
        <f t="shared" ref="AA246:AA274" si="36">MAX(C246:Z246)</f>
        <v>4.4999999999999998E-2</v>
      </c>
      <c r="AB246" s="10">
        <f t="shared" ref="AB246:AB274" si="37">MIN(C246:Z246)</f>
        <v>4.2000000000000003E-2</v>
      </c>
      <c r="AC246" s="14">
        <f t="shared" ref="AC246:AC274" si="38">AVERAGE(C246:Z246)</f>
        <v>4.3583333333333342E-2</v>
      </c>
    </row>
    <row r="247" spans="2:29" ht="15" customHeight="1">
      <c r="B247" s="26">
        <v>3</v>
      </c>
      <c r="C247" s="43">
        <f>0.001*[57]Sheet1!$F$60</f>
        <v>4.4999999999999998E-2</v>
      </c>
      <c r="D247" s="9">
        <f>0.001*[57]Sheet1!$F$61</f>
        <v>4.4999999999999998E-2</v>
      </c>
      <c r="E247" s="9">
        <f>0.001*[57]Sheet1!$F$62</f>
        <v>4.5999999999999999E-2</v>
      </c>
      <c r="F247" s="9">
        <f>0.001*[57]Sheet1!$F$63</f>
        <v>4.5999999999999999E-2</v>
      </c>
      <c r="G247" s="9">
        <f>0.001*[57]Sheet1!$F$64</f>
        <v>4.5999999999999999E-2</v>
      </c>
      <c r="H247" s="9">
        <f>0.001*[57]Sheet1!$F$65</f>
        <v>4.5999999999999999E-2</v>
      </c>
      <c r="I247" s="9">
        <f>0.001*[57]Sheet1!$F$66</f>
        <v>4.5999999999999999E-2</v>
      </c>
      <c r="J247" s="9">
        <f>0.001*[57]Sheet1!$F$67</f>
        <v>4.3999999999999997E-2</v>
      </c>
      <c r="K247" s="9">
        <f>0.001*[57]Sheet1!$F$68</f>
        <v>4.2000000000000003E-2</v>
      </c>
      <c r="L247" s="9">
        <f>0.001*[57]Sheet1!$F$69</f>
        <v>4.2000000000000003E-2</v>
      </c>
      <c r="M247" s="9">
        <f>0.001*[57]Sheet1!$F$70</f>
        <v>4.2000000000000003E-2</v>
      </c>
      <c r="N247" s="9">
        <f>0.001*[57]Sheet1!$F$71</f>
        <v>4.2000000000000003E-2</v>
      </c>
      <c r="O247" s="9">
        <f>0.001*[57]Sheet1!$F$72</f>
        <v>4.2000000000000003E-2</v>
      </c>
      <c r="P247" s="9">
        <f>0.001*[57]Sheet1!$F$73</f>
        <v>4.2000000000000003E-2</v>
      </c>
      <c r="Q247" s="9">
        <f>0.001*[57]Sheet1!$F$74</f>
        <v>4.2000000000000003E-2</v>
      </c>
      <c r="R247" s="9">
        <f>0.001*[57]Sheet1!$F$75</f>
        <v>4.2000000000000003E-2</v>
      </c>
      <c r="S247" s="9">
        <f>0.001*[57]Sheet1!$F$76</f>
        <v>4.2000000000000003E-2</v>
      </c>
      <c r="T247" s="9">
        <f>0.001*[57]Sheet1!$F$77</f>
        <v>4.2000000000000003E-2</v>
      </c>
      <c r="U247" s="9">
        <f>0.001*[57]Sheet1!$F$78</f>
        <v>4.2000000000000003E-2</v>
      </c>
      <c r="V247" s="9">
        <f>0.001*[57]Sheet1!$F$79</f>
        <v>4.3000000000000003E-2</v>
      </c>
      <c r="W247" s="9">
        <f>0.001*[57]Sheet1!$F$80</f>
        <v>4.3999999999999997E-2</v>
      </c>
      <c r="X247" s="9">
        <f>0.001*[57]Sheet1!$F$81</f>
        <v>4.3999999999999997E-2</v>
      </c>
      <c r="Y247" s="9">
        <f>0.001*[57]Sheet1!$F$82</f>
        <v>4.3999999999999997E-2</v>
      </c>
      <c r="Z247" s="44">
        <f>0.001*[57]Sheet1!$F$83</f>
        <v>4.3999999999999997E-2</v>
      </c>
      <c r="AA247" s="35">
        <f t="shared" si="36"/>
        <v>4.5999999999999999E-2</v>
      </c>
      <c r="AB247" s="10">
        <f t="shared" si="37"/>
        <v>4.2000000000000003E-2</v>
      </c>
      <c r="AC247" s="14">
        <f t="shared" si="38"/>
        <v>4.354166666666668E-2</v>
      </c>
    </row>
    <row r="248" spans="2:29" ht="15" customHeight="1">
      <c r="B248" s="26">
        <v>4</v>
      </c>
      <c r="C248" s="43">
        <f>0.001*[57]Sheet1!$F$84</f>
        <v>4.3999999999999997E-2</v>
      </c>
      <c r="D248" s="9">
        <f>0.001*[57]Sheet1!$F$85</f>
        <v>4.3999999999999997E-2</v>
      </c>
      <c r="E248" s="9">
        <f>0.001*[57]Sheet1!$F$86</f>
        <v>4.3999999999999997E-2</v>
      </c>
      <c r="F248" s="9">
        <f>0.001*[57]Sheet1!$F$87</f>
        <v>4.3999999999999997E-2</v>
      </c>
      <c r="G248" s="9">
        <f>0.001*[57]Sheet1!$F$88</f>
        <v>4.3999999999999997E-2</v>
      </c>
      <c r="H248" s="9">
        <f>0.001*[57]Sheet1!$F$89</f>
        <v>4.3999999999999997E-2</v>
      </c>
      <c r="I248" s="9">
        <f>0.001*[57]Sheet1!$F$90</f>
        <v>4.4999999999999998E-2</v>
      </c>
      <c r="J248" s="9">
        <f>0.001*[57]Sheet1!$F$91</f>
        <v>4.3999999999999997E-2</v>
      </c>
      <c r="K248" s="9">
        <f>0.001*[57]Sheet1!$F$92</f>
        <v>4.3000000000000003E-2</v>
      </c>
      <c r="L248" s="9">
        <f>0.001*[57]Sheet1!$F$93</f>
        <v>4.3000000000000003E-2</v>
      </c>
      <c r="M248" s="9">
        <f>0.001*[57]Sheet1!$F$94</f>
        <v>4.3000000000000003E-2</v>
      </c>
      <c r="N248" s="9">
        <f>0.001*[57]Sheet1!$F$95</f>
        <v>4.3000000000000003E-2</v>
      </c>
      <c r="O248" s="9">
        <f>0.001*[57]Sheet1!$F$96</f>
        <v>4.2000000000000003E-2</v>
      </c>
      <c r="P248" s="9">
        <f>0.001*[57]Sheet1!$F$97</f>
        <v>4.2000000000000003E-2</v>
      </c>
      <c r="Q248" s="9">
        <f>0.001*[57]Sheet1!$F$98</f>
        <v>4.2000000000000003E-2</v>
      </c>
      <c r="R248" s="9">
        <f>0.001*[57]Sheet1!$F$99</f>
        <v>4.2000000000000003E-2</v>
      </c>
      <c r="S248" s="9">
        <f>0.001*[57]Sheet1!$F$100</f>
        <v>4.2000000000000003E-2</v>
      </c>
      <c r="T248" s="9">
        <f>0.001*[57]Sheet1!$F$101</f>
        <v>4.2000000000000003E-2</v>
      </c>
      <c r="U248" s="9">
        <f>0.001*[57]Sheet1!$F$102</f>
        <v>4.2000000000000003E-2</v>
      </c>
      <c r="V248" s="9">
        <f>0.001*[57]Sheet1!$F$103</f>
        <v>4.3000000000000003E-2</v>
      </c>
      <c r="W248" s="9">
        <f>0.001*[57]Sheet1!$F$104</f>
        <v>4.3000000000000003E-2</v>
      </c>
      <c r="X248" s="9">
        <f>0.001*[57]Sheet1!$F$105</f>
        <v>4.3999999999999997E-2</v>
      </c>
      <c r="Y248" s="9">
        <f>0.001*[57]Sheet1!$F$106</f>
        <v>4.3999999999999997E-2</v>
      </c>
      <c r="Z248" s="44">
        <f>0.001*[57]Sheet1!$F$107</f>
        <v>4.4999999999999998E-2</v>
      </c>
      <c r="AA248" s="35">
        <f t="shared" si="36"/>
        <v>4.4999999999999998E-2</v>
      </c>
      <c r="AB248" s="10">
        <f t="shared" si="37"/>
        <v>4.2000000000000003E-2</v>
      </c>
      <c r="AC248" s="14">
        <f t="shared" si="38"/>
        <v>4.3250000000000011E-2</v>
      </c>
    </row>
    <row r="249" spans="2:29" ht="15" customHeight="1">
      <c r="B249" s="26">
        <v>5</v>
      </c>
      <c r="C249" s="43">
        <f>0.001*[57]Sheet1!$F$108</f>
        <v>4.5999999999999999E-2</v>
      </c>
      <c r="D249" s="9">
        <f>0.001*[57]Sheet1!$F$109</f>
        <v>4.5999999999999999E-2</v>
      </c>
      <c r="E249" s="9">
        <f>0.001*[57]Sheet1!$F$110</f>
        <v>4.7E-2</v>
      </c>
      <c r="F249" s="9">
        <f>0.001*[57]Sheet1!$F$111</f>
        <v>4.8000000000000001E-2</v>
      </c>
      <c r="G249" s="9">
        <f>0.001*[57]Sheet1!$F$112</f>
        <v>4.7E-2</v>
      </c>
      <c r="H249" s="9">
        <f>0.001*[57]Sheet1!$F$113</f>
        <v>4.5999999999999999E-2</v>
      </c>
      <c r="I249" s="9">
        <f>0.001*[57]Sheet1!$F$114</f>
        <v>4.4999999999999998E-2</v>
      </c>
      <c r="J249" s="9">
        <f>0.001*[57]Sheet1!$F$115</f>
        <v>4.4999999999999998E-2</v>
      </c>
      <c r="K249" s="9">
        <f>0.001*[57]Sheet1!$F$116</f>
        <v>4.3999999999999997E-2</v>
      </c>
      <c r="L249" s="9">
        <f>0.001*[57]Sheet1!$F$117</f>
        <v>4.3000000000000003E-2</v>
      </c>
      <c r="M249" s="9">
        <f>0.001*[57]Sheet1!$F$118</f>
        <v>4.2000000000000003E-2</v>
      </c>
      <c r="N249" s="9">
        <f>0.001*[57]Sheet1!$F$119</f>
        <v>4.2000000000000003E-2</v>
      </c>
      <c r="O249" s="9">
        <f>0.001*[57]Sheet1!$F$120</f>
        <v>4.2000000000000003E-2</v>
      </c>
      <c r="P249" s="9">
        <f>0.001*[57]Sheet1!$F$121</f>
        <v>4.2000000000000003E-2</v>
      </c>
      <c r="Q249" s="9">
        <f>0.001*[57]Sheet1!$F$122</f>
        <v>4.2000000000000003E-2</v>
      </c>
      <c r="R249" s="9">
        <f>0.001*[57]Sheet1!$F$123</f>
        <v>4.2000000000000003E-2</v>
      </c>
      <c r="S249" s="9">
        <f>0.001*[57]Sheet1!$F$124</f>
        <v>4.2000000000000003E-2</v>
      </c>
      <c r="T249" s="9">
        <f>0.001*[57]Sheet1!$F$125</f>
        <v>4.3000000000000003E-2</v>
      </c>
      <c r="U249" s="9">
        <f>0.001*[57]Sheet1!$F$126</f>
        <v>4.3999999999999997E-2</v>
      </c>
      <c r="V249" s="9">
        <f>0.001*[57]Sheet1!$F$127</f>
        <v>4.3999999999999997E-2</v>
      </c>
      <c r="W249" s="9">
        <f>0.001*[57]Sheet1!$F$128</f>
        <v>4.4999999999999998E-2</v>
      </c>
      <c r="X249" s="9">
        <f>0.001*[57]Sheet1!$F$129</f>
        <v>4.4999999999999998E-2</v>
      </c>
      <c r="Y249" s="9">
        <f>0.001*[57]Sheet1!$F$130</f>
        <v>4.4999999999999998E-2</v>
      </c>
      <c r="Z249" s="44">
        <f>0.001*[57]Sheet1!$F$131</f>
        <v>4.5999999999999999E-2</v>
      </c>
      <c r="AA249" s="35">
        <f t="shared" si="36"/>
        <v>4.8000000000000001E-2</v>
      </c>
      <c r="AB249" s="10">
        <f t="shared" si="37"/>
        <v>4.2000000000000003E-2</v>
      </c>
      <c r="AC249" s="14">
        <f t="shared" si="38"/>
        <v>4.4291666666666681E-2</v>
      </c>
    </row>
    <row r="250" spans="2:29" ht="15" customHeight="1">
      <c r="B250" s="27">
        <v>6</v>
      </c>
      <c r="C250" s="45">
        <f>0.001*[57]Sheet1!$F$132</f>
        <v>4.4999999999999998E-2</v>
      </c>
      <c r="D250" s="17">
        <f>0.001*[57]Sheet1!$F$133</f>
        <v>4.5999999999999999E-2</v>
      </c>
      <c r="E250" s="17">
        <f>0.001*[57]Sheet1!$F$134</f>
        <v>4.5999999999999999E-2</v>
      </c>
      <c r="F250" s="17">
        <f>0.001*[57]Sheet1!$F$135</f>
        <v>4.5999999999999999E-2</v>
      </c>
      <c r="G250" s="17">
        <f>0.001*[57]Sheet1!$F$136</f>
        <v>4.5999999999999999E-2</v>
      </c>
      <c r="H250" s="17">
        <f>0.001*[57]Sheet1!$F$137</f>
        <v>4.5999999999999999E-2</v>
      </c>
      <c r="I250" s="17">
        <f>0.001*[57]Sheet1!$F$138</f>
        <v>4.5999999999999999E-2</v>
      </c>
      <c r="J250" s="17">
        <f>0.001*[57]Sheet1!$F$139</f>
        <v>4.3999999999999997E-2</v>
      </c>
      <c r="K250" s="17">
        <f>0.001*[57]Sheet1!$F$140</f>
        <v>4.2000000000000003E-2</v>
      </c>
      <c r="L250" s="17">
        <f>0.001*[57]Sheet1!$F$141</f>
        <v>4.2000000000000003E-2</v>
      </c>
      <c r="M250" s="17">
        <f>0.001*[57]Sheet1!$F$142</f>
        <v>4.2000000000000003E-2</v>
      </c>
      <c r="N250" s="17">
        <f>0.001*[57]Sheet1!$F$143</f>
        <v>4.2000000000000003E-2</v>
      </c>
      <c r="O250" s="17">
        <f>0.001*[57]Sheet1!$F$144</f>
        <v>4.2000000000000003E-2</v>
      </c>
      <c r="P250" s="17">
        <f>0.001*[57]Sheet1!$F$145</f>
        <v>4.2000000000000003E-2</v>
      </c>
      <c r="Q250" s="17">
        <f>0.001*[57]Sheet1!$F$146</f>
        <v>4.2000000000000003E-2</v>
      </c>
      <c r="R250" s="17">
        <f>0.001*[57]Sheet1!$F$147</f>
        <v>4.2000000000000003E-2</v>
      </c>
      <c r="S250" s="17">
        <f>0.001*[57]Sheet1!$F$148</f>
        <v>4.3000000000000003E-2</v>
      </c>
      <c r="T250" s="17">
        <f>0.001*[57]Sheet1!$F$149</f>
        <v>4.3000000000000003E-2</v>
      </c>
      <c r="U250" s="17">
        <f>0.001*[57]Sheet1!$F$150</f>
        <v>4.3000000000000003E-2</v>
      </c>
      <c r="V250" s="17">
        <f>0.001*[57]Sheet1!$F$151</f>
        <v>4.3000000000000003E-2</v>
      </c>
      <c r="W250" s="17">
        <f>0.001*[57]Sheet1!$F$152</f>
        <v>4.3000000000000003E-2</v>
      </c>
      <c r="X250" s="17">
        <f>0.001*[57]Sheet1!$F$153</f>
        <v>4.3000000000000003E-2</v>
      </c>
      <c r="Y250" s="17">
        <f>0.001*[57]Sheet1!$F$154</f>
        <v>4.3999999999999997E-2</v>
      </c>
      <c r="Z250" s="46">
        <f>0.001*[57]Sheet1!$F$155</f>
        <v>4.3999999999999997E-2</v>
      </c>
      <c r="AA250" s="36">
        <f t="shared" si="36"/>
        <v>4.5999999999999999E-2</v>
      </c>
      <c r="AB250" s="18">
        <f t="shared" si="37"/>
        <v>4.2000000000000003E-2</v>
      </c>
      <c r="AC250" s="19">
        <f t="shared" si="38"/>
        <v>4.3625000000000018E-2</v>
      </c>
    </row>
    <row r="251" spans="2:29" ht="15" customHeight="1">
      <c r="B251" s="26">
        <v>7</v>
      </c>
      <c r="C251" s="43">
        <f>0.001*[57]Sheet1!$F$156</f>
        <v>4.3999999999999997E-2</v>
      </c>
      <c r="D251" s="9">
        <f>0.001*[57]Sheet1!$F$157</f>
        <v>4.3999999999999997E-2</v>
      </c>
      <c r="E251" s="9">
        <f>0.001*[57]Sheet1!$F$158</f>
        <v>4.3999999999999997E-2</v>
      </c>
      <c r="F251" s="9">
        <f>0.001*[57]Sheet1!$F$159</f>
        <v>4.4999999999999998E-2</v>
      </c>
      <c r="G251" s="9">
        <f>0.001*[57]Sheet1!$F$160</f>
        <v>4.4999999999999998E-2</v>
      </c>
      <c r="H251" s="9">
        <f>0.001*[57]Sheet1!$F$161</f>
        <v>4.4999999999999998E-2</v>
      </c>
      <c r="I251" s="9">
        <f>0.001*[57]Sheet1!$F$162</f>
        <v>4.4999999999999998E-2</v>
      </c>
      <c r="J251" s="9">
        <f>0.001*[57]Sheet1!$F$163</f>
        <v>4.4999999999999998E-2</v>
      </c>
      <c r="K251" s="9">
        <f>0.001*[57]Sheet1!$F$164</f>
        <v>4.3999999999999997E-2</v>
      </c>
      <c r="L251" s="9">
        <f>0.001*[57]Sheet1!$F$165</f>
        <v>4.3000000000000003E-2</v>
      </c>
      <c r="M251" s="9">
        <f>0.001*[57]Sheet1!$F$166</f>
        <v>4.3000000000000003E-2</v>
      </c>
      <c r="N251" s="9">
        <f>0.001*[57]Sheet1!$F$167</f>
        <v>4.3000000000000003E-2</v>
      </c>
      <c r="O251" s="9">
        <f>0.001*[57]Sheet1!$F$168</f>
        <v>4.3000000000000003E-2</v>
      </c>
      <c r="P251" s="9">
        <f>0.001*[57]Sheet1!$F$169</f>
        <v>4.2000000000000003E-2</v>
      </c>
      <c r="Q251" s="9">
        <f>0.001*[57]Sheet1!$F$170</f>
        <v>4.2000000000000003E-2</v>
      </c>
      <c r="R251" s="9">
        <f>0.001*[57]Sheet1!$F$171</f>
        <v>4.3000000000000003E-2</v>
      </c>
      <c r="S251" s="9">
        <f>0.001*[57]Sheet1!$F$172</f>
        <v>4.3000000000000003E-2</v>
      </c>
      <c r="T251" s="9">
        <f>0.001*[57]Sheet1!$F$173</f>
        <v>4.3000000000000003E-2</v>
      </c>
      <c r="U251" s="9">
        <f>0.001*[57]Sheet1!$F$174</f>
        <v>4.3999999999999997E-2</v>
      </c>
      <c r="V251" s="9">
        <f>0.001*[57]Sheet1!$F$175</f>
        <v>4.3999999999999997E-2</v>
      </c>
      <c r="W251" s="9">
        <f>0.001*[57]Sheet1!$F$176</f>
        <v>4.4999999999999998E-2</v>
      </c>
      <c r="X251" s="9">
        <f>0.001*[57]Sheet1!$F$177</f>
        <v>4.4999999999999998E-2</v>
      </c>
      <c r="Y251" s="9">
        <f>0.001*[57]Sheet1!$F$178</f>
        <v>4.4999999999999998E-2</v>
      </c>
      <c r="Z251" s="44">
        <f>0.001*[57]Sheet1!$F$179</f>
        <v>4.4999999999999998E-2</v>
      </c>
      <c r="AA251" s="35">
        <f t="shared" si="36"/>
        <v>4.4999999999999998E-2</v>
      </c>
      <c r="AB251" s="10">
        <f t="shared" si="37"/>
        <v>4.2000000000000003E-2</v>
      </c>
      <c r="AC251" s="14">
        <f t="shared" si="38"/>
        <v>4.391666666666668E-2</v>
      </c>
    </row>
    <row r="252" spans="2:29" ht="15" customHeight="1">
      <c r="B252" s="26">
        <v>8</v>
      </c>
      <c r="C252" s="43">
        <f>0.001*[57]Sheet1!$F$180</f>
        <v>4.4999999999999998E-2</v>
      </c>
      <c r="D252" s="9">
        <f>0.001*[57]Sheet1!$F$181</f>
        <v>4.4999999999999998E-2</v>
      </c>
      <c r="E252" s="9">
        <f>0.001*[57]Sheet1!$F$182</f>
        <v>4.4999999999999998E-2</v>
      </c>
      <c r="F252" s="9">
        <f>0.001*[57]Sheet1!$F$183</f>
        <v>4.4999999999999998E-2</v>
      </c>
      <c r="G252" s="9">
        <f>0.001*[57]Sheet1!$F$184</f>
        <v>4.5999999999999999E-2</v>
      </c>
      <c r="H252" s="9">
        <f>0.001*[57]Sheet1!$F$185</f>
        <v>4.4999999999999998E-2</v>
      </c>
      <c r="I252" s="9">
        <f>0.001*[57]Sheet1!$F$186</f>
        <v>4.4999999999999998E-2</v>
      </c>
      <c r="J252" s="9">
        <f>0.001*[57]Sheet1!$F$187</f>
        <v>4.4999999999999998E-2</v>
      </c>
      <c r="K252" s="9">
        <f>0.001*[57]Sheet1!$F$188</f>
        <v>4.3999999999999997E-2</v>
      </c>
      <c r="L252" s="9">
        <f>0.001*[57]Sheet1!$F$189</f>
        <v>4.3000000000000003E-2</v>
      </c>
      <c r="M252" s="9">
        <f>0.001*[57]Sheet1!$F$190</f>
        <v>4.2000000000000003E-2</v>
      </c>
      <c r="N252" s="9">
        <f>0.001*[57]Sheet1!$F$191</f>
        <v>4.2000000000000003E-2</v>
      </c>
      <c r="O252" s="9">
        <f>0.001*[57]Sheet1!$F$192</f>
        <v>4.2000000000000003E-2</v>
      </c>
      <c r="P252" s="9">
        <f>0.001*[57]Sheet1!$F$193</f>
        <v>4.3000000000000003E-2</v>
      </c>
      <c r="Q252" s="9">
        <f>0.001*[57]Sheet1!$F$194</f>
        <v>4.3999999999999997E-2</v>
      </c>
      <c r="R252" s="9">
        <f>0.001*[57]Sheet1!$F$195</f>
        <v>4.7E-2</v>
      </c>
      <c r="S252" s="9">
        <f>0.001*[57]Sheet1!$F$196</f>
        <v>5.2999999999999999E-2</v>
      </c>
      <c r="T252" s="9">
        <f>0.001*[57]Sheet1!$F$197</f>
        <v>5.3999999999999999E-2</v>
      </c>
      <c r="U252" s="9">
        <f>0.001*[57]Sheet1!$F$198</f>
        <v>5.2999999999999999E-2</v>
      </c>
      <c r="V252" s="9">
        <f>0.001*[57]Sheet1!$F$199</f>
        <v>5.3999999999999999E-2</v>
      </c>
      <c r="W252" s="9">
        <f>0.001*[57]Sheet1!$F$200</f>
        <v>5.2999999999999999E-2</v>
      </c>
      <c r="X252" s="9">
        <f>0.001*[57]Sheet1!$F$201</f>
        <v>5.3999999999999999E-2</v>
      </c>
      <c r="Y252" s="9">
        <f>0.001*[57]Sheet1!$F$202</f>
        <v>5.5E-2</v>
      </c>
      <c r="Z252" s="44">
        <f>0.001*[57]Sheet1!$F$203</f>
        <v>5.7000000000000002E-2</v>
      </c>
      <c r="AA252" s="35">
        <f t="shared" si="36"/>
        <v>5.7000000000000002E-2</v>
      </c>
      <c r="AB252" s="10">
        <f t="shared" si="37"/>
        <v>4.2000000000000003E-2</v>
      </c>
      <c r="AC252" s="14">
        <f t="shared" si="38"/>
        <v>4.7541666666666677E-2</v>
      </c>
    </row>
    <row r="253" spans="2:29" ht="15" customHeight="1">
      <c r="B253" s="26">
        <v>9</v>
      </c>
      <c r="C253" s="43">
        <f>0.001*[57]Sheet1!$F$204</f>
        <v>5.3999999999999999E-2</v>
      </c>
      <c r="D253" s="9">
        <f>0.001*[57]Sheet1!$F$205</f>
        <v>5.2000000000000005E-2</v>
      </c>
      <c r="E253" s="9">
        <f>0.001*[57]Sheet1!$F$206</f>
        <v>4.9000000000000002E-2</v>
      </c>
      <c r="F253" s="9">
        <f>0.001*[57]Sheet1!$F$207</f>
        <v>5.7000000000000002E-2</v>
      </c>
      <c r="G253" s="9">
        <f>0.001*[57]Sheet1!$F$208</f>
        <v>5.3999999999999999E-2</v>
      </c>
      <c r="H253" s="9">
        <f>0.001*[57]Sheet1!$F$209</f>
        <v>4.8000000000000001E-2</v>
      </c>
      <c r="I253" s="9">
        <f>0.001*[57]Sheet1!$F$210</f>
        <v>4.4999999999999998E-2</v>
      </c>
      <c r="J253" s="9">
        <f>0.001*[57]Sheet1!$F$211</f>
        <v>4.3000000000000003E-2</v>
      </c>
      <c r="K253" s="9">
        <f>0.001*[57]Sheet1!$F$212</f>
        <v>4.2000000000000003E-2</v>
      </c>
      <c r="L253" s="9">
        <f>0.001*[57]Sheet1!$F$213</f>
        <v>4.1000000000000002E-2</v>
      </c>
      <c r="M253" s="9">
        <f>0.001*[57]Sheet1!$F$214</f>
        <v>4.1000000000000002E-2</v>
      </c>
      <c r="N253" s="9">
        <f>0.001*[57]Sheet1!$F$215</f>
        <v>4.2000000000000003E-2</v>
      </c>
      <c r="O253" s="9">
        <f>0.001*[57]Sheet1!$F$216</f>
        <v>4.2000000000000003E-2</v>
      </c>
      <c r="P253" s="9">
        <f>0.001*[57]Sheet1!$F$217</f>
        <v>4.2000000000000003E-2</v>
      </c>
      <c r="Q253" s="9">
        <f>0.001*[57]Sheet1!$F$218</f>
        <v>4.2000000000000003E-2</v>
      </c>
      <c r="R253" s="9">
        <f>0.001*[57]Sheet1!$F$219</f>
        <v>4.2000000000000003E-2</v>
      </c>
      <c r="S253" s="9">
        <f>0.001*[57]Sheet1!$F$220</f>
        <v>4.2000000000000003E-2</v>
      </c>
      <c r="T253" s="9">
        <f>0.001*[57]Sheet1!$F$221</f>
        <v>4.2000000000000003E-2</v>
      </c>
      <c r="U253" s="9">
        <f>0.001*[57]Sheet1!$F$222</f>
        <v>4.2000000000000003E-2</v>
      </c>
      <c r="V253" s="9">
        <f>0.001*[57]Sheet1!$F$223</f>
        <v>4.2000000000000003E-2</v>
      </c>
      <c r="W253" s="9">
        <f>0.001*[57]Sheet1!$F$224</f>
        <v>4.2000000000000003E-2</v>
      </c>
      <c r="X253" s="9">
        <f>0.001*[57]Sheet1!$F$225</f>
        <v>4.3000000000000003E-2</v>
      </c>
      <c r="Y253" s="9">
        <f>0.001*[57]Sheet1!$F$226</f>
        <v>4.3000000000000003E-2</v>
      </c>
      <c r="Z253" s="44">
        <f>0.001*[57]Sheet1!$F$227</f>
        <v>4.3999999999999997E-2</v>
      </c>
      <c r="AA253" s="35">
        <f t="shared" si="36"/>
        <v>5.7000000000000002E-2</v>
      </c>
      <c r="AB253" s="10">
        <f t="shared" si="37"/>
        <v>4.1000000000000002E-2</v>
      </c>
      <c r="AC253" s="14">
        <f t="shared" si="38"/>
        <v>4.4833333333333343E-2</v>
      </c>
    </row>
    <row r="254" spans="2:29" ht="15" customHeight="1">
      <c r="B254" s="28">
        <v>10</v>
      </c>
      <c r="C254" s="47">
        <f>0.001*[57]Sheet1!$F$228</f>
        <v>4.3000000000000003E-2</v>
      </c>
      <c r="D254" s="20">
        <f>0.001*[57]Sheet1!$F$229</f>
        <v>4.3999999999999997E-2</v>
      </c>
      <c r="E254" s="20">
        <f>0.001*[57]Sheet1!$F$230</f>
        <v>4.3999999999999997E-2</v>
      </c>
      <c r="F254" s="20">
        <f>0.001*[57]Sheet1!$F$231</f>
        <v>4.3000000000000003E-2</v>
      </c>
      <c r="G254" s="20">
        <f>0.001*[57]Sheet1!$F$232</f>
        <v>4.3000000000000003E-2</v>
      </c>
      <c r="H254" s="20">
        <f>0.001*[57]Sheet1!$F$233</f>
        <v>4.3000000000000003E-2</v>
      </c>
      <c r="I254" s="20">
        <f>0.001*[57]Sheet1!$F$234</f>
        <v>4.3999999999999997E-2</v>
      </c>
      <c r="J254" s="20">
        <f>0.001*[57]Sheet1!$F$235</f>
        <v>4.3000000000000003E-2</v>
      </c>
      <c r="K254" s="20">
        <f>0.001*[57]Sheet1!$F$236</f>
        <v>4.3000000000000003E-2</v>
      </c>
      <c r="L254" s="20">
        <f>0.001*[57]Sheet1!$F$237</f>
        <v>4.2000000000000003E-2</v>
      </c>
      <c r="M254" s="20">
        <f>0.001*[57]Sheet1!$F$238</f>
        <v>4.2000000000000003E-2</v>
      </c>
      <c r="N254" s="20">
        <f>0.001*[57]Sheet1!$F$239</f>
        <v>4.2000000000000003E-2</v>
      </c>
      <c r="O254" s="20">
        <f>0.001*[57]Sheet1!$F$240</f>
        <v>4.2000000000000003E-2</v>
      </c>
      <c r="P254" s="20">
        <f>0.001*[57]Sheet1!$F$241</f>
        <v>4.2000000000000003E-2</v>
      </c>
      <c r="Q254" s="20">
        <f>0.001*[57]Sheet1!$F$242</f>
        <v>4.2000000000000003E-2</v>
      </c>
      <c r="R254" s="20">
        <f>0.001*[57]Sheet1!$F$243</f>
        <v>4.2000000000000003E-2</v>
      </c>
      <c r="S254" s="20">
        <f>0.001*[57]Sheet1!$F$244</f>
        <v>4.2000000000000003E-2</v>
      </c>
      <c r="T254" s="20">
        <f>0.001*[57]Sheet1!$F$245</f>
        <v>4.2000000000000003E-2</v>
      </c>
      <c r="U254" s="20">
        <f>0.001*[57]Sheet1!$F$246</f>
        <v>4.3000000000000003E-2</v>
      </c>
      <c r="V254" s="20">
        <f>0.001*[57]Sheet1!$F$247</f>
        <v>4.3000000000000003E-2</v>
      </c>
      <c r="W254" s="20">
        <f>0.001*[57]Sheet1!$F$248</f>
        <v>4.3000000000000003E-2</v>
      </c>
      <c r="X254" s="20">
        <f>0.001*[57]Sheet1!$F$249</f>
        <v>4.3000000000000003E-2</v>
      </c>
      <c r="Y254" s="20">
        <f>0.001*[57]Sheet1!$F$250</f>
        <v>4.3000000000000003E-2</v>
      </c>
      <c r="Z254" s="48">
        <f>0.001*[57]Sheet1!$F$251</f>
        <v>4.3000000000000003E-2</v>
      </c>
      <c r="AA254" s="37">
        <f t="shared" si="36"/>
        <v>4.3999999999999997E-2</v>
      </c>
      <c r="AB254" s="21">
        <f t="shared" si="37"/>
        <v>4.2000000000000003E-2</v>
      </c>
      <c r="AC254" s="22">
        <f t="shared" si="38"/>
        <v>4.275000000000001E-2</v>
      </c>
    </row>
    <row r="255" spans="2:29" ht="15" customHeight="1">
      <c r="B255" s="26">
        <v>11</v>
      </c>
      <c r="C255" s="43">
        <f>0.001*[57]Sheet1!$F$252</f>
        <v>4.3999999999999997E-2</v>
      </c>
      <c r="D255" s="9">
        <f>0.001*[57]Sheet1!$F$253</f>
        <v>4.3999999999999997E-2</v>
      </c>
      <c r="E255" s="9">
        <f>0.001*[57]Sheet1!$F$254</f>
        <v>4.3999999999999997E-2</v>
      </c>
      <c r="F255" s="9">
        <f>0.001*[57]Sheet1!$F$255</f>
        <v>4.3999999999999997E-2</v>
      </c>
      <c r="G255" s="9">
        <f>0.001*[57]Sheet1!$F$256</f>
        <v>4.3999999999999997E-2</v>
      </c>
      <c r="H255" s="9">
        <f>0.001*[57]Sheet1!$F$257</f>
        <v>4.3999999999999997E-2</v>
      </c>
      <c r="I255" s="9">
        <f>0.001*[57]Sheet1!$F$258</f>
        <v>4.4999999999999998E-2</v>
      </c>
      <c r="J255" s="9">
        <f>0.001*[57]Sheet1!$F$259</f>
        <v>4.3999999999999997E-2</v>
      </c>
      <c r="K255" s="9">
        <f>0.001*[57]Sheet1!$F$260</f>
        <v>4.3999999999999997E-2</v>
      </c>
      <c r="L255" s="9">
        <f>0.001*[57]Sheet1!$F$261</f>
        <v>4.3999999999999997E-2</v>
      </c>
      <c r="M255" s="9">
        <f>0.001*[57]Sheet1!$F$262</f>
        <v>4.3000000000000003E-2</v>
      </c>
      <c r="N255" s="9">
        <f>0.001*[57]Sheet1!$F$263</f>
        <v>4.3000000000000003E-2</v>
      </c>
      <c r="O255" s="9">
        <f>0.001*[57]Sheet1!$F$264</f>
        <v>4.2000000000000003E-2</v>
      </c>
      <c r="P255" s="9">
        <f>0.001*[57]Sheet1!$F$265</f>
        <v>4.2000000000000003E-2</v>
      </c>
      <c r="Q255" s="9">
        <f>0.001*[57]Sheet1!$F$266</f>
        <v>4.2000000000000003E-2</v>
      </c>
      <c r="R255" s="9">
        <f>0.001*[57]Sheet1!$F$267</f>
        <v>4.2000000000000003E-2</v>
      </c>
      <c r="S255" s="9">
        <f>0.001*[57]Sheet1!$F$268</f>
        <v>4.2000000000000003E-2</v>
      </c>
      <c r="T255" s="9">
        <f>0.001*[57]Sheet1!$F$269</f>
        <v>4.2000000000000003E-2</v>
      </c>
      <c r="U255" s="9">
        <f>0.001*[57]Sheet1!$F$270</f>
        <v>4.3000000000000003E-2</v>
      </c>
      <c r="V255" s="9">
        <f>0.001*[57]Sheet1!$F$271</f>
        <v>4.3999999999999997E-2</v>
      </c>
      <c r="W255" s="9">
        <f>0.001*[57]Sheet1!$F$272</f>
        <v>4.3999999999999997E-2</v>
      </c>
      <c r="X255" s="9">
        <f>0.001*[57]Sheet1!$F$273</f>
        <v>4.3999999999999997E-2</v>
      </c>
      <c r="Y255" s="9">
        <f>0.001*[57]Sheet1!$F$274</f>
        <v>4.3999999999999997E-2</v>
      </c>
      <c r="Z255" s="44">
        <f>0.001*[57]Sheet1!$F$275</f>
        <v>4.3000000000000003E-2</v>
      </c>
      <c r="AA255" s="35">
        <f t="shared" si="36"/>
        <v>4.4999999999999998E-2</v>
      </c>
      <c r="AB255" s="10">
        <f t="shared" si="37"/>
        <v>4.2000000000000003E-2</v>
      </c>
      <c r="AC255" s="14">
        <f t="shared" si="38"/>
        <v>4.3375000000000018E-2</v>
      </c>
    </row>
    <row r="256" spans="2:29" ht="15" customHeight="1">
      <c r="B256" s="26">
        <v>12</v>
      </c>
      <c r="C256" s="43">
        <f>0.001*[57]Sheet1!$F$276</f>
        <v>4.3000000000000003E-2</v>
      </c>
      <c r="D256" s="9">
        <f>0.001*[57]Sheet1!$F$277</f>
        <v>4.3999999999999997E-2</v>
      </c>
      <c r="E256" s="9">
        <f>0.001*[57]Sheet1!$F$278</f>
        <v>4.3000000000000003E-2</v>
      </c>
      <c r="F256" s="9">
        <f>0.001*[57]Sheet1!$F$279</f>
        <v>4.3999999999999997E-2</v>
      </c>
      <c r="G256" s="9">
        <f>0.001*[57]Sheet1!$F$280</f>
        <v>4.3999999999999997E-2</v>
      </c>
      <c r="H256" s="9">
        <f>0.001*[57]Sheet1!$F$281</f>
        <v>4.3999999999999997E-2</v>
      </c>
      <c r="I256" s="9">
        <f>0.001*[57]Sheet1!$F$282</f>
        <v>4.3999999999999997E-2</v>
      </c>
      <c r="J256" s="9">
        <f>0.001*[57]Sheet1!$F$283</f>
        <v>4.3999999999999997E-2</v>
      </c>
      <c r="K256" s="9">
        <f>0.001*[57]Sheet1!$F$284</f>
        <v>4.3000000000000003E-2</v>
      </c>
      <c r="L256" s="9">
        <f>0.001*[57]Sheet1!$F$285</f>
        <v>4.2000000000000003E-2</v>
      </c>
      <c r="M256" s="9">
        <f>0.001*[57]Sheet1!$F$286</f>
        <v>4.2000000000000003E-2</v>
      </c>
      <c r="N256" s="9">
        <f>0.001*[57]Sheet1!$F$287</f>
        <v>4.2000000000000003E-2</v>
      </c>
      <c r="O256" s="9">
        <f>0.001*[57]Sheet1!$F$288</f>
        <v>4.2000000000000003E-2</v>
      </c>
      <c r="P256" s="9">
        <f>0.001*[57]Sheet1!$F$289</f>
        <v>4.2000000000000003E-2</v>
      </c>
      <c r="Q256" s="9">
        <f>0.001*[57]Sheet1!$F$290</f>
        <v>4.2000000000000003E-2</v>
      </c>
      <c r="R256" s="9">
        <f>0.001*[57]Sheet1!$F$291</f>
        <v>4.2000000000000003E-2</v>
      </c>
      <c r="S256" s="9">
        <f>0.001*[57]Sheet1!$F$292</f>
        <v>4.3000000000000003E-2</v>
      </c>
      <c r="T256" s="9">
        <f>0.001*[57]Sheet1!$F$293</f>
        <v>4.3000000000000003E-2</v>
      </c>
      <c r="U256" s="9">
        <f>0.001*[57]Sheet1!$F$294</f>
        <v>4.9000000000000002E-2</v>
      </c>
      <c r="V256" s="9">
        <f>0.001*[57]Sheet1!$F$295</f>
        <v>4.5999999999999999E-2</v>
      </c>
      <c r="W256" s="9">
        <f>0.001*[57]Sheet1!$F$296</f>
        <v>4.5999999999999999E-2</v>
      </c>
      <c r="X256" s="9">
        <f>0.001*[57]Sheet1!$F$297</f>
        <v>4.7E-2</v>
      </c>
      <c r="Y256" s="9">
        <f>0.001*[57]Sheet1!$F$298</f>
        <v>0.05</v>
      </c>
      <c r="Z256" s="44">
        <f>0.001*[57]Sheet1!$F$299</f>
        <v>0.05</v>
      </c>
      <c r="AA256" s="35">
        <f t="shared" si="36"/>
        <v>0.05</v>
      </c>
      <c r="AB256" s="10">
        <f t="shared" si="37"/>
        <v>4.2000000000000003E-2</v>
      </c>
      <c r="AC256" s="14">
        <f t="shared" si="38"/>
        <v>4.4208333333333349E-2</v>
      </c>
    </row>
    <row r="257" spans="2:29" ht="15" customHeight="1">
      <c r="B257" s="26">
        <v>13</v>
      </c>
      <c r="C257" s="43">
        <f>0.001*[57]Sheet1!$F$300</f>
        <v>5.1000000000000004E-2</v>
      </c>
      <c r="D257" s="9">
        <f>0.001*[57]Sheet1!$F$301</f>
        <v>5.2999999999999999E-2</v>
      </c>
      <c r="E257" s="9">
        <f>0.001*[57]Sheet1!$F$302</f>
        <v>5.9000000000000004E-2</v>
      </c>
      <c r="F257" s="9">
        <f>0.001*[57]Sheet1!$F$303</f>
        <v>5.5E-2</v>
      </c>
      <c r="G257" s="9">
        <f>0.001*[57]Sheet1!$F$304</f>
        <v>0.05</v>
      </c>
      <c r="H257" s="9">
        <f>0.001*[57]Sheet1!$F$305</f>
        <v>4.7E-2</v>
      </c>
      <c r="I257" s="9">
        <f>0.001*[57]Sheet1!$F$306</f>
        <v>4.7E-2</v>
      </c>
      <c r="J257" s="9">
        <f>0.001*[57]Sheet1!$F$307</f>
        <v>4.9000000000000002E-2</v>
      </c>
      <c r="K257" s="9">
        <f>0.001*[57]Sheet1!$F$308</f>
        <v>4.8000000000000001E-2</v>
      </c>
      <c r="L257" s="9">
        <f>0.001*[57]Sheet1!$F$309</f>
        <v>4.8000000000000001E-2</v>
      </c>
      <c r="M257" s="9">
        <f>0.001*[57]Sheet1!$F$310</f>
        <v>4.9000000000000002E-2</v>
      </c>
      <c r="N257" s="9">
        <f>0.001*[57]Sheet1!$F$311</f>
        <v>4.7E-2</v>
      </c>
      <c r="O257" s="9">
        <f>0.001*[57]Sheet1!$F$312</f>
        <v>4.4999999999999998E-2</v>
      </c>
      <c r="P257" s="9">
        <f>0.001*[57]Sheet1!$F$313</f>
        <v>4.4999999999999998E-2</v>
      </c>
      <c r="Q257" s="9">
        <f>0.001*[57]Sheet1!$F$314</f>
        <v>4.4999999999999998E-2</v>
      </c>
      <c r="R257" s="9">
        <f>0.001*[57]Sheet1!$F$315</f>
        <v>4.4999999999999998E-2</v>
      </c>
      <c r="S257" s="9">
        <f>0.001*[57]Sheet1!$F$316</f>
        <v>4.3999999999999997E-2</v>
      </c>
      <c r="T257" s="9">
        <f>0.001*[57]Sheet1!$F$317</f>
        <v>4.3000000000000003E-2</v>
      </c>
      <c r="U257" s="9">
        <f>0.001*[57]Sheet1!$F$318</f>
        <v>4.3000000000000003E-2</v>
      </c>
      <c r="V257" s="9">
        <f>0.001*[57]Sheet1!$F$319</f>
        <v>4.4999999999999998E-2</v>
      </c>
      <c r="W257" s="9">
        <f>0.001*[57]Sheet1!$F$320</f>
        <v>4.5999999999999999E-2</v>
      </c>
      <c r="X257" s="9">
        <f>0.001*[57]Sheet1!$F$321</f>
        <v>4.4999999999999998E-2</v>
      </c>
      <c r="Y257" s="9">
        <f>0.001*[57]Sheet1!$F$322</f>
        <v>4.5999999999999999E-2</v>
      </c>
      <c r="Z257" s="44">
        <f>0.001*[57]Sheet1!$F$323</f>
        <v>4.3999999999999997E-2</v>
      </c>
      <c r="AA257" s="35">
        <f t="shared" si="36"/>
        <v>5.9000000000000004E-2</v>
      </c>
      <c r="AB257" s="10">
        <f t="shared" si="37"/>
        <v>4.3000000000000003E-2</v>
      </c>
      <c r="AC257" s="14">
        <f t="shared" si="38"/>
        <v>4.7458333333333352E-2</v>
      </c>
    </row>
    <row r="258" spans="2:29" ht="15" customHeight="1">
      <c r="B258" s="26">
        <v>14</v>
      </c>
      <c r="C258" s="43">
        <f>0.001*[57]Sheet1!$F$324</f>
        <v>4.3999999999999997E-2</v>
      </c>
      <c r="D258" s="9">
        <f>0.001*[57]Sheet1!$F$325</f>
        <v>4.3000000000000003E-2</v>
      </c>
      <c r="E258" s="9">
        <f>0.001*[57]Sheet1!$F$326</f>
        <v>4.3000000000000003E-2</v>
      </c>
      <c r="F258" s="9">
        <f>0.001*[57]Sheet1!$F$327</f>
        <v>4.3000000000000003E-2</v>
      </c>
      <c r="G258" s="9">
        <f>0.001*[57]Sheet1!$F$328</f>
        <v>4.5999999999999999E-2</v>
      </c>
      <c r="H258" s="9">
        <f>0.001*[57]Sheet1!$F$329</f>
        <v>4.8000000000000001E-2</v>
      </c>
      <c r="I258" s="9">
        <f>0.001*[57]Sheet1!$F$330</f>
        <v>4.5999999999999999E-2</v>
      </c>
      <c r="J258" s="9">
        <f>0.001*[57]Sheet1!$F$331</f>
        <v>4.5999999999999999E-2</v>
      </c>
      <c r="K258" s="9">
        <f>0.001*[57]Sheet1!$F$332</f>
        <v>4.3000000000000003E-2</v>
      </c>
      <c r="L258" s="9">
        <f>0.001*[57]Sheet1!$F$333</f>
        <v>4.2000000000000003E-2</v>
      </c>
      <c r="M258" s="9">
        <f>0.001*[57]Sheet1!$F$334</f>
        <v>4.1000000000000002E-2</v>
      </c>
      <c r="N258" s="9">
        <f>0.001*[57]Sheet1!$F$335</f>
        <v>4.2000000000000003E-2</v>
      </c>
      <c r="O258" s="9">
        <f>0.001*[57]Sheet1!$F$336</f>
        <v>4.2000000000000003E-2</v>
      </c>
      <c r="P258" s="9">
        <f>0.001*[57]Sheet1!$F$337</f>
        <v>4.2000000000000003E-2</v>
      </c>
      <c r="Q258" s="9">
        <f>0.001*[57]Sheet1!$F$338</f>
        <v>4.2000000000000003E-2</v>
      </c>
      <c r="R258" s="9">
        <f>0.001*[57]Sheet1!$F$339</f>
        <v>4.1000000000000002E-2</v>
      </c>
      <c r="S258" s="9">
        <f>0.001*[57]Sheet1!$F$340</f>
        <v>4.1000000000000002E-2</v>
      </c>
      <c r="T258" s="9">
        <f>0.001*[57]Sheet1!$F$341</f>
        <v>4.1000000000000002E-2</v>
      </c>
      <c r="U258" s="9">
        <f>0.001*[57]Sheet1!$F$342</f>
        <v>4.2000000000000003E-2</v>
      </c>
      <c r="V258" s="9">
        <f>0.001*[57]Sheet1!$F$343</f>
        <v>4.2000000000000003E-2</v>
      </c>
      <c r="W258" s="9">
        <f>0.001*[57]Sheet1!$F$344</f>
        <v>4.3999999999999997E-2</v>
      </c>
      <c r="X258" s="9">
        <f>0.001*[57]Sheet1!$F$345</f>
        <v>4.3999999999999997E-2</v>
      </c>
      <c r="Y258" s="9">
        <f>0.001*[57]Sheet1!$F$346</f>
        <v>4.3999999999999997E-2</v>
      </c>
      <c r="Z258" s="44">
        <f>0.001*[57]Sheet1!$F$347</f>
        <v>4.4999999999999998E-2</v>
      </c>
      <c r="AA258" s="35">
        <f t="shared" si="36"/>
        <v>4.8000000000000001E-2</v>
      </c>
      <c r="AB258" s="10">
        <f t="shared" si="37"/>
        <v>4.1000000000000002E-2</v>
      </c>
      <c r="AC258" s="14">
        <f t="shared" si="38"/>
        <v>4.3208333333333349E-2</v>
      </c>
    </row>
    <row r="259" spans="2:29" ht="15" customHeight="1">
      <c r="B259" s="26">
        <v>15</v>
      </c>
      <c r="C259" s="43">
        <f>0.001*[57]Sheet1!$F$348</f>
        <v>4.4999999999999998E-2</v>
      </c>
      <c r="D259" s="9">
        <f>0.001*[57]Sheet1!$F$349</f>
        <v>4.3999999999999997E-2</v>
      </c>
      <c r="E259" s="9">
        <f>0.001*[57]Sheet1!$F$350</f>
        <v>4.3999999999999997E-2</v>
      </c>
      <c r="F259" s="9">
        <f>0.001*[57]Sheet1!$F$351</f>
        <v>4.3999999999999997E-2</v>
      </c>
      <c r="G259" s="9">
        <f>0.001*[57]Sheet1!$F$352</f>
        <v>4.4999999999999998E-2</v>
      </c>
      <c r="H259" s="9">
        <f>0.001*[57]Sheet1!$F$353</f>
        <v>4.3999999999999997E-2</v>
      </c>
      <c r="I259" s="9">
        <f>0.001*[57]Sheet1!$F$354</f>
        <v>4.4999999999999998E-2</v>
      </c>
      <c r="J259" s="9">
        <f>0.001*[57]Sheet1!$F$355</f>
        <v>4.4999999999999998E-2</v>
      </c>
      <c r="K259" s="9">
        <f>0.001*[57]Sheet1!$F$356</f>
        <v>4.3000000000000003E-2</v>
      </c>
      <c r="L259" s="9">
        <f>0.001*[57]Sheet1!$F$357</f>
        <v>4.3000000000000003E-2</v>
      </c>
      <c r="M259" s="9">
        <f>0.001*[57]Sheet1!$F$358</f>
        <v>4.2000000000000003E-2</v>
      </c>
      <c r="N259" s="9">
        <f>0.001*[57]Sheet1!$F$359</f>
        <v>4.2000000000000003E-2</v>
      </c>
      <c r="O259" s="9">
        <f>0.001*[57]Sheet1!$F$360</f>
        <v>4.1000000000000002E-2</v>
      </c>
      <c r="P259" s="9">
        <f>0.001*[57]Sheet1!$F$361</f>
        <v>4.1000000000000002E-2</v>
      </c>
      <c r="Q259" s="9">
        <f>0.001*[57]Sheet1!$F$362</f>
        <v>4.1000000000000002E-2</v>
      </c>
      <c r="R259" s="9">
        <f>0.001*[57]Sheet1!$F$363</f>
        <v>4.1000000000000002E-2</v>
      </c>
      <c r="S259" s="9">
        <f>0.001*[57]Sheet1!$F$364</f>
        <v>4.1000000000000002E-2</v>
      </c>
      <c r="T259" s="9">
        <f>0.001*[57]Sheet1!$F$365</f>
        <v>4.1000000000000002E-2</v>
      </c>
      <c r="U259" s="9">
        <f>0.001*[57]Sheet1!$F$366</f>
        <v>4.2000000000000003E-2</v>
      </c>
      <c r="V259" s="9">
        <f>0.001*[57]Sheet1!$F$367</f>
        <v>4.3000000000000003E-2</v>
      </c>
      <c r="W259" s="9">
        <f>0.001*[57]Sheet1!$F$368</f>
        <v>4.3000000000000003E-2</v>
      </c>
      <c r="X259" s="9">
        <f>0.001*[57]Sheet1!$F$369</f>
        <v>4.3999999999999997E-2</v>
      </c>
      <c r="Y259" s="9">
        <f>0.001*[57]Sheet1!$F$370</f>
        <v>4.3999999999999997E-2</v>
      </c>
      <c r="Z259" s="44">
        <f>0.001*[57]Sheet1!$F$371</f>
        <v>4.3999999999999997E-2</v>
      </c>
      <c r="AA259" s="35">
        <f t="shared" si="36"/>
        <v>4.4999999999999998E-2</v>
      </c>
      <c r="AB259" s="10">
        <f t="shared" si="37"/>
        <v>4.1000000000000002E-2</v>
      </c>
      <c r="AC259" s="14">
        <f t="shared" si="38"/>
        <v>4.300000000000001E-2</v>
      </c>
    </row>
    <row r="260" spans="2:29" ht="15" customHeight="1">
      <c r="B260" s="27">
        <v>16</v>
      </c>
      <c r="C260" s="45">
        <f>0.001*[57]Sheet1!$F$372</f>
        <v>4.3999999999999997E-2</v>
      </c>
      <c r="D260" s="17">
        <f>0.001*[57]Sheet1!$F$373</f>
        <v>4.4999999999999998E-2</v>
      </c>
      <c r="E260" s="17">
        <f>0.001*[57]Sheet1!$F$374</f>
        <v>4.3999999999999997E-2</v>
      </c>
      <c r="F260" s="17">
        <f>0.001*[57]Sheet1!$F$375</f>
        <v>4.3999999999999997E-2</v>
      </c>
      <c r="G260" s="17">
        <f>0.001*[57]Sheet1!$F$376</f>
        <v>4.3999999999999997E-2</v>
      </c>
      <c r="H260" s="17">
        <f>0.001*[57]Sheet1!$F$377</f>
        <v>4.3999999999999997E-2</v>
      </c>
      <c r="I260" s="17">
        <f>0.001*[57]Sheet1!$F$378</f>
        <v>4.3999999999999997E-2</v>
      </c>
      <c r="J260" s="17">
        <f>0.001*[57]Sheet1!$F$379</f>
        <v>4.3999999999999997E-2</v>
      </c>
      <c r="K260" s="17">
        <f>0.001*[57]Sheet1!$F$380</f>
        <v>4.3000000000000003E-2</v>
      </c>
      <c r="L260" s="17">
        <f>0.001*[57]Sheet1!$F$381</f>
        <v>4.3000000000000003E-2</v>
      </c>
      <c r="M260" s="17">
        <f>0.001*[57]Sheet1!$F$382</f>
        <v>4.3000000000000003E-2</v>
      </c>
      <c r="N260" s="17">
        <f>0.001*[57]Sheet1!$F$383</f>
        <v>4.2000000000000003E-2</v>
      </c>
      <c r="O260" s="17">
        <f>0.001*[57]Sheet1!$F$384</f>
        <v>4.2000000000000003E-2</v>
      </c>
      <c r="P260" s="17">
        <f>0.001*[57]Sheet1!$F$385</f>
        <v>4.2000000000000003E-2</v>
      </c>
      <c r="Q260" s="17">
        <f>0.001*[57]Sheet1!$F$386</f>
        <v>4.1000000000000002E-2</v>
      </c>
      <c r="R260" s="17">
        <f>0.001*[57]Sheet1!$F$387</f>
        <v>4.1000000000000002E-2</v>
      </c>
      <c r="S260" s="17">
        <f>0.001*[57]Sheet1!$F$388</f>
        <v>4.2000000000000003E-2</v>
      </c>
      <c r="T260" s="17">
        <f>0.001*[57]Sheet1!$F$389</f>
        <v>4.2000000000000003E-2</v>
      </c>
      <c r="U260" s="17">
        <f>0.001*[57]Sheet1!$F$390</f>
        <v>4.2000000000000003E-2</v>
      </c>
      <c r="V260" s="17">
        <f>0.001*[57]Sheet1!$F$391</f>
        <v>4.3000000000000003E-2</v>
      </c>
      <c r="W260" s="17">
        <f>0.001*[57]Sheet1!$F$392</f>
        <v>4.3000000000000003E-2</v>
      </c>
      <c r="X260" s="17">
        <f>0.001*[57]Sheet1!$F$393</f>
        <v>4.3999999999999997E-2</v>
      </c>
      <c r="Y260" s="17">
        <f>0.001*[57]Sheet1!$F$394</f>
        <v>4.3999999999999997E-2</v>
      </c>
      <c r="Z260" s="46">
        <f>0.001*[57]Sheet1!$F$395</f>
        <v>4.3999999999999997E-2</v>
      </c>
      <c r="AA260" s="36">
        <f t="shared" si="36"/>
        <v>4.4999999999999998E-2</v>
      </c>
      <c r="AB260" s="18">
        <f t="shared" si="37"/>
        <v>4.1000000000000002E-2</v>
      </c>
      <c r="AC260" s="19">
        <f t="shared" si="38"/>
        <v>4.3083333333333342E-2</v>
      </c>
    </row>
    <row r="261" spans="2:29" ht="15" customHeight="1">
      <c r="B261" s="26">
        <v>17</v>
      </c>
      <c r="C261" s="43">
        <f>0.001*[57]Sheet1!$F$396</f>
        <v>4.3999999999999997E-2</v>
      </c>
      <c r="D261" s="9">
        <f>0.001*[57]Sheet1!$F$397</f>
        <v>4.3999999999999997E-2</v>
      </c>
      <c r="E261" s="9">
        <f>0.001*[57]Sheet1!$F$398</f>
        <v>4.3999999999999997E-2</v>
      </c>
      <c r="F261" s="9">
        <f>0.001*[57]Sheet1!$F$399</f>
        <v>4.3999999999999997E-2</v>
      </c>
      <c r="G261" s="9">
        <f>0.001*[57]Sheet1!$F$400</f>
        <v>4.3999999999999997E-2</v>
      </c>
      <c r="H261" s="9">
        <f>0.001*[57]Sheet1!$F$401</f>
        <v>4.3999999999999997E-2</v>
      </c>
      <c r="I261" s="9">
        <f>0.001*[57]Sheet1!$F$402</f>
        <v>4.3999999999999997E-2</v>
      </c>
      <c r="J261" s="9">
        <f>0.001*[57]Sheet1!$F$403</f>
        <v>4.3999999999999997E-2</v>
      </c>
      <c r="K261" s="9">
        <f>0.001*[57]Sheet1!$F$404</f>
        <v>4.3000000000000003E-2</v>
      </c>
      <c r="L261" s="9">
        <f>0.001*[57]Sheet1!$F$405</f>
        <v>4.2000000000000003E-2</v>
      </c>
      <c r="M261" s="9">
        <f>0.001*[57]Sheet1!$F$406</f>
        <v>4.3000000000000003E-2</v>
      </c>
      <c r="N261" s="9">
        <f>0.001*[57]Sheet1!$F$407</f>
        <v>4.2000000000000003E-2</v>
      </c>
      <c r="O261" s="9">
        <f>0.001*[57]Sheet1!$F$408</f>
        <v>4.2000000000000003E-2</v>
      </c>
      <c r="P261" s="9">
        <f>0.001*[57]Sheet1!$F$409</f>
        <v>4.2000000000000003E-2</v>
      </c>
      <c r="Q261" s="9">
        <f>0.001*[57]Sheet1!$F$400</f>
        <v>4.3999999999999997E-2</v>
      </c>
      <c r="R261" s="9">
        <f>0.001*[57]Sheet1!$F$411</f>
        <v>4.2000000000000003E-2</v>
      </c>
      <c r="S261" s="9">
        <f>0.001*[57]Sheet1!$F$412</f>
        <v>4.3000000000000003E-2</v>
      </c>
      <c r="T261" s="9">
        <f>0.001*[57]Sheet1!$F$413</f>
        <v>4.3000000000000003E-2</v>
      </c>
      <c r="U261" s="9">
        <f>0.001*[57]Sheet1!$F$414</f>
        <v>4.3000000000000003E-2</v>
      </c>
      <c r="V261" s="9">
        <f>0.001*[57]Sheet1!$F$415</f>
        <v>4.3999999999999997E-2</v>
      </c>
      <c r="W261" s="9">
        <f>0.001*[57]Sheet1!$F$416</f>
        <v>4.3999999999999997E-2</v>
      </c>
      <c r="X261" s="9">
        <f>0.001*[57]Sheet1!$F$417</f>
        <v>4.3999999999999997E-2</v>
      </c>
      <c r="Y261" s="9">
        <f>0.001*[57]Sheet1!$F$418</f>
        <v>4.3999999999999997E-2</v>
      </c>
      <c r="Z261" s="44">
        <f>0.001*[57]Sheet1!$F$419</f>
        <v>4.4999999999999998E-2</v>
      </c>
      <c r="AA261" s="35">
        <f t="shared" si="36"/>
        <v>4.4999999999999998E-2</v>
      </c>
      <c r="AB261" s="10">
        <f t="shared" si="37"/>
        <v>4.2000000000000003E-2</v>
      </c>
      <c r="AC261" s="14">
        <f t="shared" si="38"/>
        <v>4.341666666666668E-2</v>
      </c>
    </row>
    <row r="262" spans="2:29" ht="15" customHeight="1">
      <c r="B262" s="26">
        <v>18</v>
      </c>
      <c r="C262" s="43">
        <f>0.001*[57]Sheet1!$F$420</f>
        <v>4.3999999999999997E-2</v>
      </c>
      <c r="D262" s="9">
        <f>0.001*[57]Sheet1!$F$421</f>
        <v>4.4999999999999998E-2</v>
      </c>
      <c r="E262" s="9">
        <f>0.001*[57]Sheet1!$F$422</f>
        <v>4.4999999999999998E-2</v>
      </c>
      <c r="F262" s="9">
        <f>0.001*[57]Sheet1!$F$423</f>
        <v>4.4999999999999998E-2</v>
      </c>
      <c r="G262" s="9">
        <f>0.001*[57]Sheet1!$F$424</f>
        <v>4.4999999999999998E-2</v>
      </c>
      <c r="H262" s="9">
        <f>0.001*[57]Sheet1!$F$425</f>
        <v>4.5999999999999999E-2</v>
      </c>
      <c r="I262" s="9">
        <f>0.001*[57]Sheet1!$F$426</f>
        <v>4.4999999999999998E-2</v>
      </c>
      <c r="J262" s="9">
        <f>0.001*[57]Sheet1!$F$427</f>
        <v>4.7E-2</v>
      </c>
      <c r="K262" s="9">
        <f>0.001*[57]Sheet1!$F$428</f>
        <v>4.7E-2</v>
      </c>
      <c r="L262" s="9">
        <f>0.001*[57]Sheet1!$F$429</f>
        <v>4.7E-2</v>
      </c>
      <c r="M262" s="9">
        <f>0.001*[57]Sheet1!$F$430</f>
        <v>4.9000000000000002E-2</v>
      </c>
      <c r="N262" s="9">
        <f>0.001*[57]Sheet1!$F$431</f>
        <v>4.8000000000000001E-2</v>
      </c>
      <c r="O262" s="9">
        <f>0.001*[57]Sheet1!$F$432</f>
        <v>4.7E-2</v>
      </c>
      <c r="P262" s="9">
        <f>0.001*[57]Sheet1!$F$433</f>
        <v>4.5999999999999999E-2</v>
      </c>
      <c r="Q262" s="9">
        <f>0.001*[57]Sheet1!$F$434</f>
        <v>4.3999999999999997E-2</v>
      </c>
      <c r="R262" s="9">
        <f>0.001*[57]Sheet1!$F$435</f>
        <v>4.3000000000000003E-2</v>
      </c>
      <c r="S262" s="9">
        <f>0.001*[57]Sheet1!$F$436</f>
        <v>4.3000000000000003E-2</v>
      </c>
      <c r="T262" s="9">
        <f>0.001*[57]Sheet1!$F$437</f>
        <v>4.3999999999999997E-2</v>
      </c>
      <c r="U262" s="9">
        <f>0.001*[57]Sheet1!$F$438</f>
        <v>4.3999999999999997E-2</v>
      </c>
      <c r="V262" s="9">
        <f>0.001*[57]Sheet1!$F$439</f>
        <v>4.3999999999999997E-2</v>
      </c>
      <c r="W262" s="9">
        <f>0.001*[57]Sheet1!$F$440</f>
        <v>4.3999999999999997E-2</v>
      </c>
      <c r="X262" s="9">
        <f>0.001*[57]Sheet1!$F$441</f>
        <v>4.3999999999999997E-2</v>
      </c>
      <c r="Y262" s="9">
        <f>0.001*[57]Sheet1!$F$442</f>
        <v>4.3999999999999997E-2</v>
      </c>
      <c r="Z262" s="44">
        <f>0.001*[57]Sheet1!$F$443</f>
        <v>4.3999999999999997E-2</v>
      </c>
      <c r="AA262" s="35">
        <f t="shared" si="36"/>
        <v>4.9000000000000002E-2</v>
      </c>
      <c r="AB262" s="10">
        <f t="shared" si="37"/>
        <v>4.3000000000000003E-2</v>
      </c>
      <c r="AC262" s="14">
        <f t="shared" si="38"/>
        <v>4.5166666666666681E-2</v>
      </c>
    </row>
    <row r="263" spans="2:29" ht="15" customHeight="1">
      <c r="B263" s="26">
        <v>19</v>
      </c>
      <c r="C263" s="43">
        <f>0.001*[57]Sheet1!$F$444</f>
        <v>4.3999999999999997E-2</v>
      </c>
      <c r="D263" s="9">
        <f>0.001*[57]Sheet1!$F$445</f>
        <v>4.3999999999999997E-2</v>
      </c>
      <c r="E263" s="9">
        <f>0.001*[57]Sheet1!$F$446</f>
        <v>4.4999999999999998E-2</v>
      </c>
      <c r="F263" s="9">
        <f>0.001*[57]Sheet1!$F$447</f>
        <v>4.4999999999999998E-2</v>
      </c>
      <c r="G263" s="9">
        <f>0.001*[57]Sheet1!$F$448</f>
        <v>4.4999999999999998E-2</v>
      </c>
      <c r="H263" s="9">
        <f>0.001*[57]Sheet1!$F$449</f>
        <v>4.4999999999999998E-2</v>
      </c>
      <c r="I263" s="9">
        <f>0.001*[57]Sheet1!$F$450</f>
        <v>4.3000000000000003E-2</v>
      </c>
      <c r="J263" s="9">
        <f>0.001*[57]Sheet1!$F$451</f>
        <v>4.3000000000000003E-2</v>
      </c>
      <c r="K263" s="9">
        <f>0.001*[57]Sheet1!$F$452</f>
        <v>4.3000000000000003E-2</v>
      </c>
      <c r="L263" s="9">
        <f>0.001*[57]Sheet1!$F$453</f>
        <v>4.3000000000000003E-2</v>
      </c>
      <c r="M263" s="9">
        <f>0.001*[57]Sheet1!$F$454</f>
        <v>4.3000000000000003E-2</v>
      </c>
      <c r="N263" s="9">
        <f>0.001*[57]Sheet1!$F$455</f>
        <v>4.3999999999999997E-2</v>
      </c>
      <c r="O263" s="9">
        <f>0.001*[57]Sheet1!$F$456</f>
        <v>4.3000000000000003E-2</v>
      </c>
      <c r="P263" s="9">
        <f>0.001*[57]Sheet1!$F$457</f>
        <v>4.3000000000000003E-2</v>
      </c>
      <c r="Q263" s="9">
        <f>0.001*[57]Sheet1!$F$458</f>
        <v>4.3000000000000003E-2</v>
      </c>
      <c r="R263" s="9">
        <f>0.001*[57]Sheet1!$F$459</f>
        <v>4.3000000000000003E-2</v>
      </c>
      <c r="S263" s="9">
        <f>0.001*[57]Sheet1!$F$460</f>
        <v>4.2000000000000003E-2</v>
      </c>
      <c r="T263" s="9">
        <f>0.001*[57]Sheet1!$F$461</f>
        <v>4.3000000000000003E-2</v>
      </c>
      <c r="U263" s="9">
        <f>0.001*[57]Sheet1!$F$462</f>
        <v>4.3000000000000003E-2</v>
      </c>
      <c r="V263" s="9">
        <f>0.001*[57]Sheet1!$F$463</f>
        <v>4.3000000000000003E-2</v>
      </c>
      <c r="W263" s="9">
        <f>0.001*[57]Sheet1!$F$464</f>
        <v>4.3000000000000003E-2</v>
      </c>
      <c r="X263" s="9">
        <f>0.001*[57]Sheet1!$F$465</f>
        <v>4.3999999999999997E-2</v>
      </c>
      <c r="Y263" s="9">
        <f>0.001*[57]Sheet1!$F$466</f>
        <v>4.3999999999999997E-2</v>
      </c>
      <c r="Z263" s="44">
        <f>0.001*[57]Sheet1!$F$467</f>
        <v>4.3999999999999997E-2</v>
      </c>
      <c r="AA263" s="35">
        <f t="shared" si="36"/>
        <v>4.4999999999999998E-2</v>
      </c>
      <c r="AB263" s="10">
        <f t="shared" si="37"/>
        <v>4.2000000000000003E-2</v>
      </c>
      <c r="AC263" s="14">
        <f t="shared" si="38"/>
        <v>4.354166666666668E-2</v>
      </c>
    </row>
    <row r="264" spans="2:29" ht="15" customHeight="1">
      <c r="B264" s="28">
        <v>20</v>
      </c>
      <c r="C264" s="47">
        <f>0.001*[57]Sheet1!$F$468</f>
        <v>4.3999999999999997E-2</v>
      </c>
      <c r="D264" s="20">
        <f>0.001*[57]Sheet1!$F$469</f>
        <v>4.3999999999999997E-2</v>
      </c>
      <c r="E264" s="20">
        <f>0.001*[57]Sheet1!$F$470</f>
        <v>4.3999999999999997E-2</v>
      </c>
      <c r="F264" s="20">
        <f>0.001*[57]Sheet1!$F$471</f>
        <v>4.4999999999999998E-2</v>
      </c>
      <c r="G264" s="20">
        <f>0.001*[57]Sheet1!$F$472</f>
        <v>4.5999999999999999E-2</v>
      </c>
      <c r="H264" s="20">
        <f>0.001*[57]Sheet1!$F$473</f>
        <v>4.5999999999999999E-2</v>
      </c>
      <c r="I264" s="20">
        <f>0.001*[57]Sheet1!$F$474</f>
        <v>4.7E-2</v>
      </c>
      <c r="J264" s="20">
        <f>0.001*[57]Sheet1!$F$475</f>
        <v>4.7E-2</v>
      </c>
      <c r="K264" s="20">
        <f>0.001*[57]Sheet1!$F$476</f>
        <v>4.3999999999999997E-2</v>
      </c>
      <c r="L264" s="20">
        <f>0.001*[57]Sheet1!$F$477</f>
        <v>4.3000000000000003E-2</v>
      </c>
      <c r="M264" s="20">
        <f>0.001*[57]Sheet1!$F$478</f>
        <v>4.2000000000000003E-2</v>
      </c>
      <c r="N264" s="20">
        <f>0.001*[57]Sheet1!$F$479</f>
        <v>4.2000000000000003E-2</v>
      </c>
      <c r="O264" s="20">
        <f>0.001*[57]Sheet1!$F$480</f>
        <v>4.2000000000000003E-2</v>
      </c>
      <c r="P264" s="20">
        <f>0.001*[57]Sheet1!$F$481</f>
        <v>4.2000000000000003E-2</v>
      </c>
      <c r="Q264" s="20">
        <f>0.001*[57]Sheet1!$F$482</f>
        <v>4.2000000000000003E-2</v>
      </c>
      <c r="R264" s="20">
        <f>0.001*[57]Sheet1!$F$483</f>
        <v>4.2000000000000003E-2</v>
      </c>
      <c r="S264" s="20">
        <f>0.001*[57]Sheet1!$F$484</f>
        <v>4.3999999999999997E-2</v>
      </c>
      <c r="T264" s="20">
        <f>0.001*[57]Sheet1!$F$485</f>
        <v>4.5999999999999999E-2</v>
      </c>
      <c r="U264" s="20">
        <f>0.001*[57]Sheet1!$F$486</f>
        <v>4.5999999999999999E-2</v>
      </c>
      <c r="V264" s="20">
        <f>0.001*[57]Sheet1!$F$487</f>
        <v>4.4999999999999998E-2</v>
      </c>
      <c r="W264" s="20">
        <f>0.001*[57]Sheet1!$F$488</f>
        <v>4.3999999999999997E-2</v>
      </c>
      <c r="X264" s="20">
        <f>0.001*[57]Sheet1!$F$489</f>
        <v>4.3000000000000003E-2</v>
      </c>
      <c r="Y264" s="20">
        <f>0.001*[57]Sheet1!$F$490</f>
        <v>4.3000000000000003E-2</v>
      </c>
      <c r="Z264" s="48">
        <f>0.001*[57]Sheet1!$F$491</f>
        <v>4.3999999999999997E-2</v>
      </c>
      <c r="AA264" s="37">
        <f t="shared" si="36"/>
        <v>4.7E-2</v>
      </c>
      <c r="AB264" s="21">
        <f t="shared" si="37"/>
        <v>4.2000000000000003E-2</v>
      </c>
      <c r="AC264" s="22">
        <f t="shared" si="38"/>
        <v>4.404166666666668E-2</v>
      </c>
    </row>
    <row r="265" spans="2:29" ht="15" customHeight="1">
      <c r="B265" s="26">
        <v>21</v>
      </c>
      <c r="C265" s="43">
        <f>0.001*[57]Sheet1!$F$492</f>
        <v>4.4999999999999998E-2</v>
      </c>
      <c r="D265" s="9">
        <f>0.001*[57]Sheet1!$F$493</f>
        <v>4.3999999999999997E-2</v>
      </c>
      <c r="E265" s="9">
        <f>0.001*[57]Sheet1!$F$494</f>
        <v>4.3000000000000003E-2</v>
      </c>
      <c r="F265" s="9">
        <f>0.001*[57]Sheet1!$F$495</f>
        <v>4.3000000000000003E-2</v>
      </c>
      <c r="G265" s="9">
        <f>0.001*[57]Sheet1!$F$496</f>
        <v>4.3000000000000003E-2</v>
      </c>
      <c r="H265" s="9">
        <f>0.001*[57]Sheet1!$F$497</f>
        <v>4.3000000000000003E-2</v>
      </c>
      <c r="I265" s="9">
        <f>0.001*[57]Sheet1!$F$498</f>
        <v>4.3000000000000003E-2</v>
      </c>
      <c r="J265" s="9">
        <f>0.001*[57]Sheet1!$F$499</f>
        <v>4.3000000000000003E-2</v>
      </c>
      <c r="K265" s="9">
        <f>0.001*[57]Sheet1!$F$500</f>
        <v>4.2000000000000003E-2</v>
      </c>
      <c r="L265" s="9">
        <f>0.001*[57]Sheet1!$F$501</f>
        <v>4.2000000000000003E-2</v>
      </c>
      <c r="M265" s="9">
        <f>0.001*[57]Sheet1!$F$502</f>
        <v>4.2000000000000003E-2</v>
      </c>
      <c r="N265" s="9">
        <f>0.001*[57]Sheet1!$F$503</f>
        <v>4.2000000000000003E-2</v>
      </c>
      <c r="O265" s="9">
        <f>0.001*[57]Sheet1!$F$504</f>
        <v>4.2000000000000003E-2</v>
      </c>
      <c r="P265" s="9">
        <f>0.001*[57]Sheet1!$F$505</f>
        <v>4.1000000000000002E-2</v>
      </c>
      <c r="Q265" s="9">
        <f>0.001*[57]Sheet1!$F$506</f>
        <v>4.2000000000000003E-2</v>
      </c>
      <c r="R265" s="9">
        <f>0.001*[57]Sheet1!$F$507</f>
        <v>4.2000000000000003E-2</v>
      </c>
      <c r="S265" s="9">
        <f>0.001*[57]Sheet1!$F$508</f>
        <v>4.1000000000000002E-2</v>
      </c>
      <c r="T265" s="9">
        <f>0.001*[57]Sheet1!$F$509</f>
        <v>4.2000000000000003E-2</v>
      </c>
      <c r="U265" s="9">
        <f>0.001*[57]Sheet1!$F$510</f>
        <v>4.3000000000000003E-2</v>
      </c>
      <c r="V265" s="9">
        <f>0.001*[57]Sheet1!$F$511</f>
        <v>4.3000000000000003E-2</v>
      </c>
      <c r="W265" s="9">
        <f>0.001*[57]Sheet1!$F$512</f>
        <v>4.3000000000000003E-2</v>
      </c>
      <c r="X265" s="9">
        <f>0.001*[57]Sheet1!$F$513</f>
        <v>4.3000000000000003E-2</v>
      </c>
      <c r="Y265" s="9">
        <f>0.001*[57]Sheet1!$F$514</f>
        <v>4.3999999999999997E-2</v>
      </c>
      <c r="Z265" s="44">
        <f>0.001*[57]Sheet1!$F$515</f>
        <v>4.3999999999999997E-2</v>
      </c>
      <c r="AA265" s="35">
        <f t="shared" si="36"/>
        <v>4.4999999999999998E-2</v>
      </c>
      <c r="AB265" s="10">
        <f t="shared" si="37"/>
        <v>4.1000000000000002E-2</v>
      </c>
      <c r="AC265" s="14">
        <f t="shared" si="38"/>
        <v>4.2708333333333348E-2</v>
      </c>
    </row>
    <row r="266" spans="2:29" ht="15" customHeight="1">
      <c r="B266" s="26">
        <v>22</v>
      </c>
      <c r="C266" s="43">
        <f>0.001*[57]Sheet1!$F$516</f>
        <v>4.3999999999999997E-2</v>
      </c>
      <c r="D266" s="9">
        <f>0.001*[57]Sheet1!$F$517</f>
        <v>4.3999999999999997E-2</v>
      </c>
      <c r="E266" s="9">
        <f>0.001*[57]Sheet1!$F$518</f>
        <v>4.3999999999999997E-2</v>
      </c>
      <c r="F266" s="9">
        <f>0.001*[57]Sheet1!$F$519</f>
        <v>4.3999999999999997E-2</v>
      </c>
      <c r="G266" s="9">
        <f>0.001*[57]Sheet1!$F$520</f>
        <v>4.3999999999999997E-2</v>
      </c>
      <c r="H266" s="9">
        <f>0.001*[57]Sheet1!$F$521</f>
        <v>4.4999999999999998E-2</v>
      </c>
      <c r="I266" s="9">
        <f>0.001*[57]Sheet1!$F$522</f>
        <v>4.4999999999999998E-2</v>
      </c>
      <c r="J266" s="9">
        <f>0.001*[57]Sheet1!$F$523</f>
        <v>4.3999999999999997E-2</v>
      </c>
      <c r="K266" s="9">
        <f>0.001*[57]Sheet1!$F$524</f>
        <v>4.3999999999999997E-2</v>
      </c>
      <c r="L266" s="9">
        <f>0.001*[57]Sheet1!$F$525</f>
        <v>4.3000000000000003E-2</v>
      </c>
      <c r="M266" s="9">
        <f>0.001*[57]Sheet1!$F$526</f>
        <v>4.3000000000000003E-2</v>
      </c>
      <c r="N266" s="9">
        <f>0.001*[57]Sheet1!$F$527</f>
        <v>4.3000000000000003E-2</v>
      </c>
      <c r="O266" s="9">
        <f>0.001*[57]Sheet1!$F$528</f>
        <v>4.3000000000000003E-2</v>
      </c>
      <c r="P266" s="9">
        <f>0.001*[57]Sheet1!$F$529</f>
        <v>4.3000000000000003E-2</v>
      </c>
      <c r="Q266" s="9">
        <f>0.001*[57]Sheet1!$F$530</f>
        <v>4.2000000000000003E-2</v>
      </c>
      <c r="R266" s="9">
        <f>0.001*[57]Sheet1!$F$531</f>
        <v>4.3000000000000003E-2</v>
      </c>
      <c r="S266" s="9">
        <f>0.001*[57]Sheet1!$F$532</f>
        <v>4.3000000000000003E-2</v>
      </c>
      <c r="T266" s="9">
        <f>0.001*[57]Sheet1!$F$533</f>
        <v>4.3999999999999997E-2</v>
      </c>
      <c r="U266" s="9">
        <f>0.001*[57]Sheet1!$F$534</f>
        <v>4.4999999999999998E-2</v>
      </c>
      <c r="V266" s="9">
        <f>0.001*[57]Sheet1!$F$535</f>
        <v>4.5999999999999999E-2</v>
      </c>
      <c r="W266" s="9">
        <f>0.001*[57]Sheet1!$F$536</f>
        <v>4.5999999999999999E-2</v>
      </c>
      <c r="X266" s="9">
        <f>0.001*[57]Sheet1!$F$537</f>
        <v>4.5999999999999999E-2</v>
      </c>
      <c r="Y266" s="9">
        <f>0.001*[57]Sheet1!$F$538</f>
        <v>4.7E-2</v>
      </c>
      <c r="Z266" s="44">
        <f>0.001*[57]Sheet1!$F$539</f>
        <v>4.7E-2</v>
      </c>
      <c r="AA266" s="35">
        <f t="shared" si="36"/>
        <v>4.7E-2</v>
      </c>
      <c r="AB266" s="10">
        <f t="shared" si="37"/>
        <v>4.2000000000000003E-2</v>
      </c>
      <c r="AC266" s="14">
        <f t="shared" si="38"/>
        <v>4.4250000000000012E-2</v>
      </c>
    </row>
    <row r="267" spans="2:29" ht="15" customHeight="1">
      <c r="B267" s="26">
        <v>23</v>
      </c>
      <c r="C267" s="43">
        <f>0.001*[57]Sheet1!$F$540</f>
        <v>0.05</v>
      </c>
      <c r="D267" s="9">
        <f>0.001*[57]Sheet1!$F$541</f>
        <v>4.9000000000000002E-2</v>
      </c>
      <c r="E267" s="9">
        <f>0.001*[57]Sheet1!$F$542</f>
        <v>0.05</v>
      </c>
      <c r="F267" s="9">
        <f>0.001*[57]Sheet1!$F$543</f>
        <v>4.9000000000000002E-2</v>
      </c>
      <c r="G267" s="9">
        <f>0.001*[57]Sheet1!$F$544</f>
        <v>4.5999999999999999E-2</v>
      </c>
      <c r="H267" s="9">
        <f>0.001*[57]Sheet1!$F$545</f>
        <v>4.3999999999999997E-2</v>
      </c>
      <c r="I267" s="9">
        <f>0.001*[57]Sheet1!$F$546</f>
        <v>4.4999999999999998E-2</v>
      </c>
      <c r="J267" s="9">
        <f>0.001*[57]Sheet1!$F$547</f>
        <v>4.4999999999999998E-2</v>
      </c>
      <c r="K267" s="9">
        <f>0.001*[57]Sheet1!$F$548</f>
        <v>4.3999999999999997E-2</v>
      </c>
      <c r="L267" s="9">
        <f>0.001*[57]Sheet1!$F$549</f>
        <v>4.3999999999999997E-2</v>
      </c>
      <c r="M267" s="9">
        <f>0.001*[57]Sheet1!$F$550</f>
        <v>4.3000000000000003E-2</v>
      </c>
      <c r="N267" s="9">
        <f>0.001*[57]Sheet1!$F$551</f>
        <v>4.2000000000000003E-2</v>
      </c>
      <c r="O267" s="9">
        <f>0.001*[57]Sheet1!$F$552</f>
        <v>4.2000000000000003E-2</v>
      </c>
      <c r="P267" s="9">
        <f>0.001*[57]Sheet1!$F$553</f>
        <v>4.2000000000000003E-2</v>
      </c>
      <c r="Q267" s="9">
        <f>0.001*[57]Sheet1!$F$554</f>
        <v>4.1000000000000002E-2</v>
      </c>
      <c r="R267" s="9">
        <f>0.001*[57]Sheet1!$F$555</f>
        <v>4.2000000000000003E-2</v>
      </c>
      <c r="S267" s="9">
        <f>0.001*[57]Sheet1!$F$556</f>
        <v>4.2000000000000003E-2</v>
      </c>
      <c r="T267" s="9">
        <f>0.001*[57]Sheet1!$F$557</f>
        <v>4.2000000000000003E-2</v>
      </c>
      <c r="U267" s="9">
        <f>0.001*[57]Sheet1!$F$558</f>
        <v>4.3000000000000003E-2</v>
      </c>
      <c r="V267" s="9">
        <f>0.001*[57]Sheet1!$F$559</f>
        <v>4.3999999999999997E-2</v>
      </c>
      <c r="W267" s="9">
        <f>0.001*[57]Sheet1!$F$560</f>
        <v>4.3999999999999997E-2</v>
      </c>
      <c r="X267" s="9">
        <f>0.001*[57]Sheet1!$F$561</f>
        <v>4.3999999999999997E-2</v>
      </c>
      <c r="Y267" s="9">
        <f>0.001*[57]Sheet1!$F$562</f>
        <v>4.5999999999999999E-2</v>
      </c>
      <c r="Z267" s="44">
        <f>0.001*[57]Sheet1!$F$563</f>
        <v>4.4999999999999998E-2</v>
      </c>
      <c r="AA267" s="35">
        <f t="shared" si="36"/>
        <v>0.05</v>
      </c>
      <c r="AB267" s="10">
        <f t="shared" si="37"/>
        <v>4.1000000000000002E-2</v>
      </c>
      <c r="AC267" s="14">
        <f t="shared" si="38"/>
        <v>4.4500000000000012E-2</v>
      </c>
    </row>
    <row r="268" spans="2:29" ht="15" customHeight="1">
      <c r="B268" s="26">
        <v>24</v>
      </c>
      <c r="C268" s="43">
        <f>0.001*[57]Sheet1!$F$564</f>
        <v>4.3999999999999997E-2</v>
      </c>
      <c r="D268" s="9">
        <f>0.001*[57]Sheet1!$F$565</f>
        <v>4.3999999999999997E-2</v>
      </c>
      <c r="E268" s="9">
        <f>0.001*[57]Sheet1!$F$566</f>
        <v>4.3999999999999997E-2</v>
      </c>
      <c r="F268" s="9">
        <f>0.001*[57]Sheet1!$F$567</f>
        <v>4.3999999999999997E-2</v>
      </c>
      <c r="G268" s="9">
        <f>0.001*[57]Sheet1!$F$568</f>
        <v>4.3999999999999997E-2</v>
      </c>
      <c r="H268" s="9">
        <f>0.001*[57]Sheet1!$F$569</f>
        <v>4.3999999999999997E-2</v>
      </c>
      <c r="I268" s="9">
        <f>0.001*[57]Sheet1!$F$570</f>
        <v>4.3999999999999997E-2</v>
      </c>
      <c r="J268" s="9">
        <f>0.001*[57]Sheet1!$F$571</f>
        <v>4.3999999999999997E-2</v>
      </c>
      <c r="K268" s="9">
        <f>0.001*[57]Sheet1!$F$572</f>
        <v>4.3000000000000003E-2</v>
      </c>
      <c r="L268" s="9">
        <f>0.001*[57]Sheet1!$F$573</f>
        <v>4.3000000000000003E-2</v>
      </c>
      <c r="M268" s="9">
        <f>0.001*[57]Sheet1!$F$574</f>
        <v>4.3000000000000003E-2</v>
      </c>
      <c r="N268" s="9">
        <f>0.001*[57]Sheet1!$F$575</f>
        <v>4.3000000000000003E-2</v>
      </c>
      <c r="O268" s="9">
        <f>0.001*[57]Sheet1!$F$576</f>
        <v>4.3000000000000003E-2</v>
      </c>
      <c r="P268" s="9">
        <f>0.001*[57]Sheet1!$F$577</f>
        <v>4.2000000000000003E-2</v>
      </c>
      <c r="Q268" s="9">
        <f>0.001*[57]Sheet1!$F$578</f>
        <v>4.2000000000000003E-2</v>
      </c>
      <c r="R268" s="9">
        <f>0.001*[57]Sheet1!$F$579</f>
        <v>4.2000000000000003E-2</v>
      </c>
      <c r="S268" s="9">
        <f>0.001*[57]Sheet1!$F$580</f>
        <v>4.3000000000000003E-2</v>
      </c>
      <c r="T268" s="9">
        <f>0.001*[57]Sheet1!$F$581</f>
        <v>4.3000000000000003E-2</v>
      </c>
      <c r="U268" s="9">
        <f>0.001*[57]Sheet1!$F$582</f>
        <v>4.3000000000000003E-2</v>
      </c>
      <c r="V268" s="9">
        <f>0.001*[57]Sheet1!$F$583</f>
        <v>4.3999999999999997E-2</v>
      </c>
      <c r="W268" s="9">
        <f>0.001*[57]Sheet1!$F$584</f>
        <v>4.3999999999999997E-2</v>
      </c>
      <c r="X268" s="9">
        <f>0.001*[57]Sheet1!$F$585</f>
        <v>4.4999999999999998E-2</v>
      </c>
      <c r="Y268" s="9">
        <f>0.001*[57]Sheet1!$F$586</f>
        <v>4.5999999999999999E-2</v>
      </c>
      <c r="Z268" s="44">
        <f>0.001*[57]Sheet1!$F$587</f>
        <v>4.4999999999999998E-2</v>
      </c>
      <c r="AA268" s="35">
        <f t="shared" si="36"/>
        <v>4.5999999999999999E-2</v>
      </c>
      <c r="AB268" s="10">
        <f t="shared" si="37"/>
        <v>4.2000000000000003E-2</v>
      </c>
      <c r="AC268" s="14">
        <f t="shared" si="38"/>
        <v>4.3583333333333342E-2</v>
      </c>
    </row>
    <row r="269" spans="2:29" ht="15" customHeight="1">
      <c r="B269" s="26">
        <v>25</v>
      </c>
      <c r="C269" s="43">
        <f>0.001*[57]Sheet1!$F$588</f>
        <v>4.9000000000000002E-2</v>
      </c>
      <c r="D269" s="9">
        <f>0.001*[57]Sheet1!$F$589</f>
        <v>4.7E-2</v>
      </c>
      <c r="E269" s="9">
        <f>0.001*[57]Sheet1!$F$590</f>
        <v>4.4999999999999998E-2</v>
      </c>
      <c r="F269" s="9">
        <f>0.001*[57]Sheet1!$F$591</f>
        <v>4.3999999999999997E-2</v>
      </c>
      <c r="G269" s="9">
        <f>0.001*[57]Sheet1!$F$592</f>
        <v>4.3999999999999997E-2</v>
      </c>
      <c r="H269" s="9">
        <f>0.001*[57]Sheet1!$F$593</f>
        <v>4.3999999999999997E-2</v>
      </c>
      <c r="I269" s="9">
        <f>0.001*[57]Sheet1!$F$594</f>
        <v>4.3999999999999997E-2</v>
      </c>
      <c r="J269" s="9">
        <f>0.001*[57]Sheet1!$F$595</f>
        <v>4.3999999999999997E-2</v>
      </c>
      <c r="K269" s="9">
        <f>0.001*[57]Sheet1!$F$596</f>
        <v>4.3000000000000003E-2</v>
      </c>
      <c r="L269" s="9">
        <f>0.001*[57]Sheet1!$F$597</f>
        <v>4.3000000000000003E-2</v>
      </c>
      <c r="M269" s="9">
        <f>0.001*[57]Sheet1!$F$598</f>
        <v>4.3000000000000003E-2</v>
      </c>
      <c r="N269" s="9">
        <f>0.001*[57]Sheet1!$F$599</f>
        <v>4.3000000000000003E-2</v>
      </c>
      <c r="O269" s="9">
        <f>0.001*[57]Sheet1!$F$600</f>
        <v>4.3000000000000003E-2</v>
      </c>
      <c r="P269" s="9">
        <f>0.001*[57]Sheet1!$F$601</f>
        <v>4.3000000000000003E-2</v>
      </c>
      <c r="Q269" s="9">
        <f>0.001*[57]Sheet1!$F$602</f>
        <v>4.3000000000000003E-2</v>
      </c>
      <c r="R269" s="9">
        <f>0.001*[57]Sheet1!$F$603</f>
        <v>4.3000000000000003E-2</v>
      </c>
      <c r="S269" s="9">
        <f>0.001*[57]Sheet1!$F$604</f>
        <v>4.3000000000000003E-2</v>
      </c>
      <c r="T269" s="9">
        <f>0.001*[57]Sheet1!$F$605</f>
        <v>4.3999999999999997E-2</v>
      </c>
      <c r="U269" s="9">
        <f>0.001*[57]Sheet1!$F$606</f>
        <v>4.3999999999999997E-2</v>
      </c>
      <c r="V269" s="9">
        <f>0.001*[57]Sheet1!$F$607</f>
        <v>4.3999999999999997E-2</v>
      </c>
      <c r="W269" s="9">
        <f>0.001*[57]Sheet1!$F$608</f>
        <v>4.4999999999999998E-2</v>
      </c>
      <c r="X269" s="9">
        <f>0.001*[57]Sheet1!$F$609</f>
        <v>4.4999999999999998E-2</v>
      </c>
      <c r="Y269" s="9">
        <f>0.001*[57]Sheet1!$F$610</f>
        <v>4.4999999999999998E-2</v>
      </c>
      <c r="Z269" s="44">
        <f>0.001*[57]Sheet1!$F$611</f>
        <v>4.4999999999999998E-2</v>
      </c>
      <c r="AA269" s="35">
        <f t="shared" si="36"/>
        <v>4.9000000000000002E-2</v>
      </c>
      <c r="AB269" s="10">
        <f t="shared" si="37"/>
        <v>4.3000000000000003E-2</v>
      </c>
      <c r="AC269" s="14">
        <f t="shared" si="38"/>
        <v>4.416666666666668E-2</v>
      </c>
    </row>
    <row r="270" spans="2:29" ht="15" customHeight="1">
      <c r="B270" s="27">
        <v>26</v>
      </c>
      <c r="C270" s="45">
        <f>0.001*[57]Sheet1!$F$612</f>
        <v>4.4999999999999998E-2</v>
      </c>
      <c r="D270" s="17">
        <f>0.001*[57]Sheet1!$F$613</f>
        <v>4.4999999999999998E-2</v>
      </c>
      <c r="E270" s="17">
        <f>0.001*[57]Sheet1!$F$614</f>
        <v>4.4999999999999998E-2</v>
      </c>
      <c r="F270" s="17">
        <f>0.001*[57]Sheet1!$F$615</f>
        <v>4.4999999999999998E-2</v>
      </c>
      <c r="G270" s="17">
        <f>0.001*[57]Sheet1!$F$616</f>
        <v>4.3999999999999997E-2</v>
      </c>
      <c r="H270" s="17">
        <f>0.001*[57]Sheet1!$F$617</f>
        <v>4.4999999999999998E-2</v>
      </c>
      <c r="I270" s="17">
        <f>0.001*[57]Sheet1!$F$618</f>
        <v>4.3999999999999997E-2</v>
      </c>
      <c r="J270" s="17">
        <f>0.001*[57]Sheet1!$F$619</f>
        <v>4.4999999999999998E-2</v>
      </c>
      <c r="K270" s="17">
        <f>0.001*[57]Sheet1!$F$620</f>
        <v>4.3999999999999997E-2</v>
      </c>
      <c r="L270" s="17">
        <f>0.001*[57]Sheet1!$F$621</f>
        <v>4.3999999999999997E-2</v>
      </c>
      <c r="M270" s="17">
        <f>0.001*[57]Sheet1!$F$622</f>
        <v>4.5999999999999999E-2</v>
      </c>
      <c r="N270" s="17">
        <f>0.001*[57]Sheet1!$F$623</f>
        <v>4.4999999999999998E-2</v>
      </c>
      <c r="O270" s="17">
        <f>0.001*[57]Sheet1!$F$624</f>
        <v>4.3999999999999997E-2</v>
      </c>
      <c r="P270" s="17">
        <f>0.001*[57]Sheet1!$F$625</f>
        <v>4.3000000000000003E-2</v>
      </c>
      <c r="Q270" s="17">
        <f>0.001*[57]Sheet1!$F$626</f>
        <v>4.3000000000000003E-2</v>
      </c>
      <c r="R270" s="17">
        <f>0.001*[57]Sheet1!$F$627</f>
        <v>4.2000000000000003E-2</v>
      </c>
      <c r="S270" s="17">
        <f>0.001*[57]Sheet1!$F$628</f>
        <v>4.2000000000000003E-2</v>
      </c>
      <c r="T270" s="17">
        <f>0.001*[57]Sheet1!$F$629</f>
        <v>4.2000000000000003E-2</v>
      </c>
      <c r="U270" s="17">
        <f>0.001*[57]Sheet1!$F$630</f>
        <v>4.3999999999999997E-2</v>
      </c>
      <c r="V270" s="17">
        <f>0.001*[57]Sheet1!$F$631</f>
        <v>4.3999999999999997E-2</v>
      </c>
      <c r="W270" s="17">
        <f>0.001*[57]Sheet1!$F$632</f>
        <v>4.4999999999999998E-2</v>
      </c>
      <c r="X270" s="17">
        <f>0.001*[57]Sheet1!$F$633</f>
        <v>4.3999999999999997E-2</v>
      </c>
      <c r="Y270" s="17">
        <f>0.001*[57]Sheet1!$F$634</f>
        <v>4.4999999999999998E-2</v>
      </c>
      <c r="Z270" s="46">
        <f>0.001*[57]Sheet1!$F$635</f>
        <v>4.4999999999999998E-2</v>
      </c>
      <c r="AA270" s="36">
        <f t="shared" si="36"/>
        <v>4.5999999999999999E-2</v>
      </c>
      <c r="AB270" s="18">
        <f t="shared" si="37"/>
        <v>4.2000000000000003E-2</v>
      </c>
      <c r="AC270" s="19">
        <f t="shared" si="38"/>
        <v>4.416666666666668E-2</v>
      </c>
    </row>
    <row r="271" spans="2:29" ht="15" customHeight="1">
      <c r="B271" s="26">
        <v>27</v>
      </c>
      <c r="C271" s="43">
        <f>0.001*[57]Sheet1!$F$636</f>
        <v>4.3999999999999997E-2</v>
      </c>
      <c r="D271" s="9">
        <f>0.001*[57]Sheet1!$F$637</f>
        <v>4.9000000000000002E-2</v>
      </c>
      <c r="E271" s="9">
        <f>0.001*[57]Sheet1!$F$638</f>
        <v>4.8000000000000001E-2</v>
      </c>
      <c r="F271" s="9">
        <f>0.001*[57]Sheet1!$F$639</f>
        <v>4.4999999999999998E-2</v>
      </c>
      <c r="G271" s="9">
        <f>0.001*[57]Sheet1!$F$640</f>
        <v>4.4999999999999998E-2</v>
      </c>
      <c r="H271" s="9">
        <f>0.001*[57]Sheet1!$F$641</f>
        <v>4.4999999999999998E-2</v>
      </c>
      <c r="I271" s="9">
        <f>0.001*[57]Sheet1!$F$642</f>
        <v>4.4999999999999998E-2</v>
      </c>
      <c r="J271" s="9">
        <f>0.001*[57]Sheet1!$F$643</f>
        <v>4.3999999999999997E-2</v>
      </c>
      <c r="K271" s="9">
        <f>0.001*[57]Sheet1!$F$644</f>
        <v>4.3000000000000003E-2</v>
      </c>
      <c r="L271" s="9">
        <f>0.001*[57]Sheet1!$F$645</f>
        <v>4.2000000000000003E-2</v>
      </c>
      <c r="M271" s="9">
        <f>0.001*[57]Sheet1!$F$646</f>
        <v>4.2000000000000003E-2</v>
      </c>
      <c r="N271" s="9">
        <f>0.001*[57]Sheet1!$F$647</f>
        <v>4.2000000000000003E-2</v>
      </c>
      <c r="O271" s="9">
        <f>0.001*[57]Sheet1!$F$648</f>
        <v>4.2000000000000003E-2</v>
      </c>
      <c r="P271" s="9">
        <f>0.001*[57]Sheet1!$F$649</f>
        <v>4.2000000000000003E-2</v>
      </c>
      <c r="Q271" s="9">
        <f>0.001*[57]Sheet1!$F$650</f>
        <v>4.3000000000000003E-2</v>
      </c>
      <c r="R271" s="9">
        <f>0.001*[57]Sheet1!$F$651</f>
        <v>4.3000000000000003E-2</v>
      </c>
      <c r="S271" s="9">
        <f>0.001*[57]Sheet1!$F$652</f>
        <v>4.3999999999999997E-2</v>
      </c>
      <c r="T271" s="9">
        <f>0.001*[57]Sheet1!$F$653</f>
        <v>4.4999999999999998E-2</v>
      </c>
      <c r="U271" s="9">
        <f>0.001*[57]Sheet1!$F$654</f>
        <v>4.4999999999999998E-2</v>
      </c>
      <c r="V271" s="9">
        <f>0.001*[57]Sheet1!$F$655</f>
        <v>4.3999999999999997E-2</v>
      </c>
      <c r="W271" s="9">
        <f>0.001*[57]Sheet1!$F$656</f>
        <v>4.7E-2</v>
      </c>
      <c r="X271" s="9">
        <f>0.001*[57]Sheet1!$F$657</f>
        <v>5.2999999999999999E-2</v>
      </c>
      <c r="Y271" s="9">
        <f>0.001*[57]Sheet1!$F$658</f>
        <v>4.7E-2</v>
      </c>
      <c r="Z271" s="44">
        <f>0.001*[57]Sheet1!$F$659</f>
        <v>4.4999999999999998E-2</v>
      </c>
      <c r="AA271" s="35">
        <f t="shared" si="36"/>
        <v>5.2999999999999999E-2</v>
      </c>
      <c r="AB271" s="10">
        <f t="shared" si="37"/>
        <v>4.2000000000000003E-2</v>
      </c>
      <c r="AC271" s="14">
        <f t="shared" si="38"/>
        <v>4.4750000000000012E-2</v>
      </c>
    </row>
    <row r="272" spans="2:29" ht="15" customHeight="1">
      <c r="B272" s="26">
        <v>28</v>
      </c>
      <c r="C272" s="43">
        <f>0.001*[57]Sheet1!$F$660</f>
        <v>4.4999999999999998E-2</v>
      </c>
      <c r="D272" s="9">
        <f>0.001*[57]Sheet1!$F$661</f>
        <v>4.4999999999999998E-2</v>
      </c>
      <c r="E272" s="9">
        <f>0.001*[57]Sheet1!$F$662</f>
        <v>4.4999999999999998E-2</v>
      </c>
      <c r="F272" s="9">
        <f>0.001*[57]Sheet1!$F$663</f>
        <v>4.4999999999999998E-2</v>
      </c>
      <c r="G272" s="9">
        <f>0.001*[57]Sheet1!$F$664</f>
        <v>4.3999999999999997E-2</v>
      </c>
      <c r="H272" s="9">
        <f>0.001*[57]Sheet1!$F$665</f>
        <v>4.3999999999999997E-2</v>
      </c>
      <c r="I272" s="9">
        <f>0.001*[57]Sheet1!$F$666</f>
        <v>4.3999999999999997E-2</v>
      </c>
      <c r="J272" s="9">
        <f>0.001*[57]Sheet1!$F$667</f>
        <v>4.3999999999999997E-2</v>
      </c>
      <c r="K272" s="9">
        <f>0.001*[57]Sheet1!$F$668</f>
        <v>4.3000000000000003E-2</v>
      </c>
      <c r="L272" s="9">
        <f>0.001*[57]Sheet1!$F$669</f>
        <v>4.3000000000000003E-2</v>
      </c>
      <c r="M272" s="9">
        <f>0.001*[57]Sheet1!$F$670</f>
        <v>4.3000000000000003E-2</v>
      </c>
      <c r="N272" s="9">
        <f>0.001*[57]Sheet1!$F$671</f>
        <v>4.2000000000000003E-2</v>
      </c>
      <c r="O272" s="9">
        <f>0.001*[57]Sheet1!$F$672</f>
        <v>4.2000000000000003E-2</v>
      </c>
      <c r="P272" s="9">
        <f>0.001*[57]Sheet1!$F$673</f>
        <v>4.3000000000000003E-2</v>
      </c>
      <c r="Q272" s="9">
        <f>0.001*[57]Sheet1!$F$674</f>
        <v>4.2000000000000003E-2</v>
      </c>
      <c r="R272" s="9">
        <f>0.001*[57]Sheet1!$F$675</f>
        <v>4.2000000000000003E-2</v>
      </c>
      <c r="S272" s="9">
        <f>0.001*[57]Sheet1!$F$676</f>
        <v>4.2000000000000003E-2</v>
      </c>
      <c r="T272" s="9">
        <f>0.001*[57]Sheet1!$F$677</f>
        <v>4.2000000000000003E-2</v>
      </c>
      <c r="U272" s="9">
        <f>0.001*[57]Sheet1!$F$678</f>
        <v>4.3000000000000003E-2</v>
      </c>
      <c r="V272" s="9">
        <f>0.001*[57]Sheet1!$F$679</f>
        <v>4.3000000000000003E-2</v>
      </c>
      <c r="W272" s="9">
        <f>0.001*[57]Sheet1!$F$680</f>
        <v>4.3000000000000003E-2</v>
      </c>
      <c r="X272" s="9">
        <f>0.001*[57]Sheet1!$F$681</f>
        <v>4.3000000000000003E-2</v>
      </c>
      <c r="Y272" s="9">
        <f>0.001*[57]Sheet1!$F$682</f>
        <v>4.3000000000000003E-2</v>
      </c>
      <c r="Z272" s="44">
        <f>0.001*[57]Sheet1!$F$683</f>
        <v>4.3000000000000003E-2</v>
      </c>
      <c r="AA272" s="35">
        <f t="shared" si="36"/>
        <v>4.4999999999999998E-2</v>
      </c>
      <c r="AB272" s="10">
        <f t="shared" si="37"/>
        <v>4.2000000000000003E-2</v>
      </c>
      <c r="AC272" s="14">
        <f t="shared" si="38"/>
        <v>4.3250000000000011E-2</v>
      </c>
    </row>
    <row r="273" spans="2:29" ht="15" customHeight="1">
      <c r="B273" s="26">
        <v>29</v>
      </c>
      <c r="C273" s="43">
        <f>0.001*[57]Sheet1!$F$684</f>
        <v>4.3999999999999997E-2</v>
      </c>
      <c r="D273" s="9">
        <f>0.001*[57]Sheet1!$F$685</f>
        <v>4.4999999999999998E-2</v>
      </c>
      <c r="E273" s="9">
        <f>0.001*[57]Sheet1!$F$686</f>
        <v>4.8000000000000001E-2</v>
      </c>
      <c r="F273" s="9">
        <f>0.001*[57]Sheet1!$F$687</f>
        <v>4.7E-2</v>
      </c>
      <c r="G273" s="9">
        <f>0.001*[57]Sheet1!$F$688</f>
        <v>0.05</v>
      </c>
      <c r="H273" s="9">
        <f>0.001*[57]Sheet1!$F$689</f>
        <v>5.7000000000000002E-2</v>
      </c>
      <c r="I273" s="9">
        <f>0.001*[57]Sheet1!$F$690</f>
        <v>5.8000000000000003E-2</v>
      </c>
      <c r="J273" s="9">
        <f>0.001*[57]Sheet1!$F$691</f>
        <v>6.2E-2</v>
      </c>
      <c r="K273" s="9">
        <f>0.001*[57]Sheet1!$F$692</f>
        <v>5.9000000000000004E-2</v>
      </c>
      <c r="L273" s="9">
        <f>0.001*[57]Sheet1!$F$693</f>
        <v>0.05</v>
      </c>
      <c r="M273" s="9">
        <f>0.001*[57]Sheet1!$F$694</f>
        <v>4.5999999999999999E-2</v>
      </c>
      <c r="N273" s="9">
        <f>0.001*[57]Sheet1!$F$695</f>
        <v>4.5999999999999999E-2</v>
      </c>
      <c r="O273" s="9">
        <f>0.001*[57]Sheet1!$F$696</f>
        <v>4.5999999999999999E-2</v>
      </c>
      <c r="P273" s="9">
        <f>0.001*[57]Sheet1!$F$697</f>
        <v>4.4999999999999998E-2</v>
      </c>
      <c r="Q273" s="9">
        <f>0.001*[57]Sheet1!$F$698</f>
        <v>4.3000000000000003E-2</v>
      </c>
      <c r="R273" s="9">
        <f>0.001*[57]Sheet1!$F$699</f>
        <v>4.2000000000000003E-2</v>
      </c>
      <c r="S273" s="9">
        <f>0.001*[57]Sheet1!$F$700</f>
        <v>4.2000000000000003E-2</v>
      </c>
      <c r="T273" s="9">
        <f>0.001*[57]Sheet1!$F$701</f>
        <v>4.2000000000000003E-2</v>
      </c>
      <c r="U273" s="9">
        <f>0.001*[57]Sheet1!$F$702</f>
        <v>4.2000000000000003E-2</v>
      </c>
      <c r="V273" s="9">
        <f>0.001*[57]Sheet1!$F$703</f>
        <v>4.2000000000000003E-2</v>
      </c>
      <c r="W273" s="9">
        <f>0.001*[57]Sheet1!$F$704</f>
        <v>4.2000000000000003E-2</v>
      </c>
      <c r="X273" s="9">
        <f>0.001*[57]Sheet1!$F$705</f>
        <v>4.2000000000000003E-2</v>
      </c>
      <c r="Y273" s="9">
        <f>0.001*[57]Sheet1!$F$706</f>
        <v>4.2000000000000003E-2</v>
      </c>
      <c r="Z273" s="44">
        <f>0.001*[57]Sheet1!$F$707</f>
        <v>4.2000000000000003E-2</v>
      </c>
      <c r="AA273" s="35">
        <f t="shared" si="36"/>
        <v>6.2E-2</v>
      </c>
      <c r="AB273" s="10">
        <f t="shared" si="37"/>
        <v>4.2000000000000003E-2</v>
      </c>
      <c r="AC273" s="14">
        <f t="shared" si="38"/>
        <v>4.6833333333333359E-2</v>
      </c>
    </row>
    <row r="274" spans="2:29" ht="15" customHeight="1">
      <c r="B274" s="28">
        <v>30</v>
      </c>
      <c r="C274" s="47">
        <f>0.001*[57]Sheet1!$F$708</f>
        <v>4.3000000000000003E-2</v>
      </c>
      <c r="D274" s="20">
        <f>0.001*[57]Sheet1!$F$709</f>
        <v>4.3000000000000003E-2</v>
      </c>
      <c r="E274" s="20">
        <f>0.001*[57]Sheet1!$F$710</f>
        <v>4.3000000000000003E-2</v>
      </c>
      <c r="F274" s="20">
        <f>0.001*[57]Sheet1!$F$711</f>
        <v>4.3000000000000003E-2</v>
      </c>
      <c r="G274" s="20">
        <f>0.001*[57]Sheet1!$F$712</f>
        <v>4.3000000000000003E-2</v>
      </c>
      <c r="H274" s="20">
        <f>0.001*[57]Sheet1!$F$713</f>
        <v>4.3000000000000003E-2</v>
      </c>
      <c r="I274" s="20">
        <f>0.001*[57]Sheet1!$F$714</f>
        <v>4.3000000000000003E-2</v>
      </c>
      <c r="J274" s="20">
        <f>0.001*[57]Sheet1!$F$715</f>
        <v>4.3000000000000003E-2</v>
      </c>
      <c r="K274" s="20">
        <f>0.001*[57]Sheet1!$F$716</f>
        <v>4.3000000000000003E-2</v>
      </c>
      <c r="L274" s="20">
        <f>0.001*[57]Sheet1!$F$717</f>
        <v>4.2000000000000003E-2</v>
      </c>
      <c r="M274" s="20">
        <f>0.001*[57]Sheet1!$F$718</f>
        <v>4.2000000000000003E-2</v>
      </c>
      <c r="N274" s="20">
        <f>0.001*[57]Sheet1!$F$719</f>
        <v>4.2000000000000003E-2</v>
      </c>
      <c r="O274" s="20">
        <f>0.001*[57]Sheet1!$F$720</f>
        <v>4.2000000000000003E-2</v>
      </c>
      <c r="P274" s="20">
        <f>0.001*[57]Sheet1!$F$721</f>
        <v>4.2000000000000003E-2</v>
      </c>
      <c r="Q274" s="20">
        <f>0.001*[57]Sheet1!$F$722</f>
        <v>4.2000000000000003E-2</v>
      </c>
      <c r="R274" s="20">
        <f>0.001*[57]Sheet1!$F$723</f>
        <v>4.2000000000000003E-2</v>
      </c>
      <c r="S274" s="20">
        <f>0.001*[57]Sheet1!$F$724</f>
        <v>4.2000000000000003E-2</v>
      </c>
      <c r="T274" s="20">
        <f>0.001*[57]Sheet1!$F$725</f>
        <v>4.2000000000000003E-2</v>
      </c>
      <c r="U274" s="20">
        <f>0.001*[57]Sheet1!$F$726</f>
        <v>4.3000000000000003E-2</v>
      </c>
      <c r="V274" s="20">
        <f>0.001*[57]Sheet1!$F$727</f>
        <v>4.3000000000000003E-2</v>
      </c>
      <c r="W274" s="20">
        <f>0.001*[57]Sheet1!$F$728</f>
        <v>4.3000000000000003E-2</v>
      </c>
      <c r="X274" s="20">
        <f>0.001*[57]Sheet1!$F$729</f>
        <v>4.3000000000000003E-2</v>
      </c>
      <c r="Y274" s="20">
        <f>0.001*[57]Sheet1!$F$730</f>
        <v>4.3000000000000003E-2</v>
      </c>
      <c r="Z274" s="48">
        <f>0.001*[57]Sheet1!$F$731</f>
        <v>4.3000000000000003E-2</v>
      </c>
      <c r="AA274" s="37">
        <f t="shared" si="36"/>
        <v>4.3000000000000003E-2</v>
      </c>
      <c r="AB274" s="21">
        <f t="shared" si="37"/>
        <v>4.2000000000000003E-2</v>
      </c>
      <c r="AC274" s="22">
        <f t="shared" si="38"/>
        <v>4.2625000000000017E-2</v>
      </c>
    </row>
    <row r="275" spans="2:29" ht="15" customHeight="1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>
      <c r="B276" s="30" t="s">
        <v>0</v>
      </c>
      <c r="C276" s="47">
        <f t="shared" ref="C276:Z276" si="39">MAX(C245:C275)</f>
        <v>5.3999999999999999E-2</v>
      </c>
      <c r="D276" s="20">
        <f t="shared" si="39"/>
        <v>5.2999999999999999E-2</v>
      </c>
      <c r="E276" s="20">
        <f t="shared" si="39"/>
        <v>5.9000000000000004E-2</v>
      </c>
      <c r="F276" s="20">
        <f t="shared" si="39"/>
        <v>5.7000000000000002E-2</v>
      </c>
      <c r="G276" s="20">
        <f t="shared" si="39"/>
        <v>5.3999999999999999E-2</v>
      </c>
      <c r="H276" s="20">
        <f t="shared" si="39"/>
        <v>5.7000000000000002E-2</v>
      </c>
      <c r="I276" s="20">
        <f t="shared" si="39"/>
        <v>5.8000000000000003E-2</v>
      </c>
      <c r="J276" s="20">
        <f t="shared" si="39"/>
        <v>6.2E-2</v>
      </c>
      <c r="K276" s="20">
        <f t="shared" si="39"/>
        <v>5.9000000000000004E-2</v>
      </c>
      <c r="L276" s="20">
        <f t="shared" si="39"/>
        <v>0.05</v>
      </c>
      <c r="M276" s="20">
        <f t="shared" si="39"/>
        <v>4.9000000000000002E-2</v>
      </c>
      <c r="N276" s="20">
        <f t="shared" si="39"/>
        <v>4.8000000000000001E-2</v>
      </c>
      <c r="O276" s="20">
        <f t="shared" si="39"/>
        <v>4.7E-2</v>
      </c>
      <c r="P276" s="20">
        <f t="shared" si="39"/>
        <v>4.5999999999999999E-2</v>
      </c>
      <c r="Q276" s="20">
        <f t="shared" si="39"/>
        <v>4.4999999999999998E-2</v>
      </c>
      <c r="R276" s="20">
        <f t="shared" si="39"/>
        <v>4.7E-2</v>
      </c>
      <c r="S276" s="20">
        <f t="shared" si="39"/>
        <v>5.2999999999999999E-2</v>
      </c>
      <c r="T276" s="20">
        <f t="shared" si="39"/>
        <v>5.3999999999999999E-2</v>
      </c>
      <c r="U276" s="20">
        <f t="shared" si="39"/>
        <v>5.2999999999999999E-2</v>
      </c>
      <c r="V276" s="20">
        <f t="shared" si="39"/>
        <v>5.3999999999999999E-2</v>
      </c>
      <c r="W276" s="20">
        <f t="shared" si="39"/>
        <v>5.2999999999999999E-2</v>
      </c>
      <c r="X276" s="20">
        <f t="shared" si="39"/>
        <v>5.3999999999999999E-2</v>
      </c>
      <c r="Y276" s="20">
        <f t="shared" si="39"/>
        <v>5.5E-2</v>
      </c>
      <c r="Z276" s="48">
        <f t="shared" si="39"/>
        <v>5.7000000000000002E-2</v>
      </c>
      <c r="AA276" s="162" t="s">
        <v>15</v>
      </c>
      <c r="AB276" s="163"/>
      <c r="AC276" s="164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4.3000000000000003E-2</v>
      </c>
      <c r="E277" s="5">
        <f t="shared" si="40"/>
        <v>4.3000000000000003E-2</v>
      </c>
      <c r="F277" s="5">
        <f t="shared" si="40"/>
        <v>4.3000000000000003E-2</v>
      </c>
      <c r="G277" s="5">
        <f t="shared" si="40"/>
        <v>4.3000000000000003E-2</v>
      </c>
      <c r="H277" s="5">
        <f t="shared" si="40"/>
        <v>4.3000000000000003E-2</v>
      </c>
      <c r="I277" s="5">
        <f t="shared" si="40"/>
        <v>4.3000000000000003E-2</v>
      </c>
      <c r="J277" s="5">
        <f t="shared" si="40"/>
        <v>4.3000000000000003E-2</v>
      </c>
      <c r="K277" s="5">
        <f t="shared" si="40"/>
        <v>4.2000000000000003E-2</v>
      </c>
      <c r="L277" s="5">
        <f t="shared" si="40"/>
        <v>4.1000000000000002E-2</v>
      </c>
      <c r="M277" s="5">
        <f t="shared" si="40"/>
        <v>4.1000000000000002E-2</v>
      </c>
      <c r="N277" s="5">
        <f t="shared" si="40"/>
        <v>4.2000000000000003E-2</v>
      </c>
      <c r="O277" s="5">
        <f t="shared" si="40"/>
        <v>4.1000000000000002E-2</v>
      </c>
      <c r="P277" s="5">
        <f t="shared" si="40"/>
        <v>4.1000000000000002E-2</v>
      </c>
      <c r="Q277" s="5">
        <f t="shared" si="40"/>
        <v>4.1000000000000002E-2</v>
      </c>
      <c r="R277" s="5">
        <f t="shared" si="40"/>
        <v>4.1000000000000002E-2</v>
      </c>
      <c r="S277" s="5">
        <f t="shared" si="40"/>
        <v>4.1000000000000002E-2</v>
      </c>
      <c r="T277" s="5">
        <f t="shared" si="40"/>
        <v>4.1000000000000002E-2</v>
      </c>
      <c r="U277" s="5">
        <f t="shared" si="40"/>
        <v>4.2000000000000003E-2</v>
      </c>
      <c r="V277" s="5">
        <f t="shared" si="40"/>
        <v>4.2000000000000003E-2</v>
      </c>
      <c r="W277" s="5">
        <f t="shared" si="40"/>
        <v>4.2000000000000003E-2</v>
      </c>
      <c r="X277" s="5">
        <f t="shared" si="40"/>
        <v>4.2000000000000003E-2</v>
      </c>
      <c r="Y277" s="5">
        <f t="shared" si="40"/>
        <v>4.2000000000000003E-2</v>
      </c>
      <c r="Z277" s="52">
        <f t="shared" si="40"/>
        <v>4.2000000000000003E-2</v>
      </c>
      <c r="AA277" s="156">
        <f>AVERAGE(AA245:AA275)</f>
        <v>4.8066666666666674E-2</v>
      </c>
      <c r="AB277" s="158">
        <f>AVERAGE(AB245:AB275)</f>
        <v>4.1900000000000014E-2</v>
      </c>
      <c r="AC277" s="160">
        <f>AVERAGE(AC245:AC275)</f>
        <v>4.4073611111111119E-2</v>
      </c>
    </row>
    <row r="278" spans="2:29" ht="15" customHeight="1" thickBot="1">
      <c r="B278" s="32" t="s">
        <v>14</v>
      </c>
      <c r="C278" s="53">
        <f t="shared" ref="C278:Z278" si="41">AVERAGE(C245:C275)</f>
        <v>4.5200000000000004E-2</v>
      </c>
      <c r="D278" s="6">
        <f t="shared" si="41"/>
        <v>4.5366666666666666E-2</v>
      </c>
      <c r="E278" s="6">
        <f t="shared" si="41"/>
        <v>4.5500000000000006E-2</v>
      </c>
      <c r="F278" s="6">
        <f t="shared" si="41"/>
        <v>4.5533333333333328E-2</v>
      </c>
      <c r="G278" s="6">
        <f t="shared" si="41"/>
        <v>4.5333333333333344E-2</v>
      </c>
      <c r="H278" s="6">
        <f t="shared" si="41"/>
        <v>4.5300000000000007E-2</v>
      </c>
      <c r="I278" s="6">
        <f t="shared" si="41"/>
        <v>4.5166666666666681E-2</v>
      </c>
      <c r="J278" s="6">
        <f t="shared" si="41"/>
        <v>4.5066666666666678E-2</v>
      </c>
      <c r="K278" s="6">
        <f t="shared" si="41"/>
        <v>4.3999999999999997E-2</v>
      </c>
      <c r="L278" s="6">
        <f t="shared" si="41"/>
        <v>4.3266666666666675E-2</v>
      </c>
      <c r="M278" s="6">
        <f t="shared" si="41"/>
        <v>4.3100000000000013E-2</v>
      </c>
      <c r="N278" s="6">
        <f t="shared" si="41"/>
        <v>4.2933333333333344E-2</v>
      </c>
      <c r="O278" s="6">
        <f t="shared" si="41"/>
        <v>4.2633333333333343E-2</v>
      </c>
      <c r="P278" s="6">
        <f t="shared" si="41"/>
        <v>4.2500000000000003E-2</v>
      </c>
      <c r="Q278" s="6">
        <f t="shared" si="41"/>
        <v>4.2366666666666671E-2</v>
      </c>
      <c r="R278" s="6">
        <f t="shared" si="41"/>
        <v>4.2366666666666677E-2</v>
      </c>
      <c r="S278" s="6">
        <f t="shared" si="41"/>
        <v>4.2733333333333352E-2</v>
      </c>
      <c r="T278" s="6">
        <f t="shared" si="41"/>
        <v>4.3033333333333347E-2</v>
      </c>
      <c r="U278" s="6">
        <f t="shared" si="41"/>
        <v>4.3666666666666666E-2</v>
      </c>
      <c r="V278" s="6">
        <f t="shared" si="41"/>
        <v>4.3933333333333345E-2</v>
      </c>
      <c r="W278" s="6">
        <f t="shared" si="41"/>
        <v>4.4266666666666669E-2</v>
      </c>
      <c r="X278" s="6">
        <f t="shared" si="41"/>
        <v>4.4666666666666667E-2</v>
      </c>
      <c r="Y278" s="6">
        <f t="shared" si="41"/>
        <v>4.4900000000000002E-2</v>
      </c>
      <c r="Z278" s="54">
        <f t="shared" si="41"/>
        <v>4.4933333333333332E-2</v>
      </c>
      <c r="AA278" s="157"/>
      <c r="AB278" s="159"/>
      <c r="AC278" s="161"/>
    </row>
    <row r="280" spans="2:29" ht="268.5" customHeight="1"/>
    <row r="282" spans="2:29" ht="18" customHeight="1">
      <c r="B282" s="165" t="s">
        <v>66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0.001*[58]Sheet1!$F$12</f>
        <v>4.9000000000000002E-2</v>
      </c>
      <c r="D285" s="12">
        <f>0.001*[58]Sheet1!$F$13</f>
        <v>4.9000000000000002E-2</v>
      </c>
      <c r="E285" s="12">
        <f>0.001*[58]Sheet1!$F$14</f>
        <v>4.9000000000000002E-2</v>
      </c>
      <c r="F285" s="12">
        <f>0.001*[58]Sheet1!$F$15</f>
        <v>4.9000000000000002E-2</v>
      </c>
      <c r="G285" s="12">
        <f>0.001*[58]Sheet1!$F$16</f>
        <v>0.05</v>
      </c>
      <c r="H285" s="12">
        <f>0.001*[58]Sheet1!$F$17</f>
        <v>4.9000000000000002E-2</v>
      </c>
      <c r="I285" s="12">
        <f>0.001*[58]Sheet1!$F$18</f>
        <v>4.9000000000000002E-2</v>
      </c>
      <c r="J285" s="12">
        <f>0.001*[58]Sheet1!$F$19</f>
        <v>4.9000000000000002E-2</v>
      </c>
      <c r="K285" s="12">
        <f>0.001*[58]Sheet1!$F$20</f>
        <v>4.8000000000000001E-2</v>
      </c>
      <c r="L285" s="12">
        <f>0.001*[58]Sheet1!$F$21</f>
        <v>4.7E-2</v>
      </c>
      <c r="M285" s="12">
        <f>0.001*[58]Sheet1!$F$22</f>
        <v>4.7E-2</v>
      </c>
      <c r="N285" s="12">
        <f>0.001*[58]Sheet1!$F$23</f>
        <v>4.7E-2</v>
      </c>
      <c r="O285" s="12">
        <f>0.001*[58]Sheet1!$F$24</f>
        <v>4.7E-2</v>
      </c>
      <c r="P285" s="12">
        <f>0.001*[58]Sheet1!$F$25</f>
        <v>4.5999999999999999E-2</v>
      </c>
      <c r="Q285" s="12">
        <f>0.001*[58]Sheet1!$F$26</f>
        <v>4.5999999999999999E-2</v>
      </c>
      <c r="R285" s="12">
        <f>0.001*[58]Sheet1!$F$27</f>
        <v>4.5999999999999999E-2</v>
      </c>
      <c r="S285" s="12">
        <f>0.001*[58]Sheet1!$F$28</f>
        <v>4.5999999999999999E-2</v>
      </c>
      <c r="T285" s="12">
        <f>0.001*[58]Sheet1!$F$29</f>
        <v>4.5999999999999999E-2</v>
      </c>
      <c r="U285" s="12">
        <f>0.001*[58]Sheet1!$F$30</f>
        <v>4.5999999999999999E-2</v>
      </c>
      <c r="V285" s="12">
        <f>0.001*[58]Sheet1!$F$31</f>
        <v>4.7E-2</v>
      </c>
      <c r="W285" s="12">
        <f>0.001*[58]Sheet1!$F$32</f>
        <v>4.7E-2</v>
      </c>
      <c r="X285" s="12">
        <f>0.001*[58]Sheet1!$F$33</f>
        <v>4.7E-2</v>
      </c>
      <c r="Y285" s="12">
        <f>0.001*[58]Sheet1!$F$34</f>
        <v>4.7E-2</v>
      </c>
      <c r="Z285" s="42">
        <f>0.001*[58]Sheet1!$F$35</f>
        <v>4.7E-2</v>
      </c>
      <c r="AA285" s="34">
        <f>MAX(C285:Z285)</f>
        <v>0.05</v>
      </c>
      <c r="AB285" s="13">
        <f>MIN(C285:Z285)</f>
        <v>4.5999999999999999E-2</v>
      </c>
      <c r="AC285" s="16">
        <f>AVERAGE(C285:Z285)</f>
        <v>4.7500000000000007E-2</v>
      </c>
    </row>
    <row r="286" spans="2:29" ht="15" customHeight="1">
      <c r="B286" s="26">
        <v>2</v>
      </c>
      <c r="C286" s="43">
        <f>0.001*[58]Sheet1!$F$36</f>
        <v>4.8000000000000001E-2</v>
      </c>
      <c r="D286" s="9">
        <f>0.001*[58]Sheet1!$F$37</f>
        <v>4.9000000000000002E-2</v>
      </c>
      <c r="E286" s="9">
        <f>0.001*[58]Sheet1!$F$38</f>
        <v>0.05</v>
      </c>
      <c r="F286" s="9">
        <f>0.001*[58]Sheet1!$F$39</f>
        <v>4.9000000000000002E-2</v>
      </c>
      <c r="G286" s="9">
        <f>0.001*[58]Sheet1!$F$40</f>
        <v>4.9000000000000002E-2</v>
      </c>
      <c r="H286" s="9">
        <f>0.001*[58]Sheet1!$F$41</f>
        <v>4.9000000000000002E-2</v>
      </c>
      <c r="I286" s="9">
        <f>0.001*[58]Sheet1!$F$42</f>
        <v>4.8000000000000001E-2</v>
      </c>
      <c r="J286" s="9">
        <f>0.001*[58]Sheet1!$F$43</f>
        <v>4.9000000000000002E-2</v>
      </c>
      <c r="K286" s="9">
        <f>0.001*[58]Sheet1!$F$44</f>
        <v>4.8000000000000001E-2</v>
      </c>
      <c r="L286" s="9">
        <f>0.001*[58]Sheet1!$F$45</f>
        <v>4.7E-2</v>
      </c>
      <c r="M286" s="9">
        <f>0.001*[58]Sheet1!$F$46</f>
        <v>4.7E-2</v>
      </c>
      <c r="N286" s="9">
        <f>0.001*[58]Sheet1!$F$47</f>
        <v>4.7E-2</v>
      </c>
      <c r="O286" s="9">
        <f>0.001*[58]Sheet1!$F$48</f>
        <v>4.5999999999999999E-2</v>
      </c>
      <c r="P286" s="9">
        <f>0.001*[58]Sheet1!$F$49</f>
        <v>4.5999999999999999E-2</v>
      </c>
      <c r="Q286" s="9">
        <f>0.001*[58]Sheet1!$F$50</f>
        <v>4.5999999999999999E-2</v>
      </c>
      <c r="R286" s="9">
        <f>0.001*[58]Sheet1!$F$51</f>
        <v>4.5999999999999999E-2</v>
      </c>
      <c r="S286" s="9">
        <f>0.001*[58]Sheet1!$F$52</f>
        <v>4.5999999999999999E-2</v>
      </c>
      <c r="T286" s="9">
        <f>0.001*[58]Sheet1!$F$53</f>
        <v>4.4999999999999998E-2</v>
      </c>
      <c r="U286" s="9">
        <f>0.001*[58]Sheet1!$F$54</f>
        <v>4.4999999999999998E-2</v>
      </c>
      <c r="V286" s="9">
        <f>0.001*[58]Sheet1!$F$55</f>
        <v>4.5999999999999999E-2</v>
      </c>
      <c r="W286" s="9">
        <f>0.001*[58]Sheet1!$F$56</f>
        <v>4.5999999999999999E-2</v>
      </c>
      <c r="X286" s="9">
        <f>0.001*[58]Sheet1!$F$57</f>
        <v>4.5999999999999999E-2</v>
      </c>
      <c r="Y286" s="9">
        <f>0.001*[58]Sheet1!$F$58</f>
        <v>4.7E-2</v>
      </c>
      <c r="Z286" s="44">
        <f>0.001*[58]Sheet1!$F$59</f>
        <v>4.5999999999999999E-2</v>
      </c>
      <c r="AA286" s="35">
        <f t="shared" ref="AA286:AA314" si="42">MAX(C286:Z286)</f>
        <v>0.05</v>
      </c>
      <c r="AB286" s="10">
        <f t="shared" ref="AB286:AB314" si="43">MIN(C286:Z286)</f>
        <v>4.4999999999999998E-2</v>
      </c>
      <c r="AC286" s="14">
        <f t="shared" ref="AC286:AC314" si="44">AVERAGE(C286:Z286)</f>
        <v>4.7125000000000007E-2</v>
      </c>
    </row>
    <row r="287" spans="2:29" ht="15" customHeight="1">
      <c r="B287" s="26">
        <v>3</v>
      </c>
      <c r="C287" s="43">
        <f>0.001*[58]Sheet1!$F$60</f>
        <v>4.7E-2</v>
      </c>
      <c r="D287" s="9">
        <f>0.001*[58]Sheet1!$F$61</f>
        <v>4.7E-2</v>
      </c>
      <c r="E287" s="9">
        <f>0.001*[58]Sheet1!$F$62</f>
        <v>4.8000000000000001E-2</v>
      </c>
      <c r="F287" s="9">
        <f>0.001*[58]Sheet1!$F$63</f>
        <v>4.7E-2</v>
      </c>
      <c r="G287" s="9">
        <f>0.001*[58]Sheet1!$F$64</f>
        <v>4.8000000000000001E-2</v>
      </c>
      <c r="H287" s="9">
        <f>0.001*[58]Sheet1!$F$65</f>
        <v>4.7E-2</v>
      </c>
      <c r="I287" s="9">
        <f>0.001*[58]Sheet1!$F$66</f>
        <v>4.7E-2</v>
      </c>
      <c r="J287" s="9">
        <f>0.001*[58]Sheet1!$F$67</f>
        <v>4.5999999999999999E-2</v>
      </c>
      <c r="K287" s="9">
        <f>0.001*[58]Sheet1!$F$68</f>
        <v>4.5999999999999999E-2</v>
      </c>
      <c r="L287" s="9">
        <f>0.001*[58]Sheet1!$F$69</f>
        <v>4.4999999999999998E-2</v>
      </c>
      <c r="M287" s="9">
        <f>0.001*[58]Sheet1!$F$70</f>
        <v>4.4999999999999998E-2</v>
      </c>
      <c r="N287" s="9">
        <f>0.001*[58]Sheet1!$F$71</f>
        <v>4.5999999999999999E-2</v>
      </c>
      <c r="O287" s="9">
        <f>0.001*[58]Sheet1!$F$72</f>
        <v>4.5999999999999999E-2</v>
      </c>
      <c r="P287" s="9">
        <f>0.001*[58]Sheet1!$F$73</f>
        <v>4.4999999999999998E-2</v>
      </c>
      <c r="Q287" s="9">
        <f>0.001*[58]Sheet1!$F$74</f>
        <v>4.5999999999999999E-2</v>
      </c>
      <c r="R287" s="9">
        <f>0.001*[58]Sheet1!$F$75</f>
        <v>4.4999999999999998E-2</v>
      </c>
      <c r="S287" s="9">
        <f>0.001*[58]Sheet1!$F$76</f>
        <v>4.4999999999999998E-2</v>
      </c>
      <c r="T287" s="9">
        <f>0.001*[58]Sheet1!$F$77</f>
        <v>4.4999999999999998E-2</v>
      </c>
      <c r="U287" s="9">
        <f>0.001*[58]Sheet1!$F$78</f>
        <v>4.4999999999999998E-2</v>
      </c>
      <c r="V287" s="9">
        <f>0.001*[58]Sheet1!$F$79</f>
        <v>4.5999999999999999E-2</v>
      </c>
      <c r="W287" s="9">
        <f>0.001*[58]Sheet1!$F$80</f>
        <v>4.7E-2</v>
      </c>
      <c r="X287" s="9">
        <f>0.001*[58]Sheet1!$F$81</f>
        <v>4.7E-2</v>
      </c>
      <c r="Y287" s="9">
        <f>0.001*[58]Sheet1!$F$82</f>
        <v>4.8000000000000001E-2</v>
      </c>
      <c r="Z287" s="44">
        <f>0.001*[58]Sheet1!$F$83</f>
        <v>4.7E-2</v>
      </c>
      <c r="AA287" s="35">
        <f t="shared" si="42"/>
        <v>4.8000000000000001E-2</v>
      </c>
      <c r="AB287" s="10">
        <f t="shared" si="43"/>
        <v>4.4999999999999998E-2</v>
      </c>
      <c r="AC287" s="14">
        <f t="shared" si="44"/>
        <v>4.6291666666666675E-2</v>
      </c>
    </row>
    <row r="288" spans="2:29" ht="15" customHeight="1">
      <c r="B288" s="26">
        <v>4</v>
      </c>
      <c r="C288" s="43">
        <f>0.001*[58]Sheet1!$F$84</f>
        <v>4.7E-2</v>
      </c>
      <c r="D288" s="9">
        <f>0.001*[58]Sheet1!$F$85</f>
        <v>4.5999999999999999E-2</v>
      </c>
      <c r="E288" s="9">
        <f>0.001*[58]Sheet1!$F$86</f>
        <v>4.5999999999999999E-2</v>
      </c>
      <c r="F288" s="9">
        <f>0.001*[58]Sheet1!$F$87</f>
        <v>4.7E-2</v>
      </c>
      <c r="G288" s="9">
        <f>0.001*[58]Sheet1!$F$88</f>
        <v>4.7E-2</v>
      </c>
      <c r="H288" s="9">
        <f>0.001*[58]Sheet1!$F$89</f>
        <v>4.7E-2</v>
      </c>
      <c r="I288" s="9">
        <f>0.001*[58]Sheet1!$F$90</f>
        <v>4.7E-2</v>
      </c>
      <c r="J288" s="9">
        <f>0.001*[58]Sheet1!$F$91</f>
        <v>4.5999999999999999E-2</v>
      </c>
      <c r="K288" s="9">
        <f>0.001*[58]Sheet1!$F$92</f>
        <v>4.5999999999999999E-2</v>
      </c>
      <c r="L288" s="9">
        <f>0.001*[58]Sheet1!$F$93</f>
        <v>4.5999999999999999E-2</v>
      </c>
      <c r="M288" s="9">
        <f>0.001*[58]Sheet1!$F$94</f>
        <v>4.5999999999999999E-2</v>
      </c>
      <c r="N288" s="9">
        <f>0.001*[58]Sheet1!$F$95</f>
        <v>4.4999999999999998E-2</v>
      </c>
      <c r="O288" s="9">
        <f>0.001*[58]Sheet1!$F$96</f>
        <v>4.4999999999999998E-2</v>
      </c>
      <c r="P288" s="9">
        <f>0.001*[58]Sheet1!$F$97</f>
        <v>4.5999999999999999E-2</v>
      </c>
      <c r="Q288" s="9">
        <f>0.001*[58]Sheet1!$F$98</f>
        <v>4.5999999999999999E-2</v>
      </c>
      <c r="R288" s="9">
        <f>0.001*[58]Sheet1!$F$99</f>
        <v>4.5999999999999999E-2</v>
      </c>
      <c r="S288" s="9">
        <f>0.001*[58]Sheet1!$F$100</f>
        <v>4.5999999999999999E-2</v>
      </c>
      <c r="T288" s="9">
        <f>0.001*[58]Sheet1!$F$101</f>
        <v>4.4999999999999998E-2</v>
      </c>
      <c r="U288" s="9">
        <f>0.001*[58]Sheet1!$F$102</f>
        <v>4.4999999999999998E-2</v>
      </c>
      <c r="V288" s="9">
        <f>0.001*[58]Sheet1!$F$103</f>
        <v>4.4999999999999998E-2</v>
      </c>
      <c r="W288" s="9">
        <f>0.001*[58]Sheet1!$F$104</f>
        <v>4.4999999999999998E-2</v>
      </c>
      <c r="X288" s="9">
        <f>0.001*[58]Sheet1!$F$105</f>
        <v>4.5999999999999999E-2</v>
      </c>
      <c r="Y288" s="9">
        <f>0.001*[58]Sheet1!$F$106</f>
        <v>4.4999999999999998E-2</v>
      </c>
      <c r="Z288" s="44">
        <f>0.001*[58]Sheet1!$F$107</f>
        <v>4.5999999999999999E-2</v>
      </c>
      <c r="AA288" s="35">
        <f t="shared" si="42"/>
        <v>4.7E-2</v>
      </c>
      <c r="AB288" s="10">
        <f t="shared" si="43"/>
        <v>4.4999999999999998E-2</v>
      </c>
      <c r="AC288" s="14">
        <f t="shared" si="44"/>
        <v>4.5916666666666682E-2</v>
      </c>
    </row>
    <row r="289" spans="2:29" ht="15" customHeight="1">
      <c r="B289" s="26">
        <v>5</v>
      </c>
      <c r="C289" s="43">
        <f>0.001*[58]Sheet1!$F$108</f>
        <v>4.5999999999999999E-2</v>
      </c>
      <c r="D289" s="9">
        <f>0.001*[58]Sheet1!$F$109</f>
        <v>4.5999999999999999E-2</v>
      </c>
      <c r="E289" s="9">
        <f>0.001*[58]Sheet1!$F$110</f>
        <v>4.7E-2</v>
      </c>
      <c r="F289" s="9">
        <f>0.001*[58]Sheet1!$F$111</f>
        <v>4.7E-2</v>
      </c>
      <c r="G289" s="9">
        <f>0.001*[58]Sheet1!$F$112</f>
        <v>4.7E-2</v>
      </c>
      <c r="H289" s="9">
        <f>0.001*[58]Sheet1!$F$113</f>
        <v>4.7E-2</v>
      </c>
      <c r="I289" s="9">
        <f>0.001*[58]Sheet1!$F$114</f>
        <v>4.7E-2</v>
      </c>
      <c r="J289" s="9">
        <f>0.001*[58]Sheet1!$F$115</f>
        <v>4.8000000000000001E-2</v>
      </c>
      <c r="K289" s="9">
        <f>0.001*[58]Sheet1!$F$116</f>
        <v>4.7E-2</v>
      </c>
      <c r="L289" s="9">
        <f>0.001*[58]Sheet1!$F$117</f>
        <v>4.7E-2</v>
      </c>
      <c r="M289" s="9">
        <f>0.001*[58]Sheet1!$F$118</f>
        <v>4.5999999999999999E-2</v>
      </c>
      <c r="N289" s="9">
        <f>0.001*[58]Sheet1!$F$119</f>
        <v>4.5999999999999999E-2</v>
      </c>
      <c r="O289" s="9">
        <f>0.001*[58]Sheet1!$F$120</f>
        <v>4.5999999999999999E-2</v>
      </c>
      <c r="P289" s="9">
        <f>0.001*[58]Sheet1!$F$121</f>
        <v>4.5999999999999999E-2</v>
      </c>
      <c r="Q289" s="9">
        <f>0.001*[58]Sheet1!$F$122</f>
        <v>4.5999999999999999E-2</v>
      </c>
      <c r="R289" s="9">
        <f>0.001*[58]Sheet1!$F$123</f>
        <v>4.5999999999999999E-2</v>
      </c>
      <c r="S289" s="9">
        <f>0.001*[58]Sheet1!$F$124</f>
        <v>4.5999999999999999E-2</v>
      </c>
      <c r="T289" s="9">
        <f>0.001*[58]Sheet1!$F$125</f>
        <v>4.5999999999999999E-2</v>
      </c>
      <c r="U289" s="9">
        <f>0.001*[58]Sheet1!$F$126</f>
        <v>4.5999999999999999E-2</v>
      </c>
      <c r="V289" s="9">
        <f>0.001*[58]Sheet1!$F$127</f>
        <v>4.5999999999999999E-2</v>
      </c>
      <c r="W289" s="9">
        <f>0.001*[58]Sheet1!$F$128</f>
        <v>4.5999999999999999E-2</v>
      </c>
      <c r="X289" s="9">
        <f>0.001*[58]Sheet1!$F$129</f>
        <v>4.5999999999999999E-2</v>
      </c>
      <c r="Y289" s="9">
        <f>0.001*[58]Sheet1!$F$130</f>
        <v>4.7E-2</v>
      </c>
      <c r="Z289" s="44">
        <f>0.001*[58]Sheet1!$F$131</f>
        <v>4.7E-2</v>
      </c>
      <c r="AA289" s="35">
        <f t="shared" si="42"/>
        <v>4.8000000000000001E-2</v>
      </c>
      <c r="AB289" s="10">
        <f t="shared" si="43"/>
        <v>4.5999999999999999E-2</v>
      </c>
      <c r="AC289" s="14">
        <f t="shared" si="44"/>
        <v>4.6458333333333345E-2</v>
      </c>
    </row>
    <row r="290" spans="2:29" ht="15" customHeight="1">
      <c r="B290" s="27">
        <v>6</v>
      </c>
      <c r="C290" s="45">
        <f>0.001*[58]Sheet1!$F$132</f>
        <v>4.7E-2</v>
      </c>
      <c r="D290" s="17">
        <f>0.001*[58]Sheet1!$F$133</f>
        <v>4.8000000000000001E-2</v>
      </c>
      <c r="E290" s="17">
        <f>0.001*[58]Sheet1!$F$134</f>
        <v>4.8000000000000001E-2</v>
      </c>
      <c r="F290" s="17">
        <f>0.001*[58]Sheet1!$F$135</f>
        <v>4.9000000000000002E-2</v>
      </c>
      <c r="G290" s="17">
        <f>0.001*[58]Sheet1!$F$136</f>
        <v>5.1000000000000004E-2</v>
      </c>
      <c r="H290" s="17">
        <f>0.001*[58]Sheet1!$F$137</f>
        <v>5.1000000000000004E-2</v>
      </c>
      <c r="I290" s="17">
        <f>0.001*[58]Sheet1!$F$138</f>
        <v>5.1000000000000004E-2</v>
      </c>
      <c r="J290" s="17">
        <f>0.001*[58]Sheet1!$F$139</f>
        <v>4.9000000000000002E-2</v>
      </c>
      <c r="K290" s="17">
        <f>0.001*[58]Sheet1!$F$140</f>
        <v>4.8000000000000001E-2</v>
      </c>
      <c r="L290" s="17">
        <f>0.001*[58]Sheet1!$F$141</f>
        <v>4.7E-2</v>
      </c>
      <c r="M290" s="17">
        <f>0.001*[58]Sheet1!$F$142</f>
        <v>4.5999999999999999E-2</v>
      </c>
      <c r="N290" s="17">
        <f>0.001*[58]Sheet1!$F$143</f>
        <v>4.5999999999999999E-2</v>
      </c>
      <c r="O290" s="17">
        <f>0.001*[58]Sheet1!$F$144</f>
        <v>4.5999999999999999E-2</v>
      </c>
      <c r="P290" s="17">
        <f>0.001*[58]Sheet1!$F$145</f>
        <v>4.5999999999999999E-2</v>
      </c>
      <c r="Q290" s="17">
        <f>0.001*[58]Sheet1!$F$146</f>
        <v>4.5999999999999999E-2</v>
      </c>
      <c r="R290" s="17">
        <f>0.001*[58]Sheet1!$F$147</f>
        <v>4.7E-2</v>
      </c>
      <c r="S290" s="17">
        <f>0.001*[58]Sheet1!$F$148</f>
        <v>4.5999999999999999E-2</v>
      </c>
      <c r="T290" s="17">
        <f>0.001*[58]Sheet1!$F$149</f>
        <v>4.5999999999999999E-2</v>
      </c>
      <c r="U290" s="17">
        <f>0.001*[58]Sheet1!$F$150</f>
        <v>4.5999999999999999E-2</v>
      </c>
      <c r="V290" s="17">
        <f>0.001*[58]Sheet1!$F$151</f>
        <v>4.5999999999999999E-2</v>
      </c>
      <c r="W290" s="17">
        <f>0.001*[58]Sheet1!$F$152</f>
        <v>4.7E-2</v>
      </c>
      <c r="X290" s="17">
        <f>0.001*[58]Sheet1!$F$153</f>
        <v>4.7E-2</v>
      </c>
      <c r="Y290" s="17">
        <f>0.001*[58]Sheet1!$F$154</f>
        <v>4.7E-2</v>
      </c>
      <c r="Z290" s="46">
        <f>0.001*[58]Sheet1!$F$155</f>
        <v>4.7E-2</v>
      </c>
      <c r="AA290" s="36">
        <f t="shared" si="42"/>
        <v>5.1000000000000004E-2</v>
      </c>
      <c r="AB290" s="18">
        <f t="shared" si="43"/>
        <v>4.5999999999999999E-2</v>
      </c>
      <c r="AC290" s="19">
        <f t="shared" si="44"/>
        <v>4.7416666666666669E-2</v>
      </c>
    </row>
    <row r="291" spans="2:29" ht="15" customHeight="1">
      <c r="B291" s="26">
        <v>7</v>
      </c>
      <c r="C291" s="43">
        <f>0.001*[58]Sheet1!$F$156</f>
        <v>4.8000000000000001E-2</v>
      </c>
      <c r="D291" s="9">
        <f>0.001*[58]Sheet1!$F$157</f>
        <v>4.8000000000000001E-2</v>
      </c>
      <c r="E291" s="9">
        <f>0.001*[58]Sheet1!$F$158</f>
        <v>4.8000000000000001E-2</v>
      </c>
      <c r="F291" s="9">
        <f>0.001*[58]Sheet1!$F$159</f>
        <v>4.8000000000000001E-2</v>
      </c>
      <c r="G291" s="9">
        <f>0.001*[58]Sheet1!$F$160</f>
        <v>4.8000000000000001E-2</v>
      </c>
      <c r="H291" s="9">
        <f>0.001*[58]Sheet1!$F$161</f>
        <v>4.8000000000000001E-2</v>
      </c>
      <c r="I291" s="9">
        <f>0.001*[58]Sheet1!$F$162</f>
        <v>4.8000000000000001E-2</v>
      </c>
      <c r="J291" s="9">
        <f>0.001*[58]Sheet1!$F$163</f>
        <v>4.8000000000000001E-2</v>
      </c>
      <c r="K291" s="9">
        <f>0.001*[58]Sheet1!$F$164</f>
        <v>4.8000000000000001E-2</v>
      </c>
      <c r="L291" s="9">
        <f>0.001*[58]Sheet1!$F$165</f>
        <v>4.8000000000000001E-2</v>
      </c>
      <c r="M291" s="9">
        <f>0.001*[58]Sheet1!$F$166</f>
        <v>4.7E-2</v>
      </c>
      <c r="N291" s="9">
        <f>0.001*[58]Sheet1!$F$167</f>
        <v>4.7E-2</v>
      </c>
      <c r="O291" s="9">
        <f>0.001*[58]Sheet1!$F$168</f>
        <v>4.5999999999999999E-2</v>
      </c>
      <c r="P291" s="9">
        <f>0.001*[58]Sheet1!$F$169</f>
        <v>4.7E-2</v>
      </c>
      <c r="Q291" s="9">
        <f>0.001*[58]Sheet1!$F$170</f>
        <v>4.7E-2</v>
      </c>
      <c r="R291" s="9">
        <f>0.001*[58]Sheet1!$F$171</f>
        <v>4.5999999999999999E-2</v>
      </c>
      <c r="S291" s="9">
        <f>0.001*[58]Sheet1!$F$172</f>
        <v>4.5999999999999999E-2</v>
      </c>
      <c r="T291" s="9">
        <f>0.001*[58]Sheet1!$F$173</f>
        <v>4.5999999999999999E-2</v>
      </c>
      <c r="U291" s="9">
        <f>0.001*[58]Sheet1!$F$174</f>
        <v>4.5999999999999999E-2</v>
      </c>
      <c r="V291" s="9">
        <f>0.001*[58]Sheet1!$F$175</f>
        <v>4.5999999999999999E-2</v>
      </c>
      <c r="W291" s="9">
        <f>0.001*[58]Sheet1!$F$176</f>
        <v>4.7E-2</v>
      </c>
      <c r="X291" s="9">
        <f>0.001*[58]Sheet1!$F$177</f>
        <v>4.8000000000000001E-2</v>
      </c>
      <c r="Y291" s="9">
        <f>0.001*[58]Sheet1!$F$178</f>
        <v>4.9000000000000002E-2</v>
      </c>
      <c r="Z291" s="44">
        <f>0.001*[58]Sheet1!$F$179</f>
        <v>4.9000000000000002E-2</v>
      </c>
      <c r="AA291" s="35">
        <f t="shared" si="42"/>
        <v>4.9000000000000002E-2</v>
      </c>
      <c r="AB291" s="10">
        <f t="shared" si="43"/>
        <v>4.5999999999999999E-2</v>
      </c>
      <c r="AC291" s="14">
        <f t="shared" si="44"/>
        <v>4.7375000000000007E-2</v>
      </c>
    </row>
    <row r="292" spans="2:29" ht="15" customHeight="1">
      <c r="B292" s="26">
        <v>8</v>
      </c>
      <c r="C292" s="43">
        <f>0.001*[58]Sheet1!$F$180</f>
        <v>0.05</v>
      </c>
      <c r="D292" s="9">
        <f>0.001*[58]Sheet1!$F$181</f>
        <v>0.05</v>
      </c>
      <c r="E292" s="9">
        <f>0.001*[58]Sheet1!$F$182</f>
        <v>0.05</v>
      </c>
      <c r="F292" s="9">
        <f>0.001*[58]Sheet1!$F$183</f>
        <v>0.05</v>
      </c>
      <c r="G292" s="9">
        <f>0.001*[58]Sheet1!$F$184</f>
        <v>0.05</v>
      </c>
      <c r="H292" s="9">
        <f>0.001*[58]Sheet1!$F$185</f>
        <v>0.05</v>
      </c>
      <c r="I292" s="9">
        <f>0.001*[58]Sheet1!$F$186</f>
        <v>4.9000000000000002E-2</v>
      </c>
      <c r="J292" s="9">
        <f>0.001*[58]Sheet1!$F$187</f>
        <v>4.8000000000000001E-2</v>
      </c>
      <c r="K292" s="9">
        <f>0.001*[58]Sheet1!$F$188</f>
        <v>4.5999999999999999E-2</v>
      </c>
      <c r="L292" s="9">
        <f>0.001*[58]Sheet1!$F$189</f>
        <v>4.5999999999999999E-2</v>
      </c>
      <c r="M292" s="9">
        <f>0.001*[58]Sheet1!$F$190</f>
        <v>4.5999999999999999E-2</v>
      </c>
      <c r="N292" s="9">
        <f>0.001*[58]Sheet1!$F$191</f>
        <v>4.7E-2</v>
      </c>
      <c r="O292" s="9">
        <f>0.001*[58]Sheet1!$F$192</f>
        <v>4.5999999999999999E-2</v>
      </c>
      <c r="P292" s="9">
        <f>0.001*[58]Sheet1!$F$193</f>
        <v>4.8000000000000001E-2</v>
      </c>
      <c r="Q292" s="9">
        <f>0.001*[58]Sheet1!$F$194</f>
        <v>4.9000000000000002E-2</v>
      </c>
      <c r="R292" s="9">
        <f>0.001*[58]Sheet1!$F$195</f>
        <v>4.7E-2</v>
      </c>
      <c r="S292" s="9">
        <f>0.001*[58]Sheet1!$F$196</f>
        <v>4.7E-2</v>
      </c>
      <c r="T292" s="9">
        <f>0.001*[58]Sheet1!$F$197</f>
        <v>5.1000000000000004E-2</v>
      </c>
      <c r="U292" s="9">
        <f>0.001*[58]Sheet1!$F$198</f>
        <v>5.5E-2</v>
      </c>
      <c r="V292" s="9">
        <f>0.001*[58]Sheet1!$F$199</f>
        <v>5.6000000000000001E-2</v>
      </c>
      <c r="W292" s="9">
        <f>0.001*[58]Sheet1!$F$200</f>
        <v>5.5E-2</v>
      </c>
      <c r="X292" s="9">
        <f>0.001*[58]Sheet1!$F$201</f>
        <v>5.2000000000000005E-2</v>
      </c>
      <c r="Y292" s="9">
        <f>0.001*[58]Sheet1!$F$202</f>
        <v>0.05</v>
      </c>
      <c r="Z292" s="44">
        <f>0.001*[58]Sheet1!$F$203</f>
        <v>5.2000000000000005E-2</v>
      </c>
      <c r="AA292" s="35">
        <f t="shared" si="42"/>
        <v>5.6000000000000001E-2</v>
      </c>
      <c r="AB292" s="10">
        <f t="shared" si="43"/>
        <v>4.5999999999999999E-2</v>
      </c>
      <c r="AC292" s="14">
        <f t="shared" si="44"/>
        <v>4.9583333333333347E-2</v>
      </c>
    </row>
    <row r="293" spans="2:29" ht="15" customHeight="1">
      <c r="B293" s="26">
        <v>9</v>
      </c>
      <c r="C293" s="43">
        <f>0.001*[58]Sheet1!$F$204</f>
        <v>5.2999999999999999E-2</v>
      </c>
      <c r="D293" s="9">
        <f>0.001*[58]Sheet1!$F$205</f>
        <v>5.2999999999999999E-2</v>
      </c>
      <c r="E293" s="9">
        <f>0.001*[58]Sheet1!$F$206</f>
        <v>5.2000000000000005E-2</v>
      </c>
      <c r="F293" s="9">
        <f>0.001*[58]Sheet1!$F$207</f>
        <v>6.2E-2</v>
      </c>
      <c r="G293" s="9">
        <f>0.001*[58]Sheet1!$F$208</f>
        <v>6.2E-2</v>
      </c>
      <c r="H293" s="9">
        <f>0.001*[58]Sheet1!$F$209</f>
        <v>5.5E-2</v>
      </c>
      <c r="I293" s="9">
        <f>0.001*[58]Sheet1!$F$210</f>
        <v>4.9000000000000002E-2</v>
      </c>
      <c r="J293" s="9">
        <f>0.001*[58]Sheet1!$F$211</f>
        <v>4.7E-2</v>
      </c>
      <c r="K293" s="9">
        <f>0.001*[58]Sheet1!$F$212</f>
        <v>4.5999999999999999E-2</v>
      </c>
      <c r="L293" s="9">
        <f>0.001*[58]Sheet1!$F$213</f>
        <v>4.4999999999999998E-2</v>
      </c>
      <c r="M293" s="9">
        <f>0.001*[58]Sheet1!$F$214</f>
        <v>4.4999999999999998E-2</v>
      </c>
      <c r="N293" s="9">
        <f>0.001*[58]Sheet1!$F$215</f>
        <v>4.4999999999999998E-2</v>
      </c>
      <c r="O293" s="9">
        <f>0.001*[58]Sheet1!$F$216</f>
        <v>4.4999999999999998E-2</v>
      </c>
      <c r="P293" s="9">
        <f>0.001*[58]Sheet1!$F$217</f>
        <v>4.4999999999999998E-2</v>
      </c>
      <c r="Q293" s="9">
        <f>0.001*[58]Sheet1!$F$218</f>
        <v>4.4999999999999998E-2</v>
      </c>
      <c r="R293" s="9">
        <f>0.001*[58]Sheet1!$F$219</f>
        <v>4.4999999999999998E-2</v>
      </c>
      <c r="S293" s="9">
        <f>0.001*[58]Sheet1!$F$220</f>
        <v>4.4999999999999998E-2</v>
      </c>
      <c r="T293" s="9">
        <f>0.001*[58]Sheet1!$F$221</f>
        <v>4.4999999999999998E-2</v>
      </c>
      <c r="U293" s="9">
        <f>0.001*[58]Sheet1!$F$222</f>
        <v>4.4999999999999998E-2</v>
      </c>
      <c r="V293" s="9">
        <f>0.001*[58]Sheet1!$F$223</f>
        <v>4.4999999999999998E-2</v>
      </c>
      <c r="W293" s="9">
        <f>0.001*[58]Sheet1!$F$224</f>
        <v>4.5999999999999999E-2</v>
      </c>
      <c r="X293" s="9">
        <f>0.001*[58]Sheet1!$F$225</f>
        <v>4.5999999999999999E-2</v>
      </c>
      <c r="Y293" s="9">
        <f>0.001*[58]Sheet1!$F$226</f>
        <v>4.5999999999999999E-2</v>
      </c>
      <c r="Z293" s="44">
        <f>0.001*[58]Sheet1!$F$227</f>
        <v>4.7E-2</v>
      </c>
      <c r="AA293" s="35">
        <f t="shared" si="42"/>
        <v>6.2E-2</v>
      </c>
      <c r="AB293" s="10">
        <f t="shared" si="43"/>
        <v>4.4999999999999998E-2</v>
      </c>
      <c r="AC293" s="14">
        <f t="shared" si="44"/>
        <v>4.8291666666666684E-2</v>
      </c>
    </row>
    <row r="294" spans="2:29" ht="15" customHeight="1">
      <c r="B294" s="28">
        <v>10</v>
      </c>
      <c r="C294" s="47">
        <f>0.001*[58]Sheet1!$F$228</f>
        <v>4.7E-2</v>
      </c>
      <c r="D294" s="20">
        <f>0.001*[58]Sheet1!$F$229</f>
        <v>4.7E-2</v>
      </c>
      <c r="E294" s="20">
        <f>0.001*[58]Sheet1!$F$230</f>
        <v>4.7E-2</v>
      </c>
      <c r="F294" s="20">
        <f>0.001*[58]Sheet1!$F$231</f>
        <v>4.7E-2</v>
      </c>
      <c r="G294" s="20">
        <f>0.001*[58]Sheet1!$F$232</f>
        <v>4.7E-2</v>
      </c>
      <c r="H294" s="20">
        <f>0.001*[58]Sheet1!$F$233</f>
        <v>4.7E-2</v>
      </c>
      <c r="I294" s="20">
        <f>0.001*[58]Sheet1!$F$234</f>
        <v>4.7E-2</v>
      </c>
      <c r="J294" s="20">
        <f>0.001*[58]Sheet1!$F$235</f>
        <v>4.7E-2</v>
      </c>
      <c r="K294" s="20">
        <f>0.001*[58]Sheet1!$F$236</f>
        <v>4.5999999999999999E-2</v>
      </c>
      <c r="L294" s="20">
        <f>0.001*[58]Sheet1!$F$237</f>
        <v>4.5999999999999999E-2</v>
      </c>
      <c r="M294" s="20">
        <f>0.001*[58]Sheet1!$F$238</f>
        <v>4.5999999999999999E-2</v>
      </c>
      <c r="N294" s="20">
        <f>0.001*[58]Sheet1!$F$239</f>
        <v>4.5999999999999999E-2</v>
      </c>
      <c r="O294" s="20">
        <f>0.001*[58]Sheet1!$F$240</f>
        <v>4.5999999999999999E-2</v>
      </c>
      <c r="P294" s="20">
        <f>0.001*[58]Sheet1!$F$241</f>
        <v>4.5999999999999999E-2</v>
      </c>
      <c r="Q294" s="20">
        <f>0.001*[58]Sheet1!$F$242</f>
        <v>4.5999999999999999E-2</v>
      </c>
      <c r="R294" s="20">
        <f>0.001*[58]Sheet1!$F$243</f>
        <v>4.5999999999999999E-2</v>
      </c>
      <c r="S294" s="20">
        <f>0.001*[58]Sheet1!$F$244</f>
        <v>4.5999999999999999E-2</v>
      </c>
      <c r="T294" s="20">
        <f>0.001*[58]Sheet1!$F$245</f>
        <v>4.5999999999999999E-2</v>
      </c>
      <c r="U294" s="20">
        <f>0.001*[58]Sheet1!$F$246</f>
        <v>4.4999999999999998E-2</v>
      </c>
      <c r="V294" s="20">
        <f>0.001*[58]Sheet1!$F$247</f>
        <v>4.4999999999999998E-2</v>
      </c>
      <c r="W294" s="20">
        <f>0.001*[58]Sheet1!$F$248</f>
        <v>4.5999999999999999E-2</v>
      </c>
      <c r="X294" s="20">
        <f>0.001*[58]Sheet1!$F$249</f>
        <v>4.7E-2</v>
      </c>
      <c r="Y294" s="20">
        <f>0.001*[58]Sheet1!$F$250</f>
        <v>4.7E-2</v>
      </c>
      <c r="Z294" s="48">
        <f>0.001*[58]Sheet1!$F$251</f>
        <v>4.8000000000000001E-2</v>
      </c>
      <c r="AA294" s="37">
        <f t="shared" si="42"/>
        <v>4.8000000000000001E-2</v>
      </c>
      <c r="AB294" s="21">
        <f t="shared" si="43"/>
        <v>4.4999999999999998E-2</v>
      </c>
      <c r="AC294" s="22">
        <f t="shared" si="44"/>
        <v>4.6416666666666682E-2</v>
      </c>
    </row>
    <row r="295" spans="2:29" ht="15" customHeight="1">
      <c r="B295" s="26">
        <v>11</v>
      </c>
      <c r="C295" s="43">
        <f>0.001*[58]Sheet1!$F$252</f>
        <v>4.8000000000000001E-2</v>
      </c>
      <c r="D295" s="9">
        <f>0.001*[58]Sheet1!$F$253</f>
        <v>4.8000000000000001E-2</v>
      </c>
      <c r="E295" s="9">
        <f>0.001*[58]Sheet1!$F$254</f>
        <v>4.9000000000000002E-2</v>
      </c>
      <c r="F295" s="9">
        <f>0.001*[58]Sheet1!$F$255</f>
        <v>4.8000000000000001E-2</v>
      </c>
      <c r="G295" s="9">
        <f>0.001*[58]Sheet1!$F$256</f>
        <v>4.9000000000000002E-2</v>
      </c>
      <c r="H295" s="9">
        <f>0.001*[58]Sheet1!$F$257</f>
        <v>4.9000000000000002E-2</v>
      </c>
      <c r="I295" s="9">
        <f>0.001*[58]Sheet1!$F$258</f>
        <v>4.8000000000000001E-2</v>
      </c>
      <c r="J295" s="9">
        <f>0.001*[58]Sheet1!$F$259</f>
        <v>4.8000000000000001E-2</v>
      </c>
      <c r="K295" s="9">
        <f>0.001*[58]Sheet1!$F$260</f>
        <v>4.8000000000000001E-2</v>
      </c>
      <c r="L295" s="9">
        <f>0.001*[58]Sheet1!$F$261</f>
        <v>4.7E-2</v>
      </c>
      <c r="M295" s="9">
        <f>0.001*[58]Sheet1!$F$262</f>
        <v>4.5999999999999999E-2</v>
      </c>
      <c r="N295" s="9">
        <f>0.001*[58]Sheet1!$F$263</f>
        <v>4.5999999999999999E-2</v>
      </c>
      <c r="O295" s="9">
        <f>0.001*[58]Sheet1!$F$264</f>
        <v>4.4999999999999998E-2</v>
      </c>
      <c r="P295" s="9">
        <f>0.001*[58]Sheet1!$F$265</f>
        <v>4.5999999999999999E-2</v>
      </c>
      <c r="Q295" s="9">
        <f>0.001*[58]Sheet1!$F$266</f>
        <v>4.4999999999999998E-2</v>
      </c>
      <c r="R295" s="9">
        <f>0.001*[58]Sheet1!$F$267</f>
        <v>4.4999999999999998E-2</v>
      </c>
      <c r="S295" s="9">
        <f>0.001*[58]Sheet1!$F$268</f>
        <v>4.4999999999999998E-2</v>
      </c>
      <c r="T295" s="9">
        <f>0.001*[58]Sheet1!$F$269</f>
        <v>4.5999999999999999E-2</v>
      </c>
      <c r="U295" s="9">
        <f>0.001*[58]Sheet1!$F$270</f>
        <v>4.5999999999999999E-2</v>
      </c>
      <c r="V295" s="9">
        <f>0.001*[58]Sheet1!$F$271</f>
        <v>4.5999999999999999E-2</v>
      </c>
      <c r="W295" s="9">
        <f>0.001*[58]Sheet1!$F$272</f>
        <v>4.5999999999999999E-2</v>
      </c>
      <c r="X295" s="9">
        <f>0.001*[58]Sheet1!$F$273</f>
        <v>4.7E-2</v>
      </c>
      <c r="Y295" s="9">
        <f>0.001*[58]Sheet1!$F$274</f>
        <v>4.7E-2</v>
      </c>
      <c r="Z295" s="44">
        <f>0.001*[58]Sheet1!$F$275</f>
        <v>4.7E-2</v>
      </c>
      <c r="AA295" s="35">
        <f t="shared" si="42"/>
        <v>4.9000000000000002E-2</v>
      </c>
      <c r="AB295" s="10">
        <f t="shared" si="43"/>
        <v>4.4999999999999998E-2</v>
      </c>
      <c r="AC295" s="14">
        <f t="shared" si="44"/>
        <v>4.6875000000000007E-2</v>
      </c>
    </row>
    <row r="296" spans="2:29" ht="15" customHeight="1">
      <c r="B296" s="26">
        <v>12</v>
      </c>
      <c r="C296" s="43">
        <f>0.001*[58]Sheet1!$F$276</f>
        <v>4.7E-2</v>
      </c>
      <c r="D296" s="9">
        <f>0.001*[58]Sheet1!$F$277</f>
        <v>4.8000000000000001E-2</v>
      </c>
      <c r="E296" s="9">
        <f>0.001*[58]Sheet1!$F$278</f>
        <v>4.7E-2</v>
      </c>
      <c r="F296" s="9">
        <f>0.001*[58]Sheet1!$F$279</f>
        <v>4.8000000000000001E-2</v>
      </c>
      <c r="G296" s="9">
        <f>0.001*[58]Sheet1!$F$280</f>
        <v>4.7E-2</v>
      </c>
      <c r="H296" s="9">
        <f>0.001*[58]Sheet1!$F$281</f>
        <v>4.8000000000000001E-2</v>
      </c>
      <c r="I296" s="9">
        <f>0.001*[58]Sheet1!$F$282</f>
        <v>4.7E-2</v>
      </c>
      <c r="J296" s="9">
        <f>0.001*[58]Sheet1!$F$283</f>
        <v>4.7E-2</v>
      </c>
      <c r="K296" s="9">
        <f>0.001*[58]Sheet1!$F$284</f>
        <v>4.5999999999999999E-2</v>
      </c>
      <c r="L296" s="9">
        <f>0.001*[58]Sheet1!$F$285</f>
        <v>4.5999999999999999E-2</v>
      </c>
      <c r="M296" s="9">
        <f>0.001*[58]Sheet1!$F$286</f>
        <v>4.5999999999999999E-2</v>
      </c>
      <c r="N296" s="9">
        <f>0.001*[58]Sheet1!$F$287</f>
        <v>4.5999999999999999E-2</v>
      </c>
      <c r="O296" s="9">
        <f>0.001*[58]Sheet1!$F$288</f>
        <v>4.5999999999999999E-2</v>
      </c>
      <c r="P296" s="9">
        <f>0.001*[58]Sheet1!$F$289</f>
        <v>4.5999999999999999E-2</v>
      </c>
      <c r="Q296" s="9">
        <f>0.001*[58]Sheet1!$F$290</f>
        <v>4.5999999999999999E-2</v>
      </c>
      <c r="R296" s="9">
        <f>0.001*[58]Sheet1!$F$291</f>
        <v>4.4999999999999998E-2</v>
      </c>
      <c r="S296" s="9">
        <f>0.001*[58]Sheet1!$F$292</f>
        <v>4.7E-2</v>
      </c>
      <c r="T296" s="9">
        <f>0.001*[58]Sheet1!$F$293</f>
        <v>4.8000000000000001E-2</v>
      </c>
      <c r="U296" s="9">
        <f>0.001*[58]Sheet1!$F$294</f>
        <v>4.8000000000000001E-2</v>
      </c>
      <c r="V296" s="9">
        <f>0.001*[58]Sheet1!$F$295</f>
        <v>4.7E-2</v>
      </c>
      <c r="W296" s="9">
        <f>0.001*[58]Sheet1!$F$296</f>
        <v>4.9000000000000002E-2</v>
      </c>
      <c r="X296" s="9">
        <f>0.001*[58]Sheet1!$F$297</f>
        <v>5.1000000000000004E-2</v>
      </c>
      <c r="Y296" s="9">
        <f>0.001*[58]Sheet1!$F$298</f>
        <v>5.1000000000000004E-2</v>
      </c>
      <c r="Z296" s="44">
        <f>0.001*[58]Sheet1!$F$299</f>
        <v>5.2999999999999999E-2</v>
      </c>
      <c r="AA296" s="35">
        <f t="shared" si="42"/>
        <v>5.2999999999999999E-2</v>
      </c>
      <c r="AB296" s="10">
        <f t="shared" si="43"/>
        <v>4.4999999999999998E-2</v>
      </c>
      <c r="AC296" s="14">
        <f t="shared" si="44"/>
        <v>4.7500000000000007E-2</v>
      </c>
    </row>
    <row r="297" spans="2:29" ht="15" customHeight="1">
      <c r="B297" s="26">
        <v>13</v>
      </c>
      <c r="C297" s="43">
        <f>0.001*[58]Sheet1!$F$300</f>
        <v>5.3999999999999999E-2</v>
      </c>
      <c r="D297" s="9">
        <f>0.001*[58]Sheet1!$F$301</f>
        <v>5.6000000000000001E-2</v>
      </c>
      <c r="E297" s="9">
        <f>0.001*[58]Sheet1!$F$302</f>
        <v>5.6000000000000001E-2</v>
      </c>
      <c r="F297" s="9">
        <f>0.001*[58]Sheet1!$F$303</f>
        <v>6.0999999999999999E-2</v>
      </c>
      <c r="G297" s="9">
        <f>0.001*[58]Sheet1!$F$304</f>
        <v>5.9000000000000004E-2</v>
      </c>
      <c r="H297" s="9">
        <f>0.001*[58]Sheet1!$F$305</f>
        <v>5.6000000000000001E-2</v>
      </c>
      <c r="I297" s="9">
        <f>0.001*[58]Sheet1!$F$306</f>
        <v>5.2000000000000005E-2</v>
      </c>
      <c r="J297" s="9">
        <f>0.001*[58]Sheet1!$F$307</f>
        <v>4.9000000000000002E-2</v>
      </c>
      <c r="K297" s="9">
        <f>0.001*[58]Sheet1!$F$308</f>
        <v>4.9000000000000002E-2</v>
      </c>
      <c r="L297" s="9">
        <f>0.001*[58]Sheet1!$F$309</f>
        <v>4.8000000000000001E-2</v>
      </c>
      <c r="M297" s="9">
        <f>0.001*[58]Sheet1!$F$310</f>
        <v>0.05</v>
      </c>
      <c r="N297" s="9">
        <f>0.001*[58]Sheet1!$F$311</f>
        <v>4.9000000000000002E-2</v>
      </c>
      <c r="O297" s="9">
        <f>0.001*[58]Sheet1!$F$312</f>
        <v>4.5999999999999999E-2</v>
      </c>
      <c r="P297" s="9">
        <f>0.001*[58]Sheet1!$F$313</f>
        <v>4.8000000000000001E-2</v>
      </c>
      <c r="Q297" s="9">
        <f>0.001*[58]Sheet1!$F$314</f>
        <v>4.9000000000000002E-2</v>
      </c>
      <c r="R297" s="9">
        <f>0.001*[58]Sheet1!$F$315</f>
        <v>4.8000000000000001E-2</v>
      </c>
      <c r="S297" s="9">
        <f>0.001*[58]Sheet1!$F$316</f>
        <v>4.7E-2</v>
      </c>
      <c r="T297" s="9">
        <f>0.001*[58]Sheet1!$F$317</f>
        <v>4.7E-2</v>
      </c>
      <c r="U297" s="9">
        <f>0.001*[58]Sheet1!$F$318</f>
        <v>4.8000000000000001E-2</v>
      </c>
      <c r="V297" s="9">
        <f>0.001*[58]Sheet1!$F$319</f>
        <v>4.9000000000000002E-2</v>
      </c>
      <c r="W297" s="9">
        <f>0.001*[58]Sheet1!$F$320</f>
        <v>4.9000000000000002E-2</v>
      </c>
      <c r="X297" s="9">
        <f>0.001*[58]Sheet1!$F$321</f>
        <v>4.7E-2</v>
      </c>
      <c r="Y297" s="9">
        <f>0.001*[58]Sheet1!$F$322</f>
        <v>4.5999999999999999E-2</v>
      </c>
      <c r="Z297" s="44">
        <f>0.001*[58]Sheet1!$F$323</f>
        <v>4.8000000000000001E-2</v>
      </c>
      <c r="AA297" s="35">
        <f t="shared" si="42"/>
        <v>6.0999999999999999E-2</v>
      </c>
      <c r="AB297" s="10">
        <f t="shared" si="43"/>
        <v>4.5999999999999999E-2</v>
      </c>
      <c r="AC297" s="14">
        <f t="shared" si="44"/>
        <v>5.0458333333333348E-2</v>
      </c>
    </row>
    <row r="298" spans="2:29" ht="15" customHeight="1">
      <c r="B298" s="26">
        <v>14</v>
      </c>
      <c r="C298" s="43">
        <f>0.001*[58]Sheet1!$F$324</f>
        <v>4.8000000000000001E-2</v>
      </c>
      <c r="D298" s="9">
        <f>0.001*[58]Sheet1!$F$325</f>
        <v>4.7E-2</v>
      </c>
      <c r="E298" s="9">
        <f>0.001*[58]Sheet1!$F$326</f>
        <v>4.7E-2</v>
      </c>
      <c r="F298" s="9">
        <f>0.001*[58]Sheet1!$F$327</f>
        <v>4.8000000000000001E-2</v>
      </c>
      <c r="G298" s="9">
        <f>0.001*[58]Sheet1!$F$328</f>
        <v>4.9000000000000002E-2</v>
      </c>
      <c r="H298" s="9">
        <f>0.001*[58]Sheet1!$F$329</f>
        <v>4.8000000000000001E-2</v>
      </c>
      <c r="I298" s="9">
        <f>0.001*[58]Sheet1!$F$330</f>
        <v>4.8000000000000001E-2</v>
      </c>
      <c r="J298" s="9">
        <f>0.001*[58]Sheet1!$F$331</f>
        <v>4.8000000000000001E-2</v>
      </c>
      <c r="K298" s="9">
        <f>0.001*[58]Sheet1!$F$332</f>
        <v>4.9000000000000002E-2</v>
      </c>
      <c r="L298" s="9">
        <f>0.001*[58]Sheet1!$F$333</f>
        <v>4.7E-2</v>
      </c>
      <c r="M298" s="9">
        <f>0.001*[58]Sheet1!$F$334</f>
        <v>4.5999999999999999E-2</v>
      </c>
      <c r="N298" s="9">
        <f>0.001*[58]Sheet1!$F$335</f>
        <v>4.4999999999999998E-2</v>
      </c>
      <c r="O298" s="9">
        <f>0.001*[58]Sheet1!$F$336</f>
        <v>4.4999999999999998E-2</v>
      </c>
      <c r="P298" s="9">
        <f>0.001*[58]Sheet1!$F$337</f>
        <v>4.4999999999999998E-2</v>
      </c>
      <c r="Q298" s="9">
        <f>0.001*[58]Sheet1!$F$338</f>
        <v>4.4999999999999998E-2</v>
      </c>
      <c r="R298" s="9">
        <f>0.001*[58]Sheet1!$F$339</f>
        <v>4.4999999999999998E-2</v>
      </c>
      <c r="S298" s="9">
        <f>0.001*[58]Sheet1!$F$340</f>
        <v>4.4999999999999998E-2</v>
      </c>
      <c r="T298" s="9">
        <f>0.001*[58]Sheet1!$F$341</f>
        <v>4.4999999999999998E-2</v>
      </c>
      <c r="U298" s="9">
        <f>0.001*[58]Sheet1!$F$342</f>
        <v>4.4999999999999998E-2</v>
      </c>
      <c r="V298" s="9">
        <f>0.001*[58]Sheet1!$F$343</f>
        <v>4.4999999999999998E-2</v>
      </c>
      <c r="W298" s="9">
        <f>0.001*[58]Sheet1!$F$344</f>
        <v>4.5999999999999999E-2</v>
      </c>
      <c r="X298" s="9">
        <f>0.001*[58]Sheet1!$F$345</f>
        <v>4.5999999999999999E-2</v>
      </c>
      <c r="Y298" s="9">
        <f>0.001*[58]Sheet1!$F$346</f>
        <v>4.5999999999999999E-2</v>
      </c>
      <c r="Z298" s="44">
        <f>0.001*[58]Sheet1!$F$347</f>
        <v>4.7E-2</v>
      </c>
      <c r="AA298" s="35">
        <f t="shared" si="42"/>
        <v>4.9000000000000002E-2</v>
      </c>
      <c r="AB298" s="10">
        <f t="shared" si="43"/>
        <v>4.4999999999999998E-2</v>
      </c>
      <c r="AC298" s="14">
        <f t="shared" si="44"/>
        <v>4.6458333333333345E-2</v>
      </c>
    </row>
    <row r="299" spans="2:29" ht="15" customHeight="1">
      <c r="B299" s="26">
        <v>15</v>
      </c>
      <c r="C299" s="43">
        <f>0.001*[58]Sheet1!$F$348</f>
        <v>4.7E-2</v>
      </c>
      <c r="D299" s="9">
        <f>0.001*[58]Sheet1!$F$349</f>
        <v>4.7E-2</v>
      </c>
      <c r="E299" s="9">
        <f>0.001*[58]Sheet1!$F$350</f>
        <v>4.7E-2</v>
      </c>
      <c r="F299" s="9">
        <f>0.001*[58]Sheet1!$F$351</f>
        <v>4.7E-2</v>
      </c>
      <c r="G299" s="9">
        <f>0.001*[58]Sheet1!$F$352</f>
        <v>4.8000000000000001E-2</v>
      </c>
      <c r="H299" s="9">
        <f>0.001*[58]Sheet1!$F$353</f>
        <v>4.8000000000000001E-2</v>
      </c>
      <c r="I299" s="9">
        <f>0.001*[58]Sheet1!$F$354</f>
        <v>4.8000000000000001E-2</v>
      </c>
      <c r="J299" s="9">
        <f>0.001*[58]Sheet1!$F$355</f>
        <v>4.8000000000000001E-2</v>
      </c>
      <c r="K299" s="9">
        <f>0.001*[58]Sheet1!$F$356</f>
        <v>4.5999999999999999E-2</v>
      </c>
      <c r="L299" s="9">
        <f>0.001*[58]Sheet1!$F$357</f>
        <v>4.4999999999999998E-2</v>
      </c>
      <c r="M299" s="9">
        <f>0.001*[58]Sheet1!$F$358</f>
        <v>4.5999999999999999E-2</v>
      </c>
      <c r="N299" s="9">
        <f>0.001*[58]Sheet1!$F$359</f>
        <v>4.4999999999999998E-2</v>
      </c>
      <c r="O299" s="9">
        <f>0.001*[58]Sheet1!$F$360</f>
        <v>4.4999999999999998E-2</v>
      </c>
      <c r="P299" s="9">
        <f>0.001*[58]Sheet1!$F$361</f>
        <v>4.5999999999999999E-2</v>
      </c>
      <c r="Q299" s="9">
        <f>0.001*[58]Sheet1!$F$362</f>
        <v>4.4999999999999998E-2</v>
      </c>
      <c r="R299" s="9">
        <f>0.001*[58]Sheet1!$F$363</f>
        <v>4.4999999999999998E-2</v>
      </c>
      <c r="S299" s="9">
        <f>0.001*[58]Sheet1!$F$364</f>
        <v>4.4999999999999998E-2</v>
      </c>
      <c r="T299" s="9">
        <f>0.001*[58]Sheet1!$F$365</f>
        <v>4.4999999999999998E-2</v>
      </c>
      <c r="U299" s="9">
        <f>0.001*[58]Sheet1!$F$366</f>
        <v>4.4999999999999998E-2</v>
      </c>
      <c r="V299" s="9">
        <f>0.001*[58]Sheet1!$F$367</f>
        <v>4.5999999999999999E-2</v>
      </c>
      <c r="W299" s="9">
        <f>0.001*[58]Sheet1!$F$368</f>
        <v>4.5999999999999999E-2</v>
      </c>
      <c r="X299" s="9">
        <f>0.001*[58]Sheet1!$F$369</f>
        <v>4.7E-2</v>
      </c>
      <c r="Y299" s="9">
        <f>0.001*[58]Sheet1!$F$370</f>
        <v>4.7E-2</v>
      </c>
      <c r="Z299" s="44">
        <f>0.001*[58]Sheet1!$F$371</f>
        <v>4.7E-2</v>
      </c>
      <c r="AA299" s="35">
        <f t="shared" si="42"/>
        <v>4.8000000000000001E-2</v>
      </c>
      <c r="AB299" s="10">
        <f t="shared" si="43"/>
        <v>4.4999999999999998E-2</v>
      </c>
      <c r="AC299" s="14">
        <f t="shared" si="44"/>
        <v>4.6291666666666675E-2</v>
      </c>
    </row>
    <row r="300" spans="2:29" ht="15" customHeight="1">
      <c r="B300" s="27">
        <v>16</v>
      </c>
      <c r="C300" s="45">
        <f>0.001*[58]Sheet1!$F$372</f>
        <v>4.8000000000000001E-2</v>
      </c>
      <c r="D300" s="17">
        <f>0.001*[58]Sheet1!$F$373</f>
        <v>4.9000000000000002E-2</v>
      </c>
      <c r="E300" s="17">
        <f>0.001*[58]Sheet1!$F$374</f>
        <v>4.8000000000000001E-2</v>
      </c>
      <c r="F300" s="17">
        <f>0.001*[58]Sheet1!$F$375</f>
        <v>4.9000000000000002E-2</v>
      </c>
      <c r="G300" s="17">
        <f>0.001*[58]Sheet1!$F$376</f>
        <v>4.9000000000000002E-2</v>
      </c>
      <c r="H300" s="17">
        <f>0.001*[58]Sheet1!$F$377</f>
        <v>4.9000000000000002E-2</v>
      </c>
      <c r="I300" s="17">
        <f>0.001*[58]Sheet1!$F$378</f>
        <v>4.9000000000000002E-2</v>
      </c>
      <c r="J300" s="17">
        <f>0.001*[58]Sheet1!$F$379</f>
        <v>4.8000000000000001E-2</v>
      </c>
      <c r="K300" s="17">
        <f>0.001*[58]Sheet1!$F$380</f>
        <v>4.8000000000000001E-2</v>
      </c>
      <c r="L300" s="17">
        <f>0.001*[58]Sheet1!$F$381</f>
        <v>4.8000000000000001E-2</v>
      </c>
      <c r="M300" s="17">
        <f>0.001*[58]Sheet1!$F$382</f>
        <v>4.8000000000000001E-2</v>
      </c>
      <c r="N300" s="17">
        <f>0.001*[58]Sheet1!$F$383</f>
        <v>4.7E-2</v>
      </c>
      <c r="O300" s="17">
        <f>0.001*[58]Sheet1!$F$384</f>
        <v>4.7E-2</v>
      </c>
      <c r="P300" s="17">
        <f>0.001*[58]Sheet1!$F$385</f>
        <v>4.5999999999999999E-2</v>
      </c>
      <c r="Q300" s="17">
        <f>0.001*[58]Sheet1!$F$386</f>
        <v>4.5999999999999999E-2</v>
      </c>
      <c r="R300" s="17">
        <f>0.001*[58]Sheet1!$F$387</f>
        <v>4.5999999999999999E-2</v>
      </c>
      <c r="S300" s="17">
        <f>0.001*[58]Sheet1!$F$388</f>
        <v>4.5999999999999999E-2</v>
      </c>
      <c r="T300" s="17">
        <f>0.001*[58]Sheet1!$F$389</f>
        <v>4.4999999999999998E-2</v>
      </c>
      <c r="U300" s="17">
        <f>0.001*[58]Sheet1!$F$390</f>
        <v>4.5999999999999999E-2</v>
      </c>
      <c r="V300" s="17">
        <f>0.001*[58]Sheet1!$F$391</f>
        <v>4.5999999999999999E-2</v>
      </c>
      <c r="W300" s="17">
        <f>0.001*[58]Sheet1!$F$392</f>
        <v>4.5999999999999999E-2</v>
      </c>
      <c r="X300" s="17">
        <f>0.001*[58]Sheet1!$F$393</f>
        <v>4.7E-2</v>
      </c>
      <c r="Y300" s="17">
        <f>0.001*[58]Sheet1!$F$394</f>
        <v>4.7E-2</v>
      </c>
      <c r="Z300" s="46">
        <f>0.001*[58]Sheet1!$F$395</f>
        <v>4.8000000000000001E-2</v>
      </c>
      <c r="AA300" s="36">
        <f t="shared" si="42"/>
        <v>4.9000000000000002E-2</v>
      </c>
      <c r="AB300" s="18">
        <f t="shared" si="43"/>
        <v>4.4999999999999998E-2</v>
      </c>
      <c r="AC300" s="19">
        <f t="shared" si="44"/>
        <v>4.7333333333333345E-2</v>
      </c>
    </row>
    <row r="301" spans="2:29" ht="15" customHeight="1">
      <c r="B301" s="26">
        <v>17</v>
      </c>
      <c r="C301" s="43">
        <f>0.001*[58]Sheet1!$F$396</f>
        <v>4.7E-2</v>
      </c>
      <c r="D301" s="9">
        <f>0.001*[58]Sheet1!$F$397</f>
        <v>4.8000000000000001E-2</v>
      </c>
      <c r="E301" s="9">
        <f>0.001*[58]Sheet1!$F$398</f>
        <v>4.8000000000000001E-2</v>
      </c>
      <c r="F301" s="9">
        <f>0.001*[58]Sheet1!$F$399</f>
        <v>4.8000000000000001E-2</v>
      </c>
      <c r="G301" s="9">
        <f>0.001*[58]Sheet1!$F$400</f>
        <v>4.8000000000000001E-2</v>
      </c>
      <c r="H301" s="9">
        <f>0.001*[58]Sheet1!$F$401</f>
        <v>4.8000000000000001E-2</v>
      </c>
      <c r="I301" s="9">
        <f>0.001*[58]Sheet1!$F$402</f>
        <v>4.8000000000000001E-2</v>
      </c>
      <c r="J301" s="9">
        <f>0.001*[58]Sheet1!$F$403</f>
        <v>4.8000000000000001E-2</v>
      </c>
      <c r="K301" s="9">
        <f>0.001*[58]Sheet1!$F$404</f>
        <v>4.7E-2</v>
      </c>
      <c r="L301" s="9">
        <f>0.001*[58]Sheet1!$F$405</f>
        <v>4.7E-2</v>
      </c>
      <c r="M301" s="9">
        <f>0.001*[58]Sheet1!$F$406</f>
        <v>4.5999999999999999E-2</v>
      </c>
      <c r="N301" s="9">
        <f>0.001*[58]Sheet1!$F$407</f>
        <v>4.5999999999999999E-2</v>
      </c>
      <c r="O301" s="9">
        <f>0.001*[58]Sheet1!$F$408</f>
        <v>4.5999999999999999E-2</v>
      </c>
      <c r="P301" s="9">
        <f>0.001*[58]Sheet1!$F$409</f>
        <v>4.5999999999999999E-2</v>
      </c>
      <c r="Q301" s="9">
        <f>0.001*[58]Sheet1!$F$400</f>
        <v>4.8000000000000001E-2</v>
      </c>
      <c r="R301" s="9">
        <f>0.001*[58]Sheet1!$F$411</f>
        <v>4.5999999999999999E-2</v>
      </c>
      <c r="S301" s="9">
        <f>0.001*[58]Sheet1!$F$412</f>
        <v>4.5999999999999999E-2</v>
      </c>
      <c r="T301" s="9">
        <f>0.001*[58]Sheet1!$F$413</f>
        <v>4.5999999999999999E-2</v>
      </c>
      <c r="U301" s="9">
        <f>0.001*[58]Sheet1!$F$414</f>
        <v>4.7E-2</v>
      </c>
      <c r="V301" s="9">
        <f>0.001*[58]Sheet1!$F$415</f>
        <v>4.7E-2</v>
      </c>
      <c r="W301" s="9">
        <f>0.001*[58]Sheet1!$F$416</f>
        <v>4.8000000000000001E-2</v>
      </c>
      <c r="X301" s="9">
        <f>0.001*[58]Sheet1!$F$417</f>
        <v>4.8000000000000001E-2</v>
      </c>
      <c r="Y301" s="9">
        <f>0.001*[58]Sheet1!$F$418</f>
        <v>4.9000000000000002E-2</v>
      </c>
      <c r="Z301" s="44">
        <f>0.001*[58]Sheet1!$F$419</f>
        <v>4.9000000000000002E-2</v>
      </c>
      <c r="AA301" s="35">
        <f t="shared" si="42"/>
        <v>4.9000000000000002E-2</v>
      </c>
      <c r="AB301" s="10">
        <f t="shared" si="43"/>
        <v>4.5999999999999999E-2</v>
      </c>
      <c r="AC301" s="14">
        <f t="shared" si="44"/>
        <v>4.7291666666666676E-2</v>
      </c>
    </row>
    <row r="302" spans="2:29" ht="15" customHeight="1">
      <c r="B302" s="26">
        <v>18</v>
      </c>
      <c r="C302" s="43">
        <f>0.001*[58]Sheet1!$F$420</f>
        <v>4.9000000000000002E-2</v>
      </c>
      <c r="D302" s="9">
        <f>0.001*[58]Sheet1!$F$421</f>
        <v>4.9000000000000002E-2</v>
      </c>
      <c r="E302" s="9">
        <f>0.001*[58]Sheet1!$F$422</f>
        <v>4.9000000000000002E-2</v>
      </c>
      <c r="F302" s="9">
        <f>0.001*[58]Sheet1!$F$423</f>
        <v>4.9000000000000002E-2</v>
      </c>
      <c r="G302" s="9">
        <f>0.001*[58]Sheet1!$F$424</f>
        <v>4.9000000000000002E-2</v>
      </c>
      <c r="H302" s="9">
        <f>0.001*[58]Sheet1!$F$425</f>
        <v>4.9000000000000002E-2</v>
      </c>
      <c r="I302" s="9">
        <f>0.001*[58]Sheet1!$F$426</f>
        <v>4.9000000000000002E-2</v>
      </c>
      <c r="J302" s="9">
        <f>0.001*[58]Sheet1!$F$427</f>
        <v>4.9000000000000002E-2</v>
      </c>
      <c r="K302" s="9">
        <f>0.001*[58]Sheet1!$F$428</f>
        <v>4.9000000000000002E-2</v>
      </c>
      <c r="L302" s="9">
        <f>0.001*[58]Sheet1!$F$429</f>
        <v>4.9000000000000002E-2</v>
      </c>
      <c r="M302" s="9">
        <f>0.001*[58]Sheet1!$F$430</f>
        <v>4.8000000000000001E-2</v>
      </c>
      <c r="N302" s="9">
        <f>0.001*[58]Sheet1!$F$431</f>
        <v>4.8000000000000001E-2</v>
      </c>
      <c r="O302" s="9">
        <f>0.001*[58]Sheet1!$F$432</f>
        <v>4.7E-2</v>
      </c>
      <c r="P302" s="9">
        <f>0.001*[58]Sheet1!$F$433</f>
        <v>4.7E-2</v>
      </c>
      <c r="Q302" s="9">
        <f>0.001*[58]Sheet1!$F$434</f>
        <v>4.7E-2</v>
      </c>
      <c r="R302" s="9">
        <f>0.001*[58]Sheet1!$F$435</f>
        <v>4.5999999999999999E-2</v>
      </c>
      <c r="S302" s="9">
        <f>0.001*[58]Sheet1!$F$436</f>
        <v>4.5999999999999999E-2</v>
      </c>
      <c r="T302" s="9">
        <f>0.001*[58]Sheet1!$F$437</f>
        <v>4.7E-2</v>
      </c>
      <c r="U302" s="9">
        <f>0.001*[58]Sheet1!$F$438</f>
        <v>4.7E-2</v>
      </c>
      <c r="V302" s="9">
        <f>0.001*[58]Sheet1!$F$439</f>
        <v>4.7E-2</v>
      </c>
      <c r="W302" s="9">
        <f>0.001*[58]Sheet1!$F$440</f>
        <v>4.7E-2</v>
      </c>
      <c r="X302" s="9">
        <f>0.001*[58]Sheet1!$F$441</f>
        <v>4.7E-2</v>
      </c>
      <c r="Y302" s="9">
        <f>0.001*[58]Sheet1!$F$442</f>
        <v>4.8000000000000001E-2</v>
      </c>
      <c r="Z302" s="44">
        <f>0.001*[58]Sheet1!$F$443</f>
        <v>4.8000000000000001E-2</v>
      </c>
      <c r="AA302" s="35">
        <f t="shared" si="42"/>
        <v>4.9000000000000002E-2</v>
      </c>
      <c r="AB302" s="10">
        <f t="shared" si="43"/>
        <v>4.5999999999999999E-2</v>
      </c>
      <c r="AC302" s="14">
        <f t="shared" si="44"/>
        <v>4.7916666666666684E-2</v>
      </c>
    </row>
    <row r="303" spans="2:29" ht="15" customHeight="1">
      <c r="B303" s="26">
        <v>19</v>
      </c>
      <c r="C303" s="43">
        <f>0.001*[58]Sheet1!$F$444</f>
        <v>4.9000000000000002E-2</v>
      </c>
      <c r="D303" s="9">
        <f>0.001*[58]Sheet1!$F$445</f>
        <v>4.9000000000000002E-2</v>
      </c>
      <c r="E303" s="9">
        <f>0.001*[58]Sheet1!$F$446</f>
        <v>4.8000000000000001E-2</v>
      </c>
      <c r="F303" s="9">
        <f>0.001*[58]Sheet1!$F$447</f>
        <v>4.7E-2</v>
      </c>
      <c r="G303" s="9">
        <f>0.001*[58]Sheet1!$F$448</f>
        <v>4.8000000000000001E-2</v>
      </c>
      <c r="H303" s="9">
        <f>0.001*[58]Sheet1!$F$449</f>
        <v>4.8000000000000001E-2</v>
      </c>
      <c r="I303" s="9">
        <f>0.001*[58]Sheet1!$F$450</f>
        <v>4.7E-2</v>
      </c>
      <c r="J303" s="9">
        <f>0.001*[58]Sheet1!$F$451</f>
        <v>4.5999999999999999E-2</v>
      </c>
      <c r="K303" s="9">
        <f>0.001*[58]Sheet1!$F$452</f>
        <v>4.5999999999999999E-2</v>
      </c>
      <c r="L303" s="9">
        <f>0.001*[58]Sheet1!$F$453</f>
        <v>4.5999999999999999E-2</v>
      </c>
      <c r="M303" s="9">
        <f>0.001*[58]Sheet1!$F$454</f>
        <v>4.5999999999999999E-2</v>
      </c>
      <c r="N303" s="9">
        <f>0.001*[58]Sheet1!$F$455</f>
        <v>4.5999999999999999E-2</v>
      </c>
      <c r="O303" s="9">
        <f>0.001*[58]Sheet1!$F$456</f>
        <v>4.5999999999999999E-2</v>
      </c>
      <c r="P303" s="9">
        <f>0.001*[58]Sheet1!$F$457</f>
        <v>4.5999999999999999E-2</v>
      </c>
      <c r="Q303" s="9">
        <f>0.001*[58]Sheet1!$F$458</f>
        <v>4.5999999999999999E-2</v>
      </c>
      <c r="R303" s="9">
        <f>0.001*[58]Sheet1!$F$459</f>
        <v>4.5999999999999999E-2</v>
      </c>
      <c r="S303" s="9">
        <f>0.001*[58]Sheet1!$F$460</f>
        <v>4.5999999999999999E-2</v>
      </c>
      <c r="T303" s="9">
        <f>0.001*[58]Sheet1!$F$461</f>
        <v>4.5999999999999999E-2</v>
      </c>
      <c r="U303" s="9">
        <f>0.001*[58]Sheet1!$F$462</f>
        <v>4.5999999999999999E-2</v>
      </c>
      <c r="V303" s="9">
        <f>0.001*[58]Sheet1!$F$463</f>
        <v>4.5999999999999999E-2</v>
      </c>
      <c r="W303" s="9">
        <f>0.001*[58]Sheet1!$F$464</f>
        <v>4.7E-2</v>
      </c>
      <c r="X303" s="9">
        <f>0.001*[58]Sheet1!$F$465</f>
        <v>4.7E-2</v>
      </c>
      <c r="Y303" s="9">
        <f>0.001*[58]Sheet1!$F$466</f>
        <v>4.7E-2</v>
      </c>
      <c r="Z303" s="44">
        <f>0.001*[58]Sheet1!$F$467</f>
        <v>4.8000000000000001E-2</v>
      </c>
      <c r="AA303" s="35">
        <f t="shared" si="42"/>
        <v>4.9000000000000002E-2</v>
      </c>
      <c r="AB303" s="10">
        <f t="shared" si="43"/>
        <v>4.5999999999999999E-2</v>
      </c>
      <c r="AC303" s="14">
        <f t="shared" si="44"/>
        <v>4.6791666666666676E-2</v>
      </c>
    </row>
    <row r="304" spans="2:29" ht="15" customHeight="1">
      <c r="B304" s="28">
        <v>20</v>
      </c>
      <c r="C304" s="47">
        <f>0.001*[58]Sheet1!$F$468</f>
        <v>4.8000000000000001E-2</v>
      </c>
      <c r="D304" s="20">
        <f>0.001*[58]Sheet1!$F$469</f>
        <v>4.8000000000000001E-2</v>
      </c>
      <c r="E304" s="20">
        <f>0.001*[58]Sheet1!$F$470</f>
        <v>4.8000000000000001E-2</v>
      </c>
      <c r="F304" s="20">
        <f>0.001*[58]Sheet1!$F$471</f>
        <v>4.8000000000000001E-2</v>
      </c>
      <c r="G304" s="20">
        <f>0.001*[58]Sheet1!$F$472</f>
        <v>4.8000000000000001E-2</v>
      </c>
      <c r="H304" s="20">
        <f>0.001*[58]Sheet1!$F$473</f>
        <v>4.8000000000000001E-2</v>
      </c>
      <c r="I304" s="20">
        <f>0.001*[58]Sheet1!$F$474</f>
        <v>4.8000000000000001E-2</v>
      </c>
      <c r="J304" s="20">
        <f>0.001*[58]Sheet1!$F$475</f>
        <v>4.8000000000000001E-2</v>
      </c>
      <c r="K304" s="20">
        <f>0.001*[58]Sheet1!$F$476</f>
        <v>4.7E-2</v>
      </c>
      <c r="L304" s="20">
        <f>0.001*[58]Sheet1!$F$477</f>
        <v>4.7E-2</v>
      </c>
      <c r="M304" s="20">
        <f>0.001*[58]Sheet1!$F$478</f>
        <v>4.5999999999999999E-2</v>
      </c>
      <c r="N304" s="20">
        <f>0.001*[58]Sheet1!$F$479</f>
        <v>4.5999999999999999E-2</v>
      </c>
      <c r="O304" s="20">
        <f>0.001*[58]Sheet1!$F$480</f>
        <v>4.5999999999999999E-2</v>
      </c>
      <c r="P304" s="20">
        <f>0.001*[58]Sheet1!$F$481</f>
        <v>4.5999999999999999E-2</v>
      </c>
      <c r="Q304" s="20">
        <f>0.001*[58]Sheet1!$F$482</f>
        <v>4.5999999999999999E-2</v>
      </c>
      <c r="R304" s="20">
        <f>0.001*[58]Sheet1!$F$483</f>
        <v>4.4999999999999998E-2</v>
      </c>
      <c r="S304" s="20">
        <f>0.001*[58]Sheet1!$F$484</f>
        <v>4.5999999999999999E-2</v>
      </c>
      <c r="T304" s="20">
        <f>0.001*[58]Sheet1!$F$485</f>
        <v>4.5999999999999999E-2</v>
      </c>
      <c r="U304" s="20">
        <f>0.001*[58]Sheet1!$F$486</f>
        <v>4.7E-2</v>
      </c>
      <c r="V304" s="20">
        <f>0.001*[58]Sheet1!$F$487</f>
        <v>4.7E-2</v>
      </c>
      <c r="W304" s="20">
        <f>0.001*[58]Sheet1!$F$488</f>
        <v>4.7E-2</v>
      </c>
      <c r="X304" s="20">
        <f>0.001*[58]Sheet1!$F$489</f>
        <v>4.7E-2</v>
      </c>
      <c r="Y304" s="20">
        <f>0.001*[58]Sheet1!$F$490</f>
        <v>4.7E-2</v>
      </c>
      <c r="Z304" s="48">
        <f>0.001*[58]Sheet1!$F$491</f>
        <v>4.7E-2</v>
      </c>
      <c r="AA304" s="37">
        <f t="shared" si="42"/>
        <v>4.8000000000000001E-2</v>
      </c>
      <c r="AB304" s="21">
        <f t="shared" si="43"/>
        <v>4.4999999999999998E-2</v>
      </c>
      <c r="AC304" s="22">
        <f t="shared" si="44"/>
        <v>4.6958333333333345E-2</v>
      </c>
    </row>
    <row r="305" spans="2:29" ht="15" customHeight="1">
      <c r="B305" s="26">
        <v>21</v>
      </c>
      <c r="C305" s="43">
        <f>0.001*[58]Sheet1!$F$492</f>
        <v>4.9000000000000002E-2</v>
      </c>
      <c r="D305" s="9">
        <f>0.001*[58]Sheet1!$F$493</f>
        <v>4.8000000000000001E-2</v>
      </c>
      <c r="E305" s="9">
        <f>0.001*[58]Sheet1!$F$494</f>
        <v>4.7E-2</v>
      </c>
      <c r="F305" s="9">
        <f>0.001*[58]Sheet1!$F$495</f>
        <v>4.7E-2</v>
      </c>
      <c r="G305" s="9">
        <f>0.001*[58]Sheet1!$F$496</f>
        <v>4.7E-2</v>
      </c>
      <c r="H305" s="9">
        <f>0.001*[58]Sheet1!$F$497</f>
        <v>4.7E-2</v>
      </c>
      <c r="I305" s="9">
        <f>0.001*[58]Sheet1!$F$498</f>
        <v>4.7E-2</v>
      </c>
      <c r="J305" s="9">
        <f>0.001*[58]Sheet1!$F$499</f>
        <v>4.7E-2</v>
      </c>
      <c r="K305" s="9">
        <f>0.001*[58]Sheet1!$F$500</f>
        <v>4.5999999999999999E-2</v>
      </c>
      <c r="L305" s="9">
        <f>0.001*[58]Sheet1!$F$501</f>
        <v>4.5999999999999999E-2</v>
      </c>
      <c r="M305" s="9">
        <f>0.001*[58]Sheet1!$F$502</f>
        <v>4.5999999999999999E-2</v>
      </c>
      <c r="N305" s="9">
        <f>0.001*[58]Sheet1!$F$503</f>
        <v>4.5999999999999999E-2</v>
      </c>
      <c r="O305" s="9">
        <f>0.001*[58]Sheet1!$F$504</f>
        <v>4.5999999999999999E-2</v>
      </c>
      <c r="P305" s="9">
        <f>0.001*[58]Sheet1!$F$505</f>
        <v>4.5999999999999999E-2</v>
      </c>
      <c r="Q305" s="9">
        <f>0.001*[58]Sheet1!$F$506</f>
        <v>4.5999999999999999E-2</v>
      </c>
      <c r="R305" s="9">
        <f>0.001*[58]Sheet1!$F$507</f>
        <v>4.5999999999999999E-2</v>
      </c>
      <c r="S305" s="9">
        <f>0.001*[58]Sheet1!$F$508</f>
        <v>4.5999999999999999E-2</v>
      </c>
      <c r="T305" s="9">
        <f>0.001*[58]Sheet1!$F$509</f>
        <v>4.4999999999999998E-2</v>
      </c>
      <c r="U305" s="9">
        <f>0.001*[58]Sheet1!$F$510</f>
        <v>4.5999999999999999E-2</v>
      </c>
      <c r="V305" s="9">
        <f>0.001*[58]Sheet1!$F$511</f>
        <v>4.5999999999999999E-2</v>
      </c>
      <c r="W305" s="9">
        <f>0.001*[58]Sheet1!$F$512</f>
        <v>4.7E-2</v>
      </c>
      <c r="X305" s="9">
        <f>0.001*[58]Sheet1!$F$513</f>
        <v>4.7E-2</v>
      </c>
      <c r="Y305" s="9">
        <f>0.001*[58]Sheet1!$F$514</f>
        <v>4.7E-2</v>
      </c>
      <c r="Z305" s="44">
        <f>0.001*[58]Sheet1!$F$515</f>
        <v>4.7E-2</v>
      </c>
      <c r="AA305" s="35">
        <f t="shared" si="42"/>
        <v>4.9000000000000002E-2</v>
      </c>
      <c r="AB305" s="10">
        <f t="shared" si="43"/>
        <v>4.4999999999999998E-2</v>
      </c>
      <c r="AC305" s="14">
        <f t="shared" si="44"/>
        <v>4.6583333333333338E-2</v>
      </c>
    </row>
    <row r="306" spans="2:29" ht="15" customHeight="1">
      <c r="B306" s="26">
        <v>22</v>
      </c>
      <c r="C306" s="43">
        <f>0.001*[58]Sheet1!$F$516</f>
        <v>4.8000000000000001E-2</v>
      </c>
      <c r="D306" s="9">
        <f>0.001*[58]Sheet1!$F$517</f>
        <v>4.7E-2</v>
      </c>
      <c r="E306" s="9">
        <f>0.001*[58]Sheet1!$F$518</f>
        <v>4.8000000000000001E-2</v>
      </c>
      <c r="F306" s="9">
        <f>0.001*[58]Sheet1!$F$519</f>
        <v>4.8000000000000001E-2</v>
      </c>
      <c r="G306" s="9">
        <f>0.001*[58]Sheet1!$F$520</f>
        <v>4.8000000000000001E-2</v>
      </c>
      <c r="H306" s="9">
        <f>0.001*[58]Sheet1!$F$521</f>
        <v>4.8000000000000001E-2</v>
      </c>
      <c r="I306" s="9">
        <f>0.001*[58]Sheet1!$F$522</f>
        <v>4.8000000000000001E-2</v>
      </c>
      <c r="J306" s="9">
        <f>0.001*[58]Sheet1!$F$523</f>
        <v>4.8000000000000001E-2</v>
      </c>
      <c r="K306" s="9">
        <f>0.001*[58]Sheet1!$F$524</f>
        <v>4.8000000000000001E-2</v>
      </c>
      <c r="L306" s="9">
        <f>0.001*[58]Sheet1!$F$525</f>
        <v>4.8000000000000001E-2</v>
      </c>
      <c r="M306" s="9">
        <f>0.001*[58]Sheet1!$F$526</f>
        <v>4.7E-2</v>
      </c>
      <c r="N306" s="9">
        <f>0.001*[58]Sheet1!$F$527</f>
        <v>4.7E-2</v>
      </c>
      <c r="O306" s="9">
        <f>0.001*[58]Sheet1!$F$528</f>
        <v>4.5999999999999999E-2</v>
      </c>
      <c r="P306" s="9">
        <f>0.001*[58]Sheet1!$F$529</f>
        <v>4.5999999999999999E-2</v>
      </c>
      <c r="Q306" s="9">
        <f>0.001*[58]Sheet1!$F$530</f>
        <v>4.5999999999999999E-2</v>
      </c>
      <c r="R306" s="9">
        <f>0.001*[58]Sheet1!$F$531</f>
        <v>4.5999999999999999E-2</v>
      </c>
      <c r="S306" s="9">
        <f>0.001*[58]Sheet1!$F$532</f>
        <v>4.7E-2</v>
      </c>
      <c r="T306" s="9">
        <f>0.001*[58]Sheet1!$F$533</f>
        <v>4.7E-2</v>
      </c>
      <c r="U306" s="9">
        <f>0.001*[58]Sheet1!$F$534</f>
        <v>4.8000000000000001E-2</v>
      </c>
      <c r="V306" s="9">
        <f>0.001*[58]Sheet1!$F$535</f>
        <v>4.9000000000000002E-2</v>
      </c>
      <c r="W306" s="9">
        <f>0.001*[58]Sheet1!$F$536</f>
        <v>4.9000000000000002E-2</v>
      </c>
      <c r="X306" s="9">
        <f>0.001*[58]Sheet1!$F$537</f>
        <v>4.9000000000000002E-2</v>
      </c>
      <c r="Y306" s="9">
        <f>0.001*[58]Sheet1!$F$538</f>
        <v>4.8000000000000001E-2</v>
      </c>
      <c r="Z306" s="44">
        <f>0.001*[58]Sheet1!$F$539</f>
        <v>5.1000000000000004E-2</v>
      </c>
      <c r="AA306" s="35">
        <f t="shared" si="42"/>
        <v>5.1000000000000004E-2</v>
      </c>
      <c r="AB306" s="10">
        <f t="shared" si="43"/>
        <v>4.5999999999999999E-2</v>
      </c>
      <c r="AC306" s="14">
        <f t="shared" si="44"/>
        <v>4.7708333333333346E-2</v>
      </c>
    </row>
    <row r="307" spans="2:29" ht="15" customHeight="1">
      <c r="B307" s="26">
        <v>23</v>
      </c>
      <c r="C307" s="43">
        <f>0.001*[58]Sheet1!$F$540</f>
        <v>5.3999999999999999E-2</v>
      </c>
      <c r="D307" s="9">
        <f>0.001*[58]Sheet1!$F$541</f>
        <v>5.2999999999999999E-2</v>
      </c>
      <c r="E307" s="9">
        <f>0.001*[58]Sheet1!$F$542</f>
        <v>5.3999999999999999E-2</v>
      </c>
      <c r="F307" s="9">
        <f>0.001*[58]Sheet1!$F$543</f>
        <v>5.3999999999999999E-2</v>
      </c>
      <c r="G307" s="9">
        <f>0.001*[58]Sheet1!$F$544</f>
        <v>0.05</v>
      </c>
      <c r="H307" s="9">
        <f>0.001*[58]Sheet1!$F$545</f>
        <v>4.8000000000000001E-2</v>
      </c>
      <c r="I307" s="9">
        <f>0.001*[58]Sheet1!$F$546</f>
        <v>4.9000000000000002E-2</v>
      </c>
      <c r="J307" s="9">
        <f>0.001*[58]Sheet1!$F$547</f>
        <v>0.05</v>
      </c>
      <c r="K307" s="9">
        <f>0.001*[58]Sheet1!$F$548</f>
        <v>4.9000000000000002E-2</v>
      </c>
      <c r="L307" s="9">
        <f>0.001*[58]Sheet1!$F$549</f>
        <v>4.9000000000000002E-2</v>
      </c>
      <c r="M307" s="9">
        <f>0.001*[58]Sheet1!$F$550</f>
        <v>4.8000000000000001E-2</v>
      </c>
      <c r="N307" s="9">
        <f>0.001*[58]Sheet1!$F$551</f>
        <v>4.7E-2</v>
      </c>
      <c r="O307" s="9">
        <f>0.001*[58]Sheet1!$F$552</f>
        <v>4.5999999999999999E-2</v>
      </c>
      <c r="P307" s="9">
        <f>0.001*[58]Sheet1!$F$553</f>
        <v>4.5999999999999999E-2</v>
      </c>
      <c r="Q307" s="9">
        <f>0.001*[58]Sheet1!$F$554</f>
        <v>4.5999999999999999E-2</v>
      </c>
      <c r="R307" s="9">
        <f>0.001*[58]Sheet1!$F$555</f>
        <v>4.5999999999999999E-2</v>
      </c>
      <c r="S307" s="9">
        <f>0.001*[58]Sheet1!$F$556</f>
        <v>4.4999999999999998E-2</v>
      </c>
      <c r="T307" s="9">
        <f>0.001*[58]Sheet1!$F$557</f>
        <v>4.5999999999999999E-2</v>
      </c>
      <c r="U307" s="9">
        <f>0.001*[58]Sheet1!$F$558</f>
        <v>4.4999999999999998E-2</v>
      </c>
      <c r="V307" s="9">
        <f>0.001*[58]Sheet1!$F$559</f>
        <v>4.5999999999999999E-2</v>
      </c>
      <c r="W307" s="9">
        <f>0.001*[58]Sheet1!$F$560</f>
        <v>4.5999999999999999E-2</v>
      </c>
      <c r="X307" s="9">
        <f>0.001*[58]Sheet1!$F$561</f>
        <v>4.5999999999999999E-2</v>
      </c>
      <c r="Y307" s="9">
        <f>0.001*[58]Sheet1!$F$562</f>
        <v>4.7E-2</v>
      </c>
      <c r="Z307" s="44">
        <f>0.001*[58]Sheet1!$F$563</f>
        <v>4.7E-2</v>
      </c>
      <c r="AA307" s="35">
        <f t="shared" si="42"/>
        <v>5.3999999999999999E-2</v>
      </c>
      <c r="AB307" s="10">
        <f t="shared" si="43"/>
        <v>4.4999999999999998E-2</v>
      </c>
      <c r="AC307" s="14">
        <f t="shared" si="44"/>
        <v>4.8208333333333346E-2</v>
      </c>
    </row>
    <row r="308" spans="2:29" ht="15" customHeight="1">
      <c r="B308" s="26">
        <v>24</v>
      </c>
      <c r="C308" s="43">
        <f>0.001*[58]Sheet1!$F$564</f>
        <v>4.8000000000000001E-2</v>
      </c>
      <c r="D308" s="9">
        <f>0.001*[58]Sheet1!$F$565</f>
        <v>4.9000000000000002E-2</v>
      </c>
      <c r="E308" s="9">
        <f>0.001*[58]Sheet1!$F$566</f>
        <v>4.9000000000000002E-2</v>
      </c>
      <c r="F308" s="9">
        <f>0.001*[58]Sheet1!$F$567</f>
        <v>4.9000000000000002E-2</v>
      </c>
      <c r="G308" s="9">
        <f>0.001*[58]Sheet1!$F$568</f>
        <v>4.8000000000000001E-2</v>
      </c>
      <c r="H308" s="9">
        <f>0.001*[58]Sheet1!$F$569</f>
        <v>4.8000000000000001E-2</v>
      </c>
      <c r="I308" s="9">
        <f>0.001*[58]Sheet1!$F$570</f>
        <v>4.8000000000000001E-2</v>
      </c>
      <c r="J308" s="9">
        <f>0.001*[58]Sheet1!$F$571</f>
        <v>4.7E-2</v>
      </c>
      <c r="K308" s="9">
        <f>0.001*[58]Sheet1!$F$572</f>
        <v>4.7E-2</v>
      </c>
      <c r="L308" s="9">
        <f>0.001*[58]Sheet1!$F$573</f>
        <v>4.7E-2</v>
      </c>
      <c r="M308" s="9">
        <f>0.001*[58]Sheet1!$F$574</f>
        <v>4.5999999999999999E-2</v>
      </c>
      <c r="N308" s="9">
        <f>0.001*[58]Sheet1!$F$575</f>
        <v>4.5999999999999999E-2</v>
      </c>
      <c r="O308" s="9">
        <f>0.001*[58]Sheet1!$F$576</f>
        <v>4.5999999999999999E-2</v>
      </c>
      <c r="P308" s="9">
        <f>0.001*[58]Sheet1!$F$577</f>
        <v>4.5999999999999999E-2</v>
      </c>
      <c r="Q308" s="9">
        <f>0.001*[58]Sheet1!$F$578</f>
        <v>4.5999999999999999E-2</v>
      </c>
      <c r="R308" s="9">
        <f>0.001*[58]Sheet1!$F$579</f>
        <v>4.5999999999999999E-2</v>
      </c>
      <c r="S308" s="9">
        <f>0.001*[58]Sheet1!$F$580</f>
        <v>4.5999999999999999E-2</v>
      </c>
      <c r="T308" s="9">
        <f>0.001*[58]Sheet1!$F$581</f>
        <v>4.5999999999999999E-2</v>
      </c>
      <c r="U308" s="9">
        <f>0.001*[58]Sheet1!$F$582</f>
        <v>4.5999999999999999E-2</v>
      </c>
      <c r="V308" s="9">
        <f>0.001*[58]Sheet1!$F$583</f>
        <v>4.5999999999999999E-2</v>
      </c>
      <c r="W308" s="9">
        <f>0.001*[58]Sheet1!$F$584</f>
        <v>4.7E-2</v>
      </c>
      <c r="X308" s="9">
        <f>0.001*[58]Sheet1!$F$585</f>
        <v>4.7E-2</v>
      </c>
      <c r="Y308" s="9">
        <f>0.001*[58]Sheet1!$F$586</f>
        <v>4.8000000000000001E-2</v>
      </c>
      <c r="Z308" s="44">
        <f>0.001*[58]Sheet1!$F$587</f>
        <v>4.8000000000000001E-2</v>
      </c>
      <c r="AA308" s="35">
        <f t="shared" si="42"/>
        <v>4.9000000000000002E-2</v>
      </c>
      <c r="AB308" s="10">
        <f t="shared" si="43"/>
        <v>4.5999999999999999E-2</v>
      </c>
      <c r="AC308" s="14">
        <f t="shared" si="44"/>
        <v>4.7083333333333345E-2</v>
      </c>
    </row>
    <row r="309" spans="2:29" ht="15" customHeight="1">
      <c r="B309" s="26">
        <v>25</v>
      </c>
      <c r="C309" s="43">
        <f>0.001*[58]Sheet1!$F$588</f>
        <v>4.8000000000000001E-2</v>
      </c>
      <c r="D309" s="9">
        <f>0.001*[58]Sheet1!$F$589</f>
        <v>4.8000000000000001E-2</v>
      </c>
      <c r="E309" s="9">
        <f>0.001*[58]Sheet1!$F$590</f>
        <v>4.8000000000000001E-2</v>
      </c>
      <c r="F309" s="9">
        <f>0.001*[58]Sheet1!$F$591</f>
        <v>4.9000000000000002E-2</v>
      </c>
      <c r="G309" s="9">
        <f>0.001*[58]Sheet1!$F$592</f>
        <v>4.9000000000000002E-2</v>
      </c>
      <c r="H309" s="9">
        <f>0.001*[58]Sheet1!$F$593</f>
        <v>4.9000000000000002E-2</v>
      </c>
      <c r="I309" s="9">
        <f>0.001*[58]Sheet1!$F$594</f>
        <v>4.9000000000000002E-2</v>
      </c>
      <c r="J309" s="9">
        <f>0.001*[58]Sheet1!$F$595</f>
        <v>4.8000000000000001E-2</v>
      </c>
      <c r="K309" s="9">
        <f>0.001*[58]Sheet1!$F$596</f>
        <v>4.8000000000000001E-2</v>
      </c>
      <c r="L309" s="9">
        <f>0.001*[58]Sheet1!$F$597</f>
        <v>4.8000000000000001E-2</v>
      </c>
      <c r="M309" s="9">
        <f>0.001*[58]Sheet1!$F$598</f>
        <v>4.7E-2</v>
      </c>
      <c r="N309" s="9">
        <f>0.001*[58]Sheet1!$F$599</f>
        <v>4.7E-2</v>
      </c>
      <c r="O309" s="9">
        <f>0.001*[58]Sheet1!$F$600</f>
        <v>4.5999999999999999E-2</v>
      </c>
      <c r="P309" s="9">
        <f>0.001*[58]Sheet1!$F$601</f>
        <v>4.5999999999999999E-2</v>
      </c>
      <c r="Q309" s="9">
        <f>0.001*[58]Sheet1!$F$602</f>
        <v>4.7E-2</v>
      </c>
      <c r="R309" s="9">
        <f>0.001*[58]Sheet1!$F$603</f>
        <v>4.5999999999999999E-2</v>
      </c>
      <c r="S309" s="9">
        <f>0.001*[58]Sheet1!$F$604</f>
        <v>4.5999999999999999E-2</v>
      </c>
      <c r="T309" s="9">
        <f>0.001*[58]Sheet1!$F$605</f>
        <v>4.5999999999999999E-2</v>
      </c>
      <c r="U309" s="9">
        <f>0.001*[58]Sheet1!$F$606</f>
        <v>4.5999999999999999E-2</v>
      </c>
      <c r="V309" s="9">
        <f>0.001*[58]Sheet1!$F$607</f>
        <v>4.7E-2</v>
      </c>
      <c r="W309" s="9">
        <f>0.001*[58]Sheet1!$F$608</f>
        <v>4.8000000000000001E-2</v>
      </c>
      <c r="X309" s="9">
        <f>0.001*[58]Sheet1!$F$609</f>
        <v>4.9000000000000002E-2</v>
      </c>
      <c r="Y309" s="9">
        <f>0.001*[58]Sheet1!$F$610</f>
        <v>4.9000000000000002E-2</v>
      </c>
      <c r="Z309" s="44">
        <f>0.001*[58]Sheet1!$F$611</f>
        <v>4.9000000000000002E-2</v>
      </c>
      <c r="AA309" s="35">
        <f t="shared" si="42"/>
        <v>4.9000000000000002E-2</v>
      </c>
      <c r="AB309" s="10">
        <f t="shared" si="43"/>
        <v>4.5999999999999999E-2</v>
      </c>
      <c r="AC309" s="14">
        <f t="shared" si="44"/>
        <v>4.7625000000000008E-2</v>
      </c>
    </row>
    <row r="310" spans="2:29" ht="15" customHeight="1">
      <c r="B310" s="27">
        <v>26</v>
      </c>
      <c r="C310" s="45">
        <f>0.001*[58]Sheet1!$F$612</f>
        <v>4.9000000000000002E-2</v>
      </c>
      <c r="D310" s="17">
        <f>0.001*[58]Sheet1!$F$613</f>
        <v>4.9000000000000002E-2</v>
      </c>
      <c r="E310" s="17">
        <f>0.001*[58]Sheet1!$F$614</f>
        <v>0.05</v>
      </c>
      <c r="F310" s="17">
        <f>0.001*[58]Sheet1!$F$615</f>
        <v>4.9000000000000002E-2</v>
      </c>
      <c r="G310" s="17">
        <f>0.001*[58]Sheet1!$F$616</f>
        <v>4.9000000000000002E-2</v>
      </c>
      <c r="H310" s="17">
        <f>0.001*[58]Sheet1!$F$617</f>
        <v>4.9000000000000002E-2</v>
      </c>
      <c r="I310" s="17">
        <f>0.001*[58]Sheet1!$F$618</f>
        <v>4.9000000000000002E-2</v>
      </c>
      <c r="J310" s="17">
        <f>0.001*[58]Sheet1!$F$619</f>
        <v>4.9000000000000002E-2</v>
      </c>
      <c r="K310" s="17">
        <f>0.001*[58]Sheet1!$F$620</f>
        <v>4.9000000000000002E-2</v>
      </c>
      <c r="L310" s="17">
        <f>0.001*[58]Sheet1!$F$621</f>
        <v>4.9000000000000002E-2</v>
      </c>
      <c r="M310" s="17">
        <f>0.001*[58]Sheet1!$F$622</f>
        <v>4.9000000000000002E-2</v>
      </c>
      <c r="N310" s="17">
        <f>0.001*[58]Sheet1!$F$623</f>
        <v>4.9000000000000002E-2</v>
      </c>
      <c r="O310" s="17">
        <f>0.001*[58]Sheet1!$F$624</f>
        <v>4.7E-2</v>
      </c>
      <c r="P310" s="17">
        <f>0.001*[58]Sheet1!$F$625</f>
        <v>4.7E-2</v>
      </c>
      <c r="Q310" s="17">
        <f>0.001*[58]Sheet1!$F$626</f>
        <v>4.7E-2</v>
      </c>
      <c r="R310" s="17">
        <f>0.001*[58]Sheet1!$F$627</f>
        <v>4.7E-2</v>
      </c>
      <c r="S310" s="17">
        <f>0.001*[58]Sheet1!$F$628</f>
        <v>4.7E-2</v>
      </c>
      <c r="T310" s="17">
        <f>0.001*[58]Sheet1!$F$629</f>
        <v>4.5999999999999999E-2</v>
      </c>
      <c r="U310" s="17">
        <f>0.001*[58]Sheet1!$F$630</f>
        <v>4.7E-2</v>
      </c>
      <c r="V310" s="17">
        <f>0.001*[58]Sheet1!$F$631</f>
        <v>4.7E-2</v>
      </c>
      <c r="W310" s="17">
        <f>0.001*[58]Sheet1!$F$632</f>
        <v>4.8000000000000001E-2</v>
      </c>
      <c r="X310" s="17">
        <f>0.001*[58]Sheet1!$F$633</f>
        <v>4.9000000000000002E-2</v>
      </c>
      <c r="Y310" s="17">
        <f>0.001*[58]Sheet1!$F$634</f>
        <v>4.9000000000000002E-2</v>
      </c>
      <c r="Z310" s="46">
        <f>0.001*[58]Sheet1!$F$635</f>
        <v>4.9000000000000002E-2</v>
      </c>
      <c r="AA310" s="36">
        <f t="shared" si="42"/>
        <v>0.05</v>
      </c>
      <c r="AB310" s="18">
        <f t="shared" si="43"/>
        <v>4.5999999999999999E-2</v>
      </c>
      <c r="AC310" s="19">
        <f t="shared" si="44"/>
        <v>4.829166666666667E-2</v>
      </c>
    </row>
    <row r="311" spans="2:29" ht="15" customHeight="1">
      <c r="B311" s="26">
        <v>27</v>
      </c>
      <c r="C311" s="43">
        <f>0.001*[58]Sheet1!$F$636</f>
        <v>4.9000000000000002E-2</v>
      </c>
      <c r="D311" s="9">
        <f>0.001*[58]Sheet1!$F$637</f>
        <v>5.2000000000000005E-2</v>
      </c>
      <c r="E311" s="9">
        <f>0.001*[58]Sheet1!$F$638</f>
        <v>5.2000000000000005E-2</v>
      </c>
      <c r="F311" s="9">
        <f>0.001*[58]Sheet1!$F$639</f>
        <v>4.9000000000000002E-2</v>
      </c>
      <c r="G311" s="9">
        <f>0.001*[58]Sheet1!$F$640</f>
        <v>4.8000000000000001E-2</v>
      </c>
      <c r="H311" s="9">
        <f>0.001*[58]Sheet1!$F$641</f>
        <v>4.9000000000000002E-2</v>
      </c>
      <c r="I311" s="9">
        <f>0.001*[58]Sheet1!$F$642</f>
        <v>4.9000000000000002E-2</v>
      </c>
      <c r="J311" s="9">
        <f>0.001*[58]Sheet1!$F$643</f>
        <v>4.9000000000000002E-2</v>
      </c>
      <c r="K311" s="9">
        <f>0.001*[58]Sheet1!$F$644</f>
        <v>4.9000000000000002E-2</v>
      </c>
      <c r="L311" s="9">
        <f>0.001*[58]Sheet1!$F$645</f>
        <v>4.8000000000000001E-2</v>
      </c>
      <c r="M311" s="9">
        <f>0.001*[58]Sheet1!$F$646</f>
        <v>4.8000000000000001E-2</v>
      </c>
      <c r="N311" s="9">
        <f>0.001*[58]Sheet1!$F$647</f>
        <v>4.8000000000000001E-2</v>
      </c>
      <c r="O311" s="9">
        <f>0.001*[58]Sheet1!$F$648</f>
        <v>4.8000000000000001E-2</v>
      </c>
      <c r="P311" s="9">
        <f>0.001*[58]Sheet1!$F$649</f>
        <v>4.7E-2</v>
      </c>
      <c r="Q311" s="9">
        <f>0.001*[58]Sheet1!$F$650</f>
        <v>4.7E-2</v>
      </c>
      <c r="R311" s="9">
        <f>0.001*[58]Sheet1!$F$651</f>
        <v>4.8000000000000001E-2</v>
      </c>
      <c r="S311" s="9">
        <f>0.001*[58]Sheet1!$F$652</f>
        <v>0.05</v>
      </c>
      <c r="T311" s="9">
        <f>0.001*[58]Sheet1!$F$653</f>
        <v>5.1000000000000004E-2</v>
      </c>
      <c r="U311" s="9">
        <f>0.001*[58]Sheet1!$F$654</f>
        <v>0.05</v>
      </c>
      <c r="V311" s="9">
        <f>0.001*[58]Sheet1!$F$655</f>
        <v>5.2000000000000005E-2</v>
      </c>
      <c r="W311" s="9">
        <f>0.001*[58]Sheet1!$F$656</f>
        <v>5.2000000000000005E-2</v>
      </c>
      <c r="X311" s="9">
        <f>0.001*[58]Sheet1!$F$657</f>
        <v>5.2999999999999999E-2</v>
      </c>
      <c r="Y311" s="9">
        <f>0.001*[58]Sheet1!$F$658</f>
        <v>5.1000000000000004E-2</v>
      </c>
      <c r="Z311" s="44">
        <f>0.001*[58]Sheet1!$F$659</f>
        <v>4.8000000000000001E-2</v>
      </c>
      <c r="AA311" s="35">
        <f t="shared" si="42"/>
        <v>5.2999999999999999E-2</v>
      </c>
      <c r="AB311" s="10">
        <f t="shared" si="43"/>
        <v>4.7E-2</v>
      </c>
      <c r="AC311" s="14">
        <f t="shared" si="44"/>
        <v>4.9458333333333347E-2</v>
      </c>
    </row>
    <row r="312" spans="2:29" ht="15" customHeight="1">
      <c r="B312" s="26">
        <v>28</v>
      </c>
      <c r="C312" s="43">
        <f>0.001*[58]Sheet1!$F$660</f>
        <v>4.8000000000000001E-2</v>
      </c>
      <c r="D312" s="9">
        <f>0.001*[58]Sheet1!$F$661</f>
        <v>4.8000000000000001E-2</v>
      </c>
      <c r="E312" s="9">
        <f>0.001*[58]Sheet1!$F$662</f>
        <v>4.8000000000000001E-2</v>
      </c>
      <c r="F312" s="9">
        <f>0.001*[58]Sheet1!$F$663</f>
        <v>4.8000000000000001E-2</v>
      </c>
      <c r="G312" s="9">
        <f>0.001*[58]Sheet1!$F$664</f>
        <v>4.9000000000000002E-2</v>
      </c>
      <c r="H312" s="9">
        <f>0.001*[58]Sheet1!$F$665</f>
        <v>4.8000000000000001E-2</v>
      </c>
      <c r="I312" s="9">
        <f>0.001*[58]Sheet1!$F$666</f>
        <v>4.9000000000000002E-2</v>
      </c>
      <c r="J312" s="9">
        <f>0.001*[58]Sheet1!$F$667</f>
        <v>4.8000000000000001E-2</v>
      </c>
      <c r="K312" s="9">
        <f>0.001*[58]Sheet1!$F$668</f>
        <v>4.8000000000000001E-2</v>
      </c>
      <c r="L312" s="9">
        <f>0.001*[58]Sheet1!$F$669</f>
        <v>4.7E-2</v>
      </c>
      <c r="M312" s="9">
        <f>0.001*[58]Sheet1!$F$670</f>
        <v>4.7E-2</v>
      </c>
      <c r="N312" s="9">
        <f>0.001*[58]Sheet1!$F$671</f>
        <v>4.7E-2</v>
      </c>
      <c r="O312" s="9">
        <f>0.001*[58]Sheet1!$F$672</f>
        <v>4.7E-2</v>
      </c>
      <c r="P312" s="9">
        <f>0.001*[58]Sheet1!$F$673</f>
        <v>4.7E-2</v>
      </c>
      <c r="Q312" s="9">
        <f>0.001*[58]Sheet1!$F$674</f>
        <v>4.7E-2</v>
      </c>
      <c r="R312" s="9">
        <f>0.001*[58]Sheet1!$F$675</f>
        <v>4.7E-2</v>
      </c>
      <c r="S312" s="9">
        <f>0.001*[58]Sheet1!$F$676</f>
        <v>4.7E-2</v>
      </c>
      <c r="T312" s="9">
        <f>0.001*[58]Sheet1!$F$677</f>
        <v>4.7E-2</v>
      </c>
      <c r="U312" s="9">
        <f>0.001*[58]Sheet1!$F$678</f>
        <v>4.7E-2</v>
      </c>
      <c r="V312" s="9">
        <f>0.001*[58]Sheet1!$F$679</f>
        <v>4.7E-2</v>
      </c>
      <c r="W312" s="9">
        <f>0.001*[58]Sheet1!$F$680</f>
        <v>4.5999999999999999E-2</v>
      </c>
      <c r="X312" s="9">
        <f>0.001*[58]Sheet1!$F$681</f>
        <v>4.7E-2</v>
      </c>
      <c r="Y312" s="9">
        <f>0.001*[58]Sheet1!$F$682</f>
        <v>4.8000000000000001E-2</v>
      </c>
      <c r="Z312" s="44">
        <f>0.001*[58]Sheet1!$F$683</f>
        <v>4.8000000000000001E-2</v>
      </c>
      <c r="AA312" s="35">
        <f t="shared" si="42"/>
        <v>4.9000000000000002E-2</v>
      </c>
      <c r="AB312" s="10">
        <f t="shared" si="43"/>
        <v>4.5999999999999999E-2</v>
      </c>
      <c r="AC312" s="14">
        <f t="shared" si="44"/>
        <v>4.7500000000000014E-2</v>
      </c>
    </row>
    <row r="313" spans="2:29" ht="15" customHeight="1">
      <c r="B313" s="26">
        <v>29</v>
      </c>
      <c r="C313" s="43">
        <f>0.001*[58]Sheet1!$F$684</f>
        <v>4.8000000000000001E-2</v>
      </c>
      <c r="D313" s="9">
        <f>0.001*[58]Sheet1!$F$685</f>
        <v>4.7E-2</v>
      </c>
      <c r="E313" s="9">
        <f>0.001*[58]Sheet1!$F$686</f>
        <v>4.8000000000000001E-2</v>
      </c>
      <c r="F313" s="9">
        <f>0.001*[58]Sheet1!$F$687</f>
        <v>5.1000000000000004E-2</v>
      </c>
      <c r="G313" s="9">
        <f>0.001*[58]Sheet1!$F$688</f>
        <v>5.6000000000000001E-2</v>
      </c>
      <c r="H313" s="9">
        <f>0.001*[58]Sheet1!$F$689</f>
        <v>5.7000000000000002E-2</v>
      </c>
      <c r="I313" s="9">
        <f>0.001*[58]Sheet1!$F$690</f>
        <v>5.5E-2</v>
      </c>
      <c r="J313" s="9">
        <f>0.001*[58]Sheet1!$F$691</f>
        <v>5.5E-2</v>
      </c>
      <c r="K313" s="9">
        <f>0.001*[58]Sheet1!$F$692</f>
        <v>5.2000000000000005E-2</v>
      </c>
      <c r="L313" s="9">
        <f>0.001*[58]Sheet1!$F$693</f>
        <v>4.8000000000000001E-2</v>
      </c>
      <c r="M313" s="9">
        <f>0.001*[58]Sheet1!$F$694</f>
        <v>4.9000000000000002E-2</v>
      </c>
      <c r="N313" s="9">
        <f>0.001*[58]Sheet1!$F$695</f>
        <v>4.9000000000000002E-2</v>
      </c>
      <c r="O313" s="9">
        <f>0.001*[58]Sheet1!$F$696</f>
        <v>5.2000000000000005E-2</v>
      </c>
      <c r="P313" s="9">
        <f>0.001*[58]Sheet1!$F$697</f>
        <v>5.2000000000000005E-2</v>
      </c>
      <c r="Q313" s="9">
        <f>0.001*[58]Sheet1!$F$698</f>
        <v>4.8000000000000001E-2</v>
      </c>
      <c r="R313" s="9">
        <f>0.001*[58]Sheet1!$F$699</f>
        <v>4.7E-2</v>
      </c>
      <c r="S313" s="9">
        <f>0.001*[58]Sheet1!$F$700</f>
        <v>4.5999999999999999E-2</v>
      </c>
      <c r="T313" s="9">
        <f>0.001*[58]Sheet1!$F$701</f>
        <v>4.5999999999999999E-2</v>
      </c>
      <c r="U313" s="9">
        <f>0.001*[58]Sheet1!$F$702</f>
        <v>4.5999999999999999E-2</v>
      </c>
      <c r="V313" s="9">
        <f>0.001*[58]Sheet1!$F$703</f>
        <v>4.5999999999999999E-2</v>
      </c>
      <c r="W313" s="9">
        <f>0.001*[58]Sheet1!$F$704</f>
        <v>4.5999999999999999E-2</v>
      </c>
      <c r="X313" s="9">
        <f>0.001*[58]Sheet1!$F$705</f>
        <v>4.5999999999999999E-2</v>
      </c>
      <c r="Y313" s="9">
        <f>0.001*[58]Sheet1!$F$706</f>
        <v>4.5999999999999999E-2</v>
      </c>
      <c r="Z313" s="44">
        <f>0.001*[58]Sheet1!$F$707</f>
        <v>4.5999999999999999E-2</v>
      </c>
      <c r="AA313" s="35">
        <f t="shared" si="42"/>
        <v>5.7000000000000002E-2</v>
      </c>
      <c r="AB313" s="10">
        <f t="shared" si="43"/>
        <v>4.5999999999999999E-2</v>
      </c>
      <c r="AC313" s="14">
        <f t="shared" si="44"/>
        <v>4.9250000000000023E-2</v>
      </c>
    </row>
    <row r="314" spans="2:29" ht="15" customHeight="1">
      <c r="B314" s="28">
        <v>30</v>
      </c>
      <c r="C314" s="47">
        <f>0.001*[58]Sheet1!$F$708</f>
        <v>4.5999999999999999E-2</v>
      </c>
      <c r="D314" s="20">
        <f>0.001*[58]Sheet1!$F$709</f>
        <v>4.5999999999999999E-2</v>
      </c>
      <c r="E314" s="20">
        <f>0.001*[58]Sheet1!$F$710</f>
        <v>4.5999999999999999E-2</v>
      </c>
      <c r="F314" s="20">
        <f>0.001*[58]Sheet1!$F$711</f>
        <v>4.5999999999999999E-2</v>
      </c>
      <c r="G314" s="20">
        <f>0.001*[58]Sheet1!$F$712</f>
        <v>4.5999999999999999E-2</v>
      </c>
      <c r="H314" s="20">
        <f>0.001*[58]Sheet1!$F$713</f>
        <v>4.5999999999999999E-2</v>
      </c>
      <c r="I314" s="20">
        <f>0.001*[58]Sheet1!$F$714</f>
        <v>4.7E-2</v>
      </c>
      <c r="J314" s="20">
        <f>0.001*[58]Sheet1!$F$715</f>
        <v>4.7E-2</v>
      </c>
      <c r="K314" s="20">
        <f>0.001*[58]Sheet1!$F$716</f>
        <v>4.7E-2</v>
      </c>
      <c r="L314" s="20">
        <f>0.001*[58]Sheet1!$F$717</f>
        <v>4.5999999999999999E-2</v>
      </c>
      <c r="M314" s="20">
        <f>0.001*[58]Sheet1!$F$718</f>
        <v>4.5999999999999999E-2</v>
      </c>
      <c r="N314" s="20">
        <f>0.001*[58]Sheet1!$F$719</f>
        <v>4.5999999999999999E-2</v>
      </c>
      <c r="O314" s="20">
        <f>0.001*[58]Sheet1!$F$720</f>
        <v>4.5999999999999999E-2</v>
      </c>
      <c r="P314" s="20">
        <f>0.001*[58]Sheet1!$F$721</f>
        <v>4.5999999999999999E-2</v>
      </c>
      <c r="Q314" s="20">
        <f>0.001*[58]Sheet1!$F$722</f>
        <v>4.5999999999999999E-2</v>
      </c>
      <c r="R314" s="20">
        <f>0.001*[58]Sheet1!$F$723</f>
        <v>4.5999999999999999E-2</v>
      </c>
      <c r="S314" s="20">
        <f>0.001*[58]Sheet1!$F$724</f>
        <v>4.5999999999999999E-2</v>
      </c>
      <c r="T314" s="20">
        <f>0.001*[58]Sheet1!$F$725</f>
        <v>4.5999999999999999E-2</v>
      </c>
      <c r="U314" s="20">
        <f>0.001*[58]Sheet1!$F$726</f>
        <v>4.5999999999999999E-2</v>
      </c>
      <c r="V314" s="20">
        <f>0.001*[58]Sheet1!$F$727</f>
        <v>4.7E-2</v>
      </c>
      <c r="W314" s="20">
        <f>0.001*[58]Sheet1!$F$728</f>
        <v>4.7E-2</v>
      </c>
      <c r="X314" s="20">
        <f>0.001*[58]Sheet1!$F$729</f>
        <v>4.7E-2</v>
      </c>
      <c r="Y314" s="20">
        <f>0.001*[58]Sheet1!$F$730</f>
        <v>4.7E-2</v>
      </c>
      <c r="Z314" s="48">
        <f>0.001*[58]Sheet1!$F$731</f>
        <v>4.7E-2</v>
      </c>
      <c r="AA314" s="37">
        <f t="shared" si="42"/>
        <v>4.7E-2</v>
      </c>
      <c r="AB314" s="21">
        <f t="shared" si="43"/>
        <v>4.5999999999999999E-2</v>
      </c>
      <c r="AC314" s="22">
        <f t="shared" si="44"/>
        <v>4.6333333333333337E-2</v>
      </c>
    </row>
    <row r="315" spans="2:29" ht="15" customHeight="1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>
      <c r="B316" s="30" t="s">
        <v>0</v>
      </c>
      <c r="C316" s="47">
        <f t="shared" ref="C316:Z316" si="45">MAX(C285:C315)</f>
        <v>5.3999999999999999E-2</v>
      </c>
      <c r="D316" s="20">
        <f t="shared" si="45"/>
        <v>5.6000000000000001E-2</v>
      </c>
      <c r="E316" s="20">
        <f t="shared" si="45"/>
        <v>5.6000000000000001E-2</v>
      </c>
      <c r="F316" s="20">
        <f t="shared" si="45"/>
        <v>6.2E-2</v>
      </c>
      <c r="G316" s="20">
        <f t="shared" si="45"/>
        <v>6.2E-2</v>
      </c>
      <c r="H316" s="20">
        <f t="shared" si="45"/>
        <v>5.7000000000000002E-2</v>
      </c>
      <c r="I316" s="20">
        <f t="shared" si="45"/>
        <v>5.5E-2</v>
      </c>
      <c r="J316" s="20">
        <f t="shared" si="45"/>
        <v>5.5E-2</v>
      </c>
      <c r="K316" s="20">
        <f t="shared" si="45"/>
        <v>5.2000000000000005E-2</v>
      </c>
      <c r="L316" s="20">
        <f t="shared" si="45"/>
        <v>4.9000000000000002E-2</v>
      </c>
      <c r="M316" s="20">
        <f t="shared" si="45"/>
        <v>0.05</v>
      </c>
      <c r="N316" s="20">
        <f t="shared" si="45"/>
        <v>4.9000000000000002E-2</v>
      </c>
      <c r="O316" s="20">
        <f t="shared" si="45"/>
        <v>5.2000000000000005E-2</v>
      </c>
      <c r="P316" s="20">
        <f t="shared" si="45"/>
        <v>5.2000000000000005E-2</v>
      </c>
      <c r="Q316" s="20">
        <f t="shared" si="45"/>
        <v>4.9000000000000002E-2</v>
      </c>
      <c r="R316" s="20">
        <f t="shared" si="45"/>
        <v>4.8000000000000001E-2</v>
      </c>
      <c r="S316" s="20">
        <f t="shared" si="45"/>
        <v>0.05</v>
      </c>
      <c r="T316" s="20">
        <f t="shared" si="45"/>
        <v>5.1000000000000004E-2</v>
      </c>
      <c r="U316" s="20">
        <f t="shared" si="45"/>
        <v>5.5E-2</v>
      </c>
      <c r="V316" s="20">
        <f t="shared" si="45"/>
        <v>5.6000000000000001E-2</v>
      </c>
      <c r="W316" s="20">
        <f t="shared" si="45"/>
        <v>5.5E-2</v>
      </c>
      <c r="X316" s="20">
        <f t="shared" si="45"/>
        <v>5.2999999999999999E-2</v>
      </c>
      <c r="Y316" s="20">
        <f t="shared" si="45"/>
        <v>5.1000000000000004E-2</v>
      </c>
      <c r="Z316" s="48">
        <f t="shared" si="45"/>
        <v>5.2999999999999999E-2</v>
      </c>
      <c r="AA316" s="162" t="s">
        <v>15</v>
      </c>
      <c r="AB316" s="163"/>
      <c r="AC316" s="164"/>
    </row>
    <row r="317" spans="2:29" ht="15" customHeight="1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4.7E-2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4.5999999999999999E-2</v>
      </c>
      <c r="Y317" s="5">
        <f t="shared" si="46"/>
        <v>4.4999999999999998E-2</v>
      </c>
      <c r="Z317" s="52">
        <f t="shared" si="46"/>
        <v>4.5999999999999999E-2</v>
      </c>
      <c r="AA317" s="156">
        <f>AVERAGE(AA285:AA315)</f>
        <v>5.0699999999999995E-2</v>
      </c>
      <c r="AB317" s="158">
        <f>AVERAGE(AB285:AB315)</f>
        <v>4.5600000000000009E-2</v>
      </c>
      <c r="AC317" s="160">
        <f>AVERAGE(AC285:AC315)</f>
        <v>4.7476388888888901E-2</v>
      </c>
    </row>
    <row r="318" spans="2:29" ht="15" customHeight="1" thickBot="1">
      <c r="B318" s="32" t="s">
        <v>14</v>
      </c>
      <c r="C318" s="53">
        <f t="shared" ref="C318:Z318" si="47">AVERAGE(C285:C315)</f>
        <v>4.8466666666666679E-2</v>
      </c>
      <c r="D318" s="6">
        <f t="shared" si="47"/>
        <v>4.8633333333333334E-2</v>
      </c>
      <c r="E318" s="6">
        <f t="shared" si="47"/>
        <v>4.8733333333333358E-2</v>
      </c>
      <c r="F318" s="6">
        <f t="shared" si="47"/>
        <v>4.9266666666666667E-2</v>
      </c>
      <c r="G318" s="6">
        <f t="shared" si="47"/>
        <v>4.9433333333333343E-2</v>
      </c>
      <c r="H318" s="6">
        <f t="shared" si="47"/>
        <v>4.9000000000000009E-2</v>
      </c>
      <c r="I318" s="6">
        <f t="shared" si="47"/>
        <v>4.8533333333333331E-2</v>
      </c>
      <c r="J318" s="6">
        <f t="shared" si="47"/>
        <v>4.813333333333334E-2</v>
      </c>
      <c r="K318" s="6">
        <f t="shared" si="47"/>
        <v>4.7566666666666667E-2</v>
      </c>
      <c r="L318" s="6">
        <f t="shared" si="47"/>
        <v>4.7000000000000007E-2</v>
      </c>
      <c r="M318" s="6">
        <f t="shared" si="47"/>
        <v>4.6733333333333335E-2</v>
      </c>
      <c r="N318" s="6">
        <f t="shared" si="47"/>
        <v>4.6600000000000003E-2</v>
      </c>
      <c r="O318" s="6">
        <f t="shared" si="47"/>
        <v>4.6266666666666678E-2</v>
      </c>
      <c r="P318" s="6">
        <f t="shared" si="47"/>
        <v>4.6400000000000011E-2</v>
      </c>
      <c r="Q318" s="6">
        <f t="shared" si="47"/>
        <v>4.6400000000000004E-2</v>
      </c>
      <c r="R318" s="6">
        <f t="shared" si="47"/>
        <v>4.6066666666666679E-2</v>
      </c>
      <c r="S318" s="6">
        <f t="shared" si="47"/>
        <v>4.6133333333333346E-2</v>
      </c>
      <c r="T318" s="6">
        <f t="shared" si="47"/>
        <v>4.6266666666666678E-2</v>
      </c>
      <c r="U318" s="6">
        <f t="shared" si="47"/>
        <v>4.6533333333333343E-2</v>
      </c>
      <c r="V318" s="6">
        <f t="shared" si="47"/>
        <v>4.6900000000000011E-2</v>
      </c>
      <c r="W318" s="6">
        <f t="shared" si="47"/>
        <v>4.7300000000000016E-2</v>
      </c>
      <c r="X318" s="6">
        <f t="shared" si="47"/>
        <v>4.753333333333333E-2</v>
      </c>
      <c r="Y318" s="6">
        <f t="shared" si="47"/>
        <v>4.7600000000000003E-2</v>
      </c>
      <c r="Z318" s="54">
        <f t="shared" si="47"/>
        <v>4.7933333333333342E-2</v>
      </c>
      <c r="AA318" s="157"/>
      <c r="AB318" s="159"/>
      <c r="AC318" s="161"/>
    </row>
    <row r="320" spans="2:29" ht="268.5" customHeight="1"/>
    <row r="322" spans="2:29" ht="18" customHeight="1">
      <c r="B322" s="165" t="s">
        <v>66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0.001*[59]Sheet1!$F$12</f>
        <v>4.3000000000000003E-2</v>
      </c>
      <c r="D325" s="12">
        <f>0.001*[59]Sheet1!$F$13</f>
        <v>4.3000000000000003E-2</v>
      </c>
      <c r="E325" s="12">
        <f>0.001*[59]Sheet1!$F$14</f>
        <v>4.3000000000000003E-2</v>
      </c>
      <c r="F325" s="12">
        <f>0.001*[59]Sheet1!$F$15</f>
        <v>4.2000000000000003E-2</v>
      </c>
      <c r="G325" s="12">
        <f>0.001*[59]Sheet1!$F$16</f>
        <v>4.3000000000000003E-2</v>
      </c>
      <c r="H325" s="12">
        <f>0.001*[59]Sheet1!$F$17</f>
        <v>4.3000000000000003E-2</v>
      </c>
      <c r="I325" s="12">
        <f>0.001*[59]Sheet1!$F$18</f>
        <v>4.2000000000000003E-2</v>
      </c>
      <c r="J325" s="12">
        <f>0.001*[59]Sheet1!$F$19</f>
        <v>4.2000000000000003E-2</v>
      </c>
      <c r="K325" s="12">
        <f>0.001*[59]Sheet1!$F$20</f>
        <v>4.2000000000000003E-2</v>
      </c>
      <c r="L325" s="12">
        <f>0.001*[59]Sheet1!$F$21</f>
        <v>4.1000000000000002E-2</v>
      </c>
      <c r="M325" s="12">
        <f>0.001*[59]Sheet1!$F$22</f>
        <v>0.04</v>
      </c>
      <c r="N325" s="12" t="s">
        <v>65</v>
      </c>
      <c r="O325" s="12" t="s">
        <v>65</v>
      </c>
      <c r="P325" s="12" t="s">
        <v>65</v>
      </c>
      <c r="Q325" s="12">
        <f>0.001*[59]Sheet1!$F$26</f>
        <v>4.1000000000000002E-2</v>
      </c>
      <c r="R325" s="12">
        <f>0.001*[59]Sheet1!$F$27</f>
        <v>0.04</v>
      </c>
      <c r="S325" s="12">
        <f>0.001*[59]Sheet1!$F$28</f>
        <v>4.1000000000000002E-2</v>
      </c>
      <c r="T325" s="12">
        <f>0.001*[59]Sheet1!$F$29</f>
        <v>4.1000000000000002E-2</v>
      </c>
      <c r="U325" s="12">
        <f>0.001*[59]Sheet1!$F$30</f>
        <v>4.1000000000000002E-2</v>
      </c>
      <c r="V325" s="12">
        <f>0.001*[59]Sheet1!$F$31</f>
        <v>4.1000000000000002E-2</v>
      </c>
      <c r="W325" s="12">
        <f>0.001*[59]Sheet1!$F$32</f>
        <v>4.1000000000000002E-2</v>
      </c>
      <c r="X325" s="12">
        <f>0.001*[59]Sheet1!$F$33</f>
        <v>4.1000000000000002E-2</v>
      </c>
      <c r="Y325" s="12">
        <f>0.001*[59]Sheet1!$F$34</f>
        <v>4.2000000000000003E-2</v>
      </c>
      <c r="Z325" s="42">
        <f>0.001*[59]Sheet1!$F$35</f>
        <v>4.2000000000000003E-2</v>
      </c>
      <c r="AA325" s="34">
        <f>MAX(C325:Z325)</f>
        <v>4.3000000000000003E-2</v>
      </c>
      <c r="AB325" s="13">
        <f>MIN(C325:Z325)</f>
        <v>0.04</v>
      </c>
      <c r="AC325" s="16">
        <f>AVERAGE(C325:Z325)</f>
        <v>4.1666666666666678E-2</v>
      </c>
    </row>
    <row r="326" spans="2:29" ht="15" customHeight="1">
      <c r="B326" s="26">
        <v>2</v>
      </c>
      <c r="C326" s="43">
        <f>0.001*[59]Sheet1!$F$36</f>
        <v>4.2000000000000003E-2</v>
      </c>
      <c r="D326" s="9">
        <f>0.001*[59]Sheet1!$F$37</f>
        <v>4.2000000000000003E-2</v>
      </c>
      <c r="E326" s="9">
        <f>0.001*[59]Sheet1!$F$38</f>
        <v>4.2000000000000003E-2</v>
      </c>
      <c r="F326" s="9">
        <f>0.001*[59]Sheet1!$F$39</f>
        <v>4.3999999999999997E-2</v>
      </c>
      <c r="G326" s="9">
        <f>0.001*[59]Sheet1!$F$40</f>
        <v>4.3000000000000003E-2</v>
      </c>
      <c r="H326" s="9">
        <f>0.001*[59]Sheet1!$F$41</f>
        <v>4.4999999999999998E-2</v>
      </c>
      <c r="I326" s="9">
        <f>0.001*[59]Sheet1!$F$42</f>
        <v>4.3999999999999997E-2</v>
      </c>
      <c r="J326" s="9">
        <f>0.001*[59]Sheet1!$F$43</f>
        <v>4.2000000000000003E-2</v>
      </c>
      <c r="K326" s="9">
        <f>0.001*[59]Sheet1!$F$44</f>
        <v>4.1000000000000002E-2</v>
      </c>
      <c r="L326" s="9">
        <f>0.001*[59]Sheet1!$F$45</f>
        <v>4.1000000000000002E-2</v>
      </c>
      <c r="M326" s="9">
        <f>0.001*[59]Sheet1!$F$46</f>
        <v>0.04</v>
      </c>
      <c r="N326" s="9">
        <f>0.001*[59]Sheet1!$F$47</f>
        <v>4.1000000000000002E-2</v>
      </c>
      <c r="O326" s="9">
        <f>0.001*[59]Sheet1!$F$48</f>
        <v>0.04</v>
      </c>
      <c r="P326" s="9">
        <f>0.001*[59]Sheet1!$F$49</f>
        <v>4.1000000000000002E-2</v>
      </c>
      <c r="Q326" s="9">
        <f>0.001*[59]Sheet1!$F$50</f>
        <v>4.1000000000000002E-2</v>
      </c>
      <c r="R326" s="9">
        <f>0.001*[59]Sheet1!$F$51</f>
        <v>0.04</v>
      </c>
      <c r="S326" s="9">
        <f>0.001*[59]Sheet1!$F$52</f>
        <v>4.1000000000000002E-2</v>
      </c>
      <c r="T326" s="9">
        <f>0.001*[59]Sheet1!$F$53</f>
        <v>0.04</v>
      </c>
      <c r="U326" s="9">
        <f>0.001*[59]Sheet1!$F$54</f>
        <v>4.1000000000000002E-2</v>
      </c>
      <c r="V326" s="9">
        <f>0.001*[59]Sheet1!$F$55</f>
        <v>4.1000000000000002E-2</v>
      </c>
      <c r="W326" s="9">
        <f>0.001*[59]Sheet1!$F$56</f>
        <v>4.1000000000000002E-2</v>
      </c>
      <c r="X326" s="9">
        <f>0.001*[59]Sheet1!$F$57</f>
        <v>4.1000000000000002E-2</v>
      </c>
      <c r="Y326" s="9">
        <f>0.001*[59]Sheet1!$F$58</f>
        <v>4.1000000000000002E-2</v>
      </c>
      <c r="Z326" s="44">
        <f>0.001*[59]Sheet1!$F$59</f>
        <v>4.1000000000000002E-2</v>
      </c>
      <c r="AA326" s="35">
        <f t="shared" ref="AA326:AA354" si="48">MAX(C326:Z326)</f>
        <v>4.4999999999999998E-2</v>
      </c>
      <c r="AB326" s="10">
        <f t="shared" ref="AB326:AB354" si="49">MIN(C326:Z326)</f>
        <v>0.04</v>
      </c>
      <c r="AC326" s="14">
        <f t="shared" ref="AC326:AC354" si="50">AVERAGE(C326:Z326)</f>
        <v>4.1500000000000016E-2</v>
      </c>
    </row>
    <row r="327" spans="2:29" ht="15" customHeight="1">
      <c r="B327" s="26">
        <v>3</v>
      </c>
      <c r="C327" s="43">
        <f>0.001*[59]Sheet1!$F$60</f>
        <v>4.2000000000000003E-2</v>
      </c>
      <c r="D327" s="9">
        <f>0.001*[59]Sheet1!$F$61</f>
        <v>4.2000000000000003E-2</v>
      </c>
      <c r="E327" s="9">
        <f>0.001*[59]Sheet1!$F$62</f>
        <v>4.2000000000000003E-2</v>
      </c>
      <c r="F327" s="9">
        <f>0.001*[59]Sheet1!$F$63</f>
        <v>4.2000000000000003E-2</v>
      </c>
      <c r="G327" s="9">
        <f>0.001*[59]Sheet1!$F$64</f>
        <v>4.1000000000000002E-2</v>
      </c>
      <c r="H327" s="9">
        <f>0.001*[59]Sheet1!$F$65</f>
        <v>4.1000000000000002E-2</v>
      </c>
      <c r="I327" s="9">
        <f>0.001*[59]Sheet1!$F$66</f>
        <v>4.1000000000000002E-2</v>
      </c>
      <c r="J327" s="9">
        <f>0.001*[59]Sheet1!$F$67</f>
        <v>4.1000000000000002E-2</v>
      </c>
      <c r="K327" s="9">
        <f>0.001*[59]Sheet1!$F$68</f>
        <v>4.1000000000000002E-2</v>
      </c>
      <c r="L327" s="9">
        <f>0.001*[59]Sheet1!$F$69</f>
        <v>4.1000000000000002E-2</v>
      </c>
      <c r="M327" s="9">
        <f>0.001*[59]Sheet1!$F$70</f>
        <v>0.04</v>
      </c>
      <c r="N327" s="9">
        <f>0.001*[59]Sheet1!$F$71</f>
        <v>4.1000000000000002E-2</v>
      </c>
      <c r="O327" s="9">
        <f>0.001*[59]Sheet1!$F$72</f>
        <v>4.1000000000000002E-2</v>
      </c>
      <c r="P327" s="9">
        <f>0.001*[59]Sheet1!$F$73</f>
        <v>4.1000000000000002E-2</v>
      </c>
      <c r="Q327" s="9">
        <f>0.001*[59]Sheet1!$F$74</f>
        <v>4.1000000000000002E-2</v>
      </c>
      <c r="R327" s="9">
        <f>0.001*[59]Sheet1!$F$75</f>
        <v>4.1000000000000002E-2</v>
      </c>
      <c r="S327" s="9">
        <f>0.001*[59]Sheet1!$F$76</f>
        <v>4.1000000000000002E-2</v>
      </c>
      <c r="T327" s="9">
        <f>0.001*[59]Sheet1!$F$77</f>
        <v>4.1000000000000002E-2</v>
      </c>
      <c r="U327" s="9">
        <f>0.001*[59]Sheet1!$F$78</f>
        <v>4.1000000000000002E-2</v>
      </c>
      <c r="V327" s="9">
        <f>0.001*[59]Sheet1!$F$79</f>
        <v>4.1000000000000002E-2</v>
      </c>
      <c r="W327" s="9">
        <f>0.001*[59]Sheet1!$F$80</f>
        <v>4.1000000000000002E-2</v>
      </c>
      <c r="X327" s="9">
        <f>0.001*[59]Sheet1!$F$81</f>
        <v>4.1000000000000002E-2</v>
      </c>
      <c r="Y327" s="9">
        <f>0.001*[59]Sheet1!$F$82</f>
        <v>4.1000000000000002E-2</v>
      </c>
      <c r="Z327" s="44">
        <f>0.001*[59]Sheet1!$F$83</f>
        <v>4.1000000000000002E-2</v>
      </c>
      <c r="AA327" s="35">
        <f t="shared" si="48"/>
        <v>4.2000000000000003E-2</v>
      </c>
      <c r="AB327" s="10">
        <f t="shared" si="49"/>
        <v>0.04</v>
      </c>
      <c r="AC327" s="14">
        <f t="shared" si="50"/>
        <v>4.1125000000000016E-2</v>
      </c>
    </row>
    <row r="328" spans="2:29" ht="15" customHeight="1">
      <c r="B328" s="26">
        <v>4</v>
      </c>
      <c r="C328" s="43">
        <f>0.001*[59]Sheet1!$F$84</f>
        <v>4.1000000000000002E-2</v>
      </c>
      <c r="D328" s="9">
        <f>0.001*[59]Sheet1!$F$85</f>
        <v>4.1000000000000002E-2</v>
      </c>
      <c r="E328" s="9">
        <f>0.001*[59]Sheet1!$F$86</f>
        <v>4.1000000000000002E-2</v>
      </c>
      <c r="F328" s="9">
        <f>0.001*[59]Sheet1!$F$87</f>
        <v>4.1000000000000002E-2</v>
      </c>
      <c r="G328" s="9">
        <f>0.001*[59]Sheet1!$F$88</f>
        <v>4.1000000000000002E-2</v>
      </c>
      <c r="H328" s="9">
        <f>0.001*[59]Sheet1!$F$89</f>
        <v>4.2000000000000003E-2</v>
      </c>
      <c r="I328" s="9">
        <f>0.001*[59]Sheet1!$F$90</f>
        <v>4.2000000000000003E-2</v>
      </c>
      <c r="J328" s="9">
        <f>0.001*[59]Sheet1!$F$91</f>
        <v>4.2000000000000003E-2</v>
      </c>
      <c r="K328" s="9">
        <f>0.001*[59]Sheet1!$F$92</f>
        <v>4.2000000000000003E-2</v>
      </c>
      <c r="L328" s="9">
        <f>0.001*[59]Sheet1!$F$93</f>
        <v>4.2000000000000003E-2</v>
      </c>
      <c r="M328" s="9">
        <f>0.001*[59]Sheet1!$F$94</f>
        <v>4.1000000000000002E-2</v>
      </c>
      <c r="N328" s="9">
        <f>0.001*[59]Sheet1!$F$95</f>
        <v>4.1000000000000002E-2</v>
      </c>
      <c r="O328" s="9">
        <f>0.001*[59]Sheet1!$F$96</f>
        <v>4.1000000000000002E-2</v>
      </c>
      <c r="P328" s="9">
        <f>0.001*[59]Sheet1!$F$97</f>
        <v>4.1000000000000002E-2</v>
      </c>
      <c r="Q328" s="9">
        <f>0.001*[59]Sheet1!$F$98</f>
        <v>4.1000000000000002E-2</v>
      </c>
      <c r="R328" s="9">
        <f>0.001*[59]Sheet1!$F$99</f>
        <v>4.1000000000000002E-2</v>
      </c>
      <c r="S328" s="9">
        <f>0.001*[59]Sheet1!$F$100</f>
        <v>4.1000000000000002E-2</v>
      </c>
      <c r="T328" s="9">
        <f>0.001*[59]Sheet1!$F$101</f>
        <v>4.1000000000000002E-2</v>
      </c>
      <c r="U328" s="9">
        <f>0.001*[59]Sheet1!$F$102</f>
        <v>4.1000000000000002E-2</v>
      </c>
      <c r="V328" s="9">
        <f>0.001*[59]Sheet1!$F$103</f>
        <v>4.1000000000000002E-2</v>
      </c>
      <c r="W328" s="9">
        <f>0.001*[59]Sheet1!$F$104</f>
        <v>4.2000000000000003E-2</v>
      </c>
      <c r="X328" s="9">
        <f>0.001*[59]Sheet1!$F$105</f>
        <v>4.2000000000000003E-2</v>
      </c>
      <c r="Y328" s="9">
        <f>0.001*[59]Sheet1!$F$106</f>
        <v>4.2000000000000003E-2</v>
      </c>
      <c r="Z328" s="44">
        <f>0.001*[59]Sheet1!$F$107</f>
        <v>4.2000000000000003E-2</v>
      </c>
      <c r="AA328" s="35">
        <f t="shared" si="48"/>
        <v>4.2000000000000003E-2</v>
      </c>
      <c r="AB328" s="10">
        <f t="shared" si="49"/>
        <v>4.1000000000000002E-2</v>
      </c>
      <c r="AC328" s="14">
        <f t="shared" si="50"/>
        <v>4.1375000000000016E-2</v>
      </c>
    </row>
    <row r="329" spans="2:29" ht="15" customHeight="1">
      <c r="B329" s="26">
        <v>5</v>
      </c>
      <c r="C329" s="43">
        <f>0.001*[59]Sheet1!$F$108</f>
        <v>4.2000000000000003E-2</v>
      </c>
      <c r="D329" s="9">
        <f>0.001*[59]Sheet1!$F$109</f>
        <v>4.3000000000000003E-2</v>
      </c>
      <c r="E329" s="9">
        <f>0.001*[59]Sheet1!$F$110</f>
        <v>4.3000000000000003E-2</v>
      </c>
      <c r="F329" s="9">
        <f>0.001*[59]Sheet1!$F$111</f>
        <v>4.2000000000000003E-2</v>
      </c>
      <c r="G329" s="9">
        <f>0.001*[59]Sheet1!$F$112</f>
        <v>4.3000000000000003E-2</v>
      </c>
      <c r="H329" s="9">
        <f>0.001*[59]Sheet1!$F$113</f>
        <v>4.2000000000000003E-2</v>
      </c>
      <c r="I329" s="9">
        <f>0.001*[59]Sheet1!$F$114</f>
        <v>4.3000000000000003E-2</v>
      </c>
      <c r="J329" s="9">
        <f>0.001*[59]Sheet1!$F$115</f>
        <v>4.3000000000000003E-2</v>
      </c>
      <c r="K329" s="9">
        <f>0.001*[59]Sheet1!$F$116</f>
        <v>4.3000000000000003E-2</v>
      </c>
      <c r="L329" s="9">
        <f>0.001*[59]Sheet1!$F$117</f>
        <v>4.3000000000000003E-2</v>
      </c>
      <c r="M329" s="9">
        <f>0.001*[59]Sheet1!$F$118</f>
        <v>4.2000000000000003E-2</v>
      </c>
      <c r="N329" s="9">
        <f>0.001*[59]Sheet1!$F$119</f>
        <v>4.3000000000000003E-2</v>
      </c>
      <c r="O329" s="9">
        <f>0.001*[59]Sheet1!$F$120</f>
        <v>4.3000000000000003E-2</v>
      </c>
      <c r="P329" s="9">
        <f>0.001*[59]Sheet1!$F$121</f>
        <v>4.2000000000000003E-2</v>
      </c>
      <c r="Q329" s="9">
        <f>0.001*[59]Sheet1!$F$122</f>
        <v>4.2000000000000003E-2</v>
      </c>
      <c r="R329" s="9">
        <f>0.001*[59]Sheet1!$F$123</f>
        <v>4.2000000000000003E-2</v>
      </c>
      <c r="S329" s="9">
        <f>0.001*[59]Sheet1!$F$124</f>
        <v>4.2000000000000003E-2</v>
      </c>
      <c r="T329" s="9">
        <f>0.001*[59]Sheet1!$F$125</f>
        <v>4.2000000000000003E-2</v>
      </c>
      <c r="U329" s="9">
        <f>0.001*[59]Sheet1!$F$126</f>
        <v>4.2000000000000003E-2</v>
      </c>
      <c r="V329" s="9">
        <f>0.001*[59]Sheet1!$F$127</f>
        <v>4.2000000000000003E-2</v>
      </c>
      <c r="W329" s="9">
        <f>0.001*[59]Sheet1!$F$128</f>
        <v>4.2000000000000003E-2</v>
      </c>
      <c r="X329" s="9">
        <f>0.001*[59]Sheet1!$F$129</f>
        <v>4.2000000000000003E-2</v>
      </c>
      <c r="Y329" s="9">
        <f>0.001*[59]Sheet1!$F$130</f>
        <v>4.3000000000000003E-2</v>
      </c>
      <c r="Z329" s="44">
        <f>0.001*[59]Sheet1!$F$131</f>
        <v>4.3999999999999997E-2</v>
      </c>
      <c r="AA329" s="35">
        <f t="shared" si="48"/>
        <v>4.3999999999999997E-2</v>
      </c>
      <c r="AB329" s="10">
        <f t="shared" si="49"/>
        <v>4.2000000000000003E-2</v>
      </c>
      <c r="AC329" s="14">
        <f t="shared" si="50"/>
        <v>4.250000000000001E-2</v>
      </c>
    </row>
    <row r="330" spans="2:29" ht="15" customHeight="1">
      <c r="B330" s="27">
        <v>6</v>
      </c>
      <c r="C330" s="45">
        <f>0.001*[59]Sheet1!$F$132</f>
        <v>4.3999999999999997E-2</v>
      </c>
      <c r="D330" s="17">
        <f>0.001*[59]Sheet1!$F$133</f>
        <v>4.3999999999999997E-2</v>
      </c>
      <c r="E330" s="17">
        <f>0.001*[59]Sheet1!$F$134</f>
        <v>4.3999999999999997E-2</v>
      </c>
      <c r="F330" s="17">
        <f>0.001*[59]Sheet1!$F$135</f>
        <v>4.4999999999999998E-2</v>
      </c>
      <c r="G330" s="17">
        <f>0.001*[59]Sheet1!$F$136</f>
        <v>4.4999999999999998E-2</v>
      </c>
      <c r="H330" s="17">
        <f>0.001*[59]Sheet1!$F$137</f>
        <v>4.5999999999999999E-2</v>
      </c>
      <c r="I330" s="17">
        <f>0.001*[59]Sheet1!$F$138</f>
        <v>4.7E-2</v>
      </c>
      <c r="J330" s="17">
        <f>0.001*[59]Sheet1!$F$139</f>
        <v>4.9000000000000002E-2</v>
      </c>
      <c r="K330" s="17">
        <f>0.001*[59]Sheet1!$F$140</f>
        <v>5.2999999999999999E-2</v>
      </c>
      <c r="L330" s="17">
        <f>0.001*[59]Sheet1!$F$141</f>
        <v>4.9000000000000002E-2</v>
      </c>
      <c r="M330" s="17">
        <f>0.001*[59]Sheet1!$F$142</f>
        <v>4.5999999999999999E-2</v>
      </c>
      <c r="N330" s="17">
        <f>0.001*[59]Sheet1!$F$143</f>
        <v>4.4999999999999998E-2</v>
      </c>
      <c r="O330" s="17">
        <f>0.001*[59]Sheet1!$F$144</f>
        <v>4.3999999999999997E-2</v>
      </c>
      <c r="P330" s="17">
        <f>0.001*[59]Sheet1!$F$145</f>
        <v>4.3000000000000003E-2</v>
      </c>
      <c r="Q330" s="17">
        <f>0.001*[59]Sheet1!$F$146</f>
        <v>4.3000000000000003E-2</v>
      </c>
      <c r="R330" s="17">
        <f>0.001*[59]Sheet1!$F$147</f>
        <v>4.2000000000000003E-2</v>
      </c>
      <c r="S330" s="17">
        <f>0.001*[59]Sheet1!$F$148</f>
        <v>4.2000000000000003E-2</v>
      </c>
      <c r="T330" s="17">
        <f>0.001*[59]Sheet1!$F$149</f>
        <v>4.2000000000000003E-2</v>
      </c>
      <c r="U330" s="17">
        <f>0.001*[59]Sheet1!$F$150</f>
        <v>4.2000000000000003E-2</v>
      </c>
      <c r="V330" s="17">
        <f>0.001*[59]Sheet1!$F$151</f>
        <v>4.2000000000000003E-2</v>
      </c>
      <c r="W330" s="17">
        <f>0.001*[59]Sheet1!$F$152</f>
        <v>4.2000000000000003E-2</v>
      </c>
      <c r="X330" s="17">
        <f>0.001*[59]Sheet1!$F$153</f>
        <v>4.2000000000000003E-2</v>
      </c>
      <c r="Y330" s="17">
        <f>0.001*[59]Sheet1!$F$154</f>
        <v>4.2000000000000003E-2</v>
      </c>
      <c r="Z330" s="46">
        <f>0.001*[59]Sheet1!$F$155</f>
        <v>4.2000000000000003E-2</v>
      </c>
      <c r="AA330" s="36">
        <f t="shared" si="48"/>
        <v>5.2999999999999999E-2</v>
      </c>
      <c r="AB330" s="18">
        <f t="shared" si="49"/>
        <v>4.2000000000000003E-2</v>
      </c>
      <c r="AC330" s="19">
        <f t="shared" si="50"/>
        <v>4.4375000000000019E-2</v>
      </c>
    </row>
    <row r="331" spans="2:29" ht="15" customHeight="1">
      <c r="B331" s="26">
        <v>7</v>
      </c>
      <c r="C331" s="43">
        <f>0.001*[59]Sheet1!$F$156</f>
        <v>4.3000000000000003E-2</v>
      </c>
      <c r="D331" s="9">
        <f>0.001*[59]Sheet1!$F$157</f>
        <v>4.3000000000000003E-2</v>
      </c>
      <c r="E331" s="9">
        <f>0.001*[59]Sheet1!$F$158</f>
        <v>4.3000000000000003E-2</v>
      </c>
      <c r="F331" s="9">
        <f>0.001*[59]Sheet1!$F$159</f>
        <v>4.3999999999999997E-2</v>
      </c>
      <c r="G331" s="9">
        <f>0.001*[59]Sheet1!$F$160</f>
        <v>4.3999999999999997E-2</v>
      </c>
      <c r="H331" s="9">
        <f>0.001*[59]Sheet1!$F$161</f>
        <v>4.3000000000000003E-2</v>
      </c>
      <c r="I331" s="9">
        <f>0.001*[59]Sheet1!$F$162</f>
        <v>4.3999999999999997E-2</v>
      </c>
      <c r="J331" s="9">
        <f>0.001*[59]Sheet1!$F$163</f>
        <v>4.3999999999999997E-2</v>
      </c>
      <c r="K331" s="9">
        <f>0.001*[59]Sheet1!$F$164</f>
        <v>4.3999999999999997E-2</v>
      </c>
      <c r="L331" s="9">
        <f>0.001*[59]Sheet1!$F$165</f>
        <v>4.3999999999999997E-2</v>
      </c>
      <c r="M331" s="9">
        <f>0.001*[59]Sheet1!$F$166</f>
        <v>4.3999999999999997E-2</v>
      </c>
      <c r="N331" s="9">
        <f>0.001*[59]Sheet1!$F$167</f>
        <v>4.3000000000000003E-2</v>
      </c>
      <c r="O331" s="9">
        <f>0.001*[59]Sheet1!$F$168</f>
        <v>4.3000000000000003E-2</v>
      </c>
      <c r="P331" s="9">
        <f>0.001*[59]Sheet1!$F$169</f>
        <v>4.3000000000000003E-2</v>
      </c>
      <c r="Q331" s="9">
        <f>0.001*[59]Sheet1!$F$170</f>
        <v>4.3000000000000003E-2</v>
      </c>
      <c r="R331" s="9">
        <f>0.001*[59]Sheet1!$F$171</f>
        <v>4.3000000000000003E-2</v>
      </c>
      <c r="S331" s="9">
        <f>0.001*[59]Sheet1!$F$172</f>
        <v>4.3000000000000003E-2</v>
      </c>
      <c r="T331" s="9">
        <f>0.001*[59]Sheet1!$F$173</f>
        <v>4.2000000000000003E-2</v>
      </c>
      <c r="U331" s="9">
        <f>0.001*[59]Sheet1!$F$174</f>
        <v>4.2000000000000003E-2</v>
      </c>
      <c r="V331" s="9">
        <f>0.001*[59]Sheet1!$F$175</f>
        <v>4.3000000000000003E-2</v>
      </c>
      <c r="W331" s="9">
        <f>0.001*[59]Sheet1!$F$176</f>
        <v>4.3000000000000003E-2</v>
      </c>
      <c r="X331" s="9">
        <f>0.001*[59]Sheet1!$F$177</f>
        <v>4.4999999999999998E-2</v>
      </c>
      <c r="Y331" s="9">
        <f>0.001*[59]Sheet1!$F$178</f>
        <v>4.4999999999999998E-2</v>
      </c>
      <c r="Z331" s="44">
        <f>0.001*[59]Sheet1!$F$179</f>
        <v>4.4999999999999998E-2</v>
      </c>
      <c r="AA331" s="35">
        <f t="shared" si="48"/>
        <v>4.4999999999999998E-2</v>
      </c>
      <c r="AB331" s="10">
        <f t="shared" si="49"/>
        <v>4.2000000000000003E-2</v>
      </c>
      <c r="AC331" s="14">
        <f t="shared" si="50"/>
        <v>4.3458333333333349E-2</v>
      </c>
    </row>
    <row r="332" spans="2:29" ht="15" customHeight="1">
      <c r="B332" s="26">
        <v>8</v>
      </c>
      <c r="C332" s="43">
        <f>0.001*[59]Sheet1!$F$180</f>
        <v>4.4999999999999998E-2</v>
      </c>
      <c r="D332" s="9">
        <f>0.001*[59]Sheet1!$F$181</f>
        <v>4.4999999999999998E-2</v>
      </c>
      <c r="E332" s="9">
        <f>0.001*[59]Sheet1!$F$182</f>
        <v>4.4999999999999998E-2</v>
      </c>
      <c r="F332" s="9">
        <f>0.001*[59]Sheet1!$F$183</f>
        <v>4.4999999999999998E-2</v>
      </c>
      <c r="G332" s="9">
        <f>0.001*[59]Sheet1!$F$184</f>
        <v>4.5999999999999999E-2</v>
      </c>
      <c r="H332" s="9">
        <f>0.001*[59]Sheet1!$F$185</f>
        <v>4.3999999999999997E-2</v>
      </c>
      <c r="I332" s="9">
        <f>0.001*[59]Sheet1!$F$186</f>
        <v>4.3000000000000003E-2</v>
      </c>
      <c r="J332" s="9">
        <f>0.001*[59]Sheet1!$F$187</f>
        <v>4.2000000000000003E-2</v>
      </c>
      <c r="K332" s="9">
        <f>0.001*[59]Sheet1!$F$188</f>
        <v>4.2000000000000003E-2</v>
      </c>
      <c r="L332" s="9">
        <f>0.001*[59]Sheet1!$F$189</f>
        <v>4.2000000000000003E-2</v>
      </c>
      <c r="M332" s="9">
        <f>0.001*[59]Sheet1!$F$190</f>
        <v>4.2000000000000003E-2</v>
      </c>
      <c r="N332" s="9">
        <f>0.001*[59]Sheet1!$F$191</f>
        <v>4.2000000000000003E-2</v>
      </c>
      <c r="O332" s="9">
        <f>0.001*[59]Sheet1!$F$192</f>
        <v>4.2000000000000003E-2</v>
      </c>
      <c r="P332" s="9">
        <f>0.001*[59]Sheet1!$F$193</f>
        <v>4.2000000000000003E-2</v>
      </c>
      <c r="Q332" s="9">
        <f>0.001*[59]Sheet1!$F$194</f>
        <v>4.2000000000000003E-2</v>
      </c>
      <c r="R332" s="9">
        <f>0.001*[59]Sheet1!$F$195</f>
        <v>4.4999999999999998E-2</v>
      </c>
      <c r="S332" s="9">
        <f>0.001*[59]Sheet1!$F$196</f>
        <v>4.4999999999999998E-2</v>
      </c>
      <c r="T332" s="9">
        <f>0.001*[59]Sheet1!$F$197</f>
        <v>4.3999999999999997E-2</v>
      </c>
      <c r="U332" s="9">
        <f>0.001*[59]Sheet1!$F$198</f>
        <v>4.5999999999999999E-2</v>
      </c>
      <c r="V332" s="9">
        <f>0.001*[59]Sheet1!$F$199</f>
        <v>4.7E-2</v>
      </c>
      <c r="W332" s="9">
        <f>0.001*[59]Sheet1!$F$200</f>
        <v>4.7E-2</v>
      </c>
      <c r="X332" s="9">
        <f>0.001*[59]Sheet1!$F$201</f>
        <v>4.9000000000000002E-2</v>
      </c>
      <c r="Y332" s="9">
        <f>0.001*[59]Sheet1!$F$202</f>
        <v>4.7E-2</v>
      </c>
      <c r="Z332" s="44">
        <f>0.001*[59]Sheet1!$F$203</f>
        <v>4.4999999999999998E-2</v>
      </c>
      <c r="AA332" s="35">
        <f t="shared" si="48"/>
        <v>4.9000000000000002E-2</v>
      </c>
      <c r="AB332" s="10">
        <f t="shared" si="49"/>
        <v>4.2000000000000003E-2</v>
      </c>
      <c r="AC332" s="14">
        <f t="shared" si="50"/>
        <v>4.4333333333333343E-2</v>
      </c>
    </row>
    <row r="333" spans="2:29" ht="15" customHeight="1">
      <c r="B333" s="26">
        <v>9</v>
      </c>
      <c r="C333" s="43">
        <f>0.001*[59]Sheet1!$F$204</f>
        <v>4.5999999999999999E-2</v>
      </c>
      <c r="D333" s="9">
        <f>0.001*[59]Sheet1!$F$205</f>
        <v>4.3999999999999997E-2</v>
      </c>
      <c r="E333" s="9">
        <f>0.001*[59]Sheet1!$F$206</f>
        <v>4.4999999999999998E-2</v>
      </c>
      <c r="F333" s="9">
        <f>0.001*[59]Sheet1!$F$207</f>
        <v>4.3999999999999997E-2</v>
      </c>
      <c r="G333" s="9">
        <f>0.001*[59]Sheet1!$F$208</f>
        <v>4.3000000000000003E-2</v>
      </c>
      <c r="H333" s="9">
        <f>0.001*[59]Sheet1!$F$209</f>
        <v>4.2000000000000003E-2</v>
      </c>
      <c r="I333" s="9">
        <f>0.001*[59]Sheet1!$F$210</f>
        <v>4.1000000000000002E-2</v>
      </c>
      <c r="J333" s="9">
        <f>0.001*[59]Sheet1!$F$211</f>
        <v>4.1000000000000002E-2</v>
      </c>
      <c r="K333" s="9">
        <f>0.001*[59]Sheet1!$F$212</f>
        <v>4.1000000000000002E-2</v>
      </c>
      <c r="L333" s="9">
        <f>0.001*[59]Sheet1!$F$213</f>
        <v>4.1000000000000002E-2</v>
      </c>
      <c r="M333" s="9">
        <f>0.001*[59]Sheet1!$F$214</f>
        <v>4.1000000000000002E-2</v>
      </c>
      <c r="N333" s="9">
        <f>0.001*[59]Sheet1!$F$215</f>
        <v>4.1000000000000002E-2</v>
      </c>
      <c r="O333" s="9">
        <f>0.001*[59]Sheet1!$F$216</f>
        <v>4.1000000000000002E-2</v>
      </c>
      <c r="P333" s="9">
        <f>0.001*[59]Sheet1!$F$217</f>
        <v>4.1000000000000002E-2</v>
      </c>
      <c r="Q333" s="9">
        <f>0.001*[59]Sheet1!$F$218</f>
        <v>4.1000000000000002E-2</v>
      </c>
      <c r="R333" s="9">
        <f>0.001*[59]Sheet1!$F$219</f>
        <v>4.1000000000000002E-2</v>
      </c>
      <c r="S333" s="9">
        <f>0.001*[59]Sheet1!$F$220</f>
        <v>4.1000000000000002E-2</v>
      </c>
      <c r="T333" s="9">
        <f>0.001*[59]Sheet1!$F$221</f>
        <v>4.1000000000000002E-2</v>
      </c>
      <c r="U333" s="9">
        <f>0.001*[59]Sheet1!$F$222</f>
        <v>4.1000000000000002E-2</v>
      </c>
      <c r="V333" s="9">
        <f>0.001*[59]Sheet1!$F$223</f>
        <v>4.1000000000000002E-2</v>
      </c>
      <c r="W333" s="9">
        <f>0.001*[59]Sheet1!$F$224</f>
        <v>4.1000000000000002E-2</v>
      </c>
      <c r="X333" s="9">
        <f>0.001*[59]Sheet1!$F$225</f>
        <v>4.1000000000000002E-2</v>
      </c>
      <c r="Y333" s="9">
        <f>0.001*[59]Sheet1!$F$226</f>
        <v>4.2000000000000003E-2</v>
      </c>
      <c r="Z333" s="44">
        <f>0.001*[59]Sheet1!$F$227</f>
        <v>4.2000000000000003E-2</v>
      </c>
      <c r="AA333" s="35">
        <f t="shared" si="48"/>
        <v>4.5999999999999999E-2</v>
      </c>
      <c r="AB333" s="10">
        <f t="shared" si="49"/>
        <v>4.1000000000000002E-2</v>
      </c>
      <c r="AC333" s="14">
        <f t="shared" si="50"/>
        <v>4.183333333333334E-2</v>
      </c>
    </row>
    <row r="334" spans="2:29" ht="15" customHeight="1">
      <c r="B334" s="28">
        <v>10</v>
      </c>
      <c r="C334" s="47">
        <f>0.001*[59]Sheet1!$F$228</f>
        <v>4.2000000000000003E-2</v>
      </c>
      <c r="D334" s="20">
        <f>0.001*[59]Sheet1!$F$229</f>
        <v>4.2000000000000003E-2</v>
      </c>
      <c r="E334" s="20">
        <f>0.001*[59]Sheet1!$F$230</f>
        <v>4.3000000000000003E-2</v>
      </c>
      <c r="F334" s="20">
        <f>0.001*[59]Sheet1!$F$231</f>
        <v>4.3000000000000003E-2</v>
      </c>
      <c r="G334" s="20">
        <f>0.001*[59]Sheet1!$F$232</f>
        <v>4.3000000000000003E-2</v>
      </c>
      <c r="H334" s="20">
        <f>0.001*[59]Sheet1!$F$233</f>
        <v>4.3000000000000003E-2</v>
      </c>
      <c r="I334" s="20">
        <f>0.001*[59]Sheet1!$F$234</f>
        <v>4.2000000000000003E-2</v>
      </c>
      <c r="J334" s="20">
        <f>0.001*[59]Sheet1!$F$235</f>
        <v>4.2000000000000003E-2</v>
      </c>
      <c r="K334" s="20">
        <f>0.001*[59]Sheet1!$F$236</f>
        <v>4.2000000000000003E-2</v>
      </c>
      <c r="L334" s="20">
        <f>0.001*[59]Sheet1!$F$237</f>
        <v>4.2000000000000003E-2</v>
      </c>
      <c r="M334" s="20">
        <f>0.001*[59]Sheet1!$F$238</f>
        <v>4.2000000000000003E-2</v>
      </c>
      <c r="N334" s="20">
        <f>0.001*[59]Sheet1!$F$239</f>
        <v>4.1000000000000002E-2</v>
      </c>
      <c r="O334" s="20">
        <f>0.001*[59]Sheet1!$F$240</f>
        <v>4.1000000000000002E-2</v>
      </c>
      <c r="P334" s="20">
        <f>0.001*[59]Sheet1!$F$241</f>
        <v>4.2000000000000003E-2</v>
      </c>
      <c r="Q334" s="20">
        <f>0.001*[59]Sheet1!$F$242</f>
        <v>4.2000000000000003E-2</v>
      </c>
      <c r="R334" s="20">
        <f>0.001*[59]Sheet1!$F$243</f>
        <v>4.2000000000000003E-2</v>
      </c>
      <c r="S334" s="20">
        <f>0.001*[59]Sheet1!$F$244</f>
        <v>4.2000000000000003E-2</v>
      </c>
      <c r="T334" s="20">
        <f>0.001*[59]Sheet1!$F$245</f>
        <v>4.2000000000000003E-2</v>
      </c>
      <c r="U334" s="20">
        <f>0.001*[59]Sheet1!$F$246</f>
        <v>4.2000000000000003E-2</v>
      </c>
      <c r="V334" s="20">
        <f>0.001*[59]Sheet1!$F$247</f>
        <v>4.2000000000000003E-2</v>
      </c>
      <c r="W334" s="20">
        <f>0.001*[59]Sheet1!$F$248</f>
        <v>4.3000000000000003E-2</v>
      </c>
      <c r="X334" s="20">
        <f>0.001*[59]Sheet1!$F$249</f>
        <v>4.3000000000000003E-2</v>
      </c>
      <c r="Y334" s="20">
        <f>0.001*[59]Sheet1!$F$250</f>
        <v>4.2000000000000003E-2</v>
      </c>
      <c r="Z334" s="48">
        <f>0.001*[59]Sheet1!$F$251</f>
        <v>4.2000000000000003E-2</v>
      </c>
      <c r="AA334" s="37">
        <f t="shared" si="48"/>
        <v>4.3000000000000003E-2</v>
      </c>
      <c r="AB334" s="21">
        <f t="shared" si="49"/>
        <v>4.1000000000000002E-2</v>
      </c>
      <c r="AC334" s="22">
        <f t="shared" si="50"/>
        <v>4.2166666666666679E-2</v>
      </c>
    </row>
    <row r="335" spans="2:29" ht="15" customHeight="1">
      <c r="B335" s="26">
        <v>11</v>
      </c>
      <c r="C335" s="43">
        <f>0.001*[59]Sheet1!$F$252</f>
        <v>4.2000000000000003E-2</v>
      </c>
      <c r="D335" s="9">
        <f>0.001*[59]Sheet1!$F$253</f>
        <v>4.2000000000000003E-2</v>
      </c>
      <c r="E335" s="9">
        <f>0.001*[59]Sheet1!$F$254</f>
        <v>4.2000000000000003E-2</v>
      </c>
      <c r="F335" s="9">
        <f>0.001*[59]Sheet1!$F$255</f>
        <v>4.3000000000000003E-2</v>
      </c>
      <c r="G335" s="9">
        <f>0.001*[59]Sheet1!$F$256</f>
        <v>4.3000000000000003E-2</v>
      </c>
      <c r="H335" s="9">
        <f>0.001*[59]Sheet1!$F$257</f>
        <v>4.3000000000000003E-2</v>
      </c>
      <c r="I335" s="9">
        <f>0.001*[59]Sheet1!$F$258</f>
        <v>4.3000000000000003E-2</v>
      </c>
      <c r="J335" s="9">
        <f>0.001*[59]Sheet1!$F$259</f>
        <v>4.3000000000000003E-2</v>
      </c>
      <c r="K335" s="9">
        <f>0.001*[59]Sheet1!$F$260</f>
        <v>4.2000000000000003E-2</v>
      </c>
      <c r="L335" s="9">
        <f>0.001*[59]Sheet1!$F$261</f>
        <v>4.2000000000000003E-2</v>
      </c>
      <c r="M335" s="9">
        <f>0.001*[59]Sheet1!$F$262</f>
        <v>4.2000000000000003E-2</v>
      </c>
      <c r="N335" s="9">
        <f>0.001*[59]Sheet1!$F$263</f>
        <v>4.2000000000000003E-2</v>
      </c>
      <c r="O335" s="9">
        <f>0.001*[59]Sheet1!$F$264</f>
        <v>4.2000000000000003E-2</v>
      </c>
      <c r="P335" s="9">
        <f>0.001*[59]Sheet1!$F$265</f>
        <v>4.2000000000000003E-2</v>
      </c>
      <c r="Q335" s="9">
        <f>0.001*[59]Sheet1!$F$266</f>
        <v>4.2000000000000003E-2</v>
      </c>
      <c r="R335" s="9">
        <f>0.001*[59]Sheet1!$F$267</f>
        <v>4.2000000000000003E-2</v>
      </c>
      <c r="S335" s="9">
        <f>0.001*[59]Sheet1!$F$268</f>
        <v>4.2000000000000003E-2</v>
      </c>
      <c r="T335" s="9">
        <f>0.001*[59]Sheet1!$F$269</f>
        <v>4.2000000000000003E-2</v>
      </c>
      <c r="U335" s="9">
        <f>0.001*[59]Sheet1!$F$270</f>
        <v>4.2000000000000003E-2</v>
      </c>
      <c r="V335" s="9">
        <f>0.001*[59]Sheet1!$F$271</f>
        <v>4.2000000000000003E-2</v>
      </c>
      <c r="W335" s="9">
        <f>0.001*[59]Sheet1!$F$272</f>
        <v>4.2000000000000003E-2</v>
      </c>
      <c r="X335" s="9">
        <f>0.001*[59]Sheet1!$F$273</f>
        <v>4.2000000000000003E-2</v>
      </c>
      <c r="Y335" s="9">
        <f>0.001*[59]Sheet1!$F$274</f>
        <v>4.3000000000000003E-2</v>
      </c>
      <c r="Z335" s="44">
        <f>0.001*[59]Sheet1!$F$275</f>
        <v>4.3000000000000003E-2</v>
      </c>
      <c r="AA335" s="35">
        <f t="shared" si="48"/>
        <v>4.3000000000000003E-2</v>
      </c>
      <c r="AB335" s="10">
        <f t="shared" si="49"/>
        <v>4.2000000000000003E-2</v>
      </c>
      <c r="AC335" s="14">
        <f t="shared" si="50"/>
        <v>4.2291666666666679E-2</v>
      </c>
    </row>
    <row r="336" spans="2:29" ht="15" customHeight="1">
      <c r="B336" s="26">
        <v>12</v>
      </c>
      <c r="C336" s="43">
        <f>0.001*[59]Sheet1!$F$276</f>
        <v>4.3000000000000003E-2</v>
      </c>
      <c r="D336" s="9">
        <f>0.001*[59]Sheet1!$F$277</f>
        <v>4.3000000000000003E-2</v>
      </c>
      <c r="E336" s="9">
        <f>0.001*[59]Sheet1!$F$278</f>
        <v>4.3999999999999997E-2</v>
      </c>
      <c r="F336" s="9">
        <f>0.001*[59]Sheet1!$F$279</f>
        <v>4.3999999999999997E-2</v>
      </c>
      <c r="G336" s="9">
        <f>0.001*[59]Sheet1!$F$280</f>
        <v>4.3999999999999997E-2</v>
      </c>
      <c r="H336" s="9">
        <f>0.001*[59]Sheet1!$F$281</f>
        <v>4.3999999999999997E-2</v>
      </c>
      <c r="I336" s="9">
        <f>0.001*[59]Sheet1!$F$282</f>
        <v>4.3999999999999997E-2</v>
      </c>
      <c r="J336" s="9">
        <f>0.001*[59]Sheet1!$F$283</f>
        <v>4.3999999999999997E-2</v>
      </c>
      <c r="K336" s="9">
        <f>0.001*[59]Sheet1!$F$284</f>
        <v>4.2000000000000003E-2</v>
      </c>
      <c r="L336" s="9">
        <f>0.001*[59]Sheet1!$F$285</f>
        <v>4.1000000000000002E-2</v>
      </c>
      <c r="M336" s="9">
        <f>0.001*[59]Sheet1!$F$286</f>
        <v>4.2000000000000003E-2</v>
      </c>
      <c r="N336" s="9">
        <f>0.001*[59]Sheet1!$F$287</f>
        <v>4.2000000000000003E-2</v>
      </c>
      <c r="O336" s="9">
        <f>0.001*[59]Sheet1!$F$288</f>
        <v>4.2000000000000003E-2</v>
      </c>
      <c r="P336" s="9">
        <f>0.001*[59]Sheet1!$F$289</f>
        <v>4.2000000000000003E-2</v>
      </c>
      <c r="Q336" s="9">
        <f>0.001*[59]Sheet1!$F$290</f>
        <v>4.2000000000000003E-2</v>
      </c>
      <c r="R336" s="9">
        <f>0.001*[59]Sheet1!$F$291</f>
        <v>4.2000000000000003E-2</v>
      </c>
      <c r="S336" s="9">
        <f>0.001*[59]Sheet1!$F$292</f>
        <v>4.2000000000000003E-2</v>
      </c>
      <c r="T336" s="9">
        <f>0.001*[59]Sheet1!$F$293</f>
        <v>4.2000000000000003E-2</v>
      </c>
      <c r="U336" s="9">
        <f>0.001*[59]Sheet1!$F$294</f>
        <v>4.2000000000000003E-2</v>
      </c>
      <c r="V336" s="9">
        <f>0.001*[59]Sheet1!$F$295</f>
        <v>4.3000000000000003E-2</v>
      </c>
      <c r="W336" s="9">
        <f>0.001*[59]Sheet1!$F$296</f>
        <v>4.3000000000000003E-2</v>
      </c>
      <c r="X336" s="9">
        <f>0.001*[59]Sheet1!$F$297</f>
        <v>4.3000000000000003E-2</v>
      </c>
      <c r="Y336" s="9">
        <f>0.001*[59]Sheet1!$F$298</f>
        <v>4.3000000000000003E-2</v>
      </c>
      <c r="Z336" s="44">
        <f>0.001*[59]Sheet1!$F$299</f>
        <v>4.3000000000000003E-2</v>
      </c>
      <c r="AA336" s="35">
        <f t="shared" si="48"/>
        <v>4.3999999999999997E-2</v>
      </c>
      <c r="AB336" s="10">
        <f t="shared" si="49"/>
        <v>4.1000000000000002E-2</v>
      </c>
      <c r="AC336" s="14">
        <f t="shared" si="50"/>
        <v>4.275000000000001E-2</v>
      </c>
    </row>
    <row r="337" spans="2:29" ht="15" customHeight="1">
      <c r="B337" s="26">
        <v>13</v>
      </c>
      <c r="C337" s="43">
        <f>0.001*[59]Sheet1!$F$300</f>
        <v>4.3999999999999997E-2</v>
      </c>
      <c r="D337" s="9">
        <f>0.001*[59]Sheet1!$F$301</f>
        <v>4.4999999999999998E-2</v>
      </c>
      <c r="E337" s="9">
        <f>0.001*[59]Sheet1!$F$302</f>
        <v>4.7E-2</v>
      </c>
      <c r="F337" s="9">
        <f>0.001*[59]Sheet1!$F$303</f>
        <v>4.7E-2</v>
      </c>
      <c r="G337" s="9">
        <f>0.001*[59]Sheet1!$F$304</f>
        <v>4.7E-2</v>
      </c>
      <c r="H337" s="9">
        <f>0.001*[59]Sheet1!$F$305</f>
        <v>4.9000000000000002E-2</v>
      </c>
      <c r="I337" s="9">
        <f>0.001*[59]Sheet1!$F$306</f>
        <v>4.5999999999999999E-2</v>
      </c>
      <c r="J337" s="9">
        <f>0.001*[59]Sheet1!$F$307</f>
        <v>4.3999999999999997E-2</v>
      </c>
      <c r="K337" s="9">
        <f>0.001*[59]Sheet1!$F$308</f>
        <v>4.3999999999999997E-2</v>
      </c>
      <c r="L337" s="9">
        <f>0.001*[59]Sheet1!$F$309</f>
        <v>4.2000000000000003E-2</v>
      </c>
      <c r="M337" s="9">
        <f>0.001*[59]Sheet1!$F$310</f>
        <v>4.3000000000000003E-2</v>
      </c>
      <c r="N337" s="9">
        <f>0.001*[59]Sheet1!$F$311</f>
        <v>4.2000000000000003E-2</v>
      </c>
      <c r="O337" s="9">
        <f>0.001*[59]Sheet1!$F$312</f>
        <v>4.3000000000000003E-2</v>
      </c>
      <c r="P337" s="9">
        <f>0.001*[59]Sheet1!$F$313</f>
        <v>4.4999999999999998E-2</v>
      </c>
      <c r="Q337" s="9">
        <f>0.001*[59]Sheet1!$F$314</f>
        <v>4.4999999999999998E-2</v>
      </c>
      <c r="R337" s="9">
        <f>0.001*[59]Sheet1!$F$315</f>
        <v>4.3999999999999997E-2</v>
      </c>
      <c r="S337" s="9">
        <f>0.001*[59]Sheet1!$F$316</f>
        <v>4.4999999999999998E-2</v>
      </c>
      <c r="T337" s="9">
        <f>0.001*[59]Sheet1!$F$317</f>
        <v>4.4999999999999998E-2</v>
      </c>
      <c r="U337" s="9">
        <f>0.001*[59]Sheet1!$F$318</f>
        <v>4.3999999999999997E-2</v>
      </c>
      <c r="V337" s="9">
        <f>0.001*[59]Sheet1!$F$319</f>
        <v>4.3000000000000003E-2</v>
      </c>
      <c r="W337" s="9">
        <f>0.001*[59]Sheet1!$F$320</f>
        <v>4.3999999999999997E-2</v>
      </c>
      <c r="X337" s="9">
        <f>0.001*[59]Sheet1!$F$321</f>
        <v>4.4999999999999998E-2</v>
      </c>
      <c r="Y337" s="9">
        <f>0.001*[59]Sheet1!$F$322</f>
        <v>4.3000000000000003E-2</v>
      </c>
      <c r="Z337" s="44">
        <f>0.001*[59]Sheet1!$F$323</f>
        <v>4.2000000000000003E-2</v>
      </c>
      <c r="AA337" s="35">
        <f t="shared" si="48"/>
        <v>4.9000000000000002E-2</v>
      </c>
      <c r="AB337" s="10">
        <f t="shared" si="49"/>
        <v>4.2000000000000003E-2</v>
      </c>
      <c r="AC337" s="14">
        <f t="shared" si="50"/>
        <v>4.4500000000000012E-2</v>
      </c>
    </row>
    <row r="338" spans="2:29" ht="15" customHeight="1">
      <c r="B338" s="26">
        <v>14</v>
      </c>
      <c r="C338" s="43">
        <f>0.001*[59]Sheet1!$F$324</f>
        <v>4.1000000000000002E-2</v>
      </c>
      <c r="D338" s="9">
        <f>0.001*[59]Sheet1!$F$325</f>
        <v>4.2000000000000003E-2</v>
      </c>
      <c r="E338" s="9">
        <f>0.001*[59]Sheet1!$F$326</f>
        <v>4.2000000000000003E-2</v>
      </c>
      <c r="F338" s="9">
        <f>0.001*[59]Sheet1!$F$327</f>
        <v>4.2000000000000003E-2</v>
      </c>
      <c r="G338" s="9">
        <f>0.001*[59]Sheet1!$F$328</f>
        <v>4.3000000000000003E-2</v>
      </c>
      <c r="H338" s="9">
        <f>0.001*[59]Sheet1!$F$329</f>
        <v>4.3000000000000003E-2</v>
      </c>
      <c r="I338" s="9">
        <f>0.001*[59]Sheet1!$F$330</f>
        <v>4.3000000000000003E-2</v>
      </c>
      <c r="J338" s="9">
        <f>0.001*[59]Sheet1!$F$331</f>
        <v>4.3999999999999997E-2</v>
      </c>
      <c r="K338" s="9">
        <f>0.001*[59]Sheet1!$F$332</f>
        <v>4.3000000000000003E-2</v>
      </c>
      <c r="L338" s="9">
        <f>0.001*[59]Sheet1!$F$333</f>
        <v>4.2000000000000003E-2</v>
      </c>
      <c r="M338" s="9">
        <f>0.001*[59]Sheet1!$F$334</f>
        <v>4.2000000000000003E-2</v>
      </c>
      <c r="N338" s="9">
        <f>0.001*[59]Sheet1!$F$335</f>
        <v>4.1000000000000002E-2</v>
      </c>
      <c r="O338" s="9">
        <f>0.001*[59]Sheet1!$F$336</f>
        <v>4.1000000000000002E-2</v>
      </c>
      <c r="P338" s="9">
        <f>0.001*[59]Sheet1!$F$337</f>
        <v>4.1000000000000002E-2</v>
      </c>
      <c r="Q338" s="9">
        <f>0.001*[59]Sheet1!$F$338</f>
        <v>4.1000000000000002E-2</v>
      </c>
      <c r="R338" s="9">
        <f>0.001*[59]Sheet1!$F$339</f>
        <v>4.1000000000000002E-2</v>
      </c>
      <c r="S338" s="9">
        <f>0.001*[59]Sheet1!$F$340</f>
        <v>4.2000000000000003E-2</v>
      </c>
      <c r="T338" s="9">
        <f>0.001*[59]Sheet1!$F$341</f>
        <v>4.2000000000000003E-2</v>
      </c>
      <c r="U338" s="9">
        <f>0.001*[59]Sheet1!$F$342</f>
        <v>4.2000000000000003E-2</v>
      </c>
      <c r="V338" s="9">
        <f>0.001*[59]Sheet1!$F$343</f>
        <v>4.1000000000000002E-2</v>
      </c>
      <c r="W338" s="9">
        <f>0.001*[59]Sheet1!$F$344</f>
        <v>4.2000000000000003E-2</v>
      </c>
      <c r="X338" s="9">
        <f>0.001*[59]Sheet1!$F$345</f>
        <v>4.2000000000000003E-2</v>
      </c>
      <c r="Y338" s="9">
        <f>0.001*[59]Sheet1!$F$346</f>
        <v>4.2000000000000003E-2</v>
      </c>
      <c r="Z338" s="44">
        <f>0.001*[59]Sheet1!$F$347</f>
        <v>4.2000000000000003E-2</v>
      </c>
      <c r="AA338" s="35">
        <f t="shared" si="48"/>
        <v>4.3999999999999997E-2</v>
      </c>
      <c r="AB338" s="10">
        <f t="shared" si="49"/>
        <v>4.1000000000000002E-2</v>
      </c>
      <c r="AC338" s="14">
        <f t="shared" si="50"/>
        <v>4.1958333333333347E-2</v>
      </c>
    </row>
    <row r="339" spans="2:29" ht="15" customHeight="1">
      <c r="B339" s="26">
        <v>15</v>
      </c>
      <c r="C339" s="43">
        <f>0.001*[59]Sheet1!$F$348</f>
        <v>4.2000000000000003E-2</v>
      </c>
      <c r="D339" s="9">
        <f>0.001*[59]Sheet1!$F$349</f>
        <v>4.1000000000000002E-2</v>
      </c>
      <c r="E339" s="9">
        <f>0.001*[59]Sheet1!$F$350</f>
        <v>4.1000000000000002E-2</v>
      </c>
      <c r="F339" s="9">
        <f>0.001*[59]Sheet1!$F$351</f>
        <v>4.1000000000000002E-2</v>
      </c>
      <c r="G339" s="9">
        <f>0.001*[59]Sheet1!$F$352</f>
        <v>4.2000000000000003E-2</v>
      </c>
      <c r="H339" s="9">
        <f>0.001*[59]Sheet1!$F$353</f>
        <v>4.2000000000000003E-2</v>
      </c>
      <c r="I339" s="9">
        <f>0.001*[59]Sheet1!$F$354</f>
        <v>4.2000000000000003E-2</v>
      </c>
      <c r="J339" s="9">
        <f>0.001*[59]Sheet1!$F$355</f>
        <v>4.2000000000000003E-2</v>
      </c>
      <c r="K339" s="9">
        <f>0.001*[59]Sheet1!$F$356</f>
        <v>4.2000000000000003E-2</v>
      </c>
      <c r="L339" s="9">
        <f>0.001*[59]Sheet1!$F$357</f>
        <v>4.2000000000000003E-2</v>
      </c>
      <c r="M339" s="9">
        <f>0.001*[59]Sheet1!$F$358</f>
        <v>4.2000000000000003E-2</v>
      </c>
      <c r="N339" s="9">
        <f>0.001*[59]Sheet1!$F$359</f>
        <v>4.2000000000000003E-2</v>
      </c>
      <c r="O339" s="9">
        <f>0.001*[59]Sheet1!$F$360</f>
        <v>4.2000000000000003E-2</v>
      </c>
      <c r="P339" s="9">
        <f>0.001*[59]Sheet1!$F$361</f>
        <v>4.2000000000000003E-2</v>
      </c>
      <c r="Q339" s="9">
        <f>0.001*[59]Sheet1!$F$362</f>
        <v>4.2000000000000003E-2</v>
      </c>
      <c r="R339" s="9">
        <f>0.001*[59]Sheet1!$F$363</f>
        <v>4.2000000000000003E-2</v>
      </c>
      <c r="S339" s="9">
        <f>0.001*[59]Sheet1!$F$364</f>
        <v>4.2000000000000003E-2</v>
      </c>
      <c r="T339" s="9">
        <f>0.001*[59]Sheet1!$F$365</f>
        <v>4.2000000000000003E-2</v>
      </c>
      <c r="U339" s="9">
        <f>0.001*[59]Sheet1!$F$366</f>
        <v>4.2000000000000003E-2</v>
      </c>
      <c r="V339" s="9">
        <f>0.001*[59]Sheet1!$F$367</f>
        <v>4.3000000000000003E-2</v>
      </c>
      <c r="W339" s="9">
        <f>0.001*[59]Sheet1!$F$368</f>
        <v>4.3000000000000003E-2</v>
      </c>
      <c r="X339" s="9">
        <f>0.001*[59]Sheet1!$F$369</f>
        <v>4.3999999999999997E-2</v>
      </c>
      <c r="Y339" s="9">
        <f>0.001*[59]Sheet1!$F$370</f>
        <v>4.3999999999999997E-2</v>
      </c>
      <c r="Z339" s="44">
        <f>0.001*[59]Sheet1!$F$371</f>
        <v>4.3999999999999997E-2</v>
      </c>
      <c r="AA339" s="35">
        <f t="shared" si="48"/>
        <v>4.3999999999999997E-2</v>
      </c>
      <c r="AB339" s="10">
        <f t="shared" si="49"/>
        <v>4.1000000000000002E-2</v>
      </c>
      <c r="AC339" s="14">
        <f t="shared" si="50"/>
        <v>4.2208333333333348E-2</v>
      </c>
    </row>
    <row r="340" spans="2:29" ht="15" customHeight="1">
      <c r="B340" s="27">
        <v>16</v>
      </c>
      <c r="C340" s="45">
        <f>0.001*[59]Sheet1!$F$372</f>
        <v>4.4999999999999998E-2</v>
      </c>
      <c r="D340" s="17">
        <f>0.001*[59]Sheet1!$F$373</f>
        <v>4.4999999999999998E-2</v>
      </c>
      <c r="E340" s="17">
        <f>0.001*[59]Sheet1!$F$374</f>
        <v>4.4999999999999998E-2</v>
      </c>
      <c r="F340" s="17">
        <f>0.001*[59]Sheet1!$F$375</f>
        <v>4.4999999999999998E-2</v>
      </c>
      <c r="G340" s="17">
        <f>0.001*[59]Sheet1!$F$376</f>
        <v>4.5999999999999999E-2</v>
      </c>
      <c r="H340" s="17">
        <f>0.001*[59]Sheet1!$F$377</f>
        <v>4.5999999999999999E-2</v>
      </c>
      <c r="I340" s="17">
        <f>0.001*[59]Sheet1!$F$378</f>
        <v>4.5999999999999999E-2</v>
      </c>
      <c r="J340" s="17">
        <f>0.001*[59]Sheet1!$F$379</f>
        <v>4.4999999999999998E-2</v>
      </c>
      <c r="K340" s="17">
        <f>0.001*[59]Sheet1!$F$380</f>
        <v>4.3999999999999997E-2</v>
      </c>
      <c r="L340" s="17">
        <f>0.001*[59]Sheet1!$F$381</f>
        <v>4.3999999999999997E-2</v>
      </c>
      <c r="M340" s="17">
        <f>0.001*[59]Sheet1!$F$382</f>
        <v>4.3999999999999997E-2</v>
      </c>
      <c r="N340" s="17">
        <f>0.001*[59]Sheet1!$F$383</f>
        <v>4.4999999999999998E-2</v>
      </c>
      <c r="O340" s="17">
        <f>0.001*[59]Sheet1!$F$384</f>
        <v>4.3999999999999997E-2</v>
      </c>
      <c r="P340" s="17">
        <f>0.001*[59]Sheet1!$F$385</f>
        <v>4.3000000000000003E-2</v>
      </c>
      <c r="Q340" s="17">
        <f>0.001*[59]Sheet1!$F$386</f>
        <v>4.3000000000000003E-2</v>
      </c>
      <c r="R340" s="17">
        <f>0.001*[59]Sheet1!$F$387</f>
        <v>4.3000000000000003E-2</v>
      </c>
      <c r="S340" s="17">
        <f>0.001*[59]Sheet1!$F$388</f>
        <v>4.3000000000000003E-2</v>
      </c>
      <c r="T340" s="17">
        <f>0.001*[59]Sheet1!$F$389</f>
        <v>4.3000000000000003E-2</v>
      </c>
      <c r="U340" s="17">
        <f>0.001*[59]Sheet1!$F$390</f>
        <v>4.3000000000000003E-2</v>
      </c>
      <c r="V340" s="17">
        <f>0.001*[59]Sheet1!$F$391</f>
        <v>4.3999999999999997E-2</v>
      </c>
      <c r="W340" s="17">
        <f>0.001*[59]Sheet1!$F$392</f>
        <v>4.4999999999999998E-2</v>
      </c>
      <c r="X340" s="17">
        <f>0.001*[59]Sheet1!$F$393</f>
        <v>4.5999999999999999E-2</v>
      </c>
      <c r="Y340" s="17">
        <f>0.001*[59]Sheet1!$F$394</f>
        <v>4.5999999999999999E-2</v>
      </c>
      <c r="Z340" s="46">
        <f>0.001*[59]Sheet1!$F$395</f>
        <v>4.5999999999999999E-2</v>
      </c>
      <c r="AA340" s="36">
        <f t="shared" si="48"/>
        <v>4.5999999999999999E-2</v>
      </c>
      <c r="AB340" s="18">
        <f t="shared" si="49"/>
        <v>4.3000000000000003E-2</v>
      </c>
      <c r="AC340" s="19">
        <f t="shared" si="50"/>
        <v>4.4541666666666681E-2</v>
      </c>
    </row>
    <row r="341" spans="2:29" ht="15" customHeight="1">
      <c r="B341" s="26">
        <v>17</v>
      </c>
      <c r="C341" s="43">
        <f>0.001*[59]Sheet1!$F$396</f>
        <v>4.5999999999999999E-2</v>
      </c>
      <c r="D341" s="9">
        <f>0.001*[59]Sheet1!$F$397</f>
        <v>4.4999999999999998E-2</v>
      </c>
      <c r="E341" s="9">
        <f>0.001*[59]Sheet1!$F$398</f>
        <v>4.4999999999999998E-2</v>
      </c>
      <c r="F341" s="9">
        <f>0.001*[59]Sheet1!$F$399</f>
        <v>4.4999999999999998E-2</v>
      </c>
      <c r="G341" s="9">
        <f>0.001*[59]Sheet1!$F$400</f>
        <v>4.3999999999999997E-2</v>
      </c>
      <c r="H341" s="9">
        <f>0.001*[59]Sheet1!$F$401</f>
        <v>4.3999999999999997E-2</v>
      </c>
      <c r="I341" s="9">
        <f>0.001*[59]Sheet1!$F$402</f>
        <v>4.3999999999999997E-2</v>
      </c>
      <c r="J341" s="9">
        <f>0.001*[59]Sheet1!$F$403</f>
        <v>4.3000000000000003E-2</v>
      </c>
      <c r="K341" s="9">
        <f>0.001*[59]Sheet1!$F$404</f>
        <v>4.3000000000000003E-2</v>
      </c>
      <c r="L341" s="9">
        <f>0.001*[59]Sheet1!$F$405</f>
        <v>4.3000000000000003E-2</v>
      </c>
      <c r="M341" s="9">
        <f>0.001*[59]Sheet1!$F$406</f>
        <v>4.3000000000000003E-2</v>
      </c>
      <c r="N341" s="9">
        <f>0.001*[59]Sheet1!$F$407</f>
        <v>4.3000000000000003E-2</v>
      </c>
      <c r="O341" s="9">
        <f>0.001*[59]Sheet1!$F$408</f>
        <v>4.3000000000000003E-2</v>
      </c>
      <c r="P341" s="9">
        <f>0.001*[59]Sheet1!$F$409</f>
        <v>4.3000000000000003E-2</v>
      </c>
      <c r="Q341" s="9">
        <f>0.001*[59]Sheet1!$F$400</f>
        <v>4.3999999999999997E-2</v>
      </c>
      <c r="R341" s="9">
        <f>0.001*[59]Sheet1!$F$411</f>
        <v>4.3000000000000003E-2</v>
      </c>
      <c r="S341" s="9">
        <f>0.001*[59]Sheet1!$F$412</f>
        <v>4.3000000000000003E-2</v>
      </c>
      <c r="T341" s="9">
        <f>0.001*[59]Sheet1!$F$413</f>
        <v>4.3000000000000003E-2</v>
      </c>
      <c r="U341" s="9">
        <f>0.001*[59]Sheet1!$F$414</f>
        <v>4.3000000000000003E-2</v>
      </c>
      <c r="V341" s="9">
        <f>0.001*[59]Sheet1!$F$415</f>
        <v>4.3000000000000003E-2</v>
      </c>
      <c r="W341" s="9">
        <f>0.001*[59]Sheet1!$F$416</f>
        <v>4.3000000000000003E-2</v>
      </c>
      <c r="X341" s="9">
        <f>0.001*[59]Sheet1!$F$417</f>
        <v>4.3999999999999997E-2</v>
      </c>
      <c r="Y341" s="9">
        <f>0.001*[59]Sheet1!$F$418</f>
        <v>4.3999999999999997E-2</v>
      </c>
      <c r="Z341" s="44">
        <f>0.001*[59]Sheet1!$F$419</f>
        <v>4.3999999999999997E-2</v>
      </c>
      <c r="AA341" s="35">
        <f t="shared" si="48"/>
        <v>4.5999999999999999E-2</v>
      </c>
      <c r="AB341" s="10">
        <f t="shared" si="49"/>
        <v>4.3000000000000003E-2</v>
      </c>
      <c r="AC341" s="14">
        <f t="shared" si="50"/>
        <v>4.366666666666668E-2</v>
      </c>
    </row>
    <row r="342" spans="2:29" ht="15" customHeight="1">
      <c r="B342" s="26">
        <v>18</v>
      </c>
      <c r="C342" s="43">
        <f>0.001*[59]Sheet1!$F$420</f>
        <v>4.3000000000000003E-2</v>
      </c>
      <c r="D342" s="9">
        <f>0.001*[59]Sheet1!$F$421</f>
        <v>4.4999999999999998E-2</v>
      </c>
      <c r="E342" s="9">
        <f>0.001*[59]Sheet1!$F$422</f>
        <v>4.3999999999999997E-2</v>
      </c>
      <c r="F342" s="9">
        <f>0.001*[59]Sheet1!$F$423</f>
        <v>4.3999999999999997E-2</v>
      </c>
      <c r="G342" s="9">
        <f>0.001*[59]Sheet1!$F$424</f>
        <v>4.3999999999999997E-2</v>
      </c>
      <c r="H342" s="9">
        <f>0.001*[59]Sheet1!$F$425</f>
        <v>4.3000000000000003E-2</v>
      </c>
      <c r="I342" s="9">
        <f>0.001*[59]Sheet1!$F$426</f>
        <v>4.3999999999999997E-2</v>
      </c>
      <c r="J342" s="9">
        <f>0.001*[59]Sheet1!$F$427</f>
        <v>4.3999999999999997E-2</v>
      </c>
      <c r="K342" s="9">
        <f>0.001*[59]Sheet1!$F$428</f>
        <v>4.3999999999999997E-2</v>
      </c>
      <c r="L342" s="9">
        <f>0.001*[59]Sheet1!$F$429</f>
        <v>4.3000000000000003E-2</v>
      </c>
      <c r="M342" s="9">
        <f>0.001*[59]Sheet1!$F$430</f>
        <v>4.3000000000000003E-2</v>
      </c>
      <c r="N342" s="9">
        <f>0.001*[59]Sheet1!$F$431</f>
        <v>4.3000000000000003E-2</v>
      </c>
      <c r="O342" s="9">
        <f>0.001*[59]Sheet1!$F$432</f>
        <v>4.3000000000000003E-2</v>
      </c>
      <c r="P342" s="9">
        <f>0.001*[59]Sheet1!$F$433</f>
        <v>4.3000000000000003E-2</v>
      </c>
      <c r="Q342" s="9">
        <f>0.001*[59]Sheet1!$F$434</f>
        <v>4.3000000000000003E-2</v>
      </c>
      <c r="R342" s="9">
        <f>0.001*[59]Sheet1!$F$435</f>
        <v>4.3000000000000003E-2</v>
      </c>
      <c r="S342" s="9">
        <f>0.001*[59]Sheet1!$F$436</f>
        <v>4.3000000000000003E-2</v>
      </c>
      <c r="T342" s="9">
        <f>0.001*[59]Sheet1!$F$437</f>
        <v>4.3000000000000003E-2</v>
      </c>
      <c r="U342" s="9">
        <f>0.001*[59]Sheet1!$F$438</f>
        <v>4.3000000000000003E-2</v>
      </c>
      <c r="V342" s="9">
        <f>0.001*[59]Sheet1!$F$439</f>
        <v>4.3000000000000003E-2</v>
      </c>
      <c r="W342" s="9">
        <f>0.001*[59]Sheet1!$F$440</f>
        <v>4.3000000000000003E-2</v>
      </c>
      <c r="X342" s="9">
        <f>0.001*[59]Sheet1!$F$441</f>
        <v>4.3000000000000003E-2</v>
      </c>
      <c r="Y342" s="9">
        <f>0.001*[59]Sheet1!$F$442</f>
        <v>4.3000000000000003E-2</v>
      </c>
      <c r="Z342" s="44">
        <f>0.001*[59]Sheet1!$F$443</f>
        <v>4.3000000000000003E-2</v>
      </c>
      <c r="AA342" s="35">
        <f t="shared" si="48"/>
        <v>4.4999999999999998E-2</v>
      </c>
      <c r="AB342" s="10">
        <f t="shared" si="49"/>
        <v>4.3000000000000003E-2</v>
      </c>
      <c r="AC342" s="14">
        <f t="shared" si="50"/>
        <v>4.3333333333333342E-2</v>
      </c>
    </row>
    <row r="343" spans="2:29" ht="15" customHeight="1">
      <c r="B343" s="26">
        <v>19</v>
      </c>
      <c r="C343" s="43">
        <f>0.001*[59]Sheet1!$F$444</f>
        <v>4.3000000000000003E-2</v>
      </c>
      <c r="D343" s="9">
        <f>0.001*[59]Sheet1!$F$445</f>
        <v>4.3000000000000003E-2</v>
      </c>
      <c r="E343" s="9">
        <f>0.001*[59]Sheet1!$F$446</f>
        <v>4.3000000000000003E-2</v>
      </c>
      <c r="F343" s="9">
        <f>0.001*[59]Sheet1!$F$447</f>
        <v>4.3999999999999997E-2</v>
      </c>
      <c r="G343" s="9">
        <f>0.001*[59]Sheet1!$F$448</f>
        <v>4.3999999999999997E-2</v>
      </c>
      <c r="H343" s="9">
        <f>0.001*[59]Sheet1!$F$449</f>
        <v>4.3000000000000003E-2</v>
      </c>
      <c r="I343" s="9">
        <f>0.001*[59]Sheet1!$F$450</f>
        <v>4.3000000000000003E-2</v>
      </c>
      <c r="J343" s="9">
        <f>0.001*[59]Sheet1!$F$451</f>
        <v>4.3000000000000003E-2</v>
      </c>
      <c r="K343" s="9">
        <f>0.001*[59]Sheet1!$F$452</f>
        <v>4.3000000000000003E-2</v>
      </c>
      <c r="L343" s="9">
        <f>0.001*[59]Sheet1!$F$453</f>
        <v>4.3000000000000003E-2</v>
      </c>
      <c r="M343" s="9">
        <f>0.001*[59]Sheet1!$F$454</f>
        <v>4.3000000000000003E-2</v>
      </c>
      <c r="N343" s="9">
        <f>0.001*[59]Sheet1!$F$455</f>
        <v>4.2000000000000003E-2</v>
      </c>
      <c r="O343" s="9">
        <f>0.001*[59]Sheet1!$F$456</f>
        <v>4.3999999999999997E-2</v>
      </c>
      <c r="P343" s="9">
        <f>0.001*[59]Sheet1!$F$457</f>
        <v>4.3999999999999997E-2</v>
      </c>
      <c r="Q343" s="9">
        <f>0.001*[59]Sheet1!$F$458</f>
        <v>4.5999999999999999E-2</v>
      </c>
      <c r="R343" s="9">
        <f>0.001*[59]Sheet1!$F$459</f>
        <v>4.7E-2</v>
      </c>
      <c r="S343" s="9">
        <f>0.001*[59]Sheet1!$F$460</f>
        <v>4.5999999999999999E-2</v>
      </c>
      <c r="T343" s="9">
        <f>0.001*[59]Sheet1!$F$461</f>
        <v>4.7E-2</v>
      </c>
      <c r="U343" s="9">
        <f>0.001*[59]Sheet1!$F$462</f>
        <v>4.7E-2</v>
      </c>
      <c r="V343" s="9">
        <f>0.001*[59]Sheet1!$F$463</f>
        <v>4.7E-2</v>
      </c>
      <c r="W343" s="9">
        <f>0.001*[59]Sheet1!$F$464</f>
        <v>4.7E-2</v>
      </c>
      <c r="X343" s="9">
        <f>0.001*[59]Sheet1!$F$465</f>
        <v>4.7E-2</v>
      </c>
      <c r="Y343" s="9">
        <f>0.001*[59]Sheet1!$F$466</f>
        <v>4.8000000000000001E-2</v>
      </c>
      <c r="Z343" s="44">
        <f>0.001*[59]Sheet1!$F$467</f>
        <v>4.7E-2</v>
      </c>
      <c r="AA343" s="35">
        <f t="shared" si="48"/>
        <v>4.8000000000000001E-2</v>
      </c>
      <c r="AB343" s="10">
        <f t="shared" si="49"/>
        <v>4.2000000000000003E-2</v>
      </c>
      <c r="AC343" s="14">
        <f t="shared" si="50"/>
        <v>4.4750000000000012E-2</v>
      </c>
    </row>
    <row r="344" spans="2:29" ht="15" customHeight="1">
      <c r="B344" s="28">
        <v>20</v>
      </c>
      <c r="C344" s="47">
        <f>0.001*[59]Sheet1!$F$468</f>
        <v>4.8000000000000001E-2</v>
      </c>
      <c r="D344" s="20">
        <f>0.001*[59]Sheet1!$F$469</f>
        <v>4.8000000000000001E-2</v>
      </c>
      <c r="E344" s="20">
        <f>0.001*[59]Sheet1!$F$470</f>
        <v>4.7E-2</v>
      </c>
      <c r="F344" s="20">
        <f>0.001*[59]Sheet1!$F$471</f>
        <v>4.8000000000000001E-2</v>
      </c>
      <c r="G344" s="20">
        <f>0.001*[59]Sheet1!$F$472</f>
        <v>4.8000000000000001E-2</v>
      </c>
      <c r="H344" s="20">
        <f>0.001*[59]Sheet1!$F$473</f>
        <v>4.7E-2</v>
      </c>
      <c r="I344" s="20">
        <f>0.001*[59]Sheet1!$F$474</f>
        <v>4.8000000000000001E-2</v>
      </c>
      <c r="J344" s="20">
        <f>0.001*[59]Sheet1!$F$475</f>
        <v>4.7E-2</v>
      </c>
      <c r="K344" s="20">
        <f>0.001*[59]Sheet1!$F$476</f>
        <v>4.7E-2</v>
      </c>
      <c r="L344" s="20">
        <f>0.001*[59]Sheet1!$F$477</f>
        <v>4.7E-2</v>
      </c>
      <c r="M344" s="20">
        <f>0.001*[59]Sheet1!$F$478</f>
        <v>4.5999999999999999E-2</v>
      </c>
      <c r="N344" s="20">
        <f>0.001*[59]Sheet1!$F$479</f>
        <v>4.7E-2</v>
      </c>
      <c r="O344" s="20">
        <f>0.001*[59]Sheet1!$F$480</f>
        <v>4.7E-2</v>
      </c>
      <c r="P344" s="20">
        <f>0.001*[59]Sheet1!$F$481</f>
        <v>4.7E-2</v>
      </c>
      <c r="Q344" s="20">
        <f>0.001*[59]Sheet1!$F$482</f>
        <v>4.7E-2</v>
      </c>
      <c r="R344" s="20">
        <f>0.001*[59]Sheet1!$F$483</f>
        <v>4.7E-2</v>
      </c>
      <c r="S344" s="20">
        <f>0.001*[59]Sheet1!$F$484</f>
        <v>4.7E-2</v>
      </c>
      <c r="T344" s="20">
        <f>0.001*[59]Sheet1!$F$485</f>
        <v>4.8000000000000001E-2</v>
      </c>
      <c r="U344" s="20">
        <f>0.001*[59]Sheet1!$F$486</f>
        <v>4.8000000000000001E-2</v>
      </c>
      <c r="V344" s="20">
        <f>0.001*[59]Sheet1!$F$487</f>
        <v>4.8000000000000001E-2</v>
      </c>
      <c r="W344" s="20">
        <f>0.001*[59]Sheet1!$F$488</f>
        <v>4.8000000000000001E-2</v>
      </c>
      <c r="X344" s="20">
        <f>0.001*[59]Sheet1!$F$489</f>
        <v>4.8000000000000001E-2</v>
      </c>
      <c r="Y344" s="20">
        <f>0.001*[59]Sheet1!$F$490</f>
        <v>4.9000000000000002E-2</v>
      </c>
      <c r="Z344" s="48">
        <f>0.001*[59]Sheet1!$F$491</f>
        <v>4.9000000000000002E-2</v>
      </c>
      <c r="AA344" s="37">
        <f t="shared" si="48"/>
        <v>4.9000000000000002E-2</v>
      </c>
      <c r="AB344" s="21">
        <f t="shared" si="49"/>
        <v>4.5999999999999999E-2</v>
      </c>
      <c r="AC344" s="22">
        <f t="shared" si="50"/>
        <v>4.7541666666666677E-2</v>
      </c>
    </row>
    <row r="345" spans="2:29" ht="15" customHeight="1">
      <c r="B345" s="26">
        <v>21</v>
      </c>
      <c r="C345" s="43">
        <f>0.001*[59]Sheet1!$F$492</f>
        <v>4.9000000000000002E-2</v>
      </c>
      <c r="D345" s="9">
        <f>0.001*[59]Sheet1!$F$493</f>
        <v>4.9000000000000002E-2</v>
      </c>
      <c r="E345" s="9">
        <f>0.001*[59]Sheet1!$F$494</f>
        <v>4.9000000000000002E-2</v>
      </c>
      <c r="F345" s="9">
        <f>0.001*[59]Sheet1!$F$495</f>
        <v>4.9000000000000002E-2</v>
      </c>
      <c r="G345" s="9">
        <f>0.001*[59]Sheet1!$F$496</f>
        <v>4.9000000000000002E-2</v>
      </c>
      <c r="H345" s="9">
        <f>0.001*[59]Sheet1!$F$497</f>
        <v>4.9000000000000002E-2</v>
      </c>
      <c r="I345" s="9">
        <f>0.001*[59]Sheet1!$F$498</f>
        <v>4.9000000000000002E-2</v>
      </c>
      <c r="J345" s="9">
        <f>0.001*[59]Sheet1!$F$499</f>
        <v>4.9000000000000002E-2</v>
      </c>
      <c r="K345" s="9">
        <f>0.001*[59]Sheet1!$F$500</f>
        <v>4.8000000000000001E-2</v>
      </c>
      <c r="L345" s="9">
        <f>0.001*[59]Sheet1!$F$501</f>
        <v>4.7E-2</v>
      </c>
      <c r="M345" s="9">
        <f>0.001*[59]Sheet1!$F$502</f>
        <v>4.8000000000000001E-2</v>
      </c>
      <c r="N345" s="9">
        <f>0.001*[59]Sheet1!$F$503</f>
        <v>4.7E-2</v>
      </c>
      <c r="O345" s="9">
        <f>0.001*[59]Sheet1!$F$504</f>
        <v>4.7E-2</v>
      </c>
      <c r="P345" s="9">
        <f>0.001*[59]Sheet1!$F$505</f>
        <v>4.7E-2</v>
      </c>
      <c r="Q345" s="9">
        <f>0.001*[59]Sheet1!$F$506</f>
        <v>4.7E-2</v>
      </c>
      <c r="R345" s="9">
        <f>0.001*[59]Sheet1!$F$507</f>
        <v>4.7E-2</v>
      </c>
      <c r="S345" s="9">
        <f>0.001*[59]Sheet1!$F$508</f>
        <v>4.7E-2</v>
      </c>
      <c r="T345" s="9">
        <f>0.001*[59]Sheet1!$F$509</f>
        <v>4.7E-2</v>
      </c>
      <c r="U345" s="9">
        <f>0.001*[59]Sheet1!$F$510</f>
        <v>4.7E-2</v>
      </c>
      <c r="V345" s="9">
        <f>0.001*[59]Sheet1!$F$511</f>
        <v>4.8000000000000001E-2</v>
      </c>
      <c r="W345" s="9">
        <f>0.001*[59]Sheet1!$F$512</f>
        <v>4.7E-2</v>
      </c>
      <c r="X345" s="9">
        <f>0.001*[59]Sheet1!$F$513</f>
        <v>4.8000000000000001E-2</v>
      </c>
      <c r="Y345" s="9">
        <f>0.001*[59]Sheet1!$F$514</f>
        <v>4.8000000000000001E-2</v>
      </c>
      <c r="Z345" s="44">
        <f>0.001*[59]Sheet1!$F$515</f>
        <v>4.8000000000000001E-2</v>
      </c>
      <c r="AA345" s="35">
        <f t="shared" si="48"/>
        <v>4.9000000000000002E-2</v>
      </c>
      <c r="AB345" s="10">
        <f t="shared" si="49"/>
        <v>4.7E-2</v>
      </c>
      <c r="AC345" s="14">
        <f t="shared" si="50"/>
        <v>4.7916666666666684E-2</v>
      </c>
    </row>
    <row r="346" spans="2:29" ht="15" customHeight="1">
      <c r="B346" s="26">
        <v>22</v>
      </c>
      <c r="C346" s="43">
        <f>0.001*[59]Sheet1!$F$516</f>
        <v>4.8000000000000001E-2</v>
      </c>
      <c r="D346" s="9">
        <f>0.001*[59]Sheet1!$F$517</f>
        <v>4.9000000000000002E-2</v>
      </c>
      <c r="E346" s="9">
        <f>0.001*[59]Sheet1!$F$518</f>
        <v>4.9000000000000002E-2</v>
      </c>
      <c r="F346" s="9">
        <f>0.001*[59]Sheet1!$F$519</f>
        <v>4.9000000000000002E-2</v>
      </c>
      <c r="G346" s="9">
        <f>0.001*[59]Sheet1!$F$520</f>
        <v>4.9000000000000002E-2</v>
      </c>
      <c r="H346" s="9">
        <f>0.001*[59]Sheet1!$F$521</f>
        <v>4.9000000000000002E-2</v>
      </c>
      <c r="I346" s="9">
        <f>0.001*[59]Sheet1!$F$522</f>
        <v>4.9000000000000002E-2</v>
      </c>
      <c r="J346" s="9">
        <f>0.001*[59]Sheet1!$F$523</f>
        <v>4.9000000000000002E-2</v>
      </c>
      <c r="K346" s="9">
        <f>0.001*[59]Sheet1!$F$524</f>
        <v>4.8000000000000001E-2</v>
      </c>
      <c r="L346" s="9">
        <f>0.001*[59]Sheet1!$F$525</f>
        <v>4.7E-2</v>
      </c>
      <c r="M346" s="9">
        <f>0.001*[59]Sheet1!$F$526</f>
        <v>4.7E-2</v>
      </c>
      <c r="N346" s="9">
        <f>0.001*[59]Sheet1!$F$527</f>
        <v>4.7E-2</v>
      </c>
      <c r="O346" s="9">
        <f>0.001*[59]Sheet1!$F$528</f>
        <v>4.7E-2</v>
      </c>
      <c r="P346" s="9">
        <f>0.001*[59]Sheet1!$F$529</f>
        <v>4.7E-2</v>
      </c>
      <c r="Q346" s="9">
        <f>0.001*[59]Sheet1!$F$530</f>
        <v>4.7E-2</v>
      </c>
      <c r="R346" s="9">
        <f>0.001*[59]Sheet1!$F$531</f>
        <v>4.7E-2</v>
      </c>
      <c r="S346" s="9">
        <f>0.001*[59]Sheet1!$F$532</f>
        <v>4.7E-2</v>
      </c>
      <c r="T346" s="9">
        <f>0.001*[59]Sheet1!$F$533</f>
        <v>4.8000000000000001E-2</v>
      </c>
      <c r="U346" s="9">
        <f>0.001*[59]Sheet1!$F$534</f>
        <v>4.8000000000000001E-2</v>
      </c>
      <c r="V346" s="9">
        <f>0.001*[59]Sheet1!$F$535</f>
        <v>4.9000000000000002E-2</v>
      </c>
      <c r="W346" s="9">
        <f>0.001*[59]Sheet1!$F$536</f>
        <v>4.9000000000000002E-2</v>
      </c>
      <c r="X346" s="9">
        <f>0.001*[59]Sheet1!$F$537</f>
        <v>5.1000000000000004E-2</v>
      </c>
      <c r="Y346" s="9">
        <f>0.001*[59]Sheet1!$F$538</f>
        <v>5.1000000000000004E-2</v>
      </c>
      <c r="Z346" s="44">
        <f>0.001*[59]Sheet1!$F$539</f>
        <v>0.05</v>
      </c>
      <c r="AA346" s="35">
        <f t="shared" si="48"/>
        <v>5.1000000000000004E-2</v>
      </c>
      <c r="AB346" s="10">
        <f t="shared" si="49"/>
        <v>4.7E-2</v>
      </c>
      <c r="AC346" s="14">
        <f t="shared" si="50"/>
        <v>4.8375000000000008E-2</v>
      </c>
    </row>
    <row r="347" spans="2:29" ht="15" customHeight="1">
      <c r="B347" s="26">
        <v>23</v>
      </c>
      <c r="C347" s="43">
        <f>0.001*[59]Sheet1!$F$540</f>
        <v>5.1000000000000004E-2</v>
      </c>
      <c r="D347" s="9">
        <f>0.001*[59]Sheet1!$F$541</f>
        <v>5.2000000000000005E-2</v>
      </c>
      <c r="E347" s="9">
        <f>0.001*[59]Sheet1!$F$542</f>
        <v>5.2000000000000005E-2</v>
      </c>
      <c r="F347" s="9">
        <f>0.001*[59]Sheet1!$F$543</f>
        <v>5.1000000000000004E-2</v>
      </c>
      <c r="G347" s="9">
        <f>0.001*[59]Sheet1!$F$544</f>
        <v>5.2000000000000005E-2</v>
      </c>
      <c r="H347" s="9">
        <f>0.001*[59]Sheet1!$F$545</f>
        <v>5.2999999999999999E-2</v>
      </c>
      <c r="I347" s="9">
        <f>0.001*[59]Sheet1!$F$546</f>
        <v>5.2000000000000005E-2</v>
      </c>
      <c r="J347" s="9">
        <f>0.001*[59]Sheet1!$F$547</f>
        <v>5.2999999999999999E-2</v>
      </c>
      <c r="K347" s="9">
        <f>0.001*[59]Sheet1!$F$548</f>
        <v>5.2999999999999999E-2</v>
      </c>
      <c r="L347" s="9">
        <f>0.001*[59]Sheet1!$F$549</f>
        <v>5.1000000000000004E-2</v>
      </c>
      <c r="M347" s="9">
        <f>0.001*[59]Sheet1!$F$550</f>
        <v>4.8000000000000001E-2</v>
      </c>
      <c r="N347" s="9">
        <f>0.001*[59]Sheet1!$F$551</f>
        <v>4.7E-2</v>
      </c>
      <c r="O347" s="9">
        <f>0.001*[59]Sheet1!$F$552</f>
        <v>4.7E-2</v>
      </c>
      <c r="P347" s="9">
        <f>0.001*[59]Sheet1!$F$553</f>
        <v>4.8000000000000001E-2</v>
      </c>
      <c r="Q347" s="9">
        <f>0.001*[59]Sheet1!$F$554</f>
        <v>4.7E-2</v>
      </c>
      <c r="R347" s="9">
        <f>0.001*[59]Sheet1!$F$555</f>
        <v>4.7E-2</v>
      </c>
      <c r="S347" s="9">
        <f>0.001*[59]Sheet1!$F$556</f>
        <v>4.7E-2</v>
      </c>
      <c r="T347" s="9">
        <f>0.001*[59]Sheet1!$F$557</f>
        <v>4.8000000000000001E-2</v>
      </c>
      <c r="U347" s="9">
        <f>0.001*[59]Sheet1!$F$558</f>
        <v>5.1000000000000004E-2</v>
      </c>
      <c r="V347" s="9">
        <f>0.001*[59]Sheet1!$F$559</f>
        <v>5.1000000000000004E-2</v>
      </c>
      <c r="W347" s="9">
        <f>0.001*[59]Sheet1!$F$560</f>
        <v>0.05</v>
      </c>
      <c r="X347" s="9">
        <f>0.001*[59]Sheet1!$F$561</f>
        <v>4.8000000000000001E-2</v>
      </c>
      <c r="Y347" s="9">
        <f>0.001*[59]Sheet1!$F$562</f>
        <v>4.8000000000000001E-2</v>
      </c>
      <c r="Z347" s="44">
        <f>0.001*[59]Sheet1!$F$563</f>
        <v>4.8000000000000001E-2</v>
      </c>
      <c r="AA347" s="35">
        <f t="shared" si="48"/>
        <v>5.2999999999999999E-2</v>
      </c>
      <c r="AB347" s="10">
        <f t="shared" si="49"/>
        <v>4.7E-2</v>
      </c>
      <c r="AC347" s="14">
        <f t="shared" si="50"/>
        <v>4.9791666666666685E-2</v>
      </c>
    </row>
    <row r="348" spans="2:29" ht="15" customHeight="1">
      <c r="B348" s="26">
        <v>24</v>
      </c>
      <c r="C348" s="43">
        <f>0.001*[59]Sheet1!$F$564</f>
        <v>4.8000000000000001E-2</v>
      </c>
      <c r="D348" s="9">
        <f>0.001*[59]Sheet1!$F$565</f>
        <v>4.9000000000000002E-2</v>
      </c>
      <c r="E348" s="9">
        <f>0.001*[59]Sheet1!$F$566</f>
        <v>4.9000000000000002E-2</v>
      </c>
      <c r="F348" s="9">
        <f>0.001*[59]Sheet1!$F$567</f>
        <v>4.9000000000000002E-2</v>
      </c>
      <c r="G348" s="9">
        <f>0.001*[59]Sheet1!$F$568</f>
        <v>4.8000000000000001E-2</v>
      </c>
      <c r="H348" s="9">
        <f>0.001*[59]Sheet1!$F$569</f>
        <v>4.8000000000000001E-2</v>
      </c>
      <c r="I348" s="9">
        <f>0.001*[59]Sheet1!$F$570</f>
        <v>4.8000000000000001E-2</v>
      </c>
      <c r="J348" s="9">
        <f>0.001*[59]Sheet1!$F$571</f>
        <v>4.9000000000000002E-2</v>
      </c>
      <c r="K348" s="9">
        <f>0.001*[59]Sheet1!$F$572</f>
        <v>4.8000000000000001E-2</v>
      </c>
      <c r="L348" s="9">
        <f>0.001*[59]Sheet1!$F$573</f>
        <v>4.8000000000000001E-2</v>
      </c>
      <c r="M348" s="9">
        <f>0.001*[59]Sheet1!$F$574</f>
        <v>4.7E-2</v>
      </c>
      <c r="N348" s="9">
        <f>0.001*[59]Sheet1!$F$575</f>
        <v>4.7E-2</v>
      </c>
      <c r="O348" s="9">
        <f>0.001*[59]Sheet1!$F$576</f>
        <v>4.7E-2</v>
      </c>
      <c r="P348" s="9">
        <f>0.001*[59]Sheet1!$F$577</f>
        <v>4.7E-2</v>
      </c>
      <c r="Q348" s="9">
        <f>0.001*[59]Sheet1!$F$578</f>
        <v>4.7E-2</v>
      </c>
      <c r="R348" s="9">
        <f>0.001*[59]Sheet1!$F$579</f>
        <v>4.7E-2</v>
      </c>
      <c r="S348" s="9">
        <f>0.001*[59]Sheet1!$F$580</f>
        <v>4.8000000000000001E-2</v>
      </c>
      <c r="T348" s="9">
        <f>0.001*[59]Sheet1!$F$581</f>
        <v>4.7E-2</v>
      </c>
      <c r="U348" s="9">
        <f>0.001*[59]Sheet1!$F$582</f>
        <v>4.7E-2</v>
      </c>
      <c r="V348" s="9">
        <f>0.001*[59]Sheet1!$F$583</f>
        <v>4.8000000000000001E-2</v>
      </c>
      <c r="W348" s="9">
        <f>0.001*[59]Sheet1!$F$584</f>
        <v>4.8000000000000001E-2</v>
      </c>
      <c r="X348" s="9">
        <f>0.001*[59]Sheet1!$F$585</f>
        <v>4.9000000000000002E-2</v>
      </c>
      <c r="Y348" s="9">
        <f>0.001*[59]Sheet1!$F$586</f>
        <v>4.9000000000000002E-2</v>
      </c>
      <c r="Z348" s="44">
        <f>0.001*[59]Sheet1!$F$587</f>
        <v>4.9000000000000002E-2</v>
      </c>
      <c r="AA348" s="35">
        <f t="shared" si="48"/>
        <v>4.9000000000000002E-2</v>
      </c>
      <c r="AB348" s="10">
        <f t="shared" si="49"/>
        <v>4.7E-2</v>
      </c>
      <c r="AC348" s="14">
        <f t="shared" si="50"/>
        <v>4.7958333333333332E-2</v>
      </c>
    </row>
    <row r="349" spans="2:29" ht="15" customHeight="1">
      <c r="B349" s="26">
        <v>25</v>
      </c>
      <c r="C349" s="43">
        <f>0.001*[59]Sheet1!$F$588</f>
        <v>0.05</v>
      </c>
      <c r="D349" s="9">
        <f>0.001*[59]Sheet1!$F$589</f>
        <v>5.1000000000000004E-2</v>
      </c>
      <c r="E349" s="9">
        <f>0.001*[59]Sheet1!$F$590</f>
        <v>5.1000000000000004E-2</v>
      </c>
      <c r="F349" s="9">
        <f>0.001*[59]Sheet1!$F$591</f>
        <v>0.05</v>
      </c>
      <c r="G349" s="9">
        <f>0.001*[59]Sheet1!$F$592</f>
        <v>5.1000000000000004E-2</v>
      </c>
      <c r="H349" s="9">
        <f>0.001*[59]Sheet1!$F$593</f>
        <v>5.1000000000000004E-2</v>
      </c>
      <c r="I349" s="9">
        <f>0.001*[59]Sheet1!$F$594</f>
        <v>5.1000000000000004E-2</v>
      </c>
      <c r="J349" s="9">
        <f>0.001*[59]Sheet1!$F$595</f>
        <v>0.05</v>
      </c>
      <c r="K349" s="9">
        <f>0.001*[59]Sheet1!$F$596</f>
        <v>4.9000000000000002E-2</v>
      </c>
      <c r="L349" s="9">
        <f>0.001*[59]Sheet1!$F$597</f>
        <v>4.9000000000000002E-2</v>
      </c>
      <c r="M349" s="9">
        <f>0.001*[59]Sheet1!$F$598</f>
        <v>4.8000000000000001E-2</v>
      </c>
      <c r="N349" s="9">
        <f>0.001*[59]Sheet1!$F$599</f>
        <v>4.9000000000000002E-2</v>
      </c>
      <c r="O349" s="9">
        <f>0.001*[59]Sheet1!$F$600</f>
        <v>4.8000000000000001E-2</v>
      </c>
      <c r="P349" s="9">
        <f>0.001*[59]Sheet1!$F$601</f>
        <v>4.8000000000000001E-2</v>
      </c>
      <c r="Q349" s="9">
        <f>0.001*[59]Sheet1!$F$602</f>
        <v>4.8000000000000001E-2</v>
      </c>
      <c r="R349" s="9">
        <f>0.001*[59]Sheet1!$F$603</f>
        <v>4.8000000000000001E-2</v>
      </c>
      <c r="S349" s="9">
        <f>0.001*[59]Sheet1!$F$604</f>
        <v>4.7E-2</v>
      </c>
      <c r="T349" s="9">
        <f>0.001*[59]Sheet1!$F$605</f>
        <v>4.7E-2</v>
      </c>
      <c r="U349" s="9">
        <f>0.001*[59]Sheet1!$F$606</f>
        <v>4.7E-2</v>
      </c>
      <c r="V349" s="9">
        <f>0.001*[59]Sheet1!$F$607</f>
        <v>4.7E-2</v>
      </c>
      <c r="W349" s="9">
        <f>0.001*[59]Sheet1!$F$608</f>
        <v>4.9000000000000002E-2</v>
      </c>
      <c r="X349" s="9">
        <f>0.001*[59]Sheet1!$F$609</f>
        <v>0.05</v>
      </c>
      <c r="Y349" s="9">
        <f>0.001*[59]Sheet1!$F$610</f>
        <v>5.1000000000000004E-2</v>
      </c>
      <c r="Z349" s="44">
        <f>0.001*[59]Sheet1!$F$611</f>
        <v>5.1000000000000004E-2</v>
      </c>
      <c r="AA349" s="35">
        <f t="shared" si="48"/>
        <v>5.1000000000000004E-2</v>
      </c>
      <c r="AB349" s="10">
        <f t="shared" si="49"/>
        <v>4.7E-2</v>
      </c>
      <c r="AC349" s="14">
        <f t="shared" si="50"/>
        <v>4.9208333333333347E-2</v>
      </c>
    </row>
    <row r="350" spans="2:29" ht="15" customHeight="1">
      <c r="B350" s="27">
        <v>26</v>
      </c>
      <c r="C350" s="45">
        <f>0.001*[59]Sheet1!$F$612</f>
        <v>5.1000000000000004E-2</v>
      </c>
      <c r="D350" s="17">
        <f>0.001*[59]Sheet1!$F$613</f>
        <v>5.1000000000000004E-2</v>
      </c>
      <c r="E350" s="17">
        <f>0.001*[59]Sheet1!$F$614</f>
        <v>0.05</v>
      </c>
      <c r="F350" s="17">
        <f>0.001*[59]Sheet1!$F$615</f>
        <v>0.05</v>
      </c>
      <c r="G350" s="17">
        <f>0.001*[59]Sheet1!$F$616</f>
        <v>0.05</v>
      </c>
      <c r="H350" s="17">
        <f>0.001*[59]Sheet1!$F$617</f>
        <v>0.05</v>
      </c>
      <c r="I350" s="17">
        <f>0.001*[59]Sheet1!$F$618</f>
        <v>0.05</v>
      </c>
      <c r="J350" s="17">
        <f>0.001*[59]Sheet1!$F$619</f>
        <v>0.05</v>
      </c>
      <c r="K350" s="17">
        <f>0.001*[59]Sheet1!$F$620</f>
        <v>0.05</v>
      </c>
      <c r="L350" s="17">
        <f>0.001*[59]Sheet1!$F$621</f>
        <v>4.9000000000000002E-2</v>
      </c>
      <c r="M350" s="17">
        <f>0.001*[59]Sheet1!$F$622</f>
        <v>4.9000000000000002E-2</v>
      </c>
      <c r="N350" s="17">
        <f>0.001*[59]Sheet1!$F$623</f>
        <v>4.9000000000000002E-2</v>
      </c>
      <c r="O350" s="17">
        <f>0.001*[59]Sheet1!$F$624</f>
        <v>4.8000000000000001E-2</v>
      </c>
      <c r="P350" s="17">
        <f>0.001*[59]Sheet1!$F$625</f>
        <v>4.9000000000000002E-2</v>
      </c>
      <c r="Q350" s="17">
        <f>0.001*[59]Sheet1!$F$626</f>
        <v>4.8000000000000001E-2</v>
      </c>
      <c r="R350" s="17">
        <f>0.001*[59]Sheet1!$F$627</f>
        <v>4.8000000000000001E-2</v>
      </c>
      <c r="S350" s="17">
        <f>0.001*[59]Sheet1!$F$628</f>
        <v>4.8000000000000001E-2</v>
      </c>
      <c r="T350" s="17">
        <f>0.001*[59]Sheet1!$F$629</f>
        <v>4.8000000000000001E-2</v>
      </c>
      <c r="U350" s="17">
        <f>0.001*[59]Sheet1!$F$630</f>
        <v>4.8000000000000001E-2</v>
      </c>
      <c r="V350" s="17">
        <f>0.001*[59]Sheet1!$F$631</f>
        <v>4.9000000000000002E-2</v>
      </c>
      <c r="W350" s="17">
        <f>0.001*[59]Sheet1!$F$632</f>
        <v>4.9000000000000002E-2</v>
      </c>
      <c r="X350" s="17">
        <f>0.001*[59]Sheet1!$F$633</f>
        <v>0.05</v>
      </c>
      <c r="Y350" s="17">
        <f>0.001*[59]Sheet1!$F$634</f>
        <v>0.05</v>
      </c>
      <c r="Z350" s="46">
        <f>0.001*[59]Sheet1!$F$635</f>
        <v>5.1000000000000004E-2</v>
      </c>
      <c r="AA350" s="36">
        <f t="shared" si="48"/>
        <v>5.1000000000000004E-2</v>
      </c>
      <c r="AB350" s="18">
        <f t="shared" si="49"/>
        <v>4.8000000000000001E-2</v>
      </c>
      <c r="AC350" s="19">
        <f t="shared" si="50"/>
        <v>4.9375000000000023E-2</v>
      </c>
    </row>
    <row r="351" spans="2:29" ht="15" customHeight="1">
      <c r="B351" s="26">
        <v>27</v>
      </c>
      <c r="C351" s="43">
        <f>0.001*[59]Sheet1!$F$636</f>
        <v>5.1000000000000004E-2</v>
      </c>
      <c r="D351" s="9">
        <f>0.001*[59]Sheet1!$F$637</f>
        <v>5.2000000000000005E-2</v>
      </c>
      <c r="E351" s="9">
        <f>0.001*[59]Sheet1!$F$638</f>
        <v>5.2000000000000005E-2</v>
      </c>
      <c r="F351" s="9">
        <f>0.001*[59]Sheet1!$F$639</f>
        <v>5.2000000000000005E-2</v>
      </c>
      <c r="G351" s="9">
        <f>0.001*[59]Sheet1!$F$640</f>
        <v>5.2000000000000005E-2</v>
      </c>
      <c r="H351" s="9">
        <f>0.001*[59]Sheet1!$F$641</f>
        <v>5.2000000000000005E-2</v>
      </c>
      <c r="I351" s="9">
        <f>0.001*[59]Sheet1!$F$642</f>
        <v>5.2000000000000005E-2</v>
      </c>
      <c r="J351" s="9">
        <f>0.001*[59]Sheet1!$F$643</f>
        <v>5.2000000000000005E-2</v>
      </c>
      <c r="K351" s="9">
        <f>0.001*[59]Sheet1!$F$644</f>
        <v>0.05</v>
      </c>
      <c r="L351" s="9">
        <f>0.001*[59]Sheet1!$F$645</f>
        <v>0.05</v>
      </c>
      <c r="M351" s="9">
        <f>0.001*[59]Sheet1!$F$646</f>
        <v>0.05</v>
      </c>
      <c r="N351" s="9">
        <f>0.001*[59]Sheet1!$F$647</f>
        <v>4.8000000000000001E-2</v>
      </c>
      <c r="O351" s="9">
        <f>0.001*[59]Sheet1!$F$648</f>
        <v>4.8000000000000001E-2</v>
      </c>
      <c r="P351" s="9">
        <f>0.001*[59]Sheet1!$F$649</f>
        <v>4.8000000000000001E-2</v>
      </c>
      <c r="Q351" s="9">
        <f>0.001*[59]Sheet1!$F$650</f>
        <v>4.8000000000000001E-2</v>
      </c>
      <c r="R351" s="9">
        <f>0.001*[59]Sheet1!$F$651</f>
        <v>4.8000000000000001E-2</v>
      </c>
      <c r="S351" s="9">
        <f>0.001*[59]Sheet1!$F$652</f>
        <v>0.05</v>
      </c>
      <c r="T351" s="9">
        <f>0.001*[59]Sheet1!$F$653</f>
        <v>5.2999999999999999E-2</v>
      </c>
      <c r="U351" s="9">
        <f>0.001*[59]Sheet1!$F$654</f>
        <v>5.5E-2</v>
      </c>
      <c r="V351" s="9">
        <f>0.001*[59]Sheet1!$F$655</f>
        <v>5.2999999999999999E-2</v>
      </c>
      <c r="W351" s="9">
        <f>0.001*[59]Sheet1!$F$656</f>
        <v>5.2999999999999999E-2</v>
      </c>
      <c r="X351" s="9">
        <f>0.001*[59]Sheet1!$F$657</f>
        <v>5.5E-2</v>
      </c>
      <c r="Y351" s="9">
        <f>0.001*[59]Sheet1!$F$658</f>
        <v>5.2999999999999999E-2</v>
      </c>
      <c r="Z351" s="44">
        <f>0.001*[59]Sheet1!$F$659</f>
        <v>5.2000000000000005E-2</v>
      </c>
      <c r="AA351" s="35">
        <f t="shared" si="48"/>
        <v>5.5E-2</v>
      </c>
      <c r="AB351" s="10">
        <f t="shared" si="49"/>
        <v>4.8000000000000001E-2</v>
      </c>
      <c r="AC351" s="14">
        <f t="shared" si="50"/>
        <v>5.1208333333333349E-2</v>
      </c>
    </row>
    <row r="352" spans="2:29" ht="15" customHeight="1">
      <c r="B352" s="26">
        <v>28</v>
      </c>
      <c r="C352" s="43">
        <f>0.001*[59]Sheet1!$F$660</f>
        <v>0.05</v>
      </c>
      <c r="D352" s="9">
        <f>0.001*[59]Sheet1!$F$661</f>
        <v>4.9000000000000002E-2</v>
      </c>
      <c r="E352" s="9">
        <f>0.001*[59]Sheet1!$F$662</f>
        <v>4.9000000000000002E-2</v>
      </c>
      <c r="F352" s="9">
        <f>0.001*[59]Sheet1!$F$663</f>
        <v>4.9000000000000002E-2</v>
      </c>
      <c r="G352" s="9">
        <f>0.001*[59]Sheet1!$F$664</f>
        <v>0.05</v>
      </c>
      <c r="H352" s="9">
        <f>0.001*[59]Sheet1!$F$665</f>
        <v>0.05</v>
      </c>
      <c r="I352" s="9">
        <f>0.001*[59]Sheet1!$F$666</f>
        <v>0.05</v>
      </c>
      <c r="J352" s="9">
        <f>0.001*[59]Sheet1!$F$667</f>
        <v>4.9000000000000002E-2</v>
      </c>
      <c r="K352" s="9">
        <f>0.001*[59]Sheet1!$F$668</f>
        <v>4.8000000000000001E-2</v>
      </c>
      <c r="L352" s="9">
        <f>0.001*[59]Sheet1!$F$669</f>
        <v>4.8000000000000001E-2</v>
      </c>
      <c r="M352" s="9">
        <f>0.001*[59]Sheet1!$F$670</f>
        <v>4.7E-2</v>
      </c>
      <c r="N352" s="9">
        <f>0.001*[59]Sheet1!$F$671</f>
        <v>4.7E-2</v>
      </c>
      <c r="O352" s="9">
        <f>0.001*[59]Sheet1!$F$672</f>
        <v>4.8000000000000001E-2</v>
      </c>
      <c r="P352" s="9">
        <f>0.001*[59]Sheet1!$F$673</f>
        <v>4.8000000000000001E-2</v>
      </c>
      <c r="Q352" s="9">
        <f>0.001*[59]Sheet1!$F$674</f>
        <v>4.8000000000000001E-2</v>
      </c>
      <c r="R352" s="9">
        <f>0.001*[59]Sheet1!$F$675</f>
        <v>4.7E-2</v>
      </c>
      <c r="S352" s="9">
        <f>0.001*[59]Sheet1!$F$676</f>
        <v>4.7E-2</v>
      </c>
      <c r="T352" s="9">
        <f>0.001*[59]Sheet1!$F$677</f>
        <v>4.7E-2</v>
      </c>
      <c r="U352" s="9">
        <f>0.001*[59]Sheet1!$F$678</f>
        <v>4.8000000000000001E-2</v>
      </c>
      <c r="V352" s="9">
        <f>0.001*[59]Sheet1!$F$679</f>
        <v>4.8000000000000001E-2</v>
      </c>
      <c r="W352" s="9">
        <f>0.001*[59]Sheet1!$F$680</f>
        <v>4.8000000000000001E-2</v>
      </c>
      <c r="X352" s="9">
        <f>0.001*[59]Sheet1!$F$681</f>
        <v>4.8000000000000001E-2</v>
      </c>
      <c r="Y352" s="9">
        <f>0.001*[59]Sheet1!$F$682</f>
        <v>4.7E-2</v>
      </c>
      <c r="Z352" s="44">
        <f>0.001*[59]Sheet1!$F$683</f>
        <v>4.8000000000000001E-2</v>
      </c>
      <c r="AA352" s="35">
        <f t="shared" si="48"/>
        <v>0.05</v>
      </c>
      <c r="AB352" s="10">
        <f t="shared" si="49"/>
        <v>4.7E-2</v>
      </c>
      <c r="AC352" s="14">
        <f t="shared" si="50"/>
        <v>4.8250000000000015E-2</v>
      </c>
    </row>
    <row r="353" spans="2:29" ht="15" customHeight="1">
      <c r="B353" s="26">
        <v>29</v>
      </c>
      <c r="C353" s="43">
        <f>0.001*[59]Sheet1!$F$684</f>
        <v>4.8000000000000001E-2</v>
      </c>
      <c r="D353" s="9">
        <f>0.001*[59]Sheet1!$F$685</f>
        <v>4.8000000000000001E-2</v>
      </c>
      <c r="E353" s="9">
        <f>0.001*[59]Sheet1!$F$686</f>
        <v>0.05</v>
      </c>
      <c r="F353" s="9">
        <f>0.001*[59]Sheet1!$F$687</f>
        <v>5.2000000000000005E-2</v>
      </c>
      <c r="G353" s="9">
        <f>0.001*[59]Sheet1!$F$688</f>
        <v>5.2999999999999999E-2</v>
      </c>
      <c r="H353" s="9">
        <f>0.001*[59]Sheet1!$F$689</f>
        <v>5.5E-2</v>
      </c>
      <c r="I353" s="9">
        <f>0.001*[59]Sheet1!$F$690</f>
        <v>5.5E-2</v>
      </c>
      <c r="J353" s="9">
        <f>0.001*[59]Sheet1!$F$691</f>
        <v>5.2000000000000005E-2</v>
      </c>
      <c r="K353" s="9">
        <f>0.001*[59]Sheet1!$F$692</f>
        <v>5.2000000000000005E-2</v>
      </c>
      <c r="L353" s="9">
        <f>0.001*[59]Sheet1!$F$693</f>
        <v>5.3999999999999999E-2</v>
      </c>
      <c r="M353" s="9">
        <f>0.001*[59]Sheet1!$F$694</f>
        <v>5.2000000000000005E-2</v>
      </c>
      <c r="N353" s="9">
        <f>0.001*[59]Sheet1!$F$695</f>
        <v>4.9000000000000002E-2</v>
      </c>
      <c r="O353" s="9">
        <f>0.001*[59]Sheet1!$F$696</f>
        <v>4.8000000000000001E-2</v>
      </c>
      <c r="P353" s="9">
        <f>0.001*[59]Sheet1!$F$697</f>
        <v>4.8000000000000001E-2</v>
      </c>
      <c r="Q353" s="9">
        <f>0.001*[59]Sheet1!$F$698</f>
        <v>4.7E-2</v>
      </c>
      <c r="R353" s="9">
        <f>0.001*[59]Sheet1!$F$699</f>
        <v>4.7E-2</v>
      </c>
      <c r="S353" s="9">
        <f>0.001*[59]Sheet1!$F$700</f>
        <v>4.7E-2</v>
      </c>
      <c r="T353" s="9">
        <f>0.001*[59]Sheet1!$F$701</f>
        <v>4.7E-2</v>
      </c>
      <c r="U353" s="9">
        <f>0.001*[59]Sheet1!$F$702</f>
        <v>4.7E-2</v>
      </c>
      <c r="V353" s="9">
        <f>0.001*[59]Sheet1!$F$703</f>
        <v>4.7E-2</v>
      </c>
      <c r="W353" s="9">
        <f>0.001*[59]Sheet1!$F$704</f>
        <v>4.7E-2</v>
      </c>
      <c r="X353" s="9">
        <f>0.001*[59]Sheet1!$F$705</f>
        <v>4.7E-2</v>
      </c>
      <c r="Y353" s="9">
        <f>0.001*[59]Sheet1!$F$706</f>
        <v>4.7E-2</v>
      </c>
      <c r="Z353" s="44">
        <f>0.001*[59]Sheet1!$F$707</f>
        <v>4.7E-2</v>
      </c>
      <c r="AA353" s="35">
        <f t="shared" si="48"/>
        <v>5.5E-2</v>
      </c>
      <c r="AB353" s="10">
        <f t="shared" si="49"/>
        <v>4.7E-2</v>
      </c>
      <c r="AC353" s="14">
        <f t="shared" si="50"/>
        <v>4.9416666666666671E-2</v>
      </c>
    </row>
    <row r="354" spans="2:29" ht="15" customHeight="1">
      <c r="B354" s="28">
        <v>30</v>
      </c>
      <c r="C354" s="47">
        <f>0.001*[59]Sheet1!$F$708</f>
        <v>4.7E-2</v>
      </c>
      <c r="D354" s="20">
        <f>0.001*[59]Sheet1!$F$709</f>
        <v>4.7E-2</v>
      </c>
      <c r="E354" s="20">
        <f>0.001*[59]Sheet1!$F$710</f>
        <v>4.7E-2</v>
      </c>
      <c r="F354" s="20">
        <f>0.001*[59]Sheet1!$F$711</f>
        <v>4.7E-2</v>
      </c>
      <c r="G354" s="20">
        <f>0.001*[59]Sheet1!$F$712</f>
        <v>4.7E-2</v>
      </c>
      <c r="H354" s="20">
        <f>0.001*[59]Sheet1!$F$713</f>
        <v>4.8000000000000001E-2</v>
      </c>
      <c r="I354" s="20">
        <f>0.001*[59]Sheet1!$F$714</f>
        <v>4.8000000000000001E-2</v>
      </c>
      <c r="J354" s="20">
        <f>0.001*[59]Sheet1!$F$715</f>
        <v>4.8000000000000001E-2</v>
      </c>
      <c r="K354" s="20">
        <f>0.001*[59]Sheet1!$F$716</f>
        <v>4.7E-2</v>
      </c>
      <c r="L354" s="20">
        <f>0.001*[59]Sheet1!$F$717</f>
        <v>4.7E-2</v>
      </c>
      <c r="M354" s="20">
        <f>0.001*[59]Sheet1!$F$718</f>
        <v>4.7E-2</v>
      </c>
      <c r="N354" s="20">
        <f>0.001*[59]Sheet1!$F$719</f>
        <v>4.8000000000000001E-2</v>
      </c>
      <c r="O354" s="20">
        <f>0.001*[59]Sheet1!$F$720</f>
        <v>4.7E-2</v>
      </c>
      <c r="P354" s="20">
        <f>0.001*[59]Sheet1!$F$721</f>
        <v>4.7E-2</v>
      </c>
      <c r="Q354" s="20">
        <f>0.001*[59]Sheet1!$F$722</f>
        <v>4.7E-2</v>
      </c>
      <c r="R354" s="20">
        <f>0.001*[59]Sheet1!$F$723</f>
        <v>4.7E-2</v>
      </c>
      <c r="S354" s="20">
        <f>0.001*[59]Sheet1!$F$724</f>
        <v>4.7E-2</v>
      </c>
      <c r="T354" s="20">
        <f>0.001*[59]Sheet1!$F$725</f>
        <v>4.7E-2</v>
      </c>
      <c r="U354" s="20">
        <f>0.001*[59]Sheet1!$F$726</f>
        <v>4.8000000000000001E-2</v>
      </c>
      <c r="V354" s="20">
        <f>0.001*[59]Sheet1!$F$727</f>
        <v>4.8000000000000001E-2</v>
      </c>
      <c r="W354" s="20">
        <f>0.001*[59]Sheet1!$F$728</f>
        <v>4.8000000000000001E-2</v>
      </c>
      <c r="X354" s="20">
        <f>0.001*[59]Sheet1!$F$729</f>
        <v>4.9000000000000002E-2</v>
      </c>
      <c r="Y354" s="20">
        <f>0.001*[59]Sheet1!$F$730</f>
        <v>4.9000000000000002E-2</v>
      </c>
      <c r="Z354" s="48">
        <f>0.001*[59]Sheet1!$F$731</f>
        <v>4.9000000000000002E-2</v>
      </c>
      <c r="AA354" s="37">
        <f t="shared" si="48"/>
        <v>4.9000000000000002E-2</v>
      </c>
      <c r="AB354" s="21">
        <f t="shared" si="49"/>
        <v>4.7E-2</v>
      </c>
      <c r="AC354" s="22">
        <f t="shared" si="50"/>
        <v>4.7541666666666677E-2</v>
      </c>
    </row>
    <row r="355" spans="2:29" ht="15" customHeight="1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>
      <c r="B356" s="30" t="s">
        <v>0</v>
      </c>
      <c r="C356" s="47">
        <f t="shared" ref="C356:Z356" si="51">MAX(C325:C355)</f>
        <v>5.1000000000000004E-2</v>
      </c>
      <c r="D356" s="20">
        <f t="shared" si="51"/>
        <v>5.2000000000000005E-2</v>
      </c>
      <c r="E356" s="20">
        <f t="shared" si="51"/>
        <v>5.2000000000000005E-2</v>
      </c>
      <c r="F356" s="20">
        <f t="shared" si="51"/>
        <v>5.2000000000000005E-2</v>
      </c>
      <c r="G356" s="20">
        <f t="shared" si="51"/>
        <v>5.2999999999999999E-2</v>
      </c>
      <c r="H356" s="20">
        <f t="shared" si="51"/>
        <v>5.5E-2</v>
      </c>
      <c r="I356" s="20">
        <f t="shared" si="51"/>
        <v>5.5E-2</v>
      </c>
      <c r="J356" s="20">
        <f t="shared" si="51"/>
        <v>5.2999999999999999E-2</v>
      </c>
      <c r="K356" s="20">
        <f t="shared" si="51"/>
        <v>5.2999999999999999E-2</v>
      </c>
      <c r="L356" s="20">
        <f t="shared" si="51"/>
        <v>5.3999999999999999E-2</v>
      </c>
      <c r="M356" s="20">
        <f t="shared" si="51"/>
        <v>5.2000000000000005E-2</v>
      </c>
      <c r="N356" s="20">
        <f t="shared" si="51"/>
        <v>4.9000000000000002E-2</v>
      </c>
      <c r="O356" s="20">
        <f t="shared" si="51"/>
        <v>4.8000000000000001E-2</v>
      </c>
      <c r="P356" s="20">
        <f t="shared" si="51"/>
        <v>4.9000000000000002E-2</v>
      </c>
      <c r="Q356" s="20">
        <f t="shared" si="51"/>
        <v>4.8000000000000001E-2</v>
      </c>
      <c r="R356" s="20">
        <f t="shared" si="51"/>
        <v>4.8000000000000001E-2</v>
      </c>
      <c r="S356" s="20">
        <f t="shared" si="51"/>
        <v>0.05</v>
      </c>
      <c r="T356" s="20">
        <f t="shared" si="51"/>
        <v>5.2999999999999999E-2</v>
      </c>
      <c r="U356" s="20">
        <f t="shared" si="51"/>
        <v>5.5E-2</v>
      </c>
      <c r="V356" s="20">
        <f t="shared" si="51"/>
        <v>5.2999999999999999E-2</v>
      </c>
      <c r="W356" s="20">
        <f t="shared" si="51"/>
        <v>5.2999999999999999E-2</v>
      </c>
      <c r="X356" s="20">
        <f t="shared" si="51"/>
        <v>5.5E-2</v>
      </c>
      <c r="Y356" s="20">
        <f t="shared" si="51"/>
        <v>5.2999999999999999E-2</v>
      </c>
      <c r="Z356" s="48">
        <f t="shared" si="51"/>
        <v>5.2000000000000005E-2</v>
      </c>
      <c r="AA356" s="162" t="s">
        <v>15</v>
      </c>
      <c r="AB356" s="163"/>
      <c r="AC356" s="164"/>
    </row>
    <row r="357" spans="2:29" ht="15" customHeight="1">
      <c r="B357" s="31" t="s">
        <v>1</v>
      </c>
      <c r="C357" s="51">
        <f t="shared" ref="C357:Z357" si="52">MIN(C325:C355)</f>
        <v>4.1000000000000002E-2</v>
      </c>
      <c r="D357" s="5">
        <f t="shared" si="52"/>
        <v>4.1000000000000002E-2</v>
      </c>
      <c r="E357" s="5">
        <f t="shared" si="52"/>
        <v>4.1000000000000002E-2</v>
      </c>
      <c r="F357" s="5">
        <f t="shared" si="52"/>
        <v>4.1000000000000002E-2</v>
      </c>
      <c r="G357" s="5">
        <f t="shared" si="52"/>
        <v>4.1000000000000002E-2</v>
      </c>
      <c r="H357" s="5">
        <f t="shared" si="52"/>
        <v>4.1000000000000002E-2</v>
      </c>
      <c r="I357" s="5">
        <f t="shared" si="52"/>
        <v>4.1000000000000002E-2</v>
      </c>
      <c r="J357" s="5">
        <f t="shared" si="52"/>
        <v>4.1000000000000002E-2</v>
      </c>
      <c r="K357" s="5">
        <f t="shared" si="52"/>
        <v>4.1000000000000002E-2</v>
      </c>
      <c r="L357" s="5">
        <f t="shared" si="52"/>
        <v>4.1000000000000002E-2</v>
      </c>
      <c r="M357" s="5">
        <f t="shared" si="52"/>
        <v>0.04</v>
      </c>
      <c r="N357" s="5">
        <f t="shared" si="52"/>
        <v>4.1000000000000002E-2</v>
      </c>
      <c r="O357" s="5">
        <f t="shared" si="52"/>
        <v>0.04</v>
      </c>
      <c r="P357" s="5">
        <f t="shared" si="52"/>
        <v>4.1000000000000002E-2</v>
      </c>
      <c r="Q357" s="5">
        <f t="shared" si="52"/>
        <v>4.1000000000000002E-2</v>
      </c>
      <c r="R357" s="5">
        <f t="shared" si="52"/>
        <v>0.04</v>
      </c>
      <c r="S357" s="5">
        <f t="shared" si="52"/>
        <v>4.1000000000000002E-2</v>
      </c>
      <c r="T357" s="5">
        <f t="shared" si="52"/>
        <v>0.04</v>
      </c>
      <c r="U357" s="5">
        <f t="shared" si="52"/>
        <v>4.1000000000000002E-2</v>
      </c>
      <c r="V357" s="5">
        <f t="shared" si="52"/>
        <v>4.1000000000000002E-2</v>
      </c>
      <c r="W357" s="5">
        <f t="shared" si="52"/>
        <v>4.1000000000000002E-2</v>
      </c>
      <c r="X357" s="5">
        <f t="shared" si="52"/>
        <v>4.1000000000000002E-2</v>
      </c>
      <c r="Y357" s="5">
        <f t="shared" si="52"/>
        <v>4.1000000000000002E-2</v>
      </c>
      <c r="Z357" s="52">
        <f t="shared" si="52"/>
        <v>4.1000000000000002E-2</v>
      </c>
      <c r="AA357" s="156">
        <f>AVERAGE(AA325:AA355)</f>
        <v>4.7433333333333327E-2</v>
      </c>
      <c r="AB357" s="158">
        <f>AVERAGE(AB325:AB355)</f>
        <v>4.356666666666667E-2</v>
      </c>
      <c r="AC357" s="160">
        <f>AVERAGE(AC325:AC355)</f>
        <v>4.5030555555555567E-2</v>
      </c>
    </row>
    <row r="358" spans="2:29" ht="15" customHeight="1" thickBot="1">
      <c r="B358" s="32" t="s">
        <v>14</v>
      </c>
      <c r="C358" s="53">
        <f t="shared" ref="C358:Z358" si="53">AVERAGE(C325:C355)</f>
        <v>4.5333333333333344E-2</v>
      </c>
      <c r="D358" s="6">
        <f t="shared" si="53"/>
        <v>4.5499999999999999E-2</v>
      </c>
      <c r="E358" s="6">
        <f t="shared" si="53"/>
        <v>4.5633333333333338E-2</v>
      </c>
      <c r="F358" s="6">
        <f t="shared" si="53"/>
        <v>4.5766666666666671E-2</v>
      </c>
      <c r="G358" s="6">
        <f t="shared" si="53"/>
        <v>4.5933333333333347E-2</v>
      </c>
      <c r="H358" s="6">
        <f t="shared" si="53"/>
        <v>4.6000000000000013E-2</v>
      </c>
      <c r="I358" s="6">
        <f t="shared" si="53"/>
        <v>4.5866666666666681E-2</v>
      </c>
      <c r="J358" s="6">
        <f t="shared" si="53"/>
        <v>4.5600000000000009E-2</v>
      </c>
      <c r="K358" s="6">
        <f t="shared" si="53"/>
        <v>4.5266666666666677E-2</v>
      </c>
      <c r="L358" s="6">
        <f t="shared" si="53"/>
        <v>4.4833333333333343E-2</v>
      </c>
      <c r="M358" s="6">
        <f t="shared" si="53"/>
        <v>4.4366666666666672E-2</v>
      </c>
      <c r="N358" s="6">
        <f t="shared" si="53"/>
        <v>4.4310344827586209E-2</v>
      </c>
      <c r="O358" s="6">
        <f t="shared" si="53"/>
        <v>4.4206896551724155E-2</v>
      </c>
      <c r="P358" s="6">
        <f t="shared" si="53"/>
        <v>4.4310344827586216E-2</v>
      </c>
      <c r="Q358" s="6">
        <f t="shared" si="53"/>
        <v>4.4200000000000017E-2</v>
      </c>
      <c r="R358" s="6">
        <f t="shared" si="53"/>
        <v>4.4133333333333344E-2</v>
      </c>
      <c r="S358" s="6">
        <f t="shared" si="53"/>
        <v>4.4300000000000006E-2</v>
      </c>
      <c r="T358" s="6">
        <f t="shared" si="53"/>
        <v>4.4400000000000002E-2</v>
      </c>
      <c r="U358" s="6">
        <f t="shared" si="53"/>
        <v>4.4700000000000004E-2</v>
      </c>
      <c r="V358" s="6">
        <f t="shared" si="53"/>
        <v>4.486666666666668E-2</v>
      </c>
      <c r="W358" s="6">
        <f t="shared" si="53"/>
        <v>4.5033333333333342E-2</v>
      </c>
      <c r="X358" s="6">
        <f t="shared" si="53"/>
        <v>4.5533333333333342E-2</v>
      </c>
      <c r="Y358" s="6">
        <f t="shared" si="53"/>
        <v>4.5499999999999999E-2</v>
      </c>
      <c r="Z358" s="54">
        <f t="shared" si="53"/>
        <v>4.5400000000000003E-2</v>
      </c>
      <c r="AA358" s="157"/>
      <c r="AB358" s="159"/>
      <c r="AC358" s="161"/>
    </row>
    <row r="360" spans="2:29" ht="268.5" customHeight="1"/>
    <row r="362" spans="2:29" ht="18" customHeight="1">
      <c r="B362" s="165" t="s">
        <v>66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0.001*[60]Sheet1!$F$12</f>
        <v>2.7E-2</v>
      </c>
      <c r="D365" s="12">
        <f>0.001*[60]Sheet1!$F$13</f>
        <v>2.8000000000000001E-2</v>
      </c>
      <c r="E365" s="12">
        <f>0.001*[60]Sheet1!$F$14</f>
        <v>2.8000000000000001E-2</v>
      </c>
      <c r="F365" s="12">
        <f>0.001*[60]Sheet1!$F$15</f>
        <v>2.8000000000000001E-2</v>
      </c>
      <c r="G365" s="12">
        <f>0.001*[60]Sheet1!$F$16</f>
        <v>2.8000000000000001E-2</v>
      </c>
      <c r="H365" s="12">
        <f>0.001*[60]Sheet1!$F$17</f>
        <v>2.8000000000000001E-2</v>
      </c>
      <c r="I365" s="12">
        <f>0.001*[60]Sheet1!$F$18</f>
        <v>2.8000000000000001E-2</v>
      </c>
      <c r="J365" s="12">
        <f>0.001*[60]Sheet1!$F$19</f>
        <v>2.7E-2</v>
      </c>
      <c r="K365" s="12">
        <f>0.001*[60]Sheet1!$F$20</f>
        <v>2.6000000000000002E-2</v>
      </c>
      <c r="L365" s="12">
        <f>0.001*[60]Sheet1!$F$21</f>
        <v>2.5000000000000001E-2</v>
      </c>
      <c r="M365" s="12">
        <f>0.001*[60]Sheet1!$F$22</f>
        <v>2.5000000000000001E-2</v>
      </c>
      <c r="N365" s="12">
        <f>0.001*[60]Sheet1!$F$23</f>
        <v>2.5000000000000001E-2</v>
      </c>
      <c r="O365" s="12">
        <f>0.001*[60]Sheet1!$F$24</f>
        <v>2.5000000000000001E-2</v>
      </c>
      <c r="P365" s="12">
        <f>0.001*[60]Sheet1!$F$25</f>
        <v>2.5000000000000001E-2</v>
      </c>
      <c r="Q365" s="12">
        <f>0.001*[60]Sheet1!$F$26</f>
        <v>2.5000000000000001E-2</v>
      </c>
      <c r="R365" s="12">
        <f>0.001*[60]Sheet1!$F$27</f>
        <v>2.5000000000000001E-2</v>
      </c>
      <c r="S365" s="12">
        <f>0.001*[60]Sheet1!$F$28</f>
        <v>2.5000000000000001E-2</v>
      </c>
      <c r="T365" s="12">
        <f>0.001*[60]Sheet1!$F$29</f>
        <v>2.4E-2</v>
      </c>
      <c r="U365" s="12">
        <f>0.001*[60]Sheet1!$F$30</f>
        <v>2.5000000000000001E-2</v>
      </c>
      <c r="V365" s="12">
        <f>0.001*[60]Sheet1!$F$31</f>
        <v>2.5000000000000001E-2</v>
      </c>
      <c r="W365" s="12">
        <f>0.001*[60]Sheet1!$F$32</f>
        <v>2.6000000000000002E-2</v>
      </c>
      <c r="X365" s="12">
        <f>0.001*[60]Sheet1!$F$33</f>
        <v>2.7E-2</v>
      </c>
      <c r="Y365" s="12">
        <f>0.001*[60]Sheet1!$F$34</f>
        <v>2.7E-2</v>
      </c>
      <c r="Z365" s="42">
        <f>0.001*[60]Sheet1!$F$35</f>
        <v>2.7E-2</v>
      </c>
      <c r="AA365" s="34">
        <f>MAX(C365:Z365)</f>
        <v>2.8000000000000001E-2</v>
      </c>
      <c r="AB365" s="13">
        <f>MIN(C365:Z365)</f>
        <v>2.4E-2</v>
      </c>
      <c r="AC365" s="16">
        <f>AVERAGE(C365:Z365)</f>
        <v>2.6208333333333347E-2</v>
      </c>
    </row>
    <row r="366" spans="2:29" ht="15" customHeight="1">
      <c r="B366" s="26">
        <v>2</v>
      </c>
      <c r="C366" s="43">
        <f>0.001*[60]Sheet1!$F$36</f>
        <v>2.7E-2</v>
      </c>
      <c r="D366" s="9">
        <f>0.001*[60]Sheet1!$F$37</f>
        <v>2.8000000000000001E-2</v>
      </c>
      <c r="E366" s="9">
        <f>0.001*[60]Sheet1!$F$38</f>
        <v>2.8000000000000001E-2</v>
      </c>
      <c r="F366" s="9">
        <f>0.001*[60]Sheet1!$F$39</f>
        <v>2.8000000000000001E-2</v>
      </c>
      <c r="G366" s="9">
        <f>0.001*[60]Sheet1!$F$40</f>
        <v>2.8000000000000001E-2</v>
      </c>
      <c r="H366" s="9">
        <f>0.001*[60]Sheet1!$F$41</f>
        <v>2.7E-2</v>
      </c>
      <c r="I366" s="9">
        <f>0.001*[60]Sheet1!$F$42</f>
        <v>2.7E-2</v>
      </c>
      <c r="J366" s="9">
        <f>0.001*[60]Sheet1!$F$43</f>
        <v>2.6000000000000002E-2</v>
      </c>
      <c r="K366" s="9">
        <f>0.001*[60]Sheet1!$F$44</f>
        <v>2.5000000000000001E-2</v>
      </c>
      <c r="L366" s="9">
        <f>0.001*[60]Sheet1!$F$45</f>
        <v>2.5000000000000001E-2</v>
      </c>
      <c r="M366" s="9">
        <f>0.001*[60]Sheet1!$F$46</f>
        <v>2.5000000000000001E-2</v>
      </c>
      <c r="N366" s="9">
        <f>0.001*[60]Sheet1!$F$47</f>
        <v>2.5000000000000001E-2</v>
      </c>
      <c r="O366" s="9">
        <f>0.001*[60]Sheet1!$F$48</f>
        <v>2.5000000000000001E-2</v>
      </c>
      <c r="P366" s="9">
        <f>0.001*[60]Sheet1!$F$49</f>
        <v>2.5000000000000001E-2</v>
      </c>
      <c r="Q366" s="9">
        <f>0.001*[60]Sheet1!$F$50</f>
        <v>2.5000000000000001E-2</v>
      </c>
      <c r="R366" s="9">
        <f>0.001*[60]Sheet1!$F$51</f>
        <v>2.5000000000000001E-2</v>
      </c>
      <c r="S366" s="9">
        <f>0.001*[60]Sheet1!$F$52</f>
        <v>2.5000000000000001E-2</v>
      </c>
      <c r="T366" s="9">
        <f>0.001*[60]Sheet1!$F$53</f>
        <v>2.5000000000000001E-2</v>
      </c>
      <c r="U366" s="9">
        <f>0.001*[60]Sheet1!$F$54</f>
        <v>2.5000000000000001E-2</v>
      </c>
      <c r="V366" s="9">
        <f>0.001*[60]Sheet1!$F$55</f>
        <v>2.5000000000000001E-2</v>
      </c>
      <c r="W366" s="9">
        <f>0.001*[60]Sheet1!$F$56</f>
        <v>2.6000000000000002E-2</v>
      </c>
      <c r="X366" s="9">
        <f>0.001*[60]Sheet1!$F$57</f>
        <v>2.6000000000000002E-2</v>
      </c>
      <c r="Y366" s="9">
        <f>0.001*[60]Sheet1!$F$58</f>
        <v>2.7E-2</v>
      </c>
      <c r="Z366" s="44">
        <f>0.001*[60]Sheet1!$F$59</f>
        <v>2.7E-2</v>
      </c>
      <c r="AA366" s="35">
        <f t="shared" ref="AA366:AA394" si="54">MAX(C366:Z366)</f>
        <v>2.8000000000000001E-2</v>
      </c>
      <c r="AB366" s="10">
        <f t="shared" ref="AB366:AB394" si="55">MIN(C366:Z366)</f>
        <v>2.5000000000000001E-2</v>
      </c>
      <c r="AC366" s="14">
        <f t="shared" ref="AC366:AC394" si="56">AVERAGE(C366:Z366)</f>
        <v>2.6041666666666682E-2</v>
      </c>
    </row>
    <row r="367" spans="2:29" ht="15" customHeight="1">
      <c r="B367" s="26">
        <v>3</v>
      </c>
      <c r="C367" s="43">
        <f>0.001*[60]Sheet1!$F$60</f>
        <v>2.7E-2</v>
      </c>
      <c r="D367" s="9">
        <f>0.001*[60]Sheet1!$F$61</f>
        <v>2.7E-2</v>
      </c>
      <c r="E367" s="9">
        <f>0.001*[60]Sheet1!$F$62</f>
        <v>2.7E-2</v>
      </c>
      <c r="F367" s="9">
        <f>0.001*[60]Sheet1!$F$63</f>
        <v>2.8000000000000001E-2</v>
      </c>
      <c r="G367" s="9">
        <f>0.001*[60]Sheet1!$F$64</f>
        <v>2.8000000000000001E-2</v>
      </c>
      <c r="H367" s="9">
        <f>0.001*[60]Sheet1!$F$65</f>
        <v>2.8000000000000001E-2</v>
      </c>
      <c r="I367" s="9">
        <f>0.001*[60]Sheet1!$F$66</f>
        <v>2.8000000000000001E-2</v>
      </c>
      <c r="J367" s="9">
        <f>0.001*[60]Sheet1!$F$67</f>
        <v>2.7E-2</v>
      </c>
      <c r="K367" s="9">
        <f>0.001*[60]Sheet1!$F$68</f>
        <v>2.6000000000000002E-2</v>
      </c>
      <c r="L367" s="9">
        <f>0.001*[60]Sheet1!$F$69</f>
        <v>2.5000000000000001E-2</v>
      </c>
      <c r="M367" s="9">
        <f>0.001*[60]Sheet1!$F$70</f>
        <v>2.5000000000000001E-2</v>
      </c>
      <c r="N367" s="9">
        <f>0.001*[60]Sheet1!$F$71</f>
        <v>2.5000000000000001E-2</v>
      </c>
      <c r="O367" s="9">
        <f>0.001*[60]Sheet1!$F$72</f>
        <v>2.5000000000000001E-2</v>
      </c>
      <c r="P367" s="9">
        <f>0.001*[60]Sheet1!$F$73</f>
        <v>2.4E-2</v>
      </c>
      <c r="Q367" s="9">
        <f>0.001*[60]Sheet1!$F$74</f>
        <v>2.5000000000000001E-2</v>
      </c>
      <c r="R367" s="9">
        <f>0.001*[60]Sheet1!$F$75</f>
        <v>2.4E-2</v>
      </c>
      <c r="S367" s="9">
        <f>0.001*[60]Sheet1!$F$76</f>
        <v>2.4E-2</v>
      </c>
      <c r="T367" s="9">
        <f>0.001*[60]Sheet1!$F$77</f>
        <v>2.5000000000000001E-2</v>
      </c>
      <c r="U367" s="9">
        <f>0.001*[60]Sheet1!$F$78</f>
        <v>2.5000000000000001E-2</v>
      </c>
      <c r="V367" s="9">
        <f>0.001*[60]Sheet1!$F$79</f>
        <v>2.5000000000000001E-2</v>
      </c>
      <c r="W367" s="9">
        <f>0.001*[60]Sheet1!$F$80</f>
        <v>2.5000000000000001E-2</v>
      </c>
      <c r="X367" s="9">
        <f>0.001*[60]Sheet1!$F$81</f>
        <v>2.5000000000000001E-2</v>
      </c>
      <c r="Y367" s="9">
        <f>0.001*[60]Sheet1!$F$82</f>
        <v>2.6000000000000002E-2</v>
      </c>
      <c r="Z367" s="44">
        <f>0.001*[60]Sheet1!$F$83</f>
        <v>2.6000000000000002E-2</v>
      </c>
      <c r="AA367" s="35">
        <f t="shared" si="54"/>
        <v>2.8000000000000001E-2</v>
      </c>
      <c r="AB367" s="10">
        <f t="shared" si="55"/>
        <v>2.4E-2</v>
      </c>
      <c r="AC367" s="14">
        <f t="shared" si="56"/>
        <v>2.5833333333333347E-2</v>
      </c>
    </row>
    <row r="368" spans="2:29" ht="15" customHeight="1">
      <c r="B368" s="26">
        <v>4</v>
      </c>
      <c r="C368" s="43">
        <f>0.001*[60]Sheet1!$F$84</f>
        <v>2.6000000000000002E-2</v>
      </c>
      <c r="D368" s="9">
        <f>0.001*[60]Sheet1!$F$85</f>
        <v>2.6000000000000002E-2</v>
      </c>
      <c r="E368" s="9">
        <f>0.001*[60]Sheet1!$F$86</f>
        <v>2.7E-2</v>
      </c>
      <c r="F368" s="9">
        <f>0.001*[60]Sheet1!$F$87</f>
        <v>2.7E-2</v>
      </c>
      <c r="G368" s="9">
        <f>0.001*[60]Sheet1!$F$88</f>
        <v>2.6000000000000002E-2</v>
      </c>
      <c r="H368" s="9">
        <f>0.001*[60]Sheet1!$F$89</f>
        <v>2.7E-2</v>
      </c>
      <c r="I368" s="9">
        <f>0.001*[60]Sheet1!$F$90</f>
        <v>2.6000000000000002E-2</v>
      </c>
      <c r="J368" s="9">
        <f>0.001*[60]Sheet1!$F$91</f>
        <v>2.6000000000000002E-2</v>
      </c>
      <c r="K368" s="9">
        <f>0.001*[60]Sheet1!$F$92</f>
        <v>2.6000000000000002E-2</v>
      </c>
      <c r="L368" s="9">
        <f>0.001*[60]Sheet1!$F$93</f>
        <v>2.6000000000000002E-2</v>
      </c>
      <c r="M368" s="9">
        <f>0.001*[60]Sheet1!$F$94</f>
        <v>2.6000000000000002E-2</v>
      </c>
      <c r="N368" s="9">
        <f>0.001*[60]Sheet1!$F$95</f>
        <v>2.6000000000000002E-2</v>
      </c>
      <c r="O368" s="9">
        <f>0.001*[60]Sheet1!$F$96</f>
        <v>2.5000000000000001E-2</v>
      </c>
      <c r="P368" s="9">
        <f>0.001*[60]Sheet1!$F$97</f>
        <v>2.4E-2</v>
      </c>
      <c r="Q368" s="9">
        <f>0.001*[60]Sheet1!$F$98</f>
        <v>2.5000000000000001E-2</v>
      </c>
      <c r="R368" s="9">
        <f>0.001*[60]Sheet1!$F$99</f>
        <v>2.5000000000000001E-2</v>
      </c>
      <c r="S368" s="9">
        <f>0.001*[60]Sheet1!$F$100</f>
        <v>2.5000000000000001E-2</v>
      </c>
      <c r="T368" s="9">
        <f>0.001*[60]Sheet1!$F$101</f>
        <v>2.5000000000000001E-2</v>
      </c>
      <c r="U368" s="9">
        <f>0.001*[60]Sheet1!$F$102</f>
        <v>2.5000000000000001E-2</v>
      </c>
      <c r="V368" s="9">
        <f>0.001*[60]Sheet1!$F$103</f>
        <v>2.6000000000000002E-2</v>
      </c>
      <c r="W368" s="9">
        <f>0.001*[60]Sheet1!$F$104</f>
        <v>2.6000000000000002E-2</v>
      </c>
      <c r="X368" s="9">
        <f>0.001*[60]Sheet1!$F$105</f>
        <v>2.6000000000000002E-2</v>
      </c>
      <c r="Y368" s="9">
        <f>0.001*[60]Sheet1!$F$106</f>
        <v>2.6000000000000002E-2</v>
      </c>
      <c r="Z368" s="44">
        <f>0.001*[60]Sheet1!$F$107</f>
        <v>2.6000000000000002E-2</v>
      </c>
      <c r="AA368" s="35">
        <f t="shared" si="54"/>
        <v>2.7E-2</v>
      </c>
      <c r="AB368" s="10">
        <f t="shared" si="55"/>
        <v>2.4E-2</v>
      </c>
      <c r="AC368" s="14">
        <f t="shared" si="56"/>
        <v>2.5791666666666681E-2</v>
      </c>
    </row>
    <row r="369" spans="2:29" ht="15" customHeight="1">
      <c r="B369" s="26">
        <v>5</v>
      </c>
      <c r="C369" s="43">
        <f>0.001*[60]Sheet1!$F$108</f>
        <v>2.6000000000000002E-2</v>
      </c>
      <c r="D369" s="9">
        <f>0.001*[60]Sheet1!$F$109</f>
        <v>2.6000000000000002E-2</v>
      </c>
      <c r="E369" s="9">
        <f>0.001*[60]Sheet1!$F$110</f>
        <v>2.6000000000000002E-2</v>
      </c>
      <c r="F369" s="9">
        <f>0.001*[60]Sheet1!$F$111</f>
        <v>2.6000000000000002E-2</v>
      </c>
      <c r="G369" s="9">
        <f>0.001*[60]Sheet1!$F$112</f>
        <v>2.6000000000000002E-2</v>
      </c>
      <c r="H369" s="9">
        <f>0.001*[60]Sheet1!$F$113</f>
        <v>2.7E-2</v>
      </c>
      <c r="I369" s="9">
        <f>0.001*[60]Sheet1!$F$114</f>
        <v>2.7E-2</v>
      </c>
      <c r="J369" s="9">
        <f>0.001*[60]Sheet1!$F$115</f>
        <v>2.7E-2</v>
      </c>
      <c r="K369" s="9">
        <f>0.001*[60]Sheet1!$F$116</f>
        <v>2.5000000000000001E-2</v>
      </c>
      <c r="L369" s="9">
        <f>0.001*[60]Sheet1!$F$117</f>
        <v>2.5000000000000001E-2</v>
      </c>
      <c r="M369" s="9">
        <f>0.001*[60]Sheet1!$F$118</f>
        <v>2.5000000000000001E-2</v>
      </c>
      <c r="N369" s="9">
        <f>0.001*[60]Sheet1!$F$119</f>
        <v>2.5000000000000001E-2</v>
      </c>
      <c r="O369" s="9">
        <f>0.001*[60]Sheet1!$F$120</f>
        <v>2.5000000000000001E-2</v>
      </c>
      <c r="P369" s="9">
        <f>0.001*[60]Sheet1!$F$121</f>
        <v>2.5000000000000001E-2</v>
      </c>
      <c r="Q369" s="9">
        <f>0.001*[60]Sheet1!$F$122</f>
        <v>2.6000000000000002E-2</v>
      </c>
      <c r="R369" s="9">
        <f>0.001*[60]Sheet1!$F$123</f>
        <v>2.5000000000000001E-2</v>
      </c>
      <c r="S369" s="9">
        <f>0.001*[60]Sheet1!$F$124</f>
        <v>2.5000000000000001E-2</v>
      </c>
      <c r="T369" s="9">
        <f>0.001*[60]Sheet1!$F$125</f>
        <v>2.5000000000000001E-2</v>
      </c>
      <c r="U369" s="9">
        <f>0.001*[60]Sheet1!$F$126</f>
        <v>2.6000000000000002E-2</v>
      </c>
      <c r="V369" s="9">
        <f>0.001*[60]Sheet1!$F$127</f>
        <v>2.6000000000000002E-2</v>
      </c>
      <c r="W369" s="9">
        <f>0.001*[60]Sheet1!$F$128</f>
        <v>2.7E-2</v>
      </c>
      <c r="X369" s="9">
        <f>0.001*[60]Sheet1!$F$129</f>
        <v>2.7E-2</v>
      </c>
      <c r="Y369" s="9">
        <f>0.001*[60]Sheet1!$F$130</f>
        <v>2.7E-2</v>
      </c>
      <c r="Z369" s="44">
        <f>0.001*[60]Sheet1!$F$131</f>
        <v>2.7E-2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2.5916666666666682E-2</v>
      </c>
    </row>
    <row r="370" spans="2:29" ht="15" customHeight="1">
      <c r="B370" s="27">
        <v>6</v>
      </c>
      <c r="C370" s="45">
        <f>0.001*[60]Sheet1!$F$132</f>
        <v>2.7E-2</v>
      </c>
      <c r="D370" s="17">
        <f>0.001*[60]Sheet1!$F$133</f>
        <v>2.8000000000000001E-2</v>
      </c>
      <c r="E370" s="17">
        <f>0.001*[60]Sheet1!$F$134</f>
        <v>2.8000000000000001E-2</v>
      </c>
      <c r="F370" s="17">
        <f>0.001*[60]Sheet1!$F$135</f>
        <v>2.8000000000000001E-2</v>
      </c>
      <c r="G370" s="17">
        <f>0.001*[60]Sheet1!$F$136</f>
        <v>2.9000000000000001E-2</v>
      </c>
      <c r="H370" s="17">
        <f>0.001*[60]Sheet1!$F$137</f>
        <v>3.2000000000000001E-2</v>
      </c>
      <c r="I370" s="17">
        <f>0.001*[60]Sheet1!$F$138</f>
        <v>3.1E-2</v>
      </c>
      <c r="J370" s="17">
        <f>0.001*[60]Sheet1!$F$139</f>
        <v>2.9000000000000001E-2</v>
      </c>
      <c r="K370" s="17">
        <f>0.001*[60]Sheet1!$F$140</f>
        <v>2.6000000000000002E-2</v>
      </c>
      <c r="L370" s="17">
        <f>0.001*[60]Sheet1!$F$141</f>
        <v>2.5000000000000001E-2</v>
      </c>
      <c r="M370" s="17">
        <f>0.001*[60]Sheet1!$F$142</f>
        <v>2.5000000000000001E-2</v>
      </c>
      <c r="N370" s="17">
        <f>0.001*[60]Sheet1!$F$143</f>
        <v>2.5000000000000001E-2</v>
      </c>
      <c r="O370" s="17">
        <f>0.001*[60]Sheet1!$F$144</f>
        <v>2.5000000000000001E-2</v>
      </c>
      <c r="P370" s="17">
        <f>0.001*[60]Sheet1!$F$145</f>
        <v>2.5000000000000001E-2</v>
      </c>
      <c r="Q370" s="17">
        <f>0.001*[60]Sheet1!$F$146</f>
        <v>2.5000000000000001E-2</v>
      </c>
      <c r="R370" s="17">
        <f>0.001*[60]Sheet1!$F$147</f>
        <v>2.5000000000000001E-2</v>
      </c>
      <c r="S370" s="17">
        <f>0.001*[60]Sheet1!$F$148</f>
        <v>2.5000000000000001E-2</v>
      </c>
      <c r="T370" s="17">
        <f>0.001*[60]Sheet1!$F$149</f>
        <v>2.5000000000000001E-2</v>
      </c>
      <c r="U370" s="17">
        <f>0.001*[60]Sheet1!$F$150</f>
        <v>2.6000000000000002E-2</v>
      </c>
      <c r="V370" s="17">
        <f>0.001*[60]Sheet1!$F$151</f>
        <v>2.5000000000000001E-2</v>
      </c>
      <c r="W370" s="17">
        <f>0.001*[60]Sheet1!$F$152</f>
        <v>2.5000000000000001E-2</v>
      </c>
      <c r="X370" s="17">
        <f>0.001*[60]Sheet1!$F$153</f>
        <v>2.6000000000000002E-2</v>
      </c>
      <c r="Y370" s="17">
        <f>0.001*[60]Sheet1!$F$154</f>
        <v>2.6000000000000002E-2</v>
      </c>
      <c r="Z370" s="46">
        <f>0.001*[60]Sheet1!$F$155</f>
        <v>2.6000000000000002E-2</v>
      </c>
      <c r="AA370" s="36">
        <f t="shared" si="54"/>
        <v>3.2000000000000001E-2</v>
      </c>
      <c r="AB370" s="18">
        <f t="shared" si="55"/>
        <v>2.5000000000000001E-2</v>
      </c>
      <c r="AC370" s="19">
        <f t="shared" si="56"/>
        <v>2.6541666666666682E-2</v>
      </c>
    </row>
    <row r="371" spans="2:29" ht="15" customHeight="1">
      <c r="B371" s="26">
        <v>7</v>
      </c>
      <c r="C371" s="43">
        <f>0.001*[60]Sheet1!$F$156</f>
        <v>2.6000000000000002E-2</v>
      </c>
      <c r="D371" s="9">
        <f>0.001*[60]Sheet1!$F$157</f>
        <v>2.6000000000000002E-2</v>
      </c>
      <c r="E371" s="9">
        <f>0.001*[60]Sheet1!$F$158</f>
        <v>2.7E-2</v>
      </c>
      <c r="F371" s="9">
        <f>0.001*[60]Sheet1!$F$159</f>
        <v>2.7E-2</v>
      </c>
      <c r="G371" s="9">
        <f>0.001*[60]Sheet1!$F$160</f>
        <v>2.6000000000000002E-2</v>
      </c>
      <c r="H371" s="9">
        <f>0.001*[60]Sheet1!$F$161</f>
        <v>2.7E-2</v>
      </c>
      <c r="I371" s="9">
        <f>0.001*[60]Sheet1!$F$162</f>
        <v>2.7E-2</v>
      </c>
      <c r="J371" s="9">
        <f>0.001*[60]Sheet1!$F$163</f>
        <v>2.6000000000000002E-2</v>
      </c>
      <c r="K371" s="9">
        <f>0.001*[60]Sheet1!$F$164</f>
        <v>2.5000000000000001E-2</v>
      </c>
      <c r="L371" s="9">
        <f>0.001*[60]Sheet1!$F$165</f>
        <v>2.5000000000000001E-2</v>
      </c>
      <c r="M371" s="9">
        <f>0.001*[60]Sheet1!$F$166</f>
        <v>2.5000000000000001E-2</v>
      </c>
      <c r="N371" s="9">
        <f>0.001*[60]Sheet1!$F$167</f>
        <v>2.5000000000000001E-2</v>
      </c>
      <c r="O371" s="9">
        <f>0.001*[60]Sheet1!$F$168</f>
        <v>2.5000000000000001E-2</v>
      </c>
      <c r="P371" s="9">
        <f>0.001*[60]Sheet1!$F$169</f>
        <v>2.5000000000000001E-2</v>
      </c>
      <c r="Q371" s="9">
        <f>0.001*[60]Sheet1!$F$170</f>
        <v>2.5000000000000001E-2</v>
      </c>
      <c r="R371" s="9">
        <f>0.001*[60]Sheet1!$F$171</f>
        <v>2.5000000000000001E-2</v>
      </c>
      <c r="S371" s="9">
        <f>0.001*[60]Sheet1!$F$172</f>
        <v>2.5000000000000001E-2</v>
      </c>
      <c r="T371" s="9">
        <f>0.001*[60]Sheet1!$F$173</f>
        <v>2.5000000000000001E-2</v>
      </c>
      <c r="U371" s="9">
        <f>0.001*[60]Sheet1!$F$174</f>
        <v>2.6000000000000002E-2</v>
      </c>
      <c r="V371" s="9">
        <f>0.001*[60]Sheet1!$F$175</f>
        <v>2.6000000000000002E-2</v>
      </c>
      <c r="W371" s="9">
        <f>0.001*[60]Sheet1!$F$176</f>
        <v>2.6000000000000002E-2</v>
      </c>
      <c r="X371" s="9">
        <f>0.001*[60]Sheet1!$F$177</f>
        <v>2.7E-2</v>
      </c>
      <c r="Y371" s="9">
        <f>0.001*[60]Sheet1!$F$178</f>
        <v>2.7E-2</v>
      </c>
      <c r="Z371" s="44">
        <f>0.001*[60]Sheet1!$F$179</f>
        <v>2.7E-2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2.5875000000000013E-2</v>
      </c>
    </row>
    <row r="372" spans="2:29" ht="15" customHeight="1">
      <c r="B372" s="26">
        <v>8</v>
      </c>
      <c r="C372" s="43">
        <f>0.001*[60]Sheet1!$F$180</f>
        <v>2.7E-2</v>
      </c>
      <c r="D372" s="9">
        <f>0.001*[60]Sheet1!$F$181</f>
        <v>2.8000000000000001E-2</v>
      </c>
      <c r="E372" s="9">
        <f>0.001*[60]Sheet1!$F$182</f>
        <v>2.7E-2</v>
      </c>
      <c r="F372" s="9">
        <f>0.001*[60]Sheet1!$F$183</f>
        <v>2.7E-2</v>
      </c>
      <c r="G372" s="9">
        <f>0.001*[60]Sheet1!$F$184</f>
        <v>2.7E-2</v>
      </c>
      <c r="H372" s="9">
        <f>0.001*[60]Sheet1!$F$185</f>
        <v>2.7E-2</v>
      </c>
      <c r="I372" s="9">
        <f>0.001*[60]Sheet1!$F$186</f>
        <v>2.7E-2</v>
      </c>
      <c r="J372" s="9">
        <f>0.001*[60]Sheet1!$F$187</f>
        <v>2.6000000000000002E-2</v>
      </c>
      <c r="K372" s="9">
        <f>0.001*[60]Sheet1!$F$188</f>
        <v>2.5000000000000001E-2</v>
      </c>
      <c r="L372" s="9">
        <f>0.001*[60]Sheet1!$F$189</f>
        <v>2.5000000000000001E-2</v>
      </c>
      <c r="M372" s="9">
        <f>0.001*[60]Sheet1!$F$190</f>
        <v>2.5000000000000001E-2</v>
      </c>
      <c r="N372" s="9">
        <f>0.001*[60]Sheet1!$F$191</f>
        <v>2.5000000000000001E-2</v>
      </c>
      <c r="O372" s="9">
        <f>0.001*[60]Sheet1!$F$192</f>
        <v>2.6000000000000002E-2</v>
      </c>
      <c r="P372" s="9">
        <f>0.001*[60]Sheet1!$F$193</f>
        <v>2.6000000000000002E-2</v>
      </c>
      <c r="Q372" s="9">
        <f>0.001*[60]Sheet1!$F$194</f>
        <v>2.5000000000000001E-2</v>
      </c>
      <c r="R372" s="9">
        <f>0.001*[60]Sheet1!$F$195</f>
        <v>2.7E-2</v>
      </c>
      <c r="S372" s="9">
        <f>0.001*[60]Sheet1!$F$196</f>
        <v>2.9000000000000001E-2</v>
      </c>
      <c r="T372" s="9">
        <f>0.001*[60]Sheet1!$F$197</f>
        <v>3.2000000000000001E-2</v>
      </c>
      <c r="U372" s="9">
        <f>0.001*[60]Sheet1!$F$198</f>
        <v>3.1E-2</v>
      </c>
      <c r="V372" s="9">
        <f>0.001*[60]Sheet1!$F$199</f>
        <v>2.8000000000000001E-2</v>
      </c>
      <c r="W372" s="9">
        <f>0.001*[60]Sheet1!$F$200</f>
        <v>0.03</v>
      </c>
      <c r="X372" s="9">
        <f>0.001*[60]Sheet1!$F$201</f>
        <v>2.9000000000000001E-2</v>
      </c>
      <c r="Y372" s="9">
        <f>0.001*[60]Sheet1!$F$202</f>
        <v>2.8000000000000001E-2</v>
      </c>
      <c r="Z372" s="44">
        <f>0.001*[60]Sheet1!$F$203</f>
        <v>2.8000000000000001E-2</v>
      </c>
      <c r="AA372" s="35">
        <f t="shared" si="54"/>
        <v>3.2000000000000001E-2</v>
      </c>
      <c r="AB372" s="10">
        <f t="shared" si="55"/>
        <v>2.5000000000000001E-2</v>
      </c>
      <c r="AC372" s="14">
        <f t="shared" si="56"/>
        <v>2.7291666666666683E-2</v>
      </c>
    </row>
    <row r="373" spans="2:29" ht="15" customHeight="1">
      <c r="B373" s="26">
        <v>9</v>
      </c>
      <c r="C373" s="43">
        <f>0.001*[60]Sheet1!$F$204</f>
        <v>3.1E-2</v>
      </c>
      <c r="D373" s="9">
        <f>0.001*[60]Sheet1!$F$205</f>
        <v>3.2000000000000001E-2</v>
      </c>
      <c r="E373" s="9">
        <f>0.001*[60]Sheet1!$F$206</f>
        <v>0.03</v>
      </c>
      <c r="F373" s="9">
        <f>0.001*[60]Sheet1!$F$207</f>
        <v>2.7E-2</v>
      </c>
      <c r="G373" s="9">
        <f>0.001*[60]Sheet1!$F$208</f>
        <v>2.6000000000000002E-2</v>
      </c>
      <c r="H373" s="9">
        <f>0.001*[60]Sheet1!$F$209</f>
        <v>2.5000000000000001E-2</v>
      </c>
      <c r="I373" s="9">
        <f>0.001*[60]Sheet1!$F$210</f>
        <v>2.5000000000000001E-2</v>
      </c>
      <c r="J373" s="9">
        <f>0.001*[60]Sheet1!$F$211</f>
        <v>2.5000000000000001E-2</v>
      </c>
      <c r="K373" s="9">
        <f>0.001*[60]Sheet1!$F$212</f>
        <v>2.5000000000000001E-2</v>
      </c>
      <c r="L373" s="9">
        <f>0.001*[60]Sheet1!$F$213</f>
        <v>2.5000000000000001E-2</v>
      </c>
      <c r="M373" s="9">
        <f>0.001*[60]Sheet1!$F$214</f>
        <v>2.5000000000000001E-2</v>
      </c>
      <c r="N373" s="9">
        <f>0.001*[60]Sheet1!$F$215</f>
        <v>2.6000000000000002E-2</v>
      </c>
      <c r="O373" s="9">
        <f>0.001*[60]Sheet1!$F$216</f>
        <v>2.5000000000000001E-2</v>
      </c>
      <c r="P373" s="9">
        <f>0.001*[60]Sheet1!$F$217</f>
        <v>2.5000000000000001E-2</v>
      </c>
      <c r="Q373" s="9">
        <f>0.001*[60]Sheet1!$F$218</f>
        <v>2.5000000000000001E-2</v>
      </c>
      <c r="R373" s="9">
        <f>0.001*[60]Sheet1!$F$219</f>
        <v>2.5000000000000001E-2</v>
      </c>
      <c r="S373" s="9">
        <f>0.001*[60]Sheet1!$F$220</f>
        <v>2.5000000000000001E-2</v>
      </c>
      <c r="T373" s="9">
        <f>0.001*[60]Sheet1!$F$221</f>
        <v>2.5000000000000001E-2</v>
      </c>
      <c r="U373" s="9">
        <f>0.001*[60]Sheet1!$F$222</f>
        <v>2.5000000000000001E-2</v>
      </c>
      <c r="V373" s="9">
        <f>0.001*[60]Sheet1!$F$223</f>
        <v>2.6000000000000002E-2</v>
      </c>
      <c r="W373" s="9">
        <f>0.001*[60]Sheet1!$F$224</f>
        <v>2.6000000000000002E-2</v>
      </c>
      <c r="X373" s="9">
        <f>0.001*[60]Sheet1!$F$225</f>
        <v>2.6000000000000002E-2</v>
      </c>
      <c r="Y373" s="9">
        <f>0.001*[60]Sheet1!$F$226</f>
        <v>2.6000000000000002E-2</v>
      </c>
      <c r="Z373" s="44">
        <f>0.001*[60]Sheet1!$F$227</f>
        <v>2.6000000000000002E-2</v>
      </c>
      <c r="AA373" s="35">
        <f t="shared" si="54"/>
        <v>3.2000000000000001E-2</v>
      </c>
      <c r="AB373" s="10">
        <f t="shared" si="55"/>
        <v>2.5000000000000001E-2</v>
      </c>
      <c r="AC373" s="14">
        <f t="shared" si="56"/>
        <v>2.6125000000000009E-2</v>
      </c>
    </row>
    <row r="374" spans="2:29" ht="15" customHeight="1">
      <c r="B374" s="28">
        <v>10</v>
      </c>
      <c r="C374" s="47">
        <f>0.001*[60]Sheet1!$F$228</f>
        <v>2.6000000000000002E-2</v>
      </c>
      <c r="D374" s="20">
        <f>0.001*[60]Sheet1!$F$229</f>
        <v>2.6000000000000002E-2</v>
      </c>
      <c r="E374" s="20">
        <f>0.001*[60]Sheet1!$F$230</f>
        <v>2.6000000000000002E-2</v>
      </c>
      <c r="F374" s="20">
        <f>0.001*[60]Sheet1!$F$231</f>
        <v>2.6000000000000002E-2</v>
      </c>
      <c r="G374" s="20">
        <f>0.001*[60]Sheet1!$F$232</f>
        <v>2.6000000000000002E-2</v>
      </c>
      <c r="H374" s="20">
        <f>0.001*[60]Sheet1!$F$233</f>
        <v>2.6000000000000002E-2</v>
      </c>
      <c r="I374" s="20">
        <f>0.001*[60]Sheet1!$F$234</f>
        <v>2.6000000000000002E-2</v>
      </c>
      <c r="J374" s="20">
        <f>0.001*[60]Sheet1!$F$235</f>
        <v>2.6000000000000002E-2</v>
      </c>
      <c r="K374" s="20">
        <f>0.001*[60]Sheet1!$F$236</f>
        <v>2.6000000000000002E-2</v>
      </c>
      <c r="L374" s="20">
        <f>0.001*[60]Sheet1!$F$237</f>
        <v>2.5000000000000001E-2</v>
      </c>
      <c r="M374" s="20">
        <f>0.001*[60]Sheet1!$F$238</f>
        <v>2.5000000000000001E-2</v>
      </c>
      <c r="N374" s="20">
        <f>0.001*[60]Sheet1!$F$239</f>
        <v>2.4E-2</v>
      </c>
      <c r="O374" s="20">
        <f>0.001*[60]Sheet1!$F$240</f>
        <v>2.5000000000000001E-2</v>
      </c>
      <c r="P374" s="20">
        <f>0.001*[60]Sheet1!$F$241</f>
        <v>2.5000000000000001E-2</v>
      </c>
      <c r="Q374" s="20">
        <f>0.001*[60]Sheet1!$F$242</f>
        <v>2.5000000000000001E-2</v>
      </c>
      <c r="R374" s="20">
        <f>0.001*[60]Sheet1!$F$243</f>
        <v>2.5000000000000001E-2</v>
      </c>
      <c r="S374" s="20">
        <f>0.001*[60]Sheet1!$F$244</f>
        <v>2.5000000000000001E-2</v>
      </c>
      <c r="T374" s="20">
        <f>0.001*[60]Sheet1!$F$245</f>
        <v>2.5000000000000001E-2</v>
      </c>
      <c r="U374" s="20">
        <f>0.001*[60]Sheet1!$F$246</f>
        <v>2.6000000000000002E-2</v>
      </c>
      <c r="V374" s="20">
        <f>0.001*[60]Sheet1!$F$247</f>
        <v>2.6000000000000002E-2</v>
      </c>
      <c r="W374" s="20">
        <f>0.001*[60]Sheet1!$F$248</f>
        <v>2.6000000000000002E-2</v>
      </c>
      <c r="X374" s="20">
        <f>0.001*[60]Sheet1!$F$249</f>
        <v>2.6000000000000002E-2</v>
      </c>
      <c r="Y374" s="20">
        <f>0.001*[60]Sheet1!$F$250</f>
        <v>2.6000000000000002E-2</v>
      </c>
      <c r="Z374" s="48">
        <f>0.001*[60]Sheet1!$F$251</f>
        <v>2.6000000000000002E-2</v>
      </c>
      <c r="AA374" s="37">
        <f t="shared" si="54"/>
        <v>2.6000000000000002E-2</v>
      </c>
      <c r="AB374" s="21">
        <f t="shared" si="55"/>
        <v>2.4E-2</v>
      </c>
      <c r="AC374" s="22">
        <f t="shared" si="56"/>
        <v>2.5583333333333347E-2</v>
      </c>
    </row>
    <row r="375" spans="2:29" ht="15" customHeight="1">
      <c r="B375" s="26">
        <v>11</v>
      </c>
      <c r="C375" s="43">
        <f>0.001*[60]Sheet1!$F$252</f>
        <v>2.7E-2</v>
      </c>
      <c r="D375" s="9">
        <f>0.001*[60]Sheet1!$F$253</f>
        <v>2.7E-2</v>
      </c>
      <c r="E375" s="9">
        <f>0.001*[60]Sheet1!$F$254</f>
        <v>2.7E-2</v>
      </c>
      <c r="F375" s="9">
        <f>0.001*[60]Sheet1!$F$255</f>
        <v>2.7E-2</v>
      </c>
      <c r="G375" s="9">
        <f>0.001*[60]Sheet1!$F$256</f>
        <v>2.7E-2</v>
      </c>
      <c r="H375" s="9">
        <f>0.001*[60]Sheet1!$F$257</f>
        <v>2.7E-2</v>
      </c>
      <c r="I375" s="9">
        <f>0.001*[60]Sheet1!$F$258</f>
        <v>2.7E-2</v>
      </c>
      <c r="J375" s="9">
        <f>0.001*[60]Sheet1!$F$259</f>
        <v>2.7E-2</v>
      </c>
      <c r="K375" s="9">
        <f>0.001*[60]Sheet1!$F$260</f>
        <v>2.5000000000000001E-2</v>
      </c>
      <c r="L375" s="9">
        <f>0.001*[60]Sheet1!$F$261</f>
        <v>2.5000000000000001E-2</v>
      </c>
      <c r="M375" s="9">
        <f>0.001*[60]Sheet1!$F$262</f>
        <v>2.4E-2</v>
      </c>
      <c r="N375" s="9">
        <f>0.001*[60]Sheet1!$F$263</f>
        <v>2.4E-2</v>
      </c>
      <c r="O375" s="9">
        <f>0.001*[60]Sheet1!$F$264</f>
        <v>2.4E-2</v>
      </c>
      <c r="P375" s="9">
        <f>0.001*[60]Sheet1!$F$265</f>
        <v>2.4E-2</v>
      </c>
      <c r="Q375" s="9">
        <f>0.001*[60]Sheet1!$F$266</f>
        <v>2.4E-2</v>
      </c>
      <c r="R375" s="9">
        <f>0.001*[60]Sheet1!$F$267</f>
        <v>2.4E-2</v>
      </c>
      <c r="S375" s="9">
        <f>0.001*[60]Sheet1!$F$268</f>
        <v>2.4E-2</v>
      </c>
      <c r="T375" s="9">
        <f>0.001*[60]Sheet1!$F$269</f>
        <v>2.4E-2</v>
      </c>
      <c r="U375" s="9">
        <f>0.001*[60]Sheet1!$F$270</f>
        <v>2.4E-2</v>
      </c>
      <c r="V375" s="9">
        <f>0.001*[60]Sheet1!$F$271</f>
        <v>2.5000000000000001E-2</v>
      </c>
      <c r="W375" s="9">
        <f>0.001*[60]Sheet1!$F$272</f>
        <v>2.5000000000000001E-2</v>
      </c>
      <c r="X375" s="9">
        <f>0.001*[60]Sheet1!$F$273</f>
        <v>2.5000000000000001E-2</v>
      </c>
      <c r="Y375" s="9">
        <f>0.001*[60]Sheet1!$F$274</f>
        <v>2.5000000000000001E-2</v>
      </c>
      <c r="Z375" s="44">
        <f>0.001*[60]Sheet1!$F$275</f>
        <v>2.5000000000000001E-2</v>
      </c>
      <c r="AA375" s="35">
        <f t="shared" si="54"/>
        <v>2.7E-2</v>
      </c>
      <c r="AB375" s="10">
        <f t="shared" si="55"/>
        <v>2.4E-2</v>
      </c>
      <c r="AC375" s="14">
        <f t="shared" si="56"/>
        <v>2.5291666666666681E-2</v>
      </c>
    </row>
    <row r="376" spans="2:29" ht="15" customHeight="1">
      <c r="B376" s="26">
        <v>12</v>
      </c>
      <c r="C376" s="43">
        <f>0.001*[60]Sheet1!$F$276</f>
        <v>2.5000000000000001E-2</v>
      </c>
      <c r="D376" s="9">
        <f>0.001*[60]Sheet1!$F$277</f>
        <v>2.5000000000000001E-2</v>
      </c>
      <c r="E376" s="9">
        <f>0.001*[60]Sheet1!$F$278</f>
        <v>2.5000000000000001E-2</v>
      </c>
      <c r="F376" s="9">
        <f>0.001*[60]Sheet1!$F$279</f>
        <v>2.5000000000000001E-2</v>
      </c>
      <c r="G376" s="9">
        <f>0.001*[60]Sheet1!$F$280</f>
        <v>2.5000000000000001E-2</v>
      </c>
      <c r="H376" s="9">
        <f>0.001*[60]Sheet1!$F$281</f>
        <v>2.6000000000000002E-2</v>
      </c>
      <c r="I376" s="9">
        <f>0.001*[60]Sheet1!$F$282</f>
        <v>2.5000000000000001E-2</v>
      </c>
      <c r="J376" s="9">
        <f>0.001*[60]Sheet1!$F$283</f>
        <v>2.5000000000000001E-2</v>
      </c>
      <c r="K376" s="9">
        <f>0.001*[60]Sheet1!$F$284</f>
        <v>2.5000000000000001E-2</v>
      </c>
      <c r="L376" s="9">
        <f>0.001*[60]Sheet1!$F$285</f>
        <v>2.5000000000000001E-2</v>
      </c>
      <c r="M376" s="9">
        <f>0.001*[60]Sheet1!$F$286</f>
        <v>2.5000000000000001E-2</v>
      </c>
      <c r="N376" s="9">
        <f>0.001*[60]Sheet1!$F$287</f>
        <v>2.5000000000000001E-2</v>
      </c>
      <c r="O376" s="9">
        <f>0.001*[60]Sheet1!$F$288</f>
        <v>2.5000000000000001E-2</v>
      </c>
      <c r="P376" s="9">
        <f>0.001*[60]Sheet1!$F$289</f>
        <v>2.5000000000000001E-2</v>
      </c>
      <c r="Q376" s="9">
        <f>0.001*[60]Sheet1!$F$290</f>
        <v>2.6000000000000002E-2</v>
      </c>
      <c r="R376" s="9">
        <f>0.001*[60]Sheet1!$F$291</f>
        <v>2.6000000000000002E-2</v>
      </c>
      <c r="S376" s="9">
        <f>0.001*[60]Sheet1!$F$292</f>
        <v>2.6000000000000002E-2</v>
      </c>
      <c r="T376" s="9">
        <f>0.001*[60]Sheet1!$F$293</f>
        <v>2.6000000000000002E-2</v>
      </c>
      <c r="U376" s="9">
        <f>0.001*[60]Sheet1!$F$294</f>
        <v>2.6000000000000002E-2</v>
      </c>
      <c r="V376" s="9">
        <f>0.001*[60]Sheet1!$F$295</f>
        <v>2.6000000000000002E-2</v>
      </c>
      <c r="W376" s="9">
        <f>0.001*[60]Sheet1!$F$296</f>
        <v>2.6000000000000002E-2</v>
      </c>
      <c r="X376" s="9">
        <f>0.001*[60]Sheet1!$F$297</f>
        <v>2.6000000000000002E-2</v>
      </c>
      <c r="Y376" s="9">
        <f>0.001*[60]Sheet1!$F$298</f>
        <v>2.6000000000000002E-2</v>
      </c>
      <c r="Z376" s="44">
        <f>0.001*[60]Sheet1!$F$299</f>
        <v>2.7E-2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2.5500000000000012E-2</v>
      </c>
    </row>
    <row r="377" spans="2:29" ht="15" customHeight="1">
      <c r="B377" s="26">
        <v>13</v>
      </c>
      <c r="C377" s="43">
        <f>0.001*[60]Sheet1!$F$300</f>
        <v>2.8000000000000001E-2</v>
      </c>
      <c r="D377" s="9">
        <f>0.001*[60]Sheet1!$F$301</f>
        <v>2.9000000000000001E-2</v>
      </c>
      <c r="E377" s="9">
        <f>0.001*[60]Sheet1!$F$302</f>
        <v>0.03</v>
      </c>
      <c r="F377" s="9">
        <f>0.001*[60]Sheet1!$F$303</f>
        <v>0.03</v>
      </c>
      <c r="G377" s="9">
        <f>0.001*[60]Sheet1!$F$304</f>
        <v>3.2000000000000001E-2</v>
      </c>
      <c r="H377" s="9">
        <f>0.001*[60]Sheet1!$F$305</f>
        <v>3.3000000000000002E-2</v>
      </c>
      <c r="I377" s="9">
        <f>0.001*[60]Sheet1!$F$306</f>
        <v>3.4000000000000002E-2</v>
      </c>
      <c r="J377" s="9">
        <f>0.001*[60]Sheet1!$F$307</f>
        <v>3.2000000000000001E-2</v>
      </c>
      <c r="K377" s="9">
        <f>0.001*[60]Sheet1!$F$308</f>
        <v>2.8000000000000001E-2</v>
      </c>
      <c r="L377" s="9">
        <f>0.001*[60]Sheet1!$F$309</f>
        <v>2.5000000000000001E-2</v>
      </c>
      <c r="M377" s="9">
        <f>0.001*[60]Sheet1!$F$310</f>
        <v>2.6000000000000002E-2</v>
      </c>
      <c r="N377" s="9">
        <f>0.001*[60]Sheet1!$F$311</f>
        <v>0.03</v>
      </c>
      <c r="O377" s="9">
        <f>0.001*[60]Sheet1!$F$312</f>
        <v>3.2000000000000001E-2</v>
      </c>
      <c r="P377" s="9">
        <f>0.001*[60]Sheet1!$F$313</f>
        <v>0.03</v>
      </c>
      <c r="Q377" s="9">
        <f>0.001*[60]Sheet1!$F$314</f>
        <v>2.9000000000000001E-2</v>
      </c>
      <c r="R377" s="9">
        <f>0.001*[60]Sheet1!$F$315</f>
        <v>2.9000000000000001E-2</v>
      </c>
      <c r="S377" s="9">
        <f>0.001*[60]Sheet1!$F$316</f>
        <v>2.9000000000000001E-2</v>
      </c>
      <c r="T377" s="9">
        <f>0.001*[60]Sheet1!$F$317</f>
        <v>2.8000000000000001E-2</v>
      </c>
      <c r="U377" s="9">
        <f>0.001*[60]Sheet1!$F$318</f>
        <v>2.7E-2</v>
      </c>
      <c r="V377" s="9">
        <f>0.001*[60]Sheet1!$F$319</f>
        <v>2.6000000000000002E-2</v>
      </c>
      <c r="W377" s="9">
        <f>0.001*[60]Sheet1!$F$320</f>
        <v>2.7E-2</v>
      </c>
      <c r="X377" s="9">
        <f>0.001*[60]Sheet1!$F$321</f>
        <v>2.9000000000000001E-2</v>
      </c>
      <c r="Y377" s="9">
        <f>0.001*[60]Sheet1!$F$322</f>
        <v>2.7E-2</v>
      </c>
      <c r="Z377" s="44">
        <f>0.001*[60]Sheet1!$F$323</f>
        <v>2.5000000000000001E-2</v>
      </c>
      <c r="AA377" s="35">
        <f t="shared" si="54"/>
        <v>3.4000000000000002E-2</v>
      </c>
      <c r="AB377" s="10">
        <f t="shared" si="55"/>
        <v>2.5000000000000001E-2</v>
      </c>
      <c r="AC377" s="14">
        <f t="shared" si="56"/>
        <v>2.895833333333335E-2</v>
      </c>
    </row>
    <row r="378" spans="2:29" ht="15" customHeight="1">
      <c r="B378" s="26">
        <v>14</v>
      </c>
      <c r="C378" s="43">
        <f>0.001*[60]Sheet1!$F$324</f>
        <v>2.5000000000000001E-2</v>
      </c>
      <c r="D378" s="9">
        <f>0.001*[60]Sheet1!$F$325</f>
        <v>2.6000000000000002E-2</v>
      </c>
      <c r="E378" s="9">
        <f>0.001*[60]Sheet1!$F$326</f>
        <v>2.8000000000000001E-2</v>
      </c>
      <c r="F378" s="9">
        <f>0.001*[60]Sheet1!$F$327</f>
        <v>2.8000000000000001E-2</v>
      </c>
      <c r="G378" s="9">
        <f>0.001*[60]Sheet1!$F$328</f>
        <v>2.8000000000000001E-2</v>
      </c>
      <c r="H378" s="9">
        <f>0.001*[60]Sheet1!$F$329</f>
        <v>2.9000000000000001E-2</v>
      </c>
      <c r="I378" s="9">
        <f>0.001*[60]Sheet1!$F$330</f>
        <v>0.03</v>
      </c>
      <c r="J378" s="9">
        <f>0.001*[60]Sheet1!$F$331</f>
        <v>2.8000000000000001E-2</v>
      </c>
      <c r="K378" s="9">
        <f>0.001*[60]Sheet1!$F$332</f>
        <v>2.6000000000000002E-2</v>
      </c>
      <c r="L378" s="9">
        <f>0.001*[60]Sheet1!$F$333</f>
        <v>2.6000000000000002E-2</v>
      </c>
      <c r="M378" s="9">
        <f>0.001*[60]Sheet1!$F$334</f>
        <v>2.5000000000000001E-2</v>
      </c>
      <c r="N378" s="9">
        <f>0.001*[60]Sheet1!$F$335</f>
        <v>2.5000000000000001E-2</v>
      </c>
      <c r="O378" s="9">
        <f>0.001*[60]Sheet1!$F$336</f>
        <v>2.5000000000000001E-2</v>
      </c>
      <c r="P378" s="9">
        <f>0.001*[60]Sheet1!$F$337</f>
        <v>2.6000000000000002E-2</v>
      </c>
      <c r="Q378" s="9">
        <f>0.001*[60]Sheet1!$F$338</f>
        <v>2.9000000000000001E-2</v>
      </c>
      <c r="R378" s="9">
        <f>0.001*[60]Sheet1!$F$339</f>
        <v>2.7E-2</v>
      </c>
      <c r="S378" s="9">
        <f>0.001*[60]Sheet1!$F$340</f>
        <v>2.6000000000000002E-2</v>
      </c>
      <c r="T378" s="9">
        <f>0.001*[60]Sheet1!$F$341</f>
        <v>2.5000000000000001E-2</v>
      </c>
      <c r="U378" s="9">
        <f>0.001*[60]Sheet1!$F$342</f>
        <v>2.5000000000000001E-2</v>
      </c>
      <c r="V378" s="9">
        <f>0.001*[60]Sheet1!$F$343</f>
        <v>2.5000000000000001E-2</v>
      </c>
      <c r="W378" s="9">
        <f>0.001*[60]Sheet1!$F$344</f>
        <v>2.5000000000000001E-2</v>
      </c>
      <c r="X378" s="9">
        <f>0.001*[60]Sheet1!$F$345</f>
        <v>2.6000000000000002E-2</v>
      </c>
      <c r="Y378" s="9">
        <f>0.001*[60]Sheet1!$F$346</f>
        <v>2.8000000000000001E-2</v>
      </c>
      <c r="Z378" s="44">
        <f>0.001*[60]Sheet1!$F$347</f>
        <v>2.6000000000000002E-2</v>
      </c>
      <c r="AA378" s="35">
        <f t="shared" si="54"/>
        <v>0.03</v>
      </c>
      <c r="AB378" s="10">
        <f t="shared" si="55"/>
        <v>2.5000000000000001E-2</v>
      </c>
      <c r="AC378" s="14">
        <f t="shared" si="56"/>
        <v>2.6541666666666682E-2</v>
      </c>
    </row>
    <row r="379" spans="2:29" ht="15" customHeight="1">
      <c r="B379" s="26">
        <v>15</v>
      </c>
      <c r="C379" s="43">
        <f>0.001*[60]Sheet1!$F$348</f>
        <v>2.5000000000000001E-2</v>
      </c>
      <c r="D379" s="9">
        <f>0.001*[60]Sheet1!$F$349</f>
        <v>2.5000000000000001E-2</v>
      </c>
      <c r="E379" s="9">
        <f>0.001*[60]Sheet1!$F$350</f>
        <v>2.5000000000000001E-2</v>
      </c>
      <c r="F379" s="9">
        <f>0.001*[60]Sheet1!$F$351</f>
        <v>2.5000000000000001E-2</v>
      </c>
      <c r="G379" s="9">
        <f>0.001*[60]Sheet1!$F$352</f>
        <v>2.5000000000000001E-2</v>
      </c>
      <c r="H379" s="9">
        <f>0.001*[60]Sheet1!$F$353</f>
        <v>2.5000000000000001E-2</v>
      </c>
      <c r="I379" s="9">
        <f>0.001*[60]Sheet1!$F$354</f>
        <v>2.6000000000000002E-2</v>
      </c>
      <c r="J379" s="9">
        <f>0.001*[60]Sheet1!$F$355</f>
        <v>2.6000000000000002E-2</v>
      </c>
      <c r="K379" s="9">
        <f>0.001*[60]Sheet1!$F$356</f>
        <v>2.5000000000000001E-2</v>
      </c>
      <c r="L379" s="9">
        <f>0.001*[60]Sheet1!$F$357</f>
        <v>2.4E-2</v>
      </c>
      <c r="M379" s="9">
        <f>0.001*[60]Sheet1!$F$358</f>
        <v>2.5000000000000001E-2</v>
      </c>
      <c r="N379" s="9">
        <f>0.001*[60]Sheet1!$F$359</f>
        <v>2.4E-2</v>
      </c>
      <c r="O379" s="9">
        <f>0.001*[60]Sheet1!$F$360</f>
        <v>2.4E-2</v>
      </c>
      <c r="P379" s="9">
        <f>0.001*[60]Sheet1!$F$361</f>
        <v>2.4E-2</v>
      </c>
      <c r="Q379" s="9">
        <f>0.001*[60]Sheet1!$F$362</f>
        <v>2.5000000000000001E-2</v>
      </c>
      <c r="R379" s="9">
        <f>0.001*[60]Sheet1!$F$363</f>
        <v>2.5000000000000001E-2</v>
      </c>
      <c r="S379" s="9">
        <f>0.001*[60]Sheet1!$F$364</f>
        <v>2.5000000000000001E-2</v>
      </c>
      <c r="T379" s="9">
        <f>0.001*[60]Sheet1!$F$365</f>
        <v>2.5000000000000001E-2</v>
      </c>
      <c r="U379" s="9">
        <f>0.001*[60]Sheet1!$F$366</f>
        <v>2.6000000000000002E-2</v>
      </c>
      <c r="V379" s="9">
        <f>0.001*[60]Sheet1!$F$367</f>
        <v>2.6000000000000002E-2</v>
      </c>
      <c r="W379" s="9">
        <f>0.001*[60]Sheet1!$F$368</f>
        <v>2.6000000000000002E-2</v>
      </c>
      <c r="X379" s="9">
        <f>0.001*[60]Sheet1!$F$369</f>
        <v>2.7E-2</v>
      </c>
      <c r="Y379" s="9">
        <f>0.001*[60]Sheet1!$F$370</f>
        <v>2.8000000000000001E-2</v>
      </c>
      <c r="Z379" s="44">
        <f>0.001*[60]Sheet1!$F$371</f>
        <v>2.8000000000000001E-2</v>
      </c>
      <c r="AA379" s="35">
        <f t="shared" si="54"/>
        <v>2.8000000000000001E-2</v>
      </c>
      <c r="AB379" s="10">
        <f t="shared" si="55"/>
        <v>2.4E-2</v>
      </c>
      <c r="AC379" s="14">
        <f t="shared" si="56"/>
        <v>2.5375000000000012E-2</v>
      </c>
    </row>
    <row r="380" spans="2:29" ht="15" customHeight="1">
      <c r="B380" s="27">
        <v>16</v>
      </c>
      <c r="C380" s="45">
        <f>0.001*[60]Sheet1!$F$372</f>
        <v>2.8000000000000001E-2</v>
      </c>
      <c r="D380" s="17">
        <f>0.001*[60]Sheet1!$F$373</f>
        <v>2.8000000000000001E-2</v>
      </c>
      <c r="E380" s="17">
        <f>0.001*[60]Sheet1!$F$374</f>
        <v>2.8000000000000001E-2</v>
      </c>
      <c r="F380" s="17">
        <f>0.001*[60]Sheet1!$F$375</f>
        <v>2.8000000000000001E-2</v>
      </c>
      <c r="G380" s="17">
        <f>0.001*[60]Sheet1!$F$376</f>
        <v>2.9000000000000001E-2</v>
      </c>
      <c r="H380" s="17">
        <f>0.001*[60]Sheet1!$F$377</f>
        <v>2.8000000000000001E-2</v>
      </c>
      <c r="I380" s="17">
        <f>0.001*[60]Sheet1!$F$378</f>
        <v>2.9000000000000001E-2</v>
      </c>
      <c r="J380" s="17">
        <f>0.001*[60]Sheet1!$F$379</f>
        <v>2.9000000000000001E-2</v>
      </c>
      <c r="K380" s="17">
        <f>0.001*[60]Sheet1!$F$380</f>
        <v>2.6000000000000002E-2</v>
      </c>
      <c r="L380" s="17">
        <f>0.001*[60]Sheet1!$F$381</f>
        <v>2.5000000000000001E-2</v>
      </c>
      <c r="M380" s="17">
        <f>0.001*[60]Sheet1!$F$382</f>
        <v>2.5000000000000001E-2</v>
      </c>
      <c r="N380" s="17">
        <f>0.001*[60]Sheet1!$F$383</f>
        <v>2.5000000000000001E-2</v>
      </c>
      <c r="O380" s="17">
        <f>0.001*[60]Sheet1!$F$384</f>
        <v>2.4E-2</v>
      </c>
      <c r="P380" s="17">
        <f>0.001*[60]Sheet1!$F$385</f>
        <v>2.4E-2</v>
      </c>
      <c r="Q380" s="17">
        <f>0.001*[60]Sheet1!$F$386</f>
        <v>2.4E-2</v>
      </c>
      <c r="R380" s="17">
        <f>0.001*[60]Sheet1!$F$387</f>
        <v>2.5000000000000001E-2</v>
      </c>
      <c r="S380" s="17">
        <f>0.001*[60]Sheet1!$F$388</f>
        <v>2.5000000000000001E-2</v>
      </c>
      <c r="T380" s="17">
        <f>0.001*[60]Sheet1!$F$389</f>
        <v>2.5000000000000001E-2</v>
      </c>
      <c r="U380" s="17">
        <f>0.001*[60]Sheet1!$F$390</f>
        <v>2.6000000000000002E-2</v>
      </c>
      <c r="V380" s="17">
        <f>0.001*[60]Sheet1!$F$391</f>
        <v>2.7E-2</v>
      </c>
      <c r="W380" s="17">
        <f>0.001*[60]Sheet1!$F$392</f>
        <v>2.6000000000000002E-2</v>
      </c>
      <c r="X380" s="17">
        <f>0.001*[60]Sheet1!$F$393</f>
        <v>2.6000000000000002E-2</v>
      </c>
      <c r="Y380" s="17">
        <f>0.001*[60]Sheet1!$F$394</f>
        <v>2.7E-2</v>
      </c>
      <c r="Z380" s="46">
        <f>0.001*[60]Sheet1!$F$395</f>
        <v>2.7E-2</v>
      </c>
      <c r="AA380" s="36">
        <f t="shared" si="54"/>
        <v>2.9000000000000001E-2</v>
      </c>
      <c r="AB380" s="18">
        <f t="shared" si="55"/>
        <v>2.4E-2</v>
      </c>
      <c r="AC380" s="19">
        <f t="shared" si="56"/>
        <v>2.6416666666666682E-2</v>
      </c>
    </row>
    <row r="381" spans="2:29" ht="15" customHeight="1">
      <c r="B381" s="26">
        <v>17</v>
      </c>
      <c r="C381" s="43">
        <f>0.001*[60]Sheet1!$F$396</f>
        <v>2.7E-2</v>
      </c>
      <c r="D381" s="9">
        <f>0.001*[60]Sheet1!$F$397</f>
        <v>2.7E-2</v>
      </c>
      <c r="E381" s="9">
        <f>0.001*[60]Sheet1!$F$398</f>
        <v>2.7E-2</v>
      </c>
      <c r="F381" s="9">
        <f>0.001*[60]Sheet1!$F$399</f>
        <v>2.8000000000000001E-2</v>
      </c>
      <c r="G381" s="9">
        <f>0.001*[60]Sheet1!$F$400</f>
        <v>2.8000000000000001E-2</v>
      </c>
      <c r="H381" s="9">
        <f>0.001*[60]Sheet1!$F$401</f>
        <v>2.7E-2</v>
      </c>
      <c r="I381" s="9">
        <f>0.001*[60]Sheet1!$F$402</f>
        <v>2.7E-2</v>
      </c>
      <c r="J381" s="9">
        <f>0.001*[60]Sheet1!$F$403</f>
        <v>2.6000000000000002E-2</v>
      </c>
      <c r="K381" s="9">
        <f>0.001*[60]Sheet1!$F$404</f>
        <v>2.5000000000000001E-2</v>
      </c>
      <c r="L381" s="9">
        <f>0.001*[60]Sheet1!$F$405</f>
        <v>2.5000000000000001E-2</v>
      </c>
      <c r="M381" s="9">
        <f>0.001*[60]Sheet1!$F$406</f>
        <v>2.5000000000000001E-2</v>
      </c>
      <c r="N381" s="9">
        <f>0.001*[60]Sheet1!$F$407</f>
        <v>2.5000000000000001E-2</v>
      </c>
      <c r="O381" s="9">
        <f>0.001*[60]Sheet1!$F$408</f>
        <v>2.5000000000000001E-2</v>
      </c>
      <c r="P381" s="9">
        <f>0.001*[60]Sheet1!$F$409</f>
        <v>2.5000000000000001E-2</v>
      </c>
      <c r="Q381" s="9">
        <f>0.001*[60]Sheet1!$F$400</f>
        <v>2.8000000000000001E-2</v>
      </c>
      <c r="R381" s="9">
        <f>0.001*[60]Sheet1!$F$411</f>
        <v>2.5000000000000001E-2</v>
      </c>
      <c r="S381" s="9">
        <f>0.001*[60]Sheet1!$F$412</f>
        <v>2.5000000000000001E-2</v>
      </c>
      <c r="T381" s="9">
        <f>0.001*[60]Sheet1!$F$413</f>
        <v>2.5000000000000001E-2</v>
      </c>
      <c r="U381" s="9">
        <f>0.001*[60]Sheet1!$F$414</f>
        <v>2.5000000000000001E-2</v>
      </c>
      <c r="V381" s="9">
        <f>0.001*[60]Sheet1!$F$415</f>
        <v>2.6000000000000002E-2</v>
      </c>
      <c r="W381" s="9">
        <f>0.001*[60]Sheet1!$F$416</f>
        <v>2.6000000000000002E-2</v>
      </c>
      <c r="X381" s="9">
        <f>0.001*[60]Sheet1!$F$417</f>
        <v>2.6000000000000002E-2</v>
      </c>
      <c r="Y381" s="9">
        <f>0.001*[60]Sheet1!$F$418</f>
        <v>2.7E-2</v>
      </c>
      <c r="Z381" s="44">
        <f>0.001*[60]Sheet1!$F$419</f>
        <v>2.9000000000000001E-2</v>
      </c>
      <c r="AA381" s="35">
        <f t="shared" si="54"/>
        <v>2.9000000000000001E-2</v>
      </c>
      <c r="AB381" s="10">
        <f t="shared" si="55"/>
        <v>2.5000000000000001E-2</v>
      </c>
      <c r="AC381" s="14">
        <f t="shared" si="56"/>
        <v>2.6208333333333347E-2</v>
      </c>
    </row>
    <row r="382" spans="2:29" ht="15" customHeight="1">
      <c r="B382" s="26">
        <v>18</v>
      </c>
      <c r="C382" s="43">
        <f>0.001*[60]Sheet1!$F$420</f>
        <v>2.9000000000000001E-2</v>
      </c>
      <c r="D382" s="9">
        <f>0.001*[60]Sheet1!$F$421</f>
        <v>3.3000000000000002E-2</v>
      </c>
      <c r="E382" s="9">
        <f>0.001*[60]Sheet1!$F$422</f>
        <v>3.3000000000000002E-2</v>
      </c>
      <c r="F382" s="9">
        <f>0.001*[60]Sheet1!$F$423</f>
        <v>2.9000000000000001E-2</v>
      </c>
      <c r="G382" s="9">
        <f>0.001*[60]Sheet1!$F$424</f>
        <v>2.7E-2</v>
      </c>
      <c r="H382" s="9">
        <f>0.001*[60]Sheet1!$F$425</f>
        <v>2.7E-2</v>
      </c>
      <c r="I382" s="9">
        <f>0.001*[60]Sheet1!$F$426</f>
        <v>2.7E-2</v>
      </c>
      <c r="J382" s="9">
        <f>0.001*[60]Sheet1!$F$427</f>
        <v>2.6000000000000002E-2</v>
      </c>
      <c r="K382" s="9">
        <f>0.001*[60]Sheet1!$F$428</f>
        <v>2.6000000000000002E-2</v>
      </c>
      <c r="L382" s="9">
        <f>0.001*[60]Sheet1!$F$429</f>
        <v>2.5000000000000001E-2</v>
      </c>
      <c r="M382" s="9">
        <f>0.001*[60]Sheet1!$F$430</f>
        <v>2.5000000000000001E-2</v>
      </c>
      <c r="N382" s="9">
        <f>0.001*[60]Sheet1!$F$431</f>
        <v>2.5000000000000001E-2</v>
      </c>
      <c r="O382" s="9">
        <f>0.001*[60]Sheet1!$F$432</f>
        <v>2.5000000000000001E-2</v>
      </c>
      <c r="P382" s="9">
        <f>0.001*[60]Sheet1!$F$433</f>
        <v>2.5000000000000001E-2</v>
      </c>
      <c r="Q382" s="9">
        <f>0.001*[60]Sheet1!$F$434</f>
        <v>2.5000000000000001E-2</v>
      </c>
      <c r="R382" s="9">
        <f>0.001*[60]Sheet1!$F$435</f>
        <v>2.5000000000000001E-2</v>
      </c>
      <c r="S382" s="9">
        <f>0.001*[60]Sheet1!$F$436</f>
        <v>2.5000000000000001E-2</v>
      </c>
      <c r="T382" s="9">
        <f>0.001*[60]Sheet1!$F$437</f>
        <v>2.5000000000000001E-2</v>
      </c>
      <c r="U382" s="9">
        <f>0.001*[60]Sheet1!$F$438</f>
        <v>2.6000000000000002E-2</v>
      </c>
      <c r="V382" s="9">
        <f>0.001*[60]Sheet1!$F$439</f>
        <v>2.6000000000000002E-2</v>
      </c>
      <c r="W382" s="9">
        <f>0.001*[60]Sheet1!$F$440</f>
        <v>2.7E-2</v>
      </c>
      <c r="X382" s="9">
        <f>0.001*[60]Sheet1!$F$441</f>
        <v>2.7E-2</v>
      </c>
      <c r="Y382" s="9">
        <f>0.001*[60]Sheet1!$F$442</f>
        <v>2.7E-2</v>
      </c>
      <c r="Z382" s="44">
        <f>0.001*[60]Sheet1!$F$443</f>
        <v>2.7E-2</v>
      </c>
      <c r="AA382" s="35">
        <f t="shared" si="54"/>
        <v>3.3000000000000002E-2</v>
      </c>
      <c r="AB382" s="10">
        <f t="shared" si="55"/>
        <v>2.5000000000000001E-2</v>
      </c>
      <c r="AC382" s="14">
        <f t="shared" si="56"/>
        <v>2.6750000000000013E-2</v>
      </c>
    </row>
    <row r="383" spans="2:29" ht="15" customHeight="1">
      <c r="B383" s="26">
        <v>19</v>
      </c>
      <c r="C383" s="43">
        <f>0.001*[60]Sheet1!$F$444</f>
        <v>2.6000000000000002E-2</v>
      </c>
      <c r="D383" s="9">
        <f>0.001*[60]Sheet1!$F$445</f>
        <v>2.6000000000000002E-2</v>
      </c>
      <c r="E383" s="9">
        <f>0.001*[60]Sheet1!$F$446</f>
        <v>2.6000000000000002E-2</v>
      </c>
      <c r="F383" s="9">
        <f>0.001*[60]Sheet1!$F$447</f>
        <v>2.6000000000000002E-2</v>
      </c>
      <c r="G383" s="9">
        <f>0.001*[60]Sheet1!$F$448</f>
        <v>2.8000000000000001E-2</v>
      </c>
      <c r="H383" s="9">
        <f>0.001*[60]Sheet1!$F$449</f>
        <v>2.7E-2</v>
      </c>
      <c r="I383" s="9">
        <f>0.001*[60]Sheet1!$F$450</f>
        <v>2.6000000000000002E-2</v>
      </c>
      <c r="J383" s="9">
        <f>0.001*[60]Sheet1!$F$451</f>
        <v>2.6000000000000002E-2</v>
      </c>
      <c r="K383" s="9">
        <f>0.001*[60]Sheet1!$F$452</f>
        <v>2.5000000000000001E-2</v>
      </c>
      <c r="L383" s="9">
        <f>0.001*[60]Sheet1!$F$453</f>
        <v>2.5000000000000001E-2</v>
      </c>
      <c r="M383" s="9">
        <f>0.001*[60]Sheet1!$F$454</f>
        <v>2.5000000000000001E-2</v>
      </c>
      <c r="N383" s="9">
        <f>0.001*[60]Sheet1!$F$455</f>
        <v>2.5000000000000001E-2</v>
      </c>
      <c r="O383" s="9">
        <f>0.001*[60]Sheet1!$F$456</f>
        <v>2.5000000000000001E-2</v>
      </c>
      <c r="P383" s="9">
        <f>0.001*[60]Sheet1!$F$457</f>
        <v>2.5000000000000001E-2</v>
      </c>
      <c r="Q383" s="9">
        <f>0.001*[60]Sheet1!$F$458</f>
        <v>2.5000000000000001E-2</v>
      </c>
      <c r="R383" s="9">
        <f>0.001*[60]Sheet1!$F$459</f>
        <v>2.5000000000000001E-2</v>
      </c>
      <c r="S383" s="9">
        <f>0.001*[60]Sheet1!$F$460</f>
        <v>2.5000000000000001E-2</v>
      </c>
      <c r="T383" s="9">
        <f>0.001*[60]Sheet1!$F$461</f>
        <v>2.5000000000000001E-2</v>
      </c>
      <c r="U383" s="9">
        <f>0.001*[60]Sheet1!$F$462</f>
        <v>2.5000000000000001E-2</v>
      </c>
      <c r="V383" s="9">
        <f>0.001*[60]Sheet1!$F$463</f>
        <v>2.5000000000000001E-2</v>
      </c>
      <c r="W383" s="9">
        <f>0.001*[60]Sheet1!$F$464</f>
        <v>2.6000000000000002E-2</v>
      </c>
      <c r="X383" s="9">
        <f>0.001*[60]Sheet1!$F$465</f>
        <v>2.6000000000000002E-2</v>
      </c>
      <c r="Y383" s="9">
        <f>0.001*[60]Sheet1!$F$466</f>
        <v>2.6000000000000002E-2</v>
      </c>
      <c r="Z383" s="44">
        <f>0.001*[60]Sheet1!$F$467</f>
        <v>2.6000000000000002E-2</v>
      </c>
      <c r="AA383" s="35">
        <f t="shared" si="54"/>
        <v>2.8000000000000001E-2</v>
      </c>
      <c r="AB383" s="10">
        <f t="shared" si="55"/>
        <v>2.5000000000000001E-2</v>
      </c>
      <c r="AC383" s="14">
        <f t="shared" si="56"/>
        <v>2.5625000000000012E-2</v>
      </c>
    </row>
    <row r="384" spans="2:29" ht="15" customHeight="1">
      <c r="B384" s="28">
        <v>20</v>
      </c>
      <c r="C384" s="47">
        <f>0.001*[60]Sheet1!$F$468</f>
        <v>2.6000000000000002E-2</v>
      </c>
      <c r="D384" s="20">
        <f>0.001*[60]Sheet1!$F$469</f>
        <v>2.6000000000000002E-2</v>
      </c>
      <c r="E384" s="20">
        <f>0.001*[60]Sheet1!$F$470</f>
        <v>2.6000000000000002E-2</v>
      </c>
      <c r="F384" s="20">
        <f>0.001*[60]Sheet1!$F$471</f>
        <v>2.6000000000000002E-2</v>
      </c>
      <c r="G384" s="20">
        <f>0.001*[60]Sheet1!$F$472</f>
        <v>2.7E-2</v>
      </c>
      <c r="H384" s="20">
        <f>0.001*[60]Sheet1!$F$473</f>
        <v>2.6000000000000002E-2</v>
      </c>
      <c r="I384" s="20">
        <f>0.001*[60]Sheet1!$F$474</f>
        <v>2.6000000000000002E-2</v>
      </c>
      <c r="J384" s="20">
        <f>0.001*[60]Sheet1!$F$475</f>
        <v>2.6000000000000002E-2</v>
      </c>
      <c r="K384" s="20">
        <f>0.001*[60]Sheet1!$F$476</f>
        <v>2.6000000000000002E-2</v>
      </c>
      <c r="L384" s="20">
        <f>0.001*[60]Sheet1!$F$477</f>
        <v>2.6000000000000002E-2</v>
      </c>
      <c r="M384" s="20">
        <f>0.001*[60]Sheet1!$F$478</f>
        <v>2.5000000000000001E-2</v>
      </c>
      <c r="N384" s="20">
        <f>0.001*[60]Sheet1!$F$479</f>
        <v>2.5000000000000001E-2</v>
      </c>
      <c r="O384" s="20">
        <f>0.001*[60]Sheet1!$F$480</f>
        <v>2.5000000000000001E-2</v>
      </c>
      <c r="P384" s="20">
        <f>0.001*[60]Sheet1!$F$481</f>
        <v>2.5000000000000001E-2</v>
      </c>
      <c r="Q384" s="20">
        <f>0.001*[60]Sheet1!$F$482</f>
        <v>2.5000000000000001E-2</v>
      </c>
      <c r="R384" s="20">
        <f>0.001*[60]Sheet1!$F$483</f>
        <v>2.5000000000000001E-2</v>
      </c>
      <c r="S384" s="20">
        <f>0.001*[60]Sheet1!$F$484</f>
        <v>2.5000000000000001E-2</v>
      </c>
      <c r="T384" s="20">
        <f>0.001*[60]Sheet1!$F$485</f>
        <v>2.5000000000000001E-2</v>
      </c>
      <c r="U384" s="20">
        <f>0.001*[60]Sheet1!$F$486</f>
        <v>2.5000000000000001E-2</v>
      </c>
      <c r="V384" s="20">
        <f>0.001*[60]Sheet1!$F$487</f>
        <v>2.5000000000000001E-2</v>
      </c>
      <c r="W384" s="20">
        <f>0.001*[60]Sheet1!$F$488</f>
        <v>2.6000000000000002E-2</v>
      </c>
      <c r="X384" s="20">
        <f>0.001*[60]Sheet1!$F$489</f>
        <v>2.7E-2</v>
      </c>
      <c r="Y384" s="20">
        <f>0.001*[60]Sheet1!$F$490</f>
        <v>2.7E-2</v>
      </c>
      <c r="Z384" s="48">
        <f>0.001*[60]Sheet1!$F$491</f>
        <v>2.7E-2</v>
      </c>
      <c r="AA384" s="37">
        <f t="shared" si="54"/>
        <v>2.7E-2</v>
      </c>
      <c r="AB384" s="21">
        <f t="shared" si="55"/>
        <v>2.5000000000000001E-2</v>
      </c>
      <c r="AC384" s="22">
        <f t="shared" si="56"/>
        <v>2.5750000000000012E-2</v>
      </c>
    </row>
    <row r="385" spans="2:29" ht="15" customHeight="1">
      <c r="B385" s="26">
        <v>21</v>
      </c>
      <c r="C385" s="43">
        <f>0.001*[60]Sheet1!$F$492</f>
        <v>2.7E-2</v>
      </c>
      <c r="D385" s="9">
        <f>0.001*[60]Sheet1!$F$493</f>
        <v>2.7E-2</v>
      </c>
      <c r="E385" s="9">
        <f>0.001*[60]Sheet1!$F$494</f>
        <v>2.7E-2</v>
      </c>
      <c r="F385" s="9">
        <f>0.001*[60]Sheet1!$F$495</f>
        <v>2.7E-2</v>
      </c>
      <c r="G385" s="9">
        <f>0.001*[60]Sheet1!$F$496</f>
        <v>2.7E-2</v>
      </c>
      <c r="H385" s="9">
        <f>0.001*[60]Sheet1!$F$497</f>
        <v>2.7E-2</v>
      </c>
      <c r="I385" s="9">
        <f>0.001*[60]Sheet1!$F$498</f>
        <v>2.7E-2</v>
      </c>
      <c r="J385" s="9">
        <f>0.001*[60]Sheet1!$F$499</f>
        <v>2.7E-2</v>
      </c>
      <c r="K385" s="9">
        <f>0.001*[60]Sheet1!$F$500</f>
        <v>2.5000000000000001E-2</v>
      </c>
      <c r="L385" s="9">
        <f>0.001*[60]Sheet1!$F$501</f>
        <v>2.5000000000000001E-2</v>
      </c>
      <c r="M385" s="9">
        <f>0.001*[60]Sheet1!$F$502</f>
        <v>2.5000000000000001E-2</v>
      </c>
      <c r="N385" s="9">
        <f>0.001*[60]Sheet1!$F$503</f>
        <v>2.5000000000000001E-2</v>
      </c>
      <c r="O385" s="9">
        <f>0.001*[60]Sheet1!$F$504</f>
        <v>2.4E-2</v>
      </c>
      <c r="P385" s="9">
        <f>0.001*[60]Sheet1!$F$505</f>
        <v>2.4E-2</v>
      </c>
      <c r="Q385" s="9">
        <f>0.001*[60]Sheet1!$F$506</f>
        <v>2.4E-2</v>
      </c>
      <c r="R385" s="9">
        <f>0.001*[60]Sheet1!$F$507</f>
        <v>2.4E-2</v>
      </c>
      <c r="S385" s="9">
        <f>0.001*[60]Sheet1!$F$508</f>
        <v>2.4E-2</v>
      </c>
      <c r="T385" s="9">
        <f>0.001*[60]Sheet1!$F$509</f>
        <v>2.5000000000000001E-2</v>
      </c>
      <c r="U385" s="9">
        <f>0.001*[60]Sheet1!$F$510</f>
        <v>2.5000000000000001E-2</v>
      </c>
      <c r="V385" s="9">
        <f>0.001*[60]Sheet1!$F$511</f>
        <v>2.6000000000000002E-2</v>
      </c>
      <c r="W385" s="9">
        <f>0.001*[60]Sheet1!$F$512</f>
        <v>2.6000000000000002E-2</v>
      </c>
      <c r="X385" s="9">
        <f>0.001*[60]Sheet1!$F$513</f>
        <v>2.6000000000000002E-2</v>
      </c>
      <c r="Y385" s="9">
        <f>0.001*[60]Sheet1!$F$514</f>
        <v>2.6000000000000002E-2</v>
      </c>
      <c r="Z385" s="44">
        <f>0.001*[60]Sheet1!$F$515</f>
        <v>2.7E-2</v>
      </c>
      <c r="AA385" s="35">
        <f t="shared" si="54"/>
        <v>2.7E-2</v>
      </c>
      <c r="AB385" s="10">
        <f t="shared" si="55"/>
        <v>2.4E-2</v>
      </c>
      <c r="AC385" s="14">
        <f t="shared" si="56"/>
        <v>2.5708333333333347E-2</v>
      </c>
    </row>
    <row r="386" spans="2:29" ht="15" customHeight="1">
      <c r="B386" s="26">
        <v>22</v>
      </c>
      <c r="C386" s="43">
        <f>0.001*[60]Sheet1!$F$516</f>
        <v>2.7E-2</v>
      </c>
      <c r="D386" s="9">
        <f>0.001*[60]Sheet1!$F$517</f>
        <v>2.7E-2</v>
      </c>
      <c r="E386" s="9">
        <f>0.001*[60]Sheet1!$F$518</f>
        <v>2.7E-2</v>
      </c>
      <c r="F386" s="9">
        <f>0.001*[60]Sheet1!$F$519</f>
        <v>2.7E-2</v>
      </c>
      <c r="G386" s="9">
        <f>0.001*[60]Sheet1!$F$520</f>
        <v>2.7E-2</v>
      </c>
      <c r="H386" s="9">
        <f>0.001*[60]Sheet1!$F$521</f>
        <v>2.7E-2</v>
      </c>
      <c r="I386" s="9">
        <f>0.001*[60]Sheet1!$F$522</f>
        <v>2.8000000000000001E-2</v>
      </c>
      <c r="J386" s="9">
        <f>0.001*[60]Sheet1!$F$523</f>
        <v>2.8000000000000001E-2</v>
      </c>
      <c r="K386" s="9">
        <f>0.001*[60]Sheet1!$F$524</f>
        <v>2.6000000000000002E-2</v>
      </c>
      <c r="L386" s="9">
        <f>0.001*[60]Sheet1!$F$525</f>
        <v>2.5000000000000001E-2</v>
      </c>
      <c r="M386" s="9">
        <f>0.001*[60]Sheet1!$F$526</f>
        <v>2.4E-2</v>
      </c>
      <c r="N386" s="9">
        <f>0.001*[60]Sheet1!$F$527</f>
        <v>2.5000000000000001E-2</v>
      </c>
      <c r="O386" s="9">
        <f>0.001*[60]Sheet1!$F$528</f>
        <v>2.5000000000000001E-2</v>
      </c>
      <c r="P386" s="9">
        <f>0.001*[60]Sheet1!$F$529</f>
        <v>2.5000000000000001E-2</v>
      </c>
      <c r="Q386" s="9">
        <f>0.001*[60]Sheet1!$F$530</f>
        <v>2.5000000000000001E-2</v>
      </c>
      <c r="R386" s="9">
        <f>0.001*[60]Sheet1!$F$531</f>
        <v>2.6000000000000002E-2</v>
      </c>
      <c r="S386" s="9">
        <f>0.001*[60]Sheet1!$F$532</f>
        <v>2.7E-2</v>
      </c>
      <c r="T386" s="9">
        <f>0.001*[60]Sheet1!$F$533</f>
        <v>2.9000000000000001E-2</v>
      </c>
      <c r="U386" s="9">
        <f>0.001*[60]Sheet1!$F$534</f>
        <v>2.8000000000000001E-2</v>
      </c>
      <c r="V386" s="9">
        <f>0.001*[60]Sheet1!$F$535</f>
        <v>2.8000000000000001E-2</v>
      </c>
      <c r="W386" s="9">
        <f>0.001*[60]Sheet1!$F$536</f>
        <v>3.1E-2</v>
      </c>
      <c r="X386" s="9">
        <f>0.001*[60]Sheet1!$F$537</f>
        <v>3.1E-2</v>
      </c>
      <c r="Y386" s="9">
        <f>0.001*[60]Sheet1!$F$538</f>
        <v>3.1E-2</v>
      </c>
      <c r="Z386" s="44">
        <f>0.001*[60]Sheet1!$F$539</f>
        <v>3.4000000000000002E-2</v>
      </c>
      <c r="AA386" s="35">
        <f t="shared" si="54"/>
        <v>3.4000000000000002E-2</v>
      </c>
      <c r="AB386" s="10">
        <f t="shared" si="55"/>
        <v>2.4E-2</v>
      </c>
      <c r="AC386" s="14">
        <f t="shared" si="56"/>
        <v>2.7416666666666683E-2</v>
      </c>
    </row>
    <row r="387" spans="2:29" ht="15" customHeight="1">
      <c r="B387" s="26">
        <v>23</v>
      </c>
      <c r="C387" s="43">
        <f>0.001*[60]Sheet1!$F$540</f>
        <v>3.4000000000000002E-2</v>
      </c>
      <c r="D387" s="9">
        <f>0.001*[60]Sheet1!$F$541</f>
        <v>3.2000000000000001E-2</v>
      </c>
      <c r="E387" s="9">
        <f>0.001*[60]Sheet1!$F$542</f>
        <v>2.9000000000000001E-2</v>
      </c>
      <c r="F387" s="9">
        <f>0.001*[60]Sheet1!$F$543</f>
        <v>0.03</v>
      </c>
      <c r="G387" s="9">
        <f>0.001*[60]Sheet1!$F$544</f>
        <v>3.2000000000000001E-2</v>
      </c>
      <c r="H387" s="9">
        <f>0.001*[60]Sheet1!$F$545</f>
        <v>3.3000000000000002E-2</v>
      </c>
      <c r="I387" s="9">
        <f>0.001*[60]Sheet1!$F$546</f>
        <v>3.2000000000000001E-2</v>
      </c>
      <c r="J387" s="9">
        <f>0.001*[60]Sheet1!$F$547</f>
        <v>3.2000000000000001E-2</v>
      </c>
      <c r="K387" s="9">
        <f>0.001*[60]Sheet1!$F$548</f>
        <v>3.1E-2</v>
      </c>
      <c r="L387" s="9">
        <f>0.001*[60]Sheet1!$F$549</f>
        <v>2.9000000000000001E-2</v>
      </c>
      <c r="M387" s="9">
        <f>0.001*[60]Sheet1!$F$550</f>
        <v>2.7E-2</v>
      </c>
      <c r="N387" s="9">
        <f>0.001*[60]Sheet1!$F$551</f>
        <v>2.7E-2</v>
      </c>
      <c r="O387" s="9">
        <f>0.001*[60]Sheet1!$F$552</f>
        <v>2.6000000000000002E-2</v>
      </c>
      <c r="P387" s="9">
        <f>0.001*[60]Sheet1!$F$553</f>
        <v>2.6000000000000002E-2</v>
      </c>
      <c r="Q387" s="9">
        <f>0.001*[60]Sheet1!$F$554</f>
        <v>2.6000000000000002E-2</v>
      </c>
      <c r="R387" s="9">
        <f>0.001*[60]Sheet1!$F$555</f>
        <v>2.6000000000000002E-2</v>
      </c>
      <c r="S387" s="9">
        <f>0.001*[60]Sheet1!$F$556</f>
        <v>2.6000000000000002E-2</v>
      </c>
      <c r="T387" s="9">
        <f>0.001*[60]Sheet1!$F$557</f>
        <v>2.6000000000000002E-2</v>
      </c>
      <c r="U387" s="9">
        <f>0.001*[60]Sheet1!$F$558</f>
        <v>2.6000000000000002E-2</v>
      </c>
      <c r="V387" s="9">
        <f>0.001*[60]Sheet1!$F$559</f>
        <v>2.7E-2</v>
      </c>
      <c r="W387" s="9">
        <f>0.001*[60]Sheet1!$F$560</f>
        <v>2.7E-2</v>
      </c>
      <c r="X387" s="9">
        <f>0.001*[60]Sheet1!$F$561</f>
        <v>2.7E-2</v>
      </c>
      <c r="Y387" s="9">
        <f>0.001*[60]Sheet1!$F$562</f>
        <v>2.7E-2</v>
      </c>
      <c r="Z387" s="44">
        <f>0.001*[60]Sheet1!$F$563</f>
        <v>2.7E-2</v>
      </c>
      <c r="AA387" s="35">
        <f t="shared" si="54"/>
        <v>3.4000000000000002E-2</v>
      </c>
      <c r="AB387" s="10">
        <f t="shared" si="55"/>
        <v>2.6000000000000002E-2</v>
      </c>
      <c r="AC387" s="14">
        <f t="shared" si="56"/>
        <v>2.8541666666666684E-2</v>
      </c>
    </row>
    <row r="388" spans="2:29" ht="15" customHeight="1">
      <c r="B388" s="26">
        <v>24</v>
      </c>
      <c r="C388" s="43">
        <f>0.001*[60]Sheet1!$F$564</f>
        <v>2.7E-2</v>
      </c>
      <c r="D388" s="9">
        <f>0.001*[60]Sheet1!$F$565</f>
        <v>2.7E-2</v>
      </c>
      <c r="E388" s="9">
        <f>0.001*[60]Sheet1!$F$566</f>
        <v>2.7E-2</v>
      </c>
      <c r="F388" s="9">
        <f>0.001*[60]Sheet1!$F$567</f>
        <v>2.7E-2</v>
      </c>
      <c r="G388" s="9">
        <f>0.001*[60]Sheet1!$F$568</f>
        <v>2.7E-2</v>
      </c>
      <c r="H388" s="9">
        <f>0.001*[60]Sheet1!$F$569</f>
        <v>2.7E-2</v>
      </c>
      <c r="I388" s="9">
        <f>0.001*[60]Sheet1!$F$570</f>
        <v>2.7E-2</v>
      </c>
      <c r="J388" s="9">
        <f>0.001*[60]Sheet1!$F$571</f>
        <v>2.7E-2</v>
      </c>
      <c r="K388" s="9">
        <f>0.001*[60]Sheet1!$F$572</f>
        <v>2.6000000000000002E-2</v>
      </c>
      <c r="L388" s="9">
        <f>0.001*[60]Sheet1!$F$573</f>
        <v>2.6000000000000002E-2</v>
      </c>
      <c r="M388" s="9">
        <f>0.001*[60]Sheet1!$F$574</f>
        <v>2.6000000000000002E-2</v>
      </c>
      <c r="N388" s="9">
        <f>0.001*[60]Sheet1!$F$575</f>
        <v>2.5000000000000001E-2</v>
      </c>
      <c r="O388" s="9">
        <f>0.001*[60]Sheet1!$F$576</f>
        <v>2.6000000000000002E-2</v>
      </c>
      <c r="P388" s="9">
        <f>0.001*[60]Sheet1!$F$577</f>
        <v>2.5000000000000001E-2</v>
      </c>
      <c r="Q388" s="9">
        <f>0.001*[60]Sheet1!$F$578</f>
        <v>2.5000000000000001E-2</v>
      </c>
      <c r="R388" s="9">
        <f>0.001*[60]Sheet1!$F$579</f>
        <v>2.6000000000000002E-2</v>
      </c>
      <c r="S388" s="9">
        <f>0.001*[60]Sheet1!$F$580</f>
        <v>2.6000000000000002E-2</v>
      </c>
      <c r="T388" s="9">
        <f>0.001*[60]Sheet1!$F$581</f>
        <v>2.6000000000000002E-2</v>
      </c>
      <c r="U388" s="9">
        <f>0.001*[60]Sheet1!$F$582</f>
        <v>2.6000000000000002E-2</v>
      </c>
      <c r="V388" s="9">
        <f>0.001*[60]Sheet1!$F$583</f>
        <v>2.7E-2</v>
      </c>
      <c r="W388" s="9">
        <f>0.001*[60]Sheet1!$F$584</f>
        <v>2.7E-2</v>
      </c>
      <c r="X388" s="9">
        <f>0.001*[60]Sheet1!$F$585</f>
        <v>2.8000000000000001E-2</v>
      </c>
      <c r="Y388" s="9">
        <f>0.001*[60]Sheet1!$F$586</f>
        <v>2.8000000000000001E-2</v>
      </c>
      <c r="Z388" s="44">
        <f>0.001*[60]Sheet1!$F$587</f>
        <v>2.8000000000000001E-2</v>
      </c>
      <c r="AA388" s="35">
        <f t="shared" si="54"/>
        <v>2.8000000000000001E-2</v>
      </c>
      <c r="AB388" s="10">
        <f t="shared" si="55"/>
        <v>2.5000000000000001E-2</v>
      </c>
      <c r="AC388" s="14">
        <f t="shared" si="56"/>
        <v>2.6541666666666682E-2</v>
      </c>
    </row>
    <row r="389" spans="2:29" ht="15" customHeight="1">
      <c r="B389" s="26">
        <v>25</v>
      </c>
      <c r="C389" s="43">
        <f>0.001*[60]Sheet1!$F$588</f>
        <v>2.8000000000000001E-2</v>
      </c>
      <c r="D389" s="9">
        <f>0.001*[60]Sheet1!$F$589</f>
        <v>2.8000000000000001E-2</v>
      </c>
      <c r="E389" s="9">
        <f>0.001*[60]Sheet1!$F$590</f>
        <v>2.8000000000000001E-2</v>
      </c>
      <c r="F389" s="9">
        <f>0.001*[60]Sheet1!$F$591</f>
        <v>2.8000000000000001E-2</v>
      </c>
      <c r="G389" s="9">
        <f>0.001*[60]Sheet1!$F$592</f>
        <v>2.8000000000000001E-2</v>
      </c>
      <c r="H389" s="9">
        <f>0.001*[60]Sheet1!$F$593</f>
        <v>2.8000000000000001E-2</v>
      </c>
      <c r="I389" s="9">
        <f>0.001*[60]Sheet1!$F$594</f>
        <v>2.8000000000000001E-2</v>
      </c>
      <c r="J389" s="9">
        <f>0.001*[60]Sheet1!$F$595</f>
        <v>2.8000000000000001E-2</v>
      </c>
      <c r="K389" s="9">
        <f>0.001*[60]Sheet1!$F$596</f>
        <v>2.6000000000000002E-2</v>
      </c>
      <c r="L389" s="9">
        <f>0.001*[60]Sheet1!$F$597</f>
        <v>2.5000000000000001E-2</v>
      </c>
      <c r="M389" s="9">
        <f>0.001*[60]Sheet1!$F$598</f>
        <v>2.5000000000000001E-2</v>
      </c>
      <c r="N389" s="9">
        <f>0.001*[60]Sheet1!$F$599</f>
        <v>2.5000000000000001E-2</v>
      </c>
      <c r="O389" s="9">
        <f>0.001*[60]Sheet1!$F$600</f>
        <v>2.5000000000000001E-2</v>
      </c>
      <c r="P389" s="9">
        <f>0.001*[60]Sheet1!$F$601</f>
        <v>2.5000000000000001E-2</v>
      </c>
      <c r="Q389" s="9">
        <f>0.001*[60]Sheet1!$F$602</f>
        <v>2.5000000000000001E-2</v>
      </c>
      <c r="R389" s="9">
        <f>0.001*[60]Sheet1!$F$603</f>
        <v>2.5000000000000001E-2</v>
      </c>
      <c r="S389" s="9">
        <f>0.001*[60]Sheet1!$F$604</f>
        <v>2.6000000000000002E-2</v>
      </c>
      <c r="T389" s="9">
        <f>0.001*[60]Sheet1!$F$605</f>
        <v>2.6000000000000002E-2</v>
      </c>
      <c r="U389" s="9">
        <f>0.001*[60]Sheet1!$F$606</f>
        <v>2.6000000000000002E-2</v>
      </c>
      <c r="V389" s="9">
        <f>0.001*[60]Sheet1!$F$607</f>
        <v>2.6000000000000002E-2</v>
      </c>
      <c r="W389" s="9">
        <f>0.001*[60]Sheet1!$F$608</f>
        <v>2.7E-2</v>
      </c>
      <c r="X389" s="9">
        <f>0.001*[60]Sheet1!$F$609</f>
        <v>2.7E-2</v>
      </c>
      <c r="Y389" s="9">
        <f>0.001*[60]Sheet1!$F$610</f>
        <v>2.8000000000000001E-2</v>
      </c>
      <c r="Z389" s="44">
        <f>0.001*[60]Sheet1!$F$611</f>
        <v>2.7E-2</v>
      </c>
      <c r="AA389" s="35">
        <f t="shared" si="54"/>
        <v>2.8000000000000001E-2</v>
      </c>
      <c r="AB389" s="10">
        <f t="shared" si="55"/>
        <v>2.5000000000000001E-2</v>
      </c>
      <c r="AC389" s="14">
        <f t="shared" si="56"/>
        <v>2.6583333333333348E-2</v>
      </c>
    </row>
    <row r="390" spans="2:29" ht="15" customHeight="1">
      <c r="B390" s="27">
        <v>26</v>
      </c>
      <c r="C390" s="45">
        <f>0.001*[60]Sheet1!$F$612</f>
        <v>2.8000000000000001E-2</v>
      </c>
      <c r="D390" s="17">
        <f>0.001*[60]Sheet1!$F$613</f>
        <v>2.8000000000000001E-2</v>
      </c>
      <c r="E390" s="17">
        <f>0.001*[60]Sheet1!$F$614</f>
        <v>2.7E-2</v>
      </c>
      <c r="F390" s="17">
        <f>0.001*[60]Sheet1!$F$615</f>
        <v>2.7E-2</v>
      </c>
      <c r="G390" s="17">
        <f>0.001*[60]Sheet1!$F$616</f>
        <v>2.7E-2</v>
      </c>
      <c r="H390" s="17">
        <f>0.001*[60]Sheet1!$F$617</f>
        <v>2.7E-2</v>
      </c>
      <c r="I390" s="17">
        <f>0.001*[60]Sheet1!$F$618</f>
        <v>2.7E-2</v>
      </c>
      <c r="J390" s="17">
        <f>0.001*[60]Sheet1!$F$619</f>
        <v>2.7E-2</v>
      </c>
      <c r="K390" s="17">
        <f>0.001*[60]Sheet1!$F$620</f>
        <v>2.7E-2</v>
      </c>
      <c r="L390" s="17">
        <f>0.001*[60]Sheet1!$F$621</f>
        <v>2.7E-2</v>
      </c>
      <c r="M390" s="17">
        <f>0.001*[60]Sheet1!$F$622</f>
        <v>2.6000000000000002E-2</v>
      </c>
      <c r="N390" s="17">
        <f>0.001*[60]Sheet1!$F$623</f>
        <v>2.5000000000000001E-2</v>
      </c>
      <c r="O390" s="17">
        <f>0.001*[60]Sheet1!$F$624</f>
        <v>2.5000000000000001E-2</v>
      </c>
      <c r="P390" s="17">
        <f>0.001*[60]Sheet1!$F$625</f>
        <v>2.5000000000000001E-2</v>
      </c>
      <c r="Q390" s="17">
        <f>0.001*[60]Sheet1!$F$626</f>
        <v>2.5000000000000001E-2</v>
      </c>
      <c r="R390" s="17">
        <f>0.001*[60]Sheet1!$F$627</f>
        <v>2.5000000000000001E-2</v>
      </c>
      <c r="S390" s="17">
        <f>0.001*[60]Sheet1!$F$628</f>
        <v>2.5000000000000001E-2</v>
      </c>
      <c r="T390" s="17">
        <f>0.001*[60]Sheet1!$F$629</f>
        <v>2.6000000000000002E-2</v>
      </c>
      <c r="U390" s="17">
        <f>0.001*[60]Sheet1!$F$630</f>
        <v>2.6000000000000002E-2</v>
      </c>
      <c r="V390" s="17">
        <f>0.001*[60]Sheet1!$F$631</f>
        <v>2.7E-2</v>
      </c>
      <c r="W390" s="17">
        <f>0.001*[60]Sheet1!$F$632</f>
        <v>2.8000000000000001E-2</v>
      </c>
      <c r="X390" s="17">
        <f>0.001*[60]Sheet1!$F$633</f>
        <v>2.8000000000000001E-2</v>
      </c>
      <c r="Y390" s="17">
        <f>0.001*[60]Sheet1!$F$634</f>
        <v>2.9000000000000001E-2</v>
      </c>
      <c r="Z390" s="46">
        <f>0.001*[60]Sheet1!$F$635</f>
        <v>2.9000000000000001E-2</v>
      </c>
      <c r="AA390" s="36">
        <f t="shared" si="54"/>
        <v>2.9000000000000001E-2</v>
      </c>
      <c r="AB390" s="18">
        <f t="shared" si="55"/>
        <v>2.5000000000000001E-2</v>
      </c>
      <c r="AC390" s="19">
        <f t="shared" si="56"/>
        <v>2.6708333333333348E-2</v>
      </c>
    </row>
    <row r="391" spans="2:29" ht="15" customHeight="1">
      <c r="B391" s="26">
        <v>27</v>
      </c>
      <c r="C391" s="43">
        <f>0.001*[60]Sheet1!$F$636</f>
        <v>2.9000000000000001E-2</v>
      </c>
      <c r="D391" s="9">
        <f>0.001*[60]Sheet1!$F$637</f>
        <v>2.9000000000000001E-2</v>
      </c>
      <c r="E391" s="9">
        <f>0.001*[60]Sheet1!$F$638</f>
        <v>2.8000000000000001E-2</v>
      </c>
      <c r="F391" s="9">
        <f>0.001*[60]Sheet1!$F$639</f>
        <v>2.8000000000000001E-2</v>
      </c>
      <c r="G391" s="9">
        <f>0.001*[60]Sheet1!$F$640</f>
        <v>2.8000000000000001E-2</v>
      </c>
      <c r="H391" s="9">
        <f>0.001*[60]Sheet1!$F$641</f>
        <v>2.8000000000000001E-2</v>
      </c>
      <c r="I391" s="9">
        <f>0.001*[60]Sheet1!$F$642</f>
        <v>2.8000000000000001E-2</v>
      </c>
      <c r="J391" s="9">
        <f>0.001*[60]Sheet1!$F$643</f>
        <v>2.8000000000000001E-2</v>
      </c>
      <c r="K391" s="9">
        <f>0.001*[60]Sheet1!$F$644</f>
        <v>2.6000000000000002E-2</v>
      </c>
      <c r="L391" s="9">
        <f>0.001*[60]Sheet1!$F$645</f>
        <v>2.5000000000000001E-2</v>
      </c>
      <c r="M391" s="9">
        <f>0.001*[60]Sheet1!$F$646</f>
        <v>2.5000000000000001E-2</v>
      </c>
      <c r="N391" s="9">
        <f>0.001*[60]Sheet1!$F$647</f>
        <v>2.5000000000000001E-2</v>
      </c>
      <c r="O391" s="9">
        <f>0.001*[60]Sheet1!$F$648</f>
        <v>2.5000000000000001E-2</v>
      </c>
      <c r="P391" s="9">
        <f>0.001*[60]Sheet1!$F$649</f>
        <v>2.5000000000000001E-2</v>
      </c>
      <c r="Q391" s="9">
        <f>0.001*[60]Sheet1!$F$650</f>
        <v>2.5000000000000001E-2</v>
      </c>
      <c r="R391" s="9">
        <f>0.001*[60]Sheet1!$F$651</f>
        <v>2.5000000000000001E-2</v>
      </c>
      <c r="S391" s="9">
        <f>0.001*[60]Sheet1!$F$652</f>
        <v>2.7E-2</v>
      </c>
      <c r="T391" s="9">
        <f>0.001*[60]Sheet1!$F$653</f>
        <v>3.1E-2</v>
      </c>
      <c r="U391" s="9">
        <f>0.001*[60]Sheet1!$F$654</f>
        <v>3.3000000000000002E-2</v>
      </c>
      <c r="V391" s="9">
        <f>0.001*[60]Sheet1!$F$655</f>
        <v>3.3000000000000002E-2</v>
      </c>
      <c r="W391" s="9">
        <f>0.001*[60]Sheet1!$F$656</f>
        <v>3.4000000000000002E-2</v>
      </c>
      <c r="X391" s="9">
        <f>0.001*[60]Sheet1!$F$657</f>
        <v>3.4000000000000002E-2</v>
      </c>
      <c r="Y391" s="9">
        <f>0.001*[60]Sheet1!$F$658</f>
        <v>3.3000000000000002E-2</v>
      </c>
      <c r="Z391" s="44">
        <f>0.001*[60]Sheet1!$F$659</f>
        <v>4.3000000000000003E-2</v>
      </c>
      <c r="AA391" s="35">
        <f t="shared" si="54"/>
        <v>4.3000000000000003E-2</v>
      </c>
      <c r="AB391" s="10">
        <f t="shared" si="55"/>
        <v>2.5000000000000001E-2</v>
      </c>
      <c r="AC391" s="14">
        <f t="shared" si="56"/>
        <v>2.895833333333335E-2</v>
      </c>
    </row>
    <row r="392" spans="2:29" ht="15" customHeight="1">
      <c r="B392" s="26">
        <v>28</v>
      </c>
      <c r="C392" s="43">
        <f>0.001*[60]Sheet1!$F$660</f>
        <v>3.6000000000000004E-2</v>
      </c>
      <c r="D392" s="9">
        <f>0.001*[60]Sheet1!$F$661</f>
        <v>0.03</v>
      </c>
      <c r="E392" s="9">
        <f>0.001*[60]Sheet1!$F$662</f>
        <v>2.8000000000000001E-2</v>
      </c>
      <c r="F392" s="9">
        <f>0.001*[60]Sheet1!$F$663</f>
        <v>2.7E-2</v>
      </c>
      <c r="G392" s="9">
        <f>0.001*[60]Sheet1!$F$664</f>
        <v>2.7E-2</v>
      </c>
      <c r="H392" s="9">
        <f>0.001*[60]Sheet1!$F$665</f>
        <v>2.6000000000000002E-2</v>
      </c>
      <c r="I392" s="9">
        <f>0.001*[60]Sheet1!$F$666</f>
        <v>2.7E-2</v>
      </c>
      <c r="J392" s="9">
        <f>0.001*[60]Sheet1!$F$667</f>
        <v>2.7E-2</v>
      </c>
      <c r="K392" s="9">
        <f>0.001*[60]Sheet1!$F$668</f>
        <v>2.6000000000000002E-2</v>
      </c>
      <c r="L392" s="9">
        <f>0.001*[60]Sheet1!$F$669</f>
        <v>2.5000000000000001E-2</v>
      </c>
      <c r="M392" s="9">
        <f>0.001*[60]Sheet1!$F$670</f>
        <v>2.5000000000000001E-2</v>
      </c>
      <c r="N392" s="9">
        <f>0.001*[60]Sheet1!$F$671</f>
        <v>2.4E-2</v>
      </c>
      <c r="O392" s="9">
        <f>0.001*[60]Sheet1!$F$672</f>
        <v>2.5000000000000001E-2</v>
      </c>
      <c r="P392" s="9">
        <f>0.001*[60]Sheet1!$F$673</f>
        <v>2.4E-2</v>
      </c>
      <c r="Q392" s="9">
        <f>0.001*[60]Sheet1!$F$674</f>
        <v>2.4E-2</v>
      </c>
      <c r="R392" s="9">
        <f>0.001*[60]Sheet1!$F$675</f>
        <v>2.4E-2</v>
      </c>
      <c r="S392" s="9">
        <f>0.001*[60]Sheet1!$F$676</f>
        <v>2.4E-2</v>
      </c>
      <c r="T392" s="9">
        <f>0.001*[60]Sheet1!$F$677</f>
        <v>2.5000000000000001E-2</v>
      </c>
      <c r="U392" s="9">
        <f>0.001*[60]Sheet1!$F$678</f>
        <v>2.5000000000000001E-2</v>
      </c>
      <c r="V392" s="9">
        <f>0.001*[60]Sheet1!$F$679</f>
        <v>2.6000000000000002E-2</v>
      </c>
      <c r="W392" s="9">
        <f>0.001*[60]Sheet1!$F$680</f>
        <v>2.7E-2</v>
      </c>
      <c r="X392" s="9">
        <f>0.001*[60]Sheet1!$F$681</f>
        <v>2.7E-2</v>
      </c>
      <c r="Y392" s="9">
        <f>0.001*[60]Sheet1!$F$682</f>
        <v>2.7E-2</v>
      </c>
      <c r="Z392" s="44">
        <f>0.001*[60]Sheet1!$F$683</f>
        <v>2.7E-2</v>
      </c>
      <c r="AA392" s="35">
        <f t="shared" si="54"/>
        <v>3.6000000000000004E-2</v>
      </c>
      <c r="AB392" s="10">
        <f t="shared" si="55"/>
        <v>2.4E-2</v>
      </c>
      <c r="AC392" s="14">
        <f t="shared" si="56"/>
        <v>2.6375000000000013E-2</v>
      </c>
    </row>
    <row r="393" spans="2:29" ht="15" customHeight="1">
      <c r="B393" s="26">
        <v>29</v>
      </c>
      <c r="C393" s="43">
        <f>0.001*[60]Sheet1!$F$684</f>
        <v>2.7E-2</v>
      </c>
      <c r="D393" s="9">
        <f>0.001*[60]Sheet1!$F$685</f>
        <v>2.8000000000000001E-2</v>
      </c>
      <c r="E393" s="9">
        <f>0.001*[60]Sheet1!$F$686</f>
        <v>2.8000000000000001E-2</v>
      </c>
      <c r="F393" s="9">
        <f>0.001*[60]Sheet1!$F$687</f>
        <v>2.7E-2</v>
      </c>
      <c r="G393" s="9">
        <f>0.001*[60]Sheet1!$F$688</f>
        <v>2.8000000000000001E-2</v>
      </c>
      <c r="H393" s="9">
        <f>0.001*[60]Sheet1!$F$689</f>
        <v>3.3000000000000002E-2</v>
      </c>
      <c r="I393" s="9">
        <f>0.001*[60]Sheet1!$F$690</f>
        <v>3.6999999999999998E-2</v>
      </c>
      <c r="J393" s="9">
        <f>0.001*[60]Sheet1!$F$691</f>
        <v>3.4000000000000002E-2</v>
      </c>
      <c r="K393" s="9">
        <f>0.001*[60]Sheet1!$F$692</f>
        <v>0.03</v>
      </c>
      <c r="L393" s="9">
        <f>0.001*[60]Sheet1!$F$693</f>
        <v>2.8000000000000001E-2</v>
      </c>
      <c r="M393" s="9">
        <f>0.001*[60]Sheet1!$F$694</f>
        <v>2.6000000000000002E-2</v>
      </c>
      <c r="N393" s="9">
        <f>0.001*[60]Sheet1!$F$695</f>
        <v>2.5000000000000001E-2</v>
      </c>
      <c r="O393" s="9">
        <f>0.001*[60]Sheet1!$F$696</f>
        <v>2.5000000000000001E-2</v>
      </c>
      <c r="P393" s="9">
        <f>0.001*[60]Sheet1!$F$697</f>
        <v>2.5000000000000001E-2</v>
      </c>
      <c r="Q393" s="9">
        <f>0.001*[60]Sheet1!$F$698</f>
        <v>2.5000000000000001E-2</v>
      </c>
      <c r="R393" s="9">
        <f>0.001*[60]Sheet1!$F$699</f>
        <v>2.5000000000000001E-2</v>
      </c>
      <c r="S393" s="9">
        <f>0.001*[60]Sheet1!$F$700</f>
        <v>2.5000000000000001E-2</v>
      </c>
      <c r="T393" s="9">
        <f>0.001*[60]Sheet1!$F$701</f>
        <v>2.5000000000000001E-2</v>
      </c>
      <c r="U393" s="9">
        <f>0.001*[60]Sheet1!$F$702</f>
        <v>2.5000000000000001E-2</v>
      </c>
      <c r="V393" s="9">
        <f>0.001*[60]Sheet1!$F$703</f>
        <v>2.5000000000000001E-2</v>
      </c>
      <c r="W393" s="9">
        <f>0.001*[60]Sheet1!$F$704</f>
        <v>2.6000000000000002E-2</v>
      </c>
      <c r="X393" s="9">
        <f>0.001*[60]Sheet1!$F$705</f>
        <v>2.6000000000000002E-2</v>
      </c>
      <c r="Y393" s="9">
        <f>0.001*[60]Sheet1!$F$706</f>
        <v>2.6000000000000002E-2</v>
      </c>
      <c r="Z393" s="44">
        <f>0.001*[60]Sheet1!$F$707</f>
        <v>2.6000000000000002E-2</v>
      </c>
      <c r="AA393" s="35">
        <f t="shared" si="54"/>
        <v>3.6999999999999998E-2</v>
      </c>
      <c r="AB393" s="10">
        <f t="shared" si="55"/>
        <v>2.5000000000000001E-2</v>
      </c>
      <c r="AC393" s="14">
        <f t="shared" si="56"/>
        <v>2.7291666666666683E-2</v>
      </c>
    </row>
    <row r="394" spans="2:29" ht="15" customHeight="1">
      <c r="B394" s="28">
        <v>30</v>
      </c>
      <c r="C394" s="47">
        <f>0.001*[60]Sheet1!$F$708</f>
        <v>2.6000000000000002E-2</v>
      </c>
      <c r="D394" s="20">
        <f>0.001*[60]Sheet1!$F$709</f>
        <v>2.7E-2</v>
      </c>
      <c r="E394" s="20">
        <f>0.001*[60]Sheet1!$F$710</f>
        <v>2.7E-2</v>
      </c>
      <c r="F394" s="20">
        <f>0.001*[60]Sheet1!$F$711</f>
        <v>2.7E-2</v>
      </c>
      <c r="G394" s="20">
        <f>0.001*[60]Sheet1!$F$712</f>
        <v>2.7E-2</v>
      </c>
      <c r="H394" s="20">
        <f>0.001*[60]Sheet1!$F$713</f>
        <v>2.7E-2</v>
      </c>
      <c r="I394" s="20">
        <f>0.001*[60]Sheet1!$F$714</f>
        <v>2.7E-2</v>
      </c>
      <c r="J394" s="20">
        <f>0.001*[60]Sheet1!$F$715</f>
        <v>2.7E-2</v>
      </c>
      <c r="K394" s="20">
        <f>0.001*[60]Sheet1!$F$716</f>
        <v>2.7E-2</v>
      </c>
      <c r="L394" s="20">
        <f>0.001*[60]Sheet1!$F$717</f>
        <v>2.6000000000000002E-2</v>
      </c>
      <c r="M394" s="20">
        <f>0.001*[60]Sheet1!$F$718</f>
        <v>2.6000000000000002E-2</v>
      </c>
      <c r="N394" s="20">
        <f>0.001*[60]Sheet1!$F$719</f>
        <v>2.5000000000000001E-2</v>
      </c>
      <c r="O394" s="20">
        <f>0.001*[60]Sheet1!$F$720</f>
        <v>2.5000000000000001E-2</v>
      </c>
      <c r="P394" s="20">
        <f>0.001*[60]Sheet1!$F$721</f>
        <v>2.5000000000000001E-2</v>
      </c>
      <c r="Q394" s="20">
        <f>0.001*[60]Sheet1!$F$722</f>
        <v>2.4E-2</v>
      </c>
      <c r="R394" s="20">
        <f>0.001*[60]Sheet1!$F$723</f>
        <v>2.5000000000000001E-2</v>
      </c>
      <c r="S394" s="20">
        <f>0.001*[60]Sheet1!$F$724</f>
        <v>2.5000000000000001E-2</v>
      </c>
      <c r="T394" s="20">
        <f>0.001*[60]Sheet1!$F$725</f>
        <v>2.5000000000000001E-2</v>
      </c>
      <c r="U394" s="20">
        <f>0.001*[60]Sheet1!$F$726</f>
        <v>2.6000000000000002E-2</v>
      </c>
      <c r="V394" s="20">
        <f>0.001*[60]Sheet1!$F$727</f>
        <v>2.7E-2</v>
      </c>
      <c r="W394" s="20">
        <f>0.001*[60]Sheet1!$F$728</f>
        <v>2.7E-2</v>
      </c>
      <c r="X394" s="20">
        <f>0.001*[60]Sheet1!$F$729</f>
        <v>2.7E-2</v>
      </c>
      <c r="Y394" s="20">
        <f>0.001*[60]Sheet1!$F$730</f>
        <v>2.7E-2</v>
      </c>
      <c r="Z394" s="48">
        <f>0.001*[60]Sheet1!$F$731</f>
        <v>2.7E-2</v>
      </c>
      <c r="AA394" s="37">
        <f t="shared" si="54"/>
        <v>2.7E-2</v>
      </c>
      <c r="AB394" s="21">
        <f t="shared" si="55"/>
        <v>2.4E-2</v>
      </c>
      <c r="AC394" s="22">
        <f t="shared" si="56"/>
        <v>2.6208333333333347E-2</v>
      </c>
    </row>
    <row r="395" spans="2:29" ht="15" customHeight="1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>
      <c r="B396" s="30" t="s">
        <v>0</v>
      </c>
      <c r="C396" s="47">
        <f t="shared" ref="C396:Z396" si="57">MAX(C365:C395)</f>
        <v>3.6000000000000004E-2</v>
      </c>
      <c r="D396" s="20">
        <f t="shared" si="57"/>
        <v>3.3000000000000002E-2</v>
      </c>
      <c r="E396" s="20">
        <f t="shared" si="57"/>
        <v>3.3000000000000002E-2</v>
      </c>
      <c r="F396" s="20">
        <f t="shared" si="57"/>
        <v>0.03</v>
      </c>
      <c r="G396" s="20">
        <f t="shared" si="57"/>
        <v>3.2000000000000001E-2</v>
      </c>
      <c r="H396" s="20">
        <f t="shared" si="57"/>
        <v>3.3000000000000002E-2</v>
      </c>
      <c r="I396" s="20">
        <f t="shared" si="57"/>
        <v>3.6999999999999998E-2</v>
      </c>
      <c r="J396" s="20">
        <f t="shared" si="57"/>
        <v>3.4000000000000002E-2</v>
      </c>
      <c r="K396" s="20">
        <f t="shared" si="57"/>
        <v>3.1E-2</v>
      </c>
      <c r="L396" s="20">
        <f t="shared" si="57"/>
        <v>2.9000000000000001E-2</v>
      </c>
      <c r="M396" s="20">
        <f t="shared" si="57"/>
        <v>2.7E-2</v>
      </c>
      <c r="N396" s="20">
        <f t="shared" si="57"/>
        <v>0.03</v>
      </c>
      <c r="O396" s="20">
        <f t="shared" si="57"/>
        <v>3.2000000000000001E-2</v>
      </c>
      <c r="P396" s="20">
        <f t="shared" si="57"/>
        <v>0.03</v>
      </c>
      <c r="Q396" s="20">
        <f t="shared" si="57"/>
        <v>2.9000000000000001E-2</v>
      </c>
      <c r="R396" s="20">
        <f t="shared" si="57"/>
        <v>2.9000000000000001E-2</v>
      </c>
      <c r="S396" s="20">
        <f t="shared" si="57"/>
        <v>2.9000000000000001E-2</v>
      </c>
      <c r="T396" s="20">
        <f t="shared" si="57"/>
        <v>3.2000000000000001E-2</v>
      </c>
      <c r="U396" s="20">
        <f t="shared" si="57"/>
        <v>3.3000000000000002E-2</v>
      </c>
      <c r="V396" s="20">
        <f t="shared" si="57"/>
        <v>3.3000000000000002E-2</v>
      </c>
      <c r="W396" s="20">
        <f t="shared" si="57"/>
        <v>3.4000000000000002E-2</v>
      </c>
      <c r="X396" s="20">
        <f t="shared" si="57"/>
        <v>3.4000000000000002E-2</v>
      </c>
      <c r="Y396" s="20">
        <f t="shared" si="57"/>
        <v>3.3000000000000002E-2</v>
      </c>
      <c r="Z396" s="48">
        <f t="shared" si="57"/>
        <v>4.3000000000000003E-2</v>
      </c>
      <c r="AA396" s="162" t="s">
        <v>15</v>
      </c>
      <c r="AB396" s="163"/>
      <c r="AC396" s="164"/>
    </row>
    <row r="397" spans="2:29" ht="15" customHeight="1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156">
        <f>AVERAGE(AA365:AA395)</f>
        <v>3.0066666666666686E-2</v>
      </c>
      <c r="AB397" s="158">
        <f>AVERAGE(AB365:AB395)</f>
        <v>2.4666666666666677E-2</v>
      </c>
      <c r="AC397" s="160">
        <f>AVERAGE(AC365:AC395)</f>
        <v>2.6465277777777796E-2</v>
      </c>
    </row>
    <row r="398" spans="2:29" ht="15" customHeight="1" thickBot="1">
      <c r="B398" s="32" t="s">
        <v>14</v>
      </c>
      <c r="C398" s="53">
        <f t="shared" ref="C398:Z398" si="59">AVERAGE(C365:C395)</f>
        <v>2.7500000000000017E-2</v>
      </c>
      <c r="D398" s="6">
        <f t="shared" si="59"/>
        <v>2.7666666666666683E-2</v>
      </c>
      <c r="E398" s="6">
        <f t="shared" si="59"/>
        <v>2.7500000000000017E-2</v>
      </c>
      <c r="F398" s="6">
        <f t="shared" si="59"/>
        <v>2.7300000000000015E-2</v>
      </c>
      <c r="G398" s="6">
        <f t="shared" si="59"/>
        <v>2.7466666666666684E-2</v>
      </c>
      <c r="H398" s="6">
        <f t="shared" si="59"/>
        <v>2.7733333333333349E-2</v>
      </c>
      <c r="I398" s="6">
        <f t="shared" si="59"/>
        <v>2.7900000000000019E-2</v>
      </c>
      <c r="J398" s="6">
        <f t="shared" si="59"/>
        <v>2.7366666666666685E-2</v>
      </c>
      <c r="K398" s="6">
        <f t="shared" si="59"/>
        <v>2.6066666666666682E-2</v>
      </c>
      <c r="L398" s="6">
        <f t="shared" si="59"/>
        <v>2.5433333333333349E-2</v>
      </c>
      <c r="M398" s="6">
        <f t="shared" si="59"/>
        <v>2.5200000000000014E-2</v>
      </c>
      <c r="N398" s="6">
        <f t="shared" si="59"/>
        <v>2.5166666666666681E-2</v>
      </c>
      <c r="O398" s="6">
        <f t="shared" si="59"/>
        <v>2.5200000000000014E-2</v>
      </c>
      <c r="P398" s="6">
        <f t="shared" si="59"/>
        <v>2.5033333333333345E-2</v>
      </c>
      <c r="Q398" s="6">
        <f t="shared" si="59"/>
        <v>2.5300000000000013E-2</v>
      </c>
      <c r="R398" s="6">
        <f t="shared" si="59"/>
        <v>2.526666666666668E-2</v>
      </c>
      <c r="S398" s="6">
        <f t="shared" si="59"/>
        <v>2.5433333333333349E-2</v>
      </c>
      <c r="T398" s="6">
        <f t="shared" si="59"/>
        <v>2.5766666666666681E-2</v>
      </c>
      <c r="U398" s="6">
        <f t="shared" si="59"/>
        <v>2.6033333333333349E-2</v>
      </c>
      <c r="V398" s="6">
        <f t="shared" si="59"/>
        <v>2.6233333333333348E-2</v>
      </c>
      <c r="W398" s="6">
        <f t="shared" si="59"/>
        <v>2.6766666666666682E-2</v>
      </c>
      <c r="X398" s="6">
        <f t="shared" si="59"/>
        <v>2.703333333333335E-2</v>
      </c>
      <c r="Y398" s="6">
        <f t="shared" si="59"/>
        <v>2.7200000000000016E-2</v>
      </c>
      <c r="Z398" s="54">
        <f t="shared" si="59"/>
        <v>2.7600000000000017E-2</v>
      </c>
      <c r="AA398" s="157"/>
      <c r="AB398" s="159"/>
      <c r="AC398" s="161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B2" sqref="B2:AC2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165" t="s">
        <v>78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0.001*[61]Sheet1!$F$12</f>
        <v>2.1000000000000001E-2</v>
      </c>
      <c r="D5" s="12">
        <f>0.001*[61]Sheet1!$F$13</f>
        <v>2.1000000000000001E-2</v>
      </c>
      <c r="E5" s="12">
        <f>0.001*[61]Sheet1!$F$14</f>
        <v>2.1000000000000001E-2</v>
      </c>
      <c r="F5" s="12">
        <f>0.001*[61]Sheet1!$F$15</f>
        <v>2.1000000000000001E-2</v>
      </c>
      <c r="G5" s="12">
        <f>0.001*[61]Sheet1!$F$16</f>
        <v>2.1000000000000001E-2</v>
      </c>
      <c r="H5" s="12">
        <f>0.001*[61]Sheet1!$F$17</f>
        <v>2.1000000000000001E-2</v>
      </c>
      <c r="I5" s="12">
        <f>0.001*[61]Sheet1!$F$18</f>
        <v>2.1000000000000001E-2</v>
      </c>
      <c r="J5" s="12">
        <f>0.001*[61]Sheet1!$F$19</f>
        <v>2.1000000000000001E-2</v>
      </c>
      <c r="K5" s="12">
        <f>0.001*[61]Sheet1!$F$20</f>
        <v>2.1000000000000001E-2</v>
      </c>
      <c r="L5" s="12">
        <f>0.001*[61]Sheet1!$F$21</f>
        <v>2.1000000000000001E-2</v>
      </c>
      <c r="M5" s="12">
        <f>0.001*[61]Sheet1!$F$22</f>
        <v>0.02</v>
      </c>
      <c r="N5" s="12">
        <f>0.001*[61]Sheet1!$F$23</f>
        <v>0.02</v>
      </c>
      <c r="O5" s="12">
        <f>0.001*[61]Sheet1!$F$24</f>
        <v>0.02</v>
      </c>
      <c r="P5" s="12">
        <f>0.001*[61]Sheet1!$F$25</f>
        <v>0.02</v>
      </c>
      <c r="Q5" s="12">
        <f>0.001*[61]Sheet1!$F$26</f>
        <v>0.02</v>
      </c>
      <c r="R5" s="12">
        <f>0.001*[61]Sheet1!$F$27</f>
        <v>0.02</v>
      </c>
      <c r="S5" s="12">
        <f>0.001*[61]Sheet1!$F$28</f>
        <v>0.02</v>
      </c>
      <c r="T5" s="12">
        <f>0.001*[61]Sheet1!$F$29</f>
        <v>0.02</v>
      </c>
      <c r="U5" s="12">
        <f>0.001*[61]Sheet1!$F$30</f>
        <v>0.02</v>
      </c>
      <c r="V5" s="12">
        <f>0.001*[61]Sheet1!$F$31</f>
        <v>0.02</v>
      </c>
      <c r="W5" s="12">
        <f>0.001*[61]Sheet1!$F$32</f>
        <v>0.02</v>
      </c>
      <c r="X5" s="12">
        <f>0.001*[61]Sheet1!$F$33</f>
        <v>0.02</v>
      </c>
      <c r="Y5" s="12">
        <f>0.001*[61]Sheet1!$F$34</f>
        <v>0.02</v>
      </c>
      <c r="Z5" s="42">
        <f>0.001*[61]Sheet1!$F$35</f>
        <v>2.1000000000000001E-2</v>
      </c>
      <c r="AA5" s="34">
        <f>MAX(C5:Z5)</f>
        <v>2.1000000000000001E-2</v>
      </c>
      <c r="AB5" s="13">
        <f>MIN(C5:Z5)</f>
        <v>0.02</v>
      </c>
      <c r="AC5" s="16">
        <f>AVERAGE(C5:Z5)</f>
        <v>2.0458333333333339E-2</v>
      </c>
    </row>
    <row r="6" spans="2:29" ht="15" customHeight="1">
      <c r="B6" s="26">
        <v>2</v>
      </c>
      <c r="C6" s="43">
        <f>0.001*[61]Sheet1!$F$36</f>
        <v>2.1000000000000001E-2</v>
      </c>
      <c r="D6" s="9">
        <f>0.001*[61]Sheet1!$F$37</f>
        <v>2.1000000000000001E-2</v>
      </c>
      <c r="E6" s="9">
        <f>0.001*[61]Sheet1!$F$38</f>
        <v>2.1999999999999999E-2</v>
      </c>
      <c r="F6" s="9">
        <f>0.001*[61]Sheet1!$F$39</f>
        <v>2.1999999999999999E-2</v>
      </c>
      <c r="G6" s="9">
        <f>0.001*[61]Sheet1!$F$40</f>
        <v>2.1999999999999999E-2</v>
      </c>
      <c r="H6" s="9">
        <f>0.001*[61]Sheet1!$F$41</f>
        <v>2.1999999999999999E-2</v>
      </c>
      <c r="I6" s="9">
        <f>0.001*[61]Sheet1!$F$42</f>
        <v>2.1000000000000001E-2</v>
      </c>
      <c r="J6" s="9">
        <f>0.001*[61]Sheet1!$F$43</f>
        <v>2.1000000000000001E-2</v>
      </c>
      <c r="K6" s="9">
        <f>0.001*[61]Sheet1!$F$44</f>
        <v>2.1000000000000001E-2</v>
      </c>
      <c r="L6" s="9">
        <f>0.001*[61]Sheet1!$F$45</f>
        <v>2.1000000000000001E-2</v>
      </c>
      <c r="M6" s="9">
        <f>0.001*[61]Sheet1!$F$46</f>
        <v>2.1000000000000001E-2</v>
      </c>
      <c r="N6" s="9">
        <f>0.001*[61]Sheet1!$F$47</f>
        <v>0.02</v>
      </c>
      <c r="O6" s="9">
        <f>0.001*[61]Sheet1!$F$48</f>
        <v>0.02</v>
      </c>
      <c r="P6" s="9">
        <f>0.001*[61]Sheet1!$F$49</f>
        <v>0.02</v>
      </c>
      <c r="Q6" s="9">
        <f>0.001*[61]Sheet1!$F$50</f>
        <v>0.02</v>
      </c>
      <c r="R6" s="9">
        <f>0.001*[61]Sheet1!$F$51</f>
        <v>2.1000000000000001E-2</v>
      </c>
      <c r="S6" s="9">
        <f>0.001*[61]Sheet1!$F$52</f>
        <v>2.1000000000000001E-2</v>
      </c>
      <c r="T6" s="9">
        <f>0.001*[61]Sheet1!$F$53</f>
        <v>0.02</v>
      </c>
      <c r="U6" s="9">
        <f>0.001*[61]Sheet1!$F$54</f>
        <v>2.1000000000000001E-2</v>
      </c>
      <c r="V6" s="9">
        <f>0.001*[61]Sheet1!$F$55</f>
        <v>2.1000000000000001E-2</v>
      </c>
      <c r="W6" s="9">
        <f>0.001*[61]Sheet1!$F$56</f>
        <v>2.1999999999999999E-2</v>
      </c>
      <c r="X6" s="9">
        <f>0.001*[61]Sheet1!$F$57</f>
        <v>2.1999999999999999E-2</v>
      </c>
      <c r="Y6" s="9">
        <f>0.001*[61]Sheet1!$F$58</f>
        <v>2.1999999999999999E-2</v>
      </c>
      <c r="Z6" s="44">
        <f>0.001*[61]Sheet1!$F$59</f>
        <v>2.1999999999999999E-2</v>
      </c>
      <c r="AA6" s="35">
        <f t="shared" ref="AA6:AA35" si="0">MAX(C6:Z6)</f>
        <v>2.1999999999999999E-2</v>
      </c>
      <c r="AB6" s="10">
        <f t="shared" ref="AB6:AB35" si="1">MIN(C6:Z6)</f>
        <v>0.02</v>
      </c>
      <c r="AC6" s="14">
        <f t="shared" ref="AC6:AC35" si="2">AVERAGE(C6:Z6)</f>
        <v>2.1125000000000005E-2</v>
      </c>
    </row>
    <row r="7" spans="2:29" ht="15" customHeight="1">
      <c r="B7" s="26">
        <v>3</v>
      </c>
      <c r="C7" s="43">
        <f>0.001*[61]Sheet1!$F$60</f>
        <v>2.1999999999999999E-2</v>
      </c>
      <c r="D7" s="9">
        <f>0.001*[61]Sheet1!$F$61</f>
        <v>2.1999999999999999E-2</v>
      </c>
      <c r="E7" s="9">
        <f>0.001*[61]Sheet1!$F$62</f>
        <v>2.3E-2</v>
      </c>
      <c r="F7" s="9">
        <f>0.001*[61]Sheet1!$F$63</f>
        <v>2.3E-2</v>
      </c>
      <c r="G7" s="9">
        <f>0.001*[61]Sheet1!$F$64</f>
        <v>2.1999999999999999E-2</v>
      </c>
      <c r="H7" s="9">
        <f>0.001*[61]Sheet1!$F$65</f>
        <v>2.3E-2</v>
      </c>
      <c r="I7" s="9">
        <f>0.001*[61]Sheet1!$F$66</f>
        <v>2.1999999999999999E-2</v>
      </c>
      <c r="J7" s="9">
        <f>0.001*[61]Sheet1!$F$67</f>
        <v>2.1999999999999999E-2</v>
      </c>
      <c r="K7" s="9">
        <f>0.001*[61]Sheet1!$F$68</f>
        <v>2.1999999999999999E-2</v>
      </c>
      <c r="L7" s="9">
        <f>0.001*[61]Sheet1!$F$69</f>
        <v>2.1999999999999999E-2</v>
      </c>
      <c r="M7" s="9">
        <f>0.001*[61]Sheet1!$F$70</f>
        <v>2.1999999999999999E-2</v>
      </c>
      <c r="N7" s="9">
        <f>0.001*[61]Sheet1!$F$71</f>
        <v>2.4E-2</v>
      </c>
      <c r="O7" s="9">
        <f>0.001*[61]Sheet1!$F$72</f>
        <v>2.1999999999999999E-2</v>
      </c>
      <c r="P7" s="9">
        <f>0.001*[61]Sheet1!$F$73</f>
        <v>2.3E-2</v>
      </c>
      <c r="Q7" s="9">
        <f>0.001*[61]Sheet1!$F$74</f>
        <v>0.03</v>
      </c>
      <c r="R7" s="9">
        <f>0.001*[61]Sheet1!$F$75</f>
        <v>2.8000000000000001E-2</v>
      </c>
      <c r="S7" s="9">
        <f>0.001*[61]Sheet1!$F$76</f>
        <v>3.3000000000000002E-2</v>
      </c>
      <c r="T7" s="9">
        <f>0.001*[61]Sheet1!$F$77</f>
        <v>2.8000000000000001E-2</v>
      </c>
      <c r="U7" s="9">
        <f>0.001*[61]Sheet1!$F$78</f>
        <v>2.7E-2</v>
      </c>
      <c r="V7" s="9">
        <f>0.001*[61]Sheet1!$F$79</f>
        <v>2.3E-2</v>
      </c>
      <c r="W7" s="9">
        <f>0.001*[61]Sheet1!$F$80</f>
        <v>2.1999999999999999E-2</v>
      </c>
      <c r="X7" s="9">
        <f>0.001*[61]Sheet1!$F$81</f>
        <v>2.1000000000000001E-2</v>
      </c>
      <c r="Y7" s="9">
        <f>0.001*[61]Sheet1!$F$82</f>
        <v>2.3E-2</v>
      </c>
      <c r="Z7" s="44">
        <f>0.001*[61]Sheet1!$F$83</f>
        <v>2.4E-2</v>
      </c>
      <c r="AA7" s="35">
        <f t="shared" si="0"/>
        <v>3.3000000000000002E-2</v>
      </c>
      <c r="AB7" s="10">
        <f t="shared" si="1"/>
        <v>2.1000000000000001E-2</v>
      </c>
      <c r="AC7" s="14">
        <f t="shared" si="2"/>
        <v>2.3875000000000007E-2</v>
      </c>
    </row>
    <row r="8" spans="2:29" ht="15" customHeight="1">
      <c r="B8" s="26">
        <v>4</v>
      </c>
      <c r="C8" s="43">
        <f>0.001*[61]Sheet1!$F$84</f>
        <v>2.1999999999999999E-2</v>
      </c>
      <c r="D8" s="9">
        <f>0.001*[61]Sheet1!$F$85</f>
        <v>2.3E-2</v>
      </c>
      <c r="E8" s="9">
        <f>0.001*[61]Sheet1!$F$86</f>
        <v>2.1000000000000001E-2</v>
      </c>
      <c r="F8" s="9">
        <f>0.001*[61]Sheet1!$F$87</f>
        <v>0.02</v>
      </c>
      <c r="G8" s="9">
        <f>0.001*[61]Sheet1!$F$88</f>
        <v>0.02</v>
      </c>
      <c r="H8" s="9">
        <f>0.001*[61]Sheet1!$F$89</f>
        <v>0.02</v>
      </c>
      <c r="I8" s="9">
        <f>0.001*[61]Sheet1!$F$90</f>
        <v>0.02</v>
      </c>
      <c r="J8" s="9">
        <f>0.001*[61]Sheet1!$F$91</f>
        <v>0.02</v>
      </c>
      <c r="K8" s="9">
        <f>0.001*[61]Sheet1!$F$92</f>
        <v>0.02</v>
      </c>
      <c r="L8" s="9">
        <f>0.001*[61]Sheet1!$F$93</f>
        <v>0.02</v>
      </c>
      <c r="M8" s="9">
        <f>0.001*[61]Sheet1!$F$94</f>
        <v>0.02</v>
      </c>
      <c r="N8" s="9">
        <f>0.001*[61]Sheet1!$F$95</f>
        <v>2.1000000000000001E-2</v>
      </c>
      <c r="O8" s="9">
        <f>0.001*[61]Sheet1!$F$96</f>
        <v>2.1000000000000001E-2</v>
      </c>
      <c r="P8" s="9">
        <f>0.001*[61]Sheet1!$F$97</f>
        <v>2.1000000000000001E-2</v>
      </c>
      <c r="Q8" s="9">
        <f>0.001*[61]Sheet1!$F$98</f>
        <v>2.1000000000000001E-2</v>
      </c>
      <c r="R8" s="9">
        <f>0.001*[61]Sheet1!$F$99</f>
        <v>2.1000000000000001E-2</v>
      </c>
      <c r="S8" s="9">
        <f>0.001*[61]Sheet1!$F$100</f>
        <v>2.1000000000000001E-2</v>
      </c>
      <c r="T8" s="9">
        <f>0.001*[61]Sheet1!$F$101</f>
        <v>0.02</v>
      </c>
      <c r="U8" s="9">
        <f>0.001*[61]Sheet1!$F$102</f>
        <v>2.1000000000000001E-2</v>
      </c>
      <c r="V8" s="9">
        <f>0.001*[61]Sheet1!$F$103</f>
        <v>2.1000000000000001E-2</v>
      </c>
      <c r="W8" s="9">
        <f>0.001*[61]Sheet1!$F$104</f>
        <v>0.02</v>
      </c>
      <c r="X8" s="9">
        <f>0.001*[61]Sheet1!$F$105</f>
        <v>0.02</v>
      </c>
      <c r="Y8" s="9">
        <f>0.001*[61]Sheet1!$F$106</f>
        <v>0.02</v>
      </c>
      <c r="Z8" s="44">
        <f>0.001*[61]Sheet1!$F$107</f>
        <v>0.02</v>
      </c>
      <c r="AA8" s="35">
        <f t="shared" si="0"/>
        <v>2.3E-2</v>
      </c>
      <c r="AB8" s="10">
        <f t="shared" si="1"/>
        <v>0.02</v>
      </c>
      <c r="AC8" s="14">
        <f t="shared" si="2"/>
        <v>2.0583333333333339E-2</v>
      </c>
    </row>
    <row r="9" spans="2:29" ht="15" customHeight="1">
      <c r="B9" s="26">
        <v>5</v>
      </c>
      <c r="C9" s="43">
        <f>0.001*[61]Sheet1!$F$108</f>
        <v>2.1000000000000001E-2</v>
      </c>
      <c r="D9" s="9">
        <f>0.001*[61]Sheet1!$F$109</f>
        <v>2.1000000000000001E-2</v>
      </c>
      <c r="E9" s="9">
        <f>0.001*[61]Sheet1!$F$110</f>
        <v>2.1000000000000001E-2</v>
      </c>
      <c r="F9" s="9">
        <f>0.001*[61]Sheet1!$F$111</f>
        <v>2.1000000000000001E-2</v>
      </c>
      <c r="G9" s="9">
        <f>0.001*[61]Sheet1!$F$112</f>
        <v>2.1000000000000001E-2</v>
      </c>
      <c r="H9" s="9">
        <f>0.001*[61]Sheet1!$F$113</f>
        <v>2.1000000000000001E-2</v>
      </c>
      <c r="I9" s="9">
        <f>0.001*[61]Sheet1!$F$114</f>
        <v>2.1000000000000001E-2</v>
      </c>
      <c r="J9" s="9">
        <f>0.001*[61]Sheet1!$F$115</f>
        <v>2.1000000000000001E-2</v>
      </c>
      <c r="K9" s="9">
        <f>0.001*[61]Sheet1!$F$116</f>
        <v>2.1000000000000001E-2</v>
      </c>
      <c r="L9" s="9">
        <f>0.001*[61]Sheet1!$F$117</f>
        <v>2.1000000000000001E-2</v>
      </c>
      <c r="M9" s="9">
        <f>0.001*[61]Sheet1!$F$118</f>
        <v>2.1000000000000001E-2</v>
      </c>
      <c r="N9" s="9">
        <f>0.001*[61]Sheet1!$F$119</f>
        <v>2.1000000000000001E-2</v>
      </c>
      <c r="O9" s="9">
        <f>0.001*[61]Sheet1!$F$120</f>
        <v>2.1000000000000001E-2</v>
      </c>
      <c r="P9" s="9">
        <f>0.001*[61]Sheet1!$F$121</f>
        <v>2.1000000000000001E-2</v>
      </c>
      <c r="Q9" s="9">
        <f>0.001*[61]Sheet1!$F$122</f>
        <v>2.1000000000000001E-2</v>
      </c>
      <c r="R9" s="9">
        <f>0.001*[61]Sheet1!$F$123</f>
        <v>2.1000000000000001E-2</v>
      </c>
      <c r="S9" s="9">
        <f>0.001*[61]Sheet1!$F$124</f>
        <v>0.02</v>
      </c>
      <c r="T9" s="9">
        <f>0.001*[61]Sheet1!$F$125</f>
        <v>2.1000000000000001E-2</v>
      </c>
      <c r="U9" s="9">
        <f>0.001*[61]Sheet1!$F$126</f>
        <v>2.1000000000000001E-2</v>
      </c>
      <c r="V9" s="9">
        <f>0.001*[61]Sheet1!$F$127</f>
        <v>2.1000000000000001E-2</v>
      </c>
      <c r="W9" s="9">
        <f>0.001*[61]Sheet1!$F$128</f>
        <v>2.8000000000000001E-2</v>
      </c>
      <c r="X9" s="9">
        <f>0.001*[61]Sheet1!$F$129</f>
        <v>3.4000000000000002E-2</v>
      </c>
      <c r="Y9" s="9">
        <f>0.001*[61]Sheet1!$F$130</f>
        <v>3.6000000000000004E-2</v>
      </c>
      <c r="Z9" s="44">
        <f>0.001*[61]Sheet1!$F$131</f>
        <v>3.6000000000000004E-2</v>
      </c>
      <c r="AA9" s="35">
        <f t="shared" si="0"/>
        <v>3.6000000000000004E-2</v>
      </c>
      <c r="AB9" s="10">
        <f t="shared" si="1"/>
        <v>0.02</v>
      </c>
      <c r="AC9" s="14">
        <f t="shared" si="2"/>
        <v>2.3041666666666672E-2</v>
      </c>
    </row>
    <row r="10" spans="2:29" ht="15" customHeight="1">
      <c r="B10" s="27">
        <v>6</v>
      </c>
      <c r="C10" s="45">
        <f>0.001*[61]Sheet1!$F$132</f>
        <v>3.6000000000000004E-2</v>
      </c>
      <c r="D10" s="17">
        <f>0.001*[61]Sheet1!$F$133</f>
        <v>3.1E-2</v>
      </c>
      <c r="E10" s="17">
        <f>0.001*[61]Sheet1!$F$134</f>
        <v>2.5000000000000001E-2</v>
      </c>
      <c r="F10" s="17">
        <f>0.001*[61]Sheet1!$F$135</f>
        <v>2.1999999999999999E-2</v>
      </c>
      <c r="G10" s="17">
        <f>0.001*[61]Sheet1!$F$136</f>
        <v>2.1000000000000001E-2</v>
      </c>
      <c r="H10" s="17">
        <f>0.001*[61]Sheet1!$F$137</f>
        <v>2.1000000000000001E-2</v>
      </c>
      <c r="I10" s="17">
        <f>0.001*[61]Sheet1!$F$138</f>
        <v>0.02</v>
      </c>
      <c r="J10" s="17">
        <f>0.001*[61]Sheet1!$F$139</f>
        <v>0.02</v>
      </c>
      <c r="K10" s="17">
        <f>0.001*[61]Sheet1!$F$140</f>
        <v>0.02</v>
      </c>
      <c r="L10" s="17">
        <f>0.001*[61]Sheet1!$F$141</f>
        <v>0.02</v>
      </c>
      <c r="M10" s="17">
        <f>0.001*[61]Sheet1!$F$142</f>
        <v>0.02</v>
      </c>
      <c r="N10" s="17">
        <f>0.001*[61]Sheet1!$F$143</f>
        <v>2.1000000000000001E-2</v>
      </c>
      <c r="O10" s="17">
        <f>0.001*[61]Sheet1!$F$144</f>
        <v>0.02</v>
      </c>
      <c r="P10" s="17">
        <f>0.001*[61]Sheet1!$F$145</f>
        <v>2.1000000000000001E-2</v>
      </c>
      <c r="Q10" s="17">
        <f>0.001*[61]Sheet1!$F$146</f>
        <v>2.1000000000000001E-2</v>
      </c>
      <c r="R10" s="17">
        <f>0.001*[61]Sheet1!$F$147</f>
        <v>2.1000000000000001E-2</v>
      </c>
      <c r="S10" s="17">
        <f>0.001*[61]Sheet1!$F$148</f>
        <v>2.1000000000000001E-2</v>
      </c>
      <c r="T10" s="17">
        <f>0.001*[61]Sheet1!$F$149</f>
        <v>2.1000000000000001E-2</v>
      </c>
      <c r="U10" s="17">
        <f>0.001*[61]Sheet1!$F$150</f>
        <v>2.1000000000000001E-2</v>
      </c>
      <c r="V10" s="17">
        <f>0.001*[61]Sheet1!$F$151</f>
        <v>2.1000000000000001E-2</v>
      </c>
      <c r="W10" s="17">
        <f>0.001*[61]Sheet1!$F$152</f>
        <v>2.1000000000000001E-2</v>
      </c>
      <c r="X10" s="17">
        <f>0.001*[61]Sheet1!$F$153</f>
        <v>2.1000000000000001E-2</v>
      </c>
      <c r="Y10" s="17">
        <f>0.001*[61]Sheet1!$F$154</f>
        <v>2.1000000000000001E-2</v>
      </c>
      <c r="Z10" s="46">
        <f>0.001*[61]Sheet1!$F$155</f>
        <v>2.1000000000000001E-2</v>
      </c>
      <c r="AA10" s="36">
        <f t="shared" si="0"/>
        <v>3.6000000000000004E-2</v>
      </c>
      <c r="AB10" s="18">
        <f t="shared" si="1"/>
        <v>0.02</v>
      </c>
      <c r="AC10" s="19">
        <f t="shared" si="2"/>
        <v>2.2000000000000006E-2</v>
      </c>
    </row>
    <row r="11" spans="2:29" ht="15" customHeight="1">
      <c r="B11" s="26">
        <v>7</v>
      </c>
      <c r="C11" s="43">
        <f>0.001*[61]Sheet1!$F$156</f>
        <v>2.1000000000000001E-2</v>
      </c>
      <c r="D11" s="9">
        <f>0.001*[61]Sheet1!$F$157</f>
        <v>2.1000000000000001E-2</v>
      </c>
      <c r="E11" s="9">
        <f>0.001*[61]Sheet1!$F$158</f>
        <v>2.1000000000000001E-2</v>
      </c>
      <c r="F11" s="9">
        <f>0.001*[61]Sheet1!$F$159</f>
        <v>2.1000000000000001E-2</v>
      </c>
      <c r="G11" s="9">
        <f>0.001*[61]Sheet1!$F$160</f>
        <v>2.1000000000000001E-2</v>
      </c>
      <c r="H11" s="9">
        <f>0.001*[61]Sheet1!$F$161</f>
        <v>2.1000000000000001E-2</v>
      </c>
      <c r="I11" s="9">
        <f>0.001*[61]Sheet1!$F$162</f>
        <v>0.02</v>
      </c>
      <c r="J11" s="9">
        <f>0.001*[61]Sheet1!$F$163</f>
        <v>0.02</v>
      </c>
      <c r="K11" s="9">
        <f>0.001*[61]Sheet1!$F$164</f>
        <v>0.02</v>
      </c>
      <c r="L11" s="9">
        <f>0.001*[61]Sheet1!$F$165</f>
        <v>0.02</v>
      </c>
      <c r="M11" s="9">
        <f>0.001*[61]Sheet1!$F$166</f>
        <v>0.02</v>
      </c>
      <c r="N11" s="9">
        <f>0.001*[61]Sheet1!$F$167</f>
        <v>0.02</v>
      </c>
      <c r="O11" s="9">
        <f>0.001*[61]Sheet1!$F$168</f>
        <v>0.02</v>
      </c>
      <c r="P11" s="9">
        <f>0.001*[61]Sheet1!$F$169</f>
        <v>0.02</v>
      </c>
      <c r="Q11" s="9">
        <f>0.001*[61]Sheet1!$F$170</f>
        <v>0.02</v>
      </c>
      <c r="R11" s="9">
        <f>0.001*[61]Sheet1!$F$171</f>
        <v>0.02</v>
      </c>
      <c r="S11" s="9">
        <f>0.001*[61]Sheet1!$F$172</f>
        <v>0.02</v>
      </c>
      <c r="T11" s="9">
        <f>0.001*[61]Sheet1!$F$173</f>
        <v>0.02</v>
      </c>
      <c r="U11" s="9">
        <f>0.001*[61]Sheet1!$F$174</f>
        <v>0.02</v>
      </c>
      <c r="V11" s="9">
        <f>0.001*[61]Sheet1!$F$175</f>
        <v>0.02</v>
      </c>
      <c r="W11" s="9">
        <f>0.001*[61]Sheet1!$F$176</f>
        <v>0.02</v>
      </c>
      <c r="X11" s="9">
        <f>0.001*[61]Sheet1!$F$177</f>
        <v>2.1000000000000001E-2</v>
      </c>
      <c r="Y11" s="9">
        <f>0.001*[61]Sheet1!$F$178</f>
        <v>2.1000000000000001E-2</v>
      </c>
      <c r="Z11" s="44">
        <f>0.001*[61]Sheet1!$F$179</f>
        <v>2.1000000000000001E-2</v>
      </c>
      <c r="AA11" s="35">
        <f t="shared" si="0"/>
        <v>2.1000000000000001E-2</v>
      </c>
      <c r="AB11" s="10">
        <f t="shared" si="1"/>
        <v>0.02</v>
      </c>
      <c r="AC11" s="14">
        <f t="shared" si="2"/>
        <v>2.0375000000000008E-2</v>
      </c>
    </row>
    <row r="12" spans="2:29" ht="15" customHeight="1">
      <c r="B12" s="26">
        <v>8</v>
      </c>
      <c r="C12" s="43">
        <f>0.001*[61]Sheet1!$F$180</f>
        <v>2.1000000000000001E-2</v>
      </c>
      <c r="D12" s="9">
        <f>0.001*[61]Sheet1!$F$181</f>
        <v>2.1000000000000001E-2</v>
      </c>
      <c r="E12" s="9">
        <f>0.001*[61]Sheet1!$F$182</f>
        <v>2.1000000000000001E-2</v>
      </c>
      <c r="F12" s="9">
        <f>0.001*[61]Sheet1!$F$183</f>
        <v>2.1000000000000001E-2</v>
      </c>
      <c r="G12" s="9">
        <f>0.001*[61]Sheet1!$F$184</f>
        <v>2.1999999999999999E-2</v>
      </c>
      <c r="H12" s="9">
        <f>0.001*[61]Sheet1!$F$185</f>
        <v>2.3E-2</v>
      </c>
      <c r="I12" s="9">
        <f>0.001*[61]Sheet1!$F$186</f>
        <v>2.6000000000000002E-2</v>
      </c>
      <c r="J12" s="9">
        <f>0.001*[61]Sheet1!$F$187</f>
        <v>2.8000000000000001E-2</v>
      </c>
      <c r="K12" s="9">
        <f>0.001*[61]Sheet1!$F$188</f>
        <v>2.8000000000000001E-2</v>
      </c>
      <c r="L12" s="9">
        <f>0.001*[61]Sheet1!$F$189</f>
        <v>0.03</v>
      </c>
      <c r="M12" s="9">
        <f>0.001*[61]Sheet1!$F$190</f>
        <v>0.03</v>
      </c>
      <c r="N12" s="9">
        <f>0.001*[61]Sheet1!$F$191</f>
        <v>3.1E-2</v>
      </c>
      <c r="O12" s="9">
        <f>0.001*[61]Sheet1!$F$192</f>
        <v>3.1E-2</v>
      </c>
      <c r="P12" s="9">
        <f>0.001*[61]Sheet1!$F$193</f>
        <v>3.3000000000000002E-2</v>
      </c>
      <c r="Q12" s="9">
        <f>0.001*[61]Sheet1!$F$194</f>
        <v>3.2000000000000001E-2</v>
      </c>
      <c r="R12" s="9">
        <f>0.001*[61]Sheet1!$F$195</f>
        <v>2.8000000000000001E-2</v>
      </c>
      <c r="S12" s="9">
        <f>0.001*[61]Sheet1!$F$196</f>
        <v>2.5000000000000001E-2</v>
      </c>
      <c r="T12" s="9">
        <f>0.001*[61]Sheet1!$F$197</f>
        <v>2.4E-2</v>
      </c>
      <c r="U12" s="9">
        <f>0.001*[61]Sheet1!$F$198</f>
        <v>2.6000000000000002E-2</v>
      </c>
      <c r="V12" s="9">
        <f>0.001*[61]Sheet1!$F$199</f>
        <v>2.6000000000000002E-2</v>
      </c>
      <c r="W12" s="9">
        <f>0.001*[61]Sheet1!$F$200</f>
        <v>2.8000000000000001E-2</v>
      </c>
      <c r="X12" s="9">
        <f>0.001*[61]Sheet1!$F$201</f>
        <v>2.9000000000000001E-2</v>
      </c>
      <c r="Y12" s="9">
        <f>0.001*[61]Sheet1!$F$202</f>
        <v>2.5000000000000001E-2</v>
      </c>
      <c r="Z12" s="44">
        <f>0.001*[61]Sheet1!$F$203</f>
        <v>2.3E-2</v>
      </c>
      <c r="AA12" s="35">
        <f t="shared" si="0"/>
        <v>3.3000000000000002E-2</v>
      </c>
      <c r="AB12" s="10">
        <f t="shared" si="1"/>
        <v>2.1000000000000001E-2</v>
      </c>
      <c r="AC12" s="14">
        <f t="shared" si="2"/>
        <v>2.6333333333333347E-2</v>
      </c>
    </row>
    <row r="13" spans="2:29" ht="15" customHeight="1">
      <c r="B13" s="26">
        <v>9</v>
      </c>
      <c r="C13" s="43">
        <f>0.001*[61]Sheet1!$F$204</f>
        <v>2.3E-2</v>
      </c>
      <c r="D13" s="9">
        <f>0.001*[61]Sheet1!$F$205</f>
        <v>2.1999999999999999E-2</v>
      </c>
      <c r="E13" s="9">
        <f>0.001*[61]Sheet1!$F$206</f>
        <v>2.1000000000000001E-2</v>
      </c>
      <c r="F13" s="9">
        <f>0.001*[61]Sheet1!$F$207</f>
        <v>2.3E-2</v>
      </c>
      <c r="G13" s="9">
        <f>0.001*[61]Sheet1!$F$208</f>
        <v>2.4E-2</v>
      </c>
      <c r="H13" s="9">
        <f>0.001*[61]Sheet1!$F$209</f>
        <v>2.3E-2</v>
      </c>
      <c r="I13" s="9">
        <f>0.001*[61]Sheet1!$F$210</f>
        <v>2.3E-2</v>
      </c>
      <c r="J13" s="9">
        <f>0.001*[61]Sheet1!$F$211</f>
        <v>2.1999999999999999E-2</v>
      </c>
      <c r="K13" s="9">
        <f>0.001*[61]Sheet1!$F$212</f>
        <v>2.1000000000000001E-2</v>
      </c>
      <c r="L13" s="9">
        <f>0.001*[61]Sheet1!$F$213</f>
        <v>2.1999999999999999E-2</v>
      </c>
      <c r="M13" s="9">
        <f>0.001*[61]Sheet1!$F$214</f>
        <v>2.1999999999999999E-2</v>
      </c>
      <c r="N13" s="9">
        <f>0.001*[61]Sheet1!$F$215</f>
        <v>2.1000000000000001E-2</v>
      </c>
      <c r="O13" s="9">
        <f>0.001*[61]Sheet1!$F$216</f>
        <v>2.1000000000000001E-2</v>
      </c>
      <c r="P13" s="9">
        <f>0.001*[61]Sheet1!$F$217</f>
        <v>2.1999999999999999E-2</v>
      </c>
      <c r="Q13" s="9">
        <f>0.001*[61]Sheet1!$F$218</f>
        <v>2.1999999999999999E-2</v>
      </c>
      <c r="R13" s="9">
        <f>0.001*[61]Sheet1!$F$219</f>
        <v>2.1000000000000001E-2</v>
      </c>
      <c r="S13" s="9">
        <f>0.001*[61]Sheet1!$F$220</f>
        <v>2.1000000000000001E-2</v>
      </c>
      <c r="T13" s="9">
        <f>0.001*[61]Sheet1!$F$221</f>
        <v>2.1000000000000001E-2</v>
      </c>
      <c r="U13" s="9">
        <f>0.001*[61]Sheet1!$F$222</f>
        <v>2.1000000000000001E-2</v>
      </c>
      <c r="V13" s="9">
        <f>0.001*[61]Sheet1!$F$223</f>
        <v>2.1000000000000001E-2</v>
      </c>
      <c r="W13" s="9">
        <f>0.001*[61]Sheet1!$F$224</f>
        <v>2.1000000000000001E-2</v>
      </c>
      <c r="X13" s="9">
        <f>0.001*[61]Sheet1!$F$225</f>
        <v>2.1000000000000001E-2</v>
      </c>
      <c r="Y13" s="9">
        <f>0.001*[61]Sheet1!$F$226</f>
        <v>2.1000000000000001E-2</v>
      </c>
      <c r="Z13" s="44">
        <f>0.001*[61]Sheet1!$F$227</f>
        <v>2.1000000000000001E-2</v>
      </c>
      <c r="AA13" s="35">
        <f t="shared" si="0"/>
        <v>2.4E-2</v>
      </c>
      <c r="AB13" s="10">
        <f t="shared" si="1"/>
        <v>2.1000000000000001E-2</v>
      </c>
      <c r="AC13" s="14">
        <f t="shared" si="2"/>
        <v>2.170833333333334E-2</v>
      </c>
    </row>
    <row r="14" spans="2:29" ht="15" customHeight="1">
      <c r="B14" s="28">
        <v>10</v>
      </c>
      <c r="C14" s="47">
        <f>0.001*[61]Sheet1!$F$228</f>
        <v>2.1000000000000001E-2</v>
      </c>
      <c r="D14" s="20">
        <f>0.001*[61]Sheet1!$F$229</f>
        <v>2.1000000000000001E-2</v>
      </c>
      <c r="E14" s="20">
        <f>0.001*[61]Sheet1!$F$230</f>
        <v>2.1000000000000001E-2</v>
      </c>
      <c r="F14" s="20">
        <f>0.001*[61]Sheet1!$F$231</f>
        <v>2.1999999999999999E-2</v>
      </c>
      <c r="G14" s="20">
        <f>0.001*[61]Sheet1!$F$232</f>
        <v>2.1999999999999999E-2</v>
      </c>
      <c r="H14" s="20">
        <f>0.001*[61]Sheet1!$F$233</f>
        <v>2.1000000000000001E-2</v>
      </c>
      <c r="I14" s="20">
        <f>0.001*[61]Sheet1!$F$234</f>
        <v>2.1000000000000001E-2</v>
      </c>
      <c r="J14" s="20">
        <f>0.001*[61]Sheet1!$F$235</f>
        <v>2.1000000000000001E-2</v>
      </c>
      <c r="K14" s="20">
        <f>0.001*[61]Sheet1!$F$236</f>
        <v>0.02</v>
      </c>
      <c r="L14" s="20">
        <f>0.001*[61]Sheet1!$F$237</f>
        <v>0.02</v>
      </c>
      <c r="M14" s="20">
        <f>0.001*[61]Sheet1!$F$238</f>
        <v>0.02</v>
      </c>
      <c r="N14" s="20">
        <f>0.001*[61]Sheet1!$F$239</f>
        <v>0.02</v>
      </c>
      <c r="O14" s="20">
        <f>0.001*[61]Sheet1!$F$240</f>
        <v>0.02</v>
      </c>
      <c r="P14" s="20">
        <f>0.001*[61]Sheet1!$F$241</f>
        <v>0.02</v>
      </c>
      <c r="Q14" s="20">
        <f>0.001*[61]Sheet1!$F$242</f>
        <v>0.02</v>
      </c>
      <c r="R14" s="20">
        <f>0.001*[61]Sheet1!$F$243</f>
        <v>0.02</v>
      </c>
      <c r="S14" s="20">
        <f>0.001*[61]Sheet1!$F$244</f>
        <v>0.02</v>
      </c>
      <c r="T14" s="20">
        <f>0.001*[61]Sheet1!$F$245</f>
        <v>0.02</v>
      </c>
      <c r="U14" s="20">
        <f>0.001*[61]Sheet1!$F$246</f>
        <v>0.02</v>
      </c>
      <c r="V14" s="20">
        <f>0.001*[61]Sheet1!$F$247</f>
        <v>2.1000000000000001E-2</v>
      </c>
      <c r="W14" s="20">
        <f>0.001*[61]Sheet1!$F$248</f>
        <v>2.1000000000000001E-2</v>
      </c>
      <c r="X14" s="20">
        <f>0.001*[61]Sheet1!$F$249</f>
        <v>2.1000000000000001E-2</v>
      </c>
      <c r="Y14" s="20">
        <f>0.001*[61]Sheet1!$F$250</f>
        <v>2.1000000000000001E-2</v>
      </c>
      <c r="Z14" s="48">
        <f>0.001*[61]Sheet1!$F$251</f>
        <v>2.1000000000000001E-2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2.0625000000000004E-2</v>
      </c>
    </row>
    <row r="15" spans="2:29" ht="15" customHeight="1">
      <c r="B15" s="26">
        <v>11</v>
      </c>
      <c r="C15" s="43">
        <f>0.001*[61]Sheet1!$F$252</f>
        <v>2.1000000000000001E-2</v>
      </c>
      <c r="D15" s="9">
        <f>0.001*[61]Sheet1!$F$253</f>
        <v>2.1999999999999999E-2</v>
      </c>
      <c r="E15" s="9">
        <f>0.001*[61]Sheet1!$F$254</f>
        <v>2.1999999999999999E-2</v>
      </c>
      <c r="F15" s="9">
        <f>0.001*[61]Sheet1!$F$255</f>
        <v>2.1999999999999999E-2</v>
      </c>
      <c r="G15" s="9">
        <f>0.001*[61]Sheet1!$F$256</f>
        <v>2.1999999999999999E-2</v>
      </c>
      <c r="H15" s="9">
        <f>0.001*[61]Sheet1!$F$257</f>
        <v>2.1999999999999999E-2</v>
      </c>
      <c r="I15" s="9">
        <f>0.001*[61]Sheet1!$F$258</f>
        <v>2.1999999999999999E-2</v>
      </c>
      <c r="J15" s="9">
        <f>0.001*[61]Sheet1!$F$259</f>
        <v>2.1999999999999999E-2</v>
      </c>
      <c r="K15" s="9">
        <f>0.001*[61]Sheet1!$F$260</f>
        <v>2.1999999999999999E-2</v>
      </c>
      <c r="L15" s="9">
        <f>0.001*[61]Sheet1!$F$261</f>
        <v>2.1999999999999999E-2</v>
      </c>
      <c r="M15" s="9">
        <f>0.001*[61]Sheet1!$F$262</f>
        <v>2.1000000000000001E-2</v>
      </c>
      <c r="N15" s="9">
        <f>0.001*[61]Sheet1!$F$263</f>
        <v>2.1000000000000001E-2</v>
      </c>
      <c r="O15" s="9">
        <f>0.001*[61]Sheet1!$F$264</f>
        <v>2.1000000000000001E-2</v>
      </c>
      <c r="P15" s="9">
        <f>0.001*[61]Sheet1!$F$265</f>
        <v>2.1000000000000001E-2</v>
      </c>
      <c r="Q15" s="9">
        <f>0.001*[61]Sheet1!$F$266</f>
        <v>2.1000000000000001E-2</v>
      </c>
      <c r="R15" s="9">
        <f>0.001*[61]Sheet1!$F$267</f>
        <v>0.02</v>
      </c>
      <c r="S15" s="9">
        <f>0.001*[61]Sheet1!$F$268</f>
        <v>2.1000000000000001E-2</v>
      </c>
      <c r="T15" s="9">
        <f>0.001*[61]Sheet1!$F$269</f>
        <v>2.1000000000000001E-2</v>
      </c>
      <c r="U15" s="9">
        <f>0.001*[61]Sheet1!$F$270</f>
        <v>2.1000000000000001E-2</v>
      </c>
      <c r="V15" s="9">
        <f>0.001*[61]Sheet1!$F$271</f>
        <v>2.1000000000000001E-2</v>
      </c>
      <c r="W15" s="9">
        <f>0.001*[61]Sheet1!$F$272</f>
        <v>2.1000000000000001E-2</v>
      </c>
      <c r="X15" s="9">
        <f>0.001*[61]Sheet1!$F$273</f>
        <v>2.1000000000000001E-2</v>
      </c>
      <c r="Y15" s="9">
        <f>0.001*[61]Sheet1!$F$274</f>
        <v>2.1000000000000001E-2</v>
      </c>
      <c r="Z15" s="44">
        <f>0.001*[61]Sheet1!$F$275</f>
        <v>2.1000000000000001E-2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2.133333333333334E-2</v>
      </c>
    </row>
    <row r="16" spans="2:29" ht="15" customHeight="1">
      <c r="B16" s="26">
        <v>12</v>
      </c>
      <c r="C16" s="43">
        <f>0.001*[61]Sheet1!$F$276</f>
        <v>2.3E-2</v>
      </c>
      <c r="D16" s="9">
        <f>0.001*[61]Sheet1!$F$277</f>
        <v>2.3E-2</v>
      </c>
      <c r="E16" s="9">
        <f>0.001*[61]Sheet1!$F$278</f>
        <v>2.1999999999999999E-2</v>
      </c>
      <c r="F16" s="9">
        <f>0.001*[61]Sheet1!$F$279</f>
        <v>2.1999999999999999E-2</v>
      </c>
      <c r="G16" s="9">
        <f>0.001*[61]Sheet1!$F$280</f>
        <v>2.1999999999999999E-2</v>
      </c>
      <c r="H16" s="9">
        <f>0.001*[61]Sheet1!$F$281</f>
        <v>2.1999999999999999E-2</v>
      </c>
      <c r="I16" s="9">
        <f>0.001*[61]Sheet1!$F$282</f>
        <v>2.1999999999999999E-2</v>
      </c>
      <c r="J16" s="9">
        <f>0.001*[61]Sheet1!$F$283</f>
        <v>2.1999999999999999E-2</v>
      </c>
      <c r="K16" s="9">
        <f>0.001*[61]Sheet1!$F$284</f>
        <v>2.1999999999999999E-2</v>
      </c>
      <c r="L16" s="9">
        <f>0.001*[61]Sheet1!$F$285</f>
        <v>2.1999999999999999E-2</v>
      </c>
      <c r="M16" s="9">
        <f>0.001*[61]Sheet1!$F$286</f>
        <v>2.1000000000000001E-2</v>
      </c>
      <c r="N16" s="9">
        <f>0.001*[61]Sheet1!$F$287</f>
        <v>2.7E-2</v>
      </c>
      <c r="O16" s="9">
        <f>0.001*[61]Sheet1!$F$288</f>
        <v>2.4E-2</v>
      </c>
      <c r="P16" s="9">
        <f>0.001*[61]Sheet1!$F$289</f>
        <v>2.1999999999999999E-2</v>
      </c>
      <c r="Q16" s="9">
        <f>0.001*[61]Sheet1!$F$290</f>
        <v>2.1000000000000001E-2</v>
      </c>
      <c r="R16" s="9">
        <f>0.001*[61]Sheet1!$F$291</f>
        <v>2.1000000000000001E-2</v>
      </c>
      <c r="S16" s="9">
        <f>0.001*[61]Sheet1!$F$292</f>
        <v>0.02</v>
      </c>
      <c r="T16" s="9">
        <f>0.001*[61]Sheet1!$F$293</f>
        <v>0.02</v>
      </c>
      <c r="U16" s="9">
        <f>0.001*[61]Sheet1!$F$294</f>
        <v>2.1000000000000001E-2</v>
      </c>
      <c r="V16" s="9">
        <f>0.001*[61]Sheet1!$F$295</f>
        <v>2.1000000000000001E-2</v>
      </c>
      <c r="W16" s="9">
        <f>0.001*[61]Sheet1!$F$296</f>
        <v>2.1000000000000001E-2</v>
      </c>
      <c r="X16" s="9">
        <f>0.001*[61]Sheet1!$F$297</f>
        <v>2.1000000000000001E-2</v>
      </c>
      <c r="Y16" s="9">
        <f>0.001*[61]Sheet1!$F$298</f>
        <v>2.1000000000000001E-2</v>
      </c>
      <c r="Z16" s="44">
        <f>0.001*[61]Sheet1!$F$299</f>
        <v>2.1000000000000001E-2</v>
      </c>
      <c r="AA16" s="35">
        <f t="shared" si="0"/>
        <v>2.7E-2</v>
      </c>
      <c r="AB16" s="10">
        <f t="shared" si="1"/>
        <v>0.02</v>
      </c>
      <c r="AC16" s="14">
        <f t="shared" si="2"/>
        <v>2.183333333333334E-2</v>
      </c>
    </row>
    <row r="17" spans="2:29" ht="15" customHeight="1">
      <c r="B17" s="26">
        <v>13</v>
      </c>
      <c r="C17" s="43">
        <f>0.001*[61]Sheet1!$F$300</f>
        <v>2.1999999999999999E-2</v>
      </c>
      <c r="D17" s="9">
        <f>0.001*[61]Sheet1!$F$301</f>
        <v>2.1999999999999999E-2</v>
      </c>
      <c r="E17" s="9">
        <f>0.001*[61]Sheet1!$F$302</f>
        <v>2.3E-2</v>
      </c>
      <c r="F17" s="9">
        <f>0.001*[61]Sheet1!$F$303</f>
        <v>2.1999999999999999E-2</v>
      </c>
      <c r="G17" s="9">
        <f>0.001*[61]Sheet1!$F$304</f>
        <v>2.1999999999999999E-2</v>
      </c>
      <c r="H17" s="9">
        <f>0.001*[61]Sheet1!$F$305</f>
        <v>2.3E-2</v>
      </c>
      <c r="I17" s="9">
        <f>0.001*[61]Sheet1!$F$306</f>
        <v>2.1999999999999999E-2</v>
      </c>
      <c r="J17" s="9">
        <f>0.001*[61]Sheet1!$F$307</f>
        <v>2.1999999999999999E-2</v>
      </c>
      <c r="K17" s="9">
        <f>0.001*[61]Sheet1!$F$308</f>
        <v>2.1999999999999999E-2</v>
      </c>
      <c r="L17" s="9">
        <f>0.001*[61]Sheet1!$F$309</f>
        <v>2.1999999999999999E-2</v>
      </c>
      <c r="M17" s="9">
        <f>0.001*[61]Sheet1!$F$310</f>
        <v>2.1000000000000001E-2</v>
      </c>
      <c r="N17" s="9">
        <f>0.001*[61]Sheet1!$F$311</f>
        <v>2.1000000000000001E-2</v>
      </c>
      <c r="O17" s="9">
        <f>0.001*[61]Sheet1!$F$312</f>
        <v>0.02</v>
      </c>
      <c r="P17" s="9">
        <f>0.001*[61]Sheet1!$F$313</f>
        <v>0.02</v>
      </c>
      <c r="Q17" s="9">
        <f>0.001*[61]Sheet1!$F$314</f>
        <v>0.02</v>
      </c>
      <c r="R17" s="9">
        <f>0.001*[61]Sheet1!$F$315</f>
        <v>0.02</v>
      </c>
      <c r="S17" s="9">
        <f>0.001*[61]Sheet1!$F$316</f>
        <v>0.02</v>
      </c>
      <c r="T17" s="9">
        <f>0.001*[61]Sheet1!$F$317</f>
        <v>0.02</v>
      </c>
      <c r="U17" s="9">
        <f>0.001*[61]Sheet1!$F$318</f>
        <v>0.02</v>
      </c>
      <c r="V17" s="9">
        <f>0.001*[61]Sheet1!$F$319</f>
        <v>0.02</v>
      </c>
      <c r="W17" s="9">
        <f>0.001*[61]Sheet1!$F$320</f>
        <v>2.1000000000000001E-2</v>
      </c>
      <c r="X17" s="9">
        <f>0.001*[61]Sheet1!$F$321</f>
        <v>2.1000000000000001E-2</v>
      </c>
      <c r="Y17" s="9">
        <f>0.001*[61]Sheet1!$F$322</f>
        <v>2.1000000000000001E-2</v>
      </c>
      <c r="Z17" s="44">
        <f>0.001*[61]Sheet1!$F$323</f>
        <v>2.1999999999999999E-2</v>
      </c>
      <c r="AA17" s="35">
        <f t="shared" si="0"/>
        <v>2.3E-2</v>
      </c>
      <c r="AB17" s="10">
        <f t="shared" si="1"/>
        <v>0.02</v>
      </c>
      <c r="AC17" s="14">
        <f t="shared" si="2"/>
        <v>2.1208333333333339E-2</v>
      </c>
    </row>
    <row r="18" spans="2:29" ht="15" customHeight="1">
      <c r="B18" s="26">
        <v>14</v>
      </c>
      <c r="C18" s="43">
        <f>0.001*[61]Sheet1!$F$324</f>
        <v>2.1999999999999999E-2</v>
      </c>
      <c r="D18" s="9">
        <f>0.001*[61]Sheet1!$F$325</f>
        <v>2.1999999999999999E-2</v>
      </c>
      <c r="E18" s="9">
        <f>0.001*[61]Sheet1!$F$326</f>
        <v>2.1999999999999999E-2</v>
      </c>
      <c r="F18" s="9">
        <f>0.001*[61]Sheet1!$F$327</f>
        <v>2.1999999999999999E-2</v>
      </c>
      <c r="G18" s="9">
        <f>0.001*[61]Sheet1!$F$328</f>
        <v>2.1999999999999999E-2</v>
      </c>
      <c r="H18" s="9">
        <f>0.001*[61]Sheet1!$F$329</f>
        <v>2.3E-2</v>
      </c>
      <c r="I18" s="9">
        <f>0.001*[61]Sheet1!$F$330</f>
        <v>2.3E-2</v>
      </c>
      <c r="J18" s="9">
        <f>0.001*[61]Sheet1!$F$331</f>
        <v>2.1999999999999999E-2</v>
      </c>
      <c r="K18" s="9">
        <f>0.001*[61]Sheet1!$F$332</f>
        <v>2.1999999999999999E-2</v>
      </c>
      <c r="L18" s="9">
        <f>0.001*[61]Sheet1!$F$333</f>
        <v>2.1999999999999999E-2</v>
      </c>
      <c r="M18" s="9">
        <f>0.001*[61]Sheet1!$F$334</f>
        <v>2.1999999999999999E-2</v>
      </c>
      <c r="N18" s="9">
        <f>0.001*[61]Sheet1!$F$335</f>
        <v>2.1000000000000001E-2</v>
      </c>
      <c r="O18" s="9">
        <f>0.001*[61]Sheet1!$F$336</f>
        <v>2.1000000000000001E-2</v>
      </c>
      <c r="P18" s="9">
        <f>0.001*[61]Sheet1!$F$337</f>
        <v>2.1000000000000001E-2</v>
      </c>
      <c r="Q18" s="9">
        <f>0.001*[61]Sheet1!$F$338</f>
        <v>0.02</v>
      </c>
      <c r="R18" s="9">
        <f>0.001*[61]Sheet1!$F$339</f>
        <v>2.1000000000000001E-2</v>
      </c>
      <c r="S18" s="9">
        <f>0.001*[61]Sheet1!$F$340</f>
        <v>2.1000000000000001E-2</v>
      </c>
      <c r="T18" s="9">
        <f>0.001*[61]Sheet1!$F$341</f>
        <v>0.02</v>
      </c>
      <c r="U18" s="9">
        <f>0.001*[61]Sheet1!$F$342</f>
        <v>0.02</v>
      </c>
      <c r="V18" s="9">
        <f>0.001*[61]Sheet1!$F$343</f>
        <v>2.1000000000000001E-2</v>
      </c>
      <c r="W18" s="9">
        <f>0.001*[61]Sheet1!$F$344</f>
        <v>2.1000000000000001E-2</v>
      </c>
      <c r="X18" s="9">
        <f>0.001*[61]Sheet1!$F$345</f>
        <v>2.1000000000000001E-2</v>
      </c>
      <c r="Y18" s="9">
        <f>0.001*[61]Sheet1!$F$346</f>
        <v>2.1999999999999999E-2</v>
      </c>
      <c r="Z18" s="44">
        <f>0.001*[61]Sheet1!$F$347</f>
        <v>2.1999999999999999E-2</v>
      </c>
      <c r="AA18" s="35">
        <f t="shared" si="0"/>
        <v>2.3E-2</v>
      </c>
      <c r="AB18" s="10">
        <f t="shared" si="1"/>
        <v>0.02</v>
      </c>
      <c r="AC18" s="14">
        <f t="shared" si="2"/>
        <v>2.1500000000000005E-2</v>
      </c>
    </row>
    <row r="19" spans="2:29" ht="15" customHeight="1">
      <c r="B19" s="26">
        <v>15</v>
      </c>
      <c r="C19" s="43">
        <f>0.001*[61]Sheet1!$F$348</f>
        <v>2.1999999999999999E-2</v>
      </c>
      <c r="D19" s="9">
        <f>0.001*[61]Sheet1!$F$349</f>
        <v>2.1999999999999999E-2</v>
      </c>
      <c r="E19" s="9">
        <f>0.001*[61]Sheet1!$F$350</f>
        <v>2.1999999999999999E-2</v>
      </c>
      <c r="F19" s="9">
        <f>0.001*[61]Sheet1!$F$351</f>
        <v>2.1999999999999999E-2</v>
      </c>
      <c r="G19" s="9">
        <f>0.001*[61]Sheet1!$F$352</f>
        <v>2.1999999999999999E-2</v>
      </c>
      <c r="H19" s="9">
        <f>0.001*[61]Sheet1!$F$353</f>
        <v>2.1999999999999999E-2</v>
      </c>
      <c r="I19" s="9">
        <f>0.001*[61]Sheet1!$F$354</f>
        <v>2.1000000000000001E-2</v>
      </c>
      <c r="J19" s="9">
        <f>0.001*[61]Sheet1!$F$355</f>
        <v>2.1999999999999999E-2</v>
      </c>
      <c r="K19" s="9">
        <f>0.001*[61]Sheet1!$F$356</f>
        <v>2.1999999999999999E-2</v>
      </c>
      <c r="L19" s="9">
        <f>0.001*[61]Sheet1!$F$357</f>
        <v>2.1000000000000001E-2</v>
      </c>
      <c r="M19" s="9">
        <f>0.001*[61]Sheet1!$F$358</f>
        <v>2.1000000000000001E-2</v>
      </c>
      <c r="N19" s="9">
        <f>0.001*[61]Sheet1!$F$359</f>
        <v>2.1000000000000001E-2</v>
      </c>
      <c r="O19" s="9">
        <f>0.001*[61]Sheet1!$F$360</f>
        <v>2.1000000000000001E-2</v>
      </c>
      <c r="P19" s="9">
        <f>0.001*[61]Sheet1!$F$361</f>
        <v>0.02</v>
      </c>
      <c r="Q19" s="9">
        <f>0.001*[61]Sheet1!$F$362</f>
        <v>0.02</v>
      </c>
      <c r="R19" s="9">
        <f>0.001*[61]Sheet1!$F$363</f>
        <v>2.1000000000000001E-2</v>
      </c>
      <c r="S19" s="9">
        <f>0.001*[61]Sheet1!$F$364</f>
        <v>0.02</v>
      </c>
      <c r="T19" s="9">
        <f>0.001*[61]Sheet1!$F$365</f>
        <v>2.1000000000000001E-2</v>
      </c>
      <c r="U19" s="9">
        <f>0.001*[61]Sheet1!$F$366</f>
        <v>0.02</v>
      </c>
      <c r="V19" s="9">
        <f>0.001*[61]Sheet1!$F$367</f>
        <v>2.1000000000000001E-2</v>
      </c>
      <c r="W19" s="9">
        <f>0.001*[61]Sheet1!$F$368</f>
        <v>2.1000000000000001E-2</v>
      </c>
      <c r="X19" s="9">
        <f>0.001*[61]Sheet1!$F$369</f>
        <v>2.1000000000000001E-2</v>
      </c>
      <c r="Y19" s="9">
        <f>0.001*[61]Sheet1!$F$370</f>
        <v>2.1000000000000001E-2</v>
      </c>
      <c r="Z19" s="44">
        <f>0.001*[61]Sheet1!$F$371</f>
        <v>2.1999999999999999E-2</v>
      </c>
      <c r="AA19" s="35">
        <f t="shared" si="0"/>
        <v>2.1999999999999999E-2</v>
      </c>
      <c r="AB19" s="10">
        <f t="shared" si="1"/>
        <v>0.02</v>
      </c>
      <c r="AC19" s="14">
        <f t="shared" si="2"/>
        <v>2.1208333333333339E-2</v>
      </c>
    </row>
    <row r="20" spans="2:29" ht="15" customHeight="1">
      <c r="B20" s="27">
        <v>16</v>
      </c>
      <c r="C20" s="45">
        <f>0.001*[61]Sheet1!$F$372</f>
        <v>2.1999999999999999E-2</v>
      </c>
      <c r="D20" s="17">
        <f>0.001*[61]Sheet1!$F$373</f>
        <v>2.1999999999999999E-2</v>
      </c>
      <c r="E20" s="17">
        <f>0.001*[61]Sheet1!$F$374</f>
        <v>2.1999999999999999E-2</v>
      </c>
      <c r="F20" s="17">
        <f>0.001*[61]Sheet1!$F$375</f>
        <v>2.1999999999999999E-2</v>
      </c>
      <c r="G20" s="17">
        <f>0.001*[61]Sheet1!$F$376</f>
        <v>2.1000000000000001E-2</v>
      </c>
      <c r="H20" s="17">
        <f>0.001*[61]Sheet1!$F$377</f>
        <v>2.1000000000000001E-2</v>
      </c>
      <c r="I20" s="17">
        <f>0.001*[61]Sheet1!$F$378</f>
        <v>2.1000000000000001E-2</v>
      </c>
      <c r="J20" s="17">
        <f>0.001*[61]Sheet1!$F$379</f>
        <v>2.1000000000000001E-2</v>
      </c>
      <c r="K20" s="17">
        <f>0.001*[61]Sheet1!$F$380</f>
        <v>2.1000000000000001E-2</v>
      </c>
      <c r="L20" s="17">
        <f>0.001*[61]Sheet1!$F$381</f>
        <v>2.1000000000000001E-2</v>
      </c>
      <c r="M20" s="17">
        <f>0.001*[61]Sheet1!$F$382</f>
        <v>2.1000000000000001E-2</v>
      </c>
      <c r="N20" s="17">
        <f>0.001*[61]Sheet1!$F$383</f>
        <v>2.1000000000000001E-2</v>
      </c>
      <c r="O20" s="17">
        <f>0.001*[61]Sheet1!$F$384</f>
        <v>2.1000000000000001E-2</v>
      </c>
      <c r="P20" s="17">
        <f>0.001*[61]Sheet1!$F$385</f>
        <v>0.02</v>
      </c>
      <c r="Q20" s="17">
        <f>0.001*[61]Sheet1!$F$386</f>
        <v>2.1000000000000001E-2</v>
      </c>
      <c r="R20" s="17">
        <f>0.001*[61]Sheet1!$F$387</f>
        <v>0.02</v>
      </c>
      <c r="S20" s="17">
        <f>0.001*[61]Sheet1!$F$388</f>
        <v>2.1000000000000001E-2</v>
      </c>
      <c r="T20" s="17">
        <f>0.001*[61]Sheet1!$F$389</f>
        <v>2.1000000000000001E-2</v>
      </c>
      <c r="U20" s="17">
        <f>0.001*[61]Sheet1!$F$390</f>
        <v>2.1000000000000001E-2</v>
      </c>
      <c r="V20" s="17">
        <f>0.001*[61]Sheet1!$F$391</f>
        <v>2.1000000000000001E-2</v>
      </c>
      <c r="W20" s="17">
        <f>0.001*[61]Sheet1!$F$392</f>
        <v>2.1000000000000001E-2</v>
      </c>
      <c r="X20" s="17">
        <f>0.001*[61]Sheet1!$F$393</f>
        <v>2.1000000000000001E-2</v>
      </c>
      <c r="Y20" s="17">
        <f>0.001*[61]Sheet1!$F$394</f>
        <v>2.1000000000000001E-2</v>
      </c>
      <c r="Z20" s="46">
        <f>0.001*[61]Sheet1!$F$395</f>
        <v>2.1000000000000001E-2</v>
      </c>
      <c r="AA20" s="36">
        <f t="shared" si="0"/>
        <v>2.1999999999999999E-2</v>
      </c>
      <c r="AB20" s="18">
        <f t="shared" si="1"/>
        <v>0.02</v>
      </c>
      <c r="AC20" s="19">
        <f t="shared" si="2"/>
        <v>2.1083333333333339E-2</v>
      </c>
    </row>
    <row r="21" spans="2:29" ht="15" customHeight="1">
      <c r="B21" s="26">
        <v>17</v>
      </c>
      <c r="C21" s="43">
        <f>0.001*[61]Sheet1!$F$396</f>
        <v>2.1999999999999999E-2</v>
      </c>
      <c r="D21" s="9">
        <f>0.001*[61]Sheet1!$F$397</f>
        <v>2.1999999999999999E-2</v>
      </c>
      <c r="E21" s="9">
        <f>0.001*[61]Sheet1!$F$398</f>
        <v>2.1000000000000001E-2</v>
      </c>
      <c r="F21" s="9">
        <f>0.001*[61]Sheet1!$F$399</f>
        <v>2.1999999999999999E-2</v>
      </c>
      <c r="G21" s="9">
        <f>0.001*[61]Sheet1!$F$400</f>
        <v>2.1999999999999999E-2</v>
      </c>
      <c r="H21" s="9">
        <f>0.001*[61]Sheet1!$F$401</f>
        <v>2.4E-2</v>
      </c>
      <c r="I21" s="9">
        <f>0.001*[61]Sheet1!$F$402</f>
        <v>2.3E-2</v>
      </c>
      <c r="J21" s="9">
        <f>0.001*[61]Sheet1!$F$403</f>
        <v>2.3E-2</v>
      </c>
      <c r="K21" s="9">
        <f>0.001*[61]Sheet1!$F$404</f>
        <v>2.1999999999999999E-2</v>
      </c>
      <c r="L21" s="9">
        <f>0.001*[61]Sheet1!$F$405</f>
        <v>2.1000000000000001E-2</v>
      </c>
      <c r="M21" s="9">
        <f>0.001*[61]Sheet1!$F$406</f>
        <v>2.1000000000000001E-2</v>
      </c>
      <c r="N21" s="9">
        <f>0.001*[61]Sheet1!$F$407</f>
        <v>2.1000000000000001E-2</v>
      </c>
      <c r="O21" s="9">
        <f>0.001*[61]Sheet1!$F$408</f>
        <v>2.1000000000000001E-2</v>
      </c>
      <c r="P21" s="9">
        <f>0.001*[61]Sheet1!$F$409</f>
        <v>2.1000000000000001E-2</v>
      </c>
      <c r="Q21" s="9">
        <f>0.001*[61]Sheet1!$F$400</f>
        <v>2.1999999999999999E-2</v>
      </c>
      <c r="R21" s="9">
        <f>0.001*[61]Sheet1!$F$411</f>
        <v>2.1000000000000001E-2</v>
      </c>
      <c r="S21" s="9">
        <f>0.001*[61]Sheet1!$F$412</f>
        <v>2.1000000000000001E-2</v>
      </c>
      <c r="T21" s="9">
        <f>0.001*[61]Sheet1!$F$413</f>
        <v>2.1000000000000001E-2</v>
      </c>
      <c r="U21" s="9">
        <f>0.001*[61]Sheet1!$F$414</f>
        <v>2.1000000000000001E-2</v>
      </c>
      <c r="V21" s="9">
        <f>0.001*[61]Sheet1!$F$415</f>
        <v>2.1000000000000001E-2</v>
      </c>
      <c r="W21" s="9">
        <f>0.001*[61]Sheet1!$F$416</f>
        <v>2.1000000000000001E-2</v>
      </c>
      <c r="X21" s="9">
        <f>0.001*[61]Sheet1!$F$417</f>
        <v>2.1000000000000001E-2</v>
      </c>
      <c r="Y21" s="9">
        <f>0.001*[61]Sheet1!$F$418</f>
        <v>2.1000000000000001E-2</v>
      </c>
      <c r="Z21" s="44">
        <f>0.001*[61]Sheet1!$F$419</f>
        <v>2.1000000000000001E-2</v>
      </c>
      <c r="AA21" s="35">
        <f t="shared" si="0"/>
        <v>2.4E-2</v>
      </c>
      <c r="AB21" s="10">
        <f t="shared" si="1"/>
        <v>2.1000000000000001E-2</v>
      </c>
      <c r="AC21" s="14">
        <f t="shared" si="2"/>
        <v>2.1541666666666671E-2</v>
      </c>
    </row>
    <row r="22" spans="2:29" ht="15" customHeight="1">
      <c r="B22" s="26">
        <v>18</v>
      </c>
      <c r="C22" s="43">
        <f>0.001*[61]Sheet1!$F$420</f>
        <v>2.3E-2</v>
      </c>
      <c r="D22" s="9">
        <f>0.001*[61]Sheet1!$F$421</f>
        <v>2.1999999999999999E-2</v>
      </c>
      <c r="E22" s="9">
        <f>0.001*[61]Sheet1!$F$422</f>
        <v>2.1999999999999999E-2</v>
      </c>
      <c r="F22" s="9">
        <f>0.001*[61]Sheet1!$F$423</f>
        <v>2.1999999999999999E-2</v>
      </c>
      <c r="G22" s="9">
        <f>0.001*[61]Sheet1!$F$424</f>
        <v>2.3E-2</v>
      </c>
      <c r="H22" s="9">
        <f>0.001*[61]Sheet1!$F$425</f>
        <v>2.1999999999999999E-2</v>
      </c>
      <c r="I22" s="9">
        <f>0.001*[61]Sheet1!$F$426</f>
        <v>2.1999999999999999E-2</v>
      </c>
      <c r="J22" s="9">
        <f>0.001*[61]Sheet1!$F$427</f>
        <v>2.1999999999999999E-2</v>
      </c>
      <c r="K22" s="9">
        <f>0.001*[61]Sheet1!$F$428</f>
        <v>2.1999999999999999E-2</v>
      </c>
      <c r="L22" s="9">
        <f>0.001*[61]Sheet1!$F$429</f>
        <v>2.1000000000000001E-2</v>
      </c>
      <c r="M22" s="9">
        <f>0.001*[61]Sheet1!$F$430</f>
        <v>2.1000000000000001E-2</v>
      </c>
      <c r="N22" s="9">
        <f>0.001*[61]Sheet1!$F$431</f>
        <v>2.1000000000000001E-2</v>
      </c>
      <c r="O22" s="9">
        <f>0.001*[61]Sheet1!$F$432</f>
        <v>0.02</v>
      </c>
      <c r="P22" s="9">
        <f>0.001*[61]Sheet1!$F$433</f>
        <v>0.02</v>
      </c>
      <c r="Q22" s="9">
        <f>0.001*[61]Sheet1!$F$434</f>
        <v>0.02</v>
      </c>
      <c r="R22" s="9">
        <f>0.001*[61]Sheet1!$F$435</f>
        <v>0.02</v>
      </c>
      <c r="S22" s="9">
        <f>0.001*[61]Sheet1!$F$436</f>
        <v>0.02</v>
      </c>
      <c r="T22" s="9">
        <f>0.001*[61]Sheet1!$F$437</f>
        <v>0.02</v>
      </c>
      <c r="U22" s="9">
        <f>0.001*[61]Sheet1!$F$438</f>
        <v>0.02</v>
      </c>
      <c r="V22" s="9">
        <f>0.001*[61]Sheet1!$F$439</f>
        <v>2.1000000000000001E-2</v>
      </c>
      <c r="W22" s="9">
        <f>0.001*[61]Sheet1!$F$440</f>
        <v>2.1000000000000001E-2</v>
      </c>
      <c r="X22" s="9">
        <f>0.001*[61]Sheet1!$F$441</f>
        <v>2.1000000000000001E-2</v>
      </c>
      <c r="Y22" s="9">
        <f>0.001*[61]Sheet1!$F$442</f>
        <v>2.1999999999999999E-2</v>
      </c>
      <c r="Z22" s="44">
        <f>0.001*[61]Sheet1!$F$443</f>
        <v>2.1000000000000001E-2</v>
      </c>
      <c r="AA22" s="35">
        <f t="shared" si="0"/>
        <v>2.3E-2</v>
      </c>
      <c r="AB22" s="10">
        <f t="shared" si="1"/>
        <v>0.02</v>
      </c>
      <c r="AC22" s="14">
        <f t="shared" si="2"/>
        <v>2.1208333333333339E-2</v>
      </c>
    </row>
    <row r="23" spans="2:29" ht="15" customHeight="1">
      <c r="B23" s="26">
        <v>19</v>
      </c>
      <c r="C23" s="43">
        <f>0.001*[61]Sheet1!$F$444</f>
        <v>2.1999999999999999E-2</v>
      </c>
      <c r="D23" s="9">
        <f>0.001*[61]Sheet1!$F$445</f>
        <v>2.1999999999999999E-2</v>
      </c>
      <c r="E23" s="9">
        <f>0.001*[61]Sheet1!$F$446</f>
        <v>2.1999999999999999E-2</v>
      </c>
      <c r="F23" s="9">
        <f>0.001*[61]Sheet1!$F$447</f>
        <v>2.1999999999999999E-2</v>
      </c>
      <c r="G23" s="9">
        <f>0.001*[61]Sheet1!$F$448</f>
        <v>2.1999999999999999E-2</v>
      </c>
      <c r="H23" s="9">
        <f>0.001*[61]Sheet1!$F$449</f>
        <v>2.1999999999999999E-2</v>
      </c>
      <c r="I23" s="9">
        <f>0.001*[61]Sheet1!$F$450</f>
        <v>2.1999999999999999E-2</v>
      </c>
      <c r="J23" s="9">
        <f>0.001*[61]Sheet1!$F$451</f>
        <v>2.1999999999999999E-2</v>
      </c>
      <c r="K23" s="9">
        <f>0.001*[61]Sheet1!$F$452</f>
        <v>2.1999999999999999E-2</v>
      </c>
      <c r="L23" s="9">
        <f>0.001*[61]Sheet1!$F$453</f>
        <v>2.1000000000000001E-2</v>
      </c>
      <c r="M23" s="9">
        <f>0.001*[61]Sheet1!$F$454</f>
        <v>2.1000000000000001E-2</v>
      </c>
      <c r="N23" s="9">
        <f>0.001*[61]Sheet1!$F$455</f>
        <v>2.1000000000000001E-2</v>
      </c>
      <c r="O23" s="9">
        <f>0.001*[61]Sheet1!$F$456</f>
        <v>2.1000000000000001E-2</v>
      </c>
      <c r="P23" s="9">
        <f>0.001*[61]Sheet1!$F$457</f>
        <v>0.02</v>
      </c>
      <c r="Q23" s="9">
        <f>0.001*[61]Sheet1!$F$458</f>
        <v>0.02</v>
      </c>
      <c r="R23" s="9">
        <f>0.001*[61]Sheet1!$F$459</f>
        <v>2.1000000000000001E-2</v>
      </c>
      <c r="S23" s="9">
        <f>0.001*[61]Sheet1!$F$460</f>
        <v>0.02</v>
      </c>
      <c r="T23" s="9">
        <f>0.001*[61]Sheet1!$F$461</f>
        <v>0.02</v>
      </c>
      <c r="U23" s="9">
        <f>0.001*[61]Sheet1!$F$462</f>
        <v>2.1000000000000001E-2</v>
      </c>
      <c r="V23" s="9">
        <f>0.001*[61]Sheet1!$F$463</f>
        <v>2.1000000000000001E-2</v>
      </c>
      <c r="W23" s="9">
        <f>0.001*[61]Sheet1!$F$464</f>
        <v>2.1000000000000001E-2</v>
      </c>
      <c r="X23" s="9">
        <f>0.001*[61]Sheet1!$F$465</f>
        <v>2.1999999999999999E-2</v>
      </c>
      <c r="Y23" s="9">
        <f>0.001*[61]Sheet1!$F$466</f>
        <v>2.1000000000000001E-2</v>
      </c>
      <c r="Z23" s="44">
        <f>0.001*[61]Sheet1!$F$467</f>
        <v>2.1999999999999999E-2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2.1291666666666671E-2</v>
      </c>
    </row>
    <row r="24" spans="2:29" ht="15" customHeight="1">
      <c r="B24" s="28">
        <v>20</v>
      </c>
      <c r="C24" s="47">
        <f>0.001*[61]Sheet1!$F$468</f>
        <v>2.1000000000000001E-2</v>
      </c>
      <c r="D24" s="20">
        <f>0.001*[61]Sheet1!$F$469</f>
        <v>2.1999999999999999E-2</v>
      </c>
      <c r="E24" s="20">
        <f>0.001*[61]Sheet1!$F$470</f>
        <v>2.1999999999999999E-2</v>
      </c>
      <c r="F24" s="20">
        <f>0.001*[61]Sheet1!$F$471</f>
        <v>2.1999999999999999E-2</v>
      </c>
      <c r="G24" s="20">
        <f>0.001*[61]Sheet1!$F$472</f>
        <v>2.1999999999999999E-2</v>
      </c>
      <c r="H24" s="20">
        <f>0.001*[61]Sheet1!$F$473</f>
        <v>2.1999999999999999E-2</v>
      </c>
      <c r="I24" s="20">
        <f>0.001*[61]Sheet1!$F$474</f>
        <v>2.1999999999999999E-2</v>
      </c>
      <c r="J24" s="20">
        <f>0.001*[61]Sheet1!$F$475</f>
        <v>2.1999999999999999E-2</v>
      </c>
      <c r="K24" s="20">
        <f>0.001*[61]Sheet1!$F$476</f>
        <v>2.1000000000000001E-2</v>
      </c>
      <c r="L24" s="20">
        <f>0.001*[61]Sheet1!$F$477</f>
        <v>2.1000000000000001E-2</v>
      </c>
      <c r="M24" s="20">
        <f>0.001*[61]Sheet1!$F$478</f>
        <v>2.1000000000000001E-2</v>
      </c>
      <c r="N24" s="20">
        <f>0.001*[61]Sheet1!$F$479</f>
        <v>2.1999999999999999E-2</v>
      </c>
      <c r="O24" s="20">
        <f>0.001*[61]Sheet1!$F$480</f>
        <v>2.1999999999999999E-2</v>
      </c>
      <c r="P24" s="20">
        <f>0.001*[61]Sheet1!$F$481</f>
        <v>2.1000000000000001E-2</v>
      </c>
      <c r="Q24" s="20">
        <f>0.001*[61]Sheet1!$F$482</f>
        <v>2.1000000000000001E-2</v>
      </c>
      <c r="R24" s="20">
        <f>0.001*[61]Sheet1!$F$483</f>
        <v>2.1000000000000001E-2</v>
      </c>
      <c r="S24" s="20">
        <f>0.001*[61]Sheet1!$F$484</f>
        <v>0.02</v>
      </c>
      <c r="T24" s="20">
        <f>0.001*[61]Sheet1!$F$485</f>
        <v>0.02</v>
      </c>
      <c r="U24" s="20">
        <f>0.001*[61]Sheet1!$F$486</f>
        <v>0.02</v>
      </c>
      <c r="V24" s="20">
        <f>0.001*[61]Sheet1!$F$487</f>
        <v>0.02</v>
      </c>
      <c r="W24" s="20">
        <f>0.001*[61]Sheet1!$F$488</f>
        <v>0.02</v>
      </c>
      <c r="X24" s="20">
        <f>0.001*[61]Sheet1!$F$489</f>
        <v>0.02</v>
      </c>
      <c r="Y24" s="20">
        <f>0.001*[61]Sheet1!$F$490</f>
        <v>0.02</v>
      </c>
      <c r="Z24" s="48">
        <f>0.001*[61]Sheet1!$F$491</f>
        <v>0.02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2.104166666666667E-2</v>
      </c>
    </row>
    <row r="25" spans="2:29" ht="15" customHeight="1">
      <c r="B25" s="26">
        <v>21</v>
      </c>
      <c r="C25" s="43">
        <f>0.001*[61]Sheet1!$F$492</f>
        <v>0.02</v>
      </c>
      <c r="D25" s="9">
        <f>0.001*[61]Sheet1!$F$493</f>
        <v>0.02</v>
      </c>
      <c r="E25" s="9">
        <f>0.001*[61]Sheet1!$F$494</f>
        <v>0.02</v>
      </c>
      <c r="F25" s="9">
        <f>0.001*[61]Sheet1!$F$495</f>
        <v>0.02</v>
      </c>
      <c r="G25" s="9">
        <f>0.001*[61]Sheet1!$F$496</f>
        <v>0.02</v>
      </c>
      <c r="H25" s="9">
        <f>0.001*[61]Sheet1!$F$497</f>
        <v>0.02</v>
      </c>
      <c r="I25" s="9">
        <f>0.001*[61]Sheet1!$F$498</f>
        <v>0.02</v>
      </c>
      <c r="J25" s="9">
        <f>0.001*[61]Sheet1!$F$499</f>
        <v>0.02</v>
      </c>
      <c r="K25" s="9">
        <f>0.001*[61]Sheet1!$F$500</f>
        <v>0.02</v>
      </c>
      <c r="L25" s="9">
        <f>0.001*[61]Sheet1!$F$501</f>
        <v>0.02</v>
      </c>
      <c r="M25" s="9">
        <f>0.001*[61]Sheet1!$F$502</f>
        <v>0.02</v>
      </c>
      <c r="N25" s="9">
        <f>0.001*[61]Sheet1!$F$503</f>
        <v>0.02</v>
      </c>
      <c r="O25" s="9">
        <f>0.001*[61]Sheet1!$F$504</f>
        <v>0.02</v>
      </c>
      <c r="P25" s="9">
        <f>0.001*[61]Sheet1!$F$505</f>
        <v>0.02</v>
      </c>
      <c r="Q25" s="9">
        <f>0.001*[61]Sheet1!$F$506</f>
        <v>2.1000000000000001E-2</v>
      </c>
      <c r="R25" s="9">
        <f>0.001*[61]Sheet1!$F$507</f>
        <v>0.02</v>
      </c>
      <c r="S25" s="9">
        <f>0.001*[61]Sheet1!$F$508</f>
        <v>0.02</v>
      </c>
      <c r="T25" s="9">
        <f>0.001*[61]Sheet1!$F$509</f>
        <v>0.02</v>
      </c>
      <c r="U25" s="9">
        <f>0.001*[61]Sheet1!$F$510</f>
        <v>2.1000000000000001E-2</v>
      </c>
      <c r="V25" s="9">
        <f>0.001*[61]Sheet1!$F$511</f>
        <v>0.02</v>
      </c>
      <c r="W25" s="9">
        <f>0.001*[61]Sheet1!$F$512</f>
        <v>0.02</v>
      </c>
      <c r="X25" s="9">
        <f>0.001*[61]Sheet1!$F$513</f>
        <v>2.1000000000000001E-2</v>
      </c>
      <c r="Y25" s="9">
        <f>0.001*[61]Sheet1!$F$514</f>
        <v>2.1000000000000001E-2</v>
      </c>
      <c r="Z25" s="44">
        <f>0.001*[61]Sheet1!$F$515</f>
        <v>2.1000000000000001E-2</v>
      </c>
      <c r="AA25" s="35">
        <f t="shared" si="0"/>
        <v>2.1000000000000001E-2</v>
      </c>
      <c r="AB25" s="10">
        <f t="shared" si="1"/>
        <v>0.02</v>
      </c>
      <c r="AC25" s="14">
        <f t="shared" si="2"/>
        <v>2.0208333333333339E-2</v>
      </c>
    </row>
    <row r="26" spans="2:29" ht="15" customHeight="1">
      <c r="B26" s="26">
        <v>22</v>
      </c>
      <c r="C26" s="43">
        <f>0.001*[61]Sheet1!$F$516</f>
        <v>2.1999999999999999E-2</v>
      </c>
      <c r="D26" s="9">
        <f>0.001*[61]Sheet1!$F$517</f>
        <v>2.1999999999999999E-2</v>
      </c>
      <c r="E26" s="9">
        <f>0.001*[61]Sheet1!$F$518</f>
        <v>2.1999999999999999E-2</v>
      </c>
      <c r="F26" s="9">
        <f>0.001*[61]Sheet1!$F$519</f>
        <v>2.1999999999999999E-2</v>
      </c>
      <c r="G26" s="9">
        <f>0.001*[61]Sheet1!$F$520</f>
        <v>2.1999999999999999E-2</v>
      </c>
      <c r="H26" s="9">
        <f>0.001*[61]Sheet1!$F$521</f>
        <v>2.1999999999999999E-2</v>
      </c>
      <c r="I26" s="9">
        <f>0.001*[61]Sheet1!$F$522</f>
        <v>2.1999999999999999E-2</v>
      </c>
      <c r="J26" s="9">
        <f>0.001*[61]Sheet1!$F$523</f>
        <v>2.1999999999999999E-2</v>
      </c>
      <c r="K26" s="9">
        <f>0.001*[61]Sheet1!$F$524</f>
        <v>2.1999999999999999E-2</v>
      </c>
      <c r="L26" s="9">
        <f>0.001*[61]Sheet1!$F$525</f>
        <v>2.1000000000000001E-2</v>
      </c>
      <c r="M26" s="9">
        <f>0.001*[61]Sheet1!$F$526</f>
        <v>2.1000000000000001E-2</v>
      </c>
      <c r="N26" s="9">
        <f>0.001*[61]Sheet1!$F$527</f>
        <v>2.1000000000000001E-2</v>
      </c>
      <c r="O26" s="9">
        <f>0.001*[61]Sheet1!$F$528</f>
        <v>2.1000000000000001E-2</v>
      </c>
      <c r="P26" s="9">
        <f>0.001*[61]Sheet1!$F$529</f>
        <v>0.02</v>
      </c>
      <c r="Q26" s="9">
        <f>0.001*[61]Sheet1!$F$530</f>
        <v>2.1000000000000001E-2</v>
      </c>
      <c r="R26" s="9">
        <f>0.001*[61]Sheet1!$F$531</f>
        <v>2.1000000000000001E-2</v>
      </c>
      <c r="S26" s="9">
        <f>0.001*[61]Sheet1!$F$532</f>
        <v>2.1000000000000001E-2</v>
      </c>
      <c r="T26" s="9">
        <f>0.001*[61]Sheet1!$F$533</f>
        <v>2.1000000000000001E-2</v>
      </c>
      <c r="U26" s="9">
        <f>0.001*[61]Sheet1!$F$534</f>
        <v>2.1000000000000001E-2</v>
      </c>
      <c r="V26" s="9">
        <f>0.001*[61]Sheet1!$F$535</f>
        <v>2.1000000000000001E-2</v>
      </c>
      <c r="W26" s="9">
        <f>0.001*[61]Sheet1!$F$536</f>
        <v>2.1999999999999999E-2</v>
      </c>
      <c r="X26" s="9">
        <f>0.001*[61]Sheet1!$F$537</f>
        <v>2.1999999999999999E-2</v>
      </c>
      <c r="Y26" s="9">
        <f>0.001*[61]Sheet1!$F$538</f>
        <v>2.1999999999999999E-2</v>
      </c>
      <c r="Z26" s="44">
        <f>0.001*[61]Sheet1!$F$539</f>
        <v>2.1999999999999999E-2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2.1500000000000005E-2</v>
      </c>
    </row>
    <row r="27" spans="2:29" ht="15" customHeight="1">
      <c r="B27" s="26">
        <v>23</v>
      </c>
      <c r="C27" s="43">
        <f>0.001*[61]Sheet1!$F$540</f>
        <v>2.1999999999999999E-2</v>
      </c>
      <c r="D27" s="9">
        <f>0.001*[61]Sheet1!$F$541</f>
        <v>2.1999999999999999E-2</v>
      </c>
      <c r="E27" s="9">
        <f>0.001*[61]Sheet1!$F$542</f>
        <v>2.3E-2</v>
      </c>
      <c r="F27" s="9">
        <f>0.001*[61]Sheet1!$F$543</f>
        <v>2.3E-2</v>
      </c>
      <c r="G27" s="9">
        <f>0.001*[61]Sheet1!$F$544</f>
        <v>2.3E-2</v>
      </c>
      <c r="H27" s="9">
        <f>0.001*[61]Sheet1!$F$545</f>
        <v>2.3E-2</v>
      </c>
      <c r="I27" s="9">
        <f>0.001*[61]Sheet1!$F$546</f>
        <v>2.3E-2</v>
      </c>
      <c r="J27" s="9">
        <f>0.001*[61]Sheet1!$F$547</f>
        <v>2.1000000000000001E-2</v>
      </c>
      <c r="K27" s="9">
        <f>0.001*[61]Sheet1!$F$548</f>
        <v>2.1000000000000001E-2</v>
      </c>
      <c r="L27" s="9">
        <f>0.001*[61]Sheet1!$F$549</f>
        <v>0.02</v>
      </c>
      <c r="M27" s="9">
        <f>0.001*[61]Sheet1!$F$550</f>
        <v>2.1000000000000001E-2</v>
      </c>
      <c r="N27" s="9">
        <f>0.001*[61]Sheet1!$F$551</f>
        <v>0.02</v>
      </c>
      <c r="O27" s="9">
        <f>0.001*[61]Sheet1!$F$552</f>
        <v>0.02</v>
      </c>
      <c r="P27" s="9">
        <f>0.001*[61]Sheet1!$F$553</f>
        <v>0.02</v>
      </c>
      <c r="Q27" s="9">
        <f>0.001*[61]Sheet1!$F$554</f>
        <v>0.02</v>
      </c>
      <c r="R27" s="9">
        <f>0.001*[61]Sheet1!$F$555</f>
        <v>0.02</v>
      </c>
      <c r="S27" s="9">
        <f>0.001*[61]Sheet1!$F$556</f>
        <v>0.02</v>
      </c>
      <c r="T27" s="9">
        <f>0.001*[61]Sheet1!$F$557</f>
        <v>0.02</v>
      </c>
      <c r="U27" s="9">
        <f>0.001*[61]Sheet1!$F$558</f>
        <v>2.1000000000000001E-2</v>
      </c>
      <c r="V27" s="9">
        <f>0.001*[61]Sheet1!$F$559</f>
        <v>2.1000000000000001E-2</v>
      </c>
      <c r="W27" s="9">
        <f>0.001*[61]Sheet1!$F$560</f>
        <v>2.1000000000000001E-2</v>
      </c>
      <c r="X27" s="9">
        <f>0.001*[61]Sheet1!$F$561</f>
        <v>2.1000000000000001E-2</v>
      </c>
      <c r="Y27" s="9">
        <f>0.001*[61]Sheet1!$F$562</f>
        <v>2.1000000000000001E-2</v>
      </c>
      <c r="Z27" s="44">
        <f>0.001*[61]Sheet1!$F$563</f>
        <v>2.1000000000000001E-2</v>
      </c>
      <c r="AA27" s="35">
        <f t="shared" si="0"/>
        <v>2.3E-2</v>
      </c>
      <c r="AB27" s="10">
        <f t="shared" si="1"/>
        <v>0.02</v>
      </c>
      <c r="AC27" s="14">
        <f t="shared" si="2"/>
        <v>2.116666666666667E-2</v>
      </c>
    </row>
    <row r="28" spans="2:29" ht="15" customHeight="1">
      <c r="B28" s="26">
        <v>24</v>
      </c>
      <c r="C28" s="43">
        <f>0.001*[61]Sheet1!$F$564</f>
        <v>2.1000000000000001E-2</v>
      </c>
      <c r="D28" s="9">
        <f>0.001*[61]Sheet1!$F$565</f>
        <v>2.1000000000000001E-2</v>
      </c>
      <c r="E28" s="9">
        <f>0.001*[61]Sheet1!$F$566</f>
        <v>2.1999999999999999E-2</v>
      </c>
      <c r="F28" s="9">
        <f>0.001*[61]Sheet1!$F$567</f>
        <v>2.1000000000000001E-2</v>
      </c>
      <c r="G28" s="9">
        <f>0.001*[61]Sheet1!$F$568</f>
        <v>2.1999999999999999E-2</v>
      </c>
      <c r="H28" s="9">
        <f>0.001*[61]Sheet1!$F$569</f>
        <v>2.1000000000000001E-2</v>
      </c>
      <c r="I28" s="9">
        <f>0.001*[61]Sheet1!$F$570</f>
        <v>2.1000000000000001E-2</v>
      </c>
      <c r="J28" s="9">
        <f>0.001*[61]Sheet1!$F$571</f>
        <v>2.1000000000000001E-2</v>
      </c>
      <c r="K28" s="9">
        <f>0.001*[61]Sheet1!$F$572</f>
        <v>2.1000000000000001E-2</v>
      </c>
      <c r="L28" s="9">
        <f>0.001*[61]Sheet1!$F$573</f>
        <v>2.1000000000000001E-2</v>
      </c>
      <c r="M28" s="9">
        <f>0.001*[61]Sheet1!$F$574</f>
        <v>2.1000000000000001E-2</v>
      </c>
      <c r="N28" s="9">
        <f>0.001*[61]Sheet1!$F$575</f>
        <v>2.1000000000000001E-2</v>
      </c>
      <c r="O28" s="9">
        <f>0.001*[61]Sheet1!$F$576</f>
        <v>2.1000000000000001E-2</v>
      </c>
      <c r="P28" s="9">
        <f>0.001*[61]Sheet1!$F$577</f>
        <v>2.1000000000000001E-2</v>
      </c>
      <c r="Q28" s="9">
        <f>0.001*[61]Sheet1!$F$578</f>
        <v>2.1000000000000001E-2</v>
      </c>
      <c r="R28" s="9">
        <f>0.001*[61]Sheet1!$F$579</f>
        <v>2.1000000000000001E-2</v>
      </c>
      <c r="S28" s="9">
        <f>0.001*[61]Sheet1!$F$580</f>
        <v>2.1000000000000001E-2</v>
      </c>
      <c r="T28" s="9">
        <f>0.001*[61]Sheet1!$F$581</f>
        <v>2.1000000000000001E-2</v>
      </c>
      <c r="U28" s="9">
        <f>0.001*[61]Sheet1!$F$582</f>
        <v>2.1000000000000001E-2</v>
      </c>
      <c r="V28" s="9">
        <f>0.001*[61]Sheet1!$F$583</f>
        <v>2.1000000000000001E-2</v>
      </c>
      <c r="W28" s="9">
        <f>0.001*[61]Sheet1!$F$584</f>
        <v>2.1000000000000001E-2</v>
      </c>
      <c r="X28" s="9">
        <f>0.001*[61]Sheet1!$F$585</f>
        <v>2.1000000000000001E-2</v>
      </c>
      <c r="Y28" s="9">
        <f>0.001*[61]Sheet1!$F$586</f>
        <v>2.1000000000000001E-2</v>
      </c>
      <c r="Z28" s="44">
        <f>0.001*[61]Sheet1!$F$587</f>
        <v>2.1999999999999999E-2</v>
      </c>
      <c r="AA28" s="35">
        <f t="shared" si="0"/>
        <v>2.1999999999999999E-2</v>
      </c>
      <c r="AB28" s="10">
        <f t="shared" si="1"/>
        <v>2.1000000000000001E-2</v>
      </c>
      <c r="AC28" s="14">
        <f t="shared" si="2"/>
        <v>2.1125000000000005E-2</v>
      </c>
    </row>
    <row r="29" spans="2:29" ht="15" customHeight="1">
      <c r="B29" s="26">
        <v>25</v>
      </c>
      <c r="C29" s="43">
        <f>0.001*[61]Sheet1!$F$588</f>
        <v>2.1000000000000001E-2</v>
      </c>
      <c r="D29" s="9">
        <f>0.001*[61]Sheet1!$F$589</f>
        <v>2.1000000000000001E-2</v>
      </c>
      <c r="E29" s="9">
        <f>0.001*[61]Sheet1!$F$590</f>
        <v>2.1000000000000001E-2</v>
      </c>
      <c r="F29" s="9">
        <f>0.001*[61]Sheet1!$F$591</f>
        <v>2.1000000000000001E-2</v>
      </c>
      <c r="G29" s="9">
        <f>0.001*[61]Sheet1!$F$592</f>
        <v>2.1999999999999999E-2</v>
      </c>
      <c r="H29" s="9">
        <f>0.001*[61]Sheet1!$F$593</f>
        <v>2.1999999999999999E-2</v>
      </c>
      <c r="I29" s="9">
        <f>0.001*[61]Sheet1!$F$594</f>
        <v>2.1999999999999999E-2</v>
      </c>
      <c r="J29" s="9">
        <f>0.001*[61]Sheet1!$F$595</f>
        <v>2.1999999999999999E-2</v>
      </c>
      <c r="K29" s="9">
        <f>0.001*[61]Sheet1!$F$596</f>
        <v>2.1999999999999999E-2</v>
      </c>
      <c r="L29" s="9">
        <f>0.001*[61]Sheet1!$F$597</f>
        <v>2.1999999999999999E-2</v>
      </c>
      <c r="M29" s="9">
        <f>0.001*[61]Sheet1!$F$598</f>
        <v>2.1000000000000001E-2</v>
      </c>
      <c r="N29" s="9">
        <f>0.001*[61]Sheet1!$F$599</f>
        <v>2.1000000000000001E-2</v>
      </c>
      <c r="O29" s="9">
        <f>0.001*[61]Sheet1!$F$600</f>
        <v>2.1000000000000001E-2</v>
      </c>
      <c r="P29" s="9">
        <f>0.001*[61]Sheet1!$F$601</f>
        <v>2.1000000000000001E-2</v>
      </c>
      <c r="Q29" s="9">
        <f>0.001*[61]Sheet1!$F$602</f>
        <v>2.1000000000000001E-2</v>
      </c>
      <c r="R29" s="9">
        <f>0.001*[61]Sheet1!$F$603</f>
        <v>2.1000000000000001E-2</v>
      </c>
      <c r="S29" s="9">
        <f>0.001*[61]Sheet1!$F$604</f>
        <v>2.1999999999999999E-2</v>
      </c>
      <c r="T29" s="9">
        <f>0.001*[61]Sheet1!$F$605</f>
        <v>2.6000000000000002E-2</v>
      </c>
      <c r="U29" s="9">
        <f>0.001*[61]Sheet1!$F$606</f>
        <v>2.9000000000000001E-2</v>
      </c>
      <c r="V29" s="9">
        <f>0.001*[61]Sheet1!$F$607</f>
        <v>2.9000000000000001E-2</v>
      </c>
      <c r="W29" s="9">
        <f>0.001*[61]Sheet1!$F$608</f>
        <v>3.2000000000000001E-2</v>
      </c>
      <c r="X29" s="9">
        <f>0.001*[61]Sheet1!$F$609</f>
        <v>3.5000000000000003E-2</v>
      </c>
      <c r="Y29" s="9">
        <f>0.001*[61]Sheet1!$F$610</f>
        <v>3.4000000000000002E-2</v>
      </c>
      <c r="Z29" s="44">
        <f>0.001*[61]Sheet1!$F$611</f>
        <v>0.03</v>
      </c>
      <c r="AA29" s="35">
        <f t="shared" si="0"/>
        <v>3.5000000000000003E-2</v>
      </c>
      <c r="AB29" s="10">
        <f t="shared" si="1"/>
        <v>2.1000000000000001E-2</v>
      </c>
      <c r="AC29" s="14">
        <f t="shared" si="2"/>
        <v>2.4125000000000008E-2</v>
      </c>
    </row>
    <row r="30" spans="2:29" ht="15" customHeight="1">
      <c r="B30" s="27">
        <v>26</v>
      </c>
      <c r="C30" s="45">
        <f>0.001*[61]Sheet1!$F$612</f>
        <v>2.8000000000000001E-2</v>
      </c>
      <c r="D30" s="17">
        <f>0.001*[61]Sheet1!$F$613</f>
        <v>2.6000000000000002E-2</v>
      </c>
      <c r="E30" s="17">
        <f>0.001*[61]Sheet1!$F$614</f>
        <v>2.3E-2</v>
      </c>
      <c r="F30" s="17">
        <f>0.001*[61]Sheet1!$F$615</f>
        <v>2.1000000000000001E-2</v>
      </c>
      <c r="G30" s="17">
        <f>0.001*[61]Sheet1!$F$616</f>
        <v>2.1000000000000001E-2</v>
      </c>
      <c r="H30" s="17">
        <f>0.001*[61]Sheet1!$F$617</f>
        <v>2.1000000000000001E-2</v>
      </c>
      <c r="I30" s="17">
        <f>0.001*[61]Sheet1!$F$618</f>
        <v>2.1000000000000001E-2</v>
      </c>
      <c r="J30" s="17">
        <f>0.001*[61]Sheet1!$F$619</f>
        <v>2.1000000000000001E-2</v>
      </c>
      <c r="K30" s="17">
        <f>0.001*[61]Sheet1!$F$620</f>
        <v>2.1000000000000001E-2</v>
      </c>
      <c r="L30" s="17">
        <f>0.001*[61]Sheet1!$F$621</f>
        <v>2.1000000000000001E-2</v>
      </c>
      <c r="M30" s="17">
        <f>0.001*[61]Sheet1!$F$622</f>
        <v>2.1000000000000001E-2</v>
      </c>
      <c r="N30" s="17">
        <f>0.001*[61]Sheet1!$F$623</f>
        <v>2.1000000000000001E-2</v>
      </c>
      <c r="O30" s="17">
        <f>0.001*[61]Sheet1!$F$624</f>
        <v>0.02</v>
      </c>
      <c r="P30" s="17">
        <f>0.001*[61]Sheet1!$F$625</f>
        <v>0.02</v>
      </c>
      <c r="Q30" s="17">
        <f>0.001*[61]Sheet1!$F$626</f>
        <v>0.02</v>
      </c>
      <c r="R30" s="17">
        <f>0.001*[61]Sheet1!$F$627</f>
        <v>0.02</v>
      </c>
      <c r="S30" s="17">
        <f>0.001*[61]Sheet1!$F$628</f>
        <v>0.02</v>
      </c>
      <c r="T30" s="17">
        <f>0.001*[61]Sheet1!$F$629</f>
        <v>0.02</v>
      </c>
      <c r="U30" s="17">
        <f>0.001*[61]Sheet1!$F$630</f>
        <v>0.02</v>
      </c>
      <c r="V30" s="17">
        <f>0.001*[61]Sheet1!$F$631</f>
        <v>0.02</v>
      </c>
      <c r="W30" s="17">
        <f>0.001*[61]Sheet1!$F$632</f>
        <v>0.02</v>
      </c>
      <c r="X30" s="17">
        <f>0.001*[61]Sheet1!$F$633</f>
        <v>0.02</v>
      </c>
      <c r="Y30" s="17">
        <f>0.001*[61]Sheet1!$F$634</f>
        <v>2.1000000000000001E-2</v>
      </c>
      <c r="Z30" s="46">
        <f>0.001*[61]Sheet1!$F$635</f>
        <v>2.1000000000000001E-2</v>
      </c>
      <c r="AA30" s="36">
        <f t="shared" si="0"/>
        <v>2.8000000000000001E-2</v>
      </c>
      <c r="AB30" s="18">
        <f t="shared" si="1"/>
        <v>0.02</v>
      </c>
      <c r="AC30" s="19">
        <f t="shared" si="2"/>
        <v>2.116666666666667E-2</v>
      </c>
    </row>
    <row r="31" spans="2:29" ht="15" customHeight="1">
      <c r="B31" s="26">
        <v>27</v>
      </c>
      <c r="C31" s="43">
        <f>0.001*[61]Sheet1!$F$636</f>
        <v>2.1000000000000001E-2</v>
      </c>
      <c r="D31" s="9">
        <f>0.001*[61]Sheet1!$F$637</f>
        <v>2.1000000000000001E-2</v>
      </c>
      <c r="E31" s="9">
        <f>0.001*[61]Sheet1!$F$638</f>
        <v>2.1000000000000001E-2</v>
      </c>
      <c r="F31" s="9">
        <f>0.001*[61]Sheet1!$F$639</f>
        <v>2.1000000000000001E-2</v>
      </c>
      <c r="G31" s="9">
        <f>0.001*[61]Sheet1!$F$640</f>
        <v>2.1000000000000001E-2</v>
      </c>
      <c r="H31" s="9">
        <f>0.001*[61]Sheet1!$F$641</f>
        <v>2.1000000000000001E-2</v>
      </c>
      <c r="I31" s="9">
        <f>0.001*[61]Sheet1!$F$642</f>
        <v>2.1000000000000001E-2</v>
      </c>
      <c r="J31" s="9">
        <f>0.001*[61]Sheet1!$F$643</f>
        <v>0.02</v>
      </c>
      <c r="K31" s="9">
        <f>0.001*[61]Sheet1!$F$644</f>
        <v>0.02</v>
      </c>
      <c r="L31" s="9">
        <f>0.001*[61]Sheet1!$F$645</f>
        <v>0.02</v>
      </c>
      <c r="M31" s="9">
        <f>0.001*[61]Sheet1!$F$646</f>
        <v>2.1000000000000001E-2</v>
      </c>
      <c r="N31" s="9">
        <f>0.001*[61]Sheet1!$F$647</f>
        <v>0.02</v>
      </c>
      <c r="O31" s="9">
        <f>0.001*[61]Sheet1!$F$648</f>
        <v>0.02</v>
      </c>
      <c r="P31" s="9">
        <f>0.001*[61]Sheet1!$F$649</f>
        <v>0.02</v>
      </c>
      <c r="Q31" s="9">
        <f>0.001*[61]Sheet1!$F$650</f>
        <v>0.02</v>
      </c>
      <c r="R31" s="9">
        <f>0.001*[61]Sheet1!$F$651</f>
        <v>0.02</v>
      </c>
      <c r="S31" s="9">
        <f>0.001*[61]Sheet1!$F$652</f>
        <v>0.02</v>
      </c>
      <c r="T31" s="9">
        <f>0.001*[61]Sheet1!$F$653</f>
        <v>0.02</v>
      </c>
      <c r="U31" s="9">
        <f>0.001*[61]Sheet1!$F$654</f>
        <v>0.02</v>
      </c>
      <c r="V31" s="9">
        <f>0.001*[61]Sheet1!$F$655</f>
        <v>0.02</v>
      </c>
      <c r="W31" s="9">
        <f>0.001*[61]Sheet1!$F$656</f>
        <v>0.02</v>
      </c>
      <c r="X31" s="9">
        <f>0.001*[61]Sheet1!$F$657</f>
        <v>0.02</v>
      </c>
      <c r="Y31" s="9">
        <f>0.001*[61]Sheet1!$F$658</f>
        <v>0.02</v>
      </c>
      <c r="Z31" s="44">
        <f>0.001*[61]Sheet1!$F$659</f>
        <v>0.02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2.0333333333333339E-2</v>
      </c>
    </row>
    <row r="32" spans="2:29" ht="15" customHeight="1">
      <c r="B32" s="26">
        <v>28</v>
      </c>
      <c r="C32" s="43">
        <f>0.001*[61]Sheet1!$F$660</f>
        <v>0.02</v>
      </c>
      <c r="D32" s="9">
        <f>0.001*[61]Sheet1!$F$661</f>
        <v>0.02</v>
      </c>
      <c r="E32" s="9">
        <f>0.001*[61]Sheet1!$F$662</f>
        <v>0.02</v>
      </c>
      <c r="F32" s="9">
        <f>0.001*[61]Sheet1!$F$663</f>
        <v>0.02</v>
      </c>
      <c r="G32" s="9">
        <f>0.001*[61]Sheet1!$F$664</f>
        <v>0.02</v>
      </c>
      <c r="H32" s="9">
        <f>0.001*[61]Sheet1!$F$665</f>
        <v>0.02</v>
      </c>
      <c r="I32" s="9">
        <f>0.001*[61]Sheet1!$F$666</f>
        <v>0.02</v>
      </c>
      <c r="J32" s="9">
        <f>0.001*[61]Sheet1!$F$667</f>
        <v>0.02</v>
      </c>
      <c r="K32" s="9">
        <f>0.001*[61]Sheet1!$F$668</f>
        <v>2.1000000000000001E-2</v>
      </c>
      <c r="L32" s="9">
        <f>0.001*[61]Sheet1!$F$669</f>
        <v>0.02</v>
      </c>
      <c r="M32" s="9">
        <f>0.001*[61]Sheet1!$F$670</f>
        <v>2.1000000000000001E-2</v>
      </c>
      <c r="N32" s="9">
        <f>0.001*[61]Sheet1!$F$671</f>
        <v>0.02</v>
      </c>
      <c r="O32" s="9">
        <f>0.001*[61]Sheet1!$F$672</f>
        <v>2.1000000000000001E-2</v>
      </c>
      <c r="P32" s="9">
        <f>0.001*[61]Sheet1!$F$673</f>
        <v>2.1000000000000001E-2</v>
      </c>
      <c r="Q32" s="9">
        <f>0.001*[61]Sheet1!$F$674</f>
        <v>2.1000000000000001E-2</v>
      </c>
      <c r="R32" s="9">
        <f>0.001*[61]Sheet1!$F$675</f>
        <v>0.02</v>
      </c>
      <c r="S32" s="9">
        <f>0.001*[61]Sheet1!$F$676</f>
        <v>0.02</v>
      </c>
      <c r="T32" s="9">
        <f>0.001*[61]Sheet1!$F$677</f>
        <v>2.1000000000000001E-2</v>
      </c>
      <c r="U32" s="9">
        <f>0.001*[61]Sheet1!$F$678</f>
        <v>2.1000000000000001E-2</v>
      </c>
      <c r="V32" s="9">
        <f>0.001*[61]Sheet1!$F$679</f>
        <v>2.1000000000000001E-2</v>
      </c>
      <c r="W32" s="9">
        <f>0.001*[61]Sheet1!$F$680</f>
        <v>2.3E-2</v>
      </c>
      <c r="X32" s="9">
        <f>0.001*[61]Sheet1!$F$681</f>
        <v>2.6000000000000002E-2</v>
      </c>
      <c r="Y32" s="9">
        <f>0.001*[61]Sheet1!$F$682</f>
        <v>2.6000000000000002E-2</v>
      </c>
      <c r="Z32" s="44">
        <f>0.001*[61]Sheet1!$F$683</f>
        <v>2.7E-2</v>
      </c>
      <c r="AA32" s="35">
        <f t="shared" si="0"/>
        <v>2.7E-2</v>
      </c>
      <c r="AB32" s="10">
        <f t="shared" si="1"/>
        <v>0.02</v>
      </c>
      <c r="AC32" s="14">
        <f t="shared" si="2"/>
        <v>2.1250000000000005E-2</v>
      </c>
    </row>
    <row r="33" spans="2:29" ht="15" customHeight="1">
      <c r="B33" s="26">
        <v>29</v>
      </c>
      <c r="C33" s="43">
        <f>0.001*[61]Sheet1!$F$684</f>
        <v>2.4E-2</v>
      </c>
      <c r="D33" s="9">
        <f>0.001*[61]Sheet1!$F$685</f>
        <v>2.1999999999999999E-2</v>
      </c>
      <c r="E33" s="9">
        <f>0.001*[61]Sheet1!$F$686</f>
        <v>2.1000000000000001E-2</v>
      </c>
      <c r="F33" s="9">
        <f>0.001*[61]Sheet1!$F$687</f>
        <v>2.1000000000000001E-2</v>
      </c>
      <c r="G33" s="9">
        <f>0.001*[61]Sheet1!$F$688</f>
        <v>2.1000000000000001E-2</v>
      </c>
      <c r="H33" s="9">
        <f>0.001*[61]Sheet1!$F$689</f>
        <v>2.1000000000000001E-2</v>
      </c>
      <c r="I33" s="9">
        <f>0.001*[61]Sheet1!$F$690</f>
        <v>2.1000000000000001E-2</v>
      </c>
      <c r="J33" s="9">
        <f>0.001*[61]Sheet1!$F$691</f>
        <v>2.1999999999999999E-2</v>
      </c>
      <c r="K33" s="9">
        <f>0.001*[61]Sheet1!$F$692</f>
        <v>2.1000000000000001E-2</v>
      </c>
      <c r="L33" s="9">
        <f>0.001*[61]Sheet1!$F$693</f>
        <v>2.1000000000000001E-2</v>
      </c>
      <c r="M33" s="9">
        <f>0.001*[61]Sheet1!$F$694</f>
        <v>2.1000000000000001E-2</v>
      </c>
      <c r="N33" s="9">
        <f>0.001*[61]Sheet1!$F$695</f>
        <v>2.1000000000000001E-2</v>
      </c>
      <c r="O33" s="9">
        <f>0.001*[61]Sheet1!$F$696</f>
        <v>0.02</v>
      </c>
      <c r="P33" s="9">
        <f>0.001*[61]Sheet1!$F$697</f>
        <v>0.02</v>
      </c>
      <c r="Q33" s="9">
        <f>0.001*[61]Sheet1!$F$698</f>
        <v>0.02</v>
      </c>
      <c r="R33" s="9">
        <f>0.001*[61]Sheet1!$F$699</f>
        <v>0.02</v>
      </c>
      <c r="S33" s="9">
        <f>0.001*[61]Sheet1!$F$700</f>
        <v>0.02</v>
      </c>
      <c r="T33" s="9">
        <f>0.001*[61]Sheet1!$F$701</f>
        <v>0.02</v>
      </c>
      <c r="U33" s="9">
        <f>0.001*[61]Sheet1!$F$702</f>
        <v>0.02</v>
      </c>
      <c r="V33" s="9">
        <f>0.001*[61]Sheet1!$F$703</f>
        <v>0.02</v>
      </c>
      <c r="W33" s="9">
        <f>0.001*[61]Sheet1!$F$704</f>
        <v>0.02</v>
      </c>
      <c r="X33" s="9">
        <f>0.001*[61]Sheet1!$F$705</f>
        <v>2.1000000000000001E-2</v>
      </c>
      <c r="Y33" s="9">
        <f>0.001*[61]Sheet1!$F$706</f>
        <v>2.1000000000000001E-2</v>
      </c>
      <c r="Z33" s="44">
        <f>0.001*[61]Sheet1!$F$707</f>
        <v>2.1000000000000001E-2</v>
      </c>
      <c r="AA33" s="35">
        <f t="shared" si="0"/>
        <v>2.4E-2</v>
      </c>
      <c r="AB33" s="10">
        <f t="shared" si="1"/>
        <v>0.02</v>
      </c>
      <c r="AC33" s="14">
        <f t="shared" si="2"/>
        <v>2.0833333333333339E-2</v>
      </c>
    </row>
    <row r="34" spans="2:29" ht="15" customHeight="1">
      <c r="B34" s="28">
        <v>30</v>
      </c>
      <c r="C34" s="47">
        <f>0.001*[61]Sheet1!$F$708</f>
        <v>2.1000000000000001E-2</v>
      </c>
      <c r="D34" s="20">
        <f>0.001*[61]Sheet1!$F$709</f>
        <v>2.1000000000000001E-2</v>
      </c>
      <c r="E34" s="20">
        <f>0.001*[61]Sheet1!$F$710</f>
        <v>2.1999999999999999E-2</v>
      </c>
      <c r="F34" s="20">
        <f>0.001*[61]Sheet1!$F$711</f>
        <v>2.1000000000000001E-2</v>
      </c>
      <c r="G34" s="20">
        <f>0.001*[61]Sheet1!$F$712</f>
        <v>2.1999999999999999E-2</v>
      </c>
      <c r="H34" s="20">
        <f>0.001*[61]Sheet1!$F$713</f>
        <v>2.1999999999999999E-2</v>
      </c>
      <c r="I34" s="20">
        <f>0.001*[61]Sheet1!$F$714</f>
        <v>2.1999999999999999E-2</v>
      </c>
      <c r="J34" s="20">
        <f>0.001*[61]Sheet1!$F$715</f>
        <v>2.1999999999999999E-2</v>
      </c>
      <c r="K34" s="20">
        <f>0.001*[61]Sheet1!$F$716</f>
        <v>2.1999999999999999E-2</v>
      </c>
      <c r="L34" s="20">
        <f>0.001*[61]Sheet1!$F$717</f>
        <v>2.1000000000000001E-2</v>
      </c>
      <c r="M34" s="20">
        <f>0.001*[61]Sheet1!$F$718</f>
        <v>2.1000000000000001E-2</v>
      </c>
      <c r="N34" s="20">
        <f>0.001*[61]Sheet1!$F$719</f>
        <v>2.1000000000000001E-2</v>
      </c>
      <c r="O34" s="20">
        <f>0.001*[61]Sheet1!$F$720</f>
        <v>0.02</v>
      </c>
      <c r="P34" s="20">
        <f>0.001*[61]Sheet1!$F$721</f>
        <v>0.02</v>
      </c>
      <c r="Q34" s="20">
        <f>0.001*[61]Sheet1!$F$722</f>
        <v>0.02</v>
      </c>
      <c r="R34" s="20">
        <f>0.001*[61]Sheet1!$F$723</f>
        <v>2.1000000000000001E-2</v>
      </c>
      <c r="S34" s="20">
        <f>0.001*[61]Sheet1!$F$724</f>
        <v>0.02</v>
      </c>
      <c r="T34" s="20">
        <f>0.001*[61]Sheet1!$F$725</f>
        <v>2.1000000000000001E-2</v>
      </c>
      <c r="U34" s="20">
        <f>0.001*[61]Sheet1!$F$726</f>
        <v>2.1000000000000001E-2</v>
      </c>
      <c r="V34" s="20">
        <f>0.001*[61]Sheet1!$F$727</f>
        <v>2.1000000000000001E-2</v>
      </c>
      <c r="W34" s="20">
        <f>0.001*[61]Sheet1!$F$728</f>
        <v>2.1000000000000001E-2</v>
      </c>
      <c r="X34" s="20">
        <f>0.001*[61]Sheet1!$F$729</f>
        <v>2.1999999999999999E-2</v>
      </c>
      <c r="Y34" s="20">
        <f>0.001*[61]Sheet1!$F$730</f>
        <v>2.1999999999999999E-2</v>
      </c>
      <c r="Z34" s="48">
        <f>0.001*[61]Sheet1!$F$731</f>
        <v>2.1999999999999999E-2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2.1208333333333339E-2</v>
      </c>
    </row>
    <row r="35" spans="2:29" ht="15" customHeight="1">
      <c r="B35" s="29">
        <v>31</v>
      </c>
      <c r="C35" s="49">
        <f>0.001*[61]Sheet1!$F$732</f>
        <v>2.1999999999999999E-2</v>
      </c>
      <c r="D35" s="11">
        <f>0.001*[61]Sheet1!$F$733</f>
        <v>2.1999999999999999E-2</v>
      </c>
      <c r="E35" s="11">
        <f>0.001*[61]Sheet1!$F$734</f>
        <v>2.1999999999999999E-2</v>
      </c>
      <c r="F35" s="11">
        <f>0.001*[61]Sheet1!$F$735</f>
        <v>2.3E-2</v>
      </c>
      <c r="G35" s="11">
        <f>0.001*[61]Sheet1!$F$736</f>
        <v>2.3E-2</v>
      </c>
      <c r="H35" s="11">
        <f>0.001*[61]Sheet1!$F$737</f>
        <v>2.3E-2</v>
      </c>
      <c r="I35" s="11">
        <f>0.001*[61]Sheet1!$F$738</f>
        <v>2.3E-2</v>
      </c>
      <c r="J35" s="11">
        <f>0.001*[61]Sheet1!$F$739</f>
        <v>2.4E-2</v>
      </c>
      <c r="K35" s="11">
        <f>0.001*[61]Sheet1!$F$740</f>
        <v>2.3E-2</v>
      </c>
      <c r="L35" s="11">
        <f>0.001*[61]Sheet1!$F$741</f>
        <v>2.1999999999999999E-2</v>
      </c>
      <c r="M35" s="11">
        <f>0.001*[61]Sheet1!$F$742</f>
        <v>2.1000000000000001E-2</v>
      </c>
      <c r="N35" s="11">
        <f>0.001*[61]Sheet1!$F$743</f>
        <v>2.1000000000000001E-2</v>
      </c>
      <c r="O35" s="11">
        <f>0.001*[61]Sheet1!$F$744</f>
        <v>2.5000000000000001E-2</v>
      </c>
      <c r="P35" s="11">
        <f>0.001*[61]Sheet1!$F$745</f>
        <v>2.6000000000000002E-2</v>
      </c>
      <c r="Q35" s="11">
        <f>0.001*[61]Sheet1!$F$746</f>
        <v>2.9000000000000001E-2</v>
      </c>
      <c r="R35" s="11">
        <f>0.001*[61]Sheet1!$F$747</f>
        <v>2.7E-2</v>
      </c>
      <c r="S35" s="11">
        <f>0.001*[61]Sheet1!$F$748</f>
        <v>2.6000000000000002E-2</v>
      </c>
      <c r="T35" s="11">
        <f>0.001*[61]Sheet1!$F$749</f>
        <v>2.6000000000000002E-2</v>
      </c>
      <c r="U35" s="11">
        <f>0.001*[61]Sheet1!$F$750</f>
        <v>2.5000000000000001E-2</v>
      </c>
      <c r="V35" s="11">
        <f>0.001*[61]Sheet1!$F$751</f>
        <v>2.4E-2</v>
      </c>
      <c r="W35" s="11">
        <f>0.001*[61]Sheet1!$F$752</f>
        <v>2.1999999999999999E-2</v>
      </c>
      <c r="X35" s="11">
        <f>0.001*[61]Sheet1!$F$753</f>
        <v>2.1999999999999999E-2</v>
      </c>
      <c r="Y35" s="11">
        <f>0.001*[61]Sheet1!$F$754</f>
        <v>2.1999999999999999E-2</v>
      </c>
      <c r="Z35" s="50">
        <f>0.001*[61]Sheet1!$F$755</f>
        <v>2.1999999999999999E-2</v>
      </c>
      <c r="AA35" s="38">
        <f t="shared" si="0"/>
        <v>2.9000000000000001E-2</v>
      </c>
      <c r="AB35" s="8">
        <f t="shared" si="1"/>
        <v>2.1000000000000001E-2</v>
      </c>
      <c r="AC35" s="15">
        <f t="shared" si="2"/>
        <v>2.3541666666666673E-2</v>
      </c>
    </row>
    <row r="36" spans="2:29" ht="15" customHeight="1">
      <c r="B36" s="30" t="s">
        <v>0</v>
      </c>
      <c r="C36" s="47">
        <f t="shared" ref="C36:Z36" si="3">MAX(C5:C35)</f>
        <v>3.6000000000000004E-2</v>
      </c>
      <c r="D36" s="20">
        <f t="shared" si="3"/>
        <v>3.1E-2</v>
      </c>
      <c r="E36" s="20">
        <f t="shared" si="3"/>
        <v>2.5000000000000001E-2</v>
      </c>
      <c r="F36" s="20">
        <f t="shared" si="3"/>
        <v>2.3E-2</v>
      </c>
      <c r="G36" s="20">
        <f t="shared" si="3"/>
        <v>2.4E-2</v>
      </c>
      <c r="H36" s="20">
        <f t="shared" si="3"/>
        <v>2.4E-2</v>
      </c>
      <c r="I36" s="20">
        <f t="shared" si="3"/>
        <v>2.6000000000000002E-2</v>
      </c>
      <c r="J36" s="20">
        <f t="shared" si="3"/>
        <v>2.8000000000000001E-2</v>
      </c>
      <c r="K36" s="20">
        <f t="shared" si="3"/>
        <v>2.8000000000000001E-2</v>
      </c>
      <c r="L36" s="20">
        <f t="shared" si="3"/>
        <v>0.03</v>
      </c>
      <c r="M36" s="20">
        <f t="shared" si="3"/>
        <v>0.03</v>
      </c>
      <c r="N36" s="20">
        <f t="shared" si="3"/>
        <v>3.1E-2</v>
      </c>
      <c r="O36" s="20">
        <f t="shared" si="3"/>
        <v>3.1E-2</v>
      </c>
      <c r="P36" s="20">
        <f t="shared" si="3"/>
        <v>3.3000000000000002E-2</v>
      </c>
      <c r="Q36" s="20">
        <f t="shared" si="3"/>
        <v>3.2000000000000001E-2</v>
      </c>
      <c r="R36" s="20">
        <f t="shared" si="3"/>
        <v>2.8000000000000001E-2</v>
      </c>
      <c r="S36" s="20">
        <f t="shared" si="3"/>
        <v>3.3000000000000002E-2</v>
      </c>
      <c r="T36" s="20">
        <f t="shared" si="3"/>
        <v>2.8000000000000001E-2</v>
      </c>
      <c r="U36" s="20">
        <f t="shared" si="3"/>
        <v>2.9000000000000001E-2</v>
      </c>
      <c r="V36" s="20">
        <f t="shared" si="3"/>
        <v>2.9000000000000001E-2</v>
      </c>
      <c r="W36" s="20">
        <f t="shared" si="3"/>
        <v>3.2000000000000001E-2</v>
      </c>
      <c r="X36" s="20">
        <f t="shared" si="3"/>
        <v>3.5000000000000003E-2</v>
      </c>
      <c r="Y36" s="20">
        <f t="shared" si="3"/>
        <v>3.6000000000000004E-2</v>
      </c>
      <c r="Z36" s="48">
        <f t="shared" si="3"/>
        <v>3.6000000000000004E-2</v>
      </c>
      <c r="AA36" s="162" t="s">
        <v>15</v>
      </c>
      <c r="AB36" s="163"/>
      <c r="AC36" s="164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156">
        <f>AVERAGE(AA5:AA35)</f>
        <v>2.5000000000000015E-2</v>
      </c>
      <c r="AB37" s="158">
        <f>AVERAGE(AB5:AB35)</f>
        <v>2.0225806451612909E-2</v>
      </c>
      <c r="AC37" s="160">
        <f>AVERAGE(AC5:AC35)</f>
        <v>2.1607526881720435E-2</v>
      </c>
    </row>
    <row r="38" spans="2:29" ht="15" customHeight="1" thickBot="1">
      <c r="B38" s="32" t="s">
        <v>14</v>
      </c>
      <c r="C38" s="53">
        <f t="shared" ref="C38:Z38" si="5">AVERAGE(C5:C35)</f>
        <v>2.2290322580645169E-2</v>
      </c>
      <c r="D38" s="6">
        <f t="shared" si="5"/>
        <v>2.2032258064516138E-2</v>
      </c>
      <c r="E38" s="6">
        <f t="shared" si="5"/>
        <v>2.1741935483870975E-2</v>
      </c>
      <c r="F38" s="6">
        <f t="shared" si="5"/>
        <v>2.161290322580646E-2</v>
      </c>
      <c r="G38" s="6">
        <f t="shared" si="5"/>
        <v>2.1709677419354846E-2</v>
      </c>
      <c r="H38" s="6">
        <f t="shared" si="5"/>
        <v>2.1774193548387104E-2</v>
      </c>
      <c r="I38" s="6">
        <f t="shared" si="5"/>
        <v>2.1645161290322588E-2</v>
      </c>
      <c r="J38" s="6">
        <f t="shared" si="5"/>
        <v>2.1645161290322588E-2</v>
      </c>
      <c r="K38" s="6">
        <f t="shared" si="5"/>
        <v>2.1483870967741944E-2</v>
      </c>
      <c r="L38" s="6">
        <f t="shared" si="5"/>
        <v>2.1290322580645168E-2</v>
      </c>
      <c r="M38" s="6">
        <f t="shared" si="5"/>
        <v>2.1193548387096785E-2</v>
      </c>
      <c r="N38" s="6">
        <f t="shared" si="5"/>
        <v>2.1387096774193558E-2</v>
      </c>
      <c r="O38" s="6">
        <f t="shared" si="5"/>
        <v>2.1193548387096785E-2</v>
      </c>
      <c r="P38" s="6">
        <f t="shared" si="5"/>
        <v>2.1161290322580652E-2</v>
      </c>
      <c r="Q38" s="6">
        <f t="shared" si="5"/>
        <v>2.1516129032258073E-2</v>
      </c>
      <c r="R38" s="6">
        <f t="shared" si="5"/>
        <v>2.122580645161291E-2</v>
      </c>
      <c r="S38" s="6">
        <f t="shared" si="5"/>
        <v>2.1161290322580652E-2</v>
      </c>
      <c r="T38" s="6">
        <f t="shared" si="5"/>
        <v>2.1129032258064524E-2</v>
      </c>
      <c r="U38" s="6">
        <f t="shared" si="5"/>
        <v>2.1387096774193558E-2</v>
      </c>
      <c r="V38" s="6">
        <f t="shared" si="5"/>
        <v>2.13225806451613E-2</v>
      </c>
      <c r="W38" s="6">
        <f t="shared" si="5"/>
        <v>2.1741935483870975E-2</v>
      </c>
      <c r="X38" s="6">
        <f t="shared" si="5"/>
        <v>2.2290322580645176E-2</v>
      </c>
      <c r="Y38" s="6">
        <f t="shared" si="5"/>
        <v>2.2322580645161304E-2</v>
      </c>
      <c r="Z38" s="54">
        <f t="shared" si="5"/>
        <v>2.2322580645161304E-2</v>
      </c>
      <c r="AA38" s="157"/>
      <c r="AB38" s="159"/>
      <c r="AC38" s="161"/>
    </row>
    <row r="40" spans="2:29" ht="268.5" customHeight="1"/>
    <row r="42" spans="2:29" ht="18" customHeight="1">
      <c r="B42" s="165" t="s">
        <v>78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0.001*[62]Sheet1!$F$12</f>
        <v>0.04</v>
      </c>
      <c r="D45" s="12">
        <f>0.001*[62]Sheet1!$F$13</f>
        <v>4.1000000000000002E-2</v>
      </c>
      <c r="E45" s="12">
        <f>0.001*[62]Sheet1!$F$14</f>
        <v>4.1000000000000002E-2</v>
      </c>
      <c r="F45" s="12">
        <f>0.001*[62]Sheet1!$F$15</f>
        <v>4.1000000000000002E-2</v>
      </c>
      <c r="G45" s="12">
        <f>0.001*[62]Sheet1!$F$16</f>
        <v>0.04</v>
      </c>
      <c r="H45" s="12">
        <f>0.001*[62]Sheet1!$F$17</f>
        <v>4.1000000000000002E-2</v>
      </c>
      <c r="I45" s="12">
        <f>0.001*[62]Sheet1!$F$18</f>
        <v>0.04</v>
      </c>
      <c r="J45" s="12">
        <f>0.001*[62]Sheet1!$F$19</f>
        <v>4.1000000000000002E-2</v>
      </c>
      <c r="K45" s="12">
        <f>0.001*[62]Sheet1!$F$20</f>
        <v>4.1000000000000002E-2</v>
      </c>
      <c r="L45" s="12">
        <f>0.001*[62]Sheet1!$F$21</f>
        <v>4.1000000000000002E-2</v>
      </c>
      <c r="M45" s="12">
        <f>0.001*[62]Sheet1!$F$22</f>
        <v>4.1000000000000002E-2</v>
      </c>
      <c r="N45" s="12">
        <f>0.001*[62]Sheet1!$F$23</f>
        <v>0.04</v>
      </c>
      <c r="O45" s="12">
        <f>0.001*[62]Sheet1!$F$24</f>
        <v>0.04</v>
      </c>
      <c r="P45" s="12">
        <f>0.001*[62]Sheet1!$F$25</f>
        <v>0.04</v>
      </c>
      <c r="Q45" s="12">
        <f>0.001*[62]Sheet1!$F$26</f>
        <v>4.1000000000000002E-2</v>
      </c>
      <c r="R45" s="12">
        <f>0.001*[62]Sheet1!$F$27</f>
        <v>0.04</v>
      </c>
      <c r="S45" s="12">
        <f>0.001*[62]Sheet1!$F$28</f>
        <v>0.04</v>
      </c>
      <c r="T45" s="12">
        <f>0.001*[62]Sheet1!$F$29</f>
        <v>0.04</v>
      </c>
      <c r="U45" s="12">
        <f>0.001*[62]Sheet1!$F$30</f>
        <v>0.04</v>
      </c>
      <c r="V45" s="12">
        <f>0.001*[62]Sheet1!$F$31</f>
        <v>0.04</v>
      </c>
      <c r="W45" s="12">
        <f>0.001*[62]Sheet1!$F$32</f>
        <v>0.04</v>
      </c>
      <c r="X45" s="12">
        <f>0.001*[62]Sheet1!$F$33</f>
        <v>0.04</v>
      </c>
      <c r="Y45" s="12">
        <f>0.001*[62]Sheet1!$F$34</f>
        <v>4.1000000000000002E-2</v>
      </c>
      <c r="Z45" s="42">
        <f>0.001*[62]Sheet1!$F$35</f>
        <v>4.1000000000000002E-2</v>
      </c>
      <c r="AA45" s="34">
        <f>MAX(C45:Z45)</f>
        <v>4.1000000000000002E-2</v>
      </c>
      <c r="AB45" s="13">
        <f>MIN(C45:Z45)</f>
        <v>0.04</v>
      </c>
      <c r="AC45" s="16">
        <f>AVERAGE(C45:Z45)</f>
        <v>4.0458333333333346E-2</v>
      </c>
    </row>
    <row r="46" spans="2:29" ht="15" customHeight="1">
      <c r="B46" s="26">
        <v>2</v>
      </c>
      <c r="C46" s="43">
        <f>0.001*[62]Sheet1!$F$36</f>
        <v>0.04</v>
      </c>
      <c r="D46" s="9">
        <f>0.001*[62]Sheet1!$F$37</f>
        <v>4.1000000000000002E-2</v>
      </c>
      <c r="E46" s="9">
        <f>0.001*[62]Sheet1!$F$38</f>
        <v>4.1000000000000002E-2</v>
      </c>
      <c r="F46" s="9">
        <f>0.001*[62]Sheet1!$F$39</f>
        <v>4.1000000000000002E-2</v>
      </c>
      <c r="G46" s="9">
        <f>0.001*[62]Sheet1!$F$40</f>
        <v>4.1000000000000002E-2</v>
      </c>
      <c r="H46" s="9">
        <f>0.001*[62]Sheet1!$F$41</f>
        <v>4.1000000000000002E-2</v>
      </c>
      <c r="I46" s="9">
        <f>0.001*[62]Sheet1!$F$42</f>
        <v>4.1000000000000002E-2</v>
      </c>
      <c r="J46" s="9">
        <f>0.001*[62]Sheet1!$F$43</f>
        <v>4.1000000000000002E-2</v>
      </c>
      <c r="K46" s="9">
        <f>0.001*[62]Sheet1!$F$44</f>
        <v>4.1000000000000002E-2</v>
      </c>
      <c r="L46" s="9">
        <f>0.001*[62]Sheet1!$F$45</f>
        <v>4.1000000000000002E-2</v>
      </c>
      <c r="M46" s="9">
        <f>0.001*[62]Sheet1!$F$46</f>
        <v>4.1000000000000002E-2</v>
      </c>
      <c r="N46" s="9">
        <f>0.001*[62]Sheet1!$F$47</f>
        <v>4.1000000000000002E-2</v>
      </c>
      <c r="O46" s="9">
        <f>0.001*[62]Sheet1!$F$48</f>
        <v>4.1000000000000002E-2</v>
      </c>
      <c r="P46" s="9">
        <f>0.001*[62]Sheet1!$F$49</f>
        <v>4.1000000000000002E-2</v>
      </c>
      <c r="Q46" s="9">
        <f>0.001*[62]Sheet1!$F$50</f>
        <v>4.1000000000000002E-2</v>
      </c>
      <c r="R46" s="9">
        <f>0.001*[62]Sheet1!$F$51</f>
        <v>4.1000000000000002E-2</v>
      </c>
      <c r="S46" s="9">
        <f>0.001*[62]Sheet1!$F$52</f>
        <v>4.1000000000000002E-2</v>
      </c>
      <c r="T46" s="9">
        <f>0.001*[62]Sheet1!$F$53</f>
        <v>0.04</v>
      </c>
      <c r="U46" s="9">
        <f>0.001*[62]Sheet1!$F$54</f>
        <v>4.1000000000000002E-2</v>
      </c>
      <c r="V46" s="9">
        <f>0.001*[62]Sheet1!$F$55</f>
        <v>4.1000000000000002E-2</v>
      </c>
      <c r="W46" s="9">
        <f>0.001*[62]Sheet1!$F$56</f>
        <v>4.1000000000000002E-2</v>
      </c>
      <c r="X46" s="9">
        <f>0.001*[62]Sheet1!$F$57</f>
        <v>4.1000000000000002E-2</v>
      </c>
      <c r="Y46" s="9">
        <f>0.001*[62]Sheet1!$F$58</f>
        <v>4.2000000000000003E-2</v>
      </c>
      <c r="Z46" s="44">
        <f>0.001*[62]Sheet1!$F$59</f>
        <v>4.2000000000000003E-2</v>
      </c>
      <c r="AA46" s="35">
        <f t="shared" ref="AA46:AA75" si="6">MAX(C46:Z46)</f>
        <v>4.2000000000000003E-2</v>
      </c>
      <c r="AB46" s="10">
        <f t="shared" ref="AB46:AB75" si="7">MIN(C46:Z46)</f>
        <v>0.04</v>
      </c>
      <c r="AC46" s="14">
        <f t="shared" ref="AC46:AC75" si="8">AVERAGE(C46:Z46)</f>
        <v>4.1000000000000016E-2</v>
      </c>
    </row>
    <row r="47" spans="2:29" ht="15" customHeight="1">
      <c r="B47" s="26">
        <v>3</v>
      </c>
      <c r="C47" s="43">
        <f>0.001*[62]Sheet1!$F$60</f>
        <v>4.2000000000000003E-2</v>
      </c>
      <c r="D47" s="9">
        <f>0.001*[62]Sheet1!$F$61</f>
        <v>4.2000000000000003E-2</v>
      </c>
      <c r="E47" s="9">
        <f>0.001*[62]Sheet1!$F$62</f>
        <v>4.2000000000000003E-2</v>
      </c>
      <c r="F47" s="9">
        <f>0.001*[62]Sheet1!$F$63</f>
        <v>4.2000000000000003E-2</v>
      </c>
      <c r="G47" s="9">
        <f>0.001*[62]Sheet1!$F$64</f>
        <v>4.2000000000000003E-2</v>
      </c>
      <c r="H47" s="9">
        <f>0.001*[62]Sheet1!$F$65</f>
        <v>4.2000000000000003E-2</v>
      </c>
      <c r="I47" s="9">
        <f>0.001*[62]Sheet1!$F$66</f>
        <v>4.2000000000000003E-2</v>
      </c>
      <c r="J47" s="9">
        <f>0.001*[62]Sheet1!$F$67</f>
        <v>4.2000000000000003E-2</v>
      </c>
      <c r="K47" s="9">
        <f>0.001*[62]Sheet1!$F$68</f>
        <v>4.2000000000000003E-2</v>
      </c>
      <c r="L47" s="9">
        <f>0.001*[62]Sheet1!$F$69</f>
        <v>4.1000000000000002E-2</v>
      </c>
      <c r="M47" s="9">
        <f>0.001*[62]Sheet1!$F$70</f>
        <v>4.2000000000000003E-2</v>
      </c>
      <c r="N47" s="9">
        <f>0.001*[62]Sheet1!$F$71</f>
        <v>4.4999999999999998E-2</v>
      </c>
      <c r="O47" s="9">
        <f>0.001*[62]Sheet1!$F$72</f>
        <v>4.4999999999999998E-2</v>
      </c>
      <c r="P47" s="9">
        <f>0.001*[62]Sheet1!$F$73</f>
        <v>5.2999999999999999E-2</v>
      </c>
      <c r="Q47" s="9">
        <f>0.001*[62]Sheet1!$F$74</f>
        <v>6.3E-2</v>
      </c>
      <c r="R47" s="9">
        <f>0.001*[62]Sheet1!$F$75</f>
        <v>5.7000000000000002E-2</v>
      </c>
      <c r="S47" s="9">
        <f>0.001*[62]Sheet1!$F$76</f>
        <v>6.0999999999999999E-2</v>
      </c>
      <c r="T47" s="9">
        <f>0.001*[62]Sheet1!$F$77</f>
        <v>5.1000000000000004E-2</v>
      </c>
      <c r="U47" s="9">
        <f>0.001*[62]Sheet1!$F$78</f>
        <v>5.7000000000000002E-2</v>
      </c>
      <c r="V47" s="9">
        <f>0.001*[62]Sheet1!$F$79</f>
        <v>5.2000000000000005E-2</v>
      </c>
      <c r="W47" s="9">
        <f>0.001*[62]Sheet1!$F$80</f>
        <v>4.3999999999999997E-2</v>
      </c>
      <c r="X47" s="9">
        <f>0.001*[62]Sheet1!$F$81</f>
        <v>4.2000000000000003E-2</v>
      </c>
      <c r="Y47" s="9">
        <f>0.001*[62]Sheet1!$F$82</f>
        <v>4.2000000000000003E-2</v>
      </c>
      <c r="Z47" s="44">
        <f>0.001*[62]Sheet1!$F$83</f>
        <v>4.1000000000000002E-2</v>
      </c>
      <c r="AA47" s="35">
        <f t="shared" si="6"/>
        <v>6.3E-2</v>
      </c>
      <c r="AB47" s="10">
        <f t="shared" si="7"/>
        <v>4.1000000000000002E-2</v>
      </c>
      <c r="AC47" s="14">
        <f t="shared" si="8"/>
        <v>4.6416666666666682E-2</v>
      </c>
    </row>
    <row r="48" spans="2:29" ht="15" customHeight="1">
      <c r="B48" s="26">
        <v>4</v>
      </c>
      <c r="C48" s="43">
        <f>0.001*[62]Sheet1!$F$84</f>
        <v>4.3999999999999997E-2</v>
      </c>
      <c r="D48" s="9">
        <f>0.001*[62]Sheet1!$F$85</f>
        <v>4.4999999999999998E-2</v>
      </c>
      <c r="E48" s="9">
        <f>0.001*[62]Sheet1!$F$86</f>
        <v>4.1000000000000002E-2</v>
      </c>
      <c r="F48" s="9">
        <f>0.001*[62]Sheet1!$F$87</f>
        <v>0.04</v>
      </c>
      <c r="G48" s="9">
        <f>0.001*[62]Sheet1!$F$88</f>
        <v>0.04</v>
      </c>
      <c r="H48" s="9">
        <f>0.001*[62]Sheet1!$F$89</f>
        <v>3.9E-2</v>
      </c>
      <c r="I48" s="9">
        <f>0.001*[62]Sheet1!$F$90</f>
        <v>0.04</v>
      </c>
      <c r="J48" s="9">
        <f>0.001*[62]Sheet1!$F$91</f>
        <v>0.04</v>
      </c>
      <c r="K48" s="9">
        <f>0.001*[62]Sheet1!$F$92</f>
        <v>0.04</v>
      </c>
      <c r="L48" s="9">
        <f>0.001*[62]Sheet1!$F$93</f>
        <v>0.04</v>
      </c>
      <c r="M48" s="9">
        <f>0.001*[62]Sheet1!$F$94</f>
        <v>0.04</v>
      </c>
      <c r="N48" s="9">
        <f>0.001*[62]Sheet1!$F$95</f>
        <v>0.04</v>
      </c>
      <c r="O48" s="9">
        <f>0.001*[62]Sheet1!$F$96</f>
        <v>0.04</v>
      </c>
      <c r="P48" s="9">
        <f>0.001*[62]Sheet1!$F$97</f>
        <v>0.04</v>
      </c>
      <c r="Q48" s="9">
        <f>0.001*[62]Sheet1!$F$98</f>
        <v>0.04</v>
      </c>
      <c r="R48" s="9">
        <f>0.001*[62]Sheet1!$F$99</f>
        <v>4.1000000000000002E-2</v>
      </c>
      <c r="S48" s="9">
        <f>0.001*[62]Sheet1!$F$100</f>
        <v>0.04</v>
      </c>
      <c r="T48" s="9">
        <f>0.001*[62]Sheet1!$F$101</f>
        <v>0.04</v>
      </c>
      <c r="U48" s="9">
        <f>0.001*[62]Sheet1!$F$102</f>
        <v>0.04</v>
      </c>
      <c r="V48" s="9">
        <f>0.001*[62]Sheet1!$F$103</f>
        <v>4.1000000000000002E-2</v>
      </c>
      <c r="W48" s="9">
        <f>0.001*[62]Sheet1!$F$104</f>
        <v>0.04</v>
      </c>
      <c r="X48" s="9">
        <f>0.001*[62]Sheet1!$F$105</f>
        <v>0.04</v>
      </c>
      <c r="Y48" s="9">
        <f>0.001*[62]Sheet1!$F$106</f>
        <v>0.04</v>
      </c>
      <c r="Z48" s="44">
        <f>0.001*[62]Sheet1!$F$107</f>
        <v>0.04</v>
      </c>
      <c r="AA48" s="35">
        <f t="shared" si="6"/>
        <v>4.4999999999999998E-2</v>
      </c>
      <c r="AB48" s="10">
        <f t="shared" si="7"/>
        <v>3.9E-2</v>
      </c>
      <c r="AC48" s="14">
        <f t="shared" si="8"/>
        <v>4.0458333333333346E-2</v>
      </c>
    </row>
    <row r="49" spans="2:29" ht="15" customHeight="1">
      <c r="B49" s="26">
        <v>5</v>
      </c>
      <c r="C49" s="43">
        <f>0.001*[62]Sheet1!$F$108</f>
        <v>0.04</v>
      </c>
      <c r="D49" s="9">
        <f>0.001*[62]Sheet1!$F$109</f>
        <v>0.04</v>
      </c>
      <c r="E49" s="9">
        <f>0.001*[62]Sheet1!$F$110</f>
        <v>0.04</v>
      </c>
      <c r="F49" s="9">
        <f>0.001*[62]Sheet1!$F$111</f>
        <v>0.04</v>
      </c>
      <c r="G49" s="9">
        <f>0.001*[62]Sheet1!$F$112</f>
        <v>0.04</v>
      </c>
      <c r="H49" s="9">
        <f>0.001*[62]Sheet1!$F$113</f>
        <v>0.04</v>
      </c>
      <c r="I49" s="9">
        <f>0.001*[62]Sheet1!$F$114</f>
        <v>4.1000000000000002E-2</v>
      </c>
      <c r="J49" s="9">
        <f>0.001*[62]Sheet1!$F$115</f>
        <v>4.1000000000000002E-2</v>
      </c>
      <c r="K49" s="9">
        <f>0.001*[62]Sheet1!$F$116</f>
        <v>4.1000000000000002E-2</v>
      </c>
      <c r="L49" s="9">
        <f>0.001*[62]Sheet1!$F$117</f>
        <v>0.04</v>
      </c>
      <c r="M49" s="9">
        <f>0.001*[62]Sheet1!$F$118</f>
        <v>0.04</v>
      </c>
      <c r="N49" s="9">
        <f>0.001*[62]Sheet1!$F$119</f>
        <v>4.1000000000000002E-2</v>
      </c>
      <c r="O49" s="9">
        <f>0.001*[62]Sheet1!$F$120</f>
        <v>0.04</v>
      </c>
      <c r="P49" s="9">
        <f>0.001*[62]Sheet1!$F$121</f>
        <v>4.1000000000000002E-2</v>
      </c>
      <c r="Q49" s="9">
        <f>0.001*[62]Sheet1!$F$122</f>
        <v>0.04</v>
      </c>
      <c r="R49" s="9">
        <f>0.001*[62]Sheet1!$F$123</f>
        <v>4.1000000000000002E-2</v>
      </c>
      <c r="S49" s="9">
        <f>0.001*[62]Sheet1!$F$124</f>
        <v>0.04</v>
      </c>
      <c r="T49" s="9">
        <f>0.001*[62]Sheet1!$F$125</f>
        <v>4.1000000000000002E-2</v>
      </c>
      <c r="U49" s="9">
        <f>0.001*[62]Sheet1!$F$126</f>
        <v>4.1000000000000002E-2</v>
      </c>
      <c r="V49" s="9">
        <f>0.001*[62]Sheet1!$F$127</f>
        <v>4.3000000000000003E-2</v>
      </c>
      <c r="W49" s="9">
        <f>0.001*[62]Sheet1!$F$128</f>
        <v>4.8000000000000001E-2</v>
      </c>
      <c r="X49" s="9">
        <f>0.001*[62]Sheet1!$F$129</f>
        <v>5.7000000000000002E-2</v>
      </c>
      <c r="Y49" s="9">
        <f>0.001*[62]Sheet1!$F$130</f>
        <v>6.2E-2</v>
      </c>
      <c r="Z49" s="44">
        <f>0.001*[62]Sheet1!$F$131</f>
        <v>6.3E-2</v>
      </c>
      <c r="AA49" s="35">
        <f t="shared" si="6"/>
        <v>6.3E-2</v>
      </c>
      <c r="AB49" s="10">
        <f t="shared" si="7"/>
        <v>0.04</v>
      </c>
      <c r="AC49" s="14">
        <f t="shared" si="8"/>
        <v>4.3375000000000004E-2</v>
      </c>
    </row>
    <row r="50" spans="2:29" ht="15" customHeight="1">
      <c r="B50" s="27">
        <v>6</v>
      </c>
      <c r="C50" s="45">
        <f>0.001*[62]Sheet1!$F$132</f>
        <v>6.5000000000000002E-2</v>
      </c>
      <c r="D50" s="17">
        <f>0.001*[62]Sheet1!$F$133</f>
        <v>5.8000000000000003E-2</v>
      </c>
      <c r="E50" s="17">
        <f>0.001*[62]Sheet1!$F$134</f>
        <v>4.5999999999999999E-2</v>
      </c>
      <c r="F50" s="17">
        <f>0.001*[62]Sheet1!$F$135</f>
        <v>4.2000000000000003E-2</v>
      </c>
      <c r="G50" s="17">
        <f>0.001*[62]Sheet1!$F$136</f>
        <v>0.04</v>
      </c>
      <c r="H50" s="17">
        <f>0.001*[62]Sheet1!$F$137</f>
        <v>0.04</v>
      </c>
      <c r="I50" s="17">
        <f>0.001*[62]Sheet1!$F$138</f>
        <v>0.04</v>
      </c>
      <c r="J50" s="17">
        <f>0.001*[62]Sheet1!$F$139</f>
        <v>0.04</v>
      </c>
      <c r="K50" s="17">
        <f>0.001*[62]Sheet1!$F$140</f>
        <v>0.04</v>
      </c>
      <c r="L50" s="17">
        <f>0.001*[62]Sheet1!$F$141</f>
        <v>0.04</v>
      </c>
      <c r="M50" s="17">
        <f>0.001*[62]Sheet1!$F$142</f>
        <v>0.04</v>
      </c>
      <c r="N50" s="17">
        <f>0.001*[62]Sheet1!$F$143</f>
        <v>0.04</v>
      </c>
      <c r="O50" s="17">
        <f>0.001*[62]Sheet1!$F$144</f>
        <v>4.1000000000000002E-2</v>
      </c>
      <c r="P50" s="17">
        <f>0.001*[62]Sheet1!$F$145</f>
        <v>0.04</v>
      </c>
      <c r="Q50" s="17">
        <f>0.001*[62]Sheet1!$F$146</f>
        <v>4.1000000000000002E-2</v>
      </c>
      <c r="R50" s="17">
        <f>0.001*[62]Sheet1!$F$147</f>
        <v>4.1000000000000002E-2</v>
      </c>
      <c r="S50" s="17">
        <f>0.001*[62]Sheet1!$F$148</f>
        <v>4.1000000000000002E-2</v>
      </c>
      <c r="T50" s="17">
        <f>0.001*[62]Sheet1!$F$149</f>
        <v>4.1000000000000002E-2</v>
      </c>
      <c r="U50" s="17">
        <f>0.001*[62]Sheet1!$F$150</f>
        <v>4.1000000000000002E-2</v>
      </c>
      <c r="V50" s="17">
        <f>0.001*[62]Sheet1!$F$151</f>
        <v>4.1000000000000002E-2</v>
      </c>
      <c r="W50" s="17">
        <f>0.001*[62]Sheet1!$F$152</f>
        <v>4.1000000000000002E-2</v>
      </c>
      <c r="X50" s="17">
        <f>0.001*[62]Sheet1!$F$153</f>
        <v>0.04</v>
      </c>
      <c r="Y50" s="17">
        <f>0.001*[62]Sheet1!$F$154</f>
        <v>4.4999999999999998E-2</v>
      </c>
      <c r="Z50" s="46">
        <f>0.001*[62]Sheet1!$F$155</f>
        <v>4.3999999999999997E-2</v>
      </c>
      <c r="AA50" s="36">
        <f t="shared" si="6"/>
        <v>6.5000000000000002E-2</v>
      </c>
      <c r="AB50" s="18">
        <f t="shared" si="7"/>
        <v>0.04</v>
      </c>
      <c r="AC50" s="19">
        <f t="shared" si="8"/>
        <v>4.2833333333333341E-2</v>
      </c>
    </row>
    <row r="51" spans="2:29" ht="15" customHeight="1">
      <c r="B51" s="26">
        <v>7</v>
      </c>
      <c r="C51" s="43">
        <f>0.001*[62]Sheet1!$F$156</f>
        <v>4.3999999999999997E-2</v>
      </c>
      <c r="D51" s="9">
        <f>0.001*[62]Sheet1!$F$157</f>
        <v>4.3000000000000003E-2</v>
      </c>
      <c r="E51" s="9">
        <f>0.001*[62]Sheet1!$F$158</f>
        <v>4.1000000000000002E-2</v>
      </c>
      <c r="F51" s="9">
        <f>0.001*[62]Sheet1!$F$159</f>
        <v>0.04</v>
      </c>
      <c r="G51" s="9">
        <f>0.001*[62]Sheet1!$F$160</f>
        <v>0.04</v>
      </c>
      <c r="H51" s="9">
        <f>0.001*[62]Sheet1!$F$161</f>
        <v>4.1000000000000002E-2</v>
      </c>
      <c r="I51" s="9">
        <f>0.001*[62]Sheet1!$F$162</f>
        <v>0.04</v>
      </c>
      <c r="J51" s="9">
        <f>0.001*[62]Sheet1!$F$163</f>
        <v>0.04</v>
      </c>
      <c r="K51" s="9">
        <f>0.001*[62]Sheet1!$F$164</f>
        <v>0.04</v>
      </c>
      <c r="L51" s="9">
        <f>0.001*[62]Sheet1!$F$165</f>
        <v>0.04</v>
      </c>
      <c r="M51" s="9">
        <f>0.001*[62]Sheet1!$F$166</f>
        <v>0.04</v>
      </c>
      <c r="N51" s="9">
        <f>0.001*[62]Sheet1!$F$167</f>
        <v>0.04</v>
      </c>
      <c r="O51" s="9">
        <f>0.001*[62]Sheet1!$F$168</f>
        <v>0.04</v>
      </c>
      <c r="P51" s="9">
        <f>0.001*[62]Sheet1!$F$169</f>
        <v>0.04</v>
      </c>
      <c r="Q51" s="9">
        <f>0.001*[62]Sheet1!$F$170</f>
        <v>0.04</v>
      </c>
      <c r="R51" s="9">
        <f>0.001*[62]Sheet1!$F$171</f>
        <v>0.04</v>
      </c>
      <c r="S51" s="9">
        <f>0.001*[62]Sheet1!$F$172</f>
        <v>0.04</v>
      </c>
      <c r="T51" s="9">
        <f>0.001*[62]Sheet1!$F$173</f>
        <v>0.04</v>
      </c>
      <c r="U51" s="9">
        <f>0.001*[62]Sheet1!$F$174</f>
        <v>0.04</v>
      </c>
      <c r="V51" s="9">
        <f>0.001*[62]Sheet1!$F$175</f>
        <v>0.04</v>
      </c>
      <c r="W51" s="9">
        <f>0.001*[62]Sheet1!$F$176</f>
        <v>4.1000000000000002E-2</v>
      </c>
      <c r="X51" s="9">
        <f>0.001*[62]Sheet1!$F$177</f>
        <v>0.04</v>
      </c>
      <c r="Y51" s="9">
        <f>0.001*[62]Sheet1!$F$178</f>
        <v>4.1000000000000002E-2</v>
      </c>
      <c r="Z51" s="44">
        <f>0.001*[62]Sheet1!$F$179</f>
        <v>4.1000000000000002E-2</v>
      </c>
      <c r="AA51" s="35">
        <f t="shared" si="6"/>
        <v>4.3999999999999997E-2</v>
      </c>
      <c r="AB51" s="10">
        <f t="shared" si="7"/>
        <v>0.04</v>
      </c>
      <c r="AC51" s="14">
        <f t="shared" si="8"/>
        <v>4.0500000000000015E-2</v>
      </c>
    </row>
    <row r="52" spans="2:29" ht="15" customHeight="1">
      <c r="B52" s="26">
        <v>8</v>
      </c>
      <c r="C52" s="43">
        <f>0.001*[62]Sheet1!$F$180</f>
        <v>4.1000000000000002E-2</v>
      </c>
      <c r="D52" s="9">
        <f>0.001*[62]Sheet1!$F$181</f>
        <v>4.1000000000000002E-2</v>
      </c>
      <c r="E52" s="9">
        <f>0.001*[62]Sheet1!$F$182</f>
        <v>4.1000000000000002E-2</v>
      </c>
      <c r="F52" s="9">
        <f>0.001*[62]Sheet1!$F$183</f>
        <v>4.1000000000000002E-2</v>
      </c>
      <c r="G52" s="9">
        <f>0.001*[62]Sheet1!$F$184</f>
        <v>4.1000000000000002E-2</v>
      </c>
      <c r="H52" s="9">
        <f>0.001*[62]Sheet1!$F$185</f>
        <v>4.5999999999999999E-2</v>
      </c>
      <c r="I52" s="9">
        <f>0.001*[62]Sheet1!$F$186</f>
        <v>4.9000000000000002E-2</v>
      </c>
      <c r="J52" s="9">
        <f>0.001*[62]Sheet1!$F$187</f>
        <v>5.1000000000000004E-2</v>
      </c>
      <c r="K52" s="9">
        <f>0.001*[62]Sheet1!$F$188</f>
        <v>5.5E-2</v>
      </c>
      <c r="L52" s="9">
        <f>0.001*[62]Sheet1!$F$189</f>
        <v>5.9000000000000004E-2</v>
      </c>
      <c r="M52" s="9">
        <f>0.001*[62]Sheet1!$F$190</f>
        <v>0.06</v>
      </c>
      <c r="N52" s="9">
        <f>0.001*[62]Sheet1!$F$191</f>
        <v>5.9000000000000004E-2</v>
      </c>
      <c r="O52" s="9">
        <f>0.001*[62]Sheet1!$F$192</f>
        <v>5.9000000000000004E-2</v>
      </c>
      <c r="P52" s="9">
        <f>0.001*[62]Sheet1!$F$193</f>
        <v>0.06</v>
      </c>
      <c r="Q52" s="9">
        <f>0.001*[62]Sheet1!$F$194</f>
        <v>6.6000000000000003E-2</v>
      </c>
      <c r="R52" s="9">
        <f>0.001*[62]Sheet1!$F$195</f>
        <v>6.6000000000000003E-2</v>
      </c>
      <c r="S52" s="9">
        <f>0.001*[62]Sheet1!$F$196</f>
        <v>6.2E-2</v>
      </c>
      <c r="T52" s="9">
        <f>0.001*[62]Sheet1!$F$197</f>
        <v>6.2E-2</v>
      </c>
      <c r="U52" s="9">
        <f>0.001*[62]Sheet1!$F$198</f>
        <v>6.5000000000000002E-2</v>
      </c>
      <c r="V52" s="9">
        <f>0.001*[62]Sheet1!$F$199</f>
        <v>6.2E-2</v>
      </c>
      <c r="W52" s="9">
        <f>0.001*[62]Sheet1!$F$200</f>
        <v>6.0999999999999999E-2</v>
      </c>
      <c r="X52" s="9">
        <f>0.001*[62]Sheet1!$F$201</f>
        <v>5.2000000000000005E-2</v>
      </c>
      <c r="Y52" s="9">
        <f>0.001*[62]Sheet1!$F$202</f>
        <v>4.7E-2</v>
      </c>
      <c r="Z52" s="44">
        <f>0.001*[62]Sheet1!$F$203</f>
        <v>4.3999999999999997E-2</v>
      </c>
      <c r="AA52" s="35">
        <f t="shared" si="6"/>
        <v>6.6000000000000003E-2</v>
      </c>
      <c r="AB52" s="10">
        <f t="shared" si="7"/>
        <v>4.1000000000000002E-2</v>
      </c>
      <c r="AC52" s="14">
        <f t="shared" si="8"/>
        <v>5.3750000000000013E-2</v>
      </c>
    </row>
    <row r="53" spans="2:29" ht="15" customHeight="1">
      <c r="B53" s="26">
        <v>9</v>
      </c>
      <c r="C53" s="43">
        <f>0.001*[62]Sheet1!$F$204</f>
        <v>4.3000000000000003E-2</v>
      </c>
      <c r="D53" s="9">
        <f>0.001*[62]Sheet1!$F$205</f>
        <v>4.3000000000000003E-2</v>
      </c>
      <c r="E53" s="9">
        <f>0.001*[62]Sheet1!$F$206</f>
        <v>4.3999999999999997E-2</v>
      </c>
      <c r="F53" s="9">
        <f>0.001*[62]Sheet1!$F$207</f>
        <v>4.3999999999999997E-2</v>
      </c>
      <c r="G53" s="9">
        <f>0.001*[62]Sheet1!$F$208</f>
        <v>4.3000000000000003E-2</v>
      </c>
      <c r="H53" s="9">
        <f>0.001*[62]Sheet1!$F$209</f>
        <v>4.3000000000000003E-2</v>
      </c>
      <c r="I53" s="9">
        <f>0.001*[62]Sheet1!$F$210</f>
        <v>4.1000000000000002E-2</v>
      </c>
      <c r="J53" s="9">
        <f>0.001*[62]Sheet1!$F$211</f>
        <v>0.04</v>
      </c>
      <c r="K53" s="9">
        <f>0.001*[62]Sheet1!$F$212</f>
        <v>0.04</v>
      </c>
      <c r="L53" s="9">
        <f>0.001*[62]Sheet1!$F$213</f>
        <v>0.04</v>
      </c>
      <c r="M53" s="9">
        <f>0.001*[62]Sheet1!$F$214</f>
        <v>0.04</v>
      </c>
      <c r="N53" s="9">
        <f>0.001*[62]Sheet1!$F$215</f>
        <v>0.04</v>
      </c>
      <c r="O53" s="9">
        <f>0.001*[62]Sheet1!$F$216</f>
        <v>4.1000000000000002E-2</v>
      </c>
      <c r="P53" s="9">
        <f>0.001*[62]Sheet1!$F$217</f>
        <v>4.1000000000000002E-2</v>
      </c>
      <c r="Q53" s="9">
        <f>0.001*[62]Sheet1!$F$218</f>
        <v>4.3999999999999997E-2</v>
      </c>
      <c r="R53" s="9">
        <f>0.001*[62]Sheet1!$F$219</f>
        <v>4.5999999999999999E-2</v>
      </c>
      <c r="S53" s="9">
        <f>0.001*[62]Sheet1!$F$220</f>
        <v>4.2000000000000003E-2</v>
      </c>
      <c r="T53" s="9">
        <f>0.001*[62]Sheet1!$F$221</f>
        <v>4.1000000000000002E-2</v>
      </c>
      <c r="U53" s="9">
        <f>0.001*[62]Sheet1!$F$222</f>
        <v>4.1000000000000002E-2</v>
      </c>
      <c r="V53" s="9">
        <f>0.001*[62]Sheet1!$F$223</f>
        <v>0.04</v>
      </c>
      <c r="W53" s="9">
        <f>0.001*[62]Sheet1!$F$224</f>
        <v>4.1000000000000002E-2</v>
      </c>
      <c r="X53" s="9">
        <f>0.001*[62]Sheet1!$F$225</f>
        <v>0.04</v>
      </c>
      <c r="Y53" s="9">
        <f>0.001*[62]Sheet1!$F$226</f>
        <v>0.04</v>
      </c>
      <c r="Z53" s="44">
        <f>0.001*[62]Sheet1!$F$227</f>
        <v>0.04</v>
      </c>
      <c r="AA53" s="35">
        <f t="shared" si="6"/>
        <v>4.5999999999999999E-2</v>
      </c>
      <c r="AB53" s="10">
        <f t="shared" si="7"/>
        <v>0.04</v>
      </c>
      <c r="AC53" s="14">
        <f t="shared" si="8"/>
        <v>4.1583333333333347E-2</v>
      </c>
    </row>
    <row r="54" spans="2:29" ht="15" customHeight="1">
      <c r="B54" s="28">
        <v>10</v>
      </c>
      <c r="C54" s="47">
        <f>0.001*[62]Sheet1!$F$228</f>
        <v>0.04</v>
      </c>
      <c r="D54" s="20">
        <f>0.001*[62]Sheet1!$F$229</f>
        <v>0.04</v>
      </c>
      <c r="E54" s="20">
        <f>0.001*[62]Sheet1!$F$230</f>
        <v>0.04</v>
      </c>
      <c r="F54" s="20">
        <f>0.001*[62]Sheet1!$F$231</f>
        <v>0.04</v>
      </c>
      <c r="G54" s="20">
        <f>0.001*[62]Sheet1!$F$232</f>
        <v>0.04</v>
      </c>
      <c r="H54" s="20">
        <f>0.001*[62]Sheet1!$F$233</f>
        <v>0.04</v>
      </c>
      <c r="I54" s="20">
        <f>0.001*[62]Sheet1!$F$234</f>
        <v>0.04</v>
      </c>
      <c r="J54" s="20">
        <f>0.001*[62]Sheet1!$F$235</f>
        <v>0.04</v>
      </c>
      <c r="K54" s="20">
        <f>0.001*[62]Sheet1!$F$236</f>
        <v>0.04</v>
      </c>
      <c r="L54" s="20">
        <f>0.001*[62]Sheet1!$F$237</f>
        <v>0.04</v>
      </c>
      <c r="M54" s="20">
        <f>0.001*[62]Sheet1!$F$238</f>
        <v>0.04</v>
      </c>
      <c r="N54" s="20">
        <f>0.001*[62]Sheet1!$F$239</f>
        <v>0.04</v>
      </c>
      <c r="O54" s="20">
        <f>0.001*[62]Sheet1!$F$240</f>
        <v>4.1000000000000002E-2</v>
      </c>
      <c r="P54" s="20">
        <f>0.001*[62]Sheet1!$F$241</f>
        <v>0.04</v>
      </c>
      <c r="Q54" s="20">
        <f>0.001*[62]Sheet1!$F$242</f>
        <v>4.1000000000000002E-2</v>
      </c>
      <c r="R54" s="20">
        <f>0.001*[62]Sheet1!$F$243</f>
        <v>0.04</v>
      </c>
      <c r="S54" s="20">
        <f>0.001*[62]Sheet1!$F$244</f>
        <v>0.04</v>
      </c>
      <c r="T54" s="20">
        <f>0.001*[62]Sheet1!$F$245</f>
        <v>0.04</v>
      </c>
      <c r="U54" s="20">
        <f>0.001*[62]Sheet1!$F$246</f>
        <v>0.04</v>
      </c>
      <c r="V54" s="20">
        <f>0.001*[62]Sheet1!$F$247</f>
        <v>4.1000000000000002E-2</v>
      </c>
      <c r="W54" s="20">
        <f>0.001*[62]Sheet1!$F$248</f>
        <v>4.1000000000000002E-2</v>
      </c>
      <c r="X54" s="20">
        <f>0.001*[62]Sheet1!$F$249</f>
        <v>0.04</v>
      </c>
      <c r="Y54" s="20">
        <f>0.001*[62]Sheet1!$F$250</f>
        <v>4.1000000000000002E-2</v>
      </c>
      <c r="Z54" s="48">
        <f>0.001*[62]Sheet1!$F$251</f>
        <v>0.04</v>
      </c>
      <c r="AA54" s="37">
        <f t="shared" si="6"/>
        <v>4.1000000000000002E-2</v>
      </c>
      <c r="AB54" s="21">
        <f t="shared" si="7"/>
        <v>0.04</v>
      </c>
      <c r="AC54" s="22">
        <f t="shared" si="8"/>
        <v>4.0208333333333346E-2</v>
      </c>
    </row>
    <row r="55" spans="2:29" ht="15" customHeight="1">
      <c r="B55" s="26">
        <v>11</v>
      </c>
      <c r="C55" s="43">
        <f>0.001*[62]Sheet1!$F$252</f>
        <v>0.04</v>
      </c>
      <c r="D55" s="9">
        <f>0.001*[62]Sheet1!$F$253</f>
        <v>0.04</v>
      </c>
      <c r="E55" s="9">
        <f>0.001*[62]Sheet1!$F$254</f>
        <v>4.1000000000000002E-2</v>
      </c>
      <c r="F55" s="9">
        <f>0.001*[62]Sheet1!$F$255</f>
        <v>4.1000000000000002E-2</v>
      </c>
      <c r="G55" s="9">
        <f>0.001*[62]Sheet1!$F$256</f>
        <v>4.1000000000000002E-2</v>
      </c>
      <c r="H55" s="9">
        <f>0.001*[62]Sheet1!$F$257</f>
        <v>4.1000000000000002E-2</v>
      </c>
      <c r="I55" s="9">
        <f>0.001*[62]Sheet1!$F$258</f>
        <v>4.1000000000000002E-2</v>
      </c>
      <c r="J55" s="9">
        <f>0.001*[62]Sheet1!$F$259</f>
        <v>4.1000000000000002E-2</v>
      </c>
      <c r="K55" s="9">
        <f>0.001*[62]Sheet1!$F$260</f>
        <v>4.1000000000000002E-2</v>
      </c>
      <c r="L55" s="9">
        <f>0.001*[62]Sheet1!$F$261</f>
        <v>4.1000000000000002E-2</v>
      </c>
      <c r="M55" s="9">
        <f>0.001*[62]Sheet1!$F$262</f>
        <v>4.1000000000000002E-2</v>
      </c>
      <c r="N55" s="9">
        <f>0.001*[62]Sheet1!$F$263</f>
        <v>4.1000000000000002E-2</v>
      </c>
      <c r="O55" s="9">
        <f>0.001*[62]Sheet1!$F$264</f>
        <v>0.04</v>
      </c>
      <c r="P55" s="9">
        <f>0.001*[62]Sheet1!$F$265</f>
        <v>0.04</v>
      </c>
      <c r="Q55" s="9">
        <f>0.001*[62]Sheet1!$F$266</f>
        <v>0.04</v>
      </c>
      <c r="R55" s="9">
        <f>0.001*[62]Sheet1!$F$267</f>
        <v>0.04</v>
      </c>
      <c r="S55" s="9">
        <f>0.001*[62]Sheet1!$F$268</f>
        <v>0.04</v>
      </c>
      <c r="T55" s="9">
        <f>0.001*[62]Sheet1!$F$269</f>
        <v>0.04</v>
      </c>
      <c r="U55" s="9">
        <f>0.001*[62]Sheet1!$F$270</f>
        <v>0.04</v>
      </c>
      <c r="V55" s="9">
        <f>0.001*[62]Sheet1!$F$271</f>
        <v>4.1000000000000002E-2</v>
      </c>
      <c r="W55" s="9">
        <f>0.001*[62]Sheet1!$F$272</f>
        <v>4.1000000000000002E-2</v>
      </c>
      <c r="X55" s="9">
        <f>0.001*[62]Sheet1!$F$273</f>
        <v>4.1000000000000002E-2</v>
      </c>
      <c r="Y55" s="9">
        <f>0.001*[62]Sheet1!$F$274</f>
        <v>4.1000000000000002E-2</v>
      </c>
      <c r="Z55" s="44">
        <f>0.001*[62]Sheet1!$F$275</f>
        <v>4.1000000000000002E-2</v>
      </c>
      <c r="AA55" s="35">
        <f t="shared" si="6"/>
        <v>4.1000000000000002E-2</v>
      </c>
      <c r="AB55" s="10">
        <f t="shared" si="7"/>
        <v>0.04</v>
      </c>
      <c r="AC55" s="14">
        <f t="shared" si="8"/>
        <v>4.0625000000000015E-2</v>
      </c>
    </row>
    <row r="56" spans="2:29" ht="15" customHeight="1">
      <c r="B56" s="26">
        <v>12</v>
      </c>
      <c r="C56" s="43">
        <f>0.001*[62]Sheet1!$F$276</f>
        <v>4.2000000000000003E-2</v>
      </c>
      <c r="D56" s="9">
        <f>0.001*[62]Sheet1!$F$277</f>
        <v>4.1000000000000002E-2</v>
      </c>
      <c r="E56" s="9">
        <f>0.001*[62]Sheet1!$F$278</f>
        <v>4.1000000000000002E-2</v>
      </c>
      <c r="F56" s="9">
        <f>0.001*[62]Sheet1!$F$279</f>
        <v>4.1000000000000002E-2</v>
      </c>
      <c r="G56" s="9">
        <f>0.001*[62]Sheet1!$F$280</f>
        <v>4.1000000000000002E-2</v>
      </c>
      <c r="H56" s="9">
        <f>0.001*[62]Sheet1!$F$281</f>
        <v>4.1000000000000002E-2</v>
      </c>
      <c r="I56" s="9">
        <f>0.001*[62]Sheet1!$F$282</f>
        <v>4.1000000000000002E-2</v>
      </c>
      <c r="J56" s="9">
        <f>0.001*[62]Sheet1!$F$283</f>
        <v>4.1000000000000002E-2</v>
      </c>
      <c r="K56" s="9">
        <f>0.001*[62]Sheet1!$F$284</f>
        <v>4.1000000000000002E-2</v>
      </c>
      <c r="L56" s="9">
        <f>0.001*[62]Sheet1!$F$285</f>
        <v>4.1000000000000002E-2</v>
      </c>
      <c r="M56" s="9">
        <f>0.001*[62]Sheet1!$F$286</f>
        <v>4.1000000000000002E-2</v>
      </c>
      <c r="N56" s="9">
        <f>0.001*[62]Sheet1!$F$287</f>
        <v>4.5999999999999999E-2</v>
      </c>
      <c r="O56" s="9">
        <f>0.001*[62]Sheet1!$F$288</f>
        <v>4.5999999999999999E-2</v>
      </c>
      <c r="P56" s="9">
        <f>0.001*[62]Sheet1!$F$289</f>
        <v>4.3999999999999997E-2</v>
      </c>
      <c r="Q56" s="9">
        <f>0.001*[62]Sheet1!$F$290</f>
        <v>4.3000000000000003E-2</v>
      </c>
      <c r="R56" s="9">
        <f>0.001*[62]Sheet1!$F$291</f>
        <v>4.1000000000000002E-2</v>
      </c>
      <c r="S56" s="9">
        <f>0.001*[62]Sheet1!$F$292</f>
        <v>4.1000000000000002E-2</v>
      </c>
      <c r="T56" s="9">
        <f>0.001*[62]Sheet1!$F$293</f>
        <v>0.04</v>
      </c>
      <c r="U56" s="9">
        <f>0.001*[62]Sheet1!$F$294</f>
        <v>0.04</v>
      </c>
      <c r="V56" s="9">
        <f>0.001*[62]Sheet1!$F$295</f>
        <v>0.04</v>
      </c>
      <c r="W56" s="9">
        <f>0.001*[62]Sheet1!$F$296</f>
        <v>0.04</v>
      </c>
      <c r="X56" s="9">
        <f>0.001*[62]Sheet1!$F$297</f>
        <v>0.04</v>
      </c>
      <c r="Y56" s="9">
        <f>0.001*[62]Sheet1!$F$298</f>
        <v>0.04</v>
      </c>
      <c r="Z56" s="44">
        <f>0.001*[62]Sheet1!$F$299</f>
        <v>4.1000000000000002E-2</v>
      </c>
      <c r="AA56" s="35">
        <f t="shared" si="6"/>
        <v>4.5999999999999999E-2</v>
      </c>
      <c r="AB56" s="10">
        <f t="shared" si="7"/>
        <v>0.04</v>
      </c>
      <c r="AC56" s="14">
        <f t="shared" si="8"/>
        <v>4.1416666666666678E-2</v>
      </c>
    </row>
    <row r="57" spans="2:29" ht="15" customHeight="1">
      <c r="B57" s="26">
        <v>13</v>
      </c>
      <c r="C57" s="43">
        <f>0.001*[62]Sheet1!$F$300</f>
        <v>4.1000000000000002E-2</v>
      </c>
      <c r="D57" s="9">
        <f>0.001*[62]Sheet1!$F$301</f>
        <v>4.1000000000000002E-2</v>
      </c>
      <c r="E57" s="9">
        <f>0.001*[62]Sheet1!$F$302</f>
        <v>4.1000000000000002E-2</v>
      </c>
      <c r="F57" s="9">
        <f>0.001*[62]Sheet1!$F$303</f>
        <v>4.1000000000000002E-2</v>
      </c>
      <c r="G57" s="9">
        <f>0.001*[62]Sheet1!$F$304</f>
        <v>4.1000000000000002E-2</v>
      </c>
      <c r="H57" s="9">
        <f>0.001*[62]Sheet1!$F$305</f>
        <v>4.1000000000000002E-2</v>
      </c>
      <c r="I57" s="9">
        <f>0.001*[62]Sheet1!$F$306</f>
        <v>4.1000000000000002E-2</v>
      </c>
      <c r="J57" s="9">
        <f>0.001*[62]Sheet1!$F$307</f>
        <v>4.1000000000000002E-2</v>
      </c>
      <c r="K57" s="9">
        <f>0.001*[62]Sheet1!$F$308</f>
        <v>4.1000000000000002E-2</v>
      </c>
      <c r="L57" s="9">
        <f>0.001*[62]Sheet1!$F$309</f>
        <v>4.1000000000000002E-2</v>
      </c>
      <c r="M57" s="9">
        <f>0.001*[62]Sheet1!$F$310</f>
        <v>4.1000000000000002E-2</v>
      </c>
      <c r="N57" s="9">
        <f>0.001*[62]Sheet1!$F$311</f>
        <v>4.1000000000000002E-2</v>
      </c>
      <c r="O57" s="9">
        <f>0.001*[62]Sheet1!$F$312</f>
        <v>4.1000000000000002E-2</v>
      </c>
      <c r="P57" s="9">
        <f>0.001*[62]Sheet1!$F$313</f>
        <v>4.1000000000000002E-2</v>
      </c>
      <c r="Q57" s="9">
        <f>0.001*[62]Sheet1!$F$314</f>
        <v>4.1000000000000002E-2</v>
      </c>
      <c r="R57" s="9">
        <f>0.001*[62]Sheet1!$F$315</f>
        <v>0.04</v>
      </c>
      <c r="S57" s="9">
        <f>0.001*[62]Sheet1!$F$316</f>
        <v>0.04</v>
      </c>
      <c r="T57" s="9">
        <f>0.001*[62]Sheet1!$F$317</f>
        <v>0.04</v>
      </c>
      <c r="U57" s="9">
        <f>0.001*[62]Sheet1!$F$318</f>
        <v>4.1000000000000002E-2</v>
      </c>
      <c r="V57" s="9">
        <f>0.001*[62]Sheet1!$F$319</f>
        <v>0.04</v>
      </c>
      <c r="W57" s="9">
        <f>0.001*[62]Sheet1!$F$320</f>
        <v>0.04</v>
      </c>
      <c r="X57" s="9">
        <f>0.001*[62]Sheet1!$F$321</f>
        <v>4.1000000000000002E-2</v>
      </c>
      <c r="Y57" s="9">
        <f>0.001*[62]Sheet1!$F$322</f>
        <v>4.1000000000000002E-2</v>
      </c>
      <c r="Z57" s="44">
        <f>0.001*[62]Sheet1!$F$323</f>
        <v>4.2000000000000003E-2</v>
      </c>
      <c r="AA57" s="35">
        <f t="shared" si="6"/>
        <v>4.2000000000000003E-2</v>
      </c>
      <c r="AB57" s="10">
        <f t="shared" si="7"/>
        <v>0.04</v>
      </c>
      <c r="AC57" s="14">
        <f t="shared" si="8"/>
        <v>4.0833333333333346E-2</v>
      </c>
    </row>
    <row r="58" spans="2:29" ht="15" customHeight="1">
      <c r="B58" s="26">
        <v>14</v>
      </c>
      <c r="C58" s="43">
        <f>0.001*[62]Sheet1!$F$324</f>
        <v>4.1000000000000002E-2</v>
      </c>
      <c r="D58" s="9">
        <f>0.001*[62]Sheet1!$F$325</f>
        <v>4.2000000000000003E-2</v>
      </c>
      <c r="E58" s="9">
        <f>0.001*[62]Sheet1!$F$326</f>
        <v>4.2000000000000003E-2</v>
      </c>
      <c r="F58" s="9">
        <f>0.001*[62]Sheet1!$F$327</f>
        <v>4.1000000000000002E-2</v>
      </c>
      <c r="G58" s="9">
        <f>0.001*[62]Sheet1!$F$328</f>
        <v>4.1000000000000002E-2</v>
      </c>
      <c r="H58" s="9">
        <f>0.001*[62]Sheet1!$F$329</f>
        <v>4.1000000000000002E-2</v>
      </c>
      <c r="I58" s="9">
        <f>0.001*[62]Sheet1!$F$330</f>
        <v>4.2000000000000003E-2</v>
      </c>
      <c r="J58" s="9">
        <f>0.001*[62]Sheet1!$F$331</f>
        <v>4.1000000000000002E-2</v>
      </c>
      <c r="K58" s="9">
        <f>0.001*[62]Sheet1!$F$332</f>
        <v>4.2000000000000003E-2</v>
      </c>
      <c r="L58" s="9">
        <f>0.001*[62]Sheet1!$F$333</f>
        <v>4.1000000000000002E-2</v>
      </c>
      <c r="M58" s="9">
        <f>0.001*[62]Sheet1!$F$334</f>
        <v>4.1000000000000002E-2</v>
      </c>
      <c r="N58" s="9">
        <f>0.001*[62]Sheet1!$F$335</f>
        <v>4.1000000000000002E-2</v>
      </c>
      <c r="O58" s="9">
        <f>0.001*[62]Sheet1!$F$336</f>
        <v>4.1000000000000002E-2</v>
      </c>
      <c r="P58" s="9">
        <f>0.001*[62]Sheet1!$F$337</f>
        <v>4.1000000000000002E-2</v>
      </c>
      <c r="Q58" s="9">
        <f>0.001*[62]Sheet1!$F$338</f>
        <v>4.1000000000000002E-2</v>
      </c>
      <c r="R58" s="9">
        <f>0.001*[62]Sheet1!$F$339</f>
        <v>4.1000000000000002E-2</v>
      </c>
      <c r="S58" s="9">
        <f>0.001*[62]Sheet1!$F$340</f>
        <v>4.1000000000000002E-2</v>
      </c>
      <c r="T58" s="9">
        <f>0.001*[62]Sheet1!$F$341</f>
        <v>4.1000000000000002E-2</v>
      </c>
      <c r="U58" s="9">
        <f>0.001*[62]Sheet1!$F$342</f>
        <v>4.1000000000000002E-2</v>
      </c>
      <c r="V58" s="9">
        <f>0.001*[62]Sheet1!$F$343</f>
        <v>4.1000000000000002E-2</v>
      </c>
      <c r="W58" s="9">
        <f>0.001*[62]Sheet1!$F$344</f>
        <v>0.04</v>
      </c>
      <c r="X58" s="9">
        <f>0.001*[62]Sheet1!$F$345</f>
        <v>4.1000000000000002E-2</v>
      </c>
      <c r="Y58" s="9">
        <f>0.001*[62]Sheet1!$F$346</f>
        <v>4.1000000000000002E-2</v>
      </c>
      <c r="Z58" s="44">
        <f>0.001*[62]Sheet1!$F$347</f>
        <v>4.1000000000000002E-2</v>
      </c>
      <c r="AA58" s="35">
        <f t="shared" si="6"/>
        <v>4.2000000000000003E-2</v>
      </c>
      <c r="AB58" s="10">
        <f t="shared" si="7"/>
        <v>0.04</v>
      </c>
      <c r="AC58" s="14">
        <f t="shared" si="8"/>
        <v>4.1125000000000016E-2</v>
      </c>
    </row>
    <row r="59" spans="2:29" ht="15" customHeight="1">
      <c r="B59" s="26">
        <v>15</v>
      </c>
      <c r="C59" s="43">
        <f>0.001*[62]Sheet1!$F$348</f>
        <v>4.1000000000000002E-2</v>
      </c>
      <c r="D59" s="9">
        <f>0.001*[62]Sheet1!$F$349</f>
        <v>4.1000000000000002E-2</v>
      </c>
      <c r="E59" s="9">
        <f>0.001*[62]Sheet1!$F$350</f>
        <v>4.1000000000000002E-2</v>
      </c>
      <c r="F59" s="9">
        <f>0.001*[62]Sheet1!$F$351</f>
        <v>4.1000000000000002E-2</v>
      </c>
      <c r="G59" s="9">
        <f>0.001*[62]Sheet1!$F$352</f>
        <v>4.1000000000000002E-2</v>
      </c>
      <c r="H59" s="9">
        <f>0.001*[62]Sheet1!$F$353</f>
        <v>4.2000000000000003E-2</v>
      </c>
      <c r="I59" s="9">
        <f>0.001*[62]Sheet1!$F$354</f>
        <v>4.1000000000000002E-2</v>
      </c>
      <c r="J59" s="9">
        <f>0.001*[62]Sheet1!$F$355</f>
        <v>4.1000000000000002E-2</v>
      </c>
      <c r="K59" s="9">
        <f>0.001*[62]Sheet1!$F$356</f>
        <v>4.1000000000000002E-2</v>
      </c>
      <c r="L59" s="9">
        <f>0.001*[62]Sheet1!$F$357</f>
        <v>4.1000000000000002E-2</v>
      </c>
      <c r="M59" s="9">
        <f>0.001*[62]Sheet1!$F$358</f>
        <v>4.1000000000000002E-2</v>
      </c>
      <c r="N59" s="9">
        <f>0.001*[62]Sheet1!$F$359</f>
        <v>4.1000000000000002E-2</v>
      </c>
      <c r="O59" s="9">
        <f>0.001*[62]Sheet1!$F$360</f>
        <v>4.1000000000000002E-2</v>
      </c>
      <c r="P59" s="9">
        <f>0.001*[62]Sheet1!$F$361</f>
        <v>4.1000000000000002E-2</v>
      </c>
      <c r="Q59" s="9">
        <f>0.001*[62]Sheet1!$F$362</f>
        <v>4.1000000000000002E-2</v>
      </c>
      <c r="R59" s="9">
        <f>0.001*[62]Sheet1!$F$363</f>
        <v>4.1000000000000002E-2</v>
      </c>
      <c r="S59" s="9">
        <f>0.001*[62]Sheet1!$F$364</f>
        <v>4.1000000000000002E-2</v>
      </c>
      <c r="T59" s="9">
        <f>0.001*[62]Sheet1!$F$365</f>
        <v>4.1000000000000002E-2</v>
      </c>
      <c r="U59" s="9">
        <f>0.001*[62]Sheet1!$F$366</f>
        <v>0.04</v>
      </c>
      <c r="V59" s="9">
        <f>0.001*[62]Sheet1!$F$367</f>
        <v>4.1000000000000002E-2</v>
      </c>
      <c r="W59" s="9">
        <f>0.001*[62]Sheet1!$F$368</f>
        <v>4.1000000000000002E-2</v>
      </c>
      <c r="X59" s="9">
        <f>0.001*[62]Sheet1!$F$369</f>
        <v>4.1000000000000002E-2</v>
      </c>
      <c r="Y59" s="9">
        <f>0.001*[62]Sheet1!$F$370</f>
        <v>4.1000000000000002E-2</v>
      </c>
      <c r="Z59" s="44">
        <f>0.001*[62]Sheet1!$F$371</f>
        <v>4.1000000000000002E-2</v>
      </c>
      <c r="AA59" s="35">
        <f t="shared" si="6"/>
        <v>4.2000000000000003E-2</v>
      </c>
      <c r="AB59" s="10">
        <f t="shared" si="7"/>
        <v>0.04</v>
      </c>
      <c r="AC59" s="14">
        <f t="shared" si="8"/>
        <v>4.1000000000000016E-2</v>
      </c>
    </row>
    <row r="60" spans="2:29" ht="15" customHeight="1">
      <c r="B60" s="27">
        <v>16</v>
      </c>
      <c r="C60" s="45">
        <f>0.001*[62]Sheet1!$F$372</f>
        <v>4.1000000000000002E-2</v>
      </c>
      <c r="D60" s="17">
        <f>0.001*[62]Sheet1!$F$373</f>
        <v>4.1000000000000002E-2</v>
      </c>
      <c r="E60" s="17">
        <f>0.001*[62]Sheet1!$F$374</f>
        <v>4.2000000000000003E-2</v>
      </c>
      <c r="F60" s="17">
        <f>0.001*[62]Sheet1!$F$375</f>
        <v>4.1000000000000002E-2</v>
      </c>
      <c r="G60" s="17">
        <f>0.001*[62]Sheet1!$F$376</f>
        <v>4.1000000000000002E-2</v>
      </c>
      <c r="H60" s="17">
        <f>0.001*[62]Sheet1!$F$377</f>
        <v>4.1000000000000002E-2</v>
      </c>
      <c r="I60" s="17">
        <f>0.001*[62]Sheet1!$F$378</f>
        <v>4.1000000000000002E-2</v>
      </c>
      <c r="J60" s="17">
        <f>0.001*[62]Sheet1!$F$379</f>
        <v>4.1000000000000002E-2</v>
      </c>
      <c r="K60" s="17">
        <f>0.001*[62]Sheet1!$F$380</f>
        <v>4.2000000000000003E-2</v>
      </c>
      <c r="L60" s="17">
        <f>0.001*[62]Sheet1!$F$381</f>
        <v>4.1000000000000002E-2</v>
      </c>
      <c r="M60" s="17">
        <f>0.001*[62]Sheet1!$F$382</f>
        <v>4.1000000000000002E-2</v>
      </c>
      <c r="N60" s="17">
        <f>0.001*[62]Sheet1!$F$383</f>
        <v>4.1000000000000002E-2</v>
      </c>
      <c r="O60" s="17">
        <f>0.001*[62]Sheet1!$F$384</f>
        <v>4.1000000000000002E-2</v>
      </c>
      <c r="P60" s="17">
        <f>0.001*[62]Sheet1!$F$385</f>
        <v>4.1000000000000002E-2</v>
      </c>
      <c r="Q60" s="17">
        <f>0.001*[62]Sheet1!$F$386</f>
        <v>4.1000000000000002E-2</v>
      </c>
      <c r="R60" s="17">
        <f>0.001*[62]Sheet1!$F$387</f>
        <v>4.1000000000000002E-2</v>
      </c>
      <c r="S60" s="17">
        <f>0.001*[62]Sheet1!$F$388</f>
        <v>4.1000000000000002E-2</v>
      </c>
      <c r="T60" s="17">
        <f>0.001*[62]Sheet1!$F$389</f>
        <v>4.1000000000000002E-2</v>
      </c>
      <c r="U60" s="17">
        <f>0.001*[62]Sheet1!$F$390</f>
        <v>4.1000000000000002E-2</v>
      </c>
      <c r="V60" s="17">
        <f>0.001*[62]Sheet1!$F$391</f>
        <v>4.1000000000000002E-2</v>
      </c>
      <c r="W60" s="17">
        <f>0.001*[62]Sheet1!$F$392</f>
        <v>4.1000000000000002E-2</v>
      </c>
      <c r="X60" s="17">
        <f>0.001*[62]Sheet1!$F$393</f>
        <v>4.1000000000000002E-2</v>
      </c>
      <c r="Y60" s="17">
        <f>0.001*[62]Sheet1!$F$394</f>
        <v>4.1000000000000002E-2</v>
      </c>
      <c r="Z60" s="46">
        <f>0.001*[62]Sheet1!$F$395</f>
        <v>4.1000000000000002E-2</v>
      </c>
      <c r="AA60" s="36">
        <f t="shared" si="6"/>
        <v>4.2000000000000003E-2</v>
      </c>
      <c r="AB60" s="18">
        <f t="shared" si="7"/>
        <v>4.1000000000000002E-2</v>
      </c>
      <c r="AC60" s="19">
        <f t="shared" si="8"/>
        <v>4.1083333333333347E-2</v>
      </c>
    </row>
    <row r="61" spans="2:29" ht="15" customHeight="1">
      <c r="B61" s="26">
        <v>17</v>
      </c>
      <c r="C61" s="43">
        <f>0.001*[62]Sheet1!$F$396</f>
        <v>4.1000000000000002E-2</v>
      </c>
      <c r="D61" s="9">
        <f>0.001*[62]Sheet1!$F$397</f>
        <v>4.1000000000000002E-2</v>
      </c>
      <c r="E61" s="9">
        <f>0.001*[62]Sheet1!$F$398</f>
        <v>4.1000000000000002E-2</v>
      </c>
      <c r="F61" s="9">
        <f>0.001*[62]Sheet1!$F$399</f>
        <v>4.1000000000000002E-2</v>
      </c>
      <c r="G61" s="9">
        <f>0.001*[62]Sheet1!$F$400</f>
        <v>4.1000000000000002E-2</v>
      </c>
      <c r="H61" s="9">
        <f>0.001*[62]Sheet1!$F$401</f>
        <v>4.3000000000000003E-2</v>
      </c>
      <c r="I61" s="9">
        <f>0.001*[62]Sheet1!$F$402</f>
        <v>4.3000000000000003E-2</v>
      </c>
      <c r="J61" s="9">
        <f>0.001*[62]Sheet1!$F$403</f>
        <v>4.3999999999999997E-2</v>
      </c>
      <c r="K61" s="9">
        <f>0.001*[62]Sheet1!$F$404</f>
        <v>4.2000000000000003E-2</v>
      </c>
      <c r="L61" s="9">
        <f>0.001*[62]Sheet1!$F$405</f>
        <v>4.1000000000000002E-2</v>
      </c>
      <c r="M61" s="9">
        <f>0.001*[62]Sheet1!$F$406</f>
        <v>0.04</v>
      </c>
      <c r="N61" s="9">
        <f>0.001*[62]Sheet1!$F$407</f>
        <v>0.04</v>
      </c>
      <c r="O61" s="9">
        <f>0.001*[62]Sheet1!$F$408</f>
        <v>4.1000000000000002E-2</v>
      </c>
      <c r="P61" s="9">
        <f>0.001*[62]Sheet1!$F$409</f>
        <v>4.1000000000000002E-2</v>
      </c>
      <c r="Q61" s="9">
        <f>0.001*[62]Sheet1!$F$400</f>
        <v>4.1000000000000002E-2</v>
      </c>
      <c r="R61" s="9">
        <f>0.001*[62]Sheet1!$F$411</f>
        <v>4.1000000000000002E-2</v>
      </c>
      <c r="S61" s="9">
        <f>0.001*[62]Sheet1!$F$412</f>
        <v>4.2000000000000003E-2</v>
      </c>
      <c r="T61" s="9">
        <f>0.001*[62]Sheet1!$F$413</f>
        <v>4.4999999999999998E-2</v>
      </c>
      <c r="U61" s="9">
        <f>0.001*[62]Sheet1!$F$414</f>
        <v>4.3000000000000003E-2</v>
      </c>
      <c r="V61" s="9">
        <f>0.001*[62]Sheet1!$F$415</f>
        <v>4.2000000000000003E-2</v>
      </c>
      <c r="W61" s="9">
        <f>0.001*[62]Sheet1!$F$416</f>
        <v>4.3999999999999997E-2</v>
      </c>
      <c r="X61" s="9">
        <f>0.001*[62]Sheet1!$F$417</f>
        <v>0.05</v>
      </c>
      <c r="Y61" s="9">
        <f>0.001*[62]Sheet1!$F$418</f>
        <v>4.7E-2</v>
      </c>
      <c r="Z61" s="44">
        <f>0.001*[62]Sheet1!$F$419</f>
        <v>4.5999999999999999E-2</v>
      </c>
      <c r="AA61" s="35">
        <f t="shared" si="6"/>
        <v>0.05</v>
      </c>
      <c r="AB61" s="10">
        <f t="shared" si="7"/>
        <v>0.04</v>
      </c>
      <c r="AC61" s="14">
        <f t="shared" si="8"/>
        <v>4.2541666666666679E-2</v>
      </c>
    </row>
    <row r="62" spans="2:29" ht="15" customHeight="1">
      <c r="B62" s="26">
        <v>18</v>
      </c>
      <c r="C62" s="43">
        <f>0.001*[62]Sheet1!$F$420</f>
        <v>4.9000000000000002E-2</v>
      </c>
      <c r="D62" s="9">
        <f>0.001*[62]Sheet1!$F$421</f>
        <v>4.3000000000000003E-2</v>
      </c>
      <c r="E62" s="9">
        <f>0.001*[62]Sheet1!$F$422</f>
        <v>4.1000000000000002E-2</v>
      </c>
      <c r="F62" s="9">
        <f>0.001*[62]Sheet1!$F$423</f>
        <v>4.4999999999999998E-2</v>
      </c>
      <c r="G62" s="9">
        <f>0.001*[62]Sheet1!$F$424</f>
        <v>4.3000000000000003E-2</v>
      </c>
      <c r="H62" s="9">
        <f>0.001*[62]Sheet1!$F$425</f>
        <v>4.2000000000000003E-2</v>
      </c>
      <c r="I62" s="9">
        <f>0.001*[62]Sheet1!$F$426</f>
        <v>4.1000000000000002E-2</v>
      </c>
      <c r="J62" s="9">
        <f>0.001*[62]Sheet1!$F$427</f>
        <v>4.1000000000000002E-2</v>
      </c>
      <c r="K62" s="9">
        <f>0.001*[62]Sheet1!$F$428</f>
        <v>4.1000000000000002E-2</v>
      </c>
      <c r="L62" s="9">
        <f>0.001*[62]Sheet1!$F$429</f>
        <v>4.1000000000000002E-2</v>
      </c>
      <c r="M62" s="9">
        <f>0.001*[62]Sheet1!$F$430</f>
        <v>0.04</v>
      </c>
      <c r="N62" s="9">
        <f>0.001*[62]Sheet1!$F$431</f>
        <v>0.04</v>
      </c>
      <c r="O62" s="9">
        <f>0.001*[62]Sheet1!$F$432</f>
        <v>0.04</v>
      </c>
      <c r="P62" s="9">
        <f>0.001*[62]Sheet1!$F$433</f>
        <v>4.1000000000000002E-2</v>
      </c>
      <c r="Q62" s="9">
        <f>0.001*[62]Sheet1!$F$434</f>
        <v>4.1000000000000002E-2</v>
      </c>
      <c r="R62" s="9">
        <f>0.001*[62]Sheet1!$F$435</f>
        <v>0.04</v>
      </c>
      <c r="S62" s="9">
        <f>0.001*[62]Sheet1!$F$436</f>
        <v>0.04</v>
      </c>
      <c r="T62" s="9">
        <f>0.001*[62]Sheet1!$F$437</f>
        <v>0.04</v>
      </c>
      <c r="U62" s="9">
        <f>0.001*[62]Sheet1!$F$438</f>
        <v>0.04</v>
      </c>
      <c r="V62" s="9">
        <f>0.001*[62]Sheet1!$F$439</f>
        <v>0.04</v>
      </c>
      <c r="W62" s="9">
        <f>0.001*[62]Sheet1!$F$440</f>
        <v>4.1000000000000002E-2</v>
      </c>
      <c r="X62" s="9">
        <f>0.001*[62]Sheet1!$F$441</f>
        <v>4.1000000000000002E-2</v>
      </c>
      <c r="Y62" s="9">
        <f>0.001*[62]Sheet1!$F$442</f>
        <v>4.1000000000000002E-2</v>
      </c>
      <c r="Z62" s="44">
        <f>0.001*[62]Sheet1!$F$443</f>
        <v>4.1000000000000002E-2</v>
      </c>
      <c r="AA62" s="35">
        <f t="shared" si="6"/>
        <v>4.9000000000000002E-2</v>
      </c>
      <c r="AB62" s="10">
        <f t="shared" si="7"/>
        <v>0.04</v>
      </c>
      <c r="AC62" s="14">
        <f t="shared" si="8"/>
        <v>4.1375000000000016E-2</v>
      </c>
    </row>
    <row r="63" spans="2:29" ht="15" customHeight="1">
      <c r="B63" s="26">
        <v>19</v>
      </c>
      <c r="C63" s="43">
        <f>0.001*[62]Sheet1!$F$444</f>
        <v>4.1000000000000002E-2</v>
      </c>
      <c r="D63" s="9">
        <f>0.001*[62]Sheet1!$F$445</f>
        <v>4.1000000000000002E-2</v>
      </c>
      <c r="E63" s="9">
        <f>0.001*[62]Sheet1!$F$446</f>
        <v>4.1000000000000002E-2</v>
      </c>
      <c r="F63" s="9">
        <f>0.001*[62]Sheet1!$F$447</f>
        <v>4.1000000000000002E-2</v>
      </c>
      <c r="G63" s="9">
        <f>0.001*[62]Sheet1!$F$448</f>
        <v>4.1000000000000002E-2</v>
      </c>
      <c r="H63" s="9">
        <f>0.001*[62]Sheet1!$F$449</f>
        <v>4.1000000000000002E-2</v>
      </c>
      <c r="I63" s="9">
        <f>0.001*[62]Sheet1!$F$450</f>
        <v>4.1000000000000002E-2</v>
      </c>
      <c r="J63" s="9">
        <f>0.001*[62]Sheet1!$F$451</f>
        <v>4.1000000000000002E-2</v>
      </c>
      <c r="K63" s="9">
        <f>0.001*[62]Sheet1!$F$452</f>
        <v>4.1000000000000002E-2</v>
      </c>
      <c r="L63" s="9">
        <f>0.001*[62]Sheet1!$F$453</f>
        <v>4.1000000000000002E-2</v>
      </c>
      <c r="M63" s="9">
        <f>0.001*[62]Sheet1!$F$454</f>
        <v>4.1000000000000002E-2</v>
      </c>
      <c r="N63" s="9">
        <f>0.001*[62]Sheet1!$F$455</f>
        <v>4.1000000000000002E-2</v>
      </c>
      <c r="O63" s="9">
        <f>0.001*[62]Sheet1!$F$456</f>
        <v>4.1000000000000002E-2</v>
      </c>
      <c r="P63" s="9">
        <f>0.001*[62]Sheet1!$F$457</f>
        <v>0.04</v>
      </c>
      <c r="Q63" s="9">
        <f>0.001*[62]Sheet1!$F$458</f>
        <v>0.04</v>
      </c>
      <c r="R63" s="9">
        <f>0.001*[62]Sheet1!$F$459</f>
        <v>4.1000000000000002E-2</v>
      </c>
      <c r="S63" s="9">
        <f>0.001*[62]Sheet1!$F$460</f>
        <v>4.1000000000000002E-2</v>
      </c>
      <c r="T63" s="9">
        <f>0.001*[62]Sheet1!$F$461</f>
        <v>0.04</v>
      </c>
      <c r="U63" s="9">
        <f>0.001*[62]Sheet1!$F$462</f>
        <v>4.1000000000000002E-2</v>
      </c>
      <c r="V63" s="9">
        <f>0.001*[62]Sheet1!$F$463</f>
        <v>4.1000000000000002E-2</v>
      </c>
      <c r="W63" s="9">
        <f>0.001*[62]Sheet1!$F$464</f>
        <v>4.1000000000000002E-2</v>
      </c>
      <c r="X63" s="9">
        <f>0.001*[62]Sheet1!$F$465</f>
        <v>4.1000000000000002E-2</v>
      </c>
      <c r="Y63" s="9">
        <f>0.001*[62]Sheet1!$F$466</f>
        <v>4.1000000000000002E-2</v>
      </c>
      <c r="Z63" s="44">
        <f>0.001*[62]Sheet1!$F$467</f>
        <v>4.1000000000000002E-2</v>
      </c>
      <c r="AA63" s="35">
        <f t="shared" si="6"/>
        <v>4.1000000000000002E-2</v>
      </c>
      <c r="AB63" s="10">
        <f t="shared" si="7"/>
        <v>0.04</v>
      </c>
      <c r="AC63" s="14">
        <f t="shared" si="8"/>
        <v>4.0875000000000015E-2</v>
      </c>
    </row>
    <row r="64" spans="2:29" ht="15" customHeight="1">
      <c r="B64" s="28">
        <v>20</v>
      </c>
      <c r="C64" s="47">
        <f>0.001*[62]Sheet1!$F$468</f>
        <v>4.1000000000000002E-2</v>
      </c>
      <c r="D64" s="20">
        <f>0.001*[62]Sheet1!$F$469</f>
        <v>4.1000000000000002E-2</v>
      </c>
      <c r="E64" s="20">
        <f>0.001*[62]Sheet1!$F$470</f>
        <v>4.1000000000000002E-2</v>
      </c>
      <c r="F64" s="20">
        <f>0.001*[62]Sheet1!$F$471</f>
        <v>4.1000000000000002E-2</v>
      </c>
      <c r="G64" s="20">
        <f>0.001*[62]Sheet1!$F$472</f>
        <v>4.1000000000000002E-2</v>
      </c>
      <c r="H64" s="20">
        <f>0.001*[62]Sheet1!$F$473</f>
        <v>4.1000000000000002E-2</v>
      </c>
      <c r="I64" s="20">
        <f>0.001*[62]Sheet1!$F$474</f>
        <v>4.1000000000000002E-2</v>
      </c>
      <c r="J64" s="20">
        <f>0.001*[62]Sheet1!$F$475</f>
        <v>4.1000000000000002E-2</v>
      </c>
      <c r="K64" s="20">
        <f>0.001*[62]Sheet1!$F$476</f>
        <v>4.1000000000000002E-2</v>
      </c>
      <c r="L64" s="20">
        <f>0.001*[62]Sheet1!$F$477</f>
        <v>4.1000000000000002E-2</v>
      </c>
      <c r="M64" s="20">
        <f>0.001*[62]Sheet1!$F$478</f>
        <v>4.1000000000000002E-2</v>
      </c>
      <c r="N64" s="20">
        <f>0.001*[62]Sheet1!$F$479</f>
        <v>4.3000000000000003E-2</v>
      </c>
      <c r="O64" s="20">
        <f>0.001*[62]Sheet1!$F$480</f>
        <v>4.2000000000000003E-2</v>
      </c>
      <c r="P64" s="20">
        <f>0.001*[62]Sheet1!$F$481</f>
        <v>4.1000000000000002E-2</v>
      </c>
      <c r="Q64" s="20">
        <f>0.001*[62]Sheet1!$F$482</f>
        <v>4.1000000000000002E-2</v>
      </c>
      <c r="R64" s="20">
        <f>0.001*[62]Sheet1!$F$483</f>
        <v>4.1000000000000002E-2</v>
      </c>
      <c r="S64" s="20">
        <f>0.001*[62]Sheet1!$F$484</f>
        <v>4.1000000000000002E-2</v>
      </c>
      <c r="T64" s="20">
        <f>0.001*[62]Sheet1!$F$485</f>
        <v>0.04</v>
      </c>
      <c r="U64" s="20">
        <f>0.001*[62]Sheet1!$F$486</f>
        <v>0.04</v>
      </c>
      <c r="V64" s="20">
        <f>0.001*[62]Sheet1!$F$487</f>
        <v>0.04</v>
      </c>
      <c r="W64" s="20">
        <f>0.001*[62]Sheet1!$F$488</f>
        <v>4.1000000000000002E-2</v>
      </c>
      <c r="X64" s="20">
        <f>0.001*[62]Sheet1!$F$489</f>
        <v>0.04</v>
      </c>
      <c r="Y64" s="20">
        <f>0.001*[62]Sheet1!$F$490</f>
        <v>0.04</v>
      </c>
      <c r="Z64" s="48">
        <f>0.001*[62]Sheet1!$F$491</f>
        <v>0.04</v>
      </c>
      <c r="AA64" s="37">
        <f t="shared" si="6"/>
        <v>4.3000000000000003E-2</v>
      </c>
      <c r="AB64" s="21">
        <f t="shared" si="7"/>
        <v>0.04</v>
      </c>
      <c r="AC64" s="22">
        <f t="shared" si="8"/>
        <v>4.0875000000000015E-2</v>
      </c>
    </row>
    <row r="65" spans="2:29" ht="15" customHeight="1">
      <c r="B65" s="26">
        <v>21</v>
      </c>
      <c r="C65" s="43">
        <f>0.001*[62]Sheet1!$F$492</f>
        <v>0.04</v>
      </c>
      <c r="D65" s="9">
        <f>0.001*[62]Sheet1!$F$493</f>
        <v>0.04</v>
      </c>
      <c r="E65" s="9">
        <f>0.001*[62]Sheet1!$F$494</f>
        <v>0.04</v>
      </c>
      <c r="F65" s="9">
        <f>0.001*[62]Sheet1!$F$495</f>
        <v>4.1000000000000002E-2</v>
      </c>
      <c r="G65" s="9">
        <f>0.001*[62]Sheet1!$F$496</f>
        <v>0.04</v>
      </c>
      <c r="H65" s="9">
        <f>0.001*[62]Sheet1!$F$497</f>
        <v>4.1000000000000002E-2</v>
      </c>
      <c r="I65" s="9">
        <f>0.001*[62]Sheet1!$F$498</f>
        <v>4.1000000000000002E-2</v>
      </c>
      <c r="J65" s="9">
        <f>0.001*[62]Sheet1!$F$499</f>
        <v>4.1000000000000002E-2</v>
      </c>
      <c r="K65" s="9">
        <f>0.001*[62]Sheet1!$F$500</f>
        <v>4.1000000000000002E-2</v>
      </c>
      <c r="L65" s="9">
        <f>0.001*[62]Sheet1!$F$501</f>
        <v>0.04</v>
      </c>
      <c r="M65" s="9">
        <f>0.001*[62]Sheet1!$F$502</f>
        <v>4.1000000000000002E-2</v>
      </c>
      <c r="N65" s="9">
        <f>0.001*[62]Sheet1!$F$503</f>
        <v>4.1000000000000002E-2</v>
      </c>
      <c r="O65" s="9">
        <f>0.001*[62]Sheet1!$F$504</f>
        <v>4.1000000000000002E-2</v>
      </c>
      <c r="P65" s="9">
        <f>0.001*[62]Sheet1!$F$505</f>
        <v>4.1000000000000002E-2</v>
      </c>
      <c r="Q65" s="9">
        <f>0.001*[62]Sheet1!$F$506</f>
        <v>4.1000000000000002E-2</v>
      </c>
      <c r="R65" s="9">
        <f>0.001*[62]Sheet1!$F$507</f>
        <v>4.1000000000000002E-2</v>
      </c>
      <c r="S65" s="9">
        <f>0.001*[62]Sheet1!$F$508</f>
        <v>4.1000000000000002E-2</v>
      </c>
      <c r="T65" s="9">
        <f>0.001*[62]Sheet1!$F$509</f>
        <v>4.1000000000000002E-2</v>
      </c>
      <c r="U65" s="9">
        <f>0.001*[62]Sheet1!$F$510</f>
        <v>4.1000000000000002E-2</v>
      </c>
      <c r="V65" s="9">
        <f>0.001*[62]Sheet1!$F$511</f>
        <v>4.1000000000000002E-2</v>
      </c>
      <c r="W65" s="9">
        <f>0.001*[62]Sheet1!$F$512</f>
        <v>4.1000000000000002E-2</v>
      </c>
      <c r="X65" s="9">
        <f>0.001*[62]Sheet1!$F$513</f>
        <v>4.1000000000000002E-2</v>
      </c>
      <c r="Y65" s="9">
        <f>0.001*[62]Sheet1!$F$514</f>
        <v>4.1000000000000002E-2</v>
      </c>
      <c r="Z65" s="44">
        <f>0.001*[62]Sheet1!$F$515</f>
        <v>4.1000000000000002E-2</v>
      </c>
      <c r="AA65" s="35">
        <f t="shared" si="6"/>
        <v>4.1000000000000002E-2</v>
      </c>
      <c r="AB65" s="10">
        <f t="shared" si="7"/>
        <v>0.04</v>
      </c>
      <c r="AC65" s="14">
        <f t="shared" si="8"/>
        <v>4.0791666666666677E-2</v>
      </c>
    </row>
    <row r="66" spans="2:29" ht="15" customHeight="1">
      <c r="B66" s="26">
        <v>22</v>
      </c>
      <c r="C66" s="43">
        <f>0.001*[62]Sheet1!$F$516</f>
        <v>4.1000000000000002E-2</v>
      </c>
      <c r="D66" s="9">
        <f>0.001*[62]Sheet1!$F$517</f>
        <v>4.1000000000000002E-2</v>
      </c>
      <c r="E66" s="9">
        <f>0.001*[62]Sheet1!$F$518</f>
        <v>4.1000000000000002E-2</v>
      </c>
      <c r="F66" s="9">
        <f>0.001*[62]Sheet1!$F$519</f>
        <v>4.1000000000000002E-2</v>
      </c>
      <c r="G66" s="9">
        <f>0.001*[62]Sheet1!$F$520</f>
        <v>4.1000000000000002E-2</v>
      </c>
      <c r="H66" s="9">
        <f>0.001*[62]Sheet1!$F$521</f>
        <v>4.1000000000000002E-2</v>
      </c>
      <c r="I66" s="9">
        <f>0.001*[62]Sheet1!$F$522</f>
        <v>4.1000000000000002E-2</v>
      </c>
      <c r="J66" s="9">
        <f>0.001*[62]Sheet1!$F$523</f>
        <v>4.2000000000000003E-2</v>
      </c>
      <c r="K66" s="9">
        <f>0.001*[62]Sheet1!$F$524</f>
        <v>4.1000000000000002E-2</v>
      </c>
      <c r="L66" s="9">
        <f>0.001*[62]Sheet1!$F$525</f>
        <v>4.1000000000000002E-2</v>
      </c>
      <c r="M66" s="9">
        <f>0.001*[62]Sheet1!$F$526</f>
        <v>4.1000000000000002E-2</v>
      </c>
      <c r="N66" s="9">
        <f>0.001*[62]Sheet1!$F$527</f>
        <v>4.1000000000000002E-2</v>
      </c>
      <c r="O66" s="9">
        <f>0.001*[62]Sheet1!$F$528</f>
        <v>4.1000000000000002E-2</v>
      </c>
      <c r="P66" s="9">
        <f>0.001*[62]Sheet1!$F$529</f>
        <v>4.1000000000000002E-2</v>
      </c>
      <c r="Q66" s="9">
        <f>0.001*[62]Sheet1!$F$530</f>
        <v>4.1000000000000002E-2</v>
      </c>
      <c r="R66" s="9">
        <f>0.001*[62]Sheet1!$F$531</f>
        <v>4.1000000000000002E-2</v>
      </c>
      <c r="S66" s="9">
        <f>0.001*[62]Sheet1!$F$532</f>
        <v>4.1000000000000002E-2</v>
      </c>
      <c r="T66" s="9">
        <f>0.001*[62]Sheet1!$F$533</f>
        <v>4.1000000000000002E-2</v>
      </c>
      <c r="U66" s="9">
        <f>0.001*[62]Sheet1!$F$534</f>
        <v>4.1000000000000002E-2</v>
      </c>
      <c r="V66" s="9">
        <f>0.001*[62]Sheet1!$F$535</f>
        <v>4.1000000000000002E-2</v>
      </c>
      <c r="W66" s="9">
        <f>0.001*[62]Sheet1!$F$536</f>
        <v>4.2000000000000003E-2</v>
      </c>
      <c r="X66" s="9">
        <f>0.001*[62]Sheet1!$F$537</f>
        <v>4.1000000000000002E-2</v>
      </c>
      <c r="Y66" s="9">
        <f>0.001*[62]Sheet1!$F$538</f>
        <v>4.1000000000000002E-2</v>
      </c>
      <c r="Z66" s="44">
        <f>0.001*[62]Sheet1!$F$539</f>
        <v>4.2000000000000003E-2</v>
      </c>
      <c r="AA66" s="35">
        <f t="shared" ref="AA66:AA67" si="9">MAX(C66:Z66)</f>
        <v>4.2000000000000003E-2</v>
      </c>
      <c r="AB66" s="10">
        <f t="shared" ref="AB66:AB67" si="10">MIN(C66:Z66)</f>
        <v>4.1000000000000002E-2</v>
      </c>
      <c r="AC66" s="14">
        <f t="shared" ref="AC66:AC67" si="11">AVERAGE(C66:Z66)</f>
        <v>4.1125000000000016E-2</v>
      </c>
    </row>
    <row r="67" spans="2:29" ht="15" customHeight="1">
      <c r="B67" s="26">
        <v>23</v>
      </c>
      <c r="C67" s="43">
        <f>0.001*[62]Sheet1!$F$540</f>
        <v>4.2000000000000003E-2</v>
      </c>
      <c r="D67" s="9">
        <f>0.001*[62]Sheet1!$F$541</f>
        <v>4.2000000000000003E-2</v>
      </c>
      <c r="E67" s="9">
        <f>0.001*[62]Sheet1!$F$542</f>
        <v>4.2000000000000003E-2</v>
      </c>
      <c r="F67" s="9">
        <f>0.001*[62]Sheet1!$F$543</f>
        <v>4.2000000000000003E-2</v>
      </c>
      <c r="G67" s="9">
        <f>0.001*[62]Sheet1!$F$544</f>
        <v>4.2000000000000003E-2</v>
      </c>
      <c r="H67" s="9">
        <f>0.001*[62]Sheet1!$F$545</f>
        <v>4.2000000000000003E-2</v>
      </c>
      <c r="I67" s="9">
        <f>0.001*[62]Sheet1!$F$546</f>
        <v>4.2000000000000003E-2</v>
      </c>
      <c r="J67" s="9">
        <f>0.001*[62]Sheet1!$F$547</f>
        <v>4.1000000000000002E-2</v>
      </c>
      <c r="K67" s="9">
        <f>0.001*[62]Sheet1!$F$548</f>
        <v>0.04</v>
      </c>
      <c r="L67" s="9">
        <f>0.001*[62]Sheet1!$F$549</f>
        <v>4.1000000000000002E-2</v>
      </c>
      <c r="M67" s="9">
        <f>0.001*[62]Sheet1!$F$550</f>
        <v>4.1000000000000002E-2</v>
      </c>
      <c r="N67" s="9">
        <f>0.001*[62]Sheet1!$F$551</f>
        <v>4.1000000000000002E-2</v>
      </c>
      <c r="O67" s="9">
        <f>0.001*[62]Sheet1!$F$552</f>
        <v>4.1000000000000002E-2</v>
      </c>
      <c r="P67" s="9">
        <f>0.001*[62]Sheet1!$F$553</f>
        <v>4.1000000000000002E-2</v>
      </c>
      <c r="Q67" s="9">
        <f>0.001*[62]Sheet1!$F$554</f>
        <v>4.1000000000000002E-2</v>
      </c>
      <c r="R67" s="9">
        <f>0.001*[62]Sheet1!$F$555</f>
        <v>4.1000000000000002E-2</v>
      </c>
      <c r="S67" s="9">
        <f>0.001*[62]Sheet1!$F$556</f>
        <v>4.1000000000000002E-2</v>
      </c>
      <c r="T67" s="9">
        <f>0.001*[62]Sheet1!$F$557</f>
        <v>4.1000000000000002E-2</v>
      </c>
      <c r="U67" s="9">
        <f>0.001*[62]Sheet1!$F$558</f>
        <v>4.1000000000000002E-2</v>
      </c>
      <c r="V67" s="9">
        <f>0.001*[62]Sheet1!$F$559</f>
        <v>4.1000000000000002E-2</v>
      </c>
      <c r="W67" s="9">
        <f>0.001*[62]Sheet1!$F$560</f>
        <v>4.1000000000000002E-2</v>
      </c>
      <c r="X67" s="9">
        <f>0.001*[62]Sheet1!$F$561</f>
        <v>4.1000000000000002E-2</v>
      </c>
      <c r="Y67" s="9">
        <f>0.001*[62]Sheet1!$F$562</f>
        <v>4.1000000000000002E-2</v>
      </c>
      <c r="Z67" s="44">
        <f>0.001*[62]Sheet1!$F$563</f>
        <v>4.1000000000000002E-2</v>
      </c>
      <c r="AA67" s="35">
        <f t="shared" si="9"/>
        <v>4.2000000000000003E-2</v>
      </c>
      <c r="AB67" s="10">
        <f t="shared" si="10"/>
        <v>0.04</v>
      </c>
      <c r="AC67" s="14">
        <f t="shared" si="11"/>
        <v>4.1250000000000016E-2</v>
      </c>
    </row>
    <row r="68" spans="2:29" ht="15" customHeight="1">
      <c r="B68" s="26">
        <v>24</v>
      </c>
      <c r="C68" s="43">
        <f>0.001*[62]Sheet1!$F$564</f>
        <v>4.1000000000000002E-2</v>
      </c>
      <c r="D68" s="9">
        <f>0.001*[62]Sheet1!$F$565</f>
        <v>4.1000000000000002E-2</v>
      </c>
      <c r="E68" s="9">
        <f>0.001*[62]Sheet1!$F$566</f>
        <v>4.1000000000000002E-2</v>
      </c>
      <c r="F68" s="9">
        <f>0.001*[62]Sheet1!$F$567</f>
        <v>4.1000000000000002E-2</v>
      </c>
      <c r="G68" s="9">
        <f>0.001*[62]Sheet1!$F$568</f>
        <v>4.1000000000000002E-2</v>
      </c>
      <c r="H68" s="9">
        <f>0.001*[62]Sheet1!$F$569</f>
        <v>4.2000000000000003E-2</v>
      </c>
      <c r="I68" s="9">
        <f>0.001*[62]Sheet1!$F$570</f>
        <v>4.2000000000000003E-2</v>
      </c>
      <c r="J68" s="9">
        <f>0.001*[62]Sheet1!$F$571</f>
        <v>4.1000000000000002E-2</v>
      </c>
      <c r="K68" s="9">
        <f>0.001*[62]Sheet1!$F$572</f>
        <v>4.1000000000000002E-2</v>
      </c>
      <c r="L68" s="9">
        <f>0.001*[62]Sheet1!$F$573</f>
        <v>4.1000000000000002E-2</v>
      </c>
      <c r="M68" s="9">
        <f>0.001*[62]Sheet1!$F$574</f>
        <v>4.1000000000000002E-2</v>
      </c>
      <c r="N68" s="9">
        <f>0.001*[62]Sheet1!$F$575</f>
        <v>4.2000000000000003E-2</v>
      </c>
      <c r="O68" s="9">
        <f>0.001*[62]Sheet1!$F$576</f>
        <v>4.1000000000000002E-2</v>
      </c>
      <c r="P68" s="9">
        <f>0.001*[62]Sheet1!$F$577</f>
        <v>4.2000000000000003E-2</v>
      </c>
      <c r="Q68" s="9">
        <f>0.001*[62]Sheet1!$F$578</f>
        <v>4.1000000000000002E-2</v>
      </c>
      <c r="R68" s="9">
        <f>0.001*[62]Sheet1!$F$579</f>
        <v>4.2000000000000003E-2</v>
      </c>
      <c r="S68" s="9">
        <f>0.001*[62]Sheet1!$F$580</f>
        <v>4.2000000000000003E-2</v>
      </c>
      <c r="T68" s="9">
        <f>0.001*[62]Sheet1!$F$581</f>
        <v>4.2000000000000003E-2</v>
      </c>
      <c r="U68" s="9">
        <f>0.001*[62]Sheet1!$F$582</f>
        <v>4.1000000000000002E-2</v>
      </c>
      <c r="V68" s="9">
        <f>0.001*[62]Sheet1!$F$583</f>
        <v>4.1000000000000002E-2</v>
      </c>
      <c r="W68" s="9">
        <f>0.001*[62]Sheet1!$F$584</f>
        <v>4.1000000000000002E-2</v>
      </c>
      <c r="X68" s="9">
        <f>0.001*[62]Sheet1!$F$585</f>
        <v>4.1000000000000002E-2</v>
      </c>
      <c r="Y68" s="9">
        <f>0.001*[62]Sheet1!$F$586</f>
        <v>4.2000000000000003E-2</v>
      </c>
      <c r="Z68" s="44">
        <f>0.001*[62]Sheet1!$F$587</f>
        <v>4.2000000000000003E-2</v>
      </c>
      <c r="AA68" s="35">
        <f t="shared" si="6"/>
        <v>4.2000000000000003E-2</v>
      </c>
      <c r="AB68" s="10">
        <f t="shared" si="7"/>
        <v>4.1000000000000002E-2</v>
      </c>
      <c r="AC68" s="14">
        <f t="shared" si="8"/>
        <v>4.1375000000000016E-2</v>
      </c>
    </row>
    <row r="69" spans="2:29" ht="15" customHeight="1">
      <c r="B69" s="26">
        <v>25</v>
      </c>
      <c r="C69" s="43">
        <f>0.001*[62]Sheet1!$F$588</f>
        <v>4.1000000000000002E-2</v>
      </c>
      <c r="D69" s="9">
        <f>0.001*[62]Sheet1!$F$589</f>
        <v>4.1000000000000002E-2</v>
      </c>
      <c r="E69" s="9">
        <f>0.001*[62]Sheet1!$F$590</f>
        <v>4.1000000000000002E-2</v>
      </c>
      <c r="F69" s="9">
        <f>0.001*[62]Sheet1!$F$591</f>
        <v>4.1000000000000002E-2</v>
      </c>
      <c r="G69" s="9">
        <f>0.001*[62]Sheet1!$F$592</f>
        <v>4.1000000000000002E-2</v>
      </c>
      <c r="H69" s="9">
        <f>0.001*[62]Sheet1!$F$593</f>
        <v>4.1000000000000002E-2</v>
      </c>
      <c r="I69" s="9">
        <f>0.001*[62]Sheet1!$F$594</f>
        <v>4.2000000000000003E-2</v>
      </c>
      <c r="J69" s="9">
        <f>0.001*[62]Sheet1!$F$595</f>
        <v>4.2000000000000003E-2</v>
      </c>
      <c r="K69" s="9">
        <f>0.001*[62]Sheet1!$F$596</f>
        <v>4.2000000000000003E-2</v>
      </c>
      <c r="L69" s="9">
        <f>0.001*[62]Sheet1!$F$597</f>
        <v>4.2000000000000003E-2</v>
      </c>
      <c r="M69" s="9">
        <f>0.001*[62]Sheet1!$F$598</f>
        <v>4.2000000000000003E-2</v>
      </c>
      <c r="N69" s="9">
        <f>0.001*[62]Sheet1!$F$599</f>
        <v>4.1000000000000002E-2</v>
      </c>
      <c r="O69" s="9">
        <f>0.001*[62]Sheet1!$F$600</f>
        <v>4.1000000000000002E-2</v>
      </c>
      <c r="P69" s="9">
        <f>0.001*[62]Sheet1!$F$601</f>
        <v>4.1000000000000002E-2</v>
      </c>
      <c r="Q69" s="9">
        <f>0.001*[62]Sheet1!$F$602</f>
        <v>4.1000000000000002E-2</v>
      </c>
      <c r="R69" s="9">
        <f>0.001*[62]Sheet1!$F$603</f>
        <v>4.1000000000000002E-2</v>
      </c>
      <c r="S69" s="9">
        <f>0.001*[62]Sheet1!$F$604</f>
        <v>4.2000000000000003E-2</v>
      </c>
      <c r="T69" s="9">
        <f>0.001*[62]Sheet1!$F$605</f>
        <v>4.9000000000000002E-2</v>
      </c>
      <c r="U69" s="9">
        <f>0.001*[62]Sheet1!$F$606</f>
        <v>5.6000000000000001E-2</v>
      </c>
      <c r="V69" s="9">
        <f>0.001*[62]Sheet1!$F$607</f>
        <v>5.9000000000000004E-2</v>
      </c>
      <c r="W69" s="9">
        <f>0.001*[62]Sheet1!$F$608</f>
        <v>6.7000000000000004E-2</v>
      </c>
      <c r="X69" s="9">
        <f>0.001*[62]Sheet1!$F$609</f>
        <v>7.9000000000000001E-2</v>
      </c>
      <c r="Y69" s="9">
        <f>0.001*[62]Sheet1!$F$610</f>
        <v>6.9000000000000006E-2</v>
      </c>
      <c r="Z69" s="44">
        <f>0.001*[62]Sheet1!$F$611</f>
        <v>5.5E-2</v>
      </c>
      <c r="AA69" s="35">
        <f t="shared" si="6"/>
        <v>7.9000000000000001E-2</v>
      </c>
      <c r="AB69" s="10">
        <f t="shared" si="7"/>
        <v>4.1000000000000002E-2</v>
      </c>
      <c r="AC69" s="14">
        <f t="shared" si="8"/>
        <v>4.7375E-2</v>
      </c>
    </row>
    <row r="70" spans="2:29" ht="15" customHeight="1">
      <c r="B70" s="27">
        <v>26</v>
      </c>
      <c r="C70" s="45">
        <f>0.001*[62]Sheet1!$F$612</f>
        <v>4.9000000000000002E-2</v>
      </c>
      <c r="D70" s="17">
        <f>0.001*[62]Sheet1!$F$613</f>
        <v>4.3999999999999997E-2</v>
      </c>
      <c r="E70" s="17">
        <f>0.001*[62]Sheet1!$F$614</f>
        <v>4.1000000000000002E-2</v>
      </c>
      <c r="F70" s="17">
        <f>0.001*[62]Sheet1!$F$615</f>
        <v>0.04</v>
      </c>
      <c r="G70" s="17">
        <f>0.001*[62]Sheet1!$F$616</f>
        <v>0.04</v>
      </c>
      <c r="H70" s="17">
        <f>0.001*[62]Sheet1!$F$617</f>
        <v>0.04</v>
      </c>
      <c r="I70" s="17">
        <f>0.001*[62]Sheet1!$F$618</f>
        <v>0.04</v>
      </c>
      <c r="J70" s="17">
        <f>0.001*[62]Sheet1!$F$619</f>
        <v>0.04</v>
      </c>
      <c r="K70" s="17">
        <f>0.001*[62]Sheet1!$F$620</f>
        <v>0.04</v>
      </c>
      <c r="L70" s="17">
        <f>0.001*[62]Sheet1!$F$621</f>
        <v>3.9E-2</v>
      </c>
      <c r="M70" s="17">
        <f>0.001*[62]Sheet1!$F$622</f>
        <v>3.9E-2</v>
      </c>
      <c r="N70" s="17">
        <f>0.001*[62]Sheet1!$F$623</f>
        <v>0.04</v>
      </c>
      <c r="O70" s="17">
        <f>0.001*[62]Sheet1!$F$624</f>
        <v>0.04</v>
      </c>
      <c r="P70" s="17">
        <f>0.001*[62]Sheet1!$F$625</f>
        <v>0.04</v>
      </c>
      <c r="Q70" s="17">
        <f>0.001*[62]Sheet1!$F$626</f>
        <v>0.04</v>
      </c>
      <c r="R70" s="17">
        <f>0.001*[62]Sheet1!$F$627</f>
        <v>0.04</v>
      </c>
      <c r="S70" s="17">
        <f>0.001*[62]Sheet1!$F$628</f>
        <v>0.04</v>
      </c>
      <c r="T70" s="17">
        <f>0.001*[62]Sheet1!$F$629</f>
        <v>0.04</v>
      </c>
      <c r="U70" s="17">
        <f>0.001*[62]Sheet1!$F$630</f>
        <v>0.04</v>
      </c>
      <c r="V70" s="17">
        <f>0.001*[62]Sheet1!$F$631</f>
        <v>0.04</v>
      </c>
      <c r="W70" s="17">
        <f>0.001*[62]Sheet1!$F$632</f>
        <v>0.04</v>
      </c>
      <c r="X70" s="17">
        <f>0.001*[62]Sheet1!$F$633</f>
        <v>0.04</v>
      </c>
      <c r="Y70" s="17">
        <f>0.001*[62]Sheet1!$F$634</f>
        <v>0.04</v>
      </c>
      <c r="Z70" s="46">
        <f>0.001*[62]Sheet1!$F$635</f>
        <v>4.1000000000000002E-2</v>
      </c>
      <c r="AA70" s="36">
        <f t="shared" si="6"/>
        <v>4.9000000000000002E-2</v>
      </c>
      <c r="AB70" s="18">
        <f t="shared" si="7"/>
        <v>3.9E-2</v>
      </c>
      <c r="AC70" s="19">
        <f t="shared" si="8"/>
        <v>4.0541666666666677E-2</v>
      </c>
    </row>
    <row r="71" spans="2:29" ht="15" customHeight="1">
      <c r="B71" s="26">
        <v>27</v>
      </c>
      <c r="C71" s="43">
        <f>0.001*[62]Sheet1!$F$636</f>
        <v>0.04</v>
      </c>
      <c r="D71" s="9">
        <f>0.001*[62]Sheet1!$F$637</f>
        <v>0.04</v>
      </c>
      <c r="E71" s="9">
        <f>0.001*[62]Sheet1!$F$638</f>
        <v>0.04</v>
      </c>
      <c r="F71" s="9">
        <f>0.001*[62]Sheet1!$F$639</f>
        <v>0.04</v>
      </c>
      <c r="G71" s="9">
        <f>0.001*[62]Sheet1!$F$640</f>
        <v>0.04</v>
      </c>
      <c r="H71" s="9">
        <f>0.001*[62]Sheet1!$F$641</f>
        <v>0.04</v>
      </c>
      <c r="I71" s="9">
        <f>0.001*[62]Sheet1!$F$642</f>
        <v>0.04</v>
      </c>
      <c r="J71" s="9">
        <f>0.001*[62]Sheet1!$F$643</f>
        <v>0.04</v>
      </c>
      <c r="K71" s="9">
        <f>0.001*[62]Sheet1!$F$644</f>
        <v>0.04</v>
      </c>
      <c r="L71" s="9">
        <f>0.001*[62]Sheet1!$F$645</f>
        <v>0.04</v>
      </c>
      <c r="M71" s="9">
        <f>0.001*[62]Sheet1!$F$646</f>
        <v>0.04</v>
      </c>
      <c r="N71" s="9">
        <f>0.001*[62]Sheet1!$F$647</f>
        <v>0.04</v>
      </c>
      <c r="O71" s="9">
        <f>0.001*[62]Sheet1!$F$648</f>
        <v>0.04</v>
      </c>
      <c r="P71" s="9">
        <f>0.001*[62]Sheet1!$F$649</f>
        <v>4.1000000000000002E-2</v>
      </c>
      <c r="Q71" s="9">
        <f>0.001*[62]Sheet1!$F$650</f>
        <v>0.04</v>
      </c>
      <c r="R71" s="9">
        <f>0.001*[62]Sheet1!$F$651</f>
        <v>0.04</v>
      </c>
      <c r="S71" s="9">
        <f>0.001*[62]Sheet1!$F$652</f>
        <v>0.04</v>
      </c>
      <c r="T71" s="9">
        <f>0.001*[62]Sheet1!$F$653</f>
        <v>0.04</v>
      </c>
      <c r="U71" s="9">
        <f>0.001*[62]Sheet1!$F$654</f>
        <v>0.04</v>
      </c>
      <c r="V71" s="9">
        <f>0.001*[62]Sheet1!$F$655</f>
        <v>0.04</v>
      </c>
      <c r="W71" s="9">
        <f>0.001*[62]Sheet1!$F$656</f>
        <v>0.04</v>
      </c>
      <c r="X71" s="9">
        <f>0.001*[62]Sheet1!$F$657</f>
        <v>0.04</v>
      </c>
      <c r="Y71" s="9">
        <f>0.001*[62]Sheet1!$F$658</f>
        <v>0.04</v>
      </c>
      <c r="Z71" s="44">
        <f>0.001*[62]Sheet1!$F$659</f>
        <v>0.04</v>
      </c>
      <c r="AA71" s="35">
        <f t="shared" si="6"/>
        <v>4.1000000000000002E-2</v>
      </c>
      <c r="AB71" s="10">
        <f t="shared" si="7"/>
        <v>0.04</v>
      </c>
      <c r="AC71" s="14">
        <f t="shared" si="8"/>
        <v>4.0041666666666677E-2</v>
      </c>
    </row>
    <row r="72" spans="2:29" ht="15" customHeight="1">
      <c r="B72" s="26">
        <v>28</v>
      </c>
      <c r="C72" s="43">
        <f>0.001*[62]Sheet1!$F$660</f>
        <v>0.04</v>
      </c>
      <c r="D72" s="9">
        <f>0.001*[62]Sheet1!$F$661</f>
        <v>0.04</v>
      </c>
      <c r="E72" s="9">
        <f>0.001*[62]Sheet1!$F$662</f>
        <v>0.04</v>
      </c>
      <c r="F72" s="9">
        <f>0.001*[62]Sheet1!$F$663</f>
        <v>0.04</v>
      </c>
      <c r="G72" s="9">
        <f>0.001*[62]Sheet1!$F$664</f>
        <v>0.04</v>
      </c>
      <c r="H72" s="9">
        <f>0.001*[62]Sheet1!$F$665</f>
        <v>0.04</v>
      </c>
      <c r="I72" s="9">
        <f>0.001*[62]Sheet1!$F$666</f>
        <v>0.04</v>
      </c>
      <c r="J72" s="9">
        <f>0.001*[62]Sheet1!$F$667</f>
        <v>0.04</v>
      </c>
      <c r="K72" s="9">
        <f>0.001*[62]Sheet1!$F$668</f>
        <v>0.04</v>
      </c>
      <c r="L72" s="9">
        <f>0.001*[62]Sheet1!$F$669</f>
        <v>0.04</v>
      </c>
      <c r="M72" s="9">
        <f>0.001*[62]Sheet1!$F$670</f>
        <v>0.04</v>
      </c>
      <c r="N72" s="9">
        <f>0.001*[62]Sheet1!$F$671</f>
        <v>0.04</v>
      </c>
      <c r="O72" s="9">
        <f>0.001*[62]Sheet1!$F$672</f>
        <v>0.04</v>
      </c>
      <c r="P72" s="9">
        <f>0.001*[62]Sheet1!$F$673</f>
        <v>0.04</v>
      </c>
      <c r="Q72" s="9">
        <f>0.001*[62]Sheet1!$F$674</f>
        <v>0.04</v>
      </c>
      <c r="R72" s="9">
        <f>0.001*[62]Sheet1!$F$675</f>
        <v>0.04</v>
      </c>
      <c r="S72" s="9">
        <f>0.001*[62]Sheet1!$F$676</f>
        <v>0.04</v>
      </c>
      <c r="T72" s="9">
        <f>0.001*[62]Sheet1!$F$677</f>
        <v>4.1000000000000002E-2</v>
      </c>
      <c r="U72" s="9">
        <f>0.001*[62]Sheet1!$F$678</f>
        <v>4.1000000000000002E-2</v>
      </c>
      <c r="V72" s="9">
        <f>0.001*[62]Sheet1!$F$679</f>
        <v>4.1000000000000002E-2</v>
      </c>
      <c r="W72" s="9">
        <f>0.001*[62]Sheet1!$F$680</f>
        <v>4.3999999999999997E-2</v>
      </c>
      <c r="X72" s="9">
        <f>0.001*[62]Sheet1!$F$681</f>
        <v>5.1000000000000004E-2</v>
      </c>
      <c r="Y72" s="9">
        <f>0.001*[62]Sheet1!$F$682</f>
        <v>5.2999999999999999E-2</v>
      </c>
      <c r="Z72" s="44">
        <f>0.001*[62]Sheet1!$F$683</f>
        <v>5.1000000000000004E-2</v>
      </c>
      <c r="AA72" s="35">
        <f t="shared" si="6"/>
        <v>5.2999999999999999E-2</v>
      </c>
      <c r="AB72" s="10">
        <f t="shared" si="7"/>
        <v>0.04</v>
      </c>
      <c r="AC72" s="14">
        <f t="shared" si="8"/>
        <v>4.1750000000000009E-2</v>
      </c>
    </row>
    <row r="73" spans="2:29" ht="15" customHeight="1">
      <c r="B73" s="26">
        <v>29</v>
      </c>
      <c r="C73" s="43">
        <f>0.001*[62]Sheet1!$F$684</f>
        <v>4.8000000000000001E-2</v>
      </c>
      <c r="D73" s="9">
        <f>0.001*[62]Sheet1!$F$685</f>
        <v>4.3000000000000003E-2</v>
      </c>
      <c r="E73" s="9">
        <f>0.001*[62]Sheet1!$F$686</f>
        <v>4.1000000000000002E-2</v>
      </c>
      <c r="F73" s="9">
        <f>0.001*[62]Sheet1!$F$687</f>
        <v>0.04</v>
      </c>
      <c r="G73" s="9">
        <f>0.001*[62]Sheet1!$F$688</f>
        <v>0.04</v>
      </c>
      <c r="H73" s="9">
        <f>0.001*[62]Sheet1!$F$689</f>
        <v>0.04</v>
      </c>
      <c r="I73" s="9">
        <f>0.001*[62]Sheet1!$F$690</f>
        <v>4.1000000000000002E-2</v>
      </c>
      <c r="J73" s="9">
        <f>0.001*[62]Sheet1!$F$691</f>
        <v>4.1000000000000002E-2</v>
      </c>
      <c r="K73" s="9">
        <f>0.001*[62]Sheet1!$F$692</f>
        <v>4.1000000000000002E-2</v>
      </c>
      <c r="L73" s="9">
        <f>0.001*[62]Sheet1!$F$693</f>
        <v>4.1000000000000002E-2</v>
      </c>
      <c r="M73" s="9">
        <f>0.001*[62]Sheet1!$F$694</f>
        <v>4.1000000000000002E-2</v>
      </c>
      <c r="N73" s="9">
        <f>0.001*[62]Sheet1!$F$695</f>
        <v>0.04</v>
      </c>
      <c r="O73" s="9">
        <f>0.001*[62]Sheet1!$F$696</f>
        <v>0.04</v>
      </c>
      <c r="P73" s="9">
        <f>0.001*[62]Sheet1!$F$697</f>
        <v>0.04</v>
      </c>
      <c r="Q73" s="9">
        <f>0.001*[62]Sheet1!$F$698</f>
        <v>0.04</v>
      </c>
      <c r="R73" s="9">
        <f>0.001*[62]Sheet1!$F$699</f>
        <v>0.04</v>
      </c>
      <c r="S73" s="9">
        <f>0.001*[62]Sheet1!$F$700</f>
        <v>0.04</v>
      </c>
      <c r="T73" s="9">
        <f>0.001*[62]Sheet1!$F$701</f>
        <v>0.04</v>
      </c>
      <c r="U73" s="9">
        <f>0.001*[62]Sheet1!$F$702</f>
        <v>0.04</v>
      </c>
      <c r="V73" s="9">
        <f>0.001*[62]Sheet1!$F$703</f>
        <v>0.04</v>
      </c>
      <c r="W73" s="9">
        <f>0.001*[62]Sheet1!$F$704</f>
        <v>0.04</v>
      </c>
      <c r="X73" s="9">
        <f>0.001*[62]Sheet1!$F$705</f>
        <v>0.04</v>
      </c>
      <c r="Y73" s="9">
        <f>0.001*[62]Sheet1!$F$706</f>
        <v>0.04</v>
      </c>
      <c r="Z73" s="44">
        <f>0.001*[62]Sheet1!$F$707</f>
        <v>0.04</v>
      </c>
      <c r="AA73" s="35">
        <f t="shared" si="6"/>
        <v>4.8000000000000001E-2</v>
      </c>
      <c r="AB73" s="10">
        <f t="shared" si="7"/>
        <v>0.04</v>
      </c>
      <c r="AC73" s="14">
        <f t="shared" si="8"/>
        <v>4.0708333333333346E-2</v>
      </c>
    </row>
    <row r="74" spans="2:29" ht="15" customHeight="1">
      <c r="B74" s="28">
        <v>30</v>
      </c>
      <c r="C74" s="47">
        <f>0.001*[62]Sheet1!$F$708</f>
        <v>0.04</v>
      </c>
      <c r="D74" s="20">
        <f>0.001*[62]Sheet1!$F$709</f>
        <v>0.04</v>
      </c>
      <c r="E74" s="20">
        <f>0.001*[62]Sheet1!$F$710</f>
        <v>0.04</v>
      </c>
      <c r="F74" s="20">
        <f>0.001*[62]Sheet1!$F$711</f>
        <v>4.1000000000000002E-2</v>
      </c>
      <c r="G74" s="20">
        <f>0.001*[62]Sheet1!$F$712</f>
        <v>4.1000000000000002E-2</v>
      </c>
      <c r="H74" s="20">
        <f>0.001*[62]Sheet1!$F$713</f>
        <v>4.1000000000000002E-2</v>
      </c>
      <c r="I74" s="20">
        <f>0.001*[62]Sheet1!$F$714</f>
        <v>4.1000000000000002E-2</v>
      </c>
      <c r="J74" s="20">
        <f>0.001*[62]Sheet1!$F$715</f>
        <v>4.1000000000000002E-2</v>
      </c>
      <c r="K74" s="20">
        <f>0.001*[62]Sheet1!$F$716</f>
        <v>4.1000000000000002E-2</v>
      </c>
      <c r="L74" s="20">
        <f>0.001*[62]Sheet1!$F$717</f>
        <v>4.1000000000000002E-2</v>
      </c>
      <c r="M74" s="20">
        <f>0.001*[62]Sheet1!$F$718</f>
        <v>0.04</v>
      </c>
      <c r="N74" s="20">
        <f>0.001*[62]Sheet1!$F$719</f>
        <v>0.04</v>
      </c>
      <c r="O74" s="20">
        <f>0.001*[62]Sheet1!$F$720</f>
        <v>0.04</v>
      </c>
      <c r="P74" s="20">
        <f>0.001*[62]Sheet1!$F$721</f>
        <v>0.04</v>
      </c>
      <c r="Q74" s="20">
        <f>0.001*[62]Sheet1!$F$722</f>
        <v>0.04</v>
      </c>
      <c r="R74" s="20">
        <f>0.001*[62]Sheet1!$F$723</f>
        <v>0.04</v>
      </c>
      <c r="S74" s="20">
        <f>0.001*[62]Sheet1!$F$724</f>
        <v>0.04</v>
      </c>
      <c r="T74" s="20">
        <f>0.001*[62]Sheet1!$F$725</f>
        <v>0.04</v>
      </c>
      <c r="U74" s="20">
        <f>0.001*[62]Sheet1!$F$726</f>
        <v>0.04</v>
      </c>
      <c r="V74" s="20">
        <f>0.001*[62]Sheet1!$F$727</f>
        <v>4.1000000000000002E-2</v>
      </c>
      <c r="W74" s="20">
        <f>0.001*[62]Sheet1!$F$728</f>
        <v>0.04</v>
      </c>
      <c r="X74" s="20">
        <f>0.001*[62]Sheet1!$F$729</f>
        <v>0.04</v>
      </c>
      <c r="Y74" s="20">
        <f>0.001*[62]Sheet1!$F$730</f>
        <v>4.1000000000000002E-2</v>
      </c>
      <c r="Z74" s="48">
        <f>0.001*[62]Sheet1!$F$731</f>
        <v>4.1000000000000002E-2</v>
      </c>
      <c r="AA74" s="37">
        <f t="shared" si="6"/>
        <v>4.1000000000000002E-2</v>
      </c>
      <c r="AB74" s="21">
        <f t="shared" si="7"/>
        <v>0.04</v>
      </c>
      <c r="AC74" s="22">
        <f t="shared" si="8"/>
        <v>4.0416666666666677E-2</v>
      </c>
    </row>
    <row r="75" spans="2:29" ht="15" customHeight="1">
      <c r="B75" s="29">
        <v>31</v>
      </c>
      <c r="C75" s="49">
        <f>0.001*[62]Sheet1!$F$732</f>
        <v>4.1000000000000002E-2</v>
      </c>
      <c r="D75" s="11">
        <f>0.001*[62]Sheet1!$F$733</f>
        <v>4.1000000000000002E-2</v>
      </c>
      <c r="E75" s="11">
        <f>0.001*[62]Sheet1!$F$734</f>
        <v>4.1000000000000002E-2</v>
      </c>
      <c r="F75" s="11">
        <f>0.001*[62]Sheet1!$F$735</f>
        <v>4.1000000000000002E-2</v>
      </c>
      <c r="G75" s="11">
        <f>0.001*[62]Sheet1!$F$736</f>
        <v>4.2000000000000003E-2</v>
      </c>
      <c r="H75" s="11">
        <f>0.001*[62]Sheet1!$F$737</f>
        <v>4.2000000000000003E-2</v>
      </c>
      <c r="I75" s="11">
        <f>0.001*[62]Sheet1!$F$738</f>
        <v>4.2000000000000003E-2</v>
      </c>
      <c r="J75" s="11">
        <f>0.001*[62]Sheet1!$F$739</f>
        <v>4.2000000000000003E-2</v>
      </c>
      <c r="K75" s="11">
        <f>0.001*[62]Sheet1!$F$740</f>
        <v>4.2000000000000003E-2</v>
      </c>
      <c r="L75" s="11">
        <f>0.001*[62]Sheet1!$F$741</f>
        <v>4.2000000000000003E-2</v>
      </c>
      <c r="M75" s="11">
        <f>0.001*[62]Sheet1!$F$742</f>
        <v>4.1000000000000002E-2</v>
      </c>
      <c r="N75" s="11">
        <f>0.001*[62]Sheet1!$F$743</f>
        <v>0.04</v>
      </c>
      <c r="O75" s="11">
        <f>0.001*[62]Sheet1!$F$744</f>
        <v>4.7E-2</v>
      </c>
      <c r="P75" s="11">
        <f>0.001*[62]Sheet1!$F$745</f>
        <v>5.2000000000000005E-2</v>
      </c>
      <c r="Q75" s="11">
        <f>0.001*[62]Sheet1!$F$746</f>
        <v>5.1000000000000004E-2</v>
      </c>
      <c r="R75" s="11">
        <f>0.001*[62]Sheet1!$F$747</f>
        <v>4.4999999999999998E-2</v>
      </c>
      <c r="S75" s="11">
        <f>0.001*[62]Sheet1!$F$748</f>
        <v>4.8000000000000001E-2</v>
      </c>
      <c r="T75" s="11">
        <f>0.001*[62]Sheet1!$F$749</f>
        <v>5.1000000000000004E-2</v>
      </c>
      <c r="U75" s="11">
        <f>0.001*[62]Sheet1!$F$750</f>
        <v>5.1000000000000004E-2</v>
      </c>
      <c r="V75" s="11">
        <f>0.001*[62]Sheet1!$F$751</f>
        <v>4.5999999999999999E-2</v>
      </c>
      <c r="W75" s="11">
        <f>0.001*[62]Sheet1!$F$752</f>
        <v>4.3000000000000003E-2</v>
      </c>
      <c r="X75" s="11">
        <f>0.001*[62]Sheet1!$F$753</f>
        <v>4.2000000000000003E-2</v>
      </c>
      <c r="Y75" s="11">
        <f>0.001*[62]Sheet1!$F$754</f>
        <v>4.1000000000000002E-2</v>
      </c>
      <c r="Z75" s="50">
        <f>0.001*[62]Sheet1!$F$755</f>
        <v>0.04</v>
      </c>
      <c r="AA75" s="38">
        <f t="shared" si="6"/>
        <v>5.2000000000000005E-2</v>
      </c>
      <c r="AB75" s="8">
        <f t="shared" si="7"/>
        <v>0.04</v>
      </c>
      <c r="AC75" s="15">
        <f t="shared" si="8"/>
        <v>4.391666666666668E-2</v>
      </c>
    </row>
    <row r="76" spans="2:29" ht="15" customHeight="1">
      <c r="B76" s="30" t="s">
        <v>0</v>
      </c>
      <c r="C76" s="47">
        <f t="shared" ref="C76:Z76" si="12">MAX(C45:C75)</f>
        <v>6.5000000000000002E-2</v>
      </c>
      <c r="D76" s="20">
        <f t="shared" si="12"/>
        <v>5.8000000000000003E-2</v>
      </c>
      <c r="E76" s="20">
        <f t="shared" si="12"/>
        <v>4.5999999999999999E-2</v>
      </c>
      <c r="F76" s="20">
        <f t="shared" si="12"/>
        <v>4.4999999999999998E-2</v>
      </c>
      <c r="G76" s="20">
        <f t="shared" si="12"/>
        <v>4.3000000000000003E-2</v>
      </c>
      <c r="H76" s="20">
        <f t="shared" si="12"/>
        <v>4.5999999999999999E-2</v>
      </c>
      <c r="I76" s="20">
        <f t="shared" si="12"/>
        <v>4.9000000000000002E-2</v>
      </c>
      <c r="J76" s="20">
        <f t="shared" si="12"/>
        <v>5.1000000000000004E-2</v>
      </c>
      <c r="K76" s="20">
        <f t="shared" si="12"/>
        <v>5.5E-2</v>
      </c>
      <c r="L76" s="20">
        <f t="shared" si="12"/>
        <v>5.9000000000000004E-2</v>
      </c>
      <c r="M76" s="20">
        <f t="shared" si="12"/>
        <v>0.06</v>
      </c>
      <c r="N76" s="20">
        <f t="shared" si="12"/>
        <v>5.9000000000000004E-2</v>
      </c>
      <c r="O76" s="20">
        <f t="shared" si="12"/>
        <v>5.9000000000000004E-2</v>
      </c>
      <c r="P76" s="20">
        <f t="shared" si="12"/>
        <v>0.06</v>
      </c>
      <c r="Q76" s="20">
        <f t="shared" si="12"/>
        <v>6.6000000000000003E-2</v>
      </c>
      <c r="R76" s="20">
        <f t="shared" si="12"/>
        <v>6.6000000000000003E-2</v>
      </c>
      <c r="S76" s="20">
        <f t="shared" si="12"/>
        <v>6.2E-2</v>
      </c>
      <c r="T76" s="20">
        <f t="shared" si="12"/>
        <v>6.2E-2</v>
      </c>
      <c r="U76" s="20">
        <f t="shared" si="12"/>
        <v>6.5000000000000002E-2</v>
      </c>
      <c r="V76" s="20">
        <f t="shared" si="12"/>
        <v>6.2E-2</v>
      </c>
      <c r="W76" s="20">
        <f t="shared" si="12"/>
        <v>6.7000000000000004E-2</v>
      </c>
      <c r="X76" s="20">
        <f t="shared" si="12"/>
        <v>7.9000000000000001E-2</v>
      </c>
      <c r="Y76" s="20">
        <f t="shared" si="12"/>
        <v>6.9000000000000006E-2</v>
      </c>
      <c r="Z76" s="48">
        <f t="shared" si="12"/>
        <v>6.3E-2</v>
      </c>
      <c r="AA76" s="162" t="s">
        <v>15</v>
      </c>
      <c r="AB76" s="163"/>
      <c r="AC76" s="164"/>
    </row>
    <row r="77" spans="2:29" ht="15" customHeight="1">
      <c r="B77" s="31" t="s">
        <v>1</v>
      </c>
      <c r="C77" s="51">
        <f t="shared" ref="C77:Z77" si="13">MIN(C45:C75)</f>
        <v>0.04</v>
      </c>
      <c r="D77" s="5">
        <f t="shared" si="13"/>
        <v>0.04</v>
      </c>
      <c r="E77" s="5">
        <f t="shared" si="13"/>
        <v>0.04</v>
      </c>
      <c r="F77" s="5">
        <f t="shared" si="13"/>
        <v>0.04</v>
      </c>
      <c r="G77" s="5">
        <f t="shared" si="13"/>
        <v>0.04</v>
      </c>
      <c r="H77" s="5">
        <f t="shared" si="13"/>
        <v>3.9E-2</v>
      </c>
      <c r="I77" s="5">
        <f t="shared" si="13"/>
        <v>0.04</v>
      </c>
      <c r="J77" s="5">
        <f t="shared" si="13"/>
        <v>0.04</v>
      </c>
      <c r="K77" s="5">
        <f t="shared" si="13"/>
        <v>0.04</v>
      </c>
      <c r="L77" s="5">
        <f t="shared" si="13"/>
        <v>3.9E-2</v>
      </c>
      <c r="M77" s="5">
        <f t="shared" si="13"/>
        <v>3.9E-2</v>
      </c>
      <c r="N77" s="5">
        <f t="shared" si="13"/>
        <v>0.04</v>
      </c>
      <c r="O77" s="5">
        <f t="shared" si="13"/>
        <v>0.04</v>
      </c>
      <c r="P77" s="5">
        <f t="shared" si="13"/>
        <v>0.04</v>
      </c>
      <c r="Q77" s="5">
        <f t="shared" si="13"/>
        <v>0.04</v>
      </c>
      <c r="R77" s="5">
        <f t="shared" si="13"/>
        <v>0.04</v>
      </c>
      <c r="S77" s="5">
        <f t="shared" si="13"/>
        <v>0.04</v>
      </c>
      <c r="T77" s="5">
        <f t="shared" si="13"/>
        <v>0.04</v>
      </c>
      <c r="U77" s="5">
        <f t="shared" si="13"/>
        <v>0.04</v>
      </c>
      <c r="V77" s="5">
        <f t="shared" si="13"/>
        <v>0.04</v>
      </c>
      <c r="W77" s="5">
        <f t="shared" si="13"/>
        <v>0.04</v>
      </c>
      <c r="X77" s="5">
        <f t="shared" si="13"/>
        <v>0.04</v>
      </c>
      <c r="Y77" s="5">
        <f t="shared" si="13"/>
        <v>0.04</v>
      </c>
      <c r="Z77" s="52">
        <f t="shared" si="13"/>
        <v>0.04</v>
      </c>
      <c r="AA77" s="156">
        <f>AVERAGE(AA45:AA75)</f>
        <v>4.7870967741935493E-2</v>
      </c>
      <c r="AB77" s="158">
        <f>AVERAGE(AB45:AB75)</f>
        <v>4.012903225806453E-2</v>
      </c>
      <c r="AC77" s="160">
        <f>AVERAGE(AC45:AC75)</f>
        <v>4.1987903225806464E-2</v>
      </c>
    </row>
    <row r="78" spans="2:29" ht="15" customHeight="1" thickBot="1">
      <c r="B78" s="32" t="s">
        <v>14</v>
      </c>
      <c r="C78" s="53">
        <f t="shared" ref="C78:Z78" si="14">AVERAGE(C45:C75)</f>
        <v>4.2580645161290329E-2</v>
      </c>
      <c r="D78" s="6">
        <f t="shared" si="14"/>
        <v>4.1903225806451616E-2</v>
      </c>
      <c r="E78" s="6">
        <f t="shared" si="14"/>
        <v>4.1193548387096782E-2</v>
      </c>
      <c r="F78" s="6">
        <f t="shared" si="14"/>
        <v>4.1064516129032266E-2</v>
      </c>
      <c r="G78" s="6">
        <f t="shared" si="14"/>
        <v>4.0870967741935493E-2</v>
      </c>
      <c r="H78" s="6">
        <f t="shared" si="14"/>
        <v>4.1193548387096789E-2</v>
      </c>
      <c r="I78" s="6">
        <f t="shared" si="14"/>
        <v>4.1258064516129046E-2</v>
      </c>
      <c r="J78" s="6">
        <f t="shared" si="14"/>
        <v>4.1290322580645168E-2</v>
      </c>
      <c r="K78" s="6">
        <f t="shared" si="14"/>
        <v>4.1354838709677433E-2</v>
      </c>
      <c r="L78" s="6">
        <f t="shared" si="14"/>
        <v>4.1290322580645168E-2</v>
      </c>
      <c r="M78" s="6">
        <f t="shared" si="14"/>
        <v>4.1258064516129046E-2</v>
      </c>
      <c r="N78" s="6">
        <f t="shared" si="14"/>
        <v>4.1516129032258084E-2</v>
      </c>
      <c r="O78" s="6">
        <f t="shared" si="14"/>
        <v>4.1741935483870986E-2</v>
      </c>
      <c r="P78" s="6">
        <f t="shared" si="14"/>
        <v>4.2129032258064525E-2</v>
      </c>
      <c r="Q78" s="6">
        <f t="shared" si="14"/>
        <v>4.2677419354838722E-2</v>
      </c>
      <c r="R78" s="6">
        <f t="shared" si="14"/>
        <v>4.2290322580645176E-2</v>
      </c>
      <c r="S78" s="6">
        <f t="shared" si="14"/>
        <v>4.2258064516129047E-2</v>
      </c>
      <c r="T78" s="6">
        <f t="shared" si="14"/>
        <v>4.225806451612904E-2</v>
      </c>
      <c r="U78" s="6">
        <f t="shared" si="14"/>
        <v>4.274193548387098E-2</v>
      </c>
      <c r="V78" s="6">
        <f t="shared" si="14"/>
        <v>4.25483870967742E-2</v>
      </c>
      <c r="W78" s="6">
        <f t="shared" si="14"/>
        <v>4.2806451612903237E-2</v>
      </c>
      <c r="X78" s="6">
        <f t="shared" si="14"/>
        <v>4.3387096774193563E-2</v>
      </c>
      <c r="Y78" s="6">
        <f t="shared" si="14"/>
        <v>4.3354838709677421E-2</v>
      </c>
      <c r="Z78" s="54">
        <f t="shared" si="14"/>
        <v>4.2741935483870973E-2</v>
      </c>
      <c r="AA78" s="157"/>
      <c r="AB78" s="159"/>
      <c r="AC78" s="161"/>
    </row>
    <row r="80" spans="2:29" ht="268.5" customHeight="1"/>
    <row r="82" spans="2:29" ht="18" customHeight="1">
      <c r="B82" s="165" t="s">
        <v>78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0.001*[63]Sheet1!$F$12</f>
        <v>0.03</v>
      </c>
      <c r="D85" s="12">
        <f>0.001*[63]Sheet1!$F$13</f>
        <v>0.03</v>
      </c>
      <c r="E85" s="12">
        <f>0.001*[63]Sheet1!$F$14</f>
        <v>0.03</v>
      </c>
      <c r="F85" s="12">
        <f>0.001*[63]Sheet1!$F$15</f>
        <v>0.03</v>
      </c>
      <c r="G85" s="12">
        <f>0.001*[63]Sheet1!$F$16</f>
        <v>3.1E-2</v>
      </c>
      <c r="H85" s="12">
        <f>0.001*[63]Sheet1!$F$17</f>
        <v>0.03</v>
      </c>
      <c r="I85" s="12">
        <f>0.001*[63]Sheet1!$F$18</f>
        <v>3.1E-2</v>
      </c>
      <c r="J85" s="12">
        <f>0.001*[63]Sheet1!$F$19</f>
        <v>0.03</v>
      </c>
      <c r="K85" s="12">
        <f>0.001*[63]Sheet1!$F$20</f>
        <v>0.03</v>
      </c>
      <c r="L85" s="12">
        <f>0.001*[63]Sheet1!$F$21</f>
        <v>2.9000000000000001E-2</v>
      </c>
      <c r="M85" s="12">
        <f>0.001*[63]Sheet1!$F$22</f>
        <v>2.9000000000000001E-2</v>
      </c>
      <c r="N85" s="12">
        <f>0.001*[63]Sheet1!$F$23</f>
        <v>2.9000000000000001E-2</v>
      </c>
      <c r="O85" s="12">
        <f>0.001*[63]Sheet1!$F$24</f>
        <v>2.9000000000000001E-2</v>
      </c>
      <c r="P85" s="12">
        <f>0.001*[63]Sheet1!$F$25</f>
        <v>2.9000000000000001E-2</v>
      </c>
      <c r="Q85" s="12">
        <f>0.001*[63]Sheet1!$F$26</f>
        <v>2.9000000000000001E-2</v>
      </c>
      <c r="R85" s="12">
        <f>0.001*[63]Sheet1!$F$27</f>
        <v>2.9000000000000001E-2</v>
      </c>
      <c r="S85" s="12">
        <f>0.001*[63]Sheet1!$F$28</f>
        <v>2.9000000000000001E-2</v>
      </c>
      <c r="T85" s="12">
        <f>0.001*[63]Sheet1!$F$29</f>
        <v>2.9000000000000001E-2</v>
      </c>
      <c r="U85" s="12">
        <f>0.001*[63]Sheet1!$F$30</f>
        <v>2.9000000000000001E-2</v>
      </c>
      <c r="V85" s="12">
        <f>0.001*[63]Sheet1!$F$31</f>
        <v>2.9000000000000001E-2</v>
      </c>
      <c r="W85" s="12">
        <f>0.001*[63]Sheet1!$F$32</f>
        <v>2.9000000000000001E-2</v>
      </c>
      <c r="X85" s="12">
        <f>0.001*[63]Sheet1!$F$33</f>
        <v>0.03</v>
      </c>
      <c r="Y85" s="12">
        <f>0.001*[63]Sheet1!$F$34</f>
        <v>0.03</v>
      </c>
      <c r="Z85" s="42">
        <f>0.001*[63]Sheet1!$F$35</f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2.958333333333335E-2</v>
      </c>
    </row>
    <row r="86" spans="2:29" ht="15" customHeight="1">
      <c r="B86" s="26">
        <v>2</v>
      </c>
      <c r="C86" s="43">
        <f>0.001*[63]Sheet1!$F$36</f>
        <v>0.03</v>
      </c>
      <c r="D86" s="9">
        <f>0.001*[63]Sheet1!$F$37</f>
        <v>0.03</v>
      </c>
      <c r="E86" s="9">
        <f>0.001*[63]Sheet1!$F$38</f>
        <v>0.03</v>
      </c>
      <c r="F86" s="9">
        <f>0.001*[63]Sheet1!$F$39</f>
        <v>0.03</v>
      </c>
      <c r="G86" s="9">
        <f>0.001*[63]Sheet1!$F$40</f>
        <v>3.1E-2</v>
      </c>
      <c r="H86" s="9">
        <f>0.001*[63]Sheet1!$F$41</f>
        <v>3.1E-2</v>
      </c>
      <c r="I86" s="9">
        <f>0.001*[63]Sheet1!$F$42</f>
        <v>3.1E-2</v>
      </c>
      <c r="J86" s="9">
        <f>0.001*[63]Sheet1!$F$43</f>
        <v>0.03</v>
      </c>
      <c r="K86" s="9">
        <f>0.001*[63]Sheet1!$F$44</f>
        <v>0.03</v>
      </c>
      <c r="L86" s="9">
        <f>0.001*[63]Sheet1!$F$45</f>
        <v>0.03</v>
      </c>
      <c r="M86" s="9">
        <f>0.001*[63]Sheet1!$F$46</f>
        <v>0.03</v>
      </c>
      <c r="N86" s="9">
        <f>0.001*[63]Sheet1!$F$47</f>
        <v>0.03</v>
      </c>
      <c r="O86" s="9">
        <f>0.001*[63]Sheet1!$F$48</f>
        <v>0.03</v>
      </c>
      <c r="P86" s="9">
        <f>0.001*[63]Sheet1!$F$49</f>
        <v>0.03</v>
      </c>
      <c r="Q86" s="9">
        <f>0.001*[63]Sheet1!$F$50</f>
        <v>2.9000000000000001E-2</v>
      </c>
      <c r="R86" s="9">
        <f>0.001*[63]Sheet1!$F$51</f>
        <v>0.03</v>
      </c>
      <c r="S86" s="9">
        <f>0.001*[63]Sheet1!$F$52</f>
        <v>0.03</v>
      </c>
      <c r="T86" s="9">
        <f>0.001*[63]Sheet1!$F$53</f>
        <v>0.03</v>
      </c>
      <c r="U86" s="9">
        <f>0.001*[63]Sheet1!$F$54</f>
        <v>0.03</v>
      </c>
      <c r="V86" s="9">
        <f>0.001*[63]Sheet1!$F$55</f>
        <v>0.03</v>
      </c>
      <c r="W86" s="9">
        <f>0.001*[63]Sheet1!$F$56</f>
        <v>3.1E-2</v>
      </c>
      <c r="X86" s="9">
        <f>0.001*[63]Sheet1!$F$57</f>
        <v>3.1E-2</v>
      </c>
      <c r="Y86" s="9">
        <f>0.001*[63]Sheet1!$F$58</f>
        <v>3.1E-2</v>
      </c>
      <c r="Z86" s="44">
        <f>0.001*[63]Sheet1!$F$59</f>
        <v>3.1E-2</v>
      </c>
      <c r="AA86" s="35">
        <f t="shared" ref="AA86:AA115" si="15">MAX(C86:Z86)</f>
        <v>3.1E-2</v>
      </c>
      <c r="AB86" s="10">
        <f t="shared" ref="AB86:AB115" si="16">MIN(C86:Z86)</f>
        <v>2.9000000000000001E-2</v>
      </c>
      <c r="AC86" s="14">
        <f t="shared" ref="AC86:AC115" si="17">AVERAGE(C86:Z86)</f>
        <v>3.0250000000000016E-2</v>
      </c>
    </row>
    <row r="87" spans="2:29" ht="15" customHeight="1">
      <c r="B87" s="26">
        <v>3</v>
      </c>
      <c r="C87" s="43">
        <f>0.001*[63]Sheet1!$F$60</f>
        <v>3.1E-2</v>
      </c>
      <c r="D87" s="9">
        <f>0.001*[63]Sheet1!$F$61</f>
        <v>3.1E-2</v>
      </c>
      <c r="E87" s="9">
        <f>0.001*[63]Sheet1!$F$62</f>
        <v>3.1E-2</v>
      </c>
      <c r="F87" s="9">
        <f>0.001*[63]Sheet1!$F$63</f>
        <v>3.1E-2</v>
      </c>
      <c r="G87" s="9">
        <f>0.001*[63]Sheet1!$F$64</f>
        <v>3.1E-2</v>
      </c>
      <c r="H87" s="9">
        <f>0.001*[63]Sheet1!$F$65</f>
        <v>3.1E-2</v>
      </c>
      <c r="I87" s="9">
        <f>0.001*[63]Sheet1!$F$66</f>
        <v>3.1E-2</v>
      </c>
      <c r="J87" s="9">
        <f>0.001*[63]Sheet1!$F$67</f>
        <v>3.1E-2</v>
      </c>
      <c r="K87" s="9">
        <f>0.001*[63]Sheet1!$F$68</f>
        <v>3.1E-2</v>
      </c>
      <c r="L87" s="9">
        <f>0.001*[63]Sheet1!$F$69</f>
        <v>3.1E-2</v>
      </c>
      <c r="M87" s="9">
        <f>0.001*[63]Sheet1!$F$70</f>
        <v>3.1E-2</v>
      </c>
      <c r="N87" s="9">
        <f>0.001*[63]Sheet1!$F$71</f>
        <v>3.1E-2</v>
      </c>
      <c r="O87" s="9">
        <f>0.001*[63]Sheet1!$F$72</f>
        <v>0.03</v>
      </c>
      <c r="P87" s="9">
        <f>0.001*[63]Sheet1!$F$73</f>
        <v>0.03</v>
      </c>
      <c r="Q87" s="9">
        <f>0.001*[63]Sheet1!$F$74</f>
        <v>0.03</v>
      </c>
      <c r="R87" s="9">
        <f>0.001*[63]Sheet1!$F$75</f>
        <v>3.2000000000000001E-2</v>
      </c>
      <c r="S87" s="9">
        <f>0.001*[63]Sheet1!$F$76</f>
        <v>3.9E-2</v>
      </c>
      <c r="T87" s="9">
        <f>0.001*[63]Sheet1!$F$77</f>
        <v>3.5000000000000003E-2</v>
      </c>
      <c r="U87" s="9">
        <f>0.001*[63]Sheet1!$F$78</f>
        <v>3.4000000000000002E-2</v>
      </c>
      <c r="V87" s="9">
        <f>0.001*[63]Sheet1!$F$79</f>
        <v>3.3000000000000002E-2</v>
      </c>
      <c r="W87" s="9">
        <f>0.001*[63]Sheet1!$F$80</f>
        <v>3.3000000000000002E-2</v>
      </c>
      <c r="X87" s="9">
        <f>0.001*[63]Sheet1!$F$81</f>
        <v>3.2000000000000001E-2</v>
      </c>
      <c r="Y87" s="9">
        <f>0.001*[63]Sheet1!$F$82</f>
        <v>3.1E-2</v>
      </c>
      <c r="Z87" s="44">
        <f>0.001*[63]Sheet1!$F$83</f>
        <v>3.1E-2</v>
      </c>
      <c r="AA87" s="35">
        <f t="shared" si="15"/>
        <v>3.9E-2</v>
      </c>
      <c r="AB87" s="10">
        <f t="shared" si="16"/>
        <v>0.03</v>
      </c>
      <c r="AC87" s="14">
        <f t="shared" si="17"/>
        <v>3.1750000000000021E-2</v>
      </c>
    </row>
    <row r="88" spans="2:29" ht="15" customHeight="1">
      <c r="B88" s="26">
        <v>4</v>
      </c>
      <c r="C88" s="43">
        <f>0.001*[63]Sheet1!$F$84</f>
        <v>0.03</v>
      </c>
      <c r="D88" s="9">
        <f>0.001*[63]Sheet1!$F$85</f>
        <v>0.03</v>
      </c>
      <c r="E88" s="9">
        <f>0.001*[63]Sheet1!$F$86</f>
        <v>3.1E-2</v>
      </c>
      <c r="F88" s="9">
        <f>0.001*[63]Sheet1!$F$87</f>
        <v>0.03</v>
      </c>
      <c r="G88" s="9">
        <f>0.001*[63]Sheet1!$F$88</f>
        <v>2.9000000000000001E-2</v>
      </c>
      <c r="H88" s="9">
        <f>0.001*[63]Sheet1!$F$89</f>
        <v>2.9000000000000001E-2</v>
      </c>
      <c r="I88" s="9">
        <f>0.001*[63]Sheet1!$F$90</f>
        <v>2.9000000000000001E-2</v>
      </c>
      <c r="J88" s="9">
        <f>0.001*[63]Sheet1!$F$91</f>
        <v>2.9000000000000001E-2</v>
      </c>
      <c r="K88" s="9">
        <f>0.001*[63]Sheet1!$F$92</f>
        <v>2.9000000000000001E-2</v>
      </c>
      <c r="L88" s="9">
        <f>0.001*[63]Sheet1!$F$93</f>
        <v>2.9000000000000001E-2</v>
      </c>
      <c r="M88" s="9">
        <f>0.001*[63]Sheet1!$F$94</f>
        <v>2.9000000000000001E-2</v>
      </c>
      <c r="N88" s="9">
        <f>0.001*[63]Sheet1!$F$95</f>
        <v>0.03</v>
      </c>
      <c r="O88" s="9">
        <f>0.001*[63]Sheet1!$F$96</f>
        <v>0.03</v>
      </c>
      <c r="P88" s="9">
        <f>0.001*[63]Sheet1!$F$97</f>
        <v>0.03</v>
      </c>
      <c r="Q88" s="9">
        <f>0.001*[63]Sheet1!$F$98</f>
        <v>0.03</v>
      </c>
      <c r="R88" s="9">
        <f>0.001*[63]Sheet1!$F$99</f>
        <v>0.03</v>
      </c>
      <c r="S88" s="9">
        <f>0.001*[63]Sheet1!$F$100</f>
        <v>0.03</v>
      </c>
      <c r="T88" s="9">
        <f>0.001*[63]Sheet1!$F$101</f>
        <v>0.03</v>
      </c>
      <c r="U88" s="9">
        <f>0.001*[63]Sheet1!$F$102</f>
        <v>0.03</v>
      </c>
      <c r="V88" s="9">
        <f>0.001*[63]Sheet1!$F$103</f>
        <v>0.03</v>
      </c>
      <c r="W88" s="9">
        <f>0.001*[63]Sheet1!$F$104</f>
        <v>0.03</v>
      </c>
      <c r="X88" s="9">
        <f>0.001*[63]Sheet1!$F$105</f>
        <v>0.03</v>
      </c>
      <c r="Y88" s="9">
        <f>0.001*[63]Sheet1!$F$106</f>
        <v>0.03</v>
      </c>
      <c r="Z88" s="44">
        <f>0.001*[63]Sheet1!$F$107</f>
        <v>0.03</v>
      </c>
      <c r="AA88" s="35">
        <f t="shared" si="15"/>
        <v>3.1E-2</v>
      </c>
      <c r="AB88" s="10">
        <f t="shared" si="16"/>
        <v>2.9000000000000001E-2</v>
      </c>
      <c r="AC88" s="14">
        <f t="shared" si="17"/>
        <v>2.9750000000000016E-2</v>
      </c>
    </row>
    <row r="89" spans="2:29" ht="15" customHeight="1">
      <c r="B89" s="26">
        <v>5</v>
      </c>
      <c r="C89" s="43">
        <f>0.001*[63]Sheet1!$F$108</f>
        <v>0.03</v>
      </c>
      <c r="D89" s="9">
        <f>0.001*[63]Sheet1!$F$109</f>
        <v>0.03</v>
      </c>
      <c r="E89" s="9">
        <f>0.001*[63]Sheet1!$F$110</f>
        <v>0.03</v>
      </c>
      <c r="F89" s="9">
        <f>0.001*[63]Sheet1!$F$111</f>
        <v>0.03</v>
      </c>
      <c r="G89" s="9">
        <f>0.001*[63]Sheet1!$F$112</f>
        <v>0.03</v>
      </c>
      <c r="H89" s="9">
        <f>0.001*[63]Sheet1!$F$113</f>
        <v>0.03</v>
      </c>
      <c r="I89" s="9">
        <f>0.001*[63]Sheet1!$F$114</f>
        <v>0.03</v>
      </c>
      <c r="J89" s="9">
        <f>0.001*[63]Sheet1!$F$115</f>
        <v>0.03</v>
      </c>
      <c r="K89" s="9">
        <f>0.001*[63]Sheet1!$F$116</f>
        <v>0.03</v>
      </c>
      <c r="L89" s="9">
        <f>0.001*[63]Sheet1!$F$117</f>
        <v>0.03</v>
      </c>
      <c r="M89" s="9">
        <f>0.001*[63]Sheet1!$F$118</f>
        <v>0.03</v>
      </c>
      <c r="N89" s="9">
        <f>0.001*[63]Sheet1!$F$119</f>
        <v>0.03</v>
      </c>
      <c r="O89" s="9">
        <f>0.001*[63]Sheet1!$F$120</f>
        <v>2.9000000000000001E-2</v>
      </c>
      <c r="P89" s="9">
        <f>0.001*[63]Sheet1!$F$121</f>
        <v>2.9000000000000001E-2</v>
      </c>
      <c r="Q89" s="9">
        <f>0.001*[63]Sheet1!$F$122</f>
        <v>2.9000000000000001E-2</v>
      </c>
      <c r="R89" s="9">
        <f>0.001*[63]Sheet1!$F$123</f>
        <v>0.03</v>
      </c>
      <c r="S89" s="9">
        <f>0.001*[63]Sheet1!$F$124</f>
        <v>0.03</v>
      </c>
      <c r="T89" s="9">
        <f>0.001*[63]Sheet1!$F$125</f>
        <v>0.03</v>
      </c>
      <c r="U89" s="9">
        <f>0.001*[63]Sheet1!$F$126</f>
        <v>0.03</v>
      </c>
      <c r="V89" s="9">
        <f>0.001*[63]Sheet1!$F$127</f>
        <v>3.1E-2</v>
      </c>
      <c r="W89" s="9">
        <f>0.001*[63]Sheet1!$F$128</f>
        <v>3.6999999999999998E-2</v>
      </c>
      <c r="X89" s="9">
        <f>0.001*[63]Sheet1!$F$129</f>
        <v>0.04</v>
      </c>
      <c r="Y89" s="9">
        <f>0.001*[63]Sheet1!$F$130</f>
        <v>4.3000000000000003E-2</v>
      </c>
      <c r="Z89" s="44">
        <f>0.001*[63]Sheet1!$F$131</f>
        <v>5.3999999999999999E-2</v>
      </c>
      <c r="AA89" s="35">
        <f t="shared" si="15"/>
        <v>5.3999999999999999E-2</v>
      </c>
      <c r="AB89" s="10">
        <f t="shared" si="16"/>
        <v>2.9000000000000001E-2</v>
      </c>
      <c r="AC89" s="14">
        <f t="shared" si="17"/>
        <v>3.2166666666666684E-2</v>
      </c>
    </row>
    <row r="90" spans="2:29" ht="15" customHeight="1">
      <c r="B90" s="27">
        <v>6</v>
      </c>
      <c r="C90" s="45">
        <f>0.001*[63]Sheet1!$F$132</f>
        <v>5.3999999999999999E-2</v>
      </c>
      <c r="D90" s="17">
        <f>0.001*[63]Sheet1!$F$133</f>
        <v>0.05</v>
      </c>
      <c r="E90" s="17">
        <f>0.001*[63]Sheet1!$F$134</f>
        <v>3.9E-2</v>
      </c>
      <c r="F90" s="17">
        <f>0.001*[63]Sheet1!$F$135</f>
        <v>3.2000000000000001E-2</v>
      </c>
      <c r="G90" s="17">
        <f>0.001*[63]Sheet1!$F$136</f>
        <v>0.03</v>
      </c>
      <c r="H90" s="17">
        <f>0.001*[63]Sheet1!$F$137</f>
        <v>0.03</v>
      </c>
      <c r="I90" s="17">
        <f>0.001*[63]Sheet1!$F$138</f>
        <v>0.03</v>
      </c>
      <c r="J90" s="17">
        <f>0.001*[63]Sheet1!$F$139</f>
        <v>2.9000000000000001E-2</v>
      </c>
      <c r="K90" s="17">
        <f>0.001*[63]Sheet1!$F$140</f>
        <v>2.9000000000000001E-2</v>
      </c>
      <c r="L90" s="17">
        <f>0.001*[63]Sheet1!$F$141</f>
        <v>2.9000000000000001E-2</v>
      </c>
      <c r="M90" s="17">
        <f>0.001*[63]Sheet1!$F$142</f>
        <v>2.9000000000000001E-2</v>
      </c>
      <c r="N90" s="17">
        <f>0.001*[63]Sheet1!$F$143</f>
        <v>2.9000000000000001E-2</v>
      </c>
      <c r="O90" s="17">
        <f>0.001*[63]Sheet1!$F$144</f>
        <v>0.03</v>
      </c>
      <c r="P90" s="17">
        <f>0.001*[63]Sheet1!$F$145</f>
        <v>0.03</v>
      </c>
      <c r="Q90" s="17">
        <f>0.001*[63]Sheet1!$F$146</f>
        <v>0.03</v>
      </c>
      <c r="R90" s="17">
        <f>0.001*[63]Sheet1!$F$147</f>
        <v>0.03</v>
      </c>
      <c r="S90" s="17">
        <f>0.001*[63]Sheet1!$F$148</f>
        <v>0.03</v>
      </c>
      <c r="T90" s="17">
        <f>0.001*[63]Sheet1!$F$149</f>
        <v>0.03</v>
      </c>
      <c r="U90" s="17">
        <f>0.001*[63]Sheet1!$F$150</f>
        <v>0.03</v>
      </c>
      <c r="V90" s="17">
        <f>0.001*[63]Sheet1!$F$151</f>
        <v>0.03</v>
      </c>
      <c r="W90" s="17">
        <f>0.001*[63]Sheet1!$F$152</f>
        <v>0.03</v>
      </c>
      <c r="X90" s="17">
        <f>0.001*[63]Sheet1!$F$153</f>
        <v>0.03</v>
      </c>
      <c r="Y90" s="17">
        <f>0.001*[63]Sheet1!$F$154</f>
        <v>0.03</v>
      </c>
      <c r="Z90" s="46">
        <f>0.001*[63]Sheet1!$F$155</f>
        <v>0.03</v>
      </c>
      <c r="AA90" s="36">
        <f t="shared" si="15"/>
        <v>5.3999999999999999E-2</v>
      </c>
      <c r="AB90" s="18">
        <f t="shared" si="16"/>
        <v>2.9000000000000001E-2</v>
      </c>
      <c r="AC90" s="19">
        <f t="shared" si="17"/>
        <v>3.2083333333333353E-2</v>
      </c>
    </row>
    <row r="91" spans="2:29" ht="15" customHeight="1">
      <c r="B91" s="26">
        <v>7</v>
      </c>
      <c r="C91" s="43">
        <f>0.001*[63]Sheet1!$F$156</f>
        <v>0.03</v>
      </c>
      <c r="D91" s="9">
        <f>0.001*[63]Sheet1!$F$157</f>
        <v>0.03</v>
      </c>
      <c r="E91" s="9">
        <f>0.001*[63]Sheet1!$F$158</f>
        <v>0.03</v>
      </c>
      <c r="F91" s="9">
        <f>0.001*[63]Sheet1!$F$159</f>
        <v>0.03</v>
      </c>
      <c r="G91" s="9">
        <f>0.001*[63]Sheet1!$F$160</f>
        <v>0.03</v>
      </c>
      <c r="H91" s="9">
        <f>0.001*[63]Sheet1!$F$161</f>
        <v>0.03</v>
      </c>
      <c r="I91" s="9">
        <f>0.001*[63]Sheet1!$F$162</f>
        <v>0.03</v>
      </c>
      <c r="J91" s="9">
        <f>0.001*[63]Sheet1!$F$163</f>
        <v>0.03</v>
      </c>
      <c r="K91" s="9">
        <f>0.001*[63]Sheet1!$F$164</f>
        <v>2.9000000000000001E-2</v>
      </c>
      <c r="L91" s="9">
        <f>0.001*[63]Sheet1!$F$165</f>
        <v>2.9000000000000001E-2</v>
      </c>
      <c r="M91" s="9">
        <f>0.001*[63]Sheet1!$F$166</f>
        <v>2.9000000000000001E-2</v>
      </c>
      <c r="N91" s="9">
        <f>0.001*[63]Sheet1!$F$167</f>
        <v>2.9000000000000001E-2</v>
      </c>
      <c r="O91" s="9">
        <f>0.001*[63]Sheet1!$F$168</f>
        <v>2.9000000000000001E-2</v>
      </c>
      <c r="P91" s="9">
        <f>0.001*[63]Sheet1!$F$169</f>
        <v>2.9000000000000001E-2</v>
      </c>
      <c r="Q91" s="9">
        <f>0.001*[63]Sheet1!$F$170</f>
        <v>2.9000000000000001E-2</v>
      </c>
      <c r="R91" s="9">
        <f>0.001*[63]Sheet1!$F$171</f>
        <v>2.9000000000000001E-2</v>
      </c>
      <c r="S91" s="9">
        <f>0.001*[63]Sheet1!$F$172</f>
        <v>2.9000000000000001E-2</v>
      </c>
      <c r="T91" s="9">
        <f>0.001*[63]Sheet1!$F$173</f>
        <v>2.9000000000000001E-2</v>
      </c>
      <c r="U91" s="9">
        <f>0.001*[63]Sheet1!$F$174</f>
        <v>2.9000000000000001E-2</v>
      </c>
      <c r="V91" s="9">
        <f>0.001*[63]Sheet1!$F$175</f>
        <v>0.03</v>
      </c>
      <c r="W91" s="9">
        <f>0.001*[63]Sheet1!$F$176</f>
        <v>0.03</v>
      </c>
      <c r="X91" s="9">
        <f>0.001*[63]Sheet1!$F$177</f>
        <v>0.03</v>
      </c>
      <c r="Y91" s="9">
        <f>0.001*[63]Sheet1!$F$178</f>
        <v>0.03</v>
      </c>
      <c r="Z91" s="44">
        <f>0.001*[63]Sheet1!$F$179</f>
        <v>0.03</v>
      </c>
      <c r="AA91" s="35">
        <f t="shared" si="15"/>
        <v>0.03</v>
      </c>
      <c r="AB91" s="10">
        <f t="shared" si="16"/>
        <v>2.9000000000000001E-2</v>
      </c>
      <c r="AC91" s="14">
        <f t="shared" si="17"/>
        <v>2.9541666666666685E-2</v>
      </c>
    </row>
    <row r="92" spans="2:29" ht="15" customHeight="1">
      <c r="B92" s="26">
        <v>8</v>
      </c>
      <c r="C92" s="43">
        <f>0.001*[63]Sheet1!$F$180</f>
        <v>0.03</v>
      </c>
      <c r="D92" s="9">
        <f>0.001*[63]Sheet1!$F$181</f>
        <v>0.03</v>
      </c>
      <c r="E92" s="9">
        <f>0.001*[63]Sheet1!$F$182</f>
        <v>0.03</v>
      </c>
      <c r="F92" s="9">
        <f>0.001*[63]Sheet1!$F$183</f>
        <v>0.03</v>
      </c>
      <c r="G92" s="9">
        <f>0.001*[63]Sheet1!$F$184</f>
        <v>3.1E-2</v>
      </c>
      <c r="H92" s="9">
        <f>0.001*[63]Sheet1!$F$185</f>
        <v>3.4000000000000002E-2</v>
      </c>
      <c r="I92" s="9">
        <f>0.001*[63]Sheet1!$F$186</f>
        <v>3.6000000000000004E-2</v>
      </c>
      <c r="J92" s="9">
        <f>0.001*[63]Sheet1!$F$187</f>
        <v>3.6000000000000004E-2</v>
      </c>
      <c r="K92" s="9">
        <f>0.001*[63]Sheet1!$F$188</f>
        <v>3.9E-2</v>
      </c>
      <c r="L92" s="9">
        <f>0.001*[63]Sheet1!$F$189</f>
        <v>4.2000000000000003E-2</v>
      </c>
      <c r="M92" s="9">
        <f>0.001*[63]Sheet1!$F$190</f>
        <v>4.3999999999999997E-2</v>
      </c>
      <c r="N92" s="9">
        <f>0.001*[63]Sheet1!$F$191</f>
        <v>4.3000000000000003E-2</v>
      </c>
      <c r="O92" s="9">
        <f>0.001*[63]Sheet1!$F$192</f>
        <v>0.04</v>
      </c>
      <c r="P92" s="9">
        <f>0.001*[63]Sheet1!$F$193</f>
        <v>4.1000000000000002E-2</v>
      </c>
      <c r="Q92" s="9">
        <f>0.001*[63]Sheet1!$F$194</f>
        <v>3.7999999999999999E-2</v>
      </c>
      <c r="R92" s="9">
        <f>0.001*[63]Sheet1!$F$195</f>
        <v>3.6000000000000004E-2</v>
      </c>
      <c r="S92" s="9">
        <f>0.001*[63]Sheet1!$F$196</f>
        <v>3.4000000000000002E-2</v>
      </c>
      <c r="T92" s="9">
        <f>0.001*[63]Sheet1!$F$197</f>
        <v>3.4000000000000002E-2</v>
      </c>
      <c r="U92" s="9">
        <f>0.001*[63]Sheet1!$F$198</f>
        <v>3.4000000000000002E-2</v>
      </c>
      <c r="V92" s="9">
        <f>0.001*[63]Sheet1!$F$199</f>
        <v>3.3000000000000002E-2</v>
      </c>
      <c r="W92" s="9">
        <f>0.001*[63]Sheet1!$F$200</f>
        <v>3.3000000000000002E-2</v>
      </c>
      <c r="X92" s="9">
        <f>0.001*[63]Sheet1!$F$201</f>
        <v>0.04</v>
      </c>
      <c r="Y92" s="9">
        <f>0.001*[63]Sheet1!$F$202</f>
        <v>4.3000000000000003E-2</v>
      </c>
      <c r="Z92" s="44">
        <f>0.001*[63]Sheet1!$F$203</f>
        <v>3.7999999999999999E-2</v>
      </c>
      <c r="AA92" s="35">
        <f t="shared" si="15"/>
        <v>4.3999999999999997E-2</v>
      </c>
      <c r="AB92" s="10">
        <f t="shared" si="16"/>
        <v>0.03</v>
      </c>
      <c r="AC92" s="14">
        <f t="shared" si="17"/>
        <v>3.6208333333333342E-2</v>
      </c>
    </row>
    <row r="93" spans="2:29" ht="15" customHeight="1">
      <c r="B93" s="26">
        <v>9</v>
      </c>
      <c r="C93" s="43">
        <f>0.001*[63]Sheet1!$F$204</f>
        <v>3.6000000000000004E-2</v>
      </c>
      <c r="D93" s="9">
        <f>0.001*[63]Sheet1!$F$205</f>
        <v>3.3000000000000002E-2</v>
      </c>
      <c r="E93" s="9">
        <f>0.001*[63]Sheet1!$F$206</f>
        <v>3.2000000000000001E-2</v>
      </c>
      <c r="F93" s="9">
        <f>0.001*[63]Sheet1!$F$207</f>
        <v>3.1E-2</v>
      </c>
      <c r="G93" s="9">
        <f>0.001*[63]Sheet1!$F$208</f>
        <v>3.1E-2</v>
      </c>
      <c r="H93" s="9">
        <f>0.001*[63]Sheet1!$F$209</f>
        <v>3.1E-2</v>
      </c>
      <c r="I93" s="9">
        <f>0.001*[63]Sheet1!$F$210</f>
        <v>3.2000000000000001E-2</v>
      </c>
      <c r="J93" s="9">
        <f>0.001*[63]Sheet1!$F$211</f>
        <v>3.2000000000000001E-2</v>
      </c>
      <c r="K93" s="9">
        <f>0.001*[63]Sheet1!$F$212</f>
        <v>3.3000000000000002E-2</v>
      </c>
      <c r="L93" s="9">
        <f>0.001*[63]Sheet1!$F$213</f>
        <v>3.4000000000000002E-2</v>
      </c>
      <c r="M93" s="9">
        <f>0.001*[63]Sheet1!$F$214</f>
        <v>3.2000000000000001E-2</v>
      </c>
      <c r="N93" s="9">
        <f>0.001*[63]Sheet1!$F$215</f>
        <v>3.1E-2</v>
      </c>
      <c r="O93" s="9">
        <f>0.001*[63]Sheet1!$F$216</f>
        <v>3.1E-2</v>
      </c>
      <c r="P93" s="9">
        <f>0.001*[63]Sheet1!$F$217</f>
        <v>3.1E-2</v>
      </c>
      <c r="Q93" s="9">
        <f>0.001*[63]Sheet1!$F$218</f>
        <v>0.03</v>
      </c>
      <c r="R93" s="9">
        <f>0.001*[63]Sheet1!$F$219</f>
        <v>3.3000000000000002E-2</v>
      </c>
      <c r="S93" s="9">
        <f>0.001*[63]Sheet1!$F$220</f>
        <v>3.2000000000000001E-2</v>
      </c>
      <c r="T93" s="9">
        <f>0.001*[63]Sheet1!$F$221</f>
        <v>3.1E-2</v>
      </c>
      <c r="U93" s="9">
        <f>0.001*[63]Sheet1!$F$222</f>
        <v>3.1E-2</v>
      </c>
      <c r="V93" s="9">
        <f>0.001*[63]Sheet1!$F$223</f>
        <v>0.03</v>
      </c>
      <c r="W93" s="9">
        <f>0.001*[63]Sheet1!$F$224</f>
        <v>0.03</v>
      </c>
      <c r="X93" s="9">
        <f>0.001*[63]Sheet1!$F$225</f>
        <v>0.03</v>
      </c>
      <c r="Y93" s="9">
        <f>0.001*[63]Sheet1!$F$226</f>
        <v>0.03</v>
      </c>
      <c r="Z93" s="44">
        <f>0.001*[63]Sheet1!$F$227</f>
        <v>0.03</v>
      </c>
      <c r="AA93" s="35">
        <f t="shared" si="15"/>
        <v>3.6000000000000004E-2</v>
      </c>
      <c r="AB93" s="10">
        <f t="shared" si="16"/>
        <v>0.03</v>
      </c>
      <c r="AC93" s="14">
        <f t="shared" si="17"/>
        <v>3.1541666666666683E-2</v>
      </c>
    </row>
    <row r="94" spans="2:29" ht="15" customHeight="1">
      <c r="B94" s="28">
        <v>10</v>
      </c>
      <c r="C94" s="47">
        <f>0.001*[63]Sheet1!$F$228</f>
        <v>0.03</v>
      </c>
      <c r="D94" s="20">
        <f>0.001*[63]Sheet1!$F$229</f>
        <v>0.03</v>
      </c>
      <c r="E94" s="20">
        <f>0.001*[63]Sheet1!$F$230</f>
        <v>0.03</v>
      </c>
      <c r="F94" s="20">
        <f>0.001*[63]Sheet1!$F$231</f>
        <v>0.03</v>
      </c>
      <c r="G94" s="20">
        <f>0.001*[63]Sheet1!$F$232</f>
        <v>0.03</v>
      </c>
      <c r="H94" s="20">
        <f>0.001*[63]Sheet1!$F$233</f>
        <v>0.03</v>
      </c>
      <c r="I94" s="20">
        <f>0.001*[63]Sheet1!$F$234</f>
        <v>0.03</v>
      </c>
      <c r="J94" s="20">
        <f>0.001*[63]Sheet1!$F$235</f>
        <v>0.03</v>
      </c>
      <c r="K94" s="20">
        <f>0.001*[63]Sheet1!$F$236</f>
        <v>0.03</v>
      </c>
      <c r="L94" s="20">
        <f>0.001*[63]Sheet1!$F$237</f>
        <v>0.03</v>
      </c>
      <c r="M94" s="20">
        <f>0.001*[63]Sheet1!$F$238</f>
        <v>0.03</v>
      </c>
      <c r="N94" s="20">
        <f>0.001*[63]Sheet1!$F$239</f>
        <v>0.03</v>
      </c>
      <c r="O94" s="20">
        <f>0.001*[63]Sheet1!$F$240</f>
        <v>0.03</v>
      </c>
      <c r="P94" s="20">
        <f>0.001*[63]Sheet1!$F$241</f>
        <v>0.03</v>
      </c>
      <c r="Q94" s="20">
        <f>0.001*[63]Sheet1!$F$242</f>
        <v>2.9000000000000001E-2</v>
      </c>
      <c r="R94" s="20">
        <f>0.001*[63]Sheet1!$F$243</f>
        <v>0.03</v>
      </c>
      <c r="S94" s="20">
        <f>0.001*[63]Sheet1!$F$244</f>
        <v>2.9000000000000001E-2</v>
      </c>
      <c r="T94" s="20">
        <f>0.001*[63]Sheet1!$F$245</f>
        <v>0.03</v>
      </c>
      <c r="U94" s="20">
        <f>0.001*[63]Sheet1!$F$246</f>
        <v>0.03</v>
      </c>
      <c r="V94" s="20">
        <f>0.001*[63]Sheet1!$F$247</f>
        <v>0.03</v>
      </c>
      <c r="W94" s="20">
        <f>0.001*[63]Sheet1!$F$248</f>
        <v>0.03</v>
      </c>
      <c r="X94" s="20">
        <f>0.001*[63]Sheet1!$F$249</f>
        <v>0.03</v>
      </c>
      <c r="Y94" s="20">
        <f>0.001*[63]Sheet1!$F$250</f>
        <v>0.03</v>
      </c>
      <c r="Z94" s="48">
        <f>0.001*[63]Sheet1!$F$251</f>
        <v>0.03</v>
      </c>
      <c r="AA94" s="37">
        <f t="shared" si="15"/>
        <v>0.03</v>
      </c>
      <c r="AB94" s="21">
        <f t="shared" si="16"/>
        <v>2.9000000000000001E-2</v>
      </c>
      <c r="AC94" s="22">
        <f t="shared" si="17"/>
        <v>2.9916666666666685E-2</v>
      </c>
    </row>
    <row r="95" spans="2:29" ht="15" customHeight="1">
      <c r="B95" s="26">
        <v>11</v>
      </c>
      <c r="C95" s="43">
        <f>0.001*[63]Sheet1!$F$252</f>
        <v>0.03</v>
      </c>
      <c r="D95" s="9">
        <f>0.001*[63]Sheet1!$F$253</f>
        <v>0.03</v>
      </c>
      <c r="E95" s="9">
        <f>0.001*[63]Sheet1!$F$254</f>
        <v>0.03</v>
      </c>
      <c r="F95" s="9">
        <f>0.001*[63]Sheet1!$F$255</f>
        <v>3.1E-2</v>
      </c>
      <c r="G95" s="9">
        <f>0.001*[63]Sheet1!$F$256</f>
        <v>3.1E-2</v>
      </c>
      <c r="H95" s="9">
        <f>0.001*[63]Sheet1!$F$257</f>
        <v>3.1E-2</v>
      </c>
      <c r="I95" s="9">
        <f>0.001*[63]Sheet1!$F$258</f>
        <v>3.1E-2</v>
      </c>
      <c r="J95" s="9">
        <f>0.001*[63]Sheet1!$F$259</f>
        <v>3.1E-2</v>
      </c>
      <c r="K95" s="9">
        <f>0.001*[63]Sheet1!$F$260</f>
        <v>0.03</v>
      </c>
      <c r="L95" s="9">
        <f>0.001*[63]Sheet1!$F$261</f>
        <v>0.03</v>
      </c>
      <c r="M95" s="9">
        <f>0.001*[63]Sheet1!$F$262</f>
        <v>0.03</v>
      </c>
      <c r="N95" s="9">
        <f>0.001*[63]Sheet1!$F$263</f>
        <v>2.9000000000000001E-2</v>
      </c>
      <c r="O95" s="9">
        <f>0.001*[63]Sheet1!$F$264</f>
        <v>2.9000000000000001E-2</v>
      </c>
      <c r="P95" s="9">
        <f>0.001*[63]Sheet1!$F$265</f>
        <v>2.9000000000000001E-2</v>
      </c>
      <c r="Q95" s="9">
        <f>0.001*[63]Sheet1!$F$266</f>
        <v>2.9000000000000001E-2</v>
      </c>
      <c r="R95" s="9">
        <f>0.001*[63]Sheet1!$F$267</f>
        <v>2.9000000000000001E-2</v>
      </c>
      <c r="S95" s="9">
        <f>0.001*[63]Sheet1!$F$268</f>
        <v>2.9000000000000001E-2</v>
      </c>
      <c r="T95" s="9">
        <f>0.001*[63]Sheet1!$F$269</f>
        <v>0.03</v>
      </c>
      <c r="U95" s="9">
        <f>0.001*[63]Sheet1!$F$270</f>
        <v>0.03</v>
      </c>
      <c r="V95" s="9">
        <f>0.001*[63]Sheet1!$F$271</f>
        <v>0.03</v>
      </c>
      <c r="W95" s="9">
        <f>0.001*[63]Sheet1!$F$272</f>
        <v>0.03</v>
      </c>
      <c r="X95" s="9">
        <f>0.001*[63]Sheet1!$F$273</f>
        <v>0.03</v>
      </c>
      <c r="Y95" s="9">
        <f>0.001*[63]Sheet1!$F$274</f>
        <v>0.03</v>
      </c>
      <c r="Z95" s="44">
        <f>0.001*[63]Sheet1!$F$275</f>
        <v>0.03</v>
      </c>
      <c r="AA95" s="35">
        <f t="shared" si="15"/>
        <v>3.1E-2</v>
      </c>
      <c r="AB95" s="10">
        <f t="shared" si="16"/>
        <v>2.9000000000000001E-2</v>
      </c>
      <c r="AC95" s="14">
        <f t="shared" si="17"/>
        <v>2.9958333333333351E-2</v>
      </c>
    </row>
    <row r="96" spans="2:29" ht="15" customHeight="1">
      <c r="B96" s="26">
        <v>12</v>
      </c>
      <c r="C96" s="43">
        <f>0.001*[63]Sheet1!$F$276</f>
        <v>3.1E-2</v>
      </c>
      <c r="D96" s="9">
        <f>0.001*[63]Sheet1!$F$277</f>
        <v>3.1E-2</v>
      </c>
      <c r="E96" s="9">
        <f>0.001*[63]Sheet1!$F$278</f>
        <v>3.1E-2</v>
      </c>
      <c r="F96" s="9">
        <f>0.001*[63]Sheet1!$F$279</f>
        <v>3.1E-2</v>
      </c>
      <c r="G96" s="9">
        <f>0.001*[63]Sheet1!$F$280</f>
        <v>0.03</v>
      </c>
      <c r="H96" s="9">
        <f>0.001*[63]Sheet1!$F$281</f>
        <v>3.1E-2</v>
      </c>
      <c r="I96" s="9">
        <f>0.001*[63]Sheet1!$F$282</f>
        <v>3.1E-2</v>
      </c>
      <c r="J96" s="9">
        <f>0.001*[63]Sheet1!$F$283</f>
        <v>3.1E-2</v>
      </c>
      <c r="K96" s="9">
        <f>0.001*[63]Sheet1!$F$284</f>
        <v>0.03</v>
      </c>
      <c r="L96" s="9">
        <f>0.001*[63]Sheet1!$F$285</f>
        <v>0.03</v>
      </c>
      <c r="M96" s="9">
        <f>0.001*[63]Sheet1!$F$286</f>
        <v>3.1E-2</v>
      </c>
      <c r="N96" s="9">
        <f>0.001*[63]Sheet1!$F$287</f>
        <v>3.7999999999999999E-2</v>
      </c>
      <c r="O96" s="9">
        <f>0.001*[63]Sheet1!$F$288</f>
        <v>3.2000000000000001E-2</v>
      </c>
      <c r="P96" s="9">
        <f>0.001*[63]Sheet1!$F$289</f>
        <v>0.03</v>
      </c>
      <c r="Q96" s="9">
        <f>0.001*[63]Sheet1!$F$290</f>
        <v>0.03</v>
      </c>
      <c r="R96" s="9">
        <f>0.001*[63]Sheet1!$F$291</f>
        <v>0.03</v>
      </c>
      <c r="S96" s="9">
        <f>0.001*[63]Sheet1!$F$292</f>
        <v>2.9000000000000001E-2</v>
      </c>
      <c r="T96" s="9">
        <f>0.001*[63]Sheet1!$F$293</f>
        <v>2.9000000000000001E-2</v>
      </c>
      <c r="U96" s="9">
        <f>0.001*[63]Sheet1!$F$294</f>
        <v>2.9000000000000001E-2</v>
      </c>
      <c r="V96" s="9">
        <f>0.001*[63]Sheet1!$F$295</f>
        <v>2.9000000000000001E-2</v>
      </c>
      <c r="W96" s="9">
        <f>0.001*[63]Sheet1!$F$296</f>
        <v>2.9000000000000001E-2</v>
      </c>
      <c r="X96" s="9">
        <f>0.001*[63]Sheet1!$F$297</f>
        <v>0.03</v>
      </c>
      <c r="Y96" s="9">
        <f>0.001*[63]Sheet1!$F$298</f>
        <v>0.03</v>
      </c>
      <c r="Z96" s="44">
        <f>0.001*[63]Sheet1!$F$299</f>
        <v>0.03</v>
      </c>
      <c r="AA96" s="35">
        <f t="shared" si="15"/>
        <v>3.7999999999999999E-2</v>
      </c>
      <c r="AB96" s="10">
        <f t="shared" si="16"/>
        <v>2.9000000000000001E-2</v>
      </c>
      <c r="AC96" s="14">
        <f t="shared" si="17"/>
        <v>3.0541666666666679E-2</v>
      </c>
    </row>
    <row r="97" spans="2:29" ht="15" customHeight="1">
      <c r="B97" s="26">
        <v>13</v>
      </c>
      <c r="C97" s="43">
        <f>0.001*[63]Sheet1!$F$300</f>
        <v>3.1E-2</v>
      </c>
      <c r="D97" s="9">
        <f>0.001*[63]Sheet1!$F$301</f>
        <v>0.03</v>
      </c>
      <c r="E97" s="9">
        <f>0.001*[63]Sheet1!$F$302</f>
        <v>3.1E-2</v>
      </c>
      <c r="F97" s="9">
        <f>0.001*[63]Sheet1!$F$303</f>
        <v>3.1E-2</v>
      </c>
      <c r="G97" s="9">
        <f>0.001*[63]Sheet1!$F$304</f>
        <v>3.1E-2</v>
      </c>
      <c r="H97" s="9">
        <f>0.001*[63]Sheet1!$F$305</f>
        <v>3.1E-2</v>
      </c>
      <c r="I97" s="9">
        <f>0.001*[63]Sheet1!$F$306</f>
        <v>3.1E-2</v>
      </c>
      <c r="J97" s="9">
        <f>0.001*[63]Sheet1!$F$307</f>
        <v>3.1E-2</v>
      </c>
      <c r="K97" s="9">
        <f>0.001*[63]Sheet1!$F$308</f>
        <v>0.03</v>
      </c>
      <c r="L97" s="9">
        <f>0.001*[63]Sheet1!$F$309</f>
        <v>0.03</v>
      </c>
      <c r="M97" s="9">
        <f>0.001*[63]Sheet1!$F$310</f>
        <v>0.03</v>
      </c>
      <c r="N97" s="9">
        <f>0.001*[63]Sheet1!$F$311</f>
        <v>0.03</v>
      </c>
      <c r="O97" s="9">
        <f>0.001*[63]Sheet1!$F$312</f>
        <v>2.9000000000000001E-2</v>
      </c>
      <c r="P97" s="9">
        <f>0.001*[63]Sheet1!$F$313</f>
        <v>2.9000000000000001E-2</v>
      </c>
      <c r="Q97" s="9">
        <f>0.001*[63]Sheet1!$F$314</f>
        <v>2.9000000000000001E-2</v>
      </c>
      <c r="R97" s="9">
        <f>0.001*[63]Sheet1!$F$315</f>
        <v>2.9000000000000001E-2</v>
      </c>
      <c r="S97" s="9">
        <f>0.001*[63]Sheet1!$F$316</f>
        <v>2.9000000000000001E-2</v>
      </c>
      <c r="T97" s="9">
        <f>0.001*[63]Sheet1!$F$317</f>
        <v>2.9000000000000001E-2</v>
      </c>
      <c r="U97" s="9">
        <f>0.001*[63]Sheet1!$F$318</f>
        <v>2.9000000000000001E-2</v>
      </c>
      <c r="V97" s="9">
        <f>0.001*[63]Sheet1!$F$319</f>
        <v>0.03</v>
      </c>
      <c r="W97" s="9">
        <f>0.001*[63]Sheet1!$F$320</f>
        <v>0.03</v>
      </c>
      <c r="X97" s="9">
        <f>0.001*[63]Sheet1!$F$321</f>
        <v>0.03</v>
      </c>
      <c r="Y97" s="9">
        <f>0.001*[63]Sheet1!$F$322</f>
        <v>0.03</v>
      </c>
      <c r="Z97" s="44">
        <f>0.001*[63]Sheet1!$F$323</f>
        <v>0.03</v>
      </c>
      <c r="AA97" s="35">
        <f t="shared" si="15"/>
        <v>3.1E-2</v>
      </c>
      <c r="AB97" s="10">
        <f t="shared" si="16"/>
        <v>2.9000000000000001E-2</v>
      </c>
      <c r="AC97" s="14">
        <f t="shared" si="17"/>
        <v>3.0000000000000016E-2</v>
      </c>
    </row>
    <row r="98" spans="2:29" ht="15" customHeight="1">
      <c r="B98" s="26">
        <v>14</v>
      </c>
      <c r="C98" s="43">
        <f>0.001*[63]Sheet1!$F$324</f>
        <v>0.03</v>
      </c>
      <c r="D98" s="9">
        <f>0.001*[63]Sheet1!$F$325</f>
        <v>0.03</v>
      </c>
      <c r="E98" s="9">
        <f>0.001*[63]Sheet1!$F$326</f>
        <v>0.03</v>
      </c>
      <c r="F98" s="9">
        <f>0.001*[63]Sheet1!$F$327</f>
        <v>0.03</v>
      </c>
      <c r="G98" s="9">
        <f>0.001*[63]Sheet1!$F$328</f>
        <v>3.1E-2</v>
      </c>
      <c r="H98" s="9">
        <f>0.001*[63]Sheet1!$F$329</f>
        <v>3.1E-2</v>
      </c>
      <c r="I98" s="9">
        <f>0.001*[63]Sheet1!$F$330</f>
        <v>3.1E-2</v>
      </c>
      <c r="J98" s="9">
        <f>0.001*[63]Sheet1!$F$331</f>
        <v>3.1E-2</v>
      </c>
      <c r="K98" s="9">
        <f>0.001*[63]Sheet1!$F$332</f>
        <v>0.03</v>
      </c>
      <c r="L98" s="9">
        <f>0.001*[63]Sheet1!$F$333</f>
        <v>0.03</v>
      </c>
      <c r="M98" s="9">
        <f>0.001*[63]Sheet1!$F$334</f>
        <v>0.03</v>
      </c>
      <c r="N98" s="9">
        <f>0.001*[63]Sheet1!$F$335</f>
        <v>0.03</v>
      </c>
      <c r="O98" s="9">
        <f>0.001*[63]Sheet1!$F$336</f>
        <v>0.03</v>
      </c>
      <c r="P98" s="9">
        <f>0.001*[63]Sheet1!$F$337</f>
        <v>2.9000000000000001E-2</v>
      </c>
      <c r="Q98" s="9">
        <f>0.001*[63]Sheet1!$F$338</f>
        <v>0.03</v>
      </c>
      <c r="R98" s="9">
        <f>0.001*[63]Sheet1!$F$339</f>
        <v>0.03</v>
      </c>
      <c r="S98" s="9">
        <f>0.001*[63]Sheet1!$F$340</f>
        <v>0.03</v>
      </c>
      <c r="T98" s="9">
        <f>0.001*[63]Sheet1!$F$341</f>
        <v>0.03</v>
      </c>
      <c r="U98" s="9">
        <f>0.001*[63]Sheet1!$F$342</f>
        <v>2.9000000000000001E-2</v>
      </c>
      <c r="V98" s="9">
        <f>0.001*[63]Sheet1!$F$343</f>
        <v>0.03</v>
      </c>
      <c r="W98" s="9">
        <f>0.001*[63]Sheet1!$F$344</f>
        <v>0.03</v>
      </c>
      <c r="X98" s="9">
        <f>0.001*[63]Sheet1!$F$345</f>
        <v>0.03</v>
      </c>
      <c r="Y98" s="9">
        <f>0.001*[63]Sheet1!$F$346</f>
        <v>0.03</v>
      </c>
      <c r="Z98" s="44">
        <f>0.001*[63]Sheet1!$F$347</f>
        <v>3.1E-2</v>
      </c>
      <c r="AA98" s="35">
        <f t="shared" si="15"/>
        <v>3.1E-2</v>
      </c>
      <c r="AB98" s="10">
        <f t="shared" si="16"/>
        <v>2.9000000000000001E-2</v>
      </c>
      <c r="AC98" s="14">
        <f t="shared" si="17"/>
        <v>3.0125000000000016E-2</v>
      </c>
    </row>
    <row r="99" spans="2:29" ht="15" customHeight="1">
      <c r="B99" s="26">
        <v>15</v>
      </c>
      <c r="C99" s="43">
        <f>0.001*[63]Sheet1!$F$348</f>
        <v>0.03</v>
      </c>
      <c r="D99" s="9">
        <f>0.001*[63]Sheet1!$F$349</f>
        <v>0.03</v>
      </c>
      <c r="E99" s="9">
        <f>0.001*[63]Sheet1!$F$350</f>
        <v>3.1E-2</v>
      </c>
      <c r="F99" s="9">
        <f>0.001*[63]Sheet1!$F$351</f>
        <v>3.1E-2</v>
      </c>
      <c r="G99" s="9">
        <f>0.001*[63]Sheet1!$F$352</f>
        <v>3.1E-2</v>
      </c>
      <c r="H99" s="9">
        <f>0.001*[63]Sheet1!$F$353</f>
        <v>3.1E-2</v>
      </c>
      <c r="I99" s="9">
        <f>0.001*[63]Sheet1!$F$354</f>
        <v>3.1E-2</v>
      </c>
      <c r="J99" s="9">
        <f>0.001*[63]Sheet1!$F$355</f>
        <v>3.1E-2</v>
      </c>
      <c r="K99" s="9">
        <f>0.001*[63]Sheet1!$F$356</f>
        <v>3.1E-2</v>
      </c>
      <c r="L99" s="9">
        <f>0.001*[63]Sheet1!$F$357</f>
        <v>3.1E-2</v>
      </c>
      <c r="M99" s="9">
        <f>0.001*[63]Sheet1!$F$358</f>
        <v>0.03</v>
      </c>
      <c r="N99" s="9">
        <f>0.001*[63]Sheet1!$F$359</f>
        <v>0.03</v>
      </c>
      <c r="O99" s="9">
        <f>0.001*[63]Sheet1!$F$360</f>
        <v>0.03</v>
      </c>
      <c r="P99" s="9">
        <f>0.001*[63]Sheet1!$F$361</f>
        <v>0.03</v>
      </c>
      <c r="Q99" s="9">
        <f>0.001*[63]Sheet1!$F$362</f>
        <v>0.03</v>
      </c>
      <c r="R99" s="9">
        <f>0.001*[63]Sheet1!$F$363</f>
        <v>0.03</v>
      </c>
      <c r="S99" s="9">
        <f>0.001*[63]Sheet1!$F$364</f>
        <v>0.03</v>
      </c>
      <c r="T99" s="9">
        <f>0.001*[63]Sheet1!$F$365</f>
        <v>0.03</v>
      </c>
      <c r="U99" s="9">
        <f>0.001*[63]Sheet1!$F$366</f>
        <v>0.03</v>
      </c>
      <c r="V99" s="9">
        <f>0.001*[63]Sheet1!$F$367</f>
        <v>0.03</v>
      </c>
      <c r="W99" s="9">
        <f>0.001*[63]Sheet1!$F$368</f>
        <v>0.03</v>
      </c>
      <c r="X99" s="9">
        <f>0.001*[63]Sheet1!$F$369</f>
        <v>0.03</v>
      </c>
      <c r="Y99" s="9">
        <f>0.001*[63]Sheet1!$F$370</f>
        <v>0.03</v>
      </c>
      <c r="Z99" s="44">
        <f>0.001*[63]Sheet1!$F$371</f>
        <v>0.03</v>
      </c>
      <c r="AA99" s="35">
        <f t="shared" si="15"/>
        <v>3.1E-2</v>
      </c>
      <c r="AB99" s="10">
        <f t="shared" si="16"/>
        <v>0.03</v>
      </c>
      <c r="AC99" s="14">
        <f t="shared" si="17"/>
        <v>3.0333333333333351E-2</v>
      </c>
    </row>
    <row r="100" spans="2:29" ht="15" customHeight="1">
      <c r="B100" s="26">
        <v>16</v>
      </c>
      <c r="C100" s="43">
        <f>0.001*[63]Sheet1!$F$372</f>
        <v>3.1E-2</v>
      </c>
      <c r="D100" s="9">
        <f>0.001*[63]Sheet1!$F$373</f>
        <v>3.1E-2</v>
      </c>
      <c r="E100" s="9">
        <f>0.001*[63]Sheet1!$F$374</f>
        <v>3.1E-2</v>
      </c>
      <c r="F100" s="9">
        <f>0.001*[63]Sheet1!$F$375</f>
        <v>3.1E-2</v>
      </c>
      <c r="G100" s="9">
        <f>0.001*[63]Sheet1!$F$376</f>
        <v>3.1E-2</v>
      </c>
      <c r="H100" s="9">
        <f>0.001*[63]Sheet1!$F$377</f>
        <v>3.1E-2</v>
      </c>
      <c r="I100" s="9">
        <f>0.001*[63]Sheet1!$F$378</f>
        <v>3.1E-2</v>
      </c>
      <c r="J100" s="9">
        <f>0.001*[63]Sheet1!$F$379</f>
        <v>3.1E-2</v>
      </c>
      <c r="K100" s="9">
        <f>0.001*[63]Sheet1!$F$380</f>
        <v>3.1E-2</v>
      </c>
      <c r="L100" s="9">
        <f>0.001*[63]Sheet1!$F$381</f>
        <v>0.03</v>
      </c>
      <c r="M100" s="9">
        <f>0.001*[63]Sheet1!$F$382</f>
        <v>3.1E-2</v>
      </c>
      <c r="N100" s="9">
        <f>0.001*[63]Sheet1!$F$383</f>
        <v>0.03</v>
      </c>
      <c r="O100" s="9">
        <f>0.001*[63]Sheet1!$F$384</f>
        <v>0.03</v>
      </c>
      <c r="P100" s="9">
        <f>0.001*[63]Sheet1!$F$385</f>
        <v>0.03</v>
      </c>
      <c r="Q100" s="9">
        <f>0.001*[63]Sheet1!$F$386</f>
        <v>0.03</v>
      </c>
      <c r="R100" s="9">
        <f>0.001*[63]Sheet1!$F$387</f>
        <v>2.9000000000000001E-2</v>
      </c>
      <c r="S100" s="9">
        <f>0.001*[63]Sheet1!$F$388</f>
        <v>0.03</v>
      </c>
      <c r="T100" s="9">
        <f>0.001*[63]Sheet1!$F389</f>
        <v>0.03</v>
      </c>
      <c r="U100" s="9">
        <f>0.001*[63]Sheet1!$F390</f>
        <v>0.03</v>
      </c>
      <c r="V100" s="9">
        <f>0.001*[63]Sheet1!$F391</f>
        <v>0.03</v>
      </c>
      <c r="W100" s="9">
        <f>0.001*[63]Sheet1!$F392</f>
        <v>0.03</v>
      </c>
      <c r="X100" s="9">
        <f>0.001*[63]Sheet1!$F393</f>
        <v>0.03</v>
      </c>
      <c r="Y100" s="9">
        <f>0.001*[63]Sheet1!$F394</f>
        <v>0.03</v>
      </c>
      <c r="Z100" s="44">
        <f>0.001*[63]Sheet1!$F395</f>
        <v>0.03</v>
      </c>
      <c r="AA100" s="35">
        <f t="shared" si="15"/>
        <v>3.1E-2</v>
      </c>
      <c r="AB100" s="10">
        <f t="shared" si="16"/>
        <v>2.9000000000000001E-2</v>
      </c>
      <c r="AC100" s="14">
        <f t="shared" si="17"/>
        <v>3.0375000000000017E-2</v>
      </c>
    </row>
    <row r="101" spans="2:29" ht="15" customHeight="1">
      <c r="B101" s="26">
        <v>17</v>
      </c>
      <c r="C101" s="43">
        <f>0.001*[63]Sheet1!$F396</f>
        <v>0.03</v>
      </c>
      <c r="D101" s="9">
        <f>0.001*[63]Sheet1!$F397</f>
        <v>0.03</v>
      </c>
      <c r="E101" s="9">
        <f>0.001*[63]Sheet1!$F398</f>
        <v>0.03</v>
      </c>
      <c r="F101" s="9">
        <f>0.001*[63]Sheet1!$F399</f>
        <v>0.03</v>
      </c>
      <c r="G101" s="9">
        <f>0.001*[63]Sheet1!$F400</f>
        <v>3.1E-2</v>
      </c>
      <c r="H101" s="9">
        <f>0.001*[63]Sheet1!$F401</f>
        <v>3.4000000000000002E-2</v>
      </c>
      <c r="I101" s="9">
        <f>0.001*[63]Sheet1!$F402</f>
        <v>3.4000000000000002E-2</v>
      </c>
      <c r="J101" s="9">
        <f>0.001*[63]Sheet1!$F403</f>
        <v>3.3000000000000002E-2</v>
      </c>
      <c r="K101" s="9">
        <f>0.001*[63]Sheet1!$F404</f>
        <v>3.1E-2</v>
      </c>
      <c r="L101" s="9">
        <f>0.001*[63]Sheet1!$F405</f>
        <v>0.03</v>
      </c>
      <c r="M101" s="9">
        <f>0.001*[63]Sheet1!$F406</f>
        <v>0.03</v>
      </c>
      <c r="N101" s="9">
        <f>0.001*[63]Sheet1!$F407</f>
        <v>0.03</v>
      </c>
      <c r="O101" s="9">
        <f>0.001*[63]Sheet1!$F408</f>
        <v>0.03</v>
      </c>
      <c r="P101" s="9">
        <f>0.001*[63]Sheet1!$F409</f>
        <v>0.03</v>
      </c>
      <c r="Q101" s="9">
        <f>0.001*[63]Sheet1!$F410</f>
        <v>2.9000000000000001E-2</v>
      </c>
      <c r="R101" s="9">
        <f>0.001*[63]Sheet1!$F411</f>
        <v>0.03</v>
      </c>
      <c r="S101" s="9">
        <f>0.001*[63]Sheet1!$F412</f>
        <v>0.03</v>
      </c>
      <c r="T101" s="9">
        <f>0.001*[63]Sheet1!$F413</f>
        <v>0.03</v>
      </c>
      <c r="U101" s="9">
        <f>0.001*[63]Sheet1!$F414</f>
        <v>0.03</v>
      </c>
      <c r="V101" s="9">
        <f>0.001*[63]Sheet1!$F415</f>
        <v>0.03</v>
      </c>
      <c r="W101" s="9">
        <f>0.001*[63]Sheet1!$F416</f>
        <v>0.03</v>
      </c>
      <c r="X101" s="9">
        <f>0.001*[63]Sheet1!$F417</f>
        <v>0.03</v>
      </c>
      <c r="Y101" s="9">
        <f>0.001*[63]Sheet1!$F418</f>
        <v>3.1E-2</v>
      </c>
      <c r="Z101" s="44">
        <f>0.001*[63]Sheet1!$F419</f>
        <v>0.03</v>
      </c>
      <c r="AA101" s="35">
        <f t="shared" ref="AA101:AA103" si="18">MAX(C101:Z101)</f>
        <v>3.4000000000000002E-2</v>
      </c>
      <c r="AB101" s="10">
        <f t="shared" ref="AB101:AB103" si="19">MIN(C101:Z101)</f>
        <v>2.9000000000000001E-2</v>
      </c>
      <c r="AC101" s="14">
        <f t="shared" ref="AC101:AC103" si="20">AVERAGE(C101:Z101)</f>
        <v>3.0541666666666686E-2</v>
      </c>
    </row>
    <row r="102" spans="2:29" ht="15" customHeight="1">
      <c r="B102" s="26">
        <v>18</v>
      </c>
      <c r="C102" s="43">
        <f>0.001*[63]Sheet1!$F420</f>
        <v>3.1E-2</v>
      </c>
      <c r="D102" s="9">
        <f>0.001*[63]Sheet1!$F421</f>
        <v>3.1E-2</v>
      </c>
      <c r="E102" s="9">
        <f>0.001*[63]Sheet1!$F422</f>
        <v>3.1E-2</v>
      </c>
      <c r="F102" s="9">
        <f>0.001*[63]Sheet1!$F423</f>
        <v>3.1E-2</v>
      </c>
      <c r="G102" s="9">
        <f>0.001*[63]Sheet1!$F424</f>
        <v>3.2000000000000001E-2</v>
      </c>
      <c r="H102" s="9">
        <f>0.001*[63]Sheet1!$F425</f>
        <v>3.1E-2</v>
      </c>
      <c r="I102" s="9">
        <f>0.001*[63]Sheet1!$F426</f>
        <v>3.1E-2</v>
      </c>
      <c r="J102" s="9">
        <f>0.001*[63]Sheet1!$F427</f>
        <v>3.1E-2</v>
      </c>
      <c r="K102" s="9">
        <f>0.001*[63]Sheet1!$F428</f>
        <v>3.1E-2</v>
      </c>
      <c r="L102" s="9">
        <f>0.001*[63]Sheet1!$F429</f>
        <v>0.03</v>
      </c>
      <c r="M102" s="9">
        <f>0.001*[63]Sheet1!$F430</f>
        <v>0.03</v>
      </c>
      <c r="N102" s="9">
        <f>0.001*[63]Sheet1!$F431</f>
        <v>2.9000000000000001E-2</v>
      </c>
      <c r="O102" s="9">
        <f>0.001*[63]Sheet1!$F432</f>
        <v>2.9000000000000001E-2</v>
      </c>
      <c r="P102" s="9">
        <f>0.001*[63]Sheet1!$F433</f>
        <v>2.9000000000000001E-2</v>
      </c>
      <c r="Q102" s="9">
        <f>0.001*[63]Sheet1!$F434</f>
        <v>2.9000000000000001E-2</v>
      </c>
      <c r="R102" s="9">
        <f>0.001*[63]Sheet1!$F435</f>
        <v>2.9000000000000001E-2</v>
      </c>
      <c r="S102" s="9">
        <f>0.001*[63]Sheet1!$F436</f>
        <v>2.9000000000000001E-2</v>
      </c>
      <c r="T102" s="9">
        <f>0.001*[63]Sheet1!$F437</f>
        <v>2.9000000000000001E-2</v>
      </c>
      <c r="U102" s="9">
        <f>0.001*[63]Sheet1!$F438</f>
        <v>0.03</v>
      </c>
      <c r="V102" s="9">
        <f>0.001*[63]Sheet1!$F439</f>
        <v>0.03</v>
      </c>
      <c r="W102" s="9">
        <f>0.001*[63]Sheet1!$F440</f>
        <v>0.03</v>
      </c>
      <c r="X102" s="9">
        <f>0.001*[63]Sheet1!$F441</f>
        <v>0.03</v>
      </c>
      <c r="Y102" s="9">
        <f>0.001*[63]Sheet1!$F442</f>
        <v>3.1E-2</v>
      </c>
      <c r="Z102" s="44">
        <f>0.001*[63]Sheet1!$F443</f>
        <v>0.03</v>
      </c>
      <c r="AA102" s="35">
        <f t="shared" si="18"/>
        <v>3.2000000000000001E-2</v>
      </c>
      <c r="AB102" s="10">
        <f t="shared" si="19"/>
        <v>2.9000000000000001E-2</v>
      </c>
      <c r="AC102" s="14">
        <f t="shared" si="20"/>
        <v>3.0166666666666685E-2</v>
      </c>
    </row>
    <row r="103" spans="2:29" ht="15" customHeight="1">
      <c r="B103" s="26">
        <v>19</v>
      </c>
      <c r="C103" s="43">
        <f>0.001*[63]Sheet1!$F444</f>
        <v>3.1E-2</v>
      </c>
      <c r="D103" s="9">
        <f>0.001*[63]Sheet1!$F445</f>
        <v>3.1E-2</v>
      </c>
      <c r="E103" s="9">
        <f>0.001*[63]Sheet1!$F446</f>
        <v>3.1E-2</v>
      </c>
      <c r="F103" s="9">
        <f>0.001*[63]Sheet1!$F447</f>
        <v>3.1E-2</v>
      </c>
      <c r="G103" s="9">
        <f>0.001*[63]Sheet1!$F448</f>
        <v>3.1E-2</v>
      </c>
      <c r="H103" s="9">
        <f>0.001*[63]Sheet1!$F449</f>
        <v>3.1E-2</v>
      </c>
      <c r="I103" s="9">
        <f>0.001*[63]Sheet1!$F450</f>
        <v>3.1E-2</v>
      </c>
      <c r="J103" s="9">
        <f>0.001*[63]Sheet1!$F451</f>
        <v>3.1E-2</v>
      </c>
      <c r="K103" s="9">
        <f>0.001*[63]Sheet1!$F$452</f>
        <v>3.1E-2</v>
      </c>
      <c r="L103" s="9">
        <f>0.001*[63]Sheet1!$F$453</f>
        <v>3.1E-2</v>
      </c>
      <c r="M103" s="9">
        <f>0.001*[63]Sheet1!$F$454</f>
        <v>0.03</v>
      </c>
      <c r="N103" s="9">
        <f>0.001*[63]Sheet1!$F$455</f>
        <v>0.03</v>
      </c>
      <c r="O103" s="9">
        <f>0.001*[63]Sheet1!$F$456</f>
        <v>0.03</v>
      </c>
      <c r="P103" s="9">
        <f>0.001*[63]Sheet1!$F$457</f>
        <v>0.03</v>
      </c>
      <c r="Q103" s="9">
        <f>0.001*[63]Sheet1!$F$458</f>
        <v>2.9000000000000001E-2</v>
      </c>
      <c r="R103" s="9">
        <f>0.001*[63]Sheet1!$F$459</f>
        <v>0.03</v>
      </c>
      <c r="S103" s="9">
        <f>0.001*[63]Sheet1!$F$460</f>
        <v>2.9000000000000001E-2</v>
      </c>
      <c r="T103" s="9">
        <f>0.001*[63]Sheet1!$F$461</f>
        <v>0.03</v>
      </c>
      <c r="U103" s="9">
        <f>0.001*[63]Sheet1!$F$462</f>
        <v>0.03</v>
      </c>
      <c r="V103" s="9">
        <f>0.001*[63]Sheet1!$F$463</f>
        <v>3.1E-2</v>
      </c>
      <c r="W103" s="9">
        <f>0.001*[63]Sheet1!$F$464</f>
        <v>3.1E-2</v>
      </c>
      <c r="X103" s="9">
        <f>0.001*[63]Sheet1!$F$465</f>
        <v>3.1E-2</v>
      </c>
      <c r="Y103" s="9">
        <f>0.001*[63]Sheet1!$F$466</f>
        <v>3.1E-2</v>
      </c>
      <c r="Z103" s="44">
        <f>0.001*[63]Sheet1!$F$467</f>
        <v>0.03</v>
      </c>
      <c r="AA103" s="35">
        <f t="shared" si="18"/>
        <v>3.1E-2</v>
      </c>
      <c r="AB103" s="10">
        <f t="shared" si="19"/>
        <v>2.9000000000000001E-2</v>
      </c>
      <c r="AC103" s="14">
        <f t="shared" si="20"/>
        <v>3.0500000000000017E-2</v>
      </c>
    </row>
    <row r="104" spans="2:29" ht="15" customHeight="1">
      <c r="B104" s="26">
        <v>20</v>
      </c>
      <c r="C104" s="43">
        <f>0.001*[63]Sheet1!$F$468</f>
        <v>3.1E-2</v>
      </c>
      <c r="D104" s="9">
        <f>0.001*[63]Sheet1!$F$469</f>
        <v>3.1E-2</v>
      </c>
      <c r="E104" s="9">
        <f>0.001*[63]Sheet1!$F$470</f>
        <v>3.1E-2</v>
      </c>
      <c r="F104" s="9">
        <f>0.001*[63]Sheet1!$F$471</f>
        <v>3.1E-2</v>
      </c>
      <c r="G104" s="9">
        <f>0.001*[63]Sheet1!$F$472</f>
        <v>3.1E-2</v>
      </c>
      <c r="H104" s="9">
        <f>0.001*[63]Sheet1!$F$473</f>
        <v>3.1E-2</v>
      </c>
      <c r="I104" s="9">
        <f>0.001*[63]Sheet1!$F$474</f>
        <v>3.1E-2</v>
      </c>
      <c r="J104" s="9">
        <f>0.001*[63]Sheet1!$F$475</f>
        <v>3.1E-2</v>
      </c>
      <c r="K104" s="9">
        <f>0.001*[63]Sheet1!$F$476</f>
        <v>0.03</v>
      </c>
      <c r="L104" s="9">
        <f>0.001*[63]Sheet1!$F$477</f>
        <v>2.9000000000000001E-2</v>
      </c>
      <c r="M104" s="9">
        <f>0.001*[63]Sheet1!$F$478</f>
        <v>0.03</v>
      </c>
      <c r="N104" s="9">
        <f>0.001*[63]Sheet1!$F$479</f>
        <v>0.03</v>
      </c>
      <c r="O104" s="9">
        <f>0.001*[63]Sheet1!$F$480</f>
        <v>3.2000000000000001E-2</v>
      </c>
      <c r="P104" s="9">
        <f>0.001*[63]Sheet1!$F$481</f>
        <v>3.1E-2</v>
      </c>
      <c r="Q104" s="9">
        <f>0.001*[63]Sheet1!$F$482</f>
        <v>0.03</v>
      </c>
      <c r="R104" s="9">
        <f>0.001*[63]Sheet1!$F$483</f>
        <v>0.03</v>
      </c>
      <c r="S104" s="9">
        <f>0.001*[63]Sheet1!$F$484</f>
        <v>0.03</v>
      </c>
      <c r="T104" s="9">
        <f>0.001*[63]Sheet1!$F$485</f>
        <v>0.03</v>
      </c>
      <c r="U104" s="9">
        <f>0.001*[63]Sheet1!$F$486</f>
        <v>0.03</v>
      </c>
      <c r="V104" s="9">
        <f>0.001*[63]Sheet1!$F$487</f>
        <v>0.03</v>
      </c>
      <c r="W104" s="9">
        <f>0.001*[63]Sheet1!$F$488</f>
        <v>2.9000000000000001E-2</v>
      </c>
      <c r="X104" s="9">
        <f>0.001*[63]Sheet1!$F$489</f>
        <v>0.03</v>
      </c>
      <c r="Y104" s="9">
        <f>0.001*[63]Sheet1!$F$490</f>
        <v>0.03</v>
      </c>
      <c r="Z104" s="44">
        <f>0.001*[63]Sheet1!$F$491</f>
        <v>0.03</v>
      </c>
      <c r="AA104" s="35">
        <f t="shared" si="15"/>
        <v>3.2000000000000001E-2</v>
      </c>
      <c r="AB104" s="10">
        <f t="shared" si="16"/>
        <v>2.9000000000000001E-2</v>
      </c>
      <c r="AC104" s="14">
        <f t="shared" si="17"/>
        <v>3.0375000000000017E-2</v>
      </c>
    </row>
    <row r="105" spans="2:29" ht="15" customHeight="1">
      <c r="B105" s="26">
        <v>21</v>
      </c>
      <c r="C105" s="43">
        <f>0.001*[63]Sheet1!$F$492</f>
        <v>0.03</v>
      </c>
      <c r="D105" s="9">
        <f>0.001*[63]Sheet1!$F$493</f>
        <v>0.03</v>
      </c>
      <c r="E105" s="9">
        <f>0.001*[63]Sheet1!$F$494</f>
        <v>0.03</v>
      </c>
      <c r="F105" s="9">
        <f>0.001*[63]Sheet1!$F$495</f>
        <v>0.03</v>
      </c>
      <c r="G105" s="9">
        <f>0.001*[63]Sheet1!$F$496</f>
        <v>0.03</v>
      </c>
      <c r="H105" s="9">
        <f>0.001*[63]Sheet1!$F$497</f>
        <v>0.03</v>
      </c>
      <c r="I105" s="9">
        <f>0.001*[63]Sheet1!$F$498</f>
        <v>0.03</v>
      </c>
      <c r="J105" s="9">
        <f>0.001*[63]Sheet1!$F$499</f>
        <v>0.03</v>
      </c>
      <c r="K105" s="9">
        <f>0.001*[63]Sheet1!$F$500</f>
        <v>0.03</v>
      </c>
      <c r="L105" s="9">
        <f>0.001*[63]Sheet1!$F$501</f>
        <v>2.9000000000000001E-2</v>
      </c>
      <c r="M105" s="9">
        <f>0.001*[63]Sheet1!$F$502</f>
        <v>2.9000000000000001E-2</v>
      </c>
      <c r="N105" s="9">
        <f>0.001*[63]Sheet1!$F$503</f>
        <v>0.03</v>
      </c>
      <c r="O105" s="9">
        <f>0.001*[63]Sheet1!$F$504</f>
        <v>0.03</v>
      </c>
      <c r="P105" s="9">
        <f>0.001*[63]Sheet1!$F$505</f>
        <v>0.03</v>
      </c>
      <c r="Q105" s="9">
        <f>0.001*[63]Sheet1!$F$506</f>
        <v>0.03</v>
      </c>
      <c r="R105" s="9">
        <f>0.001*[63]Sheet1!$F$507</f>
        <v>0.03</v>
      </c>
      <c r="S105" s="9">
        <f>0.001*[63]Sheet1!$F$508</f>
        <v>0.03</v>
      </c>
      <c r="T105" s="9">
        <f>0.001*[63]Sheet1!$F$509</f>
        <v>0.03</v>
      </c>
      <c r="U105" s="9">
        <f>0.001*[63]Sheet1!$F$510</f>
        <v>0.03</v>
      </c>
      <c r="V105" s="9">
        <f>0.001*[63]Sheet1!$F$511</f>
        <v>0.03</v>
      </c>
      <c r="W105" s="9">
        <f>0.001*[63]Sheet1!$F$512</f>
        <v>0.03</v>
      </c>
      <c r="X105" s="9">
        <f>0.001*[63]Sheet1!$F$513</f>
        <v>0.03</v>
      </c>
      <c r="Y105" s="9">
        <f>0.001*[63]Sheet1!$F$514</f>
        <v>3.1E-2</v>
      </c>
      <c r="Z105" s="44">
        <f>0.001*[63]Sheet1!$F$515</f>
        <v>3.1E-2</v>
      </c>
      <c r="AA105" s="35">
        <f t="shared" si="15"/>
        <v>3.1E-2</v>
      </c>
      <c r="AB105" s="10">
        <f t="shared" si="16"/>
        <v>2.9000000000000001E-2</v>
      </c>
      <c r="AC105" s="14">
        <f t="shared" si="17"/>
        <v>3.0000000000000016E-2</v>
      </c>
    </row>
    <row r="106" spans="2:29" ht="15" customHeight="1">
      <c r="B106" s="26">
        <v>22</v>
      </c>
      <c r="C106" s="43">
        <f>0.001*[63]Sheet1!$F$516</f>
        <v>3.1E-2</v>
      </c>
      <c r="D106" s="9">
        <f>0.001*[63]Sheet1!$F$517</f>
        <v>3.1E-2</v>
      </c>
      <c r="E106" s="9">
        <f>0.001*[63]Sheet1!$F$518</f>
        <v>3.1E-2</v>
      </c>
      <c r="F106" s="9">
        <f>0.001*[63]Sheet1!$F$519</f>
        <v>3.1E-2</v>
      </c>
      <c r="G106" s="9">
        <f>0.001*[63]Sheet1!$F$520</f>
        <v>3.2000000000000001E-2</v>
      </c>
      <c r="H106" s="9">
        <f>0.001*[63]Sheet1!$F$521</f>
        <v>3.2000000000000001E-2</v>
      </c>
      <c r="I106" s="9">
        <f>0.001*[63]Sheet1!$F$522</f>
        <v>3.2000000000000001E-2</v>
      </c>
      <c r="J106" s="9">
        <f>0.001*[63]Sheet1!$F$523</f>
        <v>3.2000000000000001E-2</v>
      </c>
      <c r="K106" s="9">
        <f>0.001*[63]Sheet1!$F$524</f>
        <v>3.1E-2</v>
      </c>
      <c r="L106" s="9">
        <f>0.001*[63]Sheet1!$F$525</f>
        <v>3.1E-2</v>
      </c>
      <c r="M106" s="9">
        <f>0.001*[63]Sheet1!$F$526</f>
        <v>3.1E-2</v>
      </c>
      <c r="N106" s="9">
        <f>0.001*[63]Sheet1!$F$527</f>
        <v>0.03</v>
      </c>
      <c r="O106" s="9">
        <f>0.001*[63]Sheet1!$F$528</f>
        <v>0.03</v>
      </c>
      <c r="P106" s="9">
        <f>0.001*[63]Sheet1!$F$529</f>
        <v>0.03</v>
      </c>
      <c r="Q106" s="9">
        <f>0.001*[63]Sheet1!$F$530</f>
        <v>0.03</v>
      </c>
      <c r="R106" s="9">
        <f>0.001*[63]Sheet1!$F$531</f>
        <v>0.03</v>
      </c>
      <c r="S106" s="9">
        <f>0.001*[63]Sheet1!$F$532</f>
        <v>0.03</v>
      </c>
      <c r="T106" s="9">
        <f>0.001*[63]Sheet1!$F$533</f>
        <v>0.03</v>
      </c>
      <c r="U106" s="9">
        <f>0.001*[63]Sheet1!$F$534</f>
        <v>0.03</v>
      </c>
      <c r="V106" s="9">
        <f>0.001*[63]Sheet1!$F$535</f>
        <v>3.1E-2</v>
      </c>
      <c r="W106" s="9">
        <f>0.001*[63]Sheet1!$F$536</f>
        <v>3.1E-2</v>
      </c>
      <c r="X106" s="9">
        <f>0.001*[63]Sheet1!$F$537</f>
        <v>3.1E-2</v>
      </c>
      <c r="Y106" s="9">
        <f>0.001*[63]Sheet1!$F$538</f>
        <v>3.1E-2</v>
      </c>
      <c r="Z106" s="44">
        <f>0.001*[63]Sheet1!$F$539</f>
        <v>3.1E-2</v>
      </c>
      <c r="AA106" s="35">
        <f t="shared" si="15"/>
        <v>3.2000000000000001E-2</v>
      </c>
      <c r="AB106" s="10">
        <f t="shared" si="16"/>
        <v>0.03</v>
      </c>
      <c r="AC106" s="14">
        <f t="shared" si="17"/>
        <v>3.0833333333333351E-2</v>
      </c>
    </row>
    <row r="107" spans="2:29" ht="15" customHeight="1">
      <c r="B107" s="26">
        <v>23</v>
      </c>
      <c r="C107" s="43">
        <f>0.001*[63]Sheet1!$F$540</f>
        <v>3.1E-2</v>
      </c>
      <c r="D107" s="9">
        <f>0.001*[63]Sheet1!$F$541</f>
        <v>3.2000000000000001E-2</v>
      </c>
      <c r="E107" s="9">
        <f>0.001*[63]Sheet1!$F$542</f>
        <v>3.1E-2</v>
      </c>
      <c r="F107" s="9">
        <f>0.001*[63]Sheet1!$F$543</f>
        <v>3.1E-2</v>
      </c>
      <c r="G107" s="9">
        <f>0.001*[63]Sheet1!$F$544</f>
        <v>3.1E-2</v>
      </c>
      <c r="H107" s="9">
        <f>0.001*[63]Sheet1!$F$545</f>
        <v>3.2000000000000001E-2</v>
      </c>
      <c r="I107" s="9">
        <f>0.001*[63]Sheet1!$F$546</f>
        <v>3.2000000000000001E-2</v>
      </c>
      <c r="J107" s="9">
        <f>0.001*[63]Sheet1!$F$547</f>
        <v>3.2000000000000001E-2</v>
      </c>
      <c r="K107" s="9">
        <f>0.001*[63]Sheet1!$F$548</f>
        <v>3.2000000000000001E-2</v>
      </c>
      <c r="L107" s="9">
        <f>0.001*[63]Sheet1!$F$549</f>
        <v>3.1E-2</v>
      </c>
      <c r="M107" s="9">
        <f>0.001*[63]Sheet1!$F$550</f>
        <v>3.1E-2</v>
      </c>
      <c r="N107" s="9">
        <f>0.001*[63]Sheet1!$F$551</f>
        <v>0.03</v>
      </c>
      <c r="O107" s="9">
        <f>0.001*[63]Sheet1!$F$552</f>
        <v>0.03</v>
      </c>
      <c r="P107" s="9">
        <f>0.001*[63]Sheet1!$F$553</f>
        <v>0.03</v>
      </c>
      <c r="Q107" s="9">
        <f>0.001*[63]Sheet1!$F$554</f>
        <v>0.03</v>
      </c>
      <c r="R107" s="9">
        <f>0.001*[63]Sheet1!$F$555</f>
        <v>0.03</v>
      </c>
      <c r="S107" s="9">
        <f>0.001*[63]Sheet1!$F$556</f>
        <v>0.03</v>
      </c>
      <c r="T107" s="9">
        <f>0.001*[63]Sheet1!$F$557</f>
        <v>0.03</v>
      </c>
      <c r="U107" s="9">
        <f>0.001*[63]Sheet1!$F$558</f>
        <v>0.03</v>
      </c>
      <c r="V107" s="9">
        <f>0.001*[63]Sheet1!$F$559</f>
        <v>0.03</v>
      </c>
      <c r="W107" s="9">
        <f>0.001*[63]Sheet1!$F$560</f>
        <v>0.03</v>
      </c>
      <c r="X107" s="9">
        <f>0.001*[63]Sheet1!$F$561</f>
        <v>3.1E-2</v>
      </c>
      <c r="Y107" s="9">
        <f>0.001*[63]Sheet1!$F$562</f>
        <v>0.03</v>
      </c>
      <c r="Z107" s="44">
        <f>0.001*[63]Sheet1!$F$563</f>
        <v>3.1E-2</v>
      </c>
      <c r="AA107" s="35">
        <f t="shared" si="15"/>
        <v>3.2000000000000001E-2</v>
      </c>
      <c r="AB107" s="10">
        <f t="shared" si="16"/>
        <v>0.03</v>
      </c>
      <c r="AC107" s="14">
        <f t="shared" si="17"/>
        <v>3.0750000000000017E-2</v>
      </c>
    </row>
    <row r="108" spans="2:29" ht="15" customHeight="1">
      <c r="B108" s="26">
        <v>24</v>
      </c>
      <c r="C108" s="43">
        <f>0.001*[63]Sheet1!$F$564</f>
        <v>3.1E-2</v>
      </c>
      <c r="D108" s="9">
        <f>0.001*[63]Sheet1!$F$565</f>
        <v>3.1E-2</v>
      </c>
      <c r="E108" s="9">
        <f>0.001*[63]Sheet1!$F$566</f>
        <v>3.1E-2</v>
      </c>
      <c r="F108" s="9">
        <f>0.001*[63]Sheet1!$F$567</f>
        <v>3.1E-2</v>
      </c>
      <c r="G108" s="9">
        <f>0.001*[63]Sheet1!$F$568</f>
        <v>3.1E-2</v>
      </c>
      <c r="H108" s="9">
        <f>0.001*[63]Sheet1!$F$569</f>
        <v>3.1E-2</v>
      </c>
      <c r="I108" s="9">
        <f>0.001*[63]Sheet1!$F$570</f>
        <v>3.1E-2</v>
      </c>
      <c r="J108" s="9">
        <f>0.001*[63]Sheet1!$F$571</f>
        <v>3.1E-2</v>
      </c>
      <c r="K108" s="9">
        <f>0.001*[63]Sheet1!$F$572</f>
        <v>3.1E-2</v>
      </c>
      <c r="L108" s="9">
        <f>0.001*[63]Sheet1!$F$573</f>
        <v>0.03</v>
      </c>
      <c r="M108" s="9">
        <f>0.001*[63]Sheet1!$F$574</f>
        <v>0.03</v>
      </c>
      <c r="N108" s="9">
        <f>0.001*[63]Sheet1!$F$575</f>
        <v>3.1E-2</v>
      </c>
      <c r="O108" s="9">
        <f>0.001*[63]Sheet1!$F$576</f>
        <v>3.1E-2</v>
      </c>
      <c r="P108" s="9">
        <f>0.001*[63]Sheet1!$F$577</f>
        <v>0.03</v>
      </c>
      <c r="Q108" s="9">
        <f>0.001*[63]Sheet1!$F$578</f>
        <v>3.3000000000000002E-2</v>
      </c>
      <c r="R108" s="9">
        <f>0.001*[63]Sheet1!$F$579</f>
        <v>3.2000000000000001E-2</v>
      </c>
      <c r="S108" s="9">
        <f>0.001*[63]Sheet1!$F$580</f>
        <v>3.1E-2</v>
      </c>
      <c r="T108" s="9">
        <f>0.001*[63]Sheet1!$F$581</f>
        <v>3.1E-2</v>
      </c>
      <c r="U108" s="9">
        <f>0.001*[63]Sheet1!$F$582</f>
        <v>3.1E-2</v>
      </c>
      <c r="V108" s="9">
        <f>0.001*[63]Sheet1!$F$583</f>
        <v>3.1E-2</v>
      </c>
      <c r="W108" s="9">
        <f>0.001*[63]Sheet1!$F$584</f>
        <v>0.03</v>
      </c>
      <c r="X108" s="9">
        <f>0.001*[63]Sheet1!$F$585</f>
        <v>3.1E-2</v>
      </c>
      <c r="Y108" s="9">
        <f>0.001*[63]Sheet1!$F$586</f>
        <v>3.1E-2</v>
      </c>
      <c r="Z108" s="44">
        <f>0.001*[63]Sheet1!$F$587</f>
        <v>3.1E-2</v>
      </c>
      <c r="AA108" s="35">
        <f t="shared" si="15"/>
        <v>3.3000000000000002E-2</v>
      </c>
      <c r="AB108" s="10">
        <f t="shared" si="16"/>
        <v>0.03</v>
      </c>
      <c r="AC108" s="14">
        <f t="shared" si="17"/>
        <v>3.0958333333333352E-2</v>
      </c>
    </row>
    <row r="109" spans="2:29" ht="15" customHeight="1">
      <c r="B109" s="26">
        <v>25</v>
      </c>
      <c r="C109" s="43">
        <f>0.001*[63]Sheet1!$F$588</f>
        <v>3.1E-2</v>
      </c>
      <c r="D109" s="9">
        <f>0.001*[63]Sheet1!$F$589</f>
        <v>3.1E-2</v>
      </c>
      <c r="E109" s="9">
        <f>0.001*[63]Sheet1!$F$590</f>
        <v>3.1E-2</v>
      </c>
      <c r="F109" s="9">
        <f>0.001*[63]Sheet1!$F$591</f>
        <v>3.1E-2</v>
      </c>
      <c r="G109" s="9">
        <f>0.001*[63]Sheet1!$F$592</f>
        <v>3.1E-2</v>
      </c>
      <c r="H109" s="9">
        <f>0.001*[63]Sheet1!$F$593</f>
        <v>3.1E-2</v>
      </c>
      <c r="I109" s="9">
        <f>0.001*[63]Sheet1!$F$594</f>
        <v>3.1E-2</v>
      </c>
      <c r="J109" s="9">
        <f>0.001*[63]Sheet1!$F$595</f>
        <v>3.1E-2</v>
      </c>
      <c r="K109" s="9">
        <f>0.001*[63]Sheet1!$F$596</f>
        <v>3.1E-2</v>
      </c>
      <c r="L109" s="9">
        <f>0.001*[63]Sheet1!$F$597</f>
        <v>3.1E-2</v>
      </c>
      <c r="M109" s="9">
        <f>0.001*[63]Sheet1!$F$598</f>
        <v>0.03</v>
      </c>
      <c r="N109" s="9">
        <f>0.001*[63]Sheet1!$F$599</f>
        <v>0.03</v>
      </c>
      <c r="O109" s="9">
        <f>0.001*[63]Sheet1!$F$600</f>
        <v>0.03</v>
      </c>
      <c r="P109" s="9">
        <f>0.001*[63]Sheet1!$F$601</f>
        <v>0.03</v>
      </c>
      <c r="Q109" s="9">
        <f>0.001*[63]Sheet1!$F$602</f>
        <v>0.03</v>
      </c>
      <c r="R109" s="9">
        <f>0.001*[63]Sheet1!$F$603</f>
        <v>0.03</v>
      </c>
      <c r="S109" s="9">
        <f>0.001*[63]Sheet1!$F$604</f>
        <v>3.2000000000000001E-2</v>
      </c>
      <c r="T109" s="9">
        <f>0.001*[63]Sheet1!$F$605</f>
        <v>0.04</v>
      </c>
      <c r="U109" s="9">
        <f>0.001*[63]Sheet1!$F$606</f>
        <v>4.3000000000000003E-2</v>
      </c>
      <c r="V109" s="9">
        <f>0.001*[63]Sheet1!$F$607</f>
        <v>4.8000000000000001E-2</v>
      </c>
      <c r="W109" s="9">
        <f>0.001*[63]Sheet1!$F$608</f>
        <v>4.4999999999999998E-2</v>
      </c>
      <c r="X109" s="9">
        <f>0.001*[63]Sheet1!$F$609</f>
        <v>3.7999999999999999E-2</v>
      </c>
      <c r="Y109" s="9">
        <f>0.001*[63]Sheet1!$F$610</f>
        <v>4.4999999999999998E-2</v>
      </c>
      <c r="Z109" s="44">
        <f>0.001*[63]Sheet1!$F$611</f>
        <v>5.1000000000000004E-2</v>
      </c>
      <c r="AA109" s="35">
        <f t="shared" si="15"/>
        <v>5.1000000000000004E-2</v>
      </c>
      <c r="AB109" s="10">
        <f t="shared" si="16"/>
        <v>0.03</v>
      </c>
      <c r="AC109" s="14">
        <f t="shared" si="17"/>
        <v>3.4666666666666686E-2</v>
      </c>
    </row>
    <row r="110" spans="2:29" ht="15" customHeight="1">
      <c r="B110" s="27">
        <v>26</v>
      </c>
      <c r="C110" s="45">
        <f>0.001*[63]Sheet1!$F$612</f>
        <v>4.5999999999999999E-2</v>
      </c>
      <c r="D110" s="17">
        <f>0.001*[63]Sheet1!$F$613</f>
        <v>3.6999999999999998E-2</v>
      </c>
      <c r="E110" s="17">
        <f>0.001*[63]Sheet1!$F$614</f>
        <v>3.1E-2</v>
      </c>
      <c r="F110" s="17">
        <f>0.001*[63]Sheet1!$F$615</f>
        <v>0.03</v>
      </c>
      <c r="G110" s="17">
        <f>0.001*[63]Sheet1!$F$616</f>
        <v>0.03</v>
      </c>
      <c r="H110" s="17">
        <f>0.001*[63]Sheet1!$F$617</f>
        <v>0.03</v>
      </c>
      <c r="I110" s="17">
        <f>0.001*[63]Sheet1!$F$618</f>
        <v>0.03</v>
      </c>
      <c r="J110" s="17">
        <f>0.001*[63]Sheet1!$F$619</f>
        <v>0.03</v>
      </c>
      <c r="K110" s="17">
        <f>0.001*[63]Sheet1!$F$620</f>
        <v>0.03</v>
      </c>
      <c r="L110" s="17">
        <f>0.001*[63]Sheet1!$F$621</f>
        <v>0.03</v>
      </c>
      <c r="M110" s="17">
        <f>0.001*[63]Sheet1!$F$622</f>
        <v>0.03</v>
      </c>
      <c r="N110" s="17">
        <f>0.001*[63]Sheet1!$F$623</f>
        <v>2.9000000000000001E-2</v>
      </c>
      <c r="O110" s="17">
        <f>0.001*[63]Sheet1!$F$624</f>
        <v>0.03</v>
      </c>
      <c r="P110" s="17">
        <f>0.001*[63]Sheet1!$F$625</f>
        <v>2.9000000000000001E-2</v>
      </c>
      <c r="Q110" s="17">
        <f>0.001*[63]Sheet1!$F$626</f>
        <v>2.9000000000000001E-2</v>
      </c>
      <c r="R110" s="17">
        <f>0.001*[63]Sheet1!$F$627</f>
        <v>2.9000000000000001E-2</v>
      </c>
      <c r="S110" s="17">
        <f>0.001*[63]Sheet1!$F$628</f>
        <v>2.9000000000000001E-2</v>
      </c>
      <c r="T110" s="17">
        <f>0.001*[63]Sheet1!$F$629</f>
        <v>2.9000000000000001E-2</v>
      </c>
      <c r="U110" s="17">
        <f>0.001*[63]Sheet1!$F$630</f>
        <v>2.9000000000000001E-2</v>
      </c>
      <c r="V110" s="17">
        <f>0.001*[63]Sheet1!$F$631</f>
        <v>2.9000000000000001E-2</v>
      </c>
      <c r="W110" s="17">
        <f>0.001*[63]Sheet1!$F$632</f>
        <v>0.03</v>
      </c>
      <c r="X110" s="17">
        <f>0.001*[63]Sheet1!$F$633</f>
        <v>2.9000000000000001E-2</v>
      </c>
      <c r="Y110" s="17">
        <f>0.001*[63]Sheet1!$F$634</f>
        <v>0.03</v>
      </c>
      <c r="Z110" s="46">
        <f>0.001*[63]Sheet1!$F$635</f>
        <v>0.03</v>
      </c>
      <c r="AA110" s="36">
        <f t="shared" si="15"/>
        <v>4.5999999999999999E-2</v>
      </c>
      <c r="AB110" s="18">
        <f t="shared" si="16"/>
        <v>2.9000000000000001E-2</v>
      </c>
      <c r="AC110" s="19">
        <f t="shared" si="17"/>
        <v>3.0625000000000017E-2</v>
      </c>
    </row>
    <row r="111" spans="2:29" ht="15" customHeight="1">
      <c r="B111" s="26">
        <v>27</v>
      </c>
      <c r="C111" s="43">
        <f>0.001*[63]Sheet1!$F$636</f>
        <v>0.03</v>
      </c>
      <c r="D111" s="9">
        <f>0.001*[63]Sheet1!$F$637</f>
        <v>0.03</v>
      </c>
      <c r="E111" s="9">
        <f>0.001*[63]Sheet1!$F$638</f>
        <v>0.03</v>
      </c>
      <c r="F111" s="9">
        <f>0.001*[63]Sheet1!$F$639</f>
        <v>0.03</v>
      </c>
      <c r="G111" s="9">
        <f>0.001*[63]Sheet1!$F$640</f>
        <v>0.03</v>
      </c>
      <c r="H111" s="9">
        <f>0.001*[63]Sheet1!$F$641</f>
        <v>0.03</v>
      </c>
      <c r="I111" s="9">
        <f>0.001*[63]Sheet1!$F$642</f>
        <v>0.03</v>
      </c>
      <c r="J111" s="9">
        <f>0.001*[63]Sheet1!$F$643</f>
        <v>0.03</v>
      </c>
      <c r="K111" s="9">
        <f>0.001*[63]Sheet1!$F$644</f>
        <v>0.03</v>
      </c>
      <c r="L111" s="9">
        <f>0.001*[63]Sheet1!$F$645</f>
        <v>0.03</v>
      </c>
      <c r="M111" s="9">
        <f>0.001*[63]Sheet1!$F$646</f>
        <v>0.03</v>
      </c>
      <c r="N111" s="9">
        <f>0.001*[63]Sheet1!$F$647</f>
        <v>0.03</v>
      </c>
      <c r="O111" s="9">
        <f>0.001*[63]Sheet1!$F$648</f>
        <v>0.03</v>
      </c>
      <c r="P111" s="9">
        <f>0.001*[63]Sheet1!$F$649</f>
        <v>2.9000000000000001E-2</v>
      </c>
      <c r="Q111" s="9">
        <f>0.001*[63]Sheet1!$F$650</f>
        <v>2.9000000000000001E-2</v>
      </c>
      <c r="R111" s="9">
        <f>0.001*[63]Sheet1!$F$651</f>
        <v>2.9000000000000001E-2</v>
      </c>
      <c r="S111" s="9">
        <f>0.001*[63]Sheet1!$F$652</f>
        <v>0.03</v>
      </c>
      <c r="T111" s="9">
        <f>0.001*[63]Sheet1!$F$653</f>
        <v>2.9000000000000001E-2</v>
      </c>
      <c r="U111" s="9">
        <f>0.001*[63]Sheet1!$F$654</f>
        <v>2.9000000000000001E-2</v>
      </c>
      <c r="V111" s="9">
        <f>0.001*[63]Sheet1!$F$655</f>
        <v>2.9000000000000001E-2</v>
      </c>
      <c r="W111" s="9">
        <f>0.001*[63]Sheet1!$F$656</f>
        <v>2.9000000000000001E-2</v>
      </c>
      <c r="X111" s="9">
        <f>0.001*[63]Sheet1!$F$657</f>
        <v>2.9000000000000001E-2</v>
      </c>
      <c r="Y111" s="9">
        <f>0.001*[63]Sheet1!$F$658</f>
        <v>2.9000000000000001E-2</v>
      </c>
      <c r="Z111" s="44">
        <f>0.001*[63]Sheet1!$F$659</f>
        <v>0.03</v>
      </c>
      <c r="AA111" s="35">
        <f t="shared" si="15"/>
        <v>0.03</v>
      </c>
      <c r="AB111" s="10">
        <f t="shared" si="16"/>
        <v>2.9000000000000001E-2</v>
      </c>
      <c r="AC111" s="14">
        <f t="shared" si="17"/>
        <v>2.9625000000000016E-2</v>
      </c>
    </row>
    <row r="112" spans="2:29" ht="15" customHeight="1">
      <c r="B112" s="26">
        <v>28</v>
      </c>
      <c r="C112" s="43">
        <f>0.001*[63]Sheet1!$F$660</f>
        <v>2.9000000000000001E-2</v>
      </c>
      <c r="D112" s="9">
        <f>0.001*[63]Sheet1!$F$661</f>
        <v>2.9000000000000001E-2</v>
      </c>
      <c r="E112" s="9">
        <f>0.001*[63]Sheet1!$F$662</f>
        <v>2.9000000000000001E-2</v>
      </c>
      <c r="F112" s="9">
        <f>0.001*[63]Sheet1!$F$663</f>
        <v>2.9000000000000001E-2</v>
      </c>
      <c r="G112" s="9">
        <f>0.001*[63]Sheet1!$F$664</f>
        <v>2.9000000000000001E-2</v>
      </c>
      <c r="H112" s="9">
        <f>0.001*[63]Sheet1!$F$665</f>
        <v>0.03</v>
      </c>
      <c r="I112" s="9">
        <f>0.001*[63]Sheet1!$F$666</f>
        <v>0.03</v>
      </c>
      <c r="J112" s="9">
        <f>0.001*[63]Sheet1!$F$667</f>
        <v>0.03</v>
      </c>
      <c r="K112" s="9">
        <f>0.001*[63]Sheet1!$F$668</f>
        <v>0.03</v>
      </c>
      <c r="L112" s="9">
        <f>0.001*[63]Sheet1!$F$669</f>
        <v>0.03</v>
      </c>
      <c r="M112" s="9">
        <f>0.001*[63]Sheet1!$F$670</f>
        <v>0.03</v>
      </c>
      <c r="N112" s="9">
        <f>0.001*[63]Sheet1!$F$671</f>
        <v>0.03</v>
      </c>
      <c r="O112" s="9">
        <f>0.001*[63]Sheet1!$F$672</f>
        <v>0.03</v>
      </c>
      <c r="P112" s="9">
        <f>0.001*[63]Sheet1!$F$673</f>
        <v>0.03</v>
      </c>
      <c r="Q112" s="9">
        <f>0.001*[63]Sheet1!$F$674</f>
        <v>2.9000000000000001E-2</v>
      </c>
      <c r="R112" s="9">
        <f>0.001*[63]Sheet1!$F$675</f>
        <v>0.03</v>
      </c>
      <c r="S112" s="9">
        <f>0.001*[63]Sheet1!$F$676</f>
        <v>0.03</v>
      </c>
      <c r="T112" s="9">
        <f>0.001*[63]Sheet1!$F$677</f>
        <v>3.1E-2</v>
      </c>
      <c r="U112" s="9" t="s">
        <v>77</v>
      </c>
      <c r="V112" s="9" t="s">
        <v>77</v>
      </c>
      <c r="W112" s="9" t="s">
        <v>77</v>
      </c>
      <c r="X112" s="9" t="s">
        <v>77</v>
      </c>
      <c r="Y112" s="9" t="s">
        <v>77</v>
      </c>
      <c r="Z112" s="44" t="s">
        <v>77</v>
      </c>
      <c r="AA112" s="35">
        <f t="shared" si="15"/>
        <v>3.1E-2</v>
      </c>
      <c r="AB112" s="10">
        <f t="shared" si="16"/>
        <v>2.9000000000000001E-2</v>
      </c>
      <c r="AC112" s="14">
        <f t="shared" si="17"/>
        <v>2.9722222222222237E-2</v>
      </c>
    </row>
    <row r="113" spans="2:29" ht="15" customHeight="1">
      <c r="B113" s="26">
        <v>29</v>
      </c>
      <c r="C113" s="43" t="s">
        <v>77</v>
      </c>
      <c r="D113" s="9" t="s">
        <v>77</v>
      </c>
      <c r="E113" s="9" t="s">
        <v>77</v>
      </c>
      <c r="F113" s="9" t="s">
        <v>77</v>
      </c>
      <c r="G113" s="9" t="s">
        <v>77</v>
      </c>
      <c r="H113" s="9" t="s">
        <v>77</v>
      </c>
      <c r="I113" s="9" t="s">
        <v>77</v>
      </c>
      <c r="J113" s="9" t="s">
        <v>77</v>
      </c>
      <c r="K113" s="9" t="s">
        <v>77</v>
      </c>
      <c r="L113" s="9" t="s">
        <v>77</v>
      </c>
      <c r="M113" s="9" t="s">
        <v>77</v>
      </c>
      <c r="N113" s="9" t="s">
        <v>77</v>
      </c>
      <c r="O113" s="9" t="s">
        <v>77</v>
      </c>
      <c r="P113" s="9" t="s">
        <v>77</v>
      </c>
      <c r="Q113" s="9" t="s">
        <v>77</v>
      </c>
      <c r="R113" s="9" t="s">
        <v>77</v>
      </c>
      <c r="S113" s="9" t="s">
        <v>77</v>
      </c>
      <c r="T113" s="9" t="s">
        <v>77</v>
      </c>
      <c r="U113" s="9" t="s">
        <v>77</v>
      </c>
      <c r="V113" s="9" t="s">
        <v>77</v>
      </c>
      <c r="W113" s="9" t="s">
        <v>77</v>
      </c>
      <c r="X113" s="9" t="s">
        <v>77</v>
      </c>
      <c r="Y113" s="9" t="s">
        <v>77</v>
      </c>
      <c r="Z113" s="44" t="s">
        <v>77</v>
      </c>
      <c r="AA113" s="35">
        <f t="shared" si="15"/>
        <v>0</v>
      </c>
      <c r="AB113" s="10">
        <f t="shared" si="16"/>
        <v>0</v>
      </c>
      <c r="AC113" s="14"/>
    </row>
    <row r="114" spans="2:29" ht="15" customHeight="1">
      <c r="B114" s="28">
        <v>30</v>
      </c>
      <c r="C114" s="43" t="s">
        <v>77</v>
      </c>
      <c r="D114" s="9" t="s">
        <v>77</v>
      </c>
      <c r="E114" s="9" t="s">
        <v>77</v>
      </c>
      <c r="F114" s="9" t="s">
        <v>77</v>
      </c>
      <c r="G114" s="9" t="s">
        <v>77</v>
      </c>
      <c r="H114" s="9" t="s">
        <v>77</v>
      </c>
      <c r="I114" s="9" t="s">
        <v>77</v>
      </c>
      <c r="J114" s="9" t="s">
        <v>77</v>
      </c>
      <c r="K114" s="9" t="s">
        <v>77</v>
      </c>
      <c r="L114" s="9" t="s">
        <v>77</v>
      </c>
      <c r="M114" s="9" t="s">
        <v>77</v>
      </c>
      <c r="N114" s="9" t="s">
        <v>77</v>
      </c>
      <c r="O114" s="9" t="s">
        <v>77</v>
      </c>
      <c r="P114" s="9" t="s">
        <v>77</v>
      </c>
      <c r="Q114" s="9" t="s">
        <v>77</v>
      </c>
      <c r="R114" s="9" t="s">
        <v>77</v>
      </c>
      <c r="S114" s="9" t="s">
        <v>77</v>
      </c>
      <c r="T114" s="9" t="s">
        <v>77</v>
      </c>
      <c r="U114" s="9" t="s">
        <v>77</v>
      </c>
      <c r="V114" s="9" t="s">
        <v>77</v>
      </c>
      <c r="W114" s="9" t="s">
        <v>77</v>
      </c>
      <c r="X114" s="9" t="s">
        <v>77</v>
      </c>
      <c r="Y114" s="9" t="s">
        <v>77</v>
      </c>
      <c r="Z114" s="44" t="s">
        <v>77</v>
      </c>
      <c r="AA114" s="37">
        <f t="shared" si="15"/>
        <v>0</v>
      </c>
      <c r="AB114" s="21">
        <f t="shared" si="16"/>
        <v>0</v>
      </c>
      <c r="AC114" s="22"/>
    </row>
    <row r="115" spans="2:29" ht="15" customHeight="1">
      <c r="B115" s="29">
        <v>31</v>
      </c>
      <c r="C115" s="49" t="s">
        <v>77</v>
      </c>
      <c r="D115" s="11" t="s">
        <v>77</v>
      </c>
      <c r="E115" s="11" t="s">
        <v>77</v>
      </c>
      <c r="F115" s="11" t="s">
        <v>77</v>
      </c>
      <c r="G115" s="11" t="s">
        <v>77</v>
      </c>
      <c r="H115" s="11" t="s">
        <v>77</v>
      </c>
      <c r="I115" s="11" t="s">
        <v>77</v>
      </c>
      <c r="J115" s="11" t="s">
        <v>77</v>
      </c>
      <c r="K115" s="11">
        <f>0.001*[63]Sheet1!$F$740</f>
        <v>3.2000000000000001E-2</v>
      </c>
      <c r="L115" s="11">
        <f>0.001*[63]Sheet1!$F$741</f>
        <v>3.1E-2</v>
      </c>
      <c r="M115" s="11">
        <f>0.001*[63]Sheet1!$F$742</f>
        <v>3.1E-2</v>
      </c>
      <c r="N115" s="11">
        <f>0.001*[63]Sheet1!$F$743</f>
        <v>0.03</v>
      </c>
      <c r="O115" s="11">
        <f>0.001*[63]Sheet1!$F$744</f>
        <v>3.1E-2</v>
      </c>
      <c r="P115" s="11">
        <f>0.001*[63]Sheet1!$F$745</f>
        <v>3.2000000000000001E-2</v>
      </c>
      <c r="Q115" s="11">
        <f>0.001*[63]Sheet1!$F$746</f>
        <v>3.5000000000000003E-2</v>
      </c>
      <c r="R115" s="11">
        <f>0.001*[63]Sheet1!$F$747</f>
        <v>3.5000000000000003E-2</v>
      </c>
      <c r="S115" s="11">
        <f>0.001*[63]Sheet1!$F$748</f>
        <v>3.2000000000000001E-2</v>
      </c>
      <c r="T115" s="11">
        <f>0.001*[63]Sheet1!$F$749</f>
        <v>3.4000000000000002E-2</v>
      </c>
      <c r="U115" s="11">
        <f>0.001*[63]Sheet1!$F$750</f>
        <v>3.2000000000000001E-2</v>
      </c>
      <c r="V115" s="11">
        <f>0.001*[63]Sheet1!$F$751</f>
        <v>3.1E-2</v>
      </c>
      <c r="W115" s="11">
        <f>0.001*[63]Sheet1!$F$752</f>
        <v>3.2000000000000001E-2</v>
      </c>
      <c r="X115" s="11">
        <f>0.001*[63]Sheet1!$F$753</f>
        <v>3.1E-2</v>
      </c>
      <c r="Y115" s="11">
        <f>0.001*[63]Sheet1!$F$754</f>
        <v>3.1E-2</v>
      </c>
      <c r="Z115" s="50">
        <f>0.001*[63]Sheet1!$F$755</f>
        <v>0.03</v>
      </c>
      <c r="AA115" s="38">
        <f t="shared" si="15"/>
        <v>3.5000000000000003E-2</v>
      </c>
      <c r="AB115" s="8">
        <f t="shared" si="16"/>
        <v>0.03</v>
      </c>
      <c r="AC115" s="15">
        <f t="shared" si="17"/>
        <v>3.1875000000000014E-2</v>
      </c>
    </row>
    <row r="116" spans="2:29" ht="15" customHeight="1">
      <c r="B116" s="30" t="s">
        <v>0</v>
      </c>
      <c r="C116" s="47">
        <f t="shared" ref="C116:Z116" si="21">MAX(C85:C115)</f>
        <v>5.3999999999999999E-2</v>
      </c>
      <c r="D116" s="20">
        <f t="shared" si="21"/>
        <v>0.05</v>
      </c>
      <c r="E116" s="20">
        <f t="shared" si="21"/>
        <v>3.9E-2</v>
      </c>
      <c r="F116" s="20">
        <f t="shared" si="21"/>
        <v>3.2000000000000001E-2</v>
      </c>
      <c r="G116" s="20">
        <f t="shared" si="21"/>
        <v>3.2000000000000001E-2</v>
      </c>
      <c r="H116" s="20">
        <f t="shared" si="21"/>
        <v>3.4000000000000002E-2</v>
      </c>
      <c r="I116" s="20">
        <f t="shared" si="21"/>
        <v>3.6000000000000004E-2</v>
      </c>
      <c r="J116" s="20">
        <f t="shared" si="21"/>
        <v>3.6000000000000004E-2</v>
      </c>
      <c r="K116" s="20">
        <f t="shared" si="21"/>
        <v>3.9E-2</v>
      </c>
      <c r="L116" s="20">
        <f t="shared" si="21"/>
        <v>4.2000000000000003E-2</v>
      </c>
      <c r="M116" s="20">
        <f t="shared" si="21"/>
        <v>4.3999999999999997E-2</v>
      </c>
      <c r="N116" s="20">
        <f t="shared" si="21"/>
        <v>4.3000000000000003E-2</v>
      </c>
      <c r="O116" s="20">
        <f t="shared" si="21"/>
        <v>0.04</v>
      </c>
      <c r="P116" s="20">
        <f t="shared" si="21"/>
        <v>4.1000000000000002E-2</v>
      </c>
      <c r="Q116" s="20">
        <f t="shared" si="21"/>
        <v>3.7999999999999999E-2</v>
      </c>
      <c r="R116" s="20">
        <f t="shared" si="21"/>
        <v>3.6000000000000004E-2</v>
      </c>
      <c r="S116" s="20">
        <f t="shared" si="21"/>
        <v>3.9E-2</v>
      </c>
      <c r="T116" s="20">
        <f t="shared" si="21"/>
        <v>0.04</v>
      </c>
      <c r="U116" s="20">
        <f t="shared" si="21"/>
        <v>4.3000000000000003E-2</v>
      </c>
      <c r="V116" s="20">
        <f t="shared" si="21"/>
        <v>4.8000000000000001E-2</v>
      </c>
      <c r="W116" s="20">
        <f t="shared" si="21"/>
        <v>4.4999999999999998E-2</v>
      </c>
      <c r="X116" s="20">
        <f t="shared" si="21"/>
        <v>0.04</v>
      </c>
      <c r="Y116" s="20">
        <f t="shared" si="21"/>
        <v>4.4999999999999998E-2</v>
      </c>
      <c r="Z116" s="48">
        <f t="shared" si="21"/>
        <v>5.3999999999999999E-2</v>
      </c>
      <c r="AA116" s="162" t="s">
        <v>15</v>
      </c>
      <c r="AB116" s="163"/>
      <c r="AC116" s="164"/>
    </row>
    <row r="117" spans="2:29" ht="15" customHeight="1">
      <c r="B117" s="31" t="s">
        <v>1</v>
      </c>
      <c r="C117" s="51">
        <f t="shared" ref="C117:Z117" si="22">MIN(C85:C115)</f>
        <v>2.9000000000000001E-2</v>
      </c>
      <c r="D117" s="5">
        <f t="shared" si="22"/>
        <v>2.9000000000000001E-2</v>
      </c>
      <c r="E117" s="5">
        <f t="shared" si="22"/>
        <v>2.9000000000000001E-2</v>
      </c>
      <c r="F117" s="5">
        <f t="shared" si="22"/>
        <v>2.9000000000000001E-2</v>
      </c>
      <c r="G117" s="5">
        <f t="shared" si="22"/>
        <v>2.9000000000000001E-2</v>
      </c>
      <c r="H117" s="5">
        <f t="shared" si="22"/>
        <v>2.9000000000000001E-2</v>
      </c>
      <c r="I117" s="5">
        <f t="shared" si="22"/>
        <v>2.9000000000000001E-2</v>
      </c>
      <c r="J117" s="5">
        <f t="shared" si="22"/>
        <v>2.9000000000000001E-2</v>
      </c>
      <c r="K117" s="5">
        <f t="shared" si="22"/>
        <v>2.9000000000000001E-2</v>
      </c>
      <c r="L117" s="5">
        <f t="shared" si="22"/>
        <v>2.9000000000000001E-2</v>
      </c>
      <c r="M117" s="5">
        <f t="shared" si="22"/>
        <v>2.9000000000000001E-2</v>
      </c>
      <c r="N117" s="5">
        <f t="shared" si="22"/>
        <v>2.9000000000000001E-2</v>
      </c>
      <c r="O117" s="5">
        <f t="shared" si="22"/>
        <v>2.9000000000000001E-2</v>
      </c>
      <c r="P117" s="5">
        <f t="shared" si="22"/>
        <v>2.9000000000000001E-2</v>
      </c>
      <c r="Q117" s="5">
        <f t="shared" si="22"/>
        <v>2.9000000000000001E-2</v>
      </c>
      <c r="R117" s="5">
        <f t="shared" si="22"/>
        <v>2.9000000000000001E-2</v>
      </c>
      <c r="S117" s="5">
        <f t="shared" si="22"/>
        <v>2.9000000000000001E-2</v>
      </c>
      <c r="T117" s="5">
        <f t="shared" si="22"/>
        <v>2.9000000000000001E-2</v>
      </c>
      <c r="U117" s="5">
        <f t="shared" si="22"/>
        <v>2.9000000000000001E-2</v>
      </c>
      <c r="V117" s="5">
        <f t="shared" si="22"/>
        <v>2.9000000000000001E-2</v>
      </c>
      <c r="W117" s="5">
        <f t="shared" si="22"/>
        <v>2.9000000000000001E-2</v>
      </c>
      <c r="X117" s="5">
        <f t="shared" si="22"/>
        <v>2.9000000000000001E-2</v>
      </c>
      <c r="Y117" s="5">
        <f t="shared" si="22"/>
        <v>2.9000000000000001E-2</v>
      </c>
      <c r="Z117" s="52">
        <f t="shared" si="22"/>
        <v>0.03</v>
      </c>
      <c r="AA117" s="156">
        <f>AVERAGE(AA85:AA115)</f>
        <v>3.3000000000000008E-2</v>
      </c>
      <c r="AB117" s="158">
        <f>AVERAGE(AB85:AB115)</f>
        <v>2.7419354838709695E-2</v>
      </c>
      <c r="AC117" s="160">
        <f>AVERAGE(AC85:AC115)</f>
        <v>3.0853927203065155E-2</v>
      </c>
    </row>
    <row r="118" spans="2:29" ht="15" customHeight="1" thickBot="1">
      <c r="B118" s="32" t="s">
        <v>14</v>
      </c>
      <c r="C118" s="53">
        <f t="shared" ref="C118:Z118" si="23">AVERAGE(C85:C115)</f>
        <v>3.2000000000000021E-2</v>
      </c>
      <c r="D118" s="6">
        <f t="shared" si="23"/>
        <v>3.1428571428571452E-2</v>
      </c>
      <c r="E118" s="6">
        <f t="shared" si="23"/>
        <v>3.0857142857142878E-2</v>
      </c>
      <c r="F118" s="6">
        <f t="shared" si="23"/>
        <v>3.0535714285714305E-2</v>
      </c>
      <c r="G118" s="6">
        <f t="shared" si="23"/>
        <v>3.0642857142857163E-2</v>
      </c>
      <c r="H118" s="6">
        <f t="shared" si="23"/>
        <v>3.0892857142857163E-2</v>
      </c>
      <c r="I118" s="6">
        <f t="shared" si="23"/>
        <v>3.1035714285714305E-2</v>
      </c>
      <c r="J118" s="6">
        <f t="shared" si="23"/>
        <v>3.0892857142857163E-2</v>
      </c>
      <c r="K118" s="6">
        <f t="shared" si="23"/>
        <v>3.0758620689655191E-2</v>
      </c>
      <c r="L118" s="6">
        <f t="shared" si="23"/>
        <v>3.0586206896551744E-2</v>
      </c>
      <c r="M118" s="6">
        <f t="shared" si="23"/>
        <v>3.0586206896551744E-2</v>
      </c>
      <c r="N118" s="6">
        <f t="shared" si="23"/>
        <v>3.062068965517243E-2</v>
      </c>
      <c r="O118" s="6">
        <f t="shared" si="23"/>
        <v>3.0379310344827607E-2</v>
      </c>
      <c r="P118" s="6">
        <f t="shared" si="23"/>
        <v>3.0206896551724156E-2</v>
      </c>
      <c r="Q118" s="6">
        <f t="shared" si="23"/>
        <v>3.0103448275862088E-2</v>
      </c>
      <c r="R118" s="6">
        <f t="shared" si="23"/>
        <v>3.0344827586206914E-2</v>
      </c>
      <c r="S118" s="6">
        <f t="shared" si="23"/>
        <v>3.0379310344827607E-2</v>
      </c>
      <c r="T118" s="6">
        <f t="shared" si="23"/>
        <v>3.0655172413793123E-2</v>
      </c>
      <c r="U118" s="6">
        <f t="shared" si="23"/>
        <v>3.0642857142857163E-2</v>
      </c>
      <c r="V118" s="6">
        <f t="shared" si="23"/>
        <v>3.0892857142857163E-2</v>
      </c>
      <c r="W118" s="6">
        <f t="shared" si="23"/>
        <v>3.1035714285714305E-2</v>
      </c>
      <c r="X118" s="6">
        <f t="shared" si="23"/>
        <v>3.1214285714285733E-2</v>
      </c>
      <c r="Y118" s="6">
        <f t="shared" si="23"/>
        <v>3.1750000000000021E-2</v>
      </c>
      <c r="Z118" s="54">
        <f t="shared" si="23"/>
        <v>3.2142857142857161E-2</v>
      </c>
      <c r="AA118" s="157"/>
      <c r="AB118" s="159"/>
      <c r="AC118" s="161"/>
    </row>
    <row r="120" spans="2:29" ht="268.5" customHeight="1"/>
    <row r="122" spans="2:29" ht="18" customHeight="1">
      <c r="B122" s="165" t="s">
        <v>78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4" t="s">
        <v>79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0.001*[64]Sheet1!$F$12</f>
        <v>4.3999999999999997E-2</v>
      </c>
      <c r="D125" s="12">
        <f>0.001*[64]Sheet1!$F$13</f>
        <v>4.3999999999999997E-2</v>
      </c>
      <c r="E125" s="12">
        <f>0.001*[64]Sheet1!$F$14</f>
        <v>4.3000000000000003E-2</v>
      </c>
      <c r="F125" s="12">
        <f>0.001*[64]Sheet1!$F$15</f>
        <v>4.3999999999999997E-2</v>
      </c>
      <c r="G125" s="12">
        <f>0.001*[64]Sheet1!$F$16</f>
        <v>4.3999999999999997E-2</v>
      </c>
      <c r="H125" s="12">
        <f>0.001*[64]Sheet1!$F$17</f>
        <v>4.3999999999999997E-2</v>
      </c>
      <c r="I125" s="12">
        <f>0.001*[64]Sheet1!$F$18</f>
        <v>4.3999999999999997E-2</v>
      </c>
      <c r="J125" s="12">
        <f>0.001*[64]Sheet1!$F$19</f>
        <v>4.3000000000000003E-2</v>
      </c>
      <c r="K125" s="12">
        <f>0.001*[64]Sheet1!$F$20</f>
        <v>4.3999999999999997E-2</v>
      </c>
      <c r="L125" s="12">
        <f>0.001*[64]Sheet1!$F$21</f>
        <v>4.3999999999999997E-2</v>
      </c>
      <c r="M125" s="12">
        <f>0.001*[64]Sheet1!$F$22</f>
        <v>4.3000000000000003E-2</v>
      </c>
      <c r="N125" s="12">
        <f>0.001*[64]Sheet1!$F$23</f>
        <v>4.3000000000000003E-2</v>
      </c>
      <c r="O125" s="12">
        <f>0.001*[64]Sheet1!$F$24</f>
        <v>4.3000000000000003E-2</v>
      </c>
      <c r="P125" s="12">
        <f>0.001*[64]Sheet1!$F$25</f>
        <v>4.3000000000000003E-2</v>
      </c>
      <c r="Q125" s="12">
        <f>0.001*[64]Sheet1!$F$26</f>
        <v>4.3000000000000003E-2</v>
      </c>
      <c r="R125" s="12">
        <f>0.001*[64]Sheet1!$F$27</f>
        <v>4.3000000000000003E-2</v>
      </c>
      <c r="S125" s="12">
        <f>0.001*[64]Sheet1!$F$28</f>
        <v>4.3000000000000003E-2</v>
      </c>
      <c r="T125" s="12">
        <f>0.001*[64]Sheet1!$F$29</f>
        <v>4.3000000000000003E-2</v>
      </c>
      <c r="U125" s="12">
        <f>0.001*[64]Sheet1!$F$30</f>
        <v>4.3000000000000003E-2</v>
      </c>
      <c r="V125" s="12">
        <f>0.001*[64]Sheet1!$F$31</f>
        <v>4.3000000000000003E-2</v>
      </c>
      <c r="W125" s="12">
        <f>0.001*[64]Sheet1!$F$32</f>
        <v>4.3000000000000003E-2</v>
      </c>
      <c r="X125" s="12">
        <f>0.001*[64]Sheet1!$F$33</f>
        <v>4.3000000000000003E-2</v>
      </c>
      <c r="Y125" s="12">
        <f>0.001*[64]Sheet1!$F$34</f>
        <v>4.3000000000000003E-2</v>
      </c>
      <c r="Z125" s="42">
        <f>0.001*[64]Sheet1!$F$35</f>
        <v>4.3999999999999997E-2</v>
      </c>
      <c r="AA125" s="34">
        <f>MAX(C125:Z125)</f>
        <v>4.3999999999999997E-2</v>
      </c>
      <c r="AB125" s="13">
        <f>MIN(C125:Z125)</f>
        <v>4.3000000000000003E-2</v>
      </c>
      <c r="AC125" s="16">
        <f>AVERAGE(C125:Z125)</f>
        <v>4.3375000000000018E-2</v>
      </c>
    </row>
    <row r="126" spans="2:29" ht="15" customHeight="1">
      <c r="B126" s="26">
        <v>2</v>
      </c>
      <c r="C126" s="43">
        <f>0.001*[64]Sheet1!$F$36</f>
        <v>4.3999999999999997E-2</v>
      </c>
      <c r="D126" s="9">
        <f>0.001*[64]Sheet1!$F$37</f>
        <v>4.3999999999999997E-2</v>
      </c>
      <c r="E126" s="9">
        <f>0.001*[64]Sheet1!$F$38</f>
        <v>4.3999999999999997E-2</v>
      </c>
      <c r="F126" s="9">
        <f>0.001*[64]Sheet1!$F$39</f>
        <v>4.3999999999999997E-2</v>
      </c>
      <c r="G126" s="9">
        <f>0.001*[64]Sheet1!$F$40</f>
        <v>4.3999999999999997E-2</v>
      </c>
      <c r="H126" s="9">
        <f>0.001*[64]Sheet1!$F$41</f>
        <v>4.3999999999999997E-2</v>
      </c>
      <c r="I126" s="9">
        <f>0.001*[64]Sheet1!$F$42</f>
        <v>4.3999999999999997E-2</v>
      </c>
      <c r="J126" s="9">
        <f>0.001*[64]Sheet1!$F$43</f>
        <v>4.3999999999999997E-2</v>
      </c>
      <c r="K126" s="9">
        <f>0.001*[64]Sheet1!$F$44</f>
        <v>4.3999999999999997E-2</v>
      </c>
      <c r="L126" s="9">
        <f>0.001*[64]Sheet1!$F$45</f>
        <v>4.3999999999999997E-2</v>
      </c>
      <c r="M126" s="9">
        <f>0.001*[64]Sheet1!$F$46</f>
        <v>4.3000000000000003E-2</v>
      </c>
      <c r="N126" s="9">
        <f>0.001*[64]Sheet1!$F$47</f>
        <v>4.3999999999999997E-2</v>
      </c>
      <c r="O126" s="9">
        <f>0.001*[64]Sheet1!$F$48</f>
        <v>4.3000000000000003E-2</v>
      </c>
      <c r="P126" s="9">
        <f>0.001*[64]Sheet1!$F$49</f>
        <v>4.3000000000000003E-2</v>
      </c>
      <c r="Q126" s="9">
        <f>0.001*[64]Sheet1!$F$50</f>
        <v>4.3000000000000003E-2</v>
      </c>
      <c r="R126" s="9">
        <f>0.001*[64]Sheet1!$F$51</f>
        <v>4.3000000000000003E-2</v>
      </c>
      <c r="S126" s="9">
        <f>0.001*[64]Sheet1!$F$52</f>
        <v>4.3000000000000003E-2</v>
      </c>
      <c r="T126" s="9">
        <f>0.001*[64]Sheet1!$F$53</f>
        <v>4.3000000000000003E-2</v>
      </c>
      <c r="U126" s="9">
        <f>0.001*[64]Sheet1!$F$54</f>
        <v>4.3999999999999997E-2</v>
      </c>
      <c r="V126" s="9">
        <f>0.001*[64]Sheet1!$F$55</f>
        <v>4.3999999999999997E-2</v>
      </c>
      <c r="W126" s="9">
        <f>0.001*[64]Sheet1!$F$56</f>
        <v>4.3999999999999997E-2</v>
      </c>
      <c r="X126" s="9">
        <f>0.001*[64]Sheet1!$F$57</f>
        <v>4.3999999999999997E-2</v>
      </c>
      <c r="Y126" s="9">
        <f>0.001*[64]Sheet1!$F$58</f>
        <v>4.3999999999999997E-2</v>
      </c>
      <c r="Z126" s="44">
        <f>0.001*[64]Sheet1!$F$59</f>
        <v>4.3999999999999997E-2</v>
      </c>
      <c r="AA126" s="35">
        <f t="shared" ref="AA126:AA155" si="24">MAX(C126:Z126)</f>
        <v>4.3999999999999997E-2</v>
      </c>
      <c r="AB126" s="10">
        <f t="shared" ref="AB126:AB155" si="25">MIN(C126:Z126)</f>
        <v>4.3000000000000003E-2</v>
      </c>
      <c r="AC126" s="14">
        <f t="shared" ref="AC126:AC155" si="26">AVERAGE(C126:Z126)</f>
        <v>4.3708333333333349E-2</v>
      </c>
    </row>
    <row r="127" spans="2:29" ht="15" customHeight="1">
      <c r="B127" s="26">
        <v>3</v>
      </c>
      <c r="C127" s="43">
        <f>0.001*[64]Sheet1!$F$60</f>
        <v>4.3999999999999997E-2</v>
      </c>
      <c r="D127" s="9">
        <f>0.001*[64]Sheet1!$F$61</f>
        <v>4.4999999999999998E-2</v>
      </c>
      <c r="E127" s="9">
        <f>0.001*[64]Sheet1!$F$62</f>
        <v>4.3999999999999997E-2</v>
      </c>
      <c r="F127" s="9">
        <f>0.001*[64]Sheet1!$F$63</f>
        <v>4.4999999999999998E-2</v>
      </c>
      <c r="G127" s="9">
        <f>0.001*[64]Sheet1!$F$64</f>
        <v>4.3999999999999997E-2</v>
      </c>
      <c r="H127" s="9">
        <f>0.001*[64]Sheet1!$F$65</f>
        <v>4.3999999999999997E-2</v>
      </c>
      <c r="I127" s="9">
        <f>0.001*[64]Sheet1!$F$66</f>
        <v>4.4999999999999998E-2</v>
      </c>
      <c r="J127" s="9">
        <f>0.001*[64]Sheet1!$F$67</f>
        <v>4.4999999999999998E-2</v>
      </c>
      <c r="K127" s="9">
        <f>0.001*[64]Sheet1!$F$68</f>
        <v>4.3999999999999997E-2</v>
      </c>
      <c r="L127" s="9">
        <f>0.001*[64]Sheet1!$F$69</f>
        <v>4.3999999999999997E-2</v>
      </c>
      <c r="M127" s="9">
        <f>0.001*[64]Sheet1!$F$70</f>
        <v>4.3000000000000003E-2</v>
      </c>
      <c r="N127" s="9">
        <f>0.001*[64]Sheet1!$F$71</f>
        <v>4.3000000000000003E-2</v>
      </c>
      <c r="O127" s="9">
        <f>0.001*[64]Sheet1!$F$72</f>
        <v>4.3000000000000003E-2</v>
      </c>
      <c r="P127" s="9">
        <f>0.001*[64]Sheet1!$F$73</f>
        <v>4.3000000000000003E-2</v>
      </c>
      <c r="Q127" s="9">
        <f>0.001*[64]Sheet1!$F$74</f>
        <v>4.3000000000000003E-2</v>
      </c>
      <c r="R127" s="9">
        <f>0.001*[64]Sheet1!$F$75</f>
        <v>4.3000000000000003E-2</v>
      </c>
      <c r="S127" s="9">
        <f>0.001*[64]Sheet1!$F$76</f>
        <v>4.3999999999999997E-2</v>
      </c>
      <c r="T127" s="9">
        <f>0.001*[64]Sheet1!$F$77</f>
        <v>4.3999999999999997E-2</v>
      </c>
      <c r="U127" s="9">
        <f>0.001*[64]Sheet1!$F$78</f>
        <v>4.3000000000000003E-2</v>
      </c>
      <c r="V127" s="9">
        <f>0.001*[64]Sheet1!$F$79</f>
        <v>4.3999999999999997E-2</v>
      </c>
      <c r="W127" s="9">
        <f>0.001*[64]Sheet1!$F$80</f>
        <v>4.4999999999999998E-2</v>
      </c>
      <c r="X127" s="9">
        <f>0.001*[64]Sheet1!$F$81</f>
        <v>4.3999999999999997E-2</v>
      </c>
      <c r="Y127" s="9">
        <f>0.001*[64]Sheet1!$F$82</f>
        <v>4.3999999999999997E-2</v>
      </c>
      <c r="Z127" s="44">
        <f>0.001*[64]Sheet1!$F$83</f>
        <v>4.3999999999999997E-2</v>
      </c>
      <c r="AA127" s="35">
        <f t="shared" si="24"/>
        <v>4.4999999999999998E-2</v>
      </c>
      <c r="AB127" s="10">
        <f t="shared" si="25"/>
        <v>4.3000000000000003E-2</v>
      </c>
      <c r="AC127" s="14">
        <f t="shared" si="26"/>
        <v>4.391666666666668E-2</v>
      </c>
    </row>
    <row r="128" spans="2:29" ht="15" customHeight="1">
      <c r="B128" s="26">
        <v>4</v>
      </c>
      <c r="C128" s="43">
        <f>0.001*[64]Sheet1!$F$84</f>
        <v>4.3999999999999997E-2</v>
      </c>
      <c r="D128" s="9">
        <f>0.001*[64]Sheet1!$F$85</f>
        <v>4.3999999999999997E-2</v>
      </c>
      <c r="E128" s="9">
        <f>0.001*[64]Sheet1!$F$86</f>
        <v>4.3999999999999997E-2</v>
      </c>
      <c r="F128" s="9">
        <f>0.001*[64]Sheet1!$F$87</f>
        <v>4.4999999999999998E-2</v>
      </c>
      <c r="G128" s="9">
        <f>0.001*[64]Sheet1!$F$88</f>
        <v>4.3999999999999997E-2</v>
      </c>
      <c r="H128" s="9">
        <f>0.001*[64]Sheet1!$F$89</f>
        <v>4.3000000000000003E-2</v>
      </c>
      <c r="I128" s="9">
        <f>0.001*[64]Sheet1!$F$90</f>
        <v>4.3000000000000003E-2</v>
      </c>
      <c r="J128" s="9">
        <f>0.001*[64]Sheet1!$F$91</f>
        <v>4.3000000000000003E-2</v>
      </c>
      <c r="K128" s="9">
        <f>0.001*[64]Sheet1!$F$92</f>
        <v>4.3000000000000003E-2</v>
      </c>
      <c r="L128" s="9">
        <f>0.001*[64]Sheet1!$F$93</f>
        <v>4.3000000000000003E-2</v>
      </c>
      <c r="M128" s="9">
        <f>0.001*[64]Sheet1!$F$94</f>
        <v>4.3000000000000003E-2</v>
      </c>
      <c r="N128" s="9">
        <f>0.001*[64]Sheet1!$F$95</f>
        <v>4.3000000000000003E-2</v>
      </c>
      <c r="O128" s="9">
        <f>0.001*[64]Sheet1!$F$96</f>
        <v>4.3000000000000003E-2</v>
      </c>
      <c r="P128" s="9">
        <f>0.001*[64]Sheet1!$F$97</f>
        <v>4.3000000000000003E-2</v>
      </c>
      <c r="Q128" s="9">
        <f>0.001*[64]Sheet1!$F$98</f>
        <v>4.3000000000000003E-2</v>
      </c>
      <c r="R128" s="9">
        <f>0.001*[64]Sheet1!$F$99</f>
        <v>4.3000000000000003E-2</v>
      </c>
      <c r="S128" s="9">
        <f>0.001*[64]Sheet1!$F$100</f>
        <v>4.3000000000000003E-2</v>
      </c>
      <c r="T128" s="9">
        <f>0.001*[64]Sheet1!$F$101</f>
        <v>4.3000000000000003E-2</v>
      </c>
      <c r="U128" s="9">
        <f>0.001*[64]Sheet1!$F$102</f>
        <v>4.3000000000000003E-2</v>
      </c>
      <c r="V128" s="9">
        <f>0.001*[64]Sheet1!$F$103</f>
        <v>4.3000000000000003E-2</v>
      </c>
      <c r="W128" s="9">
        <f>0.001*[64]Sheet1!$F$104</f>
        <v>4.3000000000000003E-2</v>
      </c>
      <c r="X128" s="9">
        <f>0.001*[64]Sheet1!$F$105</f>
        <v>4.3000000000000003E-2</v>
      </c>
      <c r="Y128" s="9">
        <f>0.001*[64]Sheet1!$F$106</f>
        <v>4.3999999999999997E-2</v>
      </c>
      <c r="Z128" s="44">
        <f>0.001*[64]Sheet1!$F$107</f>
        <v>4.3999999999999997E-2</v>
      </c>
      <c r="AA128" s="35">
        <f t="shared" si="24"/>
        <v>4.4999999999999998E-2</v>
      </c>
      <c r="AB128" s="10">
        <f t="shared" si="25"/>
        <v>4.3000000000000003E-2</v>
      </c>
      <c r="AC128" s="14">
        <f t="shared" si="26"/>
        <v>4.3333333333333342E-2</v>
      </c>
    </row>
    <row r="129" spans="2:29" ht="15" customHeight="1">
      <c r="B129" s="26">
        <v>5</v>
      </c>
      <c r="C129" s="43">
        <f>0.001*[64]Sheet1!$F$108</f>
        <v>4.3999999999999997E-2</v>
      </c>
      <c r="D129" s="9">
        <f>0.001*[64]Sheet1!$F$109</f>
        <v>4.3999999999999997E-2</v>
      </c>
      <c r="E129" s="9">
        <f>0.001*[64]Sheet1!$F$110</f>
        <v>4.3000000000000003E-2</v>
      </c>
      <c r="F129" s="9">
        <f>0.001*[64]Sheet1!$F$111</f>
        <v>4.3999999999999997E-2</v>
      </c>
      <c r="G129" s="9">
        <f>0.001*[64]Sheet1!$F$112</f>
        <v>4.3999999999999997E-2</v>
      </c>
      <c r="H129" s="9">
        <f>0.001*[64]Sheet1!$F$113</f>
        <v>4.3999999999999997E-2</v>
      </c>
      <c r="I129" s="9">
        <f>0.001*[64]Sheet1!$F$114</f>
        <v>4.3999999999999997E-2</v>
      </c>
      <c r="J129" s="9">
        <f>0.001*[64]Sheet1!$F$115</f>
        <v>4.3999999999999997E-2</v>
      </c>
      <c r="K129" s="9">
        <f>0.001*[64]Sheet1!$F$116</f>
        <v>4.3000000000000003E-2</v>
      </c>
      <c r="L129" s="9">
        <f>0.001*[64]Sheet1!$F$117</f>
        <v>4.3000000000000003E-2</v>
      </c>
      <c r="M129" s="9">
        <f>0.001*[64]Sheet1!$F$118</f>
        <v>4.3000000000000003E-2</v>
      </c>
      <c r="N129" s="9">
        <f>0.001*[64]Sheet1!$F$119</f>
        <v>4.3000000000000003E-2</v>
      </c>
      <c r="O129" s="9">
        <f>0.001*[64]Sheet1!$F$120</f>
        <v>4.3000000000000003E-2</v>
      </c>
      <c r="P129" s="9">
        <f>0.001*[64]Sheet1!$F$121</f>
        <v>4.3000000000000003E-2</v>
      </c>
      <c r="Q129" s="9">
        <f>0.001*[64]Sheet1!$F$122</f>
        <v>4.3000000000000003E-2</v>
      </c>
      <c r="R129" s="9">
        <f>0.001*[64]Sheet1!$F$123</f>
        <v>4.3000000000000003E-2</v>
      </c>
      <c r="S129" s="9">
        <f>0.001*[64]Sheet1!$F$124</f>
        <v>4.3000000000000003E-2</v>
      </c>
      <c r="T129" s="9">
        <f>0.001*[64]Sheet1!$F$125</f>
        <v>4.3000000000000003E-2</v>
      </c>
      <c r="U129" s="9">
        <f>0.001*[64]Sheet1!$F$126</f>
        <v>4.3999999999999997E-2</v>
      </c>
      <c r="V129" s="9">
        <f>0.001*[64]Sheet1!$F$127</f>
        <v>4.3999999999999997E-2</v>
      </c>
      <c r="W129" s="9">
        <f>0.001*[64]Sheet1!$F$128</f>
        <v>4.8000000000000001E-2</v>
      </c>
      <c r="X129" s="9">
        <f>0.001*[64]Sheet1!$F$129</f>
        <v>4.9000000000000002E-2</v>
      </c>
      <c r="Y129" s="9">
        <f>0.001*[64]Sheet1!$F$130</f>
        <v>0.05</v>
      </c>
      <c r="Z129" s="44">
        <f>0.001*[64]Sheet1!$F$131</f>
        <v>5.2000000000000005E-2</v>
      </c>
      <c r="AA129" s="35">
        <f t="shared" si="24"/>
        <v>5.2000000000000005E-2</v>
      </c>
      <c r="AB129" s="10">
        <f t="shared" si="25"/>
        <v>4.3000000000000003E-2</v>
      </c>
      <c r="AC129" s="14">
        <f t="shared" si="26"/>
        <v>4.4500000000000012E-2</v>
      </c>
    </row>
    <row r="130" spans="2:29" ht="15" customHeight="1">
      <c r="B130" s="27">
        <v>6</v>
      </c>
      <c r="C130" s="45">
        <f>0.001*[64]Sheet1!$F$132</f>
        <v>5.3999999999999999E-2</v>
      </c>
      <c r="D130" s="17">
        <f>0.001*[64]Sheet1!$F$133</f>
        <v>5.2999999999999999E-2</v>
      </c>
      <c r="E130" s="17">
        <f>0.001*[64]Sheet1!$F$134</f>
        <v>4.9000000000000002E-2</v>
      </c>
      <c r="F130" s="17">
        <f>0.001*[64]Sheet1!$F$135</f>
        <v>4.4999999999999998E-2</v>
      </c>
      <c r="G130" s="17">
        <f>0.001*[64]Sheet1!$F$136</f>
        <v>4.3999999999999997E-2</v>
      </c>
      <c r="H130" s="17">
        <f>0.001*[64]Sheet1!$F$137</f>
        <v>4.3999999999999997E-2</v>
      </c>
      <c r="I130" s="17">
        <f>0.001*[64]Sheet1!$F$138</f>
        <v>4.3999999999999997E-2</v>
      </c>
      <c r="J130" s="17">
        <f>0.001*[64]Sheet1!$F$139</f>
        <v>4.3999999999999997E-2</v>
      </c>
      <c r="K130" s="17">
        <f>0.001*[64]Sheet1!$F$140</f>
        <v>4.3000000000000003E-2</v>
      </c>
      <c r="L130" s="17">
        <f>0.001*[64]Sheet1!$F$141</f>
        <v>4.3000000000000003E-2</v>
      </c>
      <c r="M130" s="17">
        <f>0.001*[64]Sheet1!$F$142</f>
        <v>4.3000000000000003E-2</v>
      </c>
      <c r="N130" s="17">
        <f>0.001*[64]Sheet1!$F$143</f>
        <v>4.3000000000000003E-2</v>
      </c>
      <c r="O130" s="17">
        <f>0.001*[64]Sheet1!$F$144</f>
        <v>4.3000000000000003E-2</v>
      </c>
      <c r="P130" s="17">
        <f>0.001*[64]Sheet1!$F$145</f>
        <v>4.3000000000000003E-2</v>
      </c>
      <c r="Q130" s="17">
        <f>0.001*[64]Sheet1!$F$146</f>
        <v>4.3000000000000003E-2</v>
      </c>
      <c r="R130" s="17">
        <f>0.001*[64]Sheet1!$F$147</f>
        <v>4.3000000000000003E-2</v>
      </c>
      <c r="S130" s="17">
        <f>0.001*[64]Sheet1!$F$148</f>
        <v>4.3000000000000003E-2</v>
      </c>
      <c r="T130" s="17">
        <f>0.001*[64]Sheet1!$F$149</f>
        <v>4.3000000000000003E-2</v>
      </c>
      <c r="U130" s="17">
        <f>0.001*[64]Sheet1!$F$150</f>
        <v>4.3999999999999997E-2</v>
      </c>
      <c r="V130" s="17">
        <f>0.001*[64]Sheet1!$F$151</f>
        <v>4.3999999999999997E-2</v>
      </c>
      <c r="W130" s="17">
        <f>0.001*[64]Sheet1!$F$152</f>
        <v>4.3999999999999997E-2</v>
      </c>
      <c r="X130" s="17">
        <f>0.001*[64]Sheet1!$F$153</f>
        <v>4.3999999999999997E-2</v>
      </c>
      <c r="Y130" s="17">
        <f>0.001*[64]Sheet1!$F$154</f>
        <v>4.3999999999999997E-2</v>
      </c>
      <c r="Z130" s="46">
        <f>0.001*[64]Sheet1!$F$155</f>
        <v>4.3999999999999997E-2</v>
      </c>
      <c r="AA130" s="36">
        <f t="shared" si="24"/>
        <v>5.3999999999999999E-2</v>
      </c>
      <c r="AB130" s="18">
        <f t="shared" si="25"/>
        <v>4.3000000000000003E-2</v>
      </c>
      <c r="AC130" s="19">
        <f t="shared" si="26"/>
        <v>4.4625000000000019E-2</v>
      </c>
    </row>
    <row r="131" spans="2:29" ht="15" customHeight="1">
      <c r="B131" s="26">
        <v>7</v>
      </c>
      <c r="C131" s="43">
        <f>0.001*[64]Sheet1!$F$156</f>
        <v>4.3999999999999997E-2</v>
      </c>
      <c r="D131" s="9">
        <f>0.001*[64]Sheet1!$F$157</f>
        <v>4.3000000000000003E-2</v>
      </c>
      <c r="E131" s="9">
        <f>0.001*[64]Sheet1!$F$158</f>
        <v>4.3999999999999997E-2</v>
      </c>
      <c r="F131" s="9">
        <f>0.001*[64]Sheet1!$F$159</f>
        <v>4.3999999999999997E-2</v>
      </c>
      <c r="G131" s="9">
        <f>0.001*[64]Sheet1!$F$160</f>
        <v>4.4999999999999998E-2</v>
      </c>
      <c r="H131" s="9">
        <f>0.001*[64]Sheet1!$F$161</f>
        <v>4.3999999999999997E-2</v>
      </c>
      <c r="I131" s="9">
        <f>0.001*[64]Sheet1!$F$162</f>
        <v>4.3999999999999997E-2</v>
      </c>
      <c r="J131" s="9">
        <f>0.001*[64]Sheet1!$F$163</f>
        <v>4.3000000000000003E-2</v>
      </c>
      <c r="K131" s="9">
        <f>0.001*[64]Sheet1!$F$164</f>
        <v>4.3000000000000003E-2</v>
      </c>
      <c r="L131" s="9">
        <f>0.001*[64]Sheet1!$F$165</f>
        <v>4.3000000000000003E-2</v>
      </c>
      <c r="M131" s="9">
        <f>0.001*[64]Sheet1!$F$166</f>
        <v>4.3000000000000003E-2</v>
      </c>
      <c r="N131" s="9">
        <f>0.001*[64]Sheet1!$F$167</f>
        <v>4.3000000000000003E-2</v>
      </c>
      <c r="O131" s="9">
        <f>0.001*[64]Sheet1!$F$168</f>
        <v>4.3000000000000003E-2</v>
      </c>
      <c r="P131" s="9">
        <f>0.001*[64]Sheet1!$F$169</f>
        <v>4.3000000000000003E-2</v>
      </c>
      <c r="Q131" s="9">
        <f>0.001*[64]Sheet1!$F$170</f>
        <v>4.3000000000000003E-2</v>
      </c>
      <c r="R131" s="9">
        <f>0.001*[64]Sheet1!$F$171</f>
        <v>4.3000000000000003E-2</v>
      </c>
      <c r="S131" s="9">
        <f>0.001*[64]Sheet1!$F$172</f>
        <v>4.3000000000000003E-2</v>
      </c>
      <c r="T131" s="9">
        <f>0.001*[64]Sheet1!$F$173</f>
        <v>4.3000000000000003E-2</v>
      </c>
      <c r="U131" s="9">
        <f>0.001*[64]Sheet1!$F$174</f>
        <v>4.3000000000000003E-2</v>
      </c>
      <c r="V131" s="9">
        <f>0.001*[64]Sheet1!$F$175</f>
        <v>4.3000000000000003E-2</v>
      </c>
      <c r="W131" s="9">
        <f>0.001*[64]Sheet1!$F$176</f>
        <v>4.3999999999999997E-2</v>
      </c>
      <c r="X131" s="9">
        <f>0.001*[64]Sheet1!$F$177</f>
        <v>4.3999999999999997E-2</v>
      </c>
      <c r="Y131" s="9">
        <f>0.001*[64]Sheet1!$F$178</f>
        <v>4.3999999999999997E-2</v>
      </c>
      <c r="Z131" s="44">
        <f>0.001*[64]Sheet1!$F$179</f>
        <v>4.3999999999999997E-2</v>
      </c>
      <c r="AA131" s="35">
        <f t="shared" si="24"/>
        <v>4.4999999999999998E-2</v>
      </c>
      <c r="AB131" s="10">
        <f t="shared" si="25"/>
        <v>4.3000000000000003E-2</v>
      </c>
      <c r="AC131" s="14">
        <f t="shared" si="26"/>
        <v>4.3458333333333349E-2</v>
      </c>
    </row>
    <row r="132" spans="2:29" ht="15" customHeight="1">
      <c r="B132" s="26">
        <v>8</v>
      </c>
      <c r="C132" s="43">
        <f>0.001*[64]Sheet1!$F$180</f>
        <v>4.3999999999999997E-2</v>
      </c>
      <c r="D132" s="9">
        <f>0.001*[64]Sheet1!$F$181</f>
        <v>4.3999999999999997E-2</v>
      </c>
      <c r="E132" s="9">
        <f>0.001*[64]Sheet1!$F$182</f>
        <v>4.3999999999999997E-2</v>
      </c>
      <c r="F132" s="9">
        <f>0.001*[64]Sheet1!$F$183</f>
        <v>4.3999999999999997E-2</v>
      </c>
      <c r="G132" s="9">
        <f>0.001*[64]Sheet1!$F$184</f>
        <v>4.3999999999999997E-2</v>
      </c>
      <c r="H132" s="9">
        <f>0.001*[64]Sheet1!$F$185</f>
        <v>4.7E-2</v>
      </c>
      <c r="I132" s="9">
        <f>0.001*[64]Sheet1!$F$186</f>
        <v>4.8000000000000001E-2</v>
      </c>
      <c r="J132" s="9">
        <f>0.001*[64]Sheet1!$F$187</f>
        <v>4.7E-2</v>
      </c>
      <c r="K132" s="9">
        <f>0.001*[64]Sheet1!$F$188</f>
        <v>4.8000000000000001E-2</v>
      </c>
      <c r="L132" s="9">
        <f>0.001*[64]Sheet1!$F$189</f>
        <v>5.1000000000000004E-2</v>
      </c>
      <c r="M132" s="9">
        <f>0.001*[64]Sheet1!$F$190</f>
        <v>5.2000000000000005E-2</v>
      </c>
      <c r="N132" s="9">
        <f>0.001*[64]Sheet1!$F$191</f>
        <v>5.1000000000000004E-2</v>
      </c>
      <c r="O132" s="9">
        <f>0.001*[64]Sheet1!$F$192</f>
        <v>4.8000000000000001E-2</v>
      </c>
      <c r="P132" s="9">
        <f>0.001*[64]Sheet1!$F$193</f>
        <v>4.5999999999999999E-2</v>
      </c>
      <c r="Q132" s="9">
        <f>0.001*[64]Sheet1!$F$194</f>
        <v>4.4999999999999998E-2</v>
      </c>
      <c r="R132" s="9">
        <f>0.001*[64]Sheet1!$F$195</f>
        <v>4.3999999999999997E-2</v>
      </c>
      <c r="S132" s="9">
        <f>0.001*[64]Sheet1!$F$196</f>
        <v>4.3999999999999997E-2</v>
      </c>
      <c r="T132" s="9">
        <f>0.001*[64]Sheet1!$F$197</f>
        <v>4.3999999999999997E-2</v>
      </c>
      <c r="U132" s="9">
        <f>0.001*[64]Sheet1!$F$198</f>
        <v>4.3000000000000003E-2</v>
      </c>
      <c r="V132" s="9">
        <f>0.001*[64]Sheet1!$F$199</f>
        <v>4.3000000000000003E-2</v>
      </c>
      <c r="W132" s="9">
        <f>0.001*[64]Sheet1!$F$200</f>
        <v>4.3999999999999997E-2</v>
      </c>
      <c r="X132" s="9">
        <f>0.001*[64]Sheet1!$F$201</f>
        <v>4.3999999999999997E-2</v>
      </c>
      <c r="Y132" s="9">
        <f>0.001*[64]Sheet1!$F$202</f>
        <v>4.7E-2</v>
      </c>
      <c r="Z132" s="44">
        <f>0.001*[64]Sheet1!$F$203</f>
        <v>4.7E-2</v>
      </c>
      <c r="AA132" s="35">
        <f t="shared" si="24"/>
        <v>5.2000000000000005E-2</v>
      </c>
      <c r="AB132" s="10">
        <f t="shared" si="25"/>
        <v>4.3000000000000003E-2</v>
      </c>
      <c r="AC132" s="14">
        <f t="shared" si="26"/>
        <v>4.5958333333333344E-2</v>
      </c>
    </row>
    <row r="133" spans="2:29" ht="15" customHeight="1">
      <c r="B133" s="26">
        <v>9</v>
      </c>
      <c r="C133" s="43">
        <f>0.001*[64]Sheet1!$F$204</f>
        <v>4.4999999999999998E-2</v>
      </c>
      <c r="D133" s="9">
        <f>0.001*[64]Sheet1!$F$205</f>
        <v>4.3999999999999997E-2</v>
      </c>
      <c r="E133" s="9">
        <f>0.001*[64]Sheet1!$F$206</f>
        <v>4.3999999999999997E-2</v>
      </c>
      <c r="F133" s="9">
        <f>0.001*[64]Sheet1!$F$207</f>
        <v>4.3999999999999997E-2</v>
      </c>
      <c r="G133" s="9">
        <f>0.001*[64]Sheet1!$F$208</f>
        <v>4.3000000000000003E-2</v>
      </c>
      <c r="H133" s="9">
        <f>0.001*[64]Sheet1!$F$209</f>
        <v>4.3999999999999997E-2</v>
      </c>
      <c r="I133" s="9">
        <f>0.001*[64]Sheet1!$F$210</f>
        <v>4.3999999999999997E-2</v>
      </c>
      <c r="J133" s="9">
        <f>0.001*[64]Sheet1!$F$211</f>
        <v>4.3999999999999997E-2</v>
      </c>
      <c r="K133" s="9">
        <f>0.001*[64]Sheet1!$F$212</f>
        <v>4.3999999999999997E-2</v>
      </c>
      <c r="L133" s="9">
        <f>0.001*[64]Sheet1!$F$213</f>
        <v>4.3000000000000003E-2</v>
      </c>
      <c r="M133" s="9">
        <f>0.001*[64]Sheet1!$F$214</f>
        <v>4.3000000000000003E-2</v>
      </c>
      <c r="N133" s="9">
        <f>0.001*[64]Sheet1!$F$215</f>
        <v>4.3999999999999997E-2</v>
      </c>
      <c r="O133" s="9">
        <f>0.001*[64]Sheet1!$F$216</f>
        <v>4.3999999999999997E-2</v>
      </c>
      <c r="P133" s="9">
        <f>0.001*[64]Sheet1!$F$217</f>
        <v>4.4999999999999998E-2</v>
      </c>
      <c r="Q133" s="9">
        <f>0.001*[64]Sheet1!$F$218</f>
        <v>4.4999999999999998E-2</v>
      </c>
      <c r="R133" s="9">
        <f>0.001*[64]Sheet1!$F$219</f>
        <v>4.5999999999999999E-2</v>
      </c>
      <c r="S133" s="9">
        <f>0.001*[64]Sheet1!$F$220</f>
        <v>4.8000000000000001E-2</v>
      </c>
      <c r="T133" s="9">
        <f>0.001*[64]Sheet1!$F$221</f>
        <v>4.4999999999999998E-2</v>
      </c>
      <c r="U133" s="9">
        <f>0.001*[64]Sheet1!$F$222</f>
        <v>4.3999999999999997E-2</v>
      </c>
      <c r="V133" s="9">
        <f>0.001*[64]Sheet1!$F$223</f>
        <v>4.3999999999999997E-2</v>
      </c>
      <c r="W133" s="9">
        <f>0.001*[64]Sheet1!$F$224</f>
        <v>4.3999999999999997E-2</v>
      </c>
      <c r="X133" s="9">
        <f>0.001*[64]Sheet1!$F$225</f>
        <v>4.3999999999999997E-2</v>
      </c>
      <c r="Y133" s="9">
        <f>0.001*[64]Sheet1!$F$226</f>
        <v>4.3999999999999997E-2</v>
      </c>
      <c r="Z133" s="44">
        <f>0.001*[64]Sheet1!$F$227</f>
        <v>4.3000000000000003E-2</v>
      </c>
      <c r="AA133" s="35">
        <f t="shared" si="24"/>
        <v>4.8000000000000001E-2</v>
      </c>
      <c r="AB133" s="10">
        <f t="shared" si="25"/>
        <v>4.3000000000000003E-2</v>
      </c>
      <c r="AC133" s="14">
        <f t="shared" si="26"/>
        <v>4.4250000000000012E-2</v>
      </c>
    </row>
    <row r="134" spans="2:29" ht="15" customHeight="1">
      <c r="B134" s="28">
        <v>10</v>
      </c>
      <c r="C134" s="47">
        <f>0.001*[64]Sheet1!$F$228</f>
        <v>4.3000000000000003E-2</v>
      </c>
      <c r="D134" s="20">
        <f>0.001*[64]Sheet1!$F$229</f>
        <v>4.3999999999999997E-2</v>
      </c>
      <c r="E134" s="20">
        <f>0.001*[64]Sheet1!$F$230</f>
        <v>4.3000000000000003E-2</v>
      </c>
      <c r="F134" s="20">
        <f>0.001*[64]Sheet1!$F$231</f>
        <v>4.3999999999999997E-2</v>
      </c>
      <c r="G134" s="20">
        <f>0.001*[64]Sheet1!$F$232</f>
        <v>4.3999999999999997E-2</v>
      </c>
      <c r="H134" s="20">
        <f>0.001*[64]Sheet1!$F$233</f>
        <v>4.3000000000000003E-2</v>
      </c>
      <c r="I134" s="20">
        <f>0.001*[64]Sheet1!$F$234</f>
        <v>4.3000000000000003E-2</v>
      </c>
      <c r="J134" s="20">
        <f>0.001*[64]Sheet1!$F$235</f>
        <v>4.3000000000000003E-2</v>
      </c>
      <c r="K134" s="20">
        <f>0.001*[64]Sheet1!$F$236</f>
        <v>4.3000000000000003E-2</v>
      </c>
      <c r="L134" s="20">
        <f>0.001*[64]Sheet1!$F$237</f>
        <v>4.3000000000000003E-2</v>
      </c>
      <c r="M134" s="20">
        <f>0.001*[64]Sheet1!$F$238</f>
        <v>4.3000000000000003E-2</v>
      </c>
      <c r="N134" s="20">
        <f>0.001*[64]Sheet1!$F$239</f>
        <v>4.3000000000000003E-2</v>
      </c>
      <c r="O134" s="20">
        <f>0.001*[64]Sheet1!$F$240</f>
        <v>4.3000000000000003E-2</v>
      </c>
      <c r="P134" s="20">
        <f>0.001*[64]Sheet1!$F$241</f>
        <v>4.3000000000000003E-2</v>
      </c>
      <c r="Q134" s="20">
        <f>0.001*[64]Sheet1!$F$242</f>
        <v>4.3000000000000003E-2</v>
      </c>
      <c r="R134" s="20">
        <f>0.001*[64]Sheet1!$F$243</f>
        <v>4.3000000000000003E-2</v>
      </c>
      <c r="S134" s="20">
        <f>0.001*[64]Sheet1!$F$244</f>
        <v>4.3000000000000003E-2</v>
      </c>
      <c r="T134" s="20">
        <f>0.001*[64]Sheet1!$F$245</f>
        <v>4.3000000000000003E-2</v>
      </c>
      <c r="U134" s="20">
        <f>0.001*[64]Sheet1!$F$246</f>
        <v>4.3000000000000003E-2</v>
      </c>
      <c r="V134" s="20">
        <f>0.001*[64]Sheet1!$F$247</f>
        <v>4.3999999999999997E-2</v>
      </c>
      <c r="W134" s="20">
        <f>0.001*[64]Sheet1!$F$248</f>
        <v>4.3999999999999997E-2</v>
      </c>
      <c r="X134" s="20">
        <f>0.001*[64]Sheet1!$F$249</f>
        <v>4.3999999999999997E-2</v>
      </c>
      <c r="Y134" s="20">
        <f>0.001*[64]Sheet1!$F$250</f>
        <v>4.3999999999999997E-2</v>
      </c>
      <c r="Z134" s="48">
        <f>0.001*[64]Sheet1!$F$251</f>
        <v>4.3999999999999997E-2</v>
      </c>
      <c r="AA134" s="37">
        <f t="shared" si="24"/>
        <v>4.3999999999999997E-2</v>
      </c>
      <c r="AB134" s="21">
        <f t="shared" si="25"/>
        <v>4.3000000000000003E-2</v>
      </c>
      <c r="AC134" s="22">
        <f t="shared" si="26"/>
        <v>4.3333333333333342E-2</v>
      </c>
    </row>
    <row r="135" spans="2:29" ht="15" customHeight="1">
      <c r="B135" s="26">
        <v>11</v>
      </c>
      <c r="C135" s="43">
        <f>0.001*[64]Sheet1!$F$252</f>
        <v>4.3999999999999997E-2</v>
      </c>
      <c r="D135" s="9">
        <f>0.001*[64]Sheet1!$F$253</f>
        <v>4.3999999999999997E-2</v>
      </c>
      <c r="E135" s="9">
        <f>0.001*[64]Sheet1!$F$254</f>
        <v>4.3999999999999997E-2</v>
      </c>
      <c r="F135" s="9">
        <f>0.001*[64]Sheet1!$F$255</f>
        <v>4.3999999999999997E-2</v>
      </c>
      <c r="G135" s="9">
        <f>0.001*[64]Sheet1!$F$256</f>
        <v>4.3999999999999997E-2</v>
      </c>
      <c r="H135" s="9">
        <f>0.001*[64]Sheet1!$F$257</f>
        <v>4.3999999999999997E-2</v>
      </c>
      <c r="I135" s="9">
        <f>0.001*[64]Sheet1!$F$258</f>
        <v>4.3999999999999997E-2</v>
      </c>
      <c r="J135" s="9">
        <f>0.001*[64]Sheet1!$F$259</f>
        <v>4.3999999999999997E-2</v>
      </c>
      <c r="K135" s="9">
        <f>0.001*[64]Sheet1!$F$260</f>
        <v>4.3999999999999997E-2</v>
      </c>
      <c r="L135" s="9">
        <f>0.001*[64]Sheet1!$F$261</f>
        <v>4.3000000000000003E-2</v>
      </c>
      <c r="M135" s="9">
        <f>0.001*[64]Sheet1!$F$262</f>
        <v>4.3000000000000003E-2</v>
      </c>
      <c r="N135" s="9">
        <f>0.001*[64]Sheet1!$F$263</f>
        <v>4.3000000000000003E-2</v>
      </c>
      <c r="O135" s="9">
        <f>0.001*[64]Sheet1!$F$264</f>
        <v>4.3000000000000003E-2</v>
      </c>
      <c r="P135" s="9">
        <f>0.001*[64]Sheet1!$F$265</f>
        <v>4.3000000000000003E-2</v>
      </c>
      <c r="Q135" s="9">
        <f>0.001*[64]Sheet1!$F$266</f>
        <v>4.3000000000000003E-2</v>
      </c>
      <c r="R135" s="9">
        <f>0.001*[64]Sheet1!$F$267</f>
        <v>4.3000000000000003E-2</v>
      </c>
      <c r="S135" s="9">
        <f>0.001*[64]Sheet1!$F$268</f>
        <v>4.3000000000000003E-2</v>
      </c>
      <c r="T135" s="9">
        <f>0.001*[64]Sheet1!$F$269</f>
        <v>4.3000000000000003E-2</v>
      </c>
      <c r="U135" s="9">
        <f>0.001*[64]Sheet1!$F$270</f>
        <v>4.3000000000000003E-2</v>
      </c>
      <c r="V135" s="9">
        <f>0.001*[64]Sheet1!$F$271</f>
        <v>4.3000000000000003E-2</v>
      </c>
      <c r="W135" s="9">
        <f>0.001*[64]Sheet1!$F$272</f>
        <v>4.3000000000000003E-2</v>
      </c>
      <c r="X135" s="9">
        <f>0.001*[64]Sheet1!$F$273</f>
        <v>4.3000000000000003E-2</v>
      </c>
      <c r="Y135" s="9">
        <f>0.001*[64]Sheet1!$F$274</f>
        <v>4.3999999999999997E-2</v>
      </c>
      <c r="Z135" s="44">
        <f>0.001*[64]Sheet1!$F$275</f>
        <v>4.3999999999999997E-2</v>
      </c>
      <c r="AA135" s="35">
        <f t="shared" si="24"/>
        <v>4.3999999999999997E-2</v>
      </c>
      <c r="AB135" s="10">
        <f t="shared" si="25"/>
        <v>4.3000000000000003E-2</v>
      </c>
      <c r="AC135" s="14">
        <f t="shared" si="26"/>
        <v>4.3458333333333349E-2</v>
      </c>
    </row>
    <row r="136" spans="2:29" ht="15" customHeight="1">
      <c r="B136" s="26">
        <v>12</v>
      </c>
      <c r="C136" s="43">
        <f>0.001*[64]Sheet1!$F$276</f>
        <v>4.3999999999999997E-2</v>
      </c>
      <c r="D136" s="9">
        <f>0.001*[64]Sheet1!$F$277</f>
        <v>4.3999999999999997E-2</v>
      </c>
      <c r="E136" s="9">
        <f>0.001*[64]Sheet1!$F$278</f>
        <v>4.3999999999999997E-2</v>
      </c>
      <c r="F136" s="9">
        <f>0.001*[64]Sheet1!$F$279</f>
        <v>4.3999999999999997E-2</v>
      </c>
      <c r="G136" s="9">
        <f>0.001*[64]Sheet1!$F$280</f>
        <v>4.3999999999999997E-2</v>
      </c>
      <c r="H136" s="9">
        <f>0.001*[64]Sheet1!$F$281</f>
        <v>4.3999999999999997E-2</v>
      </c>
      <c r="I136" s="9">
        <f>0.001*[64]Sheet1!$F$282</f>
        <v>4.3999999999999997E-2</v>
      </c>
      <c r="J136" s="9">
        <f>0.001*[64]Sheet1!$F$283</f>
        <v>4.3999999999999997E-2</v>
      </c>
      <c r="K136" s="9">
        <f>0.001*[64]Sheet1!$F$284</f>
        <v>4.3000000000000003E-2</v>
      </c>
      <c r="L136" s="9">
        <f>0.001*[64]Sheet1!$F$285</f>
        <v>4.3000000000000003E-2</v>
      </c>
      <c r="M136" s="9">
        <f>0.001*[64]Sheet1!$F$286</f>
        <v>4.3000000000000003E-2</v>
      </c>
      <c r="N136" s="9">
        <f>0.001*[64]Sheet1!$F$287</f>
        <v>4.9000000000000002E-2</v>
      </c>
      <c r="O136" s="9">
        <f>0.001*[64]Sheet1!$F$288</f>
        <v>4.9000000000000002E-2</v>
      </c>
      <c r="P136" s="9">
        <f>0.001*[64]Sheet1!$F$289</f>
        <v>4.4999999999999998E-2</v>
      </c>
      <c r="Q136" s="9">
        <f>0.001*[64]Sheet1!$F$290</f>
        <v>4.3000000000000003E-2</v>
      </c>
      <c r="R136" s="9">
        <f>0.001*[64]Sheet1!$F$291</f>
        <v>4.3000000000000003E-2</v>
      </c>
      <c r="S136" s="9">
        <f>0.001*[64]Sheet1!$F$292</f>
        <v>4.3000000000000003E-2</v>
      </c>
      <c r="T136" s="9">
        <f>0.001*[64]Sheet1!$F$293</f>
        <v>4.3000000000000003E-2</v>
      </c>
      <c r="U136" s="9">
        <f>0.001*[64]Sheet1!$F$294</f>
        <v>4.3000000000000003E-2</v>
      </c>
      <c r="V136" s="9">
        <f>0.001*[64]Sheet1!$F$295</f>
        <v>4.3000000000000003E-2</v>
      </c>
      <c r="W136" s="9">
        <f>0.001*[64]Sheet1!$F$296</f>
        <v>4.3000000000000003E-2</v>
      </c>
      <c r="X136" s="9">
        <f>0.001*[64]Sheet1!$F$297</f>
        <v>4.3999999999999997E-2</v>
      </c>
      <c r="Y136" s="9">
        <f>0.001*[64]Sheet1!$F$298</f>
        <v>4.3999999999999997E-2</v>
      </c>
      <c r="Z136" s="44">
        <f>0.001*[64]Sheet1!$F$299</f>
        <v>4.3999999999999997E-2</v>
      </c>
      <c r="AA136" s="35">
        <f t="shared" si="24"/>
        <v>4.9000000000000002E-2</v>
      </c>
      <c r="AB136" s="10">
        <f t="shared" si="25"/>
        <v>4.3000000000000003E-2</v>
      </c>
      <c r="AC136" s="14">
        <f t="shared" si="26"/>
        <v>4.404166666666668E-2</v>
      </c>
    </row>
    <row r="137" spans="2:29" ht="15" customHeight="1">
      <c r="B137" s="26">
        <v>13</v>
      </c>
      <c r="C137" s="43">
        <f>0.001*[64]Sheet1!$F$300</f>
        <v>4.3999999999999997E-2</v>
      </c>
      <c r="D137" s="9">
        <f>0.001*[64]Sheet1!$F$301</f>
        <v>4.3999999999999997E-2</v>
      </c>
      <c r="E137" s="9">
        <f>0.001*[64]Sheet1!$F$302</f>
        <v>4.3999999999999997E-2</v>
      </c>
      <c r="F137" s="9">
        <f>0.001*[64]Sheet1!$F$303</f>
        <v>4.3999999999999997E-2</v>
      </c>
      <c r="G137" s="9">
        <f>0.001*[64]Sheet1!$F$304</f>
        <v>4.3999999999999997E-2</v>
      </c>
      <c r="H137" s="9">
        <f>0.001*[64]Sheet1!$F$305</f>
        <v>4.3999999999999997E-2</v>
      </c>
      <c r="I137" s="9">
        <f>0.001*[64]Sheet1!$F$306</f>
        <v>4.3999999999999997E-2</v>
      </c>
      <c r="J137" s="9">
        <f>0.001*[64]Sheet1!$F$307</f>
        <v>4.3999999999999997E-2</v>
      </c>
      <c r="K137" s="9">
        <f>0.001*[64]Sheet1!$F$308</f>
        <v>4.3999999999999997E-2</v>
      </c>
      <c r="L137" s="9">
        <f>0.001*[64]Sheet1!$F$309</f>
        <v>4.3000000000000003E-2</v>
      </c>
      <c r="M137" s="9">
        <f>0.001*[64]Sheet1!$F$310</f>
        <v>4.3000000000000003E-2</v>
      </c>
      <c r="N137" s="9">
        <f>0.001*[64]Sheet1!$F$311</f>
        <v>4.3000000000000003E-2</v>
      </c>
      <c r="O137" s="9">
        <f>0.001*[64]Sheet1!$F$312</f>
        <v>4.3000000000000003E-2</v>
      </c>
      <c r="P137" s="9">
        <f>0.001*[64]Sheet1!$F$313</f>
        <v>4.3000000000000003E-2</v>
      </c>
      <c r="Q137" s="9">
        <f>0.001*[64]Sheet1!$F$314</f>
        <v>4.3000000000000003E-2</v>
      </c>
      <c r="R137" s="9">
        <f>0.001*[64]Sheet1!$F$315</f>
        <v>4.3000000000000003E-2</v>
      </c>
      <c r="S137" s="9">
        <f>0.001*[64]Sheet1!$F$316</f>
        <v>4.3000000000000003E-2</v>
      </c>
      <c r="T137" s="9">
        <f>0.001*[64]Sheet1!$F$317</f>
        <v>4.3000000000000003E-2</v>
      </c>
      <c r="U137" s="9">
        <f>0.001*[64]Sheet1!$F$318</f>
        <v>4.3000000000000003E-2</v>
      </c>
      <c r="V137" s="9">
        <f>0.001*[64]Sheet1!$F$319</f>
        <v>4.3000000000000003E-2</v>
      </c>
      <c r="W137" s="9">
        <f>0.001*[64]Sheet1!$F$320</f>
        <v>4.3999999999999997E-2</v>
      </c>
      <c r="X137" s="9">
        <f>0.001*[64]Sheet1!$F$321</f>
        <v>4.3999999999999997E-2</v>
      </c>
      <c r="Y137" s="9">
        <f>0.001*[64]Sheet1!$F$322</f>
        <v>4.3999999999999997E-2</v>
      </c>
      <c r="Z137" s="44">
        <f>0.001*[64]Sheet1!$F$323</f>
        <v>4.3999999999999997E-2</v>
      </c>
      <c r="AA137" s="35">
        <f t="shared" si="24"/>
        <v>4.3999999999999997E-2</v>
      </c>
      <c r="AB137" s="10">
        <f t="shared" si="25"/>
        <v>4.3000000000000003E-2</v>
      </c>
      <c r="AC137" s="14">
        <f t="shared" si="26"/>
        <v>4.354166666666668E-2</v>
      </c>
    </row>
    <row r="138" spans="2:29" ht="15" customHeight="1">
      <c r="B138" s="26">
        <v>14</v>
      </c>
      <c r="C138" s="43">
        <f>0.001*[64]Sheet1!$F$324</f>
        <v>4.3999999999999997E-2</v>
      </c>
      <c r="D138" s="9">
        <f>0.001*[64]Sheet1!$F$325</f>
        <v>4.4999999999999998E-2</v>
      </c>
      <c r="E138" s="9">
        <f>0.001*[64]Sheet1!$F$326</f>
        <v>4.4999999999999998E-2</v>
      </c>
      <c r="F138" s="9">
        <f>0.001*[64]Sheet1!$F$327</f>
        <v>4.4999999999999998E-2</v>
      </c>
      <c r="G138" s="9">
        <f>0.001*[64]Sheet1!$F$328</f>
        <v>4.4999999999999998E-2</v>
      </c>
      <c r="H138" s="9">
        <f>0.001*[64]Sheet1!$F$329</f>
        <v>4.3999999999999997E-2</v>
      </c>
      <c r="I138" s="9">
        <f>0.001*[64]Sheet1!$F$330</f>
        <v>4.3999999999999997E-2</v>
      </c>
      <c r="J138" s="9">
        <f>0.001*[64]Sheet1!$F$331</f>
        <v>4.3999999999999997E-2</v>
      </c>
      <c r="K138" s="9">
        <f>0.001*[64]Sheet1!$F$332</f>
        <v>4.3999999999999997E-2</v>
      </c>
      <c r="L138" s="9">
        <f>0.001*[64]Sheet1!$F$333</f>
        <v>4.3999999999999997E-2</v>
      </c>
      <c r="M138" s="9">
        <f>0.001*[64]Sheet1!$F$334</f>
        <v>4.3000000000000003E-2</v>
      </c>
      <c r="N138" s="9">
        <f>0.001*[64]Sheet1!$F$335</f>
        <v>4.3000000000000003E-2</v>
      </c>
      <c r="O138" s="9">
        <f>0.001*[64]Sheet1!$F$336</f>
        <v>4.3000000000000003E-2</v>
      </c>
      <c r="P138" s="9">
        <f>0.001*[64]Sheet1!$F$337</f>
        <v>4.3000000000000003E-2</v>
      </c>
      <c r="Q138" s="9">
        <f>0.001*[64]Sheet1!$F$338</f>
        <v>4.3000000000000003E-2</v>
      </c>
      <c r="R138" s="9">
        <f>0.001*[64]Sheet1!$F$339</f>
        <v>4.3000000000000003E-2</v>
      </c>
      <c r="S138" s="9">
        <f>0.001*[64]Sheet1!$F$340</f>
        <v>4.3000000000000003E-2</v>
      </c>
      <c r="T138" s="9">
        <f>0.001*[64]Sheet1!$F$341</f>
        <v>4.3000000000000003E-2</v>
      </c>
      <c r="U138" s="9">
        <f>0.001*[64]Sheet1!$F$342</f>
        <v>4.3000000000000003E-2</v>
      </c>
      <c r="V138" s="9">
        <f>0.001*[64]Sheet1!$F$343</f>
        <v>4.3000000000000003E-2</v>
      </c>
      <c r="W138" s="9">
        <f>0.001*[64]Sheet1!$F$344</f>
        <v>4.3000000000000003E-2</v>
      </c>
      <c r="X138" s="9">
        <f>0.001*[64]Sheet1!$F$345</f>
        <v>4.3999999999999997E-2</v>
      </c>
      <c r="Y138" s="9">
        <f>0.001*[64]Sheet1!$F$346</f>
        <v>4.3999999999999997E-2</v>
      </c>
      <c r="Z138" s="44">
        <f>0.001*[64]Sheet1!$F$347</f>
        <v>4.3999999999999997E-2</v>
      </c>
      <c r="AA138" s="35">
        <f t="shared" si="24"/>
        <v>4.4999999999999998E-2</v>
      </c>
      <c r="AB138" s="10">
        <f t="shared" si="25"/>
        <v>4.3000000000000003E-2</v>
      </c>
      <c r="AC138" s="14">
        <f t="shared" si="26"/>
        <v>4.3708333333333349E-2</v>
      </c>
    </row>
    <row r="139" spans="2:29" ht="15" customHeight="1">
      <c r="B139" s="26">
        <v>15</v>
      </c>
      <c r="C139" s="43">
        <f>0.001*[64]Sheet1!$F$348</f>
        <v>4.3999999999999997E-2</v>
      </c>
      <c r="D139" s="9">
        <f>0.001*[64]Sheet1!$F$349</f>
        <v>4.3999999999999997E-2</v>
      </c>
      <c r="E139" s="9">
        <f>0.001*[64]Sheet1!$F$350</f>
        <v>4.3999999999999997E-2</v>
      </c>
      <c r="F139" s="9">
        <f>0.001*[64]Sheet1!$F$351</f>
        <v>4.3999999999999997E-2</v>
      </c>
      <c r="G139" s="9">
        <f>0.001*[64]Sheet1!$F$352</f>
        <v>4.3999999999999997E-2</v>
      </c>
      <c r="H139" s="9">
        <f>0.001*[64]Sheet1!$F$353</f>
        <v>4.3999999999999997E-2</v>
      </c>
      <c r="I139" s="9">
        <f>0.001*[64]Sheet1!$F$354</f>
        <v>4.3999999999999997E-2</v>
      </c>
      <c r="J139" s="9">
        <f>0.001*[64]Sheet1!$F$355</f>
        <v>4.3999999999999997E-2</v>
      </c>
      <c r="K139" s="9">
        <f>0.001*[64]Sheet1!$F$356</f>
        <v>4.3999999999999997E-2</v>
      </c>
      <c r="L139" s="9">
        <f>0.001*[64]Sheet1!$F$357</f>
        <v>4.3999999999999997E-2</v>
      </c>
      <c r="M139" s="9">
        <f>0.001*[64]Sheet1!$F$358</f>
        <v>4.3999999999999997E-2</v>
      </c>
      <c r="N139" s="9">
        <f>0.001*[64]Sheet1!$F$359</f>
        <v>4.3999999999999997E-2</v>
      </c>
      <c r="O139" s="9">
        <f>0.001*[64]Sheet1!$F$360</f>
        <v>4.3999999999999997E-2</v>
      </c>
      <c r="P139" s="9">
        <f>0.001*[64]Sheet1!$F$361</f>
        <v>4.3999999999999997E-2</v>
      </c>
      <c r="Q139" s="9">
        <f>0.001*[64]Sheet1!$F$362</f>
        <v>4.3000000000000003E-2</v>
      </c>
      <c r="R139" s="9">
        <f>0.001*[64]Sheet1!$F$363</f>
        <v>4.3999999999999997E-2</v>
      </c>
      <c r="S139" s="9">
        <f>0.001*[64]Sheet1!$F$364</f>
        <v>4.3999999999999997E-2</v>
      </c>
      <c r="T139" s="9">
        <f>0.001*[64]Sheet1!$F$365</f>
        <v>4.3999999999999997E-2</v>
      </c>
      <c r="U139" s="9">
        <f>0.001*[64]Sheet1!$F$366</f>
        <v>4.3000000000000003E-2</v>
      </c>
      <c r="V139" s="9">
        <f>0.001*[64]Sheet1!$F$367</f>
        <v>4.3000000000000003E-2</v>
      </c>
      <c r="W139" s="9">
        <f>0.001*[64]Sheet1!$F$368</f>
        <v>4.3000000000000003E-2</v>
      </c>
      <c r="X139" s="9">
        <f>0.001*[64]Sheet1!$F$369</f>
        <v>4.3999999999999997E-2</v>
      </c>
      <c r="Y139" s="9">
        <f>0.001*[64]Sheet1!$F$370</f>
        <v>4.3999999999999997E-2</v>
      </c>
      <c r="Z139" s="44">
        <f>0.001*[64]Sheet1!$F$371</f>
        <v>4.3999999999999997E-2</v>
      </c>
      <c r="AA139" s="35">
        <f t="shared" si="24"/>
        <v>4.3999999999999997E-2</v>
      </c>
      <c r="AB139" s="10">
        <f t="shared" si="25"/>
        <v>4.3000000000000003E-2</v>
      </c>
      <c r="AC139" s="14">
        <f t="shared" si="26"/>
        <v>4.3833333333333342E-2</v>
      </c>
    </row>
    <row r="140" spans="2:29" ht="15" customHeight="1">
      <c r="B140" s="27">
        <v>16</v>
      </c>
      <c r="C140" s="45">
        <f>0.001*[64]Sheet1!$F$372</f>
        <v>4.3999999999999997E-2</v>
      </c>
      <c r="D140" s="17">
        <f>0.001*[64]Sheet1!$F$373</f>
        <v>4.3999999999999997E-2</v>
      </c>
      <c r="E140" s="17">
        <f>0.001*[64]Sheet1!$F$374</f>
        <v>4.3999999999999997E-2</v>
      </c>
      <c r="F140" s="17">
        <f>0.001*[64]Sheet1!$F$375</f>
        <v>4.3999999999999997E-2</v>
      </c>
      <c r="G140" s="17">
        <f>0.001*[64]Sheet1!$F$376</f>
        <v>4.3999999999999997E-2</v>
      </c>
      <c r="H140" s="17">
        <f>0.001*[64]Sheet1!$F$377</f>
        <v>4.3999999999999997E-2</v>
      </c>
      <c r="I140" s="17">
        <f>0.001*[64]Sheet1!$F$378</f>
        <v>4.4999999999999998E-2</v>
      </c>
      <c r="J140" s="17">
        <f>0.001*[64]Sheet1!$F$379</f>
        <v>4.4999999999999998E-2</v>
      </c>
      <c r="K140" s="17">
        <f>0.001*[64]Sheet1!$F$380</f>
        <v>4.4999999999999998E-2</v>
      </c>
      <c r="L140" s="17">
        <f>0.001*[64]Sheet1!$F$381</f>
        <v>4.4999999999999998E-2</v>
      </c>
      <c r="M140" s="17">
        <f>0.001*[64]Sheet1!$F$382</f>
        <v>4.3999999999999997E-2</v>
      </c>
      <c r="N140" s="17">
        <f>0.001*[64]Sheet1!$F$383</f>
        <v>4.3999999999999997E-2</v>
      </c>
      <c r="O140" s="17">
        <f>0.001*[64]Sheet1!$F$384</f>
        <v>4.3999999999999997E-2</v>
      </c>
      <c r="P140" s="17">
        <f>0.001*[64]Sheet1!$F$385</f>
        <v>4.3999999999999997E-2</v>
      </c>
      <c r="Q140" s="17">
        <f>0.001*[64]Sheet1!$F$386</f>
        <v>4.3999999999999997E-2</v>
      </c>
      <c r="R140" s="17">
        <f>0.001*[64]Sheet1!$F$387</f>
        <v>4.3000000000000003E-2</v>
      </c>
      <c r="S140" s="17">
        <f>0.001*[64]Sheet1!$F$388</f>
        <v>4.3999999999999997E-2</v>
      </c>
      <c r="T140" s="17">
        <f>0.001*[64]Sheet1!$F$389</f>
        <v>4.3999999999999997E-2</v>
      </c>
      <c r="U140" s="17">
        <f>0.001*[64]Sheet1!$F$390</f>
        <v>4.3999999999999997E-2</v>
      </c>
      <c r="V140" s="17">
        <f>0.001*[64]Sheet1!$F$391</f>
        <v>4.3999999999999997E-2</v>
      </c>
      <c r="W140" s="17">
        <f>0.001*[64]Sheet1!$F$392</f>
        <v>4.3999999999999997E-2</v>
      </c>
      <c r="X140" s="17">
        <f>0.001*[64]Sheet1!$F$393</f>
        <v>4.3999999999999997E-2</v>
      </c>
      <c r="Y140" s="17">
        <f>0.001*[64]Sheet1!$F$394</f>
        <v>4.3999999999999997E-2</v>
      </c>
      <c r="Z140" s="46">
        <f>0.001*[64]Sheet1!$F$395</f>
        <v>4.3999999999999997E-2</v>
      </c>
      <c r="AA140" s="36">
        <f t="shared" si="24"/>
        <v>4.4999999999999998E-2</v>
      </c>
      <c r="AB140" s="18">
        <f t="shared" si="25"/>
        <v>4.3000000000000003E-2</v>
      </c>
      <c r="AC140" s="19">
        <f t="shared" si="26"/>
        <v>4.4125000000000018E-2</v>
      </c>
    </row>
    <row r="141" spans="2:29" ht="15" customHeight="1">
      <c r="B141" s="26">
        <v>17</v>
      </c>
      <c r="C141" s="43">
        <f>0.001*[64]Sheet1!$F$396</f>
        <v>4.3999999999999997E-2</v>
      </c>
      <c r="D141" s="9">
        <f>0.001*[64]Sheet1!$F$397</f>
        <v>4.3999999999999997E-2</v>
      </c>
      <c r="E141" s="9">
        <f>0.001*[64]Sheet1!$F$398</f>
        <v>4.3999999999999997E-2</v>
      </c>
      <c r="F141" s="9">
        <f>0.001*[64]Sheet1!$F$399</f>
        <v>4.3999999999999997E-2</v>
      </c>
      <c r="G141" s="9">
        <f>0.001*[64]Sheet1!$F$400</f>
        <v>4.3999999999999997E-2</v>
      </c>
      <c r="H141" s="9">
        <f>0.001*[64]Sheet1!$F$401</f>
        <v>4.4999999999999998E-2</v>
      </c>
      <c r="I141" s="9">
        <f>0.001*[64]Sheet1!$F$402</f>
        <v>4.7E-2</v>
      </c>
      <c r="J141" s="9">
        <f>0.001*[64]Sheet1!$F$403</f>
        <v>4.7E-2</v>
      </c>
      <c r="K141" s="9">
        <f>0.001*[64]Sheet1!$F$404</f>
        <v>4.3999999999999997E-2</v>
      </c>
      <c r="L141" s="9">
        <f>0.001*[64]Sheet1!$F$405</f>
        <v>4.3000000000000003E-2</v>
      </c>
      <c r="M141" s="9">
        <f>0.001*[64]Sheet1!$F$406</f>
        <v>4.3000000000000003E-2</v>
      </c>
      <c r="N141" s="9">
        <f>0.001*[64]Sheet1!$F$407</f>
        <v>4.3000000000000003E-2</v>
      </c>
      <c r="O141" s="9">
        <f>0.001*[64]Sheet1!$F$408</f>
        <v>4.3000000000000003E-2</v>
      </c>
      <c r="P141" s="9">
        <f>0.001*[64]Sheet1!$F$409</f>
        <v>4.3000000000000003E-2</v>
      </c>
      <c r="Q141" s="9">
        <f>0.001*[64]Sheet1!$F$400</f>
        <v>4.3999999999999997E-2</v>
      </c>
      <c r="R141" s="9">
        <f>0.001*[64]Sheet1!$F$411</f>
        <v>4.3000000000000003E-2</v>
      </c>
      <c r="S141" s="9">
        <f>0.001*[64]Sheet1!$F$412</f>
        <v>4.3000000000000003E-2</v>
      </c>
      <c r="T141" s="9">
        <f>0.001*[64]Sheet1!$F$413</f>
        <v>4.3000000000000003E-2</v>
      </c>
      <c r="U141" s="9">
        <f>0.001*[64]Sheet1!$F$414</f>
        <v>4.3000000000000003E-2</v>
      </c>
      <c r="V141" s="9">
        <f>0.001*[64]Sheet1!$F$415</f>
        <v>4.3000000000000003E-2</v>
      </c>
      <c r="W141" s="9">
        <f>0.001*[64]Sheet1!$F$416</f>
        <v>4.3999999999999997E-2</v>
      </c>
      <c r="X141" s="9">
        <f>0.001*[64]Sheet1!$F$417</f>
        <v>4.3999999999999997E-2</v>
      </c>
      <c r="Y141" s="9">
        <f>0.001*[64]Sheet1!$F$418</f>
        <v>4.3999999999999997E-2</v>
      </c>
      <c r="Z141" s="44">
        <f>0.001*[64]Sheet1!$F$419</f>
        <v>4.3999999999999997E-2</v>
      </c>
      <c r="AA141" s="35">
        <f t="shared" si="24"/>
        <v>4.7E-2</v>
      </c>
      <c r="AB141" s="10">
        <f t="shared" si="25"/>
        <v>4.3000000000000003E-2</v>
      </c>
      <c r="AC141" s="14">
        <f t="shared" si="26"/>
        <v>4.3875000000000018E-2</v>
      </c>
    </row>
    <row r="142" spans="2:29" ht="15" customHeight="1">
      <c r="B142" s="26">
        <v>18</v>
      </c>
      <c r="C142" s="43">
        <f>0.001*[64]Sheet1!$F$420</f>
        <v>4.3999999999999997E-2</v>
      </c>
      <c r="D142" s="9">
        <f>0.001*[64]Sheet1!$F$421</f>
        <v>4.3999999999999997E-2</v>
      </c>
      <c r="E142" s="9">
        <f>0.001*[64]Sheet1!$F$422</f>
        <v>4.3999999999999997E-2</v>
      </c>
      <c r="F142" s="9">
        <f>0.001*[64]Sheet1!$F$423</f>
        <v>4.3999999999999997E-2</v>
      </c>
      <c r="G142" s="9">
        <f>0.001*[64]Sheet1!$F$424</f>
        <v>4.3999999999999997E-2</v>
      </c>
      <c r="H142" s="9">
        <f>0.001*[64]Sheet1!$F$425</f>
        <v>4.4999999999999998E-2</v>
      </c>
      <c r="I142" s="9">
        <f>0.001*[64]Sheet1!$F$426</f>
        <v>4.4999999999999998E-2</v>
      </c>
      <c r="J142" s="9">
        <f>0.001*[64]Sheet1!$F$427</f>
        <v>4.3999999999999997E-2</v>
      </c>
      <c r="K142" s="9">
        <f>0.001*[64]Sheet1!$F$428</f>
        <v>4.3999999999999997E-2</v>
      </c>
      <c r="L142" s="9">
        <f>0.001*[64]Sheet1!$F$429</f>
        <v>4.3000000000000003E-2</v>
      </c>
      <c r="M142" s="9">
        <f>0.001*[64]Sheet1!$F$430</f>
        <v>4.3000000000000003E-2</v>
      </c>
      <c r="N142" s="9">
        <f>0.001*[64]Sheet1!$F$431</f>
        <v>4.3000000000000003E-2</v>
      </c>
      <c r="O142" s="9">
        <f>0.001*[64]Sheet1!$F$432</f>
        <v>4.3000000000000003E-2</v>
      </c>
      <c r="P142" s="9">
        <f>0.001*[64]Sheet1!$F$433</f>
        <v>4.3000000000000003E-2</v>
      </c>
      <c r="Q142" s="9">
        <f>0.001*[64]Sheet1!$F$434</f>
        <v>4.3000000000000003E-2</v>
      </c>
      <c r="R142" s="9">
        <f>0.001*[64]Sheet1!$F$435</f>
        <v>4.3000000000000003E-2</v>
      </c>
      <c r="S142" s="9">
        <f>0.001*[64]Sheet1!$F$436</f>
        <v>4.3000000000000003E-2</v>
      </c>
      <c r="T142" s="9">
        <f>0.001*[64]Sheet1!$F$437</f>
        <v>4.3000000000000003E-2</v>
      </c>
      <c r="U142" s="9">
        <f>0.001*[64]Sheet1!$F$438</f>
        <v>4.3000000000000003E-2</v>
      </c>
      <c r="V142" s="9">
        <f>0.001*[64]Sheet1!$F$439</f>
        <v>4.3000000000000003E-2</v>
      </c>
      <c r="W142" s="9">
        <f>0.001*[64]Sheet1!$F$440</f>
        <v>4.3000000000000003E-2</v>
      </c>
      <c r="X142" s="9">
        <f>0.001*[64]Sheet1!$F$441</f>
        <v>4.3000000000000003E-2</v>
      </c>
      <c r="Y142" s="9">
        <f>0.001*[64]Sheet1!$F$442</f>
        <v>4.3999999999999997E-2</v>
      </c>
      <c r="Z142" s="44">
        <f>0.001*[64]Sheet1!$F$443</f>
        <v>4.3999999999999997E-2</v>
      </c>
      <c r="AA142" s="35">
        <f t="shared" si="24"/>
        <v>4.4999999999999998E-2</v>
      </c>
      <c r="AB142" s="10">
        <f t="shared" si="25"/>
        <v>4.3000000000000003E-2</v>
      </c>
      <c r="AC142" s="14">
        <f t="shared" si="26"/>
        <v>4.354166666666668E-2</v>
      </c>
    </row>
    <row r="143" spans="2:29" ht="15" customHeight="1">
      <c r="B143" s="26">
        <v>19</v>
      </c>
      <c r="C143" s="43">
        <f>0.001*[64]Sheet1!$F$444</f>
        <v>4.3999999999999997E-2</v>
      </c>
      <c r="D143" s="9">
        <f>0.001*[64]Sheet1!$F$445</f>
        <v>4.3999999999999997E-2</v>
      </c>
      <c r="E143" s="9">
        <f>0.001*[64]Sheet1!$F$446</f>
        <v>4.3999999999999997E-2</v>
      </c>
      <c r="F143" s="9">
        <f>0.001*[64]Sheet1!$F$447</f>
        <v>4.3999999999999997E-2</v>
      </c>
      <c r="G143" s="9">
        <f>0.001*[64]Sheet1!$F$448</f>
        <v>4.3999999999999997E-2</v>
      </c>
      <c r="H143" s="9">
        <f>0.001*[64]Sheet1!$F$449</f>
        <v>4.4999999999999998E-2</v>
      </c>
      <c r="I143" s="9">
        <f>0.001*[64]Sheet1!$F$450</f>
        <v>4.3999999999999997E-2</v>
      </c>
      <c r="J143" s="9">
        <f>0.001*[64]Sheet1!$F$451</f>
        <v>4.3999999999999997E-2</v>
      </c>
      <c r="K143" s="9">
        <f>0.001*[64]Sheet1!$F$452</f>
        <v>4.3999999999999997E-2</v>
      </c>
      <c r="L143" s="9">
        <f>0.001*[64]Sheet1!$F$453</f>
        <v>4.3000000000000003E-2</v>
      </c>
      <c r="M143" s="9">
        <f>0.001*[64]Sheet1!$F$454</f>
        <v>4.3000000000000003E-2</v>
      </c>
      <c r="N143" s="9">
        <f>0.001*[64]Sheet1!$F$455</f>
        <v>4.3000000000000003E-2</v>
      </c>
      <c r="O143" s="9">
        <f>0.001*[64]Sheet1!$F$456</f>
        <v>4.3000000000000003E-2</v>
      </c>
      <c r="P143" s="9">
        <f>0.001*[64]Sheet1!$F$457</f>
        <v>4.3000000000000003E-2</v>
      </c>
      <c r="Q143" s="9">
        <f>0.001*[64]Sheet1!$F$458</f>
        <v>4.3000000000000003E-2</v>
      </c>
      <c r="R143" s="9">
        <f>0.001*[64]Sheet1!$F$459</f>
        <v>4.3000000000000003E-2</v>
      </c>
      <c r="S143" s="9">
        <f>0.001*[64]Sheet1!$F$460</f>
        <v>4.3000000000000003E-2</v>
      </c>
      <c r="T143" s="9">
        <f>0.001*[64]Sheet1!$F$461</f>
        <v>4.3000000000000003E-2</v>
      </c>
      <c r="U143" s="9">
        <f>0.001*[64]Sheet1!$F$462</f>
        <v>4.3999999999999997E-2</v>
      </c>
      <c r="V143" s="9">
        <f>0.001*[64]Sheet1!$F$463</f>
        <v>4.3999999999999997E-2</v>
      </c>
      <c r="W143" s="9">
        <f>0.001*[64]Sheet1!$F$464</f>
        <v>4.3999999999999997E-2</v>
      </c>
      <c r="X143" s="9">
        <f>0.001*[64]Sheet1!$F$465</f>
        <v>4.3999999999999997E-2</v>
      </c>
      <c r="Y143" s="9">
        <f>0.001*[64]Sheet1!$F$466</f>
        <v>4.3999999999999997E-2</v>
      </c>
      <c r="Z143" s="44">
        <f>0.001*[64]Sheet1!$F$467</f>
        <v>4.3999999999999997E-2</v>
      </c>
      <c r="AA143" s="35">
        <f t="shared" si="24"/>
        <v>4.4999999999999998E-2</v>
      </c>
      <c r="AB143" s="10">
        <f t="shared" si="25"/>
        <v>4.3000000000000003E-2</v>
      </c>
      <c r="AC143" s="14">
        <f t="shared" si="26"/>
        <v>4.366666666666668E-2</v>
      </c>
    </row>
    <row r="144" spans="2:29" ht="15" customHeight="1">
      <c r="B144" s="28">
        <v>20</v>
      </c>
      <c r="C144" s="47">
        <f>0.001*[64]Sheet1!$F$468</f>
        <v>4.3999999999999997E-2</v>
      </c>
      <c r="D144" s="20">
        <f>0.001*[64]Sheet1!$F$469</f>
        <v>4.3999999999999997E-2</v>
      </c>
      <c r="E144" s="20">
        <f>0.001*[64]Sheet1!$F$470</f>
        <v>4.3999999999999997E-2</v>
      </c>
      <c r="F144" s="20">
        <f>0.001*[64]Sheet1!$F$471</f>
        <v>4.3999999999999997E-2</v>
      </c>
      <c r="G144" s="20">
        <f>0.001*[64]Sheet1!$F$472</f>
        <v>4.3999999999999997E-2</v>
      </c>
      <c r="H144" s="20">
        <f>0.001*[64]Sheet1!$F$473</f>
        <v>4.3999999999999997E-2</v>
      </c>
      <c r="I144" s="20">
        <f>0.001*[64]Sheet1!$F$474</f>
        <v>4.3999999999999997E-2</v>
      </c>
      <c r="J144" s="20">
        <f>0.001*[64]Sheet1!$F$475</f>
        <v>4.3999999999999997E-2</v>
      </c>
      <c r="K144" s="20">
        <f>0.001*[64]Sheet1!$F$476</f>
        <v>4.3000000000000003E-2</v>
      </c>
      <c r="L144" s="20">
        <f>0.001*[64]Sheet1!$F$477</f>
        <v>4.3000000000000003E-2</v>
      </c>
      <c r="M144" s="20">
        <f>0.001*[64]Sheet1!$F$478</f>
        <v>4.3000000000000003E-2</v>
      </c>
      <c r="N144" s="20">
        <f>0.001*[64]Sheet1!$F$479</f>
        <v>4.3000000000000003E-2</v>
      </c>
      <c r="O144" s="20">
        <f>0.001*[64]Sheet1!$F$480</f>
        <v>4.3000000000000003E-2</v>
      </c>
      <c r="P144" s="20">
        <f>0.001*[64]Sheet1!$F$481</f>
        <v>4.3000000000000003E-2</v>
      </c>
      <c r="Q144" s="20">
        <f>0.001*[64]Sheet1!$F$482</f>
        <v>4.3000000000000003E-2</v>
      </c>
      <c r="R144" s="20">
        <f>0.001*[64]Sheet1!$F$483</f>
        <v>4.3000000000000003E-2</v>
      </c>
      <c r="S144" s="20">
        <f>0.001*[64]Sheet1!$F$484</f>
        <v>4.3000000000000003E-2</v>
      </c>
      <c r="T144" s="20">
        <f>0.001*[64]Sheet1!$F$485</f>
        <v>4.3000000000000003E-2</v>
      </c>
      <c r="U144" s="20">
        <f>0.001*[64]Sheet1!$F$486</f>
        <v>4.3000000000000003E-2</v>
      </c>
      <c r="V144" s="20">
        <f>0.001*[64]Sheet1!$F$487</f>
        <v>4.3000000000000003E-2</v>
      </c>
      <c r="W144" s="20">
        <f>0.001*[64]Sheet1!$F$488</f>
        <v>4.3999999999999997E-2</v>
      </c>
      <c r="X144" s="20">
        <f>0.001*[64]Sheet1!$F$489</f>
        <v>4.3999999999999997E-2</v>
      </c>
      <c r="Y144" s="20">
        <f>0.001*[64]Sheet1!$F$490</f>
        <v>4.3999999999999997E-2</v>
      </c>
      <c r="Z144" s="48">
        <f>0.001*[64]Sheet1!$F$491</f>
        <v>4.3000000000000003E-2</v>
      </c>
      <c r="AA144" s="37">
        <f t="shared" si="24"/>
        <v>4.3999999999999997E-2</v>
      </c>
      <c r="AB144" s="21">
        <f t="shared" si="25"/>
        <v>4.3000000000000003E-2</v>
      </c>
      <c r="AC144" s="22">
        <f t="shared" si="26"/>
        <v>4.3458333333333342E-2</v>
      </c>
    </row>
    <row r="145" spans="2:29" ht="15" customHeight="1">
      <c r="B145" s="26">
        <v>21</v>
      </c>
      <c r="C145" s="43">
        <f>0.001*[64]Sheet1!$F$492</f>
        <v>4.3999999999999997E-2</v>
      </c>
      <c r="D145" s="9">
        <f>0.001*[64]Sheet1!$F$493</f>
        <v>4.3999999999999997E-2</v>
      </c>
      <c r="E145" s="9">
        <f>0.001*[64]Sheet1!$F$494</f>
        <v>4.3999999999999997E-2</v>
      </c>
      <c r="F145" s="9">
        <f>0.001*[64]Sheet1!$F$495</f>
        <v>4.3999999999999997E-2</v>
      </c>
      <c r="G145" s="9">
        <f>0.001*[64]Sheet1!$F$496</f>
        <v>4.3999999999999997E-2</v>
      </c>
      <c r="H145" s="9">
        <f>0.001*[64]Sheet1!$F$497</f>
        <v>4.3999999999999997E-2</v>
      </c>
      <c r="I145" s="9">
        <f>0.001*[64]Sheet1!$F$498</f>
        <v>4.3999999999999997E-2</v>
      </c>
      <c r="J145" s="9">
        <f>0.001*[64]Sheet1!$F$499</f>
        <v>4.3999999999999997E-2</v>
      </c>
      <c r="K145" s="9">
        <f>0.001*[64]Sheet1!$F$500</f>
        <v>4.3000000000000003E-2</v>
      </c>
      <c r="L145" s="9">
        <f>0.001*[64]Sheet1!$F$501</f>
        <v>4.3000000000000003E-2</v>
      </c>
      <c r="M145" s="9">
        <f>0.001*[64]Sheet1!$F$502</f>
        <v>4.3000000000000003E-2</v>
      </c>
      <c r="N145" s="9">
        <f>0.001*[64]Sheet1!$F$503</f>
        <v>4.3000000000000003E-2</v>
      </c>
      <c r="O145" s="9">
        <f>0.001*[64]Sheet1!$F$504</f>
        <v>4.3000000000000003E-2</v>
      </c>
      <c r="P145" s="9">
        <f>0.001*[64]Sheet1!$F$505</f>
        <v>4.3000000000000003E-2</v>
      </c>
      <c r="Q145" s="9">
        <f>0.001*[64]Sheet1!$F$506</f>
        <v>4.3000000000000003E-2</v>
      </c>
      <c r="R145" s="9">
        <f>0.001*[64]Sheet1!$F$507</f>
        <v>4.3000000000000003E-2</v>
      </c>
      <c r="S145" s="9">
        <f>0.001*[64]Sheet1!$F$508</f>
        <v>4.3000000000000003E-2</v>
      </c>
      <c r="T145" s="9">
        <f>0.001*[64]Sheet1!$F$509</f>
        <v>4.3000000000000003E-2</v>
      </c>
      <c r="U145" s="9">
        <f>0.001*[64]Sheet1!$F$510</f>
        <v>4.3000000000000003E-2</v>
      </c>
      <c r="V145" s="9">
        <f>0.001*[64]Sheet1!$F$511</f>
        <v>4.3000000000000003E-2</v>
      </c>
      <c r="W145" s="9">
        <f>0.001*[64]Sheet1!$F$512</f>
        <v>4.3999999999999997E-2</v>
      </c>
      <c r="X145" s="9">
        <f>0.001*[64]Sheet1!$F$513</f>
        <v>4.3999999999999997E-2</v>
      </c>
      <c r="Y145" s="9">
        <f>0.001*[64]Sheet1!$F$514</f>
        <v>4.3000000000000003E-2</v>
      </c>
      <c r="Z145" s="44">
        <f>0.001*[64]Sheet1!$F$515</f>
        <v>4.3999999999999997E-2</v>
      </c>
      <c r="AA145" s="35">
        <f t="shared" si="24"/>
        <v>4.3999999999999997E-2</v>
      </c>
      <c r="AB145" s="10">
        <f t="shared" si="25"/>
        <v>4.3000000000000003E-2</v>
      </c>
      <c r="AC145" s="14">
        <f t="shared" si="26"/>
        <v>4.3458333333333349E-2</v>
      </c>
    </row>
    <row r="146" spans="2:29" ht="15" customHeight="1">
      <c r="B146" s="26">
        <v>22</v>
      </c>
      <c r="C146" s="43">
        <f>0.001*[64]Sheet1!$F$516</f>
        <v>4.3999999999999997E-2</v>
      </c>
      <c r="D146" s="9">
        <f>0.001*[64]Sheet1!$F$517</f>
        <v>4.3999999999999997E-2</v>
      </c>
      <c r="E146" s="9">
        <f>0.001*[64]Sheet1!$F$518</f>
        <v>4.3999999999999997E-2</v>
      </c>
      <c r="F146" s="9">
        <f>0.001*[64]Sheet1!$F$519</f>
        <v>4.3999999999999997E-2</v>
      </c>
      <c r="G146" s="9">
        <f>0.001*[64]Sheet1!$F$520</f>
        <v>4.3999999999999997E-2</v>
      </c>
      <c r="H146" s="9">
        <f>0.001*[64]Sheet1!$F$521</f>
        <v>4.3999999999999997E-2</v>
      </c>
      <c r="I146" s="9">
        <f>0.001*[64]Sheet1!$F$522</f>
        <v>4.3999999999999997E-2</v>
      </c>
      <c r="J146" s="9">
        <f>0.001*[64]Sheet1!$F$523</f>
        <v>4.3999999999999997E-2</v>
      </c>
      <c r="K146" s="9">
        <f>0.001*[64]Sheet1!$F$524</f>
        <v>4.3999999999999997E-2</v>
      </c>
      <c r="L146" s="9">
        <f>0.001*[64]Sheet1!$F$525</f>
        <v>4.3999999999999997E-2</v>
      </c>
      <c r="M146" s="9">
        <f>0.001*[64]Sheet1!$F$526</f>
        <v>4.3999999999999997E-2</v>
      </c>
      <c r="N146" s="9">
        <f>0.001*[64]Sheet1!$F$527</f>
        <v>4.3000000000000003E-2</v>
      </c>
      <c r="O146" s="9">
        <f>0.001*[64]Sheet1!$F$528</f>
        <v>4.3999999999999997E-2</v>
      </c>
      <c r="P146" s="9">
        <f>0.001*[64]Sheet1!$F$529</f>
        <v>4.3999999999999997E-2</v>
      </c>
      <c r="Q146" s="9">
        <f>0.001*[64]Sheet1!$F$530</f>
        <v>4.3999999999999997E-2</v>
      </c>
      <c r="R146" s="9">
        <f>0.001*[64]Sheet1!$F$531</f>
        <v>4.3999999999999997E-2</v>
      </c>
      <c r="S146" s="9">
        <f>0.001*[64]Sheet1!$F$532</f>
        <v>4.3000000000000003E-2</v>
      </c>
      <c r="T146" s="9">
        <f>0.001*[64]Sheet1!$F$533</f>
        <v>4.3000000000000003E-2</v>
      </c>
      <c r="U146" s="9">
        <f>0.001*[64]Sheet1!$F$534</f>
        <v>4.3000000000000003E-2</v>
      </c>
      <c r="V146" s="9">
        <f>0.001*[64]Sheet1!$F$535</f>
        <v>4.3999999999999997E-2</v>
      </c>
      <c r="W146" s="9">
        <f>0.001*[64]Sheet1!$F$536</f>
        <v>4.3999999999999997E-2</v>
      </c>
      <c r="X146" s="9">
        <f>0.001*[64]Sheet1!$F$537</f>
        <v>4.3999999999999997E-2</v>
      </c>
      <c r="Y146" s="9">
        <f>0.001*[64]Sheet1!$F$538</f>
        <v>4.3999999999999997E-2</v>
      </c>
      <c r="Z146" s="44">
        <f>0.001*[64]Sheet1!$F$539</f>
        <v>4.3999999999999997E-2</v>
      </c>
      <c r="AA146" s="35">
        <f t="shared" si="24"/>
        <v>4.3999999999999997E-2</v>
      </c>
      <c r="AB146" s="10">
        <f t="shared" si="25"/>
        <v>4.3000000000000003E-2</v>
      </c>
      <c r="AC146" s="14">
        <f t="shared" si="26"/>
        <v>4.3833333333333342E-2</v>
      </c>
    </row>
    <row r="147" spans="2:29" ht="15" customHeight="1">
      <c r="B147" s="26">
        <v>23</v>
      </c>
      <c r="C147" s="43">
        <f>0.001*[64]Sheet1!$F$540</f>
        <v>4.3999999999999997E-2</v>
      </c>
      <c r="D147" s="9">
        <f>0.001*[64]Sheet1!$F$541</f>
        <v>4.3999999999999997E-2</v>
      </c>
      <c r="E147" s="9">
        <f>0.001*[64]Sheet1!$F$542</f>
        <v>4.3999999999999997E-2</v>
      </c>
      <c r="F147" s="9">
        <f>0.001*[64]Sheet1!$F$543</f>
        <v>4.3999999999999997E-2</v>
      </c>
      <c r="G147" s="9">
        <f>0.001*[64]Sheet1!$F$544</f>
        <v>4.3999999999999997E-2</v>
      </c>
      <c r="H147" s="9">
        <f>0.001*[64]Sheet1!$F$545</f>
        <v>4.3999999999999997E-2</v>
      </c>
      <c r="I147" s="9">
        <f>0.001*[64]Sheet1!$F$546</f>
        <v>4.3999999999999997E-2</v>
      </c>
      <c r="J147" s="9">
        <f>0.001*[64]Sheet1!$F$547</f>
        <v>4.3999999999999997E-2</v>
      </c>
      <c r="K147" s="9">
        <f>0.001*[64]Sheet1!$F$548</f>
        <v>4.3999999999999997E-2</v>
      </c>
      <c r="L147" s="9">
        <f>0.001*[64]Sheet1!$F$549</f>
        <v>4.3999999999999997E-2</v>
      </c>
      <c r="M147" s="9">
        <f>0.001*[64]Sheet1!$F$550</f>
        <v>4.3999999999999997E-2</v>
      </c>
      <c r="N147" s="9">
        <f>0.001*[64]Sheet1!$F$551</f>
        <v>4.3000000000000003E-2</v>
      </c>
      <c r="O147" s="9">
        <f>0.001*[64]Sheet1!$F$552</f>
        <v>4.3999999999999997E-2</v>
      </c>
      <c r="P147" s="9">
        <f>0.001*[64]Sheet1!$F$553</f>
        <v>4.3000000000000003E-2</v>
      </c>
      <c r="Q147" s="9">
        <f>0.001*[64]Sheet1!$F$554</f>
        <v>4.3000000000000003E-2</v>
      </c>
      <c r="R147" s="9">
        <f>0.001*[64]Sheet1!$F$555</f>
        <v>4.3000000000000003E-2</v>
      </c>
      <c r="S147" s="9">
        <f>0.001*[64]Sheet1!$F$556</f>
        <v>4.3000000000000003E-2</v>
      </c>
      <c r="T147" s="9">
        <f>0.001*[64]Sheet1!$F$557</f>
        <v>4.3000000000000003E-2</v>
      </c>
      <c r="U147" s="9">
        <f>0.001*[64]Sheet1!$F$558</f>
        <v>4.3000000000000003E-2</v>
      </c>
      <c r="V147" s="9">
        <f>0.001*[64]Sheet1!$F$559</f>
        <v>4.3999999999999997E-2</v>
      </c>
      <c r="W147" s="9">
        <f>0.001*[64]Sheet1!$F$560</f>
        <v>4.3999999999999997E-2</v>
      </c>
      <c r="X147" s="9">
        <f>0.001*[64]Sheet1!$F$561</f>
        <v>4.3999999999999997E-2</v>
      </c>
      <c r="Y147" s="9">
        <f>0.001*[64]Sheet1!$F$562</f>
        <v>4.3999999999999997E-2</v>
      </c>
      <c r="Z147" s="44">
        <f>0.001*[64]Sheet1!$F$563</f>
        <v>4.3999999999999997E-2</v>
      </c>
      <c r="AA147" s="35">
        <f t="shared" si="24"/>
        <v>4.3999999999999997E-2</v>
      </c>
      <c r="AB147" s="10">
        <f t="shared" si="25"/>
        <v>4.3000000000000003E-2</v>
      </c>
      <c r="AC147" s="14">
        <f t="shared" si="26"/>
        <v>4.3708333333333349E-2</v>
      </c>
    </row>
    <row r="148" spans="2:29" ht="15" customHeight="1">
      <c r="B148" s="26">
        <v>24</v>
      </c>
      <c r="C148" s="43">
        <f>0.001*[64]Sheet1!$F$564</f>
        <v>4.3999999999999997E-2</v>
      </c>
      <c r="D148" s="9">
        <f>0.001*[64]Sheet1!$F$565</f>
        <v>4.3999999999999997E-2</v>
      </c>
      <c r="E148" s="9">
        <f>0.001*[64]Sheet1!$F$566</f>
        <v>4.3999999999999997E-2</v>
      </c>
      <c r="F148" s="9">
        <f>0.001*[64]Sheet1!$F$567</f>
        <v>4.3999999999999997E-2</v>
      </c>
      <c r="G148" s="9">
        <f>0.001*[64]Sheet1!$F$568</f>
        <v>4.3999999999999997E-2</v>
      </c>
      <c r="H148" s="9">
        <f>0.001*[64]Sheet1!$F$569</f>
        <v>4.3999999999999997E-2</v>
      </c>
      <c r="I148" s="9">
        <f>0.001*[64]Sheet1!$F$570</f>
        <v>4.4999999999999998E-2</v>
      </c>
      <c r="J148" s="9">
        <f>0.001*[64]Sheet1!$F$571</f>
        <v>4.4999999999999998E-2</v>
      </c>
      <c r="K148" s="9">
        <f>0.001*[64]Sheet1!$F$572</f>
        <v>4.3999999999999997E-2</v>
      </c>
      <c r="L148" s="9">
        <f>0.001*[64]Sheet1!$F$573</f>
        <v>4.3999999999999997E-2</v>
      </c>
      <c r="M148" s="9">
        <f>0.001*[64]Sheet1!$F$574</f>
        <v>4.3000000000000003E-2</v>
      </c>
      <c r="N148" s="9">
        <f>0.001*[64]Sheet1!$F$575</f>
        <v>4.3000000000000003E-2</v>
      </c>
      <c r="O148" s="9">
        <f>0.001*[64]Sheet1!$F$576</f>
        <v>4.3000000000000003E-2</v>
      </c>
      <c r="P148" s="9">
        <f>0.001*[64]Sheet1!$F$577</f>
        <v>4.3000000000000003E-2</v>
      </c>
      <c r="Q148" s="9">
        <f>0.001*[64]Sheet1!$F$578</f>
        <v>4.3000000000000003E-2</v>
      </c>
      <c r="R148" s="9">
        <f>0.001*[64]Sheet1!$F$579</f>
        <v>4.3999999999999997E-2</v>
      </c>
      <c r="S148" s="9">
        <f>0.001*[64]Sheet1!$F$580</f>
        <v>4.3000000000000003E-2</v>
      </c>
      <c r="T148" s="9">
        <f>0.001*[64]Sheet1!$F$581</f>
        <v>4.3000000000000003E-2</v>
      </c>
      <c r="U148" s="9">
        <f>0.001*[64]Sheet1!$F$582</f>
        <v>4.3999999999999997E-2</v>
      </c>
      <c r="V148" s="9">
        <f>0.001*[64]Sheet1!$F$583</f>
        <v>4.3999999999999997E-2</v>
      </c>
      <c r="W148" s="9">
        <f>0.001*[64]Sheet1!$F$584</f>
        <v>4.3999999999999997E-2</v>
      </c>
      <c r="X148" s="9">
        <f>0.001*[64]Sheet1!$F$585</f>
        <v>4.3999999999999997E-2</v>
      </c>
      <c r="Y148" s="9">
        <f>0.001*[64]Sheet1!$F$586</f>
        <v>4.3999999999999997E-2</v>
      </c>
      <c r="Z148" s="44">
        <f>0.001*[64]Sheet1!$F$587</f>
        <v>4.3999999999999997E-2</v>
      </c>
      <c r="AA148" s="35">
        <f t="shared" si="24"/>
        <v>4.4999999999999998E-2</v>
      </c>
      <c r="AB148" s="10">
        <f t="shared" si="25"/>
        <v>4.3000000000000003E-2</v>
      </c>
      <c r="AC148" s="14">
        <f t="shared" si="26"/>
        <v>4.379166666666668E-2</v>
      </c>
    </row>
    <row r="149" spans="2:29" ht="15" customHeight="1">
      <c r="B149" s="26">
        <v>25</v>
      </c>
      <c r="C149" s="43">
        <f>0.001*[64]Sheet1!$F$588</f>
        <v>4.3999999999999997E-2</v>
      </c>
      <c r="D149" s="9">
        <f>0.001*[64]Sheet1!$F$589</f>
        <v>4.3999999999999997E-2</v>
      </c>
      <c r="E149" s="9">
        <f>0.001*[64]Sheet1!$F$590</f>
        <v>4.3999999999999997E-2</v>
      </c>
      <c r="F149" s="9">
        <f>0.001*[64]Sheet1!$F$591</f>
        <v>4.3999999999999997E-2</v>
      </c>
      <c r="G149" s="9">
        <f>0.001*[64]Sheet1!$F$592</f>
        <v>4.3999999999999997E-2</v>
      </c>
      <c r="H149" s="9">
        <f>0.001*[64]Sheet1!$F$593</f>
        <v>4.3999999999999997E-2</v>
      </c>
      <c r="I149" s="9">
        <f>0.001*[64]Sheet1!$F$594</f>
        <v>4.3999999999999997E-2</v>
      </c>
      <c r="J149" s="9">
        <f>0.001*[64]Sheet1!$F$595</f>
        <v>4.3999999999999997E-2</v>
      </c>
      <c r="K149" s="9">
        <f>0.001*[64]Sheet1!$F$596</f>
        <v>4.3999999999999997E-2</v>
      </c>
      <c r="L149" s="9">
        <f>0.001*[64]Sheet1!$F$597</f>
        <v>4.3999999999999997E-2</v>
      </c>
      <c r="M149" s="9">
        <f>0.001*[64]Sheet1!$F$598</f>
        <v>4.3000000000000003E-2</v>
      </c>
      <c r="N149" s="9">
        <f>0.001*[64]Sheet1!$F$599</f>
        <v>4.3000000000000003E-2</v>
      </c>
      <c r="O149" s="9">
        <f>0.001*[64]Sheet1!$F$600</f>
        <v>4.3999999999999997E-2</v>
      </c>
      <c r="P149" s="9">
        <f>0.001*[64]Sheet1!$F$601</f>
        <v>4.3000000000000003E-2</v>
      </c>
      <c r="Q149" s="9">
        <f>0.001*[64]Sheet1!$F$602</f>
        <v>4.3000000000000003E-2</v>
      </c>
      <c r="R149" s="9">
        <f>0.001*[64]Sheet1!$F$603</f>
        <v>4.3000000000000003E-2</v>
      </c>
      <c r="S149" s="9">
        <f>0.001*[64]Sheet1!$F$604</f>
        <v>4.5999999999999999E-2</v>
      </c>
      <c r="T149" s="9">
        <f>0.001*[64]Sheet1!$F$605</f>
        <v>4.9000000000000002E-2</v>
      </c>
      <c r="U149" s="9">
        <f>0.001*[64]Sheet1!$F$606</f>
        <v>5.1000000000000004E-2</v>
      </c>
      <c r="V149" s="9">
        <f>0.001*[64]Sheet1!$F$607</f>
        <v>5.6000000000000001E-2</v>
      </c>
      <c r="W149" s="9">
        <f>0.001*[64]Sheet1!$F$608</f>
        <v>5.2999999999999999E-2</v>
      </c>
      <c r="X149" s="9">
        <f>0.001*[64]Sheet1!$F$609</f>
        <v>4.8000000000000001E-2</v>
      </c>
      <c r="Y149" s="9">
        <f>0.001*[64]Sheet1!$F$610</f>
        <v>4.8000000000000001E-2</v>
      </c>
      <c r="Z149" s="44">
        <f>0.001*[64]Sheet1!$F$611</f>
        <v>4.5999999999999999E-2</v>
      </c>
      <c r="AA149" s="35">
        <f t="shared" si="24"/>
        <v>5.6000000000000001E-2</v>
      </c>
      <c r="AB149" s="10">
        <f t="shared" si="25"/>
        <v>4.3000000000000003E-2</v>
      </c>
      <c r="AC149" s="14">
        <f t="shared" si="26"/>
        <v>4.5666666666666682E-2</v>
      </c>
    </row>
    <row r="150" spans="2:29" ht="15" customHeight="1">
      <c r="B150" s="27">
        <v>26</v>
      </c>
      <c r="C150" s="45">
        <f>0.001*[64]Sheet1!$F$612</f>
        <v>4.4999999999999998E-2</v>
      </c>
      <c r="D150" s="17">
        <f>0.001*[64]Sheet1!$F$613</f>
        <v>4.3999999999999997E-2</v>
      </c>
      <c r="E150" s="17">
        <f>0.001*[64]Sheet1!$F$614</f>
        <v>4.3000000000000003E-2</v>
      </c>
      <c r="F150" s="17">
        <f>0.001*[64]Sheet1!$F$615</f>
        <v>4.3000000000000003E-2</v>
      </c>
      <c r="G150" s="17">
        <f>0.001*[64]Sheet1!$F$616</f>
        <v>4.3999999999999997E-2</v>
      </c>
      <c r="H150" s="17">
        <f>0.001*[64]Sheet1!$F$617</f>
        <v>4.3000000000000003E-2</v>
      </c>
      <c r="I150" s="17">
        <f>0.001*[64]Sheet1!$F$618</f>
        <v>4.3000000000000003E-2</v>
      </c>
      <c r="J150" s="17">
        <f>0.001*[64]Sheet1!$F$619</f>
        <v>4.3000000000000003E-2</v>
      </c>
      <c r="K150" s="17">
        <f>0.001*[64]Sheet1!$F$620</f>
        <v>4.3000000000000003E-2</v>
      </c>
      <c r="L150" s="17">
        <f>0.001*[64]Sheet1!$F$621</f>
        <v>4.3000000000000003E-2</v>
      </c>
      <c r="M150" s="17">
        <f>0.001*[64]Sheet1!$F$622</f>
        <v>4.3000000000000003E-2</v>
      </c>
      <c r="N150" s="17">
        <f>0.001*[64]Sheet1!$F$623</f>
        <v>4.2000000000000003E-2</v>
      </c>
      <c r="O150" s="17">
        <f>0.001*[64]Sheet1!$F$624</f>
        <v>4.3000000000000003E-2</v>
      </c>
      <c r="P150" s="17">
        <f>0.001*[64]Sheet1!$F$625</f>
        <v>4.3000000000000003E-2</v>
      </c>
      <c r="Q150" s="17">
        <f>0.001*[64]Sheet1!$F$626</f>
        <v>4.3000000000000003E-2</v>
      </c>
      <c r="R150" s="17">
        <f>0.001*[64]Sheet1!$F$627</f>
        <v>4.3000000000000003E-2</v>
      </c>
      <c r="S150" s="17">
        <f>0.001*[64]Sheet1!$F$628</f>
        <v>4.3000000000000003E-2</v>
      </c>
      <c r="T150" s="17">
        <f>0.001*[64]Sheet1!$F$629</f>
        <v>4.3000000000000003E-2</v>
      </c>
      <c r="U150" s="17">
        <f>0.001*[64]Sheet1!$F$630</f>
        <v>4.3000000000000003E-2</v>
      </c>
      <c r="V150" s="17">
        <f>0.001*[64]Sheet1!$F$631</f>
        <v>4.3000000000000003E-2</v>
      </c>
      <c r="W150" s="17">
        <f>0.001*[64]Sheet1!$F$632</f>
        <v>4.3000000000000003E-2</v>
      </c>
      <c r="X150" s="17">
        <f>0.001*[64]Sheet1!$F$633</f>
        <v>4.3999999999999997E-2</v>
      </c>
      <c r="Y150" s="17">
        <f>0.001*[64]Sheet1!$F$634</f>
        <v>4.3000000000000003E-2</v>
      </c>
      <c r="Z150" s="46">
        <f>0.001*[64]Sheet1!$F$635</f>
        <v>4.3999999999999997E-2</v>
      </c>
      <c r="AA150" s="36">
        <f t="shared" si="24"/>
        <v>4.4999999999999998E-2</v>
      </c>
      <c r="AB150" s="18">
        <f t="shared" si="25"/>
        <v>4.2000000000000003E-2</v>
      </c>
      <c r="AC150" s="19">
        <f t="shared" si="26"/>
        <v>4.3208333333333349E-2</v>
      </c>
    </row>
    <row r="151" spans="2:29" ht="15" customHeight="1">
      <c r="B151" s="26">
        <v>27</v>
      </c>
      <c r="C151" s="43">
        <f>0.001*[64]Sheet1!$F$636</f>
        <v>4.3999999999999997E-2</v>
      </c>
      <c r="D151" s="9">
        <f>0.001*[64]Sheet1!$F$637</f>
        <v>4.3999999999999997E-2</v>
      </c>
      <c r="E151" s="9">
        <f>0.001*[64]Sheet1!$F$638</f>
        <v>4.3999999999999997E-2</v>
      </c>
      <c r="F151" s="9">
        <f>0.001*[64]Sheet1!$F$639</f>
        <v>4.3999999999999997E-2</v>
      </c>
      <c r="G151" s="9">
        <f>0.001*[64]Sheet1!$F$640</f>
        <v>4.3999999999999997E-2</v>
      </c>
      <c r="H151" s="9">
        <f>0.001*[64]Sheet1!$F$641</f>
        <v>4.3999999999999997E-2</v>
      </c>
      <c r="I151" s="9">
        <f>0.001*[64]Sheet1!$F$642</f>
        <v>4.3999999999999997E-2</v>
      </c>
      <c r="J151" s="9">
        <f>0.001*[64]Sheet1!$F$643</f>
        <v>4.3999999999999997E-2</v>
      </c>
      <c r="K151" s="9">
        <f>0.001*[64]Sheet1!$F$644</f>
        <v>4.3000000000000003E-2</v>
      </c>
      <c r="L151" s="9">
        <f>0.001*[64]Sheet1!$F$645</f>
        <v>4.3000000000000003E-2</v>
      </c>
      <c r="M151" s="9">
        <f>0.001*[64]Sheet1!$F$646</f>
        <v>4.3000000000000003E-2</v>
      </c>
      <c r="N151" s="9">
        <f>0.001*[64]Sheet1!$F$647</f>
        <v>4.3000000000000003E-2</v>
      </c>
      <c r="O151" s="9">
        <f>0.001*[64]Sheet1!$F$648</f>
        <v>4.3000000000000003E-2</v>
      </c>
      <c r="P151" s="9">
        <f>0.001*[64]Sheet1!$F$649</f>
        <v>4.3000000000000003E-2</v>
      </c>
      <c r="Q151" s="9">
        <f>0.001*[64]Sheet1!$F$650</f>
        <v>4.3000000000000003E-2</v>
      </c>
      <c r="R151" s="9">
        <f>0.001*[64]Sheet1!$F$651</f>
        <v>4.3000000000000003E-2</v>
      </c>
      <c r="S151" s="9">
        <f>0.001*[64]Sheet1!$F$652</f>
        <v>4.3000000000000003E-2</v>
      </c>
      <c r="T151" s="9">
        <f>0.001*[64]Sheet1!$F$653</f>
        <v>4.3000000000000003E-2</v>
      </c>
      <c r="U151" s="9">
        <f>0.001*[64]Sheet1!$F$654</f>
        <v>4.3000000000000003E-2</v>
      </c>
      <c r="V151" s="9">
        <f>0.001*[64]Sheet1!$F$655</f>
        <v>4.3000000000000003E-2</v>
      </c>
      <c r="W151" s="9">
        <f>0.001*[64]Sheet1!$F$656</f>
        <v>4.3000000000000003E-2</v>
      </c>
      <c r="X151" s="9">
        <f>0.001*[64]Sheet1!$F$657</f>
        <v>4.3000000000000003E-2</v>
      </c>
      <c r="Y151" s="9">
        <f>0.001*[64]Sheet1!$F$658</f>
        <v>4.3000000000000003E-2</v>
      </c>
      <c r="Z151" s="44">
        <f>0.001*[64]Sheet1!$F$659</f>
        <v>4.3000000000000003E-2</v>
      </c>
      <c r="AA151" s="35">
        <f t="shared" si="24"/>
        <v>4.3999999999999997E-2</v>
      </c>
      <c r="AB151" s="10">
        <f t="shared" si="25"/>
        <v>4.3000000000000003E-2</v>
      </c>
      <c r="AC151" s="14">
        <f t="shared" si="26"/>
        <v>4.3333333333333342E-2</v>
      </c>
    </row>
    <row r="152" spans="2:29" ht="15" customHeight="1">
      <c r="B152" s="26">
        <v>28</v>
      </c>
      <c r="C152" s="43">
        <f>0.001*[64]Sheet1!$F$660</f>
        <v>4.3000000000000003E-2</v>
      </c>
      <c r="D152" s="9">
        <f>0.001*[64]Sheet1!$F$661</f>
        <v>4.3000000000000003E-2</v>
      </c>
      <c r="E152" s="9">
        <f>0.001*[64]Sheet1!$F$662</f>
        <v>4.3000000000000003E-2</v>
      </c>
      <c r="F152" s="9">
        <f>0.001*[64]Sheet1!$F$663</f>
        <v>4.3000000000000003E-2</v>
      </c>
      <c r="G152" s="9">
        <f>0.001*[64]Sheet1!$F$664</f>
        <v>4.3000000000000003E-2</v>
      </c>
      <c r="H152" s="9">
        <f>0.001*[64]Sheet1!$F$665</f>
        <v>4.3000000000000003E-2</v>
      </c>
      <c r="I152" s="9">
        <f>0.001*[64]Sheet1!$F$666</f>
        <v>4.3000000000000003E-2</v>
      </c>
      <c r="J152" s="9">
        <f>0.001*[64]Sheet1!$F$667</f>
        <v>4.3000000000000003E-2</v>
      </c>
      <c r="K152" s="9">
        <f>0.001*[64]Sheet1!$F$668</f>
        <v>4.3000000000000003E-2</v>
      </c>
      <c r="L152" s="9">
        <f>0.001*[64]Sheet1!$F$669</f>
        <v>4.3000000000000003E-2</v>
      </c>
      <c r="M152" s="9">
        <f>0.001*[64]Sheet1!$F$670</f>
        <v>4.3000000000000003E-2</v>
      </c>
      <c r="N152" s="9">
        <f>0.001*[64]Sheet1!$F$671</f>
        <v>4.3000000000000003E-2</v>
      </c>
      <c r="O152" s="9">
        <f>0.001*[64]Sheet1!$F$672</f>
        <v>4.3000000000000003E-2</v>
      </c>
      <c r="P152" s="9">
        <f>0.001*[64]Sheet1!$F$673</f>
        <v>4.3000000000000003E-2</v>
      </c>
      <c r="Q152" s="9">
        <f>0.001*[64]Sheet1!$F$674</f>
        <v>4.3000000000000003E-2</v>
      </c>
      <c r="R152" s="9">
        <f>0.001*[64]Sheet1!$F$675</f>
        <v>4.3000000000000003E-2</v>
      </c>
      <c r="S152" s="9">
        <f>0.001*[64]Sheet1!$F$676</f>
        <v>4.3000000000000003E-2</v>
      </c>
      <c r="T152" s="9">
        <f>0.001*[64]Sheet1!$F$677</f>
        <v>4.3000000000000003E-2</v>
      </c>
      <c r="U152" s="9">
        <f>0.001*[64]Sheet1!$F$678</f>
        <v>4.4999999999999998E-2</v>
      </c>
      <c r="V152" s="9">
        <f>0.001*[64]Sheet1!$F$679</f>
        <v>4.8000000000000001E-2</v>
      </c>
      <c r="W152" s="9">
        <f>0.001*[64]Sheet1!$F$680</f>
        <v>5.1000000000000004E-2</v>
      </c>
      <c r="X152" s="9">
        <f>0.001*[64]Sheet1!$F$681</f>
        <v>5.2999999999999999E-2</v>
      </c>
      <c r="Y152" s="9">
        <f>0.001*[64]Sheet1!$F$682</f>
        <v>5.2999999999999999E-2</v>
      </c>
      <c r="Z152" s="44">
        <f>0.001*[64]Sheet1!$F$683</f>
        <v>5.2999999999999999E-2</v>
      </c>
      <c r="AA152" s="35">
        <f t="shared" si="24"/>
        <v>5.2999999999999999E-2</v>
      </c>
      <c r="AB152" s="10">
        <f t="shared" si="25"/>
        <v>4.3000000000000003E-2</v>
      </c>
      <c r="AC152" s="14">
        <f t="shared" si="26"/>
        <v>4.4875000000000005E-2</v>
      </c>
    </row>
    <row r="153" spans="2:29" ht="15" customHeight="1">
      <c r="B153" s="26">
        <v>29</v>
      </c>
      <c r="C153" s="43">
        <f>0.001*[64]Sheet1!$F$684</f>
        <v>5.3999999999999999E-2</v>
      </c>
      <c r="D153" s="9">
        <f>0.001*[64]Sheet1!$F$685</f>
        <v>5.2000000000000005E-2</v>
      </c>
      <c r="E153" s="9">
        <f>0.001*[64]Sheet1!$F$686</f>
        <v>4.7E-2</v>
      </c>
      <c r="F153" s="9">
        <f>0.001*[64]Sheet1!$F$687</f>
        <v>4.3999999999999997E-2</v>
      </c>
      <c r="G153" s="9">
        <f>0.001*[64]Sheet1!$F$688</f>
        <v>4.3999999999999997E-2</v>
      </c>
      <c r="H153" s="9">
        <f>0.001*[64]Sheet1!$F$689</f>
        <v>4.3999999999999997E-2</v>
      </c>
      <c r="I153" s="9">
        <f>0.001*[64]Sheet1!$F$690</f>
        <v>4.3999999999999997E-2</v>
      </c>
      <c r="J153" s="9">
        <f>0.001*[64]Sheet1!$F$691</f>
        <v>4.3999999999999997E-2</v>
      </c>
      <c r="K153" s="9">
        <f>0.001*[64]Sheet1!$F$692</f>
        <v>4.3999999999999997E-2</v>
      </c>
      <c r="L153" s="9">
        <f>0.001*[64]Sheet1!$F$693</f>
        <v>4.3999999999999997E-2</v>
      </c>
      <c r="M153" s="9">
        <f>0.001*[64]Sheet1!$F$694</f>
        <v>4.3999999999999997E-2</v>
      </c>
      <c r="N153" s="9">
        <f>0.001*[64]Sheet1!$F$695</f>
        <v>4.3999999999999997E-2</v>
      </c>
      <c r="O153" s="9">
        <f>0.001*[64]Sheet1!$F$696</f>
        <v>4.3000000000000003E-2</v>
      </c>
      <c r="P153" s="9">
        <f>0.001*[64]Sheet1!$F$697</f>
        <v>4.3000000000000003E-2</v>
      </c>
      <c r="Q153" s="9">
        <f>0.001*[64]Sheet1!$F$698</f>
        <v>4.3000000000000003E-2</v>
      </c>
      <c r="R153" s="9">
        <f>0.001*[64]Sheet1!$F$699</f>
        <v>4.3000000000000003E-2</v>
      </c>
      <c r="S153" s="9">
        <f>0.001*[64]Sheet1!$F$700</f>
        <v>4.3000000000000003E-2</v>
      </c>
      <c r="T153" s="9">
        <f>0.001*[64]Sheet1!$F$701</f>
        <v>4.3000000000000003E-2</v>
      </c>
      <c r="U153" s="9">
        <f>0.001*[64]Sheet1!$F$702</f>
        <v>4.3000000000000003E-2</v>
      </c>
      <c r="V153" s="9">
        <f>0.001*[64]Sheet1!$F$703</f>
        <v>4.3000000000000003E-2</v>
      </c>
      <c r="W153" s="9">
        <f>0.001*[64]Sheet1!$F$704</f>
        <v>4.3000000000000003E-2</v>
      </c>
      <c r="X153" s="9">
        <f>0.001*[64]Sheet1!$F$705</f>
        <v>4.3999999999999997E-2</v>
      </c>
      <c r="Y153" s="9">
        <f>0.001*[64]Sheet1!$F$706</f>
        <v>4.3000000000000003E-2</v>
      </c>
      <c r="Z153" s="44">
        <f>0.001*[64]Sheet1!$F$707</f>
        <v>4.3000000000000003E-2</v>
      </c>
      <c r="AA153" s="35">
        <f t="shared" si="24"/>
        <v>5.3999999999999999E-2</v>
      </c>
      <c r="AB153" s="10">
        <f t="shared" si="25"/>
        <v>4.3000000000000003E-2</v>
      </c>
      <c r="AC153" s="14">
        <f t="shared" si="26"/>
        <v>4.4416666666666681E-2</v>
      </c>
    </row>
    <row r="154" spans="2:29" ht="15" customHeight="1">
      <c r="B154" s="28">
        <v>30</v>
      </c>
      <c r="C154" s="47">
        <f>0.001*[64]Sheet1!$F$708</f>
        <v>4.3999999999999997E-2</v>
      </c>
      <c r="D154" s="20">
        <f>0.001*[64]Sheet1!$F$709</f>
        <v>4.3999999999999997E-2</v>
      </c>
      <c r="E154" s="20">
        <f>0.001*[64]Sheet1!$F$710</f>
        <v>4.3999999999999997E-2</v>
      </c>
      <c r="F154" s="20">
        <f>0.001*[64]Sheet1!$F$711</f>
        <v>4.3999999999999997E-2</v>
      </c>
      <c r="G154" s="20">
        <f>0.001*[64]Sheet1!$F$712</f>
        <v>4.3999999999999997E-2</v>
      </c>
      <c r="H154" s="20">
        <f>0.001*[64]Sheet1!$F$713</f>
        <v>4.3999999999999997E-2</v>
      </c>
      <c r="I154" s="20">
        <f>0.001*[64]Sheet1!$F$714</f>
        <v>4.3999999999999997E-2</v>
      </c>
      <c r="J154" s="20">
        <f>0.001*[64]Sheet1!$F$715</f>
        <v>4.3999999999999997E-2</v>
      </c>
      <c r="K154" s="20">
        <f>0.001*[64]Sheet1!$F$716</f>
        <v>4.3999999999999997E-2</v>
      </c>
      <c r="L154" s="20">
        <f>0.001*[64]Sheet1!$F$717</f>
        <v>4.3999999999999997E-2</v>
      </c>
      <c r="M154" s="20">
        <f>0.001*[64]Sheet1!$F$718</f>
        <v>4.3999999999999997E-2</v>
      </c>
      <c r="N154" s="20">
        <f>0.001*[64]Sheet1!$F$719</f>
        <v>4.3000000000000003E-2</v>
      </c>
      <c r="O154" s="20">
        <f>0.001*[64]Sheet1!$F$720</f>
        <v>4.3000000000000003E-2</v>
      </c>
      <c r="P154" s="20">
        <f>0.001*[64]Sheet1!$F$721</f>
        <v>4.3000000000000003E-2</v>
      </c>
      <c r="Q154" s="20">
        <f>0.001*[64]Sheet1!$F$722</f>
        <v>4.3000000000000003E-2</v>
      </c>
      <c r="R154" s="20">
        <f>0.001*[64]Sheet1!$F$723</f>
        <v>4.3999999999999997E-2</v>
      </c>
      <c r="S154" s="20">
        <f>0.001*[64]Sheet1!$F$724</f>
        <v>4.3000000000000003E-2</v>
      </c>
      <c r="T154" s="20">
        <f>0.001*[64]Sheet1!$F$725</f>
        <v>4.3999999999999997E-2</v>
      </c>
      <c r="U154" s="20">
        <f>0.001*[64]Sheet1!$F$726</f>
        <v>4.3000000000000003E-2</v>
      </c>
      <c r="V154" s="20">
        <f>0.001*[64]Sheet1!$F$727</f>
        <v>4.3000000000000003E-2</v>
      </c>
      <c r="W154" s="20">
        <f>0.001*[64]Sheet1!$F$728</f>
        <v>4.3999999999999997E-2</v>
      </c>
      <c r="X154" s="20">
        <f>0.001*[64]Sheet1!$F$729</f>
        <v>4.3999999999999997E-2</v>
      </c>
      <c r="Y154" s="20">
        <f>0.001*[64]Sheet1!$F$730</f>
        <v>4.3999999999999997E-2</v>
      </c>
      <c r="Z154" s="48">
        <f>0.001*[64]Sheet1!$F$731</f>
        <v>4.3999999999999997E-2</v>
      </c>
      <c r="AA154" s="37">
        <f t="shared" si="24"/>
        <v>4.3999999999999997E-2</v>
      </c>
      <c r="AB154" s="21">
        <f t="shared" si="25"/>
        <v>4.3000000000000003E-2</v>
      </c>
      <c r="AC154" s="22">
        <f t="shared" si="26"/>
        <v>4.3708333333333349E-2</v>
      </c>
    </row>
    <row r="155" spans="2:29" ht="15" customHeight="1">
      <c r="B155" s="29">
        <v>31</v>
      </c>
      <c r="C155" s="49">
        <f>0.001*[64]Sheet1!$F$732</f>
        <v>4.3999999999999997E-2</v>
      </c>
      <c r="D155" s="11">
        <f>0.001*[64]Sheet1!$F$733</f>
        <v>4.3999999999999997E-2</v>
      </c>
      <c r="E155" s="11">
        <f>0.001*[64]Sheet1!$F$734</f>
        <v>4.4999999999999998E-2</v>
      </c>
      <c r="F155" s="11">
        <f>0.001*[64]Sheet1!$F$735</f>
        <v>4.4999999999999998E-2</v>
      </c>
      <c r="G155" s="11">
        <f>0.001*[64]Sheet1!$F$736</f>
        <v>4.4999999999999998E-2</v>
      </c>
      <c r="H155" s="11">
        <f>0.001*[64]Sheet1!$F$737</f>
        <v>4.4999999999999998E-2</v>
      </c>
      <c r="I155" s="11">
        <f>0.001*[64]Sheet1!$F$738</f>
        <v>4.4999999999999998E-2</v>
      </c>
      <c r="J155" s="11">
        <f>0.001*[64]Sheet1!$F$739</f>
        <v>4.4999999999999998E-2</v>
      </c>
      <c r="K155" s="11">
        <f>0.001*[64]Sheet1!$F$740</f>
        <v>4.3999999999999997E-2</v>
      </c>
      <c r="L155" s="11">
        <f>0.001*[64]Sheet1!$F$741</f>
        <v>4.3999999999999997E-2</v>
      </c>
      <c r="M155" s="11">
        <f>0.001*[64]Sheet1!$F$742</f>
        <v>4.3999999999999997E-2</v>
      </c>
      <c r="N155" s="11">
        <f>0.001*[64]Sheet1!$F$743</f>
        <v>4.3999999999999997E-2</v>
      </c>
      <c r="O155" s="11">
        <f>0.001*[64]Sheet1!$F$744</f>
        <v>4.3000000000000003E-2</v>
      </c>
      <c r="P155" s="11">
        <f>0.001*[64]Sheet1!$F$745</f>
        <v>4.3000000000000003E-2</v>
      </c>
      <c r="Q155" s="11">
        <f>0.001*[64]Sheet1!$F$746</f>
        <v>4.3000000000000003E-2</v>
      </c>
      <c r="R155" s="11">
        <f>0.001*[64]Sheet1!$F$747</f>
        <v>4.3999999999999997E-2</v>
      </c>
      <c r="S155" s="11">
        <f>0.001*[64]Sheet1!$F$748</f>
        <v>4.3999999999999997E-2</v>
      </c>
      <c r="T155" s="11">
        <f>0.001*[64]Sheet1!$F$749</f>
        <v>4.3000000000000003E-2</v>
      </c>
      <c r="U155" s="11">
        <f>0.001*[64]Sheet1!$F$750</f>
        <v>4.3999999999999997E-2</v>
      </c>
      <c r="V155" s="11">
        <f>0.001*[64]Sheet1!$F$751</f>
        <v>4.3999999999999997E-2</v>
      </c>
      <c r="W155" s="11">
        <f>0.001*[64]Sheet1!$F$752</f>
        <v>4.3999999999999997E-2</v>
      </c>
      <c r="X155" s="11">
        <f>0.001*[64]Sheet1!$F$753</f>
        <v>4.3999999999999997E-2</v>
      </c>
      <c r="Y155" s="11">
        <f>0.001*[64]Sheet1!$F$754</f>
        <v>4.3999999999999997E-2</v>
      </c>
      <c r="Z155" s="50">
        <f>0.001*[64]Sheet1!$F$755</f>
        <v>4.3999999999999997E-2</v>
      </c>
      <c r="AA155" s="38">
        <f t="shared" si="24"/>
        <v>4.4999999999999998E-2</v>
      </c>
      <c r="AB155" s="8">
        <f t="shared" si="25"/>
        <v>4.3000000000000003E-2</v>
      </c>
      <c r="AC155" s="15">
        <f t="shared" si="26"/>
        <v>4.4083333333333342E-2</v>
      </c>
    </row>
    <row r="156" spans="2:29" ht="15" customHeight="1">
      <c r="B156" s="30" t="s">
        <v>0</v>
      </c>
      <c r="C156" s="47">
        <f t="shared" ref="C156:Z156" si="27">MAX(C125:C155)</f>
        <v>5.3999999999999999E-2</v>
      </c>
      <c r="D156" s="20">
        <f t="shared" si="27"/>
        <v>5.2999999999999999E-2</v>
      </c>
      <c r="E156" s="20">
        <f t="shared" si="27"/>
        <v>4.9000000000000002E-2</v>
      </c>
      <c r="F156" s="20">
        <f t="shared" si="27"/>
        <v>4.4999999999999998E-2</v>
      </c>
      <c r="G156" s="20">
        <f t="shared" si="27"/>
        <v>4.4999999999999998E-2</v>
      </c>
      <c r="H156" s="20">
        <f t="shared" si="27"/>
        <v>4.7E-2</v>
      </c>
      <c r="I156" s="20">
        <f t="shared" si="27"/>
        <v>4.8000000000000001E-2</v>
      </c>
      <c r="J156" s="20">
        <f t="shared" si="27"/>
        <v>4.7E-2</v>
      </c>
      <c r="K156" s="20">
        <f t="shared" si="27"/>
        <v>4.8000000000000001E-2</v>
      </c>
      <c r="L156" s="20">
        <f t="shared" si="27"/>
        <v>5.1000000000000004E-2</v>
      </c>
      <c r="M156" s="20">
        <f t="shared" si="27"/>
        <v>5.2000000000000005E-2</v>
      </c>
      <c r="N156" s="20">
        <f t="shared" si="27"/>
        <v>5.1000000000000004E-2</v>
      </c>
      <c r="O156" s="20">
        <f t="shared" si="27"/>
        <v>4.9000000000000002E-2</v>
      </c>
      <c r="P156" s="20">
        <f t="shared" si="27"/>
        <v>4.5999999999999999E-2</v>
      </c>
      <c r="Q156" s="20">
        <f t="shared" si="27"/>
        <v>4.4999999999999998E-2</v>
      </c>
      <c r="R156" s="20">
        <f t="shared" si="27"/>
        <v>4.5999999999999999E-2</v>
      </c>
      <c r="S156" s="20">
        <f t="shared" si="27"/>
        <v>4.8000000000000001E-2</v>
      </c>
      <c r="T156" s="20">
        <f t="shared" si="27"/>
        <v>4.9000000000000002E-2</v>
      </c>
      <c r="U156" s="20">
        <f t="shared" si="27"/>
        <v>5.1000000000000004E-2</v>
      </c>
      <c r="V156" s="20">
        <f t="shared" si="27"/>
        <v>5.6000000000000001E-2</v>
      </c>
      <c r="W156" s="20">
        <f t="shared" si="27"/>
        <v>5.2999999999999999E-2</v>
      </c>
      <c r="X156" s="20">
        <f t="shared" si="27"/>
        <v>5.2999999999999999E-2</v>
      </c>
      <c r="Y156" s="20">
        <f t="shared" si="27"/>
        <v>5.2999999999999999E-2</v>
      </c>
      <c r="Z156" s="48">
        <f t="shared" si="27"/>
        <v>5.2999999999999999E-2</v>
      </c>
      <c r="AA156" s="162" t="s">
        <v>15</v>
      </c>
      <c r="AB156" s="163"/>
      <c r="AC156" s="164"/>
    </row>
    <row r="157" spans="2:29" ht="15" customHeight="1">
      <c r="B157" s="31" t="s">
        <v>1</v>
      </c>
      <c r="C157" s="51">
        <f t="shared" ref="C157:Z157" si="28">MIN(C125:C155)</f>
        <v>4.3000000000000003E-2</v>
      </c>
      <c r="D157" s="5">
        <f t="shared" si="28"/>
        <v>4.3000000000000003E-2</v>
      </c>
      <c r="E157" s="5">
        <f t="shared" si="28"/>
        <v>4.3000000000000003E-2</v>
      </c>
      <c r="F157" s="5">
        <f t="shared" si="28"/>
        <v>4.3000000000000003E-2</v>
      </c>
      <c r="G157" s="5">
        <f t="shared" si="28"/>
        <v>4.3000000000000003E-2</v>
      </c>
      <c r="H157" s="5">
        <f t="shared" si="28"/>
        <v>4.3000000000000003E-2</v>
      </c>
      <c r="I157" s="5">
        <f t="shared" si="28"/>
        <v>4.3000000000000003E-2</v>
      </c>
      <c r="J157" s="5">
        <f t="shared" si="28"/>
        <v>4.3000000000000003E-2</v>
      </c>
      <c r="K157" s="5">
        <f t="shared" si="28"/>
        <v>4.3000000000000003E-2</v>
      </c>
      <c r="L157" s="5">
        <f t="shared" si="28"/>
        <v>4.3000000000000003E-2</v>
      </c>
      <c r="M157" s="5">
        <f t="shared" si="28"/>
        <v>4.3000000000000003E-2</v>
      </c>
      <c r="N157" s="5">
        <f t="shared" si="28"/>
        <v>4.2000000000000003E-2</v>
      </c>
      <c r="O157" s="5">
        <f t="shared" si="28"/>
        <v>4.3000000000000003E-2</v>
      </c>
      <c r="P157" s="5">
        <f t="shared" si="28"/>
        <v>4.3000000000000003E-2</v>
      </c>
      <c r="Q157" s="5">
        <f t="shared" si="28"/>
        <v>4.3000000000000003E-2</v>
      </c>
      <c r="R157" s="5">
        <f t="shared" si="28"/>
        <v>4.3000000000000003E-2</v>
      </c>
      <c r="S157" s="5">
        <f t="shared" si="28"/>
        <v>4.3000000000000003E-2</v>
      </c>
      <c r="T157" s="5">
        <f t="shared" si="28"/>
        <v>4.3000000000000003E-2</v>
      </c>
      <c r="U157" s="5">
        <f t="shared" si="28"/>
        <v>4.3000000000000003E-2</v>
      </c>
      <c r="V157" s="5">
        <f t="shared" si="28"/>
        <v>4.3000000000000003E-2</v>
      </c>
      <c r="W157" s="5">
        <f t="shared" si="28"/>
        <v>4.3000000000000003E-2</v>
      </c>
      <c r="X157" s="5">
        <f t="shared" si="28"/>
        <v>4.3000000000000003E-2</v>
      </c>
      <c r="Y157" s="5">
        <f t="shared" si="28"/>
        <v>4.3000000000000003E-2</v>
      </c>
      <c r="Z157" s="52">
        <f t="shared" si="28"/>
        <v>4.3000000000000003E-2</v>
      </c>
      <c r="AA157" s="156">
        <f>AVERAGE(AA125:AA155)</f>
        <v>4.6548387096774203E-2</v>
      </c>
      <c r="AB157" s="158">
        <f>AVERAGE(AB125:AB155)</f>
        <v>4.2967741935483868E-2</v>
      </c>
      <c r="AC157" s="160">
        <f>AVERAGE(AC125:AC155)</f>
        <v>4.3928763440860233E-2</v>
      </c>
    </row>
    <row r="158" spans="2:29" ht="15" customHeight="1" thickBot="1">
      <c r="B158" s="32" t="s">
        <v>14</v>
      </c>
      <c r="C158" s="53">
        <f t="shared" ref="C158:Z158" si="29">AVERAGE(C125:C155)</f>
        <v>4.4645161290322595E-2</v>
      </c>
      <c r="D158" s="6">
        <f t="shared" si="29"/>
        <v>4.4548387096774208E-2</v>
      </c>
      <c r="E158" s="6">
        <f t="shared" si="29"/>
        <v>4.4161290322580656E-2</v>
      </c>
      <c r="F158" s="6">
        <f t="shared" si="29"/>
        <v>4.4096774193548391E-2</v>
      </c>
      <c r="G158" s="6">
        <f t="shared" si="29"/>
        <v>4.403225806451614E-2</v>
      </c>
      <c r="H158" s="6">
        <f t="shared" si="29"/>
        <v>4.4096774193548391E-2</v>
      </c>
      <c r="I158" s="6">
        <f t="shared" si="29"/>
        <v>4.4258064516129035E-2</v>
      </c>
      <c r="J158" s="6">
        <f t="shared" si="29"/>
        <v>4.412903225806452E-2</v>
      </c>
      <c r="K158" s="6">
        <f t="shared" si="29"/>
        <v>4.3806451612903238E-2</v>
      </c>
      <c r="L158" s="6">
        <f t="shared" si="29"/>
        <v>4.3709677419354845E-2</v>
      </c>
      <c r="M158" s="6">
        <f t="shared" si="29"/>
        <v>4.3516129032258065E-2</v>
      </c>
      <c r="N158" s="6">
        <f t="shared" si="29"/>
        <v>4.3612903225806451E-2</v>
      </c>
      <c r="O158" s="6">
        <f t="shared" si="29"/>
        <v>4.3548387096774187E-2</v>
      </c>
      <c r="P158" s="6">
        <f t="shared" si="29"/>
        <v>4.3322580645161285E-2</v>
      </c>
      <c r="Q158" s="6">
        <f t="shared" si="29"/>
        <v>4.3225806451612898E-2</v>
      </c>
      <c r="R158" s="6">
        <f t="shared" si="29"/>
        <v>4.3290322580645163E-2</v>
      </c>
      <c r="S158" s="6">
        <f t="shared" si="29"/>
        <v>4.3419354838709678E-2</v>
      </c>
      <c r="T158" s="6">
        <f t="shared" si="29"/>
        <v>4.3419354838709671E-2</v>
      </c>
      <c r="U158" s="6">
        <f t="shared" si="29"/>
        <v>4.3580645161290323E-2</v>
      </c>
      <c r="V158" s="6">
        <f t="shared" si="29"/>
        <v>4.3967741935483876E-2</v>
      </c>
      <c r="W158" s="6">
        <f t="shared" si="29"/>
        <v>4.4354838709677422E-2</v>
      </c>
      <c r="X158" s="6">
        <f t="shared" si="29"/>
        <v>4.4419354838709693E-2</v>
      </c>
      <c r="Y158" s="6">
        <f t="shared" si="29"/>
        <v>4.4548387096774202E-2</v>
      </c>
      <c r="Z158" s="54">
        <f t="shared" si="29"/>
        <v>4.458064516129033E-2</v>
      </c>
      <c r="AA158" s="157"/>
      <c r="AB158" s="159"/>
      <c r="AC158" s="161"/>
    </row>
    <row r="160" spans="2:29" ht="268.5" customHeight="1"/>
    <row r="162" spans="2:29" ht="18" customHeight="1">
      <c r="B162" s="165" t="s">
        <v>78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0.001*[65]Sheet1!$F$12</f>
        <v>4.8000000000000001E-2</v>
      </c>
      <c r="D165" s="12">
        <f>0.001*[65]Sheet1!$F$13</f>
        <v>4.9000000000000002E-2</v>
      </c>
      <c r="E165" s="12">
        <f>0.001*[65]Sheet1!$F$14</f>
        <v>4.8000000000000001E-2</v>
      </c>
      <c r="F165" s="12">
        <f>0.001*[65]Sheet1!$F$15</f>
        <v>4.8000000000000001E-2</v>
      </c>
      <c r="G165" s="12">
        <f>0.001*[65]Sheet1!$F$16</f>
        <v>4.8000000000000001E-2</v>
      </c>
      <c r="H165" s="12">
        <f>0.001*[65]Sheet1!$F$17</f>
        <v>4.8000000000000001E-2</v>
      </c>
      <c r="I165" s="12">
        <f>0.001*[65]Sheet1!$F$18</f>
        <v>4.8000000000000001E-2</v>
      </c>
      <c r="J165" s="12">
        <f>0.001*[65]Sheet1!$F$19</f>
        <v>4.8000000000000001E-2</v>
      </c>
      <c r="K165" s="12">
        <f>0.001*[65]Sheet1!$F$20</f>
        <v>4.8000000000000001E-2</v>
      </c>
      <c r="L165" s="12">
        <f>0.001*[65]Sheet1!$F$21</f>
        <v>4.8000000000000001E-2</v>
      </c>
      <c r="M165" s="12">
        <f>0.001*[65]Sheet1!$F$22</f>
        <v>4.8000000000000001E-2</v>
      </c>
      <c r="N165" s="12">
        <f>0.001*[65]Sheet1!$F$23</f>
        <v>4.8000000000000001E-2</v>
      </c>
      <c r="O165" s="12">
        <f>0.001*[65]Sheet1!$F$24</f>
        <v>4.8000000000000001E-2</v>
      </c>
      <c r="P165" s="12">
        <f>0.001*[65]Sheet1!$F$25</f>
        <v>4.8000000000000001E-2</v>
      </c>
      <c r="Q165" s="12">
        <f>0.001*[65]Sheet1!$F$26</f>
        <v>4.8000000000000001E-2</v>
      </c>
      <c r="R165" s="12">
        <f>0.001*[65]Sheet1!$F$27</f>
        <v>4.8000000000000001E-2</v>
      </c>
      <c r="S165" s="12">
        <f>0.001*[65]Sheet1!$F$28</f>
        <v>4.8000000000000001E-2</v>
      </c>
      <c r="T165" s="12">
        <f>0.001*[65]Sheet1!$F$29</f>
        <v>4.7E-2</v>
      </c>
      <c r="U165" s="12">
        <f>0.001*[65]Sheet1!$F$30</f>
        <v>4.8000000000000001E-2</v>
      </c>
      <c r="V165" s="12">
        <f>0.001*[65]Sheet1!$F$31</f>
        <v>4.8000000000000001E-2</v>
      </c>
      <c r="W165" s="12">
        <f>0.001*[65]Sheet1!$F$32</f>
        <v>4.8000000000000001E-2</v>
      </c>
      <c r="X165" s="12">
        <f>0.001*[65]Sheet1!$F$33</f>
        <v>4.8000000000000001E-2</v>
      </c>
      <c r="Y165" s="12">
        <f>0.001*[65]Sheet1!$F$34</f>
        <v>4.9000000000000002E-2</v>
      </c>
      <c r="Z165" s="42">
        <f>0.001*[65]Sheet1!$F$35</f>
        <v>4.9000000000000002E-2</v>
      </c>
      <c r="AA165" s="34">
        <f>MAX(C165:Z165)</f>
        <v>4.9000000000000002E-2</v>
      </c>
      <c r="AB165" s="13">
        <f>MIN(C165:Z165)</f>
        <v>4.7E-2</v>
      </c>
      <c r="AC165" s="16">
        <f>AVERAGE(C165:Z165)</f>
        <v>4.8083333333333339E-2</v>
      </c>
    </row>
    <row r="166" spans="2:29" ht="15" customHeight="1">
      <c r="B166" s="26">
        <v>2</v>
      </c>
      <c r="C166" s="43">
        <f>0.001*[65]Sheet1!$F$36</f>
        <v>4.9000000000000002E-2</v>
      </c>
      <c r="D166" s="9">
        <f>0.001*[65]Sheet1!$F$37</f>
        <v>4.9000000000000002E-2</v>
      </c>
      <c r="E166" s="9">
        <f>0.001*[65]Sheet1!$F$38</f>
        <v>4.9000000000000002E-2</v>
      </c>
      <c r="F166" s="9">
        <f>0.001*[65]Sheet1!$F$39</f>
        <v>4.9000000000000002E-2</v>
      </c>
      <c r="G166" s="9">
        <f>0.001*[65]Sheet1!$F$40</f>
        <v>4.9000000000000002E-2</v>
      </c>
      <c r="H166" s="9">
        <f>0.001*[65]Sheet1!$F$41</f>
        <v>4.9000000000000002E-2</v>
      </c>
      <c r="I166" s="9">
        <f>0.001*[65]Sheet1!$F$42</f>
        <v>4.9000000000000002E-2</v>
      </c>
      <c r="J166" s="9">
        <f>0.001*[65]Sheet1!$F$43</f>
        <v>4.9000000000000002E-2</v>
      </c>
      <c r="K166" s="9">
        <f>0.001*[65]Sheet1!$F$44</f>
        <v>4.8000000000000001E-2</v>
      </c>
      <c r="L166" s="9">
        <f>0.001*[65]Sheet1!$F$45</f>
        <v>4.8000000000000001E-2</v>
      </c>
      <c r="M166" s="9">
        <f>0.001*[65]Sheet1!$F$46</f>
        <v>4.8000000000000001E-2</v>
      </c>
      <c r="N166" s="9">
        <f>0.001*[65]Sheet1!$F$47</f>
        <v>4.8000000000000001E-2</v>
      </c>
      <c r="O166" s="9">
        <f>0.001*[65]Sheet1!$F$48</f>
        <v>4.9000000000000002E-2</v>
      </c>
      <c r="P166" s="9">
        <f>0.001*[65]Sheet1!$F$49</f>
        <v>4.8000000000000001E-2</v>
      </c>
      <c r="Q166" s="9">
        <f>0.001*[65]Sheet1!$F$50</f>
        <v>4.8000000000000001E-2</v>
      </c>
      <c r="R166" s="9">
        <f>0.001*[65]Sheet1!$F$51</f>
        <v>4.8000000000000001E-2</v>
      </c>
      <c r="S166" s="9">
        <f>0.001*[65]Sheet1!$F$52</f>
        <v>4.8000000000000001E-2</v>
      </c>
      <c r="T166" s="9">
        <f>0.001*[65]Sheet1!$F$53</f>
        <v>4.8000000000000001E-2</v>
      </c>
      <c r="U166" s="9">
        <f>0.001*[65]Sheet1!$F$54</f>
        <v>4.8000000000000001E-2</v>
      </c>
      <c r="V166" s="9">
        <f>0.001*[65]Sheet1!$F$55</f>
        <v>4.8000000000000001E-2</v>
      </c>
      <c r="W166" s="9">
        <f>0.001*[65]Sheet1!$F$56</f>
        <v>4.9000000000000002E-2</v>
      </c>
      <c r="X166" s="9">
        <f>0.001*[65]Sheet1!$F$57</f>
        <v>4.9000000000000002E-2</v>
      </c>
      <c r="Y166" s="9">
        <f>0.001*[65]Sheet1!$F$58</f>
        <v>4.9000000000000002E-2</v>
      </c>
      <c r="Z166" s="44">
        <f>0.001*[65]Sheet1!$F$59</f>
        <v>4.9000000000000002E-2</v>
      </c>
      <c r="AA166" s="35">
        <f t="shared" ref="AA166:AA195" si="30">MAX(C166:Z166)</f>
        <v>4.9000000000000002E-2</v>
      </c>
      <c r="AB166" s="10">
        <f t="shared" ref="AB166:AB195" si="31">MIN(C166:Z166)</f>
        <v>4.8000000000000001E-2</v>
      </c>
      <c r="AC166" s="14">
        <f t="shared" ref="AC166:AC195" si="32">AVERAGE(C166:Z166)</f>
        <v>4.854166666666667E-2</v>
      </c>
    </row>
    <row r="167" spans="2:29" ht="15" customHeight="1">
      <c r="B167" s="26">
        <v>3</v>
      </c>
      <c r="C167" s="43">
        <f>0.001*[65]Sheet1!$F$60</f>
        <v>4.9000000000000002E-2</v>
      </c>
      <c r="D167" s="9">
        <f>0.001*[65]Sheet1!$F$61</f>
        <v>0.05</v>
      </c>
      <c r="E167" s="9">
        <f>0.001*[65]Sheet1!$F$62</f>
        <v>0.05</v>
      </c>
      <c r="F167" s="9">
        <f>0.001*[65]Sheet1!$F$63</f>
        <v>0.05</v>
      </c>
      <c r="G167" s="9">
        <f>0.001*[65]Sheet1!$F$64</f>
        <v>0.05</v>
      </c>
      <c r="H167" s="9">
        <f>0.001*[65]Sheet1!$F$65</f>
        <v>0.05</v>
      </c>
      <c r="I167" s="9">
        <f>0.001*[65]Sheet1!$F$66</f>
        <v>4.9000000000000002E-2</v>
      </c>
      <c r="J167" s="9">
        <f>0.001*[65]Sheet1!$F$67</f>
        <v>4.9000000000000002E-2</v>
      </c>
      <c r="K167" s="9">
        <f>0.001*[65]Sheet1!$F$68</f>
        <v>0.05</v>
      </c>
      <c r="L167" s="9">
        <f>0.001*[65]Sheet1!$F$69</f>
        <v>0.05</v>
      </c>
      <c r="M167" s="9">
        <f>0.001*[65]Sheet1!$F$70</f>
        <v>4.9000000000000002E-2</v>
      </c>
      <c r="N167" s="9">
        <f>0.001*[65]Sheet1!$F$71</f>
        <v>4.9000000000000002E-2</v>
      </c>
      <c r="O167" s="9">
        <f>0.001*[65]Sheet1!$F$72</f>
        <v>4.8000000000000001E-2</v>
      </c>
      <c r="P167" s="9">
        <f>0.001*[65]Sheet1!$F$73</f>
        <v>4.9000000000000002E-2</v>
      </c>
      <c r="Q167" s="9">
        <f>0.001*[65]Sheet1!$F$74</f>
        <v>4.8000000000000001E-2</v>
      </c>
      <c r="R167" s="9">
        <f>0.001*[65]Sheet1!$F$75</f>
        <v>4.8000000000000001E-2</v>
      </c>
      <c r="S167" s="9">
        <f>0.001*[65]Sheet1!$F$76</f>
        <v>4.9000000000000002E-2</v>
      </c>
      <c r="T167" s="9">
        <f>0.001*[65]Sheet1!$F$77</f>
        <v>4.9000000000000002E-2</v>
      </c>
      <c r="U167" s="9">
        <f>0.001*[65]Sheet1!$F$78</f>
        <v>4.9000000000000002E-2</v>
      </c>
      <c r="V167" s="9">
        <f>0.001*[65]Sheet1!$F$79</f>
        <v>4.9000000000000002E-2</v>
      </c>
      <c r="W167" s="9">
        <f>0.001*[65]Sheet1!$F$80</f>
        <v>4.9000000000000002E-2</v>
      </c>
      <c r="X167" s="9">
        <f>0.001*[65]Sheet1!$F$81</f>
        <v>4.9000000000000002E-2</v>
      </c>
      <c r="Y167" s="9">
        <f>0.001*[65]Sheet1!$F$82</f>
        <v>4.9000000000000002E-2</v>
      </c>
      <c r="Z167" s="44">
        <f>0.001*[65]Sheet1!$F$83</f>
        <v>4.9000000000000002E-2</v>
      </c>
      <c r="AA167" s="35">
        <f t="shared" si="30"/>
        <v>0.05</v>
      </c>
      <c r="AB167" s="10">
        <f t="shared" si="31"/>
        <v>4.8000000000000001E-2</v>
      </c>
      <c r="AC167" s="14">
        <f t="shared" si="32"/>
        <v>4.9166666666666671E-2</v>
      </c>
    </row>
    <row r="168" spans="2:29" ht="15" customHeight="1">
      <c r="B168" s="26">
        <v>4</v>
      </c>
      <c r="C168" s="43">
        <f>0.001*[65]Sheet1!$F$84</f>
        <v>4.9000000000000002E-2</v>
      </c>
      <c r="D168" s="9">
        <f>0.001*[65]Sheet1!$F$85</f>
        <v>4.8000000000000001E-2</v>
      </c>
      <c r="E168" s="9">
        <f>0.001*[65]Sheet1!$F$86</f>
        <v>4.9000000000000002E-2</v>
      </c>
      <c r="F168" s="9">
        <f>0.001*[65]Sheet1!$F$87</f>
        <v>4.8000000000000001E-2</v>
      </c>
      <c r="G168" s="9">
        <f>0.001*[65]Sheet1!$F$88</f>
        <v>4.8000000000000001E-2</v>
      </c>
      <c r="H168" s="9">
        <f>0.001*[65]Sheet1!$F$89</f>
        <v>4.8000000000000001E-2</v>
      </c>
      <c r="I168" s="9">
        <f>0.001*[65]Sheet1!$F$90</f>
        <v>4.8000000000000001E-2</v>
      </c>
      <c r="J168" s="9">
        <f>0.001*[65]Sheet1!$F$91</f>
        <v>4.8000000000000001E-2</v>
      </c>
      <c r="K168" s="9">
        <f>0.001*[65]Sheet1!$F$92</f>
        <v>4.8000000000000001E-2</v>
      </c>
      <c r="L168" s="9">
        <f>0.001*[65]Sheet1!$F$93</f>
        <v>4.8000000000000001E-2</v>
      </c>
      <c r="M168" s="9">
        <f>0.001*[65]Sheet1!$F$94</f>
        <v>4.8000000000000001E-2</v>
      </c>
      <c r="N168" s="9">
        <f>0.001*[65]Sheet1!$F$95</f>
        <v>4.8000000000000001E-2</v>
      </c>
      <c r="O168" s="9">
        <f>0.001*[65]Sheet1!$F$96</f>
        <v>4.9000000000000002E-2</v>
      </c>
      <c r="P168" s="9">
        <f>0.001*[65]Sheet1!$F$97</f>
        <v>4.9000000000000002E-2</v>
      </c>
      <c r="Q168" s="9">
        <f>0.001*[65]Sheet1!$F$98</f>
        <v>4.9000000000000002E-2</v>
      </c>
      <c r="R168" s="9">
        <f>0.001*[65]Sheet1!$F$99</f>
        <v>4.9000000000000002E-2</v>
      </c>
      <c r="S168" s="9">
        <f>0.001*[65]Sheet1!$F$100</f>
        <v>4.9000000000000002E-2</v>
      </c>
      <c r="T168" s="9">
        <f>0.001*[65]Sheet1!$F$101</f>
        <v>4.8000000000000001E-2</v>
      </c>
      <c r="U168" s="9">
        <f>0.001*[65]Sheet1!$F$102</f>
        <v>4.8000000000000001E-2</v>
      </c>
      <c r="V168" s="9">
        <f>0.001*[65]Sheet1!$F$103</f>
        <v>4.8000000000000001E-2</v>
      </c>
      <c r="W168" s="9">
        <f>0.001*[65]Sheet1!$F$104</f>
        <v>4.8000000000000001E-2</v>
      </c>
      <c r="X168" s="9">
        <f>0.001*[65]Sheet1!$F$105</f>
        <v>4.8000000000000001E-2</v>
      </c>
      <c r="Y168" s="9">
        <f>0.001*[65]Sheet1!$F$106</f>
        <v>4.8000000000000001E-2</v>
      </c>
      <c r="Z168" s="44">
        <f>0.001*[65]Sheet1!$F$107</f>
        <v>4.9000000000000002E-2</v>
      </c>
      <c r="AA168" s="35">
        <f t="shared" si="30"/>
        <v>4.9000000000000002E-2</v>
      </c>
      <c r="AB168" s="10">
        <f t="shared" si="31"/>
        <v>4.8000000000000001E-2</v>
      </c>
      <c r="AC168" s="14">
        <f t="shared" si="32"/>
        <v>4.8333333333333346E-2</v>
      </c>
    </row>
    <row r="169" spans="2:29" ht="15" customHeight="1">
      <c r="B169" s="26">
        <v>5</v>
      </c>
      <c r="C169" s="43">
        <f>0.001*[65]Sheet1!$F$108</f>
        <v>4.8000000000000001E-2</v>
      </c>
      <c r="D169" s="9">
        <f>0.001*[65]Sheet1!$F$109</f>
        <v>4.8000000000000001E-2</v>
      </c>
      <c r="E169" s="9">
        <f>0.001*[65]Sheet1!$F$110</f>
        <v>4.8000000000000001E-2</v>
      </c>
      <c r="F169" s="9">
        <f>0.001*[65]Sheet1!$F$111</f>
        <v>4.8000000000000001E-2</v>
      </c>
      <c r="G169" s="9">
        <f>0.001*[65]Sheet1!$F$112</f>
        <v>4.8000000000000001E-2</v>
      </c>
      <c r="H169" s="9">
        <f>0.001*[65]Sheet1!$F$113</f>
        <v>4.9000000000000002E-2</v>
      </c>
      <c r="I169" s="9">
        <f>0.001*[65]Sheet1!$F$114</f>
        <v>4.8000000000000001E-2</v>
      </c>
      <c r="J169" s="9">
        <f>0.001*[65]Sheet1!$F$115</f>
        <v>4.8000000000000001E-2</v>
      </c>
      <c r="K169" s="9">
        <f>0.001*[65]Sheet1!$F$116</f>
        <v>4.8000000000000001E-2</v>
      </c>
      <c r="L169" s="9">
        <f>0.001*[65]Sheet1!$F$117</f>
        <v>4.8000000000000001E-2</v>
      </c>
      <c r="M169" s="9">
        <f>0.001*[65]Sheet1!$F$118</f>
        <v>4.8000000000000001E-2</v>
      </c>
      <c r="N169" s="9">
        <f>0.001*[65]Sheet1!$F$119</f>
        <v>4.8000000000000001E-2</v>
      </c>
      <c r="O169" s="9">
        <f>0.001*[65]Sheet1!$F$120</f>
        <v>4.8000000000000001E-2</v>
      </c>
      <c r="P169" s="9">
        <f>0.001*[65]Sheet1!$F$121</f>
        <v>4.8000000000000001E-2</v>
      </c>
      <c r="Q169" s="9">
        <f>0.001*[65]Sheet1!$F$122</f>
        <v>4.8000000000000001E-2</v>
      </c>
      <c r="R169" s="9">
        <f>0.001*[65]Sheet1!$F$123</f>
        <v>4.8000000000000001E-2</v>
      </c>
      <c r="S169" s="9">
        <f>0.001*[65]Sheet1!$F$124</f>
        <v>4.8000000000000001E-2</v>
      </c>
      <c r="T169" s="9">
        <f>0.001*[65]Sheet1!$F$125</f>
        <v>4.8000000000000001E-2</v>
      </c>
      <c r="U169" s="9">
        <f>0.001*[65]Sheet1!$F$126</f>
        <v>4.9000000000000002E-2</v>
      </c>
      <c r="V169" s="9">
        <f>0.001*[65]Sheet1!$F$127</f>
        <v>4.8000000000000001E-2</v>
      </c>
      <c r="W169" s="9">
        <f>0.001*[65]Sheet1!$F$128</f>
        <v>4.9000000000000002E-2</v>
      </c>
      <c r="X169" s="9">
        <f>0.001*[65]Sheet1!$F$129</f>
        <v>0.05</v>
      </c>
      <c r="Y169" s="9">
        <f>0.001*[65]Sheet1!$F$130</f>
        <v>5.6000000000000001E-2</v>
      </c>
      <c r="Z169" s="44">
        <f>0.001*[65]Sheet1!$F$131</f>
        <v>6.0999999999999999E-2</v>
      </c>
      <c r="AA169" s="35">
        <f t="shared" si="30"/>
        <v>6.0999999999999999E-2</v>
      </c>
      <c r="AB169" s="10">
        <f t="shared" si="31"/>
        <v>4.8000000000000001E-2</v>
      </c>
      <c r="AC169" s="14">
        <f t="shared" si="32"/>
        <v>4.9083333333333347E-2</v>
      </c>
    </row>
    <row r="170" spans="2:29" ht="15" customHeight="1">
      <c r="B170" s="27">
        <v>6</v>
      </c>
      <c r="C170" s="45">
        <f>0.001*[65]Sheet1!$F$132</f>
        <v>5.8000000000000003E-2</v>
      </c>
      <c r="D170" s="17">
        <f>0.001*[65]Sheet1!$F$133</f>
        <v>5.3999999999999999E-2</v>
      </c>
      <c r="E170" s="17">
        <f>0.001*[65]Sheet1!$F$134</f>
        <v>0.05</v>
      </c>
      <c r="F170" s="17">
        <f>0.001*[65]Sheet1!$F$135</f>
        <v>4.8000000000000001E-2</v>
      </c>
      <c r="G170" s="17">
        <f>0.001*[65]Sheet1!$F$136</f>
        <v>4.7E-2</v>
      </c>
      <c r="H170" s="17">
        <f>0.001*[65]Sheet1!$F$137</f>
        <v>4.7E-2</v>
      </c>
      <c r="I170" s="17">
        <f>0.001*[65]Sheet1!$F$138</f>
        <v>4.7E-2</v>
      </c>
      <c r="J170" s="17">
        <f>0.001*[65]Sheet1!$F$139</f>
        <v>4.7E-2</v>
      </c>
      <c r="K170" s="17">
        <f>0.001*[65]Sheet1!$F$140</f>
        <v>4.7E-2</v>
      </c>
      <c r="L170" s="17">
        <f>0.001*[65]Sheet1!$F$141</f>
        <v>4.7E-2</v>
      </c>
      <c r="M170" s="17">
        <f>0.001*[65]Sheet1!$F$142</f>
        <v>4.7E-2</v>
      </c>
      <c r="N170" s="17">
        <f>0.001*[65]Sheet1!$F$143</f>
        <v>4.8000000000000001E-2</v>
      </c>
      <c r="O170" s="17">
        <f>0.001*[65]Sheet1!$F$144</f>
        <v>4.7E-2</v>
      </c>
      <c r="P170" s="17">
        <f>0.001*[65]Sheet1!$F$145</f>
        <v>4.7E-2</v>
      </c>
      <c r="Q170" s="17">
        <f>0.001*[65]Sheet1!$F$146</f>
        <v>4.8000000000000001E-2</v>
      </c>
      <c r="R170" s="17">
        <f>0.001*[65]Sheet1!$F$147</f>
        <v>4.8000000000000001E-2</v>
      </c>
      <c r="S170" s="17">
        <f>0.001*[65]Sheet1!$F$148</f>
        <v>4.8000000000000001E-2</v>
      </c>
      <c r="T170" s="17">
        <f>0.001*[65]Sheet1!$F$149</f>
        <v>4.7E-2</v>
      </c>
      <c r="U170" s="17">
        <f>0.001*[65]Sheet1!$F$150</f>
        <v>4.7E-2</v>
      </c>
      <c r="V170" s="17">
        <f>0.001*[65]Sheet1!$F$151</f>
        <v>4.8000000000000001E-2</v>
      </c>
      <c r="W170" s="17">
        <f>0.001*[65]Sheet1!$F$152</f>
        <v>4.7E-2</v>
      </c>
      <c r="X170" s="17">
        <f>0.001*[65]Sheet1!$F$153</f>
        <v>4.8000000000000001E-2</v>
      </c>
      <c r="Y170" s="17">
        <f>0.001*[65]Sheet1!$F$154</f>
        <v>4.8000000000000001E-2</v>
      </c>
      <c r="Z170" s="46">
        <f>0.001*[65]Sheet1!$F$155</f>
        <v>4.8000000000000001E-2</v>
      </c>
      <c r="AA170" s="36">
        <f t="shared" si="30"/>
        <v>5.8000000000000003E-2</v>
      </c>
      <c r="AB170" s="18">
        <f t="shared" si="31"/>
        <v>4.7E-2</v>
      </c>
      <c r="AC170" s="19">
        <f t="shared" si="32"/>
        <v>4.8250000000000015E-2</v>
      </c>
    </row>
    <row r="171" spans="2:29" ht="15" customHeight="1">
      <c r="B171" s="26">
        <v>7</v>
      </c>
      <c r="C171" s="43">
        <f>0.001*[65]Sheet1!$F$156</f>
        <v>4.8000000000000001E-2</v>
      </c>
      <c r="D171" s="9">
        <f>0.001*[65]Sheet1!$F$157</f>
        <v>4.8000000000000001E-2</v>
      </c>
      <c r="E171" s="9">
        <f>0.001*[65]Sheet1!$F$158</f>
        <v>4.8000000000000001E-2</v>
      </c>
      <c r="F171" s="9">
        <f>0.001*[65]Sheet1!$F$159</f>
        <v>4.8000000000000001E-2</v>
      </c>
      <c r="G171" s="9">
        <f>0.001*[65]Sheet1!$F$160</f>
        <v>4.8000000000000001E-2</v>
      </c>
      <c r="H171" s="9">
        <f>0.001*[65]Sheet1!$F$161</f>
        <v>4.8000000000000001E-2</v>
      </c>
      <c r="I171" s="9">
        <f>0.001*[65]Sheet1!$F$162</f>
        <v>4.7E-2</v>
      </c>
      <c r="J171" s="9">
        <f>0.001*[65]Sheet1!$F$163</f>
        <v>4.8000000000000001E-2</v>
      </c>
      <c r="K171" s="9">
        <f>0.001*[65]Sheet1!$F$164</f>
        <v>4.7E-2</v>
      </c>
      <c r="L171" s="9">
        <f>0.001*[65]Sheet1!$F$165</f>
        <v>4.7E-2</v>
      </c>
      <c r="M171" s="9">
        <f>0.001*[65]Sheet1!$F$166</f>
        <v>4.7E-2</v>
      </c>
      <c r="N171" s="9">
        <f>0.001*[65]Sheet1!$F$167</f>
        <v>4.8000000000000001E-2</v>
      </c>
      <c r="O171" s="9">
        <f>0.001*[65]Sheet1!$F$168</f>
        <v>4.7E-2</v>
      </c>
      <c r="P171" s="9">
        <f>0.001*[65]Sheet1!$F$169</f>
        <v>4.8000000000000001E-2</v>
      </c>
      <c r="Q171" s="9">
        <f>0.001*[65]Sheet1!$F$170</f>
        <v>4.7E-2</v>
      </c>
      <c r="R171" s="9">
        <f>0.001*[65]Sheet1!$F$171</f>
        <v>4.7E-2</v>
      </c>
      <c r="S171" s="9">
        <f>0.001*[65]Sheet1!$F$172</f>
        <v>4.7E-2</v>
      </c>
      <c r="T171" s="9">
        <f>0.001*[65]Sheet1!$F$173</f>
        <v>4.7E-2</v>
      </c>
      <c r="U171" s="9">
        <f>0.001*[65]Sheet1!$F$174</f>
        <v>4.7E-2</v>
      </c>
      <c r="V171" s="9">
        <f>0.001*[65]Sheet1!$F$175</f>
        <v>4.8000000000000001E-2</v>
      </c>
      <c r="W171" s="9">
        <f>0.001*[65]Sheet1!$F$176</f>
        <v>4.8000000000000001E-2</v>
      </c>
      <c r="X171" s="9">
        <f>0.001*[65]Sheet1!$F$177</f>
        <v>4.8000000000000001E-2</v>
      </c>
      <c r="Y171" s="9">
        <f>0.001*[65]Sheet1!$F$178</f>
        <v>4.8000000000000001E-2</v>
      </c>
      <c r="Z171" s="44">
        <f>0.001*[65]Sheet1!$F$179</f>
        <v>4.8000000000000001E-2</v>
      </c>
      <c r="AA171" s="35">
        <f t="shared" si="30"/>
        <v>4.8000000000000001E-2</v>
      </c>
      <c r="AB171" s="10">
        <f t="shared" si="31"/>
        <v>4.7E-2</v>
      </c>
      <c r="AC171" s="14">
        <f t="shared" si="32"/>
        <v>4.7583333333333346E-2</v>
      </c>
    </row>
    <row r="172" spans="2:29" ht="15" customHeight="1">
      <c r="B172" s="26">
        <v>8</v>
      </c>
      <c r="C172" s="43">
        <f>0.001*[65]Sheet1!$F$180</f>
        <v>4.8000000000000001E-2</v>
      </c>
      <c r="D172" s="9">
        <f>0.001*[65]Sheet1!$F$181</f>
        <v>4.8000000000000001E-2</v>
      </c>
      <c r="E172" s="9">
        <f>0.001*[65]Sheet1!$F$182</f>
        <v>4.9000000000000002E-2</v>
      </c>
      <c r="F172" s="9">
        <f>0.001*[65]Sheet1!$F$183</f>
        <v>4.9000000000000002E-2</v>
      </c>
      <c r="G172" s="9">
        <f>0.001*[65]Sheet1!$F$184</f>
        <v>4.9000000000000002E-2</v>
      </c>
      <c r="H172" s="9">
        <f>0.001*[65]Sheet1!$F$185</f>
        <v>0.05</v>
      </c>
      <c r="I172" s="9">
        <f>0.001*[65]Sheet1!$F$186</f>
        <v>4.9000000000000002E-2</v>
      </c>
      <c r="J172" s="9">
        <f>0.001*[65]Sheet1!$F$187</f>
        <v>0.05</v>
      </c>
      <c r="K172" s="9">
        <f>0.001*[65]Sheet1!$F$188</f>
        <v>4.9000000000000002E-2</v>
      </c>
      <c r="L172" s="9">
        <f>0.001*[65]Sheet1!$F$189</f>
        <v>5.2000000000000005E-2</v>
      </c>
      <c r="M172" s="9">
        <f>0.001*[65]Sheet1!$F$190</f>
        <v>5.2999999999999999E-2</v>
      </c>
      <c r="N172" s="9">
        <f>0.001*[65]Sheet1!$F$191</f>
        <v>0.05</v>
      </c>
      <c r="O172" s="9">
        <f>0.001*[65]Sheet1!$F$192</f>
        <v>4.9000000000000002E-2</v>
      </c>
      <c r="P172" s="9">
        <f>0.001*[65]Sheet1!$F$193</f>
        <v>4.8000000000000001E-2</v>
      </c>
      <c r="Q172" s="9">
        <f>0.001*[65]Sheet1!$F$194</f>
        <v>4.8000000000000001E-2</v>
      </c>
      <c r="R172" s="9">
        <f>0.001*[65]Sheet1!$F$195</f>
        <v>4.8000000000000001E-2</v>
      </c>
      <c r="S172" s="9">
        <f>0.001*[65]Sheet1!$F$196</f>
        <v>4.7E-2</v>
      </c>
      <c r="T172" s="9">
        <f>0.001*[65]Sheet1!$F$197</f>
        <v>4.8000000000000001E-2</v>
      </c>
      <c r="U172" s="9">
        <f>0.001*[65]Sheet1!$F$198</f>
        <v>4.7E-2</v>
      </c>
      <c r="V172" s="9">
        <f>0.001*[65]Sheet1!$F$199</f>
        <v>4.8000000000000001E-2</v>
      </c>
      <c r="W172" s="9">
        <f>0.001*[65]Sheet1!$F$200</f>
        <v>4.7E-2</v>
      </c>
      <c r="X172" s="9">
        <f>0.001*[65]Sheet1!$F$201</f>
        <v>4.8000000000000001E-2</v>
      </c>
      <c r="Y172" s="9">
        <f>0.001*[65]Sheet1!$F$202</f>
        <v>4.8000000000000001E-2</v>
      </c>
      <c r="Z172" s="44">
        <f>0.001*[65]Sheet1!$F$203</f>
        <v>0.05</v>
      </c>
      <c r="AA172" s="35">
        <f t="shared" si="30"/>
        <v>5.2999999999999999E-2</v>
      </c>
      <c r="AB172" s="10">
        <f t="shared" si="31"/>
        <v>4.7E-2</v>
      </c>
      <c r="AC172" s="14">
        <f t="shared" si="32"/>
        <v>4.8833333333333347E-2</v>
      </c>
    </row>
    <row r="173" spans="2:29" ht="15" customHeight="1">
      <c r="B173" s="26">
        <v>9</v>
      </c>
      <c r="C173" s="43">
        <f>0.001*[65]Sheet1!$F$204</f>
        <v>4.9000000000000002E-2</v>
      </c>
      <c r="D173" s="9">
        <f>0.001*[65]Sheet1!$F$205</f>
        <v>4.8000000000000001E-2</v>
      </c>
      <c r="E173" s="9">
        <f>0.001*[65]Sheet1!$F$206</f>
        <v>4.8000000000000001E-2</v>
      </c>
      <c r="F173" s="9">
        <f>0.001*[65]Sheet1!$F$207</f>
        <v>4.8000000000000001E-2</v>
      </c>
      <c r="G173" s="9">
        <f>0.001*[65]Sheet1!$F$208</f>
        <v>4.8000000000000001E-2</v>
      </c>
      <c r="H173" s="9">
        <f>0.001*[65]Sheet1!$F$209</f>
        <v>4.8000000000000001E-2</v>
      </c>
      <c r="I173" s="9">
        <f>0.001*[65]Sheet1!$F$210</f>
        <v>4.8000000000000001E-2</v>
      </c>
      <c r="J173" s="9">
        <f>0.001*[65]Sheet1!$F$211</f>
        <v>4.7E-2</v>
      </c>
      <c r="K173" s="9">
        <f>0.001*[65]Sheet1!$F$212</f>
        <v>4.8000000000000001E-2</v>
      </c>
      <c r="L173" s="9">
        <f>0.001*[65]Sheet1!$F$213</f>
        <v>4.7E-2</v>
      </c>
      <c r="M173" s="9">
        <f>0.001*[65]Sheet1!$F$214</f>
        <v>4.7E-2</v>
      </c>
      <c r="N173" s="9">
        <f>0.001*[65]Sheet1!$F$215</f>
        <v>4.7E-2</v>
      </c>
      <c r="O173" s="9">
        <f>0.001*[65]Sheet1!$F$216</f>
        <v>4.8000000000000001E-2</v>
      </c>
      <c r="P173" s="9">
        <f>0.001*[65]Sheet1!$F$217</f>
        <v>4.8000000000000001E-2</v>
      </c>
      <c r="Q173" s="9">
        <f>0.001*[65]Sheet1!$F$218</f>
        <v>4.8000000000000001E-2</v>
      </c>
      <c r="R173" s="9">
        <f>0.001*[65]Sheet1!$F$219</f>
        <v>4.8000000000000001E-2</v>
      </c>
      <c r="S173" s="9">
        <f>0.001*[65]Sheet1!$F$220</f>
        <v>4.9000000000000002E-2</v>
      </c>
      <c r="T173" s="9">
        <f>0.001*[65]Sheet1!$F$221</f>
        <v>4.9000000000000002E-2</v>
      </c>
      <c r="U173" s="9">
        <f>0.001*[65]Sheet1!$F$222</f>
        <v>4.8000000000000001E-2</v>
      </c>
      <c r="V173" s="9">
        <f>0.001*[65]Sheet1!$F$223</f>
        <v>4.8000000000000001E-2</v>
      </c>
      <c r="W173" s="9">
        <f>0.001*[65]Sheet1!$F$224</f>
        <v>4.8000000000000001E-2</v>
      </c>
      <c r="X173" s="9">
        <f>0.001*[65]Sheet1!$F$225</f>
        <v>4.8000000000000001E-2</v>
      </c>
      <c r="Y173" s="9">
        <f>0.001*[65]Sheet1!$F$226</f>
        <v>4.8000000000000001E-2</v>
      </c>
      <c r="Z173" s="44">
        <f>0.001*[65]Sheet1!$F$227</f>
        <v>4.8000000000000001E-2</v>
      </c>
      <c r="AA173" s="35">
        <f t="shared" si="30"/>
        <v>4.9000000000000002E-2</v>
      </c>
      <c r="AB173" s="10">
        <f t="shared" si="31"/>
        <v>4.7E-2</v>
      </c>
      <c r="AC173" s="14">
        <f t="shared" si="32"/>
        <v>4.7958333333333353E-2</v>
      </c>
    </row>
    <row r="174" spans="2:29" ht="15" customHeight="1">
      <c r="B174" s="28">
        <v>10</v>
      </c>
      <c r="C174" s="47">
        <f>0.001*[65]Sheet1!$F$228</f>
        <v>4.8000000000000001E-2</v>
      </c>
      <c r="D174" s="20">
        <f>0.001*[65]Sheet1!$F$229</f>
        <v>4.8000000000000001E-2</v>
      </c>
      <c r="E174" s="20">
        <f>0.001*[65]Sheet1!$F$230</f>
        <v>4.8000000000000001E-2</v>
      </c>
      <c r="F174" s="20">
        <f>0.001*[65]Sheet1!$F$231</f>
        <v>4.8000000000000001E-2</v>
      </c>
      <c r="G174" s="20">
        <f>0.001*[65]Sheet1!$F$232</f>
        <v>4.9000000000000002E-2</v>
      </c>
      <c r="H174" s="20">
        <f>0.001*[65]Sheet1!$F$233</f>
        <v>4.8000000000000001E-2</v>
      </c>
      <c r="I174" s="20">
        <f>0.001*[65]Sheet1!$F$234</f>
        <v>4.8000000000000001E-2</v>
      </c>
      <c r="J174" s="20">
        <f>0.001*[65]Sheet1!$F$235</f>
        <v>4.8000000000000001E-2</v>
      </c>
      <c r="K174" s="20">
        <f>0.001*[65]Sheet1!$F$236</f>
        <v>4.7E-2</v>
      </c>
      <c r="L174" s="20">
        <f>0.001*[65]Sheet1!$F$237</f>
        <v>4.7E-2</v>
      </c>
      <c r="M174" s="20">
        <f>0.001*[65]Sheet1!$F$238</f>
        <v>4.7E-2</v>
      </c>
      <c r="N174" s="20">
        <f>0.001*[65]Sheet1!$F$239</f>
        <v>4.8000000000000001E-2</v>
      </c>
      <c r="O174" s="20">
        <f>0.001*[65]Sheet1!$F$240</f>
        <v>4.7E-2</v>
      </c>
      <c r="P174" s="20">
        <f>0.001*[65]Sheet1!$F$241</f>
        <v>4.8000000000000001E-2</v>
      </c>
      <c r="Q174" s="20">
        <f>0.001*[65]Sheet1!$F$242</f>
        <v>4.7E-2</v>
      </c>
      <c r="R174" s="20">
        <f>0.001*[65]Sheet1!$F$243</f>
        <v>4.7E-2</v>
      </c>
      <c r="S174" s="20">
        <f>0.001*[65]Sheet1!$F$244</f>
        <v>4.8000000000000001E-2</v>
      </c>
      <c r="T174" s="20">
        <f>0.001*[65]Sheet1!$F$245</f>
        <v>4.8000000000000001E-2</v>
      </c>
      <c r="U174" s="20">
        <f>0.001*[65]Sheet1!$F$246</f>
        <v>4.8000000000000001E-2</v>
      </c>
      <c r="V174" s="20">
        <f>0.001*[65]Sheet1!$F$247</f>
        <v>4.8000000000000001E-2</v>
      </c>
      <c r="W174" s="20">
        <f>0.001*[65]Sheet1!$F$248</f>
        <v>4.8000000000000001E-2</v>
      </c>
      <c r="X174" s="20">
        <f>0.001*[65]Sheet1!$F$249</f>
        <v>4.8000000000000001E-2</v>
      </c>
      <c r="Y174" s="20">
        <f>0.001*[65]Sheet1!$F$250</f>
        <v>4.8000000000000001E-2</v>
      </c>
      <c r="Z174" s="48">
        <f>0.001*[65]Sheet1!$F$251</f>
        <v>4.8000000000000001E-2</v>
      </c>
      <c r="AA174" s="37">
        <f t="shared" si="30"/>
        <v>4.9000000000000002E-2</v>
      </c>
      <c r="AB174" s="21">
        <f t="shared" si="31"/>
        <v>4.7E-2</v>
      </c>
      <c r="AC174" s="22">
        <f t="shared" si="32"/>
        <v>4.7791666666666684E-2</v>
      </c>
    </row>
    <row r="175" spans="2:29" ht="15" customHeight="1">
      <c r="B175" s="26">
        <v>11</v>
      </c>
      <c r="C175" s="43">
        <f>0.001*[65]Sheet1!$F$252</f>
        <v>4.8000000000000001E-2</v>
      </c>
      <c r="D175" s="9">
        <f>0.001*[65]Sheet1!$F$253</f>
        <v>4.8000000000000001E-2</v>
      </c>
      <c r="E175" s="9">
        <f>0.001*[65]Sheet1!$F$254</f>
        <v>4.8000000000000001E-2</v>
      </c>
      <c r="F175" s="9">
        <f>0.001*[65]Sheet1!$F$255</f>
        <v>4.9000000000000002E-2</v>
      </c>
      <c r="G175" s="9">
        <f>0.001*[65]Sheet1!$F$256</f>
        <v>4.9000000000000002E-2</v>
      </c>
      <c r="H175" s="9">
        <f>0.001*[65]Sheet1!$F$257</f>
        <v>4.9000000000000002E-2</v>
      </c>
      <c r="I175" s="9">
        <f>0.001*[65]Sheet1!$F$258</f>
        <v>4.9000000000000002E-2</v>
      </c>
      <c r="J175" s="9">
        <f>0.001*[65]Sheet1!$F$259</f>
        <v>4.9000000000000002E-2</v>
      </c>
      <c r="K175" s="9">
        <f>0.001*[65]Sheet1!$F$260</f>
        <v>4.9000000000000002E-2</v>
      </c>
      <c r="L175" s="9">
        <f>0.001*[65]Sheet1!$F$261</f>
        <v>4.9000000000000002E-2</v>
      </c>
      <c r="M175" s="9">
        <f>0.001*[65]Sheet1!$F$262</f>
        <v>4.8000000000000001E-2</v>
      </c>
      <c r="N175" s="9">
        <f>0.001*[65]Sheet1!$F$263</f>
        <v>4.8000000000000001E-2</v>
      </c>
      <c r="O175" s="9">
        <f>0.001*[65]Sheet1!$F$264</f>
        <v>4.8000000000000001E-2</v>
      </c>
      <c r="P175" s="9">
        <f>0.001*[65]Sheet1!$F$265</f>
        <v>4.8000000000000001E-2</v>
      </c>
      <c r="Q175" s="9">
        <f>0.001*[65]Sheet1!$F$266</f>
        <v>4.8000000000000001E-2</v>
      </c>
      <c r="R175" s="9">
        <f>0.001*[65]Sheet1!$F$267</f>
        <v>4.8000000000000001E-2</v>
      </c>
      <c r="S175" s="9">
        <f>0.001*[65]Sheet1!$F$268</f>
        <v>4.8000000000000001E-2</v>
      </c>
      <c r="T175" s="9">
        <f>0.001*[65]Sheet1!$F$269</f>
        <v>4.8000000000000001E-2</v>
      </c>
      <c r="U175" s="9">
        <f>0.001*[65]Sheet1!$F$270</f>
        <v>4.8000000000000001E-2</v>
      </c>
      <c r="V175" s="9">
        <f>0.001*[65]Sheet1!$F$271</f>
        <v>4.8000000000000001E-2</v>
      </c>
      <c r="W175" s="9">
        <f>0.001*[65]Sheet1!$F$272</f>
        <v>4.9000000000000002E-2</v>
      </c>
      <c r="X175" s="9">
        <f>0.001*[65]Sheet1!$F$273</f>
        <v>4.9000000000000002E-2</v>
      </c>
      <c r="Y175" s="9">
        <f>0.001*[65]Sheet1!$F$274</f>
        <v>4.9000000000000002E-2</v>
      </c>
      <c r="Z175" s="44">
        <f>0.001*[65]Sheet1!$F$275</f>
        <v>4.9000000000000002E-2</v>
      </c>
      <c r="AA175" s="35">
        <f t="shared" si="30"/>
        <v>4.9000000000000002E-2</v>
      </c>
      <c r="AB175" s="10">
        <f t="shared" si="31"/>
        <v>4.8000000000000001E-2</v>
      </c>
      <c r="AC175" s="14">
        <f t="shared" si="32"/>
        <v>4.8458333333333332E-2</v>
      </c>
    </row>
    <row r="176" spans="2:29" ht="15" customHeight="1">
      <c r="B176" s="26">
        <v>12</v>
      </c>
      <c r="C176" s="43">
        <f>0.001*[65]Sheet1!$F$276</f>
        <v>4.9000000000000002E-2</v>
      </c>
      <c r="D176" s="9">
        <f>0.001*[65]Sheet1!$F$277</f>
        <v>4.9000000000000002E-2</v>
      </c>
      <c r="E176" s="9">
        <f>0.001*[65]Sheet1!$F$278</f>
        <v>4.9000000000000002E-2</v>
      </c>
      <c r="F176" s="9">
        <f>0.001*[65]Sheet1!$F$279</f>
        <v>4.9000000000000002E-2</v>
      </c>
      <c r="G176" s="9">
        <f>0.001*[65]Sheet1!$F$280</f>
        <v>4.9000000000000002E-2</v>
      </c>
      <c r="H176" s="9">
        <f>0.001*[65]Sheet1!$F$281</f>
        <v>4.9000000000000002E-2</v>
      </c>
      <c r="I176" s="9">
        <f>0.001*[65]Sheet1!$F$282</f>
        <v>4.9000000000000002E-2</v>
      </c>
      <c r="J176" s="9">
        <f>0.001*[65]Sheet1!$F$283</f>
        <v>4.9000000000000002E-2</v>
      </c>
      <c r="K176" s="9">
        <f>0.001*[65]Sheet1!$F$284</f>
        <v>4.9000000000000002E-2</v>
      </c>
      <c r="L176" s="9">
        <f>0.001*[65]Sheet1!$F$285</f>
        <v>4.9000000000000002E-2</v>
      </c>
      <c r="M176" s="9">
        <f>0.001*[65]Sheet1!$F$286</f>
        <v>4.9000000000000002E-2</v>
      </c>
      <c r="N176" s="9">
        <f>0.001*[65]Sheet1!$F$287</f>
        <v>5.2000000000000005E-2</v>
      </c>
      <c r="O176" s="9">
        <f>0.001*[65]Sheet1!$F$288</f>
        <v>5.5E-2</v>
      </c>
      <c r="P176" s="9">
        <f>0.001*[65]Sheet1!$F$289</f>
        <v>0.05</v>
      </c>
      <c r="Q176" s="9">
        <f>0.001*[65]Sheet1!$F$290</f>
        <v>4.8000000000000001E-2</v>
      </c>
      <c r="R176" s="9">
        <f>0.001*[65]Sheet1!$F$291</f>
        <v>4.8000000000000001E-2</v>
      </c>
      <c r="S176" s="9">
        <f>0.001*[65]Sheet1!$F$292</f>
        <v>4.8000000000000001E-2</v>
      </c>
      <c r="T176" s="9">
        <f>0.001*[65]Sheet1!$F$293</f>
        <v>4.8000000000000001E-2</v>
      </c>
      <c r="U176" s="9">
        <f>0.001*[65]Sheet1!$F$294</f>
        <v>4.8000000000000001E-2</v>
      </c>
      <c r="V176" s="9">
        <f>0.001*[65]Sheet1!$F$295</f>
        <v>4.8000000000000001E-2</v>
      </c>
      <c r="W176" s="9">
        <f>0.001*[65]Sheet1!$F$296</f>
        <v>4.8000000000000001E-2</v>
      </c>
      <c r="X176" s="9">
        <f>0.001*[65]Sheet1!$F$297</f>
        <v>4.8000000000000001E-2</v>
      </c>
      <c r="Y176" s="9">
        <f>0.001*[65]Sheet1!$F$298</f>
        <v>4.8000000000000001E-2</v>
      </c>
      <c r="Z176" s="44">
        <f>0.001*[65]Sheet1!$F$299</f>
        <v>4.8000000000000001E-2</v>
      </c>
      <c r="AA176" s="35">
        <f t="shared" si="30"/>
        <v>5.5E-2</v>
      </c>
      <c r="AB176" s="10">
        <f t="shared" si="31"/>
        <v>4.8000000000000001E-2</v>
      </c>
      <c r="AC176" s="14">
        <f t="shared" si="32"/>
        <v>4.9000000000000016E-2</v>
      </c>
    </row>
    <row r="177" spans="2:29" ht="15" customHeight="1">
      <c r="B177" s="26">
        <v>13</v>
      </c>
      <c r="C177" s="43">
        <f>0.001*[65]Sheet1!$F$300</f>
        <v>4.9000000000000002E-2</v>
      </c>
      <c r="D177" s="9">
        <f>0.001*[65]Sheet1!$F$301</f>
        <v>4.9000000000000002E-2</v>
      </c>
      <c r="E177" s="9">
        <f>0.001*[65]Sheet1!$F$302</f>
        <v>4.9000000000000002E-2</v>
      </c>
      <c r="F177" s="9">
        <f>0.001*[65]Sheet1!$F$303</f>
        <v>4.9000000000000002E-2</v>
      </c>
      <c r="G177" s="9">
        <f>0.001*[65]Sheet1!$F$304</f>
        <v>4.9000000000000002E-2</v>
      </c>
      <c r="H177" s="9">
        <f>0.001*[65]Sheet1!$F$305</f>
        <v>4.9000000000000002E-2</v>
      </c>
      <c r="I177" s="9">
        <f>0.001*[65]Sheet1!$F$306</f>
        <v>4.9000000000000002E-2</v>
      </c>
      <c r="J177" s="9">
        <f>0.001*[65]Sheet1!$F$307</f>
        <v>4.9000000000000002E-2</v>
      </c>
      <c r="K177" s="9">
        <f>0.001*[65]Sheet1!$F$308</f>
        <v>4.9000000000000002E-2</v>
      </c>
      <c r="L177" s="9">
        <f>0.001*[65]Sheet1!$F$309</f>
        <v>4.9000000000000002E-2</v>
      </c>
      <c r="M177" s="9">
        <f>0.001*[65]Sheet1!$F$310</f>
        <v>4.8000000000000001E-2</v>
      </c>
      <c r="N177" s="9">
        <f>0.001*[65]Sheet1!$F$311</f>
        <v>4.8000000000000001E-2</v>
      </c>
      <c r="O177" s="9">
        <f>0.001*[65]Sheet1!$F$312</f>
        <v>4.8000000000000001E-2</v>
      </c>
      <c r="P177" s="9">
        <f>0.001*[65]Sheet1!$F$313</f>
        <v>4.8000000000000001E-2</v>
      </c>
      <c r="Q177" s="9">
        <f>0.001*[65]Sheet1!$F$314</f>
        <v>4.8000000000000001E-2</v>
      </c>
      <c r="R177" s="9">
        <f>0.001*[65]Sheet1!$F$315</f>
        <v>4.8000000000000001E-2</v>
      </c>
      <c r="S177" s="9">
        <f>0.001*[65]Sheet1!$F$316</f>
        <v>4.8000000000000001E-2</v>
      </c>
      <c r="T177" s="9">
        <f>0.001*[65]Sheet1!$F$317</f>
        <v>4.8000000000000001E-2</v>
      </c>
      <c r="U177" s="9">
        <f>0.001*[65]Sheet1!$F$318</f>
        <v>4.8000000000000001E-2</v>
      </c>
      <c r="V177" s="9">
        <f>0.001*[65]Sheet1!$F$319</f>
        <v>4.8000000000000001E-2</v>
      </c>
      <c r="W177" s="9">
        <f>0.001*[65]Sheet1!$F$320</f>
        <v>4.8000000000000001E-2</v>
      </c>
      <c r="X177" s="9">
        <f>0.001*[65]Sheet1!$F$321</f>
        <v>4.9000000000000002E-2</v>
      </c>
      <c r="Y177" s="9">
        <f>0.001*[65]Sheet1!$F$322</f>
        <v>4.9000000000000002E-2</v>
      </c>
      <c r="Z177" s="44">
        <f>0.001*[65]Sheet1!$F$323</f>
        <v>4.9000000000000002E-2</v>
      </c>
      <c r="AA177" s="35">
        <f t="shared" si="30"/>
        <v>4.9000000000000002E-2</v>
      </c>
      <c r="AB177" s="10">
        <f t="shared" si="31"/>
        <v>4.8000000000000001E-2</v>
      </c>
      <c r="AC177" s="14">
        <f t="shared" si="32"/>
        <v>4.854166666666667E-2</v>
      </c>
    </row>
    <row r="178" spans="2:29" ht="15" customHeight="1">
      <c r="B178" s="26">
        <v>14</v>
      </c>
      <c r="C178" s="43">
        <f>0.001*[65]Sheet1!$F$324</f>
        <v>4.9000000000000002E-2</v>
      </c>
      <c r="D178" s="9">
        <f>0.001*[65]Sheet1!$F$325</f>
        <v>0.05</v>
      </c>
      <c r="E178" s="9">
        <f>0.001*[65]Sheet1!$F$326</f>
        <v>4.9000000000000002E-2</v>
      </c>
      <c r="F178" s="9">
        <f>0.001*[65]Sheet1!$F$327</f>
        <v>0.05</v>
      </c>
      <c r="G178" s="9">
        <f>0.001*[65]Sheet1!$F$328</f>
        <v>0.05</v>
      </c>
      <c r="H178" s="9">
        <f>0.001*[65]Sheet1!$F$329</f>
        <v>4.9000000000000002E-2</v>
      </c>
      <c r="I178" s="9">
        <f>0.001*[65]Sheet1!$F$330</f>
        <v>4.9000000000000002E-2</v>
      </c>
      <c r="J178" s="9">
        <f>0.001*[65]Sheet1!$F$331</f>
        <v>4.9000000000000002E-2</v>
      </c>
      <c r="K178" s="9">
        <f>0.001*[65]Sheet1!$F$332</f>
        <v>4.9000000000000002E-2</v>
      </c>
      <c r="L178" s="9">
        <f>0.001*[65]Sheet1!$F$333</f>
        <v>4.9000000000000002E-2</v>
      </c>
      <c r="M178" s="9">
        <f>0.001*[65]Sheet1!$F$334</f>
        <v>4.8000000000000001E-2</v>
      </c>
      <c r="N178" s="9">
        <f>0.001*[65]Sheet1!$F$335</f>
        <v>4.8000000000000001E-2</v>
      </c>
      <c r="O178" s="9">
        <f>0.001*[65]Sheet1!$F$336</f>
        <v>4.8000000000000001E-2</v>
      </c>
      <c r="P178" s="9">
        <f>0.001*[65]Sheet1!$F$337</f>
        <v>4.8000000000000001E-2</v>
      </c>
      <c r="Q178" s="9">
        <f>0.001*[65]Sheet1!$F$338</f>
        <v>4.8000000000000001E-2</v>
      </c>
      <c r="R178" s="9">
        <f>0.001*[65]Sheet1!$F$339</f>
        <v>4.8000000000000001E-2</v>
      </c>
      <c r="S178" s="9">
        <f>0.001*[65]Sheet1!$F$340</f>
        <v>4.8000000000000001E-2</v>
      </c>
      <c r="T178" s="9">
        <f>0.001*[65]Sheet1!$F$341</f>
        <v>4.8000000000000001E-2</v>
      </c>
      <c r="U178" s="9">
        <f>0.001*[65]Sheet1!$F$342</f>
        <v>4.8000000000000001E-2</v>
      </c>
      <c r="V178" s="9">
        <f>0.001*[65]Sheet1!$F$343</f>
        <v>4.8000000000000001E-2</v>
      </c>
      <c r="W178" s="9">
        <f>0.001*[65]Sheet1!$F$344</f>
        <v>4.8000000000000001E-2</v>
      </c>
      <c r="X178" s="9">
        <f>0.001*[65]Sheet1!$F$345</f>
        <v>4.8000000000000001E-2</v>
      </c>
      <c r="Y178" s="9">
        <f>0.001*[65]Sheet1!$F$346</f>
        <v>4.8000000000000001E-2</v>
      </c>
      <c r="Z178" s="44">
        <f>0.001*[65]Sheet1!$F$347</f>
        <v>4.9000000000000002E-2</v>
      </c>
      <c r="AA178" s="35">
        <f t="shared" si="30"/>
        <v>0.05</v>
      </c>
      <c r="AB178" s="10">
        <f t="shared" si="31"/>
        <v>4.8000000000000001E-2</v>
      </c>
      <c r="AC178" s="14">
        <f t="shared" si="32"/>
        <v>4.8583333333333346E-2</v>
      </c>
    </row>
    <row r="179" spans="2:29" ht="15" customHeight="1">
      <c r="B179" s="26">
        <v>15</v>
      </c>
      <c r="C179" s="43">
        <f>0.001*[65]Sheet1!$F$348</f>
        <v>4.9000000000000002E-2</v>
      </c>
      <c r="D179" s="9">
        <f>0.001*[65]Sheet1!$F$349</f>
        <v>4.9000000000000002E-2</v>
      </c>
      <c r="E179" s="9">
        <f>0.001*[65]Sheet1!$F$350</f>
        <v>4.9000000000000002E-2</v>
      </c>
      <c r="F179" s="9">
        <f>0.001*[65]Sheet1!$F$351</f>
        <v>4.9000000000000002E-2</v>
      </c>
      <c r="G179" s="9">
        <f>0.001*[65]Sheet1!$F$352</f>
        <v>0.05</v>
      </c>
      <c r="H179" s="9">
        <f>0.001*[65]Sheet1!$F$353</f>
        <v>0.05</v>
      </c>
      <c r="I179" s="9">
        <f>0.001*[65]Sheet1!$F$354</f>
        <v>0.05</v>
      </c>
      <c r="J179" s="9">
        <f>0.001*[65]Sheet1!$F$355</f>
        <v>4.9000000000000002E-2</v>
      </c>
      <c r="K179" s="9">
        <f>0.001*[65]Sheet1!$F$356</f>
        <v>4.9000000000000002E-2</v>
      </c>
      <c r="L179" s="9">
        <f>0.001*[65]Sheet1!$F$357</f>
        <v>4.9000000000000002E-2</v>
      </c>
      <c r="M179" s="9">
        <f>0.001*[65]Sheet1!$F$358</f>
        <v>4.8000000000000001E-2</v>
      </c>
      <c r="N179" s="9">
        <f>0.001*[65]Sheet1!$F$359</f>
        <v>4.8000000000000001E-2</v>
      </c>
      <c r="O179" s="9">
        <f>0.001*[65]Sheet1!$F$360</f>
        <v>4.8000000000000001E-2</v>
      </c>
      <c r="P179" s="9">
        <f>0.001*[65]Sheet1!$F$361</f>
        <v>4.8000000000000001E-2</v>
      </c>
      <c r="Q179" s="9">
        <f>0.001*[65]Sheet1!$F$362</f>
        <v>4.8000000000000001E-2</v>
      </c>
      <c r="R179" s="9">
        <f>0.001*[65]Sheet1!$F$363</f>
        <v>4.8000000000000001E-2</v>
      </c>
      <c r="S179" s="9">
        <f>0.001*[65]Sheet1!$F$364</f>
        <v>4.8000000000000001E-2</v>
      </c>
      <c r="T179" s="9">
        <f>0.001*[65]Sheet1!$F$365</f>
        <v>4.8000000000000001E-2</v>
      </c>
      <c r="U179" s="9">
        <f>0.001*[65]Sheet1!$F$366</f>
        <v>4.8000000000000001E-2</v>
      </c>
      <c r="V179" s="9">
        <f>0.001*[65]Sheet1!$F$367</f>
        <v>4.9000000000000002E-2</v>
      </c>
      <c r="W179" s="9">
        <f>0.001*[65]Sheet1!$F$368</f>
        <v>4.9000000000000002E-2</v>
      </c>
      <c r="X179" s="9">
        <f>0.001*[65]Sheet1!$F$369</f>
        <v>4.9000000000000002E-2</v>
      </c>
      <c r="Y179" s="9">
        <f>0.001*[65]Sheet1!$F$370</f>
        <v>4.9000000000000002E-2</v>
      </c>
      <c r="Z179" s="44">
        <f>0.001*[65]Sheet1!$F$371</f>
        <v>0.05</v>
      </c>
      <c r="AA179" s="35">
        <f t="shared" si="30"/>
        <v>0.05</v>
      </c>
      <c r="AB179" s="10">
        <f t="shared" si="31"/>
        <v>4.8000000000000001E-2</v>
      </c>
      <c r="AC179" s="14">
        <f t="shared" si="32"/>
        <v>4.8791666666666678E-2</v>
      </c>
    </row>
    <row r="180" spans="2:29" ht="15" customHeight="1">
      <c r="B180" s="27">
        <v>16</v>
      </c>
      <c r="C180" s="45">
        <f>0.001*[65]Sheet1!$F$372</f>
        <v>4.9000000000000002E-2</v>
      </c>
      <c r="D180" s="17">
        <f>0.001*[65]Sheet1!$F$373</f>
        <v>0.05</v>
      </c>
      <c r="E180" s="17">
        <f>0.001*[65]Sheet1!$F$374</f>
        <v>0.05</v>
      </c>
      <c r="F180" s="17">
        <f>0.001*[65]Sheet1!$F$375</f>
        <v>4.9000000000000002E-2</v>
      </c>
      <c r="G180" s="17">
        <f>0.001*[65]Sheet1!$F$376</f>
        <v>0.05</v>
      </c>
      <c r="H180" s="17">
        <f>0.001*[65]Sheet1!$F$377</f>
        <v>4.9000000000000002E-2</v>
      </c>
      <c r="I180" s="17">
        <f>0.001*[65]Sheet1!$F$378</f>
        <v>0.05</v>
      </c>
      <c r="J180" s="17">
        <f>0.001*[65]Sheet1!$F$379</f>
        <v>4.9000000000000002E-2</v>
      </c>
      <c r="K180" s="17">
        <f>0.001*[65]Sheet1!$F$380</f>
        <v>4.9000000000000002E-2</v>
      </c>
      <c r="L180" s="17">
        <f>0.001*[65]Sheet1!$F$381</f>
        <v>4.9000000000000002E-2</v>
      </c>
      <c r="M180" s="17">
        <f>0.001*[65]Sheet1!$F$382</f>
        <v>4.9000000000000002E-2</v>
      </c>
      <c r="N180" s="17">
        <f>0.001*[65]Sheet1!$F$383</f>
        <v>4.9000000000000002E-2</v>
      </c>
      <c r="O180" s="17">
        <f>0.001*[65]Sheet1!$F$384</f>
        <v>4.8000000000000001E-2</v>
      </c>
      <c r="P180" s="17">
        <f>0.001*[65]Sheet1!$F$385</f>
        <v>4.8000000000000001E-2</v>
      </c>
      <c r="Q180" s="17">
        <f>0.001*[65]Sheet1!$F$386</f>
        <v>4.9000000000000002E-2</v>
      </c>
      <c r="R180" s="17">
        <f>0.001*[65]Sheet1!$F$387</f>
        <v>4.9000000000000002E-2</v>
      </c>
      <c r="S180" s="17">
        <f>0.001*[65]Sheet1!$F$388</f>
        <v>4.9000000000000002E-2</v>
      </c>
      <c r="T180" s="17">
        <f>0.001*[65]Sheet1!$F$389</f>
        <v>4.8000000000000001E-2</v>
      </c>
      <c r="U180" s="17">
        <f>0.001*[65]Sheet1!$F$390</f>
        <v>4.8000000000000001E-2</v>
      </c>
      <c r="V180" s="17">
        <f>0.001*[65]Sheet1!$F$391</f>
        <v>4.9000000000000002E-2</v>
      </c>
      <c r="W180" s="17">
        <f>0.001*[65]Sheet1!$F$392</f>
        <v>4.9000000000000002E-2</v>
      </c>
      <c r="X180" s="17">
        <f>0.001*[65]Sheet1!$F$393</f>
        <v>4.9000000000000002E-2</v>
      </c>
      <c r="Y180" s="17">
        <f>0.001*[65]Sheet1!$F$394</f>
        <v>4.9000000000000002E-2</v>
      </c>
      <c r="Z180" s="46">
        <f>0.001*[65]Sheet1!$F$395</f>
        <v>4.9000000000000002E-2</v>
      </c>
      <c r="AA180" s="36">
        <f t="shared" si="30"/>
        <v>0.05</v>
      </c>
      <c r="AB180" s="18">
        <f t="shared" si="31"/>
        <v>4.8000000000000001E-2</v>
      </c>
      <c r="AC180" s="19">
        <f t="shared" si="32"/>
        <v>4.9000000000000009E-2</v>
      </c>
    </row>
    <row r="181" spans="2:29" ht="15" customHeight="1">
      <c r="B181" s="26">
        <v>17</v>
      </c>
      <c r="C181" s="43">
        <f>0.001*[65]Sheet1!$F$396</f>
        <v>4.9000000000000002E-2</v>
      </c>
      <c r="D181" s="9">
        <f>0.001*[65]Sheet1!$F$397</f>
        <v>0.05</v>
      </c>
      <c r="E181" s="9">
        <f>0.001*[65]Sheet1!$F$398</f>
        <v>0.05</v>
      </c>
      <c r="F181" s="9">
        <f>0.001*[65]Sheet1!$F$399</f>
        <v>0.05</v>
      </c>
      <c r="G181" s="9">
        <f>0.001*[65]Sheet1!$F$400</f>
        <v>0.05</v>
      </c>
      <c r="H181" s="9">
        <f>0.001*[65]Sheet1!$F$401</f>
        <v>5.2000000000000005E-2</v>
      </c>
      <c r="I181" s="9">
        <f>0.001*[65]Sheet1!$F$402</f>
        <v>5.3999999999999999E-2</v>
      </c>
      <c r="J181" s="9">
        <f>0.001*[65]Sheet1!$F$403</f>
        <v>5.2000000000000005E-2</v>
      </c>
      <c r="K181" s="9">
        <f>0.001*[65]Sheet1!$F$404</f>
        <v>0.05</v>
      </c>
      <c r="L181" s="9">
        <f>0.001*[65]Sheet1!$F$405</f>
        <v>4.9000000000000002E-2</v>
      </c>
      <c r="M181" s="9">
        <f>0.001*[65]Sheet1!$F$406</f>
        <v>4.8000000000000001E-2</v>
      </c>
      <c r="N181" s="9">
        <f>0.001*[65]Sheet1!$F$407</f>
        <v>4.8000000000000001E-2</v>
      </c>
      <c r="O181" s="9">
        <f>0.001*[65]Sheet1!$F$408</f>
        <v>4.8000000000000001E-2</v>
      </c>
      <c r="P181" s="9">
        <f>0.001*[65]Sheet1!$F$409</f>
        <v>4.8000000000000001E-2</v>
      </c>
      <c r="Q181" s="9">
        <f>0.001*[65]Sheet1!$F$400</f>
        <v>0.05</v>
      </c>
      <c r="R181" s="9">
        <f>0.001*[65]Sheet1!$F$411</f>
        <v>4.8000000000000001E-2</v>
      </c>
      <c r="S181" s="9">
        <f>0.001*[65]Sheet1!$F$412</f>
        <v>4.8000000000000001E-2</v>
      </c>
      <c r="T181" s="9">
        <f>0.001*[65]Sheet1!$F$413</f>
        <v>4.8000000000000001E-2</v>
      </c>
      <c r="U181" s="9">
        <f>0.001*[65]Sheet1!$F$414</f>
        <v>4.8000000000000001E-2</v>
      </c>
      <c r="V181" s="9">
        <f>0.001*[65]Sheet1!$F$415</f>
        <v>4.8000000000000001E-2</v>
      </c>
      <c r="W181" s="9">
        <f>0.001*[65]Sheet1!$F$416</f>
        <v>4.8000000000000001E-2</v>
      </c>
      <c r="X181" s="9">
        <f>0.001*[65]Sheet1!$F$417</f>
        <v>4.8000000000000001E-2</v>
      </c>
      <c r="Y181" s="9">
        <f>0.001*[65]Sheet1!$F$418</f>
        <v>4.8000000000000001E-2</v>
      </c>
      <c r="Z181" s="44">
        <f>0.001*[65]Sheet1!$F$419</f>
        <v>4.9000000000000002E-2</v>
      </c>
      <c r="AA181" s="35">
        <f t="shared" si="30"/>
        <v>5.3999999999999999E-2</v>
      </c>
      <c r="AB181" s="10">
        <f t="shared" si="31"/>
        <v>4.8000000000000001E-2</v>
      </c>
      <c r="AC181" s="14">
        <f t="shared" si="32"/>
        <v>4.9208333333333354E-2</v>
      </c>
    </row>
    <row r="182" spans="2:29" ht="15" customHeight="1">
      <c r="B182" s="26">
        <v>18</v>
      </c>
      <c r="C182" s="43">
        <f>0.001*[65]Sheet1!$F$420</f>
        <v>4.9000000000000002E-2</v>
      </c>
      <c r="D182" s="9">
        <f>0.001*[65]Sheet1!$F$421</f>
        <v>4.9000000000000002E-2</v>
      </c>
      <c r="E182" s="9">
        <f>0.001*[65]Sheet1!$F$422</f>
        <v>4.9000000000000002E-2</v>
      </c>
      <c r="F182" s="9">
        <f>0.001*[65]Sheet1!$F$423</f>
        <v>4.9000000000000002E-2</v>
      </c>
      <c r="G182" s="9">
        <f>0.001*[65]Sheet1!$F$424</f>
        <v>4.9000000000000002E-2</v>
      </c>
      <c r="H182" s="9">
        <f>0.001*[65]Sheet1!$F$425</f>
        <v>4.9000000000000002E-2</v>
      </c>
      <c r="I182" s="9">
        <f>0.001*[65]Sheet1!$F$426</f>
        <v>4.9000000000000002E-2</v>
      </c>
      <c r="J182" s="9">
        <f>0.001*[65]Sheet1!$F$427</f>
        <v>4.9000000000000002E-2</v>
      </c>
      <c r="K182" s="9">
        <f>0.001*[65]Sheet1!$F$428</f>
        <v>4.9000000000000002E-2</v>
      </c>
      <c r="L182" s="9">
        <f>0.001*[65]Sheet1!$F$429</f>
        <v>4.9000000000000002E-2</v>
      </c>
      <c r="M182" s="9">
        <f>0.001*[65]Sheet1!$F$430</f>
        <v>4.8000000000000001E-2</v>
      </c>
      <c r="N182" s="9">
        <f>0.001*[65]Sheet1!$F$431</f>
        <v>4.8000000000000001E-2</v>
      </c>
      <c r="O182" s="9">
        <f>0.001*[65]Sheet1!$F$432</f>
        <v>4.7E-2</v>
      </c>
      <c r="P182" s="9">
        <f>0.001*[65]Sheet1!$F$433</f>
        <v>4.8000000000000001E-2</v>
      </c>
      <c r="Q182" s="9">
        <f>0.001*[65]Sheet1!$F$434</f>
        <v>4.8000000000000001E-2</v>
      </c>
      <c r="R182" s="9">
        <f>0.001*[65]Sheet1!$F$435</f>
        <v>4.8000000000000001E-2</v>
      </c>
      <c r="S182" s="9">
        <f>0.001*[65]Sheet1!$F$436</f>
        <v>4.8000000000000001E-2</v>
      </c>
      <c r="T182" s="9">
        <f>0.001*[65]Sheet1!$F$437</f>
        <v>4.8000000000000001E-2</v>
      </c>
      <c r="U182" s="9">
        <f>0.001*[65]Sheet1!$F$438</f>
        <v>4.8000000000000001E-2</v>
      </c>
      <c r="V182" s="9">
        <f>0.001*[65]Sheet1!$F$439</f>
        <v>4.8000000000000001E-2</v>
      </c>
      <c r="W182" s="9">
        <f>0.001*[65]Sheet1!$F$440</f>
        <v>4.8000000000000001E-2</v>
      </c>
      <c r="X182" s="9">
        <f>0.001*[65]Sheet1!$F$441</f>
        <v>4.8000000000000001E-2</v>
      </c>
      <c r="Y182" s="9">
        <f>0.001*[65]Sheet1!$F$442</f>
        <v>4.8000000000000001E-2</v>
      </c>
      <c r="Z182" s="44">
        <f>0.001*[65]Sheet1!$F$443</f>
        <v>4.8000000000000001E-2</v>
      </c>
      <c r="AA182" s="35">
        <f t="shared" si="30"/>
        <v>4.9000000000000002E-2</v>
      </c>
      <c r="AB182" s="10">
        <f t="shared" si="31"/>
        <v>4.7E-2</v>
      </c>
      <c r="AC182" s="14">
        <f t="shared" si="32"/>
        <v>4.8375000000000022E-2</v>
      </c>
    </row>
    <row r="183" spans="2:29" ht="15" customHeight="1">
      <c r="B183" s="26">
        <v>19</v>
      </c>
      <c r="C183" s="43">
        <f>0.001*[65]Sheet1!$F$444</f>
        <v>4.9000000000000002E-2</v>
      </c>
      <c r="D183" s="9">
        <f>0.001*[65]Sheet1!$F$445</f>
        <v>4.9000000000000002E-2</v>
      </c>
      <c r="E183" s="9">
        <f>0.001*[65]Sheet1!$F$446</f>
        <v>4.9000000000000002E-2</v>
      </c>
      <c r="F183" s="9">
        <f>0.001*[65]Sheet1!$F$447</f>
        <v>4.9000000000000002E-2</v>
      </c>
      <c r="G183" s="9">
        <f>0.001*[65]Sheet1!$F$448</f>
        <v>4.9000000000000002E-2</v>
      </c>
      <c r="H183" s="9">
        <f>0.001*[65]Sheet1!$F$449</f>
        <v>4.9000000000000002E-2</v>
      </c>
      <c r="I183" s="9">
        <f>0.001*[65]Sheet1!$F$450</f>
        <v>4.9000000000000002E-2</v>
      </c>
      <c r="J183" s="9">
        <f>0.001*[65]Sheet1!$F$451</f>
        <v>4.9000000000000002E-2</v>
      </c>
      <c r="K183" s="9">
        <f>0.001*[65]Sheet1!$F$452</f>
        <v>4.9000000000000002E-2</v>
      </c>
      <c r="L183" s="9">
        <f>0.001*[65]Sheet1!$F$453</f>
        <v>4.9000000000000002E-2</v>
      </c>
      <c r="M183" s="9">
        <f>0.001*[65]Sheet1!$F$454</f>
        <v>4.8000000000000001E-2</v>
      </c>
      <c r="N183" s="9">
        <f>0.001*[65]Sheet1!$F$455</f>
        <v>4.8000000000000001E-2</v>
      </c>
      <c r="O183" s="9">
        <f>0.001*[65]Sheet1!$F$456</f>
        <v>4.8000000000000001E-2</v>
      </c>
      <c r="P183" s="9">
        <f>0.001*[65]Sheet1!$F$457</f>
        <v>4.8000000000000001E-2</v>
      </c>
      <c r="Q183" s="9">
        <f>0.001*[65]Sheet1!$F$458</f>
        <v>4.8000000000000001E-2</v>
      </c>
      <c r="R183" s="9">
        <f>0.001*[65]Sheet1!$F$459</f>
        <v>4.8000000000000001E-2</v>
      </c>
      <c r="S183" s="9">
        <f>0.001*[65]Sheet1!$F$460</f>
        <v>4.8000000000000001E-2</v>
      </c>
      <c r="T183" s="9">
        <f>0.001*[65]Sheet1!$F$461</f>
        <v>4.8000000000000001E-2</v>
      </c>
      <c r="U183" s="9">
        <f>0.001*[65]Sheet1!$F$462</f>
        <v>4.8000000000000001E-2</v>
      </c>
      <c r="V183" s="9">
        <f>0.001*[65]Sheet1!$F$463</f>
        <v>4.8000000000000001E-2</v>
      </c>
      <c r="W183" s="9">
        <f>0.001*[65]Sheet1!$F$464</f>
        <v>4.9000000000000002E-2</v>
      </c>
      <c r="X183" s="9">
        <f>0.001*[65]Sheet1!$F$465</f>
        <v>4.9000000000000002E-2</v>
      </c>
      <c r="Y183" s="9">
        <f>0.001*[65]Sheet1!$F$466</f>
        <v>4.9000000000000002E-2</v>
      </c>
      <c r="Z183" s="44">
        <f>0.001*[65]Sheet1!$F$467</f>
        <v>4.9000000000000002E-2</v>
      </c>
      <c r="AA183" s="35">
        <f t="shared" si="30"/>
        <v>4.9000000000000002E-2</v>
      </c>
      <c r="AB183" s="10">
        <f t="shared" si="31"/>
        <v>4.8000000000000001E-2</v>
      </c>
      <c r="AC183" s="14">
        <f t="shared" si="32"/>
        <v>4.8583333333333339E-2</v>
      </c>
    </row>
    <row r="184" spans="2:29" ht="15" customHeight="1">
      <c r="B184" s="28">
        <v>20</v>
      </c>
      <c r="C184" s="47">
        <f>0.001*[65]Sheet1!$F$468</f>
        <v>4.9000000000000002E-2</v>
      </c>
      <c r="D184" s="20">
        <f>0.001*[65]Sheet1!$F$469</f>
        <v>4.9000000000000002E-2</v>
      </c>
      <c r="E184" s="20">
        <f>0.001*[65]Sheet1!$F$470</f>
        <v>4.9000000000000002E-2</v>
      </c>
      <c r="F184" s="20">
        <f>0.001*[65]Sheet1!$F$471</f>
        <v>0.05</v>
      </c>
      <c r="G184" s="20">
        <f>0.001*[65]Sheet1!$F$472</f>
        <v>4.9000000000000002E-2</v>
      </c>
      <c r="H184" s="20">
        <f>0.001*[65]Sheet1!$F$473</f>
        <v>4.9000000000000002E-2</v>
      </c>
      <c r="I184" s="20">
        <f>0.001*[65]Sheet1!$F$474</f>
        <v>4.9000000000000002E-2</v>
      </c>
      <c r="J184" s="20">
        <f>0.001*[65]Sheet1!$F$475</f>
        <v>4.9000000000000002E-2</v>
      </c>
      <c r="K184" s="20">
        <f>0.001*[65]Sheet1!$F$476</f>
        <v>4.9000000000000002E-2</v>
      </c>
      <c r="L184" s="20">
        <f>0.001*[65]Sheet1!$F$477</f>
        <v>4.8000000000000001E-2</v>
      </c>
      <c r="M184" s="20">
        <f>0.001*[65]Sheet1!$F$478</f>
        <v>4.8000000000000001E-2</v>
      </c>
      <c r="N184" s="20">
        <f>0.001*[65]Sheet1!$F$479</f>
        <v>4.8000000000000001E-2</v>
      </c>
      <c r="O184" s="20">
        <f>0.001*[65]Sheet1!$F$480</f>
        <v>4.9000000000000002E-2</v>
      </c>
      <c r="P184" s="20">
        <f>0.001*[65]Sheet1!$F$481</f>
        <v>4.9000000000000002E-2</v>
      </c>
      <c r="Q184" s="20">
        <f>0.001*[65]Sheet1!$F$482</f>
        <v>4.9000000000000002E-2</v>
      </c>
      <c r="R184" s="20">
        <f>0.001*[65]Sheet1!$F$483</f>
        <v>4.8000000000000001E-2</v>
      </c>
      <c r="S184" s="20">
        <f>0.001*[65]Sheet1!$F$484</f>
        <v>4.8000000000000001E-2</v>
      </c>
      <c r="T184" s="20">
        <f>0.001*[65]Sheet1!$F$485</f>
        <v>4.8000000000000001E-2</v>
      </c>
      <c r="U184" s="20">
        <f>0.001*[65]Sheet1!$F$486</f>
        <v>4.8000000000000001E-2</v>
      </c>
      <c r="V184" s="20">
        <f>0.001*[65]Sheet1!$F$487</f>
        <v>4.8000000000000001E-2</v>
      </c>
      <c r="W184" s="20">
        <f>0.001*[65]Sheet1!$F$488</f>
        <v>4.8000000000000001E-2</v>
      </c>
      <c r="X184" s="20">
        <f>0.001*[65]Sheet1!$F$489</f>
        <v>4.8000000000000001E-2</v>
      </c>
      <c r="Y184" s="20">
        <f>0.001*[65]Sheet1!$F$490</f>
        <v>4.8000000000000001E-2</v>
      </c>
      <c r="Z184" s="48">
        <f>0.001*[65]Sheet1!$F$491</f>
        <v>4.8000000000000001E-2</v>
      </c>
      <c r="AA184" s="37">
        <f t="shared" si="30"/>
        <v>0.05</v>
      </c>
      <c r="AB184" s="21">
        <f t="shared" si="31"/>
        <v>4.8000000000000001E-2</v>
      </c>
      <c r="AC184" s="22">
        <f t="shared" si="32"/>
        <v>4.8541666666666684E-2</v>
      </c>
    </row>
    <row r="185" spans="2:29" ht="15" customHeight="1">
      <c r="B185" s="26">
        <v>21</v>
      </c>
      <c r="C185" s="43">
        <f>0.001*[65]Sheet1!$F$492</f>
        <v>4.8000000000000001E-2</v>
      </c>
      <c r="D185" s="9">
        <f>0.001*[65]Sheet1!$F$493</f>
        <v>4.8000000000000001E-2</v>
      </c>
      <c r="E185" s="9">
        <f>0.001*[65]Sheet1!$F$494</f>
        <v>4.8000000000000001E-2</v>
      </c>
      <c r="F185" s="9">
        <f>0.001*[65]Sheet1!$F$495</f>
        <v>4.8000000000000001E-2</v>
      </c>
      <c r="G185" s="9">
        <f>0.001*[65]Sheet1!$F$496</f>
        <v>4.8000000000000001E-2</v>
      </c>
      <c r="H185" s="9">
        <f>0.001*[65]Sheet1!$F$497</f>
        <v>4.8000000000000001E-2</v>
      </c>
      <c r="I185" s="9">
        <f>0.001*[65]Sheet1!$F$498</f>
        <v>4.8000000000000001E-2</v>
      </c>
      <c r="J185" s="9">
        <f>0.001*[65]Sheet1!$F$499</f>
        <v>4.8000000000000001E-2</v>
      </c>
      <c r="K185" s="9">
        <f>0.001*[65]Sheet1!$F$500</f>
        <v>4.8000000000000001E-2</v>
      </c>
      <c r="L185" s="9">
        <f>0.001*[65]Sheet1!$F$501</f>
        <v>4.8000000000000001E-2</v>
      </c>
      <c r="M185" s="9">
        <f>0.001*[65]Sheet1!$F$502</f>
        <v>4.8000000000000001E-2</v>
      </c>
      <c r="N185" s="9">
        <f>0.001*[65]Sheet1!$F$503</f>
        <v>4.8000000000000001E-2</v>
      </c>
      <c r="O185" s="9">
        <f>0.001*[65]Sheet1!$F$504</f>
        <v>4.7E-2</v>
      </c>
      <c r="P185" s="9">
        <f>0.001*[65]Sheet1!$F$505</f>
        <v>4.7E-2</v>
      </c>
      <c r="Q185" s="9">
        <f>0.001*[65]Sheet1!$F$506</f>
        <v>4.8000000000000001E-2</v>
      </c>
      <c r="R185" s="9">
        <f>0.001*[65]Sheet1!$F$507</f>
        <v>4.8000000000000001E-2</v>
      </c>
      <c r="S185" s="9">
        <f>0.001*[65]Sheet1!$F$508</f>
        <v>4.8000000000000001E-2</v>
      </c>
      <c r="T185" s="9">
        <f>0.001*[65]Sheet1!$F$509</f>
        <v>4.8000000000000001E-2</v>
      </c>
      <c r="U185" s="9">
        <f>0.001*[65]Sheet1!$F$510</f>
        <v>4.8000000000000001E-2</v>
      </c>
      <c r="V185" s="9">
        <f>0.001*[65]Sheet1!$F$511</f>
        <v>4.8000000000000001E-2</v>
      </c>
      <c r="W185" s="9">
        <f>0.001*[65]Sheet1!$F$512</f>
        <v>4.8000000000000001E-2</v>
      </c>
      <c r="X185" s="9">
        <f>0.001*[65]Sheet1!$F$513</f>
        <v>4.8000000000000001E-2</v>
      </c>
      <c r="Y185" s="9">
        <f>0.001*[65]Sheet1!$F$514</f>
        <v>4.8000000000000001E-2</v>
      </c>
      <c r="Z185" s="44">
        <f>0.001*[65]Sheet1!$F$515</f>
        <v>4.8000000000000001E-2</v>
      </c>
      <c r="AA185" s="35">
        <f t="shared" si="30"/>
        <v>4.8000000000000001E-2</v>
      </c>
      <c r="AB185" s="10">
        <f t="shared" si="31"/>
        <v>4.7E-2</v>
      </c>
      <c r="AC185" s="14">
        <f t="shared" si="32"/>
        <v>4.7916666666666684E-2</v>
      </c>
    </row>
    <row r="186" spans="2:29" ht="15" customHeight="1">
      <c r="B186" s="26">
        <v>22</v>
      </c>
      <c r="C186" s="43">
        <f>0.001*[65]Sheet1!$F$516</f>
        <v>4.8000000000000001E-2</v>
      </c>
      <c r="D186" s="9">
        <f>0.001*[65]Sheet1!$F$517</f>
        <v>4.8000000000000001E-2</v>
      </c>
      <c r="E186" s="9">
        <f>0.001*[65]Sheet1!$F$518</f>
        <v>4.9000000000000002E-2</v>
      </c>
      <c r="F186" s="9">
        <f>0.001*[65]Sheet1!$F$519</f>
        <v>4.9000000000000002E-2</v>
      </c>
      <c r="G186" s="9">
        <f>0.001*[65]Sheet1!$F$520</f>
        <v>4.9000000000000002E-2</v>
      </c>
      <c r="H186" s="9">
        <f>0.001*[65]Sheet1!$F$521</f>
        <v>4.9000000000000002E-2</v>
      </c>
      <c r="I186" s="9">
        <f>0.001*[65]Sheet1!$F$522</f>
        <v>4.9000000000000002E-2</v>
      </c>
      <c r="J186" s="9">
        <f>0.001*[65]Sheet1!$F$523</f>
        <v>4.9000000000000002E-2</v>
      </c>
      <c r="K186" s="9">
        <f>0.001*[65]Sheet1!$F$524</f>
        <v>4.9000000000000002E-2</v>
      </c>
      <c r="L186" s="9">
        <f>0.001*[65]Sheet1!$F$525</f>
        <v>4.9000000000000002E-2</v>
      </c>
      <c r="M186" s="9">
        <f>0.001*[65]Sheet1!$F$526</f>
        <v>4.8000000000000001E-2</v>
      </c>
      <c r="N186" s="9">
        <f>0.001*[65]Sheet1!$F$527</f>
        <v>4.8000000000000001E-2</v>
      </c>
      <c r="O186" s="9">
        <f>0.001*[65]Sheet1!$F$528</f>
        <v>4.8000000000000001E-2</v>
      </c>
      <c r="P186" s="9">
        <f>0.001*[65]Sheet1!$F$529</f>
        <v>4.8000000000000001E-2</v>
      </c>
      <c r="Q186" s="9">
        <f>0.001*[65]Sheet1!$F$530</f>
        <v>4.8000000000000001E-2</v>
      </c>
      <c r="R186" s="9">
        <f>0.001*[65]Sheet1!$F$531</f>
        <v>4.8000000000000001E-2</v>
      </c>
      <c r="S186" s="9">
        <f>0.001*[65]Sheet1!$F$532</f>
        <v>4.8000000000000001E-2</v>
      </c>
      <c r="T186" s="9">
        <f>0.001*[65]Sheet1!$F$533</f>
        <v>4.8000000000000001E-2</v>
      </c>
      <c r="U186" s="9">
        <f>0.001*[65]Sheet1!$F$534</f>
        <v>4.8000000000000001E-2</v>
      </c>
      <c r="V186" s="9">
        <f>0.001*[65]Sheet1!$F$535</f>
        <v>4.8000000000000001E-2</v>
      </c>
      <c r="W186" s="9">
        <f>0.001*[65]Sheet1!$F$536</f>
        <v>4.9000000000000002E-2</v>
      </c>
      <c r="X186" s="9">
        <f>0.001*[65]Sheet1!$F$537</f>
        <v>4.9000000000000002E-2</v>
      </c>
      <c r="Y186" s="9">
        <f>0.001*[65]Sheet1!$F$538</f>
        <v>4.9000000000000002E-2</v>
      </c>
      <c r="Z186" s="44">
        <f>0.001*[65]Sheet1!$F$539</f>
        <v>4.9000000000000002E-2</v>
      </c>
      <c r="AA186" s="35">
        <f t="shared" si="30"/>
        <v>4.9000000000000002E-2</v>
      </c>
      <c r="AB186" s="10">
        <f t="shared" si="31"/>
        <v>4.8000000000000001E-2</v>
      </c>
      <c r="AC186" s="14">
        <f t="shared" si="32"/>
        <v>4.8500000000000008E-2</v>
      </c>
    </row>
    <row r="187" spans="2:29" ht="15" customHeight="1">
      <c r="B187" s="26">
        <v>23</v>
      </c>
      <c r="C187" s="43">
        <f>0.001*[65]Sheet1!$F$540</f>
        <v>4.9000000000000002E-2</v>
      </c>
      <c r="D187" s="9">
        <f>0.001*[65]Sheet1!$F$541</f>
        <v>4.9000000000000002E-2</v>
      </c>
      <c r="E187" s="9">
        <f>0.001*[65]Sheet1!$F$542</f>
        <v>4.9000000000000002E-2</v>
      </c>
      <c r="F187" s="9">
        <f>0.001*[65]Sheet1!$F$543</f>
        <v>4.9000000000000002E-2</v>
      </c>
      <c r="G187" s="9">
        <f>0.001*[65]Sheet1!$F$544</f>
        <v>4.9000000000000002E-2</v>
      </c>
      <c r="H187" s="9">
        <f>0.001*[65]Sheet1!$F$545</f>
        <v>4.9000000000000002E-2</v>
      </c>
      <c r="I187" s="9">
        <f>0.001*[65]Sheet1!$F$546</f>
        <v>4.9000000000000002E-2</v>
      </c>
      <c r="J187" s="9">
        <f>0.001*[65]Sheet1!$F$547</f>
        <v>4.9000000000000002E-2</v>
      </c>
      <c r="K187" s="9">
        <f>0.001*[65]Sheet1!$F$548</f>
        <v>0.05</v>
      </c>
      <c r="L187" s="9">
        <f>0.001*[65]Sheet1!$F$549</f>
        <v>4.8000000000000001E-2</v>
      </c>
      <c r="M187" s="9">
        <f>0.001*[65]Sheet1!$F$550</f>
        <v>4.8000000000000001E-2</v>
      </c>
      <c r="N187" s="9">
        <f>0.001*[65]Sheet1!$F$551</f>
        <v>4.8000000000000001E-2</v>
      </c>
      <c r="O187" s="9">
        <f>0.001*[65]Sheet1!$F$552</f>
        <v>4.8000000000000001E-2</v>
      </c>
      <c r="P187" s="9">
        <f>0.001*[65]Sheet1!$F$553</f>
        <v>4.8000000000000001E-2</v>
      </c>
      <c r="Q187" s="9">
        <f>0.001*[65]Sheet1!$F$554</f>
        <v>4.8000000000000001E-2</v>
      </c>
      <c r="R187" s="9">
        <f>0.001*[65]Sheet1!$F$555</f>
        <v>4.8000000000000001E-2</v>
      </c>
      <c r="S187" s="9">
        <f>0.001*[65]Sheet1!$F$556</f>
        <v>4.8000000000000001E-2</v>
      </c>
      <c r="T187" s="9">
        <f>0.001*[65]Sheet1!$F$557</f>
        <v>4.8000000000000001E-2</v>
      </c>
      <c r="U187" s="9">
        <f>0.001*[65]Sheet1!$F$558</f>
        <v>4.8000000000000001E-2</v>
      </c>
      <c r="V187" s="9">
        <f>0.001*[65]Sheet1!$F$559</f>
        <v>4.8000000000000001E-2</v>
      </c>
      <c r="W187" s="9">
        <f>0.001*[65]Sheet1!$F$560</f>
        <v>4.8000000000000001E-2</v>
      </c>
      <c r="X187" s="9">
        <f>0.001*[65]Sheet1!$F$561</f>
        <v>4.8000000000000001E-2</v>
      </c>
      <c r="Y187" s="9">
        <f>0.001*[65]Sheet1!$F$562</f>
        <v>4.8000000000000001E-2</v>
      </c>
      <c r="Z187" s="44">
        <f>0.001*[65]Sheet1!$F$563</f>
        <v>4.9000000000000002E-2</v>
      </c>
      <c r="AA187" s="35">
        <f t="shared" si="30"/>
        <v>0.05</v>
      </c>
      <c r="AB187" s="10">
        <f t="shared" si="31"/>
        <v>4.8000000000000001E-2</v>
      </c>
      <c r="AC187" s="14">
        <f t="shared" si="32"/>
        <v>4.8458333333333346E-2</v>
      </c>
    </row>
    <row r="188" spans="2:29" ht="15" customHeight="1">
      <c r="B188" s="26">
        <v>24</v>
      </c>
      <c r="C188" s="43">
        <f>0.001*[65]Sheet1!$F$564</f>
        <v>4.8000000000000001E-2</v>
      </c>
      <c r="D188" s="9">
        <f>0.001*[65]Sheet1!$F$565</f>
        <v>4.9000000000000002E-2</v>
      </c>
      <c r="E188" s="9">
        <f>0.001*[65]Sheet1!$F$566</f>
        <v>4.9000000000000002E-2</v>
      </c>
      <c r="F188" s="9">
        <f>0.001*[65]Sheet1!$F$567</f>
        <v>4.9000000000000002E-2</v>
      </c>
      <c r="G188" s="9">
        <f>0.001*[65]Sheet1!$F$568</f>
        <v>4.9000000000000002E-2</v>
      </c>
      <c r="H188" s="9">
        <f>0.001*[65]Sheet1!$F$569</f>
        <v>4.9000000000000002E-2</v>
      </c>
      <c r="I188" s="9">
        <f>0.001*[65]Sheet1!$F$570</f>
        <v>4.9000000000000002E-2</v>
      </c>
      <c r="J188" s="9">
        <f>0.001*[65]Sheet1!$F$571</f>
        <v>4.9000000000000002E-2</v>
      </c>
      <c r="K188" s="9">
        <f>0.001*[65]Sheet1!$F$572</f>
        <v>4.9000000000000002E-2</v>
      </c>
      <c r="L188" s="9">
        <f>0.001*[65]Sheet1!$F$573</f>
        <v>4.9000000000000002E-2</v>
      </c>
      <c r="M188" s="9">
        <f>0.001*[65]Sheet1!$F$574</f>
        <v>4.8000000000000001E-2</v>
      </c>
      <c r="N188" s="9">
        <f>0.001*[65]Sheet1!$F$575</f>
        <v>4.8000000000000001E-2</v>
      </c>
      <c r="O188" s="9">
        <f>0.001*[65]Sheet1!$F$576</f>
        <v>4.8000000000000001E-2</v>
      </c>
      <c r="P188" s="9">
        <f>0.001*[65]Sheet1!$F$577</f>
        <v>4.8000000000000001E-2</v>
      </c>
      <c r="Q188" s="9">
        <f>0.001*[65]Sheet1!$F$578</f>
        <v>4.8000000000000001E-2</v>
      </c>
      <c r="R188" s="9">
        <f>0.001*[65]Sheet1!$F$579</f>
        <v>4.8000000000000001E-2</v>
      </c>
      <c r="S188" s="9">
        <f>0.001*[65]Sheet1!$F$580</f>
        <v>4.8000000000000001E-2</v>
      </c>
      <c r="T188" s="9">
        <f>0.001*[65]Sheet1!$F$581</f>
        <v>4.8000000000000001E-2</v>
      </c>
      <c r="U188" s="9">
        <f>0.001*[65]Sheet1!$F$582</f>
        <v>4.8000000000000001E-2</v>
      </c>
      <c r="V188" s="9">
        <f>0.001*[65]Sheet1!$F$583</f>
        <v>4.9000000000000002E-2</v>
      </c>
      <c r="W188" s="9">
        <f>0.001*[65]Sheet1!$F$584</f>
        <v>4.8000000000000001E-2</v>
      </c>
      <c r="X188" s="9">
        <f>0.001*[65]Sheet1!$F$585</f>
        <v>4.9000000000000002E-2</v>
      </c>
      <c r="Y188" s="9">
        <f>0.001*[65]Sheet1!$F$586</f>
        <v>4.9000000000000002E-2</v>
      </c>
      <c r="Z188" s="44">
        <f>0.001*[65]Sheet1!$F$587</f>
        <v>4.8000000000000001E-2</v>
      </c>
      <c r="AA188" s="35">
        <f t="shared" si="30"/>
        <v>4.9000000000000002E-2</v>
      </c>
      <c r="AB188" s="10">
        <f t="shared" si="31"/>
        <v>4.8000000000000001E-2</v>
      </c>
      <c r="AC188" s="14">
        <f t="shared" si="32"/>
        <v>4.8500000000000008E-2</v>
      </c>
    </row>
    <row r="189" spans="2:29" ht="15" customHeight="1">
      <c r="B189" s="26">
        <v>25</v>
      </c>
      <c r="C189" s="43">
        <f>0.001*[65]Sheet1!$F$588</f>
        <v>4.9000000000000002E-2</v>
      </c>
      <c r="D189" s="9">
        <f>0.001*[65]Sheet1!$F$589</f>
        <v>4.9000000000000002E-2</v>
      </c>
      <c r="E189" s="9">
        <f>0.001*[65]Sheet1!$F$590</f>
        <v>4.9000000000000002E-2</v>
      </c>
      <c r="F189" s="9">
        <f>0.001*[65]Sheet1!$F$591</f>
        <v>4.9000000000000002E-2</v>
      </c>
      <c r="G189" s="9">
        <f>0.001*[65]Sheet1!$F$592</f>
        <v>4.9000000000000002E-2</v>
      </c>
      <c r="H189" s="9">
        <f>0.001*[65]Sheet1!$F$593</f>
        <v>4.9000000000000002E-2</v>
      </c>
      <c r="I189" s="9">
        <f>0.001*[65]Sheet1!$F$594</f>
        <v>4.9000000000000002E-2</v>
      </c>
      <c r="J189" s="9">
        <f>0.001*[65]Sheet1!$F$595</f>
        <v>4.9000000000000002E-2</v>
      </c>
      <c r="K189" s="9">
        <f>0.001*[65]Sheet1!$F$596</f>
        <v>4.9000000000000002E-2</v>
      </c>
      <c r="L189" s="9">
        <f>0.001*[65]Sheet1!$F$597</f>
        <v>4.8000000000000001E-2</v>
      </c>
      <c r="M189" s="9">
        <f>0.001*[65]Sheet1!$F$598</f>
        <v>4.8000000000000001E-2</v>
      </c>
      <c r="N189" s="9">
        <f>0.001*[65]Sheet1!$F$599</f>
        <v>4.8000000000000001E-2</v>
      </c>
      <c r="O189" s="9">
        <f>0.001*[65]Sheet1!$F$600</f>
        <v>4.8000000000000001E-2</v>
      </c>
      <c r="P189" s="9">
        <f>0.001*[65]Sheet1!$F$601</f>
        <v>4.8000000000000001E-2</v>
      </c>
      <c r="Q189" s="9">
        <f>0.001*[65]Sheet1!$F$602</f>
        <v>4.8000000000000001E-2</v>
      </c>
      <c r="R189" s="9">
        <f>0.001*[65]Sheet1!$F$603</f>
        <v>4.8000000000000001E-2</v>
      </c>
      <c r="S189" s="9">
        <f>0.001*[65]Sheet1!$F$604</f>
        <v>5.1000000000000004E-2</v>
      </c>
      <c r="T189" s="9">
        <f>0.001*[65]Sheet1!$F$605</f>
        <v>5.2999999999999999E-2</v>
      </c>
      <c r="U189" s="9">
        <f>0.001*[65]Sheet1!$F$606</f>
        <v>5.7000000000000002E-2</v>
      </c>
      <c r="V189" s="9">
        <f>0.001*[65]Sheet1!$F$607</f>
        <v>0.06</v>
      </c>
      <c r="W189" s="9">
        <f>0.001*[65]Sheet1!$F$608</f>
        <v>5.9000000000000004E-2</v>
      </c>
      <c r="X189" s="9">
        <f>0.001*[65]Sheet1!$F$609</f>
        <v>5.2999999999999999E-2</v>
      </c>
      <c r="Y189" s="9">
        <f>0.001*[65]Sheet1!$F$610</f>
        <v>0.05</v>
      </c>
      <c r="Z189" s="44">
        <f>0.001*[65]Sheet1!$F$611</f>
        <v>4.8000000000000001E-2</v>
      </c>
      <c r="AA189" s="35">
        <f t="shared" si="30"/>
        <v>0.06</v>
      </c>
      <c r="AB189" s="10">
        <f t="shared" si="31"/>
        <v>4.8000000000000001E-2</v>
      </c>
      <c r="AC189" s="14">
        <f t="shared" si="32"/>
        <v>5.0333333333333341E-2</v>
      </c>
    </row>
    <row r="190" spans="2:29" ht="15" customHeight="1">
      <c r="B190" s="27">
        <v>26</v>
      </c>
      <c r="C190" s="45">
        <f>0.001*[65]Sheet1!$F$612</f>
        <v>4.8000000000000001E-2</v>
      </c>
      <c r="D190" s="17">
        <f>0.001*[65]Sheet1!$F$613</f>
        <v>4.8000000000000001E-2</v>
      </c>
      <c r="E190" s="17">
        <f>0.001*[65]Sheet1!$F$614</f>
        <v>4.8000000000000001E-2</v>
      </c>
      <c r="F190" s="17">
        <f>0.001*[65]Sheet1!$F$615</f>
        <v>4.8000000000000001E-2</v>
      </c>
      <c r="G190" s="17">
        <f>0.001*[65]Sheet1!$F$616</f>
        <v>4.8000000000000001E-2</v>
      </c>
      <c r="H190" s="17">
        <f>0.001*[65]Sheet1!$F$617</f>
        <v>4.8000000000000001E-2</v>
      </c>
      <c r="I190" s="17">
        <f>0.001*[65]Sheet1!$F$618</f>
        <v>4.8000000000000001E-2</v>
      </c>
      <c r="J190" s="17">
        <f>0.001*[65]Sheet1!$F$619</f>
        <v>4.8000000000000001E-2</v>
      </c>
      <c r="K190" s="17">
        <f>0.001*[65]Sheet1!$F$620</f>
        <v>4.8000000000000001E-2</v>
      </c>
      <c r="L190" s="17">
        <f>0.001*[65]Sheet1!$F$621</f>
        <v>4.7E-2</v>
      </c>
      <c r="M190" s="17">
        <f>0.001*[65]Sheet1!$F$622</f>
        <v>4.7E-2</v>
      </c>
      <c r="N190" s="17">
        <f>0.001*[65]Sheet1!$F$623</f>
        <v>4.7E-2</v>
      </c>
      <c r="O190" s="17">
        <f>0.001*[65]Sheet1!$F$624</f>
        <v>4.7E-2</v>
      </c>
      <c r="P190" s="17">
        <f>0.001*[65]Sheet1!$F$625</f>
        <v>4.7E-2</v>
      </c>
      <c r="Q190" s="17">
        <f>0.001*[65]Sheet1!$F$626</f>
        <v>4.7E-2</v>
      </c>
      <c r="R190" s="17">
        <f>0.001*[65]Sheet1!$F$627</f>
        <v>4.7E-2</v>
      </c>
      <c r="S190" s="17">
        <f>0.001*[65]Sheet1!$F$628</f>
        <v>4.7E-2</v>
      </c>
      <c r="T190" s="17">
        <f>0.001*[65]Sheet1!$F$629</f>
        <v>4.7E-2</v>
      </c>
      <c r="U190" s="17">
        <f>0.001*[65]Sheet1!$F$630</f>
        <v>4.7E-2</v>
      </c>
      <c r="V190" s="17">
        <f>0.001*[65]Sheet1!$F$631</f>
        <v>4.7E-2</v>
      </c>
      <c r="W190" s="17">
        <f>0.001*[65]Sheet1!$F$632</f>
        <v>4.8000000000000001E-2</v>
      </c>
      <c r="X190" s="17">
        <f>0.001*[65]Sheet1!$F$633</f>
        <v>4.8000000000000001E-2</v>
      </c>
      <c r="Y190" s="17">
        <f>0.001*[65]Sheet1!$F$634</f>
        <v>4.8000000000000001E-2</v>
      </c>
      <c r="Z190" s="46">
        <f>0.001*[65]Sheet1!$F$635</f>
        <v>4.8000000000000001E-2</v>
      </c>
      <c r="AA190" s="36">
        <f t="shared" si="30"/>
        <v>4.8000000000000001E-2</v>
      </c>
      <c r="AB190" s="18">
        <f t="shared" si="31"/>
        <v>4.7E-2</v>
      </c>
      <c r="AC190" s="19">
        <f t="shared" si="32"/>
        <v>4.7541666666666683E-2</v>
      </c>
    </row>
    <row r="191" spans="2:29" ht="15" customHeight="1">
      <c r="B191" s="26">
        <v>27</v>
      </c>
      <c r="C191" s="43">
        <f>0.001*[65]Sheet1!$F$636</f>
        <v>4.8000000000000001E-2</v>
      </c>
      <c r="D191" s="9">
        <f>0.001*[65]Sheet1!$F$637</f>
        <v>4.8000000000000001E-2</v>
      </c>
      <c r="E191" s="9">
        <f>0.001*[65]Sheet1!$F$638</f>
        <v>4.8000000000000001E-2</v>
      </c>
      <c r="F191" s="9">
        <f>0.001*[65]Sheet1!$F$639</f>
        <v>4.8000000000000001E-2</v>
      </c>
      <c r="G191" s="9">
        <f>0.001*[65]Sheet1!$F$640</f>
        <v>4.8000000000000001E-2</v>
      </c>
      <c r="H191" s="9">
        <f>0.001*[65]Sheet1!$F$641</f>
        <v>4.8000000000000001E-2</v>
      </c>
      <c r="I191" s="9">
        <f>0.001*[65]Sheet1!$F$642</f>
        <v>4.8000000000000001E-2</v>
      </c>
      <c r="J191" s="9">
        <f>0.001*[65]Sheet1!$F$643</f>
        <v>4.8000000000000001E-2</v>
      </c>
      <c r="K191" s="9">
        <f>0.001*[65]Sheet1!$F$644</f>
        <v>4.8000000000000001E-2</v>
      </c>
      <c r="L191" s="9">
        <f>0.001*[65]Sheet1!$F$645</f>
        <v>4.8000000000000001E-2</v>
      </c>
      <c r="M191" s="9">
        <f>0.001*[65]Sheet1!$F$646</f>
        <v>4.8000000000000001E-2</v>
      </c>
      <c r="N191" s="9">
        <f>0.001*[65]Sheet1!$F$647</f>
        <v>4.8000000000000001E-2</v>
      </c>
      <c r="O191" s="9">
        <f>0.001*[65]Sheet1!$F$648</f>
        <v>4.7E-2</v>
      </c>
      <c r="P191" s="9">
        <f>0.001*[65]Sheet1!$F$649</f>
        <v>4.8000000000000001E-2</v>
      </c>
      <c r="Q191" s="9">
        <f>0.001*[65]Sheet1!$F$650</f>
        <v>4.7E-2</v>
      </c>
      <c r="R191" s="9">
        <f>0.001*[65]Sheet1!$F$651</f>
        <v>4.7E-2</v>
      </c>
      <c r="S191" s="9">
        <f>0.001*[65]Sheet1!$F$652</f>
        <v>4.7E-2</v>
      </c>
      <c r="T191" s="9">
        <f>0.001*[65]Sheet1!$F$653</f>
        <v>4.7E-2</v>
      </c>
      <c r="U191" s="9">
        <f>0.001*[65]Sheet1!$F$654</f>
        <v>4.8000000000000001E-2</v>
      </c>
      <c r="V191" s="9">
        <f>0.001*[65]Sheet1!$F$655</f>
        <v>4.8000000000000001E-2</v>
      </c>
      <c r="W191" s="9">
        <f>0.001*[65]Sheet1!$F$656</f>
        <v>4.8000000000000001E-2</v>
      </c>
      <c r="X191" s="9">
        <f>0.001*[65]Sheet1!$F$657</f>
        <v>4.8000000000000001E-2</v>
      </c>
      <c r="Y191" s="9">
        <f>0.001*[65]Sheet1!$F$658</f>
        <v>4.8000000000000001E-2</v>
      </c>
      <c r="Z191" s="44">
        <f>0.001*[65]Sheet1!$F$659</f>
        <v>4.7E-2</v>
      </c>
      <c r="AA191" s="35">
        <f t="shared" si="30"/>
        <v>4.8000000000000001E-2</v>
      </c>
      <c r="AB191" s="10">
        <f t="shared" si="31"/>
        <v>4.7E-2</v>
      </c>
      <c r="AC191" s="14">
        <f t="shared" si="32"/>
        <v>4.7750000000000015E-2</v>
      </c>
    </row>
    <row r="192" spans="2:29" ht="15" customHeight="1">
      <c r="B192" s="26">
        <v>28</v>
      </c>
      <c r="C192" s="43">
        <f>0.001*[65]Sheet1!$F$660</f>
        <v>4.7E-2</v>
      </c>
      <c r="D192" s="9">
        <f>0.001*[65]Sheet1!$F$661</f>
        <v>4.7E-2</v>
      </c>
      <c r="E192" s="9">
        <f>0.001*[65]Sheet1!$F$662</f>
        <v>4.8000000000000001E-2</v>
      </c>
      <c r="F192" s="9">
        <f>0.001*[65]Sheet1!$F$663</f>
        <v>4.8000000000000001E-2</v>
      </c>
      <c r="G192" s="9">
        <f>0.001*[65]Sheet1!$F$664</f>
        <v>4.8000000000000001E-2</v>
      </c>
      <c r="H192" s="9">
        <f>0.001*[65]Sheet1!$F$665</f>
        <v>4.8000000000000001E-2</v>
      </c>
      <c r="I192" s="9">
        <f>0.001*[65]Sheet1!$F$666</f>
        <v>4.8000000000000001E-2</v>
      </c>
      <c r="J192" s="9">
        <f>0.001*[65]Sheet1!$F$667</f>
        <v>4.8000000000000001E-2</v>
      </c>
      <c r="K192" s="9">
        <f>0.001*[65]Sheet1!$F$668</f>
        <v>4.8000000000000001E-2</v>
      </c>
      <c r="L192" s="9">
        <f>0.001*[65]Sheet1!$F$669</f>
        <v>4.8000000000000001E-2</v>
      </c>
      <c r="M192" s="9">
        <f>0.001*[65]Sheet1!$F$670</f>
        <v>4.8000000000000001E-2</v>
      </c>
      <c r="N192" s="9">
        <f>0.001*[65]Sheet1!$F$671</f>
        <v>4.8000000000000001E-2</v>
      </c>
      <c r="O192" s="9">
        <f>0.001*[65]Sheet1!$F$672</f>
        <v>4.8000000000000001E-2</v>
      </c>
      <c r="P192" s="9">
        <f>0.001*[65]Sheet1!$F$673</f>
        <v>4.8000000000000001E-2</v>
      </c>
      <c r="Q192" s="9">
        <f>0.001*[65]Sheet1!$F$674</f>
        <v>4.8000000000000001E-2</v>
      </c>
      <c r="R192" s="9">
        <f>0.001*[65]Sheet1!$F$675</f>
        <v>4.8000000000000001E-2</v>
      </c>
      <c r="S192" s="9">
        <f>0.001*[65]Sheet1!$F$676</f>
        <v>4.8000000000000001E-2</v>
      </c>
      <c r="T192" s="9">
        <f>0.001*[65]Sheet1!$F$677</f>
        <v>4.8000000000000001E-2</v>
      </c>
      <c r="U192" s="9">
        <f>0.001*[65]Sheet1!$F$678</f>
        <v>4.9000000000000002E-2</v>
      </c>
      <c r="V192" s="9">
        <f>0.001*[65]Sheet1!$F$679</f>
        <v>5.2000000000000005E-2</v>
      </c>
      <c r="W192" s="9">
        <f>0.001*[65]Sheet1!$F$680</f>
        <v>5.7000000000000002E-2</v>
      </c>
      <c r="X192" s="9">
        <f>0.001*[65]Sheet1!$F$681</f>
        <v>5.7000000000000002E-2</v>
      </c>
      <c r="Y192" s="9">
        <f>0.001*[65]Sheet1!$F$682</f>
        <v>5.8000000000000003E-2</v>
      </c>
      <c r="Z192" s="44">
        <f>0.001*[65]Sheet1!$F$683</f>
        <v>5.8000000000000003E-2</v>
      </c>
      <c r="AA192" s="35">
        <f t="shared" si="30"/>
        <v>5.8000000000000003E-2</v>
      </c>
      <c r="AB192" s="10">
        <f t="shared" si="31"/>
        <v>4.7E-2</v>
      </c>
      <c r="AC192" s="14">
        <f t="shared" si="32"/>
        <v>4.9708333333333347E-2</v>
      </c>
    </row>
    <row r="193" spans="2:29" ht="15" customHeight="1">
      <c r="B193" s="26">
        <v>29</v>
      </c>
      <c r="C193" s="43">
        <f>0.001*[65]Sheet1!$F$684</f>
        <v>5.9000000000000004E-2</v>
      </c>
      <c r="D193" s="9">
        <f>0.001*[65]Sheet1!$F$685</f>
        <v>6.2E-2</v>
      </c>
      <c r="E193" s="9">
        <f>0.001*[65]Sheet1!$F$686</f>
        <v>5.7000000000000002E-2</v>
      </c>
      <c r="F193" s="9">
        <f>0.001*[65]Sheet1!$F$687</f>
        <v>0.05</v>
      </c>
      <c r="G193" s="9">
        <f>0.001*[65]Sheet1!$F$688</f>
        <v>4.8000000000000001E-2</v>
      </c>
      <c r="H193" s="9">
        <f>0.001*[65]Sheet1!$F$689</f>
        <v>4.7E-2</v>
      </c>
      <c r="I193" s="9">
        <f>0.001*[65]Sheet1!$F$690</f>
        <v>4.8000000000000001E-2</v>
      </c>
      <c r="J193" s="9">
        <f>0.001*[65]Sheet1!$F$691</f>
        <v>4.8000000000000001E-2</v>
      </c>
      <c r="K193" s="9">
        <f>0.001*[65]Sheet1!$F$692</f>
        <v>4.8000000000000001E-2</v>
      </c>
      <c r="L193" s="9">
        <f>0.001*[65]Sheet1!$F$693</f>
        <v>4.8000000000000001E-2</v>
      </c>
      <c r="M193" s="9">
        <f>0.001*[65]Sheet1!$F$694</f>
        <v>4.8000000000000001E-2</v>
      </c>
      <c r="N193" s="9">
        <f>0.001*[65]Sheet1!$F$695</f>
        <v>4.7E-2</v>
      </c>
      <c r="O193" s="9">
        <f>0.001*[65]Sheet1!$F$696</f>
        <v>4.7E-2</v>
      </c>
      <c r="P193" s="9">
        <f>0.001*[65]Sheet1!$F$697</f>
        <v>4.7E-2</v>
      </c>
      <c r="Q193" s="9">
        <f>0.001*[65]Sheet1!$F$698</f>
        <v>4.7E-2</v>
      </c>
      <c r="R193" s="9">
        <f>0.001*[65]Sheet1!$F$699</f>
        <v>4.7E-2</v>
      </c>
      <c r="S193" s="9">
        <f>0.001*[65]Sheet1!$F$700</f>
        <v>4.7E-2</v>
      </c>
      <c r="T193" s="9">
        <f>0.001*[65]Sheet1!$F$701</f>
        <v>4.7E-2</v>
      </c>
      <c r="U193" s="9">
        <f>0.001*[65]Sheet1!$F$702</f>
        <v>4.7E-2</v>
      </c>
      <c r="V193" s="9">
        <f>0.001*[65]Sheet1!$F$703</f>
        <v>4.7E-2</v>
      </c>
      <c r="W193" s="9">
        <f>0.001*[65]Sheet1!$F$704</f>
        <v>4.7E-2</v>
      </c>
      <c r="X193" s="9">
        <f>0.001*[65]Sheet1!$F$705</f>
        <v>4.7E-2</v>
      </c>
      <c r="Y193" s="9">
        <f>0.001*[65]Sheet1!$F$706</f>
        <v>4.8000000000000001E-2</v>
      </c>
      <c r="Z193" s="44">
        <f>0.001*[65]Sheet1!$F$707</f>
        <v>4.8000000000000001E-2</v>
      </c>
      <c r="AA193" s="35">
        <f t="shared" si="30"/>
        <v>6.2E-2</v>
      </c>
      <c r="AB193" s="10">
        <f t="shared" si="31"/>
        <v>4.7E-2</v>
      </c>
      <c r="AC193" s="14">
        <f t="shared" si="32"/>
        <v>4.9000000000000016E-2</v>
      </c>
    </row>
    <row r="194" spans="2:29" ht="15" customHeight="1">
      <c r="B194" s="28">
        <v>30</v>
      </c>
      <c r="C194" s="47">
        <f>0.001*[65]Sheet1!$F$708</f>
        <v>4.8000000000000001E-2</v>
      </c>
      <c r="D194" s="20">
        <f>0.001*[65]Sheet1!$F$709</f>
        <v>4.8000000000000001E-2</v>
      </c>
      <c r="E194" s="20">
        <f>0.001*[65]Sheet1!$F$710</f>
        <v>4.8000000000000001E-2</v>
      </c>
      <c r="F194" s="20">
        <f>0.001*[65]Sheet1!$F$711</f>
        <v>4.8000000000000001E-2</v>
      </c>
      <c r="G194" s="20">
        <f>0.001*[65]Sheet1!$F$712</f>
        <v>4.9000000000000002E-2</v>
      </c>
      <c r="H194" s="20">
        <f>0.001*[65]Sheet1!$F$713</f>
        <v>4.9000000000000002E-2</v>
      </c>
      <c r="I194" s="20">
        <f>0.001*[65]Sheet1!$F$714</f>
        <v>4.9000000000000002E-2</v>
      </c>
      <c r="J194" s="20">
        <f>0.001*[65]Sheet1!$F$715</f>
        <v>4.9000000000000002E-2</v>
      </c>
      <c r="K194" s="20">
        <f>0.001*[65]Sheet1!$F$716</f>
        <v>4.8000000000000001E-2</v>
      </c>
      <c r="L194" s="20">
        <f>0.001*[65]Sheet1!$F$717</f>
        <v>4.8000000000000001E-2</v>
      </c>
      <c r="M194" s="20">
        <f>0.001*[65]Sheet1!$F$718</f>
        <v>4.8000000000000001E-2</v>
      </c>
      <c r="N194" s="20">
        <f>0.001*[65]Sheet1!$F$719</f>
        <v>4.7E-2</v>
      </c>
      <c r="O194" s="20">
        <f>0.001*[65]Sheet1!$F$720</f>
        <v>4.7E-2</v>
      </c>
      <c r="P194" s="20">
        <f>0.001*[65]Sheet1!$F$721</f>
        <v>4.7E-2</v>
      </c>
      <c r="Q194" s="20">
        <f>0.001*[65]Sheet1!$F$722</f>
        <v>4.7E-2</v>
      </c>
      <c r="R194" s="20">
        <f>0.001*[65]Sheet1!$F$723</f>
        <v>4.7E-2</v>
      </c>
      <c r="S194" s="20">
        <f>0.001*[65]Sheet1!$F$724</f>
        <v>4.7E-2</v>
      </c>
      <c r="T194" s="20">
        <f>0.001*[65]Sheet1!$F$725</f>
        <v>4.8000000000000001E-2</v>
      </c>
      <c r="U194" s="20">
        <f>0.001*[65]Sheet1!$F$726</f>
        <v>4.8000000000000001E-2</v>
      </c>
      <c r="V194" s="20">
        <f>0.001*[65]Sheet1!$F$727</f>
        <v>4.8000000000000001E-2</v>
      </c>
      <c r="W194" s="20">
        <f>0.001*[65]Sheet1!$F$728</f>
        <v>4.8000000000000001E-2</v>
      </c>
      <c r="X194" s="20">
        <f>0.001*[65]Sheet1!$F$729</f>
        <v>4.8000000000000001E-2</v>
      </c>
      <c r="Y194" s="20">
        <f>0.001*[65]Sheet1!$F$730</f>
        <v>4.9000000000000002E-2</v>
      </c>
      <c r="Z194" s="48">
        <f>0.001*[65]Sheet1!$F$731</f>
        <v>4.9000000000000002E-2</v>
      </c>
      <c r="AA194" s="37">
        <f t="shared" si="30"/>
        <v>4.9000000000000002E-2</v>
      </c>
      <c r="AB194" s="21">
        <f t="shared" si="31"/>
        <v>4.7E-2</v>
      </c>
      <c r="AC194" s="22">
        <f t="shared" si="32"/>
        <v>4.8000000000000008E-2</v>
      </c>
    </row>
    <row r="195" spans="2:29" ht="15" customHeight="1">
      <c r="B195" s="29">
        <v>31</v>
      </c>
      <c r="C195" s="49">
        <f>0.001*[65]Sheet1!$F$732</f>
        <v>4.9000000000000002E-2</v>
      </c>
      <c r="D195" s="11">
        <f>0.001*[65]Sheet1!$F$733</f>
        <v>4.9000000000000002E-2</v>
      </c>
      <c r="E195" s="11">
        <f>0.001*[65]Sheet1!$F$734</f>
        <v>0.05</v>
      </c>
      <c r="F195" s="11">
        <f>0.001*[65]Sheet1!$F$735</f>
        <v>0.05</v>
      </c>
      <c r="G195" s="11">
        <f>0.001*[65]Sheet1!$F$736</f>
        <v>0.05</v>
      </c>
      <c r="H195" s="11">
        <f>0.001*[65]Sheet1!$F$737</f>
        <v>0.05</v>
      </c>
      <c r="I195" s="11">
        <f>0.001*[65]Sheet1!$F$738</f>
        <v>0.05</v>
      </c>
      <c r="J195" s="11">
        <f>0.001*[65]Sheet1!$F$739</f>
        <v>0.05</v>
      </c>
      <c r="K195" s="11">
        <f>0.001*[65]Sheet1!$F$740</f>
        <v>0.05</v>
      </c>
      <c r="L195" s="11">
        <f>0.001*[65]Sheet1!$F$741</f>
        <v>4.9000000000000002E-2</v>
      </c>
      <c r="M195" s="11">
        <f>0.001*[65]Sheet1!$F$742</f>
        <v>4.9000000000000002E-2</v>
      </c>
      <c r="N195" s="11">
        <f>0.001*[65]Sheet1!$F$743</f>
        <v>4.9000000000000002E-2</v>
      </c>
      <c r="O195" s="11">
        <f>0.001*[65]Sheet1!$F$744</f>
        <v>4.9000000000000002E-2</v>
      </c>
      <c r="P195" s="11">
        <f>0.001*[65]Sheet1!$F$745</f>
        <v>4.9000000000000002E-2</v>
      </c>
      <c r="Q195" s="11">
        <f>0.001*[65]Sheet1!$F$746</f>
        <v>4.9000000000000002E-2</v>
      </c>
      <c r="R195" s="11">
        <f>0.001*[65]Sheet1!$F$747</f>
        <v>4.9000000000000002E-2</v>
      </c>
      <c r="S195" s="11">
        <f>0.001*[65]Sheet1!$F$748</f>
        <v>4.9000000000000002E-2</v>
      </c>
      <c r="T195" s="11">
        <f>0.001*[65]Sheet1!$F$749</f>
        <v>4.9000000000000002E-2</v>
      </c>
      <c r="U195" s="11">
        <f>0.001*[65]Sheet1!$F$750</f>
        <v>4.9000000000000002E-2</v>
      </c>
      <c r="V195" s="11">
        <f>0.001*[65]Sheet1!$F$751</f>
        <v>4.9000000000000002E-2</v>
      </c>
      <c r="W195" s="11">
        <f>0.001*[65]Sheet1!$F$752</f>
        <v>4.9000000000000002E-2</v>
      </c>
      <c r="X195" s="11">
        <f>0.001*[65]Sheet1!$F$753</f>
        <v>4.9000000000000002E-2</v>
      </c>
      <c r="Y195" s="11">
        <f>0.001*[65]Sheet1!$F$754</f>
        <v>4.9000000000000002E-2</v>
      </c>
      <c r="Z195" s="50">
        <f>0.001*[65]Sheet1!$F$755</f>
        <v>4.9000000000000002E-2</v>
      </c>
      <c r="AA195" s="38">
        <f t="shared" si="30"/>
        <v>0.05</v>
      </c>
      <c r="AB195" s="8">
        <f t="shared" si="31"/>
        <v>4.9000000000000002E-2</v>
      </c>
      <c r="AC195" s="15">
        <f t="shared" si="32"/>
        <v>4.9291666666666671E-2</v>
      </c>
    </row>
    <row r="196" spans="2:29" ht="15" customHeight="1">
      <c r="B196" s="30" t="s">
        <v>0</v>
      </c>
      <c r="C196" s="47">
        <f t="shared" ref="C196:Z196" si="33">MAX(C165:C195)</f>
        <v>5.9000000000000004E-2</v>
      </c>
      <c r="D196" s="20">
        <f t="shared" si="33"/>
        <v>6.2E-2</v>
      </c>
      <c r="E196" s="20">
        <f t="shared" si="33"/>
        <v>5.7000000000000002E-2</v>
      </c>
      <c r="F196" s="20">
        <f t="shared" si="33"/>
        <v>0.05</v>
      </c>
      <c r="G196" s="20">
        <f t="shared" si="33"/>
        <v>0.05</v>
      </c>
      <c r="H196" s="20">
        <f t="shared" si="33"/>
        <v>5.2000000000000005E-2</v>
      </c>
      <c r="I196" s="20">
        <f t="shared" si="33"/>
        <v>5.3999999999999999E-2</v>
      </c>
      <c r="J196" s="20">
        <f t="shared" si="33"/>
        <v>5.2000000000000005E-2</v>
      </c>
      <c r="K196" s="20">
        <f t="shared" si="33"/>
        <v>0.05</v>
      </c>
      <c r="L196" s="20">
        <f t="shared" si="33"/>
        <v>5.2000000000000005E-2</v>
      </c>
      <c r="M196" s="20">
        <f t="shared" si="33"/>
        <v>5.2999999999999999E-2</v>
      </c>
      <c r="N196" s="20">
        <f t="shared" si="33"/>
        <v>5.2000000000000005E-2</v>
      </c>
      <c r="O196" s="20">
        <f t="shared" si="33"/>
        <v>5.5E-2</v>
      </c>
      <c r="P196" s="20">
        <f t="shared" si="33"/>
        <v>0.05</v>
      </c>
      <c r="Q196" s="20">
        <f t="shared" si="33"/>
        <v>0.05</v>
      </c>
      <c r="R196" s="20">
        <f t="shared" si="33"/>
        <v>4.9000000000000002E-2</v>
      </c>
      <c r="S196" s="20">
        <f t="shared" si="33"/>
        <v>5.1000000000000004E-2</v>
      </c>
      <c r="T196" s="20">
        <f t="shared" si="33"/>
        <v>5.2999999999999999E-2</v>
      </c>
      <c r="U196" s="20">
        <f t="shared" si="33"/>
        <v>5.7000000000000002E-2</v>
      </c>
      <c r="V196" s="20">
        <f t="shared" si="33"/>
        <v>0.06</v>
      </c>
      <c r="W196" s="20">
        <f t="shared" si="33"/>
        <v>5.9000000000000004E-2</v>
      </c>
      <c r="X196" s="20">
        <f t="shared" si="33"/>
        <v>5.7000000000000002E-2</v>
      </c>
      <c r="Y196" s="20">
        <f t="shared" si="33"/>
        <v>5.8000000000000003E-2</v>
      </c>
      <c r="Z196" s="48">
        <f t="shared" si="33"/>
        <v>6.0999999999999999E-2</v>
      </c>
      <c r="AA196" s="162" t="s">
        <v>15</v>
      </c>
      <c r="AB196" s="163"/>
      <c r="AC196" s="164"/>
    </row>
    <row r="197" spans="2:29" ht="15" customHeight="1">
      <c r="B197" s="31" t="s">
        <v>1</v>
      </c>
      <c r="C197" s="51">
        <f t="shared" ref="C197:Z197" si="34">MIN(C165:C195)</f>
        <v>4.7E-2</v>
      </c>
      <c r="D197" s="5">
        <f t="shared" si="34"/>
        <v>4.7E-2</v>
      </c>
      <c r="E197" s="5">
        <f t="shared" si="34"/>
        <v>4.8000000000000001E-2</v>
      </c>
      <c r="F197" s="5">
        <f t="shared" si="34"/>
        <v>4.8000000000000001E-2</v>
      </c>
      <c r="G197" s="5">
        <f t="shared" si="34"/>
        <v>4.7E-2</v>
      </c>
      <c r="H197" s="5">
        <f t="shared" si="34"/>
        <v>4.7E-2</v>
      </c>
      <c r="I197" s="5">
        <f t="shared" si="34"/>
        <v>4.7E-2</v>
      </c>
      <c r="J197" s="5">
        <f t="shared" si="34"/>
        <v>4.7E-2</v>
      </c>
      <c r="K197" s="5">
        <f t="shared" si="34"/>
        <v>4.7E-2</v>
      </c>
      <c r="L197" s="5">
        <f t="shared" si="34"/>
        <v>4.7E-2</v>
      </c>
      <c r="M197" s="5">
        <f t="shared" si="34"/>
        <v>4.7E-2</v>
      </c>
      <c r="N197" s="5">
        <f t="shared" si="34"/>
        <v>4.7E-2</v>
      </c>
      <c r="O197" s="5">
        <f t="shared" si="34"/>
        <v>4.7E-2</v>
      </c>
      <c r="P197" s="5">
        <f t="shared" si="34"/>
        <v>4.7E-2</v>
      </c>
      <c r="Q197" s="5">
        <f t="shared" si="34"/>
        <v>4.7E-2</v>
      </c>
      <c r="R197" s="5">
        <f t="shared" si="34"/>
        <v>4.7E-2</v>
      </c>
      <c r="S197" s="5">
        <f t="shared" si="34"/>
        <v>4.7E-2</v>
      </c>
      <c r="T197" s="5">
        <f t="shared" si="34"/>
        <v>4.7E-2</v>
      </c>
      <c r="U197" s="5">
        <f t="shared" si="34"/>
        <v>4.7E-2</v>
      </c>
      <c r="V197" s="5">
        <f t="shared" si="34"/>
        <v>4.7E-2</v>
      </c>
      <c r="W197" s="5">
        <f t="shared" si="34"/>
        <v>4.7E-2</v>
      </c>
      <c r="X197" s="5">
        <f t="shared" si="34"/>
        <v>4.7E-2</v>
      </c>
      <c r="Y197" s="5">
        <f t="shared" si="34"/>
        <v>4.8000000000000001E-2</v>
      </c>
      <c r="Z197" s="52">
        <f t="shared" si="34"/>
        <v>4.7E-2</v>
      </c>
      <c r="AA197" s="156">
        <f>AVERAGE(AA165:AA195)</f>
        <v>5.1322580645161313E-2</v>
      </c>
      <c r="AB197" s="158">
        <f>AVERAGE(AB165:AB195)</f>
        <v>4.7612903225806448E-2</v>
      </c>
      <c r="AC197" s="160">
        <f>AVERAGE(AC165:AC195)</f>
        <v>4.8571236559139787E-2</v>
      </c>
    </row>
    <row r="198" spans="2:29" ht="15" customHeight="1" thickBot="1">
      <c r="B198" s="32" t="s">
        <v>14</v>
      </c>
      <c r="C198" s="53">
        <f t="shared" ref="C198:Z198" si="35">AVERAGE(C165:C195)</f>
        <v>4.9161290322580653E-2</v>
      </c>
      <c r="D198" s="6">
        <f t="shared" si="35"/>
        <v>4.925806451612904E-2</v>
      </c>
      <c r="E198" s="6">
        <f t="shared" si="35"/>
        <v>4.906451612903226E-2</v>
      </c>
      <c r="F198" s="6">
        <f t="shared" si="35"/>
        <v>4.8806451612903236E-2</v>
      </c>
      <c r="G198" s="6">
        <f t="shared" si="35"/>
        <v>4.8806451612903229E-2</v>
      </c>
      <c r="H198" s="6">
        <f t="shared" si="35"/>
        <v>4.8806451612903229E-2</v>
      </c>
      <c r="I198" s="6">
        <f t="shared" si="35"/>
        <v>4.8806451612903229E-2</v>
      </c>
      <c r="J198" s="6">
        <f t="shared" si="35"/>
        <v>4.8709677419354849E-2</v>
      </c>
      <c r="K198" s="6">
        <f t="shared" si="35"/>
        <v>4.8580645161290334E-2</v>
      </c>
      <c r="L198" s="6">
        <f t="shared" si="35"/>
        <v>4.841935483870969E-2</v>
      </c>
      <c r="M198" s="6">
        <f t="shared" si="35"/>
        <v>4.812903225806453E-2</v>
      </c>
      <c r="N198" s="6">
        <f t="shared" si="35"/>
        <v>4.8161290322580659E-2</v>
      </c>
      <c r="O198" s="6">
        <f t="shared" si="35"/>
        <v>4.8096774193548388E-2</v>
      </c>
      <c r="P198" s="6">
        <f t="shared" si="35"/>
        <v>4.8032258064516137E-2</v>
      </c>
      <c r="Q198" s="6">
        <f t="shared" si="35"/>
        <v>4.8000000000000008E-2</v>
      </c>
      <c r="R198" s="6">
        <f t="shared" si="35"/>
        <v>4.7903225806451614E-2</v>
      </c>
      <c r="S198" s="6">
        <f t="shared" si="35"/>
        <v>4.8064516129032259E-2</v>
      </c>
      <c r="T198" s="6">
        <f t="shared" si="35"/>
        <v>4.8064516129032266E-2</v>
      </c>
      <c r="U198" s="6">
        <f t="shared" si="35"/>
        <v>4.8258064516129039E-2</v>
      </c>
      <c r="V198" s="6">
        <f t="shared" si="35"/>
        <v>4.8612903225806463E-2</v>
      </c>
      <c r="W198" s="6">
        <f t="shared" si="35"/>
        <v>4.8838709677419365E-2</v>
      </c>
      <c r="X198" s="6">
        <f t="shared" si="35"/>
        <v>4.8806451612903229E-2</v>
      </c>
      <c r="Y198" s="6">
        <f t="shared" si="35"/>
        <v>4.9032258064516138E-2</v>
      </c>
      <c r="Z198" s="54">
        <f t="shared" si="35"/>
        <v>4.9290322580645168E-2</v>
      </c>
      <c r="AA198" s="157"/>
      <c r="AB198" s="159"/>
      <c r="AC198" s="161"/>
    </row>
    <row r="200" spans="2:29" ht="268.5" customHeight="1"/>
    <row r="202" spans="2:29" ht="18" customHeight="1">
      <c r="B202" s="165" t="s">
        <v>78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0.001*[66]Sheet1!$F$12</f>
        <v>4.8000000000000001E-2</v>
      </c>
      <c r="D205" s="12">
        <f>0.001*[66]Sheet1!$F$13</f>
        <v>4.8000000000000001E-2</v>
      </c>
      <c r="E205" s="12">
        <f>0.001*[66]Sheet1!$F$14</f>
        <v>4.9000000000000002E-2</v>
      </c>
      <c r="F205" s="12">
        <f>0.001*[66]Sheet1!$F$15</f>
        <v>4.8000000000000001E-2</v>
      </c>
      <c r="G205" s="12">
        <f>0.001*[66]Sheet1!$F$16</f>
        <v>4.8000000000000001E-2</v>
      </c>
      <c r="H205" s="12">
        <f>0.001*[66]Sheet1!$F$17</f>
        <v>4.8000000000000001E-2</v>
      </c>
      <c r="I205" s="12">
        <f>0.001*[66]Sheet1!$F$18</f>
        <v>4.8000000000000001E-2</v>
      </c>
      <c r="J205" s="12">
        <f>0.001*[66]Sheet1!$F$19</f>
        <v>4.8000000000000001E-2</v>
      </c>
      <c r="K205" s="12">
        <f>0.001*[66]Sheet1!$F$20</f>
        <v>4.8000000000000001E-2</v>
      </c>
      <c r="L205" s="12">
        <f>0.001*[66]Sheet1!$F$21</f>
        <v>4.8000000000000001E-2</v>
      </c>
      <c r="M205" s="12">
        <f>0.001*[66]Sheet1!$F$22</f>
        <v>4.8000000000000001E-2</v>
      </c>
      <c r="N205" s="12">
        <f>0.001*[66]Sheet1!$F$23</f>
        <v>4.7E-2</v>
      </c>
      <c r="O205" s="12">
        <f>0.001*[66]Sheet1!$F$24</f>
        <v>4.7E-2</v>
      </c>
      <c r="P205" s="12">
        <f>0.001*[66]Sheet1!$F$25</f>
        <v>4.7E-2</v>
      </c>
      <c r="Q205" s="12">
        <f>0.001*[66]Sheet1!$F$26</f>
        <v>4.7E-2</v>
      </c>
      <c r="R205" s="12">
        <f>0.001*[66]Sheet1!$F$27</f>
        <v>4.7E-2</v>
      </c>
      <c r="S205" s="12">
        <f>0.001*[66]Sheet1!$F$28</f>
        <v>4.7E-2</v>
      </c>
      <c r="T205" s="12">
        <f>0.001*[66]Sheet1!$F$29</f>
        <v>4.8000000000000001E-2</v>
      </c>
      <c r="U205" s="12">
        <f>0.001*[66]Sheet1!$F$30</f>
        <v>4.8000000000000001E-2</v>
      </c>
      <c r="V205" s="12">
        <f>0.001*[66]Sheet1!$F$31</f>
        <v>4.8000000000000001E-2</v>
      </c>
      <c r="W205" s="12">
        <f>0.001*[66]Sheet1!$F$32</f>
        <v>4.9000000000000002E-2</v>
      </c>
      <c r="X205" s="12">
        <f>0.001*[66]Sheet1!$F$33</f>
        <v>4.9000000000000002E-2</v>
      </c>
      <c r="Y205" s="12">
        <f>0.001*[66]Sheet1!$F$34</f>
        <v>4.8000000000000001E-2</v>
      </c>
      <c r="Z205" s="42">
        <f>0.001*[66]Sheet1!$F$35</f>
        <v>4.9000000000000002E-2</v>
      </c>
      <c r="AA205" s="34">
        <f>MAX(C205:Z205)</f>
        <v>4.9000000000000002E-2</v>
      </c>
      <c r="AB205" s="13">
        <f>MIN(C205:Z205)</f>
        <v>4.7E-2</v>
      </c>
      <c r="AC205" s="16">
        <f>AVERAGE(C205:Z205)</f>
        <v>4.791666666666667E-2</v>
      </c>
    </row>
    <row r="206" spans="2:29" ht="15" customHeight="1">
      <c r="B206" s="26">
        <v>2</v>
      </c>
      <c r="C206" s="43">
        <f>0.001*[66]Sheet1!$F$36</f>
        <v>4.9000000000000002E-2</v>
      </c>
      <c r="D206" s="9">
        <f>0.001*[66]Sheet1!$F$37</f>
        <v>4.9000000000000002E-2</v>
      </c>
      <c r="E206" s="9">
        <f>0.001*[66]Sheet1!$F$38</f>
        <v>4.9000000000000002E-2</v>
      </c>
      <c r="F206" s="9">
        <f>0.001*[66]Sheet1!$F$39</f>
        <v>4.9000000000000002E-2</v>
      </c>
      <c r="G206" s="9">
        <f>0.001*[66]Sheet1!$F$40</f>
        <v>4.9000000000000002E-2</v>
      </c>
      <c r="H206" s="9">
        <f>0.001*[66]Sheet1!$F$41</f>
        <v>4.9000000000000002E-2</v>
      </c>
      <c r="I206" s="9">
        <f>0.001*[66]Sheet1!$F$42</f>
        <v>4.9000000000000002E-2</v>
      </c>
      <c r="J206" s="9">
        <f>0.001*[66]Sheet1!$F$43</f>
        <v>4.9000000000000002E-2</v>
      </c>
      <c r="K206" s="9">
        <f>0.001*[66]Sheet1!$F$44</f>
        <v>4.8000000000000001E-2</v>
      </c>
      <c r="L206" s="9">
        <f>0.001*[66]Sheet1!$F$45</f>
        <v>4.8000000000000001E-2</v>
      </c>
      <c r="M206" s="9">
        <f>0.001*[66]Sheet1!$F$46</f>
        <v>4.8000000000000001E-2</v>
      </c>
      <c r="N206" s="9">
        <f>0.001*[66]Sheet1!$F$47</f>
        <v>4.8000000000000001E-2</v>
      </c>
      <c r="O206" s="9">
        <f>0.001*[66]Sheet1!$F$48</f>
        <v>4.8000000000000001E-2</v>
      </c>
      <c r="P206" s="9">
        <f>0.001*[66]Sheet1!$F$49</f>
        <v>4.8000000000000001E-2</v>
      </c>
      <c r="Q206" s="9">
        <f>0.001*[66]Sheet1!$F$50</f>
        <v>4.7E-2</v>
      </c>
      <c r="R206" s="9">
        <f>0.001*[66]Sheet1!$F$51</f>
        <v>4.8000000000000001E-2</v>
      </c>
      <c r="S206" s="9">
        <f>0.001*[66]Sheet1!$F$52</f>
        <v>4.8000000000000001E-2</v>
      </c>
      <c r="T206" s="9">
        <f>0.001*[66]Sheet1!$F$53</f>
        <v>4.8000000000000001E-2</v>
      </c>
      <c r="U206" s="9">
        <f>0.001*[66]Sheet1!$F$54</f>
        <v>4.8000000000000001E-2</v>
      </c>
      <c r="V206" s="9">
        <f>0.001*[66]Sheet1!$F$55</f>
        <v>4.8000000000000001E-2</v>
      </c>
      <c r="W206" s="9">
        <f>0.001*[66]Sheet1!$F$56</f>
        <v>4.9000000000000002E-2</v>
      </c>
      <c r="X206" s="9">
        <f>0.001*[66]Sheet1!$F$57</f>
        <v>4.9000000000000002E-2</v>
      </c>
      <c r="Y206" s="9">
        <f>0.001*[66]Sheet1!$F$58</f>
        <v>4.9000000000000002E-2</v>
      </c>
      <c r="Z206" s="44">
        <f>0.001*[66]Sheet1!$F$59</f>
        <v>4.9000000000000002E-2</v>
      </c>
      <c r="AA206" s="35">
        <f t="shared" ref="AA206:AA235" si="36">MAX(C206:Z206)</f>
        <v>4.9000000000000002E-2</v>
      </c>
      <c r="AB206" s="10">
        <f t="shared" ref="AB206:AB235" si="37">MIN(C206:Z206)</f>
        <v>4.7E-2</v>
      </c>
      <c r="AC206" s="14">
        <f t="shared" ref="AC206:AC235" si="38">AVERAGE(C206:Z206)</f>
        <v>4.8458333333333332E-2</v>
      </c>
    </row>
    <row r="207" spans="2:29" ht="15" customHeight="1">
      <c r="B207" s="26">
        <v>3</v>
      </c>
      <c r="C207" s="43">
        <f>0.001*[66]Sheet1!$F$60</f>
        <v>4.9000000000000002E-2</v>
      </c>
      <c r="D207" s="9">
        <f>0.001*[66]Sheet1!$F$61</f>
        <v>4.9000000000000002E-2</v>
      </c>
      <c r="E207" s="9">
        <f>0.001*[66]Sheet1!$F$62</f>
        <v>4.9000000000000002E-2</v>
      </c>
      <c r="F207" s="9">
        <f>0.001*[66]Sheet1!$F$63</f>
        <v>4.9000000000000002E-2</v>
      </c>
      <c r="G207" s="9">
        <f>0.001*[66]Sheet1!$F$64</f>
        <v>4.9000000000000002E-2</v>
      </c>
      <c r="H207" s="9">
        <f>0.001*[66]Sheet1!$F$65</f>
        <v>4.9000000000000002E-2</v>
      </c>
      <c r="I207" s="9">
        <f>0.001*[66]Sheet1!$F$66</f>
        <v>4.9000000000000002E-2</v>
      </c>
      <c r="J207" s="9">
        <f>0.001*[66]Sheet1!$F$67</f>
        <v>4.8000000000000001E-2</v>
      </c>
      <c r="K207" s="9">
        <f>0.001*[66]Sheet1!$F$68</f>
        <v>4.9000000000000002E-2</v>
      </c>
      <c r="L207" s="9">
        <f>0.001*[66]Sheet1!$F$69</f>
        <v>4.8000000000000001E-2</v>
      </c>
      <c r="M207" s="9">
        <f>0.001*[66]Sheet1!$F$70</f>
        <v>4.8000000000000001E-2</v>
      </c>
      <c r="N207" s="9">
        <f>0.001*[66]Sheet1!$F$71</f>
        <v>4.8000000000000001E-2</v>
      </c>
      <c r="O207" s="9">
        <f>0.001*[66]Sheet1!$F$72</f>
        <v>4.8000000000000001E-2</v>
      </c>
      <c r="P207" s="9">
        <f>0.001*[66]Sheet1!$F$73</f>
        <v>4.7E-2</v>
      </c>
      <c r="Q207" s="9">
        <f>0.001*[66]Sheet1!$F$74</f>
        <v>4.7E-2</v>
      </c>
      <c r="R207" s="9">
        <f>0.001*[66]Sheet1!$F$75</f>
        <v>4.7E-2</v>
      </c>
      <c r="S207" s="9">
        <f>0.001*[66]Sheet1!$F$76</f>
        <v>4.8000000000000001E-2</v>
      </c>
      <c r="T207" s="9">
        <f>0.001*[66]Sheet1!$F$77</f>
        <v>4.8000000000000001E-2</v>
      </c>
      <c r="U207" s="9">
        <f>0.001*[66]Sheet1!$F$78</f>
        <v>4.9000000000000002E-2</v>
      </c>
      <c r="V207" s="9">
        <f>0.001*[66]Sheet1!$F$79</f>
        <v>4.9000000000000002E-2</v>
      </c>
      <c r="W207" s="9">
        <f>0.001*[66]Sheet1!$F$80</f>
        <v>4.9000000000000002E-2</v>
      </c>
      <c r="X207" s="9">
        <f>0.001*[66]Sheet1!$F$81</f>
        <v>0.05</v>
      </c>
      <c r="Y207" s="9">
        <f>0.001*[66]Sheet1!$F$82</f>
        <v>0.05</v>
      </c>
      <c r="Z207" s="44">
        <f>0.001*[66]Sheet1!$F$83</f>
        <v>4.9000000000000002E-2</v>
      </c>
      <c r="AA207" s="35">
        <f t="shared" si="36"/>
        <v>0.05</v>
      </c>
      <c r="AB207" s="10">
        <f t="shared" si="37"/>
        <v>4.7E-2</v>
      </c>
      <c r="AC207" s="14">
        <f t="shared" si="38"/>
        <v>4.8541666666666677E-2</v>
      </c>
    </row>
    <row r="208" spans="2:29" ht="15" customHeight="1">
      <c r="B208" s="26">
        <v>4</v>
      </c>
      <c r="C208" s="43">
        <f>0.001*[66]Sheet1!$F$84</f>
        <v>4.9000000000000002E-2</v>
      </c>
      <c r="D208" s="9">
        <f>0.001*[66]Sheet1!$F$85</f>
        <v>4.8000000000000001E-2</v>
      </c>
      <c r="E208" s="9">
        <f>0.001*[66]Sheet1!$F$86</f>
        <v>4.9000000000000002E-2</v>
      </c>
      <c r="F208" s="9">
        <f>0.001*[66]Sheet1!$F$87</f>
        <v>4.8000000000000001E-2</v>
      </c>
      <c r="G208" s="9">
        <f>0.001*[66]Sheet1!$F$88</f>
        <v>4.8000000000000001E-2</v>
      </c>
      <c r="H208" s="9">
        <f>0.001*[66]Sheet1!$F$89</f>
        <v>4.8000000000000001E-2</v>
      </c>
      <c r="I208" s="9">
        <f>0.001*[66]Sheet1!$F$90</f>
        <v>4.8000000000000001E-2</v>
      </c>
      <c r="J208" s="9">
        <f>0.001*[66]Sheet1!$F$91</f>
        <v>4.8000000000000001E-2</v>
      </c>
      <c r="K208" s="9">
        <f>0.001*[66]Sheet1!$F$92</f>
        <v>4.7E-2</v>
      </c>
      <c r="L208" s="9">
        <f>0.001*[66]Sheet1!$F$93</f>
        <v>4.7E-2</v>
      </c>
      <c r="M208" s="9">
        <f>0.001*[66]Sheet1!$F$94</f>
        <v>4.7E-2</v>
      </c>
      <c r="N208" s="9">
        <f>0.001*[66]Sheet1!$F$95</f>
        <v>4.7E-2</v>
      </c>
      <c r="O208" s="9">
        <f>0.001*[66]Sheet1!$F$96</f>
        <v>4.7E-2</v>
      </c>
      <c r="P208" s="9">
        <f>0.001*[66]Sheet1!$F$97</f>
        <v>4.7E-2</v>
      </c>
      <c r="Q208" s="9">
        <f>0.001*[66]Sheet1!$F$98</f>
        <v>4.7E-2</v>
      </c>
      <c r="R208" s="9">
        <f>0.001*[66]Sheet1!$F$99</f>
        <v>4.7E-2</v>
      </c>
      <c r="S208" s="9">
        <f>0.001*[66]Sheet1!$F$100</f>
        <v>4.7E-2</v>
      </c>
      <c r="T208" s="9">
        <f>0.001*[66]Sheet1!$F$101</f>
        <v>4.8000000000000001E-2</v>
      </c>
      <c r="U208" s="9">
        <f>0.001*[66]Sheet1!$F$102</f>
        <v>4.8000000000000001E-2</v>
      </c>
      <c r="V208" s="9">
        <f>0.001*[66]Sheet1!$F$103</f>
        <v>4.8000000000000001E-2</v>
      </c>
      <c r="W208" s="9">
        <f>0.001*[66]Sheet1!$F$104</f>
        <v>4.8000000000000001E-2</v>
      </c>
      <c r="X208" s="9">
        <f>0.001*[66]Sheet1!$F$105</f>
        <v>4.8000000000000001E-2</v>
      </c>
      <c r="Y208" s="9">
        <f>0.001*[66]Sheet1!$F$106</f>
        <v>4.8000000000000001E-2</v>
      </c>
      <c r="Z208" s="44">
        <f>0.001*[66]Sheet1!$F$107</f>
        <v>4.8000000000000001E-2</v>
      </c>
      <c r="AA208" s="35">
        <f t="shared" si="36"/>
        <v>4.9000000000000002E-2</v>
      </c>
      <c r="AB208" s="10">
        <f t="shared" si="37"/>
        <v>4.7E-2</v>
      </c>
      <c r="AC208" s="14">
        <f t="shared" si="38"/>
        <v>4.7708333333333353E-2</v>
      </c>
    </row>
    <row r="209" spans="2:29" ht="15" customHeight="1">
      <c r="B209" s="26">
        <v>5</v>
      </c>
      <c r="C209" s="43">
        <f>0.001*[66]Sheet1!$F$108</f>
        <v>4.8000000000000001E-2</v>
      </c>
      <c r="D209" s="9">
        <f>0.001*[66]Sheet1!$F$109</f>
        <v>4.8000000000000001E-2</v>
      </c>
      <c r="E209" s="9">
        <f>0.001*[66]Sheet1!$F$110</f>
        <v>4.8000000000000001E-2</v>
      </c>
      <c r="F209" s="9">
        <f>0.001*[66]Sheet1!$F$111</f>
        <v>4.8000000000000001E-2</v>
      </c>
      <c r="G209" s="9">
        <f>0.001*[66]Sheet1!$F$112</f>
        <v>4.8000000000000001E-2</v>
      </c>
      <c r="H209" s="9">
        <f>0.001*[66]Sheet1!$F$113</f>
        <v>4.9000000000000002E-2</v>
      </c>
      <c r="I209" s="9">
        <f>0.001*[66]Sheet1!$F$114</f>
        <v>4.9000000000000002E-2</v>
      </c>
      <c r="J209" s="9">
        <f>0.001*[66]Sheet1!$F$115</f>
        <v>4.9000000000000002E-2</v>
      </c>
      <c r="K209" s="9">
        <f>0.001*[66]Sheet1!$F$116</f>
        <v>4.8000000000000001E-2</v>
      </c>
      <c r="L209" s="9">
        <f>0.001*[66]Sheet1!$F$117</f>
        <v>4.8000000000000001E-2</v>
      </c>
      <c r="M209" s="9">
        <f>0.001*[66]Sheet1!$F$118</f>
        <v>4.7E-2</v>
      </c>
      <c r="N209" s="9">
        <f>0.001*[66]Sheet1!$F$119</f>
        <v>4.7E-2</v>
      </c>
      <c r="O209" s="9">
        <f>0.001*[66]Sheet1!$F$120</f>
        <v>4.7E-2</v>
      </c>
      <c r="P209" s="9">
        <f>0.001*[66]Sheet1!$F$121</f>
        <v>4.7E-2</v>
      </c>
      <c r="Q209" s="9">
        <f>0.001*[66]Sheet1!$F$122</f>
        <v>4.7E-2</v>
      </c>
      <c r="R209" s="9">
        <f>0.001*[66]Sheet1!$F$123</f>
        <v>4.7E-2</v>
      </c>
      <c r="S209" s="9">
        <f>0.001*[66]Sheet1!$F$124</f>
        <v>4.8000000000000001E-2</v>
      </c>
      <c r="T209" s="9">
        <f>0.001*[66]Sheet1!$F$125</f>
        <v>4.9000000000000002E-2</v>
      </c>
      <c r="U209" s="9">
        <f>0.001*[66]Sheet1!$F$126</f>
        <v>5.1000000000000004E-2</v>
      </c>
      <c r="V209" s="9">
        <f>0.001*[66]Sheet1!$F$127</f>
        <v>5.2999999999999999E-2</v>
      </c>
      <c r="W209" s="9">
        <f>0.001*[66]Sheet1!$F$128</f>
        <v>6.0999999999999999E-2</v>
      </c>
      <c r="X209" s="9">
        <f>0.001*[66]Sheet1!$F$129</f>
        <v>6.6000000000000003E-2</v>
      </c>
      <c r="Y209" s="9">
        <f>0.001*[66]Sheet1!$F$130</f>
        <v>6.4000000000000001E-2</v>
      </c>
      <c r="Z209" s="44">
        <f>0.001*[66]Sheet1!$F$131</f>
        <v>6.2E-2</v>
      </c>
      <c r="AA209" s="35">
        <f t="shared" si="36"/>
        <v>6.6000000000000003E-2</v>
      </c>
      <c r="AB209" s="10">
        <f t="shared" si="37"/>
        <v>4.7E-2</v>
      </c>
      <c r="AC209" s="14">
        <f t="shared" si="38"/>
        <v>5.0791666666666686E-2</v>
      </c>
    </row>
    <row r="210" spans="2:29" ht="15" customHeight="1">
      <c r="B210" s="27">
        <v>6</v>
      </c>
      <c r="C210" s="45">
        <f>0.001*[66]Sheet1!$F$132</f>
        <v>6.3E-2</v>
      </c>
      <c r="D210" s="17">
        <f>0.001*[66]Sheet1!$F$133</f>
        <v>0.06</v>
      </c>
      <c r="E210" s="17">
        <f>0.001*[66]Sheet1!$F$134</f>
        <v>5.5E-2</v>
      </c>
      <c r="F210" s="17">
        <f>0.001*[66]Sheet1!$F$135</f>
        <v>0.05</v>
      </c>
      <c r="G210" s="17">
        <f>0.001*[66]Sheet1!$F$136</f>
        <v>4.9000000000000002E-2</v>
      </c>
      <c r="H210" s="17">
        <f>0.001*[66]Sheet1!$F$137</f>
        <v>4.8000000000000001E-2</v>
      </c>
      <c r="I210" s="17">
        <f>0.001*[66]Sheet1!$F$138</f>
        <v>4.8000000000000001E-2</v>
      </c>
      <c r="J210" s="17">
        <f>0.001*[66]Sheet1!$F$139</f>
        <v>4.7E-2</v>
      </c>
      <c r="K210" s="17">
        <f>0.001*[66]Sheet1!$F$140</f>
        <v>4.7E-2</v>
      </c>
      <c r="L210" s="17">
        <f>0.001*[66]Sheet1!$F$141</f>
        <v>4.7E-2</v>
      </c>
      <c r="M210" s="17">
        <f>0.001*[66]Sheet1!$F$142</f>
        <v>4.7E-2</v>
      </c>
      <c r="N210" s="17">
        <f>0.001*[66]Sheet1!$F$143</f>
        <v>4.7E-2</v>
      </c>
      <c r="O210" s="17">
        <f>0.001*[66]Sheet1!$F$144</f>
        <v>4.7E-2</v>
      </c>
      <c r="P210" s="17">
        <f>0.001*[66]Sheet1!$F$145</f>
        <v>4.7E-2</v>
      </c>
      <c r="Q210" s="17">
        <f>0.001*[66]Sheet1!$F$146</f>
        <v>4.7E-2</v>
      </c>
      <c r="R210" s="17">
        <f>0.001*[66]Sheet1!$F$147</f>
        <v>4.7E-2</v>
      </c>
      <c r="S210" s="17">
        <f>0.001*[66]Sheet1!$F$148</f>
        <v>4.7E-2</v>
      </c>
      <c r="T210" s="17">
        <f>0.001*[66]Sheet1!$F$149</f>
        <v>4.7E-2</v>
      </c>
      <c r="U210" s="17">
        <f>0.001*[66]Sheet1!$F$150</f>
        <v>4.7E-2</v>
      </c>
      <c r="V210" s="17">
        <f>0.001*[66]Sheet1!$F$151</f>
        <v>4.8000000000000001E-2</v>
      </c>
      <c r="W210" s="17">
        <f>0.001*[66]Sheet1!$F$152</f>
        <v>4.8000000000000001E-2</v>
      </c>
      <c r="X210" s="17">
        <f>0.001*[66]Sheet1!$F$153</f>
        <v>4.8000000000000001E-2</v>
      </c>
      <c r="Y210" s="17">
        <f>0.001*[66]Sheet1!$F$154</f>
        <v>4.8000000000000001E-2</v>
      </c>
      <c r="Z210" s="46">
        <f>0.001*[66]Sheet1!$F$155</f>
        <v>4.8000000000000001E-2</v>
      </c>
      <c r="AA210" s="36">
        <f t="shared" si="36"/>
        <v>6.3E-2</v>
      </c>
      <c r="AB210" s="18">
        <f t="shared" si="37"/>
        <v>4.7E-2</v>
      </c>
      <c r="AC210" s="19">
        <f t="shared" si="38"/>
        <v>4.9041666666666685E-2</v>
      </c>
    </row>
    <row r="211" spans="2:29" ht="15" customHeight="1">
      <c r="B211" s="26">
        <v>7</v>
      </c>
      <c r="C211" s="43">
        <f>0.001*[66]Sheet1!$F$156</f>
        <v>4.8000000000000001E-2</v>
      </c>
      <c r="D211" s="9">
        <f>0.001*[66]Sheet1!$F$157</f>
        <v>4.8000000000000001E-2</v>
      </c>
      <c r="E211" s="9">
        <f>0.001*[66]Sheet1!$F$158</f>
        <v>4.7E-2</v>
      </c>
      <c r="F211" s="9">
        <f>0.001*[66]Sheet1!$F$159</f>
        <v>4.7E-2</v>
      </c>
      <c r="G211" s="9">
        <f>0.001*[66]Sheet1!$F$160</f>
        <v>4.7E-2</v>
      </c>
      <c r="H211" s="9">
        <f>0.001*[66]Sheet1!$F$161</f>
        <v>4.8000000000000001E-2</v>
      </c>
      <c r="I211" s="9">
        <f>0.001*[66]Sheet1!$F$162</f>
        <v>4.7E-2</v>
      </c>
      <c r="J211" s="9">
        <f>0.001*[66]Sheet1!$F$163</f>
        <v>4.8000000000000001E-2</v>
      </c>
      <c r="K211" s="9">
        <f>0.001*[66]Sheet1!$F$164</f>
        <v>4.7E-2</v>
      </c>
      <c r="L211" s="9">
        <f>0.001*[66]Sheet1!$F$165</f>
        <v>4.7E-2</v>
      </c>
      <c r="M211" s="9">
        <f>0.001*[66]Sheet1!$F$166</f>
        <v>4.7E-2</v>
      </c>
      <c r="N211" s="9">
        <f>0.001*[66]Sheet1!$F$167</f>
        <v>4.7E-2</v>
      </c>
      <c r="O211" s="9">
        <f>0.001*[66]Sheet1!$F$168</f>
        <v>4.7E-2</v>
      </c>
      <c r="P211" s="9">
        <f>0.001*[66]Sheet1!$F$169</f>
        <v>4.7E-2</v>
      </c>
      <c r="Q211" s="9">
        <f>0.001*[66]Sheet1!$F$170</f>
        <v>4.7E-2</v>
      </c>
      <c r="R211" s="9">
        <f>0.001*[66]Sheet1!$F$171</f>
        <v>4.5999999999999999E-2</v>
      </c>
      <c r="S211" s="9">
        <f>0.001*[66]Sheet1!$F$172</f>
        <v>4.7E-2</v>
      </c>
      <c r="T211" s="9">
        <f>0.001*[66]Sheet1!$F$173</f>
        <v>4.7E-2</v>
      </c>
      <c r="U211" s="9">
        <f>0.001*[66]Sheet1!$F$174</f>
        <v>4.8000000000000001E-2</v>
      </c>
      <c r="V211" s="9">
        <f>0.001*[66]Sheet1!$F$175</f>
        <v>4.8000000000000001E-2</v>
      </c>
      <c r="W211" s="9">
        <f>0.001*[66]Sheet1!$F$176</f>
        <v>4.8000000000000001E-2</v>
      </c>
      <c r="X211" s="9">
        <f>0.001*[66]Sheet1!$F$177</f>
        <v>4.8000000000000001E-2</v>
      </c>
      <c r="Y211" s="9">
        <f>0.001*[66]Sheet1!$F$178</f>
        <v>4.8000000000000001E-2</v>
      </c>
      <c r="Z211" s="44">
        <f>0.001*[66]Sheet1!$F$179</f>
        <v>4.8000000000000001E-2</v>
      </c>
      <c r="AA211" s="35">
        <f t="shared" si="36"/>
        <v>4.8000000000000001E-2</v>
      </c>
      <c r="AB211" s="10">
        <f t="shared" si="37"/>
        <v>4.5999999999999999E-2</v>
      </c>
      <c r="AC211" s="14">
        <f t="shared" si="38"/>
        <v>4.7375000000000021E-2</v>
      </c>
    </row>
    <row r="212" spans="2:29" ht="15" customHeight="1">
      <c r="B212" s="26">
        <v>8</v>
      </c>
      <c r="C212" s="43">
        <f>0.001*[66]Sheet1!$F$180</f>
        <v>4.8000000000000001E-2</v>
      </c>
      <c r="D212" s="9">
        <f>0.001*[66]Sheet1!$F$181</f>
        <v>4.8000000000000001E-2</v>
      </c>
      <c r="E212" s="9">
        <f>0.001*[66]Sheet1!$F$182</f>
        <v>4.8000000000000001E-2</v>
      </c>
      <c r="F212" s="9">
        <f>0.001*[66]Sheet1!$F$183</f>
        <v>4.9000000000000002E-2</v>
      </c>
      <c r="G212" s="9">
        <f>0.001*[66]Sheet1!$F$184</f>
        <v>4.9000000000000002E-2</v>
      </c>
      <c r="H212" s="9">
        <f>0.001*[66]Sheet1!$F$185</f>
        <v>4.9000000000000002E-2</v>
      </c>
      <c r="I212" s="9">
        <f>0.001*[66]Sheet1!$F$186</f>
        <v>0.05</v>
      </c>
      <c r="J212" s="9">
        <f>0.001*[66]Sheet1!$F$187</f>
        <v>4.9000000000000002E-2</v>
      </c>
      <c r="K212" s="9">
        <f>0.001*[66]Sheet1!$F$188</f>
        <v>0.05</v>
      </c>
      <c r="L212" s="9">
        <f>0.001*[66]Sheet1!$F$189</f>
        <v>5.5E-2</v>
      </c>
      <c r="M212" s="9">
        <f>0.001*[66]Sheet1!$F$190</f>
        <v>0.06</v>
      </c>
      <c r="N212" s="9">
        <f>0.001*[66]Sheet1!$F$191</f>
        <v>6.0999999999999999E-2</v>
      </c>
      <c r="O212" s="9">
        <f>0.001*[66]Sheet1!$F$192</f>
        <v>5.9000000000000004E-2</v>
      </c>
      <c r="P212" s="9">
        <f>0.001*[66]Sheet1!$F$193</f>
        <v>5.5E-2</v>
      </c>
      <c r="Q212" s="9">
        <f>0.001*[66]Sheet1!$F$194</f>
        <v>5.2999999999999999E-2</v>
      </c>
      <c r="R212" s="9">
        <f>0.001*[66]Sheet1!$F$195</f>
        <v>0.05</v>
      </c>
      <c r="S212" s="9">
        <f>0.001*[66]Sheet1!$F$196</f>
        <v>4.9000000000000002E-2</v>
      </c>
      <c r="T212" s="9">
        <f>0.001*[66]Sheet1!$F$197</f>
        <v>4.8000000000000001E-2</v>
      </c>
      <c r="U212" s="9">
        <f>0.001*[66]Sheet1!$F$198</f>
        <v>4.8000000000000001E-2</v>
      </c>
      <c r="V212" s="9">
        <f>0.001*[66]Sheet1!$F$199</f>
        <v>4.8000000000000001E-2</v>
      </c>
      <c r="W212" s="9">
        <f>0.001*[66]Sheet1!$F$200</f>
        <v>4.8000000000000001E-2</v>
      </c>
      <c r="X212" s="9">
        <f>0.001*[66]Sheet1!$F$201</f>
        <v>4.8000000000000001E-2</v>
      </c>
      <c r="Y212" s="9">
        <f>0.001*[66]Sheet1!$F$202</f>
        <v>4.8000000000000001E-2</v>
      </c>
      <c r="Z212" s="44">
        <f>0.001*[66]Sheet1!$F$203</f>
        <v>5.1000000000000004E-2</v>
      </c>
      <c r="AA212" s="35">
        <f t="shared" si="36"/>
        <v>6.0999999999999999E-2</v>
      </c>
      <c r="AB212" s="10">
        <f t="shared" si="37"/>
        <v>4.8000000000000001E-2</v>
      </c>
      <c r="AC212" s="14">
        <f t="shared" si="38"/>
        <v>5.087500000000001E-2</v>
      </c>
    </row>
    <row r="213" spans="2:29" ht="15" customHeight="1">
      <c r="B213" s="26">
        <v>9</v>
      </c>
      <c r="C213" s="43">
        <f>0.001*[66]Sheet1!$F$204</f>
        <v>0.05</v>
      </c>
      <c r="D213" s="9">
        <f>0.001*[66]Sheet1!$F$205</f>
        <v>4.9000000000000002E-2</v>
      </c>
      <c r="E213" s="9">
        <f>0.001*[66]Sheet1!$F$206</f>
        <v>4.8000000000000001E-2</v>
      </c>
      <c r="F213" s="9">
        <f>0.001*[66]Sheet1!$F$207</f>
        <v>4.8000000000000001E-2</v>
      </c>
      <c r="G213" s="9">
        <f>0.001*[66]Sheet1!$F$208</f>
        <v>4.8000000000000001E-2</v>
      </c>
      <c r="H213" s="9">
        <f>0.001*[66]Sheet1!$F$209</f>
        <v>4.8000000000000001E-2</v>
      </c>
      <c r="I213" s="9">
        <f>0.001*[66]Sheet1!$F$210</f>
        <v>4.8000000000000001E-2</v>
      </c>
      <c r="J213" s="9">
        <f>0.001*[66]Sheet1!$F$211</f>
        <v>4.9000000000000002E-2</v>
      </c>
      <c r="K213" s="9">
        <f>0.001*[66]Sheet1!$F$212</f>
        <v>4.9000000000000002E-2</v>
      </c>
      <c r="L213" s="9">
        <f>0.001*[66]Sheet1!$F$213</f>
        <v>4.8000000000000001E-2</v>
      </c>
      <c r="M213" s="9">
        <f>0.001*[66]Sheet1!$F$214</f>
        <v>4.8000000000000001E-2</v>
      </c>
      <c r="N213" s="9">
        <f>0.001*[66]Sheet1!$F$215</f>
        <v>4.8000000000000001E-2</v>
      </c>
      <c r="O213" s="9">
        <f>0.001*[66]Sheet1!$F$216</f>
        <v>4.8000000000000001E-2</v>
      </c>
      <c r="P213" s="9">
        <f>0.001*[66]Sheet1!$F$217</f>
        <v>4.8000000000000001E-2</v>
      </c>
      <c r="Q213" s="9">
        <f>0.001*[66]Sheet1!$F$218</f>
        <v>4.8000000000000001E-2</v>
      </c>
      <c r="R213" s="9">
        <f>0.001*[66]Sheet1!$F$219</f>
        <v>4.8000000000000001E-2</v>
      </c>
      <c r="S213" s="9">
        <f>0.001*[66]Sheet1!$F$220</f>
        <v>4.8000000000000001E-2</v>
      </c>
      <c r="T213" s="9">
        <f>0.001*[66]Sheet1!$F$221</f>
        <v>4.8000000000000001E-2</v>
      </c>
      <c r="U213" s="9">
        <f>0.001*[66]Sheet1!$F$222</f>
        <v>4.8000000000000001E-2</v>
      </c>
      <c r="V213" s="9">
        <f>0.001*[66]Sheet1!$F$223</f>
        <v>4.8000000000000001E-2</v>
      </c>
      <c r="W213" s="9">
        <f>0.001*[66]Sheet1!$F$224</f>
        <v>4.8000000000000001E-2</v>
      </c>
      <c r="X213" s="9">
        <f>0.001*[66]Sheet1!$F$225</f>
        <v>4.8000000000000001E-2</v>
      </c>
      <c r="Y213" s="9">
        <f>0.001*[66]Sheet1!$F$226</f>
        <v>4.8000000000000001E-2</v>
      </c>
      <c r="Z213" s="44">
        <f>0.001*[66]Sheet1!$F$227</f>
        <v>4.8000000000000001E-2</v>
      </c>
      <c r="AA213" s="35">
        <f t="shared" si="36"/>
        <v>0.05</v>
      </c>
      <c r="AB213" s="10">
        <f t="shared" si="37"/>
        <v>4.8000000000000001E-2</v>
      </c>
      <c r="AC213" s="14">
        <f t="shared" si="38"/>
        <v>4.8208333333333353E-2</v>
      </c>
    </row>
    <row r="214" spans="2:29" ht="15" customHeight="1">
      <c r="B214" s="28">
        <v>10</v>
      </c>
      <c r="C214" s="47">
        <f>0.001*[66]Sheet1!$F$228</f>
        <v>4.8000000000000001E-2</v>
      </c>
      <c r="D214" s="20">
        <f>0.001*[66]Sheet1!$F$229</f>
        <v>4.8000000000000001E-2</v>
      </c>
      <c r="E214" s="20">
        <f>0.001*[66]Sheet1!$F$230</f>
        <v>4.8000000000000001E-2</v>
      </c>
      <c r="F214" s="20">
        <f>0.001*[66]Sheet1!$F$231</f>
        <v>4.8000000000000001E-2</v>
      </c>
      <c r="G214" s="20">
        <f>0.001*[66]Sheet1!$F$232</f>
        <v>4.9000000000000002E-2</v>
      </c>
      <c r="H214" s="20">
        <f>0.001*[66]Sheet1!$F$233</f>
        <v>4.8000000000000001E-2</v>
      </c>
      <c r="I214" s="20">
        <f>0.001*[66]Sheet1!$F$234</f>
        <v>4.8000000000000001E-2</v>
      </c>
      <c r="J214" s="20">
        <f>0.001*[66]Sheet1!$F$235</f>
        <v>4.8000000000000001E-2</v>
      </c>
      <c r="K214" s="20">
        <f>0.001*[66]Sheet1!$F$236</f>
        <v>4.8000000000000001E-2</v>
      </c>
      <c r="L214" s="20">
        <f>0.001*[66]Sheet1!$F$237</f>
        <v>4.8000000000000001E-2</v>
      </c>
      <c r="M214" s="20">
        <f>0.001*[66]Sheet1!$F$238</f>
        <v>4.7E-2</v>
      </c>
      <c r="N214" s="20">
        <f>0.001*[66]Sheet1!$F$239</f>
        <v>4.8000000000000001E-2</v>
      </c>
      <c r="O214" s="20">
        <f>0.001*[66]Sheet1!$F$240</f>
        <v>4.8000000000000001E-2</v>
      </c>
      <c r="P214" s="20">
        <f>0.001*[66]Sheet1!$F$241</f>
        <v>4.7E-2</v>
      </c>
      <c r="Q214" s="20">
        <f>0.001*[66]Sheet1!$F$242</f>
        <v>4.7E-2</v>
      </c>
      <c r="R214" s="20">
        <f>0.001*[66]Sheet1!$F$243</f>
        <v>4.7E-2</v>
      </c>
      <c r="S214" s="20">
        <f>0.001*[66]Sheet1!$F$244</f>
        <v>4.8000000000000001E-2</v>
      </c>
      <c r="T214" s="20">
        <f>0.001*[66]Sheet1!$F$245</f>
        <v>4.8000000000000001E-2</v>
      </c>
      <c r="U214" s="20">
        <f>0.001*[66]Sheet1!$F$246</f>
        <v>4.8000000000000001E-2</v>
      </c>
      <c r="V214" s="20">
        <f>0.001*[66]Sheet1!$F$247</f>
        <v>4.8000000000000001E-2</v>
      </c>
      <c r="W214" s="20">
        <f>0.001*[66]Sheet1!$F$248</f>
        <v>4.8000000000000001E-2</v>
      </c>
      <c r="X214" s="20">
        <f>0.001*[66]Sheet1!$F$249</f>
        <v>4.9000000000000002E-2</v>
      </c>
      <c r="Y214" s="20">
        <f>0.001*[66]Sheet1!$F$250</f>
        <v>4.8000000000000001E-2</v>
      </c>
      <c r="Z214" s="48">
        <f>0.001*[66]Sheet1!$F$251</f>
        <v>4.9000000000000002E-2</v>
      </c>
      <c r="AA214" s="37">
        <f t="shared" si="36"/>
        <v>4.9000000000000002E-2</v>
      </c>
      <c r="AB214" s="21">
        <f t="shared" si="37"/>
        <v>4.7E-2</v>
      </c>
      <c r="AC214" s="22">
        <f t="shared" si="38"/>
        <v>4.7958333333333346E-2</v>
      </c>
    </row>
    <row r="215" spans="2:29" ht="15" customHeight="1">
      <c r="B215" s="26">
        <v>11</v>
      </c>
      <c r="C215" s="43">
        <f>0.001*[66]Sheet1!$F$252</f>
        <v>4.9000000000000002E-2</v>
      </c>
      <c r="D215" s="9">
        <f>0.001*[66]Sheet1!$F$253</f>
        <v>4.9000000000000002E-2</v>
      </c>
      <c r="E215" s="9">
        <f>0.001*[66]Sheet1!$F$254</f>
        <v>4.9000000000000002E-2</v>
      </c>
      <c r="F215" s="9">
        <f>0.001*[66]Sheet1!$F$255</f>
        <v>4.9000000000000002E-2</v>
      </c>
      <c r="G215" s="9">
        <f>0.001*[66]Sheet1!$F$256</f>
        <v>4.9000000000000002E-2</v>
      </c>
      <c r="H215" s="9">
        <f>0.001*[66]Sheet1!$F$257</f>
        <v>4.9000000000000002E-2</v>
      </c>
      <c r="I215" s="9">
        <f>0.001*[66]Sheet1!$F$258</f>
        <v>4.9000000000000002E-2</v>
      </c>
      <c r="J215" s="9">
        <f>0.001*[66]Sheet1!$F$259</f>
        <v>4.9000000000000002E-2</v>
      </c>
      <c r="K215" s="9">
        <f>0.001*[66]Sheet1!$F$260</f>
        <v>4.8000000000000001E-2</v>
      </c>
      <c r="L215" s="9">
        <f>0.001*[66]Sheet1!$F$261</f>
        <v>4.7E-2</v>
      </c>
      <c r="M215" s="9">
        <f>0.001*[66]Sheet1!$F$262</f>
        <v>4.7E-2</v>
      </c>
      <c r="N215" s="9">
        <f>0.001*[66]Sheet1!$F$263</f>
        <v>4.7E-2</v>
      </c>
      <c r="O215" s="9">
        <f>0.001*[66]Sheet1!$F$264</f>
        <v>4.7E-2</v>
      </c>
      <c r="P215" s="9">
        <f>0.001*[66]Sheet1!$F$265</f>
        <v>4.7E-2</v>
      </c>
      <c r="Q215" s="9">
        <f>0.001*[66]Sheet1!$F$266</f>
        <v>4.7E-2</v>
      </c>
      <c r="R215" s="9">
        <f>0.001*[66]Sheet1!$F$267</f>
        <v>4.7E-2</v>
      </c>
      <c r="S215" s="9">
        <f>0.001*[66]Sheet1!$F$268</f>
        <v>4.7E-2</v>
      </c>
      <c r="T215" s="9">
        <f>0.001*[66]Sheet1!$F$269</f>
        <v>4.8000000000000001E-2</v>
      </c>
      <c r="U215" s="9">
        <f>0.001*[66]Sheet1!$F$270</f>
        <v>4.8000000000000001E-2</v>
      </c>
      <c r="V215" s="9">
        <f>0.001*[66]Sheet1!$F$271</f>
        <v>4.9000000000000002E-2</v>
      </c>
      <c r="W215" s="9">
        <f>0.001*[66]Sheet1!$F$272</f>
        <v>4.9000000000000002E-2</v>
      </c>
      <c r="X215" s="9">
        <f>0.001*[66]Sheet1!$F$273</f>
        <v>4.8000000000000001E-2</v>
      </c>
      <c r="Y215" s="9">
        <f>0.001*[66]Sheet1!$F$274</f>
        <v>4.8000000000000001E-2</v>
      </c>
      <c r="Z215" s="44">
        <f>0.001*[66]Sheet1!$F$275</f>
        <v>4.8000000000000001E-2</v>
      </c>
      <c r="AA215" s="35">
        <f t="shared" si="36"/>
        <v>4.9000000000000002E-2</v>
      </c>
      <c r="AB215" s="10">
        <f t="shared" si="37"/>
        <v>4.7E-2</v>
      </c>
      <c r="AC215" s="14">
        <f t="shared" si="38"/>
        <v>4.8083333333333346E-2</v>
      </c>
    </row>
    <row r="216" spans="2:29" ht="15" customHeight="1">
      <c r="B216" s="26">
        <v>12</v>
      </c>
      <c r="C216" s="43">
        <f>0.001*[66]Sheet1!$F$276</f>
        <v>4.9000000000000002E-2</v>
      </c>
      <c r="D216" s="9">
        <f>0.001*[66]Sheet1!$F$277</f>
        <v>4.9000000000000002E-2</v>
      </c>
      <c r="E216" s="9">
        <f>0.001*[66]Sheet1!$F$278</f>
        <v>4.9000000000000002E-2</v>
      </c>
      <c r="F216" s="9">
        <f>0.001*[66]Sheet1!$F$279</f>
        <v>4.9000000000000002E-2</v>
      </c>
      <c r="G216" s="9">
        <f>0.001*[66]Sheet1!$F$280</f>
        <v>4.9000000000000002E-2</v>
      </c>
      <c r="H216" s="9">
        <f>0.001*[66]Sheet1!$F$281</f>
        <v>4.9000000000000002E-2</v>
      </c>
      <c r="I216" s="9">
        <f>0.001*[66]Sheet1!$F$282</f>
        <v>4.9000000000000002E-2</v>
      </c>
      <c r="J216" s="9">
        <f>0.001*[66]Sheet1!$F$283</f>
        <v>4.8000000000000001E-2</v>
      </c>
      <c r="K216" s="9">
        <f>0.001*[66]Sheet1!$F$284</f>
        <v>4.8000000000000001E-2</v>
      </c>
      <c r="L216" s="9">
        <f>0.001*[66]Sheet1!$F$285</f>
        <v>4.8000000000000001E-2</v>
      </c>
      <c r="M216" s="9">
        <f>0.001*[66]Sheet1!$F$286</f>
        <v>4.7E-2</v>
      </c>
      <c r="N216" s="9">
        <f>0.001*[66]Sheet1!$F$287</f>
        <v>4.8000000000000001E-2</v>
      </c>
      <c r="O216" s="9">
        <f>0.001*[66]Sheet1!$F$288</f>
        <v>5.2000000000000005E-2</v>
      </c>
      <c r="P216" s="9">
        <f>0.001*[66]Sheet1!$F$289</f>
        <v>0.05</v>
      </c>
      <c r="Q216" s="9">
        <f>0.001*[66]Sheet1!$F$290</f>
        <v>4.8000000000000001E-2</v>
      </c>
      <c r="R216" s="9">
        <f>0.001*[66]Sheet1!$F$291</f>
        <v>4.7E-2</v>
      </c>
      <c r="S216" s="9">
        <f>0.001*[66]Sheet1!$F$292</f>
        <v>4.7E-2</v>
      </c>
      <c r="T216" s="9">
        <f>0.001*[66]Sheet1!$F$293</f>
        <v>4.7E-2</v>
      </c>
      <c r="U216" s="9">
        <f>0.001*[66]Sheet1!$F$294</f>
        <v>4.8000000000000001E-2</v>
      </c>
      <c r="V216" s="9">
        <f>0.001*[66]Sheet1!$F$295</f>
        <v>4.8000000000000001E-2</v>
      </c>
      <c r="W216" s="9">
        <f>0.001*[66]Sheet1!$F$296</f>
        <v>4.8000000000000001E-2</v>
      </c>
      <c r="X216" s="9">
        <f>0.001*[66]Sheet1!$F$297</f>
        <v>4.9000000000000002E-2</v>
      </c>
      <c r="Y216" s="9">
        <f>0.001*[66]Sheet1!$F$298</f>
        <v>4.9000000000000002E-2</v>
      </c>
      <c r="Z216" s="44">
        <f>0.001*[66]Sheet1!$F$299</f>
        <v>4.9000000000000002E-2</v>
      </c>
      <c r="AA216" s="35">
        <f t="shared" si="36"/>
        <v>5.2000000000000005E-2</v>
      </c>
      <c r="AB216" s="10">
        <f t="shared" si="37"/>
        <v>4.7E-2</v>
      </c>
      <c r="AC216" s="14">
        <f t="shared" si="38"/>
        <v>4.8500000000000008E-2</v>
      </c>
    </row>
    <row r="217" spans="2:29" ht="15" customHeight="1">
      <c r="B217" s="26">
        <v>13</v>
      </c>
      <c r="C217" s="43">
        <f>0.001*[66]Sheet1!$F$300</f>
        <v>4.9000000000000002E-2</v>
      </c>
      <c r="D217" s="9">
        <f>0.001*[66]Sheet1!$F$301</f>
        <v>4.8000000000000001E-2</v>
      </c>
      <c r="E217" s="9">
        <f>0.001*[66]Sheet1!$F$302</f>
        <v>4.9000000000000002E-2</v>
      </c>
      <c r="F217" s="9">
        <f>0.001*[66]Sheet1!$F$303</f>
        <v>4.8000000000000001E-2</v>
      </c>
      <c r="G217" s="9">
        <f>0.001*[66]Sheet1!$F$304</f>
        <v>4.9000000000000002E-2</v>
      </c>
      <c r="H217" s="9">
        <f>0.001*[66]Sheet1!$F$305</f>
        <v>4.9000000000000002E-2</v>
      </c>
      <c r="I217" s="9">
        <f>0.001*[66]Sheet1!$F$306</f>
        <v>4.9000000000000002E-2</v>
      </c>
      <c r="J217" s="9">
        <f>0.001*[66]Sheet1!$F$307</f>
        <v>4.9000000000000002E-2</v>
      </c>
      <c r="K217" s="9">
        <f>0.001*[66]Sheet1!$F$308</f>
        <v>4.8000000000000001E-2</v>
      </c>
      <c r="L217" s="9">
        <f>0.001*[66]Sheet1!$F$309</f>
        <v>4.7E-2</v>
      </c>
      <c r="M217" s="9">
        <f>0.001*[66]Sheet1!$F$310</f>
        <v>4.7E-2</v>
      </c>
      <c r="N217" s="9">
        <f>0.001*[66]Sheet1!$F$311</f>
        <v>4.7E-2</v>
      </c>
      <c r="O217" s="9">
        <f>0.001*[66]Sheet1!$F$312</f>
        <v>4.7E-2</v>
      </c>
      <c r="P217" s="9">
        <f>0.001*[66]Sheet1!$F$313</f>
        <v>4.7E-2</v>
      </c>
      <c r="Q217" s="9">
        <f>0.001*[66]Sheet1!$F$314</f>
        <v>4.5999999999999999E-2</v>
      </c>
      <c r="R217" s="9">
        <f>0.001*[66]Sheet1!$F$315</f>
        <v>4.7E-2</v>
      </c>
      <c r="S217" s="9">
        <f>0.001*[66]Sheet1!$F$316</f>
        <v>4.7E-2</v>
      </c>
      <c r="T217" s="9">
        <f>0.001*[66]Sheet1!$F$317</f>
        <v>4.7E-2</v>
      </c>
      <c r="U217" s="9">
        <f>0.001*[66]Sheet1!$F$318</f>
        <v>4.7E-2</v>
      </c>
      <c r="V217" s="9">
        <f>0.001*[66]Sheet1!$F$319</f>
        <v>4.8000000000000001E-2</v>
      </c>
      <c r="W217" s="9">
        <f>0.001*[66]Sheet1!$F$320</f>
        <v>4.8000000000000001E-2</v>
      </c>
      <c r="X217" s="9">
        <f>0.001*[66]Sheet1!$F$321</f>
        <v>4.8000000000000001E-2</v>
      </c>
      <c r="Y217" s="9">
        <f>0.001*[66]Sheet1!$F$322</f>
        <v>4.8000000000000001E-2</v>
      </c>
      <c r="Z217" s="44">
        <f>0.001*[66]Sheet1!$F$323</f>
        <v>4.9000000000000002E-2</v>
      </c>
      <c r="AA217" s="35">
        <f t="shared" si="36"/>
        <v>4.9000000000000002E-2</v>
      </c>
      <c r="AB217" s="10">
        <f t="shared" si="37"/>
        <v>4.5999999999999999E-2</v>
      </c>
      <c r="AC217" s="14">
        <f t="shared" si="38"/>
        <v>4.7833333333333346E-2</v>
      </c>
    </row>
    <row r="218" spans="2:29" ht="15" customHeight="1">
      <c r="B218" s="26">
        <v>14</v>
      </c>
      <c r="C218" s="43">
        <f>0.001*[66]Sheet1!$F$324</f>
        <v>4.9000000000000002E-2</v>
      </c>
      <c r="D218" s="9">
        <f>0.001*[66]Sheet1!$F$325</f>
        <v>4.9000000000000002E-2</v>
      </c>
      <c r="E218" s="9">
        <f>0.001*[66]Sheet1!$F$326</f>
        <v>4.9000000000000002E-2</v>
      </c>
      <c r="F218" s="9">
        <f>0.001*[66]Sheet1!$F$327</f>
        <v>4.9000000000000002E-2</v>
      </c>
      <c r="G218" s="9">
        <f>0.001*[66]Sheet1!$F$328</f>
        <v>4.9000000000000002E-2</v>
      </c>
      <c r="H218" s="9">
        <f>0.001*[66]Sheet1!$F$329</f>
        <v>4.9000000000000002E-2</v>
      </c>
      <c r="I218" s="9">
        <f>0.001*[66]Sheet1!$F$330</f>
        <v>4.9000000000000002E-2</v>
      </c>
      <c r="J218" s="9">
        <f>0.001*[66]Sheet1!$F$331</f>
        <v>4.9000000000000002E-2</v>
      </c>
      <c r="K218" s="9">
        <f>0.001*[66]Sheet1!$F$332</f>
        <v>4.8000000000000001E-2</v>
      </c>
      <c r="L218" s="9">
        <f>0.001*[66]Sheet1!$F$333</f>
        <v>4.7E-2</v>
      </c>
      <c r="M218" s="9">
        <f>0.001*[66]Sheet1!$F$334</f>
        <v>4.7E-2</v>
      </c>
      <c r="N218" s="9">
        <f>0.001*[66]Sheet1!$F$335</f>
        <v>4.7E-2</v>
      </c>
      <c r="O218" s="9">
        <f>0.001*[66]Sheet1!$F$336</f>
        <v>4.7E-2</v>
      </c>
      <c r="P218" s="9">
        <f>0.001*[66]Sheet1!$F$337</f>
        <v>4.7E-2</v>
      </c>
      <c r="Q218" s="9">
        <f>0.001*[66]Sheet1!$F$338</f>
        <v>4.7E-2</v>
      </c>
      <c r="R218" s="9">
        <f>0.001*[66]Sheet1!$F$339</f>
        <v>4.7E-2</v>
      </c>
      <c r="S218" s="9">
        <f>0.001*[66]Sheet1!$F$340</f>
        <v>4.7E-2</v>
      </c>
      <c r="T218" s="9">
        <f>0.001*[66]Sheet1!$F$341</f>
        <v>4.8000000000000001E-2</v>
      </c>
      <c r="U218" s="9">
        <f>0.001*[66]Sheet1!$F$342</f>
        <v>4.8000000000000001E-2</v>
      </c>
      <c r="V218" s="9">
        <f>0.001*[66]Sheet1!$F$343</f>
        <v>4.8000000000000001E-2</v>
      </c>
      <c r="W218" s="9">
        <f>0.001*[66]Sheet1!$F$344</f>
        <v>4.8000000000000001E-2</v>
      </c>
      <c r="X218" s="9">
        <f>0.001*[66]Sheet1!$F$345</f>
        <v>4.9000000000000002E-2</v>
      </c>
      <c r="Y218" s="9">
        <f>0.001*[66]Sheet1!$F$346</f>
        <v>4.8000000000000001E-2</v>
      </c>
      <c r="Z218" s="44">
        <f>0.001*[66]Sheet1!$F$347</f>
        <v>4.9000000000000002E-2</v>
      </c>
      <c r="AA218" s="35">
        <f t="shared" si="36"/>
        <v>4.9000000000000002E-2</v>
      </c>
      <c r="AB218" s="10">
        <f t="shared" si="37"/>
        <v>4.7E-2</v>
      </c>
      <c r="AC218" s="14">
        <f t="shared" si="38"/>
        <v>4.8083333333333339E-2</v>
      </c>
    </row>
    <row r="219" spans="2:29" ht="15" customHeight="1">
      <c r="B219" s="26">
        <v>15</v>
      </c>
      <c r="C219" s="43">
        <f>0.001*[66]Sheet1!$F$348</f>
        <v>4.9000000000000002E-2</v>
      </c>
      <c r="D219" s="9">
        <f>0.001*[66]Sheet1!$F$349</f>
        <v>4.9000000000000002E-2</v>
      </c>
      <c r="E219" s="9">
        <f>0.001*[66]Sheet1!$F$350</f>
        <v>4.9000000000000002E-2</v>
      </c>
      <c r="F219" s="9">
        <f>0.001*[66]Sheet1!$F$351</f>
        <v>4.9000000000000002E-2</v>
      </c>
      <c r="G219" s="9">
        <f>0.001*[66]Sheet1!$F$352</f>
        <v>4.9000000000000002E-2</v>
      </c>
      <c r="H219" s="9">
        <f>0.001*[66]Sheet1!$F$353</f>
        <v>4.9000000000000002E-2</v>
      </c>
      <c r="I219" s="9">
        <f>0.001*[66]Sheet1!$F$354</f>
        <v>4.9000000000000002E-2</v>
      </c>
      <c r="J219" s="9">
        <f>0.001*[66]Sheet1!$F$355</f>
        <v>4.9000000000000002E-2</v>
      </c>
      <c r="K219" s="9">
        <f>0.001*[66]Sheet1!$F$356</f>
        <v>4.9000000000000002E-2</v>
      </c>
      <c r="L219" s="9">
        <f>0.001*[66]Sheet1!$F$357</f>
        <v>4.8000000000000001E-2</v>
      </c>
      <c r="M219" s="9">
        <f>0.001*[66]Sheet1!$F$358</f>
        <v>4.8000000000000001E-2</v>
      </c>
      <c r="N219" s="9">
        <f>0.001*[66]Sheet1!$F$359</f>
        <v>4.8000000000000001E-2</v>
      </c>
      <c r="O219" s="9">
        <f>0.001*[66]Sheet1!$F$360</f>
        <v>4.8000000000000001E-2</v>
      </c>
      <c r="P219" s="9">
        <f>0.001*[66]Sheet1!$F$361</f>
        <v>4.8000000000000001E-2</v>
      </c>
      <c r="Q219" s="9">
        <f>0.001*[66]Sheet1!$F$362</f>
        <v>4.8000000000000001E-2</v>
      </c>
      <c r="R219" s="9">
        <f>0.001*[66]Sheet1!$F$363</f>
        <v>4.8000000000000001E-2</v>
      </c>
      <c r="S219" s="9">
        <f>0.001*[66]Sheet1!$F$364</f>
        <v>4.8000000000000001E-2</v>
      </c>
      <c r="T219" s="9">
        <f>0.001*[66]Sheet1!$F$365</f>
        <v>4.8000000000000001E-2</v>
      </c>
      <c r="U219" s="9">
        <f>0.001*[66]Sheet1!$F$366</f>
        <v>4.8000000000000001E-2</v>
      </c>
      <c r="V219" s="9">
        <f>0.001*[66]Sheet1!$F$367</f>
        <v>4.9000000000000002E-2</v>
      </c>
      <c r="W219" s="9">
        <f>0.001*[66]Sheet1!$F$368</f>
        <v>4.9000000000000002E-2</v>
      </c>
      <c r="X219" s="9">
        <f>0.001*[66]Sheet1!$F$369</f>
        <v>4.9000000000000002E-2</v>
      </c>
      <c r="Y219" s="9">
        <f>0.001*[66]Sheet1!$F$370</f>
        <v>4.9000000000000002E-2</v>
      </c>
      <c r="Z219" s="44">
        <f>0.001*[66]Sheet1!$F$371</f>
        <v>4.8000000000000001E-2</v>
      </c>
      <c r="AA219" s="35">
        <f t="shared" si="36"/>
        <v>4.9000000000000002E-2</v>
      </c>
      <c r="AB219" s="10">
        <f t="shared" si="37"/>
        <v>4.8000000000000001E-2</v>
      </c>
      <c r="AC219" s="14">
        <f t="shared" si="38"/>
        <v>4.8541666666666677E-2</v>
      </c>
    </row>
    <row r="220" spans="2:29" ht="15" customHeight="1">
      <c r="B220" s="27">
        <v>16</v>
      </c>
      <c r="C220" s="45">
        <f>0.001*[66]Sheet1!$F$372</f>
        <v>4.8000000000000001E-2</v>
      </c>
      <c r="D220" s="17">
        <f>0.001*[66]Sheet1!$F$373</f>
        <v>4.9000000000000002E-2</v>
      </c>
      <c r="E220" s="17">
        <f>0.001*[66]Sheet1!$F$374</f>
        <v>4.9000000000000002E-2</v>
      </c>
      <c r="F220" s="17">
        <f>0.001*[66]Sheet1!$F$375</f>
        <v>4.9000000000000002E-2</v>
      </c>
      <c r="G220" s="17">
        <f>0.001*[66]Sheet1!$F$376</f>
        <v>4.9000000000000002E-2</v>
      </c>
      <c r="H220" s="17">
        <f>0.001*[66]Sheet1!$F$377</f>
        <v>4.9000000000000002E-2</v>
      </c>
      <c r="I220" s="17">
        <f>0.001*[66]Sheet1!$F$378</f>
        <v>4.9000000000000002E-2</v>
      </c>
      <c r="J220" s="17">
        <f>0.001*[66]Sheet1!$F$379</f>
        <v>4.8000000000000001E-2</v>
      </c>
      <c r="K220" s="17">
        <f>0.001*[66]Sheet1!$F$380</f>
        <v>4.8000000000000001E-2</v>
      </c>
      <c r="L220" s="17">
        <f>0.001*[66]Sheet1!$F$381</f>
        <v>4.8000000000000001E-2</v>
      </c>
      <c r="M220" s="17">
        <f>0.001*[66]Sheet1!$F$382</f>
        <v>4.8000000000000001E-2</v>
      </c>
      <c r="N220" s="17">
        <f>0.001*[66]Sheet1!$F$383</f>
        <v>4.8000000000000001E-2</v>
      </c>
      <c r="O220" s="17">
        <f>0.001*[66]Sheet1!$F$384</f>
        <v>4.8000000000000001E-2</v>
      </c>
      <c r="P220" s="17">
        <f>0.001*[66]Sheet1!$F$385</f>
        <v>4.8000000000000001E-2</v>
      </c>
      <c r="Q220" s="17">
        <f>0.001*[66]Sheet1!$F$386</f>
        <v>4.8000000000000001E-2</v>
      </c>
      <c r="R220" s="17">
        <f>0.001*[66]Sheet1!$F$387</f>
        <v>4.7E-2</v>
      </c>
      <c r="S220" s="17">
        <f>0.001*[66]Sheet1!$F$388</f>
        <v>4.8000000000000001E-2</v>
      </c>
      <c r="T220" s="17">
        <f>0.001*[66]Sheet1!$F$389</f>
        <v>4.8000000000000001E-2</v>
      </c>
      <c r="U220" s="17">
        <f>0.001*[66]Sheet1!$F$390</f>
        <v>4.8000000000000001E-2</v>
      </c>
      <c r="V220" s="17">
        <f>0.001*[66]Sheet1!$F$391</f>
        <v>4.8000000000000001E-2</v>
      </c>
      <c r="W220" s="17">
        <f>0.001*[66]Sheet1!$F$392</f>
        <v>4.8000000000000001E-2</v>
      </c>
      <c r="X220" s="17">
        <f>0.001*[66]Sheet1!$F$393</f>
        <v>4.8000000000000001E-2</v>
      </c>
      <c r="Y220" s="17">
        <f>0.001*[66]Sheet1!$F$394</f>
        <v>4.9000000000000002E-2</v>
      </c>
      <c r="Z220" s="46">
        <f>0.001*[66]Sheet1!$F$395</f>
        <v>4.9000000000000002E-2</v>
      </c>
      <c r="AA220" s="36">
        <f t="shared" si="36"/>
        <v>4.9000000000000002E-2</v>
      </c>
      <c r="AB220" s="18">
        <f t="shared" si="37"/>
        <v>4.7E-2</v>
      </c>
      <c r="AC220" s="19">
        <f t="shared" si="38"/>
        <v>4.8291666666666677E-2</v>
      </c>
    </row>
    <row r="221" spans="2:29" ht="15" customHeight="1">
      <c r="B221" s="26">
        <v>17</v>
      </c>
      <c r="C221" s="43">
        <f>0.001*[66]Sheet1!$F$396</f>
        <v>4.8000000000000001E-2</v>
      </c>
      <c r="D221" s="9">
        <f>0.001*[66]Sheet1!$F$397</f>
        <v>4.9000000000000002E-2</v>
      </c>
      <c r="E221" s="9">
        <f>0.001*[66]Sheet1!$F$398</f>
        <v>4.9000000000000002E-2</v>
      </c>
      <c r="F221" s="9">
        <f>0.001*[66]Sheet1!$F$399</f>
        <v>4.9000000000000002E-2</v>
      </c>
      <c r="G221" s="9">
        <f>0.001*[66]Sheet1!$F$400</f>
        <v>4.9000000000000002E-2</v>
      </c>
      <c r="H221" s="9">
        <f>0.001*[66]Sheet1!$F$401</f>
        <v>0.05</v>
      </c>
      <c r="I221" s="9">
        <f>0.001*[66]Sheet1!$F$402</f>
        <v>5.2000000000000005E-2</v>
      </c>
      <c r="J221" s="9">
        <f>0.001*[66]Sheet1!$F$403</f>
        <v>5.3999999999999999E-2</v>
      </c>
      <c r="K221" s="9">
        <f>0.001*[66]Sheet1!$F$404</f>
        <v>5.2999999999999999E-2</v>
      </c>
      <c r="L221" s="9">
        <f>0.001*[66]Sheet1!$F$405</f>
        <v>0.05</v>
      </c>
      <c r="M221" s="9">
        <f>0.001*[66]Sheet1!$F$406</f>
        <v>4.8000000000000001E-2</v>
      </c>
      <c r="N221" s="9">
        <f>0.001*[66]Sheet1!$F$407</f>
        <v>4.7E-2</v>
      </c>
      <c r="O221" s="9">
        <f>0.001*[66]Sheet1!$F$408</f>
        <v>4.7E-2</v>
      </c>
      <c r="P221" s="9">
        <f>0.001*[66]Sheet1!$F$409</f>
        <v>4.7E-2</v>
      </c>
      <c r="Q221" s="9">
        <f>0.001*[66]Sheet1!$F$400</f>
        <v>4.9000000000000002E-2</v>
      </c>
      <c r="R221" s="9">
        <f>0.001*[66]Sheet1!$F$411</f>
        <v>4.7E-2</v>
      </c>
      <c r="S221" s="9">
        <f>0.001*[66]Sheet1!$F$412</f>
        <v>4.7E-2</v>
      </c>
      <c r="T221" s="9">
        <f>0.001*[66]Sheet1!$F$413</f>
        <v>4.7E-2</v>
      </c>
      <c r="U221" s="9">
        <f>0.001*[66]Sheet1!$F$414</f>
        <v>4.8000000000000001E-2</v>
      </c>
      <c r="V221" s="9">
        <f>0.001*[66]Sheet1!$F$415</f>
        <v>4.8000000000000001E-2</v>
      </c>
      <c r="W221" s="9">
        <f>0.001*[66]Sheet1!$F$416</f>
        <v>4.8000000000000001E-2</v>
      </c>
      <c r="X221" s="9">
        <f>0.001*[66]Sheet1!$F$417</f>
        <v>4.8000000000000001E-2</v>
      </c>
      <c r="Y221" s="9">
        <f>0.001*[66]Sheet1!$F$418</f>
        <v>4.9000000000000002E-2</v>
      </c>
      <c r="Z221" s="44">
        <f>0.001*[66]Sheet1!$F$419</f>
        <v>4.9000000000000002E-2</v>
      </c>
      <c r="AA221" s="35">
        <f t="shared" si="36"/>
        <v>5.3999999999999999E-2</v>
      </c>
      <c r="AB221" s="10">
        <f t="shared" si="37"/>
        <v>4.7E-2</v>
      </c>
      <c r="AC221" s="14">
        <f t="shared" si="38"/>
        <v>4.8833333333333347E-2</v>
      </c>
    </row>
    <row r="222" spans="2:29" ht="15" customHeight="1">
      <c r="B222" s="26">
        <v>18</v>
      </c>
      <c r="C222" s="43">
        <f>0.001*[66]Sheet1!$F$420</f>
        <v>4.9000000000000002E-2</v>
      </c>
      <c r="D222" s="9">
        <f>0.001*[66]Sheet1!$F$421</f>
        <v>4.9000000000000002E-2</v>
      </c>
      <c r="E222" s="9">
        <f>0.001*[66]Sheet1!$F$422</f>
        <v>4.9000000000000002E-2</v>
      </c>
      <c r="F222" s="9">
        <f>0.001*[66]Sheet1!$F$423</f>
        <v>4.9000000000000002E-2</v>
      </c>
      <c r="G222" s="9">
        <f>0.001*[66]Sheet1!$F$424</f>
        <v>4.9000000000000002E-2</v>
      </c>
      <c r="H222" s="9">
        <f>0.001*[66]Sheet1!$F$425</f>
        <v>4.9000000000000002E-2</v>
      </c>
      <c r="I222" s="9">
        <f>0.001*[66]Sheet1!$F$426</f>
        <v>4.9000000000000002E-2</v>
      </c>
      <c r="J222" s="9">
        <f>0.001*[66]Sheet1!$F$427</f>
        <v>4.8000000000000001E-2</v>
      </c>
      <c r="K222" s="9">
        <f>0.001*[66]Sheet1!$F$428</f>
        <v>4.8000000000000001E-2</v>
      </c>
      <c r="L222" s="9">
        <f>0.001*[66]Sheet1!$F$429</f>
        <v>4.7E-2</v>
      </c>
      <c r="M222" s="9">
        <f>0.001*[66]Sheet1!$F$430</f>
        <v>4.7E-2</v>
      </c>
      <c r="N222" s="9">
        <f>0.001*[66]Sheet1!$F$431</f>
        <v>4.7E-2</v>
      </c>
      <c r="O222" s="9">
        <f>0.001*[66]Sheet1!$F$432</f>
        <v>4.7E-2</v>
      </c>
      <c r="P222" s="9">
        <f>0.001*[66]Sheet1!$F$433</f>
        <v>4.7E-2</v>
      </c>
      <c r="Q222" s="9">
        <f>0.001*[66]Sheet1!$F$434</f>
        <v>4.7E-2</v>
      </c>
      <c r="R222" s="9">
        <f>0.001*[66]Sheet1!$F$435</f>
        <v>4.7E-2</v>
      </c>
      <c r="S222" s="9">
        <f>0.001*[66]Sheet1!$F$436</f>
        <v>4.7E-2</v>
      </c>
      <c r="T222" s="9">
        <f>0.001*[66]Sheet1!$F$437</f>
        <v>4.8000000000000001E-2</v>
      </c>
      <c r="U222" s="9">
        <f>0.001*[66]Sheet1!$F$438</f>
        <v>4.8000000000000001E-2</v>
      </c>
      <c r="V222" s="9">
        <f>0.001*[66]Sheet1!$F$439</f>
        <v>4.8000000000000001E-2</v>
      </c>
      <c r="W222" s="9">
        <f>0.001*[66]Sheet1!$F$440</f>
        <v>4.8000000000000001E-2</v>
      </c>
      <c r="X222" s="9">
        <f>0.001*[66]Sheet1!$F$441</f>
        <v>4.9000000000000002E-2</v>
      </c>
      <c r="Y222" s="9">
        <f>0.001*[66]Sheet1!$F$442</f>
        <v>4.9000000000000002E-2</v>
      </c>
      <c r="Z222" s="44">
        <f>0.001*[66]Sheet1!$F$443</f>
        <v>4.9000000000000002E-2</v>
      </c>
      <c r="AA222" s="35">
        <f t="shared" si="36"/>
        <v>4.9000000000000002E-2</v>
      </c>
      <c r="AB222" s="10">
        <f t="shared" si="37"/>
        <v>4.7E-2</v>
      </c>
      <c r="AC222" s="14">
        <f t="shared" si="38"/>
        <v>4.8083333333333339E-2</v>
      </c>
    </row>
    <row r="223" spans="2:29" ht="15" customHeight="1">
      <c r="B223" s="26">
        <v>19</v>
      </c>
      <c r="C223" s="43">
        <f>0.001*[66]Sheet1!$F$444</f>
        <v>4.9000000000000002E-2</v>
      </c>
      <c r="D223" s="9">
        <f>0.001*[66]Sheet1!$F$445</f>
        <v>4.9000000000000002E-2</v>
      </c>
      <c r="E223" s="9">
        <f>0.001*[66]Sheet1!$F$446</f>
        <v>4.9000000000000002E-2</v>
      </c>
      <c r="F223" s="9">
        <f>0.001*[66]Sheet1!$F$447</f>
        <v>4.9000000000000002E-2</v>
      </c>
      <c r="G223" s="9">
        <f>0.001*[66]Sheet1!$F$448</f>
        <v>4.9000000000000002E-2</v>
      </c>
      <c r="H223" s="9">
        <f>0.001*[66]Sheet1!$F$449</f>
        <v>4.9000000000000002E-2</v>
      </c>
      <c r="I223" s="9">
        <f>0.001*[66]Sheet1!$F$450</f>
        <v>4.9000000000000002E-2</v>
      </c>
      <c r="J223" s="9">
        <f>0.001*[66]Sheet1!$F$451</f>
        <v>4.9000000000000002E-2</v>
      </c>
      <c r="K223" s="9">
        <f>0.001*[66]Sheet1!$F$452</f>
        <v>4.8000000000000001E-2</v>
      </c>
      <c r="L223" s="9">
        <f>0.001*[66]Sheet1!$F$453</f>
        <v>4.8000000000000001E-2</v>
      </c>
      <c r="M223" s="9">
        <f>0.001*[66]Sheet1!$F$454</f>
        <v>4.7E-2</v>
      </c>
      <c r="N223" s="9">
        <f>0.001*[66]Sheet1!$F$455</f>
        <v>4.7E-2</v>
      </c>
      <c r="O223" s="9">
        <f>0.001*[66]Sheet1!$F$456</f>
        <v>4.8000000000000001E-2</v>
      </c>
      <c r="P223" s="9">
        <f>0.001*[66]Sheet1!$F$457</f>
        <v>4.7E-2</v>
      </c>
      <c r="Q223" s="9">
        <f>0.001*[66]Sheet1!$F$458</f>
        <v>4.7E-2</v>
      </c>
      <c r="R223" s="9">
        <f>0.001*[66]Sheet1!$F$459</f>
        <v>4.7E-2</v>
      </c>
      <c r="S223" s="9">
        <f>0.001*[66]Sheet1!$F$460</f>
        <v>4.7E-2</v>
      </c>
      <c r="T223" s="9">
        <f>0.001*[66]Sheet1!$F$461</f>
        <v>4.8000000000000001E-2</v>
      </c>
      <c r="U223" s="9">
        <f>0.001*[66]Sheet1!$F$462</f>
        <v>4.8000000000000001E-2</v>
      </c>
      <c r="V223" s="9">
        <f>0.001*[66]Sheet1!$F$463</f>
        <v>4.9000000000000002E-2</v>
      </c>
      <c r="W223" s="9">
        <f>0.001*[66]Sheet1!$F$464</f>
        <v>4.9000000000000002E-2</v>
      </c>
      <c r="X223" s="9">
        <f>0.001*[66]Sheet1!$F$465</f>
        <v>4.9000000000000002E-2</v>
      </c>
      <c r="Y223" s="9">
        <f>0.001*[66]Sheet1!$F$466</f>
        <v>4.9000000000000002E-2</v>
      </c>
      <c r="Z223" s="44">
        <f>0.001*[66]Sheet1!$F$467</f>
        <v>4.9000000000000002E-2</v>
      </c>
      <c r="AA223" s="35">
        <f t="shared" si="36"/>
        <v>4.9000000000000002E-2</v>
      </c>
      <c r="AB223" s="10">
        <f t="shared" si="37"/>
        <v>4.7E-2</v>
      </c>
      <c r="AC223" s="14">
        <f t="shared" si="38"/>
        <v>4.829166666666667E-2</v>
      </c>
    </row>
    <row r="224" spans="2:29" ht="15" customHeight="1">
      <c r="B224" s="28">
        <v>20</v>
      </c>
      <c r="C224" s="47">
        <f>0.001*[66]Sheet1!$F$468</f>
        <v>4.8000000000000001E-2</v>
      </c>
      <c r="D224" s="20">
        <f>0.001*[66]Sheet1!$F$469</f>
        <v>4.9000000000000002E-2</v>
      </c>
      <c r="E224" s="20">
        <f>0.001*[66]Sheet1!$F$470</f>
        <v>4.8000000000000001E-2</v>
      </c>
      <c r="F224" s="20">
        <f>0.001*[66]Sheet1!$F$471</f>
        <v>4.8000000000000001E-2</v>
      </c>
      <c r="G224" s="20">
        <f>0.001*[66]Sheet1!$F$472</f>
        <v>4.8000000000000001E-2</v>
      </c>
      <c r="H224" s="20">
        <f>0.001*[66]Sheet1!$F$473</f>
        <v>4.8000000000000001E-2</v>
      </c>
      <c r="I224" s="20">
        <f>0.001*[66]Sheet1!$F$474</f>
        <v>4.8000000000000001E-2</v>
      </c>
      <c r="J224" s="20">
        <f>0.001*[66]Sheet1!$F$475</f>
        <v>4.8000000000000001E-2</v>
      </c>
      <c r="K224" s="20">
        <f>0.001*[66]Sheet1!$F$476</f>
        <v>4.8000000000000001E-2</v>
      </c>
      <c r="L224" s="20">
        <f>0.001*[66]Sheet1!$F$477</f>
        <v>4.7E-2</v>
      </c>
      <c r="M224" s="20">
        <f>0.001*[66]Sheet1!$F$478</f>
        <v>4.7E-2</v>
      </c>
      <c r="N224" s="20">
        <f>0.001*[66]Sheet1!$F$479</f>
        <v>4.7E-2</v>
      </c>
      <c r="O224" s="20">
        <f>0.001*[66]Sheet1!$F$480</f>
        <v>4.8000000000000001E-2</v>
      </c>
      <c r="P224" s="20">
        <f>0.001*[66]Sheet1!$F$481</f>
        <v>4.7E-2</v>
      </c>
      <c r="Q224" s="20">
        <f>0.001*[66]Sheet1!$F$482</f>
        <v>4.7E-2</v>
      </c>
      <c r="R224" s="20">
        <f>0.001*[66]Sheet1!$F$483</f>
        <v>4.7E-2</v>
      </c>
      <c r="S224" s="20">
        <f>0.001*[66]Sheet1!$F$484</f>
        <v>4.7E-2</v>
      </c>
      <c r="T224" s="20">
        <f>0.001*[66]Sheet1!$F$485</f>
        <v>4.7E-2</v>
      </c>
      <c r="U224" s="20">
        <f>0.001*[66]Sheet1!$F$486</f>
        <v>4.7E-2</v>
      </c>
      <c r="V224" s="20">
        <f>0.001*[66]Sheet1!$F$487</f>
        <v>4.8000000000000001E-2</v>
      </c>
      <c r="W224" s="20">
        <f>0.001*[66]Sheet1!$F$488</f>
        <v>4.8000000000000001E-2</v>
      </c>
      <c r="X224" s="20">
        <f>0.001*[66]Sheet1!$F$489</f>
        <v>4.8000000000000001E-2</v>
      </c>
      <c r="Y224" s="20">
        <f>0.001*[66]Sheet1!$F$490</f>
        <v>4.8000000000000001E-2</v>
      </c>
      <c r="Z224" s="48">
        <f>0.001*[66]Sheet1!$F$491</f>
        <v>4.8000000000000001E-2</v>
      </c>
      <c r="AA224" s="37">
        <f t="shared" si="36"/>
        <v>4.9000000000000002E-2</v>
      </c>
      <c r="AB224" s="21">
        <f t="shared" si="37"/>
        <v>4.7E-2</v>
      </c>
      <c r="AC224" s="22">
        <f t="shared" si="38"/>
        <v>4.7666666666666684E-2</v>
      </c>
    </row>
    <row r="225" spans="2:29" ht="15" customHeight="1">
      <c r="B225" s="26">
        <v>21</v>
      </c>
      <c r="C225" s="43">
        <f>0.001*[66]Sheet1!$F$492</f>
        <v>4.8000000000000001E-2</v>
      </c>
      <c r="D225" s="9">
        <f>0.001*[66]Sheet1!$F$493</f>
        <v>4.8000000000000001E-2</v>
      </c>
      <c r="E225" s="9">
        <f>0.001*[66]Sheet1!$F$494</f>
        <v>4.8000000000000001E-2</v>
      </c>
      <c r="F225" s="9">
        <f>0.001*[66]Sheet1!$F$495</f>
        <v>4.8000000000000001E-2</v>
      </c>
      <c r="G225" s="9">
        <f>0.001*[66]Sheet1!$F$496</f>
        <v>4.8000000000000001E-2</v>
      </c>
      <c r="H225" s="9">
        <f>0.001*[66]Sheet1!$F$497</f>
        <v>4.8000000000000001E-2</v>
      </c>
      <c r="I225" s="9">
        <f>0.001*[66]Sheet1!$F$498</f>
        <v>4.8000000000000001E-2</v>
      </c>
      <c r="J225" s="9">
        <f>0.001*[66]Sheet1!$F$499</f>
        <v>4.8000000000000001E-2</v>
      </c>
      <c r="K225" s="9">
        <f>0.001*[66]Sheet1!$F$500</f>
        <v>4.7E-2</v>
      </c>
      <c r="L225" s="9">
        <f>0.001*[66]Sheet1!$F$501</f>
        <v>4.7E-2</v>
      </c>
      <c r="M225" s="9">
        <f>0.001*[66]Sheet1!$F$502</f>
        <v>4.7E-2</v>
      </c>
      <c r="N225" s="9">
        <f>0.001*[66]Sheet1!$F$503</f>
        <v>4.7E-2</v>
      </c>
      <c r="O225" s="9">
        <f>0.001*[66]Sheet1!$F$504</f>
        <v>4.7E-2</v>
      </c>
      <c r="P225" s="9">
        <f>0.001*[66]Sheet1!$F$505</f>
        <v>4.7E-2</v>
      </c>
      <c r="Q225" s="9">
        <f>0.001*[66]Sheet1!$F$506</f>
        <v>4.5999999999999999E-2</v>
      </c>
      <c r="R225" s="9">
        <f>0.001*[66]Sheet1!$F$507</f>
        <v>4.7E-2</v>
      </c>
      <c r="S225" s="9">
        <f>0.001*[66]Sheet1!$F$508</f>
        <v>4.7E-2</v>
      </c>
      <c r="T225" s="9">
        <f>0.001*[66]Sheet1!$F$509</f>
        <v>4.7E-2</v>
      </c>
      <c r="U225" s="9">
        <f>0.001*[66]Sheet1!$F$510</f>
        <v>4.8000000000000001E-2</v>
      </c>
      <c r="V225" s="9">
        <f>0.001*[66]Sheet1!$F$511</f>
        <v>4.8000000000000001E-2</v>
      </c>
      <c r="W225" s="9">
        <f>0.001*[66]Sheet1!$F$512</f>
        <v>4.8000000000000001E-2</v>
      </c>
      <c r="X225" s="9">
        <f>0.001*[66]Sheet1!$F$513</f>
        <v>4.8000000000000001E-2</v>
      </c>
      <c r="Y225" s="9">
        <f>0.001*[66]Sheet1!$F$514</f>
        <v>4.8000000000000001E-2</v>
      </c>
      <c r="Z225" s="44">
        <f>0.001*[66]Sheet1!$F$515</f>
        <v>4.8000000000000001E-2</v>
      </c>
      <c r="AA225" s="35">
        <f t="shared" si="36"/>
        <v>4.8000000000000001E-2</v>
      </c>
      <c r="AB225" s="10">
        <f t="shared" si="37"/>
        <v>4.5999999999999999E-2</v>
      </c>
      <c r="AC225" s="14">
        <f t="shared" si="38"/>
        <v>4.7541666666666683E-2</v>
      </c>
    </row>
    <row r="226" spans="2:29" ht="15" customHeight="1">
      <c r="B226" s="26">
        <v>22</v>
      </c>
      <c r="C226" s="43">
        <f>0.001*[66]Sheet1!$F$516</f>
        <v>4.8000000000000001E-2</v>
      </c>
      <c r="D226" s="9">
        <f>0.001*[66]Sheet1!$F$517</f>
        <v>4.8000000000000001E-2</v>
      </c>
      <c r="E226" s="9">
        <f>0.001*[66]Sheet1!$F$518</f>
        <v>4.8000000000000001E-2</v>
      </c>
      <c r="F226" s="9">
        <f>0.001*[66]Sheet1!$F$519</f>
        <v>4.8000000000000001E-2</v>
      </c>
      <c r="G226" s="9">
        <f>0.001*[66]Sheet1!$F$520</f>
        <v>4.8000000000000001E-2</v>
      </c>
      <c r="H226" s="9">
        <f>0.001*[66]Sheet1!$F$521</f>
        <v>4.8000000000000001E-2</v>
      </c>
      <c r="I226" s="9">
        <f>0.001*[66]Sheet1!$F$522</f>
        <v>4.9000000000000002E-2</v>
      </c>
      <c r="J226" s="9">
        <f>0.001*[66]Sheet1!$F$523</f>
        <v>4.9000000000000002E-2</v>
      </c>
      <c r="K226" s="9">
        <f>0.001*[66]Sheet1!$F$524</f>
        <v>4.8000000000000001E-2</v>
      </c>
      <c r="L226" s="9">
        <f>0.001*[66]Sheet1!$F$525</f>
        <v>4.8000000000000001E-2</v>
      </c>
      <c r="M226" s="9">
        <f>0.001*[66]Sheet1!$F$526</f>
        <v>4.8000000000000001E-2</v>
      </c>
      <c r="N226" s="9">
        <f>0.001*[66]Sheet1!$F$527</f>
        <v>4.8000000000000001E-2</v>
      </c>
      <c r="O226" s="9">
        <f>0.001*[66]Sheet1!$F$528</f>
        <v>4.8000000000000001E-2</v>
      </c>
      <c r="P226" s="9">
        <f>0.001*[66]Sheet1!$F$529</f>
        <v>4.8000000000000001E-2</v>
      </c>
      <c r="Q226" s="9">
        <f>0.001*[66]Sheet1!$F$530</f>
        <v>4.8000000000000001E-2</v>
      </c>
      <c r="R226" s="9">
        <f>0.001*[66]Sheet1!$F$531</f>
        <v>4.8000000000000001E-2</v>
      </c>
      <c r="S226" s="9">
        <f>0.001*[66]Sheet1!$F$532</f>
        <v>4.8000000000000001E-2</v>
      </c>
      <c r="T226" s="9">
        <f>0.001*[66]Sheet1!$F$533</f>
        <v>4.8000000000000001E-2</v>
      </c>
      <c r="U226" s="9">
        <f>0.001*[66]Sheet1!$F$534</f>
        <v>4.9000000000000002E-2</v>
      </c>
      <c r="V226" s="9">
        <f>0.001*[66]Sheet1!$F$535</f>
        <v>4.9000000000000002E-2</v>
      </c>
      <c r="W226" s="9">
        <f>0.001*[66]Sheet1!$F$536</f>
        <v>4.9000000000000002E-2</v>
      </c>
      <c r="X226" s="9">
        <f>0.001*[66]Sheet1!$F$537</f>
        <v>4.9000000000000002E-2</v>
      </c>
      <c r="Y226" s="9">
        <f>0.001*[66]Sheet1!$F$538</f>
        <v>4.9000000000000002E-2</v>
      </c>
      <c r="Z226" s="44">
        <f>0.001*[66]Sheet1!$F$539</f>
        <v>4.8000000000000001E-2</v>
      </c>
      <c r="AA226" s="35">
        <f t="shared" si="36"/>
        <v>4.9000000000000002E-2</v>
      </c>
      <c r="AB226" s="10">
        <f t="shared" si="37"/>
        <v>4.8000000000000001E-2</v>
      </c>
      <c r="AC226" s="14">
        <f t="shared" si="38"/>
        <v>4.8291666666666677E-2</v>
      </c>
    </row>
    <row r="227" spans="2:29" ht="15" customHeight="1">
      <c r="B227" s="26">
        <v>23</v>
      </c>
      <c r="C227" s="43">
        <f>0.001*[66]Sheet1!$F$540</f>
        <v>4.8000000000000001E-2</v>
      </c>
      <c r="D227" s="9">
        <f>0.001*[66]Sheet1!$F$541</f>
        <v>4.8000000000000001E-2</v>
      </c>
      <c r="E227" s="9">
        <f>0.001*[66]Sheet1!$F$542</f>
        <v>4.8000000000000001E-2</v>
      </c>
      <c r="F227" s="9">
        <f>0.001*[66]Sheet1!$F$543</f>
        <v>4.8000000000000001E-2</v>
      </c>
      <c r="G227" s="9">
        <f>0.001*[66]Sheet1!$F$544</f>
        <v>4.8000000000000001E-2</v>
      </c>
      <c r="H227" s="9">
        <f>0.001*[66]Sheet1!$F$545</f>
        <v>4.8000000000000001E-2</v>
      </c>
      <c r="I227" s="9">
        <f>0.001*[66]Sheet1!$F$546</f>
        <v>4.8000000000000001E-2</v>
      </c>
      <c r="J227" s="9">
        <f>0.001*[66]Sheet1!$F$547</f>
        <v>4.8000000000000001E-2</v>
      </c>
      <c r="K227" s="9">
        <f>0.001*[66]Sheet1!$F$548</f>
        <v>4.8000000000000001E-2</v>
      </c>
      <c r="L227" s="9">
        <f>0.001*[66]Sheet1!$F$549</f>
        <v>4.8000000000000001E-2</v>
      </c>
      <c r="M227" s="9">
        <f>0.001*[66]Sheet1!$F$550</f>
        <v>4.8000000000000001E-2</v>
      </c>
      <c r="N227" s="9">
        <f>0.001*[66]Sheet1!$F$551</f>
        <v>4.8000000000000001E-2</v>
      </c>
      <c r="O227" s="9">
        <f>0.001*[66]Sheet1!$F$552</f>
        <v>4.8000000000000001E-2</v>
      </c>
      <c r="P227" s="9">
        <f>0.001*[66]Sheet1!$F$553</f>
        <v>4.8000000000000001E-2</v>
      </c>
      <c r="Q227" s="9">
        <f>0.001*[66]Sheet1!$F$554</f>
        <v>4.8000000000000001E-2</v>
      </c>
      <c r="R227" s="9">
        <f>0.001*[66]Sheet1!$F$555</f>
        <v>4.7E-2</v>
      </c>
      <c r="S227" s="9">
        <f>0.001*[66]Sheet1!$F$556</f>
        <v>4.8000000000000001E-2</v>
      </c>
      <c r="T227" s="9">
        <f>0.001*[66]Sheet1!$F$557</f>
        <v>4.8000000000000001E-2</v>
      </c>
      <c r="U227" s="9">
        <f>0.001*[66]Sheet1!$F$558</f>
        <v>4.8000000000000001E-2</v>
      </c>
      <c r="V227" s="9">
        <f>0.001*[66]Sheet1!$F$559</f>
        <v>4.8000000000000001E-2</v>
      </c>
      <c r="W227" s="9">
        <f>0.001*[66]Sheet1!$F$560</f>
        <v>4.8000000000000001E-2</v>
      </c>
      <c r="X227" s="9">
        <f>0.001*[66]Sheet1!$F$561</f>
        <v>4.8000000000000001E-2</v>
      </c>
      <c r="Y227" s="9">
        <f>0.001*[66]Sheet1!$F$562</f>
        <v>4.8000000000000001E-2</v>
      </c>
      <c r="Z227" s="44">
        <f>0.001*[66]Sheet1!$F$563</f>
        <v>4.8000000000000001E-2</v>
      </c>
      <c r="AA227" s="35">
        <f t="shared" si="36"/>
        <v>4.8000000000000001E-2</v>
      </c>
      <c r="AB227" s="10">
        <f t="shared" si="37"/>
        <v>4.7E-2</v>
      </c>
      <c r="AC227" s="14">
        <f t="shared" si="38"/>
        <v>4.7958333333333353E-2</v>
      </c>
    </row>
    <row r="228" spans="2:29" ht="15" customHeight="1">
      <c r="B228" s="26">
        <v>24</v>
      </c>
      <c r="C228" s="43">
        <f>0.001*[66]Sheet1!$F$564</f>
        <v>4.9000000000000002E-2</v>
      </c>
      <c r="D228" s="9">
        <f>0.001*[66]Sheet1!$F$565</f>
        <v>4.9000000000000002E-2</v>
      </c>
      <c r="E228" s="9">
        <f>0.001*[66]Sheet1!$F$566</f>
        <v>4.9000000000000002E-2</v>
      </c>
      <c r="F228" s="9">
        <f>0.001*[66]Sheet1!$F$567</f>
        <v>4.9000000000000002E-2</v>
      </c>
      <c r="G228" s="9">
        <f>0.001*[66]Sheet1!$F$568</f>
        <v>4.9000000000000002E-2</v>
      </c>
      <c r="H228" s="9">
        <f>0.001*[66]Sheet1!$F$569</f>
        <v>4.9000000000000002E-2</v>
      </c>
      <c r="I228" s="9">
        <f>0.001*[66]Sheet1!$F$570</f>
        <v>0.05</v>
      </c>
      <c r="J228" s="9">
        <f>0.001*[66]Sheet1!$F$571</f>
        <v>4.9000000000000002E-2</v>
      </c>
      <c r="K228" s="9">
        <f>0.001*[66]Sheet1!$F$572</f>
        <v>4.9000000000000002E-2</v>
      </c>
      <c r="L228" s="9">
        <f>0.001*[66]Sheet1!$F$573</f>
        <v>4.8000000000000001E-2</v>
      </c>
      <c r="M228" s="9">
        <f>0.001*[66]Sheet1!$F$574</f>
        <v>4.8000000000000001E-2</v>
      </c>
      <c r="N228" s="9">
        <f>0.001*[66]Sheet1!$F$575</f>
        <v>4.8000000000000001E-2</v>
      </c>
      <c r="O228" s="9">
        <f>0.001*[66]Sheet1!$F$576</f>
        <v>4.8000000000000001E-2</v>
      </c>
      <c r="P228" s="9">
        <f>0.001*[66]Sheet1!$F$577</f>
        <v>4.7E-2</v>
      </c>
      <c r="Q228" s="9">
        <f>0.001*[66]Sheet1!$F$578</f>
        <v>4.8000000000000001E-2</v>
      </c>
      <c r="R228" s="9">
        <f>0.001*[66]Sheet1!$F$579</f>
        <v>4.8000000000000001E-2</v>
      </c>
      <c r="S228" s="9">
        <f>0.001*[66]Sheet1!$F$580</f>
        <v>4.8000000000000001E-2</v>
      </c>
      <c r="T228" s="9">
        <f>0.001*[66]Sheet1!$F$581</f>
        <v>4.8000000000000001E-2</v>
      </c>
      <c r="U228" s="9">
        <f>0.001*[66]Sheet1!$F$582</f>
        <v>4.8000000000000001E-2</v>
      </c>
      <c r="V228" s="9">
        <f>0.001*[66]Sheet1!$F$583</f>
        <v>4.8000000000000001E-2</v>
      </c>
      <c r="W228" s="9">
        <f>0.001*[66]Sheet1!$F$584</f>
        <v>4.8000000000000001E-2</v>
      </c>
      <c r="X228" s="9">
        <f>0.001*[66]Sheet1!$F$585</f>
        <v>4.8000000000000001E-2</v>
      </c>
      <c r="Y228" s="9">
        <f>0.001*[66]Sheet1!$F$586</f>
        <v>4.8000000000000001E-2</v>
      </c>
      <c r="Z228" s="44">
        <f>0.001*[66]Sheet1!$F$587</f>
        <v>4.8000000000000001E-2</v>
      </c>
      <c r="AA228" s="35">
        <f t="shared" si="36"/>
        <v>0.05</v>
      </c>
      <c r="AB228" s="10">
        <f t="shared" si="37"/>
        <v>4.7E-2</v>
      </c>
      <c r="AC228" s="14">
        <f t="shared" si="38"/>
        <v>4.8375000000000022E-2</v>
      </c>
    </row>
    <row r="229" spans="2:29" ht="15" customHeight="1">
      <c r="B229" s="26">
        <v>25</v>
      </c>
      <c r="C229" s="43">
        <f>0.001*[66]Sheet1!$F$588</f>
        <v>4.8000000000000001E-2</v>
      </c>
      <c r="D229" s="9">
        <f>0.001*[66]Sheet1!$F$589</f>
        <v>4.8000000000000001E-2</v>
      </c>
      <c r="E229" s="9">
        <f>0.001*[66]Sheet1!$F$590</f>
        <v>4.9000000000000002E-2</v>
      </c>
      <c r="F229" s="9">
        <f>0.001*[66]Sheet1!$F$591</f>
        <v>4.9000000000000002E-2</v>
      </c>
      <c r="G229" s="9">
        <f>0.001*[66]Sheet1!$F$592</f>
        <v>4.9000000000000002E-2</v>
      </c>
      <c r="H229" s="9">
        <f>0.001*[66]Sheet1!$F$593</f>
        <v>4.9000000000000002E-2</v>
      </c>
      <c r="I229" s="9">
        <f>0.001*[66]Sheet1!$F$594</f>
        <v>4.9000000000000002E-2</v>
      </c>
      <c r="J229" s="9">
        <f>0.001*[66]Sheet1!$F$595</f>
        <v>4.9000000000000002E-2</v>
      </c>
      <c r="K229" s="9">
        <f>0.001*[66]Sheet1!$F$596</f>
        <v>4.8000000000000001E-2</v>
      </c>
      <c r="L229" s="9">
        <f>0.001*[66]Sheet1!$F$597</f>
        <v>4.8000000000000001E-2</v>
      </c>
      <c r="M229" s="9">
        <f>0.001*[66]Sheet1!$F$598</f>
        <v>4.8000000000000001E-2</v>
      </c>
      <c r="N229" s="9">
        <f>0.001*[66]Sheet1!$F$599</f>
        <v>4.8000000000000001E-2</v>
      </c>
      <c r="O229" s="9">
        <f>0.001*[66]Sheet1!$F$600</f>
        <v>4.7E-2</v>
      </c>
      <c r="P229" s="9">
        <f>0.001*[66]Sheet1!$F$601</f>
        <v>4.7E-2</v>
      </c>
      <c r="Q229" s="9">
        <f>0.001*[66]Sheet1!$F$602</f>
        <v>4.7E-2</v>
      </c>
      <c r="R229" s="9">
        <f>0.001*[66]Sheet1!$F$603</f>
        <v>4.7E-2</v>
      </c>
      <c r="S229" s="9">
        <f>0.001*[66]Sheet1!$F$604</f>
        <v>4.8000000000000001E-2</v>
      </c>
      <c r="T229" s="9">
        <f>0.001*[66]Sheet1!$F$605</f>
        <v>5.3999999999999999E-2</v>
      </c>
      <c r="U229" s="9">
        <f>0.001*[66]Sheet1!$F$606</f>
        <v>5.9000000000000004E-2</v>
      </c>
      <c r="V229" s="9">
        <f>0.001*[66]Sheet1!$F$607</f>
        <v>6.2E-2</v>
      </c>
      <c r="W229" s="9">
        <f>0.001*[66]Sheet1!$F$608</f>
        <v>6.6000000000000003E-2</v>
      </c>
      <c r="X229" s="9">
        <f>0.001*[66]Sheet1!$F$609</f>
        <v>6.4000000000000001E-2</v>
      </c>
      <c r="Y229" s="9">
        <f>0.001*[66]Sheet1!$F$610</f>
        <v>5.8000000000000003E-2</v>
      </c>
      <c r="Z229" s="44">
        <f>0.001*[66]Sheet1!$F$611</f>
        <v>5.2000000000000005E-2</v>
      </c>
      <c r="AA229" s="35">
        <f t="shared" si="36"/>
        <v>6.6000000000000003E-2</v>
      </c>
      <c r="AB229" s="10">
        <f t="shared" si="37"/>
        <v>4.7E-2</v>
      </c>
      <c r="AC229" s="14">
        <f t="shared" si="38"/>
        <v>5.1375000000000025E-2</v>
      </c>
    </row>
    <row r="230" spans="2:29" ht="15" customHeight="1">
      <c r="B230" s="27">
        <v>26</v>
      </c>
      <c r="C230" s="45">
        <f>0.001*[66]Sheet1!$F$612</f>
        <v>4.9000000000000002E-2</v>
      </c>
      <c r="D230" s="17">
        <f>0.001*[66]Sheet1!$F$613</f>
        <v>4.8000000000000001E-2</v>
      </c>
      <c r="E230" s="17">
        <f>0.001*[66]Sheet1!$F$614</f>
        <v>4.7E-2</v>
      </c>
      <c r="F230" s="17">
        <f>0.001*[66]Sheet1!$F$615</f>
        <v>4.8000000000000001E-2</v>
      </c>
      <c r="G230" s="17">
        <f>0.001*[66]Sheet1!$F$616</f>
        <v>4.8000000000000001E-2</v>
      </c>
      <c r="H230" s="17">
        <f>0.001*[66]Sheet1!$F$617</f>
        <v>4.8000000000000001E-2</v>
      </c>
      <c r="I230" s="17">
        <f>0.001*[66]Sheet1!$F$618</f>
        <v>4.8000000000000001E-2</v>
      </c>
      <c r="J230" s="17">
        <f>0.001*[66]Sheet1!$F$619</f>
        <v>4.7E-2</v>
      </c>
      <c r="K230" s="17">
        <f>0.001*[66]Sheet1!$F$620</f>
        <v>4.7E-2</v>
      </c>
      <c r="L230" s="17">
        <f>0.001*[66]Sheet1!$F$621</f>
        <v>4.7E-2</v>
      </c>
      <c r="M230" s="17">
        <f>0.001*[66]Sheet1!$F$622</f>
        <v>4.7E-2</v>
      </c>
      <c r="N230" s="17">
        <f>0.001*[66]Sheet1!$F$623</f>
        <v>4.7E-2</v>
      </c>
      <c r="O230" s="17">
        <f>0.001*[66]Sheet1!$F$624</f>
        <v>4.7E-2</v>
      </c>
      <c r="P230" s="17">
        <f>0.001*[66]Sheet1!$F$625</f>
        <v>4.7E-2</v>
      </c>
      <c r="Q230" s="17">
        <f>0.001*[66]Sheet1!$F$626</f>
        <v>4.7E-2</v>
      </c>
      <c r="R230" s="17">
        <f>0.001*[66]Sheet1!$F$627</f>
        <v>4.7E-2</v>
      </c>
      <c r="S230" s="17">
        <f>0.001*[66]Sheet1!$F$628</f>
        <v>4.7E-2</v>
      </c>
      <c r="T230" s="17">
        <f>0.001*[66]Sheet1!$F$629</f>
        <v>4.7E-2</v>
      </c>
      <c r="U230" s="17">
        <f>0.001*[66]Sheet1!$F$630</f>
        <v>4.7E-2</v>
      </c>
      <c r="V230" s="17">
        <f>0.001*[66]Sheet1!$F$631</f>
        <v>4.8000000000000001E-2</v>
      </c>
      <c r="W230" s="17">
        <f>0.001*[66]Sheet1!$F$632</f>
        <v>4.8000000000000001E-2</v>
      </c>
      <c r="X230" s="17">
        <f>0.001*[66]Sheet1!$F$633</f>
        <v>4.7E-2</v>
      </c>
      <c r="Y230" s="17">
        <f>0.001*[66]Sheet1!$F$634</f>
        <v>4.8000000000000001E-2</v>
      </c>
      <c r="Z230" s="46">
        <f>0.001*[66]Sheet1!$F$635</f>
        <v>4.8000000000000001E-2</v>
      </c>
      <c r="AA230" s="36">
        <f t="shared" si="36"/>
        <v>4.9000000000000002E-2</v>
      </c>
      <c r="AB230" s="18">
        <f t="shared" si="37"/>
        <v>4.7E-2</v>
      </c>
      <c r="AC230" s="19">
        <f t="shared" si="38"/>
        <v>4.7458333333333352E-2</v>
      </c>
    </row>
    <row r="231" spans="2:29" ht="15" customHeight="1">
      <c r="B231" s="26">
        <v>27</v>
      </c>
      <c r="C231" s="43">
        <f>0.001*[66]Sheet1!$F$636</f>
        <v>4.8000000000000001E-2</v>
      </c>
      <c r="D231" s="9">
        <f>0.001*[66]Sheet1!$F$637</f>
        <v>4.8000000000000001E-2</v>
      </c>
      <c r="E231" s="9">
        <f>0.001*[66]Sheet1!$F$638</f>
        <v>4.8000000000000001E-2</v>
      </c>
      <c r="F231" s="9">
        <f>0.001*[66]Sheet1!$F$639</f>
        <v>4.8000000000000001E-2</v>
      </c>
      <c r="G231" s="9">
        <f>0.001*[66]Sheet1!$F$640</f>
        <v>4.8000000000000001E-2</v>
      </c>
      <c r="H231" s="9">
        <f>0.001*[66]Sheet1!$F$641</f>
        <v>4.8000000000000001E-2</v>
      </c>
      <c r="I231" s="9">
        <f>0.001*[66]Sheet1!$F$642</f>
        <v>4.8000000000000001E-2</v>
      </c>
      <c r="J231" s="9">
        <f>0.001*[66]Sheet1!$F$643</f>
        <v>4.8000000000000001E-2</v>
      </c>
      <c r="K231" s="9">
        <f>0.001*[66]Sheet1!$F$644</f>
        <v>4.7E-2</v>
      </c>
      <c r="L231" s="9">
        <f>0.001*[66]Sheet1!$F$645</f>
        <v>4.7E-2</v>
      </c>
      <c r="M231" s="9">
        <f>0.001*[66]Sheet1!$F$646</f>
        <v>4.7E-2</v>
      </c>
      <c r="N231" s="9">
        <f>0.001*[66]Sheet1!$F$647</f>
        <v>4.7E-2</v>
      </c>
      <c r="O231" s="9">
        <f>0.001*[66]Sheet1!$F$648</f>
        <v>4.7E-2</v>
      </c>
      <c r="P231" s="9">
        <f>0.001*[66]Sheet1!$F$649</f>
        <v>4.7E-2</v>
      </c>
      <c r="Q231" s="9">
        <f>0.001*[66]Sheet1!$F$650</f>
        <v>4.7E-2</v>
      </c>
      <c r="R231" s="9">
        <f>0.001*[66]Sheet1!$F$651</f>
        <v>4.7E-2</v>
      </c>
      <c r="S231" s="9">
        <f>0.001*[66]Sheet1!$F$652</f>
        <v>4.7E-2</v>
      </c>
      <c r="T231" s="9">
        <f>0.001*[66]Sheet1!$F$653</f>
        <v>4.7E-2</v>
      </c>
      <c r="U231" s="9">
        <f>0.001*[66]Sheet1!$F$654</f>
        <v>4.7E-2</v>
      </c>
      <c r="V231" s="9">
        <f>0.001*[66]Sheet1!$F$655</f>
        <v>4.8000000000000001E-2</v>
      </c>
      <c r="W231" s="9">
        <f>0.001*[66]Sheet1!$F$656</f>
        <v>4.8000000000000001E-2</v>
      </c>
      <c r="X231" s="9">
        <f>0.001*[66]Sheet1!$F$657</f>
        <v>4.7E-2</v>
      </c>
      <c r="Y231" s="9">
        <f>0.001*[66]Sheet1!$F$658</f>
        <v>4.7E-2</v>
      </c>
      <c r="Z231" s="44">
        <f>0.001*[66]Sheet1!$F$659</f>
        <v>4.8000000000000001E-2</v>
      </c>
      <c r="AA231" s="35">
        <f t="shared" si="36"/>
        <v>4.8000000000000001E-2</v>
      </c>
      <c r="AB231" s="10">
        <f t="shared" si="37"/>
        <v>4.7E-2</v>
      </c>
      <c r="AC231" s="14">
        <f t="shared" si="38"/>
        <v>4.7458333333333345E-2</v>
      </c>
    </row>
    <row r="232" spans="2:29" ht="15" customHeight="1">
      <c r="B232" s="26">
        <v>28</v>
      </c>
      <c r="C232" s="43">
        <f>0.001*[66]Sheet1!$F$660</f>
        <v>4.7E-2</v>
      </c>
      <c r="D232" s="9">
        <f>0.001*[66]Sheet1!$F$661</f>
        <v>4.8000000000000001E-2</v>
      </c>
      <c r="E232" s="9">
        <f>0.001*[66]Sheet1!$F$662</f>
        <v>4.8000000000000001E-2</v>
      </c>
      <c r="F232" s="9">
        <f>0.001*[66]Sheet1!$F$663</f>
        <v>4.8000000000000001E-2</v>
      </c>
      <c r="G232" s="9">
        <f>0.001*[66]Sheet1!$F$664</f>
        <v>4.8000000000000001E-2</v>
      </c>
      <c r="H232" s="9">
        <f>0.001*[66]Sheet1!$F$665</f>
        <v>4.8000000000000001E-2</v>
      </c>
      <c r="I232" s="9">
        <f>0.001*[66]Sheet1!$F$666</f>
        <v>4.8000000000000001E-2</v>
      </c>
      <c r="J232" s="9">
        <f>0.001*[66]Sheet1!$F$667</f>
        <v>4.8000000000000001E-2</v>
      </c>
      <c r="K232" s="9">
        <f>0.001*[66]Sheet1!$F$668</f>
        <v>4.8000000000000001E-2</v>
      </c>
      <c r="L232" s="9">
        <f>0.001*[66]Sheet1!$F$669</f>
        <v>4.7E-2</v>
      </c>
      <c r="M232" s="9">
        <f>0.001*[66]Sheet1!$F$670</f>
        <v>4.7E-2</v>
      </c>
      <c r="N232" s="9">
        <f>0.001*[66]Sheet1!$F$671</f>
        <v>4.7E-2</v>
      </c>
      <c r="O232" s="9">
        <f>0.001*[66]Sheet1!$F$672</f>
        <v>4.7E-2</v>
      </c>
      <c r="P232" s="9">
        <f>0.001*[66]Sheet1!$F$673</f>
        <v>4.7E-2</v>
      </c>
      <c r="Q232" s="9">
        <f>0.001*[66]Sheet1!$F$674</f>
        <v>4.7E-2</v>
      </c>
      <c r="R232" s="9">
        <f>0.001*[66]Sheet1!$F$675</f>
        <v>4.7E-2</v>
      </c>
      <c r="S232" s="9">
        <f>0.001*[66]Sheet1!$F$676</f>
        <v>4.7E-2</v>
      </c>
      <c r="T232" s="9">
        <f>0.001*[66]Sheet1!$F$677</f>
        <v>4.8000000000000001E-2</v>
      </c>
      <c r="U232" s="9">
        <f>0.001*[66]Sheet1!$F$678</f>
        <v>4.9000000000000002E-2</v>
      </c>
      <c r="V232" s="9">
        <f>0.001*[66]Sheet1!$F$679</f>
        <v>5.1000000000000004E-2</v>
      </c>
      <c r="W232" s="9">
        <f>0.001*[66]Sheet1!$F$680</f>
        <v>5.5E-2</v>
      </c>
      <c r="X232" s="9">
        <f>0.001*[66]Sheet1!$F$681</f>
        <v>5.7000000000000002E-2</v>
      </c>
      <c r="Y232" s="9">
        <f>0.001*[66]Sheet1!$F$682</f>
        <v>6.0999999999999999E-2</v>
      </c>
      <c r="Z232" s="44">
        <f>0.001*[66]Sheet1!$F$683</f>
        <v>6.0999999999999999E-2</v>
      </c>
      <c r="AA232" s="35">
        <f t="shared" si="36"/>
        <v>6.0999999999999999E-2</v>
      </c>
      <c r="AB232" s="10">
        <f t="shared" si="37"/>
        <v>4.7E-2</v>
      </c>
      <c r="AC232" s="14">
        <f t="shared" si="38"/>
        <v>4.9541666666666671E-2</v>
      </c>
    </row>
    <row r="233" spans="2:29" ht="15" customHeight="1">
      <c r="B233" s="26">
        <v>29</v>
      </c>
      <c r="C233" s="43">
        <f>0.001*[66]Sheet1!$F$684</f>
        <v>6.2E-2</v>
      </c>
      <c r="D233" s="9">
        <f>0.001*[66]Sheet1!$F$685</f>
        <v>6.0999999999999999E-2</v>
      </c>
      <c r="E233" s="9">
        <f>0.001*[66]Sheet1!$F$686</f>
        <v>5.9000000000000004E-2</v>
      </c>
      <c r="F233" s="9">
        <f>0.001*[66]Sheet1!$F$687</f>
        <v>5.2000000000000005E-2</v>
      </c>
      <c r="G233" s="9">
        <f>0.001*[66]Sheet1!$F$688</f>
        <v>4.9000000000000002E-2</v>
      </c>
      <c r="H233" s="9">
        <f>0.001*[66]Sheet1!$F$689</f>
        <v>4.8000000000000001E-2</v>
      </c>
      <c r="I233" s="9">
        <f>0.001*[66]Sheet1!$F$690</f>
        <v>4.8000000000000001E-2</v>
      </c>
      <c r="J233" s="9">
        <f>0.001*[66]Sheet1!$F$691</f>
        <v>4.8000000000000001E-2</v>
      </c>
      <c r="K233" s="9">
        <f>0.001*[66]Sheet1!$F$692</f>
        <v>4.7E-2</v>
      </c>
      <c r="L233" s="9">
        <f>0.001*[66]Sheet1!$F$693</f>
        <v>4.7E-2</v>
      </c>
      <c r="M233" s="9">
        <f>0.001*[66]Sheet1!$F$694</f>
        <v>4.7E-2</v>
      </c>
      <c r="N233" s="9">
        <f>0.001*[66]Sheet1!$F$695</f>
        <v>4.8000000000000001E-2</v>
      </c>
      <c r="O233" s="9">
        <f>0.001*[66]Sheet1!$F$696</f>
        <v>4.8000000000000001E-2</v>
      </c>
      <c r="P233" s="9">
        <f>0.001*[66]Sheet1!$F$697</f>
        <v>4.7E-2</v>
      </c>
      <c r="Q233" s="9">
        <f>0.001*[66]Sheet1!$F$698</f>
        <v>4.7E-2</v>
      </c>
      <c r="R233" s="9">
        <f>0.001*[66]Sheet1!$F$699</f>
        <v>4.7E-2</v>
      </c>
      <c r="S233" s="9">
        <f>0.001*[66]Sheet1!$F$700</f>
        <v>4.8000000000000001E-2</v>
      </c>
      <c r="T233" s="9">
        <f>0.001*[66]Sheet1!$F$701</f>
        <v>4.7E-2</v>
      </c>
      <c r="U233" s="9">
        <f>0.001*[66]Sheet1!$F$702</f>
        <v>4.8000000000000001E-2</v>
      </c>
      <c r="V233" s="9">
        <f>0.001*[66]Sheet1!$F$703</f>
        <v>4.8000000000000001E-2</v>
      </c>
      <c r="W233" s="9">
        <f>0.001*[66]Sheet1!$F$704</f>
        <v>4.8000000000000001E-2</v>
      </c>
      <c r="X233" s="9">
        <f>0.001*[66]Sheet1!$F$705</f>
        <v>4.8000000000000001E-2</v>
      </c>
      <c r="Y233" s="9">
        <f>0.001*[66]Sheet1!$F$706</f>
        <v>4.8000000000000001E-2</v>
      </c>
      <c r="Z233" s="44">
        <f>0.001*[66]Sheet1!$F$707</f>
        <v>4.8000000000000001E-2</v>
      </c>
      <c r="AA233" s="35">
        <f t="shared" si="36"/>
        <v>6.2E-2</v>
      </c>
      <c r="AB233" s="10">
        <f t="shared" si="37"/>
        <v>4.7E-2</v>
      </c>
      <c r="AC233" s="14">
        <f t="shared" si="38"/>
        <v>4.9500000000000016E-2</v>
      </c>
    </row>
    <row r="234" spans="2:29" ht="15" customHeight="1">
      <c r="B234" s="28">
        <v>30</v>
      </c>
      <c r="C234" s="47">
        <f>0.001*[66]Sheet1!$F$708</f>
        <v>4.9000000000000002E-2</v>
      </c>
      <c r="D234" s="20">
        <f>0.001*[66]Sheet1!$F$709</f>
        <v>4.9000000000000002E-2</v>
      </c>
      <c r="E234" s="20">
        <f>0.001*[66]Sheet1!$F$710</f>
        <v>4.9000000000000002E-2</v>
      </c>
      <c r="F234" s="20">
        <f>0.001*[66]Sheet1!$F$711</f>
        <v>4.9000000000000002E-2</v>
      </c>
      <c r="G234" s="20">
        <f>0.001*[66]Sheet1!$F$712</f>
        <v>4.9000000000000002E-2</v>
      </c>
      <c r="H234" s="20">
        <f>0.001*[66]Sheet1!$F$713</f>
        <v>0.05</v>
      </c>
      <c r="I234" s="20">
        <f>0.001*[66]Sheet1!$F$714</f>
        <v>0.05</v>
      </c>
      <c r="J234" s="20">
        <f>0.001*[66]Sheet1!$F$715</f>
        <v>4.9000000000000002E-2</v>
      </c>
      <c r="K234" s="20">
        <f>0.001*[66]Sheet1!$F$716</f>
        <v>4.9000000000000002E-2</v>
      </c>
      <c r="L234" s="20">
        <f>0.001*[66]Sheet1!$F$717</f>
        <v>4.7E-2</v>
      </c>
      <c r="M234" s="20">
        <f>0.001*[66]Sheet1!$F$718</f>
        <v>4.8000000000000001E-2</v>
      </c>
      <c r="N234" s="20">
        <f>0.001*[66]Sheet1!$F$719</f>
        <v>4.8000000000000001E-2</v>
      </c>
      <c r="O234" s="20">
        <f>0.001*[66]Sheet1!$F$720</f>
        <v>4.7E-2</v>
      </c>
      <c r="P234" s="20">
        <f>0.001*[66]Sheet1!$F$721</f>
        <v>4.8000000000000001E-2</v>
      </c>
      <c r="Q234" s="20">
        <f>0.001*[66]Sheet1!$F$722</f>
        <v>4.7E-2</v>
      </c>
      <c r="R234" s="20">
        <f>0.001*[66]Sheet1!$F$723</f>
        <v>4.8000000000000001E-2</v>
      </c>
      <c r="S234" s="20">
        <f>0.001*[66]Sheet1!$F$724</f>
        <v>4.8000000000000001E-2</v>
      </c>
      <c r="T234" s="20">
        <f>0.001*[66]Sheet1!$F$725</f>
        <v>4.8000000000000001E-2</v>
      </c>
      <c r="U234" s="20">
        <f>0.001*[66]Sheet1!$F$726</f>
        <v>4.8000000000000001E-2</v>
      </c>
      <c r="V234" s="20">
        <f>0.001*[66]Sheet1!$F$727</f>
        <v>4.8000000000000001E-2</v>
      </c>
      <c r="W234" s="20">
        <f>0.001*[66]Sheet1!$F$728</f>
        <v>4.8000000000000001E-2</v>
      </c>
      <c r="X234" s="20">
        <f>0.001*[66]Sheet1!$F$729</f>
        <v>4.9000000000000002E-2</v>
      </c>
      <c r="Y234" s="20">
        <f>0.001*[66]Sheet1!$F$730</f>
        <v>4.9000000000000002E-2</v>
      </c>
      <c r="Z234" s="48">
        <f>0.001*[66]Sheet1!$F$731</f>
        <v>4.9000000000000002E-2</v>
      </c>
      <c r="AA234" s="37">
        <f t="shared" si="36"/>
        <v>0.05</v>
      </c>
      <c r="AB234" s="21">
        <f t="shared" si="37"/>
        <v>4.7E-2</v>
      </c>
      <c r="AC234" s="22">
        <f t="shared" si="38"/>
        <v>4.8458333333333332E-2</v>
      </c>
    </row>
    <row r="235" spans="2:29" ht="15" customHeight="1">
      <c r="B235" s="29">
        <v>31</v>
      </c>
      <c r="C235" s="49">
        <f>0.001*[66]Sheet1!$F$732</f>
        <v>4.9000000000000002E-2</v>
      </c>
      <c r="D235" s="11">
        <f>0.001*[66]Sheet1!$F$733</f>
        <v>4.9000000000000002E-2</v>
      </c>
      <c r="E235" s="11">
        <f>0.001*[66]Sheet1!$F$734</f>
        <v>4.9000000000000002E-2</v>
      </c>
      <c r="F235" s="11">
        <f>0.001*[66]Sheet1!$F$735</f>
        <v>4.9000000000000002E-2</v>
      </c>
      <c r="G235" s="11">
        <f>0.001*[66]Sheet1!$F$736</f>
        <v>4.9000000000000002E-2</v>
      </c>
      <c r="H235" s="11">
        <f>0.001*[66]Sheet1!$F$737</f>
        <v>4.9000000000000002E-2</v>
      </c>
      <c r="I235" s="11">
        <f>0.001*[66]Sheet1!$F$738</f>
        <v>4.9000000000000002E-2</v>
      </c>
      <c r="J235" s="11">
        <f>0.001*[66]Sheet1!$F$739</f>
        <v>4.9000000000000002E-2</v>
      </c>
      <c r="K235" s="11">
        <f>0.001*[66]Sheet1!$F$740</f>
        <v>4.8000000000000001E-2</v>
      </c>
      <c r="L235" s="11">
        <f>0.001*[66]Sheet1!$F$741</f>
        <v>4.7E-2</v>
      </c>
      <c r="M235" s="11">
        <f>0.001*[66]Sheet1!$F$742</f>
        <v>4.7E-2</v>
      </c>
      <c r="N235" s="11">
        <f>0.001*[66]Sheet1!$F$743</f>
        <v>4.7E-2</v>
      </c>
      <c r="O235" s="11">
        <f>0.001*[66]Sheet1!$F$744</f>
        <v>4.7E-2</v>
      </c>
      <c r="P235" s="11">
        <f>0.001*[66]Sheet1!$F$745</f>
        <v>4.7E-2</v>
      </c>
      <c r="Q235" s="11">
        <f>0.001*[66]Sheet1!$F$746</f>
        <v>4.7E-2</v>
      </c>
      <c r="R235" s="11">
        <f>0.001*[66]Sheet1!$F$747</f>
        <v>4.7E-2</v>
      </c>
      <c r="S235" s="11">
        <f>0.001*[66]Sheet1!$F$748</f>
        <v>4.7E-2</v>
      </c>
      <c r="T235" s="11">
        <f>0.001*[66]Sheet1!$F$749</f>
        <v>4.8000000000000001E-2</v>
      </c>
      <c r="U235" s="11">
        <f>0.001*[66]Sheet1!$F$750</f>
        <v>4.8000000000000001E-2</v>
      </c>
      <c r="V235" s="11">
        <f>0.001*[66]Sheet1!$F$751</f>
        <v>4.8000000000000001E-2</v>
      </c>
      <c r="W235" s="11">
        <f>0.001*[66]Sheet1!$F$752</f>
        <v>4.8000000000000001E-2</v>
      </c>
      <c r="X235" s="11">
        <f>0.001*[66]Sheet1!$F$753</f>
        <v>4.8000000000000001E-2</v>
      </c>
      <c r="Y235" s="11">
        <f>0.001*[66]Sheet1!$F$754</f>
        <v>4.8000000000000001E-2</v>
      </c>
      <c r="Z235" s="50">
        <f>0.001*[66]Sheet1!$F$755</f>
        <v>4.8000000000000001E-2</v>
      </c>
      <c r="AA235" s="38">
        <f t="shared" si="36"/>
        <v>4.9000000000000002E-2</v>
      </c>
      <c r="AB235" s="8">
        <f t="shared" si="37"/>
        <v>4.7E-2</v>
      </c>
      <c r="AC235" s="15">
        <f t="shared" si="38"/>
        <v>4.8000000000000015E-2</v>
      </c>
    </row>
    <row r="236" spans="2:29" ht="15" customHeight="1">
      <c r="B236" s="30" t="s">
        <v>0</v>
      </c>
      <c r="C236" s="47">
        <f t="shared" ref="C236:Z236" si="39">MAX(C205:C235)</f>
        <v>6.3E-2</v>
      </c>
      <c r="D236" s="20">
        <f t="shared" si="39"/>
        <v>6.0999999999999999E-2</v>
      </c>
      <c r="E236" s="20">
        <f t="shared" si="39"/>
        <v>5.9000000000000004E-2</v>
      </c>
      <c r="F236" s="20">
        <f t="shared" si="39"/>
        <v>5.2000000000000005E-2</v>
      </c>
      <c r="G236" s="20">
        <f t="shared" si="39"/>
        <v>4.9000000000000002E-2</v>
      </c>
      <c r="H236" s="20">
        <f t="shared" si="39"/>
        <v>0.05</v>
      </c>
      <c r="I236" s="20">
        <f t="shared" si="39"/>
        <v>5.2000000000000005E-2</v>
      </c>
      <c r="J236" s="20">
        <f t="shared" si="39"/>
        <v>5.3999999999999999E-2</v>
      </c>
      <c r="K236" s="20">
        <f t="shared" si="39"/>
        <v>5.2999999999999999E-2</v>
      </c>
      <c r="L236" s="20">
        <f t="shared" si="39"/>
        <v>5.5E-2</v>
      </c>
      <c r="M236" s="20">
        <f t="shared" si="39"/>
        <v>0.06</v>
      </c>
      <c r="N236" s="20">
        <f t="shared" si="39"/>
        <v>6.0999999999999999E-2</v>
      </c>
      <c r="O236" s="20">
        <f t="shared" si="39"/>
        <v>5.9000000000000004E-2</v>
      </c>
      <c r="P236" s="20">
        <f t="shared" si="39"/>
        <v>5.5E-2</v>
      </c>
      <c r="Q236" s="20">
        <f t="shared" si="39"/>
        <v>5.2999999999999999E-2</v>
      </c>
      <c r="R236" s="20">
        <f t="shared" si="39"/>
        <v>0.05</v>
      </c>
      <c r="S236" s="20">
        <f t="shared" si="39"/>
        <v>4.9000000000000002E-2</v>
      </c>
      <c r="T236" s="20">
        <f t="shared" si="39"/>
        <v>5.3999999999999999E-2</v>
      </c>
      <c r="U236" s="20">
        <f t="shared" si="39"/>
        <v>5.9000000000000004E-2</v>
      </c>
      <c r="V236" s="20">
        <f t="shared" si="39"/>
        <v>6.2E-2</v>
      </c>
      <c r="W236" s="20">
        <f t="shared" si="39"/>
        <v>6.6000000000000003E-2</v>
      </c>
      <c r="X236" s="20">
        <f t="shared" si="39"/>
        <v>6.6000000000000003E-2</v>
      </c>
      <c r="Y236" s="20">
        <f t="shared" si="39"/>
        <v>6.4000000000000001E-2</v>
      </c>
      <c r="Z236" s="48">
        <f t="shared" si="39"/>
        <v>6.2E-2</v>
      </c>
      <c r="AA236" s="162" t="s">
        <v>15</v>
      </c>
      <c r="AB236" s="163"/>
      <c r="AC236" s="164"/>
    </row>
    <row r="237" spans="2:29" ht="15" customHeight="1">
      <c r="B237" s="31" t="s">
        <v>1</v>
      </c>
      <c r="C237" s="51">
        <f t="shared" ref="C237:Z237" si="40">MIN(C205:C235)</f>
        <v>4.7E-2</v>
      </c>
      <c r="D237" s="5">
        <f t="shared" si="40"/>
        <v>4.8000000000000001E-2</v>
      </c>
      <c r="E237" s="5">
        <f t="shared" si="40"/>
        <v>4.7E-2</v>
      </c>
      <c r="F237" s="5">
        <f t="shared" si="40"/>
        <v>4.7E-2</v>
      </c>
      <c r="G237" s="5">
        <f t="shared" si="40"/>
        <v>4.7E-2</v>
      </c>
      <c r="H237" s="5">
        <f t="shared" si="40"/>
        <v>4.8000000000000001E-2</v>
      </c>
      <c r="I237" s="5">
        <f t="shared" si="40"/>
        <v>4.7E-2</v>
      </c>
      <c r="J237" s="5">
        <f t="shared" si="40"/>
        <v>4.7E-2</v>
      </c>
      <c r="K237" s="5">
        <f t="shared" si="40"/>
        <v>4.7E-2</v>
      </c>
      <c r="L237" s="5">
        <f t="shared" si="40"/>
        <v>4.7E-2</v>
      </c>
      <c r="M237" s="5">
        <f t="shared" si="40"/>
        <v>4.7E-2</v>
      </c>
      <c r="N237" s="5">
        <f t="shared" si="40"/>
        <v>4.7E-2</v>
      </c>
      <c r="O237" s="5">
        <f t="shared" si="40"/>
        <v>4.7E-2</v>
      </c>
      <c r="P237" s="5">
        <f t="shared" si="40"/>
        <v>4.7E-2</v>
      </c>
      <c r="Q237" s="5">
        <f t="shared" si="40"/>
        <v>4.5999999999999999E-2</v>
      </c>
      <c r="R237" s="5">
        <f t="shared" si="40"/>
        <v>4.5999999999999999E-2</v>
      </c>
      <c r="S237" s="5">
        <f t="shared" si="40"/>
        <v>4.7E-2</v>
      </c>
      <c r="T237" s="5">
        <f t="shared" si="40"/>
        <v>4.7E-2</v>
      </c>
      <c r="U237" s="5">
        <f t="shared" si="40"/>
        <v>4.7E-2</v>
      </c>
      <c r="V237" s="5">
        <f t="shared" si="40"/>
        <v>4.8000000000000001E-2</v>
      </c>
      <c r="W237" s="5">
        <f t="shared" si="40"/>
        <v>4.8000000000000001E-2</v>
      </c>
      <c r="X237" s="5">
        <f t="shared" si="40"/>
        <v>4.7E-2</v>
      </c>
      <c r="Y237" s="5">
        <f t="shared" si="40"/>
        <v>4.7E-2</v>
      </c>
      <c r="Z237" s="52">
        <f t="shared" si="40"/>
        <v>4.8000000000000001E-2</v>
      </c>
      <c r="AA237" s="156">
        <f>AVERAGE(AA205:AA235)</f>
        <v>5.2000000000000018E-2</v>
      </c>
      <c r="AB237" s="158">
        <f>AVERAGE(AB205:AB235)</f>
        <v>4.7032258064516122E-2</v>
      </c>
      <c r="AC237" s="160">
        <f>AVERAGE(AC205:AC235)</f>
        <v>4.848521505376345E-2</v>
      </c>
    </row>
    <row r="238" spans="2:29" ht="15" customHeight="1" thickBot="1">
      <c r="B238" s="32" t="s">
        <v>14</v>
      </c>
      <c r="C238" s="53">
        <f t="shared" ref="C238:Z238" si="41">AVERAGE(C205:C235)</f>
        <v>4.9419354838709684E-2</v>
      </c>
      <c r="D238" s="6">
        <f t="shared" si="41"/>
        <v>4.9290322580645168E-2</v>
      </c>
      <c r="E238" s="6">
        <f t="shared" si="41"/>
        <v>4.906451612903226E-2</v>
      </c>
      <c r="F238" s="6">
        <f t="shared" si="41"/>
        <v>4.8645161290322585E-2</v>
      </c>
      <c r="G238" s="6">
        <f t="shared" si="41"/>
        <v>4.8580645161290327E-2</v>
      </c>
      <c r="H238" s="6">
        <f t="shared" si="41"/>
        <v>4.8612903225806463E-2</v>
      </c>
      <c r="I238" s="6">
        <f t="shared" si="41"/>
        <v>4.8741935483870978E-2</v>
      </c>
      <c r="J238" s="6">
        <f t="shared" si="41"/>
        <v>4.858064516129032E-2</v>
      </c>
      <c r="K238" s="6">
        <f t="shared" si="41"/>
        <v>4.8161290322580645E-2</v>
      </c>
      <c r="L238" s="6">
        <f t="shared" si="41"/>
        <v>4.7806451612903228E-2</v>
      </c>
      <c r="M238" s="6">
        <f t="shared" si="41"/>
        <v>4.7806451612903235E-2</v>
      </c>
      <c r="N238" s="6">
        <f t="shared" si="41"/>
        <v>4.7870967741935493E-2</v>
      </c>
      <c r="O238" s="6">
        <f t="shared" si="41"/>
        <v>4.7935483870967743E-2</v>
      </c>
      <c r="P238" s="6">
        <f t="shared" si="41"/>
        <v>4.7580645161290319E-2</v>
      </c>
      <c r="Q238" s="6">
        <f t="shared" si="41"/>
        <v>4.7419354838709675E-2</v>
      </c>
      <c r="R238" s="6">
        <f t="shared" si="41"/>
        <v>4.7258064516129031E-2</v>
      </c>
      <c r="S238" s="6">
        <f t="shared" si="41"/>
        <v>4.748387096774194E-2</v>
      </c>
      <c r="T238" s="6">
        <f t="shared" si="41"/>
        <v>4.7903225806451621E-2</v>
      </c>
      <c r="U238" s="6">
        <f t="shared" si="41"/>
        <v>4.8387096774193554E-2</v>
      </c>
      <c r="V238" s="6">
        <f t="shared" si="41"/>
        <v>4.88709677419355E-2</v>
      </c>
      <c r="W238" s="6">
        <f t="shared" si="41"/>
        <v>4.9451612903225826E-2</v>
      </c>
      <c r="X238" s="6">
        <f t="shared" si="41"/>
        <v>4.970967741935485E-2</v>
      </c>
      <c r="Y238" s="6">
        <f t="shared" si="41"/>
        <v>4.9580645161290335E-2</v>
      </c>
      <c r="Z238" s="54">
        <f t="shared" si="41"/>
        <v>4.9483870967741955E-2</v>
      </c>
      <c r="AA238" s="157"/>
      <c r="AB238" s="159"/>
      <c r="AC238" s="161"/>
    </row>
    <row r="240" spans="2:29" ht="268.5" customHeight="1"/>
    <row r="242" spans="2:29" ht="18" customHeight="1">
      <c r="B242" s="165" t="s">
        <v>78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0.001*[67]Sheet1!$F$12</f>
        <v>4.3000000000000003E-2</v>
      </c>
      <c r="D245" s="12">
        <f>0.001*[67]Sheet1!$F$13</f>
        <v>4.3000000000000003E-2</v>
      </c>
      <c r="E245" s="12">
        <f>0.001*[67]Sheet1!$F$14</f>
        <v>4.3000000000000003E-2</v>
      </c>
      <c r="F245" s="12">
        <f>0.001*[67]Sheet1!$F$15</f>
        <v>4.3000000000000003E-2</v>
      </c>
      <c r="G245" s="12">
        <f>0.001*[67]Sheet1!$F$16</f>
        <v>4.3999999999999997E-2</v>
      </c>
      <c r="H245" s="12">
        <f>0.001*[67]Sheet1!$F$17</f>
        <v>4.3999999999999997E-2</v>
      </c>
      <c r="I245" s="12">
        <f>0.001*[67]Sheet1!$F$18</f>
        <v>4.3999999999999997E-2</v>
      </c>
      <c r="J245" s="12">
        <f>0.001*[67]Sheet1!$F$19</f>
        <v>4.3999999999999997E-2</v>
      </c>
      <c r="K245" s="12">
        <f>0.001*[67]Sheet1!$F$20</f>
        <v>4.3000000000000003E-2</v>
      </c>
      <c r="L245" s="12">
        <f>0.001*[67]Sheet1!$F$21</f>
        <v>4.2000000000000003E-2</v>
      </c>
      <c r="M245" s="12">
        <f>0.001*[67]Sheet1!$F$22</f>
        <v>4.2000000000000003E-2</v>
      </c>
      <c r="N245" s="12">
        <f>0.001*[67]Sheet1!$F$23</f>
        <v>4.2000000000000003E-2</v>
      </c>
      <c r="O245" s="12">
        <f>0.001*[67]Sheet1!$F$24</f>
        <v>4.2000000000000003E-2</v>
      </c>
      <c r="P245" s="12">
        <f>0.001*[67]Sheet1!$F$25</f>
        <v>4.2000000000000003E-2</v>
      </c>
      <c r="Q245" s="12">
        <f>0.001*[67]Sheet1!$F$26</f>
        <v>4.2000000000000003E-2</v>
      </c>
      <c r="R245" s="12">
        <f>0.001*[67]Sheet1!$F$27</f>
        <v>4.2000000000000003E-2</v>
      </c>
      <c r="S245" s="12">
        <f>0.001*[67]Sheet1!$F$28</f>
        <v>4.2000000000000003E-2</v>
      </c>
      <c r="T245" s="12">
        <f>0.001*[67]Sheet1!$F$29</f>
        <v>4.2000000000000003E-2</v>
      </c>
      <c r="U245" s="12">
        <f>0.001*[67]Sheet1!$F$30</f>
        <v>4.3000000000000003E-2</v>
      </c>
      <c r="V245" s="12">
        <f>0.001*[67]Sheet1!$F$31</f>
        <v>4.3000000000000003E-2</v>
      </c>
      <c r="W245" s="12">
        <f>0.001*[67]Sheet1!$F$32</f>
        <v>4.3000000000000003E-2</v>
      </c>
      <c r="X245" s="12">
        <f>0.001*[67]Sheet1!$F$33</f>
        <v>4.3000000000000003E-2</v>
      </c>
      <c r="Y245" s="12">
        <f>0.001*[67]Sheet1!$F$34</f>
        <v>4.3000000000000003E-2</v>
      </c>
      <c r="Z245" s="42">
        <f>0.001*[67]Sheet1!$F$35</f>
        <v>4.3000000000000003E-2</v>
      </c>
      <c r="AA245" s="34">
        <f>MAX(C245:Z245)</f>
        <v>4.3999999999999997E-2</v>
      </c>
      <c r="AB245" s="13">
        <f>MIN(C245:Z245)</f>
        <v>4.2000000000000003E-2</v>
      </c>
      <c r="AC245" s="16">
        <f>AVERAGE(C245:Z245)</f>
        <v>4.2791666666666679E-2</v>
      </c>
    </row>
    <row r="246" spans="2:29" ht="15" customHeight="1">
      <c r="B246" s="26">
        <v>2</v>
      </c>
      <c r="C246" s="43">
        <f>0.001*[67]Sheet1!$F$36</f>
        <v>4.3000000000000003E-2</v>
      </c>
      <c r="D246" s="9">
        <f>0.001*[67]Sheet1!$F$37</f>
        <v>4.3000000000000003E-2</v>
      </c>
      <c r="E246" s="9">
        <f>0.001*[67]Sheet1!$F$38</f>
        <v>4.3999999999999997E-2</v>
      </c>
      <c r="F246" s="9">
        <f>0.001*[67]Sheet1!$F$39</f>
        <v>4.3999999999999997E-2</v>
      </c>
      <c r="G246" s="9">
        <f>0.001*[67]Sheet1!$F$40</f>
        <v>4.3000000000000003E-2</v>
      </c>
      <c r="H246" s="9">
        <f>0.001*[67]Sheet1!$F$41</f>
        <v>4.3999999999999997E-2</v>
      </c>
      <c r="I246" s="9">
        <f>0.001*[67]Sheet1!$F$42</f>
        <v>4.3999999999999997E-2</v>
      </c>
      <c r="J246" s="9">
        <f>0.001*[67]Sheet1!$F$43</f>
        <v>4.3000000000000003E-2</v>
      </c>
      <c r="K246" s="9">
        <f>0.001*[67]Sheet1!$F$44</f>
        <v>4.3000000000000003E-2</v>
      </c>
      <c r="L246" s="9">
        <f>0.001*[67]Sheet1!$F$45</f>
        <v>4.3000000000000003E-2</v>
      </c>
      <c r="M246" s="9">
        <f>0.001*[67]Sheet1!$F$46</f>
        <v>4.3000000000000003E-2</v>
      </c>
      <c r="N246" s="9">
        <f>0.001*[67]Sheet1!$F$47</f>
        <v>4.3000000000000003E-2</v>
      </c>
      <c r="O246" s="9">
        <f>0.001*[67]Sheet1!$F$48</f>
        <v>4.3000000000000003E-2</v>
      </c>
      <c r="P246" s="9">
        <f>0.001*[67]Sheet1!$F$49</f>
        <v>4.3000000000000003E-2</v>
      </c>
      <c r="Q246" s="9">
        <f>0.001*[67]Sheet1!$F$50</f>
        <v>4.3000000000000003E-2</v>
      </c>
      <c r="R246" s="9">
        <f>0.001*[67]Sheet1!$F$51</f>
        <v>4.3000000000000003E-2</v>
      </c>
      <c r="S246" s="9">
        <f>0.001*[67]Sheet1!$F$52</f>
        <v>4.3000000000000003E-2</v>
      </c>
      <c r="T246" s="9">
        <f>0.001*[67]Sheet1!$F$53</f>
        <v>4.3000000000000003E-2</v>
      </c>
      <c r="U246" s="9">
        <f>0.001*[67]Sheet1!$F$54</f>
        <v>4.3000000000000003E-2</v>
      </c>
      <c r="V246" s="9">
        <f>0.001*[67]Sheet1!$F$55</f>
        <v>4.3000000000000003E-2</v>
      </c>
      <c r="W246" s="9">
        <f>0.001*[67]Sheet1!$F$56</f>
        <v>4.3999999999999997E-2</v>
      </c>
      <c r="X246" s="9">
        <f>0.001*[67]Sheet1!$F$57</f>
        <v>4.3999999999999997E-2</v>
      </c>
      <c r="Y246" s="9">
        <f>0.001*[67]Sheet1!$F$58</f>
        <v>4.3999999999999997E-2</v>
      </c>
      <c r="Z246" s="44">
        <f>0.001*[67]Sheet1!$F$59</f>
        <v>4.3999999999999997E-2</v>
      </c>
      <c r="AA246" s="35">
        <f t="shared" ref="AA246:AA275" si="42">MAX(C246:Z246)</f>
        <v>4.3999999999999997E-2</v>
      </c>
      <c r="AB246" s="10">
        <f t="shared" ref="AB246:AB275" si="43">MIN(C246:Z246)</f>
        <v>4.3000000000000003E-2</v>
      </c>
      <c r="AC246" s="14">
        <f t="shared" ref="AC246:AC275" si="44">AVERAGE(C246:Z246)</f>
        <v>4.3333333333333342E-2</v>
      </c>
    </row>
    <row r="247" spans="2:29" ht="15" customHeight="1">
      <c r="B247" s="26">
        <v>3</v>
      </c>
      <c r="C247" s="43">
        <f>0.001*[67]Sheet1!$F$60</f>
        <v>4.3999999999999997E-2</v>
      </c>
      <c r="D247" s="9">
        <f>0.001*[67]Sheet1!$F$61</f>
        <v>4.3999999999999997E-2</v>
      </c>
      <c r="E247" s="9">
        <f>0.001*[67]Sheet1!$F$62</f>
        <v>4.3999999999999997E-2</v>
      </c>
      <c r="F247" s="9">
        <f>0.001*[67]Sheet1!$F$63</f>
        <v>4.3999999999999997E-2</v>
      </c>
      <c r="G247" s="9">
        <f>0.001*[67]Sheet1!$F$64</f>
        <v>4.3999999999999997E-2</v>
      </c>
      <c r="H247" s="9">
        <f>0.001*[67]Sheet1!$F$65</f>
        <v>4.3999999999999997E-2</v>
      </c>
      <c r="I247" s="9">
        <f>0.001*[67]Sheet1!$F$66</f>
        <v>4.3999999999999997E-2</v>
      </c>
      <c r="J247" s="9">
        <f>0.001*[67]Sheet1!$F$67</f>
        <v>4.3999999999999997E-2</v>
      </c>
      <c r="K247" s="9">
        <f>0.001*[67]Sheet1!$F$68</f>
        <v>4.3000000000000003E-2</v>
      </c>
      <c r="L247" s="9">
        <f>0.001*[67]Sheet1!$F$69</f>
        <v>4.2000000000000003E-2</v>
      </c>
      <c r="M247" s="9">
        <f>0.001*[67]Sheet1!$F$70</f>
        <v>4.2000000000000003E-2</v>
      </c>
      <c r="N247" s="9">
        <f>0.001*[67]Sheet1!$F$71</f>
        <v>4.2000000000000003E-2</v>
      </c>
      <c r="O247" s="9">
        <f>0.001*[67]Sheet1!$F$72</f>
        <v>4.2000000000000003E-2</v>
      </c>
      <c r="P247" s="9">
        <f>0.001*[67]Sheet1!$F$73</f>
        <v>4.2000000000000003E-2</v>
      </c>
      <c r="Q247" s="9">
        <f>0.001*[67]Sheet1!$F$74</f>
        <v>4.2000000000000003E-2</v>
      </c>
      <c r="R247" s="9">
        <f>0.001*[67]Sheet1!$F$75</f>
        <v>4.2000000000000003E-2</v>
      </c>
      <c r="S247" s="9">
        <f>0.001*[67]Sheet1!$F$76</f>
        <v>4.2000000000000003E-2</v>
      </c>
      <c r="T247" s="9">
        <f>0.001*[67]Sheet1!$F$77</f>
        <v>4.2000000000000003E-2</v>
      </c>
      <c r="U247" s="9">
        <f>0.001*[67]Sheet1!$F$78</f>
        <v>4.3000000000000003E-2</v>
      </c>
      <c r="V247" s="9">
        <f>0.001*[67]Sheet1!$F$79</f>
        <v>4.3000000000000003E-2</v>
      </c>
      <c r="W247" s="9">
        <f>0.001*[67]Sheet1!$F$80</f>
        <v>4.3000000000000003E-2</v>
      </c>
      <c r="X247" s="9">
        <f>0.001*[67]Sheet1!$F$81</f>
        <v>4.3000000000000003E-2</v>
      </c>
      <c r="Y247" s="9">
        <f>0.001*[67]Sheet1!$F$82</f>
        <v>4.3000000000000003E-2</v>
      </c>
      <c r="Z247" s="44">
        <f>0.001*[67]Sheet1!$F$83</f>
        <v>4.3000000000000003E-2</v>
      </c>
      <c r="AA247" s="35">
        <f t="shared" si="42"/>
        <v>4.3999999999999997E-2</v>
      </c>
      <c r="AB247" s="10">
        <f t="shared" si="43"/>
        <v>4.2000000000000003E-2</v>
      </c>
      <c r="AC247" s="14">
        <f t="shared" si="44"/>
        <v>4.2958333333333348E-2</v>
      </c>
    </row>
    <row r="248" spans="2:29" ht="15" customHeight="1">
      <c r="B248" s="26">
        <v>4</v>
      </c>
      <c r="C248" s="43">
        <f>0.001*[67]Sheet1!$F$84</f>
        <v>4.3000000000000003E-2</v>
      </c>
      <c r="D248" s="9">
        <f>0.001*[67]Sheet1!$F$85</f>
        <v>4.3000000000000003E-2</v>
      </c>
      <c r="E248" s="9">
        <f>0.001*[67]Sheet1!$F$86</f>
        <v>4.3000000000000003E-2</v>
      </c>
      <c r="F248" s="9">
        <f>0.001*[67]Sheet1!$F$87</f>
        <v>4.3000000000000003E-2</v>
      </c>
      <c r="G248" s="9">
        <f>0.001*[67]Sheet1!$F$88</f>
        <v>4.3000000000000003E-2</v>
      </c>
      <c r="H248" s="9">
        <f>0.001*[67]Sheet1!$F$89</f>
        <v>4.3000000000000003E-2</v>
      </c>
      <c r="I248" s="9">
        <f>0.001*[67]Sheet1!$F$90</f>
        <v>4.3000000000000003E-2</v>
      </c>
      <c r="J248" s="9">
        <f>0.001*[67]Sheet1!$F$91</f>
        <v>4.3000000000000003E-2</v>
      </c>
      <c r="K248" s="9">
        <f>0.001*[67]Sheet1!$F$92</f>
        <v>4.2000000000000003E-2</v>
      </c>
      <c r="L248" s="9">
        <f>0.001*[67]Sheet1!$F$93</f>
        <v>4.2000000000000003E-2</v>
      </c>
      <c r="M248" s="9">
        <f>0.001*[67]Sheet1!$F$94</f>
        <v>4.2000000000000003E-2</v>
      </c>
      <c r="N248" s="9">
        <f>0.001*[67]Sheet1!$F$95</f>
        <v>4.2000000000000003E-2</v>
      </c>
      <c r="O248" s="9">
        <f>0.001*[67]Sheet1!$F$96</f>
        <v>4.2000000000000003E-2</v>
      </c>
      <c r="P248" s="9">
        <f>0.001*[67]Sheet1!$F$97</f>
        <v>4.3000000000000003E-2</v>
      </c>
      <c r="Q248" s="9">
        <f>0.001*[67]Sheet1!$F$98</f>
        <v>4.3000000000000003E-2</v>
      </c>
      <c r="R248" s="9">
        <f>0.001*[67]Sheet1!$F$99</f>
        <v>4.3000000000000003E-2</v>
      </c>
      <c r="S248" s="9">
        <f>0.001*[67]Sheet1!$F$100</f>
        <v>4.3000000000000003E-2</v>
      </c>
      <c r="T248" s="9">
        <f>0.001*[67]Sheet1!$F$101</f>
        <v>4.3000000000000003E-2</v>
      </c>
      <c r="U248" s="9">
        <f>0.001*[67]Sheet1!$F$102</f>
        <v>4.3000000000000003E-2</v>
      </c>
      <c r="V248" s="9">
        <f>0.001*[67]Sheet1!$F$103</f>
        <v>4.3000000000000003E-2</v>
      </c>
      <c r="W248" s="9">
        <f>0.001*[67]Sheet1!$F$104</f>
        <v>4.3000000000000003E-2</v>
      </c>
      <c r="X248" s="9">
        <f>0.001*[67]Sheet1!$F$105</f>
        <v>4.3000000000000003E-2</v>
      </c>
      <c r="Y248" s="9">
        <f>0.001*[67]Sheet1!$F$106</f>
        <v>4.3000000000000003E-2</v>
      </c>
      <c r="Z248" s="44">
        <f>0.001*[67]Sheet1!$F$107</f>
        <v>4.3999999999999997E-2</v>
      </c>
      <c r="AA248" s="35">
        <f t="shared" si="42"/>
        <v>4.3999999999999997E-2</v>
      </c>
      <c r="AB248" s="10">
        <f t="shared" si="43"/>
        <v>4.2000000000000003E-2</v>
      </c>
      <c r="AC248" s="14">
        <f t="shared" si="44"/>
        <v>4.2833333333333341E-2</v>
      </c>
    </row>
    <row r="249" spans="2:29" ht="15" customHeight="1">
      <c r="B249" s="26">
        <v>5</v>
      </c>
      <c r="C249" s="43">
        <f>0.001*[67]Sheet1!$F$108</f>
        <v>4.3999999999999997E-2</v>
      </c>
      <c r="D249" s="9">
        <f>0.001*[67]Sheet1!$F$109</f>
        <v>4.3999999999999997E-2</v>
      </c>
      <c r="E249" s="9">
        <f>0.001*[67]Sheet1!$F$110</f>
        <v>4.3999999999999997E-2</v>
      </c>
      <c r="F249" s="9">
        <f>0.001*[67]Sheet1!$F$111</f>
        <v>4.3999999999999997E-2</v>
      </c>
      <c r="G249" s="9">
        <f>0.001*[67]Sheet1!$F$112</f>
        <v>4.3999999999999997E-2</v>
      </c>
      <c r="H249" s="9">
        <f>0.001*[67]Sheet1!$F$113</f>
        <v>4.4999999999999998E-2</v>
      </c>
      <c r="I249" s="9">
        <f>0.001*[67]Sheet1!$F$114</f>
        <v>4.4999999999999998E-2</v>
      </c>
      <c r="J249" s="9">
        <f>0.001*[67]Sheet1!$F$115</f>
        <v>4.3999999999999997E-2</v>
      </c>
      <c r="K249" s="9">
        <f>0.001*[67]Sheet1!$F$116</f>
        <v>4.3999999999999997E-2</v>
      </c>
      <c r="L249" s="68">
        <f>0.001*[67]Sheet1!$F$117</f>
        <v>4.3000000000000003E-2</v>
      </c>
      <c r="M249" s="68">
        <f>0.001*[67]Sheet1!$F$118</f>
        <v>4.3000000000000003E-2</v>
      </c>
      <c r="N249" s="68">
        <f>0.001*[67]Sheet1!$F$119</f>
        <v>4.3000000000000003E-2</v>
      </c>
      <c r="O249" s="9">
        <f>0.001*[67]Sheet1!$F$120</f>
        <v>4.3000000000000003E-2</v>
      </c>
      <c r="P249" s="9">
        <f>0.001*[67]Sheet1!$F$121</f>
        <v>4.2000000000000003E-2</v>
      </c>
      <c r="Q249" s="9">
        <f>0.001*[67]Sheet1!$F$122</f>
        <v>4.2000000000000003E-2</v>
      </c>
      <c r="R249" s="9">
        <f>0.001*[67]Sheet1!$F$123</f>
        <v>4.2000000000000003E-2</v>
      </c>
      <c r="S249" s="9">
        <f>0.001*[67]Sheet1!$F$124</f>
        <v>4.2000000000000003E-2</v>
      </c>
      <c r="T249" s="9">
        <f>0.001*[67]Sheet1!$F$125</f>
        <v>4.2000000000000003E-2</v>
      </c>
      <c r="U249" s="9">
        <f>0.001*[67]Sheet1!$F$126</f>
        <v>4.4999999999999998E-2</v>
      </c>
      <c r="V249" s="9">
        <f>0.001*[67]Sheet1!$F$127</f>
        <v>5.1000000000000004E-2</v>
      </c>
      <c r="W249" s="9">
        <f>0.001*[67]Sheet1!$F$128</f>
        <v>5.2999999999999999E-2</v>
      </c>
      <c r="X249" s="9">
        <f>0.001*[67]Sheet1!$F$129</f>
        <v>5.6000000000000001E-2</v>
      </c>
      <c r="Y249" s="9">
        <f>0.001*[67]Sheet1!$F$130</f>
        <v>5.6000000000000001E-2</v>
      </c>
      <c r="Z249" s="44">
        <f>0.001*[67]Sheet1!$F$131</f>
        <v>6.0999999999999999E-2</v>
      </c>
      <c r="AA249" s="35">
        <f t="shared" si="42"/>
        <v>6.0999999999999999E-2</v>
      </c>
      <c r="AB249" s="10">
        <f t="shared" si="43"/>
        <v>4.2000000000000003E-2</v>
      </c>
      <c r="AC249" s="14">
        <f t="shared" si="44"/>
        <v>4.5916666666666682E-2</v>
      </c>
    </row>
    <row r="250" spans="2:29" ht="15" customHeight="1">
      <c r="B250" s="27">
        <v>6</v>
      </c>
      <c r="C250" s="45">
        <f>0.001*[67]Sheet1!$F$132</f>
        <v>6.0999999999999999E-2</v>
      </c>
      <c r="D250" s="17">
        <f>0.001*[67]Sheet1!$F$133</f>
        <v>5.5E-2</v>
      </c>
      <c r="E250" s="17">
        <f>0.001*[67]Sheet1!$F$134</f>
        <v>0.05</v>
      </c>
      <c r="F250" s="17">
        <f>0.001*[67]Sheet1!$F$135</f>
        <v>4.5999999999999999E-2</v>
      </c>
      <c r="G250" s="17">
        <f>0.001*[67]Sheet1!$F$136</f>
        <v>4.3000000000000003E-2</v>
      </c>
      <c r="H250" s="17">
        <f>0.001*[67]Sheet1!$F$137</f>
        <v>4.3000000000000003E-2</v>
      </c>
      <c r="I250" s="17">
        <f>0.001*[67]Sheet1!$F$138</f>
        <v>4.3000000000000003E-2</v>
      </c>
      <c r="J250" s="17">
        <f>0.001*[67]Sheet1!$F$139</f>
        <v>4.3999999999999997E-2</v>
      </c>
      <c r="K250" s="17">
        <f>0.001*[67]Sheet1!$F$140</f>
        <v>4.3000000000000003E-2</v>
      </c>
      <c r="L250" s="17">
        <f>0.001*[67]Sheet1!$F$141</f>
        <v>4.2000000000000003E-2</v>
      </c>
      <c r="M250" s="17">
        <f>0.001*[67]Sheet1!$F$142</f>
        <v>4.2000000000000003E-2</v>
      </c>
      <c r="N250" s="17">
        <f>0.001*[67]Sheet1!$F$143</f>
        <v>4.2000000000000003E-2</v>
      </c>
      <c r="O250" s="17">
        <f>0.001*[67]Sheet1!$F$144</f>
        <v>4.2000000000000003E-2</v>
      </c>
      <c r="P250" s="17">
        <f>0.001*[67]Sheet1!$F$145</f>
        <v>4.2000000000000003E-2</v>
      </c>
      <c r="Q250" s="17">
        <f>0.001*[67]Sheet1!$F$146</f>
        <v>4.2000000000000003E-2</v>
      </c>
      <c r="R250" s="17">
        <f>0.001*[67]Sheet1!$F$147</f>
        <v>4.2000000000000003E-2</v>
      </c>
      <c r="S250" s="17">
        <f>0.001*[67]Sheet1!$F$148</f>
        <v>4.2000000000000003E-2</v>
      </c>
      <c r="T250" s="17">
        <f>0.001*[67]Sheet1!$F$149</f>
        <v>4.2000000000000003E-2</v>
      </c>
      <c r="U250" s="17">
        <f>0.001*[67]Sheet1!$F$150</f>
        <v>4.3000000000000003E-2</v>
      </c>
      <c r="V250" s="17">
        <f>0.001*[67]Sheet1!$F$151</f>
        <v>4.3000000000000003E-2</v>
      </c>
      <c r="W250" s="17">
        <f>0.001*[67]Sheet1!$F$152</f>
        <v>4.3000000000000003E-2</v>
      </c>
      <c r="X250" s="17">
        <f>0.001*[67]Sheet1!$F$153</f>
        <v>4.3000000000000003E-2</v>
      </c>
      <c r="Y250" s="17">
        <f>0.001*[67]Sheet1!$F$154</f>
        <v>4.3000000000000003E-2</v>
      </c>
      <c r="Z250" s="46">
        <f>0.001*[67]Sheet1!$F$155</f>
        <v>4.3000000000000003E-2</v>
      </c>
      <c r="AA250" s="36">
        <f t="shared" si="42"/>
        <v>6.0999999999999999E-2</v>
      </c>
      <c r="AB250" s="18">
        <f t="shared" si="43"/>
        <v>4.2000000000000003E-2</v>
      </c>
      <c r="AC250" s="19">
        <f t="shared" si="44"/>
        <v>4.4333333333333343E-2</v>
      </c>
    </row>
    <row r="251" spans="2:29" ht="15" customHeight="1">
      <c r="B251" s="26">
        <v>7</v>
      </c>
      <c r="C251" s="43">
        <f>0.001*[67]Sheet1!$F$156</f>
        <v>4.3000000000000003E-2</v>
      </c>
      <c r="D251" s="9">
        <f>0.001*[67]Sheet1!$F$157</f>
        <v>4.3000000000000003E-2</v>
      </c>
      <c r="E251" s="9">
        <f>0.001*[67]Sheet1!$F$158</f>
        <v>4.3000000000000003E-2</v>
      </c>
      <c r="F251" s="9">
        <f>0.001*[67]Sheet1!$F$159</f>
        <v>4.3000000000000003E-2</v>
      </c>
      <c r="G251" s="9">
        <f>0.001*[67]Sheet1!$F$160</f>
        <v>4.3000000000000003E-2</v>
      </c>
      <c r="H251" s="9">
        <f>0.001*[67]Sheet1!$F$161</f>
        <v>4.3000000000000003E-2</v>
      </c>
      <c r="I251" s="9">
        <f>0.001*[67]Sheet1!$F$162</f>
        <v>4.3000000000000003E-2</v>
      </c>
      <c r="J251" s="9">
        <f>0.001*[67]Sheet1!$F$163</f>
        <v>4.3000000000000003E-2</v>
      </c>
      <c r="K251" s="9">
        <f>0.001*[67]Sheet1!$F$164</f>
        <v>4.2000000000000003E-2</v>
      </c>
      <c r="L251" s="9">
        <f>0.001*[67]Sheet1!$F$165</f>
        <v>4.2000000000000003E-2</v>
      </c>
      <c r="M251" s="9">
        <f>0.001*[67]Sheet1!$F$166</f>
        <v>4.2000000000000003E-2</v>
      </c>
      <c r="N251" s="9">
        <f>0.001*[67]Sheet1!$F$167</f>
        <v>4.2000000000000003E-2</v>
      </c>
      <c r="O251" s="9">
        <f>0.001*[67]Sheet1!$F$168</f>
        <v>4.2000000000000003E-2</v>
      </c>
      <c r="P251" s="9">
        <f>0.001*[67]Sheet1!$F$169</f>
        <v>4.2000000000000003E-2</v>
      </c>
      <c r="Q251" s="9">
        <f>0.001*[67]Sheet1!$F$170</f>
        <v>4.2000000000000003E-2</v>
      </c>
      <c r="R251" s="9">
        <f>0.001*[67]Sheet1!$F$171</f>
        <v>4.2000000000000003E-2</v>
      </c>
      <c r="S251" s="9">
        <f>0.001*[67]Sheet1!$F$172</f>
        <v>4.2000000000000003E-2</v>
      </c>
      <c r="T251" s="9">
        <f>0.001*[67]Sheet1!$F$173</f>
        <v>4.2000000000000003E-2</v>
      </c>
      <c r="U251" s="9">
        <f>0.001*[67]Sheet1!$F$174</f>
        <v>4.3000000000000003E-2</v>
      </c>
      <c r="V251" s="9">
        <f>0.001*[67]Sheet1!$F$175</f>
        <v>4.3000000000000003E-2</v>
      </c>
      <c r="W251" s="9">
        <f>0.001*[67]Sheet1!$F$176</f>
        <v>4.3000000000000003E-2</v>
      </c>
      <c r="X251" s="9">
        <f>0.001*[67]Sheet1!$F$177</f>
        <v>4.3000000000000003E-2</v>
      </c>
      <c r="Y251" s="9">
        <f>0.001*[67]Sheet1!$F$178</f>
        <v>4.3000000000000003E-2</v>
      </c>
      <c r="Z251" s="44">
        <f>0.001*[67]Sheet1!$F$179</f>
        <v>4.3999999999999997E-2</v>
      </c>
      <c r="AA251" s="35">
        <f t="shared" si="42"/>
        <v>4.3999999999999997E-2</v>
      </c>
      <c r="AB251" s="10">
        <f t="shared" si="43"/>
        <v>4.2000000000000003E-2</v>
      </c>
      <c r="AC251" s="14">
        <f t="shared" si="44"/>
        <v>4.2625000000000017E-2</v>
      </c>
    </row>
    <row r="252" spans="2:29" ht="15" customHeight="1">
      <c r="B252" s="26">
        <v>8</v>
      </c>
      <c r="C252" s="43">
        <f>0.001*[67]Sheet1!$F$180</f>
        <v>4.3000000000000003E-2</v>
      </c>
      <c r="D252" s="9">
        <f>0.001*[67]Sheet1!$F$181</f>
        <v>4.3000000000000003E-2</v>
      </c>
      <c r="E252" s="9">
        <f>0.001*[67]Sheet1!$F$182</f>
        <v>4.3999999999999997E-2</v>
      </c>
      <c r="F252" s="9">
        <f>0.001*[67]Sheet1!$F$183</f>
        <v>4.3999999999999997E-2</v>
      </c>
      <c r="G252" s="9">
        <f>0.001*[67]Sheet1!$F$184</f>
        <v>4.3000000000000003E-2</v>
      </c>
      <c r="H252" s="9">
        <f>0.001*[67]Sheet1!$F$185</f>
        <v>4.3999999999999997E-2</v>
      </c>
      <c r="I252" s="9">
        <f>0.001*[67]Sheet1!$F$186</f>
        <v>4.3999999999999997E-2</v>
      </c>
      <c r="J252" s="9">
        <f>0.001*[67]Sheet1!$F$187</f>
        <v>4.4999999999999998E-2</v>
      </c>
      <c r="K252" s="9">
        <f>0.001*[67]Sheet1!$F$188</f>
        <v>4.4999999999999998E-2</v>
      </c>
      <c r="L252" s="9">
        <f>0.001*[67]Sheet1!$F$189</f>
        <v>4.8000000000000001E-2</v>
      </c>
      <c r="M252" s="9">
        <f>0.001*[67]Sheet1!$F$190</f>
        <v>5.1000000000000004E-2</v>
      </c>
      <c r="N252" s="9">
        <f>0.001*[67]Sheet1!$F$191</f>
        <v>5.1000000000000004E-2</v>
      </c>
      <c r="O252" s="9">
        <f>0.001*[67]Sheet1!$F$192</f>
        <v>0.05</v>
      </c>
      <c r="P252" s="9">
        <f>0.001*[67]Sheet1!$F$193</f>
        <v>4.7E-2</v>
      </c>
      <c r="Q252" s="9">
        <f>0.001*[67]Sheet1!$F$194</f>
        <v>4.4999999999999998E-2</v>
      </c>
      <c r="R252" s="9">
        <f>0.001*[67]Sheet1!$F$195</f>
        <v>4.4999999999999998E-2</v>
      </c>
      <c r="S252" s="9">
        <f>0.001*[67]Sheet1!$F$196</f>
        <v>4.3999999999999997E-2</v>
      </c>
      <c r="T252" s="9">
        <f>0.001*[67]Sheet1!$F$197</f>
        <v>4.3000000000000003E-2</v>
      </c>
      <c r="U252" s="9">
        <f>0.001*[67]Sheet1!$F$198</f>
        <v>4.2000000000000003E-2</v>
      </c>
      <c r="V252" s="9">
        <f>0.001*[67]Sheet1!$F$199</f>
        <v>4.3000000000000003E-2</v>
      </c>
      <c r="W252" s="9">
        <f>0.001*[67]Sheet1!$F$200</f>
        <v>4.2000000000000003E-2</v>
      </c>
      <c r="X252" s="9">
        <f>0.001*[67]Sheet1!$F$201</f>
        <v>4.3000000000000003E-2</v>
      </c>
      <c r="Y252" s="9">
        <f>0.001*[67]Sheet1!$F$202</f>
        <v>4.3000000000000003E-2</v>
      </c>
      <c r="Z252" s="44">
        <f>0.001*[67]Sheet1!$F$203</f>
        <v>4.5999999999999999E-2</v>
      </c>
      <c r="AA252" s="35">
        <f t="shared" si="42"/>
        <v>5.1000000000000004E-2</v>
      </c>
      <c r="AB252" s="10">
        <f t="shared" si="43"/>
        <v>4.2000000000000003E-2</v>
      </c>
      <c r="AC252" s="14">
        <f t="shared" si="44"/>
        <v>4.4916666666666681E-2</v>
      </c>
    </row>
    <row r="253" spans="2:29" ht="15" customHeight="1">
      <c r="B253" s="26">
        <v>9</v>
      </c>
      <c r="C253" s="43">
        <f>0.001*[67]Sheet1!$F$204</f>
        <v>4.4999999999999998E-2</v>
      </c>
      <c r="D253" s="9">
        <f>0.001*[67]Sheet1!$F$205</f>
        <v>4.3999999999999997E-2</v>
      </c>
      <c r="E253" s="9">
        <f>0.001*[67]Sheet1!$F$206</f>
        <v>4.3000000000000003E-2</v>
      </c>
      <c r="F253" s="9">
        <f>0.001*[67]Sheet1!$F$207</f>
        <v>4.3000000000000003E-2</v>
      </c>
      <c r="G253" s="9">
        <f>0.001*[67]Sheet1!$F$208</f>
        <v>4.3000000000000003E-2</v>
      </c>
      <c r="H253" s="9">
        <f>0.001*[67]Sheet1!$F$209</f>
        <v>4.3000000000000003E-2</v>
      </c>
      <c r="I253" s="9">
        <f>0.001*[67]Sheet1!$F$210</f>
        <v>4.3000000000000003E-2</v>
      </c>
      <c r="J253" s="9">
        <f>0.001*[67]Sheet1!$F$211</f>
        <v>4.4999999999999998E-2</v>
      </c>
      <c r="K253" s="9">
        <f>0.001*[67]Sheet1!$F$212</f>
        <v>4.3999999999999997E-2</v>
      </c>
      <c r="L253" s="9">
        <f>0.001*[67]Sheet1!$F$213</f>
        <v>4.3000000000000003E-2</v>
      </c>
      <c r="M253" s="9">
        <f>0.001*[67]Sheet1!$F$214</f>
        <v>4.3000000000000003E-2</v>
      </c>
      <c r="N253" s="9">
        <f>0.001*[67]Sheet1!$F$215</f>
        <v>4.3000000000000003E-2</v>
      </c>
      <c r="O253" s="9">
        <f>0.001*[67]Sheet1!$F$216</f>
        <v>4.3000000000000003E-2</v>
      </c>
      <c r="P253" s="9">
        <f>0.001*[67]Sheet1!$F$217</f>
        <v>4.3000000000000003E-2</v>
      </c>
      <c r="Q253" s="9">
        <f>0.001*[67]Sheet1!$F$218</f>
        <v>4.3000000000000003E-2</v>
      </c>
      <c r="R253" s="9">
        <f>0.001*[67]Sheet1!$F$219</f>
        <v>4.3000000000000003E-2</v>
      </c>
      <c r="S253" s="9">
        <f>0.001*[67]Sheet1!$F$220</f>
        <v>4.3000000000000003E-2</v>
      </c>
      <c r="T253" s="9">
        <f>0.001*[67]Sheet1!$F$221</f>
        <v>4.3000000000000003E-2</v>
      </c>
      <c r="U253" s="9">
        <f>0.001*[67]Sheet1!$F$222</f>
        <v>4.3000000000000003E-2</v>
      </c>
      <c r="V253" s="9">
        <f>0.001*[67]Sheet1!$F$223</f>
        <v>4.3000000000000003E-2</v>
      </c>
      <c r="W253" s="9">
        <f>0.001*[67]Sheet1!$F$224</f>
        <v>4.3000000000000003E-2</v>
      </c>
      <c r="X253" s="9">
        <f>0.001*[67]Sheet1!$F$225</f>
        <v>4.3999999999999997E-2</v>
      </c>
      <c r="Y253" s="9">
        <f>0.001*[67]Sheet1!$F$226</f>
        <v>4.3999999999999997E-2</v>
      </c>
      <c r="Z253" s="44">
        <f>0.001*[67]Sheet1!$F$227</f>
        <v>4.3999999999999997E-2</v>
      </c>
      <c r="AA253" s="35">
        <f t="shared" si="42"/>
        <v>4.4999999999999998E-2</v>
      </c>
      <c r="AB253" s="10">
        <f t="shared" si="43"/>
        <v>4.3000000000000003E-2</v>
      </c>
      <c r="AC253" s="14">
        <f t="shared" si="44"/>
        <v>4.3375000000000018E-2</v>
      </c>
    </row>
    <row r="254" spans="2:29" ht="15" customHeight="1">
      <c r="B254" s="28">
        <v>10</v>
      </c>
      <c r="C254" s="47">
        <f>0.001*[67]Sheet1!$F$228</f>
        <v>4.3999999999999997E-2</v>
      </c>
      <c r="D254" s="20">
        <f>0.001*[67]Sheet1!$F$229</f>
        <v>4.3999999999999997E-2</v>
      </c>
      <c r="E254" s="20">
        <f>0.001*[67]Sheet1!$F$230</f>
        <v>4.4999999999999998E-2</v>
      </c>
      <c r="F254" s="20">
        <f>0.001*[67]Sheet1!$F$231</f>
        <v>4.3999999999999997E-2</v>
      </c>
      <c r="G254" s="20">
        <f>0.001*[67]Sheet1!$F$232</f>
        <v>4.3999999999999997E-2</v>
      </c>
      <c r="H254" s="20">
        <f>0.001*[67]Sheet1!$F$233</f>
        <v>4.3999999999999997E-2</v>
      </c>
      <c r="I254" s="20">
        <f>0.001*[67]Sheet1!$F$234</f>
        <v>4.4999999999999998E-2</v>
      </c>
      <c r="J254" s="20">
        <f>0.001*[67]Sheet1!$F$235</f>
        <v>4.3999999999999997E-2</v>
      </c>
      <c r="K254" s="20">
        <f>0.001*[67]Sheet1!$F$236</f>
        <v>4.3999999999999997E-2</v>
      </c>
      <c r="L254" s="20">
        <f>0.001*[67]Sheet1!$F$237</f>
        <v>4.3000000000000003E-2</v>
      </c>
      <c r="M254" s="20">
        <f>0.001*[67]Sheet1!$F$238</f>
        <v>4.3000000000000003E-2</v>
      </c>
      <c r="N254" s="20">
        <f>0.001*[67]Sheet1!$F$239</f>
        <v>4.3000000000000003E-2</v>
      </c>
      <c r="O254" s="20">
        <f>0.001*[67]Sheet1!$F$240</f>
        <v>4.3000000000000003E-2</v>
      </c>
      <c r="P254" s="20">
        <f>0.001*[67]Sheet1!$F$241</f>
        <v>4.3000000000000003E-2</v>
      </c>
      <c r="Q254" s="20">
        <f>0.001*[67]Sheet1!$F$242</f>
        <v>4.3000000000000003E-2</v>
      </c>
      <c r="R254" s="20">
        <f>0.001*[67]Sheet1!$F$243</f>
        <v>4.3000000000000003E-2</v>
      </c>
      <c r="S254" s="20">
        <f>0.001*[67]Sheet1!$F$244</f>
        <v>4.3000000000000003E-2</v>
      </c>
      <c r="T254" s="20">
        <f>0.001*[67]Sheet1!$F$245</f>
        <v>4.3000000000000003E-2</v>
      </c>
      <c r="U254" s="20">
        <f>0.001*[67]Sheet1!$F$246</f>
        <v>4.3000000000000003E-2</v>
      </c>
      <c r="V254" s="20">
        <f>0.001*[67]Sheet1!$F$247</f>
        <v>4.3000000000000003E-2</v>
      </c>
      <c r="W254" s="20">
        <f>0.001*[67]Sheet1!$F$248</f>
        <v>4.3999999999999997E-2</v>
      </c>
      <c r="X254" s="20">
        <f>0.001*[67]Sheet1!$F$249</f>
        <v>4.3999999999999997E-2</v>
      </c>
      <c r="Y254" s="20">
        <f>0.001*[67]Sheet1!$F$250</f>
        <v>4.3999999999999997E-2</v>
      </c>
      <c r="Z254" s="48">
        <f>0.001*[67]Sheet1!$F$251</f>
        <v>4.3999999999999997E-2</v>
      </c>
      <c r="AA254" s="37">
        <f t="shared" si="42"/>
        <v>4.4999999999999998E-2</v>
      </c>
      <c r="AB254" s="21">
        <f t="shared" si="43"/>
        <v>4.3000000000000003E-2</v>
      </c>
      <c r="AC254" s="22">
        <f t="shared" si="44"/>
        <v>4.3625000000000018E-2</v>
      </c>
    </row>
    <row r="255" spans="2:29" ht="15" customHeight="1">
      <c r="B255" s="26">
        <v>11</v>
      </c>
      <c r="C255" s="43">
        <f>0.001*[67]Sheet1!$F$252</f>
        <v>4.3999999999999997E-2</v>
      </c>
      <c r="D255" s="9">
        <f>0.001*[67]Sheet1!$F$253</f>
        <v>4.3999999999999997E-2</v>
      </c>
      <c r="E255" s="9">
        <f>0.001*[67]Sheet1!$F$254</f>
        <v>4.3999999999999997E-2</v>
      </c>
      <c r="F255" s="9">
        <f>0.001*[67]Sheet1!$F$255</f>
        <v>4.3999999999999997E-2</v>
      </c>
      <c r="G255" s="9">
        <f>0.001*[67]Sheet1!$F$256</f>
        <v>4.3999999999999997E-2</v>
      </c>
      <c r="H255" s="9">
        <f>0.001*[67]Sheet1!$F$257</f>
        <v>4.3999999999999997E-2</v>
      </c>
      <c r="I255" s="9">
        <f>0.001*[67]Sheet1!$F$258</f>
        <v>4.3999999999999997E-2</v>
      </c>
      <c r="J255" s="9">
        <f>0.001*[67]Sheet1!$F$259</f>
        <v>4.3999999999999997E-2</v>
      </c>
      <c r="K255" s="9">
        <f>0.001*[67]Sheet1!$F$260</f>
        <v>4.2000000000000003E-2</v>
      </c>
      <c r="L255" s="9">
        <f>0.001*[67]Sheet1!$F$261</f>
        <v>4.2000000000000003E-2</v>
      </c>
      <c r="M255" s="9">
        <f>0.001*[67]Sheet1!$F$262</f>
        <v>4.2000000000000003E-2</v>
      </c>
      <c r="N255" s="9">
        <f>0.001*[67]Sheet1!$F$263</f>
        <v>4.2000000000000003E-2</v>
      </c>
      <c r="O255" s="9">
        <f>0.001*[67]Sheet1!$F$264</f>
        <v>4.2000000000000003E-2</v>
      </c>
      <c r="P255" s="9">
        <f>0.001*[67]Sheet1!$F$265</f>
        <v>4.2000000000000003E-2</v>
      </c>
      <c r="Q255" s="9">
        <f>0.001*[67]Sheet1!$F$266</f>
        <v>4.2000000000000003E-2</v>
      </c>
      <c r="R255" s="9">
        <f>0.001*[67]Sheet1!$F$267</f>
        <v>4.2000000000000003E-2</v>
      </c>
      <c r="S255" s="9">
        <f>0.001*[67]Sheet1!$F$268</f>
        <v>4.2000000000000003E-2</v>
      </c>
      <c r="T255" s="9">
        <f>0.001*[67]Sheet1!$F$269</f>
        <v>4.2000000000000003E-2</v>
      </c>
      <c r="U255" s="9">
        <f>0.001*[67]Sheet1!$F$270</f>
        <v>4.3000000000000003E-2</v>
      </c>
      <c r="V255" s="9">
        <f>0.001*[67]Sheet1!$F$271</f>
        <v>4.3000000000000003E-2</v>
      </c>
      <c r="W255" s="9">
        <f>0.001*[67]Sheet1!$F$272</f>
        <v>4.3999999999999997E-2</v>
      </c>
      <c r="X255" s="9">
        <f>0.001*[67]Sheet1!$F$273</f>
        <v>4.3000000000000003E-2</v>
      </c>
      <c r="Y255" s="9">
        <f>0.001*[67]Sheet1!$F$274</f>
        <v>4.3000000000000003E-2</v>
      </c>
      <c r="Z255" s="44">
        <f>0.001*[67]Sheet1!$F$275</f>
        <v>4.3000000000000003E-2</v>
      </c>
      <c r="AA255" s="35">
        <f t="shared" si="42"/>
        <v>4.3999999999999997E-2</v>
      </c>
      <c r="AB255" s="10">
        <f t="shared" si="43"/>
        <v>4.2000000000000003E-2</v>
      </c>
      <c r="AC255" s="14">
        <f t="shared" si="44"/>
        <v>4.2958333333333348E-2</v>
      </c>
    </row>
    <row r="256" spans="2:29" ht="15" customHeight="1">
      <c r="B256" s="26">
        <v>12</v>
      </c>
      <c r="C256" s="43">
        <f>0.001*[67]Sheet1!$F$276</f>
        <v>4.3000000000000003E-2</v>
      </c>
      <c r="D256" s="9">
        <f>0.001*[67]Sheet1!$F$277</f>
        <v>4.3999999999999997E-2</v>
      </c>
      <c r="E256" s="9">
        <f>0.001*[67]Sheet1!$F$278</f>
        <v>4.3999999999999997E-2</v>
      </c>
      <c r="F256" s="9">
        <f>0.001*[67]Sheet1!$F$279</f>
        <v>4.3999999999999997E-2</v>
      </c>
      <c r="G256" s="9">
        <f>0.001*[67]Sheet1!$F$280</f>
        <v>4.3999999999999997E-2</v>
      </c>
      <c r="H256" s="9">
        <f>0.001*[67]Sheet1!$F$281</f>
        <v>4.4999999999999998E-2</v>
      </c>
      <c r="I256" s="9">
        <f>0.001*[67]Sheet1!$F$282</f>
        <v>4.3999999999999997E-2</v>
      </c>
      <c r="J256" s="9">
        <f>0.001*[67]Sheet1!$F$283</f>
        <v>4.3999999999999997E-2</v>
      </c>
      <c r="K256" s="9">
        <f>0.001*[67]Sheet1!$F$284</f>
        <v>4.3000000000000003E-2</v>
      </c>
      <c r="L256" s="9">
        <f>0.001*[67]Sheet1!$F$285</f>
        <v>4.3000000000000003E-2</v>
      </c>
      <c r="M256" s="9">
        <f>0.001*[67]Sheet1!$F$286</f>
        <v>4.2000000000000003E-2</v>
      </c>
      <c r="N256" s="9">
        <f>0.001*[67]Sheet1!$F$287</f>
        <v>4.3000000000000003E-2</v>
      </c>
      <c r="O256" s="9">
        <f>0.001*[67]Sheet1!$F$288</f>
        <v>4.3000000000000003E-2</v>
      </c>
      <c r="P256" s="9">
        <f>0.001*[67]Sheet1!$F$289</f>
        <v>4.3000000000000003E-2</v>
      </c>
      <c r="Q256" s="9">
        <f>0.001*[67]Sheet1!$F$290</f>
        <v>4.3000000000000003E-2</v>
      </c>
      <c r="R256" s="9">
        <f>0.001*[67]Sheet1!$F$291</f>
        <v>4.2000000000000003E-2</v>
      </c>
      <c r="S256" s="9">
        <f>0.001*[67]Sheet1!$F$292</f>
        <v>4.2000000000000003E-2</v>
      </c>
      <c r="T256" s="9">
        <f>0.001*[67]Sheet1!$F$293</f>
        <v>4.2000000000000003E-2</v>
      </c>
      <c r="U256" s="9">
        <f>0.001*[67]Sheet1!$F$294</f>
        <v>4.3000000000000003E-2</v>
      </c>
      <c r="V256" s="9">
        <f>0.001*[67]Sheet1!$F$295</f>
        <v>4.3000000000000003E-2</v>
      </c>
      <c r="W256" s="9">
        <f>0.001*[67]Sheet1!$F$296</f>
        <v>4.3000000000000003E-2</v>
      </c>
      <c r="X256" s="9">
        <f>0.001*[67]Sheet1!$F$297</f>
        <v>4.3000000000000003E-2</v>
      </c>
      <c r="Y256" s="9">
        <f>0.001*[67]Sheet1!$F$298</f>
        <v>4.3999999999999997E-2</v>
      </c>
      <c r="Z256" s="44">
        <f>0.001*[67]Sheet1!$F$299</f>
        <v>4.3999999999999997E-2</v>
      </c>
      <c r="AA256" s="35">
        <f t="shared" si="42"/>
        <v>4.4999999999999998E-2</v>
      </c>
      <c r="AB256" s="10">
        <f t="shared" si="43"/>
        <v>4.2000000000000003E-2</v>
      </c>
      <c r="AC256" s="14">
        <f t="shared" si="44"/>
        <v>4.3250000000000011E-2</v>
      </c>
    </row>
    <row r="257" spans="2:29" ht="15" customHeight="1">
      <c r="B257" s="26">
        <v>13</v>
      </c>
      <c r="C257" s="43">
        <f>0.001*[67]Sheet1!$F$300</f>
        <v>4.3999999999999997E-2</v>
      </c>
      <c r="D257" s="9">
        <f>0.001*[67]Sheet1!$F$301</f>
        <v>4.3999999999999997E-2</v>
      </c>
      <c r="E257" s="9">
        <f>0.001*[67]Sheet1!$F$302</f>
        <v>4.3999999999999997E-2</v>
      </c>
      <c r="F257" s="9">
        <f>0.001*[67]Sheet1!$F$303</f>
        <v>4.3999999999999997E-2</v>
      </c>
      <c r="G257" s="9">
        <f>0.001*[67]Sheet1!$F$304</f>
        <v>4.3999999999999997E-2</v>
      </c>
      <c r="H257" s="9">
        <f>0.001*[67]Sheet1!$F$305</f>
        <v>4.3999999999999997E-2</v>
      </c>
      <c r="I257" s="9">
        <f>0.001*[67]Sheet1!$F$306</f>
        <v>4.3999999999999997E-2</v>
      </c>
      <c r="J257" s="9">
        <f>0.001*[67]Sheet1!$F$307</f>
        <v>4.3999999999999997E-2</v>
      </c>
      <c r="K257" s="9">
        <f>0.001*[67]Sheet1!$F$308</f>
        <v>4.2000000000000003E-2</v>
      </c>
      <c r="L257" s="9">
        <f>0.001*[67]Sheet1!$F$309</f>
        <v>4.2000000000000003E-2</v>
      </c>
      <c r="M257" s="9">
        <f>0.001*[67]Sheet1!$F$310</f>
        <v>4.2000000000000003E-2</v>
      </c>
      <c r="N257" s="9">
        <f>0.001*[67]Sheet1!$F$311</f>
        <v>4.2000000000000003E-2</v>
      </c>
      <c r="O257" s="9">
        <f>0.001*[67]Sheet1!$F$312</f>
        <v>4.2000000000000003E-2</v>
      </c>
      <c r="P257" s="9">
        <f>0.001*[67]Sheet1!$F$313</f>
        <v>4.2000000000000003E-2</v>
      </c>
      <c r="Q257" s="9">
        <f>0.001*[67]Sheet1!$F$314</f>
        <v>4.2000000000000003E-2</v>
      </c>
      <c r="R257" s="9">
        <f>0.001*[67]Sheet1!$F$315</f>
        <v>4.2000000000000003E-2</v>
      </c>
      <c r="S257" s="9">
        <f>0.001*[67]Sheet1!$F$316</f>
        <v>4.2000000000000003E-2</v>
      </c>
      <c r="T257" s="9">
        <f>0.001*[67]Sheet1!$F$317</f>
        <v>4.2000000000000003E-2</v>
      </c>
      <c r="U257" s="9">
        <f>0.001*[67]Sheet1!$F$318</f>
        <v>4.3000000000000003E-2</v>
      </c>
      <c r="V257" s="9">
        <f>0.001*[67]Sheet1!$F$319</f>
        <v>4.3000000000000003E-2</v>
      </c>
      <c r="W257" s="9">
        <f>0.001*[67]Sheet1!$F$320</f>
        <v>4.3999999999999997E-2</v>
      </c>
      <c r="X257" s="9">
        <f>0.001*[67]Sheet1!$F$321</f>
        <v>4.3999999999999997E-2</v>
      </c>
      <c r="Y257" s="9">
        <f>0.001*[67]Sheet1!$F$322</f>
        <v>4.3999999999999997E-2</v>
      </c>
      <c r="Z257" s="44">
        <f>0.001*[67]Sheet1!$F$323</f>
        <v>4.3999999999999997E-2</v>
      </c>
      <c r="AA257" s="35">
        <f t="shared" si="42"/>
        <v>4.3999999999999997E-2</v>
      </c>
      <c r="AB257" s="10">
        <f t="shared" si="43"/>
        <v>4.2000000000000003E-2</v>
      </c>
      <c r="AC257" s="14">
        <f t="shared" si="44"/>
        <v>4.3083333333333342E-2</v>
      </c>
    </row>
    <row r="258" spans="2:29" ht="15" customHeight="1">
      <c r="B258" s="26">
        <v>14</v>
      </c>
      <c r="C258" s="43">
        <f>0.001*[67]Sheet1!$F$324</f>
        <v>4.3999999999999997E-2</v>
      </c>
      <c r="D258" s="9">
        <f>0.001*[67]Sheet1!$F$325</f>
        <v>4.3999999999999997E-2</v>
      </c>
      <c r="E258" s="9">
        <f>0.001*[67]Sheet1!$F$326</f>
        <v>4.3999999999999997E-2</v>
      </c>
      <c r="F258" s="9">
        <f>0.001*[67]Sheet1!$F$327</f>
        <v>4.4999999999999998E-2</v>
      </c>
      <c r="G258" s="9">
        <f>0.001*[67]Sheet1!$F$328</f>
        <v>4.4999999999999998E-2</v>
      </c>
      <c r="H258" s="9">
        <f>0.001*[67]Sheet1!$F$329</f>
        <v>4.4999999999999998E-2</v>
      </c>
      <c r="I258" s="9">
        <f>0.001*[67]Sheet1!$F$330</f>
        <v>4.3999999999999997E-2</v>
      </c>
      <c r="J258" s="9">
        <f>0.001*[67]Sheet1!$F$331</f>
        <v>4.3999999999999997E-2</v>
      </c>
      <c r="K258" s="9">
        <f>0.001*[67]Sheet1!$F$332</f>
        <v>4.3000000000000003E-2</v>
      </c>
      <c r="L258" s="9">
        <f>0.001*[67]Sheet1!$F$333</f>
        <v>4.3000000000000003E-2</v>
      </c>
      <c r="M258" s="9">
        <f>0.001*[67]Sheet1!$F$334</f>
        <v>4.3000000000000003E-2</v>
      </c>
      <c r="N258" s="9">
        <f>0.001*[67]Sheet1!$F$335</f>
        <v>4.2000000000000003E-2</v>
      </c>
      <c r="O258" s="9">
        <f>0.001*[67]Sheet1!$F$336</f>
        <v>4.2000000000000003E-2</v>
      </c>
      <c r="P258" s="9">
        <f>0.001*[67]Sheet1!$F$337</f>
        <v>4.2000000000000003E-2</v>
      </c>
      <c r="Q258" s="9">
        <f>0.001*[67]Sheet1!$F$338</f>
        <v>4.2000000000000003E-2</v>
      </c>
      <c r="R258" s="9">
        <f>0.001*[67]Sheet1!$F$339</f>
        <v>4.2000000000000003E-2</v>
      </c>
      <c r="S258" s="9">
        <f>0.001*[67]Sheet1!$F$340</f>
        <v>4.2000000000000003E-2</v>
      </c>
      <c r="T258" s="9">
        <f>0.001*[67]Sheet1!$F$341</f>
        <v>4.3000000000000003E-2</v>
      </c>
      <c r="U258" s="9">
        <f>0.001*[67]Sheet1!$F$342</f>
        <v>4.3000000000000003E-2</v>
      </c>
      <c r="V258" s="9">
        <f>0.001*[67]Sheet1!$F$343</f>
        <v>4.3000000000000003E-2</v>
      </c>
      <c r="W258" s="9">
        <f>0.001*[67]Sheet1!$F$344</f>
        <v>4.3000000000000003E-2</v>
      </c>
      <c r="X258" s="9">
        <f>0.001*[67]Sheet1!$F$345</f>
        <v>4.3999999999999997E-2</v>
      </c>
      <c r="Y258" s="9">
        <f>0.001*[67]Sheet1!$F$346</f>
        <v>4.3999999999999997E-2</v>
      </c>
      <c r="Z258" s="44">
        <f>0.001*[67]Sheet1!$F$347</f>
        <v>4.3999999999999997E-2</v>
      </c>
      <c r="AA258" s="35">
        <f t="shared" si="42"/>
        <v>4.4999999999999998E-2</v>
      </c>
      <c r="AB258" s="10">
        <f t="shared" si="43"/>
        <v>4.2000000000000003E-2</v>
      </c>
      <c r="AC258" s="14">
        <f t="shared" si="44"/>
        <v>4.3333333333333342E-2</v>
      </c>
    </row>
    <row r="259" spans="2:29" ht="15" customHeight="1">
      <c r="B259" s="26">
        <v>15</v>
      </c>
      <c r="C259" s="43">
        <f>0.001*[67]Sheet1!$F$348</f>
        <v>4.3999999999999997E-2</v>
      </c>
      <c r="D259" s="9">
        <f>0.001*[67]Sheet1!$F$349</f>
        <v>4.3999999999999997E-2</v>
      </c>
      <c r="E259" s="9">
        <f>0.001*[67]Sheet1!$F$350</f>
        <v>4.3999999999999997E-2</v>
      </c>
      <c r="F259" s="9">
        <f>0.001*[67]Sheet1!$F$351</f>
        <v>4.3999999999999997E-2</v>
      </c>
      <c r="G259" s="9">
        <f>0.001*[67]Sheet1!$F$352</f>
        <v>4.4999999999999998E-2</v>
      </c>
      <c r="H259" s="9">
        <f>0.001*[67]Sheet1!$F$353</f>
        <v>4.3999999999999997E-2</v>
      </c>
      <c r="I259" s="9">
        <f>0.001*[67]Sheet1!$F$354</f>
        <v>4.4999999999999998E-2</v>
      </c>
      <c r="J259" s="9">
        <f>0.001*[67]Sheet1!$F$355</f>
        <v>4.3999999999999997E-2</v>
      </c>
      <c r="K259" s="9">
        <f>0.001*[67]Sheet1!$F$356</f>
        <v>4.3999999999999997E-2</v>
      </c>
      <c r="L259" s="9">
        <f>0.001*[67]Sheet1!$F$357</f>
        <v>4.3000000000000003E-2</v>
      </c>
      <c r="M259" s="9">
        <f>0.001*[67]Sheet1!$F$358</f>
        <v>4.3999999999999997E-2</v>
      </c>
      <c r="N259" s="9">
        <f>0.001*[67]Sheet1!$F$359</f>
        <v>4.3999999999999997E-2</v>
      </c>
      <c r="O259" s="9">
        <f>0.001*[67]Sheet1!$F$360</f>
        <v>4.3999999999999997E-2</v>
      </c>
      <c r="P259" s="9">
        <f>0.001*[67]Sheet1!$F$361</f>
        <v>4.3000000000000003E-2</v>
      </c>
      <c r="Q259" s="9">
        <f>0.001*[67]Sheet1!$F$362</f>
        <v>4.3000000000000003E-2</v>
      </c>
      <c r="R259" s="9">
        <f>0.001*[67]Sheet1!$F$363</f>
        <v>4.3000000000000003E-2</v>
      </c>
      <c r="S259" s="9">
        <f>0.001*[67]Sheet1!$F$364</f>
        <v>4.3000000000000003E-2</v>
      </c>
      <c r="T259" s="9">
        <f>0.001*[67]Sheet1!$F$365</f>
        <v>4.3000000000000003E-2</v>
      </c>
      <c r="U259" s="9">
        <f>0.001*[67]Sheet1!$F$366</f>
        <v>4.3000000000000003E-2</v>
      </c>
      <c r="V259" s="9">
        <f>0.001*[67]Sheet1!$F$367</f>
        <v>4.3999999999999997E-2</v>
      </c>
      <c r="W259" s="9">
        <f>0.001*[67]Sheet1!$F$368</f>
        <v>4.3999999999999997E-2</v>
      </c>
      <c r="X259" s="9">
        <f>0.001*[67]Sheet1!$F$369</f>
        <v>4.3999999999999997E-2</v>
      </c>
      <c r="Y259" s="9">
        <f>0.001*[67]Sheet1!$F$370</f>
        <v>4.3999999999999997E-2</v>
      </c>
      <c r="Z259" s="44">
        <f>0.001*[67]Sheet1!$F$371</f>
        <v>4.3999999999999997E-2</v>
      </c>
      <c r="AA259" s="35">
        <f t="shared" si="42"/>
        <v>4.4999999999999998E-2</v>
      </c>
      <c r="AB259" s="10">
        <f t="shared" si="43"/>
        <v>4.3000000000000003E-2</v>
      </c>
      <c r="AC259" s="14">
        <f t="shared" si="44"/>
        <v>4.379166666666668E-2</v>
      </c>
    </row>
    <row r="260" spans="2:29" ht="15" customHeight="1">
      <c r="B260" s="27">
        <v>16</v>
      </c>
      <c r="C260" s="45">
        <f>0.001*[67]Sheet1!$F$372</f>
        <v>4.3999999999999997E-2</v>
      </c>
      <c r="D260" s="17">
        <f>0.001*[67]Sheet1!$F$373</f>
        <v>4.3999999999999997E-2</v>
      </c>
      <c r="E260" s="17">
        <f>0.001*[67]Sheet1!$F$374</f>
        <v>4.3999999999999997E-2</v>
      </c>
      <c r="F260" s="17">
        <f>0.001*[67]Sheet1!$F$375</f>
        <v>4.3999999999999997E-2</v>
      </c>
      <c r="G260" s="17">
        <f>0.001*[67]Sheet1!$F$376</f>
        <v>4.3999999999999997E-2</v>
      </c>
      <c r="H260" s="17">
        <f>0.001*[67]Sheet1!$F$377</f>
        <v>4.3999999999999997E-2</v>
      </c>
      <c r="I260" s="17">
        <f>0.001*[67]Sheet1!$F$378</f>
        <v>4.3999999999999997E-2</v>
      </c>
      <c r="J260" s="17">
        <f>0.001*[67]Sheet1!$F$379</f>
        <v>4.3000000000000003E-2</v>
      </c>
      <c r="K260" s="17">
        <f>0.001*[67]Sheet1!$F$380</f>
        <v>4.3000000000000003E-2</v>
      </c>
      <c r="L260" s="17">
        <f>0.001*[67]Sheet1!$F$381</f>
        <v>4.3000000000000003E-2</v>
      </c>
      <c r="M260" s="17">
        <f>0.001*[67]Sheet1!$F$382</f>
        <v>4.3000000000000003E-2</v>
      </c>
      <c r="N260" s="17">
        <f>0.001*[67]Sheet1!$F$383</f>
        <v>4.3000000000000003E-2</v>
      </c>
      <c r="O260" s="17">
        <f>0.001*[67]Sheet1!$F$384</f>
        <v>4.3000000000000003E-2</v>
      </c>
      <c r="P260" s="17">
        <f>0.001*[67]Sheet1!$F$385</f>
        <v>4.3000000000000003E-2</v>
      </c>
      <c r="Q260" s="17">
        <f>0.001*[67]Sheet1!$F$386</f>
        <v>4.3000000000000003E-2</v>
      </c>
      <c r="R260" s="17">
        <f>0.001*[67]Sheet1!$F$387</f>
        <v>4.3000000000000003E-2</v>
      </c>
      <c r="S260" s="17">
        <f>0.001*[67]Sheet1!$F$388</f>
        <v>4.3000000000000003E-2</v>
      </c>
      <c r="T260" s="17">
        <f>0.001*[67]Sheet1!$F$389</f>
        <v>4.3000000000000003E-2</v>
      </c>
      <c r="U260" s="17">
        <f>0.001*[67]Sheet1!$F$390</f>
        <v>4.3000000000000003E-2</v>
      </c>
      <c r="V260" s="17">
        <f>0.001*[67]Sheet1!$F$391</f>
        <v>4.3999999999999997E-2</v>
      </c>
      <c r="W260" s="17">
        <f>0.001*[67]Sheet1!$F$392</f>
        <v>4.3999999999999997E-2</v>
      </c>
      <c r="X260" s="17">
        <f>0.001*[67]Sheet1!$F$393</f>
        <v>4.3999999999999997E-2</v>
      </c>
      <c r="Y260" s="17">
        <f>0.001*[67]Sheet1!$F$394</f>
        <v>4.3999999999999997E-2</v>
      </c>
      <c r="Z260" s="46">
        <f>0.001*[67]Sheet1!$F$395</f>
        <v>4.3999999999999997E-2</v>
      </c>
      <c r="AA260" s="36">
        <f t="shared" si="42"/>
        <v>4.3999999999999997E-2</v>
      </c>
      <c r="AB260" s="18">
        <f t="shared" si="43"/>
        <v>4.3000000000000003E-2</v>
      </c>
      <c r="AC260" s="19">
        <f t="shared" si="44"/>
        <v>4.3500000000000011E-2</v>
      </c>
    </row>
    <row r="261" spans="2:29" ht="15" customHeight="1">
      <c r="B261" s="26">
        <v>17</v>
      </c>
      <c r="C261" s="43">
        <f>0.001*[67]Sheet1!$F$396</f>
        <v>4.3999999999999997E-2</v>
      </c>
      <c r="D261" s="9">
        <f>0.001*[67]Sheet1!$F$397</f>
        <v>4.3000000000000003E-2</v>
      </c>
      <c r="E261" s="9">
        <f>0.001*[67]Sheet1!$F$398</f>
        <v>4.3000000000000003E-2</v>
      </c>
      <c r="F261" s="9">
        <f>0.001*[67]Sheet1!$F$399</f>
        <v>4.3000000000000003E-2</v>
      </c>
      <c r="G261" s="9">
        <f>0.001*[67]Sheet1!$F$400</f>
        <v>4.3000000000000003E-2</v>
      </c>
      <c r="H261" s="9">
        <f>0.001*[67]Sheet1!$F$401</f>
        <v>4.3999999999999997E-2</v>
      </c>
      <c r="I261" s="9">
        <f>0.001*[67]Sheet1!$F$402</f>
        <v>4.7E-2</v>
      </c>
      <c r="J261" s="9">
        <f>0.001*[67]Sheet1!$F$403</f>
        <v>4.8000000000000001E-2</v>
      </c>
      <c r="K261" s="9">
        <f>0.001*[67]Sheet1!$F$404</f>
        <v>4.7E-2</v>
      </c>
      <c r="L261" s="9">
        <f>0.001*[67]Sheet1!$F$405</f>
        <v>4.5999999999999999E-2</v>
      </c>
      <c r="M261" s="9">
        <f>0.001*[67]Sheet1!$F$406</f>
        <v>4.4999999999999998E-2</v>
      </c>
      <c r="N261" s="9">
        <f>0.001*[67]Sheet1!$F$407</f>
        <v>4.4999999999999998E-2</v>
      </c>
      <c r="O261" s="9">
        <f>0.001*[67]Sheet1!$F$408</f>
        <v>4.3000000000000003E-2</v>
      </c>
      <c r="P261" s="9">
        <f>0.001*[67]Sheet1!$F$409</f>
        <v>4.2000000000000003E-2</v>
      </c>
      <c r="Q261" s="9">
        <f>0.001*[67]Sheet1!$F$400</f>
        <v>4.3000000000000003E-2</v>
      </c>
      <c r="R261" s="9">
        <f>0.001*[67]Sheet1!$F$411</f>
        <v>4.2000000000000003E-2</v>
      </c>
      <c r="S261" s="9">
        <f>0.001*[67]Sheet1!$F$412</f>
        <v>4.2000000000000003E-2</v>
      </c>
      <c r="T261" s="9">
        <f>0.001*[67]Sheet1!$F$413</f>
        <v>4.3000000000000003E-2</v>
      </c>
      <c r="U261" s="9">
        <f>0.001*[67]Sheet1!$F$414</f>
        <v>4.3000000000000003E-2</v>
      </c>
      <c r="V261" s="9">
        <f>0.001*[67]Sheet1!$F$415</f>
        <v>4.3000000000000003E-2</v>
      </c>
      <c r="W261" s="9">
        <f>0.001*[67]Sheet1!$F$416</f>
        <v>4.3000000000000003E-2</v>
      </c>
      <c r="X261" s="9">
        <f>0.001*[67]Sheet1!$F$417</f>
        <v>4.3999999999999997E-2</v>
      </c>
      <c r="Y261" s="9">
        <f>0.001*[67]Sheet1!$F$418</f>
        <v>4.3999999999999997E-2</v>
      </c>
      <c r="Z261" s="44">
        <f>0.001*[67]Sheet1!$F$419</f>
        <v>4.3999999999999997E-2</v>
      </c>
      <c r="AA261" s="35">
        <f t="shared" si="42"/>
        <v>4.8000000000000001E-2</v>
      </c>
      <c r="AB261" s="10">
        <f t="shared" si="43"/>
        <v>4.2000000000000003E-2</v>
      </c>
      <c r="AC261" s="14">
        <f t="shared" si="44"/>
        <v>4.391666666666668E-2</v>
      </c>
    </row>
    <row r="262" spans="2:29" ht="15" customHeight="1">
      <c r="B262" s="26">
        <v>18</v>
      </c>
      <c r="C262" s="43">
        <f>0.001*[67]Sheet1!$F$420</f>
        <v>4.3999999999999997E-2</v>
      </c>
      <c r="D262" s="9">
        <f>0.001*[67]Sheet1!$F$421</f>
        <v>4.3999999999999997E-2</v>
      </c>
      <c r="E262" s="9">
        <f>0.001*[67]Sheet1!$F$422</f>
        <v>4.3999999999999997E-2</v>
      </c>
      <c r="F262" s="9">
        <f>0.001*[67]Sheet1!$F$423</f>
        <v>4.3999999999999997E-2</v>
      </c>
      <c r="G262" s="9">
        <f>0.001*[67]Sheet1!$F$424</f>
        <v>4.4999999999999998E-2</v>
      </c>
      <c r="H262" s="9">
        <f>0.001*[67]Sheet1!$F$425</f>
        <v>4.4999999999999998E-2</v>
      </c>
      <c r="I262" s="9">
        <f>0.001*[67]Sheet1!$F$426</f>
        <v>4.3999999999999997E-2</v>
      </c>
      <c r="J262" s="9">
        <f>0.001*[67]Sheet1!$F$427</f>
        <v>4.3999999999999997E-2</v>
      </c>
      <c r="K262" s="9">
        <f>0.001*[67]Sheet1!$F$428</f>
        <v>4.2000000000000003E-2</v>
      </c>
      <c r="L262" s="9">
        <f>0.001*[67]Sheet1!$F$429</f>
        <v>4.1000000000000002E-2</v>
      </c>
      <c r="M262" s="9">
        <f>0.001*[67]Sheet1!$F$430</f>
        <v>4.1000000000000002E-2</v>
      </c>
      <c r="N262" s="9">
        <f>0.001*[67]Sheet1!$F$431</f>
        <v>4.2000000000000003E-2</v>
      </c>
      <c r="O262" s="9">
        <f>0.001*[67]Sheet1!$F$432</f>
        <v>4.2000000000000003E-2</v>
      </c>
      <c r="P262" s="9">
        <f>0.001*[67]Sheet1!$F$433</f>
        <v>4.2000000000000003E-2</v>
      </c>
      <c r="Q262" s="9">
        <f>0.001*[67]Sheet1!$F$434</f>
        <v>4.2000000000000003E-2</v>
      </c>
      <c r="R262" s="9">
        <f>0.001*[67]Sheet1!$F$435</f>
        <v>4.1000000000000002E-2</v>
      </c>
      <c r="S262" s="9">
        <f>0.001*[67]Sheet1!$F$436</f>
        <v>4.1000000000000002E-2</v>
      </c>
      <c r="T262" s="9">
        <f>0.001*[67]Sheet1!$F$437</f>
        <v>4.2000000000000003E-2</v>
      </c>
      <c r="U262" s="9">
        <f>0.001*[67]Sheet1!$F$438</f>
        <v>4.3000000000000003E-2</v>
      </c>
      <c r="V262" s="9">
        <f>0.001*[67]Sheet1!$F$439</f>
        <v>4.3000000000000003E-2</v>
      </c>
      <c r="W262" s="9">
        <f>0.001*[67]Sheet1!$F$440</f>
        <v>4.3000000000000003E-2</v>
      </c>
      <c r="X262" s="9">
        <f>0.001*[67]Sheet1!$F$441</f>
        <v>4.3999999999999997E-2</v>
      </c>
      <c r="Y262" s="9">
        <f>0.001*[67]Sheet1!$F$442</f>
        <v>4.3999999999999997E-2</v>
      </c>
      <c r="Z262" s="44">
        <f>0.001*[67]Sheet1!$F$443</f>
        <v>4.3999999999999997E-2</v>
      </c>
      <c r="AA262" s="35">
        <f t="shared" si="42"/>
        <v>4.4999999999999998E-2</v>
      </c>
      <c r="AB262" s="10">
        <f t="shared" si="43"/>
        <v>4.1000000000000002E-2</v>
      </c>
      <c r="AC262" s="14">
        <f t="shared" si="44"/>
        <v>4.2958333333333348E-2</v>
      </c>
    </row>
    <row r="263" spans="2:29" ht="15" customHeight="1">
      <c r="B263" s="26">
        <v>19</v>
      </c>
      <c r="C263" s="43">
        <f>0.001*[67]Sheet1!$F$444</f>
        <v>4.3999999999999997E-2</v>
      </c>
      <c r="D263" s="9">
        <f>0.001*[67]Sheet1!$F$445</f>
        <v>4.3999999999999997E-2</v>
      </c>
      <c r="E263" s="9">
        <f>0.001*[67]Sheet1!$F$446</f>
        <v>4.3999999999999997E-2</v>
      </c>
      <c r="F263" s="9">
        <f>0.001*[67]Sheet1!$F$447</f>
        <v>4.3999999999999997E-2</v>
      </c>
      <c r="G263" s="9">
        <f>0.001*[67]Sheet1!$F$448</f>
        <v>4.3999999999999997E-2</v>
      </c>
      <c r="H263" s="9">
        <f>0.001*[67]Sheet1!$F$449</f>
        <v>4.3999999999999997E-2</v>
      </c>
      <c r="I263" s="9">
        <f>0.001*[67]Sheet1!$F$450</f>
        <v>4.3999999999999997E-2</v>
      </c>
      <c r="J263" s="9">
        <f>0.001*[67]Sheet1!$F$451</f>
        <v>4.3999999999999997E-2</v>
      </c>
      <c r="K263" s="9">
        <f>0.001*[67]Sheet1!$F$452</f>
        <v>4.3000000000000003E-2</v>
      </c>
      <c r="L263" s="9">
        <f>0.001*[67]Sheet1!$F$453</f>
        <v>4.3000000000000003E-2</v>
      </c>
      <c r="M263" s="9">
        <f>0.001*[67]Sheet1!$F$454</f>
        <v>4.3000000000000003E-2</v>
      </c>
      <c r="N263" s="9">
        <f>0.001*[67]Sheet1!$F$455</f>
        <v>4.3000000000000003E-2</v>
      </c>
      <c r="O263" s="9">
        <f>0.001*[67]Sheet1!$F$456</f>
        <v>4.3000000000000003E-2</v>
      </c>
      <c r="P263" s="9">
        <f>0.001*[67]Sheet1!$F$457</f>
        <v>4.3000000000000003E-2</v>
      </c>
      <c r="Q263" s="9">
        <f>0.001*[67]Sheet1!$F$458</f>
        <v>4.3000000000000003E-2</v>
      </c>
      <c r="R263" s="9">
        <f>0.001*[67]Sheet1!$F$459</f>
        <v>4.3000000000000003E-2</v>
      </c>
      <c r="S263" s="9">
        <f>0.001*[67]Sheet1!$F$460</f>
        <v>4.3000000000000003E-2</v>
      </c>
      <c r="T263" s="9">
        <f>0.001*[67]Sheet1!$F$461</f>
        <v>4.3000000000000003E-2</v>
      </c>
      <c r="U263" s="9">
        <f>0.001*[67]Sheet1!$F$462</f>
        <v>4.3000000000000003E-2</v>
      </c>
      <c r="V263" s="9">
        <f>0.001*[67]Sheet1!$F$463</f>
        <v>4.3999999999999997E-2</v>
      </c>
      <c r="W263" s="9">
        <f>0.001*[67]Sheet1!$F$464</f>
        <v>4.3999999999999997E-2</v>
      </c>
      <c r="X263" s="9">
        <f>0.001*[67]Sheet1!$F$465</f>
        <v>4.3999999999999997E-2</v>
      </c>
      <c r="Y263" s="9">
        <f>0.001*[67]Sheet1!$F$466</f>
        <v>4.3999999999999997E-2</v>
      </c>
      <c r="Z263" s="44">
        <f>0.001*[67]Sheet1!$F$467</f>
        <v>4.3999999999999997E-2</v>
      </c>
      <c r="AA263" s="35">
        <f t="shared" si="42"/>
        <v>4.3999999999999997E-2</v>
      </c>
      <c r="AB263" s="10">
        <f t="shared" si="43"/>
        <v>4.3000000000000003E-2</v>
      </c>
      <c r="AC263" s="14">
        <f t="shared" si="44"/>
        <v>4.354166666666668E-2</v>
      </c>
    </row>
    <row r="264" spans="2:29" ht="15" customHeight="1">
      <c r="B264" s="28">
        <v>20</v>
      </c>
      <c r="C264" s="47">
        <f>0.001*[67]Sheet1!$F$468</f>
        <v>4.3999999999999997E-2</v>
      </c>
      <c r="D264" s="20">
        <f>0.001*[67]Sheet1!$F$469</f>
        <v>4.3999999999999997E-2</v>
      </c>
      <c r="E264" s="20">
        <f>0.001*[67]Sheet1!$F$470</f>
        <v>4.3999999999999997E-2</v>
      </c>
      <c r="F264" s="20">
        <f>0.001*[67]Sheet1!$F$471</f>
        <v>4.3999999999999997E-2</v>
      </c>
      <c r="G264" s="20">
        <f>0.001*[67]Sheet1!$F$472</f>
        <v>4.3999999999999997E-2</v>
      </c>
      <c r="H264" s="20">
        <f>0.001*[67]Sheet1!$F$473</f>
        <v>4.3999999999999997E-2</v>
      </c>
      <c r="I264" s="20">
        <f>0.001*[67]Sheet1!$F$474</f>
        <v>4.3999999999999997E-2</v>
      </c>
      <c r="J264" s="20">
        <f>0.001*[67]Sheet1!$F$475</f>
        <v>4.3999999999999997E-2</v>
      </c>
      <c r="K264" s="20">
        <f>0.001*[67]Sheet1!$F$476</f>
        <v>4.2000000000000003E-2</v>
      </c>
      <c r="L264" s="20">
        <f>0.001*[67]Sheet1!$F$477</f>
        <v>4.2000000000000003E-2</v>
      </c>
      <c r="M264" s="20">
        <f>0.001*[67]Sheet1!$F$478</f>
        <v>4.2000000000000003E-2</v>
      </c>
      <c r="N264" s="20">
        <f>0.001*[67]Sheet1!$F$479</f>
        <v>4.2000000000000003E-2</v>
      </c>
      <c r="O264" s="20">
        <f>0.001*[67]Sheet1!$F$480</f>
        <v>4.2000000000000003E-2</v>
      </c>
      <c r="P264" s="20">
        <f>0.001*[67]Sheet1!$F$481</f>
        <v>4.3000000000000003E-2</v>
      </c>
      <c r="Q264" s="20">
        <f>0.001*[67]Sheet1!$F$482</f>
        <v>4.3000000000000003E-2</v>
      </c>
      <c r="R264" s="20">
        <f>0.001*[67]Sheet1!$F$483</f>
        <v>4.3000000000000003E-2</v>
      </c>
      <c r="S264" s="20">
        <f>0.001*[67]Sheet1!$F$484</f>
        <v>4.3000000000000003E-2</v>
      </c>
      <c r="T264" s="20">
        <f>0.001*[67]Sheet1!$F$485</f>
        <v>4.3000000000000003E-2</v>
      </c>
      <c r="U264" s="20">
        <f>0.001*[67]Sheet1!$F$486</f>
        <v>4.3000000000000003E-2</v>
      </c>
      <c r="V264" s="20">
        <f>0.001*[67]Sheet1!$F$487</f>
        <v>4.3000000000000003E-2</v>
      </c>
      <c r="W264" s="20">
        <f>0.001*[67]Sheet1!$F$488</f>
        <v>4.3000000000000003E-2</v>
      </c>
      <c r="X264" s="20">
        <f>0.001*[67]Sheet1!$F$489</f>
        <v>4.3000000000000003E-2</v>
      </c>
      <c r="Y264" s="20">
        <f>0.001*[67]Sheet1!$F$490</f>
        <v>4.3000000000000003E-2</v>
      </c>
      <c r="Z264" s="48">
        <f>0.001*[67]Sheet1!$F$491</f>
        <v>4.3000000000000003E-2</v>
      </c>
      <c r="AA264" s="37">
        <f t="shared" si="42"/>
        <v>4.3999999999999997E-2</v>
      </c>
      <c r="AB264" s="21">
        <f t="shared" si="43"/>
        <v>4.2000000000000003E-2</v>
      </c>
      <c r="AC264" s="22">
        <f t="shared" si="44"/>
        <v>4.3125000000000017E-2</v>
      </c>
    </row>
    <row r="265" spans="2:29" ht="15" customHeight="1">
      <c r="B265" s="26">
        <v>21</v>
      </c>
      <c r="C265" s="43">
        <f>0.001*[67]Sheet1!$F$492</f>
        <v>4.3000000000000003E-2</v>
      </c>
      <c r="D265" s="9">
        <f>0.001*[67]Sheet1!$F$493</f>
        <v>4.3000000000000003E-2</v>
      </c>
      <c r="E265" s="9">
        <f>0.001*[67]Sheet1!$F$494</f>
        <v>4.3000000000000003E-2</v>
      </c>
      <c r="F265" s="9">
        <f>0.001*[67]Sheet1!$F$495</f>
        <v>4.3000000000000003E-2</v>
      </c>
      <c r="G265" s="9">
        <f>0.001*[67]Sheet1!$F$496</f>
        <v>4.3999999999999997E-2</v>
      </c>
      <c r="H265" s="9">
        <f>0.001*[67]Sheet1!$F$497</f>
        <v>4.3999999999999997E-2</v>
      </c>
      <c r="I265" s="9">
        <f>0.001*[67]Sheet1!$F$498</f>
        <v>4.3999999999999997E-2</v>
      </c>
      <c r="J265" s="9">
        <f>0.001*[67]Sheet1!$F$499</f>
        <v>4.3000000000000003E-2</v>
      </c>
      <c r="K265" s="9">
        <f>0.001*[67]Sheet1!$F$500</f>
        <v>4.2000000000000003E-2</v>
      </c>
      <c r="L265" s="9">
        <f>0.001*[67]Sheet1!$F$501</f>
        <v>4.2000000000000003E-2</v>
      </c>
      <c r="M265" s="9">
        <f>0.001*[67]Sheet1!$F$502</f>
        <v>4.2000000000000003E-2</v>
      </c>
      <c r="N265" s="9">
        <f>0.001*[67]Sheet1!$F$503</f>
        <v>4.2000000000000003E-2</v>
      </c>
      <c r="O265" s="9">
        <f>0.001*[67]Sheet1!$F$504</f>
        <v>4.2000000000000003E-2</v>
      </c>
      <c r="P265" s="9">
        <f>0.001*[67]Sheet1!$F$505</f>
        <v>4.2000000000000003E-2</v>
      </c>
      <c r="Q265" s="9">
        <f>0.001*[67]Sheet1!$F$506</f>
        <v>4.2000000000000003E-2</v>
      </c>
      <c r="R265" s="9">
        <f>0.001*[67]Sheet1!$F$507</f>
        <v>4.3000000000000003E-2</v>
      </c>
      <c r="S265" s="9">
        <f>0.001*[67]Sheet1!$F$508</f>
        <v>4.2000000000000003E-2</v>
      </c>
      <c r="T265" s="9">
        <f>0.001*[67]Sheet1!$F$509</f>
        <v>4.3000000000000003E-2</v>
      </c>
      <c r="U265" s="9">
        <f>0.001*[67]Sheet1!$F$510</f>
        <v>4.3000000000000003E-2</v>
      </c>
      <c r="V265" s="9">
        <f>0.001*[67]Sheet1!$F$511</f>
        <v>4.3999999999999997E-2</v>
      </c>
      <c r="W265" s="9">
        <f>0.001*[67]Sheet1!$F$512</f>
        <v>4.3999999999999997E-2</v>
      </c>
      <c r="X265" s="9">
        <f>0.001*[67]Sheet1!$F$513</f>
        <v>4.3999999999999997E-2</v>
      </c>
      <c r="Y265" s="9">
        <f>0.001*[67]Sheet1!$F$514</f>
        <v>4.3999999999999997E-2</v>
      </c>
      <c r="Z265" s="44">
        <f>0.001*[67]Sheet1!$F$515</f>
        <v>4.3999999999999997E-2</v>
      </c>
      <c r="AA265" s="35">
        <f t="shared" si="42"/>
        <v>4.3999999999999997E-2</v>
      </c>
      <c r="AB265" s="10">
        <f t="shared" si="43"/>
        <v>4.2000000000000003E-2</v>
      </c>
      <c r="AC265" s="14">
        <f t="shared" si="44"/>
        <v>4.300000000000001E-2</v>
      </c>
    </row>
    <row r="266" spans="2:29" ht="15" customHeight="1">
      <c r="B266" s="26">
        <v>22</v>
      </c>
      <c r="C266" s="43">
        <f>0.001*[67]Sheet1!$F$516</f>
        <v>4.3999999999999997E-2</v>
      </c>
      <c r="D266" s="9">
        <f>0.001*[67]Sheet1!$F$517</f>
        <v>4.3999999999999997E-2</v>
      </c>
      <c r="E266" s="9">
        <f>0.001*[67]Sheet1!$F$518</f>
        <v>4.3999999999999997E-2</v>
      </c>
      <c r="F266" s="9">
        <f>0.001*[67]Sheet1!$F$519</f>
        <v>4.4999999999999998E-2</v>
      </c>
      <c r="G266" s="9">
        <f>0.001*[67]Sheet1!$F$520</f>
        <v>4.4999999999999998E-2</v>
      </c>
      <c r="H266" s="9">
        <f>0.001*[67]Sheet1!$F$521</f>
        <v>4.4999999999999998E-2</v>
      </c>
      <c r="I266" s="9">
        <f>0.001*[67]Sheet1!$F$522</f>
        <v>4.4999999999999998E-2</v>
      </c>
      <c r="J266" s="9">
        <f>0.001*[67]Sheet1!$F$523</f>
        <v>4.4999999999999998E-2</v>
      </c>
      <c r="K266" s="9">
        <f>0.001*[67]Sheet1!$F$524</f>
        <v>4.4999999999999998E-2</v>
      </c>
      <c r="L266" s="9">
        <f>0.001*[67]Sheet1!$F$525</f>
        <v>4.3999999999999997E-2</v>
      </c>
      <c r="M266" s="9">
        <f>0.001*[67]Sheet1!$F$526</f>
        <v>4.3999999999999997E-2</v>
      </c>
      <c r="N266" s="9">
        <f>0.001*[67]Sheet1!$F$527</f>
        <v>4.3999999999999997E-2</v>
      </c>
      <c r="O266" s="9">
        <f>0.001*[67]Sheet1!$F$528</f>
        <v>4.3999999999999997E-2</v>
      </c>
      <c r="P266" s="9">
        <f>0.001*[67]Sheet1!$F$529</f>
        <v>4.3999999999999997E-2</v>
      </c>
      <c r="Q266" s="9">
        <f>0.001*[67]Sheet1!$F$530</f>
        <v>4.3999999999999997E-2</v>
      </c>
      <c r="R266" s="9">
        <f>0.001*[67]Sheet1!$F$531</f>
        <v>4.3999999999999997E-2</v>
      </c>
      <c r="S266" s="9">
        <f>0.001*[67]Sheet1!$F$532</f>
        <v>4.3999999999999997E-2</v>
      </c>
      <c r="T266" s="9">
        <f>0.001*[67]Sheet1!$F$533</f>
        <v>4.3999999999999997E-2</v>
      </c>
      <c r="U266" s="9">
        <f>0.001*[67]Sheet1!$F$534</f>
        <v>4.3999999999999997E-2</v>
      </c>
      <c r="V266" s="9">
        <f>0.001*[67]Sheet1!$F$535</f>
        <v>4.4999999999999998E-2</v>
      </c>
      <c r="W266" s="9">
        <f>0.001*[67]Sheet1!$F$536</f>
        <v>4.4999999999999998E-2</v>
      </c>
      <c r="X266" s="9">
        <f>0.001*[67]Sheet1!$F$537</f>
        <v>4.4999999999999998E-2</v>
      </c>
      <c r="Y266" s="9">
        <f>0.001*[67]Sheet1!$F$538</f>
        <v>4.3999999999999997E-2</v>
      </c>
      <c r="Z266" s="44">
        <f>0.001*[67]Sheet1!$F$539</f>
        <v>4.3999999999999997E-2</v>
      </c>
      <c r="AA266" s="35">
        <f t="shared" si="42"/>
        <v>4.4999999999999998E-2</v>
      </c>
      <c r="AB266" s="10">
        <f t="shared" si="43"/>
        <v>4.3999999999999997E-2</v>
      </c>
      <c r="AC266" s="14">
        <f t="shared" si="44"/>
        <v>4.4375000000000019E-2</v>
      </c>
    </row>
    <row r="267" spans="2:29" ht="15" customHeight="1">
      <c r="B267" s="26">
        <v>23</v>
      </c>
      <c r="C267" s="43">
        <f>0.001*[67]Sheet1!$F$540</f>
        <v>4.3999999999999997E-2</v>
      </c>
      <c r="D267" s="9">
        <f>0.001*[67]Sheet1!$F$541</f>
        <v>4.3999999999999997E-2</v>
      </c>
      <c r="E267" s="9">
        <f>0.001*[67]Sheet1!$F$542</f>
        <v>4.3999999999999997E-2</v>
      </c>
      <c r="F267" s="9">
        <f>0.001*[67]Sheet1!$F$543</f>
        <v>4.3999999999999997E-2</v>
      </c>
      <c r="G267" s="9">
        <f>0.001*[67]Sheet1!$F$544</f>
        <v>4.3999999999999997E-2</v>
      </c>
      <c r="H267" s="9">
        <f>0.001*[67]Sheet1!$F$545</f>
        <v>4.3999999999999997E-2</v>
      </c>
      <c r="I267" s="9">
        <f>0.001*[67]Sheet1!$F$546</f>
        <v>4.3999999999999997E-2</v>
      </c>
      <c r="J267" s="9">
        <f>0.001*[67]Sheet1!$F$547</f>
        <v>4.3999999999999997E-2</v>
      </c>
      <c r="K267" s="9">
        <f>0.001*[67]Sheet1!$F$548</f>
        <v>4.3999999999999997E-2</v>
      </c>
      <c r="L267" s="9">
        <f>0.001*[67]Sheet1!$F$549</f>
        <v>4.3999999999999997E-2</v>
      </c>
      <c r="M267" s="9">
        <f>0.001*[67]Sheet1!$F$550</f>
        <v>4.3999999999999997E-2</v>
      </c>
      <c r="N267" s="9">
        <f>0.001*[67]Sheet1!$F$551</f>
        <v>4.3999999999999997E-2</v>
      </c>
      <c r="O267" s="9">
        <f>0.001*[67]Sheet1!$F$552</f>
        <v>4.3999999999999997E-2</v>
      </c>
      <c r="P267" s="9">
        <f>0.001*[67]Sheet1!$F$553</f>
        <v>4.3000000000000003E-2</v>
      </c>
      <c r="Q267" s="9">
        <f>0.001*[67]Sheet1!$F$554</f>
        <v>4.3000000000000003E-2</v>
      </c>
      <c r="R267" s="9">
        <f>0.001*[67]Sheet1!$F$555</f>
        <v>4.3000000000000003E-2</v>
      </c>
      <c r="S267" s="9">
        <f>0.001*[67]Sheet1!$F$556</f>
        <v>4.3000000000000003E-2</v>
      </c>
      <c r="T267" s="9">
        <f>0.001*[67]Sheet1!$F$557</f>
        <v>4.3000000000000003E-2</v>
      </c>
      <c r="U267" s="9">
        <f>0.001*[67]Sheet1!$F$558</f>
        <v>4.3000000000000003E-2</v>
      </c>
      <c r="V267" s="9">
        <f>0.001*[67]Sheet1!$F$559</f>
        <v>4.3000000000000003E-2</v>
      </c>
      <c r="W267" s="9">
        <f>0.001*[67]Sheet1!$F$560</f>
        <v>4.3999999999999997E-2</v>
      </c>
      <c r="X267" s="9">
        <f>0.001*[67]Sheet1!$F$561</f>
        <v>4.3999999999999997E-2</v>
      </c>
      <c r="Y267" s="9">
        <f>0.001*[67]Sheet1!$F$562</f>
        <v>4.3999999999999997E-2</v>
      </c>
      <c r="Z267" s="44">
        <f>0.001*[67]Sheet1!$F$563</f>
        <v>4.3999999999999997E-2</v>
      </c>
      <c r="AA267" s="35">
        <f t="shared" si="42"/>
        <v>4.3999999999999997E-2</v>
      </c>
      <c r="AB267" s="10">
        <f t="shared" si="43"/>
        <v>4.3000000000000003E-2</v>
      </c>
      <c r="AC267" s="14">
        <f t="shared" si="44"/>
        <v>4.3708333333333349E-2</v>
      </c>
    </row>
    <row r="268" spans="2:29" ht="15" customHeight="1">
      <c r="B268" s="26">
        <v>24</v>
      </c>
      <c r="C268" s="43">
        <f>0.001*[67]Sheet1!$F$564</f>
        <v>4.4999999999999998E-2</v>
      </c>
      <c r="D268" s="9">
        <f>0.001*[67]Sheet1!$F$565</f>
        <v>4.4999999999999998E-2</v>
      </c>
      <c r="E268" s="9">
        <f>0.001*[67]Sheet1!$F$566</f>
        <v>4.4999999999999998E-2</v>
      </c>
      <c r="F268" s="9">
        <f>0.001*[67]Sheet1!$F$567</f>
        <v>4.4999999999999998E-2</v>
      </c>
      <c r="G268" s="9">
        <f>0.001*[67]Sheet1!$F$568</f>
        <v>4.4999999999999998E-2</v>
      </c>
      <c r="H268" s="9">
        <f>0.001*[67]Sheet1!$F$569</f>
        <v>4.4999999999999998E-2</v>
      </c>
      <c r="I268" s="9">
        <f>0.001*[67]Sheet1!$F$570</f>
        <v>4.4999999999999998E-2</v>
      </c>
      <c r="J268" s="9">
        <f>0.001*[67]Sheet1!$F$571</f>
        <v>4.4999999999999998E-2</v>
      </c>
      <c r="K268" s="9">
        <f>0.001*[67]Sheet1!$F$572</f>
        <v>4.3999999999999997E-2</v>
      </c>
      <c r="L268" s="9">
        <f>0.001*[67]Sheet1!$F$573</f>
        <v>4.3000000000000003E-2</v>
      </c>
      <c r="M268" s="9">
        <f>0.001*[67]Sheet1!$F$574</f>
        <v>4.3000000000000003E-2</v>
      </c>
      <c r="N268" s="9">
        <f>0.001*[67]Sheet1!$F$575</f>
        <v>4.3000000000000003E-2</v>
      </c>
      <c r="O268" s="9">
        <f>0.001*[67]Sheet1!$F$576</f>
        <v>4.3000000000000003E-2</v>
      </c>
      <c r="P268" s="9">
        <f>0.001*[67]Sheet1!$F$577</f>
        <v>4.3000000000000003E-2</v>
      </c>
      <c r="Q268" s="9">
        <f>0.001*[67]Sheet1!$F$578</f>
        <v>4.3000000000000003E-2</v>
      </c>
      <c r="R268" s="9">
        <f>0.001*[67]Sheet1!$F$579</f>
        <v>4.3000000000000003E-2</v>
      </c>
      <c r="S268" s="9">
        <f>0.001*[67]Sheet1!$F$580</f>
        <v>4.3000000000000003E-2</v>
      </c>
      <c r="T268" s="9">
        <f>0.001*[67]Sheet1!$F$581</f>
        <v>4.3000000000000003E-2</v>
      </c>
      <c r="U268" s="9">
        <f>0.001*[67]Sheet1!$F$582</f>
        <v>4.3999999999999997E-2</v>
      </c>
      <c r="V268" s="9">
        <f>0.001*[67]Sheet1!$F$583</f>
        <v>4.3999999999999997E-2</v>
      </c>
      <c r="W268" s="9">
        <f>0.001*[67]Sheet1!$F$584</f>
        <v>4.3999999999999997E-2</v>
      </c>
      <c r="X268" s="9">
        <f>0.001*[67]Sheet1!$F$585</f>
        <v>4.3999999999999997E-2</v>
      </c>
      <c r="Y268" s="9">
        <f>0.001*[67]Sheet1!$F$586</f>
        <v>4.3999999999999997E-2</v>
      </c>
      <c r="Z268" s="44">
        <f>0.001*[67]Sheet1!$F$587</f>
        <v>4.3999999999999997E-2</v>
      </c>
      <c r="AA268" s="35">
        <f t="shared" si="42"/>
        <v>4.4999999999999998E-2</v>
      </c>
      <c r="AB268" s="10">
        <f t="shared" si="43"/>
        <v>4.3000000000000003E-2</v>
      </c>
      <c r="AC268" s="14">
        <f t="shared" si="44"/>
        <v>4.3958333333333349E-2</v>
      </c>
    </row>
    <row r="269" spans="2:29" ht="15" customHeight="1">
      <c r="B269" s="26">
        <v>25</v>
      </c>
      <c r="C269" s="43">
        <f>0.001*[67]Sheet1!$F$588</f>
        <v>4.3999999999999997E-2</v>
      </c>
      <c r="D269" s="9">
        <f>0.001*[67]Sheet1!$F$589</f>
        <v>4.3999999999999997E-2</v>
      </c>
      <c r="E269" s="9">
        <f>0.001*[67]Sheet1!$F$590</f>
        <v>4.4999999999999998E-2</v>
      </c>
      <c r="F269" s="9">
        <f>0.001*[67]Sheet1!$F$591</f>
        <v>4.4999999999999998E-2</v>
      </c>
      <c r="G269" s="9">
        <f>0.001*[67]Sheet1!$F$592</f>
        <v>4.4999999999999998E-2</v>
      </c>
      <c r="H269" s="9">
        <f>0.001*[67]Sheet1!$F$593</f>
        <v>4.5999999999999999E-2</v>
      </c>
      <c r="I269" s="9">
        <f>0.001*[67]Sheet1!$F$594</f>
        <v>4.5999999999999999E-2</v>
      </c>
      <c r="J269" s="9">
        <f>0.001*[67]Sheet1!$F$595</f>
        <v>4.4999999999999998E-2</v>
      </c>
      <c r="K269" s="9">
        <f>0.001*[67]Sheet1!$F$596</f>
        <v>4.3999999999999997E-2</v>
      </c>
      <c r="L269" s="9">
        <f>0.001*[67]Sheet1!$F$597</f>
        <v>4.3000000000000003E-2</v>
      </c>
      <c r="M269" s="9">
        <f>0.001*[67]Sheet1!$F$598</f>
        <v>4.3000000000000003E-2</v>
      </c>
      <c r="N269" s="9">
        <f>0.001*[67]Sheet1!$F$599</f>
        <v>4.3000000000000003E-2</v>
      </c>
      <c r="O269" s="9">
        <f>0.001*[67]Sheet1!$F$600</f>
        <v>4.3000000000000003E-2</v>
      </c>
      <c r="P269" s="9">
        <f>0.001*[67]Sheet1!$F$601</f>
        <v>4.3000000000000003E-2</v>
      </c>
      <c r="Q269" s="9">
        <f>0.001*[67]Sheet1!$F$602</f>
        <v>4.3000000000000003E-2</v>
      </c>
      <c r="R269" s="9">
        <f>0.001*[67]Sheet1!$F$603</f>
        <v>4.2000000000000003E-2</v>
      </c>
      <c r="S269" s="9">
        <f>0.001*[67]Sheet1!$F$604</f>
        <v>4.2000000000000003E-2</v>
      </c>
      <c r="T269" s="9">
        <f>0.001*[67]Sheet1!$F$605</f>
        <v>4.7E-2</v>
      </c>
      <c r="U269" s="9">
        <f>0.001*[67]Sheet1!$F$606</f>
        <v>5.5E-2</v>
      </c>
      <c r="V269" s="9">
        <f>0.001*[67]Sheet1!$F$607</f>
        <v>5.9000000000000004E-2</v>
      </c>
      <c r="W269" s="9">
        <f>0.001*[67]Sheet1!$F$608</f>
        <v>6.2E-2</v>
      </c>
      <c r="X269" s="9">
        <f>0.001*[67]Sheet1!$F$609</f>
        <v>6.0999999999999999E-2</v>
      </c>
      <c r="Y269" s="9">
        <f>0.001*[67]Sheet1!$F$610</f>
        <v>5.9000000000000004E-2</v>
      </c>
      <c r="Z269" s="44">
        <f>0.001*[67]Sheet1!$F$611</f>
        <v>5.3999999999999999E-2</v>
      </c>
      <c r="AA269" s="35">
        <f t="shared" si="42"/>
        <v>6.2E-2</v>
      </c>
      <c r="AB269" s="10">
        <f t="shared" si="43"/>
        <v>4.2000000000000003E-2</v>
      </c>
      <c r="AC269" s="14">
        <f t="shared" si="44"/>
        <v>4.7625000000000008E-2</v>
      </c>
    </row>
    <row r="270" spans="2:29" ht="15" customHeight="1">
      <c r="B270" s="27">
        <v>26</v>
      </c>
      <c r="C270" s="45">
        <f>0.001*[67]Sheet1!$F$612</f>
        <v>4.8000000000000001E-2</v>
      </c>
      <c r="D270" s="17">
        <f>0.001*[67]Sheet1!$F$613</f>
        <v>4.3999999999999997E-2</v>
      </c>
      <c r="E270" s="17">
        <f>0.001*[67]Sheet1!$F$614</f>
        <v>4.3000000000000003E-2</v>
      </c>
      <c r="F270" s="17">
        <f>0.001*[67]Sheet1!$F$615</f>
        <v>4.3000000000000003E-2</v>
      </c>
      <c r="G270" s="17">
        <f>0.001*[67]Sheet1!$F$616</f>
        <v>4.3000000000000003E-2</v>
      </c>
      <c r="H270" s="17">
        <f>0.001*[67]Sheet1!$F$617</f>
        <v>4.3000000000000003E-2</v>
      </c>
      <c r="I270" s="17">
        <f>0.001*[67]Sheet1!$F$618</f>
        <v>4.3000000000000003E-2</v>
      </c>
      <c r="J270" s="17">
        <f>0.001*[67]Sheet1!$F$619</f>
        <v>4.3000000000000003E-2</v>
      </c>
      <c r="K270" s="17">
        <f>0.001*[67]Sheet1!$F$620</f>
        <v>4.2000000000000003E-2</v>
      </c>
      <c r="L270" s="17">
        <f>0.001*[67]Sheet1!$F$621</f>
        <v>4.2000000000000003E-2</v>
      </c>
      <c r="M270" s="17">
        <f>0.001*[67]Sheet1!$F$622</f>
        <v>4.2000000000000003E-2</v>
      </c>
      <c r="N270" s="17">
        <f>0.001*[67]Sheet1!$F$623</f>
        <v>4.2000000000000003E-2</v>
      </c>
      <c r="O270" s="17">
        <f>0.001*[67]Sheet1!$F$624</f>
        <v>4.2000000000000003E-2</v>
      </c>
      <c r="P270" s="17">
        <f>0.001*[67]Sheet1!$F$625</f>
        <v>4.2000000000000003E-2</v>
      </c>
      <c r="Q270" s="17">
        <f>0.001*[67]Sheet1!$F$626</f>
        <v>4.1000000000000002E-2</v>
      </c>
      <c r="R270" s="17">
        <f>0.001*[67]Sheet1!$F$627</f>
        <v>4.1000000000000002E-2</v>
      </c>
      <c r="S270" s="17">
        <f>0.001*[67]Sheet1!$F$628</f>
        <v>4.2000000000000003E-2</v>
      </c>
      <c r="T270" s="17">
        <f>0.001*[67]Sheet1!$F$629</f>
        <v>4.2000000000000003E-2</v>
      </c>
      <c r="U270" s="17">
        <f>0.001*[67]Sheet1!$F$630</f>
        <v>4.2000000000000003E-2</v>
      </c>
      <c r="V270" s="17">
        <f>0.001*[67]Sheet1!$F$631</f>
        <v>4.3000000000000003E-2</v>
      </c>
      <c r="W270" s="17">
        <f>0.001*[67]Sheet1!$F$632</f>
        <v>4.3000000000000003E-2</v>
      </c>
      <c r="X270" s="17">
        <f>0.001*[67]Sheet1!$F$633</f>
        <v>4.3000000000000003E-2</v>
      </c>
      <c r="Y270" s="17">
        <f>0.001*[67]Sheet1!$F$634</f>
        <v>4.3000000000000003E-2</v>
      </c>
      <c r="Z270" s="46">
        <f>0.001*[67]Sheet1!$F$635</f>
        <v>4.3000000000000003E-2</v>
      </c>
      <c r="AA270" s="36">
        <f t="shared" si="42"/>
        <v>4.8000000000000001E-2</v>
      </c>
      <c r="AB270" s="18">
        <f t="shared" si="43"/>
        <v>4.1000000000000002E-2</v>
      </c>
      <c r="AC270" s="19">
        <f t="shared" si="44"/>
        <v>4.2708333333333348E-2</v>
      </c>
    </row>
    <row r="271" spans="2:29" ht="15" customHeight="1">
      <c r="B271" s="26">
        <v>27</v>
      </c>
      <c r="C271" s="43">
        <f>0.001*[67]Sheet1!$F$636</f>
        <v>4.3000000000000003E-2</v>
      </c>
      <c r="D271" s="9">
        <f>0.001*[67]Sheet1!$F$637</f>
        <v>4.3000000000000003E-2</v>
      </c>
      <c r="E271" s="9">
        <f>0.001*[67]Sheet1!$F$638</f>
        <v>4.3000000000000003E-2</v>
      </c>
      <c r="F271" s="9">
        <f>0.001*[67]Sheet1!$F$639</f>
        <v>4.3999999999999997E-2</v>
      </c>
      <c r="G271" s="9">
        <f>0.001*[67]Sheet1!$F$640</f>
        <v>4.3000000000000003E-2</v>
      </c>
      <c r="H271" s="9">
        <f>0.001*[67]Sheet1!$F$641</f>
        <v>4.3000000000000003E-2</v>
      </c>
      <c r="I271" s="9">
        <f>0.001*[67]Sheet1!$F$642</f>
        <v>4.3000000000000003E-2</v>
      </c>
      <c r="J271" s="9">
        <f>0.001*[67]Sheet1!$F$643</f>
        <v>4.3000000000000003E-2</v>
      </c>
      <c r="K271" s="9">
        <f>0.001*[67]Sheet1!$F$644</f>
        <v>4.2000000000000003E-2</v>
      </c>
      <c r="L271" s="9">
        <f>0.001*[67]Sheet1!$F$645</f>
        <v>4.1000000000000002E-2</v>
      </c>
      <c r="M271" s="9">
        <f>0.001*[67]Sheet1!$F$646</f>
        <v>4.2000000000000003E-2</v>
      </c>
      <c r="N271" s="9">
        <f>0.001*[67]Sheet1!$F$647</f>
        <v>4.2000000000000003E-2</v>
      </c>
      <c r="O271" s="9">
        <f>0.001*[67]Sheet1!$F$648</f>
        <v>4.2000000000000003E-2</v>
      </c>
      <c r="P271" s="9">
        <f>0.001*[67]Sheet1!$F$649</f>
        <v>4.2000000000000003E-2</v>
      </c>
      <c r="Q271" s="9">
        <f>0.001*[67]Sheet1!$F$650</f>
        <v>4.2000000000000003E-2</v>
      </c>
      <c r="R271" s="9">
        <f>0.001*[67]Sheet1!$F$651</f>
        <v>4.2000000000000003E-2</v>
      </c>
      <c r="S271" s="9">
        <f>0.001*[67]Sheet1!$F$652</f>
        <v>4.2000000000000003E-2</v>
      </c>
      <c r="T271" s="9">
        <f>0.001*[67]Sheet1!$F$653</f>
        <v>4.2000000000000003E-2</v>
      </c>
      <c r="U271" s="9">
        <f>0.001*[67]Sheet1!$F$654</f>
        <v>4.3000000000000003E-2</v>
      </c>
      <c r="V271" s="9">
        <f>0.001*[67]Sheet1!$F$655</f>
        <v>4.3000000000000003E-2</v>
      </c>
      <c r="W271" s="9">
        <f>0.001*[67]Sheet1!$F$656</f>
        <v>4.3000000000000003E-2</v>
      </c>
      <c r="X271" s="9">
        <f>0.001*[67]Sheet1!$F$657</f>
        <v>4.3000000000000003E-2</v>
      </c>
      <c r="Y271" s="9">
        <f>0.001*[67]Sheet1!$F$658</f>
        <v>4.3999999999999997E-2</v>
      </c>
      <c r="Z271" s="44">
        <f>0.001*[67]Sheet1!$F$659</f>
        <v>4.3999999999999997E-2</v>
      </c>
      <c r="AA271" s="35">
        <f t="shared" si="42"/>
        <v>4.3999999999999997E-2</v>
      </c>
      <c r="AB271" s="10">
        <f t="shared" si="43"/>
        <v>4.1000000000000002E-2</v>
      </c>
      <c r="AC271" s="14">
        <f t="shared" si="44"/>
        <v>4.2666666666666679E-2</v>
      </c>
    </row>
    <row r="272" spans="2:29" ht="15" customHeight="1">
      <c r="B272" s="26">
        <v>28</v>
      </c>
      <c r="C272" s="43">
        <f>0.001*[67]Sheet1!$F$660</f>
        <v>4.3999999999999997E-2</v>
      </c>
      <c r="D272" s="9">
        <f>0.001*[67]Sheet1!$F$661</f>
        <v>4.3000000000000003E-2</v>
      </c>
      <c r="E272" s="9">
        <f>0.001*[67]Sheet1!$F$662</f>
        <v>4.3999999999999997E-2</v>
      </c>
      <c r="F272" s="9">
        <f>0.001*[67]Sheet1!$F$663</f>
        <v>4.3000000000000003E-2</v>
      </c>
      <c r="G272" s="9">
        <f>0.001*[67]Sheet1!$F$664</f>
        <v>4.3999999999999997E-2</v>
      </c>
      <c r="H272" s="9">
        <f>0.001*[67]Sheet1!$F$665</f>
        <v>4.3999999999999997E-2</v>
      </c>
      <c r="I272" s="9">
        <f>0.001*[67]Sheet1!$F$666</f>
        <v>4.3999999999999997E-2</v>
      </c>
      <c r="J272" s="9">
        <f>0.001*[67]Sheet1!$F$667</f>
        <v>4.3999999999999997E-2</v>
      </c>
      <c r="K272" s="9">
        <f>0.001*[67]Sheet1!$F$668</f>
        <v>4.3999999999999997E-2</v>
      </c>
      <c r="L272" s="9">
        <f>0.001*[67]Sheet1!$F$669</f>
        <v>4.3000000000000003E-2</v>
      </c>
      <c r="M272" s="9">
        <f>0.001*[67]Sheet1!$F$670</f>
        <v>4.3000000000000003E-2</v>
      </c>
      <c r="N272" s="9">
        <f>0.001*[67]Sheet1!$F$671</f>
        <v>4.3000000000000003E-2</v>
      </c>
      <c r="O272" s="9">
        <f>0.001*[67]Sheet1!$F$672</f>
        <v>4.2000000000000003E-2</v>
      </c>
      <c r="P272" s="9">
        <f>0.001*[67]Sheet1!$F$673</f>
        <v>4.2000000000000003E-2</v>
      </c>
      <c r="Q272" s="9">
        <f>0.001*[67]Sheet1!$F$674</f>
        <v>4.2000000000000003E-2</v>
      </c>
      <c r="R272" s="9">
        <f>0.001*[67]Sheet1!$F$675</f>
        <v>4.2000000000000003E-2</v>
      </c>
      <c r="S272" s="9">
        <f>0.001*[67]Sheet1!$F$676</f>
        <v>4.3000000000000003E-2</v>
      </c>
      <c r="T272" s="9">
        <f>0.001*[67]Sheet1!$F$677</f>
        <v>4.3000000000000003E-2</v>
      </c>
      <c r="U272" s="9">
        <f>0.001*[67]Sheet1!$F$678</f>
        <v>4.4999999999999998E-2</v>
      </c>
      <c r="V272" s="9">
        <f>0.001*[67]Sheet1!$F$679</f>
        <v>4.8000000000000001E-2</v>
      </c>
      <c r="W272" s="9">
        <f>0.001*[67]Sheet1!$F$680</f>
        <v>0.05</v>
      </c>
      <c r="X272" s="9">
        <f>0.001*[67]Sheet1!$F$681</f>
        <v>5.3999999999999999E-2</v>
      </c>
      <c r="Y272" s="9">
        <f>0.001*[67]Sheet1!$F$682</f>
        <v>5.5E-2</v>
      </c>
      <c r="Z272" s="44">
        <f>0.001*[67]Sheet1!$F$683</f>
        <v>5.5E-2</v>
      </c>
      <c r="AA272" s="35">
        <f t="shared" si="42"/>
        <v>5.5E-2</v>
      </c>
      <c r="AB272" s="10">
        <f t="shared" si="43"/>
        <v>4.2000000000000003E-2</v>
      </c>
      <c r="AC272" s="14">
        <f t="shared" si="44"/>
        <v>4.5166666666666681E-2</v>
      </c>
    </row>
    <row r="273" spans="2:29" ht="15" customHeight="1">
      <c r="B273" s="26">
        <v>29</v>
      </c>
      <c r="C273" s="43">
        <f>0.001*[67]Sheet1!$F$684</f>
        <v>5.8000000000000003E-2</v>
      </c>
      <c r="D273" s="9">
        <f>0.001*[67]Sheet1!$F$685</f>
        <v>5.8000000000000003E-2</v>
      </c>
      <c r="E273" s="9">
        <f>0.001*[67]Sheet1!$F$686</f>
        <v>5.6000000000000001E-2</v>
      </c>
      <c r="F273" s="9">
        <f>0.001*[67]Sheet1!$F$687</f>
        <v>4.8000000000000001E-2</v>
      </c>
      <c r="G273" s="9">
        <f>0.001*[67]Sheet1!$F$688</f>
        <v>4.4999999999999998E-2</v>
      </c>
      <c r="H273" s="9">
        <f>0.001*[67]Sheet1!$F$689</f>
        <v>4.4999999999999998E-2</v>
      </c>
      <c r="I273" s="9">
        <f>0.001*[67]Sheet1!$F$690</f>
        <v>4.3999999999999997E-2</v>
      </c>
      <c r="J273" s="9">
        <f>0.001*[67]Sheet1!$F$691</f>
        <v>4.3999999999999997E-2</v>
      </c>
      <c r="K273" s="9">
        <f>0.001*[67]Sheet1!$F$692</f>
        <v>4.3999999999999997E-2</v>
      </c>
      <c r="L273" s="9">
        <f>0.001*[67]Sheet1!$F$693</f>
        <v>4.3999999999999997E-2</v>
      </c>
      <c r="M273" s="9">
        <f>0.001*[67]Sheet1!$F$694</f>
        <v>4.3000000000000003E-2</v>
      </c>
      <c r="N273" s="9">
        <f>0.001*[67]Sheet1!$F$695</f>
        <v>4.3000000000000003E-2</v>
      </c>
      <c r="O273" s="9">
        <f>0.001*[67]Sheet1!$F$696</f>
        <v>4.3000000000000003E-2</v>
      </c>
      <c r="P273" s="9">
        <f>0.001*[67]Sheet1!$F$697</f>
        <v>4.3000000000000003E-2</v>
      </c>
      <c r="Q273" s="9">
        <f>0.001*[67]Sheet1!$F$698</f>
        <v>4.3000000000000003E-2</v>
      </c>
      <c r="R273" s="9">
        <f>0.001*[67]Sheet1!$F$699</f>
        <v>4.3000000000000003E-2</v>
      </c>
      <c r="S273" s="9">
        <f>0.001*[67]Sheet1!$F$700</f>
        <v>4.3000000000000003E-2</v>
      </c>
      <c r="T273" s="9">
        <f>0.001*[67]Sheet1!$F$701</f>
        <v>4.3000000000000003E-2</v>
      </c>
      <c r="U273" s="9">
        <f>0.001*[67]Sheet1!$F$702</f>
        <v>4.2000000000000003E-2</v>
      </c>
      <c r="V273" s="9">
        <f>0.001*[67]Sheet1!$F$703</f>
        <v>4.3000000000000003E-2</v>
      </c>
      <c r="W273" s="9">
        <f>0.001*[67]Sheet1!$F$704</f>
        <v>4.3000000000000003E-2</v>
      </c>
      <c r="X273" s="9">
        <f>0.001*[67]Sheet1!$F$705</f>
        <v>4.3000000000000003E-2</v>
      </c>
      <c r="Y273" s="9">
        <f>0.001*[67]Sheet1!$F$706</f>
        <v>4.3999999999999997E-2</v>
      </c>
      <c r="Z273" s="44">
        <f>0.001*[67]Sheet1!$F$707</f>
        <v>4.3999999999999997E-2</v>
      </c>
      <c r="AA273" s="35">
        <f t="shared" si="42"/>
        <v>5.8000000000000003E-2</v>
      </c>
      <c r="AB273" s="10">
        <f t="shared" si="43"/>
        <v>4.2000000000000003E-2</v>
      </c>
      <c r="AC273" s="14">
        <f t="shared" si="44"/>
        <v>4.5375000000000019E-2</v>
      </c>
    </row>
    <row r="274" spans="2:29" ht="15" customHeight="1">
      <c r="B274" s="28">
        <v>30</v>
      </c>
      <c r="C274" s="47">
        <f>0.001*[67]Sheet1!$F$708</f>
        <v>4.3999999999999997E-2</v>
      </c>
      <c r="D274" s="20">
        <f>0.001*[67]Sheet1!$F$709</f>
        <v>4.3999999999999997E-2</v>
      </c>
      <c r="E274" s="20">
        <f>0.001*[67]Sheet1!$F$710</f>
        <v>4.4999999999999998E-2</v>
      </c>
      <c r="F274" s="20">
        <f>0.001*[67]Sheet1!$F$711</f>
        <v>4.4999999999999998E-2</v>
      </c>
      <c r="G274" s="20">
        <f>0.001*[67]Sheet1!$F$712</f>
        <v>4.4999999999999998E-2</v>
      </c>
      <c r="H274" s="20">
        <f>0.001*[67]Sheet1!$F$713</f>
        <v>4.4999999999999998E-2</v>
      </c>
      <c r="I274" s="20">
        <f>0.001*[67]Sheet1!$F$714</f>
        <v>4.4999999999999998E-2</v>
      </c>
      <c r="J274" s="20">
        <f>0.001*[67]Sheet1!$F$715</f>
        <v>4.4999999999999998E-2</v>
      </c>
      <c r="K274" s="20">
        <f>0.001*[67]Sheet1!$F$716</f>
        <v>4.4999999999999998E-2</v>
      </c>
      <c r="L274" s="20">
        <f>0.001*[67]Sheet1!$F$717</f>
        <v>4.3999999999999997E-2</v>
      </c>
      <c r="M274" s="20">
        <f>0.001*[67]Sheet1!$F$718</f>
        <v>4.3000000000000003E-2</v>
      </c>
      <c r="N274" s="20">
        <f>0.001*[67]Sheet1!$F$719</f>
        <v>4.3000000000000003E-2</v>
      </c>
      <c r="O274" s="20">
        <f>0.001*[67]Sheet1!$F$720</f>
        <v>4.3000000000000003E-2</v>
      </c>
      <c r="P274" s="20">
        <f>0.001*[67]Sheet1!$F$721</f>
        <v>4.3000000000000003E-2</v>
      </c>
      <c r="Q274" s="20">
        <f>0.001*[67]Sheet1!$F$722</f>
        <v>4.2000000000000003E-2</v>
      </c>
      <c r="R274" s="20">
        <f>0.001*[67]Sheet1!$F$723</f>
        <v>4.3000000000000003E-2</v>
      </c>
      <c r="S274" s="20">
        <f>0.001*[67]Sheet1!$F$724</f>
        <v>4.3000000000000003E-2</v>
      </c>
      <c r="T274" s="20">
        <f>0.001*[67]Sheet1!$F$725</f>
        <v>4.3000000000000003E-2</v>
      </c>
      <c r="U274" s="20">
        <f>0.001*[67]Sheet1!$F$726</f>
        <v>4.3000000000000003E-2</v>
      </c>
      <c r="V274" s="20">
        <f>0.001*[67]Sheet1!$F$727</f>
        <v>4.3999999999999997E-2</v>
      </c>
      <c r="W274" s="20">
        <f>0.001*[67]Sheet1!$F$728</f>
        <v>4.3999999999999997E-2</v>
      </c>
      <c r="X274" s="20">
        <f>0.001*[67]Sheet1!$F$729</f>
        <v>4.3999999999999997E-2</v>
      </c>
      <c r="Y274" s="20">
        <f>0.001*[67]Sheet1!$F$730</f>
        <v>4.3999999999999997E-2</v>
      </c>
      <c r="Z274" s="48">
        <f>0.001*[67]Sheet1!$F$731</f>
        <v>4.4999999999999998E-2</v>
      </c>
      <c r="AA274" s="37">
        <f t="shared" si="42"/>
        <v>4.4999999999999998E-2</v>
      </c>
      <c r="AB274" s="21">
        <f t="shared" si="43"/>
        <v>4.2000000000000003E-2</v>
      </c>
      <c r="AC274" s="22">
        <f t="shared" si="44"/>
        <v>4.391666666666668E-2</v>
      </c>
    </row>
    <row r="275" spans="2:29" ht="15" customHeight="1">
      <c r="B275" s="29">
        <v>31</v>
      </c>
      <c r="C275" s="49">
        <f>0.001*[67]Sheet1!$F$732</f>
        <v>4.4999999999999998E-2</v>
      </c>
      <c r="D275" s="11">
        <f>0.001*[67]Sheet1!$F$733</f>
        <v>4.4999999999999998E-2</v>
      </c>
      <c r="E275" s="11">
        <f>0.001*[67]Sheet1!$F$734</f>
        <v>4.4999999999999998E-2</v>
      </c>
      <c r="F275" s="11">
        <f>0.001*[67]Sheet1!$F$735</f>
        <v>4.4999999999999998E-2</v>
      </c>
      <c r="G275" s="11">
        <f>0.001*[67]Sheet1!$F$736</f>
        <v>4.4999999999999998E-2</v>
      </c>
      <c r="H275" s="11">
        <f>0.001*[67]Sheet1!$F$737</f>
        <v>4.4999999999999998E-2</v>
      </c>
      <c r="I275" s="11">
        <f>0.001*[67]Sheet1!$F$738</f>
        <v>4.4999999999999998E-2</v>
      </c>
      <c r="J275" s="11">
        <f>0.001*[67]Sheet1!$F$739</f>
        <v>4.4999999999999998E-2</v>
      </c>
      <c r="K275" s="11">
        <f>0.001*[67]Sheet1!$F$740</f>
        <v>4.3999999999999997E-2</v>
      </c>
      <c r="L275" s="11">
        <f>0.001*[67]Sheet1!$F$741</f>
        <v>4.2000000000000003E-2</v>
      </c>
      <c r="M275" s="11">
        <f>0.001*[67]Sheet1!$F$742</f>
        <v>4.2000000000000003E-2</v>
      </c>
      <c r="N275" s="11">
        <f>0.001*[67]Sheet1!$F$743</f>
        <v>4.2000000000000003E-2</v>
      </c>
      <c r="O275" s="11">
        <f>0.001*[67]Sheet1!$F$744</f>
        <v>4.2000000000000003E-2</v>
      </c>
      <c r="P275" s="11">
        <f>0.001*[67]Sheet1!$F$745</f>
        <v>4.2000000000000003E-2</v>
      </c>
      <c r="Q275" s="11">
        <f>0.001*[67]Sheet1!$F$746</f>
        <v>4.2000000000000003E-2</v>
      </c>
      <c r="R275" s="11">
        <f>0.001*[67]Sheet1!$F$747</f>
        <v>4.2000000000000003E-2</v>
      </c>
      <c r="S275" s="11">
        <f>0.001*[67]Sheet1!$F$748</f>
        <v>4.2000000000000003E-2</v>
      </c>
      <c r="T275" s="11">
        <f>0.001*[67]Sheet1!$F$749</f>
        <v>4.2000000000000003E-2</v>
      </c>
      <c r="U275" s="11">
        <f>0.001*[67]Sheet1!$F$750</f>
        <v>4.2000000000000003E-2</v>
      </c>
      <c r="V275" s="11">
        <f>0.001*[67]Sheet1!$F$751</f>
        <v>4.2000000000000003E-2</v>
      </c>
      <c r="W275" s="11">
        <f>0.001*[67]Sheet1!$F$752</f>
        <v>4.3000000000000003E-2</v>
      </c>
      <c r="X275" s="11">
        <f>0.001*[67]Sheet1!$F$753</f>
        <v>4.3000000000000003E-2</v>
      </c>
      <c r="Y275" s="11">
        <f>0.001*[67]Sheet1!$F$754</f>
        <v>4.3000000000000003E-2</v>
      </c>
      <c r="Z275" s="50">
        <f>0.001*[67]Sheet1!$F$755</f>
        <v>4.3000000000000003E-2</v>
      </c>
      <c r="AA275" s="38">
        <f t="shared" si="42"/>
        <v>4.4999999999999998E-2</v>
      </c>
      <c r="AB275" s="8">
        <f t="shared" si="43"/>
        <v>4.2000000000000003E-2</v>
      </c>
      <c r="AC275" s="15">
        <f t="shared" si="44"/>
        <v>4.3250000000000011E-2</v>
      </c>
    </row>
    <row r="276" spans="2:29" ht="15" customHeight="1">
      <c r="B276" s="30" t="s">
        <v>0</v>
      </c>
      <c r="C276" s="47">
        <f t="shared" ref="C276:Z276" si="45">MAX(C245:C275)</f>
        <v>6.0999999999999999E-2</v>
      </c>
      <c r="D276" s="20">
        <f t="shared" si="45"/>
        <v>5.8000000000000003E-2</v>
      </c>
      <c r="E276" s="20">
        <f t="shared" si="45"/>
        <v>5.6000000000000001E-2</v>
      </c>
      <c r="F276" s="20">
        <f t="shared" si="45"/>
        <v>4.8000000000000001E-2</v>
      </c>
      <c r="G276" s="20">
        <f t="shared" si="45"/>
        <v>4.4999999999999998E-2</v>
      </c>
      <c r="H276" s="20">
        <f t="shared" si="45"/>
        <v>4.5999999999999999E-2</v>
      </c>
      <c r="I276" s="20">
        <f t="shared" si="45"/>
        <v>4.7E-2</v>
      </c>
      <c r="J276" s="20">
        <f t="shared" si="45"/>
        <v>4.8000000000000001E-2</v>
      </c>
      <c r="K276" s="20">
        <f t="shared" si="45"/>
        <v>4.7E-2</v>
      </c>
      <c r="L276" s="20">
        <f t="shared" si="45"/>
        <v>4.8000000000000001E-2</v>
      </c>
      <c r="M276" s="20">
        <f t="shared" si="45"/>
        <v>5.1000000000000004E-2</v>
      </c>
      <c r="N276" s="20">
        <f t="shared" si="45"/>
        <v>5.1000000000000004E-2</v>
      </c>
      <c r="O276" s="20">
        <f t="shared" si="45"/>
        <v>0.05</v>
      </c>
      <c r="P276" s="20">
        <f t="shared" si="45"/>
        <v>4.7E-2</v>
      </c>
      <c r="Q276" s="20">
        <f t="shared" si="45"/>
        <v>4.4999999999999998E-2</v>
      </c>
      <c r="R276" s="20">
        <f t="shared" si="45"/>
        <v>4.4999999999999998E-2</v>
      </c>
      <c r="S276" s="20">
        <f t="shared" si="45"/>
        <v>4.3999999999999997E-2</v>
      </c>
      <c r="T276" s="20">
        <f t="shared" si="45"/>
        <v>4.7E-2</v>
      </c>
      <c r="U276" s="20">
        <f t="shared" si="45"/>
        <v>5.5E-2</v>
      </c>
      <c r="V276" s="20">
        <f t="shared" si="45"/>
        <v>5.9000000000000004E-2</v>
      </c>
      <c r="W276" s="20">
        <f t="shared" si="45"/>
        <v>6.2E-2</v>
      </c>
      <c r="X276" s="20">
        <f t="shared" si="45"/>
        <v>6.0999999999999999E-2</v>
      </c>
      <c r="Y276" s="20">
        <f t="shared" si="45"/>
        <v>5.9000000000000004E-2</v>
      </c>
      <c r="Z276" s="48">
        <f t="shared" si="45"/>
        <v>6.0999999999999999E-2</v>
      </c>
      <c r="AA276" s="162" t="s">
        <v>15</v>
      </c>
      <c r="AB276" s="163"/>
      <c r="AC276" s="164"/>
    </row>
    <row r="277" spans="2:29" ht="15" customHeight="1">
      <c r="B277" s="31" t="s">
        <v>1</v>
      </c>
      <c r="C277" s="51">
        <f t="shared" ref="C277:Z277" si="46">MIN(C245:C275)</f>
        <v>4.3000000000000003E-2</v>
      </c>
      <c r="D277" s="5">
        <f t="shared" si="46"/>
        <v>4.3000000000000003E-2</v>
      </c>
      <c r="E277" s="5">
        <f t="shared" si="46"/>
        <v>4.3000000000000003E-2</v>
      </c>
      <c r="F277" s="5">
        <f t="shared" si="46"/>
        <v>4.3000000000000003E-2</v>
      </c>
      <c r="G277" s="5">
        <f t="shared" si="46"/>
        <v>4.3000000000000003E-2</v>
      </c>
      <c r="H277" s="5">
        <f t="shared" si="46"/>
        <v>4.3000000000000003E-2</v>
      </c>
      <c r="I277" s="5">
        <f t="shared" si="46"/>
        <v>4.3000000000000003E-2</v>
      </c>
      <c r="J277" s="5">
        <f t="shared" si="46"/>
        <v>4.3000000000000003E-2</v>
      </c>
      <c r="K277" s="5">
        <f t="shared" si="46"/>
        <v>4.2000000000000003E-2</v>
      </c>
      <c r="L277" s="5">
        <f t="shared" si="46"/>
        <v>4.1000000000000002E-2</v>
      </c>
      <c r="M277" s="5">
        <f t="shared" si="46"/>
        <v>4.1000000000000002E-2</v>
      </c>
      <c r="N277" s="5">
        <f t="shared" si="46"/>
        <v>4.2000000000000003E-2</v>
      </c>
      <c r="O277" s="5">
        <f t="shared" si="46"/>
        <v>4.2000000000000003E-2</v>
      </c>
      <c r="P277" s="5">
        <f t="shared" si="46"/>
        <v>4.2000000000000003E-2</v>
      </c>
      <c r="Q277" s="5">
        <f t="shared" si="46"/>
        <v>4.1000000000000002E-2</v>
      </c>
      <c r="R277" s="5">
        <f t="shared" si="46"/>
        <v>4.1000000000000002E-2</v>
      </c>
      <c r="S277" s="5">
        <f t="shared" si="46"/>
        <v>4.1000000000000002E-2</v>
      </c>
      <c r="T277" s="5">
        <f t="shared" si="46"/>
        <v>4.2000000000000003E-2</v>
      </c>
      <c r="U277" s="5">
        <f t="shared" si="46"/>
        <v>4.2000000000000003E-2</v>
      </c>
      <c r="V277" s="5">
        <f t="shared" si="46"/>
        <v>4.2000000000000003E-2</v>
      </c>
      <c r="W277" s="5">
        <f t="shared" si="46"/>
        <v>4.2000000000000003E-2</v>
      </c>
      <c r="X277" s="5">
        <f t="shared" si="46"/>
        <v>4.3000000000000003E-2</v>
      </c>
      <c r="Y277" s="5">
        <f t="shared" si="46"/>
        <v>4.3000000000000003E-2</v>
      </c>
      <c r="Z277" s="52">
        <f t="shared" si="46"/>
        <v>4.3000000000000003E-2</v>
      </c>
      <c r="AA277" s="156">
        <f>AVERAGE(AA245:AA275)</f>
        <v>4.7290322580645167E-2</v>
      </c>
      <c r="AB277" s="158">
        <f>AVERAGE(AB245:AB275)</f>
        <v>4.2225806451612918E-2</v>
      </c>
      <c r="AC277" s="160">
        <f>AVERAGE(AC245:AC275)</f>
        <v>4.3739247311827954E-2</v>
      </c>
    </row>
    <row r="278" spans="2:29" ht="15" customHeight="1" thickBot="1">
      <c r="B278" s="32" t="s">
        <v>14</v>
      </c>
      <c r="C278" s="53">
        <f t="shared" ref="C278:Z278" si="47">AVERAGE(C245:C275)</f>
        <v>4.4967741935483883E-2</v>
      </c>
      <c r="D278" s="6">
        <f t="shared" si="47"/>
        <v>4.4580645161290323E-2</v>
      </c>
      <c r="E278" s="6">
        <f t="shared" si="47"/>
        <v>4.4483870967741937E-2</v>
      </c>
      <c r="F278" s="6">
        <f t="shared" si="47"/>
        <v>4.4129032258064513E-2</v>
      </c>
      <c r="G278" s="6">
        <f t="shared" si="47"/>
        <v>4.3999999999999997E-2</v>
      </c>
      <c r="H278" s="6">
        <f t="shared" si="47"/>
        <v>4.4161290322580642E-2</v>
      </c>
      <c r="I278" s="6">
        <f t="shared" si="47"/>
        <v>4.4193548387096777E-2</v>
      </c>
      <c r="J278" s="6">
        <f t="shared" si="47"/>
        <v>4.4129032258064513E-2</v>
      </c>
      <c r="K278" s="6">
        <f t="shared" si="47"/>
        <v>4.3354838709677435E-2</v>
      </c>
      <c r="L278" s="6">
        <f t="shared" si="47"/>
        <v>4.2903225806451624E-2</v>
      </c>
      <c r="M278" s="6">
        <f t="shared" si="47"/>
        <v>4.2935483870967746E-2</v>
      </c>
      <c r="N278" s="6">
        <f t="shared" si="47"/>
        <v>4.2967741935483875E-2</v>
      </c>
      <c r="O278" s="6">
        <f t="shared" si="47"/>
        <v>4.2838709677419366E-2</v>
      </c>
      <c r="P278" s="6">
        <f t="shared" si="47"/>
        <v>4.2677419354838715E-2</v>
      </c>
      <c r="Q278" s="6">
        <f t="shared" si="47"/>
        <v>4.2580645161290329E-2</v>
      </c>
      <c r="R278" s="6">
        <f t="shared" si="47"/>
        <v>4.2516129032258071E-2</v>
      </c>
      <c r="S278" s="6">
        <f t="shared" si="47"/>
        <v>4.2516129032258071E-2</v>
      </c>
      <c r="T278" s="6">
        <f t="shared" si="47"/>
        <v>4.2774193548387102E-2</v>
      </c>
      <c r="U278" s="6">
        <f t="shared" si="47"/>
        <v>4.3451612903225814E-2</v>
      </c>
      <c r="V278" s="6">
        <f t="shared" si="47"/>
        <v>4.4161290322580656E-2</v>
      </c>
      <c r="W278" s="6">
        <f t="shared" si="47"/>
        <v>4.4548387096774202E-2</v>
      </c>
      <c r="X278" s="6">
        <f t="shared" si="47"/>
        <v>4.4870967741935483E-2</v>
      </c>
      <c r="Y278" s="6">
        <f t="shared" si="47"/>
        <v>4.4903225806451619E-2</v>
      </c>
      <c r="Z278" s="54">
        <f t="shared" si="47"/>
        <v>4.5096774193548392E-2</v>
      </c>
      <c r="AA278" s="157"/>
      <c r="AB278" s="159"/>
      <c r="AC278" s="161"/>
    </row>
    <row r="280" spans="2:29" ht="268.5" customHeight="1"/>
    <row r="282" spans="2:29" ht="18" customHeight="1">
      <c r="B282" s="165" t="s">
        <v>78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0.001*[68]Sheet1!$F$12</f>
        <v>4.7E-2</v>
      </c>
      <c r="D285" s="12">
        <f>0.001*[68]Sheet1!$F$13</f>
        <v>4.7E-2</v>
      </c>
      <c r="E285" s="12">
        <f>0.001*[68]Sheet1!$F$14</f>
        <v>4.7E-2</v>
      </c>
      <c r="F285" s="12">
        <f>0.001*[68]Sheet1!$F$15</f>
        <v>4.7E-2</v>
      </c>
      <c r="G285" s="12">
        <f>0.001*[68]Sheet1!$F$16</f>
        <v>4.8000000000000001E-2</v>
      </c>
      <c r="H285" s="12">
        <f>0.001*[68]Sheet1!$F$17</f>
        <v>4.7E-2</v>
      </c>
      <c r="I285" s="12">
        <f>0.001*[68]Sheet1!$F$18</f>
        <v>4.8000000000000001E-2</v>
      </c>
      <c r="J285" s="12">
        <f>0.001*[68]Sheet1!$F$19</f>
        <v>4.7E-2</v>
      </c>
      <c r="K285" s="12">
        <f>0.001*[68]Sheet1!$F$20</f>
        <v>4.7E-2</v>
      </c>
      <c r="L285" s="12">
        <f>0.001*[68]Sheet1!$F$21</f>
        <v>4.5999999999999999E-2</v>
      </c>
      <c r="M285" s="12">
        <f>0.001*[68]Sheet1!$F$22</f>
        <v>4.5999999999999999E-2</v>
      </c>
      <c r="N285" s="12">
        <f>0.001*[68]Sheet1!$F$23</f>
        <v>4.5999999999999999E-2</v>
      </c>
      <c r="O285" s="12">
        <f>0.001*[68]Sheet1!$F$24</f>
        <v>4.5999999999999999E-2</v>
      </c>
      <c r="P285" s="12">
        <f>0.001*[68]Sheet1!$F$25</f>
        <v>4.4999999999999998E-2</v>
      </c>
      <c r="Q285" s="12">
        <f>0.001*[68]Sheet1!$F$26</f>
        <v>4.5999999999999999E-2</v>
      </c>
      <c r="R285" s="12">
        <f>0.001*[68]Sheet1!$F$27</f>
        <v>4.5999999999999999E-2</v>
      </c>
      <c r="S285" s="12">
        <f>0.001*[68]Sheet1!$F$28</f>
        <v>4.4999999999999998E-2</v>
      </c>
      <c r="T285" s="12">
        <f>0.001*[68]Sheet1!$F$29</f>
        <v>4.5999999999999999E-2</v>
      </c>
      <c r="U285" s="12">
        <f>0.001*[68]Sheet1!$F$30</f>
        <v>4.5999999999999999E-2</v>
      </c>
      <c r="V285" s="12">
        <f>0.001*[68]Sheet1!$F$31</f>
        <v>4.5999999999999999E-2</v>
      </c>
      <c r="W285" s="12">
        <f>0.001*[68]Sheet1!$F$32</f>
        <v>4.7E-2</v>
      </c>
      <c r="X285" s="12">
        <f>0.001*[68]Sheet1!$F$33</f>
        <v>4.7E-2</v>
      </c>
      <c r="Y285" s="12">
        <f>0.001*[68]Sheet1!$F$34</f>
        <v>4.7E-2</v>
      </c>
      <c r="Z285" s="42">
        <f>0.001*[68]Sheet1!$F$35</f>
        <v>4.7E-2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4.6541666666666676E-2</v>
      </c>
    </row>
    <row r="286" spans="2:29" ht="15" customHeight="1">
      <c r="B286" s="26">
        <v>2</v>
      </c>
      <c r="C286" s="43">
        <f>0.001*[68]Sheet1!$F$36</f>
        <v>4.7E-2</v>
      </c>
      <c r="D286" s="9">
        <f>0.001*[68]Sheet1!$F$37</f>
        <v>4.7E-2</v>
      </c>
      <c r="E286" s="9">
        <f>0.001*[68]Sheet1!$F$38</f>
        <v>4.8000000000000001E-2</v>
      </c>
      <c r="F286" s="9">
        <f>0.001*[68]Sheet1!$F$39</f>
        <v>4.7E-2</v>
      </c>
      <c r="G286" s="9">
        <f>0.001*[68]Sheet1!$F$40</f>
        <v>4.8000000000000001E-2</v>
      </c>
      <c r="H286" s="9">
        <f>0.001*[68]Sheet1!$F$41</f>
        <v>4.7E-2</v>
      </c>
      <c r="I286" s="9">
        <f>0.001*[68]Sheet1!$F$42</f>
        <v>4.8000000000000001E-2</v>
      </c>
      <c r="J286" s="9">
        <f>0.001*[68]Sheet1!$F$43</f>
        <v>4.8000000000000001E-2</v>
      </c>
      <c r="K286" s="9">
        <f>0.001*[68]Sheet1!$F$44</f>
        <v>4.7E-2</v>
      </c>
      <c r="L286" s="9">
        <f>0.001*[68]Sheet1!$F$45</f>
        <v>4.7E-2</v>
      </c>
      <c r="M286" s="9">
        <f>0.001*[68]Sheet1!$F$46</f>
        <v>4.5999999999999999E-2</v>
      </c>
      <c r="N286" s="9">
        <f>0.001*[68]Sheet1!$F$47</f>
        <v>4.5999999999999999E-2</v>
      </c>
      <c r="O286" s="9">
        <f>0.001*[68]Sheet1!$F$48</f>
        <v>4.5999999999999999E-2</v>
      </c>
      <c r="P286" s="9">
        <f>0.001*[68]Sheet1!$F$49</f>
        <v>4.5999999999999999E-2</v>
      </c>
      <c r="Q286" s="9">
        <f>0.001*[68]Sheet1!$F$50</f>
        <v>4.7E-2</v>
      </c>
      <c r="R286" s="9">
        <f>0.001*[68]Sheet1!$F$51</f>
        <v>4.5999999999999999E-2</v>
      </c>
      <c r="S286" s="9">
        <f>0.001*[68]Sheet1!$F$52</f>
        <v>4.5999999999999999E-2</v>
      </c>
      <c r="T286" s="9">
        <f>0.001*[68]Sheet1!$F$53</f>
        <v>4.5999999999999999E-2</v>
      </c>
      <c r="U286" s="9">
        <f>0.001*[68]Sheet1!$F$54</f>
        <v>4.5999999999999999E-2</v>
      </c>
      <c r="V286" s="9">
        <f>0.001*[68]Sheet1!$F$55</f>
        <v>4.7E-2</v>
      </c>
      <c r="W286" s="9">
        <f>0.001*[68]Sheet1!$F$56</f>
        <v>4.7E-2</v>
      </c>
      <c r="X286" s="9">
        <f>0.001*[68]Sheet1!$F$57</f>
        <v>4.8000000000000001E-2</v>
      </c>
      <c r="Y286" s="9">
        <f>0.001*[68]Sheet1!$F$58</f>
        <v>4.8000000000000001E-2</v>
      </c>
      <c r="Z286" s="44">
        <f>0.001*[68]Sheet1!$F$59</f>
        <v>4.9000000000000002E-2</v>
      </c>
      <c r="AA286" s="35">
        <f t="shared" ref="AA286:AA315" si="48">MAX(C286:Z286)</f>
        <v>4.9000000000000002E-2</v>
      </c>
      <c r="AB286" s="10">
        <f t="shared" ref="AB286:AB315" si="49">MIN(C286:Z286)</f>
        <v>4.5999999999999999E-2</v>
      </c>
      <c r="AC286" s="14">
        <f t="shared" ref="AC286:AC315" si="50">AVERAGE(C286:Z286)</f>
        <v>4.7000000000000014E-2</v>
      </c>
    </row>
    <row r="287" spans="2:29" ht="15" customHeight="1">
      <c r="B287" s="26">
        <v>3</v>
      </c>
      <c r="C287" s="43">
        <f>0.001*[68]Sheet1!$F$60</f>
        <v>4.8000000000000001E-2</v>
      </c>
      <c r="D287" s="9">
        <f>0.001*[68]Sheet1!$F$61</f>
        <v>4.9000000000000002E-2</v>
      </c>
      <c r="E287" s="9">
        <f>0.001*[68]Sheet1!$F$62</f>
        <v>4.8000000000000001E-2</v>
      </c>
      <c r="F287" s="9">
        <f>0.001*[68]Sheet1!$F$63</f>
        <v>4.8000000000000001E-2</v>
      </c>
      <c r="G287" s="9">
        <f>0.001*[68]Sheet1!$F$64</f>
        <v>4.8000000000000001E-2</v>
      </c>
      <c r="H287" s="9">
        <f>0.001*[68]Sheet1!$F$65</f>
        <v>4.8000000000000001E-2</v>
      </c>
      <c r="I287" s="9">
        <f>0.001*[68]Sheet1!$F$66</f>
        <v>4.8000000000000001E-2</v>
      </c>
      <c r="J287" s="9">
        <f>0.001*[68]Sheet1!$F$67</f>
        <v>4.8000000000000001E-2</v>
      </c>
      <c r="K287" s="9">
        <f>0.001*[68]Sheet1!$F$68</f>
        <v>4.7E-2</v>
      </c>
      <c r="L287" s="9">
        <f>0.001*[68]Sheet1!$F$69</f>
        <v>4.5999999999999999E-2</v>
      </c>
      <c r="M287" s="9">
        <f>0.001*[68]Sheet1!$F$70</f>
        <v>4.5999999999999999E-2</v>
      </c>
      <c r="N287" s="9">
        <f>0.001*[68]Sheet1!$F$71</f>
        <v>4.5999999999999999E-2</v>
      </c>
      <c r="O287" s="9">
        <f>0.001*[68]Sheet1!$F$72</f>
        <v>4.7E-2</v>
      </c>
      <c r="P287" s="9">
        <f>0.001*[68]Sheet1!$F$73</f>
        <v>4.5999999999999999E-2</v>
      </c>
      <c r="Q287" s="9">
        <f>0.001*[68]Sheet1!$F$74</f>
        <v>4.5999999999999999E-2</v>
      </c>
      <c r="R287" s="9">
        <f>0.001*[68]Sheet1!$F$75</f>
        <v>4.5999999999999999E-2</v>
      </c>
      <c r="S287" s="9">
        <f>0.001*[68]Sheet1!$F$76</f>
        <v>4.5999999999999999E-2</v>
      </c>
      <c r="T287" s="9">
        <f>0.001*[68]Sheet1!$F$77</f>
        <v>0.05</v>
      </c>
      <c r="U287" s="9">
        <f>0.001*[68]Sheet1!$F$78</f>
        <v>4.8000000000000001E-2</v>
      </c>
      <c r="V287" s="9">
        <f>0.001*[68]Sheet1!$F$79</f>
        <v>4.7E-2</v>
      </c>
      <c r="W287" s="9">
        <f>0.001*[68]Sheet1!$F$80</f>
        <v>4.5999999999999999E-2</v>
      </c>
      <c r="X287" s="9">
        <f>0.001*[68]Sheet1!$F$81</f>
        <v>4.5999999999999999E-2</v>
      </c>
      <c r="Y287" s="9">
        <f>0.001*[68]Sheet1!$F$82</f>
        <v>4.5999999999999999E-2</v>
      </c>
      <c r="Z287" s="44">
        <f>0.001*[68]Sheet1!$F$83</f>
        <v>4.5999999999999999E-2</v>
      </c>
      <c r="AA287" s="35">
        <f t="shared" si="48"/>
        <v>0.05</v>
      </c>
      <c r="AB287" s="10">
        <f t="shared" si="49"/>
        <v>4.5999999999999999E-2</v>
      </c>
      <c r="AC287" s="14">
        <f t="shared" si="50"/>
        <v>4.7083333333333345E-2</v>
      </c>
    </row>
    <row r="288" spans="2:29" ht="15" customHeight="1">
      <c r="B288" s="26">
        <v>4</v>
      </c>
      <c r="C288" s="43">
        <f>0.001*[68]Sheet1!$F$84</f>
        <v>4.5999999999999999E-2</v>
      </c>
      <c r="D288" s="9">
        <f>0.001*[68]Sheet1!$F$85</f>
        <v>4.5999999999999999E-2</v>
      </c>
      <c r="E288" s="9">
        <f>0.001*[68]Sheet1!$F$86</f>
        <v>4.5999999999999999E-2</v>
      </c>
      <c r="F288" s="9">
        <f>0.001*[68]Sheet1!$F$87</f>
        <v>4.5999999999999999E-2</v>
      </c>
      <c r="G288" s="9">
        <f>0.001*[68]Sheet1!$F$88</f>
        <v>4.5999999999999999E-2</v>
      </c>
      <c r="H288" s="9">
        <f>0.001*[68]Sheet1!$F$89</f>
        <v>4.5999999999999999E-2</v>
      </c>
      <c r="I288" s="9">
        <f>0.001*[68]Sheet1!$F$90</f>
        <v>4.5999999999999999E-2</v>
      </c>
      <c r="J288" s="9">
        <f>0.001*[68]Sheet1!$F$91</f>
        <v>4.5999999999999999E-2</v>
      </c>
      <c r="K288" s="9">
        <f>0.001*[68]Sheet1!$F$92</f>
        <v>4.5999999999999999E-2</v>
      </c>
      <c r="L288" s="9">
        <f>0.001*[68]Sheet1!$F$93</f>
        <v>4.5999999999999999E-2</v>
      </c>
      <c r="M288" s="9">
        <f>0.001*[68]Sheet1!$F$94</f>
        <v>4.5999999999999999E-2</v>
      </c>
      <c r="N288" s="9">
        <f>0.001*[68]Sheet1!$F$95</f>
        <v>4.7E-2</v>
      </c>
      <c r="O288" s="9">
        <f>0.001*[68]Sheet1!$F$96</f>
        <v>4.7E-2</v>
      </c>
      <c r="P288" s="9">
        <f>0.001*[68]Sheet1!$F$97</f>
        <v>4.7E-2</v>
      </c>
      <c r="Q288" s="9">
        <f>0.001*[68]Sheet1!$F$98</f>
        <v>4.7E-2</v>
      </c>
      <c r="R288" s="9">
        <f>0.001*[68]Sheet1!$F$99</f>
        <v>4.7E-2</v>
      </c>
      <c r="S288" s="9">
        <f>0.001*[68]Sheet1!$F$100</f>
        <v>4.7E-2</v>
      </c>
      <c r="T288" s="9">
        <f>0.001*[68]Sheet1!$F$101</f>
        <v>4.7E-2</v>
      </c>
      <c r="U288" s="9">
        <f>0.001*[68]Sheet1!$F$102</f>
        <v>4.7E-2</v>
      </c>
      <c r="V288" s="9">
        <f>0.001*[68]Sheet1!$F$103</f>
        <v>4.7E-2</v>
      </c>
      <c r="W288" s="9">
        <f>0.001*[68]Sheet1!$F$104</f>
        <v>4.7E-2</v>
      </c>
      <c r="X288" s="9">
        <f>0.001*[68]Sheet1!$F$105</f>
        <v>4.7E-2</v>
      </c>
      <c r="Y288" s="9">
        <f>0.001*[68]Sheet1!$F$106</f>
        <v>4.7E-2</v>
      </c>
      <c r="Z288" s="44">
        <f>0.001*[68]Sheet1!$F$107</f>
        <v>4.7E-2</v>
      </c>
      <c r="AA288" s="35">
        <f t="shared" si="48"/>
        <v>4.7E-2</v>
      </c>
      <c r="AB288" s="10">
        <f t="shared" si="49"/>
        <v>4.5999999999999999E-2</v>
      </c>
      <c r="AC288" s="14">
        <f t="shared" si="50"/>
        <v>4.6541666666666676E-2</v>
      </c>
    </row>
    <row r="289" spans="2:29" ht="15" customHeight="1">
      <c r="B289" s="26">
        <v>5</v>
      </c>
      <c r="C289" s="43">
        <f>0.001*[68]Sheet1!$F$108</f>
        <v>4.7E-2</v>
      </c>
      <c r="D289" s="9">
        <f>0.001*[68]Sheet1!$F$109</f>
        <v>4.8000000000000001E-2</v>
      </c>
      <c r="E289" s="9">
        <f>0.001*[68]Sheet1!$F$110</f>
        <v>4.8000000000000001E-2</v>
      </c>
      <c r="F289" s="9">
        <f>0.001*[68]Sheet1!$F$111</f>
        <v>4.8000000000000001E-2</v>
      </c>
      <c r="G289" s="9">
        <f>0.001*[68]Sheet1!$F$112</f>
        <v>4.8000000000000001E-2</v>
      </c>
      <c r="H289" s="9">
        <f>0.001*[68]Sheet1!$F$113</f>
        <v>4.8000000000000001E-2</v>
      </c>
      <c r="I289" s="9">
        <f>0.001*[68]Sheet1!$F$114</f>
        <v>4.8000000000000001E-2</v>
      </c>
      <c r="J289" s="9">
        <f>0.001*[68]Sheet1!$F$115</f>
        <v>4.8000000000000001E-2</v>
      </c>
      <c r="K289" s="9">
        <f>0.001*[68]Sheet1!$F$116</f>
        <v>4.8000000000000001E-2</v>
      </c>
      <c r="L289" s="9">
        <f>0.001*[68]Sheet1!$F$117</f>
        <v>4.7E-2</v>
      </c>
      <c r="M289" s="9">
        <f>0.001*[68]Sheet1!$F$118</f>
        <v>4.7E-2</v>
      </c>
      <c r="N289" s="9">
        <f>0.001*[68]Sheet1!$F$119</f>
        <v>4.7E-2</v>
      </c>
      <c r="O289" s="9">
        <f>0.001*[68]Sheet1!$F$120</f>
        <v>4.7E-2</v>
      </c>
      <c r="P289" s="9">
        <f>0.001*[68]Sheet1!$F$121</f>
        <v>4.7E-2</v>
      </c>
      <c r="Q289" s="9">
        <f>0.001*[68]Sheet1!$F$122</f>
        <v>4.7E-2</v>
      </c>
      <c r="R289" s="9">
        <f>0.001*[68]Sheet1!$F$123</f>
        <v>4.7E-2</v>
      </c>
      <c r="S289" s="9">
        <f>0.001*[68]Sheet1!$F$124</f>
        <v>4.7E-2</v>
      </c>
      <c r="T289" s="9">
        <f>0.001*[68]Sheet1!$F$125</f>
        <v>4.7E-2</v>
      </c>
      <c r="U289" s="9">
        <f>0.001*[68]Sheet1!$F$126</f>
        <v>4.7E-2</v>
      </c>
      <c r="V289" s="9">
        <f>0.001*[68]Sheet1!$F$127</f>
        <v>4.9000000000000002E-2</v>
      </c>
      <c r="W289" s="9">
        <f>0.001*[68]Sheet1!$F$128</f>
        <v>5.2999999999999999E-2</v>
      </c>
      <c r="X289" s="9">
        <f>0.001*[68]Sheet1!$F$129</f>
        <v>5.8000000000000003E-2</v>
      </c>
      <c r="Y289" s="9">
        <f>0.001*[68]Sheet1!$F$130</f>
        <v>6.2E-2</v>
      </c>
      <c r="Z289" s="44">
        <f>0.001*[68]Sheet1!$F$131</f>
        <v>6.6000000000000003E-2</v>
      </c>
      <c r="AA289" s="35">
        <f t="shared" si="48"/>
        <v>6.6000000000000003E-2</v>
      </c>
      <c r="AB289" s="10">
        <f t="shared" si="49"/>
        <v>4.7E-2</v>
      </c>
      <c r="AC289" s="14">
        <f t="shared" si="50"/>
        <v>4.9541666666666685E-2</v>
      </c>
    </row>
    <row r="290" spans="2:29" ht="15" customHeight="1">
      <c r="B290" s="27">
        <v>6</v>
      </c>
      <c r="C290" s="45">
        <f>0.001*[68]Sheet1!$F$132</f>
        <v>6.2E-2</v>
      </c>
      <c r="D290" s="17">
        <f>0.001*[68]Sheet1!$F$133</f>
        <v>0.06</v>
      </c>
      <c r="E290" s="17">
        <f>0.001*[68]Sheet1!$F$134</f>
        <v>5.2999999999999999E-2</v>
      </c>
      <c r="F290" s="17">
        <f>0.001*[68]Sheet1!$F$135</f>
        <v>4.9000000000000002E-2</v>
      </c>
      <c r="G290" s="17">
        <f>0.001*[68]Sheet1!$F$136</f>
        <v>4.7E-2</v>
      </c>
      <c r="H290" s="17">
        <f>0.001*[68]Sheet1!$F$137</f>
        <v>4.5999999999999999E-2</v>
      </c>
      <c r="I290" s="17">
        <f>0.001*[68]Sheet1!$F$138</f>
        <v>4.5999999999999999E-2</v>
      </c>
      <c r="J290" s="17">
        <f>0.001*[68]Sheet1!$F$139</f>
        <v>4.5999999999999999E-2</v>
      </c>
      <c r="K290" s="17">
        <f>0.001*[68]Sheet1!$F$140</f>
        <v>4.4999999999999998E-2</v>
      </c>
      <c r="L290" s="17">
        <f>0.001*[68]Sheet1!$F$141</f>
        <v>4.5999999999999999E-2</v>
      </c>
      <c r="M290" s="17">
        <f>0.001*[68]Sheet1!$F$142</f>
        <v>4.5999999999999999E-2</v>
      </c>
      <c r="N290" s="17">
        <f>0.001*[68]Sheet1!$F$143</f>
        <v>4.4999999999999998E-2</v>
      </c>
      <c r="O290" s="17">
        <f>0.001*[68]Sheet1!$F$144</f>
        <v>4.5999999999999999E-2</v>
      </c>
      <c r="P290" s="17">
        <f>0.001*[68]Sheet1!$F$145</f>
        <v>4.5999999999999999E-2</v>
      </c>
      <c r="Q290" s="17">
        <f>0.001*[68]Sheet1!$F$146</f>
        <v>4.5999999999999999E-2</v>
      </c>
      <c r="R290" s="17">
        <f>0.001*[68]Sheet1!$F$147</f>
        <v>4.5999999999999999E-2</v>
      </c>
      <c r="S290" s="17">
        <f>0.001*[68]Sheet1!$F$148</f>
        <v>4.5999999999999999E-2</v>
      </c>
      <c r="T290" s="17">
        <f>0.001*[68]Sheet1!$F$149</f>
        <v>4.5999999999999999E-2</v>
      </c>
      <c r="U290" s="17">
        <f>0.001*[68]Sheet1!$F$150</f>
        <v>4.5999999999999999E-2</v>
      </c>
      <c r="V290" s="17">
        <f>0.001*[68]Sheet1!$F$151</f>
        <v>4.5999999999999999E-2</v>
      </c>
      <c r="W290" s="17">
        <f>0.001*[68]Sheet1!$F$152</f>
        <v>4.5999999999999999E-2</v>
      </c>
      <c r="X290" s="17">
        <f>0.001*[68]Sheet1!$F$153</f>
        <v>4.5999999999999999E-2</v>
      </c>
      <c r="Y290" s="17">
        <f>0.001*[68]Sheet1!$F$154</f>
        <v>4.5999999999999999E-2</v>
      </c>
      <c r="Z290" s="46">
        <f>0.001*[68]Sheet1!$F$155</f>
        <v>4.7E-2</v>
      </c>
      <c r="AA290" s="36">
        <f t="shared" si="48"/>
        <v>6.2E-2</v>
      </c>
      <c r="AB290" s="18">
        <f t="shared" si="49"/>
        <v>4.4999999999999998E-2</v>
      </c>
      <c r="AC290" s="19">
        <f t="shared" si="50"/>
        <v>4.7666666666666684E-2</v>
      </c>
    </row>
    <row r="291" spans="2:29" ht="15" customHeight="1">
      <c r="B291" s="26">
        <v>7</v>
      </c>
      <c r="C291" s="43">
        <f>0.001*[68]Sheet1!$F$156</f>
        <v>4.8000000000000001E-2</v>
      </c>
      <c r="D291" s="9">
        <f>0.001*[68]Sheet1!$F$157</f>
        <v>4.9000000000000002E-2</v>
      </c>
      <c r="E291" s="9">
        <f>0.001*[69]Sheet1!$F$158</f>
        <v>5.2000000000000005E-2</v>
      </c>
      <c r="F291" s="9">
        <f>0.001*[68]Sheet1!$F$159</f>
        <v>4.7E-2</v>
      </c>
      <c r="G291" s="9">
        <f>0.001*[68]Sheet1!$F$160</f>
        <v>4.5999999999999999E-2</v>
      </c>
      <c r="H291" s="9">
        <f>0.001*[68]Sheet1!$F$161</f>
        <v>4.5999999999999999E-2</v>
      </c>
      <c r="I291" s="9">
        <f>0.001*[68]Sheet1!$F$162</f>
        <v>4.5999999999999999E-2</v>
      </c>
      <c r="J291" s="9">
        <f>0.001*[68]Sheet1!$F$163</f>
        <v>4.5999999999999999E-2</v>
      </c>
      <c r="K291" s="9">
        <f>0.001*[68]Sheet1!$F$164</f>
        <v>4.5999999999999999E-2</v>
      </c>
      <c r="L291" s="9">
        <f>0.001*[68]Sheet1!$F$165</f>
        <v>4.5999999999999999E-2</v>
      </c>
      <c r="M291" s="9">
        <f>0.001*[68]Sheet1!$F$166</f>
        <v>4.5999999999999999E-2</v>
      </c>
      <c r="N291" s="9">
        <f>0.001*[68]Sheet1!$F$167</f>
        <v>4.5999999999999999E-2</v>
      </c>
      <c r="O291" s="9">
        <f>0.001*[68]Sheet1!$F$168</f>
        <v>4.5999999999999999E-2</v>
      </c>
      <c r="P291" s="9">
        <f>0.001*[68]Sheet1!$F$169</f>
        <v>4.5999999999999999E-2</v>
      </c>
      <c r="Q291" s="9">
        <f>0.001*[68]Sheet1!$F$170</f>
        <v>4.5999999999999999E-2</v>
      </c>
      <c r="R291" s="9">
        <f>0.001*[68]Sheet1!$F$171</f>
        <v>4.5999999999999999E-2</v>
      </c>
      <c r="S291" s="9">
        <f>0.001*[68]Sheet1!$F$172</f>
        <v>4.5999999999999999E-2</v>
      </c>
      <c r="T291" s="9">
        <f>0.001*[68]Sheet1!$F$173</f>
        <v>4.5999999999999999E-2</v>
      </c>
      <c r="U291" s="9">
        <f>0.001*[68]Sheet1!$F$174</f>
        <v>4.5999999999999999E-2</v>
      </c>
      <c r="V291" s="9">
        <f>0.001*[68]Sheet1!$F$175</f>
        <v>4.5999999999999999E-2</v>
      </c>
      <c r="W291" s="9">
        <f>0.001*[68]Sheet1!$F$176</f>
        <v>4.5999999999999999E-2</v>
      </c>
      <c r="X291" s="9">
        <f>0.001*[68]Sheet1!$F$177</f>
        <v>4.7E-2</v>
      </c>
      <c r="Y291" s="9">
        <f>0.001*[68]Sheet1!$F$178</f>
        <v>4.7E-2</v>
      </c>
      <c r="Z291" s="44">
        <f>0.001*[68]Sheet1!$F$179</f>
        <v>4.7E-2</v>
      </c>
      <c r="AA291" s="35">
        <f t="shared" si="48"/>
        <v>5.2000000000000005E-2</v>
      </c>
      <c r="AB291" s="10">
        <f t="shared" si="49"/>
        <v>4.5999999999999999E-2</v>
      </c>
      <c r="AC291" s="14">
        <f t="shared" si="50"/>
        <v>4.6625000000000007E-2</v>
      </c>
    </row>
    <row r="292" spans="2:29" ht="15" customHeight="1">
      <c r="B292" s="26">
        <v>8</v>
      </c>
      <c r="C292" s="43">
        <f>0.001*[68]Sheet1!$F$180</f>
        <v>4.7E-2</v>
      </c>
      <c r="D292" s="9">
        <f>0.001*[68]Sheet1!$F$181</f>
        <v>4.7E-2</v>
      </c>
      <c r="E292" s="9">
        <f>0.001*[68]Sheet1!$F$182</f>
        <v>4.7E-2</v>
      </c>
      <c r="F292" s="9">
        <f>0.001*[68]Sheet1!$F$183</f>
        <v>4.7E-2</v>
      </c>
      <c r="G292" s="9">
        <f>0.001*[68]Sheet1!$F$184</f>
        <v>4.8000000000000001E-2</v>
      </c>
      <c r="H292" s="9">
        <f>0.001*[68]Sheet1!$F$185</f>
        <v>4.7E-2</v>
      </c>
      <c r="I292" s="9">
        <f>0.001*[68]Sheet1!$F$186</f>
        <v>4.7E-2</v>
      </c>
      <c r="J292" s="9">
        <f>0.001*[68]Sheet1!$F$187</f>
        <v>4.8000000000000001E-2</v>
      </c>
      <c r="K292" s="9">
        <f>0.001*[68]Sheet1!$F$188</f>
        <v>4.8000000000000001E-2</v>
      </c>
      <c r="L292" s="9">
        <f>0.001*[68]Sheet1!$F$189</f>
        <v>4.8000000000000001E-2</v>
      </c>
      <c r="M292" s="9">
        <f>0.001*[68]Sheet1!$F$190</f>
        <v>4.9000000000000002E-2</v>
      </c>
      <c r="N292" s="9">
        <f>0.001*[68]Sheet1!$F$191</f>
        <v>0.05</v>
      </c>
      <c r="O292" s="9">
        <f>0.001*[68]Sheet1!$F$192</f>
        <v>5.1000000000000004E-2</v>
      </c>
      <c r="P292" s="9">
        <f>0.001*[68]Sheet1!$F$193</f>
        <v>5.1000000000000004E-2</v>
      </c>
      <c r="Q292" s="9">
        <f>0.001*[68]Sheet1!$F$194</f>
        <v>0.05</v>
      </c>
      <c r="R292" s="9">
        <f>0.001*[68]Sheet1!$F$195</f>
        <v>4.8000000000000001E-2</v>
      </c>
      <c r="S292" s="9">
        <f>0.001*[68]Sheet1!$F$196</f>
        <v>4.7E-2</v>
      </c>
      <c r="T292" s="9">
        <f>0.001*[68]Sheet1!$F$197</f>
        <v>4.5999999999999999E-2</v>
      </c>
      <c r="U292" s="9">
        <f>0.001*[68]Sheet1!$F$198</f>
        <v>4.5999999999999999E-2</v>
      </c>
      <c r="V292" s="9">
        <f>0.001*[68]Sheet1!$F$199</f>
        <v>4.5999999999999999E-2</v>
      </c>
      <c r="W292" s="9">
        <f>0.001*[68]Sheet1!$F$200</f>
        <v>4.5999999999999999E-2</v>
      </c>
      <c r="X292" s="9">
        <f>0.001*[68]Sheet1!$F$201</f>
        <v>4.5999999999999999E-2</v>
      </c>
      <c r="Y292" s="9">
        <f>0.001*[68]Sheet1!$F$202</f>
        <v>4.9000000000000002E-2</v>
      </c>
      <c r="Z292" s="44">
        <f>0.001*[68]Sheet1!$F$203</f>
        <v>0.05</v>
      </c>
      <c r="AA292" s="35">
        <f t="shared" si="48"/>
        <v>5.1000000000000004E-2</v>
      </c>
      <c r="AB292" s="10">
        <f t="shared" si="49"/>
        <v>4.5999999999999999E-2</v>
      </c>
      <c r="AC292" s="14">
        <f t="shared" si="50"/>
        <v>4.7875000000000008E-2</v>
      </c>
    </row>
    <row r="293" spans="2:29" ht="15" customHeight="1">
      <c r="B293" s="26">
        <v>9</v>
      </c>
      <c r="C293" s="43">
        <f>0.001*[68]Sheet1!$F$204</f>
        <v>4.8000000000000001E-2</v>
      </c>
      <c r="D293" s="9">
        <f>0.001*[68]Sheet1!$F$205</f>
        <v>4.7E-2</v>
      </c>
      <c r="E293" s="9">
        <f>0.001*[68]Sheet1!$F$206</f>
        <v>4.7E-2</v>
      </c>
      <c r="F293" s="9">
        <f>0.001*[68]Sheet1!$F$207</f>
        <v>4.7E-2</v>
      </c>
      <c r="G293" s="9">
        <f>0.001*[68]Sheet1!$F$208</f>
        <v>4.7E-2</v>
      </c>
      <c r="H293" s="9">
        <f>0.001*[68]Sheet1!$F$209</f>
        <v>4.5999999999999999E-2</v>
      </c>
      <c r="I293" s="9">
        <f>0.001*[68]Sheet1!$F$210</f>
        <v>4.5999999999999999E-2</v>
      </c>
      <c r="J293" s="9">
        <f>0.001*[68]Sheet1!$F$211</f>
        <v>4.5999999999999999E-2</v>
      </c>
      <c r="K293" s="9">
        <f>0.001*[68]Sheet1!$F$212</f>
        <v>4.5999999999999999E-2</v>
      </c>
      <c r="L293" s="9">
        <f>0.001*[68]Sheet1!$F$213</f>
        <v>4.5999999999999999E-2</v>
      </c>
      <c r="M293" s="9">
        <f>0.001*[68]Sheet1!$F$214</f>
        <v>4.5999999999999999E-2</v>
      </c>
      <c r="N293" s="9">
        <f>0.001*[68]Sheet1!$F$215</f>
        <v>4.5999999999999999E-2</v>
      </c>
      <c r="O293" s="9">
        <f>0.001*[68]Sheet1!$F$216</f>
        <v>4.5999999999999999E-2</v>
      </c>
      <c r="P293" s="9">
        <f>0.001*[68]Sheet1!$F$217</f>
        <v>4.5999999999999999E-2</v>
      </c>
      <c r="Q293" s="9">
        <f>0.001*[68]Sheet1!$F$218</f>
        <v>4.5999999999999999E-2</v>
      </c>
      <c r="R293" s="9">
        <f>0.001*[68]Sheet1!$F$219</f>
        <v>4.7E-2</v>
      </c>
      <c r="S293" s="9">
        <f>0.001*[68]Sheet1!$F$220</f>
        <v>4.7E-2</v>
      </c>
      <c r="T293" s="9">
        <f>0.001*[68]Sheet1!$F$221</f>
        <v>4.5999999999999999E-2</v>
      </c>
      <c r="U293" s="9">
        <f>0.001*[68]Sheet1!$F$222</f>
        <v>4.7E-2</v>
      </c>
      <c r="V293" s="9">
        <f>0.001*[68]Sheet1!$F$223</f>
        <v>4.7E-2</v>
      </c>
      <c r="W293" s="9">
        <f>0.001*[68]Sheet1!$F$224</f>
        <v>4.7E-2</v>
      </c>
      <c r="X293" s="9">
        <f>0.001*[68]Sheet1!$F$225</f>
        <v>4.7E-2</v>
      </c>
      <c r="Y293" s="9">
        <f>0.001*[68]Sheet1!$F$226</f>
        <v>4.7E-2</v>
      </c>
      <c r="Z293" s="44">
        <f>0.001*[68]Sheet1!$F$227</f>
        <v>4.7E-2</v>
      </c>
      <c r="AA293" s="35">
        <f t="shared" si="48"/>
        <v>4.8000000000000001E-2</v>
      </c>
      <c r="AB293" s="10">
        <f t="shared" si="49"/>
        <v>4.5999999999999999E-2</v>
      </c>
      <c r="AC293" s="14">
        <f t="shared" si="50"/>
        <v>4.6583333333333338E-2</v>
      </c>
    </row>
    <row r="294" spans="2:29" ht="15" customHeight="1">
      <c r="B294" s="28">
        <v>10</v>
      </c>
      <c r="C294" s="47">
        <f>0.001*[68]Sheet1!$F$228</f>
        <v>4.7E-2</v>
      </c>
      <c r="D294" s="20">
        <f>0.001*[68]Sheet1!$F$229</f>
        <v>4.7E-2</v>
      </c>
      <c r="E294" s="20">
        <f>0.001*[68]Sheet1!$F$230</f>
        <v>4.7E-2</v>
      </c>
      <c r="F294" s="20">
        <f>0.001*[68]Sheet1!$F$231</f>
        <v>4.7E-2</v>
      </c>
      <c r="G294" s="20">
        <f>0.001*[68]Sheet1!$F$232</f>
        <v>4.7E-2</v>
      </c>
      <c r="H294" s="20">
        <f>0.001*[68]Sheet1!$F$233</f>
        <v>4.8000000000000001E-2</v>
      </c>
      <c r="I294" s="20">
        <f>0.001*[68]Sheet1!$F$234</f>
        <v>4.8000000000000001E-2</v>
      </c>
      <c r="J294" s="20">
        <f>0.001*[68]Sheet1!$F$235</f>
        <v>4.8000000000000001E-2</v>
      </c>
      <c r="K294" s="20">
        <f>0.001*[68]Sheet1!$F$236</f>
        <v>4.8000000000000001E-2</v>
      </c>
      <c r="L294" s="20">
        <f>0.001*[68]Sheet1!$F$237</f>
        <v>4.7E-2</v>
      </c>
      <c r="M294" s="20">
        <f>0.001*[68]Sheet1!$F$238</f>
        <v>4.7E-2</v>
      </c>
      <c r="N294" s="20">
        <f>0.001*[68]Sheet1!$F$239</f>
        <v>4.5999999999999999E-2</v>
      </c>
      <c r="O294" s="20">
        <f>0.001*[68]Sheet1!$F$240</f>
        <v>4.5999999999999999E-2</v>
      </c>
      <c r="P294" s="20">
        <f>0.001*[68]Sheet1!$F$241</f>
        <v>4.5999999999999999E-2</v>
      </c>
      <c r="Q294" s="20">
        <f>0.001*[68]Sheet1!$F$242</f>
        <v>4.5999999999999999E-2</v>
      </c>
      <c r="R294" s="20">
        <f>0.001*[68]Sheet1!$F$243</f>
        <v>4.5999999999999999E-2</v>
      </c>
      <c r="S294" s="20">
        <f>0.001*[68]Sheet1!$F$244</f>
        <v>4.5999999999999999E-2</v>
      </c>
      <c r="T294" s="20">
        <f>0.001*[68]Sheet1!$F$245</f>
        <v>4.5999999999999999E-2</v>
      </c>
      <c r="U294" s="20">
        <f>0.001*[68]Sheet1!$F$246</f>
        <v>4.7E-2</v>
      </c>
      <c r="V294" s="20">
        <f>0.001*[68]Sheet1!$F$247</f>
        <v>4.7E-2</v>
      </c>
      <c r="W294" s="20">
        <f>0.001*[68]Sheet1!$F$248</f>
        <v>4.7E-2</v>
      </c>
      <c r="X294" s="20">
        <f>0.001*[68]Sheet1!$F$249</f>
        <v>4.7E-2</v>
      </c>
      <c r="Y294" s="20">
        <f>0.001*[68]Sheet1!$F$250</f>
        <v>4.7E-2</v>
      </c>
      <c r="Z294" s="48">
        <f>0.001*[68]Sheet1!$F$251</f>
        <v>4.7E-2</v>
      </c>
      <c r="AA294" s="37">
        <f t="shared" si="48"/>
        <v>4.8000000000000001E-2</v>
      </c>
      <c r="AB294" s="21">
        <f t="shared" si="49"/>
        <v>4.5999999999999999E-2</v>
      </c>
      <c r="AC294" s="22">
        <f t="shared" si="50"/>
        <v>4.6875000000000007E-2</v>
      </c>
    </row>
    <row r="295" spans="2:29" ht="15" customHeight="1">
      <c r="B295" s="26">
        <v>11</v>
      </c>
      <c r="C295" s="43">
        <f>0.001*[68]Sheet1!$F$252</f>
        <v>4.8000000000000001E-2</v>
      </c>
      <c r="D295" s="9">
        <f>0.001*[68]Sheet1!$F$253</f>
        <v>4.8000000000000001E-2</v>
      </c>
      <c r="E295" s="9">
        <f>0.001*[68]Sheet1!$F$254</f>
        <v>4.8000000000000001E-2</v>
      </c>
      <c r="F295" s="9">
        <f>0.001*[68]Sheet1!$F$255</f>
        <v>4.9000000000000002E-2</v>
      </c>
      <c r="G295" s="9">
        <f>0.001*[68]Sheet1!$F$256</f>
        <v>4.8000000000000001E-2</v>
      </c>
      <c r="H295" s="9">
        <f>0.001*[68]Sheet1!$F$257</f>
        <v>4.8000000000000001E-2</v>
      </c>
      <c r="I295" s="9">
        <f>0.001*[68]Sheet1!$F$258</f>
        <v>4.8000000000000001E-2</v>
      </c>
      <c r="J295" s="9">
        <f>0.001*[68]Sheet1!$F$259</f>
        <v>4.9000000000000002E-2</v>
      </c>
      <c r="K295" s="9">
        <f>0.001*[68]Sheet1!$F$260</f>
        <v>4.8000000000000001E-2</v>
      </c>
      <c r="L295" s="9">
        <f>0.001*[68]Sheet1!$F$261</f>
        <v>4.7E-2</v>
      </c>
      <c r="M295" s="9">
        <f>0.001*[68]Sheet1!$F$262</f>
        <v>4.5999999999999999E-2</v>
      </c>
      <c r="N295" s="9">
        <f>0.001*[68]Sheet1!$F$263</f>
        <v>4.5999999999999999E-2</v>
      </c>
      <c r="O295" s="9">
        <f>0.001*[68]Sheet1!$F$264</f>
        <v>4.5999999999999999E-2</v>
      </c>
      <c r="P295" s="9">
        <f>0.001*[68]Sheet1!$F$265</f>
        <v>4.5999999999999999E-2</v>
      </c>
      <c r="Q295" s="9">
        <f>0.001*[68]Sheet1!$F$266</f>
        <v>4.5999999999999999E-2</v>
      </c>
      <c r="R295" s="9">
        <f>0.001*[68]Sheet1!$F$267</f>
        <v>4.5999999999999999E-2</v>
      </c>
      <c r="S295" s="9">
        <f>0.001*[68]Sheet1!$F$268</f>
        <v>4.5999999999999999E-2</v>
      </c>
      <c r="T295" s="9">
        <f>0.001*[68]Sheet1!$F$269</f>
        <v>4.5999999999999999E-2</v>
      </c>
      <c r="U295" s="9">
        <f>0.001*[68]Sheet1!$F$270</f>
        <v>4.7E-2</v>
      </c>
      <c r="V295" s="9">
        <f>0.001*[68]Sheet1!$F$271</f>
        <v>4.7E-2</v>
      </c>
      <c r="W295" s="9">
        <f>0.001*[68]Sheet1!$F$272</f>
        <v>4.7E-2</v>
      </c>
      <c r="X295" s="9">
        <f>0.001*[68]Sheet1!$F$273</f>
        <v>4.7E-2</v>
      </c>
      <c r="Y295" s="9">
        <f>0.001*[68]Sheet1!$F$274</f>
        <v>4.8000000000000001E-2</v>
      </c>
      <c r="Z295" s="44">
        <f>0.001*[68]Sheet1!$F$275</f>
        <v>4.8000000000000001E-2</v>
      </c>
      <c r="AA295" s="35">
        <f t="shared" si="48"/>
        <v>4.9000000000000002E-2</v>
      </c>
      <c r="AB295" s="10">
        <f t="shared" si="49"/>
        <v>4.5999999999999999E-2</v>
      </c>
      <c r="AC295" s="14">
        <f t="shared" si="50"/>
        <v>4.7208333333333352E-2</v>
      </c>
    </row>
    <row r="296" spans="2:29" ht="15" customHeight="1">
      <c r="B296" s="26">
        <v>12</v>
      </c>
      <c r="C296" s="43">
        <f>0.001*[68]Sheet1!$F$276</f>
        <v>4.7E-2</v>
      </c>
      <c r="D296" s="9">
        <f>0.001*[68]Sheet1!$F$277</f>
        <v>4.8000000000000001E-2</v>
      </c>
      <c r="E296" s="9">
        <f>0.001*[68]Sheet1!$F$278</f>
        <v>4.8000000000000001E-2</v>
      </c>
      <c r="F296" s="9">
        <f>0.001*[68]Sheet1!$F$279</f>
        <v>4.8000000000000001E-2</v>
      </c>
      <c r="G296" s="9">
        <f>0.001*[68]Sheet1!$F$280</f>
        <v>4.8000000000000001E-2</v>
      </c>
      <c r="H296" s="9">
        <f>0.001*[68]Sheet1!$F$281</f>
        <v>4.8000000000000001E-2</v>
      </c>
      <c r="I296" s="9">
        <f>0.001*[68]Sheet1!$F$282</f>
        <v>4.8000000000000001E-2</v>
      </c>
      <c r="J296" s="9">
        <f>0.001*[68]Sheet1!$F$283</f>
        <v>4.8000000000000001E-2</v>
      </c>
      <c r="K296" s="9">
        <f>0.001*[68]Sheet1!$F$284</f>
        <v>4.8000000000000001E-2</v>
      </c>
      <c r="L296" s="9">
        <f>0.001*[68]Sheet1!$F$285</f>
        <v>4.8000000000000001E-2</v>
      </c>
      <c r="M296" s="9">
        <f>0.001*[68]Sheet1!$F$286</f>
        <v>4.7E-2</v>
      </c>
      <c r="N296" s="9">
        <f>0.001*[68]Sheet1!$F$287</f>
        <v>4.7E-2</v>
      </c>
      <c r="O296" s="9">
        <f>0.001*[68]Sheet1!$F$288</f>
        <v>4.7E-2</v>
      </c>
      <c r="P296" s="9">
        <f>0.001*[68]Sheet1!$F$289</f>
        <v>5.5E-2</v>
      </c>
      <c r="Q296" s="9">
        <f>0.001*[68]Sheet1!$F$290</f>
        <v>0.05</v>
      </c>
      <c r="R296" s="9">
        <f>0.001*[68]Sheet1!$F$291</f>
        <v>4.7E-2</v>
      </c>
      <c r="S296" s="9">
        <f>0.001*[68]Sheet1!$F$292</f>
        <v>4.5999999999999999E-2</v>
      </c>
      <c r="T296" s="9">
        <f>0.001*[68]Sheet1!$F$293</f>
        <v>4.5999999999999999E-2</v>
      </c>
      <c r="U296" s="9">
        <f>0.001*[68]Sheet1!$F$294</f>
        <v>4.7E-2</v>
      </c>
      <c r="V296" s="9">
        <f>0.001*[68]Sheet1!$F$295</f>
        <v>4.7E-2</v>
      </c>
      <c r="W296" s="9">
        <f>0.001*[68]Sheet1!$F$296</f>
        <v>4.7E-2</v>
      </c>
      <c r="X296" s="9">
        <f>0.001*[68]Sheet1!$F$297</f>
        <v>4.8000000000000001E-2</v>
      </c>
      <c r="Y296" s="9">
        <f>0.001*[68]Sheet1!$F$298</f>
        <v>4.8000000000000001E-2</v>
      </c>
      <c r="Z296" s="44">
        <f>0.001*[68]Sheet1!$F$299</f>
        <v>4.7E-2</v>
      </c>
      <c r="AA296" s="35">
        <f t="shared" si="48"/>
        <v>5.5E-2</v>
      </c>
      <c r="AB296" s="10">
        <f t="shared" si="49"/>
        <v>4.5999999999999999E-2</v>
      </c>
      <c r="AC296" s="14">
        <f t="shared" si="50"/>
        <v>4.7833333333333346E-2</v>
      </c>
    </row>
    <row r="297" spans="2:29" ht="15" customHeight="1">
      <c r="B297" s="26">
        <v>13</v>
      </c>
      <c r="C297" s="43">
        <f>0.001*[68]Sheet1!$F$300</f>
        <v>4.8000000000000001E-2</v>
      </c>
      <c r="D297" s="9">
        <f>0.001*[68]Sheet1!$F$301</f>
        <v>4.8000000000000001E-2</v>
      </c>
      <c r="E297" s="9">
        <f>0.001*[68]Sheet1!$F$302</f>
        <v>4.7E-2</v>
      </c>
      <c r="F297" s="9">
        <f>0.001*[68]Sheet1!$F$303</f>
        <v>4.7E-2</v>
      </c>
      <c r="G297" s="9">
        <f>0.001*[68]Sheet1!$F$304</f>
        <v>4.7E-2</v>
      </c>
      <c r="H297" s="9">
        <f>0.001*[68]Sheet1!$F$305</f>
        <v>4.8000000000000001E-2</v>
      </c>
      <c r="I297" s="9">
        <f>0.001*[68]Sheet1!$F$306</f>
        <v>4.8000000000000001E-2</v>
      </c>
      <c r="J297" s="9">
        <f>0.001*[68]Sheet1!$F$307</f>
        <v>4.8000000000000001E-2</v>
      </c>
      <c r="K297" s="9">
        <f>0.001*[68]Sheet1!$F$308</f>
        <v>4.8000000000000001E-2</v>
      </c>
      <c r="L297" s="9">
        <f>0.001*[68]Sheet1!$F$309</f>
        <v>4.8000000000000001E-2</v>
      </c>
      <c r="M297" s="9">
        <f>0.001*[68]Sheet1!$F$310</f>
        <v>4.7E-2</v>
      </c>
      <c r="N297" s="9">
        <f>0.001*[68]Sheet1!$F$311</f>
        <v>4.5999999999999999E-2</v>
      </c>
      <c r="O297" s="9">
        <f>0.001*[68]Sheet1!$F$312</f>
        <v>4.5999999999999999E-2</v>
      </c>
      <c r="P297" s="9">
        <f>0.001*[68]Sheet1!$F$313</f>
        <v>4.5999999999999999E-2</v>
      </c>
      <c r="Q297" s="9">
        <f>0.001*[68]Sheet1!$F$314</f>
        <v>4.5999999999999999E-2</v>
      </c>
      <c r="R297" s="9">
        <f>0.001*[68]Sheet1!$F$315</f>
        <v>4.5999999999999999E-2</v>
      </c>
      <c r="S297" s="9">
        <f>0.001*[68]Sheet1!$F$316</f>
        <v>4.5999999999999999E-2</v>
      </c>
      <c r="T297" s="9">
        <f>0.001*[68]Sheet1!$F$317</f>
        <v>4.5999999999999999E-2</v>
      </c>
      <c r="U297" s="9">
        <f>0.001*[68]Sheet1!$F$318</f>
        <v>4.7E-2</v>
      </c>
      <c r="V297" s="9">
        <f>0.001*[68]Sheet1!$F$319</f>
        <v>4.7E-2</v>
      </c>
      <c r="W297" s="9">
        <f>0.001*[68]Sheet1!$F$320</f>
        <v>4.7E-2</v>
      </c>
      <c r="X297" s="9">
        <f>0.001*[68]Sheet1!$F$321</f>
        <v>4.8000000000000001E-2</v>
      </c>
      <c r="Y297" s="9">
        <f>0.001*[68]Sheet1!$F$322</f>
        <v>4.8000000000000001E-2</v>
      </c>
      <c r="Z297" s="44">
        <f>0.001*[68]Sheet1!$F$323</f>
        <v>4.8000000000000001E-2</v>
      </c>
      <c r="AA297" s="35">
        <f t="shared" si="48"/>
        <v>4.8000000000000001E-2</v>
      </c>
      <c r="AB297" s="10">
        <f t="shared" si="49"/>
        <v>4.5999999999999999E-2</v>
      </c>
      <c r="AC297" s="14">
        <f t="shared" si="50"/>
        <v>4.7125000000000021E-2</v>
      </c>
    </row>
    <row r="298" spans="2:29" ht="15" customHeight="1">
      <c r="B298" s="26">
        <v>14</v>
      </c>
      <c r="C298" s="43">
        <f>0.001*[68]Sheet1!$F$324</f>
        <v>4.8000000000000001E-2</v>
      </c>
      <c r="D298" s="9">
        <f>0.001*[68]Sheet1!$F$325</f>
        <v>4.8000000000000001E-2</v>
      </c>
      <c r="E298" s="9">
        <f>0.001*[68]Sheet1!$F$326</f>
        <v>4.8000000000000001E-2</v>
      </c>
      <c r="F298" s="9">
        <f>0.001*[68]Sheet1!$F$327</f>
        <v>4.9000000000000002E-2</v>
      </c>
      <c r="G298" s="9">
        <f>0.001*[68]Sheet1!$F$328</f>
        <v>4.9000000000000002E-2</v>
      </c>
      <c r="H298" s="9">
        <f>0.001*[68]Sheet1!$F$329</f>
        <v>4.9000000000000002E-2</v>
      </c>
      <c r="I298" s="9">
        <f>0.001*[68]Sheet1!$F$330</f>
        <v>4.9000000000000002E-2</v>
      </c>
      <c r="J298" s="9">
        <f>0.001*[68]Sheet1!$F$331</f>
        <v>4.9000000000000002E-2</v>
      </c>
      <c r="K298" s="9">
        <f>0.001*[68]Sheet1!$F$332</f>
        <v>4.9000000000000002E-2</v>
      </c>
      <c r="L298" s="9">
        <f>0.001*[68]Sheet1!$F$333</f>
        <v>4.8000000000000001E-2</v>
      </c>
      <c r="M298" s="9">
        <f>0.001*[68]Sheet1!$F$334</f>
        <v>4.7E-2</v>
      </c>
      <c r="N298" s="9">
        <f>0.001*[68]Sheet1!$F$335</f>
        <v>4.7E-2</v>
      </c>
      <c r="O298" s="9">
        <f>0.001*[68]Sheet1!$F$336</f>
        <v>4.5999999999999999E-2</v>
      </c>
      <c r="P298" s="9">
        <f>0.001*[68]Sheet1!$F$337</f>
        <v>4.7E-2</v>
      </c>
      <c r="Q298" s="9">
        <f>0.001*[68]Sheet1!$F$338</f>
        <v>4.7E-2</v>
      </c>
      <c r="R298" s="9">
        <f>0.001*[68]Sheet1!$F$339</f>
        <v>4.7E-2</v>
      </c>
      <c r="S298" s="9">
        <f>0.001*[68]Sheet1!$F$340</f>
        <v>4.7E-2</v>
      </c>
      <c r="T298" s="9">
        <f>0.001*[68]Sheet1!$F$341</f>
        <v>4.7E-2</v>
      </c>
      <c r="U298" s="9">
        <f>0.001*[68]Sheet1!$F$342</f>
        <v>4.7E-2</v>
      </c>
      <c r="V298" s="9">
        <f>0.001*[68]Sheet1!$F$343</f>
        <v>4.8000000000000001E-2</v>
      </c>
      <c r="W298" s="9">
        <f>0.001*[68]Sheet1!$F$344</f>
        <v>4.8000000000000001E-2</v>
      </c>
      <c r="X298" s="9">
        <f>0.001*[68]Sheet1!$F$345</f>
        <v>4.8000000000000001E-2</v>
      </c>
      <c r="Y298" s="9">
        <f>0.001*[68]Sheet1!$F$346</f>
        <v>4.8000000000000001E-2</v>
      </c>
      <c r="Z298" s="44">
        <f>0.001*[68]Sheet1!$F$347</f>
        <v>4.8000000000000001E-2</v>
      </c>
      <c r="AA298" s="35">
        <f t="shared" si="48"/>
        <v>4.9000000000000002E-2</v>
      </c>
      <c r="AB298" s="10">
        <f t="shared" si="49"/>
        <v>4.5999999999999999E-2</v>
      </c>
      <c r="AC298" s="14">
        <f t="shared" si="50"/>
        <v>4.7833333333333346E-2</v>
      </c>
    </row>
    <row r="299" spans="2:29" ht="15" customHeight="1">
      <c r="B299" s="26">
        <v>15</v>
      </c>
      <c r="C299" s="43">
        <f>0.001*[68]Sheet1!$F$348</f>
        <v>4.8000000000000001E-2</v>
      </c>
      <c r="D299" s="9">
        <f>0.001*[68]Sheet1!$F$349</f>
        <v>4.8000000000000001E-2</v>
      </c>
      <c r="E299" s="9">
        <f>0.001*[68]Sheet1!$F$350</f>
        <v>4.8000000000000001E-2</v>
      </c>
      <c r="F299" s="9">
        <f>0.001*[68]Sheet1!$F$351</f>
        <v>4.8000000000000001E-2</v>
      </c>
      <c r="G299" s="9">
        <f>0.001*[68]Sheet1!$F$352</f>
        <v>4.8000000000000001E-2</v>
      </c>
      <c r="H299" s="9">
        <f>0.001*[68]Sheet1!$F$353</f>
        <v>4.9000000000000002E-2</v>
      </c>
      <c r="I299" s="9">
        <f>0.001*[68]Sheet1!$F$354</f>
        <v>4.9000000000000002E-2</v>
      </c>
      <c r="J299" s="9">
        <f>0.001*[68]Sheet1!$F$355</f>
        <v>4.9000000000000002E-2</v>
      </c>
      <c r="K299" s="9">
        <f>0.001*[68]Sheet1!$F$356</f>
        <v>4.9000000000000002E-2</v>
      </c>
      <c r="L299" s="9">
        <f>0.001*[68]Sheet1!$F$357</f>
        <v>4.7E-2</v>
      </c>
      <c r="M299" s="9">
        <f>0.001*[68]Sheet1!$F$358</f>
        <v>4.7E-2</v>
      </c>
      <c r="N299" s="9">
        <f>0.001*[68]Sheet1!$F$359</f>
        <v>4.7E-2</v>
      </c>
      <c r="O299" s="9">
        <f>0.001*[68]Sheet1!$F$360</f>
        <v>4.7E-2</v>
      </c>
      <c r="P299" s="9">
        <f>0.001*[68]Sheet1!$F$361</f>
        <v>4.7E-2</v>
      </c>
      <c r="Q299" s="9">
        <f>0.001*[68]Sheet1!$F$362</f>
        <v>4.7E-2</v>
      </c>
      <c r="R299" s="9">
        <f>0.001*[68]Sheet1!$F$363</f>
        <v>4.7E-2</v>
      </c>
      <c r="S299" s="9">
        <f>0.001*[68]Sheet1!$F$364</f>
        <v>4.7E-2</v>
      </c>
      <c r="T299" s="9">
        <f>0.001*[68]Sheet1!$F$365</f>
        <v>4.7E-2</v>
      </c>
      <c r="U299" s="9">
        <f>0.001*[68]Sheet1!$F$366</f>
        <v>4.7E-2</v>
      </c>
      <c r="V299" s="9">
        <f>0.001*[68]Sheet1!$F$367</f>
        <v>4.8000000000000001E-2</v>
      </c>
      <c r="W299" s="9">
        <f>0.001*[68]Sheet1!$F$368</f>
        <v>4.8000000000000001E-2</v>
      </c>
      <c r="X299" s="9">
        <f>0.001*[68]Sheet1!$F$369</f>
        <v>4.8000000000000001E-2</v>
      </c>
      <c r="Y299" s="9">
        <f>0.001*[68]Sheet1!$F$370</f>
        <v>4.8000000000000001E-2</v>
      </c>
      <c r="Z299" s="44">
        <f>0.001*[68]Sheet1!$F$371</f>
        <v>4.8000000000000001E-2</v>
      </c>
      <c r="AA299" s="35">
        <f t="shared" si="48"/>
        <v>4.9000000000000002E-2</v>
      </c>
      <c r="AB299" s="10">
        <f t="shared" si="49"/>
        <v>4.7E-2</v>
      </c>
      <c r="AC299" s="14">
        <f t="shared" si="50"/>
        <v>4.7750000000000015E-2</v>
      </c>
    </row>
    <row r="300" spans="2:29" ht="15" customHeight="1">
      <c r="B300" s="27">
        <v>16</v>
      </c>
      <c r="C300" s="45">
        <f>0.001*[68]Sheet1!$F$372</f>
        <v>4.8000000000000001E-2</v>
      </c>
      <c r="D300" s="17">
        <f>0.001*[68]Sheet1!$F$373</f>
        <v>4.8000000000000001E-2</v>
      </c>
      <c r="E300" s="17">
        <f>0.001*[68]Sheet1!$F$374</f>
        <v>4.8000000000000001E-2</v>
      </c>
      <c r="F300" s="17">
        <f>0.001*[68]Sheet1!$F$375</f>
        <v>4.8000000000000001E-2</v>
      </c>
      <c r="G300" s="17">
        <f>0.001*[68]Sheet1!$F$376</f>
        <v>4.8000000000000001E-2</v>
      </c>
      <c r="H300" s="17">
        <f>0.001*[68]Sheet1!$F$377</f>
        <v>4.7E-2</v>
      </c>
      <c r="I300" s="17">
        <f>0.001*[68]Sheet1!$F$378</f>
        <v>4.8000000000000001E-2</v>
      </c>
      <c r="J300" s="17">
        <f>0.001*[68]Sheet1!$F$379</f>
        <v>4.8000000000000001E-2</v>
      </c>
      <c r="K300" s="17">
        <f>0.001*[68]Sheet1!$F$380</f>
        <v>4.8000000000000001E-2</v>
      </c>
      <c r="L300" s="17">
        <f>0.001*[68]Sheet1!$F$381</f>
        <v>4.7E-2</v>
      </c>
      <c r="M300" s="17">
        <f>0.001*[68]Sheet1!$F$382</f>
        <v>4.7E-2</v>
      </c>
      <c r="N300" s="17">
        <f>0.001*[68]Sheet1!$F$383</f>
        <v>4.7E-2</v>
      </c>
      <c r="O300" s="17">
        <f>0.001*[68]Sheet1!$F$384</f>
        <v>4.7E-2</v>
      </c>
      <c r="P300" s="17">
        <f>0.001*[68]Sheet1!$F$385</f>
        <v>4.7E-2</v>
      </c>
      <c r="Q300" s="17">
        <f>0.001*[68]Sheet1!$F$386</f>
        <v>4.5999999999999999E-2</v>
      </c>
      <c r="R300" s="17">
        <f>0.001*[68]Sheet1!$F$387</f>
        <v>4.7E-2</v>
      </c>
      <c r="S300" s="17">
        <f>0.001*[68]Sheet1!$F$388</f>
        <v>4.7E-2</v>
      </c>
      <c r="T300" s="17">
        <f>0.001*[68]Sheet1!$F$389</f>
        <v>4.7E-2</v>
      </c>
      <c r="U300" s="17">
        <f>0.001*[68]Sheet1!$F$390</f>
        <v>4.7E-2</v>
      </c>
      <c r="V300" s="17">
        <f>0.001*[68]Sheet1!$F$391</f>
        <v>4.8000000000000001E-2</v>
      </c>
      <c r="W300" s="17">
        <f>0.001*[68]Sheet1!$F$392</f>
        <v>4.8000000000000001E-2</v>
      </c>
      <c r="X300" s="17">
        <f>0.001*[68]Sheet1!$F$393</f>
        <v>4.8000000000000001E-2</v>
      </c>
      <c r="Y300" s="17">
        <f>0.001*[68]Sheet1!$F$394</f>
        <v>4.8000000000000001E-2</v>
      </c>
      <c r="Z300" s="46">
        <f>0.001*[68]Sheet1!$F$395</f>
        <v>4.8000000000000001E-2</v>
      </c>
      <c r="AA300" s="36">
        <f t="shared" si="48"/>
        <v>4.8000000000000001E-2</v>
      </c>
      <c r="AB300" s="18">
        <f t="shared" si="49"/>
        <v>4.5999999999999999E-2</v>
      </c>
      <c r="AC300" s="19">
        <f t="shared" si="50"/>
        <v>4.7500000000000014E-2</v>
      </c>
    </row>
    <row r="301" spans="2:29" ht="15" customHeight="1">
      <c r="B301" s="26">
        <v>17</v>
      </c>
      <c r="C301" s="43">
        <f>0.001*[68]Sheet1!$F$396</f>
        <v>4.8000000000000001E-2</v>
      </c>
      <c r="D301" s="9">
        <f>0.001*[68]Sheet1!$F$397</f>
        <v>4.8000000000000001E-2</v>
      </c>
      <c r="E301" s="9">
        <f>0.001*[68]Sheet1!$F$398</f>
        <v>4.8000000000000001E-2</v>
      </c>
      <c r="F301" s="9">
        <f>0.001*[68]Sheet1!$F$399</f>
        <v>4.8000000000000001E-2</v>
      </c>
      <c r="G301" s="9">
        <f>0.001*[68]Sheet1!$F$400</f>
        <v>4.8000000000000001E-2</v>
      </c>
      <c r="H301" s="9">
        <f>0.001*[68]Sheet1!$F$401</f>
        <v>4.8000000000000001E-2</v>
      </c>
      <c r="I301" s="9">
        <f>0.001*[68]Sheet1!$F$402</f>
        <v>4.9000000000000002E-2</v>
      </c>
      <c r="J301" s="9">
        <f>0.001*[68]Sheet1!$F$403</f>
        <v>5.1000000000000004E-2</v>
      </c>
      <c r="K301" s="9">
        <f>0.001*[68]Sheet1!$F$404</f>
        <v>0.05</v>
      </c>
      <c r="L301" s="9">
        <f>0.001*[68]Sheet1!$F$405</f>
        <v>4.8000000000000001E-2</v>
      </c>
      <c r="M301" s="9">
        <f>0.001*[68]Sheet1!$F$406</f>
        <v>4.7E-2</v>
      </c>
      <c r="N301" s="9">
        <f>0.001*[68]Sheet1!$F$407</f>
        <v>4.7E-2</v>
      </c>
      <c r="O301" s="9">
        <f>0.001*[68]Sheet1!$F$408</f>
        <v>4.7E-2</v>
      </c>
      <c r="P301" s="9">
        <f>0.001*[68]Sheet1!$F$409</f>
        <v>4.7E-2</v>
      </c>
      <c r="Q301" s="9">
        <f>0.001*[68]Sheet1!$F$400</f>
        <v>4.8000000000000001E-2</v>
      </c>
      <c r="R301" s="9">
        <f>0.001*[68]Sheet1!$F$411</f>
        <v>4.5999999999999999E-2</v>
      </c>
      <c r="S301" s="9">
        <f>0.001*[68]Sheet1!$F$412</f>
        <v>4.7E-2</v>
      </c>
      <c r="T301" s="9">
        <f>0.001*[68]Sheet1!$F$413</f>
        <v>4.7E-2</v>
      </c>
      <c r="U301" s="9">
        <f>0.001*[68]Sheet1!$F$414</f>
        <v>4.7E-2</v>
      </c>
      <c r="V301" s="9">
        <f>0.001*[68]Sheet1!$F$415</f>
        <v>4.8000000000000001E-2</v>
      </c>
      <c r="W301" s="9">
        <f>0.001*[68]Sheet1!$F$416</f>
        <v>4.8000000000000001E-2</v>
      </c>
      <c r="X301" s="9">
        <f>0.001*[68]Sheet1!$F$417</f>
        <v>4.8000000000000001E-2</v>
      </c>
      <c r="Y301" s="9">
        <f>0.001*[68]Sheet1!$F$418</f>
        <v>4.8000000000000001E-2</v>
      </c>
      <c r="Z301" s="44">
        <f>0.001*[68]Sheet1!$F$419</f>
        <v>4.8000000000000001E-2</v>
      </c>
      <c r="AA301" s="35">
        <f t="shared" si="48"/>
        <v>5.1000000000000004E-2</v>
      </c>
      <c r="AB301" s="10">
        <f t="shared" si="49"/>
        <v>4.5999999999999999E-2</v>
      </c>
      <c r="AC301" s="14">
        <f t="shared" si="50"/>
        <v>4.7875000000000022E-2</v>
      </c>
    </row>
    <row r="302" spans="2:29" ht="15" customHeight="1">
      <c r="B302" s="26">
        <v>18</v>
      </c>
      <c r="C302" s="43">
        <f>0.001*[68]Sheet1!$F$420</f>
        <v>4.8000000000000001E-2</v>
      </c>
      <c r="D302" s="9">
        <f>0.001*[68]Sheet1!$F$421</f>
        <v>4.8000000000000001E-2</v>
      </c>
      <c r="E302" s="9">
        <f>0.001*[68]Sheet1!$F$422</f>
        <v>4.8000000000000001E-2</v>
      </c>
      <c r="F302" s="9">
        <f>0.001*[68]Sheet1!$F$423</f>
        <v>4.8000000000000001E-2</v>
      </c>
      <c r="G302" s="9">
        <f>0.001*[68]Sheet1!$F$424</f>
        <v>4.8000000000000001E-2</v>
      </c>
      <c r="H302" s="9">
        <f>0.001*[68]Sheet1!$F$425</f>
        <v>4.8000000000000001E-2</v>
      </c>
      <c r="I302" s="9">
        <f>0.001*[68]Sheet1!$F$426</f>
        <v>4.9000000000000002E-2</v>
      </c>
      <c r="J302" s="9">
        <f>0.001*[68]Sheet1!$F$427</f>
        <v>4.8000000000000001E-2</v>
      </c>
      <c r="K302" s="9">
        <f>0.001*[68]Sheet1!$F$428</f>
        <v>4.8000000000000001E-2</v>
      </c>
      <c r="L302" s="9">
        <f>0.001*[68]Sheet1!$F$429</f>
        <v>4.7E-2</v>
      </c>
      <c r="M302" s="9">
        <f>0.001*[68]Sheet1!$F$430</f>
        <v>4.7E-2</v>
      </c>
      <c r="N302" s="9">
        <f>0.001*[68]Sheet1!$F$431</f>
        <v>4.7E-2</v>
      </c>
      <c r="O302" s="9">
        <f>0.001*[68]Sheet1!$F$432</f>
        <v>4.5999999999999999E-2</v>
      </c>
      <c r="P302" s="9">
        <f>0.001*[68]Sheet1!$F$433</f>
        <v>4.7E-2</v>
      </c>
      <c r="Q302" s="9">
        <f>0.001*[68]Sheet1!$F$434</f>
        <v>4.5999999999999999E-2</v>
      </c>
      <c r="R302" s="9">
        <f>0.001*[68]Sheet1!$F$435</f>
        <v>4.5999999999999999E-2</v>
      </c>
      <c r="S302" s="9">
        <f>0.001*[68]Sheet1!$F$436</f>
        <v>4.5999999999999999E-2</v>
      </c>
      <c r="T302" s="9">
        <f>0.001*[68]Sheet1!$F$437</f>
        <v>4.5999999999999999E-2</v>
      </c>
      <c r="U302" s="9">
        <f>0.001*[68]Sheet1!$F$438</f>
        <v>4.5999999999999999E-2</v>
      </c>
      <c r="V302" s="9">
        <f>0.001*[68]Sheet1!$F$439</f>
        <v>4.7E-2</v>
      </c>
      <c r="W302" s="9">
        <f>0.001*[68]Sheet1!$F$440</f>
        <v>4.7E-2</v>
      </c>
      <c r="X302" s="9">
        <f>0.001*[68]Sheet1!$F$441</f>
        <v>4.7E-2</v>
      </c>
      <c r="Y302" s="9">
        <f>0.001*[68]Sheet1!$F$442</f>
        <v>4.8000000000000001E-2</v>
      </c>
      <c r="Z302" s="44">
        <f>0.001*[68]Sheet1!$F$443</f>
        <v>4.8000000000000001E-2</v>
      </c>
      <c r="AA302" s="35">
        <f t="shared" si="48"/>
        <v>4.9000000000000002E-2</v>
      </c>
      <c r="AB302" s="10">
        <f t="shared" si="49"/>
        <v>4.5999999999999999E-2</v>
      </c>
      <c r="AC302" s="14">
        <f t="shared" si="50"/>
        <v>4.7250000000000014E-2</v>
      </c>
    </row>
    <row r="303" spans="2:29" ht="15" customHeight="1">
      <c r="B303" s="26">
        <v>19</v>
      </c>
      <c r="C303" s="43">
        <f>0.001*[68]Sheet1!$F$444</f>
        <v>4.8000000000000001E-2</v>
      </c>
      <c r="D303" s="9">
        <f>0.001*[68]Sheet1!$F$445</f>
        <v>4.9000000000000002E-2</v>
      </c>
      <c r="E303" s="9">
        <f>0.001*[68]Sheet1!$F$446</f>
        <v>4.9000000000000002E-2</v>
      </c>
      <c r="F303" s="9">
        <f>0.001*[68]Sheet1!$F$447</f>
        <v>4.8000000000000001E-2</v>
      </c>
      <c r="G303" s="9">
        <f>0.001*[68]Sheet1!$F$448</f>
        <v>4.8000000000000001E-2</v>
      </c>
      <c r="H303" s="9">
        <f>0.001*[68]Sheet1!$F$449</f>
        <v>4.8000000000000001E-2</v>
      </c>
      <c r="I303" s="9">
        <f>0.001*[68]Sheet1!$F$450</f>
        <v>4.8000000000000001E-2</v>
      </c>
      <c r="J303" s="9">
        <f>0.001*[68]Sheet1!$F$451</f>
        <v>4.8000000000000001E-2</v>
      </c>
      <c r="K303" s="9">
        <f>0.001*[68]Sheet1!$F$452</f>
        <v>4.8000000000000001E-2</v>
      </c>
      <c r="L303" s="9">
        <f>0.001*[68]Sheet1!$F$453</f>
        <v>4.7E-2</v>
      </c>
      <c r="M303" s="9">
        <f>0.001*[68]Sheet1!$F$454</f>
        <v>4.7E-2</v>
      </c>
      <c r="N303" s="9">
        <f>0.001*[68]Sheet1!$F$455</f>
        <v>4.7E-2</v>
      </c>
      <c r="O303" s="9">
        <f>0.001*[68]Sheet1!$F$456</f>
        <v>4.7E-2</v>
      </c>
      <c r="P303" s="9">
        <f>0.001*[68]Sheet1!$F$457</f>
        <v>4.7E-2</v>
      </c>
      <c r="Q303" s="9">
        <f>0.001*[68]Sheet1!$F$458</f>
        <v>4.7E-2</v>
      </c>
      <c r="R303" s="9">
        <f>0.001*[68]Sheet1!$F$459</f>
        <v>4.7E-2</v>
      </c>
      <c r="S303" s="9">
        <f>0.001*[68]Sheet1!$F$460</f>
        <v>4.7E-2</v>
      </c>
      <c r="T303" s="9">
        <f>0.001*[68]Sheet1!$F$461</f>
        <v>4.7E-2</v>
      </c>
      <c r="U303" s="9">
        <f>0.001*[68]Sheet1!$F$462</f>
        <v>4.7E-2</v>
      </c>
      <c r="V303" s="9">
        <f>0.001*[68]Sheet1!$F$463</f>
        <v>4.8000000000000001E-2</v>
      </c>
      <c r="W303" s="9">
        <f>0.001*[68]Sheet1!$F$464</f>
        <v>4.8000000000000001E-2</v>
      </c>
      <c r="X303" s="9">
        <f>0.001*[68]Sheet1!$F$465</f>
        <v>4.8000000000000001E-2</v>
      </c>
      <c r="Y303" s="9">
        <f>0.001*[68]Sheet1!$F$466</f>
        <v>4.8000000000000001E-2</v>
      </c>
      <c r="Z303" s="44">
        <f>0.001*[68]Sheet1!$F$467</f>
        <v>4.8000000000000001E-2</v>
      </c>
      <c r="AA303" s="35">
        <f t="shared" si="48"/>
        <v>4.9000000000000002E-2</v>
      </c>
      <c r="AB303" s="10">
        <f t="shared" si="49"/>
        <v>4.7E-2</v>
      </c>
      <c r="AC303" s="14">
        <f t="shared" si="50"/>
        <v>4.7666666666666684E-2</v>
      </c>
    </row>
    <row r="304" spans="2:29" ht="15" customHeight="1">
      <c r="B304" s="28">
        <v>20</v>
      </c>
      <c r="C304" s="47">
        <f>0.001*[68]Sheet1!$F$468</f>
        <v>4.9000000000000002E-2</v>
      </c>
      <c r="D304" s="20">
        <f>0.001*[68]Sheet1!$F$469</f>
        <v>4.8000000000000001E-2</v>
      </c>
      <c r="E304" s="20">
        <f>0.001*[68]Sheet1!$F$470</f>
        <v>4.8000000000000001E-2</v>
      </c>
      <c r="F304" s="20">
        <f>0.001*[68]Sheet1!$F$471</f>
        <v>4.8000000000000001E-2</v>
      </c>
      <c r="G304" s="20">
        <f>0.001*[68]Sheet1!$F$472</f>
        <v>4.9000000000000002E-2</v>
      </c>
      <c r="H304" s="20">
        <f>0.001*[68]Sheet1!$F$473</f>
        <v>4.9000000000000002E-2</v>
      </c>
      <c r="I304" s="20">
        <f>0.001*[68]Sheet1!$F$474</f>
        <v>4.9000000000000002E-2</v>
      </c>
      <c r="J304" s="20">
        <f>0.001*[68]Sheet1!$F$475</f>
        <v>4.8000000000000001E-2</v>
      </c>
      <c r="K304" s="20">
        <f>0.001*[68]Sheet1!$F$476</f>
        <v>4.7E-2</v>
      </c>
      <c r="L304" s="20">
        <f>0.001*[68]Sheet1!$F$477</f>
        <v>4.5999999999999999E-2</v>
      </c>
      <c r="M304" s="20">
        <f>0.001*[68]Sheet1!$F$478</f>
        <v>4.7E-2</v>
      </c>
      <c r="N304" s="20">
        <f>0.001*[68]Sheet1!$F$479</f>
        <v>4.7E-2</v>
      </c>
      <c r="O304" s="20">
        <f>0.001*[68]Sheet1!$F$480</f>
        <v>4.7E-2</v>
      </c>
      <c r="P304" s="20">
        <f>0.001*[68]Sheet1!$F$481</f>
        <v>4.7E-2</v>
      </c>
      <c r="Q304" s="20">
        <f>0.001*[68]Sheet1!$F$482</f>
        <v>4.7E-2</v>
      </c>
      <c r="R304" s="20">
        <f>0.001*[68]Sheet1!$F$483</f>
        <v>4.7E-2</v>
      </c>
      <c r="S304" s="20">
        <f>0.001*[68]Sheet1!$F$484</f>
        <v>4.7E-2</v>
      </c>
      <c r="T304" s="20">
        <f>0.001*[68]Sheet1!$F$485</f>
        <v>4.7E-2</v>
      </c>
      <c r="U304" s="20">
        <f>0.001*[68]Sheet1!$F$486</f>
        <v>4.7E-2</v>
      </c>
      <c r="V304" s="20">
        <f>0.001*[68]Sheet1!$F$487</f>
        <v>4.7E-2</v>
      </c>
      <c r="W304" s="20">
        <f>0.001*[68]Sheet1!$F$488</f>
        <v>4.5999999999999999E-2</v>
      </c>
      <c r="X304" s="20">
        <f>0.001*[68]Sheet1!$F$489</f>
        <v>4.5999999999999999E-2</v>
      </c>
      <c r="Y304" s="20">
        <f>0.001*[68]Sheet1!$F$490</f>
        <v>4.5999999999999999E-2</v>
      </c>
      <c r="Z304" s="48">
        <f>0.001*[68]Sheet1!$F$491</f>
        <v>4.7E-2</v>
      </c>
      <c r="AA304" s="37">
        <f t="shared" si="48"/>
        <v>4.9000000000000002E-2</v>
      </c>
      <c r="AB304" s="21">
        <f t="shared" si="49"/>
        <v>4.5999999999999999E-2</v>
      </c>
      <c r="AC304" s="22">
        <f t="shared" si="50"/>
        <v>4.7333333333333345E-2</v>
      </c>
    </row>
    <row r="305" spans="2:29" ht="15" customHeight="1">
      <c r="B305" s="26">
        <v>21</v>
      </c>
      <c r="C305" s="43">
        <f>0.001*[68]Sheet1!$F$492</f>
        <v>4.5999999999999999E-2</v>
      </c>
      <c r="D305" s="9">
        <f>0.001*[68]Sheet1!$F$493</f>
        <v>4.7E-2</v>
      </c>
      <c r="E305" s="9">
        <f>0.001*[68]Sheet1!$F$494</f>
        <v>4.7E-2</v>
      </c>
      <c r="F305" s="9">
        <f>0.001*[68]Sheet1!$F$495</f>
        <v>4.7E-2</v>
      </c>
      <c r="G305" s="9">
        <f>0.001*[68]Sheet1!$F$496</f>
        <v>4.7E-2</v>
      </c>
      <c r="H305" s="9">
        <f>0.001*[68]Sheet1!$F$497</f>
        <v>4.8000000000000001E-2</v>
      </c>
      <c r="I305" s="9">
        <f>0.001*[68]Sheet1!$F$498</f>
        <v>4.8000000000000001E-2</v>
      </c>
      <c r="J305" s="9">
        <f>0.001*[68]Sheet1!$F$499</f>
        <v>4.8000000000000001E-2</v>
      </c>
      <c r="K305" s="9">
        <f>0.001*[68]Sheet1!$F$500</f>
        <v>4.7E-2</v>
      </c>
      <c r="L305" s="9">
        <f>0.001*[68]Sheet1!$F$501</f>
        <v>4.7E-2</v>
      </c>
      <c r="M305" s="9">
        <f>0.001*[68]Sheet1!$F$502</f>
        <v>4.7E-2</v>
      </c>
      <c r="N305" s="9">
        <f>0.001*[68]Sheet1!$F$503</f>
        <v>4.7E-2</v>
      </c>
      <c r="O305" s="9">
        <f>0.001*[68]Sheet1!$F$504</f>
        <v>4.7E-2</v>
      </c>
      <c r="P305" s="9">
        <f>0.001*[68]Sheet1!$F$505</f>
        <v>4.5999999999999999E-2</v>
      </c>
      <c r="Q305" s="9">
        <f>0.001*[68]Sheet1!$F$506</f>
        <v>4.7E-2</v>
      </c>
      <c r="R305" s="9">
        <f>0.001*[68]Sheet1!$F$507</f>
        <v>4.7E-2</v>
      </c>
      <c r="S305" s="9">
        <f>0.001*[68]Sheet1!$F$508</f>
        <v>4.7E-2</v>
      </c>
      <c r="T305" s="9">
        <f>0.001*[68]Sheet1!$F$509</f>
        <v>4.7E-2</v>
      </c>
      <c r="U305" s="9">
        <f>0.001*[68]Sheet1!$F$510</f>
        <v>4.7E-2</v>
      </c>
      <c r="V305" s="9">
        <f>0.001*[68]Sheet1!$F$511</f>
        <v>4.7E-2</v>
      </c>
      <c r="W305" s="9">
        <f>0.001*[68]Sheet1!$F$512</f>
        <v>4.8000000000000001E-2</v>
      </c>
      <c r="X305" s="9">
        <f>0.001*[68]Sheet1!$F$513</f>
        <v>4.8000000000000001E-2</v>
      </c>
      <c r="Y305" s="9">
        <f>0.001*[68]Sheet1!$F$514</f>
        <v>4.8000000000000001E-2</v>
      </c>
      <c r="Z305" s="44">
        <f>0.001*[68]Sheet1!$F$515</f>
        <v>4.8000000000000001E-2</v>
      </c>
      <c r="AA305" s="35">
        <f t="shared" si="48"/>
        <v>4.8000000000000001E-2</v>
      </c>
      <c r="AB305" s="10">
        <f t="shared" si="49"/>
        <v>4.5999999999999999E-2</v>
      </c>
      <c r="AC305" s="14">
        <f t="shared" si="50"/>
        <v>4.7208333333333352E-2</v>
      </c>
    </row>
    <row r="306" spans="2:29" ht="15" customHeight="1">
      <c r="B306" s="26">
        <v>22</v>
      </c>
      <c r="C306" s="43">
        <f>0.001*[68]Sheet1!$F$516</f>
        <v>4.8000000000000001E-2</v>
      </c>
      <c r="D306" s="9">
        <f>0.001*[68]Sheet1!$F$517</f>
        <v>4.8000000000000001E-2</v>
      </c>
      <c r="E306" s="9">
        <f>0.001*[68]Sheet1!$F$518</f>
        <v>4.8000000000000001E-2</v>
      </c>
      <c r="F306" s="9">
        <f>0.001*[68]Sheet1!$F$519</f>
        <v>4.8000000000000001E-2</v>
      </c>
      <c r="G306" s="9">
        <f>0.001*[68]Sheet1!$F$520</f>
        <v>4.9000000000000002E-2</v>
      </c>
      <c r="H306" s="9">
        <f>0.001*[68]Sheet1!$F$521</f>
        <v>4.9000000000000002E-2</v>
      </c>
      <c r="I306" s="9">
        <f>0.001*[68]Sheet1!$F$522</f>
        <v>4.9000000000000002E-2</v>
      </c>
      <c r="J306" s="9">
        <f>0.001*[68]Sheet1!$F$523</f>
        <v>4.9000000000000002E-2</v>
      </c>
      <c r="K306" s="9">
        <f>0.001*[68]Sheet1!$F$524</f>
        <v>4.9000000000000002E-2</v>
      </c>
      <c r="L306" s="9">
        <f>0.001*[68]Sheet1!$F$525</f>
        <v>4.9000000000000002E-2</v>
      </c>
      <c r="M306" s="9">
        <f>0.001*[68]Sheet1!$F$526</f>
        <v>4.7E-2</v>
      </c>
      <c r="N306" s="9">
        <f>0.001*[68]Sheet1!$F$527</f>
        <v>4.7E-2</v>
      </c>
      <c r="O306" s="9">
        <f>0.001*[68]Sheet1!$F$528</f>
        <v>4.7E-2</v>
      </c>
      <c r="P306" s="9">
        <f>0.001*[68]Sheet1!$F$529</f>
        <v>4.7E-2</v>
      </c>
      <c r="Q306" s="9">
        <f>0.001*[68]Sheet1!$F$530</f>
        <v>4.7E-2</v>
      </c>
      <c r="R306" s="9">
        <f>0.001*[68]Sheet1!$F$531</f>
        <v>4.7E-2</v>
      </c>
      <c r="S306" s="9">
        <f>0.001*[68]Sheet1!$F$532</f>
        <v>4.7E-2</v>
      </c>
      <c r="T306" s="9">
        <f>0.001*[68]Sheet1!$F$533</f>
        <v>4.7E-2</v>
      </c>
      <c r="U306" s="9">
        <f>0.001*[68]Sheet1!$F$534</f>
        <v>4.8000000000000001E-2</v>
      </c>
      <c r="V306" s="9">
        <f>0.001*[68]Sheet1!$F$535</f>
        <v>4.8000000000000001E-2</v>
      </c>
      <c r="W306" s="9">
        <f>0.001*[68]Sheet1!$F$536</f>
        <v>4.8000000000000001E-2</v>
      </c>
      <c r="X306" s="9">
        <f>0.001*[68]Sheet1!$F$537</f>
        <v>4.9000000000000002E-2</v>
      </c>
      <c r="Y306" s="9">
        <f>0.001*[68]Sheet1!$F$538</f>
        <v>4.9000000000000002E-2</v>
      </c>
      <c r="Z306" s="44">
        <f>0.001*[68]Sheet1!$F$539</f>
        <v>4.9000000000000002E-2</v>
      </c>
      <c r="AA306" s="35">
        <f t="shared" si="48"/>
        <v>4.9000000000000002E-2</v>
      </c>
      <c r="AB306" s="10">
        <f t="shared" si="49"/>
        <v>4.7E-2</v>
      </c>
      <c r="AC306" s="14">
        <f t="shared" si="50"/>
        <v>4.804166666666667E-2</v>
      </c>
    </row>
    <row r="307" spans="2:29" ht="15" customHeight="1">
      <c r="B307" s="26">
        <v>23</v>
      </c>
      <c r="C307" s="43">
        <f>0.001*[68]Sheet1!$F$540</f>
        <v>4.9000000000000002E-2</v>
      </c>
      <c r="D307" s="9">
        <f>0.001*[68]Sheet1!$F$541</f>
        <v>4.9000000000000002E-2</v>
      </c>
      <c r="E307" s="9">
        <f>0.001*[68]Sheet1!$F$542</f>
        <v>4.8000000000000001E-2</v>
      </c>
      <c r="F307" s="9">
        <f>0.001*[68]Sheet1!$F$543</f>
        <v>4.9000000000000002E-2</v>
      </c>
      <c r="G307" s="9">
        <f>0.001*[68]Sheet1!$F$544</f>
        <v>4.8000000000000001E-2</v>
      </c>
      <c r="H307" s="9">
        <f>0.001*[68]Sheet1!$F$545</f>
        <v>4.8000000000000001E-2</v>
      </c>
      <c r="I307" s="9">
        <f>0.001*[68]Sheet1!$F$546</f>
        <v>4.9000000000000002E-2</v>
      </c>
      <c r="J307" s="9">
        <f>0.001*[68]Sheet1!$F$547</f>
        <v>4.8000000000000001E-2</v>
      </c>
      <c r="K307" s="9">
        <f>0.001*[68]Sheet1!$F$548</f>
        <v>4.7E-2</v>
      </c>
      <c r="L307" s="9">
        <f>0.001*[68]Sheet1!$F$549</f>
        <v>4.7E-2</v>
      </c>
      <c r="M307" s="9">
        <f>0.001*[68]Sheet1!$F$550</f>
        <v>4.7E-2</v>
      </c>
      <c r="N307" s="9">
        <f>0.001*[68]Sheet1!$F$551</f>
        <v>4.7E-2</v>
      </c>
      <c r="O307" s="9">
        <f>0.001*[68]Sheet1!$F$552</f>
        <v>4.7E-2</v>
      </c>
      <c r="P307" s="9">
        <f>0.001*[68]Sheet1!$F$553</f>
        <v>4.7E-2</v>
      </c>
      <c r="Q307" s="9">
        <f>0.001*[68]Sheet1!$F$554</f>
        <v>4.7E-2</v>
      </c>
      <c r="R307" s="9">
        <f>0.001*[68]Sheet1!$F$555</f>
        <v>4.7E-2</v>
      </c>
      <c r="S307" s="9">
        <f>0.001*[68]Sheet1!$F$556</f>
        <v>4.7E-2</v>
      </c>
      <c r="T307" s="9">
        <f>0.001*[68]Sheet1!$F$557</f>
        <v>4.7E-2</v>
      </c>
      <c r="U307" s="9">
        <f>0.001*[68]Sheet1!$F$558</f>
        <v>4.7E-2</v>
      </c>
      <c r="V307" s="9">
        <f>0.001*[68]Sheet1!$F$559</f>
        <v>4.7E-2</v>
      </c>
      <c r="W307" s="9">
        <f>0.001*[68]Sheet1!$F$560</f>
        <v>4.7E-2</v>
      </c>
      <c r="X307" s="9">
        <f>0.001*[68]Sheet1!$F$561</f>
        <v>4.7E-2</v>
      </c>
      <c r="Y307" s="9">
        <f>0.001*[68]Sheet1!$F$562</f>
        <v>4.7E-2</v>
      </c>
      <c r="Z307" s="44">
        <f>0.001*[68]Sheet1!$F$563</f>
        <v>4.8000000000000001E-2</v>
      </c>
      <c r="AA307" s="35">
        <f t="shared" si="48"/>
        <v>4.9000000000000002E-2</v>
      </c>
      <c r="AB307" s="10">
        <f t="shared" si="49"/>
        <v>4.7E-2</v>
      </c>
      <c r="AC307" s="14">
        <f t="shared" si="50"/>
        <v>4.7541666666666677E-2</v>
      </c>
    </row>
    <row r="308" spans="2:29" ht="15" customHeight="1">
      <c r="B308" s="26">
        <v>24</v>
      </c>
      <c r="C308" s="43">
        <f>0.001*[68]Sheet1!$F$564</f>
        <v>4.8000000000000001E-2</v>
      </c>
      <c r="D308" s="9">
        <f>0.001*[68]Sheet1!$F$565</f>
        <v>4.9000000000000002E-2</v>
      </c>
      <c r="E308" s="9">
        <f>0.001*[68]Sheet1!$F$566</f>
        <v>4.9000000000000002E-2</v>
      </c>
      <c r="F308" s="9">
        <f>0.001*[68]Sheet1!$F$567</f>
        <v>4.9000000000000002E-2</v>
      </c>
      <c r="G308" s="9">
        <f>0.001*[68]Sheet1!$F$568</f>
        <v>0.05</v>
      </c>
      <c r="H308" s="9">
        <f>0.001*[68]Sheet1!$F$569</f>
        <v>4.9000000000000002E-2</v>
      </c>
      <c r="I308" s="9">
        <f>0.001*[68]Sheet1!$F$570</f>
        <v>4.9000000000000002E-2</v>
      </c>
      <c r="J308" s="9">
        <f>0.001*[68]Sheet1!$F$571</f>
        <v>0.05</v>
      </c>
      <c r="K308" s="9">
        <f>0.001*[68]Sheet1!$F$572</f>
        <v>4.9000000000000002E-2</v>
      </c>
      <c r="L308" s="9">
        <f>0.001*[68]Sheet1!$F$573</f>
        <v>4.8000000000000001E-2</v>
      </c>
      <c r="M308" s="9">
        <f>0.001*[68]Sheet1!$F$574</f>
        <v>4.8000000000000001E-2</v>
      </c>
      <c r="N308" s="9">
        <f>0.001*[68]Sheet1!$F$575</f>
        <v>4.7E-2</v>
      </c>
      <c r="O308" s="9">
        <f>0.001*[68]Sheet1!$F$576</f>
        <v>4.7E-2</v>
      </c>
      <c r="P308" s="9">
        <f>0.001*[68]Sheet1!$F$577</f>
        <v>4.7E-2</v>
      </c>
      <c r="Q308" s="9">
        <f>0.001*[68]Sheet1!$F$578</f>
        <v>4.7E-2</v>
      </c>
      <c r="R308" s="9">
        <f>0.001*[68]Sheet1!$F$579</f>
        <v>4.8000000000000001E-2</v>
      </c>
      <c r="S308" s="9">
        <f>0.001*[68]Sheet1!$F$580</f>
        <v>4.7E-2</v>
      </c>
      <c r="T308" s="9">
        <f>0.001*[68]Sheet1!$F$581</f>
        <v>4.7E-2</v>
      </c>
      <c r="U308" s="9">
        <f>0.001*[68]Sheet1!$F$582</f>
        <v>4.7E-2</v>
      </c>
      <c r="V308" s="9">
        <f>0.001*[68]Sheet1!$F$583</f>
        <v>4.8000000000000001E-2</v>
      </c>
      <c r="W308" s="9">
        <f>0.001*[68]Sheet1!$F$584</f>
        <v>4.7E-2</v>
      </c>
      <c r="X308" s="9">
        <f>0.001*[68]Sheet1!$F$585</f>
        <v>4.7E-2</v>
      </c>
      <c r="Y308" s="9">
        <f>0.001*[68]Sheet1!$F$586</f>
        <v>4.8000000000000001E-2</v>
      </c>
      <c r="Z308" s="44">
        <f>0.001*[68]Sheet1!$F$587</f>
        <v>4.8000000000000001E-2</v>
      </c>
      <c r="AA308" s="35">
        <f t="shared" si="48"/>
        <v>0.05</v>
      </c>
      <c r="AB308" s="10">
        <f t="shared" si="49"/>
        <v>4.7E-2</v>
      </c>
      <c r="AC308" s="14">
        <f t="shared" si="50"/>
        <v>4.8041666666666677E-2</v>
      </c>
    </row>
    <row r="309" spans="2:29" ht="15" customHeight="1">
      <c r="B309" s="26">
        <v>25</v>
      </c>
      <c r="C309" s="43">
        <f>0.001*[68]Sheet1!$F$588</f>
        <v>4.8000000000000001E-2</v>
      </c>
      <c r="D309" s="9">
        <f>0.001*[68]Sheet1!$F$589</f>
        <v>4.9000000000000002E-2</v>
      </c>
      <c r="E309" s="9">
        <f>0.001*[68]Sheet1!$F$590</f>
        <v>4.9000000000000002E-2</v>
      </c>
      <c r="F309" s="9">
        <f>0.001*[68]Sheet1!$F$591</f>
        <v>4.9000000000000002E-2</v>
      </c>
      <c r="G309" s="9">
        <f>0.001*[68]Sheet1!$F$592</f>
        <v>4.9000000000000002E-2</v>
      </c>
      <c r="H309" s="9">
        <f>0.001*[68]Sheet1!$F$593</f>
        <v>4.9000000000000002E-2</v>
      </c>
      <c r="I309" s="9">
        <f>0.001*[68]Sheet1!$F$594</f>
        <v>0.05</v>
      </c>
      <c r="J309" s="9">
        <f>0.001*[68]Sheet1!$F$595</f>
        <v>0.05</v>
      </c>
      <c r="K309" s="9">
        <f>0.001*[68]Sheet1!$F$596</f>
        <v>4.9000000000000002E-2</v>
      </c>
      <c r="L309" s="9">
        <f>0.001*[68]Sheet1!$F$597</f>
        <v>4.8000000000000001E-2</v>
      </c>
      <c r="M309" s="9">
        <f>0.001*[68]Sheet1!$F$598</f>
        <v>4.7E-2</v>
      </c>
      <c r="N309" s="9">
        <f>0.001*[68]Sheet1!$F$599</f>
        <v>4.8000000000000001E-2</v>
      </c>
      <c r="O309" s="9">
        <f>0.001*[68]Sheet1!$F$600</f>
        <v>4.8000000000000001E-2</v>
      </c>
      <c r="P309" s="9">
        <f>0.001*[68]Sheet1!$F$601</f>
        <v>4.8000000000000001E-2</v>
      </c>
      <c r="Q309" s="9">
        <f>0.001*[68]Sheet1!$F$602</f>
        <v>4.7E-2</v>
      </c>
      <c r="R309" s="9">
        <f>0.001*[68]Sheet1!$F$603</f>
        <v>4.7E-2</v>
      </c>
      <c r="S309" s="9">
        <f>0.001*[68]Sheet1!$F$604</f>
        <v>4.7E-2</v>
      </c>
      <c r="T309" s="9">
        <f>0.001*[68]Sheet1!$F$605</f>
        <v>4.8000000000000001E-2</v>
      </c>
      <c r="U309" s="9">
        <f>0.001*[68]Sheet1!$F$606</f>
        <v>0.05</v>
      </c>
      <c r="V309" s="9">
        <f>0.001*[68]Sheet1!$F$607</f>
        <v>5.2999999999999999E-2</v>
      </c>
      <c r="W309" s="9">
        <f>0.001*[68]Sheet1!$F$608</f>
        <v>5.3999999999999999E-2</v>
      </c>
      <c r="X309" s="9">
        <f>0.001*[68]Sheet1!$F$609</f>
        <v>5.2999999999999999E-2</v>
      </c>
      <c r="Y309" s="9">
        <f>0.001*[68]Sheet1!$F$610</f>
        <v>5.3999999999999999E-2</v>
      </c>
      <c r="Z309" s="44">
        <f>0.001*[68]Sheet1!$F$611</f>
        <v>5.7000000000000002E-2</v>
      </c>
      <c r="AA309" s="35">
        <f t="shared" si="48"/>
        <v>5.7000000000000002E-2</v>
      </c>
      <c r="AB309" s="10">
        <f t="shared" si="49"/>
        <v>4.7E-2</v>
      </c>
      <c r="AC309" s="14">
        <f t="shared" si="50"/>
        <v>4.9625000000000009E-2</v>
      </c>
    </row>
    <row r="310" spans="2:29" ht="15" customHeight="1">
      <c r="B310" s="27">
        <v>26</v>
      </c>
      <c r="C310" s="45">
        <f>0.001*[68]Sheet1!$F$612</f>
        <v>5.2999999999999999E-2</v>
      </c>
      <c r="D310" s="17">
        <f>0.001*[68]Sheet1!$F$613</f>
        <v>4.9000000000000002E-2</v>
      </c>
      <c r="E310" s="17">
        <f>0.001*[68]Sheet1!$F$614</f>
        <v>4.8000000000000001E-2</v>
      </c>
      <c r="F310" s="17">
        <f>0.001*[68]Sheet1!$F$615</f>
        <v>4.7E-2</v>
      </c>
      <c r="G310" s="17">
        <f>0.001*[68]Sheet1!$F$616</f>
        <v>4.7E-2</v>
      </c>
      <c r="H310" s="17">
        <f>0.001*[68]Sheet1!$F$617</f>
        <v>4.7E-2</v>
      </c>
      <c r="I310" s="17">
        <f>0.001*[68]Sheet1!$F$618</f>
        <v>4.7E-2</v>
      </c>
      <c r="J310" s="17">
        <f>0.001*[68]Sheet1!$F$619</f>
        <v>4.8000000000000001E-2</v>
      </c>
      <c r="K310" s="17">
        <f>0.001*[68]Sheet1!$F$620</f>
        <v>4.7E-2</v>
      </c>
      <c r="L310" s="17">
        <f>0.001*[68]Sheet1!$F$621</f>
        <v>4.7E-2</v>
      </c>
      <c r="M310" s="17">
        <f>0.001*[68]Sheet1!$F$622</f>
        <v>4.7E-2</v>
      </c>
      <c r="N310" s="17">
        <f>0.001*[68]Sheet1!$F$623</f>
        <v>4.5999999999999999E-2</v>
      </c>
      <c r="O310" s="17">
        <f>0.001*[68]Sheet1!$F$624</f>
        <v>4.7E-2</v>
      </c>
      <c r="P310" s="17">
        <f>0.001*[68]Sheet1!$F$625</f>
        <v>4.7E-2</v>
      </c>
      <c r="Q310" s="17">
        <f>0.001*[68]Sheet1!$F$626</f>
        <v>4.7E-2</v>
      </c>
      <c r="R310" s="17">
        <f>0.001*[68]Sheet1!$F$627</f>
        <v>4.5999999999999999E-2</v>
      </c>
      <c r="S310" s="17">
        <f>0.001*[68]Sheet1!$F$628</f>
        <v>4.5999999999999999E-2</v>
      </c>
      <c r="T310" s="17">
        <f>0.001*[68]Sheet1!$F$629</f>
        <v>4.7E-2</v>
      </c>
      <c r="U310" s="17">
        <f>0.001*[68]Sheet1!$F$630</f>
        <v>4.7E-2</v>
      </c>
      <c r="V310" s="17">
        <f>0.001*[68]Sheet1!$F$631</f>
        <v>4.7E-2</v>
      </c>
      <c r="W310" s="17">
        <f>0.001*[68]Sheet1!$F$632</f>
        <v>4.7E-2</v>
      </c>
      <c r="X310" s="17">
        <f>0.001*[68]Sheet1!$F$633</f>
        <v>4.8000000000000001E-2</v>
      </c>
      <c r="Y310" s="17">
        <f>0.001*[68]Sheet1!$F$634</f>
        <v>4.8000000000000001E-2</v>
      </c>
      <c r="Z310" s="46">
        <f>0.001*[68]Sheet1!$F$635</f>
        <v>4.8000000000000001E-2</v>
      </c>
      <c r="AA310" s="36">
        <f t="shared" si="48"/>
        <v>5.2999999999999999E-2</v>
      </c>
      <c r="AB310" s="18">
        <f t="shared" si="49"/>
        <v>4.5999999999999999E-2</v>
      </c>
      <c r="AC310" s="19">
        <f t="shared" si="50"/>
        <v>4.7416666666666683E-2</v>
      </c>
    </row>
    <row r="311" spans="2:29" ht="15" customHeight="1">
      <c r="B311" s="26">
        <v>27</v>
      </c>
      <c r="C311" s="43">
        <f>0.001*[68]Sheet1!$F$636</f>
        <v>4.8000000000000001E-2</v>
      </c>
      <c r="D311" s="9">
        <f>0.001*[68]Sheet1!$F$637</f>
        <v>4.8000000000000001E-2</v>
      </c>
      <c r="E311" s="9">
        <f>0.001*[68]Sheet1!$F$638</f>
        <v>4.8000000000000001E-2</v>
      </c>
      <c r="F311" s="9">
        <f>0.001*[68]Sheet1!$F$639</f>
        <v>4.7E-2</v>
      </c>
      <c r="G311" s="9">
        <f>0.001*[68]Sheet1!$F$640</f>
        <v>4.7E-2</v>
      </c>
      <c r="H311" s="9">
        <f>0.001*[68]Sheet1!$F$641</f>
        <v>4.7E-2</v>
      </c>
      <c r="I311" s="9">
        <f>0.001*[68]Sheet1!$F$642</f>
        <v>4.7E-2</v>
      </c>
      <c r="J311" s="9">
        <f>0.001*[68]Sheet1!$F$643</f>
        <v>4.7E-2</v>
      </c>
      <c r="K311" s="9">
        <f>0.001*[68]Sheet1!$F$644</f>
        <v>4.7E-2</v>
      </c>
      <c r="L311" s="9">
        <f>0.001*[68]Sheet1!$F$645</f>
        <v>4.7E-2</v>
      </c>
      <c r="M311" s="9">
        <f>0.001*[68]Sheet1!$F$646</f>
        <v>4.7E-2</v>
      </c>
      <c r="N311" s="9">
        <f>0.001*[68]Sheet1!$F$647</f>
        <v>4.7E-2</v>
      </c>
      <c r="O311" s="9">
        <f>0.001*[68]Sheet1!$F$648</f>
        <v>4.7E-2</v>
      </c>
      <c r="P311" s="9">
        <f>0.001*[68]Sheet1!$F$649</f>
        <v>4.7E-2</v>
      </c>
      <c r="Q311" s="9">
        <f>0.001*[68]Sheet1!$F$650</f>
        <v>4.7E-2</v>
      </c>
      <c r="R311" s="9">
        <f>0.001*[68]Sheet1!$F$651</f>
        <v>4.7E-2</v>
      </c>
      <c r="S311" s="9">
        <f>0.001*[68]Sheet1!$F$652</f>
        <v>4.7E-2</v>
      </c>
      <c r="T311" s="9">
        <f>0.001*[68]Sheet1!$F$653</f>
        <v>4.7E-2</v>
      </c>
      <c r="U311" s="9">
        <f>0.001*[68]Sheet1!$F$654</f>
        <v>4.5999999999999999E-2</v>
      </c>
      <c r="V311" s="9">
        <f>0.001*[68]Sheet1!$F$655</f>
        <v>4.7E-2</v>
      </c>
      <c r="W311" s="9">
        <f>0.001*[68]Sheet1!$F$656</f>
        <v>4.7E-2</v>
      </c>
      <c r="X311" s="9">
        <f>0.001*[68]Sheet1!$F$657</f>
        <v>4.7E-2</v>
      </c>
      <c r="Y311" s="9">
        <f>0.001*[68]Sheet1!$F$658</f>
        <v>4.7E-2</v>
      </c>
      <c r="Z311" s="44">
        <f>0.001*[68]Sheet1!$F$659</f>
        <v>4.7E-2</v>
      </c>
      <c r="AA311" s="35">
        <f t="shared" si="48"/>
        <v>4.8000000000000001E-2</v>
      </c>
      <c r="AB311" s="10">
        <f t="shared" si="49"/>
        <v>4.5999999999999999E-2</v>
      </c>
      <c r="AC311" s="14">
        <f t="shared" si="50"/>
        <v>4.7083333333333338E-2</v>
      </c>
    </row>
    <row r="312" spans="2:29" ht="15" customHeight="1">
      <c r="B312" s="26">
        <v>28</v>
      </c>
      <c r="C312" s="43">
        <f>0.001*[68]Sheet1!$F$660</f>
        <v>4.8000000000000001E-2</v>
      </c>
      <c r="D312" s="9">
        <f>0.001*[68]Sheet1!$F$661</f>
        <v>4.8000000000000001E-2</v>
      </c>
      <c r="E312" s="9">
        <f>0.001*[68]Sheet1!$F$662</f>
        <v>4.8000000000000001E-2</v>
      </c>
      <c r="F312" s="9">
        <f>0.001*[68]Sheet1!$F$663</f>
        <v>4.8000000000000001E-2</v>
      </c>
      <c r="G312" s="9">
        <f>0.001*[68]Sheet1!$F$664</f>
        <v>4.8000000000000001E-2</v>
      </c>
      <c r="H312" s="9">
        <f>0.001*[68]Sheet1!$F$665</f>
        <v>4.8000000000000001E-2</v>
      </c>
      <c r="I312" s="9">
        <f>0.001*[68]Sheet1!$F$666</f>
        <v>4.8000000000000001E-2</v>
      </c>
      <c r="J312" s="9">
        <f>0.001*[68]Sheet1!$F$667</f>
        <v>4.8000000000000001E-2</v>
      </c>
      <c r="K312" s="9">
        <f>0.001*[68]Sheet1!$F$668</f>
        <v>4.8000000000000001E-2</v>
      </c>
      <c r="L312" s="9">
        <f>0.001*[68]Sheet1!$F$669</f>
        <v>4.8000000000000001E-2</v>
      </c>
      <c r="M312" s="9">
        <f>0.001*[68]Sheet1!$F$670</f>
        <v>4.8000000000000001E-2</v>
      </c>
      <c r="N312" s="9">
        <f>0.001*[68]Sheet1!$F$671</f>
        <v>4.8000000000000001E-2</v>
      </c>
      <c r="O312" s="9">
        <f>0.001*[68]Sheet1!$F$672</f>
        <v>4.8000000000000001E-2</v>
      </c>
      <c r="P312" s="9">
        <f>0.001*[68]Sheet1!$F$673</f>
        <v>4.7E-2</v>
      </c>
      <c r="Q312" s="9">
        <f>0.001*[68]Sheet1!$F$674</f>
        <v>4.8000000000000001E-2</v>
      </c>
      <c r="R312" s="9">
        <f>0.001*[68]Sheet1!$F$675</f>
        <v>4.8000000000000001E-2</v>
      </c>
      <c r="S312" s="9">
        <f>0.001*[68]Sheet1!$F$676</f>
        <v>4.8000000000000001E-2</v>
      </c>
      <c r="T312" s="9">
        <f>0.001*[68]Sheet1!$F$677</f>
        <v>4.8000000000000001E-2</v>
      </c>
      <c r="U312" s="9">
        <f>0.001*[68]Sheet1!$F$678</f>
        <v>4.9000000000000002E-2</v>
      </c>
      <c r="V312" s="9">
        <f>0.001*[68]Sheet1!$F$679</f>
        <v>4.9000000000000002E-2</v>
      </c>
      <c r="W312" s="9">
        <f>0.001*[68]Sheet1!$F$680</f>
        <v>0.05</v>
      </c>
      <c r="X312" s="9">
        <f>0.001*[68]Sheet1!$F$681</f>
        <v>5.2999999999999999E-2</v>
      </c>
      <c r="Y312" s="9">
        <f>0.001*[68]Sheet1!$F$682</f>
        <v>5.7000000000000002E-2</v>
      </c>
      <c r="Z312" s="44">
        <f>0.001*[68]Sheet1!$F$683</f>
        <v>6.0999999999999999E-2</v>
      </c>
      <c r="AA312" s="35">
        <f t="shared" si="48"/>
        <v>6.0999999999999999E-2</v>
      </c>
      <c r="AB312" s="10">
        <f t="shared" si="49"/>
        <v>4.7E-2</v>
      </c>
      <c r="AC312" s="14">
        <f t="shared" si="50"/>
        <v>4.9250000000000009E-2</v>
      </c>
    </row>
    <row r="313" spans="2:29" ht="15" customHeight="1">
      <c r="B313" s="26">
        <v>29</v>
      </c>
      <c r="C313" s="43">
        <f>0.001*[68]Sheet1!$F$684</f>
        <v>5.9000000000000004E-2</v>
      </c>
      <c r="D313" s="9">
        <f>0.001*[68]Sheet1!$F$685</f>
        <v>5.2000000000000005E-2</v>
      </c>
      <c r="E313" s="9">
        <f>0.001*[68]Sheet1!$F$686</f>
        <v>4.9000000000000002E-2</v>
      </c>
      <c r="F313" s="9">
        <f>0.001*[68]Sheet1!$F$687</f>
        <v>4.8000000000000001E-2</v>
      </c>
      <c r="G313" s="9">
        <f>0.001*[68]Sheet1!$F$688</f>
        <v>4.8000000000000001E-2</v>
      </c>
      <c r="H313" s="9">
        <f>0.001*[68]Sheet1!$F$689</f>
        <v>4.8000000000000001E-2</v>
      </c>
      <c r="I313" s="9">
        <f>0.001*[68]Sheet1!$F$690</f>
        <v>4.8000000000000001E-2</v>
      </c>
      <c r="J313" s="9">
        <f>0.001*[68]Sheet1!$F$691</f>
        <v>4.7E-2</v>
      </c>
      <c r="K313" s="9">
        <f>0.001*[68]Sheet1!$F$692</f>
        <v>4.7E-2</v>
      </c>
      <c r="L313" s="9">
        <f>0.001*[68]Sheet1!$F$693</f>
        <v>4.7E-2</v>
      </c>
      <c r="M313" s="9">
        <f>0.001*[68]Sheet1!$F$694</f>
        <v>4.7E-2</v>
      </c>
      <c r="N313" s="9">
        <f>0.001*[68]Sheet1!$F$695</f>
        <v>4.7E-2</v>
      </c>
      <c r="O313" s="9">
        <f>0.001*[68]Sheet1!$F$696</f>
        <v>4.7E-2</v>
      </c>
      <c r="P313" s="9">
        <f>0.001*[68]Sheet1!$F$697</f>
        <v>4.7E-2</v>
      </c>
      <c r="Q313" s="9">
        <f>0.001*[68]Sheet1!$F$698</f>
        <v>4.7E-2</v>
      </c>
      <c r="R313" s="9">
        <f>0.001*[68]Sheet1!$F$699</f>
        <v>4.7E-2</v>
      </c>
      <c r="S313" s="9">
        <f>0.001*[68]Sheet1!$F$700</f>
        <v>4.7E-2</v>
      </c>
      <c r="T313" s="9">
        <f>0.001*[68]Sheet1!$F$701</f>
        <v>4.5999999999999999E-2</v>
      </c>
      <c r="U313" s="9">
        <f>0.001*[68]Sheet1!$F$702</f>
        <v>4.7E-2</v>
      </c>
      <c r="V313" s="9">
        <f>0.001*[68]Sheet1!$F$703</f>
        <v>4.5999999999999999E-2</v>
      </c>
      <c r="W313" s="9">
        <f>0.001*[68]Sheet1!$F$704</f>
        <v>4.7E-2</v>
      </c>
      <c r="X313" s="9">
        <f>0.001*[68]Sheet1!$F$705</f>
        <v>4.7E-2</v>
      </c>
      <c r="Y313" s="9">
        <f>0.001*[68]Sheet1!$F$706</f>
        <v>4.8000000000000001E-2</v>
      </c>
      <c r="Z313" s="44">
        <f>0.001*[68]Sheet1!$F$707</f>
        <v>4.8000000000000001E-2</v>
      </c>
      <c r="AA313" s="35">
        <f t="shared" si="48"/>
        <v>5.9000000000000004E-2</v>
      </c>
      <c r="AB313" s="10">
        <f t="shared" si="49"/>
        <v>4.5999999999999999E-2</v>
      </c>
      <c r="AC313" s="14">
        <f t="shared" si="50"/>
        <v>4.7958333333333346E-2</v>
      </c>
    </row>
    <row r="314" spans="2:29" ht="15" customHeight="1">
      <c r="B314" s="28">
        <v>30</v>
      </c>
      <c r="C314" s="47">
        <f>0.001*[68]Sheet1!$F$708</f>
        <v>4.9000000000000002E-2</v>
      </c>
      <c r="D314" s="20">
        <f>0.001*[68]Sheet1!$F$709</f>
        <v>4.9000000000000002E-2</v>
      </c>
      <c r="E314" s="20">
        <f>0.001*[68]Sheet1!$F$710</f>
        <v>4.9000000000000002E-2</v>
      </c>
      <c r="F314" s="20">
        <f>0.001*[68]Sheet1!$F$711</f>
        <v>4.9000000000000002E-2</v>
      </c>
      <c r="G314" s="20">
        <f>0.001*[68]Sheet1!$F$712</f>
        <v>4.9000000000000002E-2</v>
      </c>
      <c r="H314" s="20">
        <f>0.001*[68]Sheet1!$F$713</f>
        <v>4.9000000000000002E-2</v>
      </c>
      <c r="I314" s="20">
        <f>0.001*[68]Sheet1!$F$714</f>
        <v>4.9000000000000002E-2</v>
      </c>
      <c r="J314" s="20">
        <f>0.001*[68]Sheet1!$F$715</f>
        <v>0.05</v>
      </c>
      <c r="K314" s="20">
        <f>0.001*[68]Sheet1!$F$716</f>
        <v>4.9000000000000002E-2</v>
      </c>
      <c r="L314" s="20">
        <f>0.001*[68]Sheet1!$F$717</f>
        <v>4.9000000000000002E-2</v>
      </c>
      <c r="M314" s="20">
        <f>0.001*[68]Sheet1!$F$718</f>
        <v>4.8000000000000001E-2</v>
      </c>
      <c r="N314" s="20">
        <f>0.001*[68]Sheet1!$F$719</f>
        <v>4.7E-2</v>
      </c>
      <c r="O314" s="20">
        <f>0.001*[68]Sheet1!$F$720</f>
        <v>4.7E-2</v>
      </c>
      <c r="P314" s="20">
        <f>0.001*[68]Sheet1!$F$721</f>
        <v>4.7E-2</v>
      </c>
      <c r="Q314" s="20">
        <f>0.001*[68]Sheet1!$F$722</f>
        <v>4.7E-2</v>
      </c>
      <c r="R314" s="20">
        <f>0.001*[68]Sheet1!$F$723</f>
        <v>4.7E-2</v>
      </c>
      <c r="S314" s="20">
        <f>0.001*[68]Sheet1!$F$724</f>
        <v>4.7E-2</v>
      </c>
      <c r="T314" s="20">
        <f>0.001*[68]Sheet1!$F$725</f>
        <v>4.7E-2</v>
      </c>
      <c r="U314" s="20">
        <f>0.001*[68]Sheet1!$F$726</f>
        <v>4.7E-2</v>
      </c>
      <c r="V314" s="20">
        <f>0.001*[68]Sheet1!$F$727</f>
        <v>4.8000000000000001E-2</v>
      </c>
      <c r="W314" s="20">
        <f>0.001*[68]Sheet1!$F$728</f>
        <v>4.8000000000000001E-2</v>
      </c>
      <c r="X314" s="20">
        <f>0.001*[68]Sheet1!$F$729</f>
        <v>4.8000000000000001E-2</v>
      </c>
      <c r="Y314" s="20">
        <f>0.001*[68]Sheet1!$F$730</f>
        <v>4.9000000000000002E-2</v>
      </c>
      <c r="Z314" s="48">
        <f>0.001*[68]Sheet1!$F$731</f>
        <v>4.9000000000000002E-2</v>
      </c>
      <c r="AA314" s="37">
        <f t="shared" si="48"/>
        <v>0.05</v>
      </c>
      <c r="AB314" s="21">
        <f t="shared" si="49"/>
        <v>4.7E-2</v>
      </c>
      <c r="AC314" s="22">
        <f t="shared" si="50"/>
        <v>4.8208333333333346E-2</v>
      </c>
    </row>
    <row r="315" spans="2:29" ht="15" customHeight="1">
      <c r="B315" s="29">
        <v>31</v>
      </c>
      <c r="C315" s="49">
        <f>0.001*[68]Sheet1!$F$732</f>
        <v>4.9000000000000002E-2</v>
      </c>
      <c r="D315" s="11">
        <f>0.001*[68]Sheet1!$F$733</f>
        <v>4.9000000000000002E-2</v>
      </c>
      <c r="E315" s="11">
        <f>0.001*[68]Sheet1!$F$734</f>
        <v>4.9000000000000002E-2</v>
      </c>
      <c r="F315" s="11">
        <f>0.001*[68]Sheet1!$F$735</f>
        <v>0.05</v>
      </c>
      <c r="G315" s="11">
        <f>0.001*[68]Sheet1!$F$736</f>
        <v>4.9000000000000002E-2</v>
      </c>
      <c r="H315" s="11">
        <f>0.001*[68]Sheet1!$F$737</f>
        <v>4.9000000000000002E-2</v>
      </c>
      <c r="I315" s="11">
        <f>0.001*[68]Sheet1!$F$738</f>
        <v>4.9000000000000002E-2</v>
      </c>
      <c r="J315" s="11">
        <f>0.001*[68]Sheet1!$F$739</f>
        <v>4.9000000000000002E-2</v>
      </c>
      <c r="K315" s="11">
        <f>0.001*[68]Sheet1!$F$740</f>
        <v>4.9000000000000002E-2</v>
      </c>
      <c r="L315" s="11">
        <f>0.001*[68]Sheet1!$F$741</f>
        <v>4.7E-2</v>
      </c>
      <c r="M315" s="11">
        <f>0.001*[68]Sheet1!$F$742</f>
        <v>4.5999999999999999E-2</v>
      </c>
      <c r="N315" s="11">
        <f>0.001*[68]Sheet1!$F$743</f>
        <v>4.7E-2</v>
      </c>
      <c r="O315" s="11">
        <f>0.001*[68]Sheet1!$F$744</f>
        <v>4.5999999999999999E-2</v>
      </c>
      <c r="P315" s="11">
        <f>0.001*[68]Sheet1!$F$745</f>
        <v>4.5999999999999999E-2</v>
      </c>
      <c r="Q315" s="11">
        <f>0.001*[68]Sheet1!$F$746</f>
        <v>4.5999999999999999E-2</v>
      </c>
      <c r="R315" s="11">
        <f>0.001*[68]Sheet1!$F$747</f>
        <v>4.5999999999999999E-2</v>
      </c>
      <c r="S315" s="11">
        <f>0.001*[68]Sheet1!$F$748</f>
        <v>4.5999999999999999E-2</v>
      </c>
      <c r="T315" s="11">
        <f>0.001*[68]Sheet1!$F$749</f>
        <v>4.5999999999999999E-2</v>
      </c>
      <c r="U315" s="11">
        <f>0.001*[68]Sheet1!$F$750</f>
        <v>4.5999999999999999E-2</v>
      </c>
      <c r="V315" s="11">
        <f>0.001*[68]Sheet1!$F$751</f>
        <v>4.5999999999999999E-2</v>
      </c>
      <c r="W315" s="11">
        <f>0.001*[68]Sheet1!$F$752</f>
        <v>4.7E-2</v>
      </c>
      <c r="X315" s="11">
        <f>0.001*[68]Sheet1!$F$753</f>
        <v>4.7E-2</v>
      </c>
      <c r="Y315" s="11">
        <f>0.001*[68]Sheet1!$F$754</f>
        <v>4.7E-2</v>
      </c>
      <c r="Z315" s="50">
        <f>0.001*[68]Sheet1!$F$755</f>
        <v>4.8000000000000001E-2</v>
      </c>
      <c r="AA315" s="38">
        <f t="shared" si="48"/>
        <v>0.05</v>
      </c>
      <c r="AB315" s="8">
        <f t="shared" si="49"/>
        <v>4.5999999999999999E-2</v>
      </c>
      <c r="AC315" s="15">
        <f t="shared" si="50"/>
        <v>4.7458333333333345E-2</v>
      </c>
    </row>
    <row r="316" spans="2:29" ht="15" customHeight="1">
      <c r="B316" s="30" t="s">
        <v>0</v>
      </c>
      <c r="C316" s="47">
        <f t="shared" ref="C316:Z316" si="51">MAX(C285:C315)</f>
        <v>6.2E-2</v>
      </c>
      <c r="D316" s="20">
        <f t="shared" si="51"/>
        <v>0.06</v>
      </c>
      <c r="E316" s="20">
        <f t="shared" si="51"/>
        <v>5.2999999999999999E-2</v>
      </c>
      <c r="F316" s="20">
        <f t="shared" si="51"/>
        <v>0.05</v>
      </c>
      <c r="G316" s="20">
        <f t="shared" si="51"/>
        <v>0.05</v>
      </c>
      <c r="H316" s="20">
        <f t="shared" si="51"/>
        <v>4.9000000000000002E-2</v>
      </c>
      <c r="I316" s="20">
        <f t="shared" si="51"/>
        <v>0.05</v>
      </c>
      <c r="J316" s="20">
        <f t="shared" si="51"/>
        <v>5.1000000000000004E-2</v>
      </c>
      <c r="K316" s="20">
        <f t="shared" si="51"/>
        <v>0.05</v>
      </c>
      <c r="L316" s="20">
        <f t="shared" si="51"/>
        <v>4.9000000000000002E-2</v>
      </c>
      <c r="M316" s="20">
        <f t="shared" si="51"/>
        <v>4.9000000000000002E-2</v>
      </c>
      <c r="N316" s="20">
        <f t="shared" si="51"/>
        <v>0.05</v>
      </c>
      <c r="O316" s="20">
        <f t="shared" si="51"/>
        <v>5.1000000000000004E-2</v>
      </c>
      <c r="P316" s="20">
        <f t="shared" si="51"/>
        <v>5.5E-2</v>
      </c>
      <c r="Q316" s="20">
        <f t="shared" si="51"/>
        <v>0.05</v>
      </c>
      <c r="R316" s="20">
        <f t="shared" si="51"/>
        <v>4.8000000000000001E-2</v>
      </c>
      <c r="S316" s="20">
        <f t="shared" si="51"/>
        <v>4.8000000000000001E-2</v>
      </c>
      <c r="T316" s="20">
        <f t="shared" si="51"/>
        <v>0.05</v>
      </c>
      <c r="U316" s="20">
        <f t="shared" si="51"/>
        <v>0.05</v>
      </c>
      <c r="V316" s="20">
        <f t="shared" si="51"/>
        <v>5.2999999999999999E-2</v>
      </c>
      <c r="W316" s="20">
        <f t="shared" si="51"/>
        <v>5.3999999999999999E-2</v>
      </c>
      <c r="X316" s="20">
        <f t="shared" si="51"/>
        <v>5.8000000000000003E-2</v>
      </c>
      <c r="Y316" s="20">
        <f t="shared" si="51"/>
        <v>6.2E-2</v>
      </c>
      <c r="Z316" s="48">
        <f t="shared" si="51"/>
        <v>6.6000000000000003E-2</v>
      </c>
      <c r="AA316" s="162" t="s">
        <v>15</v>
      </c>
      <c r="AB316" s="163"/>
      <c r="AC316" s="164"/>
    </row>
    <row r="317" spans="2:29" ht="15" customHeight="1">
      <c r="B317" s="31" t="s">
        <v>1</v>
      </c>
      <c r="C317" s="51">
        <f t="shared" ref="C317:Z317" si="52">MIN(C285:C315)</f>
        <v>4.5999999999999999E-2</v>
      </c>
      <c r="D317" s="5">
        <f t="shared" si="52"/>
        <v>4.5999999999999999E-2</v>
      </c>
      <c r="E317" s="5">
        <f t="shared" si="52"/>
        <v>4.5999999999999999E-2</v>
      </c>
      <c r="F317" s="5">
        <f t="shared" si="52"/>
        <v>4.5999999999999999E-2</v>
      </c>
      <c r="G317" s="5">
        <f t="shared" si="52"/>
        <v>4.5999999999999999E-2</v>
      </c>
      <c r="H317" s="5">
        <f t="shared" si="52"/>
        <v>4.5999999999999999E-2</v>
      </c>
      <c r="I317" s="5">
        <f t="shared" si="52"/>
        <v>4.5999999999999999E-2</v>
      </c>
      <c r="J317" s="5">
        <f t="shared" si="52"/>
        <v>4.5999999999999999E-2</v>
      </c>
      <c r="K317" s="5">
        <f t="shared" si="52"/>
        <v>4.4999999999999998E-2</v>
      </c>
      <c r="L317" s="5">
        <f t="shared" si="52"/>
        <v>4.5999999999999999E-2</v>
      </c>
      <c r="M317" s="5">
        <f t="shared" si="52"/>
        <v>4.5999999999999999E-2</v>
      </c>
      <c r="N317" s="5">
        <f t="shared" si="52"/>
        <v>4.4999999999999998E-2</v>
      </c>
      <c r="O317" s="5">
        <f t="shared" si="52"/>
        <v>4.5999999999999999E-2</v>
      </c>
      <c r="P317" s="5">
        <f t="shared" si="52"/>
        <v>4.4999999999999998E-2</v>
      </c>
      <c r="Q317" s="5">
        <f t="shared" si="52"/>
        <v>4.5999999999999999E-2</v>
      </c>
      <c r="R317" s="5">
        <f t="shared" si="52"/>
        <v>4.5999999999999999E-2</v>
      </c>
      <c r="S317" s="5">
        <f t="shared" si="52"/>
        <v>4.4999999999999998E-2</v>
      </c>
      <c r="T317" s="5">
        <f t="shared" si="52"/>
        <v>4.5999999999999999E-2</v>
      </c>
      <c r="U317" s="5">
        <f t="shared" si="52"/>
        <v>4.5999999999999999E-2</v>
      </c>
      <c r="V317" s="5">
        <f t="shared" si="52"/>
        <v>4.5999999999999999E-2</v>
      </c>
      <c r="W317" s="5">
        <f t="shared" si="52"/>
        <v>4.5999999999999999E-2</v>
      </c>
      <c r="X317" s="5">
        <f t="shared" si="52"/>
        <v>4.5999999999999999E-2</v>
      </c>
      <c r="Y317" s="5">
        <f t="shared" si="52"/>
        <v>4.5999999999999999E-2</v>
      </c>
      <c r="Z317" s="52">
        <f t="shared" si="52"/>
        <v>4.5999999999999999E-2</v>
      </c>
      <c r="AA317" s="156">
        <f>AVERAGE(AA285:AA315)</f>
        <v>5.1322580645161299E-2</v>
      </c>
      <c r="AB317" s="158">
        <f>AVERAGE(AB285:AB315)</f>
        <v>4.6225806451612908E-2</v>
      </c>
      <c r="AC317" s="160">
        <f>AVERAGE(AC285:AC315)</f>
        <v>4.7598118279569911E-2</v>
      </c>
    </row>
    <row r="318" spans="2:29" ht="15" customHeight="1" thickBot="1">
      <c r="B318" s="32" t="s">
        <v>14</v>
      </c>
      <c r="C318" s="53">
        <f t="shared" ref="C318:Z318" si="53">AVERAGE(C285:C315)</f>
        <v>4.8774193548387107E-2</v>
      </c>
      <c r="D318" s="6">
        <f t="shared" si="53"/>
        <v>4.8548387096774198E-2</v>
      </c>
      <c r="E318" s="6">
        <f t="shared" si="53"/>
        <v>4.822580645161291E-2</v>
      </c>
      <c r="F318" s="6">
        <f t="shared" si="53"/>
        <v>4.7903225806451614E-2</v>
      </c>
      <c r="G318" s="6">
        <f t="shared" si="53"/>
        <v>4.7903225806451614E-2</v>
      </c>
      <c r="H318" s="6">
        <f t="shared" si="53"/>
        <v>4.7806451612903228E-2</v>
      </c>
      <c r="I318" s="6">
        <f t="shared" si="53"/>
        <v>4.8032258064516123E-2</v>
      </c>
      <c r="J318" s="6">
        <f t="shared" si="53"/>
        <v>4.8096774193548394E-2</v>
      </c>
      <c r="K318" s="6">
        <f t="shared" si="53"/>
        <v>4.7709677419354835E-2</v>
      </c>
      <c r="L318" s="6">
        <f t="shared" si="53"/>
        <v>4.7161290322580644E-2</v>
      </c>
      <c r="M318" s="6">
        <f t="shared" si="53"/>
        <v>4.6870967741935485E-2</v>
      </c>
      <c r="N318" s="6">
        <f t="shared" si="53"/>
        <v>4.6806451612903227E-2</v>
      </c>
      <c r="O318" s="6">
        <f t="shared" si="53"/>
        <v>4.6838709677419356E-2</v>
      </c>
      <c r="P318" s="6">
        <f t="shared" si="53"/>
        <v>4.7032258064516129E-2</v>
      </c>
      <c r="Q318" s="6">
        <f t="shared" si="53"/>
        <v>4.6903225806451614E-2</v>
      </c>
      <c r="R318" s="6">
        <f t="shared" si="53"/>
        <v>4.6709677419354848E-2</v>
      </c>
      <c r="S318" s="6">
        <f t="shared" si="53"/>
        <v>4.6612903225806454E-2</v>
      </c>
      <c r="T318" s="6">
        <f t="shared" si="53"/>
        <v>4.6741935483870969E-2</v>
      </c>
      <c r="U318" s="6">
        <f t="shared" si="53"/>
        <v>4.6967741935483871E-2</v>
      </c>
      <c r="V318" s="6">
        <f t="shared" si="53"/>
        <v>4.7387096774193553E-2</v>
      </c>
      <c r="W318" s="6">
        <f t="shared" si="53"/>
        <v>4.7612903225806448E-2</v>
      </c>
      <c r="X318" s="6">
        <f t="shared" si="53"/>
        <v>4.8032258064516123E-2</v>
      </c>
      <c r="Y318" s="6">
        <f t="shared" si="53"/>
        <v>4.858064516129032E-2</v>
      </c>
      <c r="Z318" s="54">
        <f t="shared" si="53"/>
        <v>4.9096774193548395E-2</v>
      </c>
      <c r="AA318" s="157"/>
      <c r="AB318" s="159"/>
      <c r="AC318" s="161"/>
    </row>
    <row r="320" spans="2:29" ht="268.5" customHeight="1"/>
    <row r="322" spans="2:29" ht="18" customHeight="1">
      <c r="B322" s="165" t="s">
        <v>78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0.001*[70]Sheet1!$F$12</f>
        <v>4.9000000000000002E-2</v>
      </c>
      <c r="D325" s="12">
        <f>0.001*[70]Sheet1!$F$13</f>
        <v>4.9000000000000002E-2</v>
      </c>
      <c r="E325" s="12">
        <f>0.001*[70]Sheet1!$F$14</f>
        <v>4.8000000000000001E-2</v>
      </c>
      <c r="F325" s="12">
        <f>0.001*[70]Sheet1!$F$15</f>
        <v>4.8000000000000001E-2</v>
      </c>
      <c r="G325" s="12">
        <f>0.001*[70]Sheet1!$F$16</f>
        <v>4.8000000000000001E-2</v>
      </c>
      <c r="H325" s="12">
        <f>0.001*[70]Sheet1!$F$17</f>
        <v>4.8000000000000001E-2</v>
      </c>
      <c r="I325" s="12">
        <f>0.001*[70]Sheet1!$F$18</f>
        <v>4.8000000000000001E-2</v>
      </c>
      <c r="J325" s="12">
        <f>0.001*[70]Sheet1!$F$19</f>
        <v>4.8000000000000001E-2</v>
      </c>
      <c r="K325" s="12">
        <f>0.001*[70]Sheet1!$F$20</f>
        <v>4.7E-2</v>
      </c>
      <c r="L325" s="12">
        <f>0.001*[70]Sheet1!$F$21</f>
        <v>4.7E-2</v>
      </c>
      <c r="M325" s="12">
        <f>0.001*[70]Sheet1!$F$22</f>
        <v>4.7E-2</v>
      </c>
      <c r="N325" s="12">
        <f>0.001*[70]Sheet1!$F$23</f>
        <v>4.7E-2</v>
      </c>
      <c r="O325" s="12">
        <f>0.001*[70]Sheet1!$F$24</f>
        <v>4.7E-2</v>
      </c>
      <c r="P325" s="12">
        <f>0.001*[70]Sheet1!$F$25</f>
        <v>4.7E-2</v>
      </c>
      <c r="Q325" s="12">
        <f>0.001*[70]Sheet1!$F$26</f>
        <v>4.7E-2</v>
      </c>
      <c r="R325" s="12">
        <f>0.001*[70]Sheet1!$F$27</f>
        <v>4.7E-2</v>
      </c>
      <c r="S325" s="12">
        <f>0.001*[70]Sheet1!$F$28</f>
        <v>4.7E-2</v>
      </c>
      <c r="T325" s="12">
        <f>0.001*[70]Sheet1!$F$29</f>
        <v>4.7E-2</v>
      </c>
      <c r="U325" s="12">
        <f>0.001*[70]Sheet1!$F$30</f>
        <v>4.7E-2</v>
      </c>
      <c r="V325" s="12">
        <f>0.001*[70]Sheet1!$F$31</f>
        <v>4.8000000000000001E-2</v>
      </c>
      <c r="W325" s="12">
        <f>0.001*[70]Sheet1!$F$32</f>
        <v>4.8000000000000001E-2</v>
      </c>
      <c r="X325" s="12">
        <f>0.001*[70]Sheet1!$F$33</f>
        <v>4.8000000000000001E-2</v>
      </c>
      <c r="Y325" s="12">
        <f>0.001*[70]Sheet1!$F$34</f>
        <v>4.9000000000000002E-2</v>
      </c>
      <c r="Z325" s="42">
        <f>0.001*[70]Sheet1!$F$35</f>
        <v>4.8000000000000001E-2</v>
      </c>
      <c r="AA325" s="34">
        <f>MAX(C325:Z325)</f>
        <v>4.9000000000000002E-2</v>
      </c>
      <c r="AB325" s="13">
        <f>MIN(C325:Z325)</f>
        <v>4.7E-2</v>
      </c>
      <c r="AC325" s="16">
        <f>AVERAGE(C325:Z325)</f>
        <v>4.7666666666666684E-2</v>
      </c>
    </row>
    <row r="326" spans="2:29" ht="15" customHeight="1">
      <c r="B326" s="26">
        <v>2</v>
      </c>
      <c r="C326" s="43">
        <f>0.001*[70]Sheet1!$F$36</f>
        <v>4.9000000000000002E-2</v>
      </c>
      <c r="D326" s="9">
        <f>0.001*[70]Sheet1!$F$37</f>
        <v>4.9000000000000002E-2</v>
      </c>
      <c r="E326" s="9">
        <f>0.001*[70]Sheet1!$F$38</f>
        <v>4.9000000000000002E-2</v>
      </c>
      <c r="F326" s="9">
        <f>0.001*[70]Sheet1!$F$39</f>
        <v>4.9000000000000002E-2</v>
      </c>
      <c r="G326" s="9">
        <f>0.001*[70]Sheet1!$F$40</f>
        <v>4.8000000000000001E-2</v>
      </c>
      <c r="H326" s="9">
        <f>0.001*[70]Sheet1!$F$41</f>
        <v>4.8000000000000001E-2</v>
      </c>
      <c r="I326" s="9">
        <f>0.001*[70]Sheet1!$F$42</f>
        <v>4.8000000000000001E-2</v>
      </c>
      <c r="J326" s="9">
        <f>0.001*[70]Sheet1!$F$43</f>
        <v>4.8000000000000001E-2</v>
      </c>
      <c r="K326" s="9">
        <f>0.001*[70]Sheet1!$F$44</f>
        <v>4.8000000000000001E-2</v>
      </c>
      <c r="L326" s="9">
        <f>0.001*[70]Sheet1!$F$45</f>
        <v>4.7E-2</v>
      </c>
      <c r="M326" s="9">
        <f>0.001*[70]Sheet1!$F$46</f>
        <v>4.7E-2</v>
      </c>
      <c r="N326" s="9">
        <f>0.001*[70]Sheet1!$F$47</f>
        <v>4.7E-2</v>
      </c>
      <c r="O326" s="9">
        <f>0.001*[70]Sheet1!$F$48</f>
        <v>4.7E-2</v>
      </c>
      <c r="P326" s="9">
        <f>0.001*[70]Sheet1!$F$49</f>
        <v>4.7E-2</v>
      </c>
      <c r="Q326" s="9">
        <f>0.001*[70]Sheet1!$F$50</f>
        <v>4.7E-2</v>
      </c>
      <c r="R326" s="9">
        <f>0.001*[70]Sheet1!$F$51</f>
        <v>4.7E-2</v>
      </c>
      <c r="S326" s="9">
        <f>0.001*[70]Sheet1!$F$52</f>
        <v>4.7E-2</v>
      </c>
      <c r="T326" s="9">
        <f>0.001*[70]Sheet1!$F$53</f>
        <v>4.7E-2</v>
      </c>
      <c r="U326" s="9">
        <f>0.001*[70]Sheet1!$F$54</f>
        <v>4.7E-2</v>
      </c>
      <c r="V326" s="9">
        <f>0.001*[70]Sheet1!$F$55</f>
        <v>4.8000000000000001E-2</v>
      </c>
      <c r="W326" s="9">
        <f>0.001*[70]Sheet1!$F$56</f>
        <v>4.9000000000000002E-2</v>
      </c>
      <c r="X326" s="9">
        <f>0.001*[70]Sheet1!$F$57</f>
        <v>4.9000000000000002E-2</v>
      </c>
      <c r="Y326" s="9">
        <f>0.001*[70]Sheet1!$F$58</f>
        <v>0.05</v>
      </c>
      <c r="Z326" s="44">
        <f>0.001*[70]Sheet1!$F$59</f>
        <v>0.05</v>
      </c>
      <c r="AA326" s="35">
        <f t="shared" ref="AA326:AA355" si="54">MAX(C326:Z326)</f>
        <v>0.05</v>
      </c>
      <c r="AB326" s="10">
        <f t="shared" ref="AB326:AB355" si="55">MIN(C326:Z326)</f>
        <v>4.7E-2</v>
      </c>
      <c r="AC326" s="14">
        <f t="shared" ref="AC326:AC355" si="56">AVERAGE(C326:Z326)</f>
        <v>4.8000000000000015E-2</v>
      </c>
    </row>
    <row r="327" spans="2:29" ht="15" customHeight="1">
      <c r="B327" s="26">
        <v>3</v>
      </c>
      <c r="C327" s="43">
        <f>0.001*[70]Sheet1!$F$60</f>
        <v>4.9000000000000002E-2</v>
      </c>
      <c r="D327" s="9">
        <f>0.001*[70]Sheet1!$F$61</f>
        <v>0.05</v>
      </c>
      <c r="E327" s="9">
        <f>0.001*[70]Sheet1!$F$62</f>
        <v>0.05</v>
      </c>
      <c r="F327" s="9">
        <f>0.001*[70]Sheet1!$F$63</f>
        <v>0.05</v>
      </c>
      <c r="G327" s="9">
        <f>0.001*[70]Sheet1!$F$64</f>
        <v>0.05</v>
      </c>
      <c r="H327" s="9">
        <f>0.001*[70]Sheet1!$F$65</f>
        <v>0.05</v>
      </c>
      <c r="I327" s="9">
        <f>0.001*[70]Sheet1!$F$66</f>
        <v>0.05</v>
      </c>
      <c r="J327" s="9">
        <f>0.001*[70]Sheet1!$F$67</f>
        <v>0.05</v>
      </c>
      <c r="K327" s="9">
        <f>0.001*[70]Sheet1!$F$68</f>
        <v>0.05</v>
      </c>
      <c r="L327" s="9">
        <f>0.001*[70]Sheet1!$F$69</f>
        <v>4.9000000000000002E-2</v>
      </c>
      <c r="M327" s="9">
        <f>0.001*[70]Sheet1!$F$70</f>
        <v>4.9000000000000002E-2</v>
      </c>
      <c r="N327" s="9">
        <f>0.001*[70]Sheet1!$F$71</f>
        <v>4.8000000000000001E-2</v>
      </c>
      <c r="O327" s="9">
        <f>0.001*[70]Sheet1!$F$72</f>
        <v>4.8000000000000001E-2</v>
      </c>
      <c r="P327" s="9">
        <f>0.001*[70]Sheet1!$F$73</f>
        <v>4.9000000000000002E-2</v>
      </c>
      <c r="Q327" s="9">
        <f>0.001*[70]Sheet1!$F$74</f>
        <v>5.2000000000000005E-2</v>
      </c>
      <c r="R327" s="9">
        <f>0.001*[70]Sheet1!$F$75</f>
        <v>5.1000000000000004E-2</v>
      </c>
      <c r="S327" s="9">
        <f>0.001*[70]Sheet1!$F$76</f>
        <v>5.2000000000000005E-2</v>
      </c>
      <c r="T327" s="9">
        <f>0.001*[70]Sheet1!$F$77</f>
        <v>5.2999999999999999E-2</v>
      </c>
      <c r="U327" s="9">
        <f>0.001*[70]Sheet1!$F$78</f>
        <v>4.9000000000000002E-2</v>
      </c>
      <c r="V327" s="9">
        <f>0.001*[70]Sheet1!$F$79</f>
        <v>4.9000000000000002E-2</v>
      </c>
      <c r="W327" s="9">
        <f>0.001*[70]Sheet1!$F$80</f>
        <v>4.8000000000000001E-2</v>
      </c>
      <c r="X327" s="9">
        <f>0.001*[70]Sheet1!$F$81</f>
        <v>4.9000000000000002E-2</v>
      </c>
      <c r="Y327" s="9">
        <f>0.001*[70]Sheet1!$F$82</f>
        <v>4.9000000000000002E-2</v>
      </c>
      <c r="Z327" s="44">
        <f>0.001*[70]Sheet1!$F$83</f>
        <v>4.8000000000000001E-2</v>
      </c>
      <c r="AA327" s="35">
        <f t="shared" si="54"/>
        <v>5.2999999999999999E-2</v>
      </c>
      <c r="AB327" s="10">
        <f t="shared" si="55"/>
        <v>4.8000000000000001E-2</v>
      </c>
      <c r="AC327" s="14">
        <f t="shared" si="56"/>
        <v>4.9666666666666671E-2</v>
      </c>
    </row>
    <row r="328" spans="2:29" ht="15" customHeight="1">
      <c r="B328" s="26">
        <v>4</v>
      </c>
      <c r="C328" s="43">
        <f>0.001*[70]Sheet1!$F$84</f>
        <v>4.8000000000000001E-2</v>
      </c>
      <c r="D328" s="9">
        <f>0.001*[70]Sheet1!$F$85</f>
        <v>4.9000000000000002E-2</v>
      </c>
      <c r="E328" s="9">
        <f>0.001*[70]Sheet1!$F$86</f>
        <v>4.8000000000000001E-2</v>
      </c>
      <c r="F328" s="9">
        <f>0.001*[70]Sheet1!$F$87</f>
        <v>4.7E-2</v>
      </c>
      <c r="G328" s="9">
        <f>0.001*[70]Sheet1!$F$88</f>
        <v>4.7E-2</v>
      </c>
      <c r="H328" s="9">
        <f>0.001*[70]Sheet1!$F$89</f>
        <v>4.7E-2</v>
      </c>
      <c r="I328" s="9">
        <f>0.001*[70]Sheet1!$F$90</f>
        <v>4.7E-2</v>
      </c>
      <c r="J328" s="9">
        <f>0.001*[70]Sheet1!$F$91</f>
        <v>4.7E-2</v>
      </c>
      <c r="K328" s="9">
        <f>0.001*[70]Sheet1!$F$92</f>
        <v>4.7E-2</v>
      </c>
      <c r="L328" s="9">
        <f>0.001*[70]Sheet1!$F$93</f>
        <v>4.7E-2</v>
      </c>
      <c r="M328" s="9">
        <f>0.001*[70]Sheet1!$F$94</f>
        <v>4.7E-2</v>
      </c>
      <c r="N328" s="9">
        <f>0.001*[70]Sheet1!$F$95</f>
        <v>4.7E-2</v>
      </c>
      <c r="O328" s="9">
        <f>0.001*[70]Sheet1!$F$96</f>
        <v>4.8000000000000001E-2</v>
      </c>
      <c r="P328" s="9">
        <f>0.001*[70]Sheet1!$F$97</f>
        <v>4.8000000000000001E-2</v>
      </c>
      <c r="Q328" s="9">
        <f>0.001*[70]Sheet1!$F$98</f>
        <v>4.8000000000000001E-2</v>
      </c>
      <c r="R328" s="9">
        <f>0.001*[70]Sheet1!$F$99</f>
        <v>4.7E-2</v>
      </c>
      <c r="S328" s="9">
        <f>0.001*[70]Sheet1!$F$100</f>
        <v>4.7E-2</v>
      </c>
      <c r="T328" s="9">
        <f>0.001*[70]Sheet1!$F$101</f>
        <v>4.7E-2</v>
      </c>
      <c r="U328" s="9">
        <f>0.001*[70]Sheet1!$F$102</f>
        <v>4.7E-2</v>
      </c>
      <c r="V328" s="9">
        <f>0.001*[70]Sheet1!$F$103</f>
        <v>4.7E-2</v>
      </c>
      <c r="W328" s="9">
        <f>0.001*[70]Sheet1!$F$104</f>
        <v>4.7E-2</v>
      </c>
      <c r="X328" s="9">
        <f>0.001*[70]Sheet1!$F$105</f>
        <v>4.7E-2</v>
      </c>
      <c r="Y328" s="9">
        <f>0.001*[70]Sheet1!$F$106</f>
        <v>4.7E-2</v>
      </c>
      <c r="Z328" s="44">
        <f>0.001*[70]Sheet1!$F$107</f>
        <v>4.8000000000000001E-2</v>
      </c>
      <c r="AA328" s="35">
        <f t="shared" si="54"/>
        <v>4.9000000000000002E-2</v>
      </c>
      <c r="AB328" s="10">
        <f t="shared" si="55"/>
        <v>4.7E-2</v>
      </c>
      <c r="AC328" s="14">
        <f t="shared" si="56"/>
        <v>4.7333333333333345E-2</v>
      </c>
    </row>
    <row r="329" spans="2:29" ht="15" customHeight="1">
      <c r="B329" s="26">
        <v>5</v>
      </c>
      <c r="C329" s="43">
        <f>0.001*[70]Sheet1!$F$108</f>
        <v>4.8000000000000001E-2</v>
      </c>
      <c r="D329" s="9">
        <f>0.001*[70]Sheet1!$F$109</f>
        <v>4.7E-2</v>
      </c>
      <c r="E329" s="9">
        <f>0.001*[70]Sheet1!$F$110</f>
        <v>4.8000000000000001E-2</v>
      </c>
      <c r="F329" s="9">
        <f>0.001*[70]Sheet1!$F$111</f>
        <v>4.8000000000000001E-2</v>
      </c>
      <c r="G329" s="9">
        <f>0.001*[70]Sheet1!$F$112</f>
        <v>4.8000000000000001E-2</v>
      </c>
      <c r="H329" s="9">
        <f>0.001*[70]Sheet1!$F$113</f>
        <v>4.8000000000000001E-2</v>
      </c>
      <c r="I329" s="9">
        <f>0.001*[70]Sheet1!$F$114</f>
        <v>4.9000000000000002E-2</v>
      </c>
      <c r="J329" s="9">
        <f>0.001*[70]Sheet1!$F$115</f>
        <v>4.9000000000000002E-2</v>
      </c>
      <c r="K329" s="9">
        <f>0.001*[70]Sheet1!$F$116</f>
        <v>4.8000000000000001E-2</v>
      </c>
      <c r="L329" s="9">
        <f>0.001*[70]Sheet1!$F$117</f>
        <v>4.8000000000000001E-2</v>
      </c>
      <c r="M329" s="9">
        <f>0.001*[70]Sheet1!$F$118</f>
        <v>4.8000000000000001E-2</v>
      </c>
      <c r="N329" s="9">
        <f>0.001*[70]Sheet1!$F$119</f>
        <v>4.8000000000000001E-2</v>
      </c>
      <c r="O329" s="9">
        <f>0.001*[70]Sheet1!$F$120</f>
        <v>4.7E-2</v>
      </c>
      <c r="P329" s="9">
        <f>0.001*[70]Sheet1!$F$121</f>
        <v>4.7E-2</v>
      </c>
      <c r="Q329" s="9">
        <f>0.001*[70]Sheet1!$F$122</f>
        <v>4.8000000000000001E-2</v>
      </c>
      <c r="R329" s="9">
        <f>0.001*[70]Sheet1!$F$123</f>
        <v>4.8000000000000001E-2</v>
      </c>
      <c r="S329" s="9">
        <f>0.001*[70]Sheet1!$F$124</f>
        <v>4.8000000000000001E-2</v>
      </c>
      <c r="T329" s="9">
        <f>0.001*[70]Sheet1!$F$125</f>
        <v>4.8000000000000001E-2</v>
      </c>
      <c r="U329" s="9">
        <f>0.001*[70]Sheet1!$F$126</f>
        <v>4.8000000000000001E-2</v>
      </c>
      <c r="V329" s="9">
        <f>0.001*[70]Sheet1!$F$127</f>
        <v>4.8000000000000001E-2</v>
      </c>
      <c r="W329" s="9">
        <f>0.001*[70]Sheet1!$F$128</f>
        <v>4.9000000000000002E-2</v>
      </c>
      <c r="X329" s="9">
        <f>0.001*[70]Sheet1!$F$129</f>
        <v>5.1000000000000004E-2</v>
      </c>
      <c r="Y329" s="9">
        <f>0.001*[70]Sheet1!$F$130</f>
        <v>5.2000000000000005E-2</v>
      </c>
      <c r="Z329" s="44">
        <f>0.001*[70]Sheet1!$F$131</f>
        <v>5.5E-2</v>
      </c>
      <c r="AA329" s="35">
        <f t="shared" si="54"/>
        <v>5.5E-2</v>
      </c>
      <c r="AB329" s="10">
        <f t="shared" si="55"/>
        <v>4.7E-2</v>
      </c>
      <c r="AC329" s="14">
        <f t="shared" si="56"/>
        <v>4.8583333333333339E-2</v>
      </c>
    </row>
    <row r="330" spans="2:29" ht="15" customHeight="1">
      <c r="B330" s="27">
        <v>6</v>
      </c>
      <c r="C330" s="45">
        <f>0.001*[70]Sheet1!$F$132</f>
        <v>5.9000000000000004E-2</v>
      </c>
      <c r="D330" s="17">
        <f>0.001*[70]Sheet1!$F$133</f>
        <v>5.5E-2</v>
      </c>
      <c r="E330" s="17">
        <f>0.001*[70]Sheet1!$F$134</f>
        <v>0.05</v>
      </c>
      <c r="F330" s="17">
        <f>0.001*[70]Sheet1!$F$135</f>
        <v>4.8000000000000001E-2</v>
      </c>
      <c r="G330" s="17">
        <f>0.001*[70]Sheet1!$F$136</f>
        <v>4.8000000000000001E-2</v>
      </c>
      <c r="H330" s="17">
        <f>0.001*[70]Sheet1!$F$137</f>
        <v>4.7E-2</v>
      </c>
      <c r="I330" s="17">
        <f>0.001*[70]Sheet1!$F$138</f>
        <v>4.7E-2</v>
      </c>
      <c r="J330" s="17">
        <f>0.001*[70]Sheet1!$F$139</f>
        <v>4.8000000000000001E-2</v>
      </c>
      <c r="K330" s="17">
        <f>0.001*[70]Sheet1!$F$140</f>
        <v>4.7E-2</v>
      </c>
      <c r="L330" s="17">
        <f>0.001*[70]Sheet1!$F$141</f>
        <v>4.7E-2</v>
      </c>
      <c r="M330" s="17">
        <f>0.001*[70]Sheet1!$F$142</f>
        <v>4.7E-2</v>
      </c>
      <c r="N330" s="17">
        <f>0.001*[70]Sheet1!$F$143</f>
        <v>4.7E-2</v>
      </c>
      <c r="O330" s="17">
        <f>0.001*[70]Sheet1!$F$144</f>
        <v>4.7E-2</v>
      </c>
      <c r="P330" s="17">
        <f>0.001*[70]Sheet1!$F$145</f>
        <v>4.7E-2</v>
      </c>
      <c r="Q330" s="17">
        <f>0.001*[70]Sheet1!$F$146</f>
        <v>4.8000000000000001E-2</v>
      </c>
      <c r="R330" s="17">
        <f>0.001*[70]Sheet1!$F$147</f>
        <v>4.7E-2</v>
      </c>
      <c r="S330" s="17">
        <f>0.001*[70]Sheet1!$F$148</f>
        <v>4.8000000000000001E-2</v>
      </c>
      <c r="T330" s="17">
        <f>0.001*[70]Sheet1!$F$149</f>
        <v>4.8000000000000001E-2</v>
      </c>
      <c r="U330" s="17">
        <f>0.001*[70]Sheet1!$F$150</f>
        <v>4.8000000000000001E-2</v>
      </c>
      <c r="V330" s="17">
        <f>0.001*[70]Sheet1!$F$151</f>
        <v>4.8000000000000001E-2</v>
      </c>
      <c r="W330" s="17">
        <f>0.001*[70]Sheet1!$F$152</f>
        <v>4.8000000000000001E-2</v>
      </c>
      <c r="X330" s="17">
        <f>0.001*[70]Sheet1!$F$153</f>
        <v>4.7E-2</v>
      </c>
      <c r="Y330" s="17">
        <f>0.001*[70]Sheet1!$F$154</f>
        <v>4.7E-2</v>
      </c>
      <c r="Z330" s="46">
        <f>0.001*[70]Sheet1!$F$155</f>
        <v>4.7E-2</v>
      </c>
      <c r="AA330" s="36">
        <f t="shared" si="54"/>
        <v>5.9000000000000004E-2</v>
      </c>
      <c r="AB330" s="18">
        <f t="shared" si="55"/>
        <v>4.7E-2</v>
      </c>
      <c r="AC330" s="19">
        <f t="shared" si="56"/>
        <v>4.8333333333333339E-2</v>
      </c>
    </row>
    <row r="331" spans="2:29" ht="15" customHeight="1">
      <c r="B331" s="26">
        <v>7</v>
      </c>
      <c r="C331" s="43">
        <f>0.001*[70]Sheet1!$F$156</f>
        <v>4.8000000000000001E-2</v>
      </c>
      <c r="D331" s="9">
        <f>0.001*[70]Sheet1!$F$157</f>
        <v>4.8000000000000001E-2</v>
      </c>
      <c r="E331" s="9">
        <f>0.001*[70]Sheet1!$F$158</f>
        <v>4.9000000000000002E-2</v>
      </c>
      <c r="F331" s="9">
        <f>0.001*[70]Sheet1!$F$159</f>
        <v>4.8000000000000001E-2</v>
      </c>
      <c r="G331" s="9">
        <f>0.001*[70]Sheet1!$F$160</f>
        <v>4.8000000000000001E-2</v>
      </c>
      <c r="H331" s="9">
        <f>0.001*[70]Sheet1!$F$161</f>
        <v>4.8000000000000001E-2</v>
      </c>
      <c r="I331" s="9">
        <f>0.001*[70]Sheet1!$F$162</f>
        <v>4.7E-2</v>
      </c>
      <c r="J331" s="9">
        <f>0.001*[70]Sheet1!$F$163</f>
        <v>4.7E-2</v>
      </c>
      <c r="K331" s="9">
        <f>0.001*[70]Sheet1!$F$164</f>
        <v>4.7E-2</v>
      </c>
      <c r="L331" s="9">
        <f>0.001*[70]Sheet1!$F$165</f>
        <v>4.7E-2</v>
      </c>
      <c r="M331" s="9">
        <f>0.001*[70]Sheet1!$F$166</f>
        <v>4.8000000000000001E-2</v>
      </c>
      <c r="N331" s="9">
        <f>0.001*[70]Sheet1!$F$167</f>
        <v>4.7E-2</v>
      </c>
      <c r="O331" s="9">
        <f>0.001*[70]Sheet1!$F$168</f>
        <v>4.8000000000000001E-2</v>
      </c>
      <c r="P331" s="9">
        <f>0.001*[70]Sheet1!$F$169</f>
        <v>4.8000000000000001E-2</v>
      </c>
      <c r="Q331" s="9">
        <f>0.001*[70]Sheet1!$F$170</f>
        <v>4.7E-2</v>
      </c>
      <c r="R331" s="9">
        <f>0.001*[70]Sheet1!$F$171</f>
        <v>4.7E-2</v>
      </c>
      <c r="S331" s="9">
        <f>0.001*[70]Sheet1!$F$172</f>
        <v>4.7E-2</v>
      </c>
      <c r="T331" s="9">
        <f>0.001*[70]Sheet1!$F$173</f>
        <v>4.7E-2</v>
      </c>
      <c r="U331" s="9">
        <f>0.001*[70]Sheet1!$F$174</f>
        <v>4.8000000000000001E-2</v>
      </c>
      <c r="V331" s="9">
        <f>0.001*[70]Sheet1!$F$175</f>
        <v>4.8000000000000001E-2</v>
      </c>
      <c r="W331" s="9">
        <f>0.001*[70]Sheet1!$F$176</f>
        <v>4.8000000000000001E-2</v>
      </c>
      <c r="X331" s="9">
        <f>0.001*[70]Sheet1!$F$177</f>
        <v>4.8000000000000001E-2</v>
      </c>
      <c r="Y331" s="9">
        <f>0.001*[70]Sheet1!$F$178</f>
        <v>4.8000000000000001E-2</v>
      </c>
      <c r="Z331" s="44">
        <f>0.001*[70]Sheet1!$F$179</f>
        <v>4.9000000000000002E-2</v>
      </c>
      <c r="AA331" s="35">
        <f t="shared" si="54"/>
        <v>4.9000000000000002E-2</v>
      </c>
      <c r="AB331" s="10">
        <f t="shared" si="55"/>
        <v>4.7E-2</v>
      </c>
      <c r="AC331" s="14">
        <f t="shared" si="56"/>
        <v>4.7708333333333346E-2</v>
      </c>
    </row>
    <row r="332" spans="2:29" ht="15" customHeight="1">
      <c r="B332" s="26">
        <v>8</v>
      </c>
      <c r="C332" s="43">
        <f>0.001*[70]Sheet1!$F$180</f>
        <v>4.9000000000000002E-2</v>
      </c>
      <c r="D332" s="9">
        <f>0.001*[70]Sheet1!$F$181</f>
        <v>4.9000000000000002E-2</v>
      </c>
      <c r="E332" s="9">
        <f>0.001*[70]Sheet1!$F$182</f>
        <v>4.9000000000000002E-2</v>
      </c>
      <c r="F332" s="9">
        <f>0.001*[70]Sheet1!$F$183</f>
        <v>4.9000000000000002E-2</v>
      </c>
      <c r="G332" s="9">
        <f>0.001*[70]Sheet1!$F$184</f>
        <v>4.9000000000000002E-2</v>
      </c>
      <c r="H332" s="9">
        <f>0.001*[70]Sheet1!$F$185</f>
        <v>4.9000000000000002E-2</v>
      </c>
      <c r="I332" s="9">
        <f>0.001*[70]Sheet1!$F$186</f>
        <v>0.05</v>
      </c>
      <c r="J332" s="9">
        <f>0.001*[70]Sheet1!$F$187</f>
        <v>5.5E-2</v>
      </c>
      <c r="K332" s="9">
        <f>0.001*[70]Sheet1!$F$188</f>
        <v>5.5E-2</v>
      </c>
      <c r="L332" s="9">
        <f>0.001*[70]Sheet1!$F$189</f>
        <v>5.2999999999999999E-2</v>
      </c>
      <c r="M332" s="9">
        <f>0.001*[70]Sheet1!$F$190</f>
        <v>5.1000000000000004E-2</v>
      </c>
      <c r="N332" s="9">
        <f>0.001*[70]Sheet1!$F$191</f>
        <v>0.05</v>
      </c>
      <c r="O332" s="9">
        <f>0.001*[70]Sheet1!$F$192</f>
        <v>0.05</v>
      </c>
      <c r="P332" s="9">
        <f>0.001*[70]Sheet1!$F$193</f>
        <v>5.1000000000000004E-2</v>
      </c>
      <c r="Q332" s="9">
        <f>0.001*[70]Sheet1!$F$194</f>
        <v>0.05</v>
      </c>
      <c r="R332" s="9">
        <f>0.001*[70]Sheet1!$F$195</f>
        <v>4.9000000000000002E-2</v>
      </c>
      <c r="S332" s="9">
        <f>0.001*[70]Sheet1!$F$196</f>
        <v>4.8000000000000001E-2</v>
      </c>
      <c r="T332" s="9">
        <f>0.001*[70]Sheet1!$F$197</f>
        <v>4.8000000000000001E-2</v>
      </c>
      <c r="U332" s="9">
        <f>0.001*[70]Sheet1!$F$198</f>
        <v>5.1000000000000004E-2</v>
      </c>
      <c r="V332" s="9">
        <f>0.001*[70]Sheet1!$F$199</f>
        <v>5.2000000000000005E-2</v>
      </c>
      <c r="W332" s="9">
        <f>0.001*[70]Sheet1!$F$200</f>
        <v>0.05</v>
      </c>
      <c r="X332" s="9">
        <f>0.001*[70]Sheet1!$F$201</f>
        <v>4.9000000000000002E-2</v>
      </c>
      <c r="Y332" s="9">
        <f>0.001*[70]Sheet1!$F$202</f>
        <v>4.8000000000000001E-2</v>
      </c>
      <c r="Z332" s="44">
        <f>0.001*[70]Sheet1!$F$203</f>
        <v>4.8000000000000001E-2</v>
      </c>
      <c r="AA332" s="35">
        <f t="shared" si="54"/>
        <v>5.5E-2</v>
      </c>
      <c r="AB332" s="10">
        <f t="shared" si="55"/>
        <v>4.8000000000000001E-2</v>
      </c>
      <c r="AC332" s="14">
        <f t="shared" si="56"/>
        <v>5.0083333333333348E-2</v>
      </c>
    </row>
    <row r="333" spans="2:29" ht="15" customHeight="1">
      <c r="B333" s="26">
        <v>9</v>
      </c>
      <c r="C333" s="43">
        <f>0.001*[70]Sheet1!$F$204</f>
        <v>4.9000000000000002E-2</v>
      </c>
      <c r="D333" s="9">
        <f>0.001*[70]Sheet1!$F$205</f>
        <v>4.9000000000000002E-2</v>
      </c>
      <c r="E333" s="9">
        <f>0.001*[70]Sheet1!$F$206</f>
        <v>4.8000000000000001E-2</v>
      </c>
      <c r="F333" s="9">
        <f>0.001*[70]Sheet1!$F$207</f>
        <v>4.7E-2</v>
      </c>
      <c r="G333" s="9">
        <f>0.001*[70]Sheet1!$F$208</f>
        <v>4.7E-2</v>
      </c>
      <c r="H333" s="9">
        <f>0.001*[70]Sheet1!$F$209</f>
        <v>4.7E-2</v>
      </c>
      <c r="I333" s="9">
        <f>0.001*[70]Sheet1!$F$210</f>
        <v>4.7E-2</v>
      </c>
      <c r="J333" s="9">
        <f>0.001*[70]Sheet1!$F$211</f>
        <v>4.8000000000000001E-2</v>
      </c>
      <c r="K333" s="9">
        <f>0.001*[70]Sheet1!$F$212</f>
        <v>4.8000000000000001E-2</v>
      </c>
      <c r="L333" s="9">
        <f>0.001*[70]Sheet1!$F$213</f>
        <v>4.8000000000000001E-2</v>
      </c>
      <c r="M333" s="9">
        <f>0.001*[70]Sheet1!$F$214</f>
        <v>4.7E-2</v>
      </c>
      <c r="N333" s="9">
        <f>0.001*[70]Sheet1!$F$215</f>
        <v>4.8000000000000001E-2</v>
      </c>
      <c r="O333" s="9">
        <f>0.001*[70]Sheet1!$F$216</f>
        <v>4.8000000000000001E-2</v>
      </c>
      <c r="P333" s="9">
        <f>0.001*[70]Sheet1!$F$217</f>
        <v>4.8000000000000001E-2</v>
      </c>
      <c r="Q333" s="9">
        <f>0.001*[70]Sheet1!$F$218</f>
        <v>4.8000000000000001E-2</v>
      </c>
      <c r="R333" s="9">
        <f>0.001*[70]Sheet1!$F$219</f>
        <v>5.2000000000000005E-2</v>
      </c>
      <c r="S333" s="9">
        <f>0.001*[70]Sheet1!$F$220</f>
        <v>5.2999999999999999E-2</v>
      </c>
      <c r="T333" s="9">
        <f>0.001*[70]Sheet1!$F$221</f>
        <v>4.9000000000000002E-2</v>
      </c>
      <c r="U333" s="9">
        <f>0.001*[70]Sheet1!$F$222</f>
        <v>4.8000000000000001E-2</v>
      </c>
      <c r="V333" s="9">
        <f>0.001*[70]Sheet1!$F$223</f>
        <v>4.8000000000000001E-2</v>
      </c>
      <c r="W333" s="9">
        <f>0.001*[70]Sheet1!$F$224</f>
        <v>4.8000000000000001E-2</v>
      </c>
      <c r="X333" s="9">
        <f>0.001*[70]Sheet1!$F$225</f>
        <v>4.8000000000000001E-2</v>
      </c>
      <c r="Y333" s="9">
        <f>0.001*[70]Sheet1!$F$226</f>
        <v>4.8000000000000001E-2</v>
      </c>
      <c r="Z333" s="44">
        <f>0.001*[70]Sheet1!$F$227</f>
        <v>4.8000000000000001E-2</v>
      </c>
      <c r="AA333" s="35">
        <f t="shared" si="54"/>
        <v>5.2999999999999999E-2</v>
      </c>
      <c r="AB333" s="10">
        <f t="shared" si="55"/>
        <v>4.7E-2</v>
      </c>
      <c r="AC333" s="14">
        <f t="shared" si="56"/>
        <v>4.8291666666666684E-2</v>
      </c>
    </row>
    <row r="334" spans="2:29" ht="15" customHeight="1">
      <c r="B334" s="28">
        <v>10</v>
      </c>
      <c r="C334" s="47">
        <f>0.001*[70]Sheet1!$F$228</f>
        <v>4.8000000000000001E-2</v>
      </c>
      <c r="D334" s="20">
        <f>0.001*[70]Sheet1!$F$229</f>
        <v>4.8000000000000001E-2</v>
      </c>
      <c r="E334" s="20">
        <f>0.001*[70]Sheet1!$F$230</f>
        <v>4.9000000000000002E-2</v>
      </c>
      <c r="F334" s="20">
        <f>0.001*[70]Sheet1!$F$231</f>
        <v>4.8000000000000001E-2</v>
      </c>
      <c r="G334" s="20">
        <f>0.001*[70]Sheet1!$F$232</f>
        <v>0.05</v>
      </c>
      <c r="H334" s="20">
        <f>0.001*[70]Sheet1!$F$233</f>
        <v>4.9000000000000002E-2</v>
      </c>
      <c r="I334" s="20">
        <f>0.001*[70]Sheet1!$F$234</f>
        <v>4.9000000000000002E-2</v>
      </c>
      <c r="J334" s="20">
        <f>0.001*[70]Sheet1!$F$235</f>
        <v>4.8000000000000001E-2</v>
      </c>
      <c r="K334" s="20">
        <f>0.001*[70]Sheet1!$F$236</f>
        <v>4.8000000000000001E-2</v>
      </c>
      <c r="L334" s="20">
        <f>0.001*[70]Sheet1!$F$237</f>
        <v>4.8000000000000001E-2</v>
      </c>
      <c r="M334" s="20">
        <f>0.001*[70]Sheet1!$F$238</f>
        <v>4.7E-2</v>
      </c>
      <c r="N334" s="20">
        <f>0.001*[70]Sheet1!$F$239</f>
        <v>4.7E-2</v>
      </c>
      <c r="O334" s="20">
        <f>0.001*[70]Sheet1!$F$240</f>
        <v>4.7E-2</v>
      </c>
      <c r="P334" s="20">
        <f>0.001*[70]Sheet1!$F$241</f>
        <v>4.7E-2</v>
      </c>
      <c r="Q334" s="20">
        <f>0.001*[70]Sheet1!$F$242</f>
        <v>4.7E-2</v>
      </c>
      <c r="R334" s="20">
        <f>0.001*[70]Sheet1!$F$243</f>
        <v>4.7E-2</v>
      </c>
      <c r="S334" s="20">
        <f>0.001*[70]Sheet1!$F$244</f>
        <v>4.8000000000000001E-2</v>
      </c>
      <c r="T334" s="20">
        <f>0.001*[70]Sheet1!$F$245</f>
        <v>4.8000000000000001E-2</v>
      </c>
      <c r="U334" s="20">
        <f>0.001*[70]Sheet1!$F$246</f>
        <v>4.8000000000000001E-2</v>
      </c>
      <c r="V334" s="20">
        <f>0.001*[70]Sheet1!$F$247</f>
        <v>4.8000000000000001E-2</v>
      </c>
      <c r="W334" s="20">
        <f>0.001*[70]Sheet1!$F$248</f>
        <v>4.8000000000000001E-2</v>
      </c>
      <c r="X334" s="20">
        <f>0.001*[70]Sheet1!$F$249</f>
        <v>4.8000000000000001E-2</v>
      </c>
      <c r="Y334" s="20">
        <f>0.001*[70]Sheet1!$F$250</f>
        <v>4.8000000000000001E-2</v>
      </c>
      <c r="Z334" s="48">
        <f>0.001*[70]Sheet1!$F$251</f>
        <v>4.8000000000000001E-2</v>
      </c>
      <c r="AA334" s="37">
        <f t="shared" si="54"/>
        <v>0.05</v>
      </c>
      <c r="AB334" s="21">
        <f t="shared" si="55"/>
        <v>4.7E-2</v>
      </c>
      <c r="AC334" s="22">
        <f t="shared" si="56"/>
        <v>4.7958333333333353E-2</v>
      </c>
    </row>
    <row r="335" spans="2:29" ht="15" customHeight="1">
      <c r="B335" s="26">
        <v>11</v>
      </c>
      <c r="C335" s="43">
        <f>0.001*[70]Sheet1!$F$252</f>
        <v>4.8000000000000001E-2</v>
      </c>
      <c r="D335" s="9">
        <f>0.001*[70]Sheet1!$F$253</f>
        <v>4.8000000000000001E-2</v>
      </c>
      <c r="E335" s="9">
        <f>0.001*[70]Sheet1!$F$254</f>
        <v>4.9000000000000002E-2</v>
      </c>
      <c r="F335" s="9">
        <f>0.001*[70]Sheet1!$F$255</f>
        <v>4.9000000000000002E-2</v>
      </c>
      <c r="G335" s="9">
        <f>0.001*[70]Sheet1!$F$256</f>
        <v>4.9000000000000002E-2</v>
      </c>
      <c r="H335" s="9">
        <f>0.001*[70]Sheet1!$F$257</f>
        <v>4.9000000000000002E-2</v>
      </c>
      <c r="I335" s="9">
        <f>0.001*[70]Sheet1!$F$258</f>
        <v>4.9000000000000002E-2</v>
      </c>
      <c r="J335" s="9">
        <f>0.001*[70]Sheet1!$F$259</f>
        <v>4.9000000000000002E-2</v>
      </c>
      <c r="K335" s="9">
        <f>0.001*[70]Sheet1!$F$260</f>
        <v>4.8000000000000001E-2</v>
      </c>
      <c r="L335" s="9">
        <f>0.001*[70]Sheet1!$F$261</f>
        <v>4.8000000000000001E-2</v>
      </c>
      <c r="M335" s="9">
        <f>0.001*[70]Sheet1!$F$262</f>
        <v>4.7E-2</v>
      </c>
      <c r="N335" s="9">
        <f>0.001*[70]Sheet1!$F$263</f>
        <v>4.8000000000000001E-2</v>
      </c>
      <c r="O335" s="9">
        <f>0.001*[70]Sheet1!$F$264</f>
        <v>4.7E-2</v>
      </c>
      <c r="P335" s="9">
        <f>0.001*[70]Sheet1!$F$265</f>
        <v>4.7E-2</v>
      </c>
      <c r="Q335" s="9">
        <f>0.001*[70]Sheet1!$F$266</f>
        <v>4.7E-2</v>
      </c>
      <c r="R335" s="9">
        <f>0.001*[70]Sheet1!$F$267</f>
        <v>4.7E-2</v>
      </c>
      <c r="S335" s="9">
        <f>0.001*[70]Sheet1!$F$268</f>
        <v>4.7E-2</v>
      </c>
      <c r="T335" s="9">
        <f>0.001*[70]Sheet1!$F$269</f>
        <v>4.8000000000000001E-2</v>
      </c>
      <c r="U335" s="9">
        <f>0.001*[70]Sheet1!$F$270</f>
        <v>4.8000000000000001E-2</v>
      </c>
      <c r="V335" s="9">
        <f>0.001*[70]Sheet1!$F$271</f>
        <v>4.8000000000000001E-2</v>
      </c>
      <c r="W335" s="9">
        <f>0.001*[70]Sheet1!$F$272</f>
        <v>4.8000000000000001E-2</v>
      </c>
      <c r="X335" s="9">
        <f>0.001*[70]Sheet1!$F$273</f>
        <v>4.8000000000000001E-2</v>
      </c>
      <c r="Y335" s="9">
        <f>0.001*[70]Sheet1!$F$274</f>
        <v>4.9000000000000002E-2</v>
      </c>
      <c r="Z335" s="44">
        <f>0.001*[70]Sheet1!$F$275</f>
        <v>4.8000000000000001E-2</v>
      </c>
      <c r="AA335" s="35">
        <f t="shared" si="54"/>
        <v>4.9000000000000002E-2</v>
      </c>
      <c r="AB335" s="10">
        <f t="shared" si="55"/>
        <v>4.7E-2</v>
      </c>
      <c r="AC335" s="14">
        <f t="shared" si="56"/>
        <v>4.8041666666666677E-2</v>
      </c>
    </row>
    <row r="336" spans="2:29" ht="15" customHeight="1">
      <c r="B336" s="26">
        <v>12</v>
      </c>
      <c r="C336" s="43">
        <f>0.001*[70]Sheet1!$F$276</f>
        <v>4.8000000000000001E-2</v>
      </c>
      <c r="D336" s="9">
        <f>0.001*[70]Sheet1!$F$277</f>
        <v>4.8000000000000001E-2</v>
      </c>
      <c r="E336" s="9">
        <f>0.001*[70]Sheet1!$F$278</f>
        <v>4.8000000000000001E-2</v>
      </c>
      <c r="F336" s="9">
        <f>0.001*[70]Sheet1!$F$279</f>
        <v>4.8000000000000001E-2</v>
      </c>
      <c r="G336" s="9">
        <f>0.001*[70]Sheet1!$F$280</f>
        <v>4.9000000000000002E-2</v>
      </c>
      <c r="H336" s="9">
        <f>0.001*[70]Sheet1!$F$281</f>
        <v>4.8000000000000001E-2</v>
      </c>
      <c r="I336" s="9">
        <f>0.001*[70]Sheet1!$F$282</f>
        <v>4.9000000000000002E-2</v>
      </c>
      <c r="J336" s="9">
        <f>0.001*[70]Sheet1!$F$283</f>
        <v>4.9000000000000002E-2</v>
      </c>
      <c r="K336" s="9">
        <f>0.001*[70]Sheet1!$F$284</f>
        <v>4.8000000000000001E-2</v>
      </c>
      <c r="L336" s="9">
        <f>0.001*[70]Sheet1!$F$285</f>
        <v>4.8000000000000001E-2</v>
      </c>
      <c r="M336" s="9">
        <f>0.001*[70]Sheet1!$F$286</f>
        <v>4.9000000000000002E-2</v>
      </c>
      <c r="N336" s="9">
        <f>0.001*[70]Sheet1!$F$287</f>
        <v>0.05</v>
      </c>
      <c r="O336" s="9">
        <f>0.001*[70]Sheet1!$F$288</f>
        <v>0.05</v>
      </c>
      <c r="P336" s="9">
        <f>0.001*[70]Sheet1!$F$289</f>
        <v>0.05</v>
      </c>
      <c r="Q336" s="9">
        <f>0.001*[70]Sheet1!$F$290</f>
        <v>4.8000000000000001E-2</v>
      </c>
      <c r="R336" s="9">
        <f>0.001*[70]Sheet1!$F$291</f>
        <v>4.7E-2</v>
      </c>
      <c r="S336" s="9">
        <f>0.001*[70]Sheet1!$F$292</f>
        <v>4.7E-2</v>
      </c>
      <c r="T336" s="9">
        <f>0.001*[70]Sheet1!$F$293</f>
        <v>4.7E-2</v>
      </c>
      <c r="U336" s="9">
        <f>0.001*[70]Sheet1!$F$294</f>
        <v>4.8000000000000001E-2</v>
      </c>
      <c r="V336" s="9">
        <f>0.001*[70]Sheet1!$F$295</f>
        <v>4.8000000000000001E-2</v>
      </c>
      <c r="W336" s="9">
        <f>0.001*[70]Sheet1!$F$296</f>
        <v>4.8000000000000001E-2</v>
      </c>
      <c r="X336" s="9">
        <f>0.001*[70]Sheet1!$F$297</f>
        <v>4.8000000000000001E-2</v>
      </c>
      <c r="Y336" s="9">
        <f>0.001*[70]Sheet1!$F$298</f>
        <v>4.8000000000000001E-2</v>
      </c>
      <c r="Z336" s="44">
        <f>0.001*[70]Sheet1!$F$299</f>
        <v>4.8000000000000001E-2</v>
      </c>
      <c r="AA336" s="35">
        <f t="shared" si="54"/>
        <v>0.05</v>
      </c>
      <c r="AB336" s="10">
        <f t="shared" si="55"/>
        <v>4.7E-2</v>
      </c>
      <c r="AC336" s="14">
        <f t="shared" si="56"/>
        <v>4.8291666666666684E-2</v>
      </c>
    </row>
    <row r="337" spans="2:29" ht="15" customHeight="1">
      <c r="B337" s="26">
        <v>13</v>
      </c>
      <c r="C337" s="43">
        <f>0.001*[70]Sheet1!$F$300</f>
        <v>4.8000000000000001E-2</v>
      </c>
      <c r="D337" s="9">
        <f>0.001*[70]Sheet1!$F$301</f>
        <v>4.8000000000000001E-2</v>
      </c>
      <c r="E337" s="9">
        <f>0.001*[70]Sheet1!$F$302</f>
        <v>4.8000000000000001E-2</v>
      </c>
      <c r="F337" s="9">
        <f>0.001*[70]Sheet1!$F$303</f>
        <v>4.8000000000000001E-2</v>
      </c>
      <c r="G337" s="9">
        <f>0.001*[70]Sheet1!$F$304</f>
        <v>4.8000000000000001E-2</v>
      </c>
      <c r="H337" s="9">
        <f>0.001*[70]Sheet1!$F$305</f>
        <v>4.9000000000000002E-2</v>
      </c>
      <c r="I337" s="9">
        <f>0.001*[70]Sheet1!$F$306</f>
        <v>4.8000000000000001E-2</v>
      </c>
      <c r="J337" s="9">
        <f>0.001*[70]Sheet1!$F$307</f>
        <v>4.8000000000000001E-2</v>
      </c>
      <c r="K337" s="9">
        <f>0.001*[70]Sheet1!$F$308</f>
        <v>4.7E-2</v>
      </c>
      <c r="L337" s="9">
        <f>0.001*[70]Sheet1!$F$309</f>
        <v>4.7E-2</v>
      </c>
      <c r="M337" s="9">
        <f>0.001*[70]Sheet1!$F$310</f>
        <v>4.7E-2</v>
      </c>
      <c r="N337" s="9">
        <f>0.001*[70]Sheet1!$F$311</f>
        <v>4.7E-2</v>
      </c>
      <c r="O337" s="9">
        <f>0.001*[70]Sheet1!$F$312</f>
        <v>4.7E-2</v>
      </c>
      <c r="P337" s="9">
        <f>0.001*[70]Sheet1!$F$313</f>
        <v>4.8000000000000001E-2</v>
      </c>
      <c r="Q337" s="9">
        <f>0.001*[70]Sheet1!$F$314</f>
        <v>4.8000000000000001E-2</v>
      </c>
      <c r="R337" s="9">
        <f>0.001*[70]Sheet1!$F$315</f>
        <v>4.7E-2</v>
      </c>
      <c r="S337" s="9">
        <f>0.001*[70]Sheet1!$F$316</f>
        <v>4.7E-2</v>
      </c>
      <c r="T337" s="9">
        <f>0.001*[70]Sheet1!$F$317</f>
        <v>4.7E-2</v>
      </c>
      <c r="U337" s="9">
        <f>0.001*[70]Sheet1!$F$318</f>
        <v>4.8000000000000001E-2</v>
      </c>
      <c r="V337" s="9">
        <f>0.001*[70]Sheet1!$F$319</f>
        <v>4.8000000000000001E-2</v>
      </c>
      <c r="W337" s="9">
        <f>0.001*[70]Sheet1!$F$320</f>
        <v>4.8000000000000001E-2</v>
      </c>
      <c r="X337" s="9">
        <f>0.001*[70]Sheet1!$F$321</f>
        <v>4.9000000000000002E-2</v>
      </c>
      <c r="Y337" s="9">
        <f>0.001*[70]Sheet1!$F$322</f>
        <v>4.9000000000000002E-2</v>
      </c>
      <c r="Z337" s="44">
        <f>0.001*[70]Sheet1!$F$323</f>
        <v>4.9000000000000002E-2</v>
      </c>
      <c r="AA337" s="35">
        <f t="shared" si="54"/>
        <v>4.9000000000000002E-2</v>
      </c>
      <c r="AB337" s="10">
        <f t="shared" si="55"/>
        <v>4.7E-2</v>
      </c>
      <c r="AC337" s="14">
        <f t="shared" si="56"/>
        <v>4.7833333333333339E-2</v>
      </c>
    </row>
    <row r="338" spans="2:29" ht="15" customHeight="1">
      <c r="B338" s="26">
        <v>14</v>
      </c>
      <c r="C338" s="43">
        <f>0.001*[70]Sheet1!$F$324</f>
        <v>4.9000000000000002E-2</v>
      </c>
      <c r="D338" s="9">
        <f>0.001*[70]Sheet1!$F$325</f>
        <v>4.8000000000000001E-2</v>
      </c>
      <c r="E338" s="9">
        <f>0.001*[70]Sheet1!$F$326</f>
        <v>4.9000000000000002E-2</v>
      </c>
      <c r="F338" s="9">
        <f>0.001*[70]Sheet1!$F$327</f>
        <v>4.9000000000000002E-2</v>
      </c>
      <c r="G338" s="9">
        <f>0.001*[70]Sheet1!$F$328</f>
        <v>4.9000000000000002E-2</v>
      </c>
      <c r="H338" s="9">
        <f>0.001*[70]Sheet1!$F$329</f>
        <v>4.9000000000000002E-2</v>
      </c>
      <c r="I338" s="9">
        <f>0.001*[70]Sheet1!$F$330</f>
        <v>4.9000000000000002E-2</v>
      </c>
      <c r="J338" s="9">
        <f>0.001*[70]Sheet1!$F$331</f>
        <v>4.9000000000000002E-2</v>
      </c>
      <c r="K338" s="9">
        <f>0.001*[70]Sheet1!$F$332</f>
        <v>4.9000000000000002E-2</v>
      </c>
      <c r="L338" s="9">
        <f>0.001*[70]Sheet1!$F$333</f>
        <v>4.8000000000000001E-2</v>
      </c>
      <c r="M338" s="9">
        <f>0.001*[70]Sheet1!$F$334</f>
        <v>4.8000000000000001E-2</v>
      </c>
      <c r="N338" s="9">
        <f>0.001*[70]Sheet1!$F$335</f>
        <v>4.8000000000000001E-2</v>
      </c>
      <c r="O338" s="9">
        <f>0.001*[70]Sheet1!$F$336</f>
        <v>4.8000000000000001E-2</v>
      </c>
      <c r="P338" s="9">
        <f>0.001*[70]Sheet1!$F$337</f>
        <v>4.8000000000000001E-2</v>
      </c>
      <c r="Q338" s="9">
        <f>0.001*[70]Sheet1!$F$338</f>
        <v>4.8000000000000001E-2</v>
      </c>
      <c r="R338" s="9">
        <f>0.001*[70]Sheet1!$F$339</f>
        <v>4.7E-2</v>
      </c>
      <c r="S338" s="9">
        <f>0.001*[70]Sheet1!$F$340</f>
        <v>4.7E-2</v>
      </c>
      <c r="T338" s="9">
        <f>0.001*[70]Sheet1!$F$341</f>
        <v>4.7E-2</v>
      </c>
      <c r="U338" s="9">
        <f>0.001*[70]Sheet1!$F$342</f>
        <v>4.8000000000000001E-2</v>
      </c>
      <c r="V338" s="9">
        <f>0.001*[70]Sheet1!$F$343</f>
        <v>4.8000000000000001E-2</v>
      </c>
      <c r="W338" s="9">
        <f>0.001*[70]Sheet1!$F$344</f>
        <v>4.9000000000000002E-2</v>
      </c>
      <c r="X338" s="9">
        <f>0.001*[70]Sheet1!$F$345</f>
        <v>4.9000000000000002E-2</v>
      </c>
      <c r="Y338" s="9">
        <f>0.001*[70]Sheet1!$F$346</f>
        <v>4.8000000000000001E-2</v>
      </c>
      <c r="Z338" s="44">
        <f>0.001*[70]Sheet1!$F$347</f>
        <v>4.9000000000000002E-2</v>
      </c>
      <c r="AA338" s="35">
        <f t="shared" si="54"/>
        <v>4.9000000000000002E-2</v>
      </c>
      <c r="AB338" s="10">
        <f t="shared" si="55"/>
        <v>4.7E-2</v>
      </c>
      <c r="AC338" s="14">
        <f t="shared" si="56"/>
        <v>4.8333333333333339E-2</v>
      </c>
    </row>
    <row r="339" spans="2:29" ht="15" customHeight="1">
      <c r="B339" s="26">
        <v>15</v>
      </c>
      <c r="C339" s="43">
        <f>0.001*[70]Sheet1!$F$348</f>
        <v>4.9000000000000002E-2</v>
      </c>
      <c r="D339" s="9">
        <f>0.001*[70]Sheet1!$F$349</f>
        <v>4.9000000000000002E-2</v>
      </c>
      <c r="E339" s="9">
        <f>0.001*[70]Sheet1!$F$350</f>
        <v>4.9000000000000002E-2</v>
      </c>
      <c r="F339" s="9">
        <f>0.001*[70]Sheet1!$F$351</f>
        <v>0.05</v>
      </c>
      <c r="G339" s="9">
        <f>0.001*[70]Sheet1!$F$352</f>
        <v>0.05</v>
      </c>
      <c r="H339" s="9">
        <f>0.001*[70]Sheet1!$F$353</f>
        <v>0.05</v>
      </c>
      <c r="I339" s="9">
        <f>0.001*[70]Sheet1!$F$354</f>
        <v>0.05</v>
      </c>
      <c r="J339" s="9">
        <f>0.001*[70]Sheet1!$F$355</f>
        <v>0.05</v>
      </c>
      <c r="K339" s="9">
        <f>0.001*[70]Sheet1!$F$356</f>
        <v>4.9000000000000002E-2</v>
      </c>
      <c r="L339" s="9">
        <f>0.001*[70]Sheet1!$F$357</f>
        <v>4.8000000000000001E-2</v>
      </c>
      <c r="M339" s="9">
        <f>0.001*[70]Sheet1!$F$358</f>
        <v>4.8000000000000001E-2</v>
      </c>
      <c r="N339" s="9">
        <f>0.001*[70]Sheet1!$F$359</f>
        <v>4.7E-2</v>
      </c>
      <c r="O339" s="9">
        <f>0.001*[70]Sheet1!$F$360</f>
        <v>4.7E-2</v>
      </c>
      <c r="P339" s="9">
        <f>0.001*[70]Sheet1!$F$361</f>
        <v>4.8000000000000001E-2</v>
      </c>
      <c r="Q339" s="9">
        <f>0.001*[70]Sheet1!$F$362</f>
        <v>4.7E-2</v>
      </c>
      <c r="R339" s="9">
        <f>0.001*[70]Sheet1!$F$363</f>
        <v>4.8000000000000001E-2</v>
      </c>
      <c r="S339" s="9">
        <f>0.001*[70]Sheet1!$F$364</f>
        <v>4.8000000000000001E-2</v>
      </c>
      <c r="T339" s="9">
        <f>0.001*[70]Sheet1!$F$365</f>
        <v>4.8000000000000001E-2</v>
      </c>
      <c r="U339" s="9">
        <f>0.001*[70]Sheet1!$F$366</f>
        <v>4.8000000000000001E-2</v>
      </c>
      <c r="V339" s="9">
        <f>0.001*[70]Sheet1!$F$367</f>
        <v>4.9000000000000002E-2</v>
      </c>
      <c r="W339" s="9">
        <f>0.001*[70]Sheet1!$F$368</f>
        <v>4.8000000000000001E-2</v>
      </c>
      <c r="X339" s="9">
        <f>0.001*[70]Sheet1!$F$369</f>
        <v>4.9000000000000002E-2</v>
      </c>
      <c r="Y339" s="9">
        <f>0.001*[70]Sheet1!$F$370</f>
        <v>4.9000000000000002E-2</v>
      </c>
      <c r="Z339" s="44">
        <f>0.001*[70]Sheet1!$F$371</f>
        <v>4.9000000000000002E-2</v>
      </c>
      <c r="AA339" s="35">
        <f t="shared" si="54"/>
        <v>0.05</v>
      </c>
      <c r="AB339" s="10">
        <f t="shared" si="55"/>
        <v>4.7E-2</v>
      </c>
      <c r="AC339" s="14">
        <f t="shared" si="56"/>
        <v>4.8625000000000002E-2</v>
      </c>
    </row>
    <row r="340" spans="2:29" ht="15" customHeight="1">
      <c r="B340" s="26">
        <v>16</v>
      </c>
      <c r="C340" s="43">
        <f>0.001*[70]Sheet1!$F$372</f>
        <v>4.9000000000000002E-2</v>
      </c>
      <c r="D340" s="9">
        <f>0.001*[70]Sheet1!$F$373</f>
        <v>4.9000000000000002E-2</v>
      </c>
      <c r="E340" s="9">
        <f>0.001*[70]Sheet1!$F$374</f>
        <v>4.9000000000000002E-2</v>
      </c>
      <c r="F340" s="9">
        <f>0.001*[70]Sheet1!$F$375</f>
        <v>4.9000000000000002E-2</v>
      </c>
      <c r="G340" s="9">
        <f>0.001*[70]Sheet1!$F$376</f>
        <v>4.9000000000000002E-2</v>
      </c>
      <c r="H340" s="9">
        <f>0.001*[70]Sheet1!$F$377</f>
        <v>4.9000000000000002E-2</v>
      </c>
      <c r="I340" s="9">
        <f>0.001*[70]Sheet1!$F$378</f>
        <v>4.9000000000000002E-2</v>
      </c>
      <c r="J340" s="9">
        <f>0.001*[70]Sheet1!$F$379</f>
        <v>4.9000000000000002E-2</v>
      </c>
      <c r="K340" s="9">
        <f>0.001*[70]Sheet1!$F$380</f>
        <v>4.9000000000000002E-2</v>
      </c>
      <c r="L340" s="9">
        <f>0.001*[70]Sheet1!$F$381</f>
        <v>4.9000000000000002E-2</v>
      </c>
      <c r="M340" s="9">
        <f>0.001*[70]Sheet1!$F$382</f>
        <v>4.8000000000000001E-2</v>
      </c>
      <c r="N340" s="9">
        <f>0.001*[70]Sheet1!$F$383</f>
        <v>4.8000000000000001E-2</v>
      </c>
      <c r="O340" s="9">
        <f>0.001*[70]Sheet1!$F$384</f>
        <v>4.8000000000000001E-2</v>
      </c>
      <c r="P340" s="9">
        <f>0.001*[70]Sheet1!$F$385</f>
        <v>4.7E-2</v>
      </c>
      <c r="Q340" s="9">
        <f>0.001*[70]Sheet1!$F$386</f>
        <v>4.7E-2</v>
      </c>
      <c r="R340" s="9">
        <f>0.001*[70]Sheet1!$F$387</f>
        <v>4.7E-2</v>
      </c>
      <c r="S340" s="9">
        <f>0.001*[70]Sheet1!$F$388</f>
        <v>4.7E-2</v>
      </c>
      <c r="T340" s="9">
        <f>0.001*[70]Sheet1!$F$389</f>
        <v>4.8000000000000001E-2</v>
      </c>
      <c r="U340" s="9">
        <f>0.001*[70]Sheet1!$F390</f>
        <v>4.8000000000000001E-2</v>
      </c>
      <c r="V340" s="9">
        <f>0.001*[70]Sheet1!$F391</f>
        <v>4.9000000000000002E-2</v>
      </c>
      <c r="W340" s="9">
        <f>0.001*[70]Sheet1!$F392</f>
        <v>4.9000000000000002E-2</v>
      </c>
      <c r="X340" s="9">
        <f>0.001*[70]Sheet1!$F393</f>
        <v>4.9000000000000002E-2</v>
      </c>
      <c r="Y340" s="9">
        <f>0.001*[70]Sheet1!$F394</f>
        <v>4.9000000000000002E-2</v>
      </c>
      <c r="Z340" s="44">
        <f>0.001*[70]Sheet1!$F395</f>
        <v>4.9000000000000002E-2</v>
      </c>
      <c r="AA340" s="35">
        <f>MAX(C340:Z340)</f>
        <v>4.9000000000000002E-2</v>
      </c>
      <c r="AB340" s="10">
        <f t="shared" si="55"/>
        <v>4.7E-2</v>
      </c>
      <c r="AC340" s="14">
        <f t="shared" si="56"/>
        <v>4.8458333333333332E-2</v>
      </c>
    </row>
    <row r="341" spans="2:29" ht="15" customHeight="1">
      <c r="B341" s="26">
        <v>17</v>
      </c>
      <c r="C341" s="43">
        <f>0.001*[70]Sheet1!$F396</f>
        <v>4.9000000000000002E-2</v>
      </c>
      <c r="D341" s="9">
        <f>0.001*[70]Sheet1!$F397</f>
        <v>4.9000000000000002E-2</v>
      </c>
      <c r="E341" s="9">
        <f>0.001*[70]Sheet1!$F398</f>
        <v>4.9000000000000002E-2</v>
      </c>
      <c r="F341" s="9">
        <f>0.001*[70]Sheet1!$F399</f>
        <v>4.9000000000000002E-2</v>
      </c>
      <c r="G341" s="9">
        <f>0.001*[70]Sheet1!$F400</f>
        <v>4.9000000000000002E-2</v>
      </c>
      <c r="H341" s="9">
        <f>0.001*[70]Sheet1!$F401</f>
        <v>4.9000000000000002E-2</v>
      </c>
      <c r="I341" s="9">
        <f>0.001*[70]Sheet1!$F402</f>
        <v>4.9000000000000002E-2</v>
      </c>
      <c r="J341" s="9">
        <f>0.001*[70]Sheet1!$F403</f>
        <v>5.2000000000000005E-2</v>
      </c>
      <c r="K341" s="9">
        <f>0.001*[70]Sheet1!$F404</f>
        <v>0.05</v>
      </c>
      <c r="L341" s="9">
        <f>0.001*[70]Sheet1!$F405</f>
        <v>4.9000000000000002E-2</v>
      </c>
      <c r="M341" s="9">
        <f>0.001*[70]Sheet1!$F406</f>
        <v>4.8000000000000001E-2</v>
      </c>
      <c r="N341" s="9">
        <f>0.001*[70]Sheet1!$F407</f>
        <v>4.8000000000000001E-2</v>
      </c>
      <c r="O341" s="9">
        <f>0.001*[70]Sheet1!$F408</f>
        <v>4.7E-2</v>
      </c>
      <c r="P341" s="9">
        <f>0.001*[70]Sheet1!$F409</f>
        <v>4.8000000000000001E-2</v>
      </c>
      <c r="Q341" s="9">
        <f>0.001*[70]Sheet1!$F410</f>
        <v>4.7E-2</v>
      </c>
      <c r="R341" s="9">
        <f>0.001*[70]Sheet1!$F411</f>
        <v>4.7E-2</v>
      </c>
      <c r="S341" s="9">
        <f>0.001*[70]Sheet1!$F412</f>
        <v>4.7E-2</v>
      </c>
      <c r="T341" s="9">
        <f>0.001*[70]Sheet1!$F413</f>
        <v>4.7E-2</v>
      </c>
      <c r="U341" s="9">
        <f>0.001*[70]Sheet1!$F414</f>
        <v>4.8000000000000001E-2</v>
      </c>
      <c r="V341" s="9">
        <f>0.001*[70]Sheet1!$F415</f>
        <v>4.8000000000000001E-2</v>
      </c>
      <c r="W341" s="9">
        <f>0.001*[70]Sheet1!$F416</f>
        <v>4.8000000000000001E-2</v>
      </c>
      <c r="X341" s="9">
        <f>0.001*[70]Sheet1!$F417</f>
        <v>4.8000000000000001E-2</v>
      </c>
      <c r="Y341" s="9">
        <f>0.001*[70]Sheet1!$F418</f>
        <v>4.9000000000000002E-2</v>
      </c>
      <c r="Z341" s="44">
        <f>0.001*[70]Sheet1!$F419</f>
        <v>4.9000000000000002E-2</v>
      </c>
      <c r="AA341" s="35">
        <f t="shared" ref="AA341:AA342" si="57">MAX(C341:Z341)</f>
        <v>5.2000000000000005E-2</v>
      </c>
      <c r="AB341" s="10">
        <f t="shared" ref="AB341" si="58">MIN(C341:Z341)</f>
        <v>4.7E-2</v>
      </c>
      <c r="AC341" s="14">
        <f t="shared" ref="AC341:AC342" si="59">AVERAGE(C341:Z341)</f>
        <v>4.8458333333333346E-2</v>
      </c>
    </row>
    <row r="342" spans="2:29" ht="15" customHeight="1">
      <c r="B342" s="26">
        <v>18</v>
      </c>
      <c r="C342" s="43">
        <f>0.001*[70]Sheet1!$F420</f>
        <v>4.9000000000000002E-2</v>
      </c>
      <c r="D342" s="9">
        <f>0.001*[70]Sheet1!$F421</f>
        <v>4.9000000000000002E-2</v>
      </c>
      <c r="E342" s="9">
        <f>0.001*[70]Sheet1!$F422</f>
        <v>4.9000000000000002E-2</v>
      </c>
      <c r="F342" s="9">
        <f>0.001*[70]Sheet1!$F423</f>
        <v>4.9000000000000002E-2</v>
      </c>
      <c r="G342" s="9">
        <f>0.001*[70]Sheet1!$F424</f>
        <v>4.9000000000000002E-2</v>
      </c>
      <c r="H342" s="9">
        <f>0.001*[70]Sheet1!$F425</f>
        <v>0.05</v>
      </c>
      <c r="I342" s="9">
        <f>0.001*[70]Sheet1!$F426</f>
        <v>4.9000000000000002E-2</v>
      </c>
      <c r="J342" s="9">
        <f>0.001*[70]Sheet1!$F427</f>
        <v>4.8000000000000001E-2</v>
      </c>
      <c r="K342" s="9">
        <f>0.001*[70]Sheet1!$F428</f>
        <v>4.8000000000000001E-2</v>
      </c>
      <c r="L342" s="9">
        <f>0.001*[70]Sheet1!$F429</f>
        <v>4.8000000000000001E-2</v>
      </c>
      <c r="M342" s="9">
        <f>0.001*[70]Sheet1!$F430</f>
        <v>4.7E-2</v>
      </c>
      <c r="N342" s="9">
        <f>0.001*[70]Sheet1!$F431</f>
        <v>4.7E-2</v>
      </c>
      <c r="O342" s="9">
        <f>0.001*[70]Sheet1!$F432</f>
        <v>4.7E-2</v>
      </c>
      <c r="P342" s="9">
        <f>0.001*[70]Sheet1!$F433</f>
        <v>4.7E-2</v>
      </c>
      <c r="Q342" s="9">
        <f>0.001*[70]Sheet1!$F434</f>
        <v>4.8000000000000001E-2</v>
      </c>
      <c r="R342" s="9">
        <f>0.001*[70]Sheet1!$F435</f>
        <v>4.7E-2</v>
      </c>
      <c r="S342" s="9">
        <f>0.001*[70]Sheet1!$F436</f>
        <v>4.8000000000000001E-2</v>
      </c>
      <c r="T342" s="9">
        <f>0.001*[70]Sheet1!$F437</f>
        <v>4.8000000000000001E-2</v>
      </c>
      <c r="U342" s="9">
        <f>0.001*[70]Sheet1!$F438</f>
        <v>4.8000000000000001E-2</v>
      </c>
      <c r="V342" s="9">
        <f>0.001*[70]Sheet1!$F439</f>
        <v>4.8000000000000001E-2</v>
      </c>
      <c r="W342" s="9">
        <f>0.001*[70]Sheet1!$F440</f>
        <v>4.8000000000000001E-2</v>
      </c>
      <c r="X342" s="9">
        <f>0.001*[70]Sheet1!$F441</f>
        <v>4.9000000000000002E-2</v>
      </c>
      <c r="Y342" s="9">
        <f>0.001*[70]Sheet1!$F442</f>
        <v>4.9000000000000002E-2</v>
      </c>
      <c r="Z342" s="44">
        <f>0.001*[70]Sheet1!$F443</f>
        <v>4.9000000000000002E-2</v>
      </c>
      <c r="AA342" s="35">
        <f t="shared" si="57"/>
        <v>0.05</v>
      </c>
      <c r="AB342" s="10">
        <f>MIN(C342:Z342)</f>
        <v>4.7E-2</v>
      </c>
      <c r="AC342" s="14">
        <f t="shared" si="59"/>
        <v>4.8250000000000008E-2</v>
      </c>
    </row>
    <row r="343" spans="2:29" ht="15" customHeight="1">
      <c r="B343" s="26">
        <v>19</v>
      </c>
      <c r="C343" s="43">
        <f>0.001*[70]Sheet1!$F444</f>
        <v>4.9000000000000002E-2</v>
      </c>
      <c r="D343" s="9">
        <f>0.001*[70]Sheet1!$F445</f>
        <v>4.9000000000000002E-2</v>
      </c>
      <c r="E343" s="9">
        <f>0.001*[70]Sheet1!$F446</f>
        <v>4.9000000000000002E-2</v>
      </c>
      <c r="F343" s="9">
        <f>0.001*[70]Sheet1!$F447</f>
        <v>4.9000000000000002E-2</v>
      </c>
      <c r="G343" s="9">
        <f>0.001*[70]Sheet1!$F448</f>
        <v>4.9000000000000002E-2</v>
      </c>
      <c r="H343" s="9">
        <f>0.001*[70]Sheet1!$F449</f>
        <v>4.9000000000000002E-2</v>
      </c>
      <c r="I343" s="9">
        <f>0.001*[70]Sheet1!$F450</f>
        <v>0.05</v>
      </c>
      <c r="J343" s="9">
        <f>0.001*[70]Sheet1!$F451</f>
        <v>0.05</v>
      </c>
      <c r="K343" s="9">
        <f>0.001*[70]Sheet1!$F452</f>
        <v>4.9000000000000002E-2</v>
      </c>
      <c r="L343" s="9">
        <f>0.001*[70]Sheet1!$F$453</f>
        <v>4.9000000000000002E-2</v>
      </c>
      <c r="M343" s="9">
        <f>0.001*[70]Sheet1!$F$454</f>
        <v>4.8000000000000001E-2</v>
      </c>
      <c r="N343" s="9">
        <f>0.001*[70]Sheet1!$F$455</f>
        <v>4.8000000000000001E-2</v>
      </c>
      <c r="O343" s="9">
        <f>0.001*[70]Sheet1!$F$456</f>
        <v>4.8000000000000001E-2</v>
      </c>
      <c r="P343" s="9">
        <f>0.001*[70]Sheet1!$F$457</f>
        <v>4.8000000000000001E-2</v>
      </c>
      <c r="Q343" s="9">
        <f>0.001*[70]Sheet1!$F$458</f>
        <v>4.7E-2</v>
      </c>
      <c r="R343" s="9">
        <f>0.001*[70]Sheet1!$F$459</f>
        <v>4.8000000000000001E-2</v>
      </c>
      <c r="S343" s="9">
        <f>0.001*[70]Sheet1!$F$460</f>
        <v>4.8000000000000001E-2</v>
      </c>
      <c r="T343" s="9">
        <f>0.001*[70]Sheet1!$F$461</f>
        <v>4.8000000000000001E-2</v>
      </c>
      <c r="U343" s="9">
        <f>0.001*[70]Sheet1!$F$462</f>
        <v>4.8000000000000001E-2</v>
      </c>
      <c r="V343" s="9">
        <f>0.001*[70]Sheet1!$F$463</f>
        <v>4.8000000000000001E-2</v>
      </c>
      <c r="W343" s="9">
        <f>0.001*[70]Sheet1!$F$464</f>
        <v>4.9000000000000002E-2</v>
      </c>
      <c r="X343" s="9">
        <f>0.001*[70]Sheet1!$F$465</f>
        <v>4.9000000000000002E-2</v>
      </c>
      <c r="Y343" s="9">
        <f>0.001*[70]Sheet1!$F$466</f>
        <v>4.9000000000000002E-2</v>
      </c>
      <c r="Z343" s="44">
        <f>0.001*[70]Sheet1!$F$467</f>
        <v>4.9000000000000002E-2</v>
      </c>
      <c r="AA343" s="35">
        <f t="shared" si="54"/>
        <v>0.05</v>
      </c>
      <c r="AB343" s="10">
        <f t="shared" si="55"/>
        <v>4.7E-2</v>
      </c>
      <c r="AC343" s="14">
        <f t="shared" si="56"/>
        <v>4.8625000000000002E-2</v>
      </c>
    </row>
    <row r="344" spans="2:29" ht="15" customHeight="1">
      <c r="B344" s="26">
        <v>20</v>
      </c>
      <c r="C344" s="43">
        <f>0.001*[70]Sheet1!$F$468</f>
        <v>4.9000000000000002E-2</v>
      </c>
      <c r="D344" s="9">
        <f>0.001*[70]Sheet1!$F$469</f>
        <v>0.05</v>
      </c>
      <c r="E344" s="9">
        <f>0.001*[70]Sheet1!$F$470</f>
        <v>4.9000000000000002E-2</v>
      </c>
      <c r="F344" s="9">
        <f>0.001*[70]Sheet1!$F$471</f>
        <v>0.05</v>
      </c>
      <c r="G344" s="9">
        <f>0.001*[70]Sheet1!$F$472</f>
        <v>4.9000000000000002E-2</v>
      </c>
      <c r="H344" s="9">
        <f>0.001*[70]Sheet1!$F$473</f>
        <v>4.9000000000000002E-2</v>
      </c>
      <c r="I344" s="9">
        <f>0.001*[70]Sheet1!$F$474</f>
        <v>4.9000000000000002E-2</v>
      </c>
      <c r="J344" s="9">
        <f>0.001*[70]Sheet1!$F$475</f>
        <v>4.9000000000000002E-2</v>
      </c>
      <c r="K344" s="9">
        <f>0.001*[70]Sheet1!$F$476</f>
        <v>4.8000000000000001E-2</v>
      </c>
      <c r="L344" s="9">
        <f>0.001*[70]Sheet1!$F$477</f>
        <v>4.7E-2</v>
      </c>
      <c r="M344" s="9">
        <f>0.001*[70]Sheet1!$F$478</f>
        <v>4.8000000000000001E-2</v>
      </c>
      <c r="N344" s="9">
        <f>0.001*[70]Sheet1!$F$479</f>
        <v>4.9000000000000002E-2</v>
      </c>
      <c r="O344" s="9">
        <f>0.001*[70]Sheet1!$F$480</f>
        <v>4.8000000000000001E-2</v>
      </c>
      <c r="P344" s="9">
        <f>0.001*[70]Sheet1!$F$481</f>
        <v>4.8000000000000001E-2</v>
      </c>
      <c r="Q344" s="9">
        <f>0.001*[70]Sheet1!$F$482</f>
        <v>4.8000000000000001E-2</v>
      </c>
      <c r="R344" s="9">
        <f>0.001*[70]Sheet1!$F$483</f>
        <v>4.8000000000000001E-2</v>
      </c>
      <c r="S344" s="9">
        <f>0.001*[70]Sheet1!$F$484</f>
        <v>4.7E-2</v>
      </c>
      <c r="T344" s="9">
        <f>0.001*[70]Sheet1!$F$485</f>
        <v>4.7E-2</v>
      </c>
      <c r="U344" s="9">
        <f>0.001*[70]Sheet1!$F$486</f>
        <v>4.7E-2</v>
      </c>
      <c r="V344" s="9">
        <f>0.001*[70]Sheet1!$F$487</f>
        <v>4.7E-2</v>
      </c>
      <c r="W344" s="9">
        <f>0.001*[70]Sheet1!$F$488</f>
        <v>4.8000000000000001E-2</v>
      </c>
      <c r="X344" s="9">
        <f>0.001*[70]Sheet1!$F$489</f>
        <v>4.7E-2</v>
      </c>
      <c r="Y344" s="9">
        <f>0.001*[70]Sheet1!$F$490</f>
        <v>4.7E-2</v>
      </c>
      <c r="Z344" s="44">
        <f>0.001*[70]Sheet1!$F$491</f>
        <v>4.7E-2</v>
      </c>
      <c r="AA344" s="35">
        <f t="shared" si="54"/>
        <v>0.05</v>
      </c>
      <c r="AB344" s="10">
        <f t="shared" si="55"/>
        <v>4.7E-2</v>
      </c>
      <c r="AC344" s="14">
        <f t="shared" si="56"/>
        <v>4.8125000000000001E-2</v>
      </c>
    </row>
    <row r="345" spans="2:29" ht="15" customHeight="1">
      <c r="B345" s="26">
        <v>21</v>
      </c>
      <c r="C345" s="43">
        <f>0.001*[70]Sheet1!$F$492</f>
        <v>4.7E-2</v>
      </c>
      <c r="D345" s="9">
        <f>0.001*[70]Sheet1!$F$493</f>
        <v>4.8000000000000001E-2</v>
      </c>
      <c r="E345" s="9">
        <f>0.001*[70]Sheet1!$F$494</f>
        <v>4.7E-2</v>
      </c>
      <c r="F345" s="9">
        <f>0.001*[70]Sheet1!$F$495</f>
        <v>4.8000000000000001E-2</v>
      </c>
      <c r="G345" s="9">
        <f>0.001*[70]Sheet1!$F$496</f>
        <v>4.8000000000000001E-2</v>
      </c>
      <c r="H345" s="9">
        <f>0.001*[70]Sheet1!$F$497</f>
        <v>4.8000000000000001E-2</v>
      </c>
      <c r="I345" s="9">
        <f>0.001*[70]Sheet1!$F$498</f>
        <v>4.8000000000000001E-2</v>
      </c>
      <c r="J345" s="9">
        <f>0.001*[70]Sheet1!$F$499</f>
        <v>4.8000000000000001E-2</v>
      </c>
      <c r="K345" s="9">
        <f>0.001*[70]Sheet1!$F$500</f>
        <v>4.8000000000000001E-2</v>
      </c>
      <c r="L345" s="9">
        <f>0.001*[70]Sheet1!$F$501</f>
        <v>4.8000000000000001E-2</v>
      </c>
      <c r="M345" s="9">
        <f>0.001*[70]Sheet1!$F$502</f>
        <v>4.7E-2</v>
      </c>
      <c r="N345" s="9">
        <f>0.001*[70]Sheet1!$F$503</f>
        <v>4.8000000000000001E-2</v>
      </c>
      <c r="O345" s="9">
        <f>0.001*[70]Sheet1!$F$504</f>
        <v>4.7E-2</v>
      </c>
      <c r="P345" s="9">
        <f>0.001*[70]Sheet1!$F$505</f>
        <v>4.7E-2</v>
      </c>
      <c r="Q345" s="9">
        <f>0.001*[70]Sheet1!$F$506</f>
        <v>4.7E-2</v>
      </c>
      <c r="R345" s="9">
        <f>0.001*[70]Sheet1!$F$507</f>
        <v>4.7E-2</v>
      </c>
      <c r="S345" s="9">
        <f>0.001*[70]Sheet1!$F$508</f>
        <v>4.7E-2</v>
      </c>
      <c r="T345" s="9">
        <f>0.001*[70]Sheet1!$F$509</f>
        <v>4.7E-2</v>
      </c>
      <c r="U345" s="9">
        <f>0.001*[70]Sheet1!$F$510</f>
        <v>4.8000000000000001E-2</v>
      </c>
      <c r="V345" s="9">
        <f>0.001*[70]Sheet1!$F$511</f>
        <v>4.8000000000000001E-2</v>
      </c>
      <c r="W345" s="9">
        <f>0.001*[70]Sheet1!$F$512</f>
        <v>4.8000000000000001E-2</v>
      </c>
      <c r="X345" s="9">
        <f>0.001*[70]Sheet1!$F$513</f>
        <v>4.8000000000000001E-2</v>
      </c>
      <c r="Y345" s="9">
        <f>0.001*[70]Sheet1!$F$514</f>
        <v>4.8000000000000001E-2</v>
      </c>
      <c r="Z345" s="44">
        <f>0.001*[70]Sheet1!$F$515</f>
        <v>4.8000000000000001E-2</v>
      </c>
      <c r="AA345" s="35">
        <f t="shared" si="54"/>
        <v>4.8000000000000001E-2</v>
      </c>
      <c r="AB345" s="10">
        <f t="shared" si="55"/>
        <v>4.7E-2</v>
      </c>
      <c r="AC345" s="14">
        <f t="shared" si="56"/>
        <v>4.7625000000000021E-2</v>
      </c>
    </row>
    <row r="346" spans="2:29" ht="15" customHeight="1">
      <c r="B346" s="26">
        <v>22</v>
      </c>
      <c r="C346" s="43">
        <f>0.001*[70]Sheet1!$F$516</f>
        <v>4.8000000000000001E-2</v>
      </c>
      <c r="D346" s="9">
        <f>0.001*[70]Sheet1!$F$517</f>
        <v>4.8000000000000001E-2</v>
      </c>
      <c r="E346" s="9">
        <f>0.001*[70]Sheet1!$F$518</f>
        <v>4.8000000000000001E-2</v>
      </c>
      <c r="F346" s="9">
        <f>0.001*[70]Sheet1!$F$519</f>
        <v>4.8000000000000001E-2</v>
      </c>
      <c r="G346" s="9">
        <f>0.001*[70]Sheet1!$F$520</f>
        <v>4.9000000000000002E-2</v>
      </c>
      <c r="H346" s="9">
        <f>0.001*[70]Sheet1!$F$521</f>
        <v>4.9000000000000002E-2</v>
      </c>
      <c r="I346" s="9">
        <f>0.001*[70]Sheet1!$F$522</f>
        <v>4.9000000000000002E-2</v>
      </c>
      <c r="J346" s="9">
        <f>0.001*[70]Sheet1!$F$523</f>
        <v>4.9000000000000002E-2</v>
      </c>
      <c r="K346" s="9">
        <f>0.001*[70]Sheet1!$F$524</f>
        <v>4.9000000000000002E-2</v>
      </c>
      <c r="L346" s="9">
        <f>0.001*[70]Sheet1!$F$525</f>
        <v>4.8000000000000001E-2</v>
      </c>
      <c r="M346" s="9">
        <f>0.001*[70]Sheet1!$F$526</f>
        <v>4.8000000000000001E-2</v>
      </c>
      <c r="N346" s="9">
        <f>0.001*[70]Sheet1!$F$527</f>
        <v>4.8000000000000001E-2</v>
      </c>
      <c r="O346" s="9">
        <f>0.001*[70]Sheet1!$F$528</f>
        <v>4.8000000000000001E-2</v>
      </c>
      <c r="P346" s="9">
        <f>0.001*[70]Sheet1!$F$529</f>
        <v>4.8000000000000001E-2</v>
      </c>
      <c r="Q346" s="9">
        <f>0.001*[70]Sheet1!$F$530</f>
        <v>4.8000000000000001E-2</v>
      </c>
      <c r="R346" s="9">
        <f>0.001*[70]Sheet1!$F$531</f>
        <v>4.8000000000000001E-2</v>
      </c>
      <c r="S346" s="9">
        <f>0.001*[70]Sheet1!$F$532</f>
        <v>4.7E-2</v>
      </c>
      <c r="T346" s="9">
        <f>0.001*[70]Sheet1!$F$533</f>
        <v>4.8000000000000001E-2</v>
      </c>
      <c r="U346" s="9">
        <f>0.001*[70]Sheet1!$F$534</f>
        <v>4.8000000000000001E-2</v>
      </c>
      <c r="V346" s="9">
        <f>0.001*[70]Sheet1!$F$535</f>
        <v>4.8000000000000001E-2</v>
      </c>
      <c r="W346" s="9">
        <f>0.001*[70]Sheet1!$F$536</f>
        <v>4.9000000000000002E-2</v>
      </c>
      <c r="X346" s="9">
        <f>0.001*[70]Sheet1!$F$537</f>
        <v>4.9000000000000002E-2</v>
      </c>
      <c r="Y346" s="9">
        <f>0.001*[70]Sheet1!$F$538</f>
        <v>4.9000000000000002E-2</v>
      </c>
      <c r="Z346" s="44">
        <f>0.001*[70]Sheet1!$F$539</f>
        <v>4.8000000000000001E-2</v>
      </c>
      <c r="AA346" s="35">
        <f t="shared" si="54"/>
        <v>4.9000000000000002E-2</v>
      </c>
      <c r="AB346" s="10">
        <f t="shared" si="55"/>
        <v>4.7E-2</v>
      </c>
      <c r="AC346" s="14">
        <f t="shared" si="56"/>
        <v>4.8291666666666677E-2</v>
      </c>
    </row>
    <row r="347" spans="2:29" ht="15" customHeight="1">
      <c r="B347" s="26">
        <v>23</v>
      </c>
      <c r="C347" s="43">
        <f>0.001*[70]Sheet1!$F$540</f>
        <v>4.8000000000000001E-2</v>
      </c>
      <c r="D347" s="9">
        <f>0.001*[70]Sheet1!$F$541</f>
        <v>4.8000000000000001E-2</v>
      </c>
      <c r="E347" s="9">
        <f>0.001*[70]Sheet1!$F$542</f>
        <v>4.8000000000000001E-2</v>
      </c>
      <c r="F347" s="9">
        <f>0.001*[70]Sheet1!$F$543</f>
        <v>4.8000000000000001E-2</v>
      </c>
      <c r="G347" s="9">
        <f>0.001*[70]Sheet1!$F$544</f>
        <v>4.9000000000000002E-2</v>
      </c>
      <c r="H347" s="9">
        <f>0.001*[70]Sheet1!$F$545</f>
        <v>4.8000000000000001E-2</v>
      </c>
      <c r="I347" s="9">
        <f>0.001*[70]Sheet1!$F$546</f>
        <v>4.8000000000000001E-2</v>
      </c>
      <c r="J347" s="9">
        <f>0.001*[70]Sheet1!$F$547</f>
        <v>4.8000000000000001E-2</v>
      </c>
      <c r="K347" s="9">
        <f>0.001*[70]Sheet1!$F$548</f>
        <v>4.8000000000000001E-2</v>
      </c>
      <c r="L347" s="9">
        <f>0.001*[70]Sheet1!$F$549</f>
        <v>4.8000000000000001E-2</v>
      </c>
      <c r="M347" s="9">
        <f>0.001*[70]Sheet1!$F$550</f>
        <v>4.8000000000000001E-2</v>
      </c>
      <c r="N347" s="9">
        <f>0.001*[70]Sheet1!$F$551</f>
        <v>4.7E-2</v>
      </c>
      <c r="O347" s="9">
        <f>0.001*[70]Sheet1!$F$552</f>
        <v>4.8000000000000001E-2</v>
      </c>
      <c r="P347" s="9">
        <f>0.001*[70]Sheet1!$F$553</f>
        <v>4.7E-2</v>
      </c>
      <c r="Q347" s="9">
        <f>0.001*[70]Sheet1!$F$554</f>
        <v>4.7E-2</v>
      </c>
      <c r="R347" s="9">
        <f>0.001*[70]Sheet1!$F$555</f>
        <v>4.8000000000000001E-2</v>
      </c>
      <c r="S347" s="9">
        <f>0.001*[70]Sheet1!$F$556</f>
        <v>4.8000000000000001E-2</v>
      </c>
      <c r="T347" s="9">
        <f>0.001*[70]Sheet1!$F$557</f>
        <v>4.7E-2</v>
      </c>
      <c r="U347" s="9">
        <f>0.001*[70]Sheet1!$F$558</f>
        <v>4.8000000000000001E-2</v>
      </c>
      <c r="V347" s="9">
        <f>0.001*[70]Sheet1!$F$559</f>
        <v>4.8000000000000001E-2</v>
      </c>
      <c r="W347" s="9">
        <f>0.001*[70]Sheet1!$F$560</f>
        <v>4.8000000000000001E-2</v>
      </c>
      <c r="X347" s="9">
        <f>0.001*[70]Sheet1!$F$561</f>
        <v>4.8000000000000001E-2</v>
      </c>
      <c r="Y347" s="9">
        <f>0.001*[70]Sheet1!$F$562</f>
        <v>4.8000000000000001E-2</v>
      </c>
      <c r="Z347" s="44">
        <f>0.001*[70]Sheet1!$F$563</f>
        <v>4.9000000000000002E-2</v>
      </c>
      <c r="AA347" s="35">
        <f t="shared" si="54"/>
        <v>4.9000000000000002E-2</v>
      </c>
      <c r="AB347" s="10">
        <f t="shared" si="55"/>
        <v>4.7E-2</v>
      </c>
      <c r="AC347" s="14">
        <f t="shared" si="56"/>
        <v>4.7916666666666684E-2</v>
      </c>
    </row>
    <row r="348" spans="2:29" ht="15" customHeight="1">
      <c r="B348" s="26">
        <v>24</v>
      </c>
      <c r="C348" s="43">
        <f>0.001*[70]Sheet1!$F$564</f>
        <v>4.9000000000000002E-2</v>
      </c>
      <c r="D348" s="9">
        <f>0.001*[70]Sheet1!$F$565</f>
        <v>4.9000000000000002E-2</v>
      </c>
      <c r="E348" s="9">
        <f>0.001*[70]Sheet1!$F$566</f>
        <v>4.8000000000000001E-2</v>
      </c>
      <c r="F348" s="9">
        <f>0.001*[70]Sheet1!$F$567</f>
        <v>4.8000000000000001E-2</v>
      </c>
      <c r="G348" s="9">
        <f>0.001*[70]Sheet1!$F$568</f>
        <v>4.9000000000000002E-2</v>
      </c>
      <c r="H348" s="9">
        <f>0.001*[70]Sheet1!$F$569</f>
        <v>4.8000000000000001E-2</v>
      </c>
      <c r="I348" s="9">
        <f>0.001*[70]Sheet1!$F$570</f>
        <v>4.9000000000000002E-2</v>
      </c>
      <c r="J348" s="9">
        <f>0.001*[70]Sheet1!$F$571</f>
        <v>4.9000000000000002E-2</v>
      </c>
      <c r="K348" s="9">
        <f>0.001*[70]Sheet1!$F$572</f>
        <v>4.8000000000000001E-2</v>
      </c>
      <c r="L348" s="9">
        <f>0.001*[70]Sheet1!$F$573</f>
        <v>4.8000000000000001E-2</v>
      </c>
      <c r="M348" s="9">
        <f>0.001*[70]Sheet1!$F$574</f>
        <v>4.8000000000000001E-2</v>
      </c>
      <c r="N348" s="9">
        <f>0.001*[70]Sheet1!$F$575</f>
        <v>4.8000000000000001E-2</v>
      </c>
      <c r="O348" s="9">
        <f>0.001*[70]Sheet1!$F$576</f>
        <v>4.8000000000000001E-2</v>
      </c>
      <c r="P348" s="9">
        <f>0.001*[70]Sheet1!$F$577</f>
        <v>4.8000000000000001E-2</v>
      </c>
      <c r="Q348" s="9">
        <f>0.001*[70]Sheet1!$F$578</f>
        <v>4.8000000000000001E-2</v>
      </c>
      <c r="R348" s="9">
        <f>0.001*[70]Sheet1!$F$579</f>
        <v>4.8000000000000001E-2</v>
      </c>
      <c r="S348" s="9">
        <f>0.001*[70]Sheet1!$F$580</f>
        <v>4.8000000000000001E-2</v>
      </c>
      <c r="T348" s="9">
        <f>0.001*[70]Sheet1!$F$581</f>
        <v>4.8000000000000001E-2</v>
      </c>
      <c r="U348" s="9">
        <f>0.001*[70]Sheet1!$F$582</f>
        <v>4.8000000000000001E-2</v>
      </c>
      <c r="V348" s="9">
        <f>0.001*[70]Sheet1!$F$583</f>
        <v>4.9000000000000002E-2</v>
      </c>
      <c r="W348" s="9">
        <f>0.001*[70]Sheet1!$F$584</f>
        <v>4.9000000000000002E-2</v>
      </c>
      <c r="X348" s="9">
        <f>0.001*[70]Sheet1!$F$585</f>
        <v>4.9000000000000002E-2</v>
      </c>
      <c r="Y348" s="9">
        <f>0.001*[70]Sheet1!$F$586</f>
        <v>4.9000000000000002E-2</v>
      </c>
      <c r="Z348" s="44">
        <f>0.001*[70]Sheet1!$F$587</f>
        <v>4.9000000000000002E-2</v>
      </c>
      <c r="AA348" s="35">
        <f t="shared" si="54"/>
        <v>4.9000000000000002E-2</v>
      </c>
      <c r="AB348" s="10">
        <f t="shared" si="55"/>
        <v>4.8000000000000001E-2</v>
      </c>
      <c r="AC348" s="14">
        <f t="shared" si="56"/>
        <v>4.841666666666667E-2</v>
      </c>
    </row>
    <row r="349" spans="2:29" ht="15" customHeight="1">
      <c r="B349" s="26">
        <v>25</v>
      </c>
      <c r="C349" s="43">
        <f>0.001*[70]Sheet1!$F$588</f>
        <v>4.9000000000000002E-2</v>
      </c>
      <c r="D349" s="9">
        <f>0.001*[70]Sheet1!$F$589</f>
        <v>4.9000000000000002E-2</v>
      </c>
      <c r="E349" s="9">
        <f>0.001*[70]Sheet1!$F$590</f>
        <v>4.9000000000000002E-2</v>
      </c>
      <c r="F349" s="9">
        <f>0.001*[70]Sheet1!$F$591</f>
        <v>4.9000000000000002E-2</v>
      </c>
      <c r="G349" s="9">
        <f>0.001*[70]Sheet1!$F$592</f>
        <v>4.9000000000000002E-2</v>
      </c>
      <c r="H349" s="9">
        <f>0.001*[70]Sheet1!$F$593</f>
        <v>4.9000000000000002E-2</v>
      </c>
      <c r="I349" s="9">
        <f>0.001*[70]Sheet1!$F$594</f>
        <v>0.05</v>
      </c>
      <c r="J349" s="9">
        <f>0.001*[70]Sheet1!$F$595</f>
        <v>0.05</v>
      </c>
      <c r="K349" s="9">
        <f>0.001*[70]Sheet1!$F$596</f>
        <v>4.9000000000000002E-2</v>
      </c>
      <c r="L349" s="9">
        <f>0.001*[70]Sheet1!$F$597</f>
        <v>4.8000000000000001E-2</v>
      </c>
      <c r="M349" s="9">
        <f>0.001*[70]Sheet1!$F$598</f>
        <v>4.8000000000000001E-2</v>
      </c>
      <c r="N349" s="9">
        <f>0.001*[70]Sheet1!$F$599</f>
        <v>4.8000000000000001E-2</v>
      </c>
      <c r="O349" s="9">
        <f>0.001*[70]Sheet1!$F$600</f>
        <v>4.8000000000000001E-2</v>
      </c>
      <c r="P349" s="9">
        <f>0.001*[70]Sheet1!$F$601</f>
        <v>4.8000000000000001E-2</v>
      </c>
      <c r="Q349" s="9">
        <f>0.001*[70]Sheet1!$F$602</f>
        <v>4.8000000000000001E-2</v>
      </c>
      <c r="R349" s="9">
        <f>0.001*[70]Sheet1!$F$603</f>
        <v>4.8000000000000001E-2</v>
      </c>
      <c r="S349" s="9">
        <f>0.001*[70]Sheet1!$F$604</f>
        <v>4.8000000000000001E-2</v>
      </c>
      <c r="T349" s="9">
        <f>0.001*[70]Sheet1!$F$605</f>
        <v>4.8000000000000001E-2</v>
      </c>
      <c r="U349" s="9">
        <f>0.001*[70]Sheet1!$F$606</f>
        <v>5.1000000000000004E-2</v>
      </c>
      <c r="V349" s="9">
        <f>0.001*[70]Sheet1!$F$607</f>
        <v>5.2999999999999999E-2</v>
      </c>
      <c r="W349" s="9">
        <f>0.001*[70]Sheet1!$F$608</f>
        <v>5.5E-2</v>
      </c>
      <c r="X349" s="9">
        <f>0.001*[70]Sheet1!$F$609</f>
        <v>5.8000000000000003E-2</v>
      </c>
      <c r="Y349" s="9">
        <f>0.001*[70]Sheet1!$F$610</f>
        <v>6.4000000000000001E-2</v>
      </c>
      <c r="Z349" s="44">
        <f>0.001*[70]Sheet1!$F$611</f>
        <v>5.6000000000000001E-2</v>
      </c>
      <c r="AA349" s="35">
        <f t="shared" si="54"/>
        <v>6.4000000000000001E-2</v>
      </c>
      <c r="AB349" s="10">
        <f t="shared" si="55"/>
        <v>4.8000000000000001E-2</v>
      </c>
      <c r="AC349" s="14">
        <f t="shared" si="56"/>
        <v>5.0500000000000017E-2</v>
      </c>
    </row>
    <row r="350" spans="2:29" ht="15" customHeight="1">
      <c r="B350" s="27">
        <v>26</v>
      </c>
      <c r="C350" s="45">
        <f>0.001*[70]Sheet1!$F$612</f>
        <v>5.1000000000000004E-2</v>
      </c>
      <c r="D350" s="17">
        <f>0.001*[70]Sheet1!$F$613</f>
        <v>4.9000000000000002E-2</v>
      </c>
      <c r="E350" s="17">
        <f>0.001*[70]Sheet1!$F$614</f>
        <v>4.9000000000000002E-2</v>
      </c>
      <c r="F350" s="17">
        <f>0.001*[70]Sheet1!$F$615</f>
        <v>4.8000000000000001E-2</v>
      </c>
      <c r="G350" s="17">
        <f>0.001*[70]Sheet1!$F$616</f>
        <v>4.8000000000000001E-2</v>
      </c>
      <c r="H350" s="17">
        <f>0.001*[70]Sheet1!$F$617</f>
        <v>4.8000000000000001E-2</v>
      </c>
      <c r="I350" s="17">
        <f>0.001*[70]Sheet1!$F$618</f>
        <v>4.7E-2</v>
      </c>
      <c r="J350" s="17">
        <f>0.001*[70]Sheet1!$F$619</f>
        <v>4.8000000000000001E-2</v>
      </c>
      <c r="K350" s="17">
        <f>0.001*[70]Sheet1!$F$620</f>
        <v>4.7E-2</v>
      </c>
      <c r="L350" s="17">
        <f>0.001*[70]Sheet1!$F$621</f>
        <v>4.7E-2</v>
      </c>
      <c r="M350" s="17">
        <f>0.001*[70]Sheet1!$F$622</f>
        <v>4.7E-2</v>
      </c>
      <c r="N350" s="17">
        <f>0.001*[70]Sheet1!$F$623</f>
        <v>4.8000000000000001E-2</v>
      </c>
      <c r="O350" s="17">
        <f>0.001*[70]Sheet1!$F$624</f>
        <v>4.7E-2</v>
      </c>
      <c r="P350" s="17">
        <f>0.001*[70]Sheet1!$F$625</f>
        <v>4.7E-2</v>
      </c>
      <c r="Q350" s="17">
        <f>0.001*[70]Sheet1!$F$626</f>
        <v>4.7E-2</v>
      </c>
      <c r="R350" s="17">
        <f>0.001*[70]Sheet1!$F$627</f>
        <v>4.8000000000000001E-2</v>
      </c>
      <c r="S350" s="17">
        <f>0.001*[70]Sheet1!$F$628</f>
        <v>4.7E-2</v>
      </c>
      <c r="T350" s="17">
        <f>0.001*[70]Sheet1!$F$629</f>
        <v>4.7E-2</v>
      </c>
      <c r="U350" s="17">
        <f>0.001*[70]Sheet1!$F$630</f>
        <v>4.7E-2</v>
      </c>
      <c r="V350" s="17">
        <f>0.001*[70]Sheet1!$F$631</f>
        <v>4.7E-2</v>
      </c>
      <c r="W350" s="17">
        <f>0.001*[70]Sheet1!$F$632</f>
        <v>4.7E-2</v>
      </c>
      <c r="X350" s="17">
        <f>0.001*[70]Sheet1!$F$633</f>
        <v>4.7E-2</v>
      </c>
      <c r="Y350" s="17">
        <f>0.001*[70]Sheet1!$F$634</f>
        <v>4.8000000000000001E-2</v>
      </c>
      <c r="Z350" s="46">
        <f>0.001*[70]Sheet1!$F$635</f>
        <v>4.8000000000000001E-2</v>
      </c>
      <c r="AA350" s="36">
        <f t="shared" si="54"/>
        <v>5.1000000000000004E-2</v>
      </c>
      <c r="AB350" s="18">
        <f t="shared" si="55"/>
        <v>4.7E-2</v>
      </c>
      <c r="AC350" s="19">
        <f t="shared" si="56"/>
        <v>4.7666666666666684E-2</v>
      </c>
    </row>
    <row r="351" spans="2:29" ht="15" customHeight="1">
      <c r="B351" s="26">
        <v>27</v>
      </c>
      <c r="C351" s="43">
        <f>0.001*[70]Sheet1!$F$636</f>
        <v>4.8000000000000001E-2</v>
      </c>
      <c r="D351" s="9">
        <f>0.001*[70]Sheet1!$F$637</f>
        <v>4.8000000000000001E-2</v>
      </c>
      <c r="E351" s="9">
        <f>0.001*[70]Sheet1!$F$638</f>
        <v>4.8000000000000001E-2</v>
      </c>
      <c r="F351" s="9">
        <f>0.001*[70]Sheet1!$F$639</f>
        <v>4.8000000000000001E-2</v>
      </c>
      <c r="G351" s="9">
        <f>0.001*[70]Sheet1!$F$640</f>
        <v>4.8000000000000001E-2</v>
      </c>
      <c r="H351" s="9">
        <f>0.001*[70]Sheet1!$F$641</f>
        <v>4.8000000000000001E-2</v>
      </c>
      <c r="I351" s="9">
        <f>0.001*[70]Sheet1!$F$642</f>
        <v>4.8000000000000001E-2</v>
      </c>
      <c r="J351" s="9">
        <f>0.001*[70]Sheet1!$F$643</f>
        <v>4.8000000000000001E-2</v>
      </c>
      <c r="K351" s="9">
        <f>0.001*[70]Sheet1!$F$644</f>
        <v>4.7E-2</v>
      </c>
      <c r="L351" s="9">
        <f>0.001*[70]Sheet1!$F$645</f>
        <v>4.7E-2</v>
      </c>
      <c r="M351" s="9">
        <f>0.001*[70]Sheet1!$F$646</f>
        <v>4.8000000000000001E-2</v>
      </c>
      <c r="N351" s="9">
        <f>0.001*[70]Sheet1!$F$647</f>
        <v>4.8000000000000001E-2</v>
      </c>
      <c r="O351" s="9">
        <f>0.001*[70]Sheet1!$F$648</f>
        <v>4.8000000000000001E-2</v>
      </c>
      <c r="P351" s="9">
        <f>0.001*[70]Sheet1!$F$649</f>
        <v>4.7E-2</v>
      </c>
      <c r="Q351" s="9">
        <f>0.001*[70]Sheet1!$F$650</f>
        <v>4.7E-2</v>
      </c>
      <c r="R351" s="9">
        <f>0.001*[70]Sheet1!$F$651</f>
        <v>4.7E-2</v>
      </c>
      <c r="S351" s="9">
        <f>0.001*[70]Sheet1!$F$652</f>
        <v>4.7E-2</v>
      </c>
      <c r="T351" s="9">
        <f>0.001*[70]Sheet1!$F$653</f>
        <v>4.8000000000000001E-2</v>
      </c>
      <c r="U351" s="9">
        <f>0.001*[70]Sheet1!$F$654</f>
        <v>4.7E-2</v>
      </c>
      <c r="V351" s="9">
        <f>0.001*[70]Sheet1!$F$655</f>
        <v>4.7E-2</v>
      </c>
      <c r="W351" s="9">
        <f>0.001*[70]Sheet1!$F$656</f>
        <v>4.7E-2</v>
      </c>
      <c r="X351" s="9">
        <f>0.001*[70]Sheet1!$F$657</f>
        <v>4.7E-2</v>
      </c>
      <c r="Y351" s="9">
        <f>0.001*[70]Sheet1!$F$658</f>
        <v>4.8000000000000001E-2</v>
      </c>
      <c r="Z351" s="44">
        <f>0.001*[70]Sheet1!$F$659</f>
        <v>4.7E-2</v>
      </c>
      <c r="AA351" s="35">
        <f t="shared" si="54"/>
        <v>4.8000000000000001E-2</v>
      </c>
      <c r="AB351" s="10">
        <f t="shared" si="55"/>
        <v>4.7E-2</v>
      </c>
      <c r="AC351" s="14">
        <f t="shared" si="56"/>
        <v>4.7541666666666677E-2</v>
      </c>
    </row>
    <row r="352" spans="2:29" ht="15" customHeight="1">
      <c r="B352" s="26">
        <v>28</v>
      </c>
      <c r="C352" s="43">
        <f>0.001*[70]Sheet1!$F$660</f>
        <v>4.7E-2</v>
      </c>
      <c r="D352" s="9">
        <f>0.001*[70]Sheet1!$F$661</f>
        <v>4.7E-2</v>
      </c>
      <c r="E352" s="9">
        <f>0.001*[70]Sheet1!$F$662</f>
        <v>4.7E-2</v>
      </c>
      <c r="F352" s="9">
        <f>0.001*[70]Sheet1!$F$663</f>
        <v>4.7E-2</v>
      </c>
      <c r="G352" s="9">
        <f>0.001*[70]Sheet1!$F$664</f>
        <v>4.8000000000000001E-2</v>
      </c>
      <c r="H352" s="9">
        <f>0.001*[70]Sheet1!$F$665</f>
        <v>4.8000000000000001E-2</v>
      </c>
      <c r="I352" s="9">
        <f>0.001*[70]Sheet1!$F$666</f>
        <v>4.8000000000000001E-2</v>
      </c>
      <c r="J352" s="9">
        <f>0.001*[70]Sheet1!$F$667</f>
        <v>4.8000000000000001E-2</v>
      </c>
      <c r="K352" s="9">
        <f>0.001*[70]Sheet1!$F$668</f>
        <v>4.8000000000000001E-2</v>
      </c>
      <c r="L352" s="9">
        <f>0.001*[70]Sheet1!$F$669</f>
        <v>4.7E-2</v>
      </c>
      <c r="M352" s="9">
        <f>0.001*[70]Sheet1!$F$670</f>
        <v>4.7E-2</v>
      </c>
      <c r="N352" s="9">
        <f>0.001*[70]Sheet1!$F$671</f>
        <v>4.7E-2</v>
      </c>
      <c r="O352" s="9">
        <f>0.001*[70]Sheet1!$F$672</f>
        <v>4.7E-2</v>
      </c>
      <c r="P352" s="9">
        <f>0.001*[70]Sheet1!$F$673</f>
        <v>4.7E-2</v>
      </c>
      <c r="Q352" s="9">
        <f>0.001*[70]Sheet1!$F$674</f>
        <v>4.7E-2</v>
      </c>
      <c r="R352" s="9">
        <f>0.001*[70]Sheet1!$F$675</f>
        <v>4.8000000000000001E-2</v>
      </c>
      <c r="S352" s="9">
        <f>0.001*[70]Sheet1!$F$676</f>
        <v>4.8000000000000001E-2</v>
      </c>
      <c r="T352" s="9">
        <f>0.001*[70]Sheet1!$F$677</f>
        <v>4.8000000000000001E-2</v>
      </c>
      <c r="U352" s="9" t="s">
        <v>77</v>
      </c>
      <c r="V352" s="9" t="s">
        <v>77</v>
      </c>
      <c r="W352" s="9" t="s">
        <v>77</v>
      </c>
      <c r="X352" s="9" t="s">
        <v>77</v>
      </c>
      <c r="Y352" s="9" t="s">
        <v>77</v>
      </c>
      <c r="Z352" s="44" t="s">
        <v>77</v>
      </c>
      <c r="AA352" s="35">
        <f t="shared" si="54"/>
        <v>4.8000000000000001E-2</v>
      </c>
      <c r="AB352" s="10">
        <f t="shared" si="55"/>
        <v>4.7E-2</v>
      </c>
      <c r="AC352" s="14">
        <f t="shared" si="56"/>
        <v>4.7444444444444456E-2</v>
      </c>
    </row>
    <row r="353" spans="2:29" ht="15" customHeight="1">
      <c r="B353" s="26">
        <v>29</v>
      </c>
      <c r="C353" s="43" t="s">
        <v>77</v>
      </c>
      <c r="D353" s="9" t="s">
        <v>77</v>
      </c>
      <c r="E353" s="9" t="s">
        <v>77</v>
      </c>
      <c r="F353" s="9" t="s">
        <v>77</v>
      </c>
      <c r="G353" s="9" t="s">
        <v>77</v>
      </c>
      <c r="H353" s="9" t="s">
        <v>77</v>
      </c>
      <c r="I353" s="9" t="s">
        <v>77</v>
      </c>
      <c r="J353" s="9" t="s">
        <v>77</v>
      </c>
      <c r="K353" s="9" t="s">
        <v>77</v>
      </c>
      <c r="L353" s="9" t="s">
        <v>77</v>
      </c>
      <c r="M353" s="9" t="s">
        <v>77</v>
      </c>
      <c r="N353" s="9" t="s">
        <v>77</v>
      </c>
      <c r="O353" s="9" t="s">
        <v>77</v>
      </c>
      <c r="P353" s="9" t="s">
        <v>77</v>
      </c>
      <c r="Q353" s="9" t="s">
        <v>77</v>
      </c>
      <c r="R353" s="9" t="s">
        <v>77</v>
      </c>
      <c r="S353" s="9" t="s">
        <v>77</v>
      </c>
      <c r="T353" s="9" t="s">
        <v>77</v>
      </c>
      <c r="U353" s="9" t="s">
        <v>77</v>
      </c>
      <c r="V353" s="9" t="s">
        <v>77</v>
      </c>
      <c r="W353" s="9" t="s">
        <v>77</v>
      </c>
      <c r="X353" s="9" t="s">
        <v>77</v>
      </c>
      <c r="Y353" s="9" t="s">
        <v>77</v>
      </c>
      <c r="Z353" s="44" t="s">
        <v>77</v>
      </c>
      <c r="AA353" s="35">
        <f t="shared" si="54"/>
        <v>0</v>
      </c>
      <c r="AB353" s="10">
        <f t="shared" si="55"/>
        <v>0</v>
      </c>
      <c r="AC353" s="14"/>
    </row>
    <row r="354" spans="2:29" ht="15" customHeight="1">
      <c r="B354" s="28">
        <v>30</v>
      </c>
      <c r="C354" s="43" t="s">
        <v>77</v>
      </c>
      <c r="D354" s="9" t="s">
        <v>77</v>
      </c>
      <c r="E354" s="9" t="s">
        <v>77</v>
      </c>
      <c r="F354" s="9" t="s">
        <v>77</v>
      </c>
      <c r="G354" s="9" t="s">
        <v>77</v>
      </c>
      <c r="H354" s="9" t="s">
        <v>77</v>
      </c>
      <c r="I354" s="9" t="s">
        <v>77</v>
      </c>
      <c r="J354" s="9" t="s">
        <v>77</v>
      </c>
      <c r="K354" s="9" t="s">
        <v>77</v>
      </c>
      <c r="L354" s="9" t="s">
        <v>77</v>
      </c>
      <c r="M354" s="9" t="s">
        <v>77</v>
      </c>
      <c r="N354" s="9" t="s">
        <v>77</v>
      </c>
      <c r="O354" s="9" t="s">
        <v>77</v>
      </c>
      <c r="P354" s="9" t="s">
        <v>77</v>
      </c>
      <c r="Q354" s="9" t="s">
        <v>77</v>
      </c>
      <c r="R354" s="9" t="s">
        <v>77</v>
      </c>
      <c r="S354" s="9" t="s">
        <v>77</v>
      </c>
      <c r="T354" s="9" t="s">
        <v>77</v>
      </c>
      <c r="U354" s="9" t="s">
        <v>77</v>
      </c>
      <c r="V354" s="9" t="s">
        <v>77</v>
      </c>
      <c r="W354" s="9" t="s">
        <v>77</v>
      </c>
      <c r="X354" s="9" t="s">
        <v>77</v>
      </c>
      <c r="Y354" s="9" t="s">
        <v>77</v>
      </c>
      <c r="Z354" s="48" t="s">
        <v>77</v>
      </c>
      <c r="AA354" s="37">
        <f t="shared" si="54"/>
        <v>0</v>
      </c>
      <c r="AB354" s="21">
        <f t="shared" si="55"/>
        <v>0</v>
      </c>
      <c r="AC354" s="22"/>
    </row>
    <row r="355" spans="2:29" ht="15" customHeight="1">
      <c r="B355" s="29">
        <v>31</v>
      </c>
      <c r="C355" s="49" t="s">
        <v>77</v>
      </c>
      <c r="D355" s="49" t="s">
        <v>77</v>
      </c>
      <c r="E355" s="49" t="s">
        <v>77</v>
      </c>
      <c r="F355" s="49" t="s">
        <v>77</v>
      </c>
      <c r="G355" s="49" t="s">
        <v>77</v>
      </c>
      <c r="H355" s="49" t="s">
        <v>77</v>
      </c>
      <c r="I355" s="49" t="s">
        <v>77</v>
      </c>
      <c r="J355" s="49" t="s">
        <v>77</v>
      </c>
      <c r="K355" s="11">
        <f>0.001*[70]Sheet1!$F$740</f>
        <v>0.05</v>
      </c>
      <c r="L355" s="11">
        <f>0.001*[70]Sheet1!$F$741</f>
        <v>0.05</v>
      </c>
      <c r="M355" s="11">
        <f>0.001*[70]Sheet1!$F$742</f>
        <v>4.8000000000000001E-2</v>
      </c>
      <c r="N355" s="11">
        <f>0.001*[70]Sheet1!$F$743</f>
        <v>4.7E-2</v>
      </c>
      <c r="O355" s="11">
        <f>0.001*[70]Sheet1!$F$744</f>
        <v>4.7E-2</v>
      </c>
      <c r="P355" s="11">
        <f>0.001*[70]Sheet1!$F$745</f>
        <v>4.8000000000000001E-2</v>
      </c>
      <c r="Q355" s="11">
        <f>0.001*[70]Sheet1!$F$746</f>
        <v>4.7E-2</v>
      </c>
      <c r="R355" s="11">
        <f>0.001*[70]Sheet1!$F$747</f>
        <v>4.8000000000000001E-2</v>
      </c>
      <c r="S355" s="11">
        <f>0.001*[70]Sheet1!$F$748</f>
        <v>4.7E-2</v>
      </c>
      <c r="T355" s="11">
        <f>0.001*[70]Sheet1!$F$749</f>
        <v>4.8000000000000001E-2</v>
      </c>
      <c r="U355" s="11">
        <f>0.001*[70]Sheet1!$F$750</f>
        <v>4.8000000000000001E-2</v>
      </c>
      <c r="V355" s="11">
        <f>0.001*[70]Sheet1!$F$751</f>
        <v>4.8000000000000001E-2</v>
      </c>
      <c r="W355" s="11">
        <f>0.001*[70]Sheet1!$F$752</f>
        <v>4.8000000000000001E-2</v>
      </c>
      <c r="X355" s="11">
        <f>0.001*[70]Sheet1!$F$753</f>
        <v>4.8000000000000001E-2</v>
      </c>
      <c r="Y355" s="11">
        <f>0.001*[70]Sheet1!$F$754</f>
        <v>4.8000000000000001E-2</v>
      </c>
      <c r="Z355" s="50">
        <f>0.001*[70]Sheet1!$F$755</f>
        <v>4.8000000000000001E-2</v>
      </c>
      <c r="AA355" s="38">
        <f t="shared" si="54"/>
        <v>0.05</v>
      </c>
      <c r="AB355" s="8">
        <f t="shared" si="55"/>
        <v>4.7E-2</v>
      </c>
      <c r="AC355" s="15">
        <f t="shared" si="56"/>
        <v>4.8000000000000008E-2</v>
      </c>
    </row>
    <row r="356" spans="2:29" ht="15" customHeight="1">
      <c r="B356" s="30" t="s">
        <v>0</v>
      </c>
      <c r="C356" s="47">
        <f t="shared" ref="C356:Z356" si="60">MAX(C325:C355)</f>
        <v>5.9000000000000004E-2</v>
      </c>
      <c r="D356" s="20">
        <f t="shared" si="60"/>
        <v>5.5E-2</v>
      </c>
      <c r="E356" s="20">
        <f t="shared" si="60"/>
        <v>0.05</v>
      </c>
      <c r="F356" s="20">
        <f t="shared" si="60"/>
        <v>0.05</v>
      </c>
      <c r="G356" s="20">
        <f t="shared" si="60"/>
        <v>0.05</v>
      </c>
      <c r="H356" s="20">
        <f t="shared" si="60"/>
        <v>0.05</v>
      </c>
      <c r="I356" s="20">
        <f t="shared" si="60"/>
        <v>0.05</v>
      </c>
      <c r="J356" s="20">
        <f t="shared" si="60"/>
        <v>5.5E-2</v>
      </c>
      <c r="K356" s="20">
        <f t="shared" si="60"/>
        <v>5.5E-2</v>
      </c>
      <c r="L356" s="20">
        <f t="shared" si="60"/>
        <v>5.2999999999999999E-2</v>
      </c>
      <c r="M356" s="20">
        <f t="shared" si="60"/>
        <v>5.1000000000000004E-2</v>
      </c>
      <c r="N356" s="20">
        <f t="shared" si="60"/>
        <v>0.05</v>
      </c>
      <c r="O356" s="20">
        <f t="shared" si="60"/>
        <v>0.05</v>
      </c>
      <c r="P356" s="20">
        <f t="shared" si="60"/>
        <v>5.1000000000000004E-2</v>
      </c>
      <c r="Q356" s="20">
        <f t="shared" si="60"/>
        <v>5.2000000000000005E-2</v>
      </c>
      <c r="R356" s="20">
        <f t="shared" si="60"/>
        <v>5.2000000000000005E-2</v>
      </c>
      <c r="S356" s="20">
        <f t="shared" si="60"/>
        <v>5.2999999999999999E-2</v>
      </c>
      <c r="T356" s="20">
        <f t="shared" si="60"/>
        <v>5.2999999999999999E-2</v>
      </c>
      <c r="U356" s="20">
        <f t="shared" si="60"/>
        <v>5.1000000000000004E-2</v>
      </c>
      <c r="V356" s="20">
        <f t="shared" si="60"/>
        <v>5.2999999999999999E-2</v>
      </c>
      <c r="W356" s="20">
        <f t="shared" si="60"/>
        <v>5.5E-2</v>
      </c>
      <c r="X356" s="20">
        <f t="shared" si="60"/>
        <v>5.8000000000000003E-2</v>
      </c>
      <c r="Y356" s="20">
        <f t="shared" si="60"/>
        <v>6.4000000000000001E-2</v>
      </c>
      <c r="Z356" s="48">
        <f t="shared" si="60"/>
        <v>5.6000000000000001E-2</v>
      </c>
      <c r="AA356" s="162" t="s">
        <v>15</v>
      </c>
      <c r="AB356" s="163"/>
      <c r="AC356" s="164"/>
    </row>
    <row r="357" spans="2:29" ht="15" customHeight="1">
      <c r="B357" s="31" t="s">
        <v>1</v>
      </c>
      <c r="C357" s="51">
        <f t="shared" ref="C357:Z357" si="61">MIN(C325:C355)</f>
        <v>4.7E-2</v>
      </c>
      <c r="D357" s="5">
        <f t="shared" si="61"/>
        <v>4.7E-2</v>
      </c>
      <c r="E357" s="5">
        <f t="shared" si="61"/>
        <v>4.7E-2</v>
      </c>
      <c r="F357" s="5">
        <f t="shared" si="61"/>
        <v>4.7E-2</v>
      </c>
      <c r="G357" s="5">
        <f t="shared" si="61"/>
        <v>4.7E-2</v>
      </c>
      <c r="H357" s="5">
        <f t="shared" si="61"/>
        <v>4.7E-2</v>
      </c>
      <c r="I357" s="5">
        <f t="shared" si="61"/>
        <v>4.7E-2</v>
      </c>
      <c r="J357" s="5">
        <f t="shared" si="61"/>
        <v>4.7E-2</v>
      </c>
      <c r="K357" s="5">
        <f t="shared" si="61"/>
        <v>4.7E-2</v>
      </c>
      <c r="L357" s="5">
        <f t="shared" si="61"/>
        <v>4.7E-2</v>
      </c>
      <c r="M357" s="5">
        <f t="shared" si="61"/>
        <v>4.7E-2</v>
      </c>
      <c r="N357" s="5">
        <f t="shared" si="61"/>
        <v>4.7E-2</v>
      </c>
      <c r="O357" s="5">
        <f t="shared" si="61"/>
        <v>4.7E-2</v>
      </c>
      <c r="P357" s="5">
        <f t="shared" si="61"/>
        <v>4.7E-2</v>
      </c>
      <c r="Q357" s="5">
        <f t="shared" si="61"/>
        <v>4.7E-2</v>
      </c>
      <c r="R357" s="5">
        <f t="shared" si="61"/>
        <v>4.7E-2</v>
      </c>
      <c r="S357" s="5">
        <f t="shared" si="61"/>
        <v>4.7E-2</v>
      </c>
      <c r="T357" s="5">
        <f t="shared" si="61"/>
        <v>4.7E-2</v>
      </c>
      <c r="U357" s="5">
        <f t="shared" si="61"/>
        <v>4.7E-2</v>
      </c>
      <c r="V357" s="5">
        <f t="shared" si="61"/>
        <v>4.7E-2</v>
      </c>
      <c r="W357" s="5">
        <f t="shared" si="61"/>
        <v>4.7E-2</v>
      </c>
      <c r="X357" s="5">
        <f t="shared" si="61"/>
        <v>4.7E-2</v>
      </c>
      <c r="Y357" s="5">
        <f t="shared" si="61"/>
        <v>4.7E-2</v>
      </c>
      <c r="Z357" s="52">
        <f t="shared" si="61"/>
        <v>4.7E-2</v>
      </c>
      <c r="AA357" s="156">
        <f>AVERAGE(AA325:AA355)</f>
        <v>4.7612903225806462E-2</v>
      </c>
      <c r="AB357" s="158">
        <f>AVERAGE(AB325:AB355)</f>
        <v>4.4096774193548384E-2</v>
      </c>
      <c r="AC357" s="160">
        <f>AVERAGE(AC325:AC355)</f>
        <v>4.8278256704980857E-2</v>
      </c>
    </row>
    <row r="358" spans="2:29" ht="15" customHeight="1" thickBot="1">
      <c r="B358" s="32" t="s">
        <v>14</v>
      </c>
      <c r="C358" s="53">
        <f t="shared" ref="C358:Z358" si="62">AVERAGE(C325:C355)</f>
        <v>4.8928571428571432E-2</v>
      </c>
      <c r="D358" s="6">
        <f t="shared" si="62"/>
        <v>4.8785714285714286E-2</v>
      </c>
      <c r="E358" s="6">
        <f t="shared" si="62"/>
        <v>4.8571428571428585E-2</v>
      </c>
      <c r="F358" s="6">
        <f t="shared" si="62"/>
        <v>4.8428571428571439E-2</v>
      </c>
      <c r="G358" s="6">
        <f t="shared" si="62"/>
        <v>4.8607142857142863E-2</v>
      </c>
      <c r="H358" s="6">
        <f t="shared" si="62"/>
        <v>4.8500000000000008E-2</v>
      </c>
      <c r="I358" s="6">
        <f t="shared" si="62"/>
        <v>4.8571428571428585E-2</v>
      </c>
      <c r="J358" s="6">
        <f t="shared" si="62"/>
        <v>4.8892857142857162E-2</v>
      </c>
      <c r="K358" s="6">
        <f t="shared" si="62"/>
        <v>4.8413793103448281E-2</v>
      </c>
      <c r="L358" s="6">
        <f t="shared" si="62"/>
        <v>4.8034482758620697E-2</v>
      </c>
      <c r="M358" s="6">
        <f t="shared" si="62"/>
        <v>4.7758620689655189E-2</v>
      </c>
      <c r="N358" s="6">
        <f t="shared" si="62"/>
        <v>4.7758620689655182E-2</v>
      </c>
      <c r="O358" s="6">
        <f t="shared" si="62"/>
        <v>4.7655172413793113E-2</v>
      </c>
      <c r="P358" s="6">
        <f t="shared" si="62"/>
        <v>4.7758620689655182E-2</v>
      </c>
      <c r="Q358" s="6">
        <f t="shared" si="62"/>
        <v>4.7689655172413796E-2</v>
      </c>
      <c r="R358" s="6">
        <f t="shared" si="62"/>
        <v>4.7758620689655189E-2</v>
      </c>
      <c r="S358" s="6">
        <f t="shared" si="62"/>
        <v>4.7758620689655182E-2</v>
      </c>
      <c r="T358" s="6">
        <f t="shared" si="62"/>
        <v>4.7793103448275871E-2</v>
      </c>
      <c r="U358" s="6">
        <f t="shared" si="62"/>
        <v>4.8035714285714293E-2</v>
      </c>
      <c r="V358" s="6">
        <f t="shared" si="62"/>
        <v>4.8321428571428578E-2</v>
      </c>
      <c r="W358" s="6">
        <f t="shared" si="62"/>
        <v>4.8464285714285717E-2</v>
      </c>
      <c r="X358" s="6">
        <f t="shared" si="62"/>
        <v>4.8678571428571439E-2</v>
      </c>
      <c r="Y358" s="6">
        <f t="shared" si="62"/>
        <v>4.9071428571428585E-2</v>
      </c>
      <c r="Z358" s="54">
        <f t="shared" si="62"/>
        <v>4.885714285714287E-2</v>
      </c>
      <c r="AA358" s="157"/>
      <c r="AB358" s="159"/>
      <c r="AC358" s="161"/>
    </row>
    <row r="360" spans="2:29" ht="268.5" customHeight="1"/>
    <row r="362" spans="2:29" ht="18" customHeight="1">
      <c r="B362" s="165" t="s">
        <v>78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0.001*[71]Sheet1!$F$12</f>
        <v>2.7E-2</v>
      </c>
      <c r="D365" s="12">
        <f>0.001*[71]Sheet1!$F$13</f>
        <v>2.7E-2</v>
      </c>
      <c r="E365" s="12">
        <f>0.001*[71]Sheet1!$F$14</f>
        <v>2.7E-2</v>
      </c>
      <c r="F365" s="12">
        <f>0.001*[71]Sheet1!$F$15</f>
        <v>2.7E-2</v>
      </c>
      <c r="G365" s="12">
        <f>0.001*[71]Sheet1!$F$16</f>
        <v>2.7E-2</v>
      </c>
      <c r="H365" s="12">
        <f>0.001*[71]Sheet1!$F$17</f>
        <v>2.7E-2</v>
      </c>
      <c r="I365" s="12">
        <f>0.001*[71]Sheet1!$F$18</f>
        <v>2.7E-2</v>
      </c>
      <c r="J365" s="12">
        <f>0.001*[71]Sheet1!$F$19</f>
        <v>2.7E-2</v>
      </c>
      <c r="K365" s="12">
        <f>0.001*[71]Sheet1!$F$20</f>
        <v>2.5000000000000001E-2</v>
      </c>
      <c r="L365" s="12">
        <f>0.001*[71]Sheet1!$F$21</f>
        <v>2.5000000000000001E-2</v>
      </c>
      <c r="M365" s="12">
        <f>0.001*[71]Sheet1!$F$22</f>
        <v>2.5000000000000001E-2</v>
      </c>
      <c r="N365" s="12">
        <f>0.001*[71]Sheet1!$F$23</f>
        <v>2.4E-2</v>
      </c>
      <c r="O365" s="12">
        <f>0.001*[71]Sheet1!$F$24</f>
        <v>2.4E-2</v>
      </c>
      <c r="P365" s="12">
        <f>0.001*[71]Sheet1!$F$25</f>
        <v>2.4E-2</v>
      </c>
      <c r="Q365" s="12">
        <f>0.001*[71]Sheet1!$F$26</f>
        <v>2.4E-2</v>
      </c>
      <c r="R365" s="12">
        <f>0.001*[71]Sheet1!$F$27</f>
        <v>2.4E-2</v>
      </c>
      <c r="S365" s="12">
        <f>0.001*[71]Sheet1!$F$28</f>
        <v>2.4E-2</v>
      </c>
      <c r="T365" s="12">
        <f>0.001*[71]Sheet1!$F$29</f>
        <v>2.5000000000000001E-2</v>
      </c>
      <c r="U365" s="12">
        <f>0.001*[71]Sheet1!$F$30</f>
        <v>2.5000000000000001E-2</v>
      </c>
      <c r="V365" s="12">
        <f>0.001*[71]Sheet1!$F$31</f>
        <v>2.5000000000000001E-2</v>
      </c>
      <c r="W365" s="12">
        <f>0.001*[71]Sheet1!$F$32</f>
        <v>2.6000000000000002E-2</v>
      </c>
      <c r="X365" s="12">
        <f>0.001*[71]Sheet1!$F$33</f>
        <v>2.6000000000000002E-2</v>
      </c>
      <c r="Y365" s="12">
        <f>0.001*[71]Sheet1!$F$34</f>
        <v>2.5000000000000001E-2</v>
      </c>
      <c r="Z365" s="42">
        <f>0.001*[71]Sheet1!$F$35</f>
        <v>2.6000000000000002E-2</v>
      </c>
      <c r="AA365" s="34">
        <f>MAX(C365:Z365)</f>
        <v>2.7E-2</v>
      </c>
      <c r="AB365" s="13">
        <f>MIN(C365:Z365)</f>
        <v>2.4E-2</v>
      </c>
      <c r="AC365" s="16">
        <f>AVERAGE(C365:Z365)</f>
        <v>2.5541666666666681E-2</v>
      </c>
    </row>
    <row r="366" spans="2:29" ht="15" customHeight="1">
      <c r="B366" s="26">
        <v>2</v>
      </c>
      <c r="C366" s="43">
        <f>0.001*[71]Sheet1!$F$36</f>
        <v>2.6000000000000002E-2</v>
      </c>
      <c r="D366" s="9">
        <f>0.001*[71]Sheet1!$F$37</f>
        <v>2.5000000000000001E-2</v>
      </c>
      <c r="E366" s="9">
        <f>0.001*[71]Sheet1!$F$38</f>
        <v>2.5000000000000001E-2</v>
      </c>
      <c r="F366" s="9">
        <f>0.001*[71]Sheet1!$F$39</f>
        <v>2.6000000000000002E-2</v>
      </c>
      <c r="G366" s="9">
        <f>0.001*[71]Sheet1!$F$40</f>
        <v>2.6000000000000002E-2</v>
      </c>
      <c r="H366" s="9">
        <f>0.001*[71]Sheet1!$F$41</f>
        <v>2.6000000000000002E-2</v>
      </c>
      <c r="I366" s="9">
        <f>0.001*[71]Sheet1!$F$42</f>
        <v>2.6000000000000002E-2</v>
      </c>
      <c r="J366" s="9">
        <f>0.001*[71]Sheet1!$F$43</f>
        <v>2.6000000000000002E-2</v>
      </c>
      <c r="K366" s="9">
        <f>0.001*[71]Sheet1!$F$44</f>
        <v>2.6000000000000002E-2</v>
      </c>
      <c r="L366" s="9">
        <f>0.001*[71]Sheet1!$F$45</f>
        <v>2.5000000000000001E-2</v>
      </c>
      <c r="M366" s="9">
        <f>0.001*[71]Sheet1!$F$46</f>
        <v>2.5000000000000001E-2</v>
      </c>
      <c r="N366" s="9">
        <f>0.001*[71]Sheet1!$F$47</f>
        <v>2.5000000000000001E-2</v>
      </c>
      <c r="O366" s="9">
        <f>0.001*[71]Sheet1!$F$48</f>
        <v>2.5000000000000001E-2</v>
      </c>
      <c r="P366" s="9">
        <f>0.001*[71]Sheet1!$F$49</f>
        <v>2.5000000000000001E-2</v>
      </c>
      <c r="Q366" s="9">
        <f>0.001*[71]Sheet1!$F$50</f>
        <v>2.5000000000000001E-2</v>
      </c>
      <c r="R366" s="9">
        <f>0.001*[71]Sheet1!$F$51</f>
        <v>2.5000000000000001E-2</v>
      </c>
      <c r="S366" s="9">
        <f>0.001*[71]Sheet1!$F$52</f>
        <v>2.5000000000000001E-2</v>
      </c>
      <c r="T366" s="9">
        <f>0.001*[71]Sheet1!$F$53</f>
        <v>2.6000000000000002E-2</v>
      </c>
      <c r="U366" s="9">
        <f>0.001*[71]Sheet1!$F$54</f>
        <v>2.7E-2</v>
      </c>
      <c r="V366" s="9">
        <f>0.001*[71]Sheet1!$F$55</f>
        <v>2.7E-2</v>
      </c>
      <c r="W366" s="9">
        <f>0.001*[71]Sheet1!$F$56</f>
        <v>2.7E-2</v>
      </c>
      <c r="X366" s="9">
        <f>0.001*[71]Sheet1!$F$57</f>
        <v>2.7E-2</v>
      </c>
      <c r="Y366" s="9">
        <f>0.001*[71]Sheet1!$F$58</f>
        <v>2.7E-2</v>
      </c>
      <c r="Z366" s="44">
        <f>0.001*[71]Sheet1!$F$59</f>
        <v>2.8000000000000001E-2</v>
      </c>
      <c r="AA366" s="35">
        <f t="shared" ref="AA366:AA395" si="63">MAX(C366:Z366)</f>
        <v>2.8000000000000001E-2</v>
      </c>
      <c r="AB366" s="10">
        <f t="shared" ref="AB366:AB395" si="64">MIN(C366:Z366)</f>
        <v>2.5000000000000001E-2</v>
      </c>
      <c r="AC366" s="14">
        <f t="shared" ref="AC366:AC395" si="65">AVERAGE(C366:Z366)</f>
        <v>2.5875000000000013E-2</v>
      </c>
    </row>
    <row r="367" spans="2:29" ht="15" customHeight="1">
      <c r="B367" s="26">
        <v>3</v>
      </c>
      <c r="C367" s="43">
        <f>0.001*[71]Sheet1!$F$60</f>
        <v>2.8000000000000001E-2</v>
      </c>
      <c r="D367" s="9">
        <f>0.001*[71]Sheet1!$F$61</f>
        <v>2.7E-2</v>
      </c>
      <c r="E367" s="9">
        <f>0.001*[71]Sheet1!$F$62</f>
        <v>2.8000000000000001E-2</v>
      </c>
      <c r="F367" s="9">
        <f>0.001*[71]Sheet1!$F$63</f>
        <v>2.7E-2</v>
      </c>
      <c r="G367" s="9">
        <f>0.001*[71]Sheet1!$F$64</f>
        <v>2.7E-2</v>
      </c>
      <c r="H367" s="9">
        <f>0.001*[71]Sheet1!$F$65</f>
        <v>2.7E-2</v>
      </c>
      <c r="I367" s="9">
        <f>0.001*[71]Sheet1!$F$66</f>
        <v>2.7E-2</v>
      </c>
      <c r="J367" s="9">
        <f>0.001*[71]Sheet1!$F$67</f>
        <v>2.6000000000000002E-2</v>
      </c>
      <c r="K367" s="9">
        <f>0.001*[71]Sheet1!$F$68</f>
        <v>2.6000000000000002E-2</v>
      </c>
      <c r="L367" s="9">
        <f>0.001*[71]Sheet1!$F$69</f>
        <v>2.5000000000000001E-2</v>
      </c>
      <c r="M367" s="9">
        <f>0.001*[71]Sheet1!$F$70</f>
        <v>2.6000000000000002E-2</v>
      </c>
      <c r="N367" s="9">
        <f>0.001*[71]Sheet1!$F$71</f>
        <v>2.5000000000000001E-2</v>
      </c>
      <c r="O367" s="9">
        <f>0.001*[71]Sheet1!$F$72</f>
        <v>2.5000000000000001E-2</v>
      </c>
      <c r="P367" s="9">
        <f>0.001*[71]Sheet1!$F$73</f>
        <v>2.9000000000000001E-2</v>
      </c>
      <c r="Q367" s="9">
        <f>0.001*[71]Sheet1!$F$74</f>
        <v>3.3000000000000002E-2</v>
      </c>
      <c r="R367" s="9">
        <f>0.001*[71]Sheet1!$F$75</f>
        <v>3.1E-2</v>
      </c>
      <c r="S367" s="9">
        <f>0.001*[71]Sheet1!$F$76</f>
        <v>3.1E-2</v>
      </c>
      <c r="T367" s="9">
        <f>0.001*[71]Sheet1!$F$77</f>
        <v>2.9000000000000001E-2</v>
      </c>
      <c r="U367" s="9">
        <f>0.001*[71]Sheet1!$F$78</f>
        <v>2.8000000000000001E-2</v>
      </c>
      <c r="V367" s="9">
        <f>0.001*[71]Sheet1!$F$79</f>
        <v>2.7E-2</v>
      </c>
      <c r="W367" s="9">
        <f>0.001*[71]Sheet1!$F$80</f>
        <v>2.7E-2</v>
      </c>
      <c r="X367" s="9">
        <f>0.001*[71]Sheet1!$F$81</f>
        <v>2.6000000000000002E-2</v>
      </c>
      <c r="Y367" s="9">
        <f>0.001*[71]Sheet1!$F$82</f>
        <v>2.6000000000000002E-2</v>
      </c>
      <c r="Z367" s="44">
        <f>0.001*[71]Sheet1!$F$83</f>
        <v>2.7E-2</v>
      </c>
      <c r="AA367" s="35">
        <f t="shared" si="63"/>
        <v>3.3000000000000002E-2</v>
      </c>
      <c r="AB367" s="10">
        <f t="shared" si="64"/>
        <v>2.5000000000000001E-2</v>
      </c>
      <c r="AC367" s="14">
        <f t="shared" si="65"/>
        <v>2.7416666666666683E-2</v>
      </c>
    </row>
    <row r="368" spans="2:29" ht="15" customHeight="1">
      <c r="B368" s="26">
        <v>4</v>
      </c>
      <c r="C368" s="43">
        <f>0.001*[71]Sheet1!$F$84</f>
        <v>2.9000000000000001E-2</v>
      </c>
      <c r="D368" s="9">
        <f>0.001*[71]Sheet1!$F$85</f>
        <v>2.7E-2</v>
      </c>
      <c r="E368" s="9">
        <f>0.001*[71]Sheet1!$F$86</f>
        <v>2.6000000000000002E-2</v>
      </c>
      <c r="F368" s="9">
        <f>0.001*[71]Sheet1!$F$87</f>
        <v>2.6000000000000002E-2</v>
      </c>
      <c r="G368" s="9">
        <f>0.001*[71]Sheet1!$F$88</f>
        <v>2.6000000000000002E-2</v>
      </c>
      <c r="H368" s="9">
        <f>0.001*[71]Sheet1!$F$89</f>
        <v>2.6000000000000002E-2</v>
      </c>
      <c r="I368" s="9">
        <f>0.001*[71]Sheet1!$F$90</f>
        <v>2.6000000000000002E-2</v>
      </c>
      <c r="J368" s="9">
        <f>0.001*[71]Sheet1!$F$91</f>
        <v>2.6000000000000002E-2</v>
      </c>
      <c r="K368" s="9">
        <f>0.001*[71]Sheet1!$F$92</f>
        <v>2.5000000000000001E-2</v>
      </c>
      <c r="L368" s="9">
        <f>0.001*[71]Sheet1!$F$93</f>
        <v>2.4E-2</v>
      </c>
      <c r="M368" s="9">
        <f>0.001*[71]Sheet1!$F$94</f>
        <v>2.5000000000000001E-2</v>
      </c>
      <c r="N368" s="9">
        <f>0.001*[71]Sheet1!$F$95</f>
        <v>2.5000000000000001E-2</v>
      </c>
      <c r="O368" s="9">
        <f>0.001*[71]Sheet1!$F$96</f>
        <v>2.5000000000000001E-2</v>
      </c>
      <c r="P368" s="9">
        <f>0.001*[71]Sheet1!$F$97</f>
        <v>2.5000000000000001E-2</v>
      </c>
      <c r="Q368" s="9">
        <f>0.001*[71]Sheet1!$F$98</f>
        <v>2.5000000000000001E-2</v>
      </c>
      <c r="R368" s="9">
        <f>0.001*[71]Sheet1!$F$99</f>
        <v>2.5000000000000001E-2</v>
      </c>
      <c r="S368" s="9">
        <f>0.001*[71]Sheet1!$F$100</f>
        <v>2.4E-2</v>
      </c>
      <c r="T368" s="9">
        <f>0.001*[71]Sheet1!$F$101</f>
        <v>2.5000000000000001E-2</v>
      </c>
      <c r="U368" s="9">
        <f>0.001*[71]Sheet1!$F$102</f>
        <v>2.6000000000000002E-2</v>
      </c>
      <c r="V368" s="9">
        <f>0.001*[71]Sheet1!$F$103</f>
        <v>2.6000000000000002E-2</v>
      </c>
      <c r="W368" s="9">
        <f>0.001*[71]Sheet1!$F$104</f>
        <v>2.6000000000000002E-2</v>
      </c>
      <c r="X368" s="9">
        <f>0.001*[71]Sheet1!$F$105</f>
        <v>2.6000000000000002E-2</v>
      </c>
      <c r="Y368" s="9">
        <f>0.001*[71]Sheet1!$F$106</f>
        <v>2.6000000000000002E-2</v>
      </c>
      <c r="Z368" s="44">
        <f>0.001*[71]Sheet1!$F$107</f>
        <v>2.6000000000000002E-2</v>
      </c>
      <c r="AA368" s="35">
        <f t="shared" si="63"/>
        <v>2.9000000000000001E-2</v>
      </c>
      <c r="AB368" s="10">
        <f t="shared" si="64"/>
        <v>2.4E-2</v>
      </c>
      <c r="AC368" s="14">
        <f t="shared" si="65"/>
        <v>2.5666666666666681E-2</v>
      </c>
    </row>
    <row r="369" spans="2:29" ht="15" customHeight="1">
      <c r="B369" s="26">
        <v>5</v>
      </c>
      <c r="C369" s="43">
        <f>0.001*[71]Sheet1!$F$108</f>
        <v>2.6000000000000002E-2</v>
      </c>
      <c r="D369" s="9">
        <f>0.001*[71]Sheet1!$F$109</f>
        <v>2.7E-2</v>
      </c>
      <c r="E369" s="9">
        <f>0.001*[71]Sheet1!$F$110</f>
        <v>2.7E-2</v>
      </c>
      <c r="F369" s="9">
        <f>0.001*[71]Sheet1!$F$111</f>
        <v>2.7E-2</v>
      </c>
      <c r="G369" s="9">
        <f>0.001*[71]Sheet1!$F$112</f>
        <v>2.7E-2</v>
      </c>
      <c r="H369" s="9">
        <f>0.001*[71]Sheet1!$F$113</f>
        <v>2.7E-2</v>
      </c>
      <c r="I369" s="9">
        <f>0.001*[71]Sheet1!$F$114</f>
        <v>2.7E-2</v>
      </c>
      <c r="J369" s="9">
        <f>0.001*[71]Sheet1!$F$115</f>
        <v>2.7E-2</v>
      </c>
      <c r="K369" s="9">
        <f>0.001*[71]Sheet1!$F$116</f>
        <v>2.6000000000000002E-2</v>
      </c>
      <c r="L369" s="9">
        <f>0.001*[71]Sheet1!$F$117</f>
        <v>2.5000000000000001E-2</v>
      </c>
      <c r="M369" s="9">
        <f>0.001*[71]Sheet1!$F$118</f>
        <v>2.5000000000000001E-2</v>
      </c>
      <c r="N369" s="9">
        <f>0.001*[71]Sheet1!$F$119</f>
        <v>2.5000000000000001E-2</v>
      </c>
      <c r="O369" s="9">
        <f>0.001*[71]Sheet1!$F$120</f>
        <v>2.5000000000000001E-2</v>
      </c>
      <c r="P369" s="9">
        <f>0.001*[71]Sheet1!$F$121</f>
        <v>2.5000000000000001E-2</v>
      </c>
      <c r="Q369" s="9">
        <f>0.001*[71]Sheet1!$F$122</f>
        <v>2.5000000000000001E-2</v>
      </c>
      <c r="R369" s="9">
        <f>0.001*[71]Sheet1!$F$123</f>
        <v>2.5000000000000001E-2</v>
      </c>
      <c r="S369" s="9">
        <f>0.001*[71]Sheet1!$F$124</f>
        <v>2.5000000000000001E-2</v>
      </c>
      <c r="T369" s="9">
        <f>0.001*[71]Sheet1!$F$125</f>
        <v>2.5000000000000001E-2</v>
      </c>
      <c r="U369" s="9">
        <f>0.001*[71]Sheet1!$F$126</f>
        <v>2.6000000000000002E-2</v>
      </c>
      <c r="V369" s="9">
        <f>0.001*[71]Sheet1!$F$127</f>
        <v>2.8000000000000001E-2</v>
      </c>
      <c r="W369" s="9">
        <f>0.001*[71]Sheet1!$F$128</f>
        <v>0.03</v>
      </c>
      <c r="X369" s="9">
        <f>0.001*[71]Sheet1!$F$129</f>
        <v>3.4000000000000002E-2</v>
      </c>
      <c r="Y369" s="9">
        <f>0.001*[71]Sheet1!$F$130</f>
        <v>3.5000000000000003E-2</v>
      </c>
      <c r="Z369" s="44">
        <f>0.001*[71]Sheet1!$F$131</f>
        <v>4.1000000000000002E-2</v>
      </c>
      <c r="AA369" s="35">
        <f t="shared" si="63"/>
        <v>4.1000000000000002E-2</v>
      </c>
      <c r="AB369" s="10">
        <f t="shared" si="64"/>
        <v>2.5000000000000001E-2</v>
      </c>
      <c r="AC369" s="14">
        <f t="shared" si="65"/>
        <v>2.7500000000000014E-2</v>
      </c>
    </row>
    <row r="370" spans="2:29" ht="15" customHeight="1">
      <c r="B370" s="27">
        <v>6</v>
      </c>
      <c r="C370" s="45">
        <f>0.001*[71]Sheet1!$F$132</f>
        <v>4.3999999999999997E-2</v>
      </c>
      <c r="D370" s="17">
        <f>0.001*[71]Sheet1!$F$133</f>
        <v>3.6000000000000004E-2</v>
      </c>
      <c r="E370" s="17">
        <f>0.001*[71]Sheet1!$F$134</f>
        <v>0.03</v>
      </c>
      <c r="F370" s="17">
        <f>0.001*[71]Sheet1!$F$135</f>
        <v>2.8000000000000001E-2</v>
      </c>
      <c r="G370" s="17">
        <f>0.001*[71]Sheet1!$F$136</f>
        <v>2.7E-2</v>
      </c>
      <c r="H370" s="17">
        <f>0.001*[71]Sheet1!$F$137</f>
        <v>2.7E-2</v>
      </c>
      <c r="I370" s="17">
        <f>0.001*[71]Sheet1!$F$138</f>
        <v>2.6000000000000002E-2</v>
      </c>
      <c r="J370" s="17">
        <f>0.001*[71]Sheet1!$F$139</f>
        <v>2.6000000000000002E-2</v>
      </c>
      <c r="K370" s="17">
        <f>0.001*[71]Sheet1!$F$140</f>
        <v>2.6000000000000002E-2</v>
      </c>
      <c r="L370" s="17">
        <f>0.001*[71]Sheet1!$F$141</f>
        <v>2.5000000000000001E-2</v>
      </c>
      <c r="M370" s="17">
        <f>0.001*[71]Sheet1!$F$142</f>
        <v>2.5000000000000001E-2</v>
      </c>
      <c r="N370" s="17">
        <f>0.001*[71]Sheet1!$F$143</f>
        <v>2.5000000000000001E-2</v>
      </c>
      <c r="O370" s="17">
        <f>0.001*[71]Sheet1!$F$144</f>
        <v>2.5000000000000001E-2</v>
      </c>
      <c r="P370" s="17">
        <f>0.001*[71]Sheet1!$F$145</f>
        <v>2.5000000000000001E-2</v>
      </c>
      <c r="Q370" s="17">
        <f>0.001*[71]Sheet1!$F$146</f>
        <v>2.5000000000000001E-2</v>
      </c>
      <c r="R370" s="17">
        <f>0.001*[71]Sheet1!$F$147</f>
        <v>2.6000000000000002E-2</v>
      </c>
      <c r="S370" s="17">
        <f>0.001*[71]Sheet1!$F$148</f>
        <v>2.6000000000000002E-2</v>
      </c>
      <c r="T370" s="17">
        <f>0.001*[71]Sheet1!$F$149</f>
        <v>2.5000000000000001E-2</v>
      </c>
      <c r="U370" s="17">
        <f>0.001*[71]Sheet1!$F$150</f>
        <v>2.5000000000000001E-2</v>
      </c>
      <c r="V370" s="17">
        <f>0.001*[71]Sheet1!$F$151</f>
        <v>2.5000000000000001E-2</v>
      </c>
      <c r="W370" s="17">
        <f>0.001*[71]Sheet1!$F$152</f>
        <v>2.6000000000000002E-2</v>
      </c>
      <c r="X370" s="17">
        <f>0.001*[71]Sheet1!$F$153</f>
        <v>2.7E-2</v>
      </c>
      <c r="Y370" s="17">
        <f>0.001*[71]Sheet1!$F$154</f>
        <v>2.7E-2</v>
      </c>
      <c r="Z370" s="46">
        <f>0.001*[71]Sheet1!$F$155</f>
        <v>2.7E-2</v>
      </c>
      <c r="AA370" s="36">
        <f t="shared" si="63"/>
        <v>4.3999999999999997E-2</v>
      </c>
      <c r="AB370" s="18">
        <f t="shared" si="64"/>
        <v>2.5000000000000001E-2</v>
      </c>
      <c r="AC370" s="19">
        <f t="shared" si="65"/>
        <v>2.7250000000000014E-2</v>
      </c>
    </row>
    <row r="371" spans="2:29" ht="15" customHeight="1">
      <c r="B371" s="26">
        <v>7</v>
      </c>
      <c r="C371" s="43">
        <f>0.001*[71]Sheet1!$F$156</f>
        <v>2.7E-2</v>
      </c>
      <c r="D371" s="9">
        <f>0.001*[71]Sheet1!$F$157</f>
        <v>2.7E-2</v>
      </c>
      <c r="E371" s="9">
        <f>0.001*[71]Sheet1!$F$158</f>
        <v>2.7E-2</v>
      </c>
      <c r="F371" s="9">
        <f>0.001*[71]Sheet1!$F$159</f>
        <v>2.7E-2</v>
      </c>
      <c r="G371" s="9">
        <f>0.001*[71]Sheet1!$F$160</f>
        <v>2.7E-2</v>
      </c>
      <c r="H371" s="9">
        <f>0.001*[71]Sheet1!$F$161</f>
        <v>2.7E-2</v>
      </c>
      <c r="I371" s="9">
        <f>0.001*[71]Sheet1!$F$162</f>
        <v>2.7E-2</v>
      </c>
      <c r="J371" s="9">
        <f>0.001*[71]Sheet1!$F$163</f>
        <v>2.6000000000000002E-2</v>
      </c>
      <c r="K371" s="9">
        <f>0.001*[71]Sheet1!$F$164</f>
        <v>2.6000000000000002E-2</v>
      </c>
      <c r="L371" s="9">
        <f>0.001*[71]Sheet1!$F$165</f>
        <v>2.6000000000000002E-2</v>
      </c>
      <c r="M371" s="9">
        <f>0.001*[71]Sheet1!$F$166</f>
        <v>2.6000000000000002E-2</v>
      </c>
      <c r="N371" s="9">
        <f>0.001*[71]Sheet1!$F$167</f>
        <v>2.6000000000000002E-2</v>
      </c>
      <c r="O371" s="9">
        <f>0.001*[71]Sheet1!$F$168</f>
        <v>2.6000000000000002E-2</v>
      </c>
      <c r="P371" s="9">
        <f>0.001*[71]Sheet1!$F$169</f>
        <v>2.6000000000000002E-2</v>
      </c>
      <c r="Q371" s="9">
        <f>0.001*[71]Sheet1!$F$170</f>
        <v>2.4E-2</v>
      </c>
      <c r="R371" s="9">
        <f>0.001*[71]Sheet1!$F$171</f>
        <v>2.5000000000000001E-2</v>
      </c>
      <c r="S371" s="9">
        <f>0.001*[71]Sheet1!$F$172</f>
        <v>2.5000000000000001E-2</v>
      </c>
      <c r="T371" s="9">
        <f>0.001*[71]Sheet1!$F$173</f>
        <v>2.5000000000000001E-2</v>
      </c>
      <c r="U371" s="9">
        <f>0.001*[71]Sheet1!$F$174</f>
        <v>2.6000000000000002E-2</v>
      </c>
      <c r="V371" s="9">
        <f>0.001*[71]Sheet1!$F$175</f>
        <v>2.6000000000000002E-2</v>
      </c>
      <c r="W371" s="9">
        <f>0.001*[71]Sheet1!$F$176</f>
        <v>2.6000000000000002E-2</v>
      </c>
      <c r="X371" s="9">
        <f>0.001*[71]Sheet1!$F$177</f>
        <v>2.6000000000000002E-2</v>
      </c>
      <c r="Y371" s="9">
        <f>0.001*[71]Sheet1!$F$178</f>
        <v>2.6000000000000002E-2</v>
      </c>
      <c r="Z371" s="44">
        <f>0.001*[71]Sheet1!$F$179</f>
        <v>2.6000000000000002E-2</v>
      </c>
      <c r="AA371" s="35">
        <f t="shared" si="63"/>
        <v>2.7E-2</v>
      </c>
      <c r="AB371" s="10">
        <f t="shared" si="64"/>
        <v>2.4E-2</v>
      </c>
      <c r="AC371" s="14">
        <f t="shared" si="65"/>
        <v>2.6083333333333347E-2</v>
      </c>
    </row>
    <row r="372" spans="2:29" ht="15" customHeight="1">
      <c r="B372" s="26">
        <v>8</v>
      </c>
      <c r="C372" s="43">
        <f>0.001*[71]Sheet1!$F$180</f>
        <v>2.6000000000000002E-2</v>
      </c>
      <c r="D372" s="9">
        <f>0.001*[71]Sheet1!$F$181</f>
        <v>2.6000000000000002E-2</v>
      </c>
      <c r="E372" s="9">
        <f>0.001*[71]Sheet1!$F$182</f>
        <v>2.6000000000000002E-2</v>
      </c>
      <c r="F372" s="9">
        <f>0.001*[71]Sheet1!$F$183</f>
        <v>2.6000000000000002E-2</v>
      </c>
      <c r="G372" s="9">
        <f>0.001*[71]Sheet1!$F$184</f>
        <v>2.6000000000000002E-2</v>
      </c>
      <c r="H372" s="9">
        <f>0.001*[71]Sheet1!$F$185</f>
        <v>2.7E-2</v>
      </c>
      <c r="I372" s="9">
        <f>0.001*[71]Sheet1!$F$186</f>
        <v>3.1E-2</v>
      </c>
      <c r="J372" s="9">
        <f>0.001*[71]Sheet1!$F$187</f>
        <v>3.2000000000000001E-2</v>
      </c>
      <c r="K372" s="9">
        <f>0.001*[71]Sheet1!$F$188</f>
        <v>3.2000000000000001E-2</v>
      </c>
      <c r="L372" s="9">
        <f>0.001*[71]Sheet1!$F$189</f>
        <v>3.3000000000000002E-2</v>
      </c>
      <c r="M372" s="9">
        <f>0.001*[71]Sheet1!$F$190</f>
        <v>3.6000000000000004E-2</v>
      </c>
      <c r="N372" s="9">
        <f>0.001*[71]Sheet1!$F$191</f>
        <v>3.3000000000000002E-2</v>
      </c>
      <c r="O372" s="9">
        <f>0.001*[71]Sheet1!$F$192</f>
        <v>0.03</v>
      </c>
      <c r="P372" s="9">
        <f>0.001*[71]Sheet1!$F$193</f>
        <v>3.2000000000000001E-2</v>
      </c>
      <c r="Q372" s="9">
        <f>0.001*[71]Sheet1!$F$194</f>
        <v>2.9000000000000001E-2</v>
      </c>
      <c r="R372" s="9">
        <f>0.001*[71]Sheet1!$F$195</f>
        <v>2.9000000000000001E-2</v>
      </c>
      <c r="S372" s="9">
        <f>0.001*[71]Sheet1!$F$196</f>
        <v>0.03</v>
      </c>
      <c r="T372" s="9">
        <f>0.001*[71]Sheet1!$F$197</f>
        <v>0.03</v>
      </c>
      <c r="U372" s="9">
        <f>0.001*[71]Sheet1!$F$198</f>
        <v>3.3000000000000002E-2</v>
      </c>
      <c r="V372" s="9">
        <f>0.001*[71]Sheet1!$F$199</f>
        <v>3.6000000000000004E-2</v>
      </c>
      <c r="W372" s="9">
        <f>0.001*[71]Sheet1!$F$200</f>
        <v>3.4000000000000002E-2</v>
      </c>
      <c r="X372" s="9">
        <f>0.001*[71]Sheet1!$F$201</f>
        <v>2.9000000000000001E-2</v>
      </c>
      <c r="Y372" s="9">
        <f>0.001*[71]Sheet1!$F$202</f>
        <v>2.9000000000000001E-2</v>
      </c>
      <c r="Z372" s="44">
        <f>0.001*[71]Sheet1!$F$203</f>
        <v>2.8000000000000001E-2</v>
      </c>
      <c r="AA372" s="35">
        <f t="shared" si="63"/>
        <v>3.6000000000000004E-2</v>
      </c>
      <c r="AB372" s="10">
        <f t="shared" si="64"/>
        <v>2.6000000000000002E-2</v>
      </c>
      <c r="AC372" s="14">
        <f t="shared" si="65"/>
        <v>3.0125000000000016E-2</v>
      </c>
    </row>
    <row r="373" spans="2:29" ht="15" customHeight="1">
      <c r="B373" s="26">
        <v>9</v>
      </c>
      <c r="C373" s="43">
        <f>0.001*[71]Sheet1!$F$204</f>
        <v>2.8000000000000001E-2</v>
      </c>
      <c r="D373" s="9">
        <f>0.001*[71]Sheet1!$F$205</f>
        <v>2.9000000000000001E-2</v>
      </c>
      <c r="E373" s="9">
        <f>0.001*[71]Sheet1!$F$206</f>
        <v>2.8000000000000001E-2</v>
      </c>
      <c r="F373" s="9">
        <f>0.001*[71]Sheet1!$F$207</f>
        <v>2.7E-2</v>
      </c>
      <c r="G373" s="9">
        <f>0.001*[71]Sheet1!$F$208</f>
        <v>2.7E-2</v>
      </c>
      <c r="H373" s="9">
        <f>0.001*[71]Sheet1!$F$209</f>
        <v>2.6000000000000002E-2</v>
      </c>
      <c r="I373" s="9">
        <f>0.001*[71]Sheet1!$F$210</f>
        <v>2.5000000000000001E-2</v>
      </c>
      <c r="J373" s="9">
        <f>0.001*[71]Sheet1!$F$211</f>
        <v>2.5000000000000001E-2</v>
      </c>
      <c r="K373" s="9">
        <f>0.001*[71]Sheet1!$F$212</f>
        <v>2.5000000000000001E-2</v>
      </c>
      <c r="L373" s="9">
        <f>0.001*[71]Sheet1!$F$213</f>
        <v>2.5000000000000001E-2</v>
      </c>
      <c r="M373" s="9">
        <f>0.001*[71]Sheet1!$F$214</f>
        <v>2.7E-2</v>
      </c>
      <c r="N373" s="9">
        <f>0.001*[71]Sheet1!$F$215</f>
        <v>2.7E-2</v>
      </c>
      <c r="O373" s="9">
        <f>0.001*[71]Sheet1!$F$216</f>
        <v>2.6000000000000002E-2</v>
      </c>
      <c r="P373" s="9">
        <f>0.001*[71]Sheet1!$F$217</f>
        <v>2.6000000000000002E-2</v>
      </c>
      <c r="Q373" s="9">
        <f>0.001*[71]Sheet1!$F$218</f>
        <v>2.6000000000000002E-2</v>
      </c>
      <c r="R373" s="9">
        <f>0.001*[71]Sheet1!$F$219</f>
        <v>3.1E-2</v>
      </c>
      <c r="S373" s="9">
        <f>0.001*[71]Sheet1!$F$220</f>
        <v>2.8000000000000001E-2</v>
      </c>
      <c r="T373" s="9">
        <f>0.001*[71]Sheet1!$F$221</f>
        <v>2.6000000000000002E-2</v>
      </c>
      <c r="U373" s="9">
        <f>0.001*[71]Sheet1!$F222</f>
        <v>2.6000000000000002E-2</v>
      </c>
      <c r="V373" s="9">
        <f>0.001*[71]Sheet1!$F223</f>
        <v>2.5000000000000001E-2</v>
      </c>
      <c r="W373" s="9">
        <f>0.001*[71]Sheet1!$F224</f>
        <v>2.6000000000000002E-2</v>
      </c>
      <c r="X373" s="9">
        <f>0.001*[71]Sheet1!$F225</f>
        <v>2.7E-2</v>
      </c>
      <c r="Y373" s="9">
        <f>0.001*[71]Sheet1!$F226</f>
        <v>2.7E-2</v>
      </c>
      <c r="Z373" s="44">
        <f>0.001*[71]Sheet1!$F227</f>
        <v>2.7E-2</v>
      </c>
      <c r="AA373" s="35">
        <f t="shared" si="63"/>
        <v>3.1E-2</v>
      </c>
      <c r="AB373" s="10">
        <f t="shared" si="64"/>
        <v>2.5000000000000001E-2</v>
      </c>
      <c r="AC373" s="14">
        <f t="shared" si="65"/>
        <v>2.6666666666666682E-2</v>
      </c>
    </row>
    <row r="374" spans="2:29" ht="15" customHeight="1">
      <c r="B374" s="26">
        <v>10</v>
      </c>
      <c r="C374" s="43">
        <f>0.001*[71]Sheet1!$F228</f>
        <v>2.8000000000000001E-2</v>
      </c>
      <c r="D374" s="9">
        <f>0.001*[71]Sheet1!$F229</f>
        <v>2.8000000000000001E-2</v>
      </c>
      <c r="E374" s="9">
        <f>0.001*[71]Sheet1!$F230</f>
        <v>2.7E-2</v>
      </c>
      <c r="F374" s="9">
        <f>0.001*[71]Sheet1!$F231</f>
        <v>2.8000000000000001E-2</v>
      </c>
      <c r="G374" s="9">
        <f>0.001*[71]Sheet1!$F232</f>
        <v>2.7E-2</v>
      </c>
      <c r="H374" s="9">
        <f>0.001*[71]Sheet1!$F233</f>
        <v>2.7E-2</v>
      </c>
      <c r="I374" s="9">
        <f>0.001*[71]Sheet1!$F234</f>
        <v>2.6000000000000002E-2</v>
      </c>
      <c r="J374" s="9">
        <f>0.001*[71]Sheet1!$F235</f>
        <v>2.6000000000000002E-2</v>
      </c>
      <c r="K374" s="9">
        <f>0.001*[71]Sheet1!$F236</f>
        <v>2.5000000000000001E-2</v>
      </c>
      <c r="L374" s="9">
        <f>0.001*[71]Sheet1!$F237</f>
        <v>2.5000000000000001E-2</v>
      </c>
      <c r="M374" s="9">
        <f>0.001*[71]Sheet1!$F238</f>
        <v>2.5000000000000001E-2</v>
      </c>
      <c r="N374" s="9">
        <f>0.001*[71]Sheet1!$F239</f>
        <v>2.5000000000000001E-2</v>
      </c>
      <c r="O374" s="9">
        <f>0.001*[71]Sheet1!$F240</f>
        <v>2.5000000000000001E-2</v>
      </c>
      <c r="P374" s="9">
        <f>0.001*[71]Sheet1!$F241</f>
        <v>2.5000000000000001E-2</v>
      </c>
      <c r="Q374" s="9">
        <f>0.001*[71]Sheet1!$F242</f>
        <v>2.5000000000000001E-2</v>
      </c>
      <c r="R374" s="9">
        <f>0.001*[71]Sheet1!$F243</f>
        <v>2.6000000000000002E-2</v>
      </c>
      <c r="S374" s="9">
        <f>0.001*[71]Sheet1!$F244</f>
        <v>2.9000000000000001E-2</v>
      </c>
      <c r="T374" s="9">
        <f>0.001*[71]Sheet1!$F245</f>
        <v>3.1E-2</v>
      </c>
      <c r="U374" s="9">
        <f>0.001*[71]Sheet1!$F246</f>
        <v>2.8000000000000001E-2</v>
      </c>
      <c r="V374" s="9">
        <f>0.001*[71]Sheet1!$F247</f>
        <v>2.7E-2</v>
      </c>
      <c r="W374" s="9">
        <f>0.001*[71]Sheet1!$F248</f>
        <v>2.7E-2</v>
      </c>
      <c r="X374" s="9">
        <f>0.001*[71]Sheet1!$F249</f>
        <v>2.7E-2</v>
      </c>
      <c r="Y374" s="9">
        <f>0.001*[71]Sheet1!$F250</f>
        <v>2.7E-2</v>
      </c>
      <c r="Z374" s="44">
        <f>0.001*[71]Sheet1!$F251</f>
        <v>2.7E-2</v>
      </c>
      <c r="AA374" s="35">
        <f t="shared" ref="AA374:AA376" si="66">MAX(C374:Z374)</f>
        <v>3.1E-2</v>
      </c>
      <c r="AB374" s="10">
        <f t="shared" ref="AB374:AB376" si="67">MIN(C374:Z374)</f>
        <v>2.5000000000000001E-2</v>
      </c>
      <c r="AC374" s="14">
        <f t="shared" ref="AC374:AC376" si="68">AVERAGE(C374:Z374)</f>
        <v>2.6708333333333348E-2</v>
      </c>
    </row>
    <row r="375" spans="2:29" ht="15" customHeight="1">
      <c r="B375" s="26">
        <v>11</v>
      </c>
      <c r="C375" s="43">
        <f>0.001*[71]Sheet1!$F252</f>
        <v>2.7E-2</v>
      </c>
      <c r="D375" s="9">
        <f>0.001*[71]Sheet1!$F253</f>
        <v>2.7E-2</v>
      </c>
      <c r="E375" s="9">
        <f>0.001*[71]Sheet1!$F254</f>
        <v>2.8000000000000001E-2</v>
      </c>
      <c r="F375" s="9">
        <f>0.001*[71]Sheet1!$F255</f>
        <v>2.7E-2</v>
      </c>
      <c r="G375" s="9">
        <f>0.001*[71]Sheet1!$F256</f>
        <v>2.8000000000000001E-2</v>
      </c>
      <c r="H375" s="9">
        <f>0.001*[71]Sheet1!$F257</f>
        <v>2.7E-2</v>
      </c>
      <c r="I375" s="9">
        <f>0.001*[71]Sheet1!$F258</f>
        <v>2.7E-2</v>
      </c>
      <c r="J375" s="9">
        <f>0.001*[71]Sheet1!$F259</f>
        <v>2.7E-2</v>
      </c>
      <c r="K375" s="9">
        <f>0.001*[71]Sheet1!$F260</f>
        <v>2.6000000000000002E-2</v>
      </c>
      <c r="L375" s="9">
        <f>0.001*[71]Sheet1!$F261</f>
        <v>2.5000000000000001E-2</v>
      </c>
      <c r="M375" s="9">
        <f>0.001*[71]Sheet1!$F262</f>
        <v>2.6000000000000002E-2</v>
      </c>
      <c r="N375" s="9">
        <f>0.001*[71]Sheet1!$F263</f>
        <v>2.5000000000000001E-2</v>
      </c>
      <c r="O375" s="9">
        <f>0.001*[71]Sheet1!$F264</f>
        <v>2.5000000000000001E-2</v>
      </c>
      <c r="P375" s="9">
        <f>0.001*[71]Sheet1!$F265</f>
        <v>2.6000000000000002E-2</v>
      </c>
      <c r="Q375" s="9">
        <f>0.001*[71]Sheet1!$F266</f>
        <v>2.6000000000000002E-2</v>
      </c>
      <c r="R375" s="9">
        <f>0.001*[71]Sheet1!$F267</f>
        <v>2.6000000000000002E-2</v>
      </c>
      <c r="S375" s="9">
        <f>0.001*[71]Sheet1!$F268</f>
        <v>2.6000000000000002E-2</v>
      </c>
      <c r="T375" s="9">
        <f>0.001*[71]Sheet1!$F269</f>
        <v>2.6000000000000002E-2</v>
      </c>
      <c r="U375" s="9">
        <f>0.001*[71]Sheet1!$F270</f>
        <v>2.6000000000000002E-2</v>
      </c>
      <c r="V375" s="9">
        <f>0.001*[71]Sheet1!$F271</f>
        <v>2.7E-2</v>
      </c>
      <c r="W375" s="9">
        <f>0.001*[71]Sheet1!$F272</f>
        <v>2.7E-2</v>
      </c>
      <c r="X375" s="9">
        <f>0.001*[71]Sheet1!$F273</f>
        <v>2.6000000000000002E-2</v>
      </c>
      <c r="Y375" s="9">
        <f>0.001*[71]Sheet1!$F274</f>
        <v>2.6000000000000002E-2</v>
      </c>
      <c r="Z375" s="44">
        <f>0.001*[71]Sheet1!$F275</f>
        <v>2.8000000000000001E-2</v>
      </c>
      <c r="AA375" s="35">
        <f t="shared" si="66"/>
        <v>2.8000000000000001E-2</v>
      </c>
      <c r="AB375" s="10">
        <f t="shared" si="67"/>
        <v>2.5000000000000001E-2</v>
      </c>
      <c r="AC375" s="14">
        <f t="shared" si="68"/>
        <v>2.6458333333333348E-2</v>
      </c>
    </row>
    <row r="376" spans="2:29" ht="15" customHeight="1">
      <c r="B376" s="26">
        <v>12</v>
      </c>
      <c r="C376" s="43">
        <f>0.001*[71]Sheet1!$F276</f>
        <v>2.8000000000000001E-2</v>
      </c>
      <c r="D376" s="9">
        <f>0.001*[71]Sheet1!$F277</f>
        <v>2.7E-2</v>
      </c>
      <c r="E376" s="9">
        <f>0.001*[71]Sheet1!$F278</f>
        <v>2.7E-2</v>
      </c>
      <c r="F376" s="9">
        <f>0.001*[71]Sheet1!$F279</f>
        <v>2.7E-2</v>
      </c>
      <c r="G376" s="9">
        <f>0.001*[71]Sheet1!$F280</f>
        <v>2.7E-2</v>
      </c>
      <c r="H376" s="9">
        <f>0.001*[71]Sheet1!$F281</f>
        <v>2.7E-2</v>
      </c>
      <c r="I376" s="9">
        <f>0.001*[71]Sheet1!$F282</f>
        <v>2.7E-2</v>
      </c>
      <c r="J376" s="9">
        <f>0.001*[71]Sheet1!$F283</f>
        <v>2.7E-2</v>
      </c>
      <c r="K376" s="9">
        <f>0.001*[71]Sheet1!$F284</f>
        <v>2.7E-2</v>
      </c>
      <c r="L376" s="9">
        <f>0.001*[71]Sheet1!$F285</f>
        <v>2.6000000000000002E-2</v>
      </c>
      <c r="M376" s="9">
        <f>0.001*[71]Sheet1!$F286</f>
        <v>2.6000000000000002E-2</v>
      </c>
      <c r="N376" s="9">
        <f>0.001*[71]Sheet1!$F287</f>
        <v>2.8000000000000001E-2</v>
      </c>
      <c r="O376" s="9">
        <f>0.001*[71]Sheet1!$F288</f>
        <v>2.9000000000000001E-2</v>
      </c>
      <c r="P376" s="9">
        <f>0.001*[71]Sheet1!$F289</f>
        <v>2.7E-2</v>
      </c>
      <c r="Q376" s="9">
        <f>0.001*[71]Sheet1!$F290</f>
        <v>2.6000000000000002E-2</v>
      </c>
      <c r="R376" s="9">
        <f>0.001*[71]Sheet1!$F291</f>
        <v>2.6000000000000002E-2</v>
      </c>
      <c r="S376" s="9">
        <f>0.001*[71]Sheet1!$F292</f>
        <v>2.6000000000000002E-2</v>
      </c>
      <c r="T376" s="9">
        <f>0.001*[71]Sheet1!$F293</f>
        <v>2.6000000000000002E-2</v>
      </c>
      <c r="U376" s="9">
        <f>0.001*[71]Sheet1!$F294</f>
        <v>2.6000000000000002E-2</v>
      </c>
      <c r="V376" s="9">
        <f>0.001*[71]Sheet1!$F295</f>
        <v>2.6000000000000002E-2</v>
      </c>
      <c r="W376" s="9">
        <f>0.001*[71]Sheet1!$F296</f>
        <v>2.6000000000000002E-2</v>
      </c>
      <c r="X376" s="9">
        <f>0.001*[71]Sheet1!$F297</f>
        <v>2.6000000000000002E-2</v>
      </c>
      <c r="Y376" s="9">
        <f>0.001*[71]Sheet1!$F298</f>
        <v>2.6000000000000002E-2</v>
      </c>
      <c r="Z376" s="44">
        <f>0.001*[71]Sheet1!$F299</f>
        <v>2.6000000000000002E-2</v>
      </c>
      <c r="AA376" s="35">
        <f t="shared" si="66"/>
        <v>2.9000000000000001E-2</v>
      </c>
      <c r="AB376" s="10">
        <f t="shared" si="67"/>
        <v>2.6000000000000002E-2</v>
      </c>
      <c r="AC376" s="14">
        <f t="shared" si="68"/>
        <v>2.6666666666666682E-2</v>
      </c>
    </row>
    <row r="377" spans="2:29" ht="15" customHeight="1">
      <c r="B377" s="26">
        <v>13</v>
      </c>
      <c r="C377" s="43">
        <f>0.001*[71]Sheet1!$F300</f>
        <v>2.7E-2</v>
      </c>
      <c r="D377" s="9">
        <f>0.001*[71]Sheet1!$F301</f>
        <v>2.7E-2</v>
      </c>
      <c r="E377" s="9">
        <f>0.001*[71]Sheet1!$F302</f>
        <v>2.7E-2</v>
      </c>
      <c r="F377" s="9">
        <f>0.001*[71]Sheet1!$F303</f>
        <v>2.7E-2</v>
      </c>
      <c r="G377" s="9">
        <f>0.001*[71]Sheet1!$F304</f>
        <v>2.6000000000000002E-2</v>
      </c>
      <c r="H377" s="9">
        <f>0.001*[71]Sheet1!$F305</f>
        <v>2.7E-2</v>
      </c>
      <c r="I377" s="9">
        <f>0.001*[71]Sheet1!$F306</f>
        <v>2.7E-2</v>
      </c>
      <c r="J377" s="9">
        <f>0.001*[71]Sheet1!$F307</f>
        <v>2.7E-2</v>
      </c>
      <c r="K377" s="9">
        <f>0.001*[71]Sheet1!$F$308</f>
        <v>2.6000000000000002E-2</v>
      </c>
      <c r="L377" s="9">
        <f>0.001*[71]Sheet1!$F$309</f>
        <v>2.5000000000000001E-2</v>
      </c>
      <c r="M377" s="9">
        <f>0.001*[71]Sheet1!$F$310</f>
        <v>2.5000000000000001E-2</v>
      </c>
      <c r="N377" s="9">
        <f>0.001*[71]Sheet1!$F$311</f>
        <v>2.5000000000000001E-2</v>
      </c>
      <c r="O377" s="9">
        <f>0.001*[71]Sheet1!$F$312</f>
        <v>2.6000000000000002E-2</v>
      </c>
      <c r="P377" s="9">
        <f>0.001*[71]Sheet1!$F$313</f>
        <v>2.6000000000000002E-2</v>
      </c>
      <c r="Q377" s="9">
        <f>0.001*[71]Sheet1!$F$314</f>
        <v>2.6000000000000002E-2</v>
      </c>
      <c r="R377" s="9">
        <f>0.001*[71]Sheet1!$F$315</f>
        <v>2.5000000000000001E-2</v>
      </c>
      <c r="S377" s="9">
        <f>0.001*[71]Sheet1!$F$316</f>
        <v>2.5000000000000001E-2</v>
      </c>
      <c r="T377" s="9">
        <f>0.001*[71]Sheet1!$F$317</f>
        <v>2.6000000000000002E-2</v>
      </c>
      <c r="U377" s="9">
        <f>0.001*[71]Sheet1!$F$318</f>
        <v>2.5000000000000001E-2</v>
      </c>
      <c r="V377" s="9">
        <f>0.001*[71]Sheet1!$F$319</f>
        <v>2.5000000000000001E-2</v>
      </c>
      <c r="W377" s="9">
        <f>0.001*[71]Sheet1!$F$320</f>
        <v>2.5000000000000001E-2</v>
      </c>
      <c r="X377" s="9">
        <f>0.001*[71]Sheet1!$F$321</f>
        <v>2.6000000000000002E-2</v>
      </c>
      <c r="Y377" s="9">
        <f>0.001*[71]Sheet1!$F$322</f>
        <v>2.6000000000000002E-2</v>
      </c>
      <c r="Z377" s="44">
        <f>0.001*[71]Sheet1!$F$323</f>
        <v>2.6000000000000002E-2</v>
      </c>
      <c r="AA377" s="35">
        <f t="shared" si="63"/>
        <v>2.7E-2</v>
      </c>
      <c r="AB377" s="10">
        <f t="shared" si="64"/>
        <v>2.5000000000000001E-2</v>
      </c>
      <c r="AC377" s="14">
        <f t="shared" si="65"/>
        <v>2.5958333333333347E-2</v>
      </c>
    </row>
    <row r="378" spans="2:29" ht="15" customHeight="1">
      <c r="B378" s="26">
        <v>14</v>
      </c>
      <c r="C378" s="43">
        <f>0.001*[71]Sheet1!$F$324</f>
        <v>2.6000000000000002E-2</v>
      </c>
      <c r="D378" s="9">
        <f>0.001*[71]Sheet1!$F$325</f>
        <v>2.6000000000000002E-2</v>
      </c>
      <c r="E378" s="9">
        <f>0.001*[71]Sheet1!$F$326</f>
        <v>2.6000000000000002E-2</v>
      </c>
      <c r="F378" s="9">
        <f>0.001*[71]Sheet1!$F$327</f>
        <v>2.6000000000000002E-2</v>
      </c>
      <c r="G378" s="9">
        <f>0.001*[71]Sheet1!$F$328</f>
        <v>2.6000000000000002E-2</v>
      </c>
      <c r="H378" s="9">
        <f>0.001*[71]Sheet1!$F$329</f>
        <v>2.6000000000000002E-2</v>
      </c>
      <c r="I378" s="9">
        <f>0.001*[71]Sheet1!$F$330</f>
        <v>2.6000000000000002E-2</v>
      </c>
      <c r="J378" s="9">
        <f>0.001*[71]Sheet1!$F$331</f>
        <v>2.6000000000000002E-2</v>
      </c>
      <c r="K378" s="9">
        <f>0.001*[71]Sheet1!$F$332</f>
        <v>2.7E-2</v>
      </c>
      <c r="L378" s="9">
        <f>0.001*[71]Sheet1!$F$333</f>
        <v>2.6000000000000002E-2</v>
      </c>
      <c r="M378" s="9">
        <f>0.001*[71]Sheet1!$F$334</f>
        <v>2.6000000000000002E-2</v>
      </c>
      <c r="N378" s="9">
        <f>0.001*[71]Sheet1!$F$335</f>
        <v>2.6000000000000002E-2</v>
      </c>
      <c r="O378" s="9">
        <f>0.001*[71]Sheet1!$F$336</f>
        <v>2.5000000000000001E-2</v>
      </c>
      <c r="P378" s="9">
        <f>0.001*[71]Sheet1!$F$337</f>
        <v>2.5000000000000001E-2</v>
      </c>
      <c r="Q378" s="9">
        <f>0.001*[71]Sheet1!$F$338</f>
        <v>2.6000000000000002E-2</v>
      </c>
      <c r="R378" s="9">
        <f>0.001*[71]Sheet1!$F$339</f>
        <v>2.5000000000000001E-2</v>
      </c>
      <c r="S378" s="9">
        <f>0.001*[71]Sheet1!$F$340</f>
        <v>2.5000000000000001E-2</v>
      </c>
      <c r="T378" s="9">
        <f>0.001*[71]Sheet1!$F$341</f>
        <v>2.5000000000000001E-2</v>
      </c>
      <c r="U378" s="9">
        <f>0.001*[71]Sheet1!$F$342</f>
        <v>2.5000000000000001E-2</v>
      </c>
      <c r="V378" s="9">
        <f>0.001*[71]Sheet1!$F$343</f>
        <v>2.6000000000000002E-2</v>
      </c>
      <c r="W378" s="9">
        <f>0.001*[71]Sheet1!$F$344</f>
        <v>2.5000000000000001E-2</v>
      </c>
      <c r="X378" s="9">
        <f>0.001*[71]Sheet1!$F$345</f>
        <v>2.6000000000000002E-2</v>
      </c>
      <c r="Y378" s="9">
        <f>0.001*[71]Sheet1!$F$346</f>
        <v>2.7E-2</v>
      </c>
      <c r="Z378" s="44">
        <f>0.001*[71]Sheet1!$F$347</f>
        <v>2.7E-2</v>
      </c>
      <c r="AA378" s="35">
        <f t="shared" si="63"/>
        <v>2.7E-2</v>
      </c>
      <c r="AB378" s="10">
        <f t="shared" si="64"/>
        <v>2.5000000000000001E-2</v>
      </c>
      <c r="AC378" s="14">
        <f t="shared" si="65"/>
        <v>2.5833333333333347E-2</v>
      </c>
    </row>
    <row r="379" spans="2:29" ht="15" customHeight="1">
      <c r="B379" s="26">
        <v>15</v>
      </c>
      <c r="C379" s="43">
        <f>0.001*[71]Sheet1!$F$348</f>
        <v>2.7E-2</v>
      </c>
      <c r="D379" s="9">
        <f>0.001*[71]Sheet1!$F$349</f>
        <v>2.8000000000000001E-2</v>
      </c>
      <c r="E379" s="9">
        <f>0.001*[71]Sheet1!$F$350</f>
        <v>2.8000000000000001E-2</v>
      </c>
      <c r="F379" s="9">
        <f>0.001*[71]Sheet1!$F$351</f>
        <v>2.8000000000000001E-2</v>
      </c>
      <c r="G379" s="9">
        <f>0.001*[71]Sheet1!$F$352</f>
        <v>2.9000000000000001E-2</v>
      </c>
      <c r="H379" s="9">
        <f>0.001*[71]Sheet1!$F$353</f>
        <v>2.8000000000000001E-2</v>
      </c>
      <c r="I379" s="9">
        <f>0.001*[71]Sheet1!$F$354</f>
        <v>2.8000000000000001E-2</v>
      </c>
      <c r="J379" s="9">
        <f>0.001*[71]Sheet1!$F$355</f>
        <v>2.8000000000000001E-2</v>
      </c>
      <c r="K379" s="9">
        <f>0.001*[71]Sheet1!$F$356</f>
        <v>2.8000000000000001E-2</v>
      </c>
      <c r="L379" s="9">
        <f>0.001*[71]Sheet1!$F$357</f>
        <v>2.7E-2</v>
      </c>
      <c r="M379" s="9">
        <f>0.001*[71]Sheet1!$F$358</f>
        <v>2.6000000000000002E-2</v>
      </c>
      <c r="N379" s="9">
        <f>0.001*[71]Sheet1!$F$359</f>
        <v>2.5000000000000001E-2</v>
      </c>
      <c r="O379" s="9">
        <f>0.001*[71]Sheet1!$F$360</f>
        <v>2.5000000000000001E-2</v>
      </c>
      <c r="P379" s="9">
        <f>0.001*[71]Sheet1!$F$361</f>
        <v>2.5000000000000001E-2</v>
      </c>
      <c r="Q379" s="9">
        <f>0.001*[71]Sheet1!$F$362</f>
        <v>2.5000000000000001E-2</v>
      </c>
      <c r="R379" s="9">
        <f>0.001*[71]Sheet1!$F$363</f>
        <v>2.5000000000000001E-2</v>
      </c>
      <c r="S379" s="9">
        <f>0.001*[71]Sheet1!$F$364</f>
        <v>2.5000000000000001E-2</v>
      </c>
      <c r="T379" s="9">
        <f>0.001*[71]Sheet1!$F$365</f>
        <v>2.5000000000000001E-2</v>
      </c>
      <c r="U379" s="9">
        <f>0.001*[71]Sheet1!$F$366</f>
        <v>2.6000000000000002E-2</v>
      </c>
      <c r="V379" s="9">
        <f>0.001*[71]Sheet1!$F$367</f>
        <v>2.7E-2</v>
      </c>
      <c r="W379" s="9">
        <f>0.001*[71]Sheet1!$F$368</f>
        <v>2.7E-2</v>
      </c>
      <c r="X379" s="9">
        <f>0.001*[71]Sheet1!$F$369</f>
        <v>2.7E-2</v>
      </c>
      <c r="Y379" s="9">
        <f>0.001*[71]Sheet1!$F$370</f>
        <v>2.7E-2</v>
      </c>
      <c r="Z379" s="44">
        <f>0.001*[71]Sheet1!$F$371</f>
        <v>2.7E-2</v>
      </c>
      <c r="AA379" s="35">
        <f t="shared" si="63"/>
        <v>2.9000000000000001E-2</v>
      </c>
      <c r="AB379" s="10">
        <f t="shared" si="64"/>
        <v>2.5000000000000001E-2</v>
      </c>
      <c r="AC379" s="14">
        <f t="shared" si="65"/>
        <v>2.6708333333333348E-2</v>
      </c>
    </row>
    <row r="380" spans="2:29" ht="15" customHeight="1">
      <c r="B380" s="27">
        <v>16</v>
      </c>
      <c r="C380" s="45">
        <f>0.001*[71]Sheet1!$F$372</f>
        <v>2.7E-2</v>
      </c>
      <c r="D380" s="17">
        <f>0.001*[71]Sheet1!$F$373</f>
        <v>2.7E-2</v>
      </c>
      <c r="E380" s="17">
        <f>0.001*[71]Sheet1!$F$374</f>
        <v>2.7E-2</v>
      </c>
      <c r="F380" s="17">
        <f>0.001*[71]Sheet1!$F$375</f>
        <v>2.7E-2</v>
      </c>
      <c r="G380" s="17">
        <f>0.001*[71]Sheet1!$F$376</f>
        <v>2.7E-2</v>
      </c>
      <c r="H380" s="17">
        <f>0.001*[71]Sheet1!$F$377</f>
        <v>2.7E-2</v>
      </c>
      <c r="I380" s="17">
        <f>0.001*[71]Sheet1!$F$378</f>
        <v>2.7E-2</v>
      </c>
      <c r="J380" s="17">
        <f>0.001*[71]Sheet1!$F$379</f>
        <v>2.7E-2</v>
      </c>
      <c r="K380" s="17">
        <f>0.001*[71]Sheet1!$F$380</f>
        <v>2.7E-2</v>
      </c>
      <c r="L380" s="17">
        <f>0.001*[71]Sheet1!$F$381</f>
        <v>2.6000000000000002E-2</v>
      </c>
      <c r="M380" s="17">
        <f>0.001*[71]Sheet1!$F$382</f>
        <v>2.6000000000000002E-2</v>
      </c>
      <c r="N380" s="17">
        <f>0.001*[71]Sheet1!$F$383</f>
        <v>2.5000000000000001E-2</v>
      </c>
      <c r="O380" s="17">
        <f>0.001*[71]Sheet1!$F$384</f>
        <v>2.5000000000000001E-2</v>
      </c>
      <c r="P380" s="17">
        <f>0.001*[71]Sheet1!$F$385</f>
        <v>2.6000000000000002E-2</v>
      </c>
      <c r="Q380" s="17">
        <f>0.001*[71]Sheet1!$F$386</f>
        <v>2.5000000000000001E-2</v>
      </c>
      <c r="R380" s="17">
        <f>0.001*[71]Sheet1!$F$387</f>
        <v>2.6000000000000002E-2</v>
      </c>
      <c r="S380" s="17">
        <f>0.001*[71]Sheet1!$F$388</f>
        <v>2.6000000000000002E-2</v>
      </c>
      <c r="T380" s="17">
        <f>0.001*[71]Sheet1!$F$389</f>
        <v>2.6000000000000002E-2</v>
      </c>
      <c r="U380" s="17">
        <f>0.001*[71]Sheet1!$F$390</f>
        <v>2.6000000000000002E-2</v>
      </c>
      <c r="V380" s="17">
        <f>0.001*[71]Sheet1!$F$391</f>
        <v>2.6000000000000002E-2</v>
      </c>
      <c r="W380" s="17">
        <f>0.001*[71]Sheet1!$F$392</f>
        <v>2.6000000000000002E-2</v>
      </c>
      <c r="X380" s="17">
        <f>0.001*[71]Sheet1!$F$393</f>
        <v>2.6000000000000002E-2</v>
      </c>
      <c r="Y380" s="17">
        <f>0.001*[71]Sheet1!$F$394</f>
        <v>2.6000000000000002E-2</v>
      </c>
      <c r="Z380" s="46">
        <f>0.001*[71]Sheet1!$F$395</f>
        <v>2.6000000000000002E-2</v>
      </c>
      <c r="AA380" s="36">
        <f t="shared" si="63"/>
        <v>2.7E-2</v>
      </c>
      <c r="AB380" s="18">
        <f t="shared" si="64"/>
        <v>2.5000000000000001E-2</v>
      </c>
      <c r="AC380" s="19">
        <f t="shared" si="65"/>
        <v>2.6250000000000013E-2</v>
      </c>
    </row>
    <row r="381" spans="2:29" ht="15" customHeight="1">
      <c r="B381" s="26">
        <v>17</v>
      </c>
      <c r="C381" s="43">
        <f>0.001*[71]Sheet1!$F$396</f>
        <v>2.6000000000000002E-2</v>
      </c>
      <c r="D381" s="9">
        <f>0.001*[71]Sheet1!$F$397</f>
        <v>2.6000000000000002E-2</v>
      </c>
      <c r="E381" s="9">
        <f>0.001*[71]Sheet1!$F$398</f>
        <v>2.6000000000000002E-2</v>
      </c>
      <c r="F381" s="9">
        <f>0.001*[71]Sheet1!$F$399</f>
        <v>2.5000000000000001E-2</v>
      </c>
      <c r="G381" s="9">
        <f>0.001*[71]Sheet1!$F$400</f>
        <v>2.6000000000000002E-2</v>
      </c>
      <c r="H381" s="9">
        <f>0.001*[71]Sheet1!$F$401</f>
        <v>2.6000000000000002E-2</v>
      </c>
      <c r="I381" s="9">
        <f>0.001*[71]Sheet1!$F$402</f>
        <v>2.8000000000000001E-2</v>
      </c>
      <c r="J381" s="9">
        <f>0.001*[71]Sheet1!$F$403</f>
        <v>2.8000000000000001E-2</v>
      </c>
      <c r="K381" s="9">
        <f>0.001*[71]Sheet1!$F$404</f>
        <v>2.7E-2</v>
      </c>
      <c r="L381" s="9">
        <f>0.001*[71]Sheet1!$F$405</f>
        <v>2.6000000000000002E-2</v>
      </c>
      <c r="M381" s="9">
        <f>0.001*[71]Sheet1!$F$406</f>
        <v>2.6000000000000002E-2</v>
      </c>
      <c r="N381" s="9">
        <f>0.001*[71]Sheet1!$F$407</f>
        <v>2.5000000000000001E-2</v>
      </c>
      <c r="O381" s="9">
        <f>0.001*[71]Sheet1!$F$408</f>
        <v>2.5000000000000001E-2</v>
      </c>
      <c r="P381" s="9">
        <f>0.001*[71]Sheet1!$F$409</f>
        <v>2.5000000000000001E-2</v>
      </c>
      <c r="Q381" s="9">
        <f>0.001*[71]Sheet1!$F$400</f>
        <v>2.6000000000000002E-2</v>
      </c>
      <c r="R381" s="9">
        <f>0.001*[71]Sheet1!$F$411</f>
        <v>2.6000000000000002E-2</v>
      </c>
      <c r="S381" s="9">
        <f>0.001*[71]Sheet1!$F$412</f>
        <v>2.6000000000000002E-2</v>
      </c>
      <c r="T381" s="9">
        <f>0.001*[71]Sheet1!$F$413</f>
        <v>2.6000000000000002E-2</v>
      </c>
      <c r="U381" s="9">
        <f>0.001*[71]Sheet1!$F$414</f>
        <v>2.6000000000000002E-2</v>
      </c>
      <c r="V381" s="9">
        <f>0.001*[71]Sheet1!$F$415</f>
        <v>2.6000000000000002E-2</v>
      </c>
      <c r="W381" s="9">
        <f>0.001*[71]Sheet1!$F$416</f>
        <v>2.6000000000000002E-2</v>
      </c>
      <c r="X381" s="9">
        <f>0.001*[71]Sheet1!$F$417</f>
        <v>2.7E-2</v>
      </c>
      <c r="Y381" s="9">
        <f>0.001*[71]Sheet1!$F$418</f>
        <v>2.7E-2</v>
      </c>
      <c r="Z381" s="44">
        <f>0.001*[71]Sheet1!$F$419</f>
        <v>2.8000000000000001E-2</v>
      </c>
      <c r="AA381" s="35">
        <f t="shared" si="63"/>
        <v>2.8000000000000001E-2</v>
      </c>
      <c r="AB381" s="10">
        <f t="shared" si="64"/>
        <v>2.5000000000000001E-2</v>
      </c>
      <c r="AC381" s="14">
        <f t="shared" si="65"/>
        <v>2.6208333333333347E-2</v>
      </c>
    </row>
    <row r="382" spans="2:29" ht="15" customHeight="1">
      <c r="B382" s="26">
        <v>18</v>
      </c>
      <c r="C382" s="43">
        <f>0.001*[71]Sheet1!$F$420</f>
        <v>2.7E-2</v>
      </c>
      <c r="D382" s="9">
        <f>0.001*[71]Sheet1!$F$421</f>
        <v>2.7E-2</v>
      </c>
      <c r="E382" s="9">
        <f>0.001*[71]Sheet1!$F$422</f>
        <v>2.7E-2</v>
      </c>
      <c r="F382" s="9">
        <f>0.001*[71]Sheet1!$F$423</f>
        <v>2.7E-2</v>
      </c>
      <c r="G382" s="9">
        <f>0.001*[71]Sheet1!$F$424</f>
        <v>2.7E-2</v>
      </c>
      <c r="H382" s="9">
        <f>0.001*[71]Sheet1!$F$425</f>
        <v>2.7E-2</v>
      </c>
      <c r="I382" s="9">
        <f>0.001*[71]Sheet1!$F$426</f>
        <v>2.8000000000000001E-2</v>
      </c>
      <c r="J382" s="9">
        <f>0.001*[71]Sheet1!$F$427</f>
        <v>2.8000000000000001E-2</v>
      </c>
      <c r="K382" s="9">
        <f>0.001*[71]Sheet1!$F$428</f>
        <v>2.7E-2</v>
      </c>
      <c r="L382" s="9">
        <f>0.001*[71]Sheet1!$F$429</f>
        <v>2.6000000000000002E-2</v>
      </c>
      <c r="M382" s="9">
        <f>0.001*[71]Sheet1!$F$430</f>
        <v>2.5000000000000001E-2</v>
      </c>
      <c r="N382" s="9">
        <f>0.001*[71]Sheet1!$F$431</f>
        <v>2.5000000000000001E-2</v>
      </c>
      <c r="O382" s="9">
        <f>0.001*[71]Sheet1!$F$432</f>
        <v>2.5000000000000001E-2</v>
      </c>
      <c r="P382" s="9">
        <f>0.001*[71]Sheet1!$F$433</f>
        <v>2.5000000000000001E-2</v>
      </c>
      <c r="Q382" s="9">
        <f>0.001*[71]Sheet1!$F$434</f>
        <v>2.5000000000000001E-2</v>
      </c>
      <c r="R382" s="9">
        <f>0.001*[71]Sheet1!$F$435</f>
        <v>2.5000000000000001E-2</v>
      </c>
      <c r="S382" s="9">
        <f>0.001*[71]Sheet1!$F$436</f>
        <v>2.5000000000000001E-2</v>
      </c>
      <c r="T382" s="9">
        <f>0.001*[71]Sheet1!$F$437</f>
        <v>2.6000000000000002E-2</v>
      </c>
      <c r="U382" s="9">
        <f>0.001*[71]Sheet1!$F$438</f>
        <v>2.7E-2</v>
      </c>
      <c r="V382" s="9">
        <f>0.001*[71]Sheet1!$F$439</f>
        <v>2.7E-2</v>
      </c>
      <c r="W382" s="9">
        <f>0.001*[71]Sheet1!$F$440</f>
        <v>2.7E-2</v>
      </c>
      <c r="X382" s="9">
        <f>0.001*[71]Sheet1!$F$441</f>
        <v>2.7E-2</v>
      </c>
      <c r="Y382" s="9">
        <f>0.001*[71]Sheet1!$F$442</f>
        <v>2.8000000000000001E-2</v>
      </c>
      <c r="Z382" s="44">
        <f>0.001*[71]Sheet1!$F$443</f>
        <v>2.8000000000000001E-2</v>
      </c>
      <c r="AA382" s="35">
        <f t="shared" si="63"/>
        <v>2.8000000000000001E-2</v>
      </c>
      <c r="AB382" s="10">
        <f t="shared" si="64"/>
        <v>2.5000000000000001E-2</v>
      </c>
      <c r="AC382" s="14">
        <f t="shared" si="65"/>
        <v>2.6500000000000013E-2</v>
      </c>
    </row>
    <row r="383" spans="2:29" ht="15" customHeight="1">
      <c r="B383" s="26">
        <v>19</v>
      </c>
      <c r="C383" s="43">
        <f>0.001*[71]Sheet1!$F$444</f>
        <v>2.8000000000000001E-2</v>
      </c>
      <c r="D383" s="9">
        <f>0.001*[71]Sheet1!$F$445</f>
        <v>2.8000000000000001E-2</v>
      </c>
      <c r="E383" s="9">
        <f>0.001*[71]Sheet1!$F$446</f>
        <v>2.8000000000000001E-2</v>
      </c>
      <c r="F383" s="9">
        <f>0.001*[71]Sheet1!$F$447</f>
        <v>2.8000000000000001E-2</v>
      </c>
      <c r="G383" s="9">
        <f>0.001*[71]Sheet1!$F$448</f>
        <v>2.8000000000000001E-2</v>
      </c>
      <c r="H383" s="9">
        <f>0.001*[71]Sheet1!$F$449</f>
        <v>2.8000000000000001E-2</v>
      </c>
      <c r="I383" s="9">
        <f>0.001*[71]Sheet1!$F$450</f>
        <v>2.8000000000000001E-2</v>
      </c>
      <c r="J383" s="9">
        <f>0.001*[71]Sheet1!$F$451</f>
        <v>2.8000000000000001E-2</v>
      </c>
      <c r="K383" s="9">
        <f>0.001*[71]Sheet1!$F$452</f>
        <v>2.8000000000000001E-2</v>
      </c>
      <c r="L383" s="9">
        <f>0.001*[71]Sheet1!$F$453</f>
        <v>2.7E-2</v>
      </c>
      <c r="M383" s="9">
        <f>0.001*[71]Sheet1!$F$454</f>
        <v>2.6000000000000002E-2</v>
      </c>
      <c r="N383" s="9">
        <f>0.001*[71]Sheet1!$F$455</f>
        <v>2.5000000000000001E-2</v>
      </c>
      <c r="O383" s="9">
        <f>0.001*[71]Sheet1!$F$456</f>
        <v>2.5000000000000001E-2</v>
      </c>
      <c r="P383" s="9">
        <f>0.001*[71]Sheet1!$F$457</f>
        <v>2.5000000000000001E-2</v>
      </c>
      <c r="Q383" s="9">
        <f>0.001*[71]Sheet1!$F$458</f>
        <v>2.5000000000000001E-2</v>
      </c>
      <c r="R383" s="9">
        <f>0.001*[71]Sheet1!$F$459</f>
        <v>2.6000000000000002E-2</v>
      </c>
      <c r="S383" s="9">
        <f>0.001*[71]Sheet1!$F$460</f>
        <v>2.6000000000000002E-2</v>
      </c>
      <c r="T383" s="9">
        <f>0.001*[71]Sheet1!$F$461</f>
        <v>2.7E-2</v>
      </c>
      <c r="U383" s="9">
        <f>0.001*[71]Sheet1!$F$462</f>
        <v>2.7E-2</v>
      </c>
      <c r="V383" s="9">
        <f>0.001*[71]Sheet1!$F$463</f>
        <v>2.7E-2</v>
      </c>
      <c r="W383" s="9">
        <f>0.001*[71]Sheet1!$F$464</f>
        <v>2.7E-2</v>
      </c>
      <c r="X383" s="9">
        <f>0.001*[71]Sheet1!$F$465</f>
        <v>2.7E-2</v>
      </c>
      <c r="Y383" s="9">
        <f>0.001*[71]Sheet1!$F$466</f>
        <v>2.7E-2</v>
      </c>
      <c r="Z383" s="44">
        <f>0.001*[71]Sheet1!$F$467</f>
        <v>2.7E-2</v>
      </c>
      <c r="AA383" s="35">
        <f t="shared" si="63"/>
        <v>2.8000000000000001E-2</v>
      </c>
      <c r="AB383" s="10">
        <f t="shared" si="64"/>
        <v>2.5000000000000001E-2</v>
      </c>
      <c r="AC383" s="14">
        <f t="shared" si="65"/>
        <v>2.6916666666666682E-2</v>
      </c>
    </row>
    <row r="384" spans="2:29" ht="15" customHeight="1">
      <c r="B384" s="28">
        <v>20</v>
      </c>
      <c r="C384" s="47">
        <f>0.001*[71]Sheet1!$F$468</f>
        <v>2.7E-2</v>
      </c>
      <c r="D384" s="20">
        <f>0.001*[71]Sheet1!$F$469</f>
        <v>2.7E-2</v>
      </c>
      <c r="E384" s="20">
        <f>0.001*[71]Sheet1!$F$470</f>
        <v>2.7E-2</v>
      </c>
      <c r="F384" s="20">
        <f>0.001*[71]Sheet1!$F$471</f>
        <v>2.7E-2</v>
      </c>
      <c r="G384" s="20">
        <f>0.001*[71]Sheet1!$F$472</f>
        <v>2.7E-2</v>
      </c>
      <c r="H384" s="20">
        <f>0.001*[71]Sheet1!$F$473</f>
        <v>2.7E-2</v>
      </c>
      <c r="I384" s="20">
        <f>0.001*[71]Sheet1!$F$474</f>
        <v>2.7E-2</v>
      </c>
      <c r="J384" s="20">
        <f>0.001*[71]Sheet1!$F$475</f>
        <v>2.7E-2</v>
      </c>
      <c r="K384" s="20">
        <f>0.001*[71]Sheet1!$F$476</f>
        <v>2.6000000000000002E-2</v>
      </c>
      <c r="L384" s="20">
        <f>0.001*[71]Sheet1!$F$477</f>
        <v>2.6000000000000002E-2</v>
      </c>
      <c r="M384" s="20">
        <f>0.001*[71]Sheet1!$F$478</f>
        <v>2.7E-2</v>
      </c>
      <c r="N384" s="20">
        <f>0.001*[71]Sheet1!$F$479</f>
        <v>2.7E-2</v>
      </c>
      <c r="O384" s="20">
        <f>0.001*[71]Sheet1!$F$480</f>
        <v>2.6000000000000002E-2</v>
      </c>
      <c r="P384" s="20">
        <f>0.001*[71]Sheet1!$F$481</f>
        <v>2.6000000000000002E-2</v>
      </c>
      <c r="Q384" s="20">
        <f>0.001*[71]Sheet1!$F$482</f>
        <v>2.6000000000000002E-2</v>
      </c>
      <c r="R384" s="20">
        <f>0.001*[71]Sheet1!$F$483</f>
        <v>2.5000000000000001E-2</v>
      </c>
      <c r="S384" s="20">
        <f>0.001*[71]Sheet1!$F$484</f>
        <v>2.5000000000000001E-2</v>
      </c>
      <c r="T384" s="20">
        <f>0.001*[71]Sheet1!$F$485</f>
        <v>2.5000000000000001E-2</v>
      </c>
      <c r="U384" s="20">
        <f>0.001*[71]Sheet1!$F$486</f>
        <v>2.5000000000000001E-2</v>
      </c>
      <c r="V384" s="20">
        <f>0.001*[71]Sheet1!$F$487</f>
        <v>2.5000000000000001E-2</v>
      </c>
      <c r="W384" s="20">
        <f>0.001*[71]Sheet1!$F$488</f>
        <v>2.5000000000000001E-2</v>
      </c>
      <c r="X384" s="20">
        <f>0.001*[71]Sheet1!$F$489</f>
        <v>2.5000000000000001E-2</v>
      </c>
      <c r="Y384" s="20">
        <f>0.001*[71]Sheet1!$F$490</f>
        <v>2.5000000000000001E-2</v>
      </c>
      <c r="Z384" s="48">
        <f>0.001*[71]Sheet1!$F$491</f>
        <v>2.5000000000000001E-2</v>
      </c>
      <c r="AA384" s="37">
        <f t="shared" si="63"/>
        <v>2.7E-2</v>
      </c>
      <c r="AB384" s="21">
        <f t="shared" si="64"/>
        <v>2.5000000000000001E-2</v>
      </c>
      <c r="AC384" s="22">
        <f t="shared" si="65"/>
        <v>2.6041666666666682E-2</v>
      </c>
    </row>
    <row r="385" spans="2:29" ht="15" customHeight="1">
      <c r="B385" s="26">
        <v>21</v>
      </c>
      <c r="C385" s="43">
        <f>0.001*[71]Sheet1!$F$492</f>
        <v>2.5000000000000001E-2</v>
      </c>
      <c r="D385" s="9">
        <f>0.001*[71]Sheet1!$F$493</f>
        <v>2.5000000000000001E-2</v>
      </c>
      <c r="E385" s="9">
        <f>0.001*[71]Sheet1!$F$494</f>
        <v>2.5000000000000001E-2</v>
      </c>
      <c r="F385" s="9">
        <f>0.001*[71]Sheet1!$F$495</f>
        <v>2.5000000000000001E-2</v>
      </c>
      <c r="G385" s="9">
        <f>0.001*[71]Sheet1!$F$496</f>
        <v>2.6000000000000002E-2</v>
      </c>
      <c r="H385" s="9">
        <f>0.001*[71]Sheet1!$F$497</f>
        <v>2.5000000000000001E-2</v>
      </c>
      <c r="I385" s="9">
        <f>0.001*[71]Sheet1!$F$498</f>
        <v>2.6000000000000002E-2</v>
      </c>
      <c r="J385" s="9">
        <f>0.001*[71]Sheet1!$F$499</f>
        <v>2.6000000000000002E-2</v>
      </c>
      <c r="K385" s="9">
        <f>0.001*[71]Sheet1!$F$500</f>
        <v>2.6000000000000002E-2</v>
      </c>
      <c r="L385" s="9">
        <f>0.001*[71]Sheet1!$F$501</f>
        <v>2.5000000000000001E-2</v>
      </c>
      <c r="M385" s="9">
        <f>0.001*[71]Sheet1!$F$502</f>
        <v>2.5000000000000001E-2</v>
      </c>
      <c r="N385" s="9">
        <f>0.001*[71]Sheet1!$F$503</f>
        <v>2.5000000000000001E-2</v>
      </c>
      <c r="O385" s="9">
        <f>0.001*[71]Sheet1!$F$504</f>
        <v>2.5000000000000001E-2</v>
      </c>
      <c r="P385" s="9">
        <f>0.001*[71]Sheet1!$F$505</f>
        <v>2.5000000000000001E-2</v>
      </c>
      <c r="Q385" s="9">
        <f>0.001*[71]Sheet1!$F$506</f>
        <v>2.5000000000000001E-2</v>
      </c>
      <c r="R385" s="9">
        <f>0.001*[71]Sheet1!$F$507</f>
        <v>2.5000000000000001E-2</v>
      </c>
      <c r="S385" s="9">
        <f>0.001*[71]Sheet1!$F$508</f>
        <v>2.5000000000000001E-2</v>
      </c>
      <c r="T385" s="9">
        <f>0.001*[71]Sheet1!$F$509</f>
        <v>2.6000000000000002E-2</v>
      </c>
      <c r="U385" s="9">
        <f>0.001*[71]Sheet1!$F$510</f>
        <v>2.6000000000000002E-2</v>
      </c>
      <c r="V385" s="9">
        <f>0.001*[71]Sheet1!$F$511</f>
        <v>2.6000000000000002E-2</v>
      </c>
      <c r="W385" s="9">
        <f>0.001*[71]Sheet1!$F$512</f>
        <v>2.7E-2</v>
      </c>
      <c r="X385" s="9">
        <f>0.001*[71]Sheet1!$F$513</f>
        <v>2.7E-2</v>
      </c>
      <c r="Y385" s="9">
        <f>0.001*[71]Sheet1!$F$514</f>
        <v>2.7E-2</v>
      </c>
      <c r="Z385" s="44">
        <f>0.001*[71]Sheet1!$F$515</f>
        <v>2.7E-2</v>
      </c>
      <c r="AA385" s="35">
        <f t="shared" si="63"/>
        <v>2.7E-2</v>
      </c>
      <c r="AB385" s="10">
        <f t="shared" si="64"/>
        <v>2.5000000000000001E-2</v>
      </c>
      <c r="AC385" s="14">
        <f t="shared" si="65"/>
        <v>2.5625000000000012E-2</v>
      </c>
    </row>
    <row r="386" spans="2:29" ht="15" customHeight="1">
      <c r="B386" s="26">
        <v>22</v>
      </c>
      <c r="C386" s="43">
        <f>0.001*[71]Sheet1!$F$516</f>
        <v>2.7E-2</v>
      </c>
      <c r="D386" s="9">
        <f>0.001*[71]Sheet1!$F$517</f>
        <v>2.7E-2</v>
      </c>
      <c r="E386" s="9">
        <f>0.001*[71]Sheet1!$F$518</f>
        <v>2.7E-2</v>
      </c>
      <c r="F386" s="9">
        <f>0.001*[71]Sheet1!$F$519</f>
        <v>2.7E-2</v>
      </c>
      <c r="G386" s="9">
        <f>0.001*[71]Sheet1!$F$520</f>
        <v>2.7E-2</v>
      </c>
      <c r="H386" s="9">
        <f>0.001*[71]Sheet1!$F$521</f>
        <v>2.7E-2</v>
      </c>
      <c r="I386" s="9">
        <f>0.001*[71]Sheet1!$F$522</f>
        <v>2.8000000000000001E-2</v>
      </c>
      <c r="J386" s="9">
        <f>0.001*[71]Sheet1!$F$523</f>
        <v>2.7E-2</v>
      </c>
      <c r="K386" s="9">
        <f>0.001*[71]Sheet1!$F$524</f>
        <v>2.7E-2</v>
      </c>
      <c r="L386" s="9">
        <f>0.001*[71]Sheet1!$F$525</f>
        <v>2.6000000000000002E-2</v>
      </c>
      <c r="M386" s="9">
        <f>0.001*[71]Sheet1!$F$526</f>
        <v>2.6000000000000002E-2</v>
      </c>
      <c r="N386" s="9">
        <f>0.001*[71]Sheet1!$F$527</f>
        <v>2.6000000000000002E-2</v>
      </c>
      <c r="O386" s="9">
        <f>0.001*[71]Sheet1!$F$528</f>
        <v>2.6000000000000002E-2</v>
      </c>
      <c r="P386" s="9">
        <f>0.001*[71]Sheet1!$F$529</f>
        <v>2.6000000000000002E-2</v>
      </c>
      <c r="Q386" s="9">
        <f>0.001*[71]Sheet1!$F$530</f>
        <v>2.6000000000000002E-2</v>
      </c>
      <c r="R386" s="9">
        <f>0.001*[71]Sheet1!$F$531</f>
        <v>2.6000000000000002E-2</v>
      </c>
      <c r="S386" s="9">
        <f>0.001*[71]Sheet1!$F$532</f>
        <v>2.6000000000000002E-2</v>
      </c>
      <c r="T386" s="9">
        <f>0.001*[71]Sheet1!$F$533</f>
        <v>2.6000000000000002E-2</v>
      </c>
      <c r="U386" s="9">
        <f>0.001*[71]Sheet1!$F$534</f>
        <v>2.6000000000000002E-2</v>
      </c>
      <c r="V386" s="9">
        <f>0.001*[71]Sheet1!$F$535</f>
        <v>2.6000000000000002E-2</v>
      </c>
      <c r="W386" s="9">
        <f>0.001*[71]Sheet1!$F$536</f>
        <v>2.7E-2</v>
      </c>
      <c r="X386" s="9">
        <f>0.001*[71]Sheet1!$F$537</f>
        <v>2.7E-2</v>
      </c>
      <c r="Y386" s="9">
        <f>0.001*[71]Sheet1!$F$538</f>
        <v>2.7E-2</v>
      </c>
      <c r="Z386" s="44">
        <f>0.001*[71]Sheet1!$F$539</f>
        <v>2.7E-2</v>
      </c>
      <c r="AA386" s="35">
        <f t="shared" si="63"/>
        <v>2.8000000000000001E-2</v>
      </c>
      <c r="AB386" s="10">
        <f t="shared" si="64"/>
        <v>2.6000000000000002E-2</v>
      </c>
      <c r="AC386" s="14">
        <f t="shared" si="65"/>
        <v>2.6583333333333348E-2</v>
      </c>
    </row>
    <row r="387" spans="2:29" ht="15" customHeight="1">
      <c r="B387" s="26">
        <v>23</v>
      </c>
      <c r="C387" s="43">
        <f>0.001*[71]Sheet1!$F$540</f>
        <v>2.7E-2</v>
      </c>
      <c r="D387" s="9">
        <f>0.001*[71]Sheet1!$F$541</f>
        <v>2.7E-2</v>
      </c>
      <c r="E387" s="9">
        <f>0.001*[71]Sheet1!$F$542</f>
        <v>2.7E-2</v>
      </c>
      <c r="F387" s="9">
        <f>0.001*[71]Sheet1!$F$543</f>
        <v>2.7E-2</v>
      </c>
      <c r="G387" s="9">
        <f>0.001*[71]Sheet1!$F$544</f>
        <v>2.6000000000000002E-2</v>
      </c>
      <c r="H387" s="9">
        <f>0.001*[71]Sheet1!$F$545</f>
        <v>2.6000000000000002E-2</v>
      </c>
      <c r="I387" s="9">
        <f>0.001*[71]Sheet1!$F$546</f>
        <v>2.6000000000000002E-2</v>
      </c>
      <c r="J387" s="9">
        <f>0.001*[71]Sheet1!$F$547</f>
        <v>2.5000000000000001E-2</v>
      </c>
      <c r="K387" s="9">
        <f>0.001*[71]Sheet1!$F$548</f>
        <v>2.6000000000000002E-2</v>
      </c>
      <c r="L387" s="9">
        <f>0.001*[71]Sheet1!$F$549</f>
        <v>2.6000000000000002E-2</v>
      </c>
      <c r="M387" s="9">
        <f>0.001*[71]Sheet1!$F$550</f>
        <v>2.6000000000000002E-2</v>
      </c>
      <c r="N387" s="9">
        <f>0.001*[71]Sheet1!$F$551</f>
        <v>2.6000000000000002E-2</v>
      </c>
      <c r="O387" s="9">
        <f>0.001*[71]Sheet1!$F$552</f>
        <v>2.6000000000000002E-2</v>
      </c>
      <c r="P387" s="9">
        <f>0.001*[71]Sheet1!$F$553</f>
        <v>2.5000000000000001E-2</v>
      </c>
      <c r="Q387" s="9">
        <f>0.001*[71]Sheet1!$F$554</f>
        <v>2.5000000000000001E-2</v>
      </c>
      <c r="R387" s="9">
        <f>0.001*[71]Sheet1!$F$555</f>
        <v>2.6000000000000002E-2</v>
      </c>
      <c r="S387" s="9">
        <f>0.001*[71]Sheet1!$F$556</f>
        <v>2.6000000000000002E-2</v>
      </c>
      <c r="T387" s="9">
        <f>0.001*[71]Sheet1!$F$557</f>
        <v>2.7E-2</v>
      </c>
      <c r="U387" s="9">
        <f>0.001*[71]Sheet1!$F$558</f>
        <v>2.7E-2</v>
      </c>
      <c r="V387" s="9">
        <f>0.001*[71]Sheet1!$F$559</f>
        <v>2.7E-2</v>
      </c>
      <c r="W387" s="9">
        <f>0.001*[71]Sheet1!$F$560</f>
        <v>2.7E-2</v>
      </c>
      <c r="X387" s="9">
        <f>0.001*[71]Sheet1!$F$561</f>
        <v>2.7E-2</v>
      </c>
      <c r="Y387" s="9">
        <f>0.001*[71]Sheet1!$F$562</f>
        <v>2.7E-2</v>
      </c>
      <c r="Z387" s="44">
        <f>0.001*[71]Sheet1!$F$563</f>
        <v>2.7E-2</v>
      </c>
      <c r="AA387" s="35">
        <f t="shared" si="63"/>
        <v>2.7E-2</v>
      </c>
      <c r="AB387" s="10">
        <f t="shared" si="64"/>
        <v>2.5000000000000001E-2</v>
      </c>
      <c r="AC387" s="14">
        <f t="shared" si="65"/>
        <v>2.6333333333333347E-2</v>
      </c>
    </row>
    <row r="388" spans="2:29" ht="15" customHeight="1">
      <c r="B388" s="26">
        <v>24</v>
      </c>
      <c r="C388" s="43">
        <f>0.001*[71]Sheet1!$F$564</f>
        <v>2.7E-2</v>
      </c>
      <c r="D388" s="9">
        <f>0.001*[71]Sheet1!$F$565</f>
        <v>2.8000000000000001E-2</v>
      </c>
      <c r="E388" s="9">
        <f>0.001*[71]Sheet1!$F$566</f>
        <v>2.8000000000000001E-2</v>
      </c>
      <c r="F388" s="9">
        <f>0.001*[71]Sheet1!$F$567</f>
        <v>2.8000000000000001E-2</v>
      </c>
      <c r="G388" s="9">
        <f>0.001*[71]Sheet1!$F$568</f>
        <v>2.8000000000000001E-2</v>
      </c>
      <c r="H388" s="9">
        <f>0.001*[71]Sheet1!$F$569</f>
        <v>2.8000000000000001E-2</v>
      </c>
      <c r="I388" s="9">
        <f>0.001*[71]Sheet1!$F$570</f>
        <v>2.8000000000000001E-2</v>
      </c>
      <c r="J388" s="9">
        <f>0.001*[71]Sheet1!$F$571</f>
        <v>2.8000000000000001E-2</v>
      </c>
      <c r="K388" s="9">
        <f>0.001*[71]Sheet1!$F$572</f>
        <v>2.7E-2</v>
      </c>
      <c r="L388" s="9">
        <f>0.001*[71]Sheet1!$F$573</f>
        <v>2.7E-2</v>
      </c>
      <c r="M388" s="9">
        <f>0.001*[71]Sheet1!$F$574</f>
        <v>2.7E-2</v>
      </c>
      <c r="N388" s="9">
        <f>0.001*[71]Sheet1!$F$575</f>
        <v>2.7E-2</v>
      </c>
      <c r="O388" s="9">
        <f>0.001*[71]Sheet1!$F$576</f>
        <v>2.7E-2</v>
      </c>
      <c r="P388" s="9">
        <f>0.001*[71]Sheet1!$F$577</f>
        <v>2.6000000000000002E-2</v>
      </c>
      <c r="Q388" s="9">
        <f>0.001*[71]Sheet1!$F$578</f>
        <v>2.6000000000000002E-2</v>
      </c>
      <c r="R388" s="9">
        <f>0.001*[71]Sheet1!$F$579</f>
        <v>2.6000000000000002E-2</v>
      </c>
      <c r="S388" s="9">
        <f>0.001*[71]Sheet1!$F$580</f>
        <v>2.6000000000000002E-2</v>
      </c>
      <c r="T388" s="9">
        <f>0.001*[71]Sheet1!$F$581</f>
        <v>2.6000000000000002E-2</v>
      </c>
      <c r="U388" s="9">
        <f>0.001*[71]Sheet1!$F$582</f>
        <v>2.7E-2</v>
      </c>
      <c r="V388" s="9">
        <f>0.001*[71]Sheet1!$F$583</f>
        <v>2.9000000000000001E-2</v>
      </c>
      <c r="W388" s="9">
        <f>0.001*[71]Sheet1!$F$584</f>
        <v>2.8000000000000001E-2</v>
      </c>
      <c r="X388" s="9">
        <f>0.001*[71]Sheet1!$F$585</f>
        <v>2.7E-2</v>
      </c>
      <c r="Y388" s="9">
        <f>0.001*[71]Sheet1!$F$586</f>
        <v>2.7E-2</v>
      </c>
      <c r="Z388" s="44">
        <f>0.001*[71]Sheet1!$F$587</f>
        <v>2.8000000000000001E-2</v>
      </c>
      <c r="AA388" s="35">
        <f t="shared" si="63"/>
        <v>2.9000000000000001E-2</v>
      </c>
      <c r="AB388" s="10">
        <f t="shared" si="64"/>
        <v>2.6000000000000002E-2</v>
      </c>
      <c r="AC388" s="14">
        <f t="shared" si="65"/>
        <v>2.7250000000000014E-2</v>
      </c>
    </row>
    <row r="389" spans="2:29" ht="15" customHeight="1">
      <c r="B389" s="26">
        <v>25</v>
      </c>
      <c r="C389" s="43">
        <f>0.001*[71]Sheet1!$F$588</f>
        <v>2.8000000000000001E-2</v>
      </c>
      <c r="D389" s="9">
        <f>0.001*[71]Sheet1!$F$589</f>
        <v>2.8000000000000001E-2</v>
      </c>
      <c r="E389" s="9">
        <f>0.001*[71]Sheet1!$F$590</f>
        <v>2.8000000000000001E-2</v>
      </c>
      <c r="F389" s="9">
        <f>0.001*[71]Sheet1!$F$591</f>
        <v>2.8000000000000001E-2</v>
      </c>
      <c r="G389" s="9">
        <f>0.001*[71]Sheet1!$F$592</f>
        <v>2.8000000000000001E-2</v>
      </c>
      <c r="H389" s="9">
        <f>0.001*[71]Sheet1!$F$593</f>
        <v>2.8000000000000001E-2</v>
      </c>
      <c r="I389" s="9">
        <f>0.001*[71]Sheet1!$F$594</f>
        <v>2.8000000000000001E-2</v>
      </c>
      <c r="J389" s="9">
        <f>0.001*[71]Sheet1!$F$595</f>
        <v>2.8000000000000001E-2</v>
      </c>
      <c r="K389" s="9">
        <f>0.001*[71]Sheet1!$F$596</f>
        <v>2.7E-2</v>
      </c>
      <c r="L389" s="9">
        <f>0.001*[71]Sheet1!$F$597</f>
        <v>2.6000000000000002E-2</v>
      </c>
      <c r="M389" s="9">
        <f>0.001*[71]Sheet1!$F$598</f>
        <v>2.6000000000000002E-2</v>
      </c>
      <c r="N389" s="9">
        <f>0.001*[71]Sheet1!$F$599</f>
        <v>2.6000000000000002E-2</v>
      </c>
      <c r="O389" s="9">
        <f>0.001*[71]Sheet1!$F$600</f>
        <v>2.6000000000000002E-2</v>
      </c>
      <c r="P389" s="9">
        <f>0.001*[71]Sheet1!$F$601</f>
        <v>2.6000000000000002E-2</v>
      </c>
      <c r="Q389" s="9">
        <f>0.001*[71]Sheet1!$F$602</f>
        <v>2.6000000000000002E-2</v>
      </c>
      <c r="R389" s="9">
        <f>0.001*[71]Sheet1!$F$603</f>
        <v>2.6000000000000002E-2</v>
      </c>
      <c r="S389" s="9">
        <f>0.001*[71]Sheet1!$F$604</f>
        <v>2.6000000000000002E-2</v>
      </c>
      <c r="T389" s="9">
        <f>0.001*[71]Sheet1!$F$605</f>
        <v>2.7E-2</v>
      </c>
      <c r="U389" s="9">
        <f>0.001*[71]Sheet1!$F$606</f>
        <v>3.3000000000000002E-2</v>
      </c>
      <c r="V389" s="9">
        <f>0.001*[71]Sheet1!$F$607</f>
        <v>3.4000000000000002E-2</v>
      </c>
      <c r="W389" s="9">
        <f>0.001*[71]Sheet1!$F$608</f>
        <v>3.7999999999999999E-2</v>
      </c>
      <c r="X389" s="9">
        <f>0.001*[71]Sheet1!$F$609</f>
        <v>4.1000000000000002E-2</v>
      </c>
      <c r="Y389" s="9">
        <f>0.001*[71]Sheet1!$F$610</f>
        <v>4.3999999999999997E-2</v>
      </c>
      <c r="Z389" s="44">
        <f>0.001*[71]Sheet1!$F$611</f>
        <v>3.5000000000000003E-2</v>
      </c>
      <c r="AA389" s="35">
        <f t="shared" si="63"/>
        <v>4.3999999999999997E-2</v>
      </c>
      <c r="AB389" s="10">
        <f t="shared" si="64"/>
        <v>2.6000000000000002E-2</v>
      </c>
      <c r="AC389" s="14">
        <f t="shared" si="65"/>
        <v>2.9625000000000016E-2</v>
      </c>
    </row>
    <row r="390" spans="2:29" ht="15" customHeight="1">
      <c r="B390" s="27">
        <v>26</v>
      </c>
      <c r="C390" s="45">
        <f>0.001*[71]Sheet1!$F$612</f>
        <v>2.9000000000000001E-2</v>
      </c>
      <c r="D390" s="17">
        <f>0.001*[71]Sheet1!$F$613</f>
        <v>2.7E-2</v>
      </c>
      <c r="E390" s="17">
        <f>0.001*[71]Sheet1!$F$614</f>
        <v>2.8000000000000001E-2</v>
      </c>
      <c r="F390" s="17">
        <f>0.001*[71]Sheet1!$F$615</f>
        <v>2.8000000000000001E-2</v>
      </c>
      <c r="G390" s="17">
        <f>0.001*[71]Sheet1!$F$616</f>
        <v>2.7E-2</v>
      </c>
      <c r="H390" s="17">
        <f>0.001*[71]Sheet1!$F$617</f>
        <v>2.7E-2</v>
      </c>
      <c r="I390" s="17">
        <f>0.001*[71]Sheet1!$F$618</f>
        <v>2.7E-2</v>
      </c>
      <c r="J390" s="17">
        <f>0.001*[71]Sheet1!$F$619</f>
        <v>2.7E-2</v>
      </c>
      <c r="K390" s="17">
        <f>0.001*[71]Sheet1!$F$620</f>
        <v>2.6000000000000002E-2</v>
      </c>
      <c r="L390" s="17">
        <f>0.001*[71]Sheet1!$F$621</f>
        <v>2.5000000000000001E-2</v>
      </c>
      <c r="M390" s="17">
        <f>0.001*[71]Sheet1!$F$622</f>
        <v>2.5000000000000001E-2</v>
      </c>
      <c r="N390" s="17">
        <f>0.001*[71]Sheet1!$F$623</f>
        <v>2.5000000000000001E-2</v>
      </c>
      <c r="O390" s="17">
        <f>0.001*[71]Sheet1!$F$624</f>
        <v>2.5000000000000001E-2</v>
      </c>
      <c r="P390" s="17">
        <f>0.001*[71]Sheet1!$F$625</f>
        <v>2.5000000000000001E-2</v>
      </c>
      <c r="Q390" s="17">
        <f>0.001*[71]Sheet1!$F$626</f>
        <v>2.5000000000000001E-2</v>
      </c>
      <c r="R390" s="17">
        <f>0.001*[71]Sheet1!$F$627</f>
        <v>2.5000000000000001E-2</v>
      </c>
      <c r="S390" s="17">
        <f>0.001*[71]Sheet1!$F$628</f>
        <v>2.5000000000000001E-2</v>
      </c>
      <c r="T390" s="17">
        <f>0.001*[71]Sheet1!$F$629</f>
        <v>2.5000000000000001E-2</v>
      </c>
      <c r="U390" s="17">
        <f>0.001*[71]Sheet1!$F$630</f>
        <v>2.5000000000000001E-2</v>
      </c>
      <c r="V390" s="17">
        <f>0.001*[71]Sheet1!$F$631</f>
        <v>2.5000000000000001E-2</v>
      </c>
      <c r="W390" s="17">
        <f>0.001*[71]Sheet1!$F$632</f>
        <v>2.5000000000000001E-2</v>
      </c>
      <c r="X390" s="17">
        <f>0.001*[71]Sheet1!$F$633</f>
        <v>2.6000000000000002E-2</v>
      </c>
      <c r="Y390" s="17">
        <f>0.001*[71]Sheet1!$F$634</f>
        <v>2.6000000000000002E-2</v>
      </c>
      <c r="Z390" s="46">
        <f>0.001*[71]Sheet1!$F$635</f>
        <v>2.7E-2</v>
      </c>
      <c r="AA390" s="36">
        <f t="shared" si="63"/>
        <v>2.9000000000000001E-2</v>
      </c>
      <c r="AB390" s="18">
        <f t="shared" si="64"/>
        <v>2.5000000000000001E-2</v>
      </c>
      <c r="AC390" s="19">
        <f t="shared" si="65"/>
        <v>2.6041666666666682E-2</v>
      </c>
    </row>
    <row r="391" spans="2:29" ht="15" customHeight="1">
      <c r="B391" s="26">
        <v>27</v>
      </c>
      <c r="C391" s="43">
        <f>0.001*[71]Sheet1!$F$636</f>
        <v>2.7E-2</v>
      </c>
      <c r="D391" s="9">
        <f>0.001*[71]Sheet1!$F$637</f>
        <v>2.7E-2</v>
      </c>
      <c r="E391" s="9">
        <f>0.001*[71]Sheet1!$F$638</f>
        <v>2.7E-2</v>
      </c>
      <c r="F391" s="9">
        <f>0.001*[71]Sheet1!$F$639</f>
        <v>2.7E-2</v>
      </c>
      <c r="G391" s="9">
        <f>0.001*[71]Sheet1!$F$640</f>
        <v>2.7E-2</v>
      </c>
      <c r="H391" s="9">
        <f>0.001*[71]Sheet1!$F$641</f>
        <v>2.6000000000000002E-2</v>
      </c>
      <c r="I391" s="9">
        <f>0.001*[71]Sheet1!$F$642</f>
        <v>2.6000000000000002E-2</v>
      </c>
      <c r="J391" s="9">
        <f>0.001*[71]Sheet1!$F$643</f>
        <v>2.6000000000000002E-2</v>
      </c>
      <c r="K391" s="9">
        <f>0.001*[71]Sheet1!$F$644</f>
        <v>2.5000000000000001E-2</v>
      </c>
      <c r="L391" s="9">
        <f>0.001*[71]Sheet1!$F$645</f>
        <v>2.5000000000000001E-2</v>
      </c>
      <c r="M391" s="9">
        <f>0.001*[71]Sheet1!$F$646</f>
        <v>2.5000000000000001E-2</v>
      </c>
      <c r="N391" s="9">
        <f>0.001*[71]Sheet1!$F$647</f>
        <v>2.5000000000000001E-2</v>
      </c>
      <c r="O391" s="9">
        <f>0.001*[71]Sheet1!$F$648</f>
        <v>2.5000000000000001E-2</v>
      </c>
      <c r="P391" s="9">
        <f>0.001*[71]Sheet1!$F$649</f>
        <v>2.5000000000000001E-2</v>
      </c>
      <c r="Q391" s="9">
        <f>0.001*[71]Sheet1!$F$650</f>
        <v>2.5000000000000001E-2</v>
      </c>
      <c r="R391" s="9">
        <f>0.001*[71]Sheet1!$F$651</f>
        <v>2.5000000000000001E-2</v>
      </c>
      <c r="S391" s="9">
        <f>0.001*[71]Sheet1!$F$652</f>
        <v>2.5000000000000001E-2</v>
      </c>
      <c r="T391" s="9">
        <f>0.001*[71]Sheet1!$F$653</f>
        <v>2.6000000000000002E-2</v>
      </c>
      <c r="U391" s="9">
        <f>0.001*[71]Sheet1!$F$654</f>
        <v>2.6000000000000002E-2</v>
      </c>
      <c r="V391" s="9">
        <f>0.001*[71]Sheet1!$F$655</f>
        <v>2.6000000000000002E-2</v>
      </c>
      <c r="W391" s="9">
        <f>0.001*[71]Sheet1!$F$656</f>
        <v>2.6000000000000002E-2</v>
      </c>
      <c r="X391" s="9">
        <f>0.001*[71]Sheet1!$F$657</f>
        <v>2.6000000000000002E-2</v>
      </c>
      <c r="Y391" s="9">
        <f>0.001*[71]Sheet1!$F$658</f>
        <v>2.6000000000000002E-2</v>
      </c>
      <c r="Z391" s="44">
        <f>0.001*[71]Sheet1!$F$659</f>
        <v>2.6000000000000002E-2</v>
      </c>
      <c r="AA391" s="35">
        <f t="shared" si="63"/>
        <v>2.7E-2</v>
      </c>
      <c r="AB391" s="10">
        <f t="shared" si="64"/>
        <v>2.5000000000000001E-2</v>
      </c>
      <c r="AC391" s="14">
        <f t="shared" si="65"/>
        <v>2.5833333333333347E-2</v>
      </c>
    </row>
    <row r="392" spans="2:29" ht="15" customHeight="1">
      <c r="B392" s="26">
        <v>28</v>
      </c>
      <c r="C392" s="43">
        <f>0.001*[71]Sheet1!$F$660</f>
        <v>2.6000000000000002E-2</v>
      </c>
      <c r="D392" s="9">
        <f>0.001*[71]Sheet1!$F$661</f>
        <v>2.6000000000000002E-2</v>
      </c>
      <c r="E392" s="9">
        <f>0.001*[71]Sheet1!$F$662</f>
        <v>2.6000000000000002E-2</v>
      </c>
      <c r="F392" s="9">
        <f>0.001*[71]Sheet1!$F$663</f>
        <v>2.6000000000000002E-2</v>
      </c>
      <c r="G392" s="9">
        <f>0.001*[71]Sheet1!$F$664</f>
        <v>2.6000000000000002E-2</v>
      </c>
      <c r="H392" s="9">
        <f>0.001*[71]Sheet1!$F$665</f>
        <v>2.6000000000000002E-2</v>
      </c>
      <c r="I392" s="9">
        <f>0.001*[71]Sheet1!$F$666</f>
        <v>2.6000000000000002E-2</v>
      </c>
      <c r="J392" s="9">
        <f>0.001*[71]Sheet1!$F$667</f>
        <v>2.5000000000000001E-2</v>
      </c>
      <c r="K392" s="9">
        <f>0.001*[71]Sheet1!$F$668</f>
        <v>2.5000000000000001E-2</v>
      </c>
      <c r="L392" s="9">
        <f>0.001*[71]Sheet1!$F$669</f>
        <v>2.5000000000000001E-2</v>
      </c>
      <c r="M392" s="9">
        <f>0.001*[71]Sheet1!$F$670</f>
        <v>2.5000000000000001E-2</v>
      </c>
      <c r="N392" s="9">
        <f>0.001*[71]Sheet1!$F$671</f>
        <v>2.5000000000000001E-2</v>
      </c>
      <c r="O392" s="9">
        <f>0.001*[71]Sheet1!$F$672</f>
        <v>2.5000000000000001E-2</v>
      </c>
      <c r="P392" s="9">
        <f>0.001*[71]Sheet1!$F$673</f>
        <v>2.5000000000000001E-2</v>
      </c>
      <c r="Q392" s="9">
        <f>0.001*[71]Sheet1!$F$674</f>
        <v>2.5000000000000001E-2</v>
      </c>
      <c r="R392" s="9">
        <f>0.001*[71]Sheet1!$F$675</f>
        <v>2.5000000000000001E-2</v>
      </c>
      <c r="S392" s="9">
        <f>0.001*[71]Sheet1!$F$676</f>
        <v>2.5000000000000001E-2</v>
      </c>
      <c r="T392" s="9" t="s">
        <v>77</v>
      </c>
      <c r="U392" s="9" t="s">
        <v>77</v>
      </c>
      <c r="V392" s="9" t="s">
        <v>77</v>
      </c>
      <c r="W392" s="9" t="s">
        <v>77</v>
      </c>
      <c r="X392" s="9" t="s">
        <v>77</v>
      </c>
      <c r="Y392" s="9" t="s">
        <v>77</v>
      </c>
      <c r="Z392" s="44" t="s">
        <v>77</v>
      </c>
      <c r="AA392" s="35">
        <f t="shared" si="63"/>
        <v>2.6000000000000002E-2</v>
      </c>
      <c r="AB392" s="10">
        <f t="shared" si="64"/>
        <v>2.5000000000000001E-2</v>
      </c>
      <c r="AC392" s="14">
        <f t="shared" si="65"/>
        <v>2.5411764705882363E-2</v>
      </c>
    </row>
    <row r="393" spans="2:29" ht="15" customHeight="1">
      <c r="B393" s="26">
        <v>29</v>
      </c>
      <c r="C393" s="43" t="s">
        <v>77</v>
      </c>
      <c r="D393" s="9" t="s">
        <v>77</v>
      </c>
      <c r="E393" s="9" t="s">
        <v>77</v>
      </c>
      <c r="F393" s="9" t="s">
        <v>77</v>
      </c>
      <c r="G393" s="9" t="s">
        <v>77</v>
      </c>
      <c r="H393" s="9" t="s">
        <v>77</v>
      </c>
      <c r="I393" s="9" t="s">
        <v>77</v>
      </c>
      <c r="J393" s="9" t="s">
        <v>77</v>
      </c>
      <c r="K393" s="9" t="s">
        <v>77</v>
      </c>
      <c r="L393" s="9" t="s">
        <v>77</v>
      </c>
      <c r="M393" s="9" t="s">
        <v>77</v>
      </c>
      <c r="N393" s="9" t="s">
        <v>77</v>
      </c>
      <c r="O393" s="9" t="s">
        <v>77</v>
      </c>
      <c r="P393" s="9" t="s">
        <v>77</v>
      </c>
      <c r="Q393" s="9" t="s">
        <v>77</v>
      </c>
      <c r="R393" s="9" t="s">
        <v>77</v>
      </c>
      <c r="S393" s="9" t="s">
        <v>77</v>
      </c>
      <c r="T393" s="9" t="s">
        <v>77</v>
      </c>
      <c r="U393" s="9" t="s">
        <v>77</v>
      </c>
      <c r="V393" s="9" t="s">
        <v>77</v>
      </c>
      <c r="W393" s="9" t="s">
        <v>77</v>
      </c>
      <c r="X393" s="9" t="s">
        <v>77</v>
      </c>
      <c r="Y393" s="9" t="s">
        <v>77</v>
      </c>
      <c r="Z393" s="44" t="s">
        <v>77</v>
      </c>
      <c r="AA393" s="35">
        <f t="shared" si="63"/>
        <v>0</v>
      </c>
      <c r="AB393" s="10">
        <f t="shared" si="64"/>
        <v>0</v>
      </c>
      <c r="AC393" s="14"/>
    </row>
    <row r="394" spans="2:29" ht="15" customHeight="1">
      <c r="B394" s="28">
        <v>30</v>
      </c>
      <c r="C394" s="43" t="s">
        <v>77</v>
      </c>
      <c r="D394" s="9" t="s">
        <v>77</v>
      </c>
      <c r="E394" s="9" t="s">
        <v>77</v>
      </c>
      <c r="F394" s="9" t="s">
        <v>77</v>
      </c>
      <c r="G394" s="9" t="s">
        <v>77</v>
      </c>
      <c r="H394" s="9" t="s">
        <v>77</v>
      </c>
      <c r="I394" s="9" t="s">
        <v>77</v>
      </c>
      <c r="J394" s="9" t="s">
        <v>77</v>
      </c>
      <c r="K394" s="9" t="s">
        <v>77</v>
      </c>
      <c r="L394" s="9" t="s">
        <v>77</v>
      </c>
      <c r="M394" s="9" t="s">
        <v>77</v>
      </c>
      <c r="N394" s="9" t="s">
        <v>77</v>
      </c>
      <c r="O394" s="9" t="s">
        <v>77</v>
      </c>
      <c r="P394" s="9" t="s">
        <v>77</v>
      </c>
      <c r="Q394" s="9" t="s">
        <v>77</v>
      </c>
      <c r="R394" s="9" t="s">
        <v>77</v>
      </c>
      <c r="S394" s="9" t="s">
        <v>77</v>
      </c>
      <c r="T394" s="9" t="s">
        <v>77</v>
      </c>
      <c r="U394" s="9" t="s">
        <v>77</v>
      </c>
      <c r="V394" s="9" t="s">
        <v>77</v>
      </c>
      <c r="W394" s="9" t="s">
        <v>77</v>
      </c>
      <c r="X394" s="9" t="s">
        <v>77</v>
      </c>
      <c r="Y394" s="9" t="s">
        <v>77</v>
      </c>
      <c r="Z394" s="44" t="s">
        <v>77</v>
      </c>
      <c r="AA394" s="37">
        <f t="shared" si="63"/>
        <v>0</v>
      </c>
      <c r="AB394" s="21">
        <f t="shared" si="64"/>
        <v>0</v>
      </c>
      <c r="AC394" s="22"/>
    </row>
    <row r="395" spans="2:29" ht="15" customHeight="1">
      <c r="B395" s="29">
        <v>31</v>
      </c>
      <c r="C395" s="49" t="s">
        <v>77</v>
      </c>
      <c r="D395" s="11" t="s">
        <v>77</v>
      </c>
      <c r="E395" s="11" t="s">
        <v>77</v>
      </c>
      <c r="F395" s="11" t="s">
        <v>77</v>
      </c>
      <c r="G395" s="11" t="s">
        <v>77</v>
      </c>
      <c r="H395" s="11" t="s">
        <v>77</v>
      </c>
      <c r="I395" s="11" t="s">
        <v>77</v>
      </c>
      <c r="J395" s="11" t="s">
        <v>77</v>
      </c>
      <c r="K395" s="11" t="s">
        <v>77</v>
      </c>
      <c r="L395" s="11" t="s">
        <v>77</v>
      </c>
      <c r="M395" s="11" t="s">
        <v>77</v>
      </c>
      <c r="N395" s="11" t="s">
        <v>77</v>
      </c>
      <c r="O395" s="11" t="s">
        <v>77</v>
      </c>
      <c r="P395" s="11" t="s">
        <v>77</v>
      </c>
      <c r="Q395" s="11" t="s">
        <v>77</v>
      </c>
      <c r="R395" s="11">
        <f>0.001*[71]Sheet1!$F$747</f>
        <v>2.8000000000000001E-2</v>
      </c>
      <c r="S395" s="11">
        <f>0.001*[71]Sheet1!$F$748</f>
        <v>3.1E-2</v>
      </c>
      <c r="T395" s="11">
        <f>0.001*[71]Sheet1!$F$749</f>
        <v>3.2000000000000001E-2</v>
      </c>
      <c r="U395" s="11">
        <f>0.001*[71]Sheet1!$F$750</f>
        <v>0.03</v>
      </c>
      <c r="V395" s="11">
        <f>0.001*[71]Sheet1!$F$751</f>
        <v>2.8000000000000001E-2</v>
      </c>
      <c r="W395" s="11">
        <f>0.001*[71]Sheet1!$F$752</f>
        <v>2.7E-2</v>
      </c>
      <c r="X395" s="11">
        <f>0.001*[71]Sheet1!$F$753</f>
        <v>2.7E-2</v>
      </c>
      <c r="Y395" s="11">
        <f>0.001*[71]Sheet1!$F$754</f>
        <v>2.7E-2</v>
      </c>
      <c r="Z395" s="50">
        <f>0.001*[71]Sheet1!$F$755</f>
        <v>2.7E-2</v>
      </c>
      <c r="AA395" s="38">
        <f t="shared" si="63"/>
        <v>3.2000000000000001E-2</v>
      </c>
      <c r="AB395" s="8">
        <f t="shared" si="64"/>
        <v>2.7E-2</v>
      </c>
      <c r="AC395" s="15">
        <f t="shared" si="65"/>
        <v>2.8555555555555556E-2</v>
      </c>
    </row>
    <row r="396" spans="2:29" ht="15" customHeight="1">
      <c r="B396" s="30" t="s">
        <v>0</v>
      </c>
      <c r="C396" s="47">
        <f t="shared" ref="C396:Z396" si="69">MAX(C365:C395)</f>
        <v>4.3999999999999997E-2</v>
      </c>
      <c r="D396" s="20">
        <f t="shared" si="69"/>
        <v>3.6000000000000004E-2</v>
      </c>
      <c r="E396" s="20">
        <f t="shared" si="69"/>
        <v>0.03</v>
      </c>
      <c r="F396" s="20">
        <f t="shared" si="69"/>
        <v>2.8000000000000001E-2</v>
      </c>
      <c r="G396" s="20">
        <f t="shared" si="69"/>
        <v>2.9000000000000001E-2</v>
      </c>
      <c r="H396" s="20">
        <f t="shared" si="69"/>
        <v>2.8000000000000001E-2</v>
      </c>
      <c r="I396" s="20">
        <f t="shared" si="69"/>
        <v>3.1E-2</v>
      </c>
      <c r="J396" s="20">
        <f t="shared" si="69"/>
        <v>3.2000000000000001E-2</v>
      </c>
      <c r="K396" s="20">
        <f t="shared" si="69"/>
        <v>3.2000000000000001E-2</v>
      </c>
      <c r="L396" s="20">
        <f t="shared" si="69"/>
        <v>3.3000000000000002E-2</v>
      </c>
      <c r="M396" s="20">
        <f t="shared" si="69"/>
        <v>3.6000000000000004E-2</v>
      </c>
      <c r="N396" s="20">
        <f t="shared" si="69"/>
        <v>3.3000000000000002E-2</v>
      </c>
      <c r="O396" s="20">
        <f t="shared" si="69"/>
        <v>0.03</v>
      </c>
      <c r="P396" s="20">
        <f t="shared" si="69"/>
        <v>3.2000000000000001E-2</v>
      </c>
      <c r="Q396" s="20">
        <f t="shared" si="69"/>
        <v>3.3000000000000002E-2</v>
      </c>
      <c r="R396" s="20">
        <f t="shared" si="69"/>
        <v>3.1E-2</v>
      </c>
      <c r="S396" s="20">
        <f t="shared" si="69"/>
        <v>3.1E-2</v>
      </c>
      <c r="T396" s="20">
        <f t="shared" si="69"/>
        <v>3.2000000000000001E-2</v>
      </c>
      <c r="U396" s="20">
        <f t="shared" si="69"/>
        <v>3.3000000000000002E-2</v>
      </c>
      <c r="V396" s="20">
        <f t="shared" si="69"/>
        <v>3.6000000000000004E-2</v>
      </c>
      <c r="W396" s="20">
        <f t="shared" si="69"/>
        <v>3.7999999999999999E-2</v>
      </c>
      <c r="X396" s="20">
        <f t="shared" si="69"/>
        <v>4.1000000000000002E-2</v>
      </c>
      <c r="Y396" s="20">
        <f t="shared" si="69"/>
        <v>4.3999999999999997E-2</v>
      </c>
      <c r="Z396" s="48">
        <f t="shared" si="69"/>
        <v>4.1000000000000002E-2</v>
      </c>
      <c r="AA396" s="162" t="s">
        <v>15</v>
      </c>
      <c r="AB396" s="163"/>
      <c r="AC396" s="164"/>
    </row>
    <row r="397" spans="2:29" ht="15" customHeight="1">
      <c r="B397" s="31" t="s">
        <v>1</v>
      </c>
      <c r="C397" s="51">
        <f t="shared" ref="C397:Z397" si="70">MIN(C365:C395)</f>
        <v>2.5000000000000001E-2</v>
      </c>
      <c r="D397" s="5">
        <f t="shared" si="70"/>
        <v>2.5000000000000001E-2</v>
      </c>
      <c r="E397" s="5">
        <f t="shared" si="70"/>
        <v>2.5000000000000001E-2</v>
      </c>
      <c r="F397" s="5">
        <f t="shared" si="70"/>
        <v>2.5000000000000001E-2</v>
      </c>
      <c r="G397" s="5">
        <f t="shared" si="70"/>
        <v>2.6000000000000002E-2</v>
      </c>
      <c r="H397" s="5">
        <f t="shared" si="70"/>
        <v>2.5000000000000001E-2</v>
      </c>
      <c r="I397" s="5">
        <f t="shared" si="70"/>
        <v>2.5000000000000001E-2</v>
      </c>
      <c r="J397" s="5">
        <f t="shared" si="70"/>
        <v>2.5000000000000001E-2</v>
      </c>
      <c r="K397" s="5">
        <f t="shared" si="70"/>
        <v>2.5000000000000001E-2</v>
      </c>
      <c r="L397" s="5">
        <f t="shared" si="70"/>
        <v>2.4E-2</v>
      </c>
      <c r="M397" s="5">
        <f t="shared" si="70"/>
        <v>2.5000000000000001E-2</v>
      </c>
      <c r="N397" s="5">
        <f t="shared" si="70"/>
        <v>2.4E-2</v>
      </c>
      <c r="O397" s="5">
        <f t="shared" si="70"/>
        <v>2.4E-2</v>
      </c>
      <c r="P397" s="5">
        <f t="shared" si="70"/>
        <v>2.4E-2</v>
      </c>
      <c r="Q397" s="5">
        <f t="shared" si="70"/>
        <v>2.4E-2</v>
      </c>
      <c r="R397" s="5">
        <f t="shared" si="70"/>
        <v>2.4E-2</v>
      </c>
      <c r="S397" s="5">
        <f t="shared" si="70"/>
        <v>2.4E-2</v>
      </c>
      <c r="T397" s="5">
        <f t="shared" si="70"/>
        <v>2.5000000000000001E-2</v>
      </c>
      <c r="U397" s="5">
        <f t="shared" si="70"/>
        <v>2.5000000000000001E-2</v>
      </c>
      <c r="V397" s="5">
        <f t="shared" si="70"/>
        <v>2.5000000000000001E-2</v>
      </c>
      <c r="W397" s="5">
        <f t="shared" si="70"/>
        <v>2.5000000000000001E-2</v>
      </c>
      <c r="X397" s="5">
        <f t="shared" si="70"/>
        <v>2.5000000000000001E-2</v>
      </c>
      <c r="Y397" s="5">
        <f t="shared" si="70"/>
        <v>2.5000000000000001E-2</v>
      </c>
      <c r="Z397" s="52">
        <f t="shared" si="70"/>
        <v>2.5000000000000001E-2</v>
      </c>
      <c r="AA397" s="156">
        <f>AVERAGE(AA365:AA395)</f>
        <v>2.8193548387096791E-2</v>
      </c>
      <c r="AB397" s="158">
        <f>AVERAGE(AB365:AB395)</f>
        <v>2.3516129032258075E-2</v>
      </c>
      <c r="AC397" s="160">
        <f>AVERAGE(AC365:AC395)</f>
        <v>2.6677034032003617E-2</v>
      </c>
    </row>
    <row r="398" spans="2:29" ht="15" customHeight="1" thickBot="1">
      <c r="B398" s="32" t="s">
        <v>14</v>
      </c>
      <c r="C398" s="53">
        <f t="shared" ref="C398:Z398" si="71">AVERAGE(C365:C395)</f>
        <v>2.7678571428571445E-2</v>
      </c>
      <c r="D398" s="6">
        <f t="shared" si="71"/>
        <v>2.7285714285714302E-2</v>
      </c>
      <c r="E398" s="6">
        <f t="shared" si="71"/>
        <v>2.7071428571428587E-2</v>
      </c>
      <c r="F398" s="6">
        <f t="shared" si="71"/>
        <v>2.6928571428571444E-2</v>
      </c>
      <c r="G398" s="6">
        <f t="shared" si="71"/>
        <v>2.6892857142857159E-2</v>
      </c>
      <c r="H398" s="6">
        <f t="shared" si="71"/>
        <v>2.6785714285714302E-2</v>
      </c>
      <c r="I398" s="6">
        <f t="shared" si="71"/>
        <v>2.7000000000000017E-2</v>
      </c>
      <c r="J398" s="6">
        <f t="shared" si="71"/>
        <v>2.6857142857142875E-2</v>
      </c>
      <c r="K398" s="6">
        <f t="shared" si="71"/>
        <v>2.6428571428571444E-2</v>
      </c>
      <c r="L398" s="6">
        <f t="shared" si="71"/>
        <v>2.5821428571428585E-2</v>
      </c>
      <c r="M398" s="6">
        <f t="shared" si="71"/>
        <v>2.6035714285714301E-2</v>
      </c>
      <c r="N398" s="6">
        <f t="shared" si="71"/>
        <v>2.5750000000000016E-2</v>
      </c>
      <c r="O398" s="6">
        <f t="shared" si="71"/>
        <v>2.5607142857142873E-2</v>
      </c>
      <c r="P398" s="6">
        <f t="shared" si="71"/>
        <v>2.5750000000000016E-2</v>
      </c>
      <c r="Q398" s="6">
        <f t="shared" si="71"/>
        <v>2.5714285714285728E-2</v>
      </c>
      <c r="R398" s="6">
        <f t="shared" si="71"/>
        <v>2.6000000000000016E-2</v>
      </c>
      <c r="S398" s="6">
        <f t="shared" si="71"/>
        <v>2.6103448275862084E-2</v>
      </c>
      <c r="T398" s="6">
        <f t="shared" si="71"/>
        <v>2.6428571428571444E-2</v>
      </c>
      <c r="U398" s="6">
        <f t="shared" si="71"/>
        <v>2.6750000000000017E-2</v>
      </c>
      <c r="V398" s="6">
        <f t="shared" si="71"/>
        <v>2.6964285714285729E-2</v>
      </c>
      <c r="W398" s="6">
        <f t="shared" si="71"/>
        <v>2.7178571428571444E-2</v>
      </c>
      <c r="X398" s="6">
        <f t="shared" si="71"/>
        <v>2.7357142857142875E-2</v>
      </c>
      <c r="Y398" s="6">
        <f t="shared" si="71"/>
        <v>2.7535714285714302E-2</v>
      </c>
      <c r="Z398" s="54">
        <f t="shared" si="71"/>
        <v>2.7678571428571445E-2</v>
      </c>
      <c r="AA398" s="157"/>
      <c r="AB398" s="159"/>
      <c r="AC398" s="161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U32" sqref="U32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165" t="s">
        <v>82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0.001*[72]Sheet1!$F$12</f>
        <v>2.1999999999999999E-2</v>
      </c>
      <c r="D5" s="12">
        <f>0.001*[72]Sheet1!$F$13</f>
        <v>2.1999999999999999E-2</v>
      </c>
      <c r="E5" s="12">
        <f>0.001*[72]Sheet1!$F$14</f>
        <v>2.1999999999999999E-2</v>
      </c>
      <c r="F5" s="12">
        <f>0.001*[72]Sheet1!$F$15</f>
        <v>2.1999999999999999E-2</v>
      </c>
      <c r="G5" s="12">
        <f>0.001*[72]Sheet1!$F$16</f>
        <v>2.1999999999999999E-2</v>
      </c>
      <c r="H5" s="12">
        <f>0.001*[72]Sheet1!$F$17</f>
        <v>2.3E-2</v>
      </c>
      <c r="I5" s="12">
        <f>0.001*[72]Sheet1!$F$18</f>
        <v>2.7E-2</v>
      </c>
      <c r="J5" s="12">
        <f>0.001*[72]Sheet1!$F$19</f>
        <v>0.03</v>
      </c>
      <c r="K5" s="12">
        <f>0.001*[72]Sheet1!$F$20</f>
        <v>3.3000000000000002E-2</v>
      </c>
      <c r="L5" s="12">
        <f>0.001*[72]Sheet1!$F$21</f>
        <v>3.5000000000000003E-2</v>
      </c>
      <c r="M5" s="12">
        <f>0.001*[72]Sheet1!$F$22</f>
        <v>3.5000000000000003E-2</v>
      </c>
      <c r="N5" s="12">
        <f>0.001*[72]Sheet1!$F$23</f>
        <v>3.2000000000000001E-2</v>
      </c>
      <c r="O5" s="12">
        <f>0.001*[72]Sheet1!$F$24</f>
        <v>0.03</v>
      </c>
      <c r="P5" s="12">
        <f>0.001*[72]Sheet1!$F$25</f>
        <v>2.7E-2</v>
      </c>
      <c r="Q5" s="12">
        <f>0.001*[72]Sheet1!$F$26</f>
        <v>2.3E-2</v>
      </c>
      <c r="R5" s="12">
        <f>0.001*[72]Sheet1!$F$27</f>
        <v>2.1000000000000001E-2</v>
      </c>
      <c r="S5" s="12">
        <f>0.001*[72]Sheet1!$F$28</f>
        <v>2.1000000000000001E-2</v>
      </c>
      <c r="T5" s="12">
        <f>0.001*[72]Sheet1!$F$29</f>
        <v>2.1000000000000001E-2</v>
      </c>
      <c r="U5" s="12">
        <f>0.001*[72]Sheet1!$F$30</f>
        <v>2.1000000000000001E-2</v>
      </c>
      <c r="V5" s="12">
        <f>0.001*[72]Sheet1!$F$31</f>
        <v>2.1000000000000001E-2</v>
      </c>
      <c r="W5" s="12">
        <f>0.001*[72]Sheet1!$F$32</f>
        <v>2.1000000000000001E-2</v>
      </c>
      <c r="X5" s="12">
        <f>0.001*[72]Sheet1!$F$33</f>
        <v>2.1000000000000001E-2</v>
      </c>
      <c r="Y5" s="12">
        <f>0.001*[72]Sheet1!$F$34</f>
        <v>2.1000000000000001E-2</v>
      </c>
      <c r="Z5" s="42">
        <f>0.001*[72]Sheet1!$F$35</f>
        <v>2.1000000000000001E-2</v>
      </c>
      <c r="AA5" s="34">
        <f>MAX(C5:Z5)</f>
        <v>3.5000000000000003E-2</v>
      </c>
      <c r="AB5" s="13">
        <f>MIN(C5:Z5)</f>
        <v>2.1000000000000001E-2</v>
      </c>
      <c r="AC5" s="16">
        <f>AVERAGE(C5:Z5)</f>
        <v>2.4750000000000012E-2</v>
      </c>
    </row>
    <row r="6" spans="2:29" ht="15" customHeight="1">
      <c r="B6" s="26">
        <v>2</v>
      </c>
      <c r="C6" s="43">
        <f>0.001*[72]Sheet1!$F$36</f>
        <v>2.1999999999999999E-2</v>
      </c>
      <c r="D6" s="9">
        <f>0.001*[72]Sheet1!$F$37</f>
        <v>2.1999999999999999E-2</v>
      </c>
      <c r="E6" s="9">
        <f>0.001*[72]Sheet1!$F$38</f>
        <v>2.1000000000000001E-2</v>
      </c>
      <c r="F6" s="9">
        <f>0.001*[72]Sheet1!$F$39</f>
        <v>2.1999999999999999E-2</v>
      </c>
      <c r="G6" s="9">
        <f>0.001*[72]Sheet1!$F$40</f>
        <v>2.1999999999999999E-2</v>
      </c>
      <c r="H6" s="9">
        <f>0.001*[72]Sheet1!$F$41</f>
        <v>2.1999999999999999E-2</v>
      </c>
      <c r="I6" s="9">
        <f>0.001*[72]Sheet1!$F$42</f>
        <v>2.1999999999999999E-2</v>
      </c>
      <c r="J6" s="9">
        <f>0.001*[72]Sheet1!$F$43</f>
        <v>2.1999999999999999E-2</v>
      </c>
      <c r="K6" s="9">
        <f>0.001*[72]Sheet1!$F$44</f>
        <v>2.3E-2</v>
      </c>
      <c r="L6" s="9">
        <f>0.001*[72]Sheet1!$F$45</f>
        <v>2.1999999999999999E-2</v>
      </c>
      <c r="M6" s="9">
        <f>0.001*[72]Sheet1!$F$46</f>
        <v>2.1999999999999999E-2</v>
      </c>
      <c r="N6" s="9">
        <f>0.001*[72]Sheet1!$F$47</f>
        <v>2.1000000000000001E-2</v>
      </c>
      <c r="O6" s="9">
        <f>0.001*[72]Sheet1!$F$48</f>
        <v>2.1000000000000001E-2</v>
      </c>
      <c r="P6" s="9">
        <f>0.001*[72]Sheet1!$F$49</f>
        <v>0.02</v>
      </c>
      <c r="Q6" s="9">
        <f>0.001*[72]Sheet1!$F$50</f>
        <v>0.02</v>
      </c>
      <c r="R6" s="9">
        <f>0.001*[72]Sheet1!$F$51</f>
        <v>0.02</v>
      </c>
      <c r="S6" s="9">
        <f>0.001*[72]Sheet1!$F$52</f>
        <v>0.02</v>
      </c>
      <c r="T6" s="9">
        <f>0.001*[72]Sheet1!$F$53</f>
        <v>2.1000000000000001E-2</v>
      </c>
      <c r="U6" s="9">
        <f>0.001*[72]Sheet1!$F$54</f>
        <v>2.1000000000000001E-2</v>
      </c>
      <c r="V6" s="9">
        <f>0.001*[72]Sheet1!$F$55</f>
        <v>2.1000000000000001E-2</v>
      </c>
      <c r="W6" s="9">
        <f>0.001*[72]Sheet1!$F$56</f>
        <v>2.1000000000000001E-2</v>
      </c>
      <c r="X6" s="9">
        <f>0.001*[72]Sheet1!$F$57</f>
        <v>2.1999999999999999E-2</v>
      </c>
      <c r="Y6" s="9">
        <f>0.001*[72]Sheet1!$F$58</f>
        <v>2.1999999999999999E-2</v>
      </c>
      <c r="Z6" s="44">
        <f>0.001*[72]Sheet1!$F$59</f>
        <v>2.1999999999999999E-2</v>
      </c>
      <c r="AA6" s="35">
        <f t="shared" ref="AA6:AA34" si="0">MAX(C6:Z6)</f>
        <v>2.3E-2</v>
      </c>
      <c r="AB6" s="10">
        <f t="shared" ref="AB6:AB34" si="1">MIN(C6:Z6)</f>
        <v>0.02</v>
      </c>
      <c r="AC6" s="14">
        <f t="shared" ref="AC6:AC34" si="2">AVERAGE(C6:Z6)</f>
        <v>2.1416666666666671E-2</v>
      </c>
    </row>
    <row r="7" spans="2:29" ht="15" customHeight="1">
      <c r="B7" s="26">
        <v>3</v>
      </c>
      <c r="C7" s="43">
        <f>0.001*[72]Sheet1!$F$60</f>
        <v>2.1999999999999999E-2</v>
      </c>
      <c r="D7" s="9">
        <f>0.001*[72]Sheet1!$F$61</f>
        <v>2.3E-2</v>
      </c>
      <c r="E7" s="9">
        <f>0.001*[72]Sheet1!$F$62</f>
        <v>2.3E-2</v>
      </c>
      <c r="F7" s="9">
        <f>0.001*[72]Sheet1!$F$63</f>
        <v>3.1E-2</v>
      </c>
      <c r="G7" s="9">
        <f>0.001*[72]Sheet1!$F$64</f>
        <v>3.2000000000000001E-2</v>
      </c>
      <c r="H7" s="9">
        <f>0.001*[72]Sheet1!$F$65</f>
        <v>2.8000000000000001E-2</v>
      </c>
      <c r="I7" s="9">
        <f>0.001*[72]Sheet1!$F$66</f>
        <v>3.1E-2</v>
      </c>
      <c r="J7" s="9">
        <f>0.001*[72]Sheet1!$F$67</f>
        <v>3.1E-2</v>
      </c>
      <c r="K7" s="9">
        <f>0.001*[72]Sheet1!$F$68</f>
        <v>2.8000000000000001E-2</v>
      </c>
      <c r="L7" s="9">
        <f>0.001*[72]Sheet1!$F$69</f>
        <v>2.4E-2</v>
      </c>
      <c r="M7" s="9">
        <f>0.001*[72]Sheet1!$F$70</f>
        <v>2.1999999999999999E-2</v>
      </c>
      <c r="N7" s="9">
        <f>0.001*[72]Sheet1!$F$71</f>
        <v>2.3E-2</v>
      </c>
      <c r="O7" s="9">
        <f>0.001*[72]Sheet1!$F$72</f>
        <v>2.1999999999999999E-2</v>
      </c>
      <c r="P7" s="9">
        <f>0.001*[72]Sheet1!$F$73</f>
        <v>2.1000000000000001E-2</v>
      </c>
      <c r="Q7" s="9">
        <f>0.001*[72]Sheet1!$F$74</f>
        <v>0.02</v>
      </c>
      <c r="R7" s="9">
        <f>0.001*[72]Sheet1!$F$75</f>
        <v>0.02</v>
      </c>
      <c r="S7" s="9">
        <f>0.001*[72]Sheet1!$F$76</f>
        <v>0.02</v>
      </c>
      <c r="T7" s="9">
        <f>0.001*[72]Sheet1!$F$77</f>
        <v>0.02</v>
      </c>
      <c r="U7" s="9">
        <f>0.001*[72]Sheet1!$F$78</f>
        <v>0.02</v>
      </c>
      <c r="V7" s="9">
        <f>0.001*[72]Sheet1!$F$79</f>
        <v>0.02</v>
      </c>
      <c r="W7" s="9">
        <f>0.001*[72]Sheet1!$F$80</f>
        <v>2.1000000000000001E-2</v>
      </c>
      <c r="X7" s="9">
        <f>0.001*[72]Sheet1!$F$81</f>
        <v>0.02</v>
      </c>
      <c r="Y7" s="9">
        <f>0.001*[72]Sheet1!$F$82</f>
        <v>2.1000000000000001E-2</v>
      </c>
      <c r="Z7" s="44">
        <f>0.001*[72]Sheet1!$F$83</f>
        <v>2.1999999999999999E-2</v>
      </c>
      <c r="AA7" s="35">
        <f t="shared" si="0"/>
        <v>3.2000000000000001E-2</v>
      </c>
      <c r="AB7" s="10">
        <f t="shared" si="1"/>
        <v>0.02</v>
      </c>
      <c r="AC7" s="14">
        <f t="shared" si="2"/>
        <v>2.3541666666666679E-2</v>
      </c>
    </row>
    <row r="8" spans="2:29" ht="15" customHeight="1">
      <c r="B8" s="26">
        <v>4</v>
      </c>
      <c r="C8" s="43">
        <f>0.001*[72]Sheet1!$F$84</f>
        <v>2.1999999999999999E-2</v>
      </c>
      <c r="D8" s="9">
        <f>0.001*[72]Sheet1!$F$85</f>
        <v>2.1000000000000001E-2</v>
      </c>
      <c r="E8" s="9">
        <f>0.001*[72]Sheet1!$F$86</f>
        <v>2.1000000000000001E-2</v>
      </c>
      <c r="F8" s="9">
        <f>0.001*[72]Sheet1!$F$87</f>
        <v>2.1000000000000001E-2</v>
      </c>
      <c r="G8" s="9">
        <f>0.001*[72]Sheet1!$F$88</f>
        <v>2.1999999999999999E-2</v>
      </c>
      <c r="H8" s="9">
        <f>0.001*[72]Sheet1!$F$89</f>
        <v>2.1000000000000001E-2</v>
      </c>
      <c r="I8" s="9">
        <f>0.001*[72]Sheet1!$F$90</f>
        <v>2.1000000000000001E-2</v>
      </c>
      <c r="J8" s="9">
        <f>0.001*[72]Sheet1!$F$91</f>
        <v>2.1000000000000001E-2</v>
      </c>
      <c r="K8" s="9">
        <f>0.001*[72]Sheet1!$F$92</f>
        <v>2.1000000000000001E-2</v>
      </c>
      <c r="L8" s="9">
        <f>0.001*[72]Sheet1!$F$93</f>
        <v>2.1000000000000001E-2</v>
      </c>
      <c r="M8" s="9">
        <f>0.001*[72]Sheet1!$F$94</f>
        <v>0.02</v>
      </c>
      <c r="N8" s="9">
        <f>0.001*[72]Sheet1!$F$95</f>
        <v>0.02</v>
      </c>
      <c r="O8" s="9">
        <f>0.001*[72]Sheet1!$F$96</f>
        <v>2.1000000000000001E-2</v>
      </c>
      <c r="P8" s="9">
        <f>0.001*[72]Sheet1!$F$97</f>
        <v>2.1000000000000001E-2</v>
      </c>
      <c r="Q8" s="9">
        <f>0.001*[72]Sheet1!$F$98</f>
        <v>2.1000000000000001E-2</v>
      </c>
      <c r="R8" s="9">
        <f>0.001*[72]Sheet1!$F$99</f>
        <v>2.1000000000000001E-2</v>
      </c>
      <c r="S8" s="9">
        <f>0.001*[72]Sheet1!$F$100</f>
        <v>2.1000000000000001E-2</v>
      </c>
      <c r="T8" s="9">
        <f>0.001*[72]Sheet1!$F$101</f>
        <v>2.1000000000000001E-2</v>
      </c>
      <c r="U8" s="9">
        <f>0.001*[72]Sheet1!$F$102</f>
        <v>2.1000000000000001E-2</v>
      </c>
      <c r="V8" s="9">
        <f>0.001*[72]Sheet1!$F$103</f>
        <v>2.1000000000000001E-2</v>
      </c>
      <c r="W8" s="9">
        <f>0.001*[72]Sheet1!$F$104</f>
        <v>2.1000000000000001E-2</v>
      </c>
      <c r="X8" s="9">
        <f>0.001*[72]Sheet1!$F$105</f>
        <v>2.1000000000000001E-2</v>
      </c>
      <c r="Y8" s="9">
        <f>0.001*[72]Sheet1!$F$106</f>
        <v>2.1999999999999999E-2</v>
      </c>
      <c r="Z8" s="44">
        <f>0.001*[72]Sheet1!$F$107</f>
        <v>2.1000000000000001E-2</v>
      </c>
      <c r="AA8" s="35">
        <f t="shared" si="0"/>
        <v>2.1999999999999999E-2</v>
      </c>
      <c r="AB8" s="10">
        <f t="shared" si="1"/>
        <v>0.02</v>
      </c>
      <c r="AC8" s="14">
        <f t="shared" si="2"/>
        <v>2.104166666666667E-2</v>
      </c>
    </row>
    <row r="9" spans="2:29" ht="15" customHeight="1">
      <c r="B9" s="26">
        <v>5</v>
      </c>
      <c r="C9" s="43">
        <f>0.001*[72]Sheet1!$F$108</f>
        <v>2.1999999999999999E-2</v>
      </c>
      <c r="D9" s="9">
        <f>0.001*[72]Sheet1!$F$109</f>
        <v>2.5000000000000001E-2</v>
      </c>
      <c r="E9" s="9">
        <f>0.001*[72]Sheet1!$F$110</f>
        <v>2.8000000000000001E-2</v>
      </c>
      <c r="F9" s="9">
        <f>0.001*[72]Sheet1!$F$111</f>
        <v>2.5000000000000001E-2</v>
      </c>
      <c r="G9" s="9">
        <f>0.001*[72]Sheet1!$F$112</f>
        <v>2.3E-2</v>
      </c>
      <c r="H9" s="9">
        <f>0.001*[72]Sheet1!$F$113</f>
        <v>2.3E-2</v>
      </c>
      <c r="I9" s="9">
        <f>0.001*[72]Sheet1!$F$114</f>
        <v>2.4E-2</v>
      </c>
      <c r="J9" s="9">
        <f>0.001*[72]Sheet1!$F$115</f>
        <v>2.4E-2</v>
      </c>
      <c r="K9" s="9">
        <f>0.001*[72]Sheet1!$F$116</f>
        <v>2.3E-2</v>
      </c>
      <c r="L9" s="9">
        <f>0.001*[72]Sheet1!$F$117</f>
        <v>2.4E-2</v>
      </c>
      <c r="M9" s="9">
        <f>0.001*[72]Sheet1!$F$118</f>
        <v>2.1999999999999999E-2</v>
      </c>
      <c r="N9" s="9">
        <f>0.001*[72]Sheet1!$F$119</f>
        <v>2.1999999999999999E-2</v>
      </c>
      <c r="O9" s="9">
        <f>0.001*[72]Sheet1!$F$120</f>
        <v>2.1999999999999999E-2</v>
      </c>
      <c r="P9" s="9">
        <f>0.001*[72]Sheet1!$F$121</f>
        <v>2.1000000000000001E-2</v>
      </c>
      <c r="Q9" s="9">
        <f>0.001*[72]Sheet1!$F$122</f>
        <v>2.1000000000000001E-2</v>
      </c>
      <c r="R9" s="9">
        <f>0.001*[72]Sheet1!$F$123</f>
        <v>2.1000000000000001E-2</v>
      </c>
      <c r="S9" s="9">
        <f>0.001*[72]Sheet1!$F$124</f>
        <v>2.1000000000000001E-2</v>
      </c>
      <c r="T9" s="9">
        <f>0.001*[72]Sheet1!$F$125</f>
        <v>2.1000000000000001E-2</v>
      </c>
      <c r="U9" s="9">
        <f>0.001*[72]Sheet1!$F$126</f>
        <v>2.1000000000000001E-2</v>
      </c>
      <c r="V9" s="9">
        <f>0.001*[72]Sheet1!$F$127</f>
        <v>2.1000000000000001E-2</v>
      </c>
      <c r="W9" s="9">
        <f>0.001*[72]Sheet1!$F$128</f>
        <v>2.1000000000000001E-2</v>
      </c>
      <c r="X9" s="9">
        <f>0.001*[72]Sheet1!$F$129</f>
        <v>2.3E-2</v>
      </c>
      <c r="Y9" s="9">
        <f>0.001*[72]Sheet1!$F$130</f>
        <v>2.1999999999999999E-2</v>
      </c>
      <c r="Z9" s="44">
        <f>0.001*[72]Sheet1!$F$131</f>
        <v>2.1999999999999999E-2</v>
      </c>
      <c r="AA9" s="35">
        <f t="shared" si="0"/>
        <v>2.8000000000000001E-2</v>
      </c>
      <c r="AB9" s="10">
        <f t="shared" si="1"/>
        <v>2.1000000000000001E-2</v>
      </c>
      <c r="AC9" s="14">
        <f t="shared" si="2"/>
        <v>2.2583333333333341E-2</v>
      </c>
    </row>
    <row r="10" spans="2:29" ht="15" customHeight="1">
      <c r="B10" s="27">
        <v>6</v>
      </c>
      <c r="C10" s="45">
        <f>0.001*[72]Sheet1!$F$132</f>
        <v>2.3E-2</v>
      </c>
      <c r="D10" s="17">
        <f>0.001*[72]Sheet1!$F$133</f>
        <v>2.3E-2</v>
      </c>
      <c r="E10" s="17">
        <f>0.001*[72]Sheet1!$F$134</f>
        <v>2.1999999999999999E-2</v>
      </c>
      <c r="F10" s="17">
        <f>0.001*[72]Sheet1!$F$135</f>
        <v>2.1999999999999999E-2</v>
      </c>
      <c r="G10" s="17">
        <f>0.001*[72]Sheet1!$F$136</f>
        <v>2.1000000000000001E-2</v>
      </c>
      <c r="H10" s="17">
        <f>0.001*[72]Sheet1!$F$137</f>
        <v>2.1000000000000001E-2</v>
      </c>
      <c r="I10" s="17">
        <f>0.001*[72]Sheet1!$F$138</f>
        <v>2.1000000000000001E-2</v>
      </c>
      <c r="J10" s="17">
        <f>0.001*[72]Sheet1!$F$139</f>
        <v>2.1000000000000001E-2</v>
      </c>
      <c r="K10" s="17">
        <f>0.001*[72]Sheet1!$F$140</f>
        <v>2.1000000000000001E-2</v>
      </c>
      <c r="L10" s="17">
        <f>0.001*[72]Sheet1!$F$141</f>
        <v>0.02</v>
      </c>
      <c r="M10" s="17">
        <f>0.001*[72]Sheet1!$F$142</f>
        <v>0.02</v>
      </c>
      <c r="N10" s="17">
        <f>0.001*[72]Sheet1!$F$143</f>
        <v>0.02</v>
      </c>
      <c r="O10" s="17">
        <f>0.001*[72]Sheet1!$F$144</f>
        <v>0.02</v>
      </c>
      <c r="P10" s="17">
        <f>0.001*[72]Sheet1!$F$145</f>
        <v>0.02</v>
      </c>
      <c r="Q10" s="17">
        <f>0.001*[72]Sheet1!$F$146</f>
        <v>0.02</v>
      </c>
      <c r="R10" s="17">
        <f>0.001*[72]Sheet1!$F$147</f>
        <v>0.02</v>
      </c>
      <c r="S10" s="17">
        <f>0.001*[72]Sheet1!$F$148</f>
        <v>0.02</v>
      </c>
      <c r="T10" s="17">
        <f>0.001*[72]Sheet1!$F$149</f>
        <v>0.02</v>
      </c>
      <c r="U10" s="17">
        <f>0.001*[72]Sheet1!$F$150</f>
        <v>0.02</v>
      </c>
      <c r="V10" s="17">
        <f>0.001*[72]Sheet1!$F$151</f>
        <v>0.02</v>
      </c>
      <c r="W10" s="17">
        <f>0.001*[72]Sheet1!$F$152</f>
        <v>0.02</v>
      </c>
      <c r="X10" s="17">
        <f>0.001*[72]Sheet1!$F$153</f>
        <v>2.1000000000000001E-2</v>
      </c>
      <c r="Y10" s="17">
        <f>0.001*[72]Sheet1!$F$154</f>
        <v>0.02</v>
      </c>
      <c r="Z10" s="46">
        <f>0.001*[72]Sheet1!$F$155</f>
        <v>2.1000000000000001E-2</v>
      </c>
      <c r="AA10" s="36">
        <f t="shared" si="0"/>
        <v>2.3E-2</v>
      </c>
      <c r="AB10" s="18">
        <f t="shared" si="1"/>
        <v>0.02</v>
      </c>
      <c r="AC10" s="19">
        <f t="shared" si="2"/>
        <v>2.0708333333333339E-2</v>
      </c>
    </row>
    <row r="11" spans="2:29" ht="15" customHeight="1">
      <c r="B11" s="26">
        <v>7</v>
      </c>
      <c r="C11" s="43">
        <f>0.001*[72]Sheet1!$F$156</f>
        <v>2.1000000000000001E-2</v>
      </c>
      <c r="D11" s="9">
        <f>0.001*[72]Sheet1!$F$157</f>
        <v>2.1000000000000001E-2</v>
      </c>
      <c r="E11" s="9">
        <f>0.001*[72]Sheet1!$F$158</f>
        <v>2.1000000000000001E-2</v>
      </c>
      <c r="F11" s="9">
        <f>0.001*[72]Sheet1!$F$159</f>
        <v>2.1000000000000001E-2</v>
      </c>
      <c r="G11" s="9">
        <f>0.001*[72]Sheet1!$F$160</f>
        <v>2.1000000000000001E-2</v>
      </c>
      <c r="H11" s="9">
        <f>0.001*[72]Sheet1!$F$161</f>
        <v>2.1999999999999999E-2</v>
      </c>
      <c r="I11" s="9">
        <f>0.001*[72]Sheet1!$F$162</f>
        <v>2.1000000000000001E-2</v>
      </c>
      <c r="J11" s="9">
        <f>0.001*[72]Sheet1!$F$163</f>
        <v>2.1999999999999999E-2</v>
      </c>
      <c r="K11" s="9">
        <f>0.001*[72]Sheet1!$F$164</f>
        <v>2.1999999999999999E-2</v>
      </c>
      <c r="L11" s="9">
        <f>0.001*[72]Sheet1!$F$165</f>
        <v>2.1000000000000001E-2</v>
      </c>
      <c r="M11" s="9">
        <f>0.001*[72]Sheet1!$F$166</f>
        <v>0.02</v>
      </c>
      <c r="N11" s="9">
        <f>0.001*[72]Sheet1!$F$167</f>
        <v>0.02</v>
      </c>
      <c r="O11" s="9">
        <f>0.001*[72]Sheet1!$F$168</f>
        <v>0.02</v>
      </c>
      <c r="P11" s="9">
        <f>0.001*[72]Sheet1!$F$169</f>
        <v>0.02</v>
      </c>
      <c r="Q11" s="9">
        <f>0.001*[72]Sheet1!$F$170</f>
        <v>0.02</v>
      </c>
      <c r="R11" s="9">
        <f>0.001*[72]Sheet1!$F$171</f>
        <v>0.02</v>
      </c>
      <c r="S11" s="9">
        <f>0.001*[72]Sheet1!$F$172</f>
        <v>0.02</v>
      </c>
      <c r="T11" s="9">
        <f>0.001*[72]Sheet1!$F$173</f>
        <v>0.02</v>
      </c>
      <c r="U11" s="9">
        <f>0.001*[72]Sheet1!$F$174</f>
        <v>0.02</v>
      </c>
      <c r="V11" s="9">
        <f>0.001*[72]Sheet1!$F$175</f>
        <v>0.02</v>
      </c>
      <c r="W11" s="9">
        <f>0.001*[72]Sheet1!$F$176</f>
        <v>2.1000000000000001E-2</v>
      </c>
      <c r="X11" s="9">
        <f>0.001*[72]Sheet1!$F$177</f>
        <v>2.1000000000000001E-2</v>
      </c>
      <c r="Y11" s="9">
        <f>0.001*[72]Sheet1!$F$178</f>
        <v>2.1000000000000001E-2</v>
      </c>
      <c r="Z11" s="44">
        <f>0.001*[72]Sheet1!$F$179</f>
        <v>2.1000000000000001E-2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2.0708333333333339E-2</v>
      </c>
    </row>
    <row r="12" spans="2:29" ht="15" customHeight="1">
      <c r="B12" s="26">
        <v>8</v>
      </c>
      <c r="C12" s="43">
        <f>0.001*[72]Sheet1!$F$180</f>
        <v>2.1999999999999999E-2</v>
      </c>
      <c r="D12" s="9">
        <f>0.001*[72]Sheet1!$F$181</f>
        <v>2.1999999999999999E-2</v>
      </c>
      <c r="E12" s="9">
        <f>0.001*[72]Sheet1!$F$182</f>
        <v>2.1999999999999999E-2</v>
      </c>
      <c r="F12" s="9">
        <f>0.001*[72]Sheet1!$F$183</f>
        <v>2.1999999999999999E-2</v>
      </c>
      <c r="G12" s="9">
        <f>0.001*[72]Sheet1!$F$184</f>
        <v>2.1999999999999999E-2</v>
      </c>
      <c r="H12" s="9">
        <f>0.001*[72]Sheet1!$F$185</f>
        <v>2.3E-2</v>
      </c>
      <c r="I12" s="9">
        <f>0.001*[72]Sheet1!$F$186</f>
        <v>2.1999999999999999E-2</v>
      </c>
      <c r="J12" s="9">
        <f>0.001*[72]Sheet1!$F$187</f>
        <v>2.1999999999999999E-2</v>
      </c>
      <c r="K12" s="9">
        <f>0.001*[72]Sheet1!$F$188</f>
        <v>2.1000000000000001E-2</v>
      </c>
      <c r="L12" s="9">
        <f>0.001*[72]Sheet1!$F$189</f>
        <v>2.1000000000000001E-2</v>
      </c>
      <c r="M12" s="9">
        <f>0.001*[72]Sheet1!$F$190</f>
        <v>2.1999999999999999E-2</v>
      </c>
      <c r="N12" s="9">
        <f>0.001*[72]Sheet1!$F$191</f>
        <v>2.3E-2</v>
      </c>
      <c r="O12" s="9">
        <f>0.001*[72]Sheet1!$F$192</f>
        <v>2.4E-2</v>
      </c>
      <c r="P12" s="9">
        <f>0.001*[72]Sheet1!$F$193</f>
        <v>2.5000000000000001E-2</v>
      </c>
      <c r="Q12" s="9">
        <f>0.001*[72]Sheet1!$F$194</f>
        <v>2.8000000000000001E-2</v>
      </c>
      <c r="R12" s="9">
        <f>0.001*[72]Sheet1!$F$195</f>
        <v>2.9000000000000001E-2</v>
      </c>
      <c r="S12" s="9">
        <f>0.001*[72]Sheet1!$F$196</f>
        <v>2.8000000000000001E-2</v>
      </c>
      <c r="T12" s="9">
        <f>0.001*[72]Sheet1!$F$197</f>
        <v>2.9000000000000001E-2</v>
      </c>
      <c r="U12" s="9">
        <f>0.001*[72]Sheet1!$F$198</f>
        <v>2.6000000000000002E-2</v>
      </c>
      <c r="V12" s="9">
        <f>0.001*[72]Sheet1!$F$199</f>
        <v>2.4E-2</v>
      </c>
      <c r="W12" s="9">
        <f>0.001*[72]Sheet1!$F$200</f>
        <v>2.1999999999999999E-2</v>
      </c>
      <c r="X12" s="9">
        <f>0.001*[72]Sheet1!$F$201</f>
        <v>2.1999999999999999E-2</v>
      </c>
      <c r="Y12" s="9">
        <f>0.001*[72]Sheet1!$F$202</f>
        <v>2.1999999999999999E-2</v>
      </c>
      <c r="Z12" s="44">
        <f>0.001*[72]Sheet1!$F$203</f>
        <v>2.3E-2</v>
      </c>
      <c r="AA12" s="35">
        <f t="shared" si="0"/>
        <v>2.9000000000000001E-2</v>
      </c>
      <c r="AB12" s="10">
        <f t="shared" si="1"/>
        <v>2.1000000000000001E-2</v>
      </c>
      <c r="AC12" s="14">
        <f t="shared" si="2"/>
        <v>2.3583333333333342E-2</v>
      </c>
    </row>
    <row r="13" spans="2:29" ht="15" customHeight="1">
      <c r="B13" s="26">
        <v>9</v>
      </c>
      <c r="C13" s="43">
        <f>0.001*[72]Sheet1!$F$204</f>
        <v>2.5000000000000001E-2</v>
      </c>
      <c r="D13" s="9">
        <f>0.001*[72]Sheet1!$F$205</f>
        <v>2.6000000000000002E-2</v>
      </c>
      <c r="E13" s="9">
        <f>0.001*[72]Sheet1!$F$206</f>
        <v>2.3E-2</v>
      </c>
      <c r="F13" s="9">
        <f>0.001*[72]Sheet1!$F$207</f>
        <v>2.1999999999999999E-2</v>
      </c>
      <c r="G13" s="9">
        <f>0.001*[72]Sheet1!$F$208</f>
        <v>2.1000000000000001E-2</v>
      </c>
      <c r="H13" s="9">
        <f>0.001*[72]Sheet1!$F$209</f>
        <v>2.1999999999999999E-2</v>
      </c>
      <c r="I13" s="9">
        <f>0.001*[72]Sheet1!$F$210</f>
        <v>2.3E-2</v>
      </c>
      <c r="J13" s="9">
        <f>0.001*[72]Sheet1!$F$211</f>
        <v>2.4E-2</v>
      </c>
      <c r="K13" s="9">
        <f>0.001*[72]Sheet1!$F$212</f>
        <v>2.3E-2</v>
      </c>
      <c r="L13" s="9">
        <f>0.001*[72]Sheet1!$F$213</f>
        <v>2.1000000000000001E-2</v>
      </c>
      <c r="M13" s="9">
        <f>0.001*[72]Sheet1!$F$214</f>
        <v>2.1000000000000001E-2</v>
      </c>
      <c r="N13" s="9">
        <f>0.001*[72]Sheet1!$F$215</f>
        <v>0.02</v>
      </c>
      <c r="O13" s="9">
        <f>0.001*[72]Sheet1!$F$216</f>
        <v>2.1000000000000001E-2</v>
      </c>
      <c r="P13" s="9">
        <f>0.001*[72]Sheet1!$F$217</f>
        <v>2.1000000000000001E-2</v>
      </c>
      <c r="Q13" s="9">
        <f>0.001*[72]Sheet1!$F$218</f>
        <v>2.1999999999999999E-2</v>
      </c>
      <c r="R13" s="9">
        <f>0.001*[72]Sheet1!$F$219</f>
        <v>2.5000000000000001E-2</v>
      </c>
      <c r="S13" s="9">
        <f>0.001*[72]Sheet1!$F$220</f>
        <v>2.5000000000000001E-2</v>
      </c>
      <c r="T13" s="9">
        <f>0.001*[72]Sheet1!$F$221</f>
        <v>2.5000000000000001E-2</v>
      </c>
      <c r="U13" s="9">
        <f>0.001*[72]Sheet1!$F$222</f>
        <v>2.1999999999999999E-2</v>
      </c>
      <c r="V13" s="9">
        <f>0.001*[72]Sheet1!$F$223</f>
        <v>2.1999999999999999E-2</v>
      </c>
      <c r="W13" s="9">
        <f>0.001*[72]Sheet1!$F$224</f>
        <v>2.1000000000000001E-2</v>
      </c>
      <c r="X13" s="9">
        <f>0.001*[72]Sheet1!$F$225</f>
        <v>2.1000000000000001E-2</v>
      </c>
      <c r="Y13" s="9">
        <f>0.001*[72]Sheet1!$F$226</f>
        <v>2.1000000000000001E-2</v>
      </c>
      <c r="Z13" s="44">
        <f>0.001*[72]Sheet1!$F$227</f>
        <v>2.1000000000000001E-2</v>
      </c>
      <c r="AA13" s="35">
        <f t="shared" si="0"/>
        <v>2.6000000000000002E-2</v>
      </c>
      <c r="AB13" s="10">
        <f t="shared" si="1"/>
        <v>0.02</v>
      </c>
      <c r="AC13" s="14">
        <f t="shared" si="2"/>
        <v>2.2416666666666678E-2</v>
      </c>
    </row>
    <row r="14" spans="2:29" ht="15" customHeight="1">
      <c r="B14" s="28">
        <v>10</v>
      </c>
      <c r="C14" s="47">
        <f>0.001*[72]Sheet1!$F$228</f>
        <v>0.02</v>
      </c>
      <c r="D14" s="20">
        <f>0.001*[72]Sheet1!$F$229</f>
        <v>2.1000000000000001E-2</v>
      </c>
      <c r="E14" s="20">
        <f>0.001*[72]Sheet1!$F$230</f>
        <v>2.1000000000000001E-2</v>
      </c>
      <c r="F14" s="20">
        <f>0.001*[72]Sheet1!$F$231</f>
        <v>0.02</v>
      </c>
      <c r="G14" s="20">
        <f>0.001*[72]Sheet1!$F$232</f>
        <v>0.02</v>
      </c>
      <c r="H14" s="20">
        <f>0.001*[72]Sheet1!$F$233</f>
        <v>0.02</v>
      </c>
      <c r="I14" s="20">
        <f>0.001*[72]Sheet1!$F$234</f>
        <v>0.02</v>
      </c>
      <c r="J14" s="20">
        <f>0.001*[72]Sheet1!$F$235</f>
        <v>0.02</v>
      </c>
      <c r="K14" s="20">
        <f>0.001*[72]Sheet1!$F$236</f>
        <v>0.02</v>
      </c>
      <c r="L14" s="20">
        <f>0.001*[72]Sheet1!$F$237</f>
        <v>0.02</v>
      </c>
      <c r="M14" s="20">
        <f>0.001*[72]Sheet1!$F$238</f>
        <v>0.02</v>
      </c>
      <c r="N14" s="20">
        <f>0.001*[72]Sheet1!$F$239</f>
        <v>0.02</v>
      </c>
      <c r="O14" s="20">
        <f>0.001*[72]Sheet1!$F$240</f>
        <v>0.02</v>
      </c>
      <c r="P14" s="20">
        <f>0.001*[72]Sheet1!$F$241</f>
        <v>0.02</v>
      </c>
      <c r="Q14" s="20">
        <f>0.001*[72]Sheet1!$F$242</f>
        <v>0.02</v>
      </c>
      <c r="R14" s="20">
        <f>0.001*[72]Sheet1!$F$243</f>
        <v>0.02</v>
      </c>
      <c r="S14" s="20">
        <f>0.001*[72]Sheet1!$F$244</f>
        <v>0.02</v>
      </c>
      <c r="T14" s="20">
        <f>0.001*[72]Sheet1!$F$245</f>
        <v>0.02</v>
      </c>
      <c r="U14" s="20">
        <f>0.001*[72]Sheet1!$F$246</f>
        <v>0.02</v>
      </c>
      <c r="V14" s="20">
        <f>0.001*[72]Sheet1!$F$247</f>
        <v>0.02</v>
      </c>
      <c r="W14" s="20">
        <f>0.001*[72]Sheet1!$F$248</f>
        <v>2.1000000000000001E-2</v>
      </c>
      <c r="X14" s="20">
        <f>0.001*[72]Sheet1!$F$249</f>
        <v>2.1000000000000001E-2</v>
      </c>
      <c r="Y14" s="20">
        <f>0.001*[72]Sheet1!$F$250</f>
        <v>2.1999999999999999E-2</v>
      </c>
      <c r="Z14" s="48">
        <f>0.001*[72]Sheet1!$F$251</f>
        <v>2.1999999999999999E-2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2.0333333333333339E-2</v>
      </c>
    </row>
    <row r="15" spans="2:29" ht="15" customHeight="1">
      <c r="B15" s="26">
        <v>11</v>
      </c>
      <c r="C15" s="43">
        <f>0.001*[72]Sheet1!$F$252</f>
        <v>2.1999999999999999E-2</v>
      </c>
      <c r="D15" s="9">
        <f>0.001*[72]Sheet1!$F$253</f>
        <v>2.1999999999999999E-2</v>
      </c>
      <c r="E15" s="9">
        <f>0.001*[72]Sheet1!$F$254</f>
        <v>2.1999999999999999E-2</v>
      </c>
      <c r="F15" s="9">
        <f>0.001*[72]Sheet1!$F$255</f>
        <v>2.1999999999999999E-2</v>
      </c>
      <c r="G15" s="9">
        <f>0.001*[72]Sheet1!$F$256</f>
        <v>2.1999999999999999E-2</v>
      </c>
      <c r="H15" s="9">
        <f>0.001*[72]Sheet1!$F$257</f>
        <v>2.1999999999999999E-2</v>
      </c>
      <c r="I15" s="9">
        <f>0.001*[72]Sheet1!$F$258</f>
        <v>2.1999999999999999E-2</v>
      </c>
      <c r="J15" s="9">
        <f>0.001*[72]Sheet1!$F$259</f>
        <v>2.1999999999999999E-2</v>
      </c>
      <c r="K15" s="9">
        <f>0.001*[72]Sheet1!$F$260</f>
        <v>2.1999999999999999E-2</v>
      </c>
      <c r="L15" s="9">
        <f>0.001*[72]Sheet1!$F$261</f>
        <v>2.1999999999999999E-2</v>
      </c>
      <c r="M15" s="9">
        <f>0.001*[72]Sheet1!$F$262</f>
        <v>2.3E-2</v>
      </c>
      <c r="N15" s="9">
        <f>0.001*[72]Sheet1!$F$263</f>
        <v>2.4E-2</v>
      </c>
      <c r="O15" s="9">
        <f>0.001*[72]Sheet1!$F$264</f>
        <v>2.5000000000000001E-2</v>
      </c>
      <c r="P15" s="9">
        <f>0.001*[72]Sheet1!$F$265</f>
        <v>2.5000000000000001E-2</v>
      </c>
      <c r="Q15" s="9">
        <f>0.001*[72]Sheet1!$F$266</f>
        <v>2.8000000000000001E-2</v>
      </c>
      <c r="R15" s="9">
        <f>0.001*[72]Sheet1!$F$267</f>
        <v>2.9000000000000001E-2</v>
      </c>
      <c r="S15" s="9">
        <f>0.001*[72]Sheet1!$F$268</f>
        <v>2.6000000000000002E-2</v>
      </c>
      <c r="T15" s="9">
        <f>0.001*[72]Sheet1!$F$269</f>
        <v>2.5000000000000001E-2</v>
      </c>
      <c r="U15" s="9">
        <f>0.001*[72]Sheet1!$F$270</f>
        <v>2.3E-2</v>
      </c>
      <c r="V15" s="9">
        <f>0.001*[72]Sheet1!$F$271</f>
        <v>2.5000000000000001E-2</v>
      </c>
      <c r="W15" s="9">
        <f>0.001*[72]Sheet1!$F$272</f>
        <v>2.4E-2</v>
      </c>
      <c r="X15" s="9">
        <f>0.001*[72]Sheet1!$F$273</f>
        <v>2.4E-2</v>
      </c>
      <c r="Y15" s="9">
        <f>0.001*[72]Sheet1!$F$274</f>
        <v>2.1999999999999999E-2</v>
      </c>
      <c r="Z15" s="44">
        <f>0.001*[72]Sheet1!$F$275</f>
        <v>2.1000000000000001E-2</v>
      </c>
      <c r="AA15" s="35">
        <f t="shared" si="0"/>
        <v>2.9000000000000001E-2</v>
      </c>
      <c r="AB15" s="10">
        <f t="shared" si="1"/>
        <v>2.1000000000000001E-2</v>
      </c>
      <c r="AC15" s="14">
        <f t="shared" si="2"/>
        <v>2.3500000000000007E-2</v>
      </c>
    </row>
    <row r="16" spans="2:29" ht="15" customHeight="1">
      <c r="B16" s="26">
        <v>12</v>
      </c>
      <c r="C16" s="43">
        <f>0.001*[72]Sheet1!$F$276</f>
        <v>2.1000000000000001E-2</v>
      </c>
      <c r="D16" s="9">
        <f>0.001*[72]Sheet1!$F$277</f>
        <v>2.1000000000000001E-2</v>
      </c>
      <c r="E16" s="9">
        <f>0.001*[72]Sheet1!$F$278</f>
        <v>2.1000000000000001E-2</v>
      </c>
      <c r="F16" s="9">
        <f>0.001*[72]Sheet1!$F$279</f>
        <v>2.1000000000000001E-2</v>
      </c>
      <c r="G16" s="9">
        <f>0.001*[72]Sheet1!$F$280</f>
        <v>2.1000000000000001E-2</v>
      </c>
      <c r="H16" s="9">
        <f>0.001*[72]Sheet1!$F$281</f>
        <v>2.1000000000000001E-2</v>
      </c>
      <c r="I16" s="9">
        <f>0.001*[72]Sheet1!$F$282</f>
        <v>2.1000000000000001E-2</v>
      </c>
      <c r="J16" s="9">
        <f>0.001*[72]Sheet1!$F$283</f>
        <v>2.1999999999999999E-2</v>
      </c>
      <c r="K16" s="9">
        <f>0.001*[72]Sheet1!$F$284</f>
        <v>2.1999999999999999E-2</v>
      </c>
      <c r="L16" s="9">
        <f>0.001*[72]Sheet1!$F$285</f>
        <v>2.1999999999999999E-2</v>
      </c>
      <c r="M16" s="9">
        <f>0.001*[72]Sheet1!$F$286</f>
        <v>2.1000000000000001E-2</v>
      </c>
      <c r="N16" s="9">
        <f>0.001*[72]Sheet1!$F$287</f>
        <v>2.1000000000000001E-2</v>
      </c>
      <c r="O16" s="9">
        <f>0.001*[72]Sheet1!$F$288</f>
        <v>2.1000000000000001E-2</v>
      </c>
      <c r="P16" s="9">
        <f>0.001*[72]Sheet1!$F$289</f>
        <v>2.1000000000000001E-2</v>
      </c>
      <c r="Q16" s="9">
        <f>0.001*[72]Sheet1!$F$290</f>
        <v>0.02</v>
      </c>
      <c r="R16" s="9">
        <f>0.001*[72]Sheet1!$F$291</f>
        <v>0.02</v>
      </c>
      <c r="S16" s="9">
        <f>0.001*[72]Sheet1!$F$292</f>
        <v>0.02</v>
      </c>
      <c r="T16" s="9">
        <f>0.001*[72]Sheet1!$F$293</f>
        <v>0.02</v>
      </c>
      <c r="U16" s="9">
        <f>0.001*[72]Sheet1!$F$294</f>
        <v>0.02</v>
      </c>
      <c r="V16" s="9">
        <f>0.001*[72]Sheet1!$F$295</f>
        <v>2.1000000000000001E-2</v>
      </c>
      <c r="W16" s="9">
        <f>0.001*[72]Sheet1!$F$296</f>
        <v>2.1000000000000001E-2</v>
      </c>
      <c r="X16" s="9">
        <f>0.001*[72]Sheet1!$F$297</f>
        <v>2.1000000000000001E-2</v>
      </c>
      <c r="Y16" s="9">
        <f>0.001*[72]Sheet1!$F$298</f>
        <v>2.1000000000000001E-2</v>
      </c>
      <c r="Z16" s="44">
        <f>0.001*[72]Sheet1!$F$299</f>
        <v>2.1000000000000001E-2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2.091666666666667E-2</v>
      </c>
    </row>
    <row r="17" spans="2:29" ht="15" customHeight="1">
      <c r="B17" s="26">
        <v>13</v>
      </c>
      <c r="C17" s="43">
        <f>0.001*[72]Sheet1!$F$300</f>
        <v>2.1999999999999999E-2</v>
      </c>
      <c r="D17" s="9">
        <f>0.001*[72]Sheet1!$F$301</f>
        <v>2.1999999999999999E-2</v>
      </c>
      <c r="E17" s="9">
        <f>0.001*[72]Sheet1!$F$302</f>
        <v>2.1999999999999999E-2</v>
      </c>
      <c r="F17" s="9">
        <f>0.001*[72]Sheet1!$F$303</f>
        <v>2.1999999999999999E-2</v>
      </c>
      <c r="G17" s="9">
        <f>0.001*[72]Sheet1!$F$304</f>
        <v>2.3E-2</v>
      </c>
      <c r="H17" s="9">
        <f>0.001*[72]Sheet1!$F$305</f>
        <v>2.3E-2</v>
      </c>
      <c r="I17" s="9">
        <f>0.001*[72]Sheet1!$F$306</f>
        <v>2.3E-2</v>
      </c>
      <c r="J17" s="9">
        <f>0.001*[72]Sheet1!$F$307</f>
        <v>2.3E-2</v>
      </c>
      <c r="K17" s="9">
        <f>0.001*[72]Sheet1!$F$308</f>
        <v>2.3E-2</v>
      </c>
      <c r="L17" s="9">
        <f>0.001*[72]Sheet1!$F$309</f>
        <v>2.3E-2</v>
      </c>
      <c r="M17" s="9">
        <f>0.001*[72]Sheet1!$F$310</f>
        <v>2.1999999999999999E-2</v>
      </c>
      <c r="N17" s="9">
        <f>0.001*[72]Sheet1!$F$311</f>
        <v>2.1999999999999999E-2</v>
      </c>
      <c r="O17" s="9">
        <f>0.001*[72]Sheet1!$F$312</f>
        <v>2.1999999999999999E-2</v>
      </c>
      <c r="P17" s="9">
        <f>0.001*[72]Sheet1!$F$313</f>
        <v>2.1999999999999999E-2</v>
      </c>
      <c r="Q17" s="9">
        <f>0.001*[72]Sheet1!$F$314</f>
        <v>2.9000000000000001E-2</v>
      </c>
      <c r="R17" s="9">
        <f>0.001*[72]Sheet1!$F$315</f>
        <v>3.1E-2</v>
      </c>
      <c r="S17" s="9">
        <f>0.001*[72]Sheet1!$F$316</f>
        <v>2.6000000000000002E-2</v>
      </c>
      <c r="T17" s="9">
        <f>0.001*[72]Sheet1!$F$317</f>
        <v>2.1999999999999999E-2</v>
      </c>
      <c r="U17" s="9">
        <f>0.001*[72]Sheet1!$F$318</f>
        <v>2.1000000000000001E-2</v>
      </c>
      <c r="V17" s="9">
        <f>0.001*[72]Sheet1!$F$319</f>
        <v>2.1000000000000001E-2</v>
      </c>
      <c r="W17" s="9">
        <f>0.001*[72]Sheet1!$F$320</f>
        <v>2.1000000000000001E-2</v>
      </c>
      <c r="X17" s="9">
        <f>0.001*[72]Sheet1!$F$321</f>
        <v>2.1000000000000001E-2</v>
      </c>
      <c r="Y17" s="9">
        <f>0.001*[72]Sheet1!$F$322</f>
        <v>2.1999999999999999E-2</v>
      </c>
      <c r="Z17" s="44">
        <f>0.001*[72]Sheet1!$F$323</f>
        <v>2.1999999999999999E-2</v>
      </c>
      <c r="AA17" s="35">
        <f t="shared" si="0"/>
        <v>3.1E-2</v>
      </c>
      <c r="AB17" s="10">
        <f t="shared" si="1"/>
        <v>2.1000000000000001E-2</v>
      </c>
      <c r="AC17" s="14">
        <f t="shared" si="2"/>
        <v>2.2916666666666672E-2</v>
      </c>
    </row>
    <row r="18" spans="2:29" ht="15" customHeight="1">
      <c r="B18" s="26">
        <v>14</v>
      </c>
      <c r="C18" s="43">
        <f>0.001*[72]Sheet1!$F$324</f>
        <v>2.1999999999999999E-2</v>
      </c>
      <c r="D18" s="9">
        <f>0.001*[72]Sheet1!$F$325</f>
        <v>2.1999999999999999E-2</v>
      </c>
      <c r="E18" s="9">
        <f>0.001*[72]Sheet1!$F$326</f>
        <v>2.1999999999999999E-2</v>
      </c>
      <c r="F18" s="9">
        <f>0.001*[72]Sheet1!$F$327</f>
        <v>2.1999999999999999E-2</v>
      </c>
      <c r="G18" s="9">
        <f>0.001*[72]Sheet1!$F$328</f>
        <v>2.1999999999999999E-2</v>
      </c>
      <c r="H18" s="9">
        <f>0.001*[72]Sheet1!$F$329</f>
        <v>2.3E-2</v>
      </c>
      <c r="I18" s="9">
        <f>0.001*[72]Sheet1!$F$330</f>
        <v>2.1999999999999999E-2</v>
      </c>
      <c r="J18" s="9">
        <f>0.001*[72]Sheet1!$F$331</f>
        <v>2.1999999999999999E-2</v>
      </c>
      <c r="K18" s="9">
        <f>0.001*[72]Sheet1!$F$332</f>
        <v>2.3E-2</v>
      </c>
      <c r="L18" s="9">
        <f>0.001*[72]Sheet1!$F$333</f>
        <v>2.1999999999999999E-2</v>
      </c>
      <c r="M18" s="9">
        <f>0.001*[72]Sheet1!$F$334</f>
        <v>2.1999999999999999E-2</v>
      </c>
      <c r="N18" s="9" t="s">
        <v>80</v>
      </c>
      <c r="O18" s="9" t="s">
        <v>80</v>
      </c>
      <c r="P18" s="9" t="s">
        <v>80</v>
      </c>
      <c r="Q18" s="9" t="s">
        <v>80</v>
      </c>
      <c r="R18" s="9" t="s">
        <v>80</v>
      </c>
      <c r="S18" s="9">
        <f>0.001*[72]Sheet1!$F$340</f>
        <v>0.02</v>
      </c>
      <c r="T18" s="9">
        <f>0.001*[72]Sheet1!$F$341</f>
        <v>0.02</v>
      </c>
      <c r="U18" s="9">
        <f>0.001*[72]Sheet1!$F$342</f>
        <v>0.02</v>
      </c>
      <c r="V18" s="9">
        <f>0.001*[72]Sheet1!$F$343</f>
        <v>0.02</v>
      </c>
      <c r="W18" s="9">
        <f>0.001*[72]Sheet1!$F$344</f>
        <v>0.02</v>
      </c>
      <c r="X18" s="9">
        <f>0.001*[72]Sheet1!$F$345</f>
        <v>0.02</v>
      </c>
      <c r="Y18" s="9">
        <f>0.001*[72]Sheet1!$F$346</f>
        <v>0.02</v>
      </c>
      <c r="Z18" s="44">
        <f>0.001*[72]Sheet1!$F$347</f>
        <v>0.02</v>
      </c>
      <c r="AA18" s="35">
        <f t="shared" si="0"/>
        <v>2.3E-2</v>
      </c>
      <c r="AB18" s="10">
        <f t="shared" si="1"/>
        <v>0.02</v>
      </c>
      <c r="AC18" s="14">
        <f t="shared" si="2"/>
        <v>2.1263157894736845E-2</v>
      </c>
    </row>
    <row r="19" spans="2:29" ht="15" customHeight="1">
      <c r="B19" s="26">
        <v>15</v>
      </c>
      <c r="C19" s="43">
        <f>0.001*[72]Sheet1!$F$348</f>
        <v>0.02</v>
      </c>
      <c r="D19" s="9">
        <f>0.001*[72]Sheet1!$F$349</f>
        <v>2.1000000000000001E-2</v>
      </c>
      <c r="E19" s="9">
        <f>0.001*[72]Sheet1!$F$350</f>
        <v>2.1000000000000001E-2</v>
      </c>
      <c r="F19" s="9">
        <f>0.001*[72]Sheet1!$F$351</f>
        <v>2.1000000000000001E-2</v>
      </c>
      <c r="G19" s="9">
        <f>0.001*[72]Sheet1!$F$352</f>
        <v>2.1000000000000001E-2</v>
      </c>
      <c r="H19" s="9">
        <f>0.001*[72]Sheet1!$F$353</f>
        <v>2.1000000000000001E-2</v>
      </c>
      <c r="I19" s="9">
        <f>0.001*[72]Sheet1!$F$354</f>
        <v>2.1000000000000001E-2</v>
      </c>
      <c r="J19" s="9">
        <f>0.001*[72]Sheet1!$F$355</f>
        <v>2.1000000000000001E-2</v>
      </c>
      <c r="K19" s="9">
        <f>0.001*[72]Sheet1!$F$356</f>
        <v>2.1000000000000001E-2</v>
      </c>
      <c r="L19" s="9">
        <f>0.001*[72]Sheet1!$F$357</f>
        <v>2.1000000000000001E-2</v>
      </c>
      <c r="M19" s="9">
        <f>0.001*[72]Sheet1!$F$358</f>
        <v>2.1999999999999999E-2</v>
      </c>
      <c r="N19" s="9" t="s">
        <v>80</v>
      </c>
      <c r="O19" s="9">
        <f>0.001*[72]Sheet1!$F$360</f>
        <v>2.1999999999999999E-2</v>
      </c>
      <c r="P19" s="9">
        <f>0.001*[72]Sheet1!$F$361</f>
        <v>2.1999999999999999E-2</v>
      </c>
      <c r="Q19" s="9">
        <f>0.001*[72]Sheet1!$F$362</f>
        <v>2.1000000000000001E-2</v>
      </c>
      <c r="R19" s="9">
        <f>0.001*[72]Sheet1!$F$363</f>
        <v>0.02</v>
      </c>
      <c r="S19" s="9">
        <f>0.001*[72]Sheet1!$F$364</f>
        <v>0.02</v>
      </c>
      <c r="T19" s="9">
        <f>0.001*[72]Sheet1!$F$365</f>
        <v>2.1000000000000001E-2</v>
      </c>
      <c r="U19" s="9">
        <f>0.001*[72]Sheet1!$F$366</f>
        <v>2.1000000000000001E-2</v>
      </c>
      <c r="V19" s="9">
        <f>0.001*[72]Sheet1!$F$367</f>
        <v>2.1999999999999999E-2</v>
      </c>
      <c r="W19" s="9">
        <f>0.001*[72]Sheet1!$F$368</f>
        <v>2.1999999999999999E-2</v>
      </c>
      <c r="X19" s="9">
        <f>0.001*[72]Sheet1!$F$369</f>
        <v>2.1999999999999999E-2</v>
      </c>
      <c r="Y19" s="9">
        <f>0.001*[72]Sheet1!$F$370</f>
        <v>2.1999999999999999E-2</v>
      </c>
      <c r="Z19" s="44">
        <f>0.001*[72]Sheet1!$F$371</f>
        <v>2.1999999999999999E-2</v>
      </c>
      <c r="AA19" s="35">
        <f t="shared" si="0"/>
        <v>2.1999999999999999E-2</v>
      </c>
      <c r="AB19" s="10">
        <f t="shared" si="1"/>
        <v>0.02</v>
      </c>
      <c r="AC19" s="14">
        <f t="shared" si="2"/>
        <v>2.1217391304347834E-2</v>
      </c>
    </row>
    <row r="20" spans="2:29" ht="15" customHeight="1">
      <c r="B20" s="27">
        <v>16</v>
      </c>
      <c r="C20" s="45">
        <f>0.001*[72]Sheet1!$F$372</f>
        <v>2.1000000000000001E-2</v>
      </c>
      <c r="D20" s="17">
        <f>0.001*[72]Sheet1!$F$373</f>
        <v>2.1000000000000001E-2</v>
      </c>
      <c r="E20" s="17">
        <f>0.001*[72]Sheet1!$F$374</f>
        <v>2.1000000000000001E-2</v>
      </c>
      <c r="F20" s="17">
        <f>0.001*[72]Sheet1!$F$375</f>
        <v>2.1000000000000001E-2</v>
      </c>
      <c r="G20" s="17">
        <f>0.001*[72]Sheet1!$F$376</f>
        <v>2.1000000000000001E-2</v>
      </c>
      <c r="H20" s="17">
        <f>0.001*[72]Sheet1!$F$377</f>
        <v>2.1000000000000001E-2</v>
      </c>
      <c r="I20" s="17">
        <f>0.001*[72]Sheet1!$F$378</f>
        <v>0.02</v>
      </c>
      <c r="J20" s="17">
        <f>0.001*[72]Sheet1!$F$379</f>
        <v>0.02</v>
      </c>
      <c r="K20" s="17">
        <f>0.001*[72]Sheet1!$F$380</f>
        <v>0.02</v>
      </c>
      <c r="L20" s="17">
        <f>0.001*[72]Sheet1!$F$381</f>
        <v>0.02</v>
      </c>
      <c r="M20" s="17">
        <f>0.001*[72]Sheet1!$F$382</f>
        <v>0.02</v>
      </c>
      <c r="N20" s="17">
        <f>0.001*[72]Sheet1!$F$383</f>
        <v>0.02</v>
      </c>
      <c r="O20" s="17">
        <f>0.001*[72]Sheet1!$F$384</f>
        <v>0.02</v>
      </c>
      <c r="P20" s="17">
        <f>0.001*[72]Sheet1!$F$385</f>
        <v>0.02</v>
      </c>
      <c r="Q20" s="17">
        <f>0.001*[72]Sheet1!$F$386</f>
        <v>0.02</v>
      </c>
      <c r="R20" s="17">
        <f>0.001*[72]Sheet1!$F$387</f>
        <v>0.02</v>
      </c>
      <c r="S20" s="17">
        <f>0.001*[72]Sheet1!$F$388</f>
        <v>0.02</v>
      </c>
      <c r="T20" s="17">
        <f>0.001*[72]Sheet1!$F$389</f>
        <v>0.02</v>
      </c>
      <c r="U20" s="17">
        <f>0.001*[72]Sheet1!$F$390</f>
        <v>0.02</v>
      </c>
      <c r="V20" s="17">
        <f>0.001*[72]Sheet1!$F$391</f>
        <v>0.02</v>
      </c>
      <c r="W20" s="17">
        <f>0.001*[72]Sheet1!$F$392</f>
        <v>0.02</v>
      </c>
      <c r="X20" s="17">
        <f>0.001*[72]Sheet1!$F$393</f>
        <v>0.02</v>
      </c>
      <c r="Y20" s="17">
        <f>0.001*[72]Sheet1!$F$394</f>
        <v>0.02</v>
      </c>
      <c r="Z20" s="46">
        <f>0.001*[72]Sheet1!$F$395</f>
        <v>0.02</v>
      </c>
      <c r="AA20" s="36">
        <f t="shared" si="0"/>
        <v>2.1000000000000001E-2</v>
      </c>
      <c r="AB20" s="18">
        <f t="shared" si="1"/>
        <v>0.02</v>
      </c>
      <c r="AC20" s="19">
        <f t="shared" si="2"/>
        <v>2.0250000000000008E-2</v>
      </c>
    </row>
    <row r="21" spans="2:29" ht="15" customHeight="1">
      <c r="B21" s="26">
        <v>17</v>
      </c>
      <c r="C21" s="43">
        <f>0.001*[72]Sheet1!$F$396</f>
        <v>0.02</v>
      </c>
      <c r="D21" s="9">
        <f>0.001*[72]Sheet1!$F$397</f>
        <v>2.1000000000000001E-2</v>
      </c>
      <c r="E21" s="9">
        <f>0.001*[72]Sheet1!$F$398</f>
        <v>2.1000000000000001E-2</v>
      </c>
      <c r="F21" s="9">
        <f>0.001*[72]Sheet1!$F$399</f>
        <v>2.1999999999999999E-2</v>
      </c>
      <c r="G21" s="9">
        <f>0.001*[72]Sheet1!$F$400</f>
        <v>2.1000000000000001E-2</v>
      </c>
      <c r="H21" s="9">
        <f>0.001*[72]Sheet1!$F$401</f>
        <v>2.1000000000000001E-2</v>
      </c>
      <c r="I21" s="9">
        <f>0.001*[72]Sheet1!$F$402</f>
        <v>2.1000000000000001E-2</v>
      </c>
      <c r="J21" s="9">
        <f>0.001*[72]Sheet1!$F$403</f>
        <v>2.1000000000000001E-2</v>
      </c>
      <c r="K21" s="9">
        <f>0.001*[72]Sheet1!$F$404</f>
        <v>2.1000000000000001E-2</v>
      </c>
      <c r="L21" s="9">
        <f>0.001*[72]Sheet1!$F$405</f>
        <v>2.1000000000000001E-2</v>
      </c>
      <c r="M21" s="9">
        <f>0.001*[72]Sheet1!$F$406</f>
        <v>0.02</v>
      </c>
      <c r="N21" s="9">
        <f>0.001*[72]Sheet1!$F$407</f>
        <v>0.02</v>
      </c>
      <c r="O21" s="9">
        <f>0.001*[72]Sheet1!$F$408</f>
        <v>0.02</v>
      </c>
      <c r="P21" s="9">
        <f>0.001*[72]Sheet1!$F$409</f>
        <v>0.02</v>
      </c>
      <c r="Q21" s="9">
        <f>0.001*[72]Sheet1!$F$400</f>
        <v>2.1000000000000001E-2</v>
      </c>
      <c r="R21" s="9">
        <f>0.001*[72]Sheet1!$F$411</f>
        <v>2.1000000000000001E-2</v>
      </c>
      <c r="S21" s="9">
        <f>0.001*[72]Sheet1!$F$412</f>
        <v>0.02</v>
      </c>
      <c r="T21" s="9">
        <f>0.001*[72]Sheet1!$F$413</f>
        <v>0.02</v>
      </c>
      <c r="U21" s="9">
        <f>0.001*[72]Sheet1!$F$414</f>
        <v>0.02</v>
      </c>
      <c r="V21" s="9">
        <f>0.001*[72]Sheet1!$F$415</f>
        <v>0.02</v>
      </c>
      <c r="W21" s="9">
        <f>0.001*[72]Sheet1!$F$416</f>
        <v>0.02</v>
      </c>
      <c r="X21" s="9">
        <f>0.001*[72]Sheet1!$F$417</f>
        <v>0.02</v>
      </c>
      <c r="Y21" s="9">
        <f>0.001*[72]Sheet1!$F$418</f>
        <v>0.02</v>
      </c>
      <c r="Z21" s="44">
        <f>0.001*[72]Sheet1!$F$419</f>
        <v>0.02</v>
      </c>
      <c r="AA21" s="35">
        <f t="shared" si="0"/>
        <v>2.1999999999999999E-2</v>
      </c>
      <c r="AB21" s="10">
        <f t="shared" si="1"/>
        <v>0.02</v>
      </c>
      <c r="AC21" s="14">
        <f t="shared" si="2"/>
        <v>2.0500000000000008E-2</v>
      </c>
    </row>
    <row r="22" spans="2:29" ht="15" customHeight="1">
      <c r="B22" s="26">
        <v>18</v>
      </c>
      <c r="C22" s="43">
        <f>0.001*[72]Sheet1!$F$420</f>
        <v>0.02</v>
      </c>
      <c r="D22" s="9">
        <f>0.001*[72]Sheet1!$F$421</f>
        <v>0.02</v>
      </c>
      <c r="E22" s="9">
        <f>0.001*[72]Sheet1!$F$422</f>
        <v>0.02</v>
      </c>
      <c r="F22" s="9">
        <f>0.001*[72]Sheet1!$F$423</f>
        <v>2.1000000000000001E-2</v>
      </c>
      <c r="G22" s="9">
        <f>0.001*[72]Sheet1!$F$424</f>
        <v>2.1000000000000001E-2</v>
      </c>
      <c r="H22" s="9">
        <f>0.001*[72]Sheet1!$F$425</f>
        <v>2.1000000000000001E-2</v>
      </c>
      <c r="I22" s="9">
        <f>0.001*[72]Sheet1!$F$426</f>
        <v>2.1999999999999999E-2</v>
      </c>
      <c r="J22" s="9">
        <f>0.001*[72]Sheet1!$F$427</f>
        <v>2.1999999999999999E-2</v>
      </c>
      <c r="K22" s="9">
        <f>0.001*[72]Sheet1!$F$428</f>
        <v>2.1999999999999999E-2</v>
      </c>
      <c r="L22" s="9">
        <f>0.001*[72]Sheet1!$F$429</f>
        <v>2.1000000000000001E-2</v>
      </c>
      <c r="M22" s="9">
        <f>0.001*[72]Sheet1!$F$430</f>
        <v>2.1000000000000001E-2</v>
      </c>
      <c r="N22" s="9">
        <f>0.001*[72]Sheet1!$F$431</f>
        <v>2.1000000000000001E-2</v>
      </c>
      <c r="O22" s="9">
        <f>0.001*[72]Sheet1!$F$432</f>
        <v>0.02</v>
      </c>
      <c r="P22" s="9">
        <f>0.001*[72]Sheet1!$F$433</f>
        <v>0.02</v>
      </c>
      <c r="Q22" s="9">
        <f>0.001*[72]Sheet1!$F$434</f>
        <v>0.02</v>
      </c>
      <c r="R22" s="9">
        <f>0.001*[72]Sheet1!$F$435</f>
        <v>0.02</v>
      </c>
      <c r="S22" s="9">
        <f>0.001*[72]Sheet1!$F$436</f>
        <v>0.02</v>
      </c>
      <c r="T22" s="9">
        <f>0.001*[72]Sheet1!$F$437</f>
        <v>2.1000000000000001E-2</v>
      </c>
      <c r="U22" s="9">
        <f>0.001*[72]Sheet1!$F$438</f>
        <v>2.1000000000000001E-2</v>
      </c>
      <c r="V22" s="9">
        <f>0.001*[72]Sheet1!$F$439</f>
        <v>2.1000000000000001E-2</v>
      </c>
      <c r="W22" s="9">
        <f>0.001*[72]Sheet1!$F$440</f>
        <v>2.1000000000000001E-2</v>
      </c>
      <c r="X22" s="9">
        <f>0.001*[72]Sheet1!$F$441</f>
        <v>2.1000000000000001E-2</v>
      </c>
      <c r="Y22" s="9">
        <f>0.001*[72]Sheet1!$F$442</f>
        <v>2.1999999999999999E-2</v>
      </c>
      <c r="Z22" s="44">
        <f>0.001*[72]Sheet1!$F$443</f>
        <v>2.1999999999999999E-2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2.0875000000000008E-2</v>
      </c>
    </row>
    <row r="23" spans="2:29" ht="15" customHeight="1">
      <c r="B23" s="26">
        <v>19</v>
      </c>
      <c r="C23" s="43">
        <f>0.001*[72]Sheet1!$F$444</f>
        <v>2.1999999999999999E-2</v>
      </c>
      <c r="D23" s="9">
        <f>0.001*[72]Sheet1!$F$445</f>
        <v>2.1999999999999999E-2</v>
      </c>
      <c r="E23" s="9">
        <f>0.001*[72]Sheet1!$F$446</f>
        <v>2.1999999999999999E-2</v>
      </c>
      <c r="F23" s="9">
        <f>0.001*[72]Sheet1!$F$447</f>
        <v>2.1999999999999999E-2</v>
      </c>
      <c r="G23" s="9">
        <f>0.001*[72]Sheet1!$F$448</f>
        <v>2.1999999999999999E-2</v>
      </c>
      <c r="H23" s="9">
        <f>0.001*[72]Sheet1!$F$449</f>
        <v>2.1999999999999999E-2</v>
      </c>
      <c r="I23" s="9">
        <f>0.001*[72]Sheet1!$F$450</f>
        <v>2.3E-2</v>
      </c>
      <c r="J23" s="9">
        <f>0.001*[72]Sheet1!$F$451</f>
        <v>2.1999999999999999E-2</v>
      </c>
      <c r="K23" s="9">
        <f>0.001*[72]Sheet1!$F$452</f>
        <v>2.1999999999999999E-2</v>
      </c>
      <c r="L23" s="9">
        <f>0.001*[72]Sheet1!$F$453</f>
        <v>2.1999999999999999E-2</v>
      </c>
      <c r="M23" s="9">
        <f>0.001*[72]Sheet1!$F$454</f>
        <v>2.4E-2</v>
      </c>
      <c r="N23" s="9">
        <f>0.001*[72]Sheet1!$F$455</f>
        <v>2.8000000000000001E-2</v>
      </c>
      <c r="O23" s="9">
        <f>0.001*[72]Sheet1!$F$456</f>
        <v>2.8000000000000001E-2</v>
      </c>
      <c r="P23" s="9">
        <f>0.001*[72]Sheet1!$F$457</f>
        <v>2.9000000000000001E-2</v>
      </c>
      <c r="Q23" s="9">
        <f>0.001*[72]Sheet1!$F$458</f>
        <v>2.9000000000000001E-2</v>
      </c>
      <c r="R23" s="9">
        <f>0.001*[72]Sheet1!$F$459</f>
        <v>2.6000000000000002E-2</v>
      </c>
      <c r="S23" s="9">
        <f>0.001*[72]Sheet1!$F$460</f>
        <v>2.3E-2</v>
      </c>
      <c r="T23" s="9">
        <f>0.001*[72]Sheet1!$F$461</f>
        <v>2.1999999999999999E-2</v>
      </c>
      <c r="U23" s="9">
        <f>0.001*[72]Sheet1!$F$462</f>
        <v>2.1999999999999999E-2</v>
      </c>
      <c r="V23" s="9">
        <f>0.001*[72]Sheet1!$F$463</f>
        <v>2.1999999999999999E-2</v>
      </c>
      <c r="W23" s="9">
        <f>0.001*[72]Sheet1!$F$464</f>
        <v>2.1999999999999999E-2</v>
      </c>
      <c r="X23" s="9">
        <f>0.001*[72]Sheet1!$F$465</f>
        <v>2.3E-2</v>
      </c>
      <c r="Y23" s="9">
        <f>0.001*[72]Sheet1!$F$466</f>
        <v>2.3E-2</v>
      </c>
      <c r="Z23" s="44">
        <f>0.001*[72]Sheet1!$F$467</f>
        <v>2.1999999999999999E-2</v>
      </c>
      <c r="AA23" s="35">
        <f t="shared" si="0"/>
        <v>2.9000000000000001E-2</v>
      </c>
      <c r="AB23" s="10">
        <f t="shared" si="1"/>
        <v>2.1999999999999999E-2</v>
      </c>
      <c r="AC23" s="14">
        <f t="shared" si="2"/>
        <v>2.3500000000000007E-2</v>
      </c>
    </row>
    <row r="24" spans="2:29" ht="15" customHeight="1">
      <c r="B24" s="28">
        <v>20</v>
      </c>
      <c r="C24" s="47">
        <f>0.001*[72]Sheet1!$F$468</f>
        <v>2.1999999999999999E-2</v>
      </c>
      <c r="D24" s="20">
        <f>0.001*[72]Sheet1!$F$469</f>
        <v>2.1000000000000001E-2</v>
      </c>
      <c r="E24" s="20">
        <f>0.001*[72]Sheet1!$F$470</f>
        <v>2.1999999999999999E-2</v>
      </c>
      <c r="F24" s="20">
        <f>0.001*[72]Sheet1!$F$471</f>
        <v>2.1999999999999999E-2</v>
      </c>
      <c r="G24" s="20">
        <f>0.001*[72]Sheet1!$F$472</f>
        <v>2.1999999999999999E-2</v>
      </c>
      <c r="H24" s="20">
        <f>0.001*[72]Sheet1!$F$473</f>
        <v>2.1999999999999999E-2</v>
      </c>
      <c r="I24" s="20">
        <f>0.001*[72]Sheet1!$F$474</f>
        <v>2.1999999999999999E-2</v>
      </c>
      <c r="J24" s="20">
        <f>0.001*[72]Sheet1!$F$475</f>
        <v>2.1999999999999999E-2</v>
      </c>
      <c r="K24" s="20">
        <f>0.001*[72]Sheet1!$F$476</f>
        <v>2.1999999999999999E-2</v>
      </c>
      <c r="L24" s="20">
        <f>0.001*[72]Sheet1!$F$477</f>
        <v>2.1999999999999999E-2</v>
      </c>
      <c r="M24" s="20">
        <f>0.001*[72]Sheet1!$F$478</f>
        <v>2.1999999999999999E-2</v>
      </c>
      <c r="N24" s="20">
        <f>0.001*[72]Sheet1!$F$479</f>
        <v>2.1999999999999999E-2</v>
      </c>
      <c r="O24" s="20">
        <f>0.001*[72]Sheet1!$F$480</f>
        <v>2.1999999999999999E-2</v>
      </c>
      <c r="P24" s="20">
        <f>0.001*[72]Sheet1!$F$481</f>
        <v>2.1000000000000001E-2</v>
      </c>
      <c r="Q24" s="20">
        <f>0.001*[72]Sheet1!$F$482</f>
        <v>2.1000000000000001E-2</v>
      </c>
      <c r="R24" s="20">
        <f>0.001*[72]Sheet1!$F$483</f>
        <v>2.1000000000000001E-2</v>
      </c>
      <c r="S24" s="20">
        <f>0.001*[72]Sheet1!$F$484</f>
        <v>2.1000000000000001E-2</v>
      </c>
      <c r="T24" s="20">
        <f>0.001*[72]Sheet1!$F$485</f>
        <v>2.1000000000000001E-2</v>
      </c>
      <c r="U24" s="20">
        <f>0.001*[72]Sheet1!$F$486</f>
        <v>2.1000000000000001E-2</v>
      </c>
      <c r="V24" s="20">
        <f>0.001*[72]Sheet1!$F$487</f>
        <v>2.1000000000000001E-2</v>
      </c>
      <c r="W24" s="20">
        <f>0.001*[72]Sheet1!$F$488</f>
        <v>2.1000000000000001E-2</v>
      </c>
      <c r="X24" s="20">
        <f>0.001*[72]Sheet1!$F$489</f>
        <v>2.1000000000000001E-2</v>
      </c>
      <c r="Y24" s="20">
        <f>0.001*[72]Sheet1!$F$490</f>
        <v>2.1000000000000001E-2</v>
      </c>
      <c r="Z24" s="48">
        <f>0.001*[72]Sheet1!$F$491</f>
        <v>2.1000000000000001E-2</v>
      </c>
      <c r="AA24" s="37">
        <f t="shared" si="0"/>
        <v>2.1999999999999999E-2</v>
      </c>
      <c r="AB24" s="21">
        <f t="shared" si="1"/>
        <v>2.1000000000000001E-2</v>
      </c>
      <c r="AC24" s="22">
        <f t="shared" si="2"/>
        <v>2.1500000000000005E-2</v>
      </c>
    </row>
    <row r="25" spans="2:29" ht="15" customHeight="1">
      <c r="B25" s="26">
        <v>21</v>
      </c>
      <c r="C25" s="43">
        <f>0.001*[72]Sheet1!$F$492</f>
        <v>2.1000000000000001E-2</v>
      </c>
      <c r="D25" s="9">
        <f>0.001*[72]Sheet1!$F$493</f>
        <v>2.1000000000000001E-2</v>
      </c>
      <c r="E25" s="9">
        <f>0.001*[72]Sheet1!$F$494</f>
        <v>2.1000000000000001E-2</v>
      </c>
      <c r="F25" s="9">
        <f>0.001*[72]Sheet1!$F$495</f>
        <v>0.02</v>
      </c>
      <c r="G25" s="9">
        <f>0.001*[72]Sheet1!$F$496</f>
        <v>2.1000000000000001E-2</v>
      </c>
      <c r="H25" s="9">
        <f>0.001*[72]Sheet1!$F$497</f>
        <v>2.1000000000000001E-2</v>
      </c>
      <c r="I25" s="9">
        <f>0.001*[72]Sheet1!$F$498</f>
        <v>2.1999999999999999E-2</v>
      </c>
      <c r="J25" s="9">
        <f>0.001*[72]Sheet1!$F$499</f>
        <v>2.1999999999999999E-2</v>
      </c>
      <c r="K25" s="9">
        <f>0.001*[72]Sheet1!$F$500</f>
        <v>2.1999999999999999E-2</v>
      </c>
      <c r="L25" s="9">
        <f>0.001*[72]Sheet1!$F$501</f>
        <v>2.1999999999999999E-2</v>
      </c>
      <c r="M25" s="9">
        <f>0.001*[72]Sheet1!$F$502</f>
        <v>2.1000000000000001E-2</v>
      </c>
      <c r="N25" s="9">
        <f>0.001*[72]Sheet1!$F$503</f>
        <v>2.1000000000000001E-2</v>
      </c>
      <c r="O25" s="9">
        <f>0.001*[72]Sheet1!$F$504</f>
        <v>2.1000000000000001E-2</v>
      </c>
      <c r="P25" s="9">
        <f>0.001*[72]Sheet1!$F$505</f>
        <v>2.1000000000000001E-2</v>
      </c>
      <c r="Q25" s="9">
        <f>0.001*[72]Sheet1!$F$506</f>
        <v>0.02</v>
      </c>
      <c r="R25" s="9">
        <f>0.001*[72]Sheet1!$F$507</f>
        <v>2.1000000000000001E-2</v>
      </c>
      <c r="S25" s="9">
        <f>0.001*[72]Sheet1!$F$508</f>
        <v>0.02</v>
      </c>
      <c r="T25" s="9">
        <f>0.001*[72]Sheet1!$F$509</f>
        <v>2.1000000000000001E-2</v>
      </c>
      <c r="U25" s="9">
        <f>0.001*[72]Sheet1!$F$510</f>
        <v>2.1000000000000001E-2</v>
      </c>
      <c r="V25" s="9">
        <f>0.001*[72]Sheet1!$F$511</f>
        <v>2.1000000000000001E-2</v>
      </c>
      <c r="W25" s="9">
        <f>0.001*[72]Sheet1!$F$512</f>
        <v>2.1000000000000001E-2</v>
      </c>
      <c r="X25" s="9">
        <f>0.001*[72]Sheet1!$F$513</f>
        <v>2.1999999999999999E-2</v>
      </c>
      <c r="Y25" s="9">
        <f>0.001*[72]Sheet1!$F$514</f>
        <v>2.1999999999999999E-2</v>
      </c>
      <c r="Z25" s="44">
        <f>0.001*[72]Sheet1!$F$515</f>
        <v>2.1999999999999999E-2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2.116666666666667E-2</v>
      </c>
    </row>
    <row r="26" spans="2:29" ht="15" customHeight="1">
      <c r="B26" s="26">
        <v>22</v>
      </c>
      <c r="C26" s="43">
        <f>0.001*[72]Sheet1!$F$516</f>
        <v>2.1999999999999999E-2</v>
      </c>
      <c r="D26" s="9">
        <f>0.001*[72]Sheet1!$F$517</f>
        <v>2.1999999999999999E-2</v>
      </c>
      <c r="E26" s="9">
        <f>0.001*[72]Sheet1!$F$518</f>
        <v>2.1999999999999999E-2</v>
      </c>
      <c r="F26" s="9">
        <f>0.001*[72]Sheet1!$F$519</f>
        <v>2.1999999999999999E-2</v>
      </c>
      <c r="G26" s="9">
        <f>0.001*[72]Sheet1!$F$520</f>
        <v>2.1999999999999999E-2</v>
      </c>
      <c r="H26" s="9">
        <f>0.001*[72]Sheet1!$F$521</f>
        <v>2.1999999999999999E-2</v>
      </c>
      <c r="I26" s="9">
        <f>0.001*[72]Sheet1!$F$522</f>
        <v>2.1999999999999999E-2</v>
      </c>
      <c r="J26" s="9">
        <f>0.001*[72]Sheet1!$F$523</f>
        <v>2.1999999999999999E-2</v>
      </c>
      <c r="K26" s="9">
        <f>0.001*[72]Sheet1!$F$524</f>
        <v>2.1999999999999999E-2</v>
      </c>
      <c r="L26" s="9">
        <f>0.001*[72]Sheet1!$F$525</f>
        <v>2.1000000000000001E-2</v>
      </c>
      <c r="M26" s="9">
        <f>0.001*[72]Sheet1!$F$526</f>
        <v>2.1000000000000001E-2</v>
      </c>
      <c r="N26" s="9">
        <f>0.001*[72]Sheet1!$F$527</f>
        <v>2.1000000000000001E-2</v>
      </c>
      <c r="O26" s="9">
        <f>0.001*[72]Sheet1!$F$528</f>
        <v>2.1000000000000001E-2</v>
      </c>
      <c r="P26" s="9">
        <f>0.001*[72]Sheet1!$F$529</f>
        <v>2.1000000000000001E-2</v>
      </c>
      <c r="Q26" s="9">
        <f>0.001*[72]Sheet1!$F$530</f>
        <v>0.02</v>
      </c>
      <c r="R26" s="9">
        <f>0.001*[72]Sheet1!$F$531</f>
        <v>0.02</v>
      </c>
      <c r="S26" s="9">
        <f>0.001*[72]Sheet1!$F$532</f>
        <v>2.1000000000000001E-2</v>
      </c>
      <c r="T26" s="9">
        <f>0.001*[72]Sheet1!$F$533</f>
        <v>2.1999999999999999E-2</v>
      </c>
      <c r="U26" s="9">
        <f>0.001*[72]Sheet1!$F$534</f>
        <v>2.3E-2</v>
      </c>
      <c r="V26" s="9">
        <f>0.001*[72]Sheet1!$F$535</f>
        <v>2.3E-2</v>
      </c>
      <c r="W26" s="9">
        <f>0.001*[72]Sheet1!$F$536</f>
        <v>2.6000000000000002E-2</v>
      </c>
      <c r="X26" s="9">
        <f>0.001*[72]Sheet1!$F$537</f>
        <v>3.4000000000000002E-2</v>
      </c>
      <c r="Y26" s="9">
        <f>0.001*[72]Sheet1!$F$538</f>
        <v>0.03</v>
      </c>
      <c r="Z26" s="44">
        <f>0.001*[72]Sheet1!$F$539</f>
        <v>2.8000000000000001E-2</v>
      </c>
      <c r="AA26" s="35">
        <f t="shared" si="0"/>
        <v>3.4000000000000002E-2</v>
      </c>
      <c r="AB26" s="10">
        <f t="shared" si="1"/>
        <v>0.02</v>
      </c>
      <c r="AC26" s="14">
        <f t="shared" si="2"/>
        <v>2.2916666666666672E-2</v>
      </c>
    </row>
    <row r="27" spans="2:29" ht="15" customHeight="1">
      <c r="B27" s="26">
        <v>23</v>
      </c>
      <c r="C27" s="43">
        <f>0.001*[72]Sheet1!$F$540</f>
        <v>2.3E-2</v>
      </c>
      <c r="D27" s="9">
        <f>0.001*[72]Sheet1!$F$541</f>
        <v>2.1000000000000001E-2</v>
      </c>
      <c r="E27" s="9">
        <f>0.001*[72]Sheet1!$F$542</f>
        <v>2.1000000000000001E-2</v>
      </c>
      <c r="F27" s="9">
        <f>0.001*[72]Sheet1!$F$543</f>
        <v>0.02</v>
      </c>
      <c r="G27" s="9">
        <f>0.001*[72]Sheet1!$F$544</f>
        <v>0.02</v>
      </c>
      <c r="H27" s="9">
        <f>0.001*[72]Sheet1!$F$545</f>
        <v>0.02</v>
      </c>
      <c r="I27" s="9">
        <f>0.001*[72]Sheet1!$F$546</f>
        <v>0.02</v>
      </c>
      <c r="J27" s="9">
        <f>0.001*[72]Sheet1!$F$547</f>
        <v>0.02</v>
      </c>
      <c r="K27" s="9">
        <f>0.001*[72]Sheet1!$F$548</f>
        <v>0.02</v>
      </c>
      <c r="L27" s="9">
        <f>0.001*[72]Sheet1!$F$549</f>
        <v>0.02</v>
      </c>
      <c r="M27" s="9">
        <f>0.001*[72]Sheet1!$F$550</f>
        <v>0.02</v>
      </c>
      <c r="N27" s="9">
        <f>0.001*[72]Sheet1!$F$551</f>
        <v>0.02</v>
      </c>
      <c r="O27" s="9">
        <f>0.001*[72]Sheet1!$F$552</f>
        <v>0.02</v>
      </c>
      <c r="P27" s="9">
        <f>0.001*[72]Sheet1!$F$553</f>
        <v>0.02</v>
      </c>
      <c r="Q27" s="9">
        <f>0.001*[72]Sheet1!$F$554</f>
        <v>0.02</v>
      </c>
      <c r="R27" s="9">
        <f>0.001*[72]Sheet1!$F$555</f>
        <v>0.02</v>
      </c>
      <c r="S27" s="9">
        <f>0.001*[72]Sheet1!$F$556</f>
        <v>0.02</v>
      </c>
      <c r="T27" s="9">
        <f>0.001*[72]Sheet1!$F$557</f>
        <v>0.02</v>
      </c>
      <c r="U27" s="9">
        <f>0.001*[72]Sheet1!$F$558</f>
        <v>0.02</v>
      </c>
      <c r="V27" s="9">
        <f>0.001*[72]Sheet1!$F$559</f>
        <v>0.02</v>
      </c>
      <c r="W27" s="9">
        <f>0.001*[72]Sheet1!$F$560</f>
        <v>0.02</v>
      </c>
      <c r="X27" s="9">
        <f>0.001*[72]Sheet1!$F$561</f>
        <v>0.02</v>
      </c>
      <c r="Y27" s="9">
        <f>0.001*[72]Sheet1!$F$562</f>
        <v>1.9E-2</v>
      </c>
      <c r="Z27" s="44">
        <f>0.001*[72]Sheet1!$F$563</f>
        <v>0.02</v>
      </c>
      <c r="AA27" s="35">
        <f t="shared" si="0"/>
        <v>2.3E-2</v>
      </c>
      <c r="AB27" s="10">
        <f t="shared" si="1"/>
        <v>1.9E-2</v>
      </c>
      <c r="AC27" s="14">
        <f t="shared" si="2"/>
        <v>2.0166666666666673E-2</v>
      </c>
    </row>
    <row r="28" spans="2:29" ht="15" customHeight="1">
      <c r="B28" s="26">
        <v>24</v>
      </c>
      <c r="C28" s="43">
        <f>0.001*[72]Sheet1!$F$564</f>
        <v>0.02</v>
      </c>
      <c r="D28" s="9">
        <f>0.001*[72]Sheet1!$F$565</f>
        <v>0.02</v>
      </c>
      <c r="E28" s="9">
        <f>0.001*[72]Sheet1!$F$566</f>
        <v>0.02</v>
      </c>
      <c r="F28" s="9">
        <f>0.001*[72]Sheet1!$F$567</f>
        <v>2.1000000000000001E-2</v>
      </c>
      <c r="G28" s="9">
        <f>0.001*[72]Sheet1!$F$568</f>
        <v>0.02</v>
      </c>
      <c r="H28" s="9">
        <f>0.001*[72]Sheet1!$F$569</f>
        <v>0.02</v>
      </c>
      <c r="I28" s="9">
        <f>0.001*[72]Sheet1!$F$570</f>
        <v>0.02</v>
      </c>
      <c r="J28" s="9">
        <f>0.001*[72]Sheet1!$F$571</f>
        <v>0.02</v>
      </c>
      <c r="K28" s="9">
        <f>0.001*[72]Sheet1!$F$572</f>
        <v>0.02</v>
      </c>
      <c r="L28" s="9">
        <f>0.001*[72]Sheet1!$F$573</f>
        <v>0.02</v>
      </c>
      <c r="M28" s="9">
        <f>0.001*[72]Sheet1!$F$574</f>
        <v>0.02</v>
      </c>
      <c r="N28" s="9">
        <f>0.001*[72]Sheet1!$F$575</f>
        <v>0.02</v>
      </c>
      <c r="O28" s="9">
        <f>0.001*[72]Sheet1!$F$576</f>
        <v>1.9E-2</v>
      </c>
      <c r="P28" s="9">
        <f>0.001*[72]Sheet1!$F$577</f>
        <v>1.9E-2</v>
      </c>
      <c r="Q28" s="9">
        <f>0.001*[72]Sheet1!$F$578</f>
        <v>0.02</v>
      </c>
      <c r="R28" s="9">
        <f>0.001*[72]Sheet1!$F$579</f>
        <v>0.02</v>
      </c>
      <c r="S28" s="9">
        <f>0.001*[72]Sheet1!$F$580</f>
        <v>0.02</v>
      </c>
      <c r="T28" s="9">
        <f>0.001*[72]Sheet1!$F$581</f>
        <v>0.02</v>
      </c>
      <c r="U28" s="9">
        <f>0.001*[72]Sheet1!$F$582</f>
        <v>0.02</v>
      </c>
      <c r="V28" s="9">
        <f>0.001*[72]Sheet1!$F$583</f>
        <v>0.02</v>
      </c>
      <c r="W28" s="9">
        <f>0.001*[72]Sheet1!$F$584</f>
        <v>2.1000000000000001E-2</v>
      </c>
      <c r="X28" s="9">
        <f>0.001*[72]Sheet1!$F$585</f>
        <v>2.1000000000000001E-2</v>
      </c>
      <c r="Y28" s="9">
        <f>0.001*[72]Sheet1!$F$586</f>
        <v>2.1999999999999999E-2</v>
      </c>
      <c r="Z28" s="44">
        <f>0.001*[72]Sheet1!$F$587</f>
        <v>2.1999999999999999E-2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2.0208333333333339E-2</v>
      </c>
    </row>
    <row r="29" spans="2:29" ht="15" customHeight="1">
      <c r="B29" s="26">
        <v>25</v>
      </c>
      <c r="C29" s="43">
        <f>0.001*[72]Sheet1!$F$588</f>
        <v>2.1999999999999999E-2</v>
      </c>
      <c r="D29" s="9">
        <f>0.001*[72]Sheet1!$F$589</f>
        <v>2.1999999999999999E-2</v>
      </c>
      <c r="E29" s="9">
        <f>0.001*[72]Sheet1!$F$590</f>
        <v>2.1999999999999999E-2</v>
      </c>
      <c r="F29" s="9">
        <f>0.001*[72]Sheet1!$F$591</f>
        <v>2.1999999999999999E-2</v>
      </c>
      <c r="G29" s="9">
        <f>0.001*[72]Sheet1!$F$592</f>
        <v>2.1999999999999999E-2</v>
      </c>
      <c r="H29" s="9">
        <f>0.001*[72]Sheet1!$F$593</f>
        <v>2.1999999999999999E-2</v>
      </c>
      <c r="I29" s="9">
        <f>0.001*[72]Sheet1!$F$594</f>
        <v>2.1999999999999999E-2</v>
      </c>
      <c r="J29" s="9">
        <f>0.001*[72]Sheet1!$F$595</f>
        <v>2.1999999999999999E-2</v>
      </c>
      <c r="K29" s="9">
        <f>0.001*[72]Sheet1!$F$596</f>
        <v>2.1999999999999999E-2</v>
      </c>
      <c r="L29" s="9">
        <f>0.001*[72]Sheet1!$F$597</f>
        <v>2.1999999999999999E-2</v>
      </c>
      <c r="M29" s="9">
        <f>0.001*[72]Sheet1!$F$598</f>
        <v>2.1000000000000001E-2</v>
      </c>
      <c r="N29" s="9">
        <f>0.001*[72]Sheet1!$F$599</f>
        <v>2.1000000000000001E-2</v>
      </c>
      <c r="O29" s="9">
        <f>0.001*[72]Sheet1!$F$600</f>
        <v>2.1000000000000001E-2</v>
      </c>
      <c r="P29" s="9">
        <f>0.001*[72]Sheet1!$F$601</f>
        <v>0.02</v>
      </c>
      <c r="Q29" s="9">
        <f>0.001*[72]Sheet1!$F$602</f>
        <v>0.02</v>
      </c>
      <c r="R29" s="9">
        <f>0.001*[72]Sheet1!$F$603</f>
        <v>0.02</v>
      </c>
      <c r="S29" s="9">
        <f>0.001*[72]Sheet1!$F$604</f>
        <v>0.02</v>
      </c>
      <c r="T29" s="9">
        <f>0.001*[72]Sheet1!$F$605</f>
        <v>0.02</v>
      </c>
      <c r="U29" s="9">
        <f>0.001*[72]Sheet1!$F$606</f>
        <v>0.02</v>
      </c>
      <c r="V29" s="9">
        <f>0.001*[72]Sheet1!$F$607</f>
        <v>2.1000000000000001E-2</v>
      </c>
      <c r="W29" s="9">
        <f>0.001*[72]Sheet1!$F$608</f>
        <v>2.1000000000000001E-2</v>
      </c>
      <c r="X29" s="9">
        <f>0.001*[72]Sheet1!$F$609</f>
        <v>2.1000000000000001E-2</v>
      </c>
      <c r="Y29" s="9">
        <f>0.001*[72]Sheet1!$F$610</f>
        <v>2.1000000000000001E-2</v>
      </c>
      <c r="Z29" s="44">
        <f>0.001*[72]Sheet1!$F$611</f>
        <v>2.1000000000000001E-2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2.116666666666667E-2</v>
      </c>
    </row>
    <row r="30" spans="2:29" ht="15" customHeight="1">
      <c r="B30" s="27">
        <v>26</v>
      </c>
      <c r="C30" s="45">
        <f>0.001*[72]Sheet1!$F$612</f>
        <v>2.1999999999999999E-2</v>
      </c>
      <c r="D30" s="17">
        <f>0.001*[72]Sheet1!$F$613</f>
        <v>2.1999999999999999E-2</v>
      </c>
      <c r="E30" s="17">
        <f>0.001*[72]Sheet1!$F$614</f>
        <v>2.1999999999999999E-2</v>
      </c>
      <c r="F30" s="17">
        <f>0.001*[72]Sheet1!$F$615</f>
        <v>2.1999999999999999E-2</v>
      </c>
      <c r="G30" s="17">
        <f>0.001*[72]Sheet1!$F$616</f>
        <v>2.3E-2</v>
      </c>
      <c r="H30" s="17">
        <f>0.001*[72]Sheet1!$F$617</f>
        <v>2.3E-2</v>
      </c>
      <c r="I30" s="17">
        <f>0.001*[72]Sheet1!$F$618</f>
        <v>2.3E-2</v>
      </c>
      <c r="J30" s="17">
        <f>0.001*[72]Sheet1!$F$619</f>
        <v>2.3E-2</v>
      </c>
      <c r="K30" s="17">
        <f>0.001*[72]Sheet1!$F$620</f>
        <v>2.3E-2</v>
      </c>
      <c r="L30" s="17">
        <f>0.001*[72]Sheet1!$F$621</f>
        <v>2.1999999999999999E-2</v>
      </c>
      <c r="M30" s="17">
        <f>0.001*[72]Sheet1!$F$622</f>
        <v>2.1000000000000001E-2</v>
      </c>
      <c r="N30" s="17">
        <f>0.001*[72]Sheet1!$F$623</f>
        <v>0.02</v>
      </c>
      <c r="O30" s="17">
        <f>0.001*[72]Sheet1!$F$624</f>
        <v>0.02</v>
      </c>
      <c r="P30" s="17">
        <f>0.001*[72]Sheet1!$F$625</f>
        <v>0.02</v>
      </c>
      <c r="Q30" s="17">
        <f>0.001*[72]Sheet1!$F$626</f>
        <v>0.02</v>
      </c>
      <c r="R30" s="17">
        <f>0.001*[72]Sheet1!$F$627</f>
        <v>0.02</v>
      </c>
      <c r="S30" s="17">
        <f>0.001*[72]Sheet1!$F$628</f>
        <v>0.02</v>
      </c>
      <c r="T30" s="17">
        <f>0.001*[72]Sheet1!$F$629</f>
        <v>0.02</v>
      </c>
      <c r="U30" s="17">
        <f>0.001*[72]Sheet1!$F$630</f>
        <v>0.02</v>
      </c>
      <c r="V30" s="17">
        <f>0.001*[72]Sheet1!$F$631</f>
        <v>2.1000000000000001E-2</v>
      </c>
      <c r="W30" s="17">
        <f>0.001*[72]Sheet1!$F$632</f>
        <v>2.1000000000000001E-2</v>
      </c>
      <c r="X30" s="17">
        <f>0.001*[72]Sheet1!$F$633</f>
        <v>2.1000000000000001E-2</v>
      </c>
      <c r="Y30" s="17">
        <f>0.001*[72]Sheet1!$F$634</f>
        <v>2.1000000000000001E-2</v>
      </c>
      <c r="Z30" s="46">
        <f>0.001*[72]Sheet1!$F$635</f>
        <v>2.3E-2</v>
      </c>
      <c r="AA30" s="36">
        <f t="shared" si="0"/>
        <v>2.3E-2</v>
      </c>
      <c r="AB30" s="18">
        <f t="shared" si="1"/>
        <v>0.02</v>
      </c>
      <c r="AC30" s="19">
        <f t="shared" si="2"/>
        <v>2.1375000000000005E-2</v>
      </c>
    </row>
    <row r="31" spans="2:29" ht="15" customHeight="1">
      <c r="B31" s="26">
        <v>27</v>
      </c>
      <c r="C31" s="43">
        <f>0.001*[72]Sheet1!$F$636</f>
        <v>2.5000000000000001E-2</v>
      </c>
      <c r="D31" s="9">
        <f>0.001*[72]Sheet1!$F$637</f>
        <v>2.5000000000000001E-2</v>
      </c>
      <c r="E31" s="9">
        <f>0.001*[72]Sheet1!$F$638</f>
        <v>2.5000000000000001E-2</v>
      </c>
      <c r="F31" s="9">
        <f>0.001*[72]Sheet1!$F$639</f>
        <v>2.4E-2</v>
      </c>
      <c r="G31" s="9">
        <f>0.001*[72]Sheet1!$F$640</f>
        <v>2.5000000000000001E-2</v>
      </c>
      <c r="H31" s="9">
        <f>0.001*[72]Sheet1!$F$641</f>
        <v>2.4E-2</v>
      </c>
      <c r="I31" s="9">
        <f>0.001*[72]Sheet1!$F$642</f>
        <v>2.3E-2</v>
      </c>
      <c r="J31" s="9">
        <f>0.001*[72]Sheet1!$F$643</f>
        <v>2.1999999999999999E-2</v>
      </c>
      <c r="K31" s="9">
        <f>0.001*[72]Sheet1!$F$644</f>
        <v>2.1000000000000001E-2</v>
      </c>
      <c r="L31" s="9">
        <f>0.001*[72]Sheet1!$F$645</f>
        <v>2.1000000000000001E-2</v>
      </c>
      <c r="M31" s="9">
        <f>0.001*[72]Sheet1!$F$646</f>
        <v>2.1000000000000001E-2</v>
      </c>
      <c r="N31" s="9">
        <f>0.001*[72]Sheet1!$F$647</f>
        <v>2.1000000000000001E-2</v>
      </c>
      <c r="O31" s="9">
        <f>0.001*[72]Sheet1!$F$648</f>
        <v>2.1000000000000001E-2</v>
      </c>
      <c r="P31" s="9">
        <f>0.001*[72]Sheet1!$F$649</f>
        <v>2.1000000000000001E-2</v>
      </c>
      <c r="Q31" s="9">
        <f>0.001*[72]Sheet1!$F$650</f>
        <v>2.1000000000000001E-2</v>
      </c>
      <c r="R31" s="9">
        <f>0.001*[72]Sheet1!$F$651</f>
        <v>2.1000000000000001E-2</v>
      </c>
      <c r="S31" s="9">
        <f>0.001*[72]Sheet1!$F$652</f>
        <v>2.3E-2</v>
      </c>
      <c r="T31" s="9">
        <f>0.001*[72]Sheet1!$F$653</f>
        <v>2.1999999999999999E-2</v>
      </c>
      <c r="U31" s="9">
        <f>0.001*[72]Sheet1!$F$654</f>
        <v>2.1000000000000001E-2</v>
      </c>
      <c r="V31" s="9">
        <f>0.001*[72]Sheet1!$F$655</f>
        <v>2.1000000000000001E-2</v>
      </c>
      <c r="W31" s="9">
        <f>0.001*[72]Sheet1!$F$656</f>
        <v>2.1000000000000001E-2</v>
      </c>
      <c r="X31" s="9">
        <f>0.001*[72]Sheet1!$F$657</f>
        <v>2.1000000000000001E-2</v>
      </c>
      <c r="Y31" s="9">
        <f>0.001*[72]Sheet1!$F$658</f>
        <v>2.1000000000000001E-2</v>
      </c>
      <c r="Z31" s="44">
        <f>0.001*[72]Sheet1!$F$659</f>
        <v>2.1000000000000001E-2</v>
      </c>
      <c r="AA31" s="35">
        <f t="shared" si="0"/>
        <v>2.5000000000000001E-2</v>
      </c>
      <c r="AB31" s="10">
        <f t="shared" si="1"/>
        <v>2.1000000000000001E-2</v>
      </c>
      <c r="AC31" s="14">
        <f t="shared" si="2"/>
        <v>2.2166666666666671E-2</v>
      </c>
    </row>
    <row r="32" spans="2:29" ht="15" customHeight="1">
      <c r="B32" s="26">
        <v>28</v>
      </c>
      <c r="C32" s="43">
        <f>0.001*[72]Sheet1!$F$660</f>
        <v>2.1000000000000001E-2</v>
      </c>
      <c r="D32" s="9">
        <f>0.001*[72]Sheet1!$F$661</f>
        <v>2.1999999999999999E-2</v>
      </c>
      <c r="E32" s="9">
        <f>0.001*[72]Sheet1!$F$662</f>
        <v>2.1999999999999999E-2</v>
      </c>
      <c r="F32" s="9">
        <f>0.001*[72]Sheet1!$F$663</f>
        <v>2.1999999999999999E-2</v>
      </c>
      <c r="G32" s="9">
        <f>0.001*[72]Sheet1!$F$664</f>
        <v>2.1999999999999999E-2</v>
      </c>
      <c r="H32" s="9">
        <f>0.001*[72]Sheet1!$F$665</f>
        <v>2.1999999999999999E-2</v>
      </c>
      <c r="I32" s="9">
        <f>0.001*[72]Sheet1!$F$666</f>
        <v>2.4E-2</v>
      </c>
      <c r="J32" s="9">
        <f>0.001*[72]Sheet1!$F$667</f>
        <v>2.6000000000000002E-2</v>
      </c>
      <c r="K32" s="9">
        <f>0.001*[72]Sheet1!$F$668</f>
        <v>2.3E-2</v>
      </c>
      <c r="L32" s="9">
        <f>0.001*[72]Sheet1!$F$669</f>
        <v>2.1000000000000001E-2</v>
      </c>
      <c r="M32" s="9">
        <f>0.001*[72]Sheet1!$F$670</f>
        <v>0.02</v>
      </c>
      <c r="N32" s="9">
        <f>0.001*[72]Sheet1!$F$671</f>
        <v>2.1999999999999999E-2</v>
      </c>
      <c r="O32" s="9">
        <f>0.001*[72]Sheet1!$F$672</f>
        <v>2.1999999999999999E-2</v>
      </c>
      <c r="P32" s="9">
        <f>0.001*[72]Sheet1!$F$673</f>
        <v>2.1000000000000001E-2</v>
      </c>
      <c r="Q32" s="9">
        <f>0.001*[72]Sheet1!$F$674</f>
        <v>2.1000000000000001E-2</v>
      </c>
      <c r="R32" s="9">
        <f>0.001*[72]Sheet1!$F$675</f>
        <v>0.02</v>
      </c>
      <c r="S32" s="9">
        <f>0.001*[72]Sheet1!$F$676</f>
        <v>0.02</v>
      </c>
      <c r="T32" s="9">
        <f>0.001*[72]Sheet1!$F$677</f>
        <v>2.1000000000000001E-2</v>
      </c>
      <c r="U32" s="9">
        <f>0.001*[72]Sheet1!$F$678</f>
        <v>2.1000000000000001E-2</v>
      </c>
      <c r="V32" s="9">
        <f>0.001*[72]Sheet1!$F$679</f>
        <v>2.1000000000000001E-2</v>
      </c>
      <c r="W32" s="9">
        <f>0.001*[72]Sheet1!$F$680</f>
        <v>2.1999999999999999E-2</v>
      </c>
      <c r="X32" s="9">
        <f>0.001*[72]Sheet1!$F$681</f>
        <v>2.1000000000000001E-2</v>
      </c>
      <c r="Y32" s="9">
        <f>0.001*[72]Sheet1!$F$682</f>
        <v>2.1000000000000001E-2</v>
      </c>
      <c r="Z32" s="44">
        <f>0.001*[72]Sheet1!$F$683</f>
        <v>2.1000000000000001E-2</v>
      </c>
      <c r="AA32" s="35">
        <f t="shared" si="0"/>
        <v>2.6000000000000002E-2</v>
      </c>
      <c r="AB32" s="10">
        <f t="shared" si="1"/>
        <v>0.02</v>
      </c>
      <c r="AC32" s="14">
        <f t="shared" si="2"/>
        <v>2.1625000000000005E-2</v>
      </c>
    </row>
    <row r="33" spans="2:29" ht="15" customHeight="1">
      <c r="B33" s="26">
        <v>29</v>
      </c>
      <c r="C33" s="43">
        <f>0.001*[72]Sheet1!$F$684</f>
        <v>2.1000000000000001E-2</v>
      </c>
      <c r="D33" s="9">
        <f>0.001*[72]Sheet1!$F$685</f>
        <v>2.1000000000000001E-2</v>
      </c>
      <c r="E33" s="9">
        <f>0.001*[72]Sheet1!$F$686</f>
        <v>2.1999999999999999E-2</v>
      </c>
      <c r="F33" s="9">
        <f>0.001*[72]Sheet1!$F$687</f>
        <v>2.1000000000000001E-2</v>
      </c>
      <c r="G33" s="9">
        <f>0.001*[72]Sheet1!$F$688</f>
        <v>2.1000000000000001E-2</v>
      </c>
      <c r="H33" s="9">
        <f>0.001*[72]Sheet1!$F$689</f>
        <v>2.1000000000000001E-2</v>
      </c>
      <c r="I33" s="9">
        <f>0.001*[72]Sheet1!$F$690</f>
        <v>2.1000000000000001E-2</v>
      </c>
      <c r="J33" s="9">
        <f>0.001*[72]Sheet1!$F$691</f>
        <v>2.1000000000000001E-2</v>
      </c>
      <c r="K33" s="9">
        <f>0.001*[72]Sheet1!$F$692</f>
        <v>2.1000000000000001E-2</v>
      </c>
      <c r="L33" s="9">
        <f>0.001*[72]Sheet1!$F$693</f>
        <v>2.1000000000000001E-2</v>
      </c>
      <c r="M33" s="9">
        <f>0.001*[72]Sheet1!$F$694</f>
        <v>2.1000000000000001E-2</v>
      </c>
      <c r="N33" s="9">
        <f>0.001*[72]Sheet1!$F$695</f>
        <v>2.1000000000000001E-2</v>
      </c>
      <c r="O33" s="9">
        <f>0.001*[72]Sheet1!$F$696</f>
        <v>0.02</v>
      </c>
      <c r="P33" s="9">
        <f>0.001*[72]Sheet1!$F$697</f>
        <v>2.1000000000000001E-2</v>
      </c>
      <c r="Q33" s="9">
        <f>0.001*[72]Sheet1!$F$698</f>
        <v>2.1000000000000001E-2</v>
      </c>
      <c r="R33" s="9">
        <f>0.001*[72]Sheet1!$F$699</f>
        <v>2.1000000000000001E-2</v>
      </c>
      <c r="S33" s="9">
        <f>0.001*[72]Sheet1!$F$700</f>
        <v>2.1000000000000001E-2</v>
      </c>
      <c r="T33" s="9">
        <f>0.001*[72]Sheet1!$F$701</f>
        <v>2.1000000000000001E-2</v>
      </c>
      <c r="U33" s="9">
        <f>0.001*[72]Sheet1!$F$702</f>
        <v>2.1000000000000001E-2</v>
      </c>
      <c r="V33" s="9">
        <f>0.001*[72]Sheet1!$F$703</f>
        <v>2.1000000000000001E-2</v>
      </c>
      <c r="W33" s="9">
        <f>0.001*[72]Sheet1!$F$704</f>
        <v>2.1000000000000001E-2</v>
      </c>
      <c r="X33" s="9">
        <f>0.001*[72]Sheet1!$F$705</f>
        <v>2.1000000000000001E-2</v>
      </c>
      <c r="Y33" s="9">
        <f>0.001*[72]Sheet1!$F$706</f>
        <v>2.1999999999999999E-2</v>
      </c>
      <c r="Z33" s="44">
        <f>0.001*[72]Sheet1!$F$707</f>
        <v>2.1000000000000001E-2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2.104166666666667E-2</v>
      </c>
    </row>
    <row r="34" spans="2:29" ht="15" customHeight="1">
      <c r="B34" s="28">
        <v>30</v>
      </c>
      <c r="C34" s="47">
        <f>0.001*[72]Sheet1!$F$708</f>
        <v>2.1000000000000001E-2</v>
      </c>
      <c r="D34" s="20">
        <f>0.001*[72]Sheet1!$F$709</f>
        <v>2.1000000000000001E-2</v>
      </c>
      <c r="E34" s="20">
        <f>0.001*[72]Sheet1!$F$710</f>
        <v>0.02</v>
      </c>
      <c r="F34" s="20">
        <f>0.001*[72]Sheet1!$F$711</f>
        <v>2.1000000000000001E-2</v>
      </c>
      <c r="G34" s="20">
        <f>0.001*[72]Sheet1!$F$712</f>
        <v>0.02</v>
      </c>
      <c r="H34" s="20">
        <f>0.001*[72]Sheet1!$F$713</f>
        <v>2.1000000000000001E-2</v>
      </c>
      <c r="I34" s="20">
        <f>0.001*[72]Sheet1!$F$714</f>
        <v>2.1000000000000001E-2</v>
      </c>
      <c r="J34" s="20">
        <f>0.001*[72]Sheet1!$F$715</f>
        <v>2.1000000000000001E-2</v>
      </c>
      <c r="K34" s="20">
        <f>0.001*[72]Sheet1!$F$716</f>
        <v>2.1000000000000001E-2</v>
      </c>
      <c r="L34" s="20">
        <f>0.001*[72]Sheet1!$F$717</f>
        <v>2.1000000000000001E-2</v>
      </c>
      <c r="M34" s="20">
        <f>0.001*[72]Sheet1!$F$718</f>
        <v>2.1000000000000001E-2</v>
      </c>
      <c r="N34" s="20">
        <f>0.001*[72]Sheet1!$F$719</f>
        <v>0.02</v>
      </c>
      <c r="O34" s="20">
        <f>0.001*[72]Sheet1!$F$720</f>
        <v>0.02</v>
      </c>
      <c r="P34" s="20">
        <f>0.001*[72]Sheet1!$F$721</f>
        <v>0.02</v>
      </c>
      <c r="Q34" s="20">
        <f>0.001*[72]Sheet1!$F$722</f>
        <v>0.02</v>
      </c>
      <c r="R34" s="20">
        <f>0.001*[72]Sheet1!$F$723</f>
        <v>0.02</v>
      </c>
      <c r="S34" s="20">
        <f>0.001*[72]Sheet1!$F$724</f>
        <v>0.02</v>
      </c>
      <c r="T34" s="20">
        <f>0.001*[72]Sheet1!$F$725</f>
        <v>0.02</v>
      </c>
      <c r="U34" s="20">
        <f>0.001*[72]Sheet1!$F$726</f>
        <v>0.02</v>
      </c>
      <c r="V34" s="20">
        <f>0.001*[72]Sheet1!$F$727</f>
        <v>2.1000000000000001E-2</v>
      </c>
      <c r="W34" s="20">
        <f>0.001*[72]Sheet1!$F$728</f>
        <v>2.1000000000000001E-2</v>
      </c>
      <c r="X34" s="20">
        <f>0.001*[72]Sheet1!$F$729</f>
        <v>2.1000000000000001E-2</v>
      </c>
      <c r="Y34" s="20">
        <f>0.001*[72]Sheet1!$F$730</f>
        <v>2.1000000000000001E-2</v>
      </c>
      <c r="Z34" s="48">
        <f>0.001*[72]Sheet1!$F$731</f>
        <v>2.1000000000000001E-2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2.0583333333333339E-2</v>
      </c>
    </row>
    <row r="35" spans="2:29" ht="15" customHeight="1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>
      <c r="B36" s="30" t="s">
        <v>0</v>
      </c>
      <c r="C36" s="47">
        <f t="shared" ref="C36:Z36" si="3">MAX(C5:C35)</f>
        <v>2.5000000000000001E-2</v>
      </c>
      <c r="D36" s="20">
        <f t="shared" si="3"/>
        <v>2.6000000000000002E-2</v>
      </c>
      <c r="E36" s="20">
        <f t="shared" si="3"/>
        <v>2.8000000000000001E-2</v>
      </c>
      <c r="F36" s="20">
        <f t="shared" si="3"/>
        <v>3.1E-2</v>
      </c>
      <c r="G36" s="20">
        <f t="shared" si="3"/>
        <v>3.2000000000000001E-2</v>
      </c>
      <c r="H36" s="20">
        <f t="shared" si="3"/>
        <v>2.8000000000000001E-2</v>
      </c>
      <c r="I36" s="20">
        <f t="shared" si="3"/>
        <v>3.1E-2</v>
      </c>
      <c r="J36" s="20">
        <f t="shared" si="3"/>
        <v>3.1E-2</v>
      </c>
      <c r="K36" s="20">
        <f t="shared" si="3"/>
        <v>3.3000000000000002E-2</v>
      </c>
      <c r="L36" s="20">
        <f t="shared" si="3"/>
        <v>3.5000000000000003E-2</v>
      </c>
      <c r="M36" s="20">
        <f t="shared" si="3"/>
        <v>3.5000000000000003E-2</v>
      </c>
      <c r="N36" s="20">
        <f t="shared" si="3"/>
        <v>3.2000000000000001E-2</v>
      </c>
      <c r="O36" s="20">
        <f t="shared" si="3"/>
        <v>0.03</v>
      </c>
      <c r="P36" s="20">
        <f t="shared" si="3"/>
        <v>2.9000000000000001E-2</v>
      </c>
      <c r="Q36" s="20">
        <f t="shared" si="3"/>
        <v>2.9000000000000001E-2</v>
      </c>
      <c r="R36" s="20">
        <f t="shared" si="3"/>
        <v>3.1E-2</v>
      </c>
      <c r="S36" s="20">
        <f t="shared" si="3"/>
        <v>2.8000000000000001E-2</v>
      </c>
      <c r="T36" s="20">
        <f t="shared" si="3"/>
        <v>2.9000000000000001E-2</v>
      </c>
      <c r="U36" s="20">
        <f t="shared" si="3"/>
        <v>2.6000000000000002E-2</v>
      </c>
      <c r="V36" s="20">
        <f t="shared" si="3"/>
        <v>2.5000000000000001E-2</v>
      </c>
      <c r="W36" s="20">
        <f t="shared" si="3"/>
        <v>2.6000000000000002E-2</v>
      </c>
      <c r="X36" s="20">
        <f t="shared" si="3"/>
        <v>3.4000000000000002E-2</v>
      </c>
      <c r="Y36" s="20">
        <f t="shared" si="3"/>
        <v>0.03</v>
      </c>
      <c r="Z36" s="48">
        <f t="shared" si="3"/>
        <v>2.8000000000000001E-2</v>
      </c>
      <c r="AA36" s="162" t="s">
        <v>15</v>
      </c>
      <c r="AB36" s="163"/>
      <c r="AC36" s="164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1.9E-2</v>
      </c>
      <c r="P37" s="5">
        <f t="shared" si="4"/>
        <v>1.9E-2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1.9E-2</v>
      </c>
      <c r="Z37" s="52">
        <f t="shared" si="4"/>
        <v>0.02</v>
      </c>
      <c r="AA37" s="156">
        <f>AVERAGE(AA5:AA35)</f>
        <v>2.4833333333333343E-2</v>
      </c>
      <c r="AB37" s="158">
        <f>AVERAGE(AB5:AB35)</f>
        <v>2.0233333333333339E-2</v>
      </c>
      <c r="AC37" s="160">
        <f>AVERAGE(AC5:AC35)</f>
        <v>2.1664629417747275E-2</v>
      </c>
    </row>
    <row r="38" spans="2:29" ht="15" customHeight="1" thickBot="1">
      <c r="B38" s="32" t="s">
        <v>14</v>
      </c>
      <c r="C38" s="53">
        <f t="shared" ref="C38:Z38" si="5">AVERAGE(C5:C35)</f>
        <v>2.1700000000000007E-2</v>
      </c>
      <c r="D38" s="6">
        <f t="shared" si="5"/>
        <v>2.1866666666666677E-2</v>
      </c>
      <c r="E38" s="6">
        <f t="shared" si="5"/>
        <v>2.183333333333334E-2</v>
      </c>
      <c r="F38" s="6">
        <f t="shared" si="5"/>
        <v>2.1966666666666676E-2</v>
      </c>
      <c r="G38" s="6">
        <f t="shared" si="5"/>
        <v>2.1933333333333343E-2</v>
      </c>
      <c r="H38" s="6">
        <f t="shared" si="5"/>
        <v>2.1933333333333343E-2</v>
      </c>
      <c r="I38" s="6">
        <f t="shared" si="5"/>
        <v>2.2233333333333341E-2</v>
      </c>
      <c r="J38" s="6">
        <f t="shared" si="5"/>
        <v>2.2433333333333343E-2</v>
      </c>
      <c r="K38" s="6">
        <f t="shared" si="5"/>
        <v>2.2266666666666674E-2</v>
      </c>
      <c r="L38" s="6">
        <f t="shared" si="5"/>
        <v>2.1866666666666677E-2</v>
      </c>
      <c r="M38" s="6">
        <f t="shared" si="5"/>
        <v>2.1600000000000008E-2</v>
      </c>
      <c r="N38" s="6">
        <f t="shared" si="5"/>
        <v>2.1642857142857151E-2</v>
      </c>
      <c r="O38" s="6">
        <f t="shared" si="5"/>
        <v>2.1586206896551732E-2</v>
      </c>
      <c r="P38" s="6">
        <f t="shared" si="5"/>
        <v>2.1379310344827592E-2</v>
      </c>
      <c r="Q38" s="6">
        <f t="shared" si="5"/>
        <v>2.1620689655172422E-2</v>
      </c>
      <c r="R38" s="6">
        <f t="shared" si="5"/>
        <v>2.1655172413793115E-2</v>
      </c>
      <c r="S38" s="6">
        <f t="shared" si="5"/>
        <v>2.1233333333333344E-2</v>
      </c>
      <c r="T38" s="6">
        <f t="shared" si="5"/>
        <v>2.1233333333333344E-2</v>
      </c>
      <c r="U38" s="6">
        <f t="shared" si="5"/>
        <v>2.0933333333333345E-2</v>
      </c>
      <c r="V38" s="6">
        <f t="shared" si="5"/>
        <v>2.1100000000000011E-2</v>
      </c>
      <c r="W38" s="6">
        <f t="shared" si="5"/>
        <v>2.123333333333334E-2</v>
      </c>
      <c r="X38" s="6">
        <f t="shared" si="5"/>
        <v>2.1633333333333341E-2</v>
      </c>
      <c r="Y38" s="6">
        <f t="shared" si="5"/>
        <v>2.1566666666666675E-2</v>
      </c>
      <c r="Z38" s="54">
        <f t="shared" si="5"/>
        <v>2.1566666666666675E-2</v>
      </c>
      <c r="AA38" s="157"/>
      <c r="AB38" s="159"/>
      <c r="AC38" s="161"/>
    </row>
    <row r="40" spans="2:29" ht="268.5" customHeight="1"/>
    <row r="42" spans="2:29" ht="18" customHeight="1">
      <c r="B42" s="165" t="s">
        <v>82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0.001*[73]Sheet1!$F$12</f>
        <v>4.1000000000000002E-2</v>
      </c>
      <c r="D45" s="12">
        <f>0.001*[73]Sheet1!$F$13</f>
        <v>4.1000000000000002E-2</v>
      </c>
      <c r="E45" s="12">
        <f>0.001*[73]Sheet1!$F$14</f>
        <v>4.1000000000000002E-2</v>
      </c>
      <c r="F45" s="12">
        <f>0.001*[73]Sheet1!$F$15</f>
        <v>4.1000000000000002E-2</v>
      </c>
      <c r="G45" s="12">
        <f>0.001*[73]Sheet1!$F$16</f>
        <v>4.1000000000000002E-2</v>
      </c>
      <c r="H45" s="12">
        <f>0.001*[73]Sheet1!$F$17</f>
        <v>4.3000000000000003E-2</v>
      </c>
      <c r="I45" s="12">
        <f>0.001*[73]Sheet1!$F$18</f>
        <v>5.3999999999999999E-2</v>
      </c>
      <c r="J45" s="12">
        <f>0.001*[73]Sheet1!$F$19</f>
        <v>5.6000000000000001E-2</v>
      </c>
      <c r="K45" s="12">
        <f>0.001*[73]Sheet1!$F$20</f>
        <v>5.8000000000000003E-2</v>
      </c>
      <c r="L45" s="12">
        <f>0.001*[73]Sheet1!$F$21</f>
        <v>6.4000000000000001E-2</v>
      </c>
      <c r="M45" s="12">
        <f>0.001*[73]Sheet1!$F$22</f>
        <v>6.4000000000000001E-2</v>
      </c>
      <c r="N45" s="12">
        <f>0.001*[73]Sheet1!$F$23</f>
        <v>5.5E-2</v>
      </c>
      <c r="O45" s="12">
        <f>0.001*[73]Sheet1!$F$24</f>
        <v>4.8000000000000001E-2</v>
      </c>
      <c r="P45" s="12">
        <f>0.001*[73]Sheet1!$F$25</f>
        <v>4.3000000000000003E-2</v>
      </c>
      <c r="Q45" s="12">
        <f>0.001*[73]Sheet1!$F$26</f>
        <v>4.1000000000000002E-2</v>
      </c>
      <c r="R45" s="12">
        <f>0.001*[73]Sheet1!$F$27</f>
        <v>0.04</v>
      </c>
      <c r="S45" s="12">
        <f>0.001*[73]Sheet1!$F$28</f>
        <v>0.04</v>
      </c>
      <c r="T45" s="12">
        <f>0.001*[73]Sheet1!$F$29</f>
        <v>0.04</v>
      </c>
      <c r="U45" s="12">
        <f>0.001*[73]Sheet1!$F$30</f>
        <v>0.04</v>
      </c>
      <c r="V45" s="12">
        <f>0.001*[73]Sheet1!$F$31</f>
        <v>0.04</v>
      </c>
      <c r="W45" s="12">
        <f>0.001*[73]Sheet1!$F$32</f>
        <v>0.04</v>
      </c>
      <c r="X45" s="12">
        <f>0.001*[73]Sheet1!$F$33</f>
        <v>0.04</v>
      </c>
      <c r="Y45" s="12">
        <f>0.001*[73]Sheet1!$F$34</f>
        <v>0.04</v>
      </c>
      <c r="Z45" s="72">
        <f>0.001*[73]Sheet1!$F$35</f>
        <v>3.9E-2</v>
      </c>
      <c r="AA45" s="73">
        <f>MAX(C45:Z45)</f>
        <v>6.4000000000000001E-2</v>
      </c>
      <c r="AB45" s="13">
        <f>MIN(C45:Z45)</f>
        <v>3.9E-2</v>
      </c>
      <c r="AC45" s="16">
        <f>AVERAGE(C45:Z45)</f>
        <v>4.5416666666666682E-2</v>
      </c>
    </row>
    <row r="46" spans="2:29" ht="15" customHeight="1">
      <c r="B46" s="26">
        <v>2</v>
      </c>
      <c r="C46" s="43">
        <f>0.001*[73]Sheet1!$F$36</f>
        <v>0.04</v>
      </c>
      <c r="D46" s="9">
        <f>0.001*[73]Sheet1!$F$37</f>
        <v>0.04</v>
      </c>
      <c r="E46" s="9">
        <f>0.001*[73]Sheet1!$F$38</f>
        <v>0.04</v>
      </c>
      <c r="F46" s="9">
        <f>0.001*[73]Sheet1!$F$39</f>
        <v>0.04</v>
      </c>
      <c r="G46" s="9">
        <f>0.001*[73]Sheet1!$F$40</f>
        <v>0.04</v>
      </c>
      <c r="H46" s="9">
        <f>0.001*[73]Sheet1!$F$41</f>
        <v>0.04</v>
      </c>
      <c r="I46" s="9">
        <f>0.001*[73]Sheet1!$F$42</f>
        <v>0.04</v>
      </c>
      <c r="J46" s="9">
        <f>0.001*[73]Sheet1!$F$43</f>
        <v>0.04</v>
      </c>
      <c r="K46" s="9">
        <f>0.001*[73]Sheet1!$F$44</f>
        <v>0.04</v>
      </c>
      <c r="L46" s="9">
        <f>0.001*[73]Sheet1!$F$45</f>
        <v>0.04</v>
      </c>
      <c r="M46" s="9">
        <f>0.001*[73]Sheet1!$F$46</f>
        <v>0.04</v>
      </c>
      <c r="N46" s="80">
        <f>0.001*[73]Sheet1!$F$47</f>
        <v>0.04</v>
      </c>
      <c r="O46" s="80">
        <f>0.001*[73]Sheet1!$F$48</f>
        <v>0.04</v>
      </c>
      <c r="P46" s="80">
        <f>0.001*[73]Sheet1!$F$49</f>
        <v>0.04</v>
      </c>
      <c r="Q46" s="80">
        <f>0.001*[73]Sheet1!$F$50</f>
        <v>0.04</v>
      </c>
      <c r="R46" s="80">
        <f>0.001*[73]Sheet1!$F$51</f>
        <v>0.04</v>
      </c>
      <c r="S46" s="9">
        <f>0.001*[73]Sheet1!$F$52</f>
        <v>0.04</v>
      </c>
      <c r="T46" s="9">
        <f>0.001*[73]Sheet1!$F$53</f>
        <v>0.04</v>
      </c>
      <c r="U46" s="9">
        <f>0.001*[73]Sheet1!$F$54</f>
        <v>0.04</v>
      </c>
      <c r="V46" s="9">
        <f>0.001*[73]Sheet1!$F$55</f>
        <v>0.04</v>
      </c>
      <c r="W46" s="9">
        <f>0.001*[73]Sheet1!$F$56</f>
        <v>4.1000000000000002E-2</v>
      </c>
      <c r="X46" s="9">
        <f>0.001*[73]Sheet1!$F$57</f>
        <v>0.04</v>
      </c>
      <c r="Y46" s="9">
        <f>0.001*[73]Sheet1!$F$58</f>
        <v>4.1000000000000002E-2</v>
      </c>
      <c r="Z46" s="44">
        <f>0.001*[73]Sheet1!$F$59</f>
        <v>4.1000000000000002E-2</v>
      </c>
      <c r="AA46" s="35">
        <f t="shared" ref="AA46:AA74" si="6">MAX(C46:Z46)</f>
        <v>4.1000000000000002E-2</v>
      </c>
      <c r="AB46" s="10">
        <f t="shared" ref="AB46:AB74" si="7">MIN(C46:Z46)</f>
        <v>0.04</v>
      </c>
      <c r="AC46" s="14">
        <f t="shared" ref="AC46:AC74" si="8">AVERAGE(C46:Z46)</f>
        <v>4.0125000000000015E-2</v>
      </c>
    </row>
    <row r="47" spans="2:29" ht="15" customHeight="1">
      <c r="B47" s="26">
        <v>3</v>
      </c>
      <c r="C47" s="43">
        <f>0.001*[73]Sheet1!$F$60</f>
        <v>4.1000000000000002E-2</v>
      </c>
      <c r="D47" s="9">
        <f>0.001*[73]Sheet1!$F$61</f>
        <v>4.1000000000000002E-2</v>
      </c>
      <c r="E47" s="9">
        <f>0.001*[73]Sheet1!$F$62</f>
        <v>4.1000000000000002E-2</v>
      </c>
      <c r="F47" s="9">
        <f>0.001*[73]Sheet1!$F$63</f>
        <v>4.3000000000000003E-2</v>
      </c>
      <c r="G47" s="9">
        <f>0.001*[73]Sheet1!$F$64</f>
        <v>4.3000000000000003E-2</v>
      </c>
      <c r="H47" s="9">
        <f>0.001*[73]Sheet1!$F$65</f>
        <v>4.8000000000000001E-2</v>
      </c>
      <c r="I47" s="9">
        <f>0.001*[73]Sheet1!$F$66</f>
        <v>5.7000000000000002E-2</v>
      </c>
      <c r="J47" s="9">
        <f>0.001*[73]Sheet1!$F$67</f>
        <v>0.06</v>
      </c>
      <c r="K47" s="9">
        <f>0.001*[73]Sheet1!$F$68</f>
        <v>5.5E-2</v>
      </c>
      <c r="L47" s="9">
        <f>0.001*[73]Sheet1!$F$69</f>
        <v>4.8000000000000001E-2</v>
      </c>
      <c r="M47" s="9">
        <f>0.001*[73]Sheet1!$F$70</f>
        <v>4.2000000000000003E-2</v>
      </c>
      <c r="N47" s="9">
        <f>0.001*[73]Sheet1!$F$71</f>
        <v>4.1000000000000002E-2</v>
      </c>
      <c r="O47" s="9">
        <f>0.001*[73]Sheet1!$F$72</f>
        <v>4.2000000000000003E-2</v>
      </c>
      <c r="P47" s="9">
        <f>0.001*[73]Sheet1!$F$73</f>
        <v>4.1000000000000002E-2</v>
      </c>
      <c r="Q47" s="9">
        <f>0.001*[73]Sheet1!$F$74</f>
        <v>0.04</v>
      </c>
      <c r="R47" s="9">
        <f>0.001*[73]Sheet1!$F$75</f>
        <v>0.04</v>
      </c>
      <c r="S47" s="9">
        <f>0.001*[73]Sheet1!$F$76</f>
        <v>3.9E-2</v>
      </c>
      <c r="T47" s="9">
        <f>0.001*[73]Sheet1!$F$77</f>
        <v>0.04</v>
      </c>
      <c r="U47" s="9">
        <f>0.001*[73]Sheet1!$F$78</f>
        <v>0.04</v>
      </c>
      <c r="V47" s="9">
        <f>0.001*[73]Sheet1!$F$79</f>
        <v>0.04</v>
      </c>
      <c r="W47" s="9">
        <f>0.001*[73]Sheet1!$F$80</f>
        <v>0.04</v>
      </c>
      <c r="X47" s="9">
        <f>0.001*[73]Sheet1!$F$81</f>
        <v>0.04</v>
      </c>
      <c r="Y47" s="9">
        <f>0.001*[73]Sheet1!$F$82</f>
        <v>0.04</v>
      </c>
      <c r="Z47" s="44">
        <f>0.001*[73]Sheet1!$F$83</f>
        <v>4.1000000000000002E-2</v>
      </c>
      <c r="AA47" s="35">
        <f t="shared" si="6"/>
        <v>0.06</v>
      </c>
      <c r="AB47" s="10">
        <f t="shared" si="7"/>
        <v>3.9E-2</v>
      </c>
      <c r="AC47" s="14">
        <f t="shared" si="8"/>
        <v>4.3458333333333349E-2</v>
      </c>
    </row>
    <row r="48" spans="2:29" ht="15" customHeight="1">
      <c r="B48" s="26">
        <v>4</v>
      </c>
      <c r="C48" s="43">
        <f>0.001*[73]Sheet1!$F$84</f>
        <v>4.1000000000000002E-2</v>
      </c>
      <c r="D48" s="9">
        <f>0.001*[73]Sheet1!$F$85</f>
        <v>4.2000000000000003E-2</v>
      </c>
      <c r="E48" s="9">
        <f>0.001*[73]Sheet1!$F$86</f>
        <v>0.04</v>
      </c>
      <c r="F48" s="9">
        <f>0.001*[73]Sheet1!$F$87</f>
        <v>4.1000000000000002E-2</v>
      </c>
      <c r="G48" s="9">
        <f>0.001*[73]Sheet1!$F$88</f>
        <v>4.1000000000000002E-2</v>
      </c>
      <c r="H48" s="9">
        <f>0.001*[73]Sheet1!$F$89</f>
        <v>4.1000000000000002E-2</v>
      </c>
      <c r="I48" s="9">
        <f>0.001*[73]Sheet1!$F$90</f>
        <v>4.1000000000000002E-2</v>
      </c>
      <c r="J48" s="9">
        <f>0.001*[73]Sheet1!$F$91</f>
        <v>0.04</v>
      </c>
      <c r="K48" s="9">
        <f>0.001*[73]Sheet1!$F$92</f>
        <v>0.04</v>
      </c>
      <c r="L48" s="9">
        <f>0.001*[73]Sheet1!$F$93</f>
        <v>0.04</v>
      </c>
      <c r="M48" s="9">
        <f>0.001*[73]Sheet1!$F$94</f>
        <v>0.04</v>
      </c>
      <c r="N48" s="9" t="s">
        <v>55</v>
      </c>
      <c r="O48" s="9" t="s">
        <v>55</v>
      </c>
      <c r="P48" s="9" t="s">
        <v>55</v>
      </c>
      <c r="Q48" s="9" t="s">
        <v>55</v>
      </c>
      <c r="R48" s="9">
        <f>0.001*[73]Sheet1!$F$99</f>
        <v>4.1000000000000002E-2</v>
      </c>
      <c r="S48" s="9">
        <f>0.001*[73]Sheet1!$F$100</f>
        <v>4.1000000000000002E-2</v>
      </c>
      <c r="T48" s="9">
        <f>0.001*[73]Sheet1!$F$101</f>
        <v>4.1000000000000002E-2</v>
      </c>
      <c r="U48" s="9">
        <f>0.001*[73]Sheet1!$F$102</f>
        <v>4.1000000000000002E-2</v>
      </c>
      <c r="V48" s="9">
        <f>0.001*[73]Sheet1!$F$103</f>
        <v>4.1000000000000002E-2</v>
      </c>
      <c r="W48" s="9">
        <f>0.001*[73]Sheet1!$F$104</f>
        <v>0.04</v>
      </c>
      <c r="X48" s="9">
        <f>0.001*[73]Sheet1!$F$105</f>
        <v>0.04</v>
      </c>
      <c r="Y48" s="9">
        <f>0.001*[73]Sheet1!$F$106</f>
        <v>4.1000000000000002E-2</v>
      </c>
      <c r="Z48" s="44">
        <f>0.001*[73]Sheet1!$F$107</f>
        <v>4.1000000000000002E-2</v>
      </c>
      <c r="AA48" s="35">
        <f t="shared" si="6"/>
        <v>4.2000000000000003E-2</v>
      </c>
      <c r="AB48" s="10">
        <f t="shared" si="7"/>
        <v>0.04</v>
      </c>
      <c r="AC48" s="14">
        <f t="shared" si="8"/>
        <v>4.0700000000000007E-2</v>
      </c>
    </row>
    <row r="49" spans="2:29" ht="15" customHeight="1">
      <c r="B49" s="26">
        <v>5</v>
      </c>
      <c r="C49" s="43">
        <f>0.001*[73]Sheet1!$F$108</f>
        <v>4.1000000000000002E-2</v>
      </c>
      <c r="D49" s="9">
        <f>0.001*[73]Sheet1!$F$109</f>
        <v>4.9000000000000002E-2</v>
      </c>
      <c r="E49" s="9">
        <f>0.001*[73]Sheet1!$F$110</f>
        <v>5.2999999999999999E-2</v>
      </c>
      <c r="F49" s="9">
        <f>0.001*[73]Sheet1!$F$111</f>
        <v>4.5999999999999999E-2</v>
      </c>
      <c r="G49" s="9">
        <f>0.001*[73]Sheet1!$F$112</f>
        <v>4.3000000000000003E-2</v>
      </c>
      <c r="H49" s="9">
        <f>0.001*[73]Sheet1!$F$113</f>
        <v>4.2000000000000003E-2</v>
      </c>
      <c r="I49" s="9">
        <f>0.001*[73]Sheet1!$F$114</f>
        <v>4.5999999999999999E-2</v>
      </c>
      <c r="J49" s="9">
        <f>0.001*[73]Sheet1!$F$115</f>
        <v>4.5999999999999999E-2</v>
      </c>
      <c r="K49" s="9">
        <f>0.001*[73]Sheet1!$F$116</f>
        <v>4.3999999999999997E-2</v>
      </c>
      <c r="L49" s="9">
        <f>0.001*[73]Sheet1!$F$117</f>
        <v>5.1000000000000004E-2</v>
      </c>
      <c r="M49" s="9">
        <f>0.001*[73]Sheet1!$F$118</f>
        <v>0.05</v>
      </c>
      <c r="N49" s="9">
        <f>0.001*[73]Sheet1!$F$119</f>
        <v>4.3999999999999997E-2</v>
      </c>
      <c r="O49" s="9">
        <f>0.001*[73]Sheet1!$F$120</f>
        <v>4.1000000000000002E-2</v>
      </c>
      <c r="P49" s="9">
        <f>0.001*[73]Sheet1!$F$121</f>
        <v>0.04</v>
      </c>
      <c r="Q49" s="9">
        <f>0.001*[73]Sheet1!$F$122</f>
        <v>0.04</v>
      </c>
      <c r="R49" s="9">
        <f>0.001*[73]Sheet1!$F$123</f>
        <v>0.04</v>
      </c>
      <c r="S49" s="9">
        <f>0.001*[73]Sheet1!$F$124</f>
        <v>0.04</v>
      </c>
      <c r="T49" s="9">
        <f>0.001*[73]Sheet1!$F$125</f>
        <v>0.04</v>
      </c>
      <c r="U49" s="9">
        <f>0.001*[73]Sheet1!$F$126</f>
        <v>0.04</v>
      </c>
      <c r="V49" s="9">
        <f>0.001*[73]Sheet1!$F$127</f>
        <v>4.3999999999999997E-2</v>
      </c>
      <c r="W49" s="9">
        <f>0.001*[73]Sheet1!$F$128</f>
        <v>4.3000000000000003E-2</v>
      </c>
      <c r="X49" s="9">
        <f>0.001*[73]Sheet1!$F$129</f>
        <v>4.4999999999999998E-2</v>
      </c>
      <c r="Y49" s="9">
        <f>0.001*[73]Sheet1!$F$130</f>
        <v>4.2000000000000003E-2</v>
      </c>
      <c r="Z49" s="44">
        <f>0.001*[73]Sheet1!$F$131</f>
        <v>4.1000000000000002E-2</v>
      </c>
      <c r="AA49" s="35">
        <f t="shared" si="6"/>
        <v>5.2999999999999999E-2</v>
      </c>
      <c r="AB49" s="10">
        <f t="shared" si="7"/>
        <v>0.04</v>
      </c>
      <c r="AC49" s="14">
        <f t="shared" si="8"/>
        <v>4.379166666666668E-2</v>
      </c>
    </row>
    <row r="50" spans="2:29" ht="15" customHeight="1">
      <c r="B50" s="27">
        <v>6</v>
      </c>
      <c r="C50" s="45">
        <f>0.001*[73]Sheet1!$F$132</f>
        <v>0.04</v>
      </c>
      <c r="D50" s="17">
        <f>0.001*[73]Sheet1!$F$133</f>
        <v>0.04</v>
      </c>
      <c r="E50" s="17">
        <f>0.001*[73]Sheet1!$F$134</f>
        <v>0.04</v>
      </c>
      <c r="F50" s="17">
        <f>0.001*[73]Sheet1!$F$135</f>
        <v>0.04</v>
      </c>
      <c r="G50" s="17">
        <f>0.001*[73]Sheet1!$F$136</f>
        <v>0.04</v>
      </c>
      <c r="H50" s="17">
        <f>0.001*[73]Sheet1!$F$137</f>
        <v>0.04</v>
      </c>
      <c r="I50" s="17">
        <f>0.001*[73]Sheet1!$F$138</f>
        <v>0.04</v>
      </c>
      <c r="J50" s="17">
        <f>0.001*[73]Sheet1!$F$139</f>
        <v>0.04</v>
      </c>
      <c r="K50" s="17">
        <f>0.001*[73]Sheet1!$F$140</f>
        <v>0.04</v>
      </c>
      <c r="L50" s="17">
        <f>0.001*[73]Sheet1!$F$141</f>
        <v>0.04</v>
      </c>
      <c r="M50" s="17">
        <f>0.001*[73]Sheet1!$F$142</f>
        <v>0.04</v>
      </c>
      <c r="N50" s="17">
        <f>0.001*[73]Sheet1!$F$143</f>
        <v>0.04</v>
      </c>
      <c r="O50" s="17">
        <f>0.001*[73]Sheet1!$F$144</f>
        <v>0.04</v>
      </c>
      <c r="P50" s="17">
        <f>0.001*[73]Sheet1!$F$145</f>
        <v>0.04</v>
      </c>
      <c r="Q50" s="17">
        <f>0.001*[73]Sheet1!$F$146</f>
        <v>0.04</v>
      </c>
      <c r="R50" s="17">
        <f>0.001*[73]Sheet1!$F$147</f>
        <v>0.04</v>
      </c>
      <c r="S50" s="17">
        <f>0.001*[73]Sheet1!$F$148</f>
        <v>0.04</v>
      </c>
      <c r="T50" s="17">
        <f>0.001*[73]Sheet1!$F$149</f>
        <v>0.04</v>
      </c>
      <c r="U50" s="17">
        <f>0.001*[73]Sheet1!$F$150</f>
        <v>0.04</v>
      </c>
      <c r="V50" s="17">
        <f>0.001*[73]Sheet1!$F$151</f>
        <v>0.04</v>
      </c>
      <c r="W50" s="17">
        <f>0.001*[73]Sheet1!$F$152</f>
        <v>0.04</v>
      </c>
      <c r="X50" s="17">
        <f>0.001*[73]Sheet1!$F$153</f>
        <v>0.04</v>
      </c>
      <c r="Y50" s="17">
        <f>0.001*[73]Sheet1!$F$154</f>
        <v>3.9E-2</v>
      </c>
      <c r="Z50" s="46">
        <f>0.001*[73]Sheet1!$F$155</f>
        <v>0.04</v>
      </c>
      <c r="AA50" s="36">
        <f t="shared" si="6"/>
        <v>0.04</v>
      </c>
      <c r="AB50" s="18">
        <f t="shared" si="7"/>
        <v>3.9E-2</v>
      </c>
      <c r="AC50" s="19">
        <f t="shared" si="8"/>
        <v>3.9958333333333346E-2</v>
      </c>
    </row>
    <row r="51" spans="2:29" ht="15" customHeight="1">
      <c r="B51" s="26">
        <v>7</v>
      </c>
      <c r="C51" s="43">
        <f>0.001*[73]Sheet1!$F$156</f>
        <v>0.04</v>
      </c>
      <c r="D51" s="9">
        <f>0.001*[73]Sheet1!$F$157</f>
        <v>0.04</v>
      </c>
      <c r="E51" s="9">
        <f>0.001*[73]Sheet1!$F$158</f>
        <v>0.04</v>
      </c>
      <c r="F51" s="9">
        <f>0.001*[73]Sheet1!$F$159</f>
        <v>0.04</v>
      </c>
      <c r="G51" s="9">
        <f>0.001*[73]Sheet1!$F$160</f>
        <v>0.04</v>
      </c>
      <c r="H51" s="9">
        <f>0.001*[73]Sheet1!$F$161</f>
        <v>0.04</v>
      </c>
      <c r="I51" s="9">
        <f>0.001*[73]Sheet1!$F$162</f>
        <v>0.04</v>
      </c>
      <c r="J51" s="9">
        <f>0.001*[73]Sheet1!$F$163</f>
        <v>0.04</v>
      </c>
      <c r="K51" s="9">
        <f>0.001*[73]Sheet1!$F$164</f>
        <v>0.04</v>
      </c>
      <c r="L51" s="9">
        <f>0.001*[73]Sheet1!$F$165</f>
        <v>0.04</v>
      </c>
      <c r="M51" s="9">
        <f>0.001*[73]Sheet1!$F$166</f>
        <v>0.04</v>
      </c>
      <c r="N51" s="9">
        <f>0.001*[73]Sheet1!$F$167</f>
        <v>0.04</v>
      </c>
      <c r="O51" s="9">
        <f>0.001*[73]Sheet1!$F$168</f>
        <v>0.04</v>
      </c>
      <c r="P51" s="9">
        <f>0.001*[73]Sheet1!$F$169</f>
        <v>0.04</v>
      </c>
      <c r="Q51" s="9">
        <f>0.001*[73]Sheet1!$F$170</f>
        <v>0.04</v>
      </c>
      <c r="R51" s="9">
        <f>0.001*[73]Sheet1!$F$171</f>
        <v>0.04</v>
      </c>
      <c r="S51" s="9">
        <f>0.001*[73]Sheet1!$F$172</f>
        <v>0.04</v>
      </c>
      <c r="T51" s="9">
        <f>0.001*[73]Sheet1!$F$173</f>
        <v>0.04</v>
      </c>
      <c r="U51" s="9">
        <f>0.001*[73]Sheet1!$F$174</f>
        <v>0.04</v>
      </c>
      <c r="V51" s="9">
        <f>0.001*[73]Sheet1!$F$175</f>
        <v>0.04</v>
      </c>
      <c r="W51" s="9">
        <f>0.001*[73]Sheet1!$F$176</f>
        <v>0.04</v>
      </c>
      <c r="X51" s="9">
        <f>0.001*[73]Sheet1!$F$177</f>
        <v>0.04</v>
      </c>
      <c r="Y51" s="9">
        <f>0.001*[73]Sheet1!$F$178</f>
        <v>0.04</v>
      </c>
      <c r="Z51" s="44">
        <f>0.001*[73]Sheet1!$F$179</f>
        <v>0.04</v>
      </c>
      <c r="AA51" s="35">
        <f t="shared" si="6"/>
        <v>0.04</v>
      </c>
      <c r="AB51" s="10">
        <f t="shared" si="7"/>
        <v>0.04</v>
      </c>
      <c r="AC51" s="14">
        <f t="shared" si="8"/>
        <v>4.0000000000000015E-2</v>
      </c>
    </row>
    <row r="52" spans="2:29" ht="15" customHeight="1">
      <c r="B52" s="26">
        <v>8</v>
      </c>
      <c r="C52" s="43">
        <f>0.001*[73]Sheet1!$F$180</f>
        <v>0.04</v>
      </c>
      <c r="D52" s="9">
        <f>0.001*[73]Sheet1!$F$181</f>
        <v>0.04</v>
      </c>
      <c r="E52" s="9">
        <f>0.001*[73]Sheet1!$F$182</f>
        <v>4.1000000000000002E-2</v>
      </c>
      <c r="F52" s="9">
        <f>0.001*[73]Sheet1!$F$183</f>
        <v>4.1000000000000002E-2</v>
      </c>
      <c r="G52" s="9">
        <f>0.001*[73]Sheet1!$F$184</f>
        <v>4.1000000000000002E-2</v>
      </c>
      <c r="H52" s="9">
        <f>0.001*[73]Sheet1!$F$185</f>
        <v>4.1000000000000002E-2</v>
      </c>
      <c r="I52" s="9">
        <f>0.001*[73]Sheet1!$F$186</f>
        <v>4.1000000000000002E-2</v>
      </c>
      <c r="J52" s="9">
        <f>0.001*[73]Sheet1!$F$187</f>
        <v>0.04</v>
      </c>
      <c r="K52" s="9">
        <f>0.001*[73]Sheet1!$F$188</f>
        <v>0.04</v>
      </c>
      <c r="L52" s="9">
        <f>0.001*[73]Sheet1!$F$189</f>
        <v>4.1000000000000002E-2</v>
      </c>
      <c r="M52" s="9">
        <f>0.001*[73]Sheet1!$F$190</f>
        <v>4.2000000000000003E-2</v>
      </c>
      <c r="N52" s="9">
        <f>0.001*[73]Sheet1!$F$191</f>
        <v>4.8000000000000001E-2</v>
      </c>
      <c r="O52" s="9">
        <f>0.001*[73]Sheet1!$F$192</f>
        <v>5.2999999999999999E-2</v>
      </c>
      <c r="P52" s="9">
        <f>0.001*[73]Sheet1!$F$193</f>
        <v>5.3999999999999999E-2</v>
      </c>
      <c r="Q52" s="9">
        <f>0.001*[73]Sheet1!$F$194</f>
        <v>0.06</v>
      </c>
      <c r="R52" s="9">
        <f>0.001*[73]Sheet1!$F$195</f>
        <v>6.3E-2</v>
      </c>
      <c r="S52" s="9">
        <f>0.001*[73]Sheet1!$F$196</f>
        <v>5.5E-2</v>
      </c>
      <c r="T52" s="9">
        <f>0.001*[73]Sheet1!$F$197</f>
        <v>5.3999999999999999E-2</v>
      </c>
      <c r="U52" s="9">
        <f>0.001*[73]Sheet1!$F$198</f>
        <v>0.05</v>
      </c>
      <c r="V52" s="9">
        <f>0.001*[73]Sheet1!$F$199</f>
        <v>4.4999999999999998E-2</v>
      </c>
      <c r="W52" s="9">
        <f>0.001*[73]Sheet1!$F$200</f>
        <v>4.1000000000000002E-2</v>
      </c>
      <c r="X52" s="9">
        <f>0.001*[73]Sheet1!$F$201</f>
        <v>4.1000000000000002E-2</v>
      </c>
      <c r="Y52" s="9">
        <f>0.001*[73]Sheet1!$F$202</f>
        <v>4.1000000000000002E-2</v>
      </c>
      <c r="Z52" s="44">
        <f>0.001*[73]Sheet1!$F$203</f>
        <v>4.1000000000000002E-2</v>
      </c>
      <c r="AA52" s="35">
        <f t="shared" si="6"/>
        <v>6.3E-2</v>
      </c>
      <c r="AB52" s="10">
        <f t="shared" si="7"/>
        <v>0.04</v>
      </c>
      <c r="AC52" s="14">
        <f t="shared" si="8"/>
        <v>4.5583333333333337E-2</v>
      </c>
    </row>
    <row r="53" spans="2:29" ht="15" customHeight="1">
      <c r="B53" s="26">
        <v>9</v>
      </c>
      <c r="C53" s="43">
        <f>0.001*[73]Sheet1!$F$204</f>
        <v>0.04</v>
      </c>
      <c r="D53" s="9">
        <f>0.001*[73]Sheet1!$F$205</f>
        <v>0.04</v>
      </c>
      <c r="E53" s="9">
        <f>0.001*[73]Sheet1!$F$206</f>
        <v>4.3999999999999997E-2</v>
      </c>
      <c r="F53" s="9">
        <f>0.001*[73]Sheet1!$F$207</f>
        <v>4.7E-2</v>
      </c>
      <c r="G53" s="9">
        <f>0.001*[73]Sheet1!$F$208</f>
        <v>4.4999999999999998E-2</v>
      </c>
      <c r="H53" s="9">
        <f>0.001*[73]Sheet1!$F$209</f>
        <v>4.1000000000000002E-2</v>
      </c>
      <c r="I53" s="9">
        <f>0.001*[73]Sheet1!$F$210</f>
        <v>4.2000000000000003E-2</v>
      </c>
      <c r="J53" s="9">
        <f>0.001*[73]Sheet1!$F$211</f>
        <v>4.1000000000000002E-2</v>
      </c>
      <c r="K53" s="9">
        <f>0.001*[73]Sheet1!$F$212</f>
        <v>4.1000000000000002E-2</v>
      </c>
      <c r="L53" s="9">
        <f>0.001*[73]Sheet1!$F$213</f>
        <v>4.1000000000000002E-2</v>
      </c>
      <c r="M53" s="9">
        <f>0.001*[73]Sheet1!$F$214</f>
        <v>0.04</v>
      </c>
      <c r="N53" s="9">
        <f>0.001*[73]Sheet1!$F$215</f>
        <v>3.9E-2</v>
      </c>
      <c r="O53" s="9">
        <f>0.001*[73]Sheet1!$F$216</f>
        <v>0.04</v>
      </c>
      <c r="P53" s="9">
        <f>0.001*[73]Sheet1!$F$217</f>
        <v>3.9E-2</v>
      </c>
      <c r="Q53" s="9">
        <f>0.001*[73]Sheet1!$F$218</f>
        <v>0.04</v>
      </c>
      <c r="R53" s="9">
        <f>0.001*[73]Sheet1!$F$219</f>
        <v>4.2000000000000003E-2</v>
      </c>
      <c r="S53" s="9">
        <f>0.001*[73]Sheet1!$F$220</f>
        <v>4.2000000000000003E-2</v>
      </c>
      <c r="T53" s="9">
        <f>0.001*[73]Sheet1!$F$221</f>
        <v>4.8000000000000001E-2</v>
      </c>
      <c r="U53" s="9">
        <f>0.001*[73]Sheet1!$F$222</f>
        <v>4.5999999999999999E-2</v>
      </c>
      <c r="V53" s="9">
        <f>0.001*[73]Sheet1!$F$223</f>
        <v>4.3000000000000003E-2</v>
      </c>
      <c r="W53" s="9">
        <f>0.001*[73]Sheet1!$F$224</f>
        <v>4.1000000000000002E-2</v>
      </c>
      <c r="X53" s="9">
        <f>0.001*[73]Sheet1!$F$225</f>
        <v>0.04</v>
      </c>
      <c r="Y53" s="9">
        <f>0.001*[73]Sheet1!$F$226</f>
        <v>0.04</v>
      </c>
      <c r="Z53" s="44">
        <f>0.001*[73]Sheet1!$F$227</f>
        <v>0.04</v>
      </c>
      <c r="AA53" s="35">
        <f t="shared" si="6"/>
        <v>4.8000000000000001E-2</v>
      </c>
      <c r="AB53" s="10">
        <f t="shared" si="7"/>
        <v>3.9E-2</v>
      </c>
      <c r="AC53" s="14">
        <f t="shared" si="8"/>
        <v>4.1750000000000009E-2</v>
      </c>
    </row>
    <row r="54" spans="2:29" ht="15" customHeight="1">
      <c r="B54" s="28">
        <v>10</v>
      </c>
      <c r="C54" s="47">
        <f>0.001*[73]Sheet1!$F$228</f>
        <v>0.04</v>
      </c>
      <c r="D54" s="20">
        <f>0.001*[73]Sheet1!$F$229</f>
        <v>0.04</v>
      </c>
      <c r="E54" s="20">
        <f>0.001*[73]Sheet1!$F$230</f>
        <v>0.04</v>
      </c>
      <c r="F54" s="20">
        <f>0.001*[73]Sheet1!$F$231</f>
        <v>0.04</v>
      </c>
      <c r="G54" s="20">
        <f>0.001*[73]Sheet1!$F$232</f>
        <v>0.04</v>
      </c>
      <c r="H54" s="20">
        <f>0.001*[73]Sheet1!$F$233</f>
        <v>0.04</v>
      </c>
      <c r="I54" s="20">
        <f>0.001*[73]Sheet1!$F$234</f>
        <v>3.9E-2</v>
      </c>
      <c r="J54" s="20">
        <f>0.001*[73]Sheet1!$F$235</f>
        <v>0.04</v>
      </c>
      <c r="K54" s="20">
        <f>0.001*[73]Sheet1!$F$236</f>
        <v>0.04</v>
      </c>
      <c r="L54" s="20">
        <f>0.001*[73]Sheet1!$F$237</f>
        <v>3.9E-2</v>
      </c>
      <c r="M54" s="20">
        <f>0.001*[73]Sheet1!$F$238</f>
        <v>0.04</v>
      </c>
      <c r="N54" s="20">
        <f>0.001*[73]Sheet1!$F$239</f>
        <v>0.04</v>
      </c>
      <c r="O54" s="20">
        <f>0.001*[73]Sheet1!$F$240</f>
        <v>0.04</v>
      </c>
      <c r="P54" s="20">
        <f>0.001*[73]Sheet1!$F$241</f>
        <v>3.9E-2</v>
      </c>
      <c r="Q54" s="20">
        <f>0.001*[73]Sheet1!$F$242</f>
        <v>3.9E-2</v>
      </c>
      <c r="R54" s="20">
        <f>0.001*[73]Sheet1!$F$243</f>
        <v>3.9E-2</v>
      </c>
      <c r="S54" s="20">
        <f>0.001*[73]Sheet1!$F$244</f>
        <v>3.9E-2</v>
      </c>
      <c r="T54" s="20">
        <f>0.001*[73]Sheet1!$F$245</f>
        <v>0.04</v>
      </c>
      <c r="U54" s="20">
        <f>0.001*[73]Sheet1!$F$246</f>
        <v>0.04</v>
      </c>
      <c r="V54" s="20">
        <f>0.001*[73]Sheet1!$F$247</f>
        <v>0.04</v>
      </c>
      <c r="W54" s="20">
        <f>0.001*[73]Sheet1!$F$248</f>
        <v>0.04</v>
      </c>
      <c r="X54" s="20">
        <f>0.001*[73]Sheet1!$F$249</f>
        <v>0.04</v>
      </c>
      <c r="Y54" s="20">
        <f>0.001*[73]Sheet1!$F$250</f>
        <v>0.04</v>
      </c>
      <c r="Z54" s="48">
        <f>0.001*[73]Sheet1!$F$251</f>
        <v>4.1000000000000002E-2</v>
      </c>
      <c r="AA54" s="37">
        <f t="shared" si="6"/>
        <v>4.1000000000000002E-2</v>
      </c>
      <c r="AB54" s="21">
        <f t="shared" si="7"/>
        <v>3.9E-2</v>
      </c>
      <c r="AC54" s="22">
        <f t="shared" si="8"/>
        <v>3.9791666666666677E-2</v>
      </c>
    </row>
    <row r="55" spans="2:29" ht="15" customHeight="1">
      <c r="B55" s="26">
        <v>11</v>
      </c>
      <c r="C55" s="43">
        <f>0.001*[73]Sheet1!$F$252</f>
        <v>0.04</v>
      </c>
      <c r="D55" s="9">
        <f>0.001*[73]Sheet1!$F$253</f>
        <v>4.1000000000000002E-2</v>
      </c>
      <c r="E55" s="9">
        <f>0.001*[73]Sheet1!$F$254</f>
        <v>0.04</v>
      </c>
      <c r="F55" s="9">
        <f>0.001*[73]Sheet1!$F$255</f>
        <v>0.04</v>
      </c>
      <c r="G55" s="9">
        <f>0.001*[73]Sheet1!$F$256</f>
        <v>4.1000000000000002E-2</v>
      </c>
      <c r="H55" s="9">
        <f>0.001*[73]Sheet1!$F$257</f>
        <v>4.1000000000000002E-2</v>
      </c>
      <c r="I55" s="9">
        <f>0.001*[73]Sheet1!$F$258</f>
        <v>4.1000000000000002E-2</v>
      </c>
      <c r="J55" s="9">
        <f>0.001*[73]Sheet1!$F$259</f>
        <v>4.1000000000000002E-2</v>
      </c>
      <c r="K55" s="9">
        <f>0.001*[73]Sheet1!$F$260</f>
        <v>4.1000000000000002E-2</v>
      </c>
      <c r="L55" s="9">
        <f>0.001*[73]Sheet1!$F$261</f>
        <v>4.1000000000000002E-2</v>
      </c>
      <c r="M55" s="9">
        <f>0.001*[73]Sheet1!$F$262</f>
        <v>4.2000000000000003E-2</v>
      </c>
      <c r="N55" s="9">
        <f>0.001*[73]Sheet1!$F$263</f>
        <v>4.3999999999999997E-2</v>
      </c>
      <c r="O55" s="9">
        <f>0.001*[73]Sheet1!$F$264</f>
        <v>4.4999999999999998E-2</v>
      </c>
      <c r="P55" s="9">
        <f>0.001*[73]Sheet1!$F$265</f>
        <v>4.3999999999999997E-2</v>
      </c>
      <c r="Q55" s="9">
        <f>0.001*[73]Sheet1!$F$266</f>
        <v>4.4999999999999998E-2</v>
      </c>
      <c r="R55" s="9">
        <f>0.001*[73]Sheet1!$F$267</f>
        <v>4.7E-2</v>
      </c>
      <c r="S55" s="9">
        <f>0.001*[73]Sheet1!$F$268</f>
        <v>4.4999999999999998E-2</v>
      </c>
      <c r="T55" s="9">
        <f>0.001*[73]Sheet1!$F$269</f>
        <v>4.7E-2</v>
      </c>
      <c r="U55" s="9">
        <f>0.001*[73]Sheet1!$F$270</f>
        <v>4.8000000000000001E-2</v>
      </c>
      <c r="V55" s="9">
        <f>0.001*[73]Sheet1!$F$271</f>
        <v>4.8000000000000001E-2</v>
      </c>
      <c r="W55" s="9">
        <f>0.001*[73]Sheet1!$F$272</f>
        <v>0.05</v>
      </c>
      <c r="X55" s="9">
        <f>0.001*[73]Sheet1!$F$273</f>
        <v>4.8000000000000001E-2</v>
      </c>
      <c r="Y55" s="9">
        <f>0.001*[73]Sheet1!$F$274</f>
        <v>4.3999999999999997E-2</v>
      </c>
      <c r="Z55" s="44">
        <f>0.001*[73]Sheet1!$F$275</f>
        <v>4.1000000000000002E-2</v>
      </c>
      <c r="AA55" s="35">
        <f t="shared" si="6"/>
        <v>0.05</v>
      </c>
      <c r="AB55" s="10">
        <f t="shared" si="7"/>
        <v>0.04</v>
      </c>
      <c r="AC55" s="14">
        <f t="shared" si="8"/>
        <v>4.3541666666666673E-2</v>
      </c>
    </row>
    <row r="56" spans="2:29" ht="15" customHeight="1">
      <c r="B56" s="26">
        <v>12</v>
      </c>
      <c r="C56" s="43">
        <f>0.001*[73]Sheet1!$F$276</f>
        <v>0.04</v>
      </c>
      <c r="D56" s="9">
        <f>0.001*[73]Sheet1!$F$277</f>
        <v>4.3000000000000003E-2</v>
      </c>
      <c r="E56" s="9">
        <f>0.001*[73]Sheet1!$F$278</f>
        <v>4.2000000000000003E-2</v>
      </c>
      <c r="F56" s="9">
        <f>0.001*[73]Sheet1!$F$279</f>
        <v>0.04</v>
      </c>
      <c r="G56" s="9">
        <f>0.001*[73]Sheet1!$F$280</f>
        <v>0.04</v>
      </c>
      <c r="H56" s="9">
        <f>0.001*[73]Sheet1!$F$281</f>
        <v>0.04</v>
      </c>
      <c r="I56" s="9">
        <f>0.001*[73]Sheet1!$F$282</f>
        <v>0.04</v>
      </c>
      <c r="J56" s="9">
        <f>0.001*[73]Sheet1!$F$283</f>
        <v>0.04</v>
      </c>
      <c r="K56" s="9">
        <f>0.001*[73]Sheet1!$F$284</f>
        <v>0.04</v>
      </c>
      <c r="L56" s="9">
        <f>0.001*[73]Sheet1!$F$285</f>
        <v>0.04</v>
      </c>
      <c r="M56" s="9">
        <f>0.001*[73]Sheet1!$F$286</f>
        <v>0.04</v>
      </c>
      <c r="N56" s="9">
        <f>0.001*[73]Sheet1!$F$287</f>
        <v>0.04</v>
      </c>
      <c r="O56" s="9">
        <f>0.001*[73]Sheet1!$F$288</f>
        <v>0.04</v>
      </c>
      <c r="P56" s="9">
        <f>0.001*[73]Sheet1!$F$289</f>
        <v>0.04</v>
      </c>
      <c r="Q56" s="9">
        <f>0.001*[73]Sheet1!$F$290</f>
        <v>0.04</v>
      </c>
      <c r="R56" s="9">
        <f>0.001*[73]Sheet1!$F$291</f>
        <v>0.04</v>
      </c>
      <c r="S56" s="9">
        <f>0.001*[73]Sheet1!$F$292</f>
        <v>0.04</v>
      </c>
      <c r="T56" s="9">
        <f>0.001*[73]Sheet1!$F$293</f>
        <v>3.9E-2</v>
      </c>
      <c r="U56" s="9">
        <f>0.001*[73]Sheet1!$F$294</f>
        <v>0.04</v>
      </c>
      <c r="V56" s="9">
        <f>0.001*[73]Sheet1!$F$295</f>
        <v>0.04</v>
      </c>
      <c r="W56" s="9">
        <f>0.001*[73]Sheet1!$F$296</f>
        <v>0.04</v>
      </c>
      <c r="X56" s="9">
        <f>0.001*[73]Sheet1!$F$297</f>
        <v>0.04</v>
      </c>
      <c r="Y56" s="9">
        <f>0.001*[73]Sheet1!$F$298</f>
        <v>0.04</v>
      </c>
      <c r="Z56" s="44">
        <f>0.001*[73]Sheet1!$F$299</f>
        <v>0.04</v>
      </c>
      <c r="AA56" s="35">
        <f t="shared" si="6"/>
        <v>4.3000000000000003E-2</v>
      </c>
      <c r="AB56" s="10">
        <f t="shared" si="7"/>
        <v>3.9E-2</v>
      </c>
      <c r="AC56" s="14">
        <f t="shared" si="8"/>
        <v>4.0166666666666677E-2</v>
      </c>
    </row>
    <row r="57" spans="2:29" ht="15" customHeight="1">
      <c r="B57" s="26">
        <v>13</v>
      </c>
      <c r="C57" s="43">
        <f>0.001*[73]Sheet1!$F$300</f>
        <v>0.04</v>
      </c>
      <c r="D57" s="9">
        <f>0.001*[73]Sheet1!$F$301</f>
        <v>4.1000000000000002E-2</v>
      </c>
      <c r="E57" s="9">
        <f>0.001*[73]Sheet1!$F$302</f>
        <v>4.1000000000000002E-2</v>
      </c>
      <c r="F57" s="9">
        <f>0.001*[73]Sheet1!$F$303</f>
        <v>4.1000000000000002E-2</v>
      </c>
      <c r="G57" s="9">
        <f>0.001*[73]Sheet1!$F$304</f>
        <v>4.1000000000000002E-2</v>
      </c>
      <c r="H57" s="9">
        <f>0.001*[73]Sheet1!$F$305</f>
        <v>4.1000000000000002E-2</v>
      </c>
      <c r="I57" s="9">
        <f>0.001*[73]Sheet1!$F$306</f>
        <v>4.1000000000000002E-2</v>
      </c>
      <c r="J57" s="9">
        <f>0.001*[73]Sheet1!$F$307</f>
        <v>4.1000000000000002E-2</v>
      </c>
      <c r="K57" s="9">
        <f>0.001*[73]Sheet1!$F$308</f>
        <v>4.1000000000000002E-2</v>
      </c>
      <c r="L57" s="9">
        <f>0.001*[73]Sheet1!$F$309</f>
        <v>4.1000000000000002E-2</v>
      </c>
      <c r="M57" s="9">
        <f>0.001*[73]Sheet1!$F$310</f>
        <v>4.1000000000000002E-2</v>
      </c>
      <c r="N57" s="9">
        <f>0.001*[73]Sheet1!$F$311</f>
        <v>4.1000000000000002E-2</v>
      </c>
      <c r="O57" s="9">
        <f>0.001*[73]Sheet1!$F$312</f>
        <v>0.04</v>
      </c>
      <c r="P57" s="9">
        <f>0.001*[73]Sheet1!$F$313</f>
        <v>4.1000000000000002E-2</v>
      </c>
      <c r="Q57" s="9">
        <f>0.001*[73]Sheet1!$F$314</f>
        <v>5.2999999999999999E-2</v>
      </c>
      <c r="R57" s="9">
        <f>0.001*[73]Sheet1!$F$315</f>
        <v>4.8000000000000001E-2</v>
      </c>
      <c r="S57" s="9">
        <f>0.001*[73]Sheet1!$F$316</f>
        <v>4.2000000000000003E-2</v>
      </c>
      <c r="T57" s="9">
        <f>0.001*[73]Sheet1!$F$317</f>
        <v>0.04</v>
      </c>
      <c r="U57" s="9">
        <f>0.001*[73]Sheet1!$F$318</f>
        <v>0.04</v>
      </c>
      <c r="V57" s="9">
        <f>0.001*[73]Sheet1!$F$319</f>
        <v>0.04</v>
      </c>
      <c r="W57" s="9">
        <f>0.001*[73]Sheet1!$F$320</f>
        <v>0.04</v>
      </c>
      <c r="X57" s="9">
        <f>0.001*[73]Sheet1!$F$321</f>
        <v>0.04</v>
      </c>
      <c r="Y57" s="9">
        <f>0.001*[73]Sheet1!$F$322</f>
        <v>0.04</v>
      </c>
      <c r="Z57" s="44">
        <f>0.001*[73]Sheet1!$F$323</f>
        <v>0.04</v>
      </c>
      <c r="AA57" s="35">
        <f t="shared" si="6"/>
        <v>5.2999999999999999E-2</v>
      </c>
      <c r="AB57" s="10">
        <f t="shared" si="7"/>
        <v>0.04</v>
      </c>
      <c r="AC57" s="14">
        <f t="shared" si="8"/>
        <v>4.1458333333333347E-2</v>
      </c>
    </row>
    <row r="58" spans="2:29" ht="15" customHeight="1">
      <c r="B58" s="26">
        <v>14</v>
      </c>
      <c r="C58" s="43">
        <f>0.001*[73]Sheet1!$F$324</f>
        <v>4.1000000000000002E-2</v>
      </c>
      <c r="D58" s="9">
        <f>0.001*[73]Sheet1!$F$325</f>
        <v>0.04</v>
      </c>
      <c r="E58" s="9">
        <f>0.001*[73]Sheet1!$F$326</f>
        <v>4.1000000000000002E-2</v>
      </c>
      <c r="F58" s="9">
        <f>0.001*[73]Sheet1!$F$327</f>
        <v>4.1000000000000002E-2</v>
      </c>
      <c r="G58" s="9">
        <f>0.001*[73]Sheet1!$F$328</f>
        <v>4.1000000000000002E-2</v>
      </c>
      <c r="H58" s="9">
        <f>0.001*[73]Sheet1!$F$329</f>
        <v>4.1000000000000002E-2</v>
      </c>
      <c r="I58" s="9">
        <f>0.001*[73]Sheet1!$F$330</f>
        <v>4.1000000000000002E-2</v>
      </c>
      <c r="J58" s="9">
        <f>0.001*[73]Sheet1!$F$331</f>
        <v>4.1000000000000002E-2</v>
      </c>
      <c r="K58" s="9">
        <f>0.001*[73]Sheet1!$F$332</f>
        <v>4.1000000000000002E-2</v>
      </c>
      <c r="L58" s="9">
        <f>0.001*[73]Sheet1!$F$333</f>
        <v>4.1000000000000002E-2</v>
      </c>
      <c r="M58" s="9">
        <f>0.001*[73]Sheet1!$F$334</f>
        <v>4.1000000000000002E-2</v>
      </c>
      <c r="N58" s="9">
        <f>0.001*[73]Sheet1!$F$335</f>
        <v>0.04</v>
      </c>
      <c r="O58" s="9">
        <f>0.001*[73]Sheet1!$F$336</f>
        <v>0.04</v>
      </c>
      <c r="P58" s="9">
        <f>0.001*[73]Sheet1!$F$337</f>
        <v>0.04</v>
      </c>
      <c r="Q58" s="9">
        <f>0.001*[73]Sheet1!$F$338</f>
        <v>0.04</v>
      </c>
      <c r="R58" s="9">
        <f>0.001*[73]Sheet1!$F$339</f>
        <v>0.04</v>
      </c>
      <c r="S58" s="9">
        <f>0.001*[73]Sheet1!$F$340</f>
        <v>0.04</v>
      </c>
      <c r="T58" s="9">
        <f>0.001*[73]Sheet1!$F$341</f>
        <v>0.04</v>
      </c>
      <c r="U58" s="9">
        <f>0.001*[73]Sheet1!$F$342</f>
        <v>0.04</v>
      </c>
      <c r="V58" s="9">
        <f>0.001*[73]Sheet1!$F$343</f>
        <v>0.04</v>
      </c>
      <c r="W58" s="9">
        <f>0.001*[73]Sheet1!$F$344</f>
        <v>0.04</v>
      </c>
      <c r="X58" s="9">
        <f>0.001*[73]Sheet1!$F$345</f>
        <v>0.04</v>
      </c>
      <c r="Y58" s="9">
        <f>0.001*[73]Sheet1!$F$346</f>
        <v>0.04</v>
      </c>
      <c r="Z58" s="44">
        <f>0.001*[73]Sheet1!$F$347</f>
        <v>0.04</v>
      </c>
      <c r="AA58" s="35">
        <f t="shared" si="6"/>
        <v>4.1000000000000002E-2</v>
      </c>
      <c r="AB58" s="10">
        <f t="shared" si="7"/>
        <v>0.04</v>
      </c>
      <c r="AC58" s="14">
        <f t="shared" si="8"/>
        <v>4.0416666666666677E-2</v>
      </c>
    </row>
    <row r="59" spans="2:29" ht="15" customHeight="1">
      <c r="B59" s="26">
        <v>15</v>
      </c>
      <c r="C59" s="43">
        <f>0.001*[73]Sheet1!$F$348</f>
        <v>0.04</v>
      </c>
      <c r="D59" s="9">
        <f>0.001*[73]Sheet1!$F$349</f>
        <v>0.04</v>
      </c>
      <c r="E59" s="9">
        <f>0.001*[73]Sheet1!$F$350</f>
        <v>0.04</v>
      </c>
      <c r="F59" s="9">
        <f>0.001*[73]Sheet1!$F$351</f>
        <v>4.1000000000000002E-2</v>
      </c>
      <c r="G59" s="9">
        <f>0.001*[73]Sheet1!$F$352</f>
        <v>0.04</v>
      </c>
      <c r="H59" s="9">
        <f>0.001*[73]Sheet1!$F$353</f>
        <v>4.1000000000000002E-2</v>
      </c>
      <c r="I59" s="9">
        <f>0.001*[73]Sheet1!$F$354</f>
        <v>4.1000000000000002E-2</v>
      </c>
      <c r="J59" s="9">
        <f>0.001*[73]Sheet1!$F$355</f>
        <v>4.1000000000000002E-2</v>
      </c>
      <c r="K59" s="9">
        <f>0.001*[73]Sheet1!$F$356</f>
        <v>4.1000000000000002E-2</v>
      </c>
      <c r="L59" s="9">
        <f>0.001*[73]Sheet1!$F$357</f>
        <v>4.1000000000000002E-2</v>
      </c>
      <c r="M59" s="9">
        <f>0.001*[73]Sheet1!$F$358</f>
        <v>5.1000000000000004E-2</v>
      </c>
      <c r="N59" s="9">
        <f>0.001*[73]Sheet1!$F$359</f>
        <v>4.9000000000000002E-2</v>
      </c>
      <c r="O59" s="9">
        <f>0.001*[73]Sheet1!$F$360</f>
        <v>4.4999999999999998E-2</v>
      </c>
      <c r="P59" s="9">
        <f>0.001*[73]Sheet1!$F$361</f>
        <v>4.2000000000000003E-2</v>
      </c>
      <c r="Q59" s="9">
        <f>0.001*[73]Sheet1!$F$362</f>
        <v>0.04</v>
      </c>
      <c r="R59" s="9">
        <f>0.001*[73]Sheet1!$F$363</f>
        <v>0.04</v>
      </c>
      <c r="S59" s="9">
        <f>0.001*[73]Sheet1!$F$364</f>
        <v>0.04</v>
      </c>
      <c r="T59" s="9">
        <f>0.001*[73]Sheet1!$F$365</f>
        <v>0.04</v>
      </c>
      <c r="U59" s="9">
        <f>0.001*[73]Sheet1!$F$366</f>
        <v>4.1000000000000002E-2</v>
      </c>
      <c r="V59" s="9">
        <f>0.001*[73]Sheet1!$F$367</f>
        <v>4.1000000000000002E-2</v>
      </c>
      <c r="W59" s="9">
        <f>0.001*[73]Sheet1!$F$368</f>
        <v>4.1000000000000002E-2</v>
      </c>
      <c r="X59" s="9">
        <f>0.001*[73]Sheet1!$F$369</f>
        <v>4.1000000000000002E-2</v>
      </c>
      <c r="Y59" s="9">
        <f>0.001*[73]Sheet1!$F$370</f>
        <v>4.1000000000000002E-2</v>
      </c>
      <c r="Z59" s="44">
        <f>0.001*[73]Sheet1!$F$371</f>
        <v>4.1000000000000002E-2</v>
      </c>
      <c r="AA59" s="35">
        <f t="shared" si="6"/>
        <v>5.1000000000000004E-2</v>
      </c>
      <c r="AB59" s="10">
        <f t="shared" si="7"/>
        <v>0.04</v>
      </c>
      <c r="AC59" s="14">
        <f t="shared" si="8"/>
        <v>4.1625000000000016E-2</v>
      </c>
    </row>
    <row r="60" spans="2:29" ht="15" customHeight="1">
      <c r="B60" s="27">
        <v>16</v>
      </c>
      <c r="C60" s="45">
        <f>0.001*[73]Sheet1!$F$372</f>
        <v>4.1000000000000002E-2</v>
      </c>
      <c r="D60" s="17">
        <f>0.001*[73]Sheet1!$F$373</f>
        <v>4.1000000000000002E-2</v>
      </c>
      <c r="E60" s="17">
        <f>0.001*[73]Sheet1!$F$374</f>
        <v>0.04</v>
      </c>
      <c r="F60" s="17">
        <f>0.001*[73]Sheet1!$F$375</f>
        <v>4.1000000000000002E-2</v>
      </c>
      <c r="G60" s="17">
        <f>0.001*[73]Sheet1!$F$376</f>
        <v>4.1000000000000002E-2</v>
      </c>
      <c r="H60" s="17">
        <f>0.001*[73]Sheet1!$F$377</f>
        <v>0.04</v>
      </c>
      <c r="I60" s="17">
        <f>0.001*[73]Sheet1!$F$378</f>
        <v>0.04</v>
      </c>
      <c r="J60" s="17">
        <f>0.001*[73]Sheet1!$F$379</f>
        <v>0.04</v>
      </c>
      <c r="K60" s="17">
        <f>0.001*[73]Sheet1!$F$380</f>
        <v>0.04</v>
      </c>
      <c r="L60" s="17">
        <f>0.001*[73]Sheet1!$F$381</f>
        <v>0.04</v>
      </c>
      <c r="M60" s="17">
        <f>0.001*[73]Sheet1!$F$382</f>
        <v>0.04</v>
      </c>
      <c r="N60" s="17">
        <f>0.001*[73]Sheet1!$F$383</f>
        <v>0.04</v>
      </c>
      <c r="O60" s="17">
        <f>0.001*[73]Sheet1!$F$384</f>
        <v>0.04</v>
      </c>
      <c r="P60" s="17">
        <f>0.001*[73]Sheet1!$F$385</f>
        <v>0.04</v>
      </c>
      <c r="Q60" s="17">
        <f>0.001*[73]Sheet1!$F$386</f>
        <v>0.04</v>
      </c>
      <c r="R60" s="17">
        <f>0.001*[73]Sheet1!$F$387</f>
        <v>0.04</v>
      </c>
      <c r="S60" s="17">
        <f>0.001*[73]Sheet1!$F$388</f>
        <v>0.04</v>
      </c>
      <c r="T60" s="17">
        <f>0.001*[73]Sheet1!$F$389</f>
        <v>0.04</v>
      </c>
      <c r="U60" s="17">
        <f>0.001*[73]Sheet1!$F$390</f>
        <v>0.04</v>
      </c>
      <c r="V60" s="17">
        <f>0.001*[73]Sheet1!$F$391</f>
        <v>0.04</v>
      </c>
      <c r="W60" s="17">
        <f>0.001*[73]Sheet1!$F$392</f>
        <v>0.04</v>
      </c>
      <c r="X60" s="17">
        <f>0.001*[73]Sheet1!$F$393</f>
        <v>0.04</v>
      </c>
      <c r="Y60" s="17">
        <f>0.001*[73]Sheet1!$F$394</f>
        <v>0.04</v>
      </c>
      <c r="Z60" s="46">
        <f>0.001*[73]Sheet1!$F$395</f>
        <v>0.04</v>
      </c>
      <c r="AA60" s="36">
        <f t="shared" si="6"/>
        <v>4.1000000000000002E-2</v>
      </c>
      <c r="AB60" s="18">
        <f t="shared" si="7"/>
        <v>0.04</v>
      </c>
      <c r="AC60" s="19">
        <f t="shared" si="8"/>
        <v>4.0166666666666677E-2</v>
      </c>
    </row>
    <row r="61" spans="2:29" ht="15" customHeight="1">
      <c r="B61" s="26">
        <v>17</v>
      </c>
      <c r="C61" s="43">
        <f>0.001*[73]Sheet1!$F$396</f>
        <v>4.1000000000000002E-2</v>
      </c>
      <c r="D61" s="9">
        <f>0.001*[73]Sheet1!$F$397</f>
        <v>0.04</v>
      </c>
      <c r="E61" s="9">
        <f>0.001*[73]Sheet1!$F$398</f>
        <v>4.1000000000000002E-2</v>
      </c>
      <c r="F61" s="9">
        <f>0.001*[73]Sheet1!$F$399</f>
        <v>4.2000000000000003E-2</v>
      </c>
      <c r="G61" s="9">
        <f>0.001*[73]Sheet1!$F$400</f>
        <v>4.1000000000000002E-2</v>
      </c>
      <c r="H61" s="9">
        <f>0.001*[73]Sheet1!$F$401</f>
        <v>4.1000000000000002E-2</v>
      </c>
      <c r="I61" s="9">
        <f>0.001*[73]Sheet1!$F$402</f>
        <v>4.1000000000000002E-2</v>
      </c>
      <c r="J61" s="9">
        <f>0.001*[73]Sheet1!$F$403</f>
        <v>4.1000000000000002E-2</v>
      </c>
      <c r="K61" s="9">
        <f>0.001*[73]Sheet1!$F$404</f>
        <v>4.1000000000000002E-2</v>
      </c>
      <c r="L61" s="9">
        <f>0.001*[73]Sheet1!$F$405</f>
        <v>4.1000000000000002E-2</v>
      </c>
      <c r="M61" s="9">
        <f>0.001*[73]Sheet1!$F$406</f>
        <v>4.1000000000000002E-2</v>
      </c>
      <c r="N61" s="9">
        <f>0.001*[73]Sheet1!$F$407</f>
        <v>4.1000000000000002E-2</v>
      </c>
      <c r="O61" s="9">
        <f>0.001*[73]Sheet1!$F$408</f>
        <v>4.1000000000000002E-2</v>
      </c>
      <c r="P61" s="9">
        <f>0.001*[73]Sheet1!$F$409</f>
        <v>4.1000000000000002E-2</v>
      </c>
      <c r="Q61" s="9">
        <f>0.001*[73]Sheet1!$F$400</f>
        <v>4.1000000000000002E-2</v>
      </c>
      <c r="R61" s="9">
        <f>0.001*[73]Sheet1!$F$411</f>
        <v>0.04</v>
      </c>
      <c r="S61" s="9">
        <f>0.001*[73]Sheet1!$F$412</f>
        <v>0.04</v>
      </c>
      <c r="T61" s="9">
        <f>0.001*[73]Sheet1!$F$413</f>
        <v>0.04</v>
      </c>
      <c r="U61" s="9">
        <f>0.001*[73]Sheet1!$F$414</f>
        <v>0.04</v>
      </c>
      <c r="V61" s="9">
        <f>0.001*[73]Sheet1!$F$415</f>
        <v>0.04</v>
      </c>
      <c r="W61" s="9">
        <f>0.001*[73]Sheet1!$F$416</f>
        <v>0.04</v>
      </c>
      <c r="X61" s="9">
        <f>0.001*[73]Sheet1!$F$417</f>
        <v>0.04</v>
      </c>
      <c r="Y61" s="9">
        <f>0.001*[73]Sheet1!$F$418</f>
        <v>0.04</v>
      </c>
      <c r="Z61" s="44">
        <f>0.001*[73]Sheet1!$F$419</f>
        <v>0.04</v>
      </c>
      <c r="AA61" s="35">
        <f t="shared" si="6"/>
        <v>4.2000000000000003E-2</v>
      </c>
      <c r="AB61" s="10">
        <f t="shared" si="7"/>
        <v>0.04</v>
      </c>
      <c r="AC61" s="14">
        <f t="shared" si="8"/>
        <v>4.0625000000000015E-2</v>
      </c>
    </row>
    <row r="62" spans="2:29" ht="15" customHeight="1">
      <c r="B62" s="26">
        <v>18</v>
      </c>
      <c r="C62" s="43">
        <f>0.001*[73]Sheet1!$F$420</f>
        <v>0.04</v>
      </c>
      <c r="D62" s="9">
        <f>0.001*[73]Sheet1!$F$421</f>
        <v>0.04</v>
      </c>
      <c r="E62" s="9">
        <f>0.001*[73]Sheet1!$F$422</f>
        <v>0.04</v>
      </c>
      <c r="F62" s="9">
        <f>0.001*[73]Sheet1!$F$423</f>
        <v>0.04</v>
      </c>
      <c r="G62" s="9">
        <f>0.001*[73]Sheet1!$F$424</f>
        <v>0.04</v>
      </c>
      <c r="H62" s="9">
        <f>0.001*[73]Sheet1!$F$425</f>
        <v>4.1000000000000002E-2</v>
      </c>
      <c r="I62" s="9">
        <f>0.001*[73]Sheet1!$F$426</f>
        <v>4.1000000000000002E-2</v>
      </c>
      <c r="J62" s="9">
        <f>0.001*[73]Sheet1!$F$427</f>
        <v>4.1000000000000002E-2</v>
      </c>
      <c r="K62" s="9">
        <f>0.001*[73]Sheet1!$F$428</f>
        <v>4.1000000000000002E-2</v>
      </c>
      <c r="L62" s="9">
        <f>0.001*[73]Sheet1!$F$429</f>
        <v>4.1000000000000002E-2</v>
      </c>
      <c r="M62" s="9">
        <f>0.001*[73]Sheet1!$F$430</f>
        <v>0.04</v>
      </c>
      <c r="N62" s="9">
        <f>0.001*[73]Sheet1!$F$431</f>
        <v>4.1000000000000002E-2</v>
      </c>
      <c r="O62" s="9">
        <f>0.001*[73]Sheet1!$F$432</f>
        <v>0.04</v>
      </c>
      <c r="P62" s="9">
        <f>0.001*[73]Sheet1!$F$433</f>
        <v>0.04</v>
      </c>
      <c r="Q62" s="9">
        <f>0.001*[73]Sheet1!$F$434</f>
        <v>0.04</v>
      </c>
      <c r="R62" s="9">
        <f>0.001*[73]Sheet1!$F$435</f>
        <v>0.04</v>
      </c>
      <c r="S62" s="9">
        <f>0.001*[73]Sheet1!$F$436</f>
        <v>0.04</v>
      </c>
      <c r="T62" s="9">
        <f>0.001*[73]Sheet1!$F$437</f>
        <v>0.04</v>
      </c>
      <c r="U62" s="9">
        <f>0.001*[73]Sheet1!$F$438</f>
        <v>0.04</v>
      </c>
      <c r="V62" s="9">
        <f>0.001*[73]Sheet1!$F$439</f>
        <v>4.1000000000000002E-2</v>
      </c>
      <c r="W62" s="9">
        <f>0.001*[73]Sheet1!$F$440</f>
        <v>4.1000000000000002E-2</v>
      </c>
      <c r="X62" s="9">
        <f>0.001*[73]Sheet1!$F$441</f>
        <v>0.04</v>
      </c>
      <c r="Y62" s="9">
        <f>0.001*[73]Sheet1!$F$442</f>
        <v>4.1000000000000002E-2</v>
      </c>
      <c r="Z62" s="44">
        <f>0.001*[73]Sheet1!$F$443</f>
        <v>4.1000000000000002E-2</v>
      </c>
      <c r="AA62" s="35">
        <f t="shared" si="6"/>
        <v>4.1000000000000002E-2</v>
      </c>
      <c r="AB62" s="10">
        <f t="shared" si="7"/>
        <v>0.04</v>
      </c>
      <c r="AC62" s="14">
        <f t="shared" si="8"/>
        <v>4.0416666666666677E-2</v>
      </c>
    </row>
    <row r="63" spans="2:29" ht="15" customHeight="1">
      <c r="B63" s="26">
        <v>19</v>
      </c>
      <c r="C63" s="43">
        <f>0.001*[73]Sheet1!$F$444</f>
        <v>4.1000000000000002E-2</v>
      </c>
      <c r="D63" s="9">
        <f>0.001*[73]Sheet1!$F$445</f>
        <v>4.1000000000000002E-2</v>
      </c>
      <c r="E63" s="9">
        <f>0.001*[73]Sheet1!$F$446</f>
        <v>4.1000000000000002E-2</v>
      </c>
      <c r="F63" s="9">
        <f>0.001*[73]Sheet1!$F$447</f>
        <v>4.1000000000000002E-2</v>
      </c>
      <c r="G63" s="9">
        <f>0.001*[73]Sheet1!$F$448</f>
        <v>4.1000000000000002E-2</v>
      </c>
      <c r="H63" s="9">
        <f>0.001*[73]Sheet1!$F$449</f>
        <v>4.1000000000000002E-2</v>
      </c>
      <c r="I63" s="9">
        <f>0.001*[73]Sheet1!$F$450</f>
        <v>4.1000000000000002E-2</v>
      </c>
      <c r="J63" s="9">
        <f>0.001*[73]Sheet1!$F$451</f>
        <v>4.1000000000000002E-2</v>
      </c>
      <c r="K63" s="9">
        <f>0.001*[73]Sheet1!$F$452</f>
        <v>4.1000000000000002E-2</v>
      </c>
      <c r="L63" s="9">
        <f>0.001*[73]Sheet1!$F$453</f>
        <v>4.1000000000000002E-2</v>
      </c>
      <c r="M63" s="9">
        <f>0.001*[73]Sheet1!$F$454</f>
        <v>4.2000000000000003E-2</v>
      </c>
      <c r="N63" s="9">
        <f>0.001*[73]Sheet1!$F$455</f>
        <v>4.7E-2</v>
      </c>
      <c r="O63" s="9">
        <f>0.001*[73]Sheet1!$F$456</f>
        <v>0.05</v>
      </c>
      <c r="P63" s="9">
        <f>0.001*[73]Sheet1!$F$457</f>
        <v>5.2000000000000005E-2</v>
      </c>
      <c r="Q63" s="9">
        <f>0.001*[73]Sheet1!$F$458</f>
        <v>5.2999999999999999E-2</v>
      </c>
      <c r="R63" s="9">
        <f>0.001*[73]Sheet1!$F$459</f>
        <v>4.8000000000000001E-2</v>
      </c>
      <c r="S63" s="9">
        <f>0.001*[73]Sheet1!$F$460</f>
        <v>4.3000000000000003E-2</v>
      </c>
      <c r="T63" s="9">
        <f>0.001*[73]Sheet1!$F$461</f>
        <v>4.1000000000000002E-2</v>
      </c>
      <c r="U63" s="9">
        <f>0.001*[73]Sheet1!$F$462</f>
        <v>4.1000000000000002E-2</v>
      </c>
      <c r="V63" s="9">
        <f>0.001*[73]Sheet1!$F$463</f>
        <v>4.1000000000000002E-2</v>
      </c>
      <c r="W63" s="9">
        <f>0.001*[73]Sheet1!$F$464</f>
        <v>4.1000000000000002E-2</v>
      </c>
      <c r="X63" s="9">
        <f>0.001*[73]Sheet1!$F$465</f>
        <v>4.1000000000000002E-2</v>
      </c>
      <c r="Y63" s="9">
        <f>0.001*[73]Sheet1!$F$466</f>
        <v>4.1000000000000002E-2</v>
      </c>
      <c r="Z63" s="44">
        <f>0.001*[73]Sheet1!$F$467</f>
        <v>0.04</v>
      </c>
      <c r="AA63" s="35">
        <f t="shared" si="6"/>
        <v>5.2999999999999999E-2</v>
      </c>
      <c r="AB63" s="10">
        <f t="shared" si="7"/>
        <v>0.04</v>
      </c>
      <c r="AC63" s="14">
        <f t="shared" si="8"/>
        <v>4.2958333333333348E-2</v>
      </c>
    </row>
    <row r="64" spans="2:29" ht="15" customHeight="1">
      <c r="B64" s="28">
        <v>20</v>
      </c>
      <c r="C64" s="47">
        <f>0.001*[73]Sheet1!$F$468</f>
        <v>0.04</v>
      </c>
      <c r="D64" s="20">
        <f>0.001*[73]Sheet1!$F$469</f>
        <v>4.1000000000000002E-2</v>
      </c>
      <c r="E64" s="20">
        <f>0.001*[73]Sheet1!$F$470</f>
        <v>4.1000000000000002E-2</v>
      </c>
      <c r="F64" s="20">
        <f>0.001*[73]Sheet1!$F$471</f>
        <v>4.1000000000000002E-2</v>
      </c>
      <c r="G64" s="20">
        <f>0.001*[73]Sheet1!$F$472</f>
        <v>4.1000000000000002E-2</v>
      </c>
      <c r="H64" s="20">
        <f>0.001*[73]Sheet1!$F$473</f>
        <v>0.04</v>
      </c>
      <c r="I64" s="20">
        <f>0.001*[73]Sheet1!$F$474</f>
        <v>4.1000000000000002E-2</v>
      </c>
      <c r="J64" s="20">
        <f>0.001*[73]Sheet1!$F$475</f>
        <v>4.1000000000000002E-2</v>
      </c>
      <c r="K64" s="20">
        <f>0.001*[73]Sheet1!$F$476</f>
        <v>4.1000000000000002E-2</v>
      </c>
      <c r="L64" s="20">
        <f>0.001*[73]Sheet1!$F$477</f>
        <v>4.1000000000000002E-2</v>
      </c>
      <c r="M64" s="20">
        <f>0.001*[73]Sheet1!$F$478</f>
        <v>4.1000000000000002E-2</v>
      </c>
      <c r="N64" s="20">
        <f>0.001*[73]Sheet1!$F$479</f>
        <v>4.1000000000000002E-2</v>
      </c>
      <c r="O64" s="20">
        <f>0.001*[73]Sheet1!$F$480</f>
        <v>4.3000000000000003E-2</v>
      </c>
      <c r="P64" s="20">
        <f>0.001*[73]Sheet1!$F$481</f>
        <v>4.1000000000000002E-2</v>
      </c>
      <c r="Q64" s="20">
        <f>0.001*[73]Sheet1!$F$482</f>
        <v>0.04</v>
      </c>
      <c r="R64" s="20">
        <f>0.001*[73]Sheet1!$F$483</f>
        <v>0.04</v>
      </c>
      <c r="S64" s="20">
        <f>0.001*[73]Sheet1!$F$484</f>
        <v>0.04</v>
      </c>
      <c r="T64" s="20">
        <f>0.001*[73]Sheet1!$F$485</f>
        <v>0.04</v>
      </c>
      <c r="U64" s="20">
        <f>0.001*[73]Sheet1!$F$486</f>
        <v>4.1000000000000002E-2</v>
      </c>
      <c r="V64" s="20">
        <f>0.001*[73]Sheet1!$F$487</f>
        <v>4.1000000000000002E-2</v>
      </c>
      <c r="W64" s="20">
        <f>0.001*[73]Sheet1!$F$488</f>
        <v>0.04</v>
      </c>
      <c r="X64" s="20">
        <f>0.001*[73]Sheet1!$F$489</f>
        <v>0.04</v>
      </c>
      <c r="Y64" s="20">
        <f>0.001*[73]Sheet1!$F$490</f>
        <v>0.04</v>
      </c>
      <c r="Z64" s="48">
        <f>0.001*[73]Sheet1!$F$491</f>
        <v>0.04</v>
      </c>
      <c r="AA64" s="37">
        <f t="shared" si="6"/>
        <v>4.3000000000000003E-2</v>
      </c>
      <c r="AB64" s="21">
        <f t="shared" si="7"/>
        <v>0.04</v>
      </c>
      <c r="AC64" s="22">
        <f t="shared" si="8"/>
        <v>4.0666666666666677E-2</v>
      </c>
    </row>
    <row r="65" spans="2:29" ht="15" customHeight="1">
      <c r="B65" s="26">
        <v>21</v>
      </c>
      <c r="C65" s="43">
        <f>0.001*[73]Sheet1!$F$492</f>
        <v>0.04</v>
      </c>
      <c r="D65" s="9">
        <f>0.001*[73]Sheet1!$F$493</f>
        <v>0.04</v>
      </c>
      <c r="E65" s="9">
        <f>0.001*[73]Sheet1!$F$494</f>
        <v>0.04</v>
      </c>
      <c r="F65" s="9">
        <f>0.001*[73]Sheet1!$F$495</f>
        <v>0.04</v>
      </c>
      <c r="G65" s="9">
        <f>0.001*[73]Sheet1!$F$496</f>
        <v>4.1000000000000002E-2</v>
      </c>
      <c r="H65" s="9">
        <f>0.001*[73]Sheet1!$F$497</f>
        <v>4.1000000000000002E-2</v>
      </c>
      <c r="I65" s="9">
        <f>0.001*[73]Sheet1!$F$498</f>
        <v>4.1000000000000002E-2</v>
      </c>
      <c r="J65" s="9">
        <f>0.001*[73]Sheet1!$F$499</f>
        <v>4.1000000000000002E-2</v>
      </c>
      <c r="K65" s="9">
        <f>0.001*[73]Sheet1!$F$500</f>
        <v>4.1000000000000002E-2</v>
      </c>
      <c r="L65" s="9">
        <f>0.001*[73]Sheet1!$F$501</f>
        <v>4.1000000000000002E-2</v>
      </c>
      <c r="M65" s="9">
        <f>0.001*[73]Sheet1!$F$502</f>
        <v>0.04</v>
      </c>
      <c r="N65" s="9">
        <f>0.001*[73]Sheet1!$F$503</f>
        <v>4.1000000000000002E-2</v>
      </c>
      <c r="O65" s="9">
        <f>0.001*[73]Sheet1!$F$504</f>
        <v>0.04</v>
      </c>
      <c r="P65" s="9">
        <f>0.001*[73]Sheet1!$F$505</f>
        <v>0.04</v>
      </c>
      <c r="Q65" s="9">
        <f>0.001*[73]Sheet1!$F$506</f>
        <v>4.1000000000000002E-2</v>
      </c>
      <c r="R65" s="9">
        <f>0.001*[73]Sheet1!$F$507</f>
        <v>0.04</v>
      </c>
      <c r="S65" s="9">
        <f>0.001*[73]Sheet1!$F$508</f>
        <v>0.04</v>
      </c>
      <c r="T65" s="9">
        <f>0.001*[73]Sheet1!$F$509</f>
        <v>0.04</v>
      </c>
      <c r="U65" s="9">
        <f>0.001*[73]Sheet1!$F$510</f>
        <v>0.04</v>
      </c>
      <c r="V65" s="9">
        <f>0.001*[73]Sheet1!$F$511</f>
        <v>4.1000000000000002E-2</v>
      </c>
      <c r="W65" s="9">
        <f>0.001*[73]Sheet1!$F$512</f>
        <v>4.1000000000000002E-2</v>
      </c>
      <c r="X65" s="9">
        <f>0.001*[73]Sheet1!$F$513</f>
        <v>4.1000000000000002E-2</v>
      </c>
      <c r="Y65" s="9">
        <f>0.001*[73]Sheet1!$F$514</f>
        <v>4.1000000000000002E-2</v>
      </c>
      <c r="Z65" s="44">
        <f>0.001*[73]Sheet1!$F$515</f>
        <v>4.1000000000000002E-2</v>
      </c>
      <c r="AA65" s="35">
        <f t="shared" si="6"/>
        <v>4.1000000000000002E-2</v>
      </c>
      <c r="AB65" s="10">
        <f t="shared" si="7"/>
        <v>0.04</v>
      </c>
      <c r="AC65" s="14">
        <f t="shared" si="8"/>
        <v>4.0541666666666677E-2</v>
      </c>
    </row>
    <row r="66" spans="2:29" ht="15" customHeight="1">
      <c r="B66" s="26">
        <v>22</v>
      </c>
      <c r="C66" s="43">
        <f>0.001*[73]Sheet1!$F$516</f>
        <v>4.1000000000000002E-2</v>
      </c>
      <c r="D66" s="9">
        <f>0.001*[73]Sheet1!$F$517</f>
        <v>4.1000000000000002E-2</v>
      </c>
      <c r="E66" s="9">
        <f>0.001*[73]Sheet1!$F$518</f>
        <v>4.1000000000000002E-2</v>
      </c>
      <c r="F66" s="9">
        <f>0.001*[73]Sheet1!$F$519</f>
        <v>4.1000000000000002E-2</v>
      </c>
      <c r="G66" s="9">
        <f>0.001*[73]Sheet1!$F$520</f>
        <v>4.1000000000000002E-2</v>
      </c>
      <c r="H66" s="9">
        <f>0.001*[73]Sheet1!$F$521</f>
        <v>4.1000000000000002E-2</v>
      </c>
      <c r="I66" s="9">
        <f>0.001*[73]Sheet1!$F$522</f>
        <v>4.1000000000000002E-2</v>
      </c>
      <c r="J66" s="9">
        <f>0.001*[73]Sheet1!$F$523</f>
        <v>4.1000000000000002E-2</v>
      </c>
      <c r="K66" s="9">
        <f>0.001*[73]Sheet1!$F$524</f>
        <v>4.1000000000000002E-2</v>
      </c>
      <c r="L66" s="9">
        <f>0.001*[73]Sheet1!$F$525</f>
        <v>4.1000000000000002E-2</v>
      </c>
      <c r="M66" s="9">
        <f>0.001*[73]Sheet1!$F$526</f>
        <v>0.04</v>
      </c>
      <c r="N66" s="9">
        <f>0.001*[73]Sheet1!$F$527</f>
        <v>0.04</v>
      </c>
      <c r="O66" s="9">
        <f>0.001*[73]Sheet1!$F$528</f>
        <v>0.04</v>
      </c>
      <c r="P66" s="9">
        <f>0.001*[73]Sheet1!$F$529</f>
        <v>0.04</v>
      </c>
      <c r="Q66" s="9">
        <f>0.001*[73]Sheet1!$F$530</f>
        <v>0.04</v>
      </c>
      <c r="R66" s="9">
        <f>0.001*[73]Sheet1!$F$531</f>
        <v>4.1000000000000002E-2</v>
      </c>
      <c r="S66" s="9">
        <f>0.001*[73]Sheet1!$F$532</f>
        <v>4.1000000000000002E-2</v>
      </c>
      <c r="T66" s="9">
        <f>0.001*[73]Sheet1!$F$533</f>
        <v>4.1000000000000002E-2</v>
      </c>
      <c r="U66" s="9">
        <f>0.001*[73]Sheet1!$F$534</f>
        <v>4.4999999999999998E-2</v>
      </c>
      <c r="V66" s="9">
        <f>0.001*[73]Sheet1!$F$535</f>
        <v>4.4999999999999998E-2</v>
      </c>
      <c r="W66" s="9">
        <f>0.001*[73]Sheet1!$F$536</f>
        <v>4.8000000000000001E-2</v>
      </c>
      <c r="X66" s="9">
        <f>0.001*[73]Sheet1!$F$537</f>
        <v>5.7000000000000002E-2</v>
      </c>
      <c r="Y66" s="9">
        <f>0.001*[73]Sheet1!$F$538</f>
        <v>0.05</v>
      </c>
      <c r="Z66" s="44">
        <f>0.001*[73]Sheet1!$F$539</f>
        <v>4.7E-2</v>
      </c>
      <c r="AA66" s="35">
        <f t="shared" si="6"/>
        <v>5.7000000000000002E-2</v>
      </c>
      <c r="AB66" s="10">
        <f t="shared" si="7"/>
        <v>0.04</v>
      </c>
      <c r="AC66" s="14">
        <f t="shared" si="8"/>
        <v>4.2708333333333348E-2</v>
      </c>
    </row>
    <row r="67" spans="2:29" ht="15" customHeight="1">
      <c r="B67" s="26">
        <v>23</v>
      </c>
      <c r="C67" s="43">
        <f>0.001*[73]Sheet1!$F$540</f>
        <v>4.3000000000000003E-2</v>
      </c>
      <c r="D67" s="9">
        <f>0.001*[73]Sheet1!$F$541</f>
        <v>4.1000000000000002E-2</v>
      </c>
      <c r="E67" s="9">
        <f>0.001*[73]Sheet1!$F$542</f>
        <v>0.04</v>
      </c>
      <c r="F67" s="9">
        <f>0.001*[73]Sheet1!$F$543</f>
        <v>0.04</v>
      </c>
      <c r="G67" s="9">
        <f>0.001*[73]Sheet1!$F$544</f>
        <v>0.04</v>
      </c>
      <c r="H67" s="9">
        <f>0.001*[73]Sheet1!$F$545</f>
        <v>0.04</v>
      </c>
      <c r="I67" s="9">
        <f>0.001*[73]Sheet1!$F$546</f>
        <v>0.04</v>
      </c>
      <c r="J67" s="9">
        <f>0.001*[73]Sheet1!$F$547</f>
        <v>0.04</v>
      </c>
      <c r="K67" s="9">
        <f>0.001*[73]Sheet1!$F$548</f>
        <v>0.04</v>
      </c>
      <c r="L67" s="9">
        <f>0.001*[73]Sheet1!$F$549</f>
        <v>0.04</v>
      </c>
      <c r="M67" s="9">
        <f>0.001*[73]Sheet1!$F$550</f>
        <v>0.04</v>
      </c>
      <c r="N67" s="9">
        <f>0.001*[73]Sheet1!$F$551</f>
        <v>0.04</v>
      </c>
      <c r="O67" s="9">
        <f>0.001*[73]Sheet1!$F$552</f>
        <v>0.04</v>
      </c>
      <c r="P67" s="9">
        <f>0.001*[73]Sheet1!$F$553</f>
        <v>0.04</v>
      </c>
      <c r="Q67" s="9">
        <f>0.001*[73]Sheet1!$F$554</f>
        <v>0.04</v>
      </c>
      <c r="R67" s="9">
        <f>0.001*[73]Sheet1!$F$555</f>
        <v>0.04</v>
      </c>
      <c r="S67" s="9">
        <f>0.001*[73]Sheet1!$F$556</f>
        <v>0.04</v>
      </c>
      <c r="T67" s="9">
        <f>0.001*[73]Sheet1!$F$557</f>
        <v>0.04</v>
      </c>
      <c r="U67" s="9">
        <f>0.001*[73]Sheet1!$F$558</f>
        <v>0.04</v>
      </c>
      <c r="V67" s="9">
        <f>0.001*[73]Sheet1!$F$559</f>
        <v>0.04</v>
      </c>
      <c r="W67" s="9">
        <f>0.001*[73]Sheet1!$F$560</f>
        <v>0.04</v>
      </c>
      <c r="X67" s="9">
        <f>0.001*[73]Sheet1!$F$561</f>
        <v>0.04</v>
      </c>
      <c r="Y67" s="9">
        <f>0.001*[73]Sheet1!$F$562</f>
        <v>0.04</v>
      </c>
      <c r="Z67" s="44">
        <f>0.001*[73]Sheet1!$F$563</f>
        <v>0.04</v>
      </c>
      <c r="AA67" s="35">
        <f t="shared" si="6"/>
        <v>4.3000000000000003E-2</v>
      </c>
      <c r="AB67" s="10">
        <f t="shared" si="7"/>
        <v>0.04</v>
      </c>
      <c r="AC67" s="14">
        <f t="shared" si="8"/>
        <v>4.0166666666666677E-2</v>
      </c>
    </row>
    <row r="68" spans="2:29" ht="15" customHeight="1">
      <c r="B68" s="26">
        <v>24</v>
      </c>
      <c r="C68" s="43">
        <f>0.001*[73]Sheet1!$F$564</f>
        <v>0.04</v>
      </c>
      <c r="D68" s="9">
        <f>0.001*[73]Sheet1!$F$565</f>
        <v>0.04</v>
      </c>
      <c r="E68" s="9">
        <f>0.001*[73]Sheet1!$F$566</f>
        <v>0.04</v>
      </c>
      <c r="F68" s="9">
        <f>0.001*[73]Sheet1!$F$567</f>
        <v>0.04</v>
      </c>
      <c r="G68" s="9">
        <f>0.001*[73]Sheet1!$F$568</f>
        <v>0.04</v>
      </c>
      <c r="H68" s="9">
        <f>0.001*[73]Sheet1!$F$569</f>
        <v>0.04</v>
      </c>
      <c r="I68" s="9">
        <f>0.001*[73]Sheet1!$F$570</f>
        <v>0.04</v>
      </c>
      <c r="J68" s="9">
        <f>0.001*[73]Sheet1!$F$571</f>
        <v>0.04</v>
      </c>
      <c r="K68" s="9">
        <f>0.001*[73]Sheet1!$F$572</f>
        <v>0.04</v>
      </c>
      <c r="L68" s="9">
        <f>0.001*[73]Sheet1!$F$573</f>
        <v>0.04</v>
      </c>
      <c r="M68" s="9">
        <f>0.001*[73]Sheet1!$F$574</f>
        <v>0.04</v>
      </c>
      <c r="N68" s="9">
        <f>0.001*[73]Sheet1!$F$575</f>
        <v>0.04</v>
      </c>
      <c r="O68" s="9">
        <f>0.001*[73]Sheet1!$F$576</f>
        <v>0.04</v>
      </c>
      <c r="P68" s="9">
        <f>0.001*[73]Sheet1!$F$577</f>
        <v>0.04</v>
      </c>
      <c r="Q68" s="9">
        <f>0.001*[73]Sheet1!$F$578</f>
        <v>0.04</v>
      </c>
      <c r="R68" s="9">
        <f>0.001*[73]Sheet1!$F$579</f>
        <v>0.04</v>
      </c>
      <c r="S68" s="9">
        <f>0.001*[73]Sheet1!$F$580</f>
        <v>0.04</v>
      </c>
      <c r="T68" s="9">
        <f>0.001*[73]Sheet1!$F$581</f>
        <v>0.04</v>
      </c>
      <c r="U68" s="9">
        <f>0.001*[73]Sheet1!$F$582</f>
        <v>0.04</v>
      </c>
      <c r="V68" s="9">
        <f>0.001*[73]Sheet1!$F$583</f>
        <v>0.04</v>
      </c>
      <c r="W68" s="9">
        <f>0.001*[73]Sheet1!$F$584</f>
        <v>4.1000000000000002E-2</v>
      </c>
      <c r="X68" s="9">
        <f>0.001*[73]Sheet1!$F$585</f>
        <v>4.1000000000000002E-2</v>
      </c>
      <c r="Y68" s="9">
        <f>0.001*[73]Sheet1!$F$586</f>
        <v>4.1000000000000002E-2</v>
      </c>
      <c r="Z68" s="44">
        <f>0.001*[73]Sheet1!$F$587</f>
        <v>4.1000000000000002E-2</v>
      </c>
      <c r="AA68" s="35">
        <f t="shared" si="6"/>
        <v>4.1000000000000002E-2</v>
      </c>
      <c r="AB68" s="10">
        <f t="shared" si="7"/>
        <v>0.04</v>
      </c>
      <c r="AC68" s="14">
        <f t="shared" si="8"/>
        <v>4.0166666666666677E-2</v>
      </c>
    </row>
    <row r="69" spans="2:29" ht="15" customHeight="1">
      <c r="B69" s="26">
        <v>25</v>
      </c>
      <c r="C69" s="43">
        <f>0.001*[73]Sheet1!$F$588</f>
        <v>4.1000000000000002E-2</v>
      </c>
      <c r="D69" s="9">
        <f>0.001*[73]Sheet1!$F$589</f>
        <v>4.1000000000000002E-2</v>
      </c>
      <c r="E69" s="9">
        <f>0.001*[73]Sheet1!$F$590</f>
        <v>4.1000000000000002E-2</v>
      </c>
      <c r="F69" s="9">
        <f>0.001*[73]Sheet1!$F$591</f>
        <v>4.1000000000000002E-2</v>
      </c>
      <c r="G69" s="9">
        <f>0.001*[73]Sheet1!$F$592</f>
        <v>4.1000000000000002E-2</v>
      </c>
      <c r="H69" s="9">
        <f>0.001*[73]Sheet1!$F$593</f>
        <v>4.1000000000000002E-2</v>
      </c>
      <c r="I69" s="9">
        <f>0.001*[73]Sheet1!$F$594</f>
        <v>4.1000000000000002E-2</v>
      </c>
      <c r="J69" s="9">
        <f>0.001*[73]Sheet1!$F$595</f>
        <v>4.1000000000000002E-2</v>
      </c>
      <c r="K69" s="9">
        <f>0.001*[73]Sheet1!$F$596</f>
        <v>4.2000000000000003E-2</v>
      </c>
      <c r="L69" s="9">
        <f>0.001*[73]Sheet1!$F$597</f>
        <v>4.2000000000000003E-2</v>
      </c>
      <c r="M69" s="9">
        <f>0.001*[73]Sheet1!$F$598</f>
        <v>4.1000000000000002E-2</v>
      </c>
      <c r="N69" s="9">
        <f>0.001*[73]Sheet1!$F$599</f>
        <v>4.1000000000000002E-2</v>
      </c>
      <c r="O69" s="9">
        <f>0.001*[73]Sheet1!$F$600</f>
        <v>4.1000000000000002E-2</v>
      </c>
      <c r="P69" s="9">
        <f>0.001*[73]Sheet1!$F$601</f>
        <v>4.1000000000000002E-2</v>
      </c>
      <c r="Q69" s="9">
        <f>0.001*[73]Sheet1!$F$602</f>
        <v>4.1000000000000002E-2</v>
      </c>
      <c r="R69" s="9">
        <f>0.001*[73]Sheet1!$F$603</f>
        <v>0.04</v>
      </c>
      <c r="S69" s="9">
        <f>0.001*[73]Sheet1!$F$604</f>
        <v>0.04</v>
      </c>
      <c r="T69" s="9">
        <f>0.001*[73]Sheet1!$F$605</f>
        <v>0.04</v>
      </c>
      <c r="U69" s="9">
        <f>0.001*[73]Sheet1!$F$606</f>
        <v>0.04</v>
      </c>
      <c r="V69" s="9">
        <f>0.001*[73]Sheet1!$F$607</f>
        <v>0.04</v>
      </c>
      <c r="W69" s="9">
        <f>0.001*[73]Sheet1!$F$608</f>
        <v>0.04</v>
      </c>
      <c r="X69" s="9">
        <f>0.001*[73]Sheet1!$F$609</f>
        <v>0.04</v>
      </c>
      <c r="Y69" s="9">
        <f>0.001*[73]Sheet1!$F$610</f>
        <v>0.04</v>
      </c>
      <c r="Z69" s="44">
        <f>0.001*[73]Sheet1!$F$611</f>
        <v>0.04</v>
      </c>
      <c r="AA69" s="35">
        <f t="shared" si="6"/>
        <v>4.2000000000000003E-2</v>
      </c>
      <c r="AB69" s="10">
        <f t="shared" si="7"/>
        <v>0.04</v>
      </c>
      <c r="AC69" s="14">
        <f t="shared" si="8"/>
        <v>4.0708333333333346E-2</v>
      </c>
    </row>
    <row r="70" spans="2:29" ht="15" customHeight="1">
      <c r="B70" s="27">
        <v>26</v>
      </c>
      <c r="C70" s="45">
        <f>0.001*[73]Sheet1!$F$612</f>
        <v>0.04</v>
      </c>
      <c r="D70" s="17">
        <f>0.001*[73]Sheet1!$F$613</f>
        <v>0.04</v>
      </c>
      <c r="E70" s="17">
        <f>0.001*[73]Sheet1!$F$614</f>
        <v>0.04</v>
      </c>
      <c r="F70" s="17">
        <f>0.001*[73]Sheet1!$F$615</f>
        <v>0.04</v>
      </c>
      <c r="G70" s="17">
        <f>0.001*[73]Sheet1!$F$616</f>
        <v>0.04</v>
      </c>
      <c r="H70" s="17">
        <f>0.001*[73]Sheet1!$F$617</f>
        <v>4.1000000000000002E-2</v>
      </c>
      <c r="I70" s="17">
        <f>0.001*[73]Sheet1!$F$618</f>
        <v>0.04</v>
      </c>
      <c r="J70" s="17">
        <f>0.001*[73]Sheet1!$F$619</f>
        <v>0.04</v>
      </c>
      <c r="K70" s="17">
        <f>0.001*[73]Sheet1!$F$620</f>
        <v>4.1000000000000002E-2</v>
      </c>
      <c r="L70" s="17">
        <f>0.001*[73]Sheet1!$F$621</f>
        <v>4.1000000000000002E-2</v>
      </c>
      <c r="M70" s="17">
        <f>0.001*[73]Sheet1!$F$622</f>
        <v>4.1000000000000002E-2</v>
      </c>
      <c r="N70" s="17">
        <f>0.001*[73]Sheet1!$F$623</f>
        <v>0.04</v>
      </c>
      <c r="O70" s="17">
        <f>0.001*[73]Sheet1!$F$624</f>
        <v>0.04</v>
      </c>
      <c r="P70" s="17">
        <f>0.001*[73]Sheet1!$F$625</f>
        <v>0.04</v>
      </c>
      <c r="Q70" s="17">
        <f>0.001*[73]Sheet1!$F$626</f>
        <v>0.04</v>
      </c>
      <c r="R70" s="17">
        <f>0.001*[73]Sheet1!$F$627</f>
        <v>0.04</v>
      </c>
      <c r="S70" s="17">
        <f>0.001*[73]Sheet1!$F$628</f>
        <v>0.04</v>
      </c>
      <c r="T70" s="17">
        <f>0.001*[73]Sheet1!$F$629</f>
        <v>0.04</v>
      </c>
      <c r="U70" s="17">
        <f>0.001*[73]Sheet1!$F$630</f>
        <v>0.04</v>
      </c>
      <c r="V70" s="17">
        <f>0.001*[73]Sheet1!$F$631</f>
        <v>0.04</v>
      </c>
      <c r="W70" s="17">
        <f>0.001*[73]Sheet1!$F$632</f>
        <v>0.04</v>
      </c>
      <c r="X70" s="17">
        <f>0.001*[73]Sheet1!$F$633</f>
        <v>0.04</v>
      </c>
      <c r="Y70" s="17">
        <f>0.001*[73]Sheet1!$F$634</f>
        <v>0.04</v>
      </c>
      <c r="Z70" s="46">
        <f>0.001*[73]Sheet1!$F$635</f>
        <v>4.1000000000000002E-2</v>
      </c>
      <c r="AA70" s="36">
        <f t="shared" si="6"/>
        <v>4.1000000000000002E-2</v>
      </c>
      <c r="AB70" s="18">
        <f t="shared" si="7"/>
        <v>0.04</v>
      </c>
      <c r="AC70" s="19">
        <f t="shared" si="8"/>
        <v>4.0208333333333346E-2</v>
      </c>
    </row>
    <row r="71" spans="2:29" ht="15" customHeight="1">
      <c r="B71" s="26">
        <v>27</v>
      </c>
      <c r="C71" s="43">
        <f>0.001*[73]Sheet1!$F$636</f>
        <v>4.3999999999999997E-2</v>
      </c>
      <c r="D71" s="9">
        <f>0.001*[73]Sheet1!$F$637</f>
        <v>4.7E-2</v>
      </c>
      <c r="E71" s="9">
        <f>0.001*[73]Sheet1!$F$638</f>
        <v>5.1000000000000004E-2</v>
      </c>
      <c r="F71" s="9">
        <f>0.001*[73]Sheet1!$F$639</f>
        <v>5.2000000000000005E-2</v>
      </c>
      <c r="G71" s="9">
        <f>0.001*[73]Sheet1!$F$640</f>
        <v>5.1000000000000004E-2</v>
      </c>
      <c r="H71" s="9">
        <f>0.001*[73]Sheet1!$F$641</f>
        <v>4.8000000000000001E-2</v>
      </c>
      <c r="I71" s="9">
        <f>0.001*[73]Sheet1!$F$642</f>
        <v>4.3999999999999997E-2</v>
      </c>
      <c r="J71" s="9">
        <f>0.001*[73]Sheet1!$F$643</f>
        <v>4.1000000000000002E-2</v>
      </c>
      <c r="K71" s="9">
        <f>0.001*[73]Sheet1!$F$644</f>
        <v>4.1000000000000002E-2</v>
      </c>
      <c r="L71" s="9">
        <f>0.001*[73]Sheet1!$F$645</f>
        <v>0.04</v>
      </c>
      <c r="M71" s="9">
        <f>0.001*[73]Sheet1!$F$646</f>
        <v>0.04</v>
      </c>
      <c r="N71" s="9">
        <f>0.001*[73]Sheet1!$F$647</f>
        <v>0.04</v>
      </c>
      <c r="O71" s="9">
        <f>0.001*[73]Sheet1!$F$648</f>
        <v>0.04</v>
      </c>
      <c r="P71" s="9">
        <f>0.001*[73]Sheet1!$F$649</f>
        <v>0.04</v>
      </c>
      <c r="Q71" s="9">
        <f>0.001*[73]Sheet1!$F$650</f>
        <v>0.04</v>
      </c>
      <c r="R71" s="9">
        <f>0.001*[73]Sheet1!$F$651</f>
        <v>0.04</v>
      </c>
      <c r="S71" s="9">
        <f>0.001*[73]Sheet1!$F$652</f>
        <v>4.1000000000000002E-2</v>
      </c>
      <c r="T71" s="9">
        <f>0.001*[73]Sheet1!$F$653</f>
        <v>4.1000000000000002E-2</v>
      </c>
      <c r="U71" s="9">
        <f>0.001*[73]Sheet1!$F$654</f>
        <v>0.04</v>
      </c>
      <c r="V71" s="9">
        <f>0.001*[73]Sheet1!$F$655</f>
        <v>0.04</v>
      </c>
      <c r="W71" s="9">
        <f>0.001*[73]Sheet1!$F$656</f>
        <v>0.04</v>
      </c>
      <c r="X71" s="9">
        <f>0.001*[73]Sheet1!$F$657</f>
        <v>0.04</v>
      </c>
      <c r="Y71" s="9">
        <f>0.001*[73]Sheet1!$F$658</f>
        <v>0.04</v>
      </c>
      <c r="Z71" s="44">
        <f>0.001*[73]Sheet1!$F$659</f>
        <v>0.04</v>
      </c>
      <c r="AA71" s="35">
        <f t="shared" si="6"/>
        <v>5.2000000000000005E-2</v>
      </c>
      <c r="AB71" s="10">
        <f t="shared" si="7"/>
        <v>0.04</v>
      </c>
      <c r="AC71" s="14">
        <f t="shared" si="8"/>
        <v>4.2541666666666679E-2</v>
      </c>
    </row>
    <row r="72" spans="2:29" ht="15" customHeight="1">
      <c r="B72" s="26">
        <v>28</v>
      </c>
      <c r="C72" s="43">
        <f>0.001*[73]Sheet1!$F$660</f>
        <v>0.04</v>
      </c>
      <c r="D72" s="9">
        <f>0.001*[73]Sheet1!$F$661</f>
        <v>4.1000000000000002E-2</v>
      </c>
      <c r="E72" s="9">
        <f>0.001*[73]Sheet1!$F$662</f>
        <v>4.1000000000000002E-2</v>
      </c>
      <c r="F72" s="9">
        <f>0.001*[73]Sheet1!$F$663</f>
        <v>4.1000000000000002E-2</v>
      </c>
      <c r="G72" s="9">
        <f>0.001*[73]Sheet1!$F$664</f>
        <v>4.1000000000000002E-2</v>
      </c>
      <c r="H72" s="9">
        <f>0.001*[73]Sheet1!$F$665</f>
        <v>4.1000000000000002E-2</v>
      </c>
      <c r="I72" s="9">
        <f>0.001*[73]Sheet1!$F$666</f>
        <v>4.2000000000000003E-2</v>
      </c>
      <c r="J72" s="9">
        <f>0.001*[73]Sheet1!$F$667</f>
        <v>4.2000000000000003E-2</v>
      </c>
      <c r="K72" s="9">
        <f>0.001*[73]Sheet1!$F$668</f>
        <v>4.1000000000000002E-2</v>
      </c>
      <c r="L72" s="9">
        <f>0.001*[73]Sheet1!$F$669</f>
        <v>0.04</v>
      </c>
      <c r="M72" s="9">
        <f>0.001*[73]Sheet1!$F$670</f>
        <v>0.04</v>
      </c>
      <c r="N72" s="9">
        <f>0.001*[73]Sheet1!$F$671</f>
        <v>0.04</v>
      </c>
      <c r="O72" s="9">
        <f>0.001*[73]Sheet1!$F$672</f>
        <v>0.04</v>
      </c>
      <c r="P72" s="9">
        <f>0.001*[73]Sheet1!$F$673</f>
        <v>0.04</v>
      </c>
      <c r="Q72" s="9">
        <f>0.001*[73]Sheet1!$F$674</f>
        <v>0.04</v>
      </c>
      <c r="R72" s="9">
        <f>0.001*[73]Sheet1!$F$675</f>
        <v>0.04</v>
      </c>
      <c r="S72" s="9">
        <f>0.001*[73]Sheet1!$F$676</f>
        <v>0.04</v>
      </c>
      <c r="T72" s="9">
        <f>0.001*[73]Sheet1!$F$677</f>
        <v>4.2000000000000003E-2</v>
      </c>
      <c r="U72" s="9">
        <f>0.001*[73]Sheet1!$F$678</f>
        <v>4.2000000000000003E-2</v>
      </c>
      <c r="V72" s="9">
        <f>0.001*[73]Sheet1!$F$679</f>
        <v>4.2000000000000003E-2</v>
      </c>
      <c r="W72" s="9">
        <f>0.001*[73]Sheet1!$F$680</f>
        <v>4.1000000000000002E-2</v>
      </c>
      <c r="X72" s="9">
        <f>0.001*[73]Sheet1!$F$681</f>
        <v>4.1000000000000002E-2</v>
      </c>
      <c r="Y72" s="9">
        <f>0.001*[73]Sheet1!$F$682</f>
        <v>4.1000000000000002E-2</v>
      </c>
      <c r="Z72" s="44">
        <f>0.001*[73]Sheet1!$F$683</f>
        <v>0.04</v>
      </c>
      <c r="AA72" s="35">
        <f t="shared" si="6"/>
        <v>4.2000000000000003E-2</v>
      </c>
      <c r="AB72" s="10">
        <f t="shared" si="7"/>
        <v>0.04</v>
      </c>
      <c r="AC72" s="14">
        <f t="shared" si="8"/>
        <v>4.0791666666666677E-2</v>
      </c>
    </row>
    <row r="73" spans="2:29" ht="15" customHeight="1">
      <c r="B73" s="26">
        <v>29</v>
      </c>
      <c r="C73" s="43">
        <f>0.001*[73]Sheet1!$F$684</f>
        <v>4.1000000000000002E-2</v>
      </c>
      <c r="D73" s="9">
        <f>0.001*[73]Sheet1!$F$685</f>
        <v>4.1000000000000002E-2</v>
      </c>
      <c r="E73" s="9">
        <f>0.001*[73]Sheet1!$F$686</f>
        <v>4.1000000000000002E-2</v>
      </c>
      <c r="F73" s="9">
        <f>0.001*[73]Sheet1!$F$687</f>
        <v>0.04</v>
      </c>
      <c r="G73" s="9">
        <f>0.001*[73]Sheet1!$F$688</f>
        <v>0.04</v>
      </c>
      <c r="H73" s="9">
        <f>0.001*[73]Sheet1!$F$689</f>
        <v>0.04</v>
      </c>
      <c r="I73" s="9">
        <f>0.001*[73]Sheet1!$F$690</f>
        <v>4.1000000000000002E-2</v>
      </c>
      <c r="J73" s="9">
        <f>0.001*[73]Sheet1!$F$691</f>
        <v>4.1000000000000002E-2</v>
      </c>
      <c r="K73" s="9">
        <f>0.001*[73]Sheet1!$F$692</f>
        <v>4.2000000000000003E-2</v>
      </c>
      <c r="L73" s="9">
        <f>0.001*[73]Sheet1!$F$693</f>
        <v>4.2000000000000003E-2</v>
      </c>
      <c r="M73" s="9">
        <f>0.001*[73]Sheet1!$F$694</f>
        <v>4.2000000000000003E-2</v>
      </c>
      <c r="N73" s="9">
        <f>0.001*[73]Sheet1!$F$695</f>
        <v>4.1000000000000002E-2</v>
      </c>
      <c r="O73" s="9">
        <f>0.001*[73]Sheet1!$F$696</f>
        <v>4.1000000000000002E-2</v>
      </c>
      <c r="P73" s="9">
        <f>0.001*[73]Sheet1!$F$697</f>
        <v>4.1000000000000002E-2</v>
      </c>
      <c r="Q73" s="9">
        <f>0.001*[73]Sheet1!$F$698</f>
        <v>4.1000000000000002E-2</v>
      </c>
      <c r="R73" s="9">
        <f>0.001*[73]Sheet1!$F$699</f>
        <v>4.4999999999999998E-2</v>
      </c>
      <c r="S73" s="9">
        <f>0.001*[73]Sheet1!$F$700</f>
        <v>4.4999999999999998E-2</v>
      </c>
      <c r="T73" s="9">
        <f>0.001*[73]Sheet1!$F$701</f>
        <v>4.3000000000000003E-2</v>
      </c>
      <c r="U73" s="9">
        <f>0.001*[73]Sheet1!$F$702</f>
        <v>4.2000000000000003E-2</v>
      </c>
      <c r="V73" s="9">
        <f>0.001*[73]Sheet1!$F$703</f>
        <v>4.1000000000000002E-2</v>
      </c>
      <c r="W73" s="9">
        <f>0.001*[73]Sheet1!$F$704</f>
        <v>4.2000000000000003E-2</v>
      </c>
      <c r="X73" s="9">
        <f>0.001*[73]Sheet1!$F$705</f>
        <v>4.2000000000000003E-2</v>
      </c>
      <c r="Y73" s="9">
        <f>0.001*[73]Sheet1!$F$706</f>
        <v>4.1000000000000002E-2</v>
      </c>
      <c r="Z73" s="44">
        <f>0.001*[73]Sheet1!$F$707</f>
        <v>4.1000000000000002E-2</v>
      </c>
      <c r="AA73" s="35">
        <f t="shared" si="6"/>
        <v>4.4999999999999998E-2</v>
      </c>
      <c r="AB73" s="10">
        <f t="shared" si="7"/>
        <v>0.04</v>
      </c>
      <c r="AC73" s="14">
        <f t="shared" si="8"/>
        <v>4.1541666666666678E-2</v>
      </c>
    </row>
    <row r="74" spans="2:29" ht="15" customHeight="1">
      <c r="B74" s="28">
        <v>30</v>
      </c>
      <c r="C74" s="47">
        <f>0.001*[73]Sheet1!$F$708</f>
        <v>4.1000000000000002E-2</v>
      </c>
      <c r="D74" s="20">
        <f>0.001*[73]Sheet1!$F$709</f>
        <v>4.1000000000000002E-2</v>
      </c>
      <c r="E74" s="20">
        <f>0.001*[73]Sheet1!$F$710</f>
        <v>4.1000000000000002E-2</v>
      </c>
      <c r="F74" s="20">
        <f>0.001*[73]Sheet1!$F$711</f>
        <v>4.1000000000000002E-2</v>
      </c>
      <c r="G74" s="20">
        <f>0.001*[73]Sheet1!$F$712</f>
        <v>0.04</v>
      </c>
      <c r="H74" s="20">
        <f>0.001*[73]Sheet1!$F$713</f>
        <v>4.1000000000000002E-2</v>
      </c>
      <c r="I74" s="20">
        <f>0.001*[73]Sheet1!$F$714</f>
        <v>4.1000000000000002E-2</v>
      </c>
      <c r="J74" s="20">
        <f>0.001*[73]Sheet1!$F$715</f>
        <v>4.1000000000000002E-2</v>
      </c>
      <c r="K74" s="20">
        <f>0.001*[73]Sheet1!$F$716</f>
        <v>4.1000000000000002E-2</v>
      </c>
      <c r="L74" s="20">
        <f>0.001*[73]Sheet1!$F$717</f>
        <v>4.1000000000000002E-2</v>
      </c>
      <c r="M74" s="20">
        <f>0.001*[73]Sheet1!$F$718</f>
        <v>4.1000000000000002E-2</v>
      </c>
      <c r="N74" s="20">
        <f>0.001*[73]Sheet1!$F$719</f>
        <v>0.04</v>
      </c>
      <c r="O74" s="20">
        <f>0.001*[73]Sheet1!$F$720</f>
        <v>0.04</v>
      </c>
      <c r="P74" s="20">
        <f>0.001*[73]Sheet1!$F$721</f>
        <v>0.04</v>
      </c>
      <c r="Q74" s="20">
        <f>0.001*[73]Sheet1!$F$722</f>
        <v>0.04</v>
      </c>
      <c r="R74" s="20">
        <f>0.001*[73]Sheet1!$F$723</f>
        <v>0.04</v>
      </c>
      <c r="S74" s="20">
        <f>0.001*[73]Sheet1!$F$724</f>
        <v>0.04</v>
      </c>
      <c r="T74" s="20">
        <f>0.001*[73]Sheet1!$F$725</f>
        <v>0.04</v>
      </c>
      <c r="U74" s="20">
        <f>0.001*[73]Sheet1!$F$726</f>
        <v>0.04</v>
      </c>
      <c r="V74" s="20">
        <f>0.001*[73]Sheet1!$F$727</f>
        <v>4.1000000000000002E-2</v>
      </c>
      <c r="W74" s="20">
        <f>0.001*[73]Sheet1!$F$728</f>
        <v>4.1000000000000002E-2</v>
      </c>
      <c r="X74" s="20">
        <f>0.001*[73]Sheet1!$F$729</f>
        <v>4.1000000000000002E-2</v>
      </c>
      <c r="Y74" s="20">
        <f>0.001*[73]Sheet1!$F$730</f>
        <v>4.1000000000000002E-2</v>
      </c>
      <c r="Z74" s="48">
        <f>0.001*[73]Sheet1!$F$731</f>
        <v>4.1000000000000002E-2</v>
      </c>
      <c r="AA74" s="37">
        <f t="shared" si="6"/>
        <v>4.1000000000000002E-2</v>
      </c>
      <c r="AB74" s="21">
        <f t="shared" si="7"/>
        <v>0.04</v>
      </c>
      <c r="AC74" s="22">
        <f t="shared" si="8"/>
        <v>4.0625000000000015E-2</v>
      </c>
    </row>
    <row r="75" spans="2:29" ht="15" customHeight="1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>
      <c r="B76" s="30" t="s">
        <v>0</v>
      </c>
      <c r="C76" s="47">
        <f t="shared" ref="C76:Z76" si="9">MAX(C45:C75)</f>
        <v>4.3999999999999997E-2</v>
      </c>
      <c r="D76" s="20">
        <f t="shared" si="9"/>
        <v>4.9000000000000002E-2</v>
      </c>
      <c r="E76" s="20">
        <f t="shared" si="9"/>
        <v>5.2999999999999999E-2</v>
      </c>
      <c r="F76" s="20">
        <f t="shared" si="9"/>
        <v>5.2000000000000005E-2</v>
      </c>
      <c r="G76" s="20">
        <f t="shared" si="9"/>
        <v>5.1000000000000004E-2</v>
      </c>
      <c r="H76" s="20">
        <f t="shared" si="9"/>
        <v>4.8000000000000001E-2</v>
      </c>
      <c r="I76" s="20">
        <f t="shared" si="9"/>
        <v>5.7000000000000002E-2</v>
      </c>
      <c r="J76" s="20">
        <f t="shared" si="9"/>
        <v>0.06</v>
      </c>
      <c r="K76" s="20">
        <f t="shared" si="9"/>
        <v>5.8000000000000003E-2</v>
      </c>
      <c r="L76" s="20">
        <f t="shared" si="9"/>
        <v>6.4000000000000001E-2</v>
      </c>
      <c r="M76" s="20">
        <f t="shared" si="9"/>
        <v>6.4000000000000001E-2</v>
      </c>
      <c r="N76" s="20">
        <f t="shared" si="9"/>
        <v>5.5E-2</v>
      </c>
      <c r="O76" s="20">
        <f t="shared" si="9"/>
        <v>5.2999999999999999E-2</v>
      </c>
      <c r="P76" s="20">
        <f t="shared" si="9"/>
        <v>5.3999999999999999E-2</v>
      </c>
      <c r="Q76" s="20">
        <f t="shared" si="9"/>
        <v>0.06</v>
      </c>
      <c r="R76" s="20">
        <f t="shared" si="9"/>
        <v>6.3E-2</v>
      </c>
      <c r="S76" s="20">
        <f t="shared" si="9"/>
        <v>5.5E-2</v>
      </c>
      <c r="T76" s="20">
        <f t="shared" si="9"/>
        <v>5.3999999999999999E-2</v>
      </c>
      <c r="U76" s="20">
        <f t="shared" si="9"/>
        <v>0.05</v>
      </c>
      <c r="V76" s="20">
        <f t="shared" si="9"/>
        <v>4.8000000000000001E-2</v>
      </c>
      <c r="W76" s="20">
        <f t="shared" si="9"/>
        <v>0.05</v>
      </c>
      <c r="X76" s="20">
        <f t="shared" si="9"/>
        <v>5.7000000000000002E-2</v>
      </c>
      <c r="Y76" s="20">
        <f t="shared" si="9"/>
        <v>0.05</v>
      </c>
      <c r="Z76" s="48">
        <f t="shared" si="9"/>
        <v>4.7E-2</v>
      </c>
      <c r="AA76" s="162" t="s">
        <v>15</v>
      </c>
      <c r="AB76" s="163"/>
      <c r="AC76" s="164"/>
    </row>
    <row r="77" spans="2:29" ht="15" customHeight="1">
      <c r="B77" s="31" t="s">
        <v>1</v>
      </c>
      <c r="C77" s="51">
        <f t="shared" ref="C77:Z77" si="10">MIN(C45:C75)</f>
        <v>0.04</v>
      </c>
      <c r="D77" s="5">
        <f t="shared" si="10"/>
        <v>0.04</v>
      </c>
      <c r="E77" s="5">
        <f t="shared" si="10"/>
        <v>0.04</v>
      </c>
      <c r="F77" s="5">
        <f t="shared" si="10"/>
        <v>0.04</v>
      </c>
      <c r="G77" s="5">
        <f t="shared" si="10"/>
        <v>0.04</v>
      </c>
      <c r="H77" s="5">
        <f t="shared" si="10"/>
        <v>0.04</v>
      </c>
      <c r="I77" s="5">
        <f t="shared" si="10"/>
        <v>3.9E-2</v>
      </c>
      <c r="J77" s="5">
        <f t="shared" si="10"/>
        <v>0.04</v>
      </c>
      <c r="K77" s="5">
        <f t="shared" si="10"/>
        <v>0.04</v>
      </c>
      <c r="L77" s="5">
        <f t="shared" si="10"/>
        <v>3.9E-2</v>
      </c>
      <c r="M77" s="5">
        <f t="shared" si="10"/>
        <v>0.04</v>
      </c>
      <c r="N77" s="5">
        <f t="shared" si="10"/>
        <v>3.9E-2</v>
      </c>
      <c r="O77" s="5">
        <f t="shared" si="10"/>
        <v>0.04</v>
      </c>
      <c r="P77" s="5">
        <f t="shared" si="10"/>
        <v>3.9E-2</v>
      </c>
      <c r="Q77" s="5">
        <f t="shared" si="10"/>
        <v>3.9E-2</v>
      </c>
      <c r="R77" s="5">
        <f t="shared" si="10"/>
        <v>3.9E-2</v>
      </c>
      <c r="S77" s="5">
        <f t="shared" si="10"/>
        <v>3.9E-2</v>
      </c>
      <c r="T77" s="5">
        <f t="shared" si="10"/>
        <v>3.9E-2</v>
      </c>
      <c r="U77" s="5">
        <f t="shared" si="10"/>
        <v>0.04</v>
      </c>
      <c r="V77" s="5">
        <f t="shared" si="10"/>
        <v>0.04</v>
      </c>
      <c r="W77" s="5">
        <f t="shared" si="10"/>
        <v>0.04</v>
      </c>
      <c r="X77" s="5">
        <f t="shared" si="10"/>
        <v>0.04</v>
      </c>
      <c r="Y77" s="5">
        <f t="shared" si="10"/>
        <v>3.9E-2</v>
      </c>
      <c r="Z77" s="52">
        <f t="shared" si="10"/>
        <v>3.9E-2</v>
      </c>
      <c r="AA77" s="156">
        <f>AVERAGE(AA45:AA75)</f>
        <v>4.65E-2</v>
      </c>
      <c r="AB77" s="158">
        <f>AVERAGE(AB45:AB75)</f>
        <v>3.9800000000000016E-2</v>
      </c>
      <c r="AC77" s="160">
        <f>AVERAGE(AC45:AC75)</f>
        <v>4.1420555555555565E-2</v>
      </c>
    </row>
    <row r="78" spans="2:29" ht="15" customHeight="1" thickBot="1">
      <c r="B78" s="32" t="s">
        <v>14</v>
      </c>
      <c r="C78" s="53">
        <f t="shared" ref="C78:Z78" si="11">AVERAGE(C45:C75)</f>
        <v>4.0633333333333341E-2</v>
      </c>
      <c r="D78" s="6">
        <f t="shared" si="11"/>
        <v>4.1133333333333334E-2</v>
      </c>
      <c r="E78" s="6">
        <f t="shared" si="11"/>
        <v>4.1433333333333336E-2</v>
      </c>
      <c r="F78" s="6">
        <f t="shared" si="11"/>
        <v>4.1433333333333343E-2</v>
      </c>
      <c r="G78" s="6">
        <f t="shared" si="11"/>
        <v>4.1200000000000007E-2</v>
      </c>
      <c r="H78" s="6">
        <f t="shared" si="11"/>
        <v>4.1233333333333337E-2</v>
      </c>
      <c r="I78" s="6">
        <f t="shared" si="11"/>
        <v>4.1966666666666673E-2</v>
      </c>
      <c r="J78" s="6">
        <f t="shared" si="11"/>
        <v>4.1966666666666673E-2</v>
      </c>
      <c r="K78" s="6">
        <f t="shared" si="11"/>
        <v>4.186666666666667E-2</v>
      </c>
      <c r="L78" s="6">
        <f t="shared" si="11"/>
        <v>4.200000000000001E-2</v>
      </c>
      <c r="M78" s="6">
        <f t="shared" si="11"/>
        <v>4.2066666666666676E-2</v>
      </c>
      <c r="N78" s="6">
        <f t="shared" si="11"/>
        <v>4.1862068965517259E-2</v>
      </c>
      <c r="O78" s="6">
        <f t="shared" si="11"/>
        <v>4.1724137931034494E-2</v>
      </c>
      <c r="P78" s="6">
        <f t="shared" si="11"/>
        <v>4.1344827586206917E-2</v>
      </c>
      <c r="Q78" s="6">
        <f t="shared" si="11"/>
        <v>4.1896551724137948E-2</v>
      </c>
      <c r="R78" s="6">
        <f t="shared" si="11"/>
        <v>4.1800000000000018E-2</v>
      </c>
      <c r="S78" s="6">
        <f t="shared" si="11"/>
        <v>4.1100000000000012E-2</v>
      </c>
      <c r="T78" s="6">
        <f t="shared" si="11"/>
        <v>4.1233333333333344E-2</v>
      </c>
      <c r="U78" s="6">
        <f t="shared" si="11"/>
        <v>4.1233333333333351E-2</v>
      </c>
      <c r="V78" s="6">
        <f t="shared" si="11"/>
        <v>4.1166666666666678E-2</v>
      </c>
      <c r="W78" s="6">
        <f t="shared" si="11"/>
        <v>4.1100000000000012E-2</v>
      </c>
      <c r="X78" s="6">
        <f t="shared" si="11"/>
        <v>4.130000000000001E-2</v>
      </c>
      <c r="Y78" s="6">
        <f t="shared" si="11"/>
        <v>4.0866666666666676E-2</v>
      </c>
      <c r="Z78" s="54">
        <f t="shared" si="11"/>
        <v>4.066666666666667E-2</v>
      </c>
      <c r="AA78" s="157"/>
      <c r="AB78" s="159"/>
      <c r="AC78" s="161"/>
    </row>
    <row r="80" spans="2:29" ht="268.5" customHeight="1"/>
    <row r="82" spans="2:29" ht="18" customHeight="1">
      <c r="B82" s="165" t="s">
        <v>82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0.001*[74]Sheet1!$F$12</f>
        <v>0.03</v>
      </c>
      <c r="D85" s="12">
        <f>0.001*[74]Sheet1!$F$13</f>
        <v>0.03</v>
      </c>
      <c r="E85" s="12">
        <f>0.001*[74]Sheet1!$F$14</f>
        <v>3.1E-2</v>
      </c>
      <c r="F85" s="12">
        <f>0.001*[74]Sheet1!$F$15</f>
        <v>3.1E-2</v>
      </c>
      <c r="G85" s="12">
        <f>0.001*[74]Sheet1!$F$16</f>
        <v>3.1E-2</v>
      </c>
      <c r="H85" s="12">
        <f>0.001*[74]Sheet1!$F$17</f>
        <v>3.2000000000000001E-2</v>
      </c>
      <c r="I85" s="12">
        <f>0.001*[74]Sheet1!$F$18</f>
        <v>3.2000000000000001E-2</v>
      </c>
      <c r="J85" s="12">
        <f>0.001*[74]Sheet1!$F$19</f>
        <v>3.6000000000000004E-2</v>
      </c>
      <c r="K85" s="12">
        <f>0.001*[74]Sheet1!$F$20</f>
        <v>4.3000000000000003E-2</v>
      </c>
      <c r="L85" s="12">
        <f>0.001*[74]Sheet1!$F$21</f>
        <v>4.8000000000000001E-2</v>
      </c>
      <c r="M85" s="12">
        <f>0.001*[74]Sheet1!$F$22</f>
        <v>4.9000000000000002E-2</v>
      </c>
      <c r="N85" s="12">
        <f>0.001*[74]Sheet1!$F$23</f>
        <v>4.4999999999999998E-2</v>
      </c>
      <c r="O85" s="12">
        <f>0.001*[74]Sheet1!$F$24</f>
        <v>4.3000000000000003E-2</v>
      </c>
      <c r="P85" s="12">
        <f>0.001*[74]Sheet1!$F$25</f>
        <v>3.9E-2</v>
      </c>
      <c r="Q85" s="12">
        <f>0.001*[74]Sheet1!$F$26</f>
        <v>3.3000000000000002E-2</v>
      </c>
      <c r="R85" s="12">
        <f>0.001*[74]Sheet1!$F$27</f>
        <v>0.03</v>
      </c>
      <c r="S85" s="12">
        <f>0.001*[74]Sheet1!$F$28</f>
        <v>0.03</v>
      </c>
      <c r="T85" s="12">
        <f>0.001*[74]Sheet1!$F$29</f>
        <v>2.9000000000000001E-2</v>
      </c>
      <c r="U85" s="12">
        <f>0.001*[74]Sheet1!$F$30</f>
        <v>0.03</v>
      </c>
      <c r="V85" s="12">
        <f>0.001*[74]Sheet1!$F$31</f>
        <v>2.9000000000000001E-2</v>
      </c>
      <c r="W85" s="12">
        <f>0.001*[74]Sheet1!$F$32</f>
        <v>0.03</v>
      </c>
      <c r="X85" s="12">
        <f>0.001*[74]Sheet1!$F$33</f>
        <v>0.03</v>
      </c>
      <c r="Y85" s="12">
        <f>0.001*[74]Sheet1!$F$34</f>
        <v>0.03</v>
      </c>
      <c r="Z85" s="42">
        <f>0.001*[74]Sheet1!$F$35</f>
        <v>0.03</v>
      </c>
      <c r="AA85" s="34">
        <f>MAX(C85:Z85)</f>
        <v>4.9000000000000002E-2</v>
      </c>
      <c r="AB85" s="13">
        <f>MIN(C85:Z85)</f>
        <v>2.9000000000000001E-2</v>
      </c>
      <c r="AC85" s="16">
        <f>AVERAGE(C85:Z85)</f>
        <v>3.4208333333333341E-2</v>
      </c>
    </row>
    <row r="86" spans="2:29" ht="15" customHeight="1">
      <c r="B86" s="26">
        <v>2</v>
      </c>
      <c r="C86" s="43">
        <f>0.001*[74]Sheet1!$F$36</f>
        <v>0.03</v>
      </c>
      <c r="D86" s="9">
        <f>0.001*[74]Sheet1!$F$37</f>
        <v>0.03</v>
      </c>
      <c r="E86" s="9">
        <f>0.001*[74]Sheet1!$F$38</f>
        <v>0.03</v>
      </c>
      <c r="F86" s="9">
        <f>0.001*[74]Sheet1!$F$39</f>
        <v>0.03</v>
      </c>
      <c r="G86" s="9">
        <f>0.001*[74]Sheet1!$F$40</f>
        <v>0.03</v>
      </c>
      <c r="H86" s="9">
        <f>0.001*[74]Sheet1!$F$41</f>
        <v>0.03</v>
      </c>
      <c r="I86" s="9">
        <f>0.001*[74]Sheet1!$F$42</f>
        <v>3.1E-2</v>
      </c>
      <c r="J86" s="9">
        <f>0.001*[74]Sheet1!$F$43</f>
        <v>3.1E-2</v>
      </c>
      <c r="K86" s="9">
        <f>0.001*[74]Sheet1!$F$44</f>
        <v>3.1E-2</v>
      </c>
      <c r="L86" s="9">
        <f>0.001*[74]Sheet1!$F$45</f>
        <v>0.03</v>
      </c>
      <c r="M86" s="9">
        <f>0.001*[74]Sheet1!$F$46</f>
        <v>0.03</v>
      </c>
      <c r="N86" s="9">
        <f>0.001*[74]Sheet1!$F$47</f>
        <v>2.9000000000000001E-2</v>
      </c>
      <c r="O86" s="9">
        <f>0.001*[74]Sheet1!$F$48</f>
        <v>2.9000000000000001E-2</v>
      </c>
      <c r="P86" s="9">
        <f>0.001*[74]Sheet1!$F$49</f>
        <v>2.9000000000000001E-2</v>
      </c>
      <c r="Q86" s="9">
        <f>0.001*[74]Sheet1!$F$50</f>
        <v>2.9000000000000001E-2</v>
      </c>
      <c r="R86" s="9">
        <f>0.001*[74]Sheet1!$F$51</f>
        <v>2.9000000000000001E-2</v>
      </c>
      <c r="S86" s="9">
        <f>0.001*[74]Sheet1!$F$52</f>
        <v>2.9000000000000001E-2</v>
      </c>
      <c r="T86" s="9">
        <f>0.001*[74]Sheet1!$F$53</f>
        <v>2.9000000000000001E-2</v>
      </c>
      <c r="U86" s="9">
        <f>0.001*[74]Sheet1!$F$54</f>
        <v>0.03</v>
      </c>
      <c r="V86" s="9">
        <f>0.001*[74]Sheet1!$F$55</f>
        <v>0.03</v>
      </c>
      <c r="W86" s="9">
        <f>0.001*[74]Sheet1!$F$56</f>
        <v>0.03</v>
      </c>
      <c r="X86" s="9">
        <f>0.001*[74]Sheet1!$F$57</f>
        <v>0.03</v>
      </c>
      <c r="Y86" s="9">
        <f>0.001*[74]Sheet1!$F$58</f>
        <v>0.03</v>
      </c>
      <c r="Z86" s="44">
        <f>0.001*[74]Sheet1!$F$59</f>
        <v>0.03</v>
      </c>
      <c r="AA86" s="35">
        <f t="shared" ref="AA86:AA114" si="12">MAX(C86:Z86)</f>
        <v>3.1E-2</v>
      </c>
      <c r="AB86" s="10">
        <f t="shared" ref="AB86:AB114" si="13">MIN(C86:Z86)</f>
        <v>2.9000000000000001E-2</v>
      </c>
      <c r="AC86" s="14">
        <f t="shared" ref="AC86:AC114" si="14">AVERAGE(C86:Z86)</f>
        <v>2.9833333333333351E-2</v>
      </c>
    </row>
    <row r="87" spans="2:29" ht="15" customHeight="1">
      <c r="B87" s="26">
        <v>3</v>
      </c>
      <c r="C87" s="43">
        <f>0.001*[74]Sheet1!$F$60</f>
        <v>3.1E-2</v>
      </c>
      <c r="D87" s="9">
        <f>0.001*[74]Sheet1!$F$61</f>
        <v>3.1E-2</v>
      </c>
      <c r="E87" s="9">
        <f>0.001*[74]Sheet1!$F$62</f>
        <v>3.1E-2</v>
      </c>
      <c r="F87" s="9">
        <f>0.001*[74]Sheet1!$F$63</f>
        <v>3.1E-2</v>
      </c>
      <c r="G87" s="9">
        <f>0.001*[74]Sheet1!$F$64</f>
        <v>3.1E-2</v>
      </c>
      <c r="H87" s="9">
        <f>0.001*[74]Sheet1!$F$65</f>
        <v>3.2000000000000001E-2</v>
      </c>
      <c r="I87" s="9">
        <f>0.001*[74]Sheet1!$F$66</f>
        <v>3.6999999999999998E-2</v>
      </c>
      <c r="J87" s="9">
        <f>0.001*[74]Sheet1!$F$67</f>
        <v>0.04</v>
      </c>
      <c r="K87" s="9">
        <f>0.001*[74]Sheet1!$F$68</f>
        <v>3.6999999999999998E-2</v>
      </c>
      <c r="L87" s="9">
        <f>0.001*[74]Sheet1!$F$69</f>
        <v>3.3000000000000002E-2</v>
      </c>
      <c r="M87" s="9">
        <f>0.001*[74]Sheet1!$F$70</f>
        <v>0.03</v>
      </c>
      <c r="N87" s="9">
        <f>0.001*[74]Sheet1!$F$71</f>
        <v>3.1E-2</v>
      </c>
      <c r="O87" s="9">
        <f>0.001*[74]Sheet1!$F$72</f>
        <v>3.1E-2</v>
      </c>
      <c r="P87" s="9">
        <f>0.001*[74]Sheet1!$F$73</f>
        <v>0.03</v>
      </c>
      <c r="Q87" s="9">
        <f>0.001*[74]Sheet1!$F$74</f>
        <v>0.03</v>
      </c>
      <c r="R87" s="9">
        <f>0.001*[74]Sheet1!$F$75</f>
        <v>2.9000000000000001E-2</v>
      </c>
      <c r="S87" s="9">
        <f>0.001*[74]Sheet1!$F$76</f>
        <v>2.9000000000000001E-2</v>
      </c>
      <c r="T87" s="9">
        <f>0.001*[74]Sheet1!$F$77</f>
        <v>2.9000000000000001E-2</v>
      </c>
      <c r="U87" s="9">
        <f>0.001*[74]Sheet1!$F$78</f>
        <v>2.9000000000000001E-2</v>
      </c>
      <c r="V87" s="9">
        <f>0.001*[74]Sheet1!$F$79</f>
        <v>2.9000000000000001E-2</v>
      </c>
      <c r="W87" s="9">
        <f>0.001*[74]Sheet1!$F$80</f>
        <v>2.9000000000000001E-2</v>
      </c>
      <c r="X87" s="9">
        <f>0.001*[74]Sheet1!$F$81</f>
        <v>0.03</v>
      </c>
      <c r="Y87" s="9">
        <f>0.001*[74]Sheet1!$F$82</f>
        <v>0.03</v>
      </c>
      <c r="Z87" s="44">
        <f>0.001*[74]Sheet1!$F$83</f>
        <v>3.3000000000000002E-2</v>
      </c>
      <c r="AA87" s="35">
        <f t="shared" si="12"/>
        <v>0.04</v>
      </c>
      <c r="AB87" s="10">
        <f t="shared" si="13"/>
        <v>2.9000000000000001E-2</v>
      </c>
      <c r="AC87" s="14">
        <f t="shared" si="14"/>
        <v>3.1375000000000014E-2</v>
      </c>
    </row>
    <row r="88" spans="2:29" ht="15" customHeight="1">
      <c r="B88" s="26">
        <v>4</v>
      </c>
      <c r="C88" s="43">
        <f>0.001*[74]Sheet1!$F$84</f>
        <v>3.3000000000000002E-2</v>
      </c>
      <c r="D88" s="9">
        <f>0.001*[74]Sheet1!$F$85</f>
        <v>3.2000000000000001E-2</v>
      </c>
      <c r="E88" s="9">
        <f>0.001*[74]Sheet1!$F$86</f>
        <v>0.03</v>
      </c>
      <c r="F88" s="9">
        <f>0.001*[74]Sheet1!$F$87</f>
        <v>3.1E-2</v>
      </c>
      <c r="G88" s="9">
        <f>0.001*[74]Sheet1!$F$88</f>
        <v>3.3000000000000002E-2</v>
      </c>
      <c r="H88" s="9">
        <f>0.001*[74]Sheet1!$F$89</f>
        <v>3.3000000000000002E-2</v>
      </c>
      <c r="I88" s="9">
        <f>0.001*[74]Sheet1!$F$90</f>
        <v>3.2000000000000001E-2</v>
      </c>
      <c r="J88" s="9">
        <f>0.001*[74]Sheet1!$F$91</f>
        <v>3.1E-2</v>
      </c>
      <c r="K88" s="9">
        <f>0.001*[74]Sheet1!$F$92</f>
        <v>0.03</v>
      </c>
      <c r="L88" s="9">
        <f>0.001*[74]Sheet1!$F$93</f>
        <v>0.03</v>
      </c>
      <c r="M88" s="9">
        <f>0.001*[74]Sheet1!$F$94</f>
        <v>2.9000000000000001E-2</v>
      </c>
      <c r="N88" s="9">
        <f>0.001*[74]Sheet1!$F$95</f>
        <v>2.9000000000000001E-2</v>
      </c>
      <c r="O88" s="9">
        <f>0.001*[74]Sheet1!$F$96</f>
        <v>0.03</v>
      </c>
      <c r="P88" s="9">
        <f>0.001*[74]Sheet1!$F$97</f>
        <v>0.03</v>
      </c>
      <c r="Q88" s="9">
        <f>0.001*[74]Sheet1!$F$98</f>
        <v>0.03</v>
      </c>
      <c r="R88" s="9">
        <f>0.001*[74]Sheet1!$F$99</f>
        <v>0.03</v>
      </c>
      <c r="S88" s="9">
        <f>0.001*[74]Sheet1!$F$100</f>
        <v>0.03</v>
      </c>
      <c r="T88" s="9">
        <f>0.001*[74]Sheet1!$F$101</f>
        <v>0.03</v>
      </c>
      <c r="U88" s="9">
        <f>0.001*[74]Sheet1!$F$102</f>
        <v>0.03</v>
      </c>
      <c r="V88" s="9">
        <f>0.001*[74]Sheet1!$F$103</f>
        <v>0.03</v>
      </c>
      <c r="W88" s="9">
        <f>0.001*[74]Sheet1!$F$104</f>
        <v>0.03</v>
      </c>
      <c r="X88" s="9">
        <f>0.001*[74]Sheet1!$F$105</f>
        <v>0.03</v>
      </c>
      <c r="Y88" s="9">
        <f>0.001*[74]Sheet1!$F$106</f>
        <v>3.1E-2</v>
      </c>
      <c r="Z88" s="44">
        <f>0.001*[74]Sheet1!$F$107</f>
        <v>3.1E-2</v>
      </c>
      <c r="AA88" s="35">
        <f t="shared" si="12"/>
        <v>3.3000000000000002E-2</v>
      </c>
      <c r="AB88" s="10">
        <f t="shared" si="13"/>
        <v>2.9000000000000001E-2</v>
      </c>
      <c r="AC88" s="14">
        <f t="shared" si="14"/>
        <v>3.0625000000000017E-2</v>
      </c>
    </row>
    <row r="89" spans="2:29" ht="15" customHeight="1">
      <c r="B89" s="26">
        <v>5</v>
      </c>
      <c r="C89" s="43">
        <f>0.001*[74]Sheet1!$F$108</f>
        <v>3.1E-2</v>
      </c>
      <c r="D89" s="9">
        <f>0.001*[74]Sheet1!$F$109</f>
        <v>3.1E-2</v>
      </c>
      <c r="E89" s="9">
        <f>0.001*[74]Sheet1!$F$110</f>
        <v>3.2000000000000001E-2</v>
      </c>
      <c r="F89" s="9">
        <f>0.001*[74]Sheet1!$F$111</f>
        <v>3.1E-2</v>
      </c>
      <c r="G89" s="9">
        <f>0.001*[74]Sheet1!$F$112</f>
        <v>3.2000000000000001E-2</v>
      </c>
      <c r="H89" s="9">
        <f>0.001*[74]Sheet1!$F$113</f>
        <v>3.4000000000000002E-2</v>
      </c>
      <c r="I89" s="9">
        <f>0.001*[74]Sheet1!$F$114</f>
        <v>3.4000000000000002E-2</v>
      </c>
      <c r="J89" s="9">
        <f>0.001*[74]Sheet1!$F$115</f>
        <v>3.4000000000000002E-2</v>
      </c>
      <c r="K89" s="9">
        <f>0.001*[74]Sheet1!$F$116</f>
        <v>3.2000000000000001E-2</v>
      </c>
      <c r="L89" s="9">
        <f>0.001*[74]Sheet1!$F$117</f>
        <v>3.1E-2</v>
      </c>
      <c r="M89" s="9">
        <f>0.001*[74]Sheet1!$F$118</f>
        <v>3.1E-2</v>
      </c>
      <c r="N89" s="9">
        <f>0.001*[74]Sheet1!$F$119</f>
        <v>0.03</v>
      </c>
      <c r="O89" s="9">
        <f>0.001*[74]Sheet1!$F$120</f>
        <v>0.03</v>
      </c>
      <c r="P89" s="9">
        <f>0.001*[74]Sheet1!$F$121</f>
        <v>0.03</v>
      </c>
      <c r="Q89" s="9">
        <f>0.001*[74]Sheet1!$F$122</f>
        <v>0.03</v>
      </c>
      <c r="R89" s="9">
        <f>0.001*[74]Sheet1!$F$123</f>
        <v>0.03</v>
      </c>
      <c r="S89" s="9">
        <f>0.001*[74]Sheet1!$F$124</f>
        <v>0.03</v>
      </c>
      <c r="T89" s="9">
        <f>0.001*[74]Sheet1!$F$125</f>
        <v>0.03</v>
      </c>
      <c r="U89" s="9">
        <f>0.001*[74]Sheet1!$F$126</f>
        <v>0.03</v>
      </c>
      <c r="V89" s="9">
        <f>0.001*[74]Sheet1!$F$127</f>
        <v>0.03</v>
      </c>
      <c r="W89" s="9">
        <f>0.001*[74]Sheet1!$F$128</f>
        <v>0.03</v>
      </c>
      <c r="X89" s="9">
        <f>0.001*[74]Sheet1!$F$129</f>
        <v>3.1E-2</v>
      </c>
      <c r="Y89" s="9">
        <f>0.001*[74]Sheet1!$F$130</f>
        <v>3.2000000000000001E-2</v>
      </c>
      <c r="Z89" s="44">
        <f>0.001*[74]Sheet1!$F$131</f>
        <v>3.1E-2</v>
      </c>
      <c r="AA89" s="35">
        <f t="shared" si="12"/>
        <v>3.4000000000000002E-2</v>
      </c>
      <c r="AB89" s="10">
        <f t="shared" si="13"/>
        <v>0.03</v>
      </c>
      <c r="AC89" s="14">
        <f t="shared" si="14"/>
        <v>3.1125000000000017E-2</v>
      </c>
    </row>
    <row r="90" spans="2:29" ht="15" customHeight="1">
      <c r="B90" s="27">
        <v>6</v>
      </c>
      <c r="C90" s="45">
        <f>0.001*[74]Sheet1!$F$132</f>
        <v>3.1E-2</v>
      </c>
      <c r="D90" s="17">
        <f>0.001*[74]Sheet1!$F$133</f>
        <v>3.1E-2</v>
      </c>
      <c r="E90" s="17">
        <f>0.001*[74]Sheet1!$F$134</f>
        <v>0.03</v>
      </c>
      <c r="F90" s="17">
        <f>0.001*[74]Sheet1!$F$135</f>
        <v>0.03</v>
      </c>
      <c r="G90" s="17">
        <f>0.001*[74]Sheet1!$F$136</f>
        <v>0.03</v>
      </c>
      <c r="H90" s="17">
        <f>0.001*[74]Sheet1!$F$137</f>
        <v>0.03</v>
      </c>
      <c r="I90" s="17">
        <f>0.001*[74]Sheet1!$F$138</f>
        <v>0.03</v>
      </c>
      <c r="J90" s="17">
        <f>0.001*[74]Sheet1!$F$139</f>
        <v>0.03</v>
      </c>
      <c r="K90" s="17">
        <f>0.001*[74]Sheet1!$F$140</f>
        <v>0.03</v>
      </c>
      <c r="L90" s="17">
        <f>0.001*[74]Sheet1!$F$141</f>
        <v>0.03</v>
      </c>
      <c r="M90" s="17">
        <f>0.001*[74]Sheet1!$F$142</f>
        <v>0.03</v>
      </c>
      <c r="N90" s="17">
        <f>0.001*[74]Sheet1!$F$143</f>
        <v>2.9000000000000001E-2</v>
      </c>
      <c r="O90" s="17">
        <f>0.001*[74]Sheet1!$F$144</f>
        <v>0.03</v>
      </c>
      <c r="P90" s="17">
        <f>0.001*[74]Sheet1!$F$145</f>
        <v>2.9000000000000001E-2</v>
      </c>
      <c r="Q90" s="17">
        <f>0.001*[74]Sheet1!$F$146</f>
        <v>2.9000000000000001E-2</v>
      </c>
      <c r="R90" s="17">
        <f>0.001*[74]Sheet1!$F$147</f>
        <v>2.9000000000000001E-2</v>
      </c>
      <c r="S90" s="17">
        <f>0.001*[74]Sheet1!$F$148</f>
        <v>2.9000000000000001E-2</v>
      </c>
      <c r="T90" s="17">
        <f>0.001*[74]Sheet1!$F$149</f>
        <v>0.03</v>
      </c>
      <c r="U90" s="17">
        <f>0.001*[74]Sheet1!$F$150</f>
        <v>0.03</v>
      </c>
      <c r="V90" s="17">
        <f>0.001*[74]Sheet1!$F$151</f>
        <v>2.9000000000000001E-2</v>
      </c>
      <c r="W90" s="17">
        <f>0.001*[74]Sheet1!$F$152</f>
        <v>0.03</v>
      </c>
      <c r="X90" s="17">
        <f>0.001*[74]Sheet1!$F$153</f>
        <v>0.03</v>
      </c>
      <c r="Y90" s="17">
        <f>0.001*[74]Sheet1!$F$154</f>
        <v>0.03</v>
      </c>
      <c r="Z90" s="46">
        <f>0.001*[74]Sheet1!$F$155</f>
        <v>0.03</v>
      </c>
      <c r="AA90" s="36">
        <f t="shared" si="12"/>
        <v>3.1E-2</v>
      </c>
      <c r="AB90" s="18">
        <f t="shared" si="13"/>
        <v>2.9000000000000001E-2</v>
      </c>
      <c r="AC90" s="19">
        <f t="shared" si="14"/>
        <v>2.9833333333333351E-2</v>
      </c>
    </row>
    <row r="91" spans="2:29" ht="15" customHeight="1">
      <c r="B91" s="26">
        <v>7</v>
      </c>
      <c r="C91" s="43">
        <f>0.001*[74]Sheet1!$F$156</f>
        <v>0.03</v>
      </c>
      <c r="D91" s="9">
        <f>0.001*[74]Sheet1!$F$157</f>
        <v>0.03</v>
      </c>
      <c r="E91" s="9">
        <f>0.001*[74]Sheet1!$F$158</f>
        <v>0.03</v>
      </c>
      <c r="F91" s="9">
        <f>0.001*[74]Sheet1!$F$159</f>
        <v>3.1E-2</v>
      </c>
      <c r="G91" s="9">
        <f>0.001*[74]Sheet1!$F$160</f>
        <v>3.1E-2</v>
      </c>
      <c r="H91" s="9">
        <f>0.001*[74]Sheet1!$F$161</f>
        <v>0.03</v>
      </c>
      <c r="I91" s="9">
        <f>0.001*[74]Sheet1!$F$162</f>
        <v>3.1E-2</v>
      </c>
      <c r="J91" s="9">
        <f>0.001*[74]Sheet1!$F$163</f>
        <v>3.1E-2</v>
      </c>
      <c r="K91" s="9">
        <f>0.001*[74]Sheet1!$F$164</f>
        <v>0.03</v>
      </c>
      <c r="L91" s="9">
        <f>0.001*[74]Sheet1!$F$165</f>
        <v>0.03</v>
      </c>
      <c r="M91" s="9">
        <f>0.001*[74]Sheet1!$F$166</f>
        <v>2.9000000000000001E-2</v>
      </c>
      <c r="N91" s="9">
        <f>0.001*[74]Sheet1!$F$167</f>
        <v>2.9000000000000001E-2</v>
      </c>
      <c r="O91" s="9">
        <f>0.001*[74]Sheet1!$F$168</f>
        <v>2.9000000000000001E-2</v>
      </c>
      <c r="P91" s="9">
        <f>0.001*[74]Sheet1!$F$169</f>
        <v>2.9000000000000001E-2</v>
      </c>
      <c r="Q91" s="9">
        <f>0.001*[74]Sheet1!$F$170</f>
        <v>2.9000000000000001E-2</v>
      </c>
      <c r="R91" s="9">
        <f>0.001*[74]Sheet1!$F$171</f>
        <v>2.9000000000000001E-2</v>
      </c>
      <c r="S91" s="9">
        <f>0.001*[74]Sheet1!$F$172</f>
        <v>2.9000000000000001E-2</v>
      </c>
      <c r="T91" s="9">
        <f>0.001*[74]Sheet1!$F$173</f>
        <v>2.9000000000000001E-2</v>
      </c>
      <c r="U91" s="9">
        <f>0.001*[74]Sheet1!$F$174</f>
        <v>2.9000000000000001E-2</v>
      </c>
      <c r="V91" s="9">
        <f>0.001*[74]Sheet1!$F$175</f>
        <v>0.03</v>
      </c>
      <c r="W91" s="9">
        <f>0.001*[74]Sheet1!$F$176</f>
        <v>0.03</v>
      </c>
      <c r="X91" s="9">
        <f>0.001*[74]Sheet1!$F$177</f>
        <v>0.03</v>
      </c>
      <c r="Y91" s="9">
        <f>0.001*[74]Sheet1!$F$178</f>
        <v>0.03</v>
      </c>
      <c r="Z91" s="44">
        <f>0.001*[74]Sheet1!$F$179</f>
        <v>0.03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2.9791666666666685E-2</v>
      </c>
    </row>
    <row r="92" spans="2:29" ht="15" customHeight="1">
      <c r="B92" s="26">
        <v>8</v>
      </c>
      <c r="C92" s="43">
        <f>0.001*[74]Sheet1!$F$180</f>
        <v>0.03</v>
      </c>
      <c r="D92" s="9">
        <f>0.001*[74]Sheet1!$F$181</f>
        <v>0.03</v>
      </c>
      <c r="E92" s="9">
        <f>0.001*[74]Sheet1!$F$182</f>
        <v>0.03</v>
      </c>
      <c r="F92" s="9">
        <f>0.001*[74]Sheet1!$F$183</f>
        <v>0.03</v>
      </c>
      <c r="G92" s="9">
        <f>0.001*[74]Sheet1!$F$184</f>
        <v>3.1E-2</v>
      </c>
      <c r="H92" s="9">
        <f>0.001*[74]Sheet1!$F$185</f>
        <v>0.03</v>
      </c>
      <c r="I92" s="9">
        <f>0.001*[74]Sheet1!$F$186</f>
        <v>3.1E-2</v>
      </c>
      <c r="J92" s="9">
        <f>0.001*[74]Sheet1!$F$187</f>
        <v>0.03</v>
      </c>
      <c r="K92" s="9">
        <f>0.001*[74]Sheet1!$F$188</f>
        <v>0.03</v>
      </c>
      <c r="L92" s="9">
        <f>0.001*[74]Sheet1!$F$189</f>
        <v>0.03</v>
      </c>
      <c r="M92" s="9">
        <f>0.001*[74]Sheet1!$F$190</f>
        <v>2.9000000000000001E-2</v>
      </c>
      <c r="N92" s="9">
        <f>0.001*[74]Sheet1!$F$191</f>
        <v>0.03</v>
      </c>
      <c r="O92" s="9">
        <f>0.001*[74]Sheet1!$F$192</f>
        <v>3.2000000000000001E-2</v>
      </c>
      <c r="P92" s="9">
        <f>0.001*[74]Sheet1!$F$193</f>
        <v>3.4000000000000002E-2</v>
      </c>
      <c r="Q92" s="9">
        <f>0.001*[74]Sheet1!$F$194</f>
        <v>3.6999999999999998E-2</v>
      </c>
      <c r="R92" s="9">
        <f>0.001*[74]Sheet1!$F$195</f>
        <v>0.04</v>
      </c>
      <c r="S92" s="9">
        <f>0.001*[74]Sheet1!$F$196</f>
        <v>0.04</v>
      </c>
      <c r="T92" s="9">
        <f>0.001*[74]Sheet1!$F$197</f>
        <v>0.04</v>
      </c>
      <c r="U92" s="9">
        <f>0.001*[74]Sheet1!$F$198</f>
        <v>3.9E-2</v>
      </c>
      <c r="V92" s="9">
        <f>0.001*[74]Sheet1!$F$199</f>
        <v>3.5000000000000003E-2</v>
      </c>
      <c r="W92" s="9">
        <f>0.001*[74]Sheet1!$F$200</f>
        <v>3.3000000000000002E-2</v>
      </c>
      <c r="X92" s="9">
        <f>0.001*[74]Sheet1!$F$201</f>
        <v>3.7999999999999999E-2</v>
      </c>
      <c r="Y92" s="9">
        <f>0.001*[74]Sheet1!$F$202</f>
        <v>3.6999999999999998E-2</v>
      </c>
      <c r="Z92" s="44">
        <f>0.001*[74]Sheet1!$F$203</f>
        <v>3.4000000000000002E-2</v>
      </c>
      <c r="AA92" s="35">
        <f t="shared" si="12"/>
        <v>0.04</v>
      </c>
      <c r="AB92" s="10">
        <f t="shared" si="13"/>
        <v>2.9000000000000001E-2</v>
      </c>
      <c r="AC92" s="14">
        <f t="shared" si="14"/>
        <v>3.3333333333333347E-2</v>
      </c>
    </row>
    <row r="93" spans="2:29" ht="15" customHeight="1">
      <c r="B93" s="26">
        <v>9</v>
      </c>
      <c r="C93" s="43">
        <f>0.001*[74]Sheet1!$F$204</f>
        <v>3.2000000000000001E-2</v>
      </c>
      <c r="D93" s="9">
        <f>0.001*[74]Sheet1!$F$205</f>
        <v>0.03</v>
      </c>
      <c r="E93" s="9">
        <f>0.001*[74]Sheet1!$F$206</f>
        <v>2.9000000000000001E-2</v>
      </c>
      <c r="F93" s="9">
        <f>0.001*[74]Sheet1!$F$207</f>
        <v>2.9000000000000001E-2</v>
      </c>
      <c r="G93" s="9">
        <f>0.001*[74]Sheet1!$F$208</f>
        <v>2.9000000000000001E-2</v>
      </c>
      <c r="H93" s="9">
        <f>0.001*[74]Sheet1!$F$209</f>
        <v>2.9000000000000001E-2</v>
      </c>
      <c r="I93" s="9">
        <f>0.001*[74]Sheet1!$F$210</f>
        <v>0.03</v>
      </c>
      <c r="J93" s="9">
        <f>0.001*[74]Sheet1!$F$211</f>
        <v>3.2000000000000001E-2</v>
      </c>
      <c r="K93" s="9">
        <f>0.001*[74]Sheet1!$F$212</f>
        <v>3.1E-2</v>
      </c>
      <c r="L93" s="9">
        <f>0.001*[74]Sheet1!$F$213</f>
        <v>3.3000000000000002E-2</v>
      </c>
      <c r="M93" s="81">
        <f>0.001*[74]Sheet1!$F$214</f>
        <v>3.3000000000000002E-2</v>
      </c>
      <c r="N93" s="81">
        <f>0.001*[74]Sheet1!$F$215</f>
        <v>3.4000000000000002E-2</v>
      </c>
      <c r="O93" s="81">
        <f>0.001*[74]Sheet1!$F$216</f>
        <v>3.6999999999999998E-2</v>
      </c>
      <c r="P93" s="81">
        <f>0.001*[74]Sheet1!$F$217</f>
        <v>3.6999999999999998E-2</v>
      </c>
      <c r="Q93" s="81">
        <f>0.001*[74]Sheet1!$F$218</f>
        <v>3.9E-2</v>
      </c>
      <c r="R93" s="9">
        <f>0.001*[74]Sheet1!$F$219</f>
        <v>3.7999999999999999E-2</v>
      </c>
      <c r="S93" s="9">
        <f>0.001*[74]Sheet1!$F$220</f>
        <v>3.9E-2</v>
      </c>
      <c r="T93" s="9">
        <f>0.001*[74]Sheet1!$F$221</f>
        <v>3.6000000000000004E-2</v>
      </c>
      <c r="U93" s="9">
        <f>0.001*[74]Sheet1!$F$222</f>
        <v>3.6000000000000004E-2</v>
      </c>
      <c r="V93" s="9">
        <f>0.001*[74]Sheet1!$F$223</f>
        <v>3.5000000000000003E-2</v>
      </c>
      <c r="W93" s="9">
        <f>0.001*[74]Sheet1!$F$224</f>
        <v>3.1E-2</v>
      </c>
      <c r="X93" s="9">
        <f>0.001*[74]Sheet1!$F$225</f>
        <v>3.1E-2</v>
      </c>
      <c r="Y93" s="9">
        <f>0.001*[74]Sheet1!$F$226</f>
        <v>3.3000000000000002E-2</v>
      </c>
      <c r="Z93" s="44">
        <f>0.001*[74]Sheet1!$F$227</f>
        <v>3.3000000000000002E-2</v>
      </c>
      <c r="AA93" s="35">
        <f t="shared" si="12"/>
        <v>3.9E-2</v>
      </c>
      <c r="AB93" s="10">
        <f t="shared" si="13"/>
        <v>2.9000000000000001E-2</v>
      </c>
      <c r="AC93" s="14">
        <f t="shared" si="14"/>
        <v>3.3166666666666678E-2</v>
      </c>
    </row>
    <row r="94" spans="2:29" ht="15" customHeight="1">
      <c r="B94" s="28">
        <v>10</v>
      </c>
      <c r="C94" s="47">
        <f>0.001*[74]Sheet1!$F$228</f>
        <v>3.1E-2</v>
      </c>
      <c r="D94" s="20">
        <f>0.001*[74]Sheet1!$F$229</f>
        <v>0.03</v>
      </c>
      <c r="E94" s="20">
        <f>0.001*[74]Sheet1!$F$230</f>
        <v>0.03</v>
      </c>
      <c r="F94" s="20">
        <f>0.001*[74]Sheet1!$F$231</f>
        <v>2.9000000000000001E-2</v>
      </c>
      <c r="G94" s="20">
        <f>0.001*[74]Sheet1!$F$232</f>
        <v>2.9000000000000001E-2</v>
      </c>
      <c r="H94" s="20">
        <f>0.001*[74]Sheet1!$F$233</f>
        <v>2.9000000000000001E-2</v>
      </c>
      <c r="I94" s="20">
        <f>0.001*[74]Sheet1!$F$234</f>
        <v>2.9000000000000001E-2</v>
      </c>
      <c r="J94" s="20">
        <f>0.001*[74]Sheet1!$F$235</f>
        <v>2.9000000000000001E-2</v>
      </c>
      <c r="K94" s="20">
        <f>0.001*[74]Sheet1!$F$236</f>
        <v>2.9000000000000001E-2</v>
      </c>
      <c r="L94" s="20">
        <f>0.001*[74]Sheet1!$F$237</f>
        <v>2.9000000000000001E-2</v>
      </c>
      <c r="M94" s="20">
        <f>0.001*[74]Sheet1!$F$238</f>
        <v>2.9000000000000001E-2</v>
      </c>
      <c r="N94" s="20">
        <f>0.001*[74]Sheet1!$F$239</f>
        <v>2.9000000000000001E-2</v>
      </c>
      <c r="O94" s="20">
        <f>0.001*[74]Sheet1!$F$240</f>
        <v>2.9000000000000001E-2</v>
      </c>
      <c r="P94" s="20">
        <f>0.001*[74]Sheet1!$F$241</f>
        <v>2.9000000000000001E-2</v>
      </c>
      <c r="Q94" s="20">
        <f>0.001*[74]Sheet1!$F$242</f>
        <v>2.9000000000000001E-2</v>
      </c>
      <c r="R94" s="20">
        <f>0.001*[74]Sheet1!$F$243</f>
        <v>2.9000000000000001E-2</v>
      </c>
      <c r="S94" s="20">
        <f>0.001*[74]Sheet1!$F$244</f>
        <v>2.9000000000000001E-2</v>
      </c>
      <c r="T94" s="20">
        <f>0.001*[74]Sheet1!$F$245</f>
        <v>2.9000000000000001E-2</v>
      </c>
      <c r="U94" s="20">
        <f>0.001*[74]Sheet1!$F$246</f>
        <v>2.9000000000000001E-2</v>
      </c>
      <c r="V94" s="20">
        <f>0.001*[74]Sheet1!$F$247</f>
        <v>2.9000000000000001E-2</v>
      </c>
      <c r="W94" s="20">
        <f>0.001*[74]Sheet1!$F$248</f>
        <v>0.03</v>
      </c>
      <c r="X94" s="20">
        <f>0.001*[74]Sheet1!$F$249</f>
        <v>0.03</v>
      </c>
      <c r="Y94" s="20">
        <f>0.001*[74]Sheet1!$F$250</f>
        <v>0.03</v>
      </c>
      <c r="Z94" s="48">
        <f>0.001*[74]Sheet1!$F$251</f>
        <v>0.03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2.933333333333335E-2</v>
      </c>
    </row>
    <row r="95" spans="2:29" ht="15" customHeight="1">
      <c r="B95" s="26">
        <v>11</v>
      </c>
      <c r="C95" s="43">
        <f>0.001*[74]Sheet1!$F$252</f>
        <v>0.03</v>
      </c>
      <c r="D95" s="9">
        <f>0.001*[74]Sheet1!$F$253</f>
        <v>0.03</v>
      </c>
      <c r="E95" s="9">
        <f>0.001*[74]Sheet1!$F$254</f>
        <v>3.1E-2</v>
      </c>
      <c r="F95" s="9">
        <f>0.001*[74]Sheet1!$F$255</f>
        <v>3.1E-2</v>
      </c>
      <c r="G95" s="9">
        <f>0.001*[74]Sheet1!$F$256</f>
        <v>3.1E-2</v>
      </c>
      <c r="H95" s="9">
        <f>0.001*[74]Sheet1!$F$257</f>
        <v>3.1E-2</v>
      </c>
      <c r="I95" s="9">
        <f>0.001*[74]Sheet1!$F$258</f>
        <v>3.1E-2</v>
      </c>
      <c r="J95" s="9">
        <f>0.001*[74]Sheet1!$F$259</f>
        <v>3.1E-2</v>
      </c>
      <c r="K95" s="9">
        <f>0.001*[74]Sheet1!$F$260</f>
        <v>3.1E-2</v>
      </c>
      <c r="L95" s="9">
        <f>0.001*[74]Sheet1!$F$261</f>
        <v>3.1E-2</v>
      </c>
      <c r="M95" s="9">
        <f>0.001*[74]Sheet1!$F$262</f>
        <v>3.3000000000000002E-2</v>
      </c>
      <c r="N95" s="9" t="s">
        <v>55</v>
      </c>
      <c r="O95" s="9" t="s">
        <v>55</v>
      </c>
      <c r="P95" s="9" t="s">
        <v>55</v>
      </c>
      <c r="Q95" s="9" t="s">
        <v>55</v>
      </c>
      <c r="R95" s="9">
        <f>0.001*[74]Sheet1!$F$267</f>
        <v>3.6000000000000004E-2</v>
      </c>
      <c r="S95" s="9">
        <f>0.001*[74]Sheet1!$F$268</f>
        <v>3.5000000000000003E-2</v>
      </c>
      <c r="T95" s="9">
        <f>0.001*[74]Sheet1!$F$269</f>
        <v>3.2000000000000001E-2</v>
      </c>
      <c r="U95" s="9">
        <f>0.001*[74]Sheet1!$F$270</f>
        <v>3.1E-2</v>
      </c>
      <c r="V95" s="9">
        <f>0.001*[74]Sheet1!$F$271</f>
        <v>3.1E-2</v>
      </c>
      <c r="W95" s="9">
        <f>0.001*[74]Sheet1!$F$272</f>
        <v>3.1E-2</v>
      </c>
      <c r="X95" s="9">
        <f>0.001*[74]Sheet1!$F$273</f>
        <v>3.1E-2</v>
      </c>
      <c r="Y95" s="9">
        <f>0.001*[74]Sheet1!$F$274</f>
        <v>3.1E-2</v>
      </c>
      <c r="Z95" s="44">
        <f>0.001*[74]Sheet1!$F$275</f>
        <v>3.1E-2</v>
      </c>
      <c r="AA95" s="35">
        <f t="shared" si="12"/>
        <v>3.6000000000000004E-2</v>
      </c>
      <c r="AB95" s="10">
        <f t="shared" si="13"/>
        <v>0.03</v>
      </c>
      <c r="AC95" s="14">
        <f t="shared" si="14"/>
        <v>3.1500000000000014E-2</v>
      </c>
    </row>
    <row r="96" spans="2:29" ht="15" customHeight="1">
      <c r="B96" s="26">
        <v>12</v>
      </c>
      <c r="C96" s="43">
        <f>0.001*[74]Sheet1!$F$276</f>
        <v>3.1E-2</v>
      </c>
      <c r="D96" s="9">
        <f>0.001*[74]Sheet1!$F$277</f>
        <v>3.1E-2</v>
      </c>
      <c r="E96" s="9">
        <f>0.001*[74]Sheet1!$F$278</f>
        <v>3.1E-2</v>
      </c>
      <c r="F96" s="9">
        <f>0.001*[74]Sheet1!$F$279</f>
        <v>0.03</v>
      </c>
      <c r="G96" s="9">
        <f>0.001*[74]Sheet1!$F$280</f>
        <v>0.03</v>
      </c>
      <c r="H96" s="9">
        <f>0.001*[74]Sheet1!$F$281</f>
        <v>3.1E-2</v>
      </c>
      <c r="I96" s="9">
        <f>0.001*[74]Sheet1!$F$282</f>
        <v>3.2000000000000001E-2</v>
      </c>
      <c r="J96" s="9">
        <f>0.001*[74]Sheet1!$F$283</f>
        <v>3.3000000000000002E-2</v>
      </c>
      <c r="K96" s="9">
        <f>0.001*[74]Sheet1!$F$284</f>
        <v>3.3000000000000002E-2</v>
      </c>
      <c r="L96" s="9">
        <f>0.001*[74]Sheet1!$F$285</f>
        <v>3.1E-2</v>
      </c>
      <c r="M96" s="9">
        <f>0.001*[74]Sheet1!$F$286</f>
        <v>0.03</v>
      </c>
      <c r="N96" s="9">
        <f>0.001*[74]Sheet1!$F$287</f>
        <v>0.03</v>
      </c>
      <c r="O96" s="9">
        <f>0.001*[74]Sheet1!$F$288</f>
        <v>0.03</v>
      </c>
      <c r="P96" s="9">
        <f>0.001*[74]Sheet1!$F$289</f>
        <v>2.9000000000000001E-2</v>
      </c>
      <c r="Q96" s="9">
        <f>0.001*[74]Sheet1!$F$290</f>
        <v>2.9000000000000001E-2</v>
      </c>
      <c r="R96" s="9">
        <f>0.001*[74]Sheet1!$F$291</f>
        <v>2.9000000000000001E-2</v>
      </c>
      <c r="S96" s="9">
        <f>0.001*[74]Sheet1!$F$292</f>
        <v>2.9000000000000001E-2</v>
      </c>
      <c r="T96" s="9">
        <f>0.001*[74]Sheet1!$F$293</f>
        <v>2.9000000000000001E-2</v>
      </c>
      <c r="U96" s="9">
        <f>0.001*[74]Sheet1!$F$294</f>
        <v>0.03</v>
      </c>
      <c r="V96" s="9">
        <f>0.001*[74]Sheet1!$F$295</f>
        <v>0.03</v>
      </c>
      <c r="W96" s="9">
        <f>0.001*[74]Sheet1!$F$296</f>
        <v>0.03</v>
      </c>
      <c r="X96" s="9">
        <f>0.001*[74]Sheet1!$F$297</f>
        <v>0.03</v>
      </c>
      <c r="Y96" s="9">
        <f>0.001*[74]Sheet1!$F$298</f>
        <v>0.03</v>
      </c>
      <c r="Z96" s="44">
        <f>0.001*[74]Sheet1!$F$299</f>
        <v>0.03</v>
      </c>
      <c r="AA96" s="35">
        <f t="shared" si="12"/>
        <v>3.3000000000000002E-2</v>
      </c>
      <c r="AB96" s="10">
        <f t="shared" si="13"/>
        <v>2.9000000000000001E-2</v>
      </c>
      <c r="AC96" s="14">
        <f t="shared" si="14"/>
        <v>3.0333333333333351E-2</v>
      </c>
    </row>
    <row r="97" spans="2:29" ht="15" customHeight="1">
      <c r="B97" s="26">
        <v>13</v>
      </c>
      <c r="C97" s="43">
        <f>0.001*[74]Sheet1!$F$300</f>
        <v>0.03</v>
      </c>
      <c r="D97" s="9">
        <f>0.001*[74]Sheet1!$F$301</f>
        <v>3.1E-2</v>
      </c>
      <c r="E97" s="9">
        <f>0.001*[74]Sheet1!$F$302</f>
        <v>3.1E-2</v>
      </c>
      <c r="F97" s="9">
        <f>0.001*[74]Sheet1!$F$303</f>
        <v>3.1E-2</v>
      </c>
      <c r="G97" s="9">
        <f>0.001*[74]Sheet1!$F$304</f>
        <v>3.1E-2</v>
      </c>
      <c r="H97" s="9">
        <f>0.001*[74]Sheet1!$F$305</f>
        <v>3.1E-2</v>
      </c>
      <c r="I97" s="9">
        <f>0.001*[74]Sheet1!$F$306</f>
        <v>3.1E-2</v>
      </c>
      <c r="J97" s="9">
        <f>0.001*[74]Sheet1!$F$307</f>
        <v>3.2000000000000001E-2</v>
      </c>
      <c r="K97" s="9">
        <f>0.001*[74]Sheet1!$F$308</f>
        <v>3.1E-2</v>
      </c>
      <c r="L97" s="9">
        <f>0.001*[74]Sheet1!$F$309</f>
        <v>3.1E-2</v>
      </c>
      <c r="M97" s="9">
        <f>0.001*[74]Sheet1!$F$310</f>
        <v>3.1E-2</v>
      </c>
      <c r="N97" s="9">
        <f>0.001*[74]Sheet1!$F$311</f>
        <v>3.1E-2</v>
      </c>
      <c r="O97" s="9">
        <f>0.001*[74]Sheet1!$F$312</f>
        <v>0.03</v>
      </c>
      <c r="P97" s="9">
        <f>0.001*[74]Sheet1!$F$313</f>
        <v>0.03</v>
      </c>
      <c r="Q97" s="9">
        <f>0.001*[74]Sheet1!$F$314</f>
        <v>0.03</v>
      </c>
      <c r="R97" s="9">
        <f>0.001*[74]Sheet1!$F$315</f>
        <v>3.5000000000000003E-2</v>
      </c>
      <c r="S97" s="9">
        <f>0.001*[74]Sheet1!$F$316</f>
        <v>3.6000000000000004E-2</v>
      </c>
      <c r="T97" s="9">
        <f>0.001*[74]Sheet1!$F$317</f>
        <v>3.4000000000000002E-2</v>
      </c>
      <c r="U97" s="9">
        <f>0.001*[74]Sheet1!$F$318</f>
        <v>3.1E-2</v>
      </c>
      <c r="V97" s="9">
        <f>0.001*[74]Sheet1!$F$319</f>
        <v>0.03</v>
      </c>
      <c r="W97" s="9">
        <f>0.001*[74]Sheet1!$F$320</f>
        <v>0.03</v>
      </c>
      <c r="X97" s="9">
        <f>0.001*[74]Sheet1!$F$321</f>
        <v>0.03</v>
      </c>
      <c r="Y97" s="9">
        <f>0.001*[74]Sheet1!$F$322</f>
        <v>0.03</v>
      </c>
      <c r="Z97" s="44">
        <f>0.001*[74]Sheet1!$F$323</f>
        <v>0.03</v>
      </c>
      <c r="AA97" s="35">
        <f t="shared" si="12"/>
        <v>3.6000000000000004E-2</v>
      </c>
      <c r="AB97" s="10">
        <f t="shared" si="13"/>
        <v>0.03</v>
      </c>
      <c r="AC97" s="14">
        <f t="shared" si="14"/>
        <v>3.1166666666666686E-2</v>
      </c>
    </row>
    <row r="98" spans="2:29" ht="15" customHeight="1">
      <c r="B98" s="26">
        <v>14</v>
      </c>
      <c r="C98" s="43">
        <f>0.001*[74]Sheet1!$F$324</f>
        <v>0.03</v>
      </c>
      <c r="D98" s="9">
        <f>0.001*[74]Sheet1!$F$325</f>
        <v>0.03</v>
      </c>
      <c r="E98" s="9">
        <f>0.001*[74]Sheet1!$F$326</f>
        <v>0.03</v>
      </c>
      <c r="F98" s="9">
        <f>0.001*[74]Sheet1!$F$327</f>
        <v>3.1E-2</v>
      </c>
      <c r="G98" s="9">
        <f>0.001*[74]Sheet1!$F$328</f>
        <v>3.1E-2</v>
      </c>
      <c r="H98" s="9">
        <f>0.001*[74]Sheet1!$F$329</f>
        <v>3.1E-2</v>
      </c>
      <c r="I98" s="9">
        <f>0.001*[74]Sheet1!$F$330</f>
        <v>3.1E-2</v>
      </c>
      <c r="J98" s="9">
        <f>0.001*[74]Sheet1!$F$331</f>
        <v>3.1E-2</v>
      </c>
      <c r="K98" s="9">
        <f>0.001*[74]Sheet1!$F$332</f>
        <v>3.1E-2</v>
      </c>
      <c r="L98" s="9">
        <f>0.001*[74]Sheet1!$F$333</f>
        <v>3.1E-2</v>
      </c>
      <c r="M98" s="9">
        <f>0.001*[74]Sheet1!$F$334</f>
        <v>0.03</v>
      </c>
      <c r="N98" s="9">
        <f>0.001*[74]Sheet1!$F$335</f>
        <v>0.03</v>
      </c>
      <c r="O98" s="9">
        <f>0.001*[74]Sheet1!$F$336</f>
        <v>0.03</v>
      </c>
      <c r="P98" s="9">
        <f>0.001*[74]Sheet1!$F$337</f>
        <v>0.03</v>
      </c>
      <c r="Q98" s="9">
        <f>0.001*[74]Sheet1!$F$338</f>
        <v>0.03</v>
      </c>
      <c r="R98" s="9">
        <f>0.001*[74]Sheet1!$F$339</f>
        <v>0.03</v>
      </c>
      <c r="S98" s="9">
        <f>0.001*[74]Sheet1!$F$340</f>
        <v>2.9000000000000001E-2</v>
      </c>
      <c r="T98" s="9">
        <f>0.001*[74]Sheet1!$F$341</f>
        <v>0.03</v>
      </c>
      <c r="U98" s="9">
        <f>0.001*[74]Sheet1!$F$342</f>
        <v>0.03</v>
      </c>
      <c r="V98" s="9">
        <f>0.001*[74]Sheet1!$F$343</f>
        <v>0.03</v>
      </c>
      <c r="W98" s="9">
        <f>0.001*[74]Sheet1!$F$344</f>
        <v>0.03</v>
      </c>
      <c r="X98" s="9">
        <f>0.001*[74]Sheet1!$F$345</f>
        <v>0.03</v>
      </c>
      <c r="Y98" s="9">
        <f>0.001*[74]Sheet1!$F$346</f>
        <v>0.03</v>
      </c>
      <c r="Z98" s="44">
        <f>0.001*[74]Sheet1!$F$347</f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3.0250000000000016E-2</v>
      </c>
    </row>
    <row r="99" spans="2:29" ht="15" customHeight="1">
      <c r="B99" s="26">
        <v>15</v>
      </c>
      <c r="C99" s="43">
        <f>0.001*[74]Sheet1!$F$348</f>
        <v>0.03</v>
      </c>
      <c r="D99" s="9">
        <f>0.001*[74]Sheet1!$F$349</f>
        <v>0.03</v>
      </c>
      <c r="E99" s="9">
        <f>0.001*[74]Sheet1!$F$350</f>
        <v>3.1E-2</v>
      </c>
      <c r="F99" s="9">
        <f>0.001*[74]Sheet1!$F$351</f>
        <v>3.1E-2</v>
      </c>
      <c r="G99" s="9">
        <f>0.001*[74]Sheet1!$F$352</f>
        <v>0.03</v>
      </c>
      <c r="H99" s="9">
        <f>0.001*[74]Sheet1!$F$353</f>
        <v>3.1E-2</v>
      </c>
      <c r="I99" s="9">
        <f>0.001*[74]Sheet1!$F$354</f>
        <v>3.1E-2</v>
      </c>
      <c r="J99" s="9">
        <f>0.001*[74]Sheet1!$F$355</f>
        <v>3.1E-2</v>
      </c>
      <c r="K99" s="9">
        <f>0.001*[74]Sheet1!$F$356</f>
        <v>3.1E-2</v>
      </c>
      <c r="L99" s="9">
        <f>0.001*[74]Sheet1!$F$357</f>
        <v>0.03</v>
      </c>
      <c r="M99" s="9">
        <f>0.001*[74]Sheet1!$F$358</f>
        <v>0.03</v>
      </c>
      <c r="N99" s="9">
        <f>0.001*[74]Sheet1!$F$359</f>
        <v>3.3000000000000002E-2</v>
      </c>
      <c r="O99" s="9">
        <f>0.001*[74]Sheet1!$F$360</f>
        <v>3.4000000000000002E-2</v>
      </c>
      <c r="P99" s="9">
        <f>0.001*[74]Sheet1!$F$361</f>
        <v>3.1E-2</v>
      </c>
      <c r="Q99" s="9">
        <f>0.001*[74]Sheet1!$F$362</f>
        <v>0.03</v>
      </c>
      <c r="R99" s="9">
        <f>0.001*[74]Sheet1!$F$363</f>
        <v>0.03</v>
      </c>
      <c r="S99" s="9">
        <f>0.001*[74]Sheet1!$F$364</f>
        <v>0.03</v>
      </c>
      <c r="T99" s="9">
        <f>0.001*[74]Sheet1!$F$365</f>
        <v>0.03</v>
      </c>
      <c r="U99" s="9">
        <f>0.001*[74]Sheet1!$F$366</f>
        <v>0.03</v>
      </c>
      <c r="V99" s="9">
        <f>0.001*[74]Sheet1!$F$367</f>
        <v>0.03</v>
      </c>
      <c r="W99" s="9">
        <f>0.001*[74]Sheet1!$F$368</f>
        <v>3.1E-2</v>
      </c>
      <c r="X99" s="9">
        <f>0.001*[74]Sheet1!$F$369</f>
        <v>3.1E-2</v>
      </c>
      <c r="Y99" s="9">
        <f>0.001*[74]Sheet1!$F$370</f>
        <v>3.1E-2</v>
      </c>
      <c r="Z99" s="44">
        <f>0.001*[74]Sheet1!$F$371</f>
        <v>3.1E-2</v>
      </c>
      <c r="AA99" s="35">
        <f t="shared" si="12"/>
        <v>3.4000000000000002E-2</v>
      </c>
      <c r="AB99" s="10">
        <f t="shared" si="13"/>
        <v>0.03</v>
      </c>
      <c r="AC99" s="14">
        <f t="shared" si="14"/>
        <v>3.0750000000000017E-2</v>
      </c>
    </row>
    <row r="100" spans="2:29" ht="15" customHeight="1">
      <c r="B100" s="27">
        <v>16</v>
      </c>
      <c r="C100" s="45">
        <f>0.001*[74]Sheet1!$F$372</f>
        <v>0.03</v>
      </c>
      <c r="D100" s="17">
        <f>0.001*[74]Sheet1!$F$373</f>
        <v>0.03</v>
      </c>
      <c r="E100" s="17">
        <f>0.001*[74]Sheet1!$F$374</f>
        <v>0.03</v>
      </c>
      <c r="F100" s="17">
        <f>0.001*[74]Sheet1!$F$375</f>
        <v>0.03</v>
      </c>
      <c r="G100" s="17">
        <f>0.001*[74]Sheet1!$F$376</f>
        <v>0.03</v>
      </c>
      <c r="H100" s="17">
        <f>0.001*[74]Sheet1!$F$377</f>
        <v>0.03</v>
      </c>
      <c r="I100" s="17">
        <f>0.001*[74]Sheet1!$F$378</f>
        <v>0.03</v>
      </c>
      <c r="J100" s="17">
        <f>0.001*[74]Sheet1!$F$379</f>
        <v>0.03</v>
      </c>
      <c r="K100" s="17">
        <f>0.001*[74]Sheet1!$F$380</f>
        <v>0.03</v>
      </c>
      <c r="L100" s="17">
        <f>0.001*[74]Sheet1!$F$381</f>
        <v>2.9000000000000001E-2</v>
      </c>
      <c r="M100" s="17">
        <f>0.001*[74]Sheet1!$F$382</f>
        <v>2.9000000000000001E-2</v>
      </c>
      <c r="N100" s="17">
        <f>0.001*[74]Sheet1!$F$383</f>
        <v>2.9000000000000001E-2</v>
      </c>
      <c r="O100" s="17">
        <f>0.001*[74]Sheet1!$F$384</f>
        <v>2.9000000000000001E-2</v>
      </c>
      <c r="P100" s="17">
        <f>0.001*[74]Sheet1!$F$385</f>
        <v>2.9000000000000001E-2</v>
      </c>
      <c r="Q100" s="17">
        <f>0.001*[74]Sheet1!$F$386</f>
        <v>2.9000000000000001E-2</v>
      </c>
      <c r="R100" s="17">
        <f>0.001*[74]Sheet1!$F$387</f>
        <v>0.03</v>
      </c>
      <c r="S100" s="17">
        <f>0.001*[74]Sheet1!$F$388</f>
        <v>2.9000000000000001E-2</v>
      </c>
      <c r="T100" s="17">
        <f>0.001*[74]Sheet1!$F$389</f>
        <v>0.03</v>
      </c>
      <c r="U100" s="17">
        <f>0.001*[74]Sheet1!$F$390</f>
        <v>0.03</v>
      </c>
      <c r="V100" s="17">
        <f>0.001*[74]Sheet1!$F$391</f>
        <v>0.03</v>
      </c>
      <c r="W100" s="17">
        <f>0.001*[74]Sheet1!$F$392</f>
        <v>0.03</v>
      </c>
      <c r="X100" s="17">
        <f>0.001*[74]Sheet1!$F$393</f>
        <v>0.03</v>
      </c>
      <c r="Y100" s="17">
        <f>0.001*[74]Sheet1!$F$394</f>
        <v>0.03</v>
      </c>
      <c r="Z100" s="46">
        <f>0.001*[74]Sheet1!$F$395</f>
        <v>0.03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2.970833333333335E-2</v>
      </c>
    </row>
    <row r="101" spans="2:29" ht="15" customHeight="1">
      <c r="B101" s="26">
        <v>17</v>
      </c>
      <c r="C101" s="43">
        <f>0.001*[74]Sheet1!$F$396</f>
        <v>0.03</v>
      </c>
      <c r="D101" s="9">
        <f>0.001*[74]Sheet1!$F$397</f>
        <v>0.03</v>
      </c>
      <c r="E101" s="9">
        <f>0.001*[74]Sheet1!$F$398</f>
        <v>0.03</v>
      </c>
      <c r="F101" s="9">
        <f>0.001*[74]Sheet1!$F$399</f>
        <v>0.03</v>
      </c>
      <c r="G101" s="9">
        <f>0.001*[74]Sheet1!$F$400</f>
        <v>0.03</v>
      </c>
      <c r="H101" s="9">
        <f>0.001*[74]Sheet1!$F$401</f>
        <v>0.03</v>
      </c>
      <c r="I101" s="9">
        <f>0.001*[74]Sheet1!$F$402</f>
        <v>0.03</v>
      </c>
      <c r="J101" s="9">
        <f>0.001*[74]Sheet1!$F$403</f>
        <v>0.03</v>
      </c>
      <c r="K101" s="9">
        <f>0.001*[74]Sheet1!$F$404</f>
        <v>0.03</v>
      </c>
      <c r="L101" s="9">
        <f>0.001*[74]Sheet1!$F$405</f>
        <v>0.03</v>
      </c>
      <c r="M101" s="9">
        <f>0.001*[74]Sheet1!$F$406</f>
        <v>0.03</v>
      </c>
      <c r="N101" s="9">
        <f>0.001*[74]Sheet1!$F$407</f>
        <v>0.03</v>
      </c>
      <c r="O101" s="9">
        <f>0.001*[74]Sheet1!$F$408</f>
        <v>0.03</v>
      </c>
      <c r="P101" s="9">
        <f>0.001*[74]Sheet1!$F$409</f>
        <v>2.9000000000000001E-2</v>
      </c>
      <c r="Q101" s="9">
        <f>0.001*[74]Sheet1!$F$400</f>
        <v>0.03</v>
      </c>
      <c r="R101" s="9">
        <f>0.001*[74]Sheet1!$F$411</f>
        <v>0.03</v>
      </c>
      <c r="S101" s="9">
        <f>0.001*[74]Sheet1!$F$412</f>
        <v>2.9000000000000001E-2</v>
      </c>
      <c r="T101" s="9">
        <f>0.001*[74]Sheet1!$F$413</f>
        <v>0.03</v>
      </c>
      <c r="U101" s="9">
        <f>0.001*[74]Sheet1!$F$414</f>
        <v>0.03</v>
      </c>
      <c r="V101" s="9">
        <f>0.001*[74]Sheet1!$F$415</f>
        <v>0.03</v>
      </c>
      <c r="W101" s="9">
        <f>0.001*[74]Sheet1!$F$416</f>
        <v>0.03</v>
      </c>
      <c r="X101" s="9">
        <f>0.001*[74]Sheet1!$F$417</f>
        <v>0.03</v>
      </c>
      <c r="Y101" s="9">
        <f>0.001*[74]Sheet1!$F$418</f>
        <v>0.03</v>
      </c>
      <c r="Z101" s="44">
        <f>0.001*[74]Sheet1!$F$419</f>
        <v>0.03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2.9916666666666685E-2</v>
      </c>
    </row>
    <row r="102" spans="2:29" ht="15" customHeight="1">
      <c r="B102" s="26">
        <v>18</v>
      </c>
      <c r="C102" s="43">
        <f>0.001*[74]Sheet1!$F$420</f>
        <v>0.03</v>
      </c>
      <c r="D102" s="9">
        <f>0.001*[74]Sheet1!$F$421</f>
        <v>0.03</v>
      </c>
      <c r="E102" s="9">
        <f>0.001*[74]Sheet1!$F$422</f>
        <v>0.03</v>
      </c>
      <c r="F102" s="9">
        <f>0.001*[74]Sheet1!$F$423</f>
        <v>0.03</v>
      </c>
      <c r="G102" s="9">
        <f>0.001*[74]Sheet1!$F$424</f>
        <v>0.03</v>
      </c>
      <c r="H102" s="9">
        <f>0.001*[74]Sheet1!$F$425</f>
        <v>0.03</v>
      </c>
      <c r="I102" s="9">
        <f>0.001*[74]Sheet1!$F$426</f>
        <v>0.03</v>
      </c>
      <c r="J102" s="9">
        <f>0.001*[74]Sheet1!$F$427</f>
        <v>3.1E-2</v>
      </c>
      <c r="K102" s="9">
        <f>0.001*[74]Sheet1!$F$428</f>
        <v>0.03</v>
      </c>
      <c r="L102" s="9">
        <f>0.001*[74]Sheet1!$F$429</f>
        <v>0.03</v>
      </c>
      <c r="M102" s="9">
        <f>0.001*[74]Sheet1!$F$430</f>
        <v>0.03</v>
      </c>
      <c r="N102" s="9">
        <f>0.001*[74]Sheet1!$F$431</f>
        <v>0.03</v>
      </c>
      <c r="O102" s="9">
        <f>0.001*[74]Sheet1!$F$432</f>
        <v>0.03</v>
      </c>
      <c r="P102" s="9">
        <f>0.001*[74]Sheet1!$F$433</f>
        <v>2.9000000000000001E-2</v>
      </c>
      <c r="Q102" s="9">
        <f>0.001*[74]Sheet1!$F$434</f>
        <v>0.03</v>
      </c>
      <c r="R102" s="9">
        <f>0.001*[74]Sheet1!$F$435</f>
        <v>0.03</v>
      </c>
      <c r="S102" s="9">
        <f>0.001*[74]Sheet1!$F$436</f>
        <v>0.03</v>
      </c>
      <c r="T102" s="9">
        <f>0.001*[74]Sheet1!$F$437</f>
        <v>0.03</v>
      </c>
      <c r="U102" s="9">
        <f>0.001*[74]Sheet1!$F$438</f>
        <v>0.03</v>
      </c>
      <c r="V102" s="9">
        <f>0.001*[74]Sheet1!$F$439</f>
        <v>0.03</v>
      </c>
      <c r="W102" s="9">
        <f>0.001*[74]Sheet1!$F$440</f>
        <v>0.03</v>
      </c>
      <c r="X102" s="9">
        <f>0.001*[74]Sheet1!$F$441</f>
        <v>3.1E-2</v>
      </c>
      <c r="Y102" s="9">
        <f>0.001*[74]Sheet1!$F$442</f>
        <v>3.1E-2</v>
      </c>
      <c r="Z102" s="44">
        <f>0.001*[74]Sheet1!$F$443</f>
        <v>3.1E-2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3.0125000000000016E-2</v>
      </c>
    </row>
    <row r="103" spans="2:29" ht="15" customHeight="1">
      <c r="B103" s="26">
        <v>19</v>
      </c>
      <c r="C103" s="43">
        <f>0.001*[74]Sheet1!$F$444</f>
        <v>3.2000000000000001E-2</v>
      </c>
      <c r="D103" s="9">
        <f>0.001*[74]Sheet1!$F$445</f>
        <v>3.1E-2</v>
      </c>
      <c r="E103" s="9">
        <f>0.001*[74]Sheet1!$F$446</f>
        <v>3.2000000000000001E-2</v>
      </c>
      <c r="F103" s="9">
        <f>0.001*[74]Sheet1!$F$447</f>
        <v>3.2000000000000001E-2</v>
      </c>
      <c r="G103" s="9">
        <f>0.001*[74]Sheet1!$F$448</f>
        <v>3.1E-2</v>
      </c>
      <c r="H103" s="9">
        <f>0.001*[74]Sheet1!$F$449</f>
        <v>3.2000000000000001E-2</v>
      </c>
      <c r="I103" s="9">
        <f>0.001*[74]Sheet1!$F$450</f>
        <v>3.2000000000000001E-2</v>
      </c>
      <c r="J103" s="9">
        <f>0.001*[74]Sheet1!$F$451</f>
        <v>3.2000000000000001E-2</v>
      </c>
      <c r="K103" s="9">
        <f>0.001*[74]Sheet1!$F$452</f>
        <v>3.2000000000000001E-2</v>
      </c>
      <c r="L103" s="9">
        <f>0.001*[74]Sheet1!$F$453</f>
        <v>3.3000000000000002E-2</v>
      </c>
      <c r="M103" s="9">
        <f>0.001*[74]Sheet1!$F$454</f>
        <v>3.7999999999999999E-2</v>
      </c>
      <c r="N103" s="9">
        <f>0.001*[74]Sheet1!$F$455</f>
        <v>3.9E-2</v>
      </c>
      <c r="O103" s="9">
        <f>0.001*[74]Sheet1!$F$456</f>
        <v>3.9E-2</v>
      </c>
      <c r="P103" s="9">
        <f>0.001*[74]Sheet1!$F$457</f>
        <v>3.7999999999999999E-2</v>
      </c>
      <c r="Q103" s="9">
        <f>0.001*[74]Sheet1!$F$458</f>
        <v>3.7999999999999999E-2</v>
      </c>
      <c r="R103" s="9">
        <f>0.001*[74]Sheet1!$F$459</f>
        <v>3.9E-2</v>
      </c>
      <c r="S103" s="9">
        <f>0.001*[74]Sheet1!$F$460</f>
        <v>3.6999999999999998E-2</v>
      </c>
      <c r="T103" s="9">
        <f>0.001*[74]Sheet1!$F$461</f>
        <v>3.5000000000000003E-2</v>
      </c>
      <c r="U103" s="9">
        <f>0.001*[74]Sheet1!$F$462</f>
        <v>3.3000000000000002E-2</v>
      </c>
      <c r="V103" s="9">
        <f>0.001*[74]Sheet1!$F$463</f>
        <v>3.1E-2</v>
      </c>
      <c r="W103" s="9">
        <f>0.001*[74]Sheet1!$F$464</f>
        <v>3.1E-2</v>
      </c>
      <c r="X103" s="9">
        <f>0.001*[74]Sheet1!$F$465</f>
        <v>3.1E-2</v>
      </c>
      <c r="Y103" s="9">
        <f>0.001*[74]Sheet1!$F$466</f>
        <v>3.1E-2</v>
      </c>
      <c r="Z103" s="44">
        <f>0.001*[74]Sheet1!$F$467</f>
        <v>3.1E-2</v>
      </c>
      <c r="AA103" s="35">
        <f t="shared" si="12"/>
        <v>3.9E-2</v>
      </c>
      <c r="AB103" s="10">
        <f t="shared" si="13"/>
        <v>3.1E-2</v>
      </c>
      <c r="AC103" s="14">
        <f t="shared" si="14"/>
        <v>3.3750000000000009E-2</v>
      </c>
    </row>
    <row r="104" spans="2:29" ht="15" customHeight="1">
      <c r="B104" s="28">
        <v>20</v>
      </c>
      <c r="C104" s="47">
        <f>0.001*[74]Sheet1!$F$468</f>
        <v>3.1E-2</v>
      </c>
      <c r="D104" s="20">
        <f>0.001*[74]Sheet1!$F$469</f>
        <v>3.1E-2</v>
      </c>
      <c r="E104" s="20">
        <f>0.001*[74]Sheet1!$F$470</f>
        <v>3.1E-2</v>
      </c>
      <c r="F104" s="20">
        <f>0.001*[74]Sheet1!$F$471</f>
        <v>3.1E-2</v>
      </c>
      <c r="G104" s="20">
        <f>0.001*[74]Sheet1!$F$472</f>
        <v>3.1E-2</v>
      </c>
      <c r="H104" s="20">
        <f>0.001*[74]Sheet1!$F$473</f>
        <v>3.1E-2</v>
      </c>
      <c r="I104" s="20">
        <f>0.001*[74]Sheet1!$F$474</f>
        <v>3.1E-2</v>
      </c>
      <c r="J104" s="20">
        <f>0.001*[74]Sheet1!$F$475</f>
        <v>3.1E-2</v>
      </c>
      <c r="K104" s="20">
        <f>0.001*[74]Sheet1!$F$476</f>
        <v>3.1E-2</v>
      </c>
      <c r="L104" s="20">
        <f>0.001*[74]Sheet1!$F$477</f>
        <v>3.1E-2</v>
      </c>
      <c r="M104" s="20">
        <f>0.001*[74]Sheet1!$F$478</f>
        <v>3.1E-2</v>
      </c>
      <c r="N104" s="20">
        <f>0.001*[74]Sheet1!$F$479</f>
        <v>3.1E-2</v>
      </c>
      <c r="O104" s="20">
        <f>0.001*[74]Sheet1!$F$480</f>
        <v>3.3000000000000002E-2</v>
      </c>
      <c r="P104" s="20">
        <f>0.001*[74]Sheet1!$F$481</f>
        <v>3.1E-2</v>
      </c>
      <c r="Q104" s="20">
        <f>0.001*[74]Sheet1!$F$482</f>
        <v>0.03</v>
      </c>
      <c r="R104" s="20">
        <f>0.001*[74]Sheet1!$F$483</f>
        <v>0.03</v>
      </c>
      <c r="S104" s="20">
        <f>0.001*[74]Sheet1!$F$484</f>
        <v>0.03</v>
      </c>
      <c r="T104" s="20">
        <f>0.001*[74]Sheet1!$F$485</f>
        <v>0.03</v>
      </c>
      <c r="U104" s="20">
        <f>0.001*[74]Sheet1!$F$486</f>
        <v>0.03</v>
      </c>
      <c r="V104" s="20">
        <f>0.001*[74]Sheet1!$F$487</f>
        <v>0.03</v>
      </c>
      <c r="W104" s="20">
        <f>0.001*[74]Sheet1!$F$488</f>
        <v>0.03</v>
      </c>
      <c r="X104" s="20">
        <f>0.001*[74]Sheet1!$F$489</f>
        <v>0.03</v>
      </c>
      <c r="Y104" s="20">
        <f>0.001*[74]Sheet1!$F$490</f>
        <v>0.03</v>
      </c>
      <c r="Z104" s="48">
        <f>0.001*[74]Sheet1!$F$491</f>
        <v>0.03</v>
      </c>
      <c r="AA104" s="37">
        <f t="shared" si="12"/>
        <v>3.3000000000000002E-2</v>
      </c>
      <c r="AB104" s="21">
        <f t="shared" si="13"/>
        <v>0.03</v>
      </c>
      <c r="AC104" s="22">
        <f t="shared" si="14"/>
        <v>3.0666666666666686E-2</v>
      </c>
    </row>
    <row r="105" spans="2:29" ht="15" customHeight="1">
      <c r="B105" s="26">
        <v>21</v>
      </c>
      <c r="C105" s="43">
        <f>0.001*[74]Sheet1!$F$492</f>
        <v>0.03</v>
      </c>
      <c r="D105" s="9">
        <f>0.001*[74]Sheet1!$F$493</f>
        <v>0.03</v>
      </c>
      <c r="E105" s="9">
        <f>0.001*[74]Sheet1!$F$494</f>
        <v>0.03</v>
      </c>
      <c r="F105" s="9">
        <f>0.001*[74]Sheet1!$F$495</f>
        <v>0.03</v>
      </c>
      <c r="G105" s="9">
        <f>0.001*[74]Sheet1!$F$496</f>
        <v>0.03</v>
      </c>
      <c r="H105" s="9">
        <f>0.001*[74]Sheet1!$F$497</f>
        <v>0.03</v>
      </c>
      <c r="I105" s="9">
        <f>0.001*[74]Sheet1!$F$498</f>
        <v>0.03</v>
      </c>
      <c r="J105" s="9">
        <f>0.001*[74]Sheet1!$F$499</f>
        <v>3.1E-2</v>
      </c>
      <c r="K105" s="9">
        <f>0.001*[74]Sheet1!$F$500</f>
        <v>0.03</v>
      </c>
      <c r="L105" s="9">
        <f>0.001*[74]Sheet1!$F$501</f>
        <v>0.03</v>
      </c>
      <c r="M105" s="9">
        <f>0.001*[74]Sheet1!$F$502</f>
        <v>0.03</v>
      </c>
      <c r="N105" s="9">
        <f>0.001*[74]Sheet1!$F$503</f>
        <v>0.03</v>
      </c>
      <c r="O105" s="9">
        <f>0.001*[74]Sheet1!$F$504</f>
        <v>0.03</v>
      </c>
      <c r="P105" s="9">
        <f>0.001*[74]Sheet1!$F$505</f>
        <v>0.03</v>
      </c>
      <c r="Q105" s="9">
        <f>0.001*[74]Sheet1!$F$506</f>
        <v>0.03</v>
      </c>
      <c r="R105" s="9">
        <f>0.001*[74]Sheet1!$F$507</f>
        <v>0.03</v>
      </c>
      <c r="S105" s="9">
        <f>0.001*[74]Sheet1!$F$508</f>
        <v>0.03</v>
      </c>
      <c r="T105" s="9">
        <f>0.001*[74]Sheet1!$F$509</f>
        <v>0.03</v>
      </c>
      <c r="U105" s="9">
        <f>0.001*[74]Sheet1!$F$510</f>
        <v>0.03</v>
      </c>
      <c r="V105" s="9">
        <f>0.001*[74]Sheet1!$F$511</f>
        <v>0.03</v>
      </c>
      <c r="W105" s="9">
        <f>0.001*[74]Sheet1!$F$512</f>
        <v>0.03</v>
      </c>
      <c r="X105" s="9">
        <f>0.001*[74]Sheet1!$F$513</f>
        <v>3.1E-2</v>
      </c>
      <c r="Y105" s="9">
        <f>0.001*[74]Sheet1!$F$514</f>
        <v>3.1E-2</v>
      </c>
      <c r="Z105" s="44">
        <f>0.001*[74]Sheet1!$F$515</f>
        <v>3.1E-2</v>
      </c>
      <c r="AA105" s="35">
        <f t="shared" si="12"/>
        <v>3.1E-2</v>
      </c>
      <c r="AB105" s="10">
        <f t="shared" si="13"/>
        <v>0.03</v>
      </c>
      <c r="AC105" s="14">
        <f t="shared" si="14"/>
        <v>3.0166666666666685E-2</v>
      </c>
    </row>
    <row r="106" spans="2:29" ht="15" customHeight="1">
      <c r="B106" s="26">
        <v>22</v>
      </c>
      <c r="C106" s="43">
        <f>0.001*[74]Sheet1!$F$516</f>
        <v>3.1E-2</v>
      </c>
      <c r="D106" s="9">
        <f>0.001*[74]Sheet1!$F$517</f>
        <v>3.1E-2</v>
      </c>
      <c r="E106" s="9">
        <f>0.001*[74]Sheet1!$F$518</f>
        <v>3.1E-2</v>
      </c>
      <c r="F106" s="9">
        <f>0.001*[74]Sheet1!$F$519</f>
        <v>3.1E-2</v>
      </c>
      <c r="G106" s="9">
        <f>0.001*[74]Sheet1!$F$520</f>
        <v>3.1E-2</v>
      </c>
      <c r="H106" s="9">
        <f>0.001*[74]Sheet1!$F$521</f>
        <v>3.1E-2</v>
      </c>
      <c r="I106" s="9">
        <f>0.001*[74]Sheet1!$F$522</f>
        <v>3.1E-2</v>
      </c>
      <c r="J106" s="9">
        <f>0.001*[74]Sheet1!$F$523</f>
        <v>3.1E-2</v>
      </c>
      <c r="K106" s="9">
        <f>0.001*[74]Sheet1!$F$524</f>
        <v>0.03</v>
      </c>
      <c r="L106" s="9">
        <f>0.001*[74]Sheet1!$F$525</f>
        <v>0.03</v>
      </c>
      <c r="M106" s="9">
        <f>0.001*[74]Sheet1!$F$526</f>
        <v>0.03</v>
      </c>
      <c r="N106" s="9">
        <f>0.001*[74]Sheet1!$F$527</f>
        <v>0.03</v>
      </c>
      <c r="O106" s="9">
        <f>0.001*[74]Sheet1!$F$528</f>
        <v>0.03</v>
      </c>
      <c r="P106" s="9">
        <f>0.001*[74]Sheet1!$F$529</f>
        <v>0.03</v>
      </c>
      <c r="Q106" s="9">
        <f>0.001*[74]Sheet1!$F$530</f>
        <v>2.9000000000000001E-2</v>
      </c>
      <c r="R106" s="9">
        <f>0.001*[74]Sheet1!$F$531</f>
        <v>2.9000000000000001E-2</v>
      </c>
      <c r="S106" s="9">
        <f>0.001*[74]Sheet1!$F$532</f>
        <v>0.03</v>
      </c>
      <c r="T106" s="9">
        <f>0.001*[74]Sheet1!$F$533</f>
        <v>2.9000000000000001E-2</v>
      </c>
      <c r="U106" s="9">
        <f>0.001*[74]Sheet1!$F$534</f>
        <v>3.1E-2</v>
      </c>
      <c r="V106" s="9">
        <f>0.001*[74]Sheet1!$F$535</f>
        <v>3.6000000000000004E-2</v>
      </c>
      <c r="W106" s="9">
        <f>0.001*[74]Sheet1!$F$536</f>
        <v>3.3000000000000002E-2</v>
      </c>
      <c r="X106" s="9">
        <f>0.001*[74]Sheet1!$F$537</f>
        <v>0.04</v>
      </c>
      <c r="Y106" s="9">
        <f>0.001*[74]Sheet1!$F$538</f>
        <v>3.6999999999999998E-2</v>
      </c>
      <c r="Z106" s="44">
        <f>0.001*[74]Sheet1!$F$539</f>
        <v>3.4000000000000002E-2</v>
      </c>
      <c r="AA106" s="35">
        <f t="shared" si="12"/>
        <v>0.04</v>
      </c>
      <c r="AB106" s="10">
        <f t="shared" si="13"/>
        <v>2.9000000000000001E-2</v>
      </c>
      <c r="AC106" s="14">
        <f t="shared" si="14"/>
        <v>3.1500000000000021E-2</v>
      </c>
    </row>
    <row r="107" spans="2:29" ht="15" customHeight="1">
      <c r="B107" s="26">
        <v>23</v>
      </c>
      <c r="C107" s="43">
        <f>0.001*[74]Sheet1!$F$540</f>
        <v>3.1E-2</v>
      </c>
      <c r="D107" s="9">
        <f>0.001*[74]Sheet1!$F$541</f>
        <v>0.03</v>
      </c>
      <c r="E107" s="9">
        <f>0.001*[74]Sheet1!$F$542</f>
        <v>0.03</v>
      </c>
      <c r="F107" s="9">
        <f>0.001*[74]Sheet1!$F$543</f>
        <v>0.03</v>
      </c>
      <c r="G107" s="9">
        <f>0.001*[74]Sheet1!$F$544</f>
        <v>0.03</v>
      </c>
      <c r="H107" s="9">
        <f>0.001*[74]Sheet1!$F$545</f>
        <v>0.03</v>
      </c>
      <c r="I107" s="9">
        <f>0.001*[74]Sheet1!$F$546</f>
        <v>2.9000000000000001E-2</v>
      </c>
      <c r="J107" s="9">
        <f>0.001*[74]Sheet1!$F$547</f>
        <v>2.9000000000000001E-2</v>
      </c>
      <c r="K107" s="9">
        <f>0.001*[74]Sheet1!$F$548</f>
        <v>0.03</v>
      </c>
      <c r="L107" s="9">
        <f>0.001*[74]Sheet1!$F$549</f>
        <v>0.03</v>
      </c>
      <c r="M107" s="9">
        <f>0.001*[74]Sheet1!$F$550</f>
        <v>2.9000000000000001E-2</v>
      </c>
      <c r="N107" s="9">
        <f>0.001*[74]Sheet1!$F$551</f>
        <v>0.03</v>
      </c>
      <c r="O107" s="9">
        <f>0.001*[74]Sheet1!$F$552</f>
        <v>2.9000000000000001E-2</v>
      </c>
      <c r="P107" s="9">
        <f>0.001*[74]Sheet1!$F$553</f>
        <v>2.9000000000000001E-2</v>
      </c>
      <c r="Q107" s="9">
        <f>0.001*[74]Sheet1!$F$554</f>
        <v>2.9000000000000001E-2</v>
      </c>
      <c r="R107" s="9">
        <f>0.001*[74]Sheet1!$F$555</f>
        <v>2.9000000000000001E-2</v>
      </c>
      <c r="S107" s="9">
        <f>0.001*[74]Sheet1!$F$556</f>
        <v>2.9000000000000001E-2</v>
      </c>
      <c r="T107" s="9">
        <f>0.001*[74]Sheet1!$F$557</f>
        <v>2.9000000000000001E-2</v>
      </c>
      <c r="U107" s="9">
        <f>0.001*[74]Sheet1!$F$558</f>
        <v>2.9000000000000001E-2</v>
      </c>
      <c r="V107" s="9">
        <f>0.001*[74]Sheet1!$F$559</f>
        <v>0.03</v>
      </c>
      <c r="W107" s="9">
        <f>0.001*[74]Sheet1!$F$560</f>
        <v>0.03</v>
      </c>
      <c r="X107" s="9">
        <f>0.001*[74]Sheet1!$F$561</f>
        <v>2.9000000000000001E-2</v>
      </c>
      <c r="Y107" s="9">
        <f>0.001*[74]Sheet1!$F$562</f>
        <v>0.03</v>
      </c>
      <c r="Z107" s="44">
        <f>0.001*[74]Sheet1!$F$563</f>
        <v>2.9000000000000001E-2</v>
      </c>
      <c r="AA107" s="35">
        <f t="shared" si="12"/>
        <v>3.1E-2</v>
      </c>
      <c r="AB107" s="10">
        <f t="shared" si="13"/>
        <v>2.9000000000000001E-2</v>
      </c>
      <c r="AC107" s="14">
        <f t="shared" si="14"/>
        <v>2.9541666666666685E-2</v>
      </c>
    </row>
    <row r="108" spans="2:29" ht="15" customHeight="1">
      <c r="B108" s="26">
        <v>24</v>
      </c>
      <c r="C108" s="43">
        <f>0.001*[74]Sheet1!$F$564</f>
        <v>0.03</v>
      </c>
      <c r="D108" s="9">
        <f>0.001*[74]Sheet1!$F$565</f>
        <v>0.03</v>
      </c>
      <c r="E108" s="9">
        <f>0.001*[74]Sheet1!$F$566</f>
        <v>0.03</v>
      </c>
      <c r="F108" s="9">
        <f>0.001*[74]Sheet1!$F$567</f>
        <v>0.03</v>
      </c>
      <c r="G108" s="9">
        <f>0.001*[74]Sheet1!$F$568</f>
        <v>0.03</v>
      </c>
      <c r="H108" s="9">
        <f>0.001*[74]Sheet1!$F$569</f>
        <v>0.03</v>
      </c>
      <c r="I108" s="9">
        <f>0.001*[74]Sheet1!$F$570</f>
        <v>0.03</v>
      </c>
      <c r="J108" s="9">
        <f>0.001*[74]Sheet1!$F$571</f>
        <v>0.03</v>
      </c>
      <c r="K108" s="9">
        <f>0.001*[74]Sheet1!$F$572</f>
        <v>0.03</v>
      </c>
      <c r="L108" s="9">
        <f>0.001*[74]Sheet1!$F$573</f>
        <v>2.9000000000000001E-2</v>
      </c>
      <c r="M108" s="9">
        <f>0.001*[74]Sheet1!$F$574</f>
        <v>2.9000000000000001E-2</v>
      </c>
      <c r="N108" s="9">
        <f>0.001*[74]Sheet1!$F$575</f>
        <v>2.9000000000000001E-2</v>
      </c>
      <c r="O108" s="9">
        <f>0.001*[74]Sheet1!$F$576</f>
        <v>2.9000000000000001E-2</v>
      </c>
      <c r="P108" s="9">
        <f>0.001*[74]Sheet1!$F$577</f>
        <v>2.9000000000000001E-2</v>
      </c>
      <c r="Q108" s="9">
        <f>0.001*[74]Sheet1!$F$578</f>
        <v>2.9000000000000001E-2</v>
      </c>
      <c r="R108" s="9">
        <f>0.001*[74]Sheet1!$F$579</f>
        <v>2.9000000000000001E-2</v>
      </c>
      <c r="S108" s="9">
        <f>0.001*[74]Sheet1!$F$580</f>
        <v>2.9000000000000001E-2</v>
      </c>
      <c r="T108" s="9">
        <f>0.001*[74]Sheet1!$F$581</f>
        <v>2.9000000000000001E-2</v>
      </c>
      <c r="U108" s="9">
        <f>0.001*[74]Sheet1!$F$582</f>
        <v>0.03</v>
      </c>
      <c r="V108" s="9">
        <f>0.001*[74]Sheet1!$F$583</f>
        <v>0.03</v>
      </c>
      <c r="W108" s="9">
        <f>0.001*[74]Sheet1!$F$584</f>
        <v>0.03</v>
      </c>
      <c r="X108" s="9">
        <f>0.001*[74]Sheet1!$F$585</f>
        <v>0.03</v>
      </c>
      <c r="Y108" s="9">
        <f>0.001*[74]Sheet1!$F$586</f>
        <v>0.03</v>
      </c>
      <c r="Z108" s="44">
        <f>0.001*[74]Sheet1!$F$587</f>
        <v>3.1E-2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2.9666666666666685E-2</v>
      </c>
    </row>
    <row r="109" spans="2:29" ht="15" customHeight="1">
      <c r="B109" s="26">
        <v>25</v>
      </c>
      <c r="C109" s="43">
        <f>0.001*[74]Sheet1!$F$588</f>
        <v>3.1E-2</v>
      </c>
      <c r="D109" s="9">
        <f>0.001*[74]Sheet1!$F$589</f>
        <v>3.1E-2</v>
      </c>
      <c r="E109" s="9">
        <f>0.001*[74]Sheet1!$F$590</f>
        <v>3.1E-2</v>
      </c>
      <c r="F109" s="9">
        <f>0.001*[74]Sheet1!$F$591</f>
        <v>3.1E-2</v>
      </c>
      <c r="G109" s="9">
        <f>0.001*[74]Sheet1!$F$592</f>
        <v>3.1E-2</v>
      </c>
      <c r="H109" s="9">
        <f>0.001*[74]Sheet1!$F$593</f>
        <v>3.1E-2</v>
      </c>
      <c r="I109" s="9">
        <f>0.001*[74]Sheet1!$F$594</f>
        <v>3.1E-2</v>
      </c>
      <c r="J109" s="9">
        <f>0.001*[74]Sheet1!$F$595</f>
        <v>3.1E-2</v>
      </c>
      <c r="K109" s="9">
        <f>0.001*[74]Sheet1!$F$596</f>
        <v>3.1E-2</v>
      </c>
      <c r="L109" s="9">
        <f>0.001*[74]Sheet1!$F$597</f>
        <v>3.1E-2</v>
      </c>
      <c r="M109" s="9">
        <f>0.001*[74]Sheet1!$F$598</f>
        <v>3.1E-2</v>
      </c>
      <c r="N109" s="9">
        <f>0.001*[74]Sheet1!$F$599</f>
        <v>0.03</v>
      </c>
      <c r="O109" s="9">
        <f>0.001*[74]Sheet1!$F$600</f>
        <v>0.03</v>
      </c>
      <c r="P109" s="9">
        <f>0.001*[74]Sheet1!$F$601</f>
        <v>0.03</v>
      </c>
      <c r="Q109" s="9">
        <f>0.001*[74]Sheet1!$F$602</f>
        <v>0.03</v>
      </c>
      <c r="R109" s="9">
        <f>0.001*[74]Sheet1!$F$603</f>
        <v>0.03</v>
      </c>
      <c r="S109" s="9">
        <f>0.001*[74]Sheet1!$F$604</f>
        <v>0.03</v>
      </c>
      <c r="T109" s="9">
        <f>0.001*[74]Sheet1!$F$605</f>
        <v>0.03</v>
      </c>
      <c r="U109" s="9">
        <f>0.001*[74]Sheet1!$F$606</f>
        <v>0.03</v>
      </c>
      <c r="V109" s="9">
        <f>0.001*[74]Sheet1!$F$607</f>
        <v>0.03</v>
      </c>
      <c r="W109" s="9">
        <f>0.001*[74]Sheet1!$F$608</f>
        <v>0.03</v>
      </c>
      <c r="X109" s="9">
        <f>0.001*[74]Sheet1!$F$609</f>
        <v>0.03</v>
      </c>
      <c r="Y109" s="9">
        <f>0.001*[74]Sheet1!$F$610</f>
        <v>0.03</v>
      </c>
      <c r="Z109" s="44">
        <f>0.001*[74]Sheet1!$F$611</f>
        <v>0.03</v>
      </c>
      <c r="AA109" s="35">
        <f t="shared" si="12"/>
        <v>3.1E-2</v>
      </c>
      <c r="AB109" s="10">
        <f t="shared" si="13"/>
        <v>0.03</v>
      </c>
      <c r="AC109" s="14">
        <f t="shared" si="14"/>
        <v>3.0458333333333351E-2</v>
      </c>
    </row>
    <row r="110" spans="2:29" ht="15" customHeight="1">
      <c r="B110" s="27">
        <v>26</v>
      </c>
      <c r="C110" s="45">
        <f>0.001*[74]Sheet1!$F$612</f>
        <v>0.03</v>
      </c>
      <c r="D110" s="17">
        <f>0.001*[74]Sheet1!$F$613</f>
        <v>3.1E-2</v>
      </c>
      <c r="E110" s="17">
        <f>0.001*[74]Sheet1!$F$614</f>
        <v>0.03</v>
      </c>
      <c r="F110" s="17">
        <f>0.001*[74]Sheet1!$F$615</f>
        <v>3.1E-2</v>
      </c>
      <c r="G110" s="17">
        <f>0.001*[74]Sheet1!$F$616</f>
        <v>3.1E-2</v>
      </c>
      <c r="H110" s="17">
        <f>0.001*[74]Sheet1!$F$617</f>
        <v>3.1E-2</v>
      </c>
      <c r="I110" s="17">
        <f>0.001*[74]Sheet1!$F$618</f>
        <v>3.1E-2</v>
      </c>
      <c r="J110" s="17">
        <f>0.001*[74]Sheet1!$F$619</f>
        <v>3.1E-2</v>
      </c>
      <c r="K110" s="17">
        <f>0.001*[74]Sheet1!$F$620</f>
        <v>3.1E-2</v>
      </c>
      <c r="L110" s="17">
        <f>0.001*[74]Sheet1!$F$621</f>
        <v>3.1E-2</v>
      </c>
      <c r="M110" s="17">
        <f>0.001*[74]Sheet1!$F$622</f>
        <v>0.03</v>
      </c>
      <c r="N110" s="17">
        <f>0.001*[74]Sheet1!$F$623</f>
        <v>0.03</v>
      </c>
      <c r="O110" s="17">
        <f>0.001*[74]Sheet1!$F$624</f>
        <v>0.03</v>
      </c>
      <c r="P110" s="17">
        <f>0.001*[74]Sheet1!$F$625</f>
        <v>2.9000000000000001E-2</v>
      </c>
      <c r="Q110" s="17">
        <f>0.001*[74]Sheet1!$F$626</f>
        <v>0.03</v>
      </c>
      <c r="R110" s="17">
        <f>0.001*[74]Sheet1!$F$627</f>
        <v>0.03</v>
      </c>
      <c r="S110" s="17">
        <f>0.001*[74]Sheet1!$F$628</f>
        <v>0.03</v>
      </c>
      <c r="T110" s="17">
        <f>0.001*[74]Sheet1!$F$629</f>
        <v>0.03</v>
      </c>
      <c r="U110" s="17">
        <f>0.001*[74]Sheet1!$F$630</f>
        <v>0.03</v>
      </c>
      <c r="V110" s="17">
        <f>0.001*[74]Sheet1!$F$631</f>
        <v>0.03</v>
      </c>
      <c r="W110" s="17">
        <f>0.001*[74]Sheet1!$F$632</f>
        <v>0.03</v>
      </c>
      <c r="X110" s="17">
        <f>0.001*[74]Sheet1!$F$633</f>
        <v>0.03</v>
      </c>
      <c r="Y110" s="17">
        <f>0.001*[74]Sheet1!$F$634</f>
        <v>0.03</v>
      </c>
      <c r="Z110" s="46">
        <f>0.001*[74]Sheet1!$F$635</f>
        <v>3.1E-2</v>
      </c>
      <c r="AA110" s="36">
        <f t="shared" si="12"/>
        <v>3.1E-2</v>
      </c>
      <c r="AB110" s="18">
        <f t="shared" si="13"/>
        <v>2.9000000000000001E-2</v>
      </c>
      <c r="AC110" s="19">
        <f t="shared" si="14"/>
        <v>3.0333333333333351E-2</v>
      </c>
    </row>
    <row r="111" spans="2:29" ht="15" customHeight="1">
      <c r="B111" s="26">
        <v>27</v>
      </c>
      <c r="C111" s="43">
        <f>0.001*[74]Sheet1!$F$636</f>
        <v>3.3000000000000002E-2</v>
      </c>
      <c r="D111" s="9">
        <f>0.001*[74]Sheet1!$F$637</f>
        <v>3.5000000000000003E-2</v>
      </c>
      <c r="E111" s="9">
        <f>0.001*[74]Sheet1!$F$638</f>
        <v>3.4000000000000002E-2</v>
      </c>
      <c r="F111" s="9">
        <f>0.001*[74]Sheet1!$F$639</f>
        <v>3.2000000000000001E-2</v>
      </c>
      <c r="G111" s="9">
        <f>0.001*[74]Sheet1!$F$640</f>
        <v>3.3000000000000002E-2</v>
      </c>
      <c r="H111" s="9">
        <f>0.001*[74]Sheet1!$F$641</f>
        <v>3.5000000000000003E-2</v>
      </c>
      <c r="I111" s="9">
        <f>0.001*[74]Sheet1!$F$642</f>
        <v>3.3000000000000002E-2</v>
      </c>
      <c r="J111" s="9">
        <f>0.001*[74]Sheet1!$F$643</f>
        <v>3.1E-2</v>
      </c>
      <c r="K111" s="9">
        <f>0.001*[74]Sheet1!$F$644</f>
        <v>0.03</v>
      </c>
      <c r="L111" s="9">
        <f>0.001*[74]Sheet1!$F$645</f>
        <v>0.03</v>
      </c>
      <c r="M111" s="9">
        <f>0.001*[74]Sheet1!$F$646</f>
        <v>0.03</v>
      </c>
      <c r="N111" s="9">
        <f>0.001*[74]Sheet1!$F$647</f>
        <v>0.03</v>
      </c>
      <c r="O111" s="9">
        <f>0.001*[74]Sheet1!$F$648</f>
        <v>0.03</v>
      </c>
      <c r="P111" s="9">
        <f>0.001*[74]Sheet1!$F$649</f>
        <v>0.03</v>
      </c>
      <c r="Q111" s="9">
        <f>0.001*[74]Sheet1!$F$650</f>
        <v>0.03</v>
      </c>
      <c r="R111" s="9">
        <f>0.001*[74]Sheet1!$F$651</f>
        <v>0.03</v>
      </c>
      <c r="S111" s="9">
        <f>0.001*[74]Sheet1!$F$652</f>
        <v>3.1E-2</v>
      </c>
      <c r="T111" s="9">
        <f>0.001*[74]Sheet1!$F$653</f>
        <v>3.4000000000000002E-2</v>
      </c>
      <c r="U111" s="9">
        <f>0.001*[74]Sheet1!$F$654</f>
        <v>3.3000000000000002E-2</v>
      </c>
      <c r="V111" s="9">
        <f>0.001*[74]Sheet1!$F$655</f>
        <v>3.2000000000000001E-2</v>
      </c>
      <c r="W111" s="9">
        <f>0.001*[74]Sheet1!$F$656</f>
        <v>3.2000000000000001E-2</v>
      </c>
      <c r="X111" s="9">
        <f>0.001*[74]Sheet1!$F$657</f>
        <v>3.1E-2</v>
      </c>
      <c r="Y111" s="9">
        <f>0.001*[74]Sheet1!$F$658</f>
        <v>3.1E-2</v>
      </c>
      <c r="Z111" s="44">
        <f>0.001*[74]Sheet1!$F$659</f>
        <v>3.1E-2</v>
      </c>
      <c r="AA111" s="35">
        <f t="shared" si="12"/>
        <v>3.5000000000000003E-2</v>
      </c>
      <c r="AB111" s="10">
        <f t="shared" si="13"/>
        <v>0.03</v>
      </c>
      <c r="AC111" s="14">
        <f t="shared" si="14"/>
        <v>3.1708333333333352E-2</v>
      </c>
    </row>
    <row r="112" spans="2:29" ht="15" customHeight="1">
      <c r="B112" s="26">
        <v>28</v>
      </c>
      <c r="C112" s="43">
        <f>0.001*[74]Sheet1!$F$660</f>
        <v>3.1E-2</v>
      </c>
      <c r="D112" s="9">
        <f>0.001*[74]Sheet1!$F$661</f>
        <v>3.1E-2</v>
      </c>
      <c r="E112" s="9">
        <f>0.001*[74]Sheet1!$F$662</f>
        <v>3.1E-2</v>
      </c>
      <c r="F112" s="9">
        <f>0.001*[74]Sheet1!$F$663</f>
        <v>3.1E-2</v>
      </c>
      <c r="G112" s="9">
        <f>0.001*[74]Sheet1!$F$664</f>
        <v>3.1E-2</v>
      </c>
      <c r="H112" s="9">
        <f>0.001*[74]Sheet1!$F$665</f>
        <v>3.1E-2</v>
      </c>
      <c r="I112" s="9">
        <f>0.001*[74]Sheet1!$F$666</f>
        <v>3.1E-2</v>
      </c>
      <c r="J112" s="9">
        <f>0.001*[74]Sheet1!$F$667</f>
        <v>3.1E-2</v>
      </c>
      <c r="K112" s="9">
        <f>0.001*[74]Sheet1!$F$668</f>
        <v>0.03</v>
      </c>
      <c r="L112" s="9">
        <f>0.001*[74]Sheet1!$F$669</f>
        <v>0.03</v>
      </c>
      <c r="M112" s="9">
        <f>0.001*[74]Sheet1!$F$670</f>
        <v>0.03</v>
      </c>
      <c r="N112" s="9">
        <f>0.001*[74]Sheet1!$F$671</f>
        <v>0.03</v>
      </c>
      <c r="O112" s="9">
        <f>0.001*[74]Sheet1!$F$672</f>
        <v>0.03</v>
      </c>
      <c r="P112" s="9">
        <f>0.001*[74]Sheet1!$F$673</f>
        <v>3.1E-2</v>
      </c>
      <c r="Q112" s="9">
        <f>0.001*[74]Sheet1!$F$674</f>
        <v>3.5000000000000003E-2</v>
      </c>
      <c r="R112" s="9">
        <f>0.001*[74]Sheet1!$F$675</f>
        <v>3.5000000000000003E-2</v>
      </c>
      <c r="S112" s="9">
        <f>0.001*[74]Sheet1!$F$676</f>
        <v>3.2000000000000001E-2</v>
      </c>
      <c r="T112" s="9">
        <f>0.001*[74]Sheet1!$F$677</f>
        <v>3.1E-2</v>
      </c>
      <c r="U112" s="9">
        <f>0.001*[74]Sheet1!$F$678</f>
        <v>3.1E-2</v>
      </c>
      <c r="V112" s="9">
        <f>0.001*[74]Sheet1!$F$679</f>
        <v>3.1E-2</v>
      </c>
      <c r="W112" s="9">
        <f>0.001*[74]Sheet1!$F$680</f>
        <v>3.1E-2</v>
      </c>
      <c r="X112" s="9">
        <f>0.001*[74]Sheet1!$F$681</f>
        <v>3.3000000000000002E-2</v>
      </c>
      <c r="Y112" s="9">
        <f>0.001*[74]Sheet1!$F$682</f>
        <v>3.2000000000000001E-2</v>
      </c>
      <c r="Z112" s="44">
        <f>0.001*[74]Sheet1!$F$683</f>
        <v>3.1E-2</v>
      </c>
      <c r="AA112" s="35">
        <f t="shared" si="12"/>
        <v>3.5000000000000003E-2</v>
      </c>
      <c r="AB112" s="10">
        <f t="shared" si="13"/>
        <v>0.03</v>
      </c>
      <c r="AC112" s="14">
        <f t="shared" si="14"/>
        <v>3.1291666666666683E-2</v>
      </c>
    </row>
    <row r="113" spans="2:29" ht="15" customHeight="1">
      <c r="B113" s="26">
        <v>29</v>
      </c>
      <c r="C113" s="43">
        <f>0.001*[74]Sheet1!$F$684</f>
        <v>3.1E-2</v>
      </c>
      <c r="D113" s="9">
        <f>0.001*[74]Sheet1!$F$685</f>
        <v>3.5000000000000003E-2</v>
      </c>
      <c r="E113" s="9">
        <f>0.001*[74]Sheet1!$F$686</f>
        <v>3.4000000000000002E-2</v>
      </c>
      <c r="F113" s="9">
        <f>0.001*[74]Sheet1!$F$687</f>
        <v>3.3000000000000002E-2</v>
      </c>
      <c r="G113" s="9">
        <f>0.001*[74]Sheet1!$F$688</f>
        <v>3.3000000000000002E-2</v>
      </c>
      <c r="H113" s="9">
        <f>0.001*[74]Sheet1!$F$689</f>
        <v>3.3000000000000002E-2</v>
      </c>
      <c r="I113" s="9">
        <f>0.001*[74]Sheet1!$F$690</f>
        <v>3.1E-2</v>
      </c>
      <c r="J113" s="9">
        <f>0.001*[74]Sheet1!$F$691</f>
        <v>3.1E-2</v>
      </c>
      <c r="K113" s="9">
        <f>0.001*[74]Sheet1!$F$692</f>
        <v>3.4000000000000002E-2</v>
      </c>
      <c r="L113" s="9">
        <f>0.001*[74]Sheet1!$F$693</f>
        <v>3.3000000000000002E-2</v>
      </c>
      <c r="M113" s="9">
        <f>0.001*[74]Sheet1!$F$694</f>
        <v>3.1E-2</v>
      </c>
      <c r="N113" s="9">
        <f>0.001*[74]Sheet1!$F$695</f>
        <v>0.03</v>
      </c>
      <c r="O113" s="9">
        <f>0.001*[74]Sheet1!$F$696</f>
        <v>3.1E-2</v>
      </c>
      <c r="P113" s="9">
        <f>0.001*[74]Sheet1!$F$697</f>
        <v>3.1E-2</v>
      </c>
      <c r="Q113" s="9">
        <f>0.001*[74]Sheet1!$F$698</f>
        <v>3.1E-2</v>
      </c>
      <c r="R113" s="9">
        <f>0.001*[74]Sheet1!$F$699</f>
        <v>3.1E-2</v>
      </c>
      <c r="S113" s="9">
        <f>0.001*[74]Sheet1!$F$700</f>
        <v>3.1E-2</v>
      </c>
      <c r="T113" s="9">
        <f>0.001*[74]Sheet1!$F$701</f>
        <v>3.1E-2</v>
      </c>
      <c r="U113" s="9">
        <f>0.001*[74]Sheet1!$F$702</f>
        <v>0.03</v>
      </c>
      <c r="V113" s="9">
        <f>0.001*[74]Sheet1!$F$703</f>
        <v>0.03</v>
      </c>
      <c r="W113" s="9">
        <f>0.001*[74]Sheet1!$F$704</f>
        <v>3.1E-2</v>
      </c>
      <c r="X113" s="9">
        <f>0.001*[74]Sheet1!$F$705</f>
        <v>3.1E-2</v>
      </c>
      <c r="Y113" s="9">
        <f>0.001*[74]Sheet1!$F$706</f>
        <v>3.1E-2</v>
      </c>
      <c r="Z113" s="44">
        <f>0.001*[74]Sheet1!$F$707</f>
        <v>0.03</v>
      </c>
      <c r="AA113" s="35">
        <f t="shared" si="12"/>
        <v>3.5000000000000003E-2</v>
      </c>
      <c r="AB113" s="10">
        <f t="shared" si="13"/>
        <v>0.03</v>
      </c>
      <c r="AC113" s="14">
        <f t="shared" si="14"/>
        <v>3.1583333333333352E-2</v>
      </c>
    </row>
    <row r="114" spans="2:29" ht="15" customHeight="1">
      <c r="B114" s="28">
        <v>30</v>
      </c>
      <c r="C114" s="47">
        <f>0.001*[74]Sheet1!$F$708</f>
        <v>0.03</v>
      </c>
      <c r="D114" s="20">
        <f>0.001*[74]Sheet1!$F$709</f>
        <v>0.03</v>
      </c>
      <c r="E114" s="20">
        <f>0.001*[74]Sheet1!$F$710</f>
        <v>0.03</v>
      </c>
      <c r="F114" s="20">
        <f>0.001*[74]Sheet1!$F$711</f>
        <v>0.03</v>
      </c>
      <c r="G114" s="20">
        <f>0.001*[74]Sheet1!$F$712</f>
        <v>0.03</v>
      </c>
      <c r="H114" s="20">
        <f>0.001*[74]Sheet1!$F$713</f>
        <v>0.03</v>
      </c>
      <c r="I114" s="20">
        <f>0.001*[74]Sheet1!$F$714</f>
        <v>0.03</v>
      </c>
      <c r="J114" s="20">
        <f>0.001*[74]Sheet1!$F$715</f>
        <v>0.03</v>
      </c>
      <c r="K114" s="20">
        <f>0.001*[74]Sheet1!$F$716</f>
        <v>0.03</v>
      </c>
      <c r="L114" s="20">
        <f>0.001*[74]Sheet1!$F$717</f>
        <v>0.03</v>
      </c>
      <c r="M114" s="20">
        <f>0.001*[74]Sheet1!$F$718</f>
        <v>0.03</v>
      </c>
      <c r="N114" s="20">
        <f>0.001*[74]Sheet1!$F$719</f>
        <v>0.03</v>
      </c>
      <c r="O114" s="20">
        <f>0.001*[74]Sheet1!$F$720</f>
        <v>2.9000000000000001E-2</v>
      </c>
      <c r="P114" s="20">
        <f>0.001*[74]Sheet1!$F$721</f>
        <v>0.03</v>
      </c>
      <c r="Q114" s="20">
        <f>0.001*[74]Sheet1!$F$722</f>
        <v>0.03</v>
      </c>
      <c r="R114" s="20">
        <f>0.001*[74]Sheet1!$F$723</f>
        <v>0.03</v>
      </c>
      <c r="S114" s="20">
        <f>0.001*[74]Sheet1!$F$724</f>
        <v>2.9000000000000001E-2</v>
      </c>
      <c r="T114" s="20">
        <f>0.001*[74]Sheet1!$F$725</f>
        <v>0.03</v>
      </c>
      <c r="U114" s="20">
        <f>0.001*[74]Sheet1!$F$726</f>
        <v>0.03</v>
      </c>
      <c r="V114" s="20">
        <f>0.001*[74]Sheet1!$F$727</f>
        <v>0.03</v>
      </c>
      <c r="W114" s="20">
        <f>0.001*[74]Sheet1!$F$728</f>
        <v>0.03</v>
      </c>
      <c r="X114" s="20">
        <f>0.001*[74]Sheet1!$F$729</f>
        <v>0.03</v>
      </c>
      <c r="Y114" s="20">
        <f>0.001*[74]Sheet1!$F$730</f>
        <v>0.03</v>
      </c>
      <c r="Z114" s="48">
        <f>0.001*[74]Sheet1!$F$731</f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2.9916666666666685E-2</v>
      </c>
    </row>
    <row r="115" spans="2:29" ht="15" customHeight="1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>
      <c r="B116" s="30" t="s">
        <v>0</v>
      </c>
      <c r="C116" s="47">
        <f t="shared" ref="C116:Z116" si="15">MAX(C85:C115)</f>
        <v>3.3000000000000002E-2</v>
      </c>
      <c r="D116" s="20">
        <f t="shared" si="15"/>
        <v>3.5000000000000003E-2</v>
      </c>
      <c r="E116" s="20">
        <f t="shared" si="15"/>
        <v>3.4000000000000002E-2</v>
      </c>
      <c r="F116" s="20">
        <f t="shared" si="15"/>
        <v>3.3000000000000002E-2</v>
      </c>
      <c r="G116" s="20">
        <f t="shared" si="15"/>
        <v>3.3000000000000002E-2</v>
      </c>
      <c r="H116" s="20">
        <f t="shared" si="15"/>
        <v>3.5000000000000003E-2</v>
      </c>
      <c r="I116" s="20">
        <f t="shared" si="15"/>
        <v>3.6999999999999998E-2</v>
      </c>
      <c r="J116" s="20">
        <f t="shared" si="15"/>
        <v>0.04</v>
      </c>
      <c r="K116" s="20">
        <f t="shared" si="15"/>
        <v>4.3000000000000003E-2</v>
      </c>
      <c r="L116" s="20">
        <f t="shared" si="15"/>
        <v>4.8000000000000001E-2</v>
      </c>
      <c r="M116" s="20">
        <f t="shared" si="15"/>
        <v>4.9000000000000002E-2</v>
      </c>
      <c r="N116" s="20">
        <f t="shared" si="15"/>
        <v>4.4999999999999998E-2</v>
      </c>
      <c r="O116" s="20">
        <f t="shared" si="15"/>
        <v>4.3000000000000003E-2</v>
      </c>
      <c r="P116" s="20">
        <f t="shared" si="15"/>
        <v>3.9E-2</v>
      </c>
      <c r="Q116" s="20">
        <f t="shared" si="15"/>
        <v>3.9E-2</v>
      </c>
      <c r="R116" s="20">
        <f t="shared" si="15"/>
        <v>0.04</v>
      </c>
      <c r="S116" s="20">
        <f t="shared" si="15"/>
        <v>0.04</v>
      </c>
      <c r="T116" s="20">
        <f t="shared" si="15"/>
        <v>0.04</v>
      </c>
      <c r="U116" s="20">
        <f t="shared" si="15"/>
        <v>3.9E-2</v>
      </c>
      <c r="V116" s="20">
        <f t="shared" si="15"/>
        <v>3.6000000000000004E-2</v>
      </c>
      <c r="W116" s="20">
        <f t="shared" si="15"/>
        <v>3.3000000000000002E-2</v>
      </c>
      <c r="X116" s="20">
        <f t="shared" si="15"/>
        <v>0.04</v>
      </c>
      <c r="Y116" s="20">
        <f t="shared" si="15"/>
        <v>3.6999999999999998E-2</v>
      </c>
      <c r="Z116" s="48">
        <f t="shared" si="15"/>
        <v>3.4000000000000002E-2</v>
      </c>
      <c r="AA116" s="162" t="s">
        <v>15</v>
      </c>
      <c r="AB116" s="163"/>
      <c r="AC116" s="164"/>
    </row>
    <row r="117" spans="2:29" ht="15" customHeight="1">
      <c r="B117" s="31" t="s">
        <v>1</v>
      </c>
      <c r="C117" s="51">
        <f t="shared" ref="C117:Z117" si="16">MIN(C85:C115)</f>
        <v>0.03</v>
      </c>
      <c r="D117" s="5">
        <f t="shared" si="16"/>
        <v>0.03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0.03</v>
      </c>
      <c r="Z117" s="52">
        <f t="shared" si="16"/>
        <v>2.9000000000000001E-2</v>
      </c>
      <c r="AA117" s="156">
        <f>AVERAGE(AA85:AA115)</f>
        <v>3.4066666666666683E-2</v>
      </c>
      <c r="AB117" s="158">
        <f>AVERAGE(AB85:AB115)</f>
        <v>2.940000000000002E-2</v>
      </c>
      <c r="AC117" s="160">
        <f>AVERAGE(AC85:AC115)</f>
        <v>3.089861111111113E-2</v>
      </c>
    </row>
    <row r="118" spans="2:29" ht="15" customHeight="1" thickBot="1">
      <c r="B118" s="32" t="s">
        <v>14</v>
      </c>
      <c r="C118" s="53">
        <f t="shared" ref="C118:Z118" si="17">AVERAGE(C85:C115)</f>
        <v>3.0700000000000019E-2</v>
      </c>
      <c r="D118" s="6">
        <f t="shared" si="17"/>
        <v>3.0766666666666685E-2</v>
      </c>
      <c r="E118" s="6">
        <f t="shared" si="17"/>
        <v>3.0700000000000019E-2</v>
      </c>
      <c r="F118" s="6">
        <f t="shared" si="17"/>
        <v>3.0633333333333353E-2</v>
      </c>
      <c r="G118" s="6">
        <f t="shared" si="17"/>
        <v>3.0733333333333352E-2</v>
      </c>
      <c r="H118" s="6">
        <f t="shared" si="17"/>
        <v>3.0966666666666687E-2</v>
      </c>
      <c r="I118" s="6">
        <f t="shared" si="17"/>
        <v>3.110000000000002E-2</v>
      </c>
      <c r="J118" s="6">
        <f t="shared" si="17"/>
        <v>3.1400000000000018E-2</v>
      </c>
      <c r="K118" s="6">
        <f t="shared" si="17"/>
        <v>3.1300000000000022E-2</v>
      </c>
      <c r="L118" s="6">
        <f t="shared" si="17"/>
        <v>3.1166666666666686E-2</v>
      </c>
      <c r="M118" s="6">
        <f t="shared" si="17"/>
        <v>3.1033333333333354E-2</v>
      </c>
      <c r="N118" s="6">
        <f t="shared" si="17"/>
        <v>3.0931034482758642E-2</v>
      </c>
      <c r="O118" s="6">
        <f t="shared" si="17"/>
        <v>3.1137931034482775E-2</v>
      </c>
      <c r="P118" s="6">
        <f t="shared" si="17"/>
        <v>3.0724137931034498E-2</v>
      </c>
      <c r="Q118" s="6">
        <f t="shared" si="17"/>
        <v>3.0827586206896566E-2</v>
      </c>
      <c r="R118" s="6">
        <f t="shared" si="17"/>
        <v>3.1166666666666683E-2</v>
      </c>
      <c r="S118" s="6">
        <f t="shared" si="17"/>
        <v>3.0966666666666684E-2</v>
      </c>
      <c r="T118" s="6">
        <f t="shared" si="17"/>
        <v>3.0800000000000018E-2</v>
      </c>
      <c r="U118" s="6">
        <f t="shared" si="17"/>
        <v>3.0700000000000019E-2</v>
      </c>
      <c r="V118" s="6">
        <f t="shared" si="17"/>
        <v>3.0566666666666686E-2</v>
      </c>
      <c r="W118" s="6">
        <f t="shared" si="17"/>
        <v>3.0433333333333354E-2</v>
      </c>
      <c r="X118" s="6">
        <f t="shared" si="17"/>
        <v>3.0966666666666687E-2</v>
      </c>
      <c r="Y118" s="6">
        <f t="shared" si="17"/>
        <v>3.0966666666666687E-2</v>
      </c>
      <c r="Z118" s="54">
        <f t="shared" si="17"/>
        <v>3.0800000000000018E-2</v>
      </c>
      <c r="AA118" s="157"/>
      <c r="AB118" s="159"/>
      <c r="AC118" s="161"/>
    </row>
    <row r="120" spans="2:29" ht="268.5" customHeight="1"/>
    <row r="122" spans="2:29" ht="18" customHeight="1">
      <c r="B122" s="165" t="s">
        <v>82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0.001*[75]Sheet1!$F$12</f>
        <v>4.3999999999999997E-2</v>
      </c>
      <c r="D125" s="12">
        <f>0.001*[75]Sheet1!$F$13</f>
        <v>4.3999999999999997E-2</v>
      </c>
      <c r="E125" s="12">
        <f>0.001*[75]Sheet1!$F$14</f>
        <v>4.3999999999999997E-2</v>
      </c>
      <c r="F125" s="12">
        <f>0.001*[75]Sheet1!$F$15</f>
        <v>4.3999999999999997E-2</v>
      </c>
      <c r="G125" s="12">
        <f>0.001*[75]Sheet1!$F$16</f>
        <v>4.4999999999999998E-2</v>
      </c>
      <c r="H125" s="12">
        <f>0.001*[75]Sheet1!$F$17</f>
        <v>4.5999999999999999E-2</v>
      </c>
      <c r="I125" s="12">
        <f>0.001*[75]Sheet1!$F$18</f>
        <v>4.5999999999999999E-2</v>
      </c>
      <c r="J125" s="12">
        <f>0.001*[75]Sheet1!$F$19</f>
        <v>4.4999999999999998E-2</v>
      </c>
      <c r="K125" s="12">
        <f>0.001*[75]Sheet1!$F$20</f>
        <v>4.3000000000000003E-2</v>
      </c>
      <c r="L125" s="12">
        <f>0.001*[75]Sheet1!$F$21</f>
        <v>4.3000000000000003E-2</v>
      </c>
      <c r="M125" s="12">
        <f>0.001*[75]Sheet1!$F$22</f>
        <v>4.8000000000000001E-2</v>
      </c>
      <c r="N125" s="12">
        <f>0.001*[75]Sheet1!$F$23</f>
        <v>5.2000000000000005E-2</v>
      </c>
      <c r="O125" s="12">
        <f>0.001*[75]Sheet1!$F$24</f>
        <v>5.2000000000000005E-2</v>
      </c>
      <c r="P125" s="12">
        <f>0.001*[75]Sheet1!$F$25</f>
        <v>5.1000000000000004E-2</v>
      </c>
      <c r="Q125" s="12">
        <f>0.001*[75]Sheet1!$F$26</f>
        <v>4.7E-2</v>
      </c>
      <c r="R125" s="12">
        <f>0.001*[75]Sheet1!$F$27</f>
        <v>4.4999999999999998E-2</v>
      </c>
      <c r="S125" s="12">
        <f>0.001*[75]Sheet1!$F$28</f>
        <v>4.3000000000000003E-2</v>
      </c>
      <c r="T125" s="12">
        <f>0.001*[75]Sheet1!$F$29</f>
        <v>4.3000000000000003E-2</v>
      </c>
      <c r="U125" s="12">
        <f>0.001*[75]Sheet1!$F$30</f>
        <v>4.3000000000000003E-2</v>
      </c>
      <c r="V125" s="12">
        <f>0.001*[75]Sheet1!$F$31</f>
        <v>4.3000000000000003E-2</v>
      </c>
      <c r="W125" s="12">
        <f>0.001*[75]Sheet1!$F$32</f>
        <v>4.3000000000000003E-2</v>
      </c>
      <c r="X125" s="12">
        <f>0.001*[75]Sheet1!$F$33</f>
        <v>4.3999999999999997E-2</v>
      </c>
      <c r="Y125" s="12">
        <f>0.001*[75]Sheet1!$F$34</f>
        <v>4.3000000000000003E-2</v>
      </c>
      <c r="Z125" s="42">
        <f>0.001*[75]Sheet1!$F$35</f>
        <v>4.3000000000000003E-2</v>
      </c>
      <c r="AA125" s="34">
        <f>MAX(C125:Z125)</f>
        <v>5.2000000000000005E-2</v>
      </c>
      <c r="AB125" s="13">
        <f>MIN(C125:Z125)</f>
        <v>4.3000000000000003E-2</v>
      </c>
      <c r="AC125" s="16">
        <f>AVERAGE(C125:Z125)</f>
        <v>4.5166666666666681E-2</v>
      </c>
    </row>
    <row r="126" spans="2:29" ht="15" customHeight="1">
      <c r="B126" s="26">
        <v>2</v>
      </c>
      <c r="C126" s="43">
        <f>0.001*[75]Sheet1!$F$36</f>
        <v>4.3000000000000003E-2</v>
      </c>
      <c r="D126" s="9">
        <f>0.001*[75]Sheet1!$F$37</f>
        <v>4.3000000000000003E-2</v>
      </c>
      <c r="E126" s="9">
        <f>0.001*[75]Sheet1!$F$38</f>
        <v>4.3000000000000003E-2</v>
      </c>
      <c r="F126" s="9">
        <f>0.001*[75]Sheet1!$F$39</f>
        <v>4.3999999999999997E-2</v>
      </c>
      <c r="G126" s="9">
        <f>0.001*[75]Sheet1!$F$40</f>
        <v>4.3999999999999997E-2</v>
      </c>
      <c r="H126" s="9">
        <f>0.001*[75]Sheet1!$F$41</f>
        <v>4.3999999999999997E-2</v>
      </c>
      <c r="I126" s="9">
        <f>0.001*[75]Sheet1!$F$42</f>
        <v>4.3999999999999997E-2</v>
      </c>
      <c r="J126" s="9">
        <f>0.001*[75]Sheet1!$F$43</f>
        <v>4.3999999999999997E-2</v>
      </c>
      <c r="K126" s="9">
        <f>0.001*[75]Sheet1!$F$44</f>
        <v>4.3000000000000003E-2</v>
      </c>
      <c r="L126" s="9">
        <f>0.001*[75]Sheet1!$F$45</f>
        <v>4.3000000000000003E-2</v>
      </c>
      <c r="M126" s="9">
        <f>0.001*[75]Sheet1!$F$46</f>
        <v>4.3000000000000003E-2</v>
      </c>
      <c r="N126" s="9">
        <f>0.001*[75]Sheet1!$F$47</f>
        <v>4.3000000000000003E-2</v>
      </c>
      <c r="O126" s="9">
        <f>0.001*[75]Sheet1!$F$48</f>
        <v>4.3000000000000003E-2</v>
      </c>
      <c r="P126" s="9">
        <f>0.001*[75]Sheet1!$F$49</f>
        <v>4.3000000000000003E-2</v>
      </c>
      <c r="Q126" s="9">
        <f>0.001*[75]Sheet1!$F$50</f>
        <v>4.3000000000000003E-2</v>
      </c>
      <c r="R126" s="9">
        <f>0.001*[75]Sheet1!$F$51</f>
        <v>4.3000000000000003E-2</v>
      </c>
      <c r="S126" s="9">
        <f>0.001*[75]Sheet1!$F$52</f>
        <v>4.3000000000000003E-2</v>
      </c>
      <c r="T126" s="9">
        <f>0.001*[75]Sheet1!$F$53</f>
        <v>4.3000000000000003E-2</v>
      </c>
      <c r="U126" s="9">
        <f>0.001*[75]Sheet1!$F$54</f>
        <v>4.3000000000000003E-2</v>
      </c>
      <c r="V126" s="9">
        <f>0.001*[75]Sheet1!$F$55</f>
        <v>4.3000000000000003E-2</v>
      </c>
      <c r="W126" s="9">
        <f>0.001*[75]Sheet1!$F$56</f>
        <v>4.3999999999999997E-2</v>
      </c>
      <c r="X126" s="9">
        <f>0.001*[75]Sheet1!$F$57</f>
        <v>4.3999999999999997E-2</v>
      </c>
      <c r="Y126" s="9">
        <f>0.001*[75]Sheet1!$F$58</f>
        <v>4.3999999999999997E-2</v>
      </c>
      <c r="Z126" s="44">
        <f>0.001*[75]Sheet1!$F$59</f>
        <v>4.3999999999999997E-2</v>
      </c>
      <c r="AA126" s="35">
        <f t="shared" ref="AA126:AA154" si="18">MAX(C126:Z126)</f>
        <v>4.3999999999999997E-2</v>
      </c>
      <c r="AB126" s="10">
        <f t="shared" ref="AB126:AB154" si="19">MIN(C126:Z126)</f>
        <v>4.3000000000000003E-2</v>
      </c>
      <c r="AC126" s="14">
        <f t="shared" ref="AC126:AC154" si="20">AVERAGE(C126:Z126)</f>
        <v>4.3375000000000018E-2</v>
      </c>
    </row>
    <row r="127" spans="2:29" ht="15" customHeight="1">
      <c r="B127" s="26">
        <v>3</v>
      </c>
      <c r="C127" s="43">
        <f>0.001*[75]Sheet1!$F$60</f>
        <v>4.3999999999999997E-2</v>
      </c>
      <c r="D127" s="9">
        <f>0.001*[75]Sheet1!$F$61</f>
        <v>4.3999999999999997E-2</v>
      </c>
      <c r="E127" s="9">
        <f>0.001*[75]Sheet1!$F$62</f>
        <v>4.3999999999999997E-2</v>
      </c>
      <c r="F127" s="9">
        <f>0.001*[75]Sheet1!$F$63</f>
        <v>4.3999999999999997E-2</v>
      </c>
      <c r="G127" s="9">
        <f>0.001*[75]Sheet1!$F$64</f>
        <v>4.3999999999999997E-2</v>
      </c>
      <c r="H127" s="9">
        <f>0.001*[75]Sheet1!$F$65</f>
        <v>4.4999999999999998E-2</v>
      </c>
      <c r="I127" s="9">
        <f>0.001*[75]Sheet1!$F$66</f>
        <v>4.5999999999999999E-2</v>
      </c>
      <c r="J127" s="9">
        <f>0.001*[75]Sheet1!$F$67</f>
        <v>4.9000000000000002E-2</v>
      </c>
      <c r="K127" s="9">
        <f>0.001*[75]Sheet1!$F$68</f>
        <v>4.7E-2</v>
      </c>
      <c r="L127" s="9">
        <f>0.001*[75]Sheet1!$F$69</f>
        <v>4.4999999999999998E-2</v>
      </c>
      <c r="M127" s="9">
        <f>0.001*[75]Sheet1!$F$70</f>
        <v>4.3999999999999997E-2</v>
      </c>
      <c r="N127" s="9">
        <f>0.001*[75]Sheet1!$F$71</f>
        <v>4.3000000000000003E-2</v>
      </c>
      <c r="O127" s="9">
        <f>0.001*[75]Sheet1!$F$72</f>
        <v>4.3999999999999997E-2</v>
      </c>
      <c r="P127" s="9">
        <f>0.001*[75]Sheet1!$F$73</f>
        <v>4.3999999999999997E-2</v>
      </c>
      <c r="Q127" s="9">
        <f>0.001*[75]Sheet1!$F$74</f>
        <v>4.3999999999999997E-2</v>
      </c>
      <c r="R127" s="9">
        <f>0.001*[75]Sheet1!$F$75</f>
        <v>4.3000000000000003E-2</v>
      </c>
      <c r="S127" s="9">
        <f>0.001*[75]Sheet1!$F$76</f>
        <v>4.3000000000000003E-2</v>
      </c>
      <c r="T127" s="9">
        <f>0.001*[75]Sheet1!$F$77</f>
        <v>4.3000000000000003E-2</v>
      </c>
      <c r="U127" s="9">
        <f>0.001*[75]Sheet1!$F$78</f>
        <v>4.3000000000000003E-2</v>
      </c>
      <c r="V127" s="9">
        <f>0.001*[75]Sheet1!$F$79</f>
        <v>4.3000000000000003E-2</v>
      </c>
      <c r="W127" s="9">
        <f>0.001*[75]Sheet1!$F$80</f>
        <v>4.3000000000000003E-2</v>
      </c>
      <c r="X127" s="9">
        <f>0.001*[75]Sheet1!$F$81</f>
        <v>4.3999999999999997E-2</v>
      </c>
      <c r="Y127" s="9">
        <f>0.001*[75]Sheet1!$F$82</f>
        <v>4.3999999999999997E-2</v>
      </c>
      <c r="Z127" s="44">
        <f>0.001*[75]Sheet1!$F$83</f>
        <v>4.5999999999999999E-2</v>
      </c>
      <c r="AA127" s="35">
        <f t="shared" si="18"/>
        <v>4.9000000000000002E-2</v>
      </c>
      <c r="AB127" s="10">
        <f t="shared" si="19"/>
        <v>4.3000000000000003E-2</v>
      </c>
      <c r="AC127" s="14">
        <f t="shared" si="20"/>
        <v>4.4291666666666681E-2</v>
      </c>
    </row>
    <row r="128" spans="2:29" ht="15" customHeight="1">
      <c r="B128" s="26">
        <v>4</v>
      </c>
      <c r="C128" s="43">
        <f>0.001*[75]Sheet1!$F$84</f>
        <v>4.7E-2</v>
      </c>
      <c r="D128" s="9">
        <f>0.001*[75]Sheet1!$F$85</f>
        <v>4.5999999999999999E-2</v>
      </c>
      <c r="E128" s="9">
        <f>0.001*[75]Sheet1!$F$86</f>
        <v>4.4999999999999998E-2</v>
      </c>
      <c r="F128" s="9">
        <f>0.001*[75]Sheet1!$F$87</f>
        <v>4.3999999999999997E-2</v>
      </c>
      <c r="G128" s="9">
        <f>0.001*[75]Sheet1!$F$88</f>
        <v>4.7E-2</v>
      </c>
      <c r="H128" s="9">
        <f>0.001*[75]Sheet1!$F$89</f>
        <v>5.1000000000000004E-2</v>
      </c>
      <c r="I128" s="9">
        <f>0.001*[75]Sheet1!$F$90</f>
        <v>5.1000000000000004E-2</v>
      </c>
      <c r="J128" s="9">
        <f>0.001*[75]Sheet1!$F$91</f>
        <v>4.7E-2</v>
      </c>
      <c r="K128" s="9">
        <f>0.001*[75]Sheet1!$F$92</f>
        <v>4.3999999999999997E-2</v>
      </c>
      <c r="L128" s="9">
        <f>0.001*[75]Sheet1!$F$93</f>
        <v>4.3999999999999997E-2</v>
      </c>
      <c r="M128" s="9">
        <f>0.001*[75]Sheet1!$F$94</f>
        <v>4.3000000000000003E-2</v>
      </c>
      <c r="N128" s="9">
        <f>0.001*[75]Sheet1!$F$95</f>
        <v>4.3000000000000003E-2</v>
      </c>
      <c r="O128" s="9">
        <f>0.001*[75]Sheet1!$F$96</f>
        <v>4.3000000000000003E-2</v>
      </c>
      <c r="P128" s="9">
        <f>0.001*[75]Sheet1!$F$97</f>
        <v>4.3000000000000003E-2</v>
      </c>
      <c r="Q128" s="9">
        <f>0.001*[75]Sheet1!$F$98</f>
        <v>4.3000000000000003E-2</v>
      </c>
      <c r="R128" s="9">
        <f>0.001*[75]Sheet1!$F$99</f>
        <v>4.3000000000000003E-2</v>
      </c>
      <c r="S128" s="9">
        <f>0.001*[75]Sheet1!$F$100</f>
        <v>4.3999999999999997E-2</v>
      </c>
      <c r="T128" s="9">
        <f>0.001*[75]Sheet1!$F$101</f>
        <v>4.3000000000000003E-2</v>
      </c>
      <c r="U128" s="9">
        <f>0.001*[75]Sheet1!$F$102</f>
        <v>4.3000000000000003E-2</v>
      </c>
      <c r="V128" s="9">
        <f>0.001*[75]Sheet1!$F$103</f>
        <v>4.3000000000000003E-2</v>
      </c>
      <c r="W128" s="9">
        <f>0.001*[75]Sheet1!$F$104</f>
        <v>4.3999999999999997E-2</v>
      </c>
      <c r="X128" s="9">
        <f>0.001*[75]Sheet1!$F$105</f>
        <v>4.3999999999999997E-2</v>
      </c>
      <c r="Y128" s="9">
        <f>0.001*[75]Sheet1!$F$106</f>
        <v>4.3999999999999997E-2</v>
      </c>
      <c r="Z128" s="44">
        <f>0.001*[75]Sheet1!$F$107</f>
        <v>4.3999999999999997E-2</v>
      </c>
      <c r="AA128" s="35">
        <f t="shared" si="18"/>
        <v>5.1000000000000004E-2</v>
      </c>
      <c r="AB128" s="10">
        <f t="shared" si="19"/>
        <v>4.3000000000000003E-2</v>
      </c>
      <c r="AC128" s="14">
        <f t="shared" si="20"/>
        <v>4.470833333333335E-2</v>
      </c>
    </row>
    <row r="129" spans="2:29" ht="15" customHeight="1">
      <c r="B129" s="26">
        <v>5</v>
      </c>
      <c r="C129" s="43">
        <f>0.001*[75]Sheet1!$F$108</f>
        <v>4.3999999999999997E-2</v>
      </c>
      <c r="D129" s="9">
        <f>0.001*[75]Sheet1!$F$109</f>
        <v>4.3999999999999997E-2</v>
      </c>
      <c r="E129" s="9">
        <f>0.001*[75]Sheet1!$F$110</f>
        <v>4.3999999999999997E-2</v>
      </c>
      <c r="F129" s="9">
        <f>0.001*[75]Sheet1!$F$111</f>
        <v>4.3999999999999997E-2</v>
      </c>
      <c r="G129" s="9">
        <f>0.001*[75]Sheet1!$F$112</f>
        <v>4.3999999999999997E-2</v>
      </c>
      <c r="H129" s="9">
        <f>0.001*[75]Sheet1!$F$113</f>
        <v>4.3999999999999997E-2</v>
      </c>
      <c r="I129" s="9">
        <f>0.001*[75]Sheet1!$F$114</f>
        <v>4.3999999999999997E-2</v>
      </c>
      <c r="J129" s="9">
        <f>0.001*[75]Sheet1!$F$115</f>
        <v>4.3999999999999997E-2</v>
      </c>
      <c r="K129" s="9">
        <f>0.001*[75]Sheet1!$F$116</f>
        <v>4.3999999999999997E-2</v>
      </c>
      <c r="L129" s="9">
        <f>0.001*[75]Sheet1!$F$117</f>
        <v>4.3999999999999997E-2</v>
      </c>
      <c r="M129" s="9">
        <f>0.001*[75]Sheet1!$F$118</f>
        <v>4.3999999999999997E-2</v>
      </c>
      <c r="N129" s="9">
        <f>0.001*[75]Sheet1!$F$119</f>
        <v>4.3999999999999997E-2</v>
      </c>
      <c r="O129" s="9">
        <f>0.001*[75]Sheet1!$F$120</f>
        <v>4.3999999999999997E-2</v>
      </c>
      <c r="P129" s="9">
        <f>0.001*[75]Sheet1!$F$121</f>
        <v>4.3999999999999997E-2</v>
      </c>
      <c r="Q129" s="9">
        <f>0.001*[75]Sheet1!$F$122</f>
        <v>4.3999999999999997E-2</v>
      </c>
      <c r="R129" s="9">
        <f>0.001*[75]Sheet1!$F$123</f>
        <v>4.3000000000000003E-2</v>
      </c>
      <c r="S129" s="9">
        <f>0.001*[75]Sheet1!$F$124</f>
        <v>4.3000000000000003E-2</v>
      </c>
      <c r="T129" s="9">
        <f>0.001*[75]Sheet1!$F$125</f>
        <v>4.3000000000000003E-2</v>
      </c>
      <c r="U129" s="9">
        <f>0.001*[75]Sheet1!$F$126</f>
        <v>4.3000000000000003E-2</v>
      </c>
      <c r="V129" s="9">
        <f>0.001*[75]Sheet1!$F$127</f>
        <v>4.3000000000000003E-2</v>
      </c>
      <c r="W129" s="9">
        <f>0.001*[75]Sheet1!$F$128</f>
        <v>4.3000000000000003E-2</v>
      </c>
      <c r="X129" s="9">
        <f>0.001*[75]Sheet1!$F$129</f>
        <v>4.3000000000000003E-2</v>
      </c>
      <c r="Y129" s="9">
        <f>0.001*[75]Sheet1!$F$130</f>
        <v>4.3999999999999997E-2</v>
      </c>
      <c r="Z129" s="44">
        <f>0.001*[75]Sheet1!$F$131</f>
        <v>4.3000000000000003E-2</v>
      </c>
      <c r="AA129" s="35">
        <f t="shared" si="18"/>
        <v>4.3999999999999997E-2</v>
      </c>
      <c r="AB129" s="10">
        <f t="shared" si="19"/>
        <v>4.3000000000000003E-2</v>
      </c>
      <c r="AC129" s="14">
        <f t="shared" si="20"/>
        <v>4.366666666666668E-2</v>
      </c>
    </row>
    <row r="130" spans="2:29" ht="15" customHeight="1">
      <c r="B130" s="27">
        <v>6</v>
      </c>
      <c r="C130" s="45">
        <f>0.001*[75]Sheet1!$F$132</f>
        <v>4.3999999999999997E-2</v>
      </c>
      <c r="D130" s="17">
        <f>0.001*[75]Sheet1!$F$133</f>
        <v>4.3999999999999997E-2</v>
      </c>
      <c r="E130" s="17">
        <f>0.001*[75]Sheet1!$F$134</f>
        <v>4.3999999999999997E-2</v>
      </c>
      <c r="F130" s="17">
        <f>0.001*[75]Sheet1!$F$135</f>
        <v>4.3999999999999997E-2</v>
      </c>
      <c r="G130" s="17">
        <f>0.001*[75]Sheet1!$F$136</f>
        <v>4.3999999999999997E-2</v>
      </c>
      <c r="H130" s="17">
        <f>0.001*[75]Sheet1!$F$137</f>
        <v>4.3000000000000003E-2</v>
      </c>
      <c r="I130" s="17">
        <f>0.001*[75]Sheet1!$F$138</f>
        <v>4.3000000000000003E-2</v>
      </c>
      <c r="J130" s="17">
        <f>0.001*[75]Sheet1!$F$139</f>
        <v>4.3000000000000003E-2</v>
      </c>
      <c r="K130" s="17">
        <f>0.001*[75]Sheet1!$F$140</f>
        <v>4.3999999999999997E-2</v>
      </c>
      <c r="L130" s="17">
        <f>0.001*[75]Sheet1!$F$141</f>
        <v>4.3999999999999997E-2</v>
      </c>
      <c r="M130" s="17">
        <f>0.001*[75]Sheet1!$F$142</f>
        <v>4.3000000000000003E-2</v>
      </c>
      <c r="N130" s="17">
        <f>0.001*[75]Sheet1!$F$143</f>
        <v>4.3000000000000003E-2</v>
      </c>
      <c r="O130" s="17">
        <f>0.001*[75]Sheet1!$F$144</f>
        <v>4.3000000000000003E-2</v>
      </c>
      <c r="P130" s="17">
        <f>0.001*[75]Sheet1!$F$145</f>
        <v>4.3000000000000003E-2</v>
      </c>
      <c r="Q130" s="17">
        <f>0.001*[75]Sheet1!$F$146</f>
        <v>4.3000000000000003E-2</v>
      </c>
      <c r="R130" s="17">
        <f>0.001*[75]Sheet1!$F$147</f>
        <v>4.3000000000000003E-2</v>
      </c>
      <c r="S130" s="17">
        <f>0.001*[75]Sheet1!$F$148</f>
        <v>4.3000000000000003E-2</v>
      </c>
      <c r="T130" s="17">
        <f>0.001*[75]Sheet1!$F$149</f>
        <v>4.3000000000000003E-2</v>
      </c>
      <c r="U130" s="17">
        <f>0.001*[75]Sheet1!$F$150</f>
        <v>4.3000000000000003E-2</v>
      </c>
      <c r="V130" s="17">
        <f>0.001*[75]Sheet1!$F$151</f>
        <v>4.3999999999999997E-2</v>
      </c>
      <c r="W130" s="17">
        <f>0.001*[75]Sheet1!$F$152</f>
        <v>4.3000000000000003E-2</v>
      </c>
      <c r="X130" s="17">
        <f>0.001*[75]Sheet1!$F$153</f>
        <v>4.3999999999999997E-2</v>
      </c>
      <c r="Y130" s="17">
        <f>0.001*[75]Sheet1!$F$154</f>
        <v>4.3999999999999997E-2</v>
      </c>
      <c r="Z130" s="46">
        <f>0.001*[75]Sheet1!$F$155</f>
        <v>4.3999999999999997E-2</v>
      </c>
      <c r="AA130" s="36">
        <f t="shared" si="18"/>
        <v>4.3999999999999997E-2</v>
      </c>
      <c r="AB130" s="18">
        <f t="shared" si="19"/>
        <v>4.3000000000000003E-2</v>
      </c>
      <c r="AC130" s="19">
        <f t="shared" si="20"/>
        <v>4.3458333333333349E-2</v>
      </c>
    </row>
    <row r="131" spans="2:29" ht="15" customHeight="1">
      <c r="B131" s="26">
        <v>7</v>
      </c>
      <c r="C131" s="43">
        <f>0.001*[75]Sheet1!$F$156</f>
        <v>4.3999999999999997E-2</v>
      </c>
      <c r="D131" s="9">
        <f>0.001*[75]Sheet1!$F$157</f>
        <v>4.3999999999999997E-2</v>
      </c>
      <c r="E131" s="9">
        <f>0.001*[75]Sheet1!$F$158</f>
        <v>4.3999999999999997E-2</v>
      </c>
      <c r="F131" s="9">
        <f>0.001*[75]Sheet1!$F$159</f>
        <v>4.3999999999999997E-2</v>
      </c>
      <c r="G131" s="9">
        <f>0.001*[75]Sheet1!$F$160</f>
        <v>4.3999999999999997E-2</v>
      </c>
      <c r="H131" s="9">
        <f>0.001*[75]Sheet1!$F$161</f>
        <v>4.3999999999999997E-2</v>
      </c>
      <c r="I131" s="9">
        <f>0.001*[75]Sheet1!$F$162</f>
        <v>4.3999999999999997E-2</v>
      </c>
      <c r="J131" s="9">
        <f>0.001*[75]Sheet1!$F$163</f>
        <v>4.3999999999999997E-2</v>
      </c>
      <c r="K131" s="9">
        <f>0.001*[75]Sheet1!$F$164</f>
        <v>4.3000000000000003E-2</v>
      </c>
      <c r="L131" s="9">
        <f>0.001*[75]Sheet1!$F$165</f>
        <v>4.3000000000000003E-2</v>
      </c>
      <c r="M131" s="9">
        <f>0.001*[75]Sheet1!$F$166</f>
        <v>4.3000000000000003E-2</v>
      </c>
      <c r="N131" s="9" t="s">
        <v>55</v>
      </c>
      <c r="O131" s="9" t="s">
        <v>55</v>
      </c>
      <c r="P131" s="9" t="s">
        <v>55</v>
      </c>
      <c r="Q131" s="9" t="s">
        <v>55</v>
      </c>
      <c r="R131" s="9" t="s">
        <v>55</v>
      </c>
      <c r="S131" s="9">
        <f>0.001*[75]Sheet1!$F$172</f>
        <v>4.3000000000000003E-2</v>
      </c>
      <c r="T131" s="9">
        <f>0.001*[75]Sheet1!$F$173</f>
        <v>4.3000000000000003E-2</v>
      </c>
      <c r="U131" s="9">
        <f>0.001*[75]Sheet1!$F$174</f>
        <v>4.3000000000000003E-2</v>
      </c>
      <c r="V131" s="9">
        <f>0.001*[75]Sheet1!$F$175</f>
        <v>4.3000000000000003E-2</v>
      </c>
      <c r="W131" s="9">
        <f>0.001*[75]Sheet1!$F$176</f>
        <v>4.3000000000000003E-2</v>
      </c>
      <c r="X131" s="9">
        <f>0.001*[75]Sheet1!$F$177</f>
        <v>4.3000000000000003E-2</v>
      </c>
      <c r="Y131" s="9">
        <f>0.001*[75]Sheet1!$F$178</f>
        <v>4.3999999999999997E-2</v>
      </c>
      <c r="Z131" s="44">
        <f>0.001*[75]Sheet1!$F$179</f>
        <v>4.3999999999999997E-2</v>
      </c>
      <c r="AA131" s="35">
        <f t="shared" si="18"/>
        <v>4.3999999999999997E-2</v>
      </c>
      <c r="AB131" s="10">
        <f t="shared" si="19"/>
        <v>4.3000000000000003E-2</v>
      </c>
      <c r="AC131" s="14">
        <f t="shared" si="20"/>
        <v>4.3526315789473691E-2</v>
      </c>
    </row>
    <row r="132" spans="2:29" ht="15" customHeight="1">
      <c r="B132" s="26">
        <v>8</v>
      </c>
      <c r="C132" s="43">
        <f>0.001*[75]Sheet1!$F$180</f>
        <v>4.3999999999999997E-2</v>
      </c>
      <c r="D132" s="9">
        <f>0.001*[75]Sheet1!$F$181</f>
        <v>4.3999999999999997E-2</v>
      </c>
      <c r="E132" s="9">
        <f>0.001*[75]Sheet1!$F$182</f>
        <v>4.3999999999999997E-2</v>
      </c>
      <c r="F132" s="9">
        <f>0.001*[75]Sheet1!$F$183</f>
        <v>4.3999999999999997E-2</v>
      </c>
      <c r="G132" s="9">
        <f>0.001*[75]Sheet1!$F$184</f>
        <v>4.3999999999999997E-2</v>
      </c>
      <c r="H132" s="9">
        <f>0.001*[75]Sheet1!$F$185</f>
        <v>4.3999999999999997E-2</v>
      </c>
      <c r="I132" s="9">
        <f>0.001*[75]Sheet1!$F$186</f>
        <v>4.3999999999999997E-2</v>
      </c>
      <c r="J132" s="9">
        <f>0.001*[75]Sheet1!$F$187</f>
        <v>4.3999999999999997E-2</v>
      </c>
      <c r="K132" s="9">
        <f>0.001*[75]Sheet1!$F$188</f>
        <v>4.3000000000000003E-2</v>
      </c>
      <c r="L132" s="9">
        <f>0.001*[75]Sheet1!$F$189</f>
        <v>4.3000000000000003E-2</v>
      </c>
      <c r="M132" s="9">
        <f>0.001*[75]Sheet1!$F$190</f>
        <v>4.3000000000000003E-2</v>
      </c>
      <c r="N132" s="9">
        <f>0.001*[75]Sheet1!$F$191</f>
        <v>4.3000000000000003E-2</v>
      </c>
      <c r="O132" s="9">
        <f>0.001*[75]Sheet1!$F$192</f>
        <v>4.3000000000000003E-2</v>
      </c>
      <c r="P132" s="9">
        <f>0.001*[75]Sheet1!$F$193</f>
        <v>4.3000000000000003E-2</v>
      </c>
      <c r="Q132" s="9">
        <f>0.001*[75]Sheet1!$F$194</f>
        <v>4.3000000000000003E-2</v>
      </c>
      <c r="R132" s="9">
        <f>0.001*[75]Sheet1!$F$195</f>
        <v>4.4999999999999998E-2</v>
      </c>
      <c r="S132" s="9">
        <f>0.001*[75]Sheet1!$F$196</f>
        <v>4.7E-2</v>
      </c>
      <c r="T132" s="9">
        <f>0.001*[75]Sheet1!$F$197</f>
        <v>4.7E-2</v>
      </c>
      <c r="U132" s="9">
        <f>0.001*[75]Sheet1!$F$198</f>
        <v>4.5999999999999999E-2</v>
      </c>
      <c r="V132" s="9">
        <f>0.001*[75]Sheet1!$F$199</f>
        <v>4.3999999999999997E-2</v>
      </c>
      <c r="W132" s="9">
        <f>0.001*[75]Sheet1!$F$200</f>
        <v>4.3999999999999997E-2</v>
      </c>
      <c r="X132" s="9">
        <f>0.001*[75]Sheet1!$F$201</f>
        <v>4.3999999999999997E-2</v>
      </c>
      <c r="Y132" s="9">
        <f>0.001*[75]Sheet1!$F$202</f>
        <v>4.3999999999999997E-2</v>
      </c>
      <c r="Z132" s="44">
        <f>0.001*[75]Sheet1!$F$203</f>
        <v>4.3999999999999997E-2</v>
      </c>
      <c r="AA132" s="35">
        <f t="shared" si="18"/>
        <v>4.7E-2</v>
      </c>
      <c r="AB132" s="10">
        <f t="shared" si="19"/>
        <v>4.3000000000000003E-2</v>
      </c>
      <c r="AC132" s="14">
        <f t="shared" si="20"/>
        <v>4.4083333333333342E-2</v>
      </c>
    </row>
    <row r="133" spans="2:29" ht="15" customHeight="1">
      <c r="B133" s="26">
        <v>9</v>
      </c>
      <c r="C133" s="43">
        <f>0.001*[75]Sheet1!$F$204</f>
        <v>4.3999999999999997E-2</v>
      </c>
      <c r="D133" s="9">
        <f>0.001*[75]Sheet1!$F$205</f>
        <v>4.3000000000000003E-2</v>
      </c>
      <c r="E133" s="9">
        <f>0.001*[75]Sheet1!$F$206</f>
        <v>4.3000000000000003E-2</v>
      </c>
      <c r="F133" s="9">
        <f>0.001*[75]Sheet1!$F$207</f>
        <v>4.3000000000000003E-2</v>
      </c>
      <c r="G133" s="9">
        <f>0.001*[75]Sheet1!$F$208</f>
        <v>4.3000000000000003E-2</v>
      </c>
      <c r="H133" s="9">
        <f>0.001*[75]Sheet1!$F$209</f>
        <v>4.3000000000000003E-2</v>
      </c>
      <c r="I133" s="9">
        <f>0.001*[75]Sheet1!$F$210</f>
        <v>4.3000000000000003E-2</v>
      </c>
      <c r="J133" s="9">
        <f>0.001*[75]Sheet1!$F$211</f>
        <v>4.3000000000000003E-2</v>
      </c>
      <c r="K133" s="9">
        <f>0.001*[75]Sheet1!$F$212</f>
        <v>4.3999999999999997E-2</v>
      </c>
      <c r="L133" s="9">
        <f>0.001*[75]Sheet1!$F$213</f>
        <v>4.4999999999999998E-2</v>
      </c>
      <c r="M133" s="9">
        <f>0.001*[75]Sheet1!$F$214</f>
        <v>4.7E-2</v>
      </c>
      <c r="N133" s="9">
        <f>0.001*[75]Sheet1!$F$215</f>
        <v>4.7E-2</v>
      </c>
      <c r="O133" s="9">
        <f>0.001*[75]Sheet1!$F$216</f>
        <v>4.5999999999999999E-2</v>
      </c>
      <c r="P133" s="9">
        <f>0.001*[75]Sheet1!$F$217</f>
        <v>4.8000000000000001E-2</v>
      </c>
      <c r="Q133" s="9">
        <f>0.001*[75]Sheet1!$F$218</f>
        <v>0.05</v>
      </c>
      <c r="R133" s="9">
        <f>0.001*[75]Sheet1!$F$219</f>
        <v>4.7E-2</v>
      </c>
      <c r="S133" s="9">
        <f>0.001*[75]Sheet1!$F$220</f>
        <v>4.5999999999999999E-2</v>
      </c>
      <c r="T133" s="9">
        <f>0.001*[75]Sheet1!$F$221</f>
        <v>4.7E-2</v>
      </c>
      <c r="U133" s="9">
        <f>0.001*[75]Sheet1!$F$222</f>
        <v>4.7E-2</v>
      </c>
      <c r="V133" s="9">
        <f>0.001*[75]Sheet1!$F$223</f>
        <v>4.7E-2</v>
      </c>
      <c r="W133" s="9">
        <f>0.001*[75]Sheet1!$F$224</f>
        <v>4.7E-2</v>
      </c>
      <c r="X133" s="9">
        <f>0.001*[75]Sheet1!$F$225</f>
        <v>4.7E-2</v>
      </c>
      <c r="Y133" s="9">
        <f>0.001*[75]Sheet1!$F$226</f>
        <v>4.5999999999999999E-2</v>
      </c>
      <c r="Z133" s="44">
        <f>0.001*[75]Sheet1!$F$227</f>
        <v>4.5999999999999999E-2</v>
      </c>
      <c r="AA133" s="35">
        <f t="shared" si="18"/>
        <v>0.05</v>
      </c>
      <c r="AB133" s="10">
        <f t="shared" si="19"/>
        <v>4.3000000000000003E-2</v>
      </c>
      <c r="AC133" s="14">
        <f t="shared" si="20"/>
        <v>4.5500000000000013E-2</v>
      </c>
    </row>
    <row r="134" spans="2:29" ht="15" customHeight="1">
      <c r="B134" s="28">
        <v>10</v>
      </c>
      <c r="C134" s="47">
        <f>0.001*[75]Sheet1!$F$228</f>
        <v>4.3999999999999997E-2</v>
      </c>
      <c r="D134" s="20">
        <f>0.001*[75]Sheet1!$F$229</f>
        <v>4.3999999999999997E-2</v>
      </c>
      <c r="E134" s="20">
        <f>0.001*[75]Sheet1!$F$230</f>
        <v>4.3000000000000003E-2</v>
      </c>
      <c r="F134" s="20">
        <f>0.001*[75]Sheet1!$F$231</f>
        <v>4.3000000000000003E-2</v>
      </c>
      <c r="G134" s="20">
        <f>0.001*[75]Sheet1!$F$232</f>
        <v>4.3000000000000003E-2</v>
      </c>
      <c r="H134" s="20">
        <f>0.001*[75]Sheet1!$F$233</f>
        <v>4.3000000000000003E-2</v>
      </c>
      <c r="I134" s="20">
        <f>0.001*[75]Sheet1!$F$234</f>
        <v>4.3000000000000003E-2</v>
      </c>
      <c r="J134" s="20">
        <f>0.001*[75]Sheet1!$F$235</f>
        <v>4.3000000000000003E-2</v>
      </c>
      <c r="K134" s="20">
        <f>0.001*[75]Sheet1!$F$236</f>
        <v>4.2000000000000003E-2</v>
      </c>
      <c r="L134" s="20">
        <f>0.001*[75]Sheet1!$F$237</f>
        <v>4.2000000000000003E-2</v>
      </c>
      <c r="M134" s="20">
        <f>0.001*[75]Sheet1!$F$238</f>
        <v>4.2000000000000003E-2</v>
      </c>
      <c r="N134" s="20">
        <f>0.001*[75]Sheet1!$F$239</f>
        <v>4.2000000000000003E-2</v>
      </c>
      <c r="O134" s="20">
        <f>0.001*[75]Sheet1!$F$240</f>
        <v>4.2000000000000003E-2</v>
      </c>
      <c r="P134" s="20">
        <f>0.001*[75]Sheet1!$F$241</f>
        <v>4.2000000000000003E-2</v>
      </c>
      <c r="Q134" s="20">
        <f>0.001*[75]Sheet1!$F$242</f>
        <v>4.2000000000000003E-2</v>
      </c>
      <c r="R134" s="20">
        <f>0.001*[75]Sheet1!$F$243</f>
        <v>4.2000000000000003E-2</v>
      </c>
      <c r="S134" s="20">
        <f>0.001*[75]Sheet1!$F$244</f>
        <v>4.2000000000000003E-2</v>
      </c>
      <c r="T134" s="20">
        <f>0.001*[75]Sheet1!$F$245</f>
        <v>4.2000000000000003E-2</v>
      </c>
      <c r="U134" s="20">
        <f>0.001*[75]Sheet1!$F$246</f>
        <v>4.2000000000000003E-2</v>
      </c>
      <c r="V134" s="20">
        <f>0.001*[75]Sheet1!$F$247</f>
        <v>4.3000000000000003E-2</v>
      </c>
      <c r="W134" s="20">
        <f>0.001*[75]Sheet1!$F$248</f>
        <v>4.3000000000000003E-2</v>
      </c>
      <c r="X134" s="20">
        <f>0.001*[75]Sheet1!$F$249</f>
        <v>4.3000000000000003E-2</v>
      </c>
      <c r="Y134" s="20">
        <f>0.001*[75]Sheet1!$F$250</f>
        <v>4.3999999999999997E-2</v>
      </c>
      <c r="Z134" s="48">
        <f>0.001*[75]Sheet1!$F$251</f>
        <v>4.3999999999999997E-2</v>
      </c>
      <c r="AA134" s="37">
        <f t="shared" si="18"/>
        <v>4.3999999999999997E-2</v>
      </c>
      <c r="AB134" s="21">
        <f t="shared" si="19"/>
        <v>4.2000000000000003E-2</v>
      </c>
      <c r="AC134" s="22">
        <f t="shared" si="20"/>
        <v>4.2708333333333348E-2</v>
      </c>
    </row>
    <row r="135" spans="2:29" ht="15" customHeight="1">
      <c r="B135" s="26">
        <v>11</v>
      </c>
      <c r="C135" s="43">
        <f>0.001*[75]Sheet1!$F$252</f>
        <v>4.3999999999999997E-2</v>
      </c>
      <c r="D135" s="9">
        <f>0.001*[75]Sheet1!$F$253</f>
        <v>4.3000000000000003E-2</v>
      </c>
      <c r="E135" s="9">
        <f>0.001*[75]Sheet1!$F$254</f>
        <v>4.3999999999999997E-2</v>
      </c>
      <c r="F135" s="9">
        <f>0.001*[75]Sheet1!$F$255</f>
        <v>4.3999999999999997E-2</v>
      </c>
      <c r="G135" s="9">
        <f>0.001*[75]Sheet1!$F$256</f>
        <v>4.3999999999999997E-2</v>
      </c>
      <c r="H135" s="9">
        <f>0.001*[75]Sheet1!$F$257</f>
        <v>4.3999999999999997E-2</v>
      </c>
      <c r="I135" s="9">
        <f>0.001*[75]Sheet1!$F$258</f>
        <v>4.3999999999999997E-2</v>
      </c>
      <c r="J135" s="9">
        <f>0.001*[75]Sheet1!$F$259</f>
        <v>4.3999999999999997E-2</v>
      </c>
      <c r="K135" s="9">
        <f>0.001*[75]Sheet1!$F$260</f>
        <v>4.3999999999999997E-2</v>
      </c>
      <c r="L135" s="9">
        <f>0.001*[75]Sheet1!$F$261</f>
        <v>4.5999999999999999E-2</v>
      </c>
      <c r="M135" s="9">
        <f>0.001*[75]Sheet1!$F$262</f>
        <v>4.7E-2</v>
      </c>
      <c r="N135" s="9">
        <f>0.001*[75]Sheet1!$F$263</f>
        <v>4.5999999999999999E-2</v>
      </c>
      <c r="O135" s="9">
        <f>0.001*[75]Sheet1!$F$264</f>
        <v>4.5999999999999999E-2</v>
      </c>
      <c r="P135" s="9">
        <f>0.001*[75]Sheet1!$F$265</f>
        <v>4.4999999999999998E-2</v>
      </c>
      <c r="Q135" s="9">
        <f>0.001*[75]Sheet1!$F$266</f>
        <v>4.4999999999999998E-2</v>
      </c>
      <c r="R135" s="9">
        <f>0.001*[75]Sheet1!$F$267</f>
        <v>4.4999999999999998E-2</v>
      </c>
      <c r="S135" s="9">
        <f>0.001*[75]Sheet1!$F$268</f>
        <v>4.4999999999999998E-2</v>
      </c>
      <c r="T135" s="9">
        <f>0.001*[75]Sheet1!$F$269</f>
        <v>4.4999999999999998E-2</v>
      </c>
      <c r="U135" s="9">
        <f>0.001*[75]Sheet1!$F$270</f>
        <v>4.3999999999999997E-2</v>
      </c>
      <c r="V135" s="9">
        <f>0.001*[75]Sheet1!$F$271</f>
        <v>4.3999999999999997E-2</v>
      </c>
      <c r="W135" s="9">
        <f>0.001*[75]Sheet1!$F$272</f>
        <v>4.3999999999999997E-2</v>
      </c>
      <c r="X135" s="9">
        <f>0.001*[75]Sheet1!$F$273</f>
        <v>4.4999999999999998E-2</v>
      </c>
      <c r="Y135" s="9">
        <f>0.001*[75]Sheet1!$F$274</f>
        <v>4.3999999999999997E-2</v>
      </c>
      <c r="Z135" s="44">
        <f>0.001*[75]Sheet1!$F$275</f>
        <v>4.3999999999999997E-2</v>
      </c>
      <c r="AA135" s="35">
        <f t="shared" si="18"/>
        <v>4.7E-2</v>
      </c>
      <c r="AB135" s="10">
        <f t="shared" si="19"/>
        <v>4.3000000000000003E-2</v>
      </c>
      <c r="AC135" s="14">
        <f t="shared" si="20"/>
        <v>4.4583333333333343E-2</v>
      </c>
    </row>
    <row r="136" spans="2:29" ht="15" customHeight="1">
      <c r="B136" s="26">
        <v>12</v>
      </c>
      <c r="C136" s="43">
        <f>0.001*[75]Sheet1!$F$276</f>
        <v>4.3000000000000003E-2</v>
      </c>
      <c r="D136" s="9">
        <f>0.001*[75]Sheet1!$F$277</f>
        <v>4.3999999999999997E-2</v>
      </c>
      <c r="E136" s="9">
        <f>0.001*[75]Sheet1!$F$278</f>
        <v>4.3999999999999997E-2</v>
      </c>
      <c r="F136" s="9">
        <f>0.001*[75]Sheet1!$F$279</f>
        <v>4.3999999999999997E-2</v>
      </c>
      <c r="G136" s="9">
        <f>0.001*[75]Sheet1!$F$280</f>
        <v>4.3999999999999997E-2</v>
      </c>
      <c r="H136" s="9">
        <f>0.001*[75]Sheet1!$F$281</f>
        <v>4.3999999999999997E-2</v>
      </c>
      <c r="I136" s="9">
        <f>0.001*[75]Sheet1!$F$282</f>
        <v>4.3999999999999997E-2</v>
      </c>
      <c r="J136" s="9">
        <f>0.001*[75]Sheet1!$F$283</f>
        <v>4.3999999999999997E-2</v>
      </c>
      <c r="K136" s="9">
        <f>0.001*[75]Sheet1!$F$284</f>
        <v>4.3999999999999997E-2</v>
      </c>
      <c r="L136" s="9">
        <f>0.001*[75]Sheet1!$F$285</f>
        <v>4.3999999999999997E-2</v>
      </c>
      <c r="M136" s="9">
        <f>0.001*[75]Sheet1!$F$286</f>
        <v>4.3999999999999997E-2</v>
      </c>
      <c r="N136" s="9">
        <f>0.001*[75]Sheet1!$F$287</f>
        <v>4.3000000000000003E-2</v>
      </c>
      <c r="O136" s="9">
        <f>0.001*[75]Sheet1!$F$288</f>
        <v>4.3000000000000003E-2</v>
      </c>
      <c r="P136" s="9">
        <f>0.001*[75]Sheet1!$F$289</f>
        <v>4.3000000000000003E-2</v>
      </c>
      <c r="Q136" s="9">
        <f>0.001*[75]Sheet1!$F$290</f>
        <v>4.3000000000000003E-2</v>
      </c>
      <c r="R136" s="9">
        <f>0.001*[75]Sheet1!$F$291</f>
        <v>4.3000000000000003E-2</v>
      </c>
      <c r="S136" s="9">
        <f>0.001*[75]Sheet1!$F$292</f>
        <v>4.3000000000000003E-2</v>
      </c>
      <c r="T136" s="9">
        <f>0.001*[75]Sheet1!$F$293</f>
        <v>4.3000000000000003E-2</v>
      </c>
      <c r="U136" s="9">
        <f>0.001*[75]Sheet1!$F$294</f>
        <v>4.3000000000000003E-2</v>
      </c>
      <c r="V136" s="9">
        <f>0.001*[75]Sheet1!$F$295</f>
        <v>4.3000000000000003E-2</v>
      </c>
      <c r="W136" s="9">
        <f>0.001*[75]Sheet1!$F$296</f>
        <v>4.3000000000000003E-2</v>
      </c>
      <c r="X136" s="9">
        <f>0.001*[75]Sheet1!$F$297</f>
        <v>4.3999999999999997E-2</v>
      </c>
      <c r="Y136" s="9">
        <f>0.001*[75]Sheet1!$F$298</f>
        <v>4.3999999999999997E-2</v>
      </c>
      <c r="Z136" s="44">
        <f>0.001*[75]Sheet1!$F$299</f>
        <v>4.3999999999999997E-2</v>
      </c>
      <c r="AA136" s="35">
        <f t="shared" si="18"/>
        <v>4.3999999999999997E-2</v>
      </c>
      <c r="AB136" s="10">
        <f t="shared" si="19"/>
        <v>4.3000000000000003E-2</v>
      </c>
      <c r="AC136" s="14">
        <f t="shared" si="20"/>
        <v>4.354166666666668E-2</v>
      </c>
    </row>
    <row r="137" spans="2:29" ht="15" customHeight="1">
      <c r="B137" s="26">
        <v>13</v>
      </c>
      <c r="C137" s="43">
        <f>0.001*[75]Sheet1!$F$300</f>
        <v>4.3999999999999997E-2</v>
      </c>
      <c r="D137" s="9">
        <f>0.001*[75]Sheet1!$F$301</f>
        <v>4.3999999999999997E-2</v>
      </c>
      <c r="E137" s="9">
        <f>0.001*[75]Sheet1!$F$302</f>
        <v>4.3999999999999997E-2</v>
      </c>
      <c r="F137" s="9">
        <f>0.001*[75]Sheet1!$F$303</f>
        <v>4.3999999999999997E-2</v>
      </c>
      <c r="G137" s="9">
        <f>0.001*[75]Sheet1!$F$304</f>
        <v>4.3999999999999997E-2</v>
      </c>
      <c r="H137" s="9">
        <f>0.001*[75]Sheet1!$F$305</f>
        <v>4.3999999999999997E-2</v>
      </c>
      <c r="I137" s="9">
        <f>0.001*[75]Sheet1!$F$306</f>
        <v>4.3999999999999997E-2</v>
      </c>
      <c r="J137" s="9">
        <f>0.001*[75]Sheet1!$F$307</f>
        <v>4.3999999999999997E-2</v>
      </c>
      <c r="K137" s="9">
        <f>0.001*[75]Sheet1!$F$308</f>
        <v>4.3999999999999997E-2</v>
      </c>
      <c r="L137" s="9">
        <f>0.001*[75]Sheet1!$F$309</f>
        <v>4.3999999999999997E-2</v>
      </c>
      <c r="M137" s="9">
        <f>0.001*[75]Sheet1!$F$310</f>
        <v>4.3999999999999997E-2</v>
      </c>
      <c r="N137" s="9">
        <f>0.001*[75]Sheet1!$F$311</f>
        <v>4.3999999999999997E-2</v>
      </c>
      <c r="O137" s="9">
        <f>0.001*[75]Sheet1!$F$312</f>
        <v>4.3999999999999997E-2</v>
      </c>
      <c r="P137" s="9">
        <f>0.001*[75]Sheet1!$F$313</f>
        <v>4.3999999999999997E-2</v>
      </c>
      <c r="Q137" s="9">
        <f>0.001*[75]Sheet1!$F$309</f>
        <v>4.3999999999999997E-2</v>
      </c>
      <c r="R137" s="9">
        <f>0.001*[75]Sheet1!$F$315</f>
        <v>4.3000000000000003E-2</v>
      </c>
      <c r="S137" s="9">
        <f>0.001*[75]Sheet1!$F$316</f>
        <v>4.3999999999999997E-2</v>
      </c>
      <c r="T137" s="9">
        <f>0.001*[75]Sheet1!$F$317</f>
        <v>4.3999999999999997E-2</v>
      </c>
      <c r="U137" s="9">
        <f>0.001*[75]Sheet1!$F$318</f>
        <v>4.4999999999999998E-2</v>
      </c>
      <c r="V137" s="9">
        <f>0.001*[75]Sheet1!$F$319</f>
        <v>4.3999999999999997E-2</v>
      </c>
      <c r="W137" s="9">
        <f>0.001*[75]Sheet1!$F$320</f>
        <v>4.3000000000000003E-2</v>
      </c>
      <c r="X137" s="9">
        <f>0.001*[75]Sheet1!$F$321</f>
        <v>4.3000000000000003E-2</v>
      </c>
      <c r="Y137" s="9">
        <f>0.001*[75]Sheet1!$F$322</f>
        <v>4.3000000000000003E-2</v>
      </c>
      <c r="Z137" s="44">
        <f>0.001*[75]Sheet1!$F$323</f>
        <v>4.3000000000000003E-2</v>
      </c>
      <c r="AA137" s="35">
        <f t="shared" si="18"/>
        <v>4.4999999999999998E-2</v>
      </c>
      <c r="AB137" s="10">
        <f t="shared" si="19"/>
        <v>4.3000000000000003E-2</v>
      </c>
      <c r="AC137" s="14">
        <f t="shared" si="20"/>
        <v>4.3833333333333342E-2</v>
      </c>
    </row>
    <row r="138" spans="2:29" ht="15" customHeight="1">
      <c r="B138" s="26">
        <v>14</v>
      </c>
      <c r="C138" s="43">
        <f>0.001*[75]Sheet1!$F$324</f>
        <v>4.3000000000000003E-2</v>
      </c>
      <c r="D138" s="9">
        <f>0.001*[75]Sheet1!$F$325</f>
        <v>4.3000000000000003E-2</v>
      </c>
      <c r="E138" s="9">
        <f>0.001*[75]Sheet1!$F$326</f>
        <v>4.3000000000000003E-2</v>
      </c>
      <c r="F138" s="9">
        <f>0.001*[75]Sheet1!$F$327</f>
        <v>4.3999999999999997E-2</v>
      </c>
      <c r="G138" s="9">
        <f>0.001*[75]Sheet1!$F$328</f>
        <v>4.3999999999999997E-2</v>
      </c>
      <c r="H138" s="9">
        <f>0.001*[75]Sheet1!$F$329</f>
        <v>4.3999999999999997E-2</v>
      </c>
      <c r="I138" s="9">
        <f>0.001*[75]Sheet1!$F$330</f>
        <v>4.3999999999999997E-2</v>
      </c>
      <c r="J138" s="9">
        <f>0.001*[75]Sheet1!$F$331</f>
        <v>4.3999999999999997E-2</v>
      </c>
      <c r="K138" s="9">
        <f>0.001*[75]Sheet1!$F$332</f>
        <v>4.3999999999999997E-2</v>
      </c>
      <c r="L138" s="9">
        <f>0.001*[75]Sheet1!$F$333</f>
        <v>4.3000000000000003E-2</v>
      </c>
      <c r="M138" s="9">
        <f>0.001*[75]Sheet1!$F$334</f>
        <v>4.3000000000000003E-2</v>
      </c>
      <c r="N138" s="9">
        <f>0.001*[75]Sheet1!$F$335</f>
        <v>4.3000000000000003E-2</v>
      </c>
      <c r="O138" s="9">
        <f>0.001*[75]Sheet1!$F$336</f>
        <v>4.3000000000000003E-2</v>
      </c>
      <c r="P138" s="9">
        <f>0.001*[75]Sheet1!$F$337</f>
        <v>4.2000000000000003E-2</v>
      </c>
      <c r="Q138" s="9">
        <f>0.001*[75]Sheet1!$F$338</f>
        <v>4.2000000000000003E-2</v>
      </c>
      <c r="R138" s="9">
        <f>0.001*[75]Sheet1!$F$339</f>
        <v>4.2000000000000003E-2</v>
      </c>
      <c r="S138" s="9">
        <f>0.001*[75]Sheet1!$F$340</f>
        <v>4.2000000000000003E-2</v>
      </c>
      <c r="T138" s="9">
        <f>0.001*[75]Sheet1!$F$341</f>
        <v>4.2000000000000003E-2</v>
      </c>
      <c r="U138" s="9">
        <f>0.001*[75]Sheet1!$F$342</f>
        <v>4.3000000000000003E-2</v>
      </c>
      <c r="V138" s="9">
        <f>0.001*[75]Sheet1!$F$343</f>
        <v>4.3000000000000003E-2</v>
      </c>
      <c r="W138" s="9">
        <f>0.001*[75]Sheet1!$F$344</f>
        <v>4.3000000000000003E-2</v>
      </c>
      <c r="X138" s="9">
        <f>0.001*[75]Sheet1!$F$345</f>
        <v>4.3000000000000003E-2</v>
      </c>
      <c r="Y138" s="9">
        <f>0.001*[75]Sheet1!$F$346</f>
        <v>4.3000000000000003E-2</v>
      </c>
      <c r="Z138" s="44">
        <f>0.001*[75]Sheet1!$F$347</f>
        <v>4.3000000000000003E-2</v>
      </c>
      <c r="AA138" s="35">
        <f t="shared" si="18"/>
        <v>4.3999999999999997E-2</v>
      </c>
      <c r="AB138" s="10">
        <f t="shared" si="19"/>
        <v>4.2000000000000003E-2</v>
      </c>
      <c r="AC138" s="14">
        <f t="shared" si="20"/>
        <v>4.3041666666666679E-2</v>
      </c>
    </row>
    <row r="139" spans="2:29" ht="15" customHeight="1">
      <c r="B139" s="26">
        <v>15</v>
      </c>
      <c r="C139" s="43">
        <f>0.001*[75]Sheet1!$F$348</f>
        <v>4.3000000000000003E-2</v>
      </c>
      <c r="D139" s="9">
        <f>0.001*[75]Sheet1!$F$349</f>
        <v>4.3999999999999997E-2</v>
      </c>
      <c r="E139" s="9">
        <f>0.001*[75]Sheet1!$F$350</f>
        <v>4.3000000000000003E-2</v>
      </c>
      <c r="F139" s="9">
        <f>0.001*[75]Sheet1!$F$351</f>
        <v>4.3999999999999997E-2</v>
      </c>
      <c r="G139" s="9">
        <f>0.001*[75]Sheet1!$F$352</f>
        <v>4.3999999999999997E-2</v>
      </c>
      <c r="H139" s="9">
        <f>0.001*[75]Sheet1!$F$353</f>
        <v>4.3999999999999997E-2</v>
      </c>
      <c r="I139" s="9">
        <f>0.001*[75]Sheet1!$F$354</f>
        <v>4.3999999999999997E-2</v>
      </c>
      <c r="J139" s="9">
        <f>0.001*[75]Sheet1!$F$355</f>
        <v>4.3999999999999997E-2</v>
      </c>
      <c r="K139" s="9">
        <f>0.001*[75]Sheet1!$F$356</f>
        <v>4.3999999999999997E-2</v>
      </c>
      <c r="L139" s="9">
        <f>0.001*[75]Sheet1!$F$357</f>
        <v>4.3000000000000003E-2</v>
      </c>
      <c r="M139" s="9">
        <f>0.001*[75]Sheet1!$F$358</f>
        <v>4.3000000000000003E-2</v>
      </c>
      <c r="N139" s="9">
        <f>0.001*[75]Sheet1!$F$359</f>
        <v>4.3000000000000003E-2</v>
      </c>
      <c r="O139" s="9">
        <f>0.001*[75]Sheet1!$F$360</f>
        <v>4.4999999999999998E-2</v>
      </c>
      <c r="P139" s="9">
        <f>0.001*[75]Sheet1!$F$361</f>
        <v>4.3999999999999997E-2</v>
      </c>
      <c r="Q139" s="9">
        <f>0.001*[75]Sheet1!$F$362</f>
        <v>4.3000000000000003E-2</v>
      </c>
      <c r="R139" s="9">
        <f>0.001*[75]Sheet1!$F$363</f>
        <v>4.3000000000000003E-2</v>
      </c>
      <c r="S139" s="9">
        <f>0.001*[75]Sheet1!$F$364</f>
        <v>4.3000000000000003E-2</v>
      </c>
      <c r="T139" s="9">
        <f>0.001*[75]Sheet1!$F$365</f>
        <v>4.3000000000000003E-2</v>
      </c>
      <c r="U139" s="9">
        <f>0.001*[75]Sheet1!$F$366</f>
        <v>4.3000000000000003E-2</v>
      </c>
      <c r="V139" s="9">
        <f>0.001*[75]Sheet1!$F$367</f>
        <v>4.3999999999999997E-2</v>
      </c>
      <c r="W139" s="9">
        <f>0.001*[75]Sheet1!$F$368</f>
        <v>4.3999999999999997E-2</v>
      </c>
      <c r="X139" s="9">
        <f>0.001*[75]Sheet1!$F$369</f>
        <v>4.3999999999999997E-2</v>
      </c>
      <c r="Y139" s="9">
        <f>0.001*[75]Sheet1!$F$370</f>
        <v>4.3999999999999997E-2</v>
      </c>
      <c r="Z139" s="44">
        <f>0.001*[75]Sheet1!$F$371</f>
        <v>4.3999999999999997E-2</v>
      </c>
      <c r="AA139" s="35">
        <f t="shared" si="18"/>
        <v>4.4999999999999998E-2</v>
      </c>
      <c r="AB139" s="10">
        <f t="shared" si="19"/>
        <v>4.3000000000000003E-2</v>
      </c>
      <c r="AC139" s="14">
        <f t="shared" si="20"/>
        <v>4.3625000000000018E-2</v>
      </c>
    </row>
    <row r="140" spans="2:29" ht="15" customHeight="1">
      <c r="B140" s="27">
        <v>16</v>
      </c>
      <c r="C140" s="45">
        <f>0.001*[75]Sheet1!$F$372</f>
        <v>4.3999999999999997E-2</v>
      </c>
      <c r="D140" s="17">
        <f>0.001*[75]Sheet1!$F$373</f>
        <v>4.3999999999999997E-2</v>
      </c>
      <c r="E140" s="17">
        <f>0.001*[75]Sheet1!$F$374</f>
        <v>4.3999999999999997E-2</v>
      </c>
      <c r="F140" s="17">
        <f>0.001*[75]Sheet1!$F$375</f>
        <v>4.3000000000000003E-2</v>
      </c>
      <c r="G140" s="17">
        <f>0.001*[75]Sheet1!$F$376</f>
        <v>4.3000000000000003E-2</v>
      </c>
      <c r="H140" s="17">
        <f>0.001*[75]Sheet1!$F$377</f>
        <v>4.3000000000000003E-2</v>
      </c>
      <c r="I140" s="17">
        <f>0.001*[75]Sheet1!$F$378</f>
        <v>4.3000000000000003E-2</v>
      </c>
      <c r="J140" s="17">
        <f>0.001*[75]Sheet1!$F$379</f>
        <v>4.3000000000000003E-2</v>
      </c>
      <c r="K140" s="17">
        <f>0.001*[75]Sheet1!$F$380</f>
        <v>4.3000000000000003E-2</v>
      </c>
      <c r="L140" s="17">
        <f>0.001*[75]Sheet1!$F$381</f>
        <v>4.2000000000000003E-2</v>
      </c>
      <c r="M140" s="17">
        <f>0.001*[75]Sheet1!$F$382</f>
        <v>4.2000000000000003E-2</v>
      </c>
      <c r="N140" s="17">
        <f>0.001*[75]Sheet1!$F$383</f>
        <v>4.2000000000000003E-2</v>
      </c>
      <c r="O140" s="17">
        <f>0.001*[75]Sheet1!$F$384</f>
        <v>4.2000000000000003E-2</v>
      </c>
      <c r="P140" s="17">
        <f>0.001*[75]Sheet1!$F$385</f>
        <v>4.2000000000000003E-2</v>
      </c>
      <c r="Q140" s="17">
        <f>0.001*[75]Sheet1!$F$386</f>
        <v>4.3000000000000003E-2</v>
      </c>
      <c r="R140" s="17">
        <f>0.001*[75]Sheet1!$F$387</f>
        <v>4.3000000000000003E-2</v>
      </c>
      <c r="S140" s="17">
        <f>0.001*[75]Sheet1!$F$388</f>
        <v>4.3000000000000003E-2</v>
      </c>
      <c r="T140" s="17">
        <f>0.001*[75]Sheet1!$F$389</f>
        <v>4.3000000000000003E-2</v>
      </c>
      <c r="U140" s="17">
        <f>0.001*[75]Sheet1!$F$390</f>
        <v>4.3000000000000003E-2</v>
      </c>
      <c r="V140" s="17">
        <f>0.001*[75]Sheet1!$F$391</f>
        <v>4.3000000000000003E-2</v>
      </c>
      <c r="W140" s="17">
        <f>0.001*[75]Sheet1!$F$392</f>
        <v>4.3000000000000003E-2</v>
      </c>
      <c r="X140" s="17">
        <f>0.001*[75]Sheet1!$F$393</f>
        <v>4.3000000000000003E-2</v>
      </c>
      <c r="Y140" s="17">
        <f>0.001*[75]Sheet1!$F$394</f>
        <v>4.3000000000000003E-2</v>
      </c>
      <c r="Z140" s="46">
        <f>0.001*[75]Sheet1!$F$395</f>
        <v>4.3000000000000003E-2</v>
      </c>
      <c r="AA140" s="36">
        <f t="shared" si="18"/>
        <v>4.3999999999999997E-2</v>
      </c>
      <c r="AB140" s="18">
        <f t="shared" si="19"/>
        <v>4.2000000000000003E-2</v>
      </c>
      <c r="AC140" s="19">
        <f t="shared" si="20"/>
        <v>4.2916666666666679E-2</v>
      </c>
    </row>
    <row r="141" spans="2:29" ht="15" customHeight="1">
      <c r="B141" s="26">
        <v>17</v>
      </c>
      <c r="C141" s="43">
        <f>0.001*[75]Sheet1!$F$396</f>
        <v>4.3000000000000003E-2</v>
      </c>
      <c r="D141" s="9">
        <f>0.001*[75]Sheet1!$F$397</f>
        <v>4.3000000000000003E-2</v>
      </c>
      <c r="E141" s="9">
        <f>0.001*[75]Sheet1!$F$398</f>
        <v>4.3999999999999997E-2</v>
      </c>
      <c r="F141" s="9">
        <f>0.001*[75]Sheet1!$F$399</f>
        <v>4.3999999999999997E-2</v>
      </c>
      <c r="G141" s="9">
        <f>0.001*[75]Sheet1!$F$400</f>
        <v>4.3999999999999997E-2</v>
      </c>
      <c r="H141" s="9">
        <f>0.001*[75]Sheet1!$F$401</f>
        <v>4.3999999999999997E-2</v>
      </c>
      <c r="I141" s="9">
        <f>0.001*[75]Sheet1!$F$402</f>
        <v>4.3999999999999997E-2</v>
      </c>
      <c r="J141" s="9">
        <f>0.001*[75]Sheet1!$F$403</f>
        <v>4.3000000000000003E-2</v>
      </c>
      <c r="K141" s="9">
        <f>0.001*[75]Sheet1!$F$404</f>
        <v>4.3000000000000003E-2</v>
      </c>
      <c r="L141" s="9">
        <f>0.001*[75]Sheet1!$F$405</f>
        <v>4.3000000000000003E-2</v>
      </c>
      <c r="M141" s="9">
        <f>0.001*[75]Sheet1!$F$406</f>
        <v>4.3000000000000003E-2</v>
      </c>
      <c r="N141" s="9">
        <f>0.001*[75]Sheet1!$F$407</f>
        <v>4.3000000000000003E-2</v>
      </c>
      <c r="O141" s="9">
        <f>0.001*[75]Sheet1!$F$408</f>
        <v>4.3000000000000003E-2</v>
      </c>
      <c r="P141" s="9">
        <f>0.001*[75]Sheet1!$F$409</f>
        <v>4.3999999999999997E-2</v>
      </c>
      <c r="Q141" s="9">
        <f>0.001*[75]Sheet1!$F$400</f>
        <v>4.3999999999999997E-2</v>
      </c>
      <c r="R141" s="9">
        <f>0.001*[75]Sheet1!$F$411</f>
        <v>4.3999999999999997E-2</v>
      </c>
      <c r="S141" s="9">
        <f>0.001*[75]Sheet1!$F$412</f>
        <v>4.3000000000000003E-2</v>
      </c>
      <c r="T141" s="9">
        <f>0.001*[75]Sheet1!$F$413</f>
        <v>4.3000000000000003E-2</v>
      </c>
      <c r="U141" s="9">
        <f>0.001*[75]Sheet1!$F$414</f>
        <v>4.3000000000000003E-2</v>
      </c>
      <c r="V141" s="9">
        <f>0.001*[75]Sheet1!$F$415</f>
        <v>4.3999999999999997E-2</v>
      </c>
      <c r="W141" s="9">
        <f>0.001*[75]Sheet1!$F$416</f>
        <v>4.3999999999999997E-2</v>
      </c>
      <c r="X141" s="9">
        <f>0.001*[75]Sheet1!$F$417</f>
        <v>4.3999999999999997E-2</v>
      </c>
      <c r="Y141" s="9">
        <f>0.001*[75]Sheet1!$F$418</f>
        <v>4.3000000000000003E-2</v>
      </c>
      <c r="Z141" s="44">
        <f>0.001*[75]Sheet1!$F$419</f>
        <v>4.3000000000000003E-2</v>
      </c>
      <c r="AA141" s="35">
        <f t="shared" si="18"/>
        <v>4.3999999999999997E-2</v>
      </c>
      <c r="AB141" s="10">
        <f t="shared" si="19"/>
        <v>4.3000000000000003E-2</v>
      </c>
      <c r="AC141" s="14">
        <f t="shared" si="20"/>
        <v>4.3458333333333342E-2</v>
      </c>
    </row>
    <row r="142" spans="2:29" ht="15" customHeight="1">
      <c r="B142" s="26">
        <v>18</v>
      </c>
      <c r="C142" s="43">
        <f>0.001*[75]Sheet1!$F$420</f>
        <v>4.3000000000000003E-2</v>
      </c>
      <c r="D142" s="9">
        <f>0.001*[75]Sheet1!$F$421</f>
        <v>4.3000000000000003E-2</v>
      </c>
      <c r="E142" s="9">
        <f>0.001*[75]Sheet1!$F$422</f>
        <v>4.3000000000000003E-2</v>
      </c>
      <c r="F142" s="9">
        <f>0.001*[75]Sheet1!$F$423</f>
        <v>4.3000000000000003E-2</v>
      </c>
      <c r="G142" s="9">
        <f>0.001*[75]Sheet1!$F$424</f>
        <v>4.3000000000000003E-2</v>
      </c>
      <c r="H142" s="9">
        <f>0.001*[75]Sheet1!$F$425</f>
        <v>4.3000000000000003E-2</v>
      </c>
      <c r="I142" s="9">
        <f>0.001*[75]Sheet1!$F$426</f>
        <v>4.3999999999999997E-2</v>
      </c>
      <c r="J142" s="9">
        <f>0.001*[75]Sheet1!$F$427</f>
        <v>4.3999999999999997E-2</v>
      </c>
      <c r="K142" s="9">
        <f>0.001*[75]Sheet1!$F$428</f>
        <v>4.3000000000000003E-2</v>
      </c>
      <c r="L142" s="9">
        <f>0.001*[75]Sheet1!$F$429</f>
        <v>4.3000000000000003E-2</v>
      </c>
      <c r="M142" s="9">
        <f>0.001*[75]Sheet1!$F$430</f>
        <v>4.3000000000000003E-2</v>
      </c>
      <c r="N142" s="9">
        <f>0.001*[75]Sheet1!$F$431</f>
        <v>4.3000000000000003E-2</v>
      </c>
      <c r="O142" s="9">
        <f>0.001*[75]Sheet1!$F$432</f>
        <v>4.3000000000000003E-2</v>
      </c>
      <c r="P142" s="9">
        <f>0.001*[75]Sheet1!$F$433</f>
        <v>4.3000000000000003E-2</v>
      </c>
      <c r="Q142" s="9">
        <f>0.001*[75]Sheet1!$F$434</f>
        <v>4.3000000000000003E-2</v>
      </c>
      <c r="R142" s="9">
        <f>0.001*[75]Sheet1!$F$435</f>
        <v>4.3000000000000003E-2</v>
      </c>
      <c r="S142" s="9">
        <f>0.001*[75]Sheet1!$F$436</f>
        <v>4.3000000000000003E-2</v>
      </c>
      <c r="T142" s="9">
        <f>0.001*[75]Sheet1!$F$437</f>
        <v>4.3000000000000003E-2</v>
      </c>
      <c r="U142" s="9" t="s">
        <v>55</v>
      </c>
      <c r="V142" s="9" t="s">
        <v>55</v>
      </c>
      <c r="W142" s="9" t="s">
        <v>55</v>
      </c>
      <c r="X142" s="9" t="s">
        <v>55</v>
      </c>
      <c r="Y142" s="9" t="s">
        <v>55</v>
      </c>
      <c r="Z142" s="44" t="s">
        <v>55</v>
      </c>
      <c r="AA142" s="35">
        <f t="shared" si="18"/>
        <v>4.3999999999999997E-2</v>
      </c>
      <c r="AB142" s="10">
        <f t="shared" si="19"/>
        <v>4.3000000000000003E-2</v>
      </c>
      <c r="AC142" s="14">
        <f t="shared" si="20"/>
        <v>4.3111111111111121E-2</v>
      </c>
    </row>
    <row r="143" spans="2:29" ht="15" customHeight="1">
      <c r="B143" s="26">
        <v>19</v>
      </c>
      <c r="C143" s="43" t="s">
        <v>55</v>
      </c>
      <c r="D143" s="9" t="s">
        <v>55</v>
      </c>
      <c r="E143" s="9" t="s">
        <v>55</v>
      </c>
      <c r="F143" s="9" t="s">
        <v>55</v>
      </c>
      <c r="G143" s="9" t="s">
        <v>55</v>
      </c>
      <c r="H143" s="9" t="s">
        <v>55</v>
      </c>
      <c r="I143" s="9" t="s">
        <v>55</v>
      </c>
      <c r="J143" s="9" t="s">
        <v>55</v>
      </c>
      <c r="K143" s="9" t="s">
        <v>55</v>
      </c>
      <c r="L143" s="9" t="s">
        <v>55</v>
      </c>
      <c r="M143" s="9" t="s">
        <v>55</v>
      </c>
      <c r="N143" s="9" t="s">
        <v>55</v>
      </c>
      <c r="O143" s="9" t="s">
        <v>55</v>
      </c>
      <c r="P143" s="9" t="s">
        <v>55</v>
      </c>
      <c r="Q143" s="9" t="s">
        <v>55</v>
      </c>
      <c r="R143" s="9" t="s">
        <v>55</v>
      </c>
      <c r="S143" s="9" t="s">
        <v>55</v>
      </c>
      <c r="T143" s="9" t="s">
        <v>55</v>
      </c>
      <c r="U143" s="9" t="s">
        <v>55</v>
      </c>
      <c r="V143" s="9" t="s">
        <v>55</v>
      </c>
      <c r="W143" s="9" t="s">
        <v>55</v>
      </c>
      <c r="X143" s="9" t="s">
        <v>55</v>
      </c>
      <c r="Y143" s="9" t="s">
        <v>55</v>
      </c>
      <c r="Z143" s="44" t="s">
        <v>55</v>
      </c>
      <c r="AA143" s="35"/>
      <c r="AB143" s="10"/>
      <c r="AC143" s="14"/>
    </row>
    <row r="144" spans="2:29" ht="15" customHeight="1">
      <c r="B144" s="28">
        <v>20</v>
      </c>
      <c r="C144" s="47" t="s">
        <v>55</v>
      </c>
      <c r="D144" s="20" t="s">
        <v>55</v>
      </c>
      <c r="E144" s="20" t="s">
        <v>55</v>
      </c>
      <c r="F144" s="20" t="s">
        <v>55</v>
      </c>
      <c r="G144" s="20" t="s">
        <v>55</v>
      </c>
      <c r="H144" s="20" t="s">
        <v>55</v>
      </c>
      <c r="I144" s="20" t="s">
        <v>55</v>
      </c>
      <c r="J144" s="20" t="s">
        <v>55</v>
      </c>
      <c r="K144" s="20" t="s">
        <v>55</v>
      </c>
      <c r="L144" s="20" t="s">
        <v>55</v>
      </c>
      <c r="M144" s="20" t="s">
        <v>55</v>
      </c>
      <c r="N144" s="20" t="s">
        <v>55</v>
      </c>
      <c r="O144" s="20" t="s">
        <v>55</v>
      </c>
      <c r="P144" s="20" t="s">
        <v>55</v>
      </c>
      <c r="Q144" s="20" t="s">
        <v>55</v>
      </c>
      <c r="R144" s="20" t="s">
        <v>55</v>
      </c>
      <c r="S144" s="20" t="s">
        <v>55</v>
      </c>
      <c r="T144" s="20" t="s">
        <v>55</v>
      </c>
      <c r="U144" s="20" t="s">
        <v>55</v>
      </c>
      <c r="V144" s="20" t="s">
        <v>55</v>
      </c>
      <c r="W144" s="20" t="s">
        <v>55</v>
      </c>
      <c r="X144" s="20" t="s">
        <v>55</v>
      </c>
      <c r="Y144" s="20" t="s">
        <v>55</v>
      </c>
      <c r="Z144" s="48" t="s">
        <v>55</v>
      </c>
      <c r="AA144" s="37"/>
      <c r="AB144" s="21"/>
      <c r="AC144" s="22"/>
    </row>
    <row r="145" spans="2:29" ht="15" customHeight="1">
      <c r="B145" s="26">
        <v>21</v>
      </c>
      <c r="C145" s="82" t="s">
        <v>55</v>
      </c>
      <c r="D145" s="68" t="s">
        <v>55</v>
      </c>
      <c r="E145" s="68" t="s">
        <v>55</v>
      </c>
      <c r="F145" s="68" t="s">
        <v>55</v>
      </c>
      <c r="G145" s="68" t="s">
        <v>55</v>
      </c>
      <c r="H145" s="68" t="s">
        <v>55</v>
      </c>
      <c r="I145" s="68" t="s">
        <v>55</v>
      </c>
      <c r="J145" s="68" t="s">
        <v>55</v>
      </c>
      <c r="K145" s="68" t="s">
        <v>55</v>
      </c>
      <c r="L145" s="68">
        <f>0.001*[75]Sheet1!$F$500</f>
        <v>4.3999999999999997E-2</v>
      </c>
      <c r="M145" s="68">
        <f>0.001*[75]Sheet1!$F$501</f>
        <v>4.3000000000000003E-2</v>
      </c>
      <c r="N145" s="68">
        <f>0.001*[75]Sheet1!$F$502</f>
        <v>4.2000000000000003E-2</v>
      </c>
      <c r="O145" s="68">
        <f>0.001*[75]Sheet1!$F$503</f>
        <v>4.2000000000000003E-2</v>
      </c>
      <c r="P145" s="68">
        <f>0.001*[75]Sheet1!$F$504</f>
        <v>4.2000000000000003E-2</v>
      </c>
      <c r="Q145" s="68">
        <f>0.001*[75]Sheet1!$F$505</f>
        <v>4.2000000000000003E-2</v>
      </c>
      <c r="R145" s="68">
        <f>0.001*[75]Sheet1!$F$506</f>
        <v>4.2000000000000003E-2</v>
      </c>
      <c r="S145" s="68">
        <f>0.001*[75]Sheet1!$F$507</f>
        <v>4.2000000000000003E-2</v>
      </c>
      <c r="T145" s="68">
        <f>0.001*[75]Sheet1!$F$508</f>
        <v>4.3000000000000003E-2</v>
      </c>
      <c r="U145" s="68">
        <f>0.001*[75]Sheet1!$F$509</f>
        <v>4.3000000000000003E-2</v>
      </c>
      <c r="V145" s="68">
        <f>0.001*[75]Sheet1!$F$510</f>
        <v>4.3000000000000003E-2</v>
      </c>
      <c r="W145" s="68">
        <f>0.001*[75]Sheet1!$F$511</f>
        <v>4.3000000000000003E-2</v>
      </c>
      <c r="X145" s="68">
        <f>0.001*[75]Sheet1!$F$512</f>
        <v>4.3000000000000003E-2</v>
      </c>
      <c r="Y145" s="68">
        <f>0.001*[75]Sheet1!$F$513</f>
        <v>4.3000000000000003E-2</v>
      </c>
      <c r="Z145" s="83">
        <f>0.001*[75]Sheet1!$F$514</f>
        <v>4.3999999999999997E-2</v>
      </c>
      <c r="AA145" s="70">
        <f t="shared" si="18"/>
        <v>4.3999999999999997E-2</v>
      </c>
      <c r="AB145" s="18">
        <f t="shared" si="19"/>
        <v>4.2000000000000003E-2</v>
      </c>
      <c r="AC145" s="14">
        <f t="shared" si="20"/>
        <v>4.2733333333333332E-2</v>
      </c>
    </row>
    <row r="146" spans="2:29" ht="15" customHeight="1">
      <c r="B146" s="26">
        <v>22</v>
      </c>
      <c r="C146" s="82">
        <f>0.001*[75]Sheet1!$F$515</f>
        <v>4.3000000000000003E-2</v>
      </c>
      <c r="D146" s="68">
        <f>0.001*[75]Sheet1!$F$516</f>
        <v>4.3999999999999997E-2</v>
      </c>
      <c r="E146" s="68">
        <f>0.001*[75]Sheet1!$F$517</f>
        <v>4.3999999999999997E-2</v>
      </c>
      <c r="F146" s="68">
        <f>0.001*[75]Sheet1!$F$518</f>
        <v>4.3999999999999997E-2</v>
      </c>
      <c r="G146" s="68">
        <f>0.001*[75]Sheet1!$F$519</f>
        <v>4.3999999999999997E-2</v>
      </c>
      <c r="H146" s="68">
        <f>0.001*[75]Sheet1!$F$520</f>
        <v>4.3999999999999997E-2</v>
      </c>
      <c r="I146" s="68">
        <f>0.001*[75]Sheet1!$F$521</f>
        <v>4.3999999999999997E-2</v>
      </c>
      <c r="J146" s="68">
        <f>0.001*[75]Sheet1!$F$522</f>
        <v>4.3999999999999997E-2</v>
      </c>
      <c r="K146" s="68">
        <f>0.001*[75]Sheet1!$F$523</f>
        <v>4.3999999999999997E-2</v>
      </c>
      <c r="L146" s="68">
        <f>0.001*[75]Sheet1!$F$524</f>
        <v>4.3000000000000003E-2</v>
      </c>
      <c r="M146" s="68">
        <f>0.001*[75]Sheet1!$F$525</f>
        <v>4.3000000000000003E-2</v>
      </c>
      <c r="N146" s="68">
        <f>0.001*[75]Sheet1!$F$526</f>
        <v>4.2000000000000003E-2</v>
      </c>
      <c r="O146" s="68">
        <f>0.001*[75]Sheet1!$F$527</f>
        <v>4.3000000000000003E-2</v>
      </c>
      <c r="P146" s="68">
        <f>0.001*[75]Sheet1!$F$528</f>
        <v>4.3000000000000003E-2</v>
      </c>
      <c r="Q146" s="68">
        <f>0.001*[75]Sheet1!$F$529</f>
        <v>4.3000000000000003E-2</v>
      </c>
      <c r="R146" s="68">
        <f>0.001*[75]Sheet1!$F$530</f>
        <v>4.2000000000000003E-2</v>
      </c>
      <c r="S146" s="68">
        <f>0.001*[75]Sheet1!$F$531</f>
        <v>4.3000000000000003E-2</v>
      </c>
      <c r="T146" s="68">
        <f>0.001*[75]Sheet1!$F$532</f>
        <v>4.2000000000000003E-2</v>
      </c>
      <c r="U146" s="68">
        <f>0.001*[75]Sheet1!$F$533</f>
        <v>4.2000000000000003E-2</v>
      </c>
      <c r="V146" s="68">
        <f>0.001*[75]Sheet1!$F$534</f>
        <v>4.3000000000000003E-2</v>
      </c>
      <c r="W146" s="68">
        <f>0.001*[75]Sheet1!$F$535</f>
        <v>4.3000000000000003E-2</v>
      </c>
      <c r="X146" s="68">
        <f>0.001*[75]Sheet1!$F$536</f>
        <v>4.3999999999999997E-2</v>
      </c>
      <c r="Y146" s="68">
        <f>0.001*[75]Sheet1!$F$537</f>
        <v>5.1000000000000004E-2</v>
      </c>
      <c r="Z146" s="83">
        <f>0.001*[75]Sheet1!$F$538</f>
        <v>5.3999999999999999E-2</v>
      </c>
      <c r="AA146" s="71">
        <f t="shared" si="18"/>
        <v>5.3999999999999999E-2</v>
      </c>
      <c r="AB146" s="10">
        <f t="shared" si="19"/>
        <v>4.2000000000000003E-2</v>
      </c>
      <c r="AC146" s="14">
        <f t="shared" si="20"/>
        <v>4.4000000000000011E-2</v>
      </c>
    </row>
    <row r="147" spans="2:29" ht="15" customHeight="1">
      <c r="B147" s="26">
        <v>23</v>
      </c>
      <c r="C147" s="82">
        <f>0.001*[75]Sheet1!$F$539</f>
        <v>4.7E-2</v>
      </c>
      <c r="D147" s="68">
        <f>0.001*[75]Sheet1!$F$540</f>
        <v>4.3999999999999997E-2</v>
      </c>
      <c r="E147" s="68">
        <f>0.001*[75]Sheet1!$F$541</f>
        <v>4.3000000000000003E-2</v>
      </c>
      <c r="F147" s="68">
        <f>0.001*[75]Sheet1!$F$542</f>
        <v>4.3000000000000003E-2</v>
      </c>
      <c r="G147" s="68">
        <f>0.001*[75]Sheet1!$F$543</f>
        <v>4.3000000000000003E-2</v>
      </c>
      <c r="H147" s="68">
        <f>0.001*[75]Sheet1!$F$545</f>
        <v>4.3000000000000003E-2</v>
      </c>
      <c r="I147" s="68">
        <f>0.001*[75]Sheet1!$F$546</f>
        <v>4.3000000000000003E-2</v>
      </c>
      <c r="J147" s="68">
        <f>0.001*[75]Sheet1!$F$547</f>
        <v>4.3000000000000003E-2</v>
      </c>
      <c r="K147" s="68">
        <f>0.001*[75]Sheet1!$F$548</f>
        <v>4.3000000000000003E-2</v>
      </c>
      <c r="L147" s="68">
        <f>0.001*[75]Sheet1!$F$549</f>
        <v>4.3000000000000003E-2</v>
      </c>
      <c r="M147" s="68">
        <f>0.001*[75]Sheet1!$F$550</f>
        <v>4.3000000000000003E-2</v>
      </c>
      <c r="N147" s="68">
        <f>0.001*[75]Sheet1!$F$551</f>
        <v>4.3000000000000003E-2</v>
      </c>
      <c r="O147" s="68">
        <f>0.001*[75]Sheet1!$F$552</f>
        <v>4.3000000000000003E-2</v>
      </c>
      <c r="P147" s="68">
        <f>0.001*[75]Sheet1!$F$553</f>
        <v>4.3000000000000003E-2</v>
      </c>
      <c r="Q147" s="68">
        <f>0.001*[75]Sheet1!$F$554</f>
        <v>4.3999999999999997E-2</v>
      </c>
      <c r="R147" s="68">
        <f>0.001*[75]Sheet1!$F$555</f>
        <v>4.3000000000000003E-2</v>
      </c>
      <c r="S147" s="68">
        <f>0.001*[75]Sheet1!$F$556</f>
        <v>4.3000000000000003E-2</v>
      </c>
      <c r="T147" s="68">
        <f>0.001*[75]Sheet1!$F$557</f>
        <v>4.3999999999999997E-2</v>
      </c>
      <c r="U147" s="68">
        <f>0.001*[75]Sheet1!$F$558</f>
        <v>4.3000000000000003E-2</v>
      </c>
      <c r="V147" s="68">
        <f>0.001*[75]Sheet1!$F$559</f>
        <v>4.3000000000000003E-2</v>
      </c>
      <c r="W147" s="68">
        <f>0.001*[75]Sheet1!$F$560</f>
        <v>4.3000000000000003E-2</v>
      </c>
      <c r="X147" s="68">
        <f>0.001*[75]Sheet1!$F$561</f>
        <v>4.3000000000000003E-2</v>
      </c>
      <c r="Y147" s="68">
        <f>0.001*[75]Sheet1!$F$562</f>
        <v>4.3000000000000003E-2</v>
      </c>
      <c r="Z147" s="83">
        <f>0.001*[75]Sheet1!$F$563</f>
        <v>4.3000000000000003E-2</v>
      </c>
      <c r="AA147" s="71">
        <f t="shared" si="18"/>
        <v>4.7E-2</v>
      </c>
      <c r="AB147" s="10">
        <f t="shared" si="19"/>
        <v>4.3000000000000003E-2</v>
      </c>
      <c r="AC147" s="14">
        <f t="shared" si="20"/>
        <v>4.329166666666668E-2</v>
      </c>
    </row>
    <row r="148" spans="2:29" ht="15" customHeight="1">
      <c r="B148" s="26">
        <v>24</v>
      </c>
      <c r="C148" s="82">
        <f>0.001*[75]Sheet1!$F$564</f>
        <v>4.3000000000000003E-2</v>
      </c>
      <c r="D148" s="68">
        <f>0.001*[75]Sheet1!$F$565</f>
        <v>4.3000000000000003E-2</v>
      </c>
      <c r="E148" s="68">
        <f>0.001*[75]Sheet1!$F$566</f>
        <v>4.3000000000000003E-2</v>
      </c>
      <c r="F148" s="68">
        <f>0.001*[75]Sheet1!$F$567</f>
        <v>4.3000000000000003E-2</v>
      </c>
      <c r="G148" s="68">
        <f>0.001*[75]Sheet1!$F$568</f>
        <v>4.3000000000000003E-2</v>
      </c>
      <c r="H148" s="68">
        <f>0.001*[75]Sheet1!$F$569</f>
        <v>4.3000000000000003E-2</v>
      </c>
      <c r="I148" s="68">
        <f>0.001*[75]Sheet1!$F$570</f>
        <v>4.3000000000000003E-2</v>
      </c>
      <c r="J148" s="68">
        <f>0.001*[75]Sheet1!$F$571</f>
        <v>4.3000000000000003E-2</v>
      </c>
      <c r="K148" s="68">
        <f>0.001*[75]Sheet1!$F$572</f>
        <v>4.3000000000000003E-2</v>
      </c>
      <c r="L148" s="68">
        <f>0.001*[75]Sheet1!$F$573</f>
        <v>4.3000000000000003E-2</v>
      </c>
      <c r="M148" s="68">
        <f>0.001*[75]Sheet1!$F$574</f>
        <v>4.2000000000000003E-2</v>
      </c>
      <c r="N148" s="68">
        <f>0.001*[75]Sheet1!$F$575</f>
        <v>4.3000000000000003E-2</v>
      </c>
      <c r="O148" s="68">
        <f>0.001*[75]Sheet1!$F$576</f>
        <v>4.2000000000000003E-2</v>
      </c>
      <c r="P148" s="68">
        <f>0.001*[75]Sheet1!$F$577</f>
        <v>4.2000000000000003E-2</v>
      </c>
      <c r="Q148" s="68">
        <f>0.001*[75]Sheet1!$F$578</f>
        <v>4.2000000000000003E-2</v>
      </c>
      <c r="R148" s="68">
        <f>0.001*[75]Sheet1!$F$579</f>
        <v>4.2000000000000003E-2</v>
      </c>
      <c r="S148" s="68">
        <f>0.001*[75]Sheet1!$F$580</f>
        <v>4.2000000000000003E-2</v>
      </c>
      <c r="T148" s="68">
        <f>0.001*[75]Sheet1!$F$581</f>
        <v>4.3000000000000003E-2</v>
      </c>
      <c r="U148" s="68">
        <f>0.001*[75]Sheet1!$F$582</f>
        <v>4.3000000000000003E-2</v>
      </c>
      <c r="V148" s="68">
        <f>0.001*[75]Sheet1!$F$583</f>
        <v>4.3000000000000003E-2</v>
      </c>
      <c r="W148" s="68">
        <f>0.001*[75]Sheet1!$F$584</f>
        <v>4.3000000000000003E-2</v>
      </c>
      <c r="X148" s="68">
        <f>0.001*[75]Sheet1!$F$585</f>
        <v>4.3999999999999997E-2</v>
      </c>
      <c r="Y148" s="68">
        <f>0.001*[75]Sheet1!$F$586</f>
        <v>4.3999999999999997E-2</v>
      </c>
      <c r="Z148" s="83">
        <f>0.001*[75]Sheet1!$F$587</f>
        <v>4.3999999999999997E-2</v>
      </c>
      <c r="AA148" s="71">
        <f t="shared" si="18"/>
        <v>4.3999999999999997E-2</v>
      </c>
      <c r="AB148" s="10">
        <f t="shared" si="19"/>
        <v>4.2000000000000003E-2</v>
      </c>
      <c r="AC148" s="14">
        <f t="shared" si="20"/>
        <v>4.2875000000000017E-2</v>
      </c>
    </row>
    <row r="149" spans="2:29" ht="15" customHeight="1">
      <c r="B149" s="26">
        <v>25</v>
      </c>
      <c r="C149" s="43">
        <f>0.001*[75]Sheet1!$F$588</f>
        <v>4.3999999999999997E-2</v>
      </c>
      <c r="D149" s="9">
        <f>0.001*[75]Sheet1!$F$589</f>
        <v>4.3999999999999997E-2</v>
      </c>
      <c r="E149" s="9">
        <f>0.001*[75]Sheet1!$F$590</f>
        <v>4.3999999999999997E-2</v>
      </c>
      <c r="F149" s="9">
        <f>0.001*[75]Sheet1!$F$591</f>
        <v>4.3999999999999997E-2</v>
      </c>
      <c r="G149" s="9">
        <f>0.001*[75]Sheet1!$F$592</f>
        <v>4.3999999999999997E-2</v>
      </c>
      <c r="H149" s="9">
        <f>0.001*[75]Sheet1!$F$593</f>
        <v>4.3999999999999997E-2</v>
      </c>
      <c r="I149" s="9">
        <f>0.001*[75]Sheet1!$F$594</f>
        <v>4.3999999999999997E-2</v>
      </c>
      <c r="J149" s="9">
        <f>0.001*[75]Sheet1!$F$595</f>
        <v>4.3999999999999997E-2</v>
      </c>
      <c r="K149" s="9">
        <f>0.001*[75]Sheet1!$F$596</f>
        <v>4.3999999999999997E-2</v>
      </c>
      <c r="L149" s="9">
        <f>0.001*[75]Sheet1!$F$597</f>
        <v>4.3000000000000003E-2</v>
      </c>
      <c r="M149" s="9">
        <f>0.001*[75]Sheet1!$F$598</f>
        <v>4.3000000000000003E-2</v>
      </c>
      <c r="N149" s="9">
        <f>0.001*[75]Sheet1!$F$599</f>
        <v>4.3000000000000003E-2</v>
      </c>
      <c r="O149" s="9">
        <f>0.001*[75]Sheet1!$F$600</f>
        <v>4.3000000000000003E-2</v>
      </c>
      <c r="P149" s="9">
        <f>0.001*[75]Sheet1!$F$601</f>
        <v>4.3000000000000003E-2</v>
      </c>
      <c r="Q149" s="9">
        <f>0.001*[75]Sheet1!$F$602</f>
        <v>4.3000000000000003E-2</v>
      </c>
      <c r="R149" s="9">
        <f>0.001*[75]Sheet1!$F$603</f>
        <v>4.3000000000000003E-2</v>
      </c>
      <c r="S149" s="9">
        <f>0.001*[75]Sheet1!$F$604</f>
        <v>4.3000000000000003E-2</v>
      </c>
      <c r="T149" s="9">
        <f>0.001*[75]Sheet1!$F$605</f>
        <v>4.3000000000000003E-2</v>
      </c>
      <c r="U149" s="9">
        <f>0.001*[75]Sheet1!$F$606</f>
        <v>4.3000000000000003E-2</v>
      </c>
      <c r="V149" s="9">
        <f>0.001*[75]Sheet1!$F$607</f>
        <v>4.3000000000000003E-2</v>
      </c>
      <c r="W149" s="9">
        <f>0.001*[75]Sheet1!$F$608</f>
        <v>4.3000000000000003E-2</v>
      </c>
      <c r="X149" s="9">
        <f>0.001*[75]Sheet1!$F$609</f>
        <v>4.3000000000000003E-2</v>
      </c>
      <c r="Y149" s="9">
        <f>0.001*[75]Sheet1!$F$610</f>
        <v>4.3000000000000003E-2</v>
      </c>
      <c r="Z149" s="44">
        <f>0.001*[75]Sheet1!$F$611</f>
        <v>4.3000000000000003E-2</v>
      </c>
      <c r="AA149" s="35">
        <f t="shared" si="18"/>
        <v>4.3999999999999997E-2</v>
      </c>
      <c r="AB149" s="10">
        <f t="shared" si="19"/>
        <v>4.3000000000000003E-2</v>
      </c>
      <c r="AC149" s="14">
        <f t="shared" si="20"/>
        <v>4.3375000000000018E-2</v>
      </c>
    </row>
    <row r="150" spans="2:29" ht="15" customHeight="1">
      <c r="B150" s="27">
        <v>26</v>
      </c>
      <c r="C150" s="45">
        <f>0.001*[75]Sheet1!$F$612</f>
        <v>4.3000000000000003E-2</v>
      </c>
      <c r="D150" s="17">
        <f>0.001*[75]Sheet1!$F$613</f>
        <v>4.3000000000000003E-2</v>
      </c>
      <c r="E150" s="17">
        <f>0.001*[75]Sheet1!$F$614</f>
        <v>4.3000000000000003E-2</v>
      </c>
      <c r="F150" s="17">
        <f>0.001*[75]Sheet1!$F$615</f>
        <v>4.3999999999999997E-2</v>
      </c>
      <c r="G150" s="17">
        <f>0.001*[75]Sheet1!$F$616</f>
        <v>4.3999999999999997E-2</v>
      </c>
      <c r="H150" s="17">
        <f>0.001*[75]Sheet1!$F$617</f>
        <v>4.3999999999999997E-2</v>
      </c>
      <c r="I150" s="17">
        <f>0.001*[75]Sheet1!$F$618</f>
        <v>4.3999999999999997E-2</v>
      </c>
      <c r="J150" s="17">
        <f>0.001*[75]Sheet1!$F$619</f>
        <v>4.3999999999999997E-2</v>
      </c>
      <c r="K150" s="17">
        <f>0.001*[75]Sheet1!$F$620</f>
        <v>4.3999999999999997E-2</v>
      </c>
      <c r="L150" s="17">
        <f>0.001*[75]Sheet1!$F$621</f>
        <v>4.3999999999999997E-2</v>
      </c>
      <c r="M150" s="17">
        <f>0.001*[75]Sheet1!$F$622</f>
        <v>4.3000000000000003E-2</v>
      </c>
      <c r="N150" s="17">
        <f>0.001*[75]Sheet1!$F$623</f>
        <v>4.3000000000000003E-2</v>
      </c>
      <c r="O150" s="17">
        <f>0.001*[75]Sheet1!$F$624</f>
        <v>4.3000000000000003E-2</v>
      </c>
      <c r="P150" s="17">
        <f>0.001*[75]Sheet1!$F$625</f>
        <v>4.3000000000000003E-2</v>
      </c>
      <c r="Q150" s="17">
        <f>0.001*[75]Sheet1!$F$626</f>
        <v>4.3000000000000003E-2</v>
      </c>
      <c r="R150" s="17">
        <f>0.001*[75]Sheet1!$F$627</f>
        <v>4.3000000000000003E-2</v>
      </c>
      <c r="S150" s="17">
        <f>0.001*[75]Sheet1!$F$628</f>
        <v>4.3000000000000003E-2</v>
      </c>
      <c r="T150" s="17">
        <f>0.001*[75]Sheet1!$F$629</f>
        <v>4.3000000000000003E-2</v>
      </c>
      <c r="U150" s="17">
        <f>0.001*[75]Sheet1!$F$630</f>
        <v>4.3000000000000003E-2</v>
      </c>
      <c r="V150" s="17">
        <f>0.001*[75]Sheet1!$F$631</f>
        <v>4.3000000000000003E-2</v>
      </c>
      <c r="W150" s="17">
        <f>0.001*[75]Sheet1!$F$632</f>
        <v>4.3000000000000003E-2</v>
      </c>
      <c r="X150" s="17">
        <f>0.001*[75]Sheet1!$F$633</f>
        <v>4.3000000000000003E-2</v>
      </c>
      <c r="Y150" s="17">
        <f>0.001*[75]Sheet1!$F$634</f>
        <v>4.3000000000000003E-2</v>
      </c>
      <c r="Z150" s="46">
        <f>0.001*[75]Sheet1!$F$635</f>
        <v>4.3000000000000003E-2</v>
      </c>
      <c r="AA150" s="36">
        <f t="shared" si="18"/>
        <v>4.3999999999999997E-2</v>
      </c>
      <c r="AB150" s="18">
        <f t="shared" si="19"/>
        <v>4.3000000000000003E-2</v>
      </c>
      <c r="AC150" s="19">
        <f t="shared" si="20"/>
        <v>4.329166666666668E-2</v>
      </c>
    </row>
    <row r="151" spans="2:29" ht="15" customHeight="1">
      <c r="B151" s="26">
        <v>27</v>
      </c>
      <c r="C151" s="43">
        <f>0.001*[75]Sheet1!$F$636</f>
        <v>4.3999999999999997E-2</v>
      </c>
      <c r="D151" s="9">
        <f>0.001*[75]Sheet1!$F$637</f>
        <v>4.3999999999999997E-2</v>
      </c>
      <c r="E151" s="9">
        <f>0.001*[75]Sheet1!$F$638</f>
        <v>4.3999999999999997E-2</v>
      </c>
      <c r="F151" s="9">
        <f>0.001*[75]Sheet1!$F$639</f>
        <v>4.3000000000000003E-2</v>
      </c>
      <c r="G151" s="9">
        <f>0.001*[75]Sheet1!$F$640</f>
        <v>4.3000000000000003E-2</v>
      </c>
      <c r="H151" s="9">
        <f>0.001*[75]Sheet1!$F$641</f>
        <v>4.3000000000000003E-2</v>
      </c>
      <c r="I151" s="9">
        <f>0.001*[75]Sheet1!$F$642</f>
        <v>4.3000000000000003E-2</v>
      </c>
      <c r="J151" s="9">
        <f>0.001*[75]Sheet1!$F$643</f>
        <v>4.3999999999999997E-2</v>
      </c>
      <c r="K151" s="9">
        <f>0.001*[75]Sheet1!$F$644</f>
        <v>4.3000000000000003E-2</v>
      </c>
      <c r="L151" s="9">
        <f>0.001*[75]Sheet1!$F$645</f>
        <v>4.3999999999999997E-2</v>
      </c>
      <c r="M151" s="9">
        <f>0.001*[75]Sheet1!$F$646</f>
        <v>4.3999999999999997E-2</v>
      </c>
      <c r="N151" s="9">
        <f>0.001*[75]Sheet1!$F$647</f>
        <v>4.3000000000000003E-2</v>
      </c>
      <c r="O151" s="9">
        <f>0.001*[75]Sheet1!$F$648</f>
        <v>4.3000000000000003E-2</v>
      </c>
      <c r="P151" s="9">
        <f>0.001*[75]Sheet1!$F$649</f>
        <v>4.3000000000000003E-2</v>
      </c>
      <c r="Q151" s="9">
        <f>0.001*[75]Sheet1!$F$650</f>
        <v>4.3000000000000003E-2</v>
      </c>
      <c r="R151" s="9">
        <f>0.001*[75]Sheet1!$F$651</f>
        <v>4.3999999999999997E-2</v>
      </c>
      <c r="S151" s="9">
        <f>0.001*[75]Sheet1!$F$652</f>
        <v>4.5999999999999999E-2</v>
      </c>
      <c r="T151" s="9">
        <f>0.001*[75]Sheet1!$F$653</f>
        <v>4.9000000000000002E-2</v>
      </c>
      <c r="U151" s="9">
        <f>0.001*[75]Sheet1!$F$654</f>
        <v>4.9000000000000002E-2</v>
      </c>
      <c r="V151" s="9">
        <f>0.001*[75]Sheet1!$F$655</f>
        <v>4.5999999999999999E-2</v>
      </c>
      <c r="W151" s="9">
        <f>0.001*[75]Sheet1!$F$656</f>
        <v>4.4999999999999998E-2</v>
      </c>
      <c r="X151" s="9">
        <f>0.001*[75]Sheet1!$F$657</f>
        <v>4.4999999999999998E-2</v>
      </c>
      <c r="Y151" s="9">
        <f>0.001*[75]Sheet1!$F$658</f>
        <v>4.3999999999999997E-2</v>
      </c>
      <c r="Z151" s="44">
        <f>0.001*[75]Sheet1!$F$659</f>
        <v>4.4999999999999998E-2</v>
      </c>
      <c r="AA151" s="35">
        <f t="shared" si="18"/>
        <v>4.9000000000000002E-2</v>
      </c>
      <c r="AB151" s="10">
        <f t="shared" si="19"/>
        <v>4.3000000000000003E-2</v>
      </c>
      <c r="AC151" s="14">
        <f t="shared" si="20"/>
        <v>4.4333333333333343E-2</v>
      </c>
    </row>
    <row r="152" spans="2:29" ht="15" customHeight="1">
      <c r="B152" s="26">
        <v>28</v>
      </c>
      <c r="C152" s="43">
        <f>0.001*[75]Sheet1!$F$660</f>
        <v>4.3999999999999997E-2</v>
      </c>
      <c r="D152" s="9">
        <f>0.001*[75]Sheet1!$F$661</f>
        <v>4.3999999999999997E-2</v>
      </c>
      <c r="E152" s="9">
        <f>0.001*[75]Sheet1!$F$662</f>
        <v>4.3999999999999997E-2</v>
      </c>
      <c r="F152" s="9">
        <f>0.001*[75]Sheet1!$F$663</f>
        <v>4.3999999999999997E-2</v>
      </c>
      <c r="G152" s="9">
        <f>0.001*[75]Sheet1!$F$664</f>
        <v>4.3999999999999997E-2</v>
      </c>
      <c r="H152" s="9">
        <f>0.001*[75]Sheet1!$F$665</f>
        <v>4.3999999999999997E-2</v>
      </c>
      <c r="I152" s="9">
        <f>0.001*[75]Sheet1!$F$666</f>
        <v>4.3000000000000003E-2</v>
      </c>
      <c r="J152" s="9">
        <f>0.001*[75]Sheet1!$F$667</f>
        <v>4.3000000000000003E-2</v>
      </c>
      <c r="K152" s="9">
        <f>0.001*[75]Sheet1!$F$668</f>
        <v>4.2000000000000003E-2</v>
      </c>
      <c r="L152" s="9">
        <f>0.001*[75]Sheet1!$F$669</f>
        <v>4.2000000000000003E-2</v>
      </c>
      <c r="M152" s="9">
        <f>0.001*[75]Sheet1!$F$670</f>
        <v>4.3000000000000003E-2</v>
      </c>
      <c r="N152" s="9">
        <f>0.001*[75]Sheet1!$F$671</f>
        <v>4.3000000000000003E-2</v>
      </c>
      <c r="O152" s="9">
        <f>0.001*[75]Sheet1!$F$672</f>
        <v>4.3999999999999997E-2</v>
      </c>
      <c r="P152" s="9">
        <f>0.001*[75]Sheet1!$F$673</f>
        <v>4.5999999999999999E-2</v>
      </c>
      <c r="Q152" s="9">
        <f>0.001*[75]Sheet1!$F$674</f>
        <v>4.4999999999999998E-2</v>
      </c>
      <c r="R152" s="9">
        <f>0.001*[75]Sheet1!$F$675</f>
        <v>4.4999999999999998E-2</v>
      </c>
      <c r="S152" s="9">
        <f>0.001*[75]Sheet1!$F$676</f>
        <v>4.4999999999999998E-2</v>
      </c>
      <c r="T152" s="9">
        <f>0.001*[75]Sheet1!$F$677</f>
        <v>4.4999999999999998E-2</v>
      </c>
      <c r="U152" s="9">
        <f>0.001*[75]Sheet1!$F$678</f>
        <v>4.4999999999999998E-2</v>
      </c>
      <c r="V152" s="9">
        <f>0.001*[75]Sheet1!$F$679</f>
        <v>4.3999999999999997E-2</v>
      </c>
      <c r="W152" s="9">
        <f>0.001*[75]Sheet1!$F$680</f>
        <v>4.3999999999999997E-2</v>
      </c>
      <c r="X152" s="9">
        <f>0.001*[75]Sheet1!$F$681</f>
        <v>4.3999999999999997E-2</v>
      </c>
      <c r="Y152" s="9">
        <f>0.001*[75]Sheet1!$F$682</f>
        <v>4.7E-2</v>
      </c>
      <c r="Z152" s="44">
        <f>0.001*[75]Sheet1!$F$683</f>
        <v>4.9000000000000002E-2</v>
      </c>
      <c r="AA152" s="35">
        <f t="shared" si="18"/>
        <v>4.9000000000000002E-2</v>
      </c>
      <c r="AB152" s="10">
        <f t="shared" si="19"/>
        <v>4.2000000000000003E-2</v>
      </c>
      <c r="AC152" s="14">
        <f t="shared" si="20"/>
        <v>4.4291666666666674E-2</v>
      </c>
    </row>
    <row r="153" spans="2:29" ht="15" customHeight="1">
      <c r="B153" s="26">
        <v>29</v>
      </c>
      <c r="C153" s="43">
        <f>0.001*[75]Sheet1!$F$684</f>
        <v>4.7E-2</v>
      </c>
      <c r="D153" s="9">
        <f>0.001*[75]Sheet1!$F$685</f>
        <v>4.4999999999999998E-2</v>
      </c>
      <c r="E153" s="9">
        <f>0.001*[75]Sheet1!$F$686</f>
        <v>4.3999999999999997E-2</v>
      </c>
      <c r="F153" s="9">
        <f>0.001*[75]Sheet1!$F$687</f>
        <v>4.3999999999999997E-2</v>
      </c>
      <c r="G153" s="9">
        <f>0.001*[75]Sheet1!$F$688</f>
        <v>4.4999999999999998E-2</v>
      </c>
      <c r="H153" s="9">
        <f>0.001*[75]Sheet1!$F$689</f>
        <v>4.7E-2</v>
      </c>
      <c r="I153" s="9">
        <f>0.001*[75]Sheet1!$F$690</f>
        <v>4.7E-2</v>
      </c>
      <c r="J153" s="9">
        <f>0.001*[75]Sheet1!$F$691</f>
        <v>4.5999999999999999E-2</v>
      </c>
      <c r="K153" s="9">
        <f>0.001*[75]Sheet1!$F$692</f>
        <v>4.5999999999999999E-2</v>
      </c>
      <c r="L153" s="9">
        <f>0.001*[75]Sheet1!$F$693</f>
        <v>4.7E-2</v>
      </c>
      <c r="M153" s="9">
        <f>0.001*[75]Sheet1!$F$694</f>
        <v>4.8000000000000001E-2</v>
      </c>
      <c r="N153" s="9">
        <f>0.001*[75]Sheet1!$F$695</f>
        <v>4.8000000000000001E-2</v>
      </c>
      <c r="O153" s="9">
        <f>0.001*[75]Sheet1!$F$696</f>
        <v>4.9000000000000002E-2</v>
      </c>
      <c r="P153" s="9">
        <f>0.001*[75]Sheet1!$F$697</f>
        <v>0.05</v>
      </c>
      <c r="Q153" s="9">
        <f>0.001*[75]Sheet1!$F$698</f>
        <v>4.8000000000000001E-2</v>
      </c>
      <c r="R153" s="9">
        <f>0.001*[75]Sheet1!$F$699</f>
        <v>4.8000000000000001E-2</v>
      </c>
      <c r="S153" s="9">
        <f>0.001*[75]Sheet1!$F$700</f>
        <v>4.4999999999999998E-2</v>
      </c>
      <c r="T153" s="9">
        <f>0.001*[75]Sheet1!$F$701</f>
        <v>4.4999999999999998E-2</v>
      </c>
      <c r="U153" s="9">
        <f>0.001*[75]Sheet1!$F$702</f>
        <v>4.3999999999999997E-2</v>
      </c>
      <c r="V153" s="9">
        <f>0.001*[75]Sheet1!$F$703</f>
        <v>4.3999999999999997E-2</v>
      </c>
      <c r="W153" s="9">
        <f>0.001*[75]Sheet1!$F$704</f>
        <v>4.3999999999999997E-2</v>
      </c>
      <c r="X153" s="9">
        <f>0.001*[75]Sheet1!$F$705</f>
        <v>4.3999999999999997E-2</v>
      </c>
      <c r="Y153" s="9">
        <f>0.001*[75]Sheet1!$F$706</f>
        <v>4.3999999999999997E-2</v>
      </c>
      <c r="Z153" s="44">
        <f>0.001*[75]Sheet1!$F$707</f>
        <v>4.3999999999999997E-2</v>
      </c>
      <c r="AA153" s="35">
        <f t="shared" si="18"/>
        <v>0.05</v>
      </c>
      <c r="AB153" s="10">
        <f t="shared" si="19"/>
        <v>4.3999999999999997E-2</v>
      </c>
      <c r="AC153" s="14">
        <f t="shared" si="20"/>
        <v>4.5958333333333351E-2</v>
      </c>
    </row>
    <row r="154" spans="2:29" ht="15" customHeight="1">
      <c r="B154" s="28">
        <v>30</v>
      </c>
      <c r="C154" s="47">
        <f>0.001*[75]Sheet1!$F$708</f>
        <v>4.3999999999999997E-2</v>
      </c>
      <c r="D154" s="20">
        <f>0.001*[75]Sheet1!$F$709</f>
        <v>4.3999999999999997E-2</v>
      </c>
      <c r="E154" s="20">
        <f>0.001*[75]Sheet1!$F$710</f>
        <v>4.3999999999999997E-2</v>
      </c>
      <c r="F154" s="20">
        <f>0.001*[75]Sheet1!$F$711</f>
        <v>4.3000000000000003E-2</v>
      </c>
      <c r="G154" s="20">
        <f>0.001*[75]Sheet1!$F$712</f>
        <v>4.3000000000000003E-2</v>
      </c>
      <c r="H154" s="20">
        <f>0.001*[75]Sheet1!$F$713</f>
        <v>4.3000000000000003E-2</v>
      </c>
      <c r="I154" s="20">
        <f>0.001*[75]Sheet1!$F$714</f>
        <v>4.3000000000000003E-2</v>
      </c>
      <c r="J154" s="20">
        <f>0.001*[75]Sheet1!$F$715</f>
        <v>4.3999999999999997E-2</v>
      </c>
      <c r="K154" s="20">
        <f>0.001*[75]Sheet1!$F$716</f>
        <v>4.3000000000000003E-2</v>
      </c>
      <c r="L154" s="20">
        <f>0.001*[75]Sheet1!$F$717</f>
        <v>4.3000000000000003E-2</v>
      </c>
      <c r="M154" s="20">
        <f>0.001*[75]Sheet1!$F$718</f>
        <v>4.2000000000000003E-2</v>
      </c>
      <c r="N154" s="20">
        <f>0.001*[75]Sheet1!$F$719</f>
        <v>4.2000000000000003E-2</v>
      </c>
      <c r="O154" s="20">
        <f>0.001*[75]Sheet1!$F$720</f>
        <v>4.2000000000000003E-2</v>
      </c>
      <c r="P154" s="20">
        <f>0.001*[75]Sheet1!$F$721</f>
        <v>4.2000000000000003E-2</v>
      </c>
      <c r="Q154" s="20">
        <f>0.001*[75]Sheet1!$F$722</f>
        <v>4.2000000000000003E-2</v>
      </c>
      <c r="R154" s="20">
        <f>0.001*[75]Sheet1!$F$723</f>
        <v>4.2000000000000003E-2</v>
      </c>
      <c r="S154" s="20">
        <f>0.001*[75]Sheet1!$F$724</f>
        <v>4.3000000000000003E-2</v>
      </c>
      <c r="T154" s="20">
        <f>0.001*[75]Sheet1!$F$725</f>
        <v>4.3000000000000003E-2</v>
      </c>
      <c r="U154" s="20">
        <f>0.001*[75]Sheet1!$F$726</f>
        <v>4.3000000000000003E-2</v>
      </c>
      <c r="V154" s="20">
        <f>0.001*[75]Sheet1!$F$727</f>
        <v>4.3000000000000003E-2</v>
      </c>
      <c r="W154" s="20">
        <f>0.001*[75]Sheet1!$F$728</f>
        <v>4.3000000000000003E-2</v>
      </c>
      <c r="X154" s="20">
        <f>0.001*[75]Sheet1!$F$729</f>
        <v>4.3000000000000003E-2</v>
      </c>
      <c r="Y154" s="20">
        <f>0.001*[75]Sheet1!$F$730</f>
        <v>4.3999999999999997E-2</v>
      </c>
      <c r="Z154" s="48">
        <f>0.001*[75]Sheet1!$F$731</f>
        <v>4.3999999999999997E-2</v>
      </c>
      <c r="AA154" s="37">
        <f t="shared" si="18"/>
        <v>4.3999999999999997E-2</v>
      </c>
      <c r="AB154" s="21">
        <f t="shared" si="19"/>
        <v>4.2000000000000003E-2</v>
      </c>
      <c r="AC154" s="22">
        <f t="shared" si="20"/>
        <v>4.300000000000001E-2</v>
      </c>
    </row>
    <row r="155" spans="2:29" ht="15" customHeight="1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>
      <c r="B156" s="30" t="s">
        <v>0</v>
      </c>
      <c r="C156" s="47">
        <f t="shared" ref="C156:Z156" si="21">MAX(C125:C155)</f>
        <v>4.7E-2</v>
      </c>
      <c r="D156" s="20">
        <f t="shared" si="21"/>
        <v>4.5999999999999999E-2</v>
      </c>
      <c r="E156" s="20">
        <f t="shared" si="21"/>
        <v>4.4999999999999998E-2</v>
      </c>
      <c r="F156" s="20">
        <f t="shared" si="21"/>
        <v>4.3999999999999997E-2</v>
      </c>
      <c r="G156" s="20">
        <f t="shared" si="21"/>
        <v>4.7E-2</v>
      </c>
      <c r="H156" s="20">
        <f t="shared" si="21"/>
        <v>5.1000000000000004E-2</v>
      </c>
      <c r="I156" s="20">
        <f t="shared" si="21"/>
        <v>5.1000000000000004E-2</v>
      </c>
      <c r="J156" s="20">
        <f t="shared" si="21"/>
        <v>4.9000000000000002E-2</v>
      </c>
      <c r="K156" s="20">
        <f t="shared" si="21"/>
        <v>4.7E-2</v>
      </c>
      <c r="L156" s="20">
        <f t="shared" si="21"/>
        <v>4.7E-2</v>
      </c>
      <c r="M156" s="20">
        <f t="shared" si="21"/>
        <v>4.8000000000000001E-2</v>
      </c>
      <c r="N156" s="20">
        <f t="shared" si="21"/>
        <v>5.2000000000000005E-2</v>
      </c>
      <c r="O156" s="20">
        <f t="shared" si="21"/>
        <v>5.2000000000000005E-2</v>
      </c>
      <c r="P156" s="20">
        <f t="shared" si="21"/>
        <v>5.1000000000000004E-2</v>
      </c>
      <c r="Q156" s="20">
        <f t="shared" si="21"/>
        <v>0.05</v>
      </c>
      <c r="R156" s="20">
        <f t="shared" si="21"/>
        <v>4.8000000000000001E-2</v>
      </c>
      <c r="S156" s="20">
        <f t="shared" si="21"/>
        <v>4.7E-2</v>
      </c>
      <c r="T156" s="20">
        <f t="shared" si="21"/>
        <v>4.9000000000000002E-2</v>
      </c>
      <c r="U156" s="20">
        <f t="shared" si="21"/>
        <v>4.9000000000000002E-2</v>
      </c>
      <c r="V156" s="20">
        <f t="shared" si="21"/>
        <v>4.7E-2</v>
      </c>
      <c r="W156" s="20">
        <f t="shared" si="21"/>
        <v>4.7E-2</v>
      </c>
      <c r="X156" s="20">
        <f t="shared" si="21"/>
        <v>4.7E-2</v>
      </c>
      <c r="Y156" s="20">
        <f t="shared" si="21"/>
        <v>5.1000000000000004E-2</v>
      </c>
      <c r="Z156" s="48">
        <f t="shared" si="21"/>
        <v>5.3999999999999999E-2</v>
      </c>
      <c r="AA156" s="162" t="s">
        <v>15</v>
      </c>
      <c r="AB156" s="163"/>
      <c r="AC156" s="164"/>
    </row>
    <row r="157" spans="2:29" ht="15" customHeight="1">
      <c r="B157" s="31" t="s">
        <v>1</v>
      </c>
      <c r="C157" s="51">
        <f t="shared" ref="C157:Z157" si="22">MIN(C125:C155)</f>
        <v>4.3000000000000003E-2</v>
      </c>
      <c r="D157" s="5">
        <f t="shared" si="22"/>
        <v>4.3000000000000003E-2</v>
      </c>
      <c r="E157" s="5">
        <f t="shared" si="22"/>
        <v>4.3000000000000003E-2</v>
      </c>
      <c r="F157" s="5">
        <f t="shared" si="22"/>
        <v>4.3000000000000003E-2</v>
      </c>
      <c r="G157" s="5">
        <f t="shared" si="22"/>
        <v>4.3000000000000003E-2</v>
      </c>
      <c r="H157" s="5">
        <f t="shared" si="22"/>
        <v>4.3000000000000003E-2</v>
      </c>
      <c r="I157" s="5">
        <f t="shared" si="22"/>
        <v>4.3000000000000003E-2</v>
      </c>
      <c r="J157" s="5">
        <f t="shared" si="22"/>
        <v>4.3000000000000003E-2</v>
      </c>
      <c r="K157" s="5">
        <f t="shared" si="22"/>
        <v>4.2000000000000003E-2</v>
      </c>
      <c r="L157" s="5">
        <f t="shared" si="22"/>
        <v>4.2000000000000003E-2</v>
      </c>
      <c r="M157" s="5">
        <f t="shared" si="22"/>
        <v>4.2000000000000003E-2</v>
      </c>
      <c r="N157" s="5">
        <f t="shared" si="22"/>
        <v>4.2000000000000003E-2</v>
      </c>
      <c r="O157" s="5">
        <f t="shared" si="22"/>
        <v>4.2000000000000003E-2</v>
      </c>
      <c r="P157" s="5">
        <f t="shared" si="22"/>
        <v>4.2000000000000003E-2</v>
      </c>
      <c r="Q157" s="5">
        <f t="shared" si="22"/>
        <v>4.2000000000000003E-2</v>
      </c>
      <c r="R157" s="5">
        <f t="shared" si="22"/>
        <v>4.2000000000000003E-2</v>
      </c>
      <c r="S157" s="5">
        <f t="shared" si="22"/>
        <v>4.2000000000000003E-2</v>
      </c>
      <c r="T157" s="5">
        <f t="shared" si="22"/>
        <v>4.2000000000000003E-2</v>
      </c>
      <c r="U157" s="5">
        <f t="shared" si="22"/>
        <v>4.2000000000000003E-2</v>
      </c>
      <c r="V157" s="5">
        <f t="shared" si="22"/>
        <v>4.3000000000000003E-2</v>
      </c>
      <c r="W157" s="5">
        <f t="shared" si="22"/>
        <v>4.3000000000000003E-2</v>
      </c>
      <c r="X157" s="5">
        <f t="shared" si="22"/>
        <v>4.3000000000000003E-2</v>
      </c>
      <c r="Y157" s="5">
        <f t="shared" si="22"/>
        <v>4.3000000000000003E-2</v>
      </c>
      <c r="Z157" s="52">
        <f t="shared" si="22"/>
        <v>4.3000000000000003E-2</v>
      </c>
      <c r="AA157" s="156">
        <f>AVERAGE(AA125:AA155)</f>
        <v>4.6250000000000013E-2</v>
      </c>
      <c r="AB157" s="158">
        <f>AVERAGE(AB125:AB155)</f>
        <v>4.275000000000001E-2</v>
      </c>
      <c r="AC157" s="160">
        <f>AVERAGE(AC125:AC155)</f>
        <v>4.3776634294068514E-2</v>
      </c>
    </row>
    <row r="158" spans="2:29" ht="15" customHeight="1" thickBot="1">
      <c r="B158" s="32" t="s">
        <v>14</v>
      </c>
      <c r="C158" s="53">
        <f t="shared" ref="C158:Z158" si="23">AVERAGE(C125:C155)</f>
        <v>4.4000000000000011E-2</v>
      </c>
      <c r="D158" s="6">
        <f t="shared" si="23"/>
        <v>4.3814814814814827E-2</v>
      </c>
      <c r="E158" s="6">
        <f t="shared" si="23"/>
        <v>4.3703703703703717E-2</v>
      </c>
      <c r="F158" s="6">
        <f t="shared" si="23"/>
        <v>4.370370370370371E-2</v>
      </c>
      <c r="G158" s="6">
        <f t="shared" si="23"/>
        <v>4.3888888888888894E-2</v>
      </c>
      <c r="H158" s="6">
        <f t="shared" si="23"/>
        <v>4.4148148148148152E-2</v>
      </c>
      <c r="I158" s="6">
        <f t="shared" si="23"/>
        <v>4.4185185185185188E-2</v>
      </c>
      <c r="J158" s="6">
        <f t="shared" si="23"/>
        <v>4.4111111111111122E-2</v>
      </c>
      <c r="K158" s="6">
        <f t="shared" si="23"/>
        <v>4.3629629629629636E-2</v>
      </c>
      <c r="L158" s="6">
        <f t="shared" si="23"/>
        <v>4.357142857142858E-2</v>
      </c>
      <c r="M158" s="6">
        <f t="shared" si="23"/>
        <v>4.3678571428571442E-2</v>
      </c>
      <c r="N158" s="6">
        <f t="shared" si="23"/>
        <v>4.366666666666668E-2</v>
      </c>
      <c r="O158" s="6">
        <f t="shared" si="23"/>
        <v>4.3814814814814827E-2</v>
      </c>
      <c r="P158" s="6">
        <f t="shared" si="23"/>
        <v>4.3888888888888901E-2</v>
      </c>
      <c r="Q158" s="6">
        <f t="shared" si="23"/>
        <v>4.3740740740740754E-2</v>
      </c>
      <c r="R158" s="6">
        <f t="shared" si="23"/>
        <v>4.3481481481481496E-2</v>
      </c>
      <c r="S158" s="6">
        <f t="shared" si="23"/>
        <v>4.3500000000000004E-2</v>
      </c>
      <c r="T158" s="6">
        <f t="shared" si="23"/>
        <v>4.3678571428571435E-2</v>
      </c>
      <c r="U158" s="6">
        <f t="shared" si="23"/>
        <v>4.3629629629629636E-2</v>
      </c>
      <c r="V158" s="6">
        <f t="shared" si="23"/>
        <v>4.355555555555557E-2</v>
      </c>
      <c r="W158" s="6">
        <f t="shared" si="23"/>
        <v>4.3518518518518526E-2</v>
      </c>
      <c r="X158" s="6">
        <f t="shared" si="23"/>
        <v>4.3777777777777784E-2</v>
      </c>
      <c r="Y158" s="6">
        <f t="shared" si="23"/>
        <v>4.4111111111111122E-2</v>
      </c>
      <c r="Z158" s="54">
        <f t="shared" si="23"/>
        <v>4.4407407407407416E-2</v>
      </c>
      <c r="AA158" s="157"/>
      <c r="AB158" s="159"/>
      <c r="AC158" s="161"/>
    </row>
    <row r="160" spans="2:29" ht="268.5" customHeight="1"/>
    <row r="162" spans="2:29" ht="18" customHeight="1">
      <c r="B162" s="165" t="s">
        <v>82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0.001*[76]Sheet1!$F$12</f>
        <v>4.9000000000000002E-2</v>
      </c>
      <c r="D165" s="12">
        <f>0.001*[76]Sheet1!$F$13</f>
        <v>4.9000000000000002E-2</v>
      </c>
      <c r="E165" s="12">
        <f>0.001*[76]Sheet1!$F$14</f>
        <v>4.9000000000000002E-2</v>
      </c>
      <c r="F165" s="12">
        <f>0.001*[76]Sheet1!$F$15</f>
        <v>0.05</v>
      </c>
      <c r="G165" s="12">
        <f>0.001*[76]Sheet1!$F$16</f>
        <v>4.9000000000000002E-2</v>
      </c>
      <c r="H165" s="12">
        <f>0.001*[76]Sheet1!$F$17</f>
        <v>4.9000000000000002E-2</v>
      </c>
      <c r="I165" s="12">
        <f>0.001*[76]Sheet1!$F$18</f>
        <v>0.05</v>
      </c>
      <c r="J165" s="12">
        <f>0.001*[76]Sheet1!$F$19</f>
        <v>4.9000000000000002E-2</v>
      </c>
      <c r="K165" s="12">
        <f>0.001*[76]Sheet1!$F$20</f>
        <v>4.9000000000000002E-2</v>
      </c>
      <c r="L165" s="12">
        <f>0.001*[76]Sheet1!$F$21</f>
        <v>4.8000000000000001E-2</v>
      </c>
      <c r="M165" s="12">
        <f>0.001*[76]Sheet1!$F$22</f>
        <v>4.8000000000000001E-2</v>
      </c>
      <c r="N165" s="12">
        <f>0.001*[76]Sheet1!$F$23</f>
        <v>5.2999999999999999E-2</v>
      </c>
      <c r="O165" s="12">
        <f>0.001*[76]Sheet1!$F$24</f>
        <v>0.06</v>
      </c>
      <c r="P165" s="12">
        <f>0.001*[76]Sheet1!$F$25</f>
        <v>5.9000000000000004E-2</v>
      </c>
      <c r="Q165" s="12">
        <f>0.001*[76]Sheet1!$F$26</f>
        <v>5.6000000000000001E-2</v>
      </c>
      <c r="R165" s="12">
        <f>0.001*[76]Sheet1!$F$27</f>
        <v>5.1000000000000004E-2</v>
      </c>
      <c r="S165" s="12">
        <f>0.001*[76]Sheet1!$F$28</f>
        <v>4.9000000000000002E-2</v>
      </c>
      <c r="T165" s="12">
        <f>0.001*[76]Sheet1!$F$29</f>
        <v>4.8000000000000001E-2</v>
      </c>
      <c r="U165" s="12">
        <f>0.001*[76]Sheet1!$F$30</f>
        <v>4.7E-2</v>
      </c>
      <c r="V165" s="12">
        <f>0.001*[76]Sheet1!$F$31</f>
        <v>4.8000000000000001E-2</v>
      </c>
      <c r="W165" s="12">
        <f>0.001*[76]Sheet1!$F$32</f>
        <v>4.7E-2</v>
      </c>
      <c r="X165" s="12">
        <f>0.001*[76]Sheet1!$F$33</f>
        <v>4.8000000000000001E-2</v>
      </c>
      <c r="Y165" s="12">
        <f>0.001*[76]Sheet1!$F$34</f>
        <v>4.8000000000000001E-2</v>
      </c>
      <c r="Z165" s="42">
        <f>0.001*[76]Sheet1!$F$35</f>
        <v>4.8000000000000001E-2</v>
      </c>
      <c r="AA165" s="34">
        <f>MAX(C165:Z165)</f>
        <v>0.06</v>
      </c>
      <c r="AB165" s="13">
        <f>MIN(C165:Z165)</f>
        <v>4.7E-2</v>
      </c>
      <c r="AC165" s="16">
        <f>AVERAGE(C165:Z165)</f>
        <v>5.0041666666666679E-2</v>
      </c>
    </row>
    <row r="166" spans="2:29" ht="15" customHeight="1">
      <c r="B166" s="26">
        <v>2</v>
      </c>
      <c r="C166" s="43">
        <f>0.001*[76]Sheet1!$F$36</f>
        <v>4.8000000000000001E-2</v>
      </c>
      <c r="D166" s="9">
        <f>0.001*[76]Sheet1!$F$37</f>
        <v>4.8000000000000001E-2</v>
      </c>
      <c r="E166" s="9">
        <f>0.001*[76]Sheet1!$F$38</f>
        <v>4.8000000000000001E-2</v>
      </c>
      <c r="F166" s="9">
        <f>0.001*[76]Sheet1!$F$39</f>
        <v>4.8000000000000001E-2</v>
      </c>
      <c r="G166" s="9">
        <f>0.001*[76]Sheet1!$F$40</f>
        <v>4.8000000000000001E-2</v>
      </c>
      <c r="H166" s="9">
        <f>0.001*[76]Sheet1!$F$41</f>
        <v>4.8000000000000001E-2</v>
      </c>
      <c r="I166" s="9">
        <f>0.001*[76]Sheet1!$F$42</f>
        <v>4.8000000000000001E-2</v>
      </c>
      <c r="J166" s="9">
        <f>0.001*[76]Sheet1!$F$43</f>
        <v>4.8000000000000001E-2</v>
      </c>
      <c r="K166" s="9">
        <f>0.001*[76]Sheet1!$F$44</f>
        <v>4.8000000000000001E-2</v>
      </c>
      <c r="L166" s="9">
        <f>0.001*[76]Sheet1!$F$45</f>
        <v>4.8000000000000001E-2</v>
      </c>
      <c r="M166" s="9">
        <f>0.001*[76]Sheet1!$F$46</f>
        <v>4.7E-2</v>
      </c>
      <c r="N166" s="9">
        <f>0.001*[76]Sheet1!$F$47</f>
        <v>4.7E-2</v>
      </c>
      <c r="O166" s="9">
        <f>0.001*[76]Sheet1!$F$48</f>
        <v>4.7E-2</v>
      </c>
      <c r="P166" s="9">
        <f>0.001*[76]Sheet1!$F$49</f>
        <v>4.8000000000000001E-2</v>
      </c>
      <c r="Q166" s="9">
        <f>0.001*[76]Sheet1!$F$50</f>
        <v>4.7E-2</v>
      </c>
      <c r="R166" s="9">
        <f>0.001*[76]Sheet1!$F$51</f>
        <v>4.7E-2</v>
      </c>
      <c r="S166" s="9">
        <f>0.001*[76]Sheet1!$F$52</f>
        <v>4.8000000000000001E-2</v>
      </c>
      <c r="T166" s="9">
        <f>0.001*[76]Sheet1!$F$53</f>
        <v>4.7E-2</v>
      </c>
      <c r="U166" s="9">
        <f>0.001*[76]Sheet1!$F$54</f>
        <v>4.8000000000000001E-2</v>
      </c>
      <c r="V166" s="9">
        <f>0.001*[76]Sheet1!$F$55</f>
        <v>4.8000000000000001E-2</v>
      </c>
      <c r="W166" s="9">
        <f>0.001*[76]Sheet1!$F$56</f>
        <v>4.8000000000000001E-2</v>
      </c>
      <c r="X166" s="9">
        <f>0.001*[76]Sheet1!$F$57</f>
        <v>4.8000000000000001E-2</v>
      </c>
      <c r="Y166" s="9">
        <f>0.001*[76]Sheet1!$F$58</f>
        <v>4.8000000000000001E-2</v>
      </c>
      <c r="Z166" s="44">
        <f>0.001*[76]Sheet1!$F$59</f>
        <v>4.9000000000000002E-2</v>
      </c>
      <c r="AA166" s="35">
        <f t="shared" ref="AA166:AA194" si="24">MAX(C166:Z166)</f>
        <v>4.9000000000000002E-2</v>
      </c>
      <c r="AB166" s="10">
        <f t="shared" ref="AB166:AB194" si="25">MIN(C166:Z166)</f>
        <v>4.7E-2</v>
      </c>
      <c r="AC166" s="14">
        <f t="shared" ref="AC166:AC194" si="26">AVERAGE(C166:Z166)</f>
        <v>4.7791666666666677E-2</v>
      </c>
    </row>
    <row r="167" spans="2:29" ht="15" customHeight="1">
      <c r="B167" s="26">
        <v>3</v>
      </c>
      <c r="C167" s="43">
        <f>0.001*[76]Sheet1!$F$60</f>
        <v>4.9000000000000002E-2</v>
      </c>
      <c r="D167" s="9">
        <f>0.001*[76]Sheet1!$F$61</f>
        <v>4.9000000000000002E-2</v>
      </c>
      <c r="E167" s="9">
        <f>0.001*[76]Sheet1!$F$62</f>
        <v>4.9000000000000002E-2</v>
      </c>
      <c r="F167" s="9">
        <f>0.001*[76]Sheet1!$F$63</f>
        <v>4.9000000000000002E-2</v>
      </c>
      <c r="G167" s="9">
        <f>0.001*[76]Sheet1!$F$64</f>
        <v>4.9000000000000002E-2</v>
      </c>
      <c r="H167" s="9">
        <f>0.001*[76]Sheet1!$F$65</f>
        <v>0.05</v>
      </c>
      <c r="I167" s="9">
        <f>0.001*[76]Sheet1!$F$66</f>
        <v>5.2999999999999999E-2</v>
      </c>
      <c r="J167" s="9">
        <f>0.001*[76]Sheet1!$F$67</f>
        <v>5.2000000000000005E-2</v>
      </c>
      <c r="K167" s="9">
        <f>0.001*[76]Sheet1!$F$68</f>
        <v>4.9000000000000002E-2</v>
      </c>
      <c r="L167" s="9">
        <f>0.001*[76]Sheet1!$F$69</f>
        <v>4.8000000000000001E-2</v>
      </c>
      <c r="M167" s="9">
        <f>0.001*[76]Sheet1!$F$70</f>
        <v>4.8000000000000001E-2</v>
      </c>
      <c r="N167" s="9">
        <f>0.001*[76]Sheet1!$F$71</f>
        <v>4.9000000000000002E-2</v>
      </c>
      <c r="O167" s="9">
        <f>0.001*[76]Sheet1!$F$72</f>
        <v>4.8000000000000001E-2</v>
      </c>
      <c r="P167" s="9">
        <f>0.001*[76]Sheet1!$F$73</f>
        <v>4.7E-2</v>
      </c>
      <c r="Q167" s="9">
        <f>0.001*[76]Sheet1!$F$74</f>
        <v>4.7E-2</v>
      </c>
      <c r="R167" s="9">
        <f>0.001*[76]Sheet1!$F$75</f>
        <v>4.8000000000000001E-2</v>
      </c>
      <c r="S167" s="9">
        <f>0.001*[76]Sheet1!$F$76</f>
        <v>4.7E-2</v>
      </c>
      <c r="T167" s="9">
        <f>0.001*[76]Sheet1!$F$77</f>
        <v>4.7E-2</v>
      </c>
      <c r="U167" s="9">
        <f>0.001*[76]Sheet1!$F$78</f>
        <v>4.7E-2</v>
      </c>
      <c r="V167" s="9">
        <f>0.001*[76]Sheet1!$F$79</f>
        <v>4.8000000000000001E-2</v>
      </c>
      <c r="W167" s="9">
        <f>0.001*[76]Sheet1!$F$80</f>
        <v>4.8000000000000001E-2</v>
      </c>
      <c r="X167" s="9">
        <f>0.001*[76]Sheet1!$F$81</f>
        <v>4.8000000000000001E-2</v>
      </c>
      <c r="Y167" s="9">
        <f>0.001*[76]Sheet1!$F$82</f>
        <v>4.8000000000000001E-2</v>
      </c>
      <c r="Z167" s="44">
        <f>0.001*[76]Sheet1!$F$83</f>
        <v>4.9000000000000002E-2</v>
      </c>
      <c r="AA167" s="35">
        <f t="shared" si="24"/>
        <v>5.2999999999999999E-2</v>
      </c>
      <c r="AB167" s="10">
        <f t="shared" si="25"/>
        <v>4.7E-2</v>
      </c>
      <c r="AC167" s="14">
        <f t="shared" si="26"/>
        <v>4.8583333333333346E-2</v>
      </c>
    </row>
    <row r="168" spans="2:29" ht="15" customHeight="1">
      <c r="B168" s="26">
        <v>4</v>
      </c>
      <c r="C168" s="43">
        <f>0.001*[76]Sheet1!$F$84</f>
        <v>5.2000000000000005E-2</v>
      </c>
      <c r="D168" s="9">
        <f>0.001*[76]Sheet1!$F$85</f>
        <v>0.05</v>
      </c>
      <c r="E168" s="9">
        <f>0.001*[76]Sheet1!$F$86</f>
        <v>0.05</v>
      </c>
      <c r="F168" s="9">
        <f>0.001*[76]Sheet1!$F$87</f>
        <v>4.8000000000000001E-2</v>
      </c>
      <c r="G168" s="9">
        <f>0.001*[76]Sheet1!$F$88</f>
        <v>4.9000000000000002E-2</v>
      </c>
      <c r="H168" s="9">
        <f>0.001*[76]Sheet1!$F$89</f>
        <v>5.2000000000000005E-2</v>
      </c>
      <c r="I168" s="9">
        <f>0.001*[76]Sheet1!$F$90</f>
        <v>5.2999999999999999E-2</v>
      </c>
      <c r="J168" s="9">
        <f>0.001*[76]Sheet1!$F$91</f>
        <v>5.1000000000000004E-2</v>
      </c>
      <c r="K168" s="9">
        <f>0.001*[76]Sheet1!$F$92</f>
        <v>4.9000000000000002E-2</v>
      </c>
      <c r="L168" s="9">
        <f>0.001*[76]Sheet1!$F$93</f>
        <v>4.9000000000000002E-2</v>
      </c>
      <c r="M168" s="9">
        <f>0.001*[76]Sheet1!$F$94</f>
        <v>4.8000000000000001E-2</v>
      </c>
      <c r="N168" s="9">
        <f>0.001*[76]Sheet1!$F$95</f>
        <v>4.8000000000000001E-2</v>
      </c>
      <c r="O168" s="9">
        <f>0.001*[76]Sheet1!$F$96</f>
        <v>4.7E-2</v>
      </c>
      <c r="P168" s="9">
        <f>0.001*[76]Sheet1!$F$97</f>
        <v>4.7E-2</v>
      </c>
      <c r="Q168" s="9">
        <f>0.001*[76]Sheet1!$F$98</f>
        <v>4.7E-2</v>
      </c>
      <c r="R168" s="9">
        <f>0.001*[76]Sheet1!$F$99</f>
        <v>4.7E-2</v>
      </c>
      <c r="S168" s="9">
        <f>0.001*[76]Sheet1!$F$100</f>
        <v>4.7E-2</v>
      </c>
      <c r="T168" s="9">
        <f>0.001*[76]Sheet1!$F$101</f>
        <v>4.7E-2</v>
      </c>
      <c r="U168" s="9">
        <f>0.001*[76]Sheet1!$F$102</f>
        <v>4.7E-2</v>
      </c>
      <c r="V168" s="9">
        <f>0.001*[76]Sheet1!$F$103</f>
        <v>4.8000000000000001E-2</v>
      </c>
      <c r="W168" s="9">
        <f>0.001*[76]Sheet1!$F$104</f>
        <v>4.8000000000000001E-2</v>
      </c>
      <c r="X168" s="9">
        <f>0.001*[76]Sheet1!$F$105</f>
        <v>4.8000000000000001E-2</v>
      </c>
      <c r="Y168" s="9">
        <f>0.001*[76]Sheet1!$F$106</f>
        <v>4.9000000000000002E-2</v>
      </c>
      <c r="Z168" s="44">
        <f>0.001*[76]Sheet1!$F$107</f>
        <v>4.9000000000000002E-2</v>
      </c>
      <c r="AA168" s="35">
        <f t="shared" si="24"/>
        <v>5.2999999999999999E-2</v>
      </c>
      <c r="AB168" s="10">
        <f t="shared" si="25"/>
        <v>4.7E-2</v>
      </c>
      <c r="AC168" s="14">
        <f t="shared" si="26"/>
        <v>4.8750000000000016E-2</v>
      </c>
    </row>
    <row r="169" spans="2:29" ht="15" customHeight="1">
      <c r="B169" s="26">
        <v>5</v>
      </c>
      <c r="C169" s="43">
        <f>0.001*[76]Sheet1!$F$108</f>
        <v>4.8000000000000001E-2</v>
      </c>
      <c r="D169" s="9">
        <f>0.001*[76]Sheet1!$F$109</f>
        <v>4.9000000000000002E-2</v>
      </c>
      <c r="E169" s="9">
        <f>0.001*[76]Sheet1!$F$110</f>
        <v>4.9000000000000002E-2</v>
      </c>
      <c r="F169" s="9">
        <f>0.001*[76]Sheet1!$F$111</f>
        <v>4.8000000000000001E-2</v>
      </c>
      <c r="G169" s="9">
        <f>0.001*[76]Sheet1!$F$112</f>
        <v>4.9000000000000002E-2</v>
      </c>
      <c r="H169" s="9">
        <f>0.001*[76]Sheet1!$F$113</f>
        <v>4.9000000000000002E-2</v>
      </c>
      <c r="I169" s="9">
        <f>0.001*[76]Sheet1!$F$114</f>
        <v>4.9000000000000002E-2</v>
      </c>
      <c r="J169" s="9">
        <f>0.001*[76]Sheet1!$F$115</f>
        <v>4.8000000000000001E-2</v>
      </c>
      <c r="K169" s="9">
        <f>0.001*[76]Sheet1!$F$116</f>
        <v>4.9000000000000002E-2</v>
      </c>
      <c r="L169" s="9">
        <f>0.001*[76]Sheet1!$F$117</f>
        <v>4.8000000000000001E-2</v>
      </c>
      <c r="M169" s="9">
        <f>0.001*[76]Sheet1!$F$118</f>
        <v>4.7E-2</v>
      </c>
      <c r="N169" s="9">
        <f>0.001*[76]Sheet1!$F$119</f>
        <v>4.7E-2</v>
      </c>
      <c r="O169" s="9">
        <f>0.001*[76]Sheet1!$F$120</f>
        <v>0.05</v>
      </c>
      <c r="P169" s="9">
        <f>0.001*[76]Sheet1!$F$121</f>
        <v>0.05</v>
      </c>
      <c r="Q169" s="9">
        <f>0.001*[76]Sheet1!$F$122</f>
        <v>5.1000000000000004E-2</v>
      </c>
      <c r="R169" s="9">
        <f>0.001*[76]Sheet1!$F$123</f>
        <v>0.05</v>
      </c>
      <c r="S169" s="9">
        <f>0.001*[76]Sheet1!$F$124</f>
        <v>0.05</v>
      </c>
      <c r="T169" s="9">
        <f>0.001*[76]Sheet1!$F$125</f>
        <v>0.05</v>
      </c>
      <c r="U169" s="9">
        <f>0.001*[76]Sheet1!$F$126</f>
        <v>0.05</v>
      </c>
      <c r="V169" s="9">
        <f>0.001*[76]Sheet1!$F$127</f>
        <v>0.05</v>
      </c>
      <c r="W169" s="9">
        <f>0.001*[76]Sheet1!$F$128</f>
        <v>0.05</v>
      </c>
      <c r="X169" s="9">
        <f>0.001*[76]Sheet1!$F$129</f>
        <v>0.05</v>
      </c>
      <c r="Y169" s="9">
        <f>0.001*[76]Sheet1!$F$130</f>
        <v>5.1000000000000004E-2</v>
      </c>
      <c r="Z169" s="44">
        <f>0.001*[76]Sheet1!$F$131</f>
        <v>5.1000000000000004E-2</v>
      </c>
      <c r="AA169" s="35">
        <f t="shared" si="24"/>
        <v>5.1000000000000004E-2</v>
      </c>
      <c r="AB169" s="10">
        <f t="shared" si="25"/>
        <v>4.7E-2</v>
      </c>
      <c r="AC169" s="14">
        <f t="shared" si="26"/>
        <v>4.9291666666666678E-2</v>
      </c>
    </row>
    <row r="170" spans="2:29" ht="15" customHeight="1">
      <c r="B170" s="27">
        <v>6</v>
      </c>
      <c r="C170" s="45">
        <f>0.001*[76]Sheet1!$F$132</f>
        <v>5.1000000000000004E-2</v>
      </c>
      <c r="D170" s="17">
        <f>0.001*[76]Sheet1!$F$133</f>
        <v>0.05</v>
      </c>
      <c r="E170" s="17">
        <f>0.001*[76]Sheet1!$F$134</f>
        <v>5.1000000000000004E-2</v>
      </c>
      <c r="F170" s="17">
        <f>0.001*[76]Sheet1!$F$135</f>
        <v>5.1000000000000004E-2</v>
      </c>
      <c r="G170" s="17">
        <f>0.001*[76]Sheet1!$F$136</f>
        <v>5.1000000000000004E-2</v>
      </c>
      <c r="H170" s="17">
        <f>0.001*[76]Sheet1!$F$137</f>
        <v>0.05</v>
      </c>
      <c r="I170" s="17">
        <f>0.001*[76]Sheet1!$F$138</f>
        <v>5.1000000000000004E-2</v>
      </c>
      <c r="J170" s="17">
        <f>0.001*[76]Sheet1!$F$139</f>
        <v>5.1000000000000004E-2</v>
      </c>
      <c r="K170" s="17">
        <f>0.001*[76]Sheet1!$F$140</f>
        <v>0.05</v>
      </c>
      <c r="L170" s="17">
        <f>0.001*[76]Sheet1!$F$141</f>
        <v>0.05</v>
      </c>
      <c r="M170" s="17">
        <f>0.001*[76]Sheet1!$F$142</f>
        <v>0.05</v>
      </c>
      <c r="N170" s="17">
        <f>0.001*[76]Sheet1!$F$143</f>
        <v>0.05</v>
      </c>
      <c r="O170" s="17">
        <f>0.001*[76]Sheet1!$F$144</f>
        <v>0.05</v>
      </c>
      <c r="P170" s="17">
        <f>0.001*[76]Sheet1!$F$145</f>
        <v>0.05</v>
      </c>
      <c r="Q170" s="17">
        <f>0.001*[76]Sheet1!$F$146</f>
        <v>0.05</v>
      </c>
      <c r="R170" s="17">
        <f>0.001*[76]Sheet1!$F$147</f>
        <v>0.05</v>
      </c>
      <c r="S170" s="17">
        <f>0.001*[76]Sheet1!$F$148</f>
        <v>0.05</v>
      </c>
      <c r="T170" s="17">
        <f>0.001*[76]Sheet1!$F$149</f>
        <v>0.05</v>
      </c>
      <c r="U170" s="17">
        <f>0.001*[76]Sheet1!$F$150</f>
        <v>0.05</v>
      </c>
      <c r="V170" s="17">
        <f>0.001*[76]Sheet1!$F$151</f>
        <v>0.05</v>
      </c>
      <c r="W170" s="17">
        <f>0.001*[76]Sheet1!$F$152</f>
        <v>5.1000000000000004E-2</v>
      </c>
      <c r="X170" s="17">
        <f>0.001*[76]Sheet1!$F$153</f>
        <v>5.1000000000000004E-2</v>
      </c>
      <c r="Y170" s="17">
        <f>0.001*[76]Sheet1!$F$154</f>
        <v>5.1000000000000004E-2</v>
      </c>
      <c r="Z170" s="46">
        <f>0.001*[76]Sheet1!$F$155</f>
        <v>0.05</v>
      </c>
      <c r="AA170" s="36">
        <f t="shared" si="24"/>
        <v>5.1000000000000004E-2</v>
      </c>
      <c r="AB170" s="18">
        <f t="shared" si="25"/>
        <v>0.05</v>
      </c>
      <c r="AC170" s="19">
        <f t="shared" si="26"/>
        <v>5.037500000000001E-2</v>
      </c>
    </row>
    <row r="171" spans="2:29" ht="15" customHeight="1">
      <c r="B171" s="26">
        <v>7</v>
      </c>
      <c r="C171" s="43">
        <f>0.001*[76]Sheet1!$F$156</f>
        <v>0.05</v>
      </c>
      <c r="D171" s="9">
        <f>0.001*[76]Sheet1!$F$157</f>
        <v>5.1000000000000004E-2</v>
      </c>
      <c r="E171" s="9">
        <f>0.001*[76]Sheet1!$F$158</f>
        <v>5.1000000000000004E-2</v>
      </c>
      <c r="F171" s="9">
        <f>0.001*[76]Sheet1!$F$159</f>
        <v>5.1000000000000004E-2</v>
      </c>
      <c r="G171" s="9">
        <f>0.001*[76]Sheet1!$F$160</f>
        <v>5.1000000000000004E-2</v>
      </c>
      <c r="H171" s="9">
        <f>0.001*[76]Sheet1!$F$161</f>
        <v>5.1000000000000004E-2</v>
      </c>
      <c r="I171" s="9">
        <f>0.001*[76]Sheet1!$F$162</f>
        <v>5.1000000000000004E-2</v>
      </c>
      <c r="J171" s="9">
        <f>0.001*[76]Sheet1!$F$163</f>
        <v>5.1000000000000004E-2</v>
      </c>
      <c r="K171" s="9">
        <f>0.001*[76]Sheet1!$F$164</f>
        <v>5.2999999999999999E-2</v>
      </c>
      <c r="L171" s="9">
        <f>0.001*[76]Sheet1!$F$165</f>
        <v>5.2000000000000005E-2</v>
      </c>
      <c r="M171" s="9">
        <f>0.001*[76]Sheet1!$F$166</f>
        <v>0.05</v>
      </c>
      <c r="N171" s="9">
        <f>0.001*[76]Sheet1!$F$167</f>
        <v>4.4999999999999998E-2</v>
      </c>
      <c r="O171" s="9">
        <f>0.001*[76]Sheet1!$F$168</f>
        <v>4.4999999999999998E-2</v>
      </c>
      <c r="P171" s="9">
        <f>0.001*[76]Sheet1!$F$169</f>
        <v>4.4999999999999998E-2</v>
      </c>
      <c r="Q171" s="9">
        <f>0.001*[76]Sheet1!$F$170</f>
        <v>4.4999999999999998E-2</v>
      </c>
      <c r="R171" s="9">
        <f>0.001*[76]Sheet1!$F$171</f>
        <v>4.5999999999999999E-2</v>
      </c>
      <c r="S171" s="9">
        <f>0.001*[76]Sheet1!$F$172</f>
        <v>4.4999999999999998E-2</v>
      </c>
      <c r="T171" s="9">
        <f>0.001*[76]Sheet1!$F$173</f>
        <v>4.4999999999999998E-2</v>
      </c>
      <c r="U171" s="9">
        <f>0.001*[76]Sheet1!$F$174</f>
        <v>4.4999999999999998E-2</v>
      </c>
      <c r="V171" s="9">
        <f>0.001*[76]Sheet1!$F$175</f>
        <v>4.5999999999999999E-2</v>
      </c>
      <c r="W171" s="9">
        <f>0.001*[76]Sheet1!$F$176</f>
        <v>4.5999999999999999E-2</v>
      </c>
      <c r="X171" s="9">
        <f>0.001*[76]Sheet1!$F$177</f>
        <v>4.5999999999999999E-2</v>
      </c>
      <c r="Y171" s="9">
        <f>0.001*[76]Sheet1!$F$178</f>
        <v>4.5999999999999999E-2</v>
      </c>
      <c r="Z171" s="44">
        <f>0.001*[76]Sheet1!$F$179</f>
        <v>4.7E-2</v>
      </c>
      <c r="AA171" s="35">
        <f t="shared" si="24"/>
        <v>5.2999999999999999E-2</v>
      </c>
      <c r="AB171" s="10">
        <f t="shared" si="25"/>
        <v>4.4999999999999998E-2</v>
      </c>
      <c r="AC171" s="14">
        <f t="shared" si="26"/>
        <v>4.8083333333333346E-2</v>
      </c>
    </row>
    <row r="172" spans="2:29" ht="15" customHeight="1">
      <c r="B172" s="26">
        <v>8</v>
      </c>
      <c r="C172" s="43">
        <f>0.001*[76]Sheet1!$F$180</f>
        <v>4.7E-2</v>
      </c>
      <c r="D172" s="9">
        <f>0.001*[76]Sheet1!$F$181</f>
        <v>4.7E-2</v>
      </c>
      <c r="E172" s="9">
        <f>0.001*[76]Sheet1!$F$182</f>
        <v>4.7E-2</v>
      </c>
      <c r="F172" s="9">
        <f>0.001*[76]Sheet1!$F$183</f>
        <v>4.7E-2</v>
      </c>
      <c r="G172" s="9">
        <f>0.001*[76]Sheet1!$F$184</f>
        <v>4.8000000000000001E-2</v>
      </c>
      <c r="H172" s="9">
        <f>0.001*[76]Sheet1!$F$185</f>
        <v>4.8000000000000001E-2</v>
      </c>
      <c r="I172" s="9">
        <f>0.001*[76]Sheet1!$F$186</f>
        <v>4.7E-2</v>
      </c>
      <c r="J172" s="9">
        <f>0.001*[76]Sheet1!$F$187</f>
        <v>4.7E-2</v>
      </c>
      <c r="K172" s="9">
        <f>0.001*[76]Sheet1!$F$188</f>
        <v>4.7E-2</v>
      </c>
      <c r="L172" s="9">
        <f>0.001*[76]Sheet1!$F$189</f>
        <v>4.5999999999999999E-2</v>
      </c>
      <c r="M172" s="9">
        <f>0.001*[76]Sheet1!$F$190</f>
        <v>4.5999999999999999E-2</v>
      </c>
      <c r="N172" s="9">
        <f>0.001*[76]Sheet1!$F$191</f>
        <v>4.5999999999999999E-2</v>
      </c>
      <c r="O172" s="9">
        <f>0.001*[76]Sheet1!$F$192</f>
        <v>4.5999999999999999E-2</v>
      </c>
      <c r="P172" s="9">
        <f>0.001*[76]Sheet1!$F$193</f>
        <v>4.5999999999999999E-2</v>
      </c>
      <c r="Q172" s="9">
        <f>0.001*[76]Sheet1!$F$194</f>
        <v>4.5999999999999999E-2</v>
      </c>
      <c r="R172" s="9">
        <f>0.001*[76]Sheet1!$F$195</f>
        <v>4.7E-2</v>
      </c>
      <c r="S172" s="9">
        <f>0.001*[76]Sheet1!$F$196</f>
        <v>4.7E-2</v>
      </c>
      <c r="T172" s="9">
        <f>0.001*[76]Sheet1!$F$197</f>
        <v>4.9000000000000002E-2</v>
      </c>
      <c r="U172" s="9">
        <f>0.001*[76]Sheet1!$F$198</f>
        <v>4.8000000000000001E-2</v>
      </c>
      <c r="V172" s="9">
        <f>0.001*[76]Sheet1!$F$199</f>
        <v>4.7E-2</v>
      </c>
      <c r="W172" s="9">
        <f>0.001*[76]Sheet1!$F$200</f>
        <v>4.7E-2</v>
      </c>
      <c r="X172" s="9">
        <f>0.001*[76]Sheet1!$F$201</f>
        <v>4.7E-2</v>
      </c>
      <c r="Y172" s="9">
        <f>0.001*[76]Sheet1!$F$202</f>
        <v>4.7E-2</v>
      </c>
      <c r="Z172" s="44">
        <f>0.001*[76]Sheet1!$F$203</f>
        <v>4.7E-2</v>
      </c>
      <c r="AA172" s="35">
        <f t="shared" si="24"/>
        <v>4.9000000000000002E-2</v>
      </c>
      <c r="AB172" s="10">
        <f t="shared" si="25"/>
        <v>4.5999999999999999E-2</v>
      </c>
      <c r="AC172" s="14">
        <f t="shared" si="26"/>
        <v>4.6958333333333345E-2</v>
      </c>
    </row>
    <row r="173" spans="2:29" ht="15" customHeight="1">
      <c r="B173" s="26">
        <v>9</v>
      </c>
      <c r="C173" s="43">
        <f>0.001*[76]Sheet1!$F$204</f>
        <v>4.7E-2</v>
      </c>
      <c r="D173" s="9">
        <f>0.001*[76]Sheet1!$F$205</f>
        <v>4.5999999999999999E-2</v>
      </c>
      <c r="E173" s="9">
        <f>0.001*[76]Sheet1!$F$206</f>
        <v>4.5999999999999999E-2</v>
      </c>
      <c r="F173" s="9">
        <f>0.001*[76]Sheet1!$F$207</f>
        <v>4.5999999999999999E-2</v>
      </c>
      <c r="G173" s="9">
        <f>0.001*[76]Sheet1!$F$208</f>
        <v>4.5999999999999999E-2</v>
      </c>
      <c r="H173" s="9">
        <f>0.001*[76]Sheet1!$F$209</f>
        <v>4.5999999999999999E-2</v>
      </c>
      <c r="I173" s="9">
        <f>0.001*[76]Sheet1!$F$210</f>
        <v>4.5999999999999999E-2</v>
      </c>
      <c r="J173" s="9">
        <f>0.001*[76]Sheet1!$F$211</f>
        <v>4.5999999999999999E-2</v>
      </c>
      <c r="K173" s="9">
        <f>0.001*[76]Sheet1!$F$212</f>
        <v>4.5999999999999999E-2</v>
      </c>
      <c r="L173" s="9">
        <f>0.001*[76]Sheet1!$F$213</f>
        <v>4.4999999999999998E-2</v>
      </c>
      <c r="M173" s="9">
        <f>0.001*[76]Sheet1!$F$214</f>
        <v>4.7E-2</v>
      </c>
      <c r="N173" s="9">
        <f>0.001*[76]Sheet1!$F$215</f>
        <v>4.9000000000000002E-2</v>
      </c>
      <c r="O173" s="9">
        <f>0.001*[76]Sheet1!$F$216</f>
        <v>5.2000000000000005E-2</v>
      </c>
      <c r="P173" s="9">
        <f>0.001*[76]Sheet1!$F$217</f>
        <v>5.2999999999999999E-2</v>
      </c>
      <c r="Q173" s="9">
        <f>0.001*[76]Sheet1!$F$218</f>
        <v>0.05</v>
      </c>
      <c r="R173" s="9">
        <f>0.001*[76]Sheet1!$F$219</f>
        <v>4.9000000000000002E-2</v>
      </c>
      <c r="S173" s="9">
        <f>0.001*[76]Sheet1!$F$220</f>
        <v>5.2000000000000005E-2</v>
      </c>
      <c r="T173" s="9">
        <f>0.001*[76]Sheet1!$F$221</f>
        <v>5.1000000000000004E-2</v>
      </c>
      <c r="U173" s="9">
        <f>0.001*[76]Sheet1!$F$222</f>
        <v>4.9000000000000002E-2</v>
      </c>
      <c r="V173" s="9">
        <f>0.001*[76]Sheet1!$F$223</f>
        <v>4.9000000000000002E-2</v>
      </c>
      <c r="W173" s="9">
        <f>0.001*[76]Sheet1!$F$224</f>
        <v>4.7E-2</v>
      </c>
      <c r="X173" s="9">
        <f>0.001*[76]Sheet1!$F$225</f>
        <v>0.05</v>
      </c>
      <c r="Y173" s="9">
        <f>0.001*[76]Sheet1!$F$226</f>
        <v>5.1000000000000004E-2</v>
      </c>
      <c r="Z173" s="44">
        <f>0.001*[76]Sheet1!$F$227</f>
        <v>4.9000000000000002E-2</v>
      </c>
      <c r="AA173" s="35">
        <f t="shared" si="24"/>
        <v>5.2999999999999999E-2</v>
      </c>
      <c r="AB173" s="10">
        <f t="shared" si="25"/>
        <v>4.4999999999999998E-2</v>
      </c>
      <c r="AC173" s="14">
        <f t="shared" si="26"/>
        <v>4.8250000000000008E-2</v>
      </c>
    </row>
    <row r="174" spans="2:29" ht="15" customHeight="1">
      <c r="B174" s="28">
        <v>10</v>
      </c>
      <c r="C174" s="47">
        <f>0.001*[76]Sheet1!$F$228</f>
        <v>4.7E-2</v>
      </c>
      <c r="D174" s="20">
        <f>0.001*[76]Sheet1!$F$229</f>
        <v>4.7E-2</v>
      </c>
      <c r="E174" s="20">
        <f>0.001*[76]Sheet1!$F$230</f>
        <v>4.5999999999999999E-2</v>
      </c>
      <c r="F174" s="20">
        <f>0.001*[76]Sheet1!$F$231</f>
        <v>4.5999999999999999E-2</v>
      </c>
      <c r="G174" s="20">
        <f>0.001*[76]Sheet1!$F$232</f>
        <v>4.4999999999999998E-2</v>
      </c>
      <c r="H174" s="20">
        <f>0.001*[76]Sheet1!$F$233</f>
        <v>4.4999999999999998E-2</v>
      </c>
      <c r="I174" s="20">
        <f>0.001*[76]Sheet1!$F$234</f>
        <v>4.4999999999999998E-2</v>
      </c>
      <c r="J174" s="20">
        <f>0.001*[76]Sheet1!$F$235</f>
        <v>4.4999999999999998E-2</v>
      </c>
      <c r="K174" s="20">
        <f>0.001*[76]Sheet1!$F$236</f>
        <v>4.4999999999999998E-2</v>
      </c>
      <c r="L174" s="20">
        <f>0.001*[76]Sheet1!$F$237</f>
        <v>4.4999999999999998E-2</v>
      </c>
      <c r="M174" s="20">
        <f>0.001*[76]Sheet1!$F$238</f>
        <v>4.3999999999999997E-2</v>
      </c>
      <c r="N174" s="20" t="s">
        <v>80</v>
      </c>
      <c r="O174" s="20" t="s">
        <v>80</v>
      </c>
      <c r="P174" s="20" t="s">
        <v>80</v>
      </c>
      <c r="Q174" s="20" t="s">
        <v>80</v>
      </c>
      <c r="R174" s="20">
        <f>0.001*[76]Sheet1!$F$243</f>
        <v>4.4999999999999998E-2</v>
      </c>
      <c r="S174" s="20">
        <f>0.001*[76]Sheet1!$F$244</f>
        <v>4.4999999999999998E-2</v>
      </c>
      <c r="T174" s="20">
        <f>0.001*[76]Sheet1!$F$245</f>
        <v>4.4999999999999998E-2</v>
      </c>
      <c r="U174" s="20">
        <f>0.001*[76]Sheet1!$F$246</f>
        <v>4.4999999999999998E-2</v>
      </c>
      <c r="V174" s="20">
        <f>0.001*[76]Sheet1!$F$247</f>
        <v>4.4999999999999998E-2</v>
      </c>
      <c r="W174" s="20">
        <f>0.001*[76]Sheet1!$F$248</f>
        <v>4.5999999999999999E-2</v>
      </c>
      <c r="X174" s="20">
        <f>0.001*[76]Sheet1!$F$249</f>
        <v>4.5999999999999999E-2</v>
      </c>
      <c r="Y174" s="20">
        <f>0.001*[76]Sheet1!$F$250</f>
        <v>4.5999999999999999E-2</v>
      </c>
      <c r="Z174" s="48">
        <f>0.001*[76]Sheet1!$F$251</f>
        <v>4.5999999999999999E-2</v>
      </c>
      <c r="AA174" s="37">
        <f t="shared" si="24"/>
        <v>4.7E-2</v>
      </c>
      <c r="AB174" s="21">
        <f t="shared" si="25"/>
        <v>4.3999999999999997E-2</v>
      </c>
      <c r="AC174" s="22">
        <f t="shared" si="26"/>
        <v>4.5450000000000011E-2</v>
      </c>
    </row>
    <row r="175" spans="2:29" ht="15" customHeight="1">
      <c r="B175" s="26">
        <v>11</v>
      </c>
      <c r="C175" s="43">
        <f>0.001*[76]Sheet1!$F$252</f>
        <v>4.5999999999999999E-2</v>
      </c>
      <c r="D175" s="9">
        <f>0.001*[76]Sheet1!$F$253</f>
        <v>4.7E-2</v>
      </c>
      <c r="E175" s="9">
        <f>0.001*[76]Sheet1!$F$254</f>
        <v>4.7E-2</v>
      </c>
      <c r="F175" s="9">
        <f>0.001*[76]Sheet1!$F$255</f>
        <v>4.5999999999999999E-2</v>
      </c>
      <c r="G175" s="9">
        <f>0.001*[76]Sheet1!$F$256</f>
        <v>4.5999999999999999E-2</v>
      </c>
      <c r="H175" s="9">
        <f>0.001*[76]Sheet1!$F$257</f>
        <v>4.5999999999999999E-2</v>
      </c>
      <c r="I175" s="9">
        <f>0.001*[76]Sheet1!$F$258</f>
        <v>4.5999999999999999E-2</v>
      </c>
      <c r="J175" s="9">
        <f>0.001*[76]Sheet1!$F$259</f>
        <v>4.5999999999999999E-2</v>
      </c>
      <c r="K175" s="9">
        <f>0.001*[76]Sheet1!$F$260</f>
        <v>4.9000000000000002E-2</v>
      </c>
      <c r="L175" s="9">
        <f>0.001*[76]Sheet1!$F$261</f>
        <v>5.1000000000000004E-2</v>
      </c>
      <c r="M175" s="9">
        <f>0.001*[76]Sheet1!$F$262</f>
        <v>5.1000000000000004E-2</v>
      </c>
      <c r="N175" s="9">
        <f>0.001*[76]Sheet1!$F$263</f>
        <v>5.1000000000000004E-2</v>
      </c>
      <c r="O175" s="9">
        <f>0.001*[76]Sheet1!$F$264</f>
        <v>5.2000000000000005E-2</v>
      </c>
      <c r="P175" s="9">
        <f>0.001*[76]Sheet1!$F$265</f>
        <v>5.1000000000000004E-2</v>
      </c>
      <c r="Q175" s="9">
        <f>0.001*[76]Sheet1!$F$266</f>
        <v>5.1000000000000004E-2</v>
      </c>
      <c r="R175" s="9">
        <f>0.001*[76]Sheet1!$F$267</f>
        <v>0.05</v>
      </c>
      <c r="S175" s="9">
        <f>0.001*[76]Sheet1!$F$268</f>
        <v>4.9000000000000002E-2</v>
      </c>
      <c r="T175" s="9">
        <f>0.001*[76]Sheet1!$F$269</f>
        <v>4.9000000000000002E-2</v>
      </c>
      <c r="U175" s="9">
        <f>0.001*[76]Sheet1!$F$270</f>
        <v>4.8000000000000001E-2</v>
      </c>
      <c r="V175" s="9">
        <f>0.001*[76]Sheet1!$F$271</f>
        <v>4.9000000000000002E-2</v>
      </c>
      <c r="W175" s="9">
        <f>0.001*[76]Sheet1!$F$272</f>
        <v>4.8000000000000001E-2</v>
      </c>
      <c r="X175" s="9">
        <f>0.001*[76]Sheet1!$F$273</f>
        <v>4.7E-2</v>
      </c>
      <c r="Y175" s="9">
        <f>0.001*[76]Sheet1!$F$274</f>
        <v>4.5999999999999999E-2</v>
      </c>
      <c r="Z175" s="44">
        <f>0.001*[76]Sheet1!$F$275</f>
        <v>4.5999999999999999E-2</v>
      </c>
      <c r="AA175" s="35">
        <f t="shared" si="24"/>
        <v>5.2000000000000005E-2</v>
      </c>
      <c r="AB175" s="10">
        <f t="shared" si="25"/>
        <v>4.5999999999999999E-2</v>
      </c>
      <c r="AC175" s="14">
        <f t="shared" si="26"/>
        <v>4.8250000000000015E-2</v>
      </c>
    </row>
    <row r="176" spans="2:29" ht="15" customHeight="1">
      <c r="B176" s="26">
        <v>12</v>
      </c>
      <c r="C176" s="43">
        <f>0.001*[76]Sheet1!$F$276</f>
        <v>4.5999999999999999E-2</v>
      </c>
      <c r="D176" s="9">
        <f>0.001*[76]Sheet1!$F$277</f>
        <v>4.5999999999999999E-2</v>
      </c>
      <c r="E176" s="9">
        <f>0.001*[76]Sheet1!$F$278</f>
        <v>4.5999999999999999E-2</v>
      </c>
      <c r="F176" s="9">
        <f>0.001*[76]Sheet1!$F$279</f>
        <v>4.5999999999999999E-2</v>
      </c>
      <c r="G176" s="9">
        <f>0.001*[76]Sheet1!$F$280</f>
        <v>4.7E-2</v>
      </c>
      <c r="H176" s="9">
        <f>0.001*[76]Sheet1!$F$281</f>
        <v>4.5999999999999999E-2</v>
      </c>
      <c r="I176" s="9">
        <f>0.001*[76]Sheet1!$F$282</f>
        <v>4.5999999999999999E-2</v>
      </c>
      <c r="J176" s="9">
        <f>0.001*[76]Sheet1!$F$283</f>
        <v>4.5999999999999999E-2</v>
      </c>
      <c r="K176" s="9">
        <f>0.001*[76]Sheet1!$F$284</f>
        <v>4.5999999999999999E-2</v>
      </c>
      <c r="L176" s="9">
        <f>0.001*[76]Sheet1!$F$285</f>
        <v>4.5999999999999999E-2</v>
      </c>
      <c r="M176" s="9">
        <f>0.001*[76]Sheet1!$F$286</f>
        <v>4.4999999999999998E-2</v>
      </c>
      <c r="N176" s="9">
        <f>0.001*[76]Sheet1!$F$287</f>
        <v>4.4999999999999998E-2</v>
      </c>
      <c r="O176" s="9">
        <f>0.001*[76]Sheet1!$F$288</f>
        <v>4.4999999999999998E-2</v>
      </c>
      <c r="P176" s="9">
        <f>0.001*[76]Sheet1!$F$289</f>
        <v>4.4999999999999998E-2</v>
      </c>
      <c r="Q176" s="9">
        <f>0.001*[76]Sheet1!$F$290</f>
        <v>4.4999999999999998E-2</v>
      </c>
      <c r="R176" s="9">
        <f>0.001*[76]Sheet1!$F$291</f>
        <v>4.4999999999999998E-2</v>
      </c>
      <c r="S176" s="9">
        <f>0.001*[76]Sheet1!$F$292</f>
        <v>4.4999999999999998E-2</v>
      </c>
      <c r="T176" s="9">
        <f>0.001*[76]Sheet1!$F$293</f>
        <v>4.4999999999999998E-2</v>
      </c>
      <c r="U176" s="9">
        <f>0.001*[76]Sheet1!$F$294</f>
        <v>4.5999999999999999E-2</v>
      </c>
      <c r="V176" s="9">
        <f>0.001*[76]Sheet1!$F$295</f>
        <v>4.5999999999999999E-2</v>
      </c>
      <c r="W176" s="9">
        <f>0.001*[76]Sheet1!$F$296</f>
        <v>4.5999999999999999E-2</v>
      </c>
      <c r="X176" s="9">
        <f>0.001*[76]Sheet1!$F$297</f>
        <v>4.5999999999999999E-2</v>
      </c>
      <c r="Y176" s="9">
        <f>0.001*[76]Sheet1!$F$298</f>
        <v>4.5999999999999999E-2</v>
      </c>
      <c r="Z176" s="44">
        <f>0.001*[76]Sheet1!$F$299</f>
        <v>4.5999999999999999E-2</v>
      </c>
      <c r="AA176" s="35">
        <f t="shared" si="24"/>
        <v>4.7E-2</v>
      </c>
      <c r="AB176" s="10">
        <f t="shared" si="25"/>
        <v>4.4999999999999998E-2</v>
      </c>
      <c r="AC176" s="14">
        <f t="shared" si="26"/>
        <v>4.5708333333333351E-2</v>
      </c>
    </row>
    <row r="177" spans="2:29" ht="15" customHeight="1">
      <c r="B177" s="26">
        <v>13</v>
      </c>
      <c r="C177" s="43">
        <f>0.001*[76]Sheet1!$F$300</f>
        <v>4.5999999999999999E-2</v>
      </c>
      <c r="D177" s="9">
        <f>0.001*[76]Sheet1!$F$301</f>
        <v>4.7E-2</v>
      </c>
      <c r="E177" s="9">
        <f>0.001*[76]Sheet1!$F$302</f>
        <v>4.7E-2</v>
      </c>
      <c r="F177" s="9">
        <f>0.001*[76]Sheet1!$F$303</f>
        <v>4.7E-2</v>
      </c>
      <c r="G177" s="9">
        <f>0.001*[76]Sheet1!$F$304</f>
        <v>4.8000000000000001E-2</v>
      </c>
      <c r="H177" s="9">
        <f>0.001*[76]Sheet1!$F$305</f>
        <v>4.8000000000000001E-2</v>
      </c>
      <c r="I177" s="9">
        <f>0.001*[76]Sheet1!$F$306</f>
        <v>4.8000000000000001E-2</v>
      </c>
      <c r="J177" s="9">
        <f>0.001*[76]Sheet1!$F$307</f>
        <v>4.7E-2</v>
      </c>
      <c r="K177" s="9">
        <f>0.001*[76]Sheet1!$F$308</f>
        <v>4.7E-2</v>
      </c>
      <c r="L177" s="9">
        <f>0.001*[76]Sheet1!$F$309</f>
        <v>4.7E-2</v>
      </c>
      <c r="M177" s="9">
        <f>0.001*[76]Sheet1!$F$310</f>
        <v>4.5999999999999999E-2</v>
      </c>
      <c r="N177" s="9">
        <f>0.001*[76]Sheet1!$F$311</f>
        <v>4.5999999999999999E-2</v>
      </c>
      <c r="O177" s="9">
        <f>0.001*[76]Sheet1!$F$312</f>
        <v>4.4999999999999998E-2</v>
      </c>
      <c r="P177" s="9">
        <f>0.001*[76]Sheet1!$F$313</f>
        <v>4.5999999999999999E-2</v>
      </c>
      <c r="Q177" s="9">
        <f>0.001*[76]Sheet1!$F$314</f>
        <v>4.5999999999999999E-2</v>
      </c>
      <c r="R177" s="9">
        <f>0.001*[76]Sheet1!$F$315</f>
        <v>4.5999999999999999E-2</v>
      </c>
      <c r="S177" s="9">
        <f>0.001*[76]Sheet1!$F$316</f>
        <v>4.5999999999999999E-2</v>
      </c>
      <c r="T177" s="9">
        <f>0.001*[76]Sheet1!$F$317</f>
        <v>4.5999999999999999E-2</v>
      </c>
      <c r="U177" s="9">
        <f>0.001*[76]Sheet1!$F$318</f>
        <v>4.5999999999999999E-2</v>
      </c>
      <c r="V177" s="9">
        <f>0.001*[76]Sheet1!$F$319</f>
        <v>4.5999999999999999E-2</v>
      </c>
      <c r="W177" s="9">
        <f>0.001*[76]Sheet1!$F$320</f>
        <v>4.4999999999999998E-2</v>
      </c>
      <c r="X177" s="9">
        <f>0.001*[76]Sheet1!$F$321</f>
        <v>4.5999999999999999E-2</v>
      </c>
      <c r="Y177" s="9">
        <f>0.001*[76]Sheet1!$F$322</f>
        <v>4.5999999999999999E-2</v>
      </c>
      <c r="Z177" s="44">
        <f>0.001*[76]Sheet1!$F$323</f>
        <v>4.5999999999999999E-2</v>
      </c>
      <c r="AA177" s="35">
        <f t="shared" si="24"/>
        <v>4.8000000000000001E-2</v>
      </c>
      <c r="AB177" s="10">
        <f t="shared" si="25"/>
        <v>4.4999999999999998E-2</v>
      </c>
      <c r="AC177" s="14">
        <f t="shared" si="26"/>
        <v>4.6416666666666682E-2</v>
      </c>
    </row>
    <row r="178" spans="2:29" ht="15" customHeight="1">
      <c r="B178" s="26">
        <v>14</v>
      </c>
      <c r="C178" s="43">
        <f>0.001*[76]Sheet1!$F$324</f>
        <v>4.5999999999999999E-2</v>
      </c>
      <c r="D178" s="9">
        <f>0.001*[76]Sheet1!$F$325</f>
        <v>4.5999999999999999E-2</v>
      </c>
      <c r="E178" s="9">
        <f>0.001*[76]Sheet1!$F$326</f>
        <v>4.5999999999999999E-2</v>
      </c>
      <c r="F178" s="9">
        <f>0.001*[76]Sheet1!$F$327</f>
        <v>4.5999999999999999E-2</v>
      </c>
      <c r="G178" s="9">
        <f>0.001*[76]Sheet1!$F$328</f>
        <v>4.7E-2</v>
      </c>
      <c r="H178" s="9">
        <f>0.001*[76]Sheet1!$F$329</f>
        <v>4.5999999999999999E-2</v>
      </c>
      <c r="I178" s="9">
        <f>0.001*[76]Sheet1!$F$330</f>
        <v>4.7E-2</v>
      </c>
      <c r="J178" s="9">
        <f>0.001*[76]Sheet1!$F$331</f>
        <v>4.7E-2</v>
      </c>
      <c r="K178" s="9">
        <f>0.001*[76]Sheet1!$F$332</f>
        <v>4.5999999999999999E-2</v>
      </c>
      <c r="L178" s="9">
        <f>0.001*[76]Sheet1!$F$333</f>
        <v>4.7E-2</v>
      </c>
      <c r="M178" s="9">
        <f>0.001*[76]Sheet1!$F$334</f>
        <v>4.5999999999999999E-2</v>
      </c>
      <c r="N178" s="9">
        <f>0.001*[76]Sheet1!$F$335</f>
        <v>4.5999999999999999E-2</v>
      </c>
      <c r="O178" s="9">
        <f>0.001*[76]Sheet1!$F$336</f>
        <v>4.5999999999999999E-2</v>
      </c>
      <c r="P178" s="9">
        <f>0.001*[76]Sheet1!$F$337</f>
        <v>4.5999999999999999E-2</v>
      </c>
      <c r="Q178" s="9">
        <f>0.001*[76]Sheet1!$F$338</f>
        <v>4.4999999999999998E-2</v>
      </c>
      <c r="R178" s="9">
        <f>0.001*[76]Sheet1!$F$339</f>
        <v>4.5999999999999999E-2</v>
      </c>
      <c r="S178" s="9">
        <f>0.001*[76]Sheet1!$F$340</f>
        <v>4.5999999999999999E-2</v>
      </c>
      <c r="T178" s="9">
        <f>0.001*[76]Sheet1!$F$341</f>
        <v>4.4999999999999998E-2</v>
      </c>
      <c r="U178" s="9">
        <f>0.001*[76]Sheet1!$F$342</f>
        <v>4.5999999999999999E-2</v>
      </c>
      <c r="V178" s="9">
        <f>0.001*[76]Sheet1!$F$343</f>
        <v>4.5999999999999999E-2</v>
      </c>
      <c r="W178" s="9">
        <f>0.001*[76]Sheet1!$F$344</f>
        <v>4.5999999999999999E-2</v>
      </c>
      <c r="X178" s="9">
        <f>0.001*[76]Sheet1!$F$345</f>
        <v>4.5999999999999999E-2</v>
      </c>
      <c r="Y178" s="9">
        <f>0.001*[76]Sheet1!$F$346</f>
        <v>4.5999999999999999E-2</v>
      </c>
      <c r="Z178" s="44">
        <f>0.001*[76]Sheet1!$F$347</f>
        <v>4.5999999999999999E-2</v>
      </c>
      <c r="AA178" s="35">
        <f t="shared" si="24"/>
        <v>4.7E-2</v>
      </c>
      <c r="AB178" s="10">
        <f t="shared" si="25"/>
        <v>4.4999999999999998E-2</v>
      </c>
      <c r="AC178" s="14">
        <f t="shared" si="26"/>
        <v>4.6083333333333344E-2</v>
      </c>
    </row>
    <row r="179" spans="2:29" ht="15" customHeight="1">
      <c r="B179" s="26">
        <v>15</v>
      </c>
      <c r="C179" s="43">
        <f>0.001*[76]Sheet1!$F$348</f>
        <v>4.5999999999999999E-2</v>
      </c>
      <c r="D179" s="9">
        <f>0.001*[76]Sheet1!$F$349</f>
        <v>4.5999999999999999E-2</v>
      </c>
      <c r="E179" s="9">
        <f>0.001*[76]Sheet1!$F$350</f>
        <v>4.7E-2</v>
      </c>
      <c r="F179" s="9">
        <f>0.001*[76]Sheet1!$F$351</f>
        <v>4.7E-2</v>
      </c>
      <c r="G179" s="9">
        <f>0.001*[76]Sheet1!$F$352</f>
        <v>4.7E-2</v>
      </c>
      <c r="H179" s="9">
        <f>0.001*[76]Sheet1!$F$353</f>
        <v>4.7E-2</v>
      </c>
      <c r="I179" s="9">
        <f>0.001*[76]Sheet1!$F$354</f>
        <v>4.7E-2</v>
      </c>
      <c r="J179" s="9">
        <f>0.001*[76]Sheet1!$F$355</f>
        <v>4.7E-2</v>
      </c>
      <c r="K179" s="9">
        <f>0.001*[76]Sheet1!$F$356</f>
        <v>4.5999999999999999E-2</v>
      </c>
      <c r="L179" s="9">
        <f>0.001*[76]Sheet1!$F$357</f>
        <v>4.5999999999999999E-2</v>
      </c>
      <c r="M179" s="9">
        <f>0.001*[76]Sheet1!$F$358</f>
        <v>4.5999999999999999E-2</v>
      </c>
      <c r="N179" s="9">
        <f>0.001*[76]Sheet1!$F$359</f>
        <v>4.5999999999999999E-2</v>
      </c>
      <c r="O179" s="9">
        <f>0.001*[76]Sheet1!$F$360</f>
        <v>4.5999999999999999E-2</v>
      </c>
      <c r="P179" s="9">
        <f>0.001*[76]Sheet1!$F$361</f>
        <v>4.5999999999999999E-2</v>
      </c>
      <c r="Q179" s="9">
        <f>0.001*[76]Sheet1!$F$362</f>
        <v>4.5999999999999999E-2</v>
      </c>
      <c r="R179" s="9">
        <f>0.001*[76]Sheet1!$F$363</f>
        <v>4.4999999999999998E-2</v>
      </c>
      <c r="S179" s="9">
        <f>0.001*[76]Sheet1!$F$364</f>
        <v>4.4999999999999998E-2</v>
      </c>
      <c r="T179" s="9">
        <f>0.001*[76]Sheet1!$F$365</f>
        <v>4.5999999999999999E-2</v>
      </c>
      <c r="U179" s="9">
        <f>0.001*[76]Sheet1!$F$366</f>
        <v>4.5999999999999999E-2</v>
      </c>
      <c r="V179" s="9">
        <f>0.001*[76]Sheet1!$F$367</f>
        <v>4.5999999999999999E-2</v>
      </c>
      <c r="W179" s="9">
        <f>0.001*[76]Sheet1!$F$368</f>
        <v>4.7E-2</v>
      </c>
      <c r="X179" s="9">
        <f>0.001*[76]Sheet1!$F$369</f>
        <v>4.7E-2</v>
      </c>
      <c r="Y179" s="9">
        <f>0.001*[76]Sheet1!$F$370</f>
        <v>4.7E-2</v>
      </c>
      <c r="Z179" s="44">
        <f>0.001*[76]Sheet1!$F$371</f>
        <v>4.7E-2</v>
      </c>
      <c r="AA179" s="35">
        <f t="shared" si="24"/>
        <v>4.7E-2</v>
      </c>
      <c r="AB179" s="10">
        <f t="shared" si="25"/>
        <v>4.4999999999999998E-2</v>
      </c>
      <c r="AC179" s="14">
        <f t="shared" si="26"/>
        <v>4.6333333333333337E-2</v>
      </c>
    </row>
    <row r="180" spans="2:29" ht="15" customHeight="1">
      <c r="B180" s="27">
        <v>16</v>
      </c>
      <c r="C180" s="45">
        <f>0.001*[76]Sheet1!$F$372</f>
        <v>4.7E-2</v>
      </c>
      <c r="D180" s="17">
        <f>0.001*[76]Sheet1!$F$373</f>
        <v>4.7E-2</v>
      </c>
      <c r="E180" s="17">
        <f>0.001*[76]Sheet1!$F$374</f>
        <v>4.7E-2</v>
      </c>
      <c r="F180" s="17">
        <f>0.001*[76]Sheet1!$F$375</f>
        <v>4.7E-2</v>
      </c>
      <c r="G180" s="17">
        <f>0.001*[76]Sheet1!$F$376</f>
        <v>4.5999999999999999E-2</v>
      </c>
      <c r="H180" s="17">
        <f>0.001*[76]Sheet1!$F$377</f>
        <v>4.5999999999999999E-2</v>
      </c>
      <c r="I180" s="17">
        <f>0.001*[76]Sheet1!$F$378</f>
        <v>4.5999999999999999E-2</v>
      </c>
      <c r="J180" s="17">
        <f>0.001*[76]Sheet1!$F$379</f>
        <v>4.5999999999999999E-2</v>
      </c>
      <c r="K180" s="17">
        <f>0.001*[76]Sheet1!$F$380</f>
        <v>4.5999999999999999E-2</v>
      </c>
      <c r="L180" s="17">
        <f>0.001*[76]Sheet1!$F$381</f>
        <v>4.4999999999999998E-2</v>
      </c>
      <c r="M180" s="17">
        <f>0.001*[76]Sheet1!$F$382</f>
        <v>4.4999999999999998E-2</v>
      </c>
      <c r="N180" s="17">
        <f>0.001*[76]Sheet1!$F$383</f>
        <v>4.4999999999999998E-2</v>
      </c>
      <c r="O180" s="17">
        <f>0.001*[76]Sheet1!$F$384</f>
        <v>4.4999999999999998E-2</v>
      </c>
      <c r="P180" s="17">
        <f>0.001*[76]Sheet1!$F$385</f>
        <v>4.4999999999999998E-2</v>
      </c>
      <c r="Q180" s="17">
        <f>0.001*[76]Sheet1!$F$386</f>
        <v>4.5999999999999999E-2</v>
      </c>
      <c r="R180" s="17">
        <f>0.001*[76]Sheet1!$F$387</f>
        <v>4.5999999999999999E-2</v>
      </c>
      <c r="S180" s="17">
        <f>0.001*[76]Sheet1!$F$388</f>
        <v>4.5999999999999999E-2</v>
      </c>
      <c r="T180" s="17">
        <f>0.001*[76]Sheet1!$F$389</f>
        <v>4.5999999999999999E-2</v>
      </c>
      <c r="U180" s="17">
        <f>0.001*[76]Sheet1!$F$390</f>
        <v>4.4999999999999998E-2</v>
      </c>
      <c r="V180" s="17">
        <f>0.001*[76]Sheet1!$F$391</f>
        <v>4.5999999999999999E-2</v>
      </c>
      <c r="W180" s="17">
        <f>0.001*[76]Sheet1!$F$392</f>
        <v>4.5999999999999999E-2</v>
      </c>
      <c r="X180" s="17">
        <f>0.001*[76]Sheet1!$F$393</f>
        <v>4.5999999999999999E-2</v>
      </c>
      <c r="Y180" s="17">
        <f>0.001*[76]Sheet1!$F$394</f>
        <v>4.5999999999999999E-2</v>
      </c>
      <c r="Z180" s="46">
        <f>0.001*[76]Sheet1!$F$395</f>
        <v>4.5999999999999999E-2</v>
      </c>
      <c r="AA180" s="36">
        <f t="shared" si="24"/>
        <v>4.7E-2</v>
      </c>
      <c r="AB180" s="18">
        <f t="shared" si="25"/>
        <v>4.4999999999999998E-2</v>
      </c>
      <c r="AC180" s="19">
        <f t="shared" si="26"/>
        <v>4.5916666666666682E-2</v>
      </c>
    </row>
    <row r="181" spans="2:29" ht="15" customHeight="1">
      <c r="B181" s="26">
        <v>17</v>
      </c>
      <c r="C181" s="43">
        <f>0.001*[76]Sheet1!$F$396</f>
        <v>4.5999999999999999E-2</v>
      </c>
      <c r="D181" s="9">
        <f>0.001*[76]Sheet1!$F$397</f>
        <v>4.5999999999999999E-2</v>
      </c>
      <c r="E181" s="9">
        <f>0.001*[76]Sheet1!$F$398</f>
        <v>4.5999999999999999E-2</v>
      </c>
      <c r="F181" s="9">
        <f>0.001*[76]Sheet1!$F$399</f>
        <v>4.5999999999999999E-2</v>
      </c>
      <c r="G181" s="9">
        <f>0.001*[76]Sheet1!$F$400</f>
        <v>4.5999999999999999E-2</v>
      </c>
      <c r="H181" s="9">
        <f>0.001*[76]Sheet1!$F$401</f>
        <v>4.5999999999999999E-2</v>
      </c>
      <c r="I181" s="9">
        <f>0.001*[76]Sheet1!$F$402</f>
        <v>4.5999999999999999E-2</v>
      </c>
      <c r="J181" s="9">
        <f>0.001*[76]Sheet1!$F$403</f>
        <v>4.5999999999999999E-2</v>
      </c>
      <c r="K181" s="9">
        <f>0.001*[76]Sheet1!$F$404</f>
        <v>4.7E-2</v>
      </c>
      <c r="L181" s="9">
        <f>0.001*[76]Sheet1!$F$405</f>
        <v>4.5999999999999999E-2</v>
      </c>
      <c r="M181" s="9">
        <f>0.001*[76]Sheet1!$F$406</f>
        <v>4.5999999999999999E-2</v>
      </c>
      <c r="N181" s="9">
        <f>0.001*[76]Sheet1!$F$407</f>
        <v>4.5999999999999999E-2</v>
      </c>
      <c r="O181" s="9">
        <f>0.001*[76]Sheet1!$F$408</f>
        <v>4.5999999999999999E-2</v>
      </c>
      <c r="P181" s="9">
        <f>0.001*[76]Sheet1!$F$409</f>
        <v>4.5999999999999999E-2</v>
      </c>
      <c r="Q181" s="9">
        <f>0.001*[76]Sheet1!$F$400</f>
        <v>4.5999999999999999E-2</v>
      </c>
      <c r="R181" s="9">
        <f>0.001*[76]Sheet1!$F$411</f>
        <v>4.5999999999999999E-2</v>
      </c>
      <c r="S181" s="9">
        <f>0.001*[76]Sheet1!$F$412</f>
        <v>4.5999999999999999E-2</v>
      </c>
      <c r="T181" s="9">
        <f>0.001*[76]Sheet1!$F$413</f>
        <v>4.5999999999999999E-2</v>
      </c>
      <c r="U181" s="9">
        <f>0.001*[76]Sheet1!$F$414</f>
        <v>4.5999999999999999E-2</v>
      </c>
      <c r="V181" s="9">
        <f>0.001*[76]Sheet1!$F$415</f>
        <v>4.5999999999999999E-2</v>
      </c>
      <c r="W181" s="9">
        <f>0.001*[76]Sheet1!$F$416</f>
        <v>4.5999999999999999E-2</v>
      </c>
      <c r="X181" s="9">
        <f>0.001*[76]Sheet1!$F$417</f>
        <v>4.5999999999999999E-2</v>
      </c>
      <c r="Y181" s="9">
        <f>0.001*[76]Sheet1!$F$418</f>
        <v>4.5999999999999999E-2</v>
      </c>
      <c r="Z181" s="44">
        <f>0.001*[76]Sheet1!$F$419</f>
        <v>4.5999999999999999E-2</v>
      </c>
      <c r="AA181" s="35">
        <f t="shared" si="24"/>
        <v>4.7E-2</v>
      </c>
      <c r="AB181" s="10">
        <f t="shared" si="25"/>
        <v>4.5999999999999999E-2</v>
      </c>
      <c r="AC181" s="14">
        <f t="shared" si="26"/>
        <v>4.6041666666666682E-2</v>
      </c>
    </row>
    <row r="182" spans="2:29" ht="15" customHeight="1">
      <c r="B182" s="26">
        <v>18</v>
      </c>
      <c r="C182" s="43">
        <f>0.001*[76]Sheet1!$F$420</f>
        <v>4.5999999999999999E-2</v>
      </c>
      <c r="D182" s="9">
        <f>0.001*[76]Sheet1!$F$421</f>
        <v>4.5999999999999999E-2</v>
      </c>
      <c r="E182" s="9">
        <f>0.001*[76]Sheet1!$F$422</f>
        <v>4.5999999999999999E-2</v>
      </c>
      <c r="F182" s="9">
        <f>0.001*[76]Sheet1!$F$423</f>
        <v>4.5999999999999999E-2</v>
      </c>
      <c r="G182" s="9">
        <f>0.001*[76]Sheet1!$F$424</f>
        <v>4.7E-2</v>
      </c>
      <c r="H182" s="9">
        <f>0.001*[76]Sheet1!$F$425</f>
        <v>4.7E-2</v>
      </c>
      <c r="I182" s="9">
        <f>0.001*[76]Sheet1!$F$426</f>
        <v>4.7E-2</v>
      </c>
      <c r="J182" s="9">
        <f>0.001*[76]Sheet1!$F$427</f>
        <v>4.7E-2</v>
      </c>
      <c r="K182" s="9">
        <f>0.001*[76]Sheet1!$F$428</f>
        <v>4.7E-2</v>
      </c>
      <c r="L182" s="9">
        <f>0.001*[76]Sheet1!$F$429</f>
        <v>4.7E-2</v>
      </c>
      <c r="M182" s="9">
        <f>0.001*[76]Sheet1!$F$430</f>
        <v>4.5999999999999999E-2</v>
      </c>
      <c r="N182" s="9">
        <f>0.001*[76]Sheet1!$F$431</f>
        <v>4.5999999999999999E-2</v>
      </c>
      <c r="O182" s="9">
        <f>0.001*[76]Sheet1!$F$432</f>
        <v>4.5999999999999999E-2</v>
      </c>
      <c r="P182" s="9">
        <f>0.001*[76]Sheet1!$F$433</f>
        <v>4.5999999999999999E-2</v>
      </c>
      <c r="Q182" s="9">
        <f>0.001*[76]Sheet1!$F$434</f>
        <v>4.5999999999999999E-2</v>
      </c>
      <c r="R182" s="9">
        <f>0.001*[76]Sheet1!$F$435</f>
        <v>4.5999999999999999E-2</v>
      </c>
      <c r="S182" s="9">
        <f>0.001*[76]Sheet1!$F$436</f>
        <v>4.5999999999999999E-2</v>
      </c>
      <c r="T182" s="9">
        <f>0.001*[76]Sheet1!$F$437</f>
        <v>4.5999999999999999E-2</v>
      </c>
      <c r="U182" s="9">
        <f>0.001*[76]Sheet1!$F$438</f>
        <v>4.5999999999999999E-2</v>
      </c>
      <c r="V182" s="9">
        <f>0.001*[76]Sheet1!$F$439</f>
        <v>4.5999999999999999E-2</v>
      </c>
      <c r="W182" s="9">
        <f>0.001*[76]Sheet1!$F$440</f>
        <v>4.7E-2</v>
      </c>
      <c r="X182" s="9">
        <f>0.001*[76]Sheet1!$F$441</f>
        <v>4.7E-2</v>
      </c>
      <c r="Y182" s="9">
        <f>0.001*[76]Sheet1!$F$442</f>
        <v>4.7E-2</v>
      </c>
      <c r="Z182" s="44">
        <f>0.001*[76]Sheet1!$F$443</f>
        <v>4.8000000000000001E-2</v>
      </c>
      <c r="AA182" s="35">
        <f t="shared" si="24"/>
        <v>4.8000000000000001E-2</v>
      </c>
      <c r="AB182" s="10">
        <f t="shared" si="25"/>
        <v>4.5999999999999999E-2</v>
      </c>
      <c r="AC182" s="14">
        <f t="shared" si="26"/>
        <v>4.6458333333333345E-2</v>
      </c>
    </row>
    <row r="183" spans="2:29" ht="15" customHeight="1">
      <c r="B183" s="26">
        <v>19</v>
      </c>
      <c r="C183" s="43">
        <f>0.001*[76]Sheet1!$F$444</f>
        <v>4.8000000000000001E-2</v>
      </c>
      <c r="D183" s="9">
        <f>0.001*[76]Sheet1!$F$445</f>
        <v>4.8000000000000001E-2</v>
      </c>
      <c r="E183" s="9">
        <f>0.001*[76]Sheet1!$F$446</f>
        <v>4.8000000000000001E-2</v>
      </c>
      <c r="F183" s="9">
        <f>0.001*[76]Sheet1!$F$447</f>
        <v>4.8000000000000001E-2</v>
      </c>
      <c r="G183" s="9">
        <f>0.001*[76]Sheet1!$F$448</f>
        <v>4.8000000000000001E-2</v>
      </c>
      <c r="H183" s="9">
        <f>0.001*[76]Sheet1!$F$449</f>
        <v>4.8000000000000001E-2</v>
      </c>
      <c r="I183" s="9">
        <f>0.001*[76]Sheet1!$F$450</f>
        <v>4.8000000000000001E-2</v>
      </c>
      <c r="J183" s="9">
        <f>0.001*[76]Sheet1!$F$451</f>
        <v>4.7E-2</v>
      </c>
      <c r="K183" s="9">
        <f>0.001*[76]Sheet1!$F$452</f>
        <v>4.7E-2</v>
      </c>
      <c r="L183" s="9">
        <f>0.001*[76]Sheet1!$F$453</f>
        <v>4.7E-2</v>
      </c>
      <c r="M183" s="9">
        <f>0.001*[76]Sheet1!$F$454</f>
        <v>4.7E-2</v>
      </c>
      <c r="N183" s="9">
        <f>0.001*[76]Sheet1!$F$455</f>
        <v>4.9000000000000002E-2</v>
      </c>
      <c r="O183" s="9">
        <f>0.001*[76]Sheet1!$F$456</f>
        <v>5.2999999999999999E-2</v>
      </c>
      <c r="P183" s="9">
        <f>0.001*[76]Sheet1!$F$457</f>
        <v>5.2999999999999999E-2</v>
      </c>
      <c r="Q183" s="9">
        <f>0.001*[76]Sheet1!$F$458</f>
        <v>5.2999999999999999E-2</v>
      </c>
      <c r="R183" s="9">
        <f>0.001*[76]Sheet1!$F$459</f>
        <v>5.3999999999999999E-2</v>
      </c>
      <c r="S183" s="9">
        <f>0.001*[76]Sheet1!$F$460</f>
        <v>5.2000000000000005E-2</v>
      </c>
      <c r="T183" s="9">
        <f>0.001*[76]Sheet1!$F$461</f>
        <v>4.8000000000000001E-2</v>
      </c>
      <c r="U183" s="9">
        <f>0.001*[76]Sheet1!$F$462</f>
        <v>4.5999999999999999E-2</v>
      </c>
      <c r="V183" s="9">
        <f>0.001*[76]Sheet1!$F$463</f>
        <v>4.5999999999999999E-2</v>
      </c>
      <c r="W183" s="9">
        <f>0.001*[76]Sheet1!$F$464</f>
        <v>4.4999999999999998E-2</v>
      </c>
      <c r="X183" s="9">
        <f>0.001*[76]Sheet1!$F$465</f>
        <v>4.4999999999999998E-2</v>
      </c>
      <c r="Y183" s="9">
        <f>0.001*[76]Sheet1!$F$466</f>
        <v>4.5999999999999999E-2</v>
      </c>
      <c r="Z183" s="44">
        <f>0.001*[76]Sheet1!$F$467</f>
        <v>4.5999999999999999E-2</v>
      </c>
      <c r="AA183" s="35">
        <f t="shared" si="24"/>
        <v>5.3999999999999999E-2</v>
      </c>
      <c r="AB183" s="10">
        <f t="shared" si="25"/>
        <v>4.4999999999999998E-2</v>
      </c>
      <c r="AC183" s="14">
        <f t="shared" si="26"/>
        <v>4.8333333333333346E-2</v>
      </c>
    </row>
    <row r="184" spans="2:29" ht="15" customHeight="1">
      <c r="B184" s="28">
        <v>20</v>
      </c>
      <c r="C184" s="47">
        <f>0.001*[76]Sheet1!$F$468</f>
        <v>4.5999999999999999E-2</v>
      </c>
      <c r="D184" s="20">
        <f>0.001*[76]Sheet1!$F$469</f>
        <v>4.5999999999999999E-2</v>
      </c>
      <c r="E184" s="20">
        <f>0.001*[76]Sheet1!$F$470</f>
        <v>4.5999999999999999E-2</v>
      </c>
      <c r="F184" s="20">
        <f>0.001*[76]Sheet1!$F$471</f>
        <v>4.5999999999999999E-2</v>
      </c>
      <c r="G184" s="20">
        <f>0.001*[76]Sheet1!$F$472</f>
        <v>4.5999999999999999E-2</v>
      </c>
      <c r="H184" s="20">
        <f>0.001*[76]Sheet1!$F$473</f>
        <v>4.5999999999999999E-2</v>
      </c>
      <c r="I184" s="20">
        <f>0.001*[76]Sheet1!$F$474</f>
        <v>4.5999999999999999E-2</v>
      </c>
      <c r="J184" s="20">
        <f>0.001*[76]Sheet1!$F$475</f>
        <v>4.5999999999999999E-2</v>
      </c>
      <c r="K184" s="20">
        <f>0.001*[76]Sheet1!$F$476</f>
        <v>4.5999999999999999E-2</v>
      </c>
      <c r="L184" s="20">
        <f>0.001*[76]Sheet1!$F$477</f>
        <v>4.5999999999999999E-2</v>
      </c>
      <c r="M184" s="20">
        <f>0.001*[76]Sheet1!$F$478</f>
        <v>4.7E-2</v>
      </c>
      <c r="N184" s="20">
        <f>0.001*[76]Sheet1!$F$479</f>
        <v>4.7E-2</v>
      </c>
      <c r="O184" s="20">
        <f>0.001*[76]Sheet1!$F$480</f>
        <v>4.7E-2</v>
      </c>
      <c r="P184" s="20">
        <f>0.001*[76]Sheet1!$F$481</f>
        <v>4.4999999999999998E-2</v>
      </c>
      <c r="Q184" s="20">
        <f>0.001*[76]Sheet1!$F$482</f>
        <v>4.4999999999999998E-2</v>
      </c>
      <c r="R184" s="20">
        <f>0.001*[76]Sheet1!$F$483</f>
        <v>4.3999999999999997E-2</v>
      </c>
      <c r="S184" s="20">
        <f>0.001*[76]Sheet1!$F$484</f>
        <v>4.3999999999999997E-2</v>
      </c>
      <c r="T184" s="20">
        <f>0.001*[76]Sheet1!$F$485</f>
        <v>4.4999999999999998E-2</v>
      </c>
      <c r="U184" s="20">
        <f>0.001*[76]Sheet1!$F$486</f>
        <v>4.4999999999999998E-2</v>
      </c>
      <c r="V184" s="20">
        <f>0.001*[76]Sheet1!$F$487</f>
        <v>4.4999999999999998E-2</v>
      </c>
      <c r="W184" s="20">
        <f>0.001*[76]Sheet1!$F$488</f>
        <v>4.4999999999999998E-2</v>
      </c>
      <c r="X184" s="20">
        <f>0.001*[76]Sheet1!$F$489</f>
        <v>4.4999999999999998E-2</v>
      </c>
      <c r="Y184" s="20">
        <f>0.001*[76]Sheet1!$F$490</f>
        <v>4.4999999999999998E-2</v>
      </c>
      <c r="Z184" s="48">
        <f>0.001*[76]Sheet1!$F$491</f>
        <v>4.4999999999999998E-2</v>
      </c>
      <c r="AA184" s="37">
        <f t="shared" si="24"/>
        <v>4.7E-2</v>
      </c>
      <c r="AB184" s="21">
        <f t="shared" si="25"/>
        <v>4.3999999999999997E-2</v>
      </c>
      <c r="AC184" s="22">
        <f t="shared" si="26"/>
        <v>4.5583333333333337E-2</v>
      </c>
    </row>
    <row r="185" spans="2:29" ht="15" customHeight="1">
      <c r="B185" s="26">
        <v>21</v>
      </c>
      <c r="C185" s="43">
        <f>0.001*[76]Sheet1!$F$492</f>
        <v>4.4999999999999998E-2</v>
      </c>
      <c r="D185" s="9">
        <f>0.001*[76]Sheet1!$F$493</f>
        <v>4.4999999999999998E-2</v>
      </c>
      <c r="E185" s="9">
        <f>0.001*[76]Sheet1!$F$494</f>
        <v>4.4999999999999998E-2</v>
      </c>
      <c r="F185" s="9">
        <f>0.001*[76]Sheet1!$F$495</f>
        <v>4.4999999999999998E-2</v>
      </c>
      <c r="G185" s="9">
        <f>0.001*[76]Sheet1!$F$496</f>
        <v>4.4999999999999998E-2</v>
      </c>
      <c r="H185" s="9">
        <f>0.001*[76]Sheet1!$F$497</f>
        <v>4.4999999999999998E-2</v>
      </c>
      <c r="I185" s="9">
        <f>0.001*[76]Sheet1!$F$498</f>
        <v>4.4999999999999998E-2</v>
      </c>
      <c r="J185" s="9">
        <f>0.001*[76]Sheet1!$F$499</f>
        <v>4.5999999999999999E-2</v>
      </c>
      <c r="K185" s="9">
        <f>0.001*[76]Sheet1!$F$500</f>
        <v>4.4999999999999998E-2</v>
      </c>
      <c r="L185" s="9">
        <f>0.001*[76]Sheet1!$F$501</f>
        <v>4.4999999999999998E-2</v>
      </c>
      <c r="M185" s="9">
        <f>0.001*[76]Sheet1!$F$502</f>
        <v>4.4999999999999998E-2</v>
      </c>
      <c r="N185" s="9">
        <f>0.001*[76]Sheet1!$F$503</f>
        <v>4.4999999999999998E-2</v>
      </c>
      <c r="O185" s="9">
        <f>0.001*[76]Sheet1!$F$504</f>
        <v>4.4999999999999998E-2</v>
      </c>
      <c r="P185" s="9">
        <f>0.001*[76]Sheet1!$F$505</f>
        <v>4.4999999999999998E-2</v>
      </c>
      <c r="Q185" s="9">
        <f>0.001*[76]Sheet1!$F$506</f>
        <v>4.4999999999999998E-2</v>
      </c>
      <c r="R185" s="9">
        <f>0.001*[76]Sheet1!$F$507</f>
        <v>4.4999999999999998E-2</v>
      </c>
      <c r="S185" s="9">
        <f>0.001*[76]Sheet1!$F$508</f>
        <v>4.4999999999999998E-2</v>
      </c>
      <c r="T185" s="9">
        <f>0.001*[76]Sheet1!$F$509</f>
        <v>4.4999999999999998E-2</v>
      </c>
      <c r="U185" s="9">
        <f>0.001*[76]Sheet1!$F$510</f>
        <v>4.5999999999999999E-2</v>
      </c>
      <c r="V185" s="9">
        <f>0.001*[76]Sheet1!$F$511</f>
        <v>4.5999999999999999E-2</v>
      </c>
      <c r="W185" s="9">
        <f>0.001*[76]Sheet1!$F$512</f>
        <v>4.5999999999999999E-2</v>
      </c>
      <c r="X185" s="9">
        <f>0.001*[76]Sheet1!$F$513</f>
        <v>4.5999999999999999E-2</v>
      </c>
      <c r="Y185" s="9">
        <f>0.001*[76]Sheet1!$F$514</f>
        <v>4.5999999999999999E-2</v>
      </c>
      <c r="Z185" s="44">
        <f>0.001*[76]Sheet1!$F$515</f>
        <v>4.5999999999999999E-2</v>
      </c>
      <c r="AA185" s="35">
        <f t="shared" si="24"/>
        <v>4.5999999999999999E-2</v>
      </c>
      <c r="AB185" s="10">
        <f t="shared" si="25"/>
        <v>4.4999999999999998E-2</v>
      </c>
      <c r="AC185" s="14">
        <f t="shared" si="26"/>
        <v>4.5291666666666681E-2</v>
      </c>
    </row>
    <row r="186" spans="2:29" ht="15" customHeight="1">
      <c r="B186" s="26">
        <v>22</v>
      </c>
      <c r="C186" s="43">
        <f>0.001*[76]Sheet1!$F$516</f>
        <v>4.5999999999999999E-2</v>
      </c>
      <c r="D186" s="9">
        <f>0.001*[76]Sheet1!$F$517</f>
        <v>4.5999999999999999E-2</v>
      </c>
      <c r="E186" s="9">
        <f>0.001*[76]Sheet1!$F$518</f>
        <v>4.5999999999999999E-2</v>
      </c>
      <c r="F186" s="9">
        <f>0.001*[76]Sheet1!$F$519</f>
        <v>4.5999999999999999E-2</v>
      </c>
      <c r="G186" s="9">
        <f>0.001*[76]Sheet1!$F$520</f>
        <v>4.5999999999999999E-2</v>
      </c>
      <c r="H186" s="9">
        <f>0.001*[76]Sheet1!$F$521</f>
        <v>4.5999999999999999E-2</v>
      </c>
      <c r="I186" s="9">
        <f>0.001*[76]Sheet1!$F$522</f>
        <v>4.5999999999999999E-2</v>
      </c>
      <c r="J186" s="9">
        <f>0.001*[76]Sheet1!$F$523</f>
        <v>4.5999999999999999E-2</v>
      </c>
      <c r="K186" s="9">
        <f>0.001*[76]Sheet1!$F$524</f>
        <v>4.4999999999999998E-2</v>
      </c>
      <c r="L186" s="9">
        <f>0.001*[76]Sheet1!$F$525</f>
        <v>4.4999999999999998E-2</v>
      </c>
      <c r="M186" s="9">
        <f>0.001*[76]Sheet1!$F$526</f>
        <v>4.4999999999999998E-2</v>
      </c>
      <c r="N186" s="9">
        <f>0.001*[76]Sheet1!$F$527</f>
        <v>4.4999999999999998E-2</v>
      </c>
      <c r="O186" s="9">
        <f>0.001*[76]Sheet1!$F$528</f>
        <v>4.3999999999999997E-2</v>
      </c>
      <c r="P186" s="9">
        <f>0.001*[76]Sheet1!$F$529</f>
        <v>4.4999999999999998E-2</v>
      </c>
      <c r="Q186" s="9">
        <f>0.001*[76]Sheet1!$F$530</f>
        <v>4.4999999999999998E-2</v>
      </c>
      <c r="R186" s="9">
        <f>0.001*[76]Sheet1!$F$531</f>
        <v>4.3999999999999997E-2</v>
      </c>
      <c r="S186" s="9">
        <f>0.001*[76]Sheet1!$F$532</f>
        <v>4.4999999999999998E-2</v>
      </c>
      <c r="T186" s="9">
        <f>0.001*[76]Sheet1!$F$533</f>
        <v>4.4999999999999998E-2</v>
      </c>
      <c r="U186" s="9">
        <f>0.001*[76]Sheet1!$F$534</f>
        <v>4.3999999999999997E-2</v>
      </c>
      <c r="V186" s="9">
        <f>0.001*[76]Sheet1!$F$535</f>
        <v>4.3999999999999997E-2</v>
      </c>
      <c r="W186" s="9">
        <f>0.001*[76]Sheet1!$F$536</f>
        <v>4.7E-2</v>
      </c>
      <c r="X186" s="9">
        <f>0.001*[76]Sheet1!$F$537</f>
        <v>5.8000000000000003E-2</v>
      </c>
      <c r="Y186" s="9">
        <f>0.001*[76]Sheet1!$F$538</f>
        <v>6.0999999999999999E-2</v>
      </c>
      <c r="Z186" s="44">
        <f>0.001*[76]Sheet1!$F$539</f>
        <v>5.3999999999999999E-2</v>
      </c>
      <c r="AA186" s="35">
        <f t="shared" si="24"/>
        <v>6.0999999999999999E-2</v>
      </c>
      <c r="AB186" s="10">
        <f t="shared" si="25"/>
        <v>4.3999999999999997E-2</v>
      </c>
      <c r="AC186" s="14">
        <f t="shared" si="26"/>
        <v>4.6833333333333345E-2</v>
      </c>
    </row>
    <row r="187" spans="2:29" ht="15" customHeight="1">
      <c r="B187" s="26">
        <v>23</v>
      </c>
      <c r="C187" s="43">
        <f>0.001*[76]Sheet1!$F$540</f>
        <v>4.9000000000000002E-2</v>
      </c>
      <c r="D187" s="9">
        <f>0.001*[76]Sheet1!$F$541</f>
        <v>4.4999999999999998E-2</v>
      </c>
      <c r="E187" s="9">
        <f>0.001*[76]Sheet1!$F$542</f>
        <v>4.4999999999999998E-2</v>
      </c>
      <c r="F187" s="9">
        <f>0.001*[76]Sheet1!$F$543</f>
        <v>4.3999999999999997E-2</v>
      </c>
      <c r="G187" s="9">
        <f>0.001*[76]Sheet1!$F$544</f>
        <v>4.4999999999999998E-2</v>
      </c>
      <c r="H187" s="9">
        <f>0.001*[76]Sheet1!$F$545</f>
        <v>4.3999999999999997E-2</v>
      </c>
      <c r="I187" s="9">
        <f>0.001*[76]Sheet1!$F$546</f>
        <v>4.4999999999999998E-2</v>
      </c>
      <c r="J187" s="9">
        <f>0.001*[76]Sheet1!$F$547</f>
        <v>4.3999999999999997E-2</v>
      </c>
      <c r="K187" s="9">
        <f>0.001*[76]Sheet1!$F$548</f>
        <v>4.3999999999999997E-2</v>
      </c>
      <c r="L187" s="9">
        <f>0.001*[76]Sheet1!$F$549</f>
        <v>4.3999999999999997E-2</v>
      </c>
      <c r="M187" s="9">
        <f>0.001*[76]Sheet1!$F$550</f>
        <v>4.3999999999999997E-2</v>
      </c>
      <c r="N187" s="9">
        <f>0.001*[76]Sheet1!$F$551</f>
        <v>4.3999999999999997E-2</v>
      </c>
      <c r="O187" s="9">
        <f>0.001*[76]Sheet1!$F$552</f>
        <v>4.3999999999999997E-2</v>
      </c>
      <c r="P187" s="9">
        <f>0.001*[76]Sheet1!$F$553</f>
        <v>4.4999999999999998E-2</v>
      </c>
      <c r="Q187" s="9">
        <f>0.001*[76]Sheet1!$F$554</f>
        <v>4.4999999999999998E-2</v>
      </c>
      <c r="R187" s="9">
        <f>0.001*[76]Sheet1!$F$555</f>
        <v>4.3999999999999997E-2</v>
      </c>
      <c r="S187" s="9">
        <f>0.001*[76]Sheet1!$F$556</f>
        <v>4.3999999999999997E-2</v>
      </c>
      <c r="T187" s="9">
        <f>0.001*[76]Sheet1!$F$557</f>
        <v>4.3999999999999997E-2</v>
      </c>
      <c r="U187" s="9">
        <f>0.001*[76]Sheet1!$F$558</f>
        <v>4.4999999999999998E-2</v>
      </c>
      <c r="V187" s="9">
        <f>0.001*[76]Sheet1!$F$559</f>
        <v>4.4999999999999998E-2</v>
      </c>
      <c r="W187" s="9">
        <f>0.001*[76]Sheet1!$F$560</f>
        <v>4.4999999999999998E-2</v>
      </c>
      <c r="X187" s="9">
        <f>0.001*[76]Sheet1!$F$561</f>
        <v>4.3999999999999997E-2</v>
      </c>
      <c r="Y187" s="9">
        <f>0.001*[76]Sheet1!$F$562</f>
        <v>4.3999999999999997E-2</v>
      </c>
      <c r="Z187" s="44">
        <f>0.001*[76]Sheet1!$F$563</f>
        <v>4.3999999999999997E-2</v>
      </c>
      <c r="AA187" s="35">
        <f t="shared" si="24"/>
        <v>4.9000000000000002E-2</v>
      </c>
      <c r="AB187" s="10">
        <f t="shared" si="25"/>
        <v>4.3999999999999997E-2</v>
      </c>
      <c r="AC187" s="14">
        <f t="shared" si="26"/>
        <v>4.4583333333333343E-2</v>
      </c>
    </row>
    <row r="188" spans="2:29" ht="15" customHeight="1">
      <c r="B188" s="26">
        <v>24</v>
      </c>
      <c r="C188" s="43">
        <f>0.001*[76]Sheet1!$F$564</f>
        <v>4.4999999999999998E-2</v>
      </c>
      <c r="D188" s="9">
        <f>0.001*[76]Sheet1!$F$565</f>
        <v>4.3999999999999997E-2</v>
      </c>
      <c r="E188" s="9">
        <f>0.001*[76]Sheet1!$F$566</f>
        <v>4.4999999999999998E-2</v>
      </c>
      <c r="F188" s="9">
        <f>0.001*[76]Sheet1!$F$567</f>
        <v>4.3999999999999997E-2</v>
      </c>
      <c r="G188" s="9">
        <f>0.001*[76]Sheet1!$F$568</f>
        <v>4.4999999999999998E-2</v>
      </c>
      <c r="H188" s="9">
        <f>0.001*[76]Sheet1!$F$569</f>
        <v>4.4999999999999998E-2</v>
      </c>
      <c r="I188" s="9">
        <f>0.001*[76]Sheet1!$F$570</f>
        <v>4.4999999999999998E-2</v>
      </c>
      <c r="J188" s="9">
        <f>0.001*[76]Sheet1!$F$571</f>
        <v>4.4999999999999998E-2</v>
      </c>
      <c r="K188" s="9">
        <f>0.001*[76]Sheet1!$F$572</f>
        <v>4.4999999999999998E-2</v>
      </c>
      <c r="L188" s="9">
        <f>0.001*[76]Sheet1!$F$573</f>
        <v>4.4999999999999998E-2</v>
      </c>
      <c r="M188" s="9">
        <f>0.001*[76]Sheet1!$F$574</f>
        <v>4.4999999999999998E-2</v>
      </c>
      <c r="N188" s="9">
        <f>0.001*[76]Sheet1!$F$575</f>
        <v>4.4999999999999998E-2</v>
      </c>
      <c r="O188" s="9">
        <f>0.001*[76]Sheet1!$F$576</f>
        <v>4.4999999999999998E-2</v>
      </c>
      <c r="P188" s="9">
        <f>0.001*[76]Sheet1!$F$577</f>
        <v>4.4999999999999998E-2</v>
      </c>
      <c r="Q188" s="9">
        <f>0.001*[76]Sheet1!$F$578</f>
        <v>4.3999999999999997E-2</v>
      </c>
      <c r="R188" s="9">
        <f>0.001*[76]Sheet1!$F$579</f>
        <v>4.3999999999999997E-2</v>
      </c>
      <c r="S188" s="9">
        <f>0.001*[76]Sheet1!$F$580</f>
        <v>4.3999999999999997E-2</v>
      </c>
      <c r="T188" s="9">
        <f>0.001*[76]Sheet1!$F$581</f>
        <v>4.3999999999999997E-2</v>
      </c>
      <c r="U188" s="9">
        <f>0.001*[76]Sheet1!$F$582</f>
        <v>4.3999999999999997E-2</v>
      </c>
      <c r="V188" s="9">
        <f>0.001*[76]Sheet1!$F$583</f>
        <v>4.4999999999999998E-2</v>
      </c>
      <c r="W188" s="9">
        <f>0.001*[76]Sheet1!$F$584</f>
        <v>4.4999999999999998E-2</v>
      </c>
      <c r="X188" s="9">
        <f>0.001*[76]Sheet1!$F$585</f>
        <v>4.4999999999999998E-2</v>
      </c>
      <c r="Y188" s="9">
        <f>0.001*[76]Sheet1!$F$586</f>
        <v>4.5999999999999999E-2</v>
      </c>
      <c r="Z188" s="44">
        <f>0.001*[76]Sheet1!$F$587</f>
        <v>4.5999999999999999E-2</v>
      </c>
      <c r="AA188" s="35">
        <f t="shared" si="24"/>
        <v>4.5999999999999999E-2</v>
      </c>
      <c r="AB188" s="10">
        <f t="shared" si="25"/>
        <v>4.3999999999999997E-2</v>
      </c>
      <c r="AC188" s="14">
        <f t="shared" si="26"/>
        <v>4.4791666666666681E-2</v>
      </c>
    </row>
    <row r="189" spans="2:29" ht="15" customHeight="1">
      <c r="B189" s="26">
        <v>25</v>
      </c>
      <c r="C189" s="43">
        <f>0.001*[76]Sheet1!$F$588</f>
        <v>4.5999999999999999E-2</v>
      </c>
      <c r="D189" s="9">
        <f>0.001*[76]Sheet1!$F$589</f>
        <v>4.7E-2</v>
      </c>
      <c r="E189" s="9">
        <f>0.001*[76]Sheet1!$F$590</f>
        <v>4.7E-2</v>
      </c>
      <c r="F189" s="9">
        <f>0.001*[76]Sheet1!$F$591</f>
        <v>4.5999999999999999E-2</v>
      </c>
      <c r="G189" s="9">
        <f>0.001*[76]Sheet1!$F$592</f>
        <v>4.5999999999999999E-2</v>
      </c>
      <c r="H189" s="9">
        <f>0.001*[76]Sheet1!$F$593</f>
        <v>4.7E-2</v>
      </c>
      <c r="I189" s="9">
        <f>0.001*[76]Sheet1!$F$594</f>
        <v>4.5999999999999999E-2</v>
      </c>
      <c r="J189" s="9">
        <f>0.001*[76]Sheet1!$F$595</f>
        <v>4.5999999999999999E-2</v>
      </c>
      <c r="K189" s="9">
        <f>0.001*[76]Sheet1!$F$596</f>
        <v>4.5999999999999999E-2</v>
      </c>
      <c r="L189" s="9">
        <f>0.001*[76]Sheet1!$F$597</f>
        <v>4.5999999999999999E-2</v>
      </c>
      <c r="M189" s="9">
        <f>0.001*[76]Sheet1!$F$598</f>
        <v>4.4999999999999998E-2</v>
      </c>
      <c r="N189" s="9">
        <f>0.001*[76]Sheet1!$F$599</f>
        <v>4.4999999999999998E-2</v>
      </c>
      <c r="O189" s="9">
        <f>0.001*[76]Sheet1!$F$600</f>
        <v>4.4999999999999998E-2</v>
      </c>
      <c r="P189" s="9">
        <f>0.001*[76]Sheet1!$F$601</f>
        <v>4.4999999999999998E-2</v>
      </c>
      <c r="Q189" s="9">
        <f>0.001*[76]Sheet1!$F$602</f>
        <v>4.3999999999999997E-2</v>
      </c>
      <c r="R189" s="9">
        <f>0.001*[76]Sheet1!$F$603</f>
        <v>4.3999999999999997E-2</v>
      </c>
      <c r="S189" s="9">
        <f>0.001*[76]Sheet1!$F$604</f>
        <v>4.4999999999999998E-2</v>
      </c>
      <c r="T189" s="9">
        <f>0.001*[76]Sheet1!$F$605</f>
        <v>4.3999999999999997E-2</v>
      </c>
      <c r="U189" s="9">
        <f>0.001*[76]Sheet1!$F$606</f>
        <v>4.3999999999999997E-2</v>
      </c>
      <c r="V189" s="9">
        <f>0.001*[76]Sheet1!$F$607</f>
        <v>4.4999999999999998E-2</v>
      </c>
      <c r="W189" s="9">
        <f>0.001*[76]Sheet1!$F$608</f>
        <v>4.3999999999999997E-2</v>
      </c>
      <c r="X189" s="9">
        <f>0.001*[76]Sheet1!$F$609</f>
        <v>4.4999999999999998E-2</v>
      </c>
      <c r="Y189" s="9">
        <f>0.001*[76]Sheet1!$F$610</f>
        <v>4.4999999999999998E-2</v>
      </c>
      <c r="Z189" s="44">
        <f>0.001*[76]Sheet1!$F$611</f>
        <v>4.4999999999999998E-2</v>
      </c>
      <c r="AA189" s="35">
        <f t="shared" si="24"/>
        <v>4.7E-2</v>
      </c>
      <c r="AB189" s="10">
        <f t="shared" si="25"/>
        <v>4.3999999999999997E-2</v>
      </c>
      <c r="AC189" s="14">
        <f t="shared" si="26"/>
        <v>4.5333333333333344E-2</v>
      </c>
    </row>
    <row r="190" spans="2:29" ht="15" customHeight="1">
      <c r="B190" s="27">
        <v>26</v>
      </c>
      <c r="C190" s="45">
        <f>0.001*[76]Sheet1!$F$612</f>
        <v>4.5999999999999999E-2</v>
      </c>
      <c r="D190" s="17">
        <f>0.001*[76]Sheet1!$F$613</f>
        <v>4.4999999999999998E-2</v>
      </c>
      <c r="E190" s="17">
        <f>0.001*[76]Sheet1!$F$614</f>
        <v>4.5999999999999999E-2</v>
      </c>
      <c r="F190" s="17">
        <f>0.001*[76]Sheet1!$F$615</f>
        <v>4.5999999999999999E-2</v>
      </c>
      <c r="G190" s="17">
        <f>0.001*[76]Sheet1!$F$616</f>
        <v>4.5999999999999999E-2</v>
      </c>
      <c r="H190" s="17">
        <f>0.001*[76]Sheet1!$F$617</f>
        <v>4.5999999999999999E-2</v>
      </c>
      <c r="I190" s="17">
        <f>0.001*[76]Sheet1!$F$618</f>
        <v>4.5999999999999999E-2</v>
      </c>
      <c r="J190" s="17">
        <f>0.001*[76]Sheet1!$F$619</f>
        <v>4.7E-2</v>
      </c>
      <c r="K190" s="17">
        <f>0.001*[76]Sheet1!$F$620</f>
        <v>4.5999999999999999E-2</v>
      </c>
      <c r="L190" s="17">
        <f>0.001*[76]Sheet1!$F$621</f>
        <v>4.5999999999999999E-2</v>
      </c>
      <c r="M190" s="17">
        <f>0.001*[76]Sheet1!$F$622</f>
        <v>4.4999999999999998E-2</v>
      </c>
      <c r="N190" s="17">
        <f>0.001*[76]Sheet1!$F$623</f>
        <v>4.3999999999999997E-2</v>
      </c>
      <c r="O190" s="17">
        <f>0.001*[76]Sheet1!$F$624</f>
        <v>4.3999999999999997E-2</v>
      </c>
      <c r="P190" s="17">
        <f>0.001*[76]Sheet1!$F$625</f>
        <v>4.3999999999999997E-2</v>
      </c>
      <c r="Q190" s="17">
        <f>0.001*[76]Sheet1!$F$626</f>
        <v>4.4999999999999998E-2</v>
      </c>
      <c r="R190" s="17">
        <f>0.001*[76]Sheet1!$F$627</f>
        <v>4.4999999999999998E-2</v>
      </c>
      <c r="S190" s="17">
        <f>0.001*[76]Sheet1!$F$628</f>
        <v>4.4999999999999998E-2</v>
      </c>
      <c r="T190" s="17">
        <f>0.001*[76]Sheet1!$F$629</f>
        <v>4.4999999999999998E-2</v>
      </c>
      <c r="U190" s="17">
        <f>0.001*[76]Sheet1!$F$630</f>
        <v>4.4999999999999998E-2</v>
      </c>
      <c r="V190" s="17">
        <f>0.001*[76]Sheet1!$F$631</f>
        <v>4.4999999999999998E-2</v>
      </c>
      <c r="W190" s="17">
        <f>0.001*[76]Sheet1!$F$632</f>
        <v>4.4999999999999998E-2</v>
      </c>
      <c r="X190" s="17">
        <f>0.001*[76]Sheet1!$F$633</f>
        <v>4.4999999999999998E-2</v>
      </c>
      <c r="Y190" s="17">
        <f>0.001*[76]Sheet1!$F$634</f>
        <v>4.5999999999999999E-2</v>
      </c>
      <c r="Z190" s="46">
        <f>0.001*[76]Sheet1!$F$635</f>
        <v>4.5999999999999999E-2</v>
      </c>
      <c r="AA190" s="36">
        <f t="shared" si="24"/>
        <v>4.7E-2</v>
      </c>
      <c r="AB190" s="18">
        <f t="shared" si="25"/>
        <v>4.3999999999999997E-2</v>
      </c>
      <c r="AC190" s="19">
        <f t="shared" si="26"/>
        <v>4.5375000000000019E-2</v>
      </c>
    </row>
    <row r="191" spans="2:29" ht="15" customHeight="1">
      <c r="B191" s="26">
        <v>27</v>
      </c>
      <c r="C191" s="43">
        <f>0.001*[76]Sheet1!$F$636</f>
        <v>4.7E-2</v>
      </c>
      <c r="D191" s="9">
        <f>0.001*[76]Sheet1!$F$637</f>
        <v>4.9000000000000002E-2</v>
      </c>
      <c r="E191" s="9">
        <f>0.001*[76]Sheet1!$F$638</f>
        <v>4.9000000000000002E-2</v>
      </c>
      <c r="F191" s="9">
        <f>0.001*[76]Sheet1!$F$639</f>
        <v>4.8000000000000001E-2</v>
      </c>
      <c r="G191" s="9">
        <f>0.001*[76]Sheet1!$F$640</f>
        <v>4.5999999999999999E-2</v>
      </c>
      <c r="H191" s="9">
        <f>0.001*[76]Sheet1!$F$641</f>
        <v>4.4999999999999998E-2</v>
      </c>
      <c r="I191" s="9">
        <f>0.001*[76]Sheet1!$F$642</f>
        <v>4.4999999999999998E-2</v>
      </c>
      <c r="J191" s="9">
        <f>0.001*[76]Sheet1!$F$643</f>
        <v>4.4999999999999998E-2</v>
      </c>
      <c r="K191" s="9">
        <f>0.001*[76]Sheet1!$F$644</f>
        <v>4.4999999999999998E-2</v>
      </c>
      <c r="L191" s="9">
        <f>0.001*[76]Sheet1!$F$645</f>
        <v>4.5999999999999999E-2</v>
      </c>
      <c r="M191" s="9">
        <f>0.001*[76]Sheet1!$F$646</f>
        <v>4.4999999999999998E-2</v>
      </c>
      <c r="N191" s="9">
        <f>0.001*[76]Sheet1!$F$647</f>
        <v>4.4999999999999998E-2</v>
      </c>
      <c r="O191" s="9">
        <f>0.001*[76]Sheet1!$F$648</f>
        <v>4.4999999999999998E-2</v>
      </c>
      <c r="P191" s="9">
        <f>0.001*[76]Sheet1!$F$649</f>
        <v>4.4999999999999998E-2</v>
      </c>
      <c r="Q191" s="9">
        <f>0.001*[76]Sheet1!$F$650</f>
        <v>4.4999999999999998E-2</v>
      </c>
      <c r="R191" s="9">
        <f>0.001*[76]Sheet1!$F$651</f>
        <v>4.5999999999999999E-2</v>
      </c>
      <c r="S191" s="9">
        <f>0.001*[76]Sheet1!$F$652</f>
        <v>4.9000000000000002E-2</v>
      </c>
      <c r="T191" s="9">
        <f>0.001*[76]Sheet1!$F$653</f>
        <v>5.1000000000000004E-2</v>
      </c>
      <c r="U191" s="9">
        <f>0.001*[76]Sheet1!$F$654</f>
        <v>5.2000000000000005E-2</v>
      </c>
      <c r="V191" s="9">
        <f>0.001*[76]Sheet1!$F$655</f>
        <v>5.2999999999999999E-2</v>
      </c>
      <c r="W191" s="9">
        <f>0.001*[76]Sheet1!$F$656</f>
        <v>5.1000000000000004E-2</v>
      </c>
      <c r="X191" s="9">
        <f>0.001*[76]Sheet1!$F$657</f>
        <v>5.1000000000000004E-2</v>
      </c>
      <c r="Y191" s="9">
        <f>0.001*[76]Sheet1!$F$658</f>
        <v>4.9000000000000002E-2</v>
      </c>
      <c r="Z191" s="44">
        <f>0.001*[76]Sheet1!$F$659</f>
        <v>4.9000000000000002E-2</v>
      </c>
      <c r="AA191" s="35">
        <f t="shared" si="24"/>
        <v>5.2999999999999999E-2</v>
      </c>
      <c r="AB191" s="10">
        <f t="shared" si="25"/>
        <v>4.4999999999999998E-2</v>
      </c>
      <c r="AC191" s="14">
        <f t="shared" si="26"/>
        <v>4.7541666666666677E-2</v>
      </c>
    </row>
    <row r="192" spans="2:29" ht="15" customHeight="1">
      <c r="B192" s="26">
        <v>28</v>
      </c>
      <c r="C192" s="43">
        <f>0.001*[76]Sheet1!$F$660</f>
        <v>4.7E-2</v>
      </c>
      <c r="D192" s="9">
        <f>0.001*[76]Sheet1!$F$661</f>
        <v>4.5999999999999999E-2</v>
      </c>
      <c r="E192" s="9">
        <f>0.001*[76]Sheet1!$F$662</f>
        <v>4.4999999999999998E-2</v>
      </c>
      <c r="F192" s="9">
        <f>0.001*[76]Sheet1!$F$663</f>
        <v>4.5999999999999999E-2</v>
      </c>
      <c r="G192" s="9">
        <f>0.001*[76]Sheet1!$F$664</f>
        <v>4.7E-2</v>
      </c>
      <c r="H192" s="9">
        <f>0.001*[76]Sheet1!$F$665</f>
        <v>4.5999999999999999E-2</v>
      </c>
      <c r="I192" s="9">
        <f>0.001*[76]Sheet1!$F$666</f>
        <v>4.4999999999999998E-2</v>
      </c>
      <c r="J192" s="9">
        <f>0.001*[76]Sheet1!$F$667</f>
        <v>4.4999999999999998E-2</v>
      </c>
      <c r="K192" s="9">
        <f>0.001*[76]Sheet1!$F$668</f>
        <v>4.4999999999999998E-2</v>
      </c>
      <c r="L192" s="9">
        <f>0.001*[76]Sheet1!$F$669</f>
        <v>4.3999999999999997E-2</v>
      </c>
      <c r="M192" s="9">
        <f>0.001*[76]Sheet1!$F$670</f>
        <v>4.4999999999999998E-2</v>
      </c>
      <c r="N192" s="9">
        <f>0.001*[76]Sheet1!$F$671</f>
        <v>4.5999999999999999E-2</v>
      </c>
      <c r="O192" s="9">
        <f>0.001*[76]Sheet1!$F$672</f>
        <v>4.8000000000000001E-2</v>
      </c>
      <c r="P192" s="9">
        <f>0.001*[76]Sheet1!$F$673</f>
        <v>4.7E-2</v>
      </c>
      <c r="Q192" s="9">
        <f>0.001*[76]Sheet1!$F$674</f>
        <v>4.9000000000000002E-2</v>
      </c>
      <c r="R192" s="9">
        <f>0.001*[76]Sheet1!$F$675</f>
        <v>4.7E-2</v>
      </c>
      <c r="S192" s="9">
        <f>0.001*[76]Sheet1!$F$676</f>
        <v>4.4999999999999998E-2</v>
      </c>
      <c r="T192" s="9">
        <f>0.001*[76]Sheet1!$F$677</f>
        <v>4.4999999999999998E-2</v>
      </c>
      <c r="U192" s="9">
        <f>0.001*[76]Sheet1!$F$678</f>
        <v>4.4999999999999998E-2</v>
      </c>
      <c r="V192" s="9">
        <f>0.001*[76]Sheet1!$F$679</f>
        <v>4.4999999999999998E-2</v>
      </c>
      <c r="W192" s="9">
        <f>0.001*[76]Sheet1!$F$680</f>
        <v>4.4999999999999998E-2</v>
      </c>
      <c r="X192" s="9">
        <f>0.001*[76]Sheet1!$F$681</f>
        <v>4.4999999999999998E-2</v>
      </c>
      <c r="Y192" s="9">
        <f>0.001*[76]Sheet1!$F$682</f>
        <v>4.5999999999999999E-2</v>
      </c>
      <c r="Z192" s="44">
        <f>0.001*[76]Sheet1!$F$683</f>
        <v>4.5999999999999999E-2</v>
      </c>
      <c r="AA192" s="35">
        <f t="shared" si="24"/>
        <v>4.9000000000000002E-2</v>
      </c>
      <c r="AB192" s="10">
        <f t="shared" si="25"/>
        <v>4.3999999999999997E-2</v>
      </c>
      <c r="AC192" s="14">
        <f t="shared" si="26"/>
        <v>4.5833333333333344E-2</v>
      </c>
    </row>
    <row r="193" spans="2:29" ht="15" customHeight="1">
      <c r="B193" s="26">
        <v>29</v>
      </c>
      <c r="C193" s="43">
        <f>0.001*[76]Sheet1!$F$684</f>
        <v>4.4999999999999998E-2</v>
      </c>
      <c r="D193" s="9">
        <f>0.001*[76]Sheet1!$F$685</f>
        <v>4.4999999999999998E-2</v>
      </c>
      <c r="E193" s="9">
        <f>0.001*[76]Sheet1!$F$686</f>
        <v>4.4999999999999998E-2</v>
      </c>
      <c r="F193" s="9">
        <f>0.001*[76]Sheet1!$F$687</f>
        <v>4.4999999999999998E-2</v>
      </c>
      <c r="G193" s="9">
        <f>0.001*[76]Sheet1!$F$688</f>
        <v>4.4999999999999998E-2</v>
      </c>
      <c r="H193" s="9">
        <f>0.001*[76]Sheet1!$F$689</f>
        <v>4.5999999999999999E-2</v>
      </c>
      <c r="I193" s="9">
        <f>0.001*[76]Sheet1!$F$690</f>
        <v>0.05</v>
      </c>
      <c r="J193" s="9">
        <f>0.001*[76]Sheet1!$F$691</f>
        <v>5.3999999999999999E-2</v>
      </c>
      <c r="K193" s="9">
        <f>0.001*[76]Sheet1!$F$692</f>
        <v>0.05</v>
      </c>
      <c r="L193" s="9">
        <f>0.001*[76]Sheet1!$F$693</f>
        <v>4.7E-2</v>
      </c>
      <c r="M193" s="9">
        <f>0.001*[76]Sheet1!$F$694</f>
        <v>4.8000000000000001E-2</v>
      </c>
      <c r="N193" s="9">
        <f>0.001*[76]Sheet1!$F$695</f>
        <v>4.8000000000000001E-2</v>
      </c>
      <c r="O193" s="9">
        <f>0.001*[76]Sheet1!$F$696</f>
        <v>4.9000000000000002E-2</v>
      </c>
      <c r="P193" s="9">
        <f>0.001*[76]Sheet1!$F$697</f>
        <v>4.9000000000000002E-2</v>
      </c>
      <c r="Q193" s="9">
        <f>0.001*[76]Sheet1!$F$698</f>
        <v>4.7E-2</v>
      </c>
      <c r="R193" s="9">
        <f>0.001*[76]Sheet1!$F$699</f>
        <v>4.7E-2</v>
      </c>
      <c r="S193" s="9">
        <f>0.001*[76]Sheet1!$F$700</f>
        <v>4.7E-2</v>
      </c>
      <c r="T193" s="9">
        <f>0.001*[76]Sheet1!$F$701</f>
        <v>4.5999999999999999E-2</v>
      </c>
      <c r="U193" s="9">
        <f>0.001*[76]Sheet1!$F$702</f>
        <v>4.5999999999999999E-2</v>
      </c>
      <c r="V193" s="9">
        <f>0.001*[76]Sheet1!$F$703</f>
        <v>4.5999999999999999E-2</v>
      </c>
      <c r="W193" s="9">
        <f>0.001*[76]Sheet1!$F$704</f>
        <v>4.5999999999999999E-2</v>
      </c>
      <c r="X193" s="9">
        <f>0.001*[76]Sheet1!$F$705</f>
        <v>4.5999999999999999E-2</v>
      </c>
      <c r="Y193" s="9">
        <f>0.001*[76]Sheet1!$F$706</f>
        <v>4.5999999999999999E-2</v>
      </c>
      <c r="Z193" s="44">
        <f>0.001*[76]Sheet1!$F$707</f>
        <v>4.4999999999999998E-2</v>
      </c>
      <c r="AA193" s="35">
        <f t="shared" si="24"/>
        <v>5.3999999999999999E-2</v>
      </c>
      <c r="AB193" s="10">
        <f t="shared" si="25"/>
        <v>4.4999999999999998E-2</v>
      </c>
      <c r="AC193" s="14">
        <f t="shared" si="26"/>
        <v>4.7000000000000014E-2</v>
      </c>
    </row>
    <row r="194" spans="2:29" ht="15" customHeight="1">
      <c r="B194" s="28">
        <v>30</v>
      </c>
      <c r="C194" s="47">
        <f>0.001*[76]Sheet1!$F$708</f>
        <v>4.4999999999999998E-2</v>
      </c>
      <c r="D194" s="20">
        <f>0.001*[76]Sheet1!$F$709</f>
        <v>4.4999999999999998E-2</v>
      </c>
      <c r="E194" s="20">
        <f>0.001*[76]Sheet1!$F$710</f>
        <v>4.4999999999999998E-2</v>
      </c>
      <c r="F194" s="20">
        <f>0.001*[76]Sheet1!$F$711</f>
        <v>4.4999999999999998E-2</v>
      </c>
      <c r="G194" s="20">
        <f>0.001*[76]Sheet1!$F$712</f>
        <v>4.4999999999999998E-2</v>
      </c>
      <c r="H194" s="20">
        <f>0.001*[76]Sheet1!$F$713</f>
        <v>4.4999999999999998E-2</v>
      </c>
      <c r="I194" s="20">
        <f>0.001*[76]Sheet1!$F$714</f>
        <v>4.4999999999999998E-2</v>
      </c>
      <c r="J194" s="20">
        <f>0.001*[76]Sheet1!$F$715</f>
        <v>4.4999999999999998E-2</v>
      </c>
      <c r="K194" s="20">
        <f>0.001*[76]Sheet1!$F$716</f>
        <v>4.4999999999999998E-2</v>
      </c>
      <c r="L194" s="20">
        <f>0.001*[76]Sheet1!$F$717</f>
        <v>4.4999999999999998E-2</v>
      </c>
      <c r="M194" s="20">
        <f>0.001*[76]Sheet1!$F$718</f>
        <v>4.4999999999999998E-2</v>
      </c>
      <c r="N194" s="20">
        <f>0.001*[76]Sheet1!$F$719</f>
        <v>4.4999999999999998E-2</v>
      </c>
      <c r="O194" s="20">
        <f>0.001*[76]Sheet1!$F$720</f>
        <v>4.4999999999999998E-2</v>
      </c>
      <c r="P194" s="20">
        <f>0.001*[76]Sheet1!$F$721</f>
        <v>4.4999999999999998E-2</v>
      </c>
      <c r="Q194" s="20">
        <f>0.001*[76]Sheet1!$F$722</f>
        <v>4.4999999999999998E-2</v>
      </c>
      <c r="R194" s="20">
        <f>0.001*[76]Sheet1!$F$723</f>
        <v>4.4999999999999998E-2</v>
      </c>
      <c r="S194" s="20">
        <f>0.001*[76]Sheet1!$F$724</f>
        <v>4.4999999999999998E-2</v>
      </c>
      <c r="T194" s="20">
        <f>0.001*[76]Sheet1!$F$725</f>
        <v>4.4999999999999998E-2</v>
      </c>
      <c r="U194" s="20">
        <f>0.001*[76]Sheet1!$F$726</f>
        <v>4.4999999999999998E-2</v>
      </c>
      <c r="V194" s="20">
        <f>0.001*[76]Sheet1!$F$727</f>
        <v>4.4999999999999998E-2</v>
      </c>
      <c r="W194" s="20">
        <f>0.001*[76]Sheet1!$F$728</f>
        <v>4.5999999999999999E-2</v>
      </c>
      <c r="X194" s="20">
        <f>0.001*[76]Sheet1!$F$729</f>
        <v>4.5999999999999999E-2</v>
      </c>
      <c r="Y194" s="20">
        <f>0.001*[76]Sheet1!$F$730</f>
        <v>4.5999999999999999E-2</v>
      </c>
      <c r="Z194" s="48">
        <f>0.001*[76]Sheet1!$F$731</f>
        <v>4.5999999999999999E-2</v>
      </c>
      <c r="AA194" s="37">
        <f t="shared" si="24"/>
        <v>4.5999999999999999E-2</v>
      </c>
      <c r="AB194" s="21">
        <f t="shared" si="25"/>
        <v>4.4999999999999998E-2</v>
      </c>
      <c r="AC194" s="22">
        <f t="shared" si="26"/>
        <v>4.5166666666666681E-2</v>
      </c>
    </row>
    <row r="195" spans="2:29" ht="15" customHeight="1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>
      <c r="B196" s="30" t="s">
        <v>0</v>
      </c>
      <c r="C196" s="47">
        <f t="shared" ref="C196:Z196" si="27">MAX(C165:C195)</f>
        <v>5.2000000000000005E-2</v>
      </c>
      <c r="D196" s="20">
        <f t="shared" si="27"/>
        <v>5.1000000000000004E-2</v>
      </c>
      <c r="E196" s="20">
        <f t="shared" si="27"/>
        <v>5.1000000000000004E-2</v>
      </c>
      <c r="F196" s="20">
        <f t="shared" si="27"/>
        <v>5.1000000000000004E-2</v>
      </c>
      <c r="G196" s="20">
        <f t="shared" si="27"/>
        <v>5.1000000000000004E-2</v>
      </c>
      <c r="H196" s="20">
        <f t="shared" si="27"/>
        <v>5.2000000000000005E-2</v>
      </c>
      <c r="I196" s="20">
        <f t="shared" si="27"/>
        <v>5.2999999999999999E-2</v>
      </c>
      <c r="J196" s="20">
        <f t="shared" si="27"/>
        <v>5.3999999999999999E-2</v>
      </c>
      <c r="K196" s="20">
        <f t="shared" si="27"/>
        <v>5.2999999999999999E-2</v>
      </c>
      <c r="L196" s="20">
        <f t="shared" si="27"/>
        <v>5.2000000000000005E-2</v>
      </c>
      <c r="M196" s="20">
        <f t="shared" si="27"/>
        <v>5.1000000000000004E-2</v>
      </c>
      <c r="N196" s="20">
        <f t="shared" si="27"/>
        <v>5.2999999999999999E-2</v>
      </c>
      <c r="O196" s="20">
        <f t="shared" si="27"/>
        <v>0.06</v>
      </c>
      <c r="P196" s="20">
        <f t="shared" si="27"/>
        <v>5.9000000000000004E-2</v>
      </c>
      <c r="Q196" s="20">
        <f t="shared" si="27"/>
        <v>5.6000000000000001E-2</v>
      </c>
      <c r="R196" s="20">
        <f t="shared" si="27"/>
        <v>5.3999999999999999E-2</v>
      </c>
      <c r="S196" s="20">
        <f t="shared" si="27"/>
        <v>5.2000000000000005E-2</v>
      </c>
      <c r="T196" s="20">
        <f t="shared" si="27"/>
        <v>5.1000000000000004E-2</v>
      </c>
      <c r="U196" s="20">
        <f t="shared" si="27"/>
        <v>5.2000000000000005E-2</v>
      </c>
      <c r="V196" s="20">
        <f t="shared" si="27"/>
        <v>5.2999999999999999E-2</v>
      </c>
      <c r="W196" s="20">
        <f t="shared" si="27"/>
        <v>5.1000000000000004E-2</v>
      </c>
      <c r="X196" s="20">
        <f t="shared" si="27"/>
        <v>5.8000000000000003E-2</v>
      </c>
      <c r="Y196" s="20">
        <f t="shared" si="27"/>
        <v>6.0999999999999999E-2</v>
      </c>
      <c r="Z196" s="48">
        <f t="shared" si="27"/>
        <v>5.3999999999999999E-2</v>
      </c>
      <c r="AA196" s="162" t="s">
        <v>15</v>
      </c>
      <c r="AB196" s="163"/>
      <c r="AC196" s="164"/>
    </row>
    <row r="197" spans="2:29" ht="15" customHeight="1">
      <c r="B197" s="31" t="s">
        <v>1</v>
      </c>
      <c r="C197" s="51">
        <f t="shared" ref="C197:Z197" si="28">MIN(C165:C195)</f>
        <v>4.4999999999999998E-2</v>
      </c>
      <c r="D197" s="5">
        <f t="shared" si="28"/>
        <v>4.3999999999999997E-2</v>
      </c>
      <c r="E197" s="5">
        <f t="shared" si="28"/>
        <v>4.4999999999999998E-2</v>
      </c>
      <c r="F197" s="5">
        <f t="shared" si="28"/>
        <v>4.3999999999999997E-2</v>
      </c>
      <c r="G197" s="5">
        <f t="shared" si="28"/>
        <v>4.4999999999999998E-2</v>
      </c>
      <c r="H197" s="5">
        <f t="shared" si="28"/>
        <v>4.3999999999999997E-2</v>
      </c>
      <c r="I197" s="5">
        <f t="shared" si="28"/>
        <v>4.4999999999999998E-2</v>
      </c>
      <c r="J197" s="5">
        <f t="shared" si="28"/>
        <v>4.3999999999999997E-2</v>
      </c>
      <c r="K197" s="5">
        <f t="shared" si="28"/>
        <v>4.3999999999999997E-2</v>
      </c>
      <c r="L197" s="5">
        <f t="shared" si="28"/>
        <v>4.3999999999999997E-2</v>
      </c>
      <c r="M197" s="5">
        <f t="shared" si="28"/>
        <v>4.3999999999999997E-2</v>
      </c>
      <c r="N197" s="5">
        <f t="shared" si="28"/>
        <v>4.3999999999999997E-2</v>
      </c>
      <c r="O197" s="5">
        <f t="shared" si="28"/>
        <v>4.3999999999999997E-2</v>
      </c>
      <c r="P197" s="5">
        <f t="shared" si="28"/>
        <v>4.3999999999999997E-2</v>
      </c>
      <c r="Q197" s="5">
        <f t="shared" si="28"/>
        <v>4.3999999999999997E-2</v>
      </c>
      <c r="R197" s="5">
        <f t="shared" si="28"/>
        <v>4.3999999999999997E-2</v>
      </c>
      <c r="S197" s="5">
        <f t="shared" si="28"/>
        <v>4.3999999999999997E-2</v>
      </c>
      <c r="T197" s="5">
        <f t="shared" si="28"/>
        <v>4.3999999999999997E-2</v>
      </c>
      <c r="U197" s="5">
        <f t="shared" si="28"/>
        <v>4.3999999999999997E-2</v>
      </c>
      <c r="V197" s="5">
        <f t="shared" si="28"/>
        <v>4.3999999999999997E-2</v>
      </c>
      <c r="W197" s="5">
        <f t="shared" si="28"/>
        <v>4.3999999999999997E-2</v>
      </c>
      <c r="X197" s="5">
        <f t="shared" si="28"/>
        <v>4.3999999999999997E-2</v>
      </c>
      <c r="Y197" s="5">
        <f t="shared" si="28"/>
        <v>4.3999999999999997E-2</v>
      </c>
      <c r="Z197" s="52">
        <f t="shared" si="28"/>
        <v>4.3999999999999997E-2</v>
      </c>
      <c r="AA197" s="156">
        <f>AVERAGE(AA165:AA195)</f>
        <v>5.0033333333333339E-2</v>
      </c>
      <c r="AB197" s="158">
        <f>AVERAGE(AB165:AB195)</f>
        <v>4.5366666666666673E-2</v>
      </c>
      <c r="AC197" s="160">
        <f>AVERAGE(AC165:AC195)</f>
        <v>4.6881666666666683E-2</v>
      </c>
    </row>
    <row r="198" spans="2:29" ht="15" customHeight="1" thickBot="1">
      <c r="B198" s="32" t="s">
        <v>14</v>
      </c>
      <c r="C198" s="53">
        <f t="shared" ref="C198:Z198" si="29">AVERAGE(C165:C195)</f>
        <v>4.7066666666666666E-2</v>
      </c>
      <c r="D198" s="6">
        <f t="shared" si="29"/>
        <v>4.6933333333333334E-2</v>
      </c>
      <c r="E198" s="6">
        <f t="shared" si="29"/>
        <v>4.7E-2</v>
      </c>
      <c r="F198" s="6">
        <f t="shared" si="29"/>
        <v>4.6800000000000015E-2</v>
      </c>
      <c r="G198" s="6">
        <f t="shared" si="29"/>
        <v>4.696666666666667E-2</v>
      </c>
      <c r="H198" s="6">
        <f t="shared" si="29"/>
        <v>4.6966666666666677E-2</v>
      </c>
      <c r="I198" s="6">
        <f t="shared" si="29"/>
        <v>4.7266666666666672E-2</v>
      </c>
      <c r="J198" s="6">
        <f t="shared" si="29"/>
        <v>4.7200000000000006E-2</v>
      </c>
      <c r="K198" s="6">
        <f t="shared" si="29"/>
        <v>4.6933333333333341E-2</v>
      </c>
      <c r="L198" s="6">
        <f t="shared" si="29"/>
        <v>4.6666666666666676E-2</v>
      </c>
      <c r="M198" s="6">
        <f t="shared" si="29"/>
        <v>4.6399999999999997E-2</v>
      </c>
      <c r="N198" s="6">
        <f t="shared" si="29"/>
        <v>4.6655172413793113E-2</v>
      </c>
      <c r="O198" s="6">
        <f t="shared" si="29"/>
        <v>4.7241379310344833E-2</v>
      </c>
      <c r="P198" s="6">
        <f t="shared" si="29"/>
        <v>4.720689655172413E-2</v>
      </c>
      <c r="Q198" s="6">
        <f t="shared" si="29"/>
        <v>4.6965517241379311E-2</v>
      </c>
      <c r="R198" s="6">
        <f t="shared" si="29"/>
        <v>4.6633333333333339E-2</v>
      </c>
      <c r="S198" s="6">
        <f t="shared" si="29"/>
        <v>4.6633333333333332E-2</v>
      </c>
      <c r="T198" s="6">
        <f t="shared" si="29"/>
        <v>4.6500000000000007E-2</v>
      </c>
      <c r="U198" s="6">
        <f t="shared" si="29"/>
        <v>4.6400000000000004E-2</v>
      </c>
      <c r="V198" s="6">
        <f t="shared" si="29"/>
        <v>4.6666666666666662E-2</v>
      </c>
      <c r="W198" s="6">
        <f t="shared" si="29"/>
        <v>4.6633333333333332E-2</v>
      </c>
      <c r="X198" s="6">
        <f t="shared" si="29"/>
        <v>4.713333333333334E-2</v>
      </c>
      <c r="Y198" s="6">
        <f t="shared" si="29"/>
        <v>4.7366666666666682E-2</v>
      </c>
      <c r="Z198" s="54">
        <f t="shared" si="29"/>
        <v>4.7133333333333347E-2</v>
      </c>
      <c r="AA198" s="157"/>
      <c r="AB198" s="159"/>
      <c r="AC198" s="161"/>
    </row>
    <row r="200" spans="2:29" ht="268.5" customHeight="1"/>
    <row r="202" spans="2:29" ht="18" customHeight="1">
      <c r="B202" s="165" t="s">
        <v>82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0.001*[77]Sheet1!$F$12</f>
        <v>4.8000000000000001E-2</v>
      </c>
      <c r="D205" s="12">
        <f>0.001*[77]Sheet1!$F$13</f>
        <v>4.8000000000000001E-2</v>
      </c>
      <c r="E205" s="12">
        <f>0.001*[77]Sheet1!$F$14</f>
        <v>4.8000000000000001E-2</v>
      </c>
      <c r="F205" s="12">
        <f>0.001*[77]Sheet1!$F$15</f>
        <v>4.9000000000000002E-2</v>
      </c>
      <c r="G205" s="12">
        <f>0.001*[77]Sheet1!$F$16</f>
        <v>4.9000000000000002E-2</v>
      </c>
      <c r="H205" s="12">
        <f>0.001*[77]Sheet1!$F$17</f>
        <v>4.9000000000000002E-2</v>
      </c>
      <c r="I205" s="12">
        <f>0.001*[77]Sheet1!$F$18</f>
        <v>4.8000000000000001E-2</v>
      </c>
      <c r="J205" s="12">
        <f>0.001*[77]Sheet1!$F$19</f>
        <v>4.8000000000000001E-2</v>
      </c>
      <c r="K205" s="12">
        <f>0.001*[77]Sheet1!$F$20</f>
        <v>4.8000000000000001E-2</v>
      </c>
      <c r="L205" s="12">
        <f>0.001*[77]Sheet1!$F$21</f>
        <v>4.8000000000000001E-2</v>
      </c>
      <c r="M205" s="12">
        <f>0.001*[77]Sheet1!$F$22</f>
        <v>4.8000000000000001E-2</v>
      </c>
      <c r="N205" s="12">
        <f>0.001*[77]Sheet1!$F$23</f>
        <v>4.8000000000000001E-2</v>
      </c>
      <c r="O205" s="12">
        <f>0.001*[77]Sheet1!$F$24</f>
        <v>5.7000000000000002E-2</v>
      </c>
      <c r="P205" s="12">
        <f>0.001*[77]Sheet1!$F$25</f>
        <v>5.6000000000000001E-2</v>
      </c>
      <c r="Q205" s="12">
        <f>0.001*[77]Sheet1!$F$26</f>
        <v>5.2000000000000005E-2</v>
      </c>
      <c r="R205" s="12">
        <f>0.001*[77]Sheet1!$F$27</f>
        <v>0.05</v>
      </c>
      <c r="S205" s="12">
        <f>0.001*[77]Sheet1!$F$28</f>
        <v>4.9000000000000002E-2</v>
      </c>
      <c r="T205" s="12">
        <f>0.001*[77]Sheet1!$F$29</f>
        <v>4.8000000000000001E-2</v>
      </c>
      <c r="U205" s="12">
        <f>0.001*[77]Sheet1!$F$30</f>
        <v>4.8000000000000001E-2</v>
      </c>
      <c r="V205" s="12">
        <f>0.001*[77]Sheet1!$F$31</f>
        <v>4.8000000000000001E-2</v>
      </c>
      <c r="W205" s="12">
        <f>0.001*[77]Sheet1!$F$32</f>
        <v>4.8000000000000001E-2</v>
      </c>
      <c r="X205" s="12">
        <f>0.001*[77]Sheet1!$F$33</f>
        <v>4.8000000000000001E-2</v>
      </c>
      <c r="Y205" s="12">
        <f>0.001*[77]Sheet1!$F$34</f>
        <v>4.9000000000000002E-2</v>
      </c>
      <c r="Z205" s="42">
        <f>0.001*[77]Sheet1!$F$35</f>
        <v>4.9000000000000002E-2</v>
      </c>
      <c r="AA205" s="34">
        <f>MAX(C205:Z205)</f>
        <v>5.7000000000000002E-2</v>
      </c>
      <c r="AB205" s="13">
        <f>MIN(C205:Z205)</f>
        <v>4.8000000000000001E-2</v>
      </c>
      <c r="AC205" s="16">
        <f>AVERAGE(C205:Z205)</f>
        <v>4.9208333333333347E-2</v>
      </c>
    </row>
    <row r="206" spans="2:29" ht="15" customHeight="1">
      <c r="B206" s="26">
        <v>2</v>
      </c>
      <c r="C206" s="43">
        <f>0.001*[77]Sheet1!$F$36</f>
        <v>4.9000000000000002E-2</v>
      </c>
      <c r="D206" s="9">
        <f>0.001*[77]Sheet1!$F$37</f>
        <v>4.9000000000000002E-2</v>
      </c>
      <c r="E206" s="9">
        <f>0.001*[77]Sheet1!$F$38</f>
        <v>4.9000000000000002E-2</v>
      </c>
      <c r="F206" s="9">
        <f>0.001*[77]Sheet1!$F$39</f>
        <v>4.9000000000000002E-2</v>
      </c>
      <c r="G206" s="9">
        <f>0.001*[77]Sheet1!$F$40</f>
        <v>4.9000000000000002E-2</v>
      </c>
      <c r="H206" s="9">
        <f>0.001*[77]Sheet1!$F$41</f>
        <v>4.9000000000000002E-2</v>
      </c>
      <c r="I206" s="9">
        <f>0.001*[77]Sheet1!$F$42</f>
        <v>4.9000000000000002E-2</v>
      </c>
      <c r="J206" s="9">
        <f>0.001*[77]Sheet1!$F$43</f>
        <v>4.9000000000000002E-2</v>
      </c>
      <c r="K206" s="9">
        <f>0.001*[77]Sheet1!$F$44</f>
        <v>4.8000000000000001E-2</v>
      </c>
      <c r="L206" s="9">
        <f>0.001*[77]Sheet1!$F$45</f>
        <v>4.7E-2</v>
      </c>
      <c r="M206" s="9">
        <f>0.001*[77]Sheet1!$F$46</f>
        <v>4.7E-2</v>
      </c>
      <c r="N206" s="9">
        <f>0.001*[77]Sheet1!$F$47</f>
        <v>4.7E-2</v>
      </c>
      <c r="O206" s="9">
        <f>0.001*[77]Sheet1!$F$48</f>
        <v>4.7E-2</v>
      </c>
      <c r="P206" s="9">
        <f>0.001*[77]Sheet1!$F$49</f>
        <v>4.7E-2</v>
      </c>
      <c r="Q206" s="9">
        <f>0.001*[77]Sheet1!$F$50</f>
        <v>4.7E-2</v>
      </c>
      <c r="R206" s="9">
        <f>0.001*[77]Sheet1!$F$51</f>
        <v>4.7E-2</v>
      </c>
      <c r="S206" s="9">
        <f>0.001*[77]Sheet1!$F$52</f>
        <v>4.7E-2</v>
      </c>
      <c r="T206" s="9">
        <f>0.001*[77]Sheet1!$F$53</f>
        <v>4.8000000000000001E-2</v>
      </c>
      <c r="U206" s="9">
        <f>0.001*[77]Sheet1!$F$54</f>
        <v>4.8000000000000001E-2</v>
      </c>
      <c r="V206" s="9">
        <f>0.001*[77]Sheet1!$F$55</f>
        <v>4.9000000000000002E-2</v>
      </c>
      <c r="W206" s="9">
        <f>0.001*[77]Sheet1!$F$56</f>
        <v>4.9000000000000002E-2</v>
      </c>
      <c r="X206" s="9">
        <f>0.001*[77]Sheet1!$F$57</f>
        <v>4.9000000000000002E-2</v>
      </c>
      <c r="Y206" s="9">
        <f>0.001*[77]Sheet1!$F$58</f>
        <v>4.9000000000000002E-2</v>
      </c>
      <c r="Z206" s="44">
        <f>0.001*[77]Sheet1!$F$59</f>
        <v>4.9000000000000002E-2</v>
      </c>
      <c r="AA206" s="35">
        <f t="shared" ref="AA206:AA234" si="30">MAX(C206:Z206)</f>
        <v>4.9000000000000002E-2</v>
      </c>
      <c r="AB206" s="10">
        <f t="shared" ref="AB206:AB234" si="31">MIN(C206:Z206)</f>
        <v>4.7E-2</v>
      </c>
      <c r="AC206" s="14">
        <f t="shared" ref="AC206:AC234" si="32">AVERAGE(C206:Z206)</f>
        <v>4.8208333333333332E-2</v>
      </c>
    </row>
    <row r="207" spans="2:29" ht="15" customHeight="1">
      <c r="B207" s="26">
        <v>3</v>
      </c>
      <c r="C207" s="43">
        <f>0.001*[77]Sheet1!$F$60</f>
        <v>4.9000000000000002E-2</v>
      </c>
      <c r="D207" s="9">
        <f>0.001*[77]Sheet1!$F$61</f>
        <v>4.9000000000000002E-2</v>
      </c>
      <c r="E207" s="9">
        <f>0.001*[77]Sheet1!$F$62</f>
        <v>0.05</v>
      </c>
      <c r="F207" s="9">
        <f>0.001*[77]Sheet1!$F$63</f>
        <v>0.05</v>
      </c>
      <c r="G207" s="9">
        <f>0.001*[77]Sheet1!$F$64</f>
        <v>4.9000000000000002E-2</v>
      </c>
      <c r="H207" s="9">
        <f>0.001*[77]Sheet1!$F$65</f>
        <v>0.05</v>
      </c>
      <c r="I207" s="9">
        <f>0.001*[77]Sheet1!$F$66</f>
        <v>0.05</v>
      </c>
      <c r="J207" s="9">
        <f>0.001*[77]Sheet1!$F$67</f>
        <v>5.1000000000000004E-2</v>
      </c>
      <c r="K207" s="9">
        <f>0.001*[77]Sheet1!$F$68</f>
        <v>0.05</v>
      </c>
      <c r="L207" s="9">
        <f>0.001*[77]Sheet1!$F$69</f>
        <v>4.9000000000000002E-2</v>
      </c>
      <c r="M207" s="9">
        <f>0.001*[77]Sheet1!$F$70</f>
        <v>4.8000000000000001E-2</v>
      </c>
      <c r="N207" s="9">
        <f>0.001*[77]Sheet1!$F$71</f>
        <v>4.8000000000000001E-2</v>
      </c>
      <c r="O207" s="9">
        <f>0.001*[77]Sheet1!$F$72</f>
        <v>4.8000000000000001E-2</v>
      </c>
      <c r="P207" s="9">
        <f>0.001*[77]Sheet1!$F$73</f>
        <v>4.8000000000000001E-2</v>
      </c>
      <c r="Q207" s="9">
        <f>0.001*[77]Sheet1!$F$74</f>
        <v>4.8000000000000001E-2</v>
      </c>
      <c r="R207" s="9">
        <f>0.001*[77]Sheet1!$F$75</f>
        <v>4.7E-2</v>
      </c>
      <c r="S207" s="9">
        <f>0.001*[77]Sheet1!$F$76</f>
        <v>4.8000000000000001E-2</v>
      </c>
      <c r="T207" s="9">
        <f>0.001*[77]Sheet1!$F$77</f>
        <v>4.8000000000000001E-2</v>
      </c>
      <c r="U207" s="9">
        <f>0.001*[77]Sheet1!$F$78</f>
        <v>4.8000000000000001E-2</v>
      </c>
      <c r="V207" s="9">
        <f>0.001*[77]Sheet1!$F$79</f>
        <v>4.8000000000000001E-2</v>
      </c>
      <c r="W207" s="9">
        <f>0.001*[77]Sheet1!$F$80</f>
        <v>4.8000000000000001E-2</v>
      </c>
      <c r="X207" s="9">
        <f>0.001*[77]Sheet1!$F$81</f>
        <v>4.8000000000000001E-2</v>
      </c>
      <c r="Y207" s="9">
        <f>0.001*[77]Sheet1!$F$82</f>
        <v>4.9000000000000002E-2</v>
      </c>
      <c r="Z207" s="44">
        <f>0.001*[77]Sheet1!$F$83</f>
        <v>4.9000000000000002E-2</v>
      </c>
      <c r="AA207" s="35">
        <f t="shared" si="30"/>
        <v>5.1000000000000004E-2</v>
      </c>
      <c r="AB207" s="10">
        <f t="shared" si="31"/>
        <v>4.7E-2</v>
      </c>
      <c r="AC207" s="14">
        <f t="shared" si="32"/>
        <v>4.8750000000000009E-2</v>
      </c>
    </row>
    <row r="208" spans="2:29" ht="15" customHeight="1">
      <c r="B208" s="26">
        <v>4</v>
      </c>
      <c r="C208" s="43">
        <f>0.001*[77]Sheet1!$F$84</f>
        <v>4.9000000000000002E-2</v>
      </c>
      <c r="D208" s="9">
        <f>0.001*[77]Sheet1!$F$85</f>
        <v>4.9000000000000002E-2</v>
      </c>
      <c r="E208" s="9">
        <f>0.001*[77]Sheet1!$F$86</f>
        <v>4.8000000000000001E-2</v>
      </c>
      <c r="F208" s="9">
        <f>0.001*[77]Sheet1!$F$87</f>
        <v>4.8000000000000001E-2</v>
      </c>
      <c r="G208" s="9">
        <f>0.001*[77]Sheet1!$F$88</f>
        <v>4.9000000000000002E-2</v>
      </c>
      <c r="H208" s="9">
        <f>0.001*[77]Sheet1!$F$89</f>
        <v>4.9000000000000002E-2</v>
      </c>
      <c r="I208" s="9">
        <f>0.001*[77]Sheet1!$F$90</f>
        <v>4.9000000000000002E-2</v>
      </c>
      <c r="J208" s="9">
        <f>0.001*[77]Sheet1!$F$91</f>
        <v>4.8000000000000001E-2</v>
      </c>
      <c r="K208" s="9">
        <f>0.001*[77]Sheet1!$F$92</f>
        <v>4.8000000000000001E-2</v>
      </c>
      <c r="L208" s="9">
        <f>0.001*[77]Sheet1!$F$93</f>
        <v>4.8000000000000001E-2</v>
      </c>
      <c r="M208" s="9">
        <f>0.001*[77]Sheet1!$F$94</f>
        <v>4.8000000000000001E-2</v>
      </c>
      <c r="N208" s="9">
        <f>0.001*[77]Sheet1!$F$95</f>
        <v>4.7E-2</v>
      </c>
      <c r="O208" s="9">
        <f>0.001*[77]Sheet1!$F$96</f>
        <v>4.7E-2</v>
      </c>
      <c r="P208" s="9">
        <f>0.001*[77]Sheet1!$F$97</f>
        <v>4.8000000000000001E-2</v>
      </c>
      <c r="Q208" s="9">
        <f>0.001*[77]Sheet1!$F$98</f>
        <v>4.7E-2</v>
      </c>
      <c r="R208" s="9">
        <f>0.001*[77]Sheet1!$F$99</f>
        <v>4.8000000000000001E-2</v>
      </c>
      <c r="S208" s="9">
        <f>0.001*[77]Sheet1!$F$100</f>
        <v>4.7E-2</v>
      </c>
      <c r="T208" s="9">
        <f>0.001*[77]Sheet1!$F$101</f>
        <v>4.8000000000000001E-2</v>
      </c>
      <c r="U208" s="9">
        <f>0.001*[77]Sheet1!$F$102</f>
        <v>4.8000000000000001E-2</v>
      </c>
      <c r="V208" s="9">
        <f>0.001*[77]Sheet1!$F$103</f>
        <v>4.8000000000000001E-2</v>
      </c>
      <c r="W208" s="9">
        <f>0.001*[77]Sheet1!$F$104</f>
        <v>4.8000000000000001E-2</v>
      </c>
      <c r="X208" s="9">
        <f>0.001*[77]Sheet1!$F$105</f>
        <v>4.9000000000000002E-2</v>
      </c>
      <c r="Y208" s="9">
        <f>0.001*[77]Sheet1!$F$106</f>
        <v>4.9000000000000002E-2</v>
      </c>
      <c r="Z208" s="44">
        <f>0.001*[77]Sheet1!$F$107</f>
        <v>4.9000000000000002E-2</v>
      </c>
      <c r="AA208" s="35">
        <f t="shared" si="30"/>
        <v>4.9000000000000002E-2</v>
      </c>
      <c r="AB208" s="10">
        <f t="shared" si="31"/>
        <v>4.7E-2</v>
      </c>
      <c r="AC208" s="14">
        <f t="shared" si="32"/>
        <v>4.816666666666667E-2</v>
      </c>
    </row>
    <row r="209" spans="2:29" ht="15" customHeight="1">
      <c r="B209" s="26">
        <v>5</v>
      </c>
      <c r="C209" s="43">
        <f>0.001*[77]Sheet1!$F$108</f>
        <v>4.9000000000000002E-2</v>
      </c>
      <c r="D209" s="9">
        <f>0.001*[77]Sheet1!$F$109</f>
        <v>4.9000000000000002E-2</v>
      </c>
      <c r="E209" s="9">
        <f>0.001*[77]Sheet1!$F$110</f>
        <v>4.9000000000000002E-2</v>
      </c>
      <c r="F209" s="9">
        <f>0.001*[77]Sheet1!$F$111</f>
        <v>4.9000000000000002E-2</v>
      </c>
      <c r="G209" s="9">
        <f>0.001*[77]Sheet1!$F$112</f>
        <v>4.9000000000000002E-2</v>
      </c>
      <c r="H209" s="9">
        <f>0.001*[77]Sheet1!$F$113</f>
        <v>4.8000000000000001E-2</v>
      </c>
      <c r="I209" s="9">
        <f>0.001*[77]Sheet1!$F$114</f>
        <v>4.9000000000000002E-2</v>
      </c>
      <c r="J209" s="9">
        <f>0.001*[77]Sheet1!$F$115</f>
        <v>4.8000000000000001E-2</v>
      </c>
      <c r="K209" s="9">
        <f>0.001*[77]Sheet1!$F$116</f>
        <v>4.8000000000000001E-2</v>
      </c>
      <c r="L209" s="9">
        <f>0.001*[77]Sheet1!$F$117</f>
        <v>4.8000000000000001E-2</v>
      </c>
      <c r="M209" s="9">
        <f>0.001*[77]Sheet1!$F$118</f>
        <v>4.8000000000000001E-2</v>
      </c>
      <c r="N209" s="9">
        <f>0.001*[77]Sheet1!$F$119</f>
        <v>4.8000000000000001E-2</v>
      </c>
      <c r="O209" s="9">
        <f>0.001*[77]Sheet1!$F$120</f>
        <v>4.8000000000000001E-2</v>
      </c>
      <c r="P209" s="9">
        <f>0.001*[77]Sheet1!$F$121</f>
        <v>4.8000000000000001E-2</v>
      </c>
      <c r="Q209" s="9">
        <f>0.001*[77]Sheet1!$F$122</f>
        <v>4.8000000000000001E-2</v>
      </c>
      <c r="R209" s="9">
        <f>0.001*[77]Sheet1!$F$123</f>
        <v>4.8000000000000001E-2</v>
      </c>
      <c r="S209" s="9">
        <f>0.001*[77]Sheet1!$F$124</f>
        <v>4.8000000000000001E-2</v>
      </c>
      <c r="T209" s="9">
        <f>0.001*[77]Sheet1!$F$125</f>
        <v>4.8000000000000001E-2</v>
      </c>
      <c r="U209" s="9">
        <f>0.001*[77]Sheet1!$F$126</f>
        <v>4.8000000000000001E-2</v>
      </c>
      <c r="V209" s="9">
        <f>0.001*[77]Sheet1!$F$127</f>
        <v>4.8000000000000001E-2</v>
      </c>
      <c r="W209" s="9">
        <f>0.001*[77]Sheet1!$F$128</f>
        <v>4.8000000000000001E-2</v>
      </c>
      <c r="X209" s="9">
        <f>0.001*[77]Sheet1!$F$129</f>
        <v>4.8000000000000001E-2</v>
      </c>
      <c r="Y209" s="9">
        <f>0.001*[77]Sheet1!$F$130</f>
        <v>4.8000000000000001E-2</v>
      </c>
      <c r="Z209" s="44">
        <f>0.001*[77]Sheet1!$F$131</f>
        <v>4.8000000000000001E-2</v>
      </c>
      <c r="AA209" s="35">
        <f t="shared" si="30"/>
        <v>4.9000000000000002E-2</v>
      </c>
      <c r="AB209" s="10">
        <f t="shared" si="31"/>
        <v>4.8000000000000001E-2</v>
      </c>
      <c r="AC209" s="14">
        <f t="shared" si="32"/>
        <v>4.8250000000000015E-2</v>
      </c>
    </row>
    <row r="210" spans="2:29" ht="15" customHeight="1">
      <c r="B210" s="27">
        <v>6</v>
      </c>
      <c r="C210" s="45">
        <f>0.001*[77]Sheet1!$F$132</f>
        <v>4.8000000000000001E-2</v>
      </c>
      <c r="D210" s="17">
        <f>0.001*[77]Sheet1!$F$133</f>
        <v>4.8000000000000001E-2</v>
      </c>
      <c r="E210" s="17">
        <f>0.001*[77]Sheet1!$F$134</f>
        <v>4.8000000000000001E-2</v>
      </c>
      <c r="F210" s="17">
        <f>0.001*[77]Sheet1!$F$135</f>
        <v>4.8000000000000001E-2</v>
      </c>
      <c r="G210" s="17">
        <f>0.001*[77]Sheet1!$F$136</f>
        <v>4.8000000000000001E-2</v>
      </c>
      <c r="H210" s="17">
        <f>0.001*[77]Sheet1!$F$137</f>
        <v>4.8000000000000001E-2</v>
      </c>
      <c r="I210" s="17">
        <f>0.001*[77]Sheet1!$F$138</f>
        <v>4.8000000000000001E-2</v>
      </c>
      <c r="J210" s="17">
        <f>0.001*[77]Sheet1!$F$139</f>
        <v>4.8000000000000001E-2</v>
      </c>
      <c r="K210" s="17">
        <f>0.001*[77]Sheet1!$F$140</f>
        <v>4.8000000000000001E-2</v>
      </c>
      <c r="L210" s="17">
        <f>0.001*[77]Sheet1!$F$141</f>
        <v>4.8000000000000001E-2</v>
      </c>
      <c r="M210" s="17">
        <f>0.001*[77]Sheet1!$F$142</f>
        <v>4.8000000000000001E-2</v>
      </c>
      <c r="N210" s="17">
        <f>0.001*[77]Sheet1!$F$143</f>
        <v>4.8000000000000001E-2</v>
      </c>
      <c r="O210" s="17">
        <f>0.001*[77]Sheet1!$F$144</f>
        <v>4.8000000000000001E-2</v>
      </c>
      <c r="P210" s="17">
        <f>0.001*[77]Sheet1!$F$145</f>
        <v>4.8000000000000001E-2</v>
      </c>
      <c r="Q210" s="17">
        <f>0.001*[77]Sheet1!$F$146</f>
        <v>4.8000000000000001E-2</v>
      </c>
      <c r="R210" s="17">
        <f>0.001*[77]Sheet1!$F$147</f>
        <v>4.8000000000000001E-2</v>
      </c>
      <c r="S210" s="17">
        <f>0.001*[77]Sheet1!$F$148</f>
        <v>4.8000000000000001E-2</v>
      </c>
      <c r="T210" s="17">
        <f>0.001*[77]Sheet1!$F$149</f>
        <v>4.8000000000000001E-2</v>
      </c>
      <c r="U210" s="17">
        <f>0.001*[77]Sheet1!$F$150</f>
        <v>4.8000000000000001E-2</v>
      </c>
      <c r="V210" s="17">
        <f>0.001*[77]Sheet1!$F$151</f>
        <v>4.8000000000000001E-2</v>
      </c>
      <c r="W210" s="17">
        <f>0.001*[77]Sheet1!$F$152</f>
        <v>4.8000000000000001E-2</v>
      </c>
      <c r="X210" s="17">
        <f>0.001*[77]Sheet1!$F$153</f>
        <v>4.8000000000000001E-2</v>
      </c>
      <c r="Y210" s="17">
        <f>0.001*[77]Sheet1!$F$154</f>
        <v>4.8000000000000001E-2</v>
      </c>
      <c r="Z210" s="46">
        <f>0.001*[77]Sheet1!$F$155</f>
        <v>4.8000000000000001E-2</v>
      </c>
      <c r="AA210" s="36">
        <f t="shared" si="30"/>
        <v>4.8000000000000001E-2</v>
      </c>
      <c r="AB210" s="18">
        <f t="shared" si="31"/>
        <v>4.8000000000000001E-2</v>
      </c>
      <c r="AC210" s="19">
        <f t="shared" si="32"/>
        <v>4.8000000000000015E-2</v>
      </c>
    </row>
    <row r="211" spans="2:29" ht="15" customHeight="1">
      <c r="B211" s="26">
        <v>7</v>
      </c>
      <c r="C211" s="43">
        <f>0.001*[77]Sheet1!$F$156</f>
        <v>4.8000000000000001E-2</v>
      </c>
      <c r="D211" s="9">
        <f>0.001*[77]Sheet1!$F$157</f>
        <v>4.8000000000000001E-2</v>
      </c>
      <c r="E211" s="9">
        <f>0.001*[77]Sheet1!$F$158</f>
        <v>4.8000000000000001E-2</v>
      </c>
      <c r="F211" s="9">
        <f>0.001*[77]Sheet1!$F$159</f>
        <v>4.8000000000000001E-2</v>
      </c>
      <c r="G211" s="9">
        <f>0.001*[77]Sheet1!$F$160</f>
        <v>4.8000000000000001E-2</v>
      </c>
      <c r="H211" s="9">
        <f>0.001*[77]Sheet1!$F$161</f>
        <v>4.8000000000000001E-2</v>
      </c>
      <c r="I211" s="9">
        <f>0.001*[77]Sheet1!$F$162</f>
        <v>4.9000000000000002E-2</v>
      </c>
      <c r="J211" s="9">
        <f>0.001*[77]Sheet1!$F$163</f>
        <v>4.8000000000000001E-2</v>
      </c>
      <c r="K211" s="9">
        <f>0.001*[77]Sheet1!$F$164</f>
        <v>4.8000000000000001E-2</v>
      </c>
      <c r="L211" s="9">
        <f>0.001*[77]Sheet1!$F$165</f>
        <v>4.7E-2</v>
      </c>
      <c r="M211" s="9">
        <f>0.001*[77]Sheet1!$F$166</f>
        <v>4.7E-2</v>
      </c>
      <c r="N211" s="9">
        <f>0.001*[77]Sheet1!$F$167</f>
        <v>4.7E-2</v>
      </c>
      <c r="O211" s="9">
        <f>0.001*[77]Sheet1!$F$168</f>
        <v>4.8000000000000001E-2</v>
      </c>
      <c r="P211" s="9">
        <f>0.001*[77]Sheet1!$F$169</f>
        <v>4.7E-2</v>
      </c>
      <c r="Q211" s="9">
        <f>0.001*[77]Sheet1!$F$170</f>
        <v>4.7E-2</v>
      </c>
      <c r="R211" s="9">
        <f>0.001*[77]Sheet1!$F$171</f>
        <v>4.7E-2</v>
      </c>
      <c r="S211" s="9">
        <f>0.001*[77]Sheet1!$F$172</f>
        <v>4.7E-2</v>
      </c>
      <c r="T211" s="9">
        <f>0.001*[77]Sheet1!$F$173</f>
        <v>4.8000000000000001E-2</v>
      </c>
      <c r="U211" s="9">
        <f>0.001*[77]Sheet1!$F$174</f>
        <v>4.8000000000000001E-2</v>
      </c>
      <c r="V211" s="9">
        <f>0.001*[77]Sheet1!$F$175</f>
        <v>4.8000000000000001E-2</v>
      </c>
      <c r="W211" s="9">
        <f>0.001*[77]Sheet1!$F$176</f>
        <v>4.9000000000000002E-2</v>
      </c>
      <c r="X211" s="9">
        <f>0.001*[77]Sheet1!$F$177</f>
        <v>4.9000000000000002E-2</v>
      </c>
      <c r="Y211" s="9">
        <f>0.001*[77]Sheet1!$F$178</f>
        <v>4.9000000000000002E-2</v>
      </c>
      <c r="Z211" s="44">
        <f>0.001*[77]Sheet1!$F$179</f>
        <v>4.9000000000000002E-2</v>
      </c>
      <c r="AA211" s="35">
        <f t="shared" si="30"/>
        <v>4.9000000000000002E-2</v>
      </c>
      <c r="AB211" s="10">
        <f t="shared" si="31"/>
        <v>4.7E-2</v>
      </c>
      <c r="AC211" s="14">
        <f t="shared" si="32"/>
        <v>4.791666666666667E-2</v>
      </c>
    </row>
    <row r="212" spans="2:29" ht="15" customHeight="1">
      <c r="B212" s="26">
        <v>8</v>
      </c>
      <c r="C212" s="43">
        <f>0.001*[77]Sheet1!$F$180</f>
        <v>4.9000000000000002E-2</v>
      </c>
      <c r="D212" s="9">
        <f>0.001*[77]Sheet1!$F$181</f>
        <v>4.9000000000000002E-2</v>
      </c>
      <c r="E212" s="9">
        <f>0.001*[77]Sheet1!$F$182</f>
        <v>4.9000000000000002E-2</v>
      </c>
      <c r="F212" s="9">
        <f>0.001*[77]Sheet1!$F$183</f>
        <v>4.9000000000000002E-2</v>
      </c>
      <c r="G212" s="9">
        <f>0.001*[77]Sheet1!$F$184</f>
        <v>4.9000000000000002E-2</v>
      </c>
      <c r="H212" s="9">
        <f>0.001*[77]Sheet1!$F$185</f>
        <v>0.05</v>
      </c>
      <c r="I212" s="9">
        <f>0.001*[77]Sheet1!$F$186</f>
        <v>4.9000000000000002E-2</v>
      </c>
      <c r="J212" s="9">
        <f>0.001*[77]Sheet1!$F$187</f>
        <v>4.9000000000000002E-2</v>
      </c>
      <c r="K212" s="9">
        <f>0.001*[77]Sheet1!$F$188</f>
        <v>4.9000000000000002E-2</v>
      </c>
      <c r="L212" s="9">
        <f>0.001*[77]Sheet1!$F$189</f>
        <v>4.8000000000000001E-2</v>
      </c>
      <c r="M212" s="9">
        <f>0.001*[77]Sheet1!$F$190</f>
        <v>4.8000000000000001E-2</v>
      </c>
      <c r="N212" s="9">
        <f>0.001*[77]Sheet1!$F$191</f>
        <v>4.7E-2</v>
      </c>
      <c r="O212" s="9">
        <f>0.001*[77]Sheet1!$F$192</f>
        <v>4.8000000000000001E-2</v>
      </c>
      <c r="P212" s="9">
        <f>0.001*[77]Sheet1!$F$193</f>
        <v>4.7E-2</v>
      </c>
      <c r="Q212" s="9">
        <f>0.001*[77]Sheet1!$F$194</f>
        <v>4.7E-2</v>
      </c>
      <c r="R212" s="9">
        <f>0.001*[77]Sheet1!$F$195</f>
        <v>4.8000000000000001E-2</v>
      </c>
      <c r="S212" s="9">
        <f>0.001*[77]Sheet1!$F$196</f>
        <v>4.8000000000000001E-2</v>
      </c>
      <c r="T212" s="9">
        <f>0.001*[77]Sheet1!$F$197</f>
        <v>4.8000000000000001E-2</v>
      </c>
      <c r="U212" s="9">
        <f>0.001*[77]Sheet1!$F$198</f>
        <v>4.8000000000000001E-2</v>
      </c>
      <c r="V212" s="9">
        <f>0.001*[77]Sheet1!$F$199</f>
        <v>4.9000000000000002E-2</v>
      </c>
      <c r="W212" s="9">
        <f>0.001*[77]Sheet1!$F$200</f>
        <v>4.9000000000000002E-2</v>
      </c>
      <c r="X212" s="9">
        <f>0.001*[77]Sheet1!$F$201</f>
        <v>4.8000000000000001E-2</v>
      </c>
      <c r="Y212" s="9">
        <f>0.001*[77]Sheet1!$F$202</f>
        <v>4.8000000000000001E-2</v>
      </c>
      <c r="Z212" s="44">
        <f>0.001*[77]Sheet1!$F$203</f>
        <v>4.8000000000000001E-2</v>
      </c>
      <c r="AA212" s="35">
        <f t="shared" si="30"/>
        <v>0.05</v>
      </c>
      <c r="AB212" s="10">
        <f t="shared" si="31"/>
        <v>4.7E-2</v>
      </c>
      <c r="AC212" s="14">
        <f t="shared" si="32"/>
        <v>4.8375000000000022E-2</v>
      </c>
    </row>
    <row r="213" spans="2:29" ht="15" customHeight="1">
      <c r="B213" s="26">
        <v>9</v>
      </c>
      <c r="C213" s="43">
        <f>0.001*[77]Sheet1!$F$204</f>
        <v>4.8000000000000001E-2</v>
      </c>
      <c r="D213" s="9">
        <f>0.001*[77]Sheet1!$F$205</f>
        <v>4.8000000000000001E-2</v>
      </c>
      <c r="E213" s="9">
        <f>0.001*[77]Sheet1!$F$206</f>
        <v>4.8000000000000001E-2</v>
      </c>
      <c r="F213" s="9">
        <f>0.001*[77]Sheet1!$F$207</f>
        <v>4.8000000000000001E-2</v>
      </c>
      <c r="G213" s="9">
        <f>0.001*[77]Sheet1!$F$208</f>
        <v>4.8000000000000001E-2</v>
      </c>
      <c r="H213" s="9">
        <f>0.001*[77]Sheet1!$F$209</f>
        <v>4.8000000000000001E-2</v>
      </c>
      <c r="I213" s="9">
        <f>0.001*[77]Sheet1!$F$210</f>
        <v>4.8000000000000001E-2</v>
      </c>
      <c r="J213" s="9">
        <f>0.001*[77]Sheet1!$F$211</f>
        <v>4.8000000000000001E-2</v>
      </c>
      <c r="K213" s="9">
        <f>0.001*[77]Sheet1!$F$212</f>
        <v>4.8000000000000001E-2</v>
      </c>
      <c r="L213" s="9">
        <f>0.001*[77]Sheet1!$F$213</f>
        <v>4.8000000000000001E-2</v>
      </c>
      <c r="M213" s="9">
        <f>0.001*[77]Sheet1!$F$214</f>
        <v>4.7E-2</v>
      </c>
      <c r="N213" s="9" t="s">
        <v>80</v>
      </c>
      <c r="O213" s="9" t="s">
        <v>80</v>
      </c>
      <c r="P213" s="9" t="s">
        <v>80</v>
      </c>
      <c r="Q213" s="9" t="s">
        <v>80</v>
      </c>
      <c r="R213" s="9">
        <f>0.001*[77]Sheet1!$F$219</f>
        <v>4.9000000000000002E-2</v>
      </c>
      <c r="S213" s="9">
        <f>0.001*[77]Sheet1!$F$220</f>
        <v>4.9000000000000002E-2</v>
      </c>
      <c r="T213" s="9">
        <f>0.001*[77]Sheet1!$F$221</f>
        <v>5.1000000000000004E-2</v>
      </c>
      <c r="U213" s="9">
        <f>0.001*[77]Sheet1!$F$222</f>
        <v>5.2999999999999999E-2</v>
      </c>
      <c r="V213" s="9">
        <f>0.001*[77]Sheet1!$F$223</f>
        <v>5.2000000000000005E-2</v>
      </c>
      <c r="W213" s="9">
        <f>0.001*[77]Sheet1!$F$224</f>
        <v>5.2000000000000005E-2</v>
      </c>
      <c r="X213" s="9">
        <f>0.001*[77]Sheet1!$F$225</f>
        <v>0.05</v>
      </c>
      <c r="Y213" s="9">
        <f>0.001*[77]Sheet1!$F$226</f>
        <v>4.8000000000000001E-2</v>
      </c>
      <c r="Z213" s="44">
        <f>0.001*[77]Sheet1!$F$227</f>
        <v>4.8000000000000001E-2</v>
      </c>
      <c r="AA213" s="35">
        <f t="shared" si="30"/>
        <v>5.2999999999999999E-2</v>
      </c>
      <c r="AB213" s="10">
        <f t="shared" si="31"/>
        <v>4.7E-2</v>
      </c>
      <c r="AC213" s="14">
        <f t="shared" si="32"/>
        <v>4.8950000000000014E-2</v>
      </c>
    </row>
    <row r="214" spans="2:29" ht="15" customHeight="1">
      <c r="B214" s="28">
        <v>10</v>
      </c>
      <c r="C214" s="47">
        <f>0.001*[77]Sheet1!$F$228</f>
        <v>4.8000000000000001E-2</v>
      </c>
      <c r="D214" s="20">
        <f>0.001*[77]Sheet1!$F$229</f>
        <v>4.8000000000000001E-2</v>
      </c>
      <c r="E214" s="20">
        <f>0.001*[77]Sheet1!$F$230</f>
        <v>4.8000000000000001E-2</v>
      </c>
      <c r="F214" s="20">
        <f>0.001*[77]Sheet1!$F$231</f>
        <v>4.8000000000000001E-2</v>
      </c>
      <c r="G214" s="20">
        <f>0.001*[77]Sheet1!$F$232</f>
        <v>4.8000000000000001E-2</v>
      </c>
      <c r="H214" s="20">
        <f>0.001*[77]Sheet1!$F$233</f>
        <v>4.8000000000000001E-2</v>
      </c>
      <c r="I214" s="20">
        <f>0.001*[77]Sheet1!$F$234</f>
        <v>4.8000000000000001E-2</v>
      </c>
      <c r="J214" s="20">
        <f>0.001*[77]Sheet1!$F$235</f>
        <v>4.8000000000000001E-2</v>
      </c>
      <c r="K214" s="20">
        <f>0.001*[77]Sheet1!$F$236</f>
        <v>4.7E-2</v>
      </c>
      <c r="L214" s="20">
        <f>0.001*[77]Sheet1!$F$237</f>
        <v>4.7E-2</v>
      </c>
      <c r="M214" s="20">
        <f>0.001*[77]Sheet1!$F$238</f>
        <v>4.7E-2</v>
      </c>
      <c r="N214" s="20">
        <f>0.001*[77]Sheet1!$F$239</f>
        <v>4.7E-2</v>
      </c>
      <c r="O214" s="20">
        <f>0.001*[77]Sheet1!$F$240</f>
        <v>4.7E-2</v>
      </c>
      <c r="P214" s="20">
        <f>0.001*[77]Sheet1!$F$241</f>
        <v>4.7E-2</v>
      </c>
      <c r="Q214" s="20">
        <f>0.001*[77]Sheet1!$F$242</f>
        <v>4.7E-2</v>
      </c>
      <c r="R214" s="20">
        <f>0.001*[77]Sheet1!$F$243</f>
        <v>4.7E-2</v>
      </c>
      <c r="S214" s="20">
        <f>0.001*[77]Sheet1!$F$244</f>
        <v>4.7E-2</v>
      </c>
      <c r="T214" s="20">
        <f>0.001*[77]Sheet1!$F$245</f>
        <v>4.8000000000000001E-2</v>
      </c>
      <c r="U214" s="20">
        <f>0.001*[77]Sheet1!$F$246</f>
        <v>4.8000000000000001E-2</v>
      </c>
      <c r="V214" s="20">
        <f>0.001*[77]Sheet1!$F$247</f>
        <v>4.8000000000000001E-2</v>
      </c>
      <c r="W214" s="20">
        <f>0.001*[77]Sheet1!$F$248</f>
        <v>4.8000000000000001E-2</v>
      </c>
      <c r="X214" s="20">
        <f>0.001*[77]Sheet1!$F$249</f>
        <v>4.9000000000000002E-2</v>
      </c>
      <c r="Y214" s="20">
        <f>0.001*[77]Sheet1!$F$250</f>
        <v>4.9000000000000002E-2</v>
      </c>
      <c r="Z214" s="48">
        <f>0.001*[77]Sheet1!$F$251</f>
        <v>4.9000000000000002E-2</v>
      </c>
      <c r="AA214" s="37">
        <f t="shared" si="30"/>
        <v>4.9000000000000002E-2</v>
      </c>
      <c r="AB214" s="21">
        <f t="shared" si="31"/>
        <v>4.7E-2</v>
      </c>
      <c r="AC214" s="22">
        <f t="shared" si="32"/>
        <v>4.7750000000000008E-2</v>
      </c>
    </row>
    <row r="215" spans="2:29" ht="15" customHeight="1">
      <c r="B215" s="26">
        <v>11</v>
      </c>
      <c r="C215" s="43">
        <f>0.001*[77]Sheet1!$F$252</f>
        <v>4.9000000000000002E-2</v>
      </c>
      <c r="D215" s="9">
        <f>0.001*[77]Sheet1!$F$253</f>
        <v>4.9000000000000002E-2</v>
      </c>
      <c r="E215" s="9">
        <f>0.001*[77]Sheet1!$F$254</f>
        <v>4.9000000000000002E-2</v>
      </c>
      <c r="F215" s="9">
        <f>0.001*[77]Sheet1!$F$255</f>
        <v>4.9000000000000002E-2</v>
      </c>
      <c r="G215" s="9">
        <f>0.001*[77]Sheet1!$F$256</f>
        <v>4.9000000000000002E-2</v>
      </c>
      <c r="H215" s="9">
        <f>0.001*[77]Sheet1!$F$257</f>
        <v>4.9000000000000002E-2</v>
      </c>
      <c r="I215" s="9">
        <f>0.001*[77]Sheet1!$F$258</f>
        <v>4.9000000000000002E-2</v>
      </c>
      <c r="J215" s="9">
        <f>0.001*[77]Sheet1!$F$259</f>
        <v>4.9000000000000002E-2</v>
      </c>
      <c r="K215" s="9">
        <f>0.001*[77]Sheet1!$F$260</f>
        <v>4.9000000000000002E-2</v>
      </c>
      <c r="L215" s="9">
        <f>0.001*[77]Sheet1!$F$261</f>
        <v>0.05</v>
      </c>
      <c r="M215" s="9">
        <f>0.001*[77]Sheet1!$F$262</f>
        <v>5.2999999999999999E-2</v>
      </c>
      <c r="N215" s="9">
        <f>0.001*[77]Sheet1!$F$263</f>
        <v>5.1000000000000004E-2</v>
      </c>
      <c r="O215" s="9">
        <f>0.001*[77]Sheet1!$F$264</f>
        <v>5.2000000000000005E-2</v>
      </c>
      <c r="P215" s="9">
        <f>0.001*[77]Sheet1!$F$265</f>
        <v>5.1000000000000004E-2</v>
      </c>
      <c r="Q215" s="9">
        <f>0.001*[77]Sheet1!$F$266</f>
        <v>5.1000000000000004E-2</v>
      </c>
      <c r="R215" s="9">
        <f>0.001*[77]Sheet1!$F$267</f>
        <v>0.05</v>
      </c>
      <c r="S215" s="9">
        <f>0.001*[77]Sheet1!$F$268</f>
        <v>0.05</v>
      </c>
      <c r="T215" s="9">
        <f>0.001*[77]Sheet1!$F$269</f>
        <v>4.9000000000000002E-2</v>
      </c>
      <c r="U215" s="9">
        <f>0.001*[77]Sheet1!$F$270</f>
        <v>4.9000000000000002E-2</v>
      </c>
      <c r="V215" s="9">
        <f>0.001*[77]Sheet1!$F$271</f>
        <v>0.05</v>
      </c>
      <c r="W215" s="9">
        <f>0.001*[77]Sheet1!$F$272</f>
        <v>0.05</v>
      </c>
      <c r="X215" s="9">
        <f>0.001*[77]Sheet1!$F$273</f>
        <v>4.9000000000000002E-2</v>
      </c>
      <c r="Y215" s="9">
        <f>0.001*[77]Sheet1!$F$274</f>
        <v>4.9000000000000002E-2</v>
      </c>
      <c r="Z215" s="44">
        <f>0.001*[77]Sheet1!$F$275</f>
        <v>4.9000000000000002E-2</v>
      </c>
      <c r="AA215" s="35">
        <f t="shared" si="30"/>
        <v>5.2999999999999999E-2</v>
      </c>
      <c r="AB215" s="10">
        <f t="shared" si="31"/>
        <v>4.9000000000000002E-2</v>
      </c>
      <c r="AC215" s="14">
        <f t="shared" si="32"/>
        <v>4.9750000000000009E-2</v>
      </c>
    </row>
    <row r="216" spans="2:29" ht="15" customHeight="1">
      <c r="B216" s="26">
        <v>12</v>
      </c>
      <c r="C216" s="43">
        <f>0.001*[77]Sheet1!$F$276</f>
        <v>4.9000000000000002E-2</v>
      </c>
      <c r="D216" s="9">
        <f>0.001*[77]Sheet1!$F$277</f>
        <v>4.9000000000000002E-2</v>
      </c>
      <c r="E216" s="9">
        <f>0.001*[77]Sheet1!$F$278</f>
        <v>4.9000000000000002E-2</v>
      </c>
      <c r="F216" s="9">
        <f>0.001*[77]Sheet1!$F$279</f>
        <v>4.9000000000000002E-2</v>
      </c>
      <c r="G216" s="9">
        <f>0.001*[77]Sheet1!$F$280</f>
        <v>4.9000000000000002E-2</v>
      </c>
      <c r="H216" s="9">
        <f>0.001*[77]Sheet1!$F$281</f>
        <v>4.9000000000000002E-2</v>
      </c>
      <c r="I216" s="9">
        <f>0.001*[77]Sheet1!$F$282</f>
        <v>4.9000000000000002E-2</v>
      </c>
      <c r="J216" s="9">
        <f>0.001*[77]Sheet1!$F$283</f>
        <v>4.9000000000000002E-2</v>
      </c>
      <c r="K216" s="9">
        <f>0.001*[77]Sheet1!$F$284</f>
        <v>4.8000000000000001E-2</v>
      </c>
      <c r="L216" s="9">
        <f>0.001*[77]Sheet1!$F$285</f>
        <v>4.8000000000000001E-2</v>
      </c>
      <c r="M216" s="9">
        <f>0.001*[77]Sheet1!$F$286</f>
        <v>4.7E-2</v>
      </c>
      <c r="N216" s="9">
        <f>0.001*[77]Sheet1!$F$287</f>
        <v>4.7E-2</v>
      </c>
      <c r="O216" s="9">
        <f>0.001*[77]Sheet1!$F$288</f>
        <v>4.8000000000000001E-2</v>
      </c>
      <c r="P216" s="9">
        <f>0.001*[77]Sheet1!$F$289</f>
        <v>4.8000000000000001E-2</v>
      </c>
      <c r="Q216" s="9">
        <f>0.001*[77]Sheet1!$F$290</f>
        <v>4.7E-2</v>
      </c>
      <c r="R216" s="9">
        <f>0.001*[77]Sheet1!$F$291</f>
        <v>4.8000000000000001E-2</v>
      </c>
      <c r="S216" s="9">
        <f>0.001*[77]Sheet1!$F$292</f>
        <v>4.8000000000000001E-2</v>
      </c>
      <c r="T216" s="9">
        <f>0.001*[77]Sheet1!$F$293</f>
        <v>4.8000000000000001E-2</v>
      </c>
      <c r="U216" s="9">
        <f>0.001*[77]Sheet1!$F$294</f>
        <v>4.8000000000000001E-2</v>
      </c>
      <c r="V216" s="9">
        <f>0.001*[77]Sheet1!$F$295</f>
        <v>4.8000000000000001E-2</v>
      </c>
      <c r="W216" s="9">
        <f>0.001*[77]Sheet1!$F$296</f>
        <v>4.9000000000000002E-2</v>
      </c>
      <c r="X216" s="9">
        <f>0.001*[77]Sheet1!$F$297</f>
        <v>4.8000000000000001E-2</v>
      </c>
      <c r="Y216" s="9">
        <f>0.001*[77]Sheet1!$F$298</f>
        <v>4.9000000000000002E-2</v>
      </c>
      <c r="Z216" s="44">
        <f>0.001*[77]Sheet1!$F$299</f>
        <v>4.9000000000000002E-2</v>
      </c>
      <c r="AA216" s="35">
        <f t="shared" si="30"/>
        <v>4.9000000000000002E-2</v>
      </c>
      <c r="AB216" s="10">
        <f t="shared" si="31"/>
        <v>4.7E-2</v>
      </c>
      <c r="AC216" s="14">
        <f t="shared" si="32"/>
        <v>4.8333333333333339E-2</v>
      </c>
    </row>
    <row r="217" spans="2:29" ht="15" customHeight="1">
      <c r="B217" s="26">
        <v>13</v>
      </c>
      <c r="C217" s="43">
        <f>0.001*[77]Sheet1!$F$300</f>
        <v>4.9000000000000002E-2</v>
      </c>
      <c r="D217" s="9">
        <f>0.001*[77]Sheet1!$F$301</f>
        <v>4.9000000000000002E-2</v>
      </c>
      <c r="E217" s="9">
        <f>0.001*[77]Sheet1!$F$302</f>
        <v>4.9000000000000002E-2</v>
      </c>
      <c r="F217" s="9">
        <f>0.001*[77]Sheet1!$F$303</f>
        <v>4.9000000000000002E-2</v>
      </c>
      <c r="G217" s="9">
        <f>0.001*[77]Sheet1!$F$304</f>
        <v>4.9000000000000002E-2</v>
      </c>
      <c r="H217" s="9">
        <f>0.001*[77]Sheet1!$F$305</f>
        <v>4.9000000000000002E-2</v>
      </c>
      <c r="I217" s="9">
        <f>0.001*[77]Sheet1!$F$306</f>
        <v>4.9000000000000002E-2</v>
      </c>
      <c r="J217" s="9">
        <f>0.001*[77]Sheet1!$F$307</f>
        <v>4.9000000000000002E-2</v>
      </c>
      <c r="K217" s="9">
        <f>0.001*[77]Sheet1!$F$308</f>
        <v>4.9000000000000002E-2</v>
      </c>
      <c r="L217" s="9">
        <f>0.001*[77]Sheet1!$F$309</f>
        <v>4.9000000000000002E-2</v>
      </c>
      <c r="M217" s="9">
        <f>0.001*[77]Sheet1!$F$310</f>
        <v>4.8000000000000001E-2</v>
      </c>
      <c r="N217" s="9">
        <f>0.001*[77]Sheet1!$F$311</f>
        <v>4.8000000000000001E-2</v>
      </c>
      <c r="O217" s="9">
        <f>0.001*[77]Sheet1!$F$312</f>
        <v>4.8000000000000001E-2</v>
      </c>
      <c r="P217" s="9">
        <f>0.001*[77]Sheet1!$F$313</f>
        <v>4.8000000000000001E-2</v>
      </c>
      <c r="Q217" s="9">
        <f>0.001*[77]Sheet1!$F$314</f>
        <v>4.8000000000000001E-2</v>
      </c>
      <c r="R217" s="9">
        <f>0.001*[77]Sheet1!$F$315</f>
        <v>4.8000000000000001E-2</v>
      </c>
      <c r="S217" s="9">
        <f>0.001*[77]Sheet1!$F$316</f>
        <v>4.8000000000000001E-2</v>
      </c>
      <c r="T217" s="9">
        <f>0.001*[77]Sheet1!$F$317</f>
        <v>4.8000000000000001E-2</v>
      </c>
      <c r="U217" s="9">
        <f>0.001*[77]Sheet1!$F$318</f>
        <v>4.8000000000000001E-2</v>
      </c>
      <c r="V217" s="9">
        <f>0.001*[77]Sheet1!$F$319</f>
        <v>4.8000000000000001E-2</v>
      </c>
      <c r="W217" s="9">
        <f>0.001*[77]Sheet1!$F$320</f>
        <v>4.8000000000000001E-2</v>
      </c>
      <c r="X217" s="9">
        <f>0.001*[77]Sheet1!$F$321</f>
        <v>4.8000000000000001E-2</v>
      </c>
      <c r="Y217" s="9">
        <f>0.001*[77]Sheet1!$F$322</f>
        <v>4.8000000000000001E-2</v>
      </c>
      <c r="Z217" s="44">
        <f>0.001*[77]Sheet1!$F$323</f>
        <v>4.8000000000000001E-2</v>
      </c>
      <c r="AA217" s="35">
        <f t="shared" si="30"/>
        <v>4.9000000000000002E-2</v>
      </c>
      <c r="AB217" s="10">
        <f t="shared" si="31"/>
        <v>4.8000000000000001E-2</v>
      </c>
      <c r="AC217" s="14">
        <f t="shared" si="32"/>
        <v>4.8416666666666684E-2</v>
      </c>
    </row>
    <row r="218" spans="2:29" ht="15" customHeight="1">
      <c r="B218" s="26">
        <v>14</v>
      </c>
      <c r="C218" s="43">
        <f>0.001*[77]Sheet1!$F$324</f>
        <v>4.8000000000000001E-2</v>
      </c>
      <c r="D218" s="9">
        <f>0.001*[77]Sheet1!$F$325</f>
        <v>4.8000000000000001E-2</v>
      </c>
      <c r="E218" s="9">
        <f>0.001*[77]Sheet1!$F$326</f>
        <v>4.9000000000000002E-2</v>
      </c>
      <c r="F218" s="9">
        <f>0.001*[77]Sheet1!$F$327</f>
        <v>4.8000000000000001E-2</v>
      </c>
      <c r="G218" s="9">
        <f>0.001*[77]Sheet1!$F$328</f>
        <v>4.9000000000000002E-2</v>
      </c>
      <c r="H218" s="9">
        <f>0.001*[77]Sheet1!$F$329</f>
        <v>4.8000000000000001E-2</v>
      </c>
      <c r="I218" s="9">
        <f>0.001*[77]Sheet1!$F$330</f>
        <v>4.9000000000000002E-2</v>
      </c>
      <c r="J218" s="9">
        <f>0.001*[77]Sheet1!$F$331</f>
        <v>4.9000000000000002E-2</v>
      </c>
      <c r="K218" s="9">
        <f>0.001*[77]Sheet1!$F$332</f>
        <v>4.8000000000000001E-2</v>
      </c>
      <c r="L218" s="9">
        <f>0.001*[77]Sheet1!$F$333</f>
        <v>4.8000000000000001E-2</v>
      </c>
      <c r="M218" s="9">
        <f>0.001*[77]Sheet1!$F$334</f>
        <v>4.7E-2</v>
      </c>
      <c r="N218" s="9">
        <f>0.001*[77]Sheet1!$F$335</f>
        <v>4.8000000000000001E-2</v>
      </c>
      <c r="O218" s="9">
        <f>0.001*[77]Sheet1!$F$336</f>
        <v>4.8000000000000001E-2</v>
      </c>
      <c r="P218" s="9">
        <f>0.001*[77]Sheet1!$F$337</f>
        <v>4.8000000000000001E-2</v>
      </c>
      <c r="Q218" s="9">
        <f>0.001*[77]Sheet1!$F$338</f>
        <v>4.7E-2</v>
      </c>
      <c r="R218" s="9">
        <f>0.001*[77]Sheet1!$F$339</f>
        <v>4.7E-2</v>
      </c>
      <c r="S218" s="9">
        <f>0.001*[77]Sheet1!$F$340</f>
        <v>4.7E-2</v>
      </c>
      <c r="T218" s="9">
        <f>0.001*[77]Sheet1!$F$341</f>
        <v>4.8000000000000001E-2</v>
      </c>
      <c r="U218" s="9">
        <f>0.001*[77]Sheet1!$F$342</f>
        <v>4.7E-2</v>
      </c>
      <c r="V218" s="9">
        <f>0.001*[77]Sheet1!$F$343</f>
        <v>4.8000000000000001E-2</v>
      </c>
      <c r="W218" s="9">
        <f>0.001*[77]Sheet1!$F$344</f>
        <v>4.8000000000000001E-2</v>
      </c>
      <c r="X218" s="9">
        <f>0.001*[77]Sheet1!$F$345</f>
        <v>4.8000000000000001E-2</v>
      </c>
      <c r="Y218" s="9">
        <f>0.001*[77]Sheet1!$F$346</f>
        <v>4.9000000000000002E-2</v>
      </c>
      <c r="Z218" s="44">
        <f>0.001*[77]Sheet1!$F$347</f>
        <v>4.8000000000000001E-2</v>
      </c>
      <c r="AA218" s="35">
        <f t="shared" si="30"/>
        <v>4.9000000000000002E-2</v>
      </c>
      <c r="AB218" s="10">
        <f t="shared" si="31"/>
        <v>4.7E-2</v>
      </c>
      <c r="AC218" s="14">
        <f t="shared" si="32"/>
        <v>4.8000000000000015E-2</v>
      </c>
    </row>
    <row r="219" spans="2:29" ht="15" customHeight="1">
      <c r="B219" s="26">
        <v>15</v>
      </c>
      <c r="C219" s="43">
        <f>0.001*[77]Sheet1!$F$348</f>
        <v>4.8000000000000001E-2</v>
      </c>
      <c r="D219" s="9">
        <f>0.001*[77]Sheet1!$F$349</f>
        <v>4.8000000000000001E-2</v>
      </c>
      <c r="E219" s="9">
        <f>0.001*[77]Sheet1!$F$350</f>
        <v>4.8000000000000001E-2</v>
      </c>
      <c r="F219" s="9">
        <f>0.001*[77]Sheet1!$F$351</f>
        <v>4.8000000000000001E-2</v>
      </c>
      <c r="G219" s="9">
        <f>0.001*[77]Sheet1!$F$352</f>
        <v>4.8000000000000001E-2</v>
      </c>
      <c r="H219" s="9">
        <f>0.001*[77]Sheet1!$F$353</f>
        <v>4.9000000000000002E-2</v>
      </c>
      <c r="I219" s="9">
        <f>0.001*[77]Sheet1!$F$354</f>
        <v>4.9000000000000002E-2</v>
      </c>
      <c r="J219" s="9">
        <f>0.001*[77]Sheet1!$F$355</f>
        <v>4.8000000000000001E-2</v>
      </c>
      <c r="K219" s="9">
        <f>0.001*[77]Sheet1!$F$356</f>
        <v>4.8000000000000001E-2</v>
      </c>
      <c r="L219" s="9">
        <f>0.001*[77]Sheet1!$F$357</f>
        <v>4.8000000000000001E-2</v>
      </c>
      <c r="M219" s="9">
        <f>0.001*[77]Sheet1!$F$358</f>
        <v>4.7E-2</v>
      </c>
      <c r="N219" s="9">
        <f>0.001*[77]Sheet1!$F$359</f>
        <v>4.7E-2</v>
      </c>
      <c r="O219" s="9">
        <f>0.001*[77]Sheet1!$F$360</f>
        <v>4.7E-2</v>
      </c>
      <c r="P219" s="9">
        <f>0.001*[77]Sheet1!$F$361</f>
        <v>4.7E-2</v>
      </c>
      <c r="Q219" s="9">
        <f>0.001*[77]Sheet1!$F$362</f>
        <v>4.7E-2</v>
      </c>
      <c r="R219" s="9">
        <f>0.001*[77]Sheet1!$F$363</f>
        <v>4.7E-2</v>
      </c>
      <c r="S219" s="9">
        <f>0.001*[77]Sheet1!$F$364</f>
        <v>4.7E-2</v>
      </c>
      <c r="T219" s="9">
        <f>0.001*[77]Sheet1!$F$365</f>
        <v>4.8000000000000001E-2</v>
      </c>
      <c r="U219" s="9">
        <f>0.001*[77]Sheet1!$F$366</f>
        <v>4.8000000000000001E-2</v>
      </c>
      <c r="V219" s="9">
        <f>0.001*[77]Sheet1!$F$367</f>
        <v>4.8000000000000001E-2</v>
      </c>
      <c r="W219" s="9">
        <f>0.001*[77]Sheet1!$F$368</f>
        <v>4.8000000000000001E-2</v>
      </c>
      <c r="X219" s="9">
        <f>0.001*[77]Sheet1!$F$369</f>
        <v>4.8000000000000001E-2</v>
      </c>
      <c r="Y219" s="9">
        <f>0.001*[77]Sheet1!$F$370</f>
        <v>4.8000000000000001E-2</v>
      </c>
      <c r="Z219" s="44">
        <f>0.001*[77]Sheet1!$F$371</f>
        <v>4.8000000000000001E-2</v>
      </c>
      <c r="AA219" s="35">
        <f t="shared" si="30"/>
        <v>4.9000000000000002E-2</v>
      </c>
      <c r="AB219" s="10">
        <f t="shared" si="31"/>
        <v>4.7E-2</v>
      </c>
      <c r="AC219" s="14">
        <f t="shared" si="32"/>
        <v>4.7791666666666684E-2</v>
      </c>
    </row>
    <row r="220" spans="2:29" ht="15" customHeight="1">
      <c r="B220" s="27">
        <v>16</v>
      </c>
      <c r="C220" s="45">
        <f>0.001*[77]Sheet1!$F$372</f>
        <v>4.8000000000000001E-2</v>
      </c>
      <c r="D220" s="17">
        <f>0.001*[77]Sheet1!$F$373</f>
        <v>4.8000000000000001E-2</v>
      </c>
      <c r="E220" s="17">
        <f>0.001*[77]Sheet1!$F$374</f>
        <v>4.8000000000000001E-2</v>
      </c>
      <c r="F220" s="17">
        <f>0.001*[77]Sheet1!$F$375</f>
        <v>4.8000000000000001E-2</v>
      </c>
      <c r="G220" s="17">
        <f>0.001*[77]Sheet1!$F$376</f>
        <v>4.8000000000000001E-2</v>
      </c>
      <c r="H220" s="17">
        <f>0.001*[77]Sheet1!$F$377</f>
        <v>4.8000000000000001E-2</v>
      </c>
      <c r="I220" s="17">
        <f>0.001*[77]Sheet1!$F$378</f>
        <v>4.8000000000000001E-2</v>
      </c>
      <c r="J220" s="17">
        <f>0.001*[77]Sheet1!$F$379</f>
        <v>4.8000000000000001E-2</v>
      </c>
      <c r="K220" s="17">
        <f>0.001*[77]Sheet1!$F$380</f>
        <v>4.7E-2</v>
      </c>
      <c r="L220" s="17">
        <f>0.001*[77]Sheet1!$F$381</f>
        <v>4.7E-2</v>
      </c>
      <c r="M220" s="17">
        <f>0.001*[77]Sheet1!$F$382</f>
        <v>4.7E-2</v>
      </c>
      <c r="N220" s="17">
        <f>0.001*[77]Sheet1!$F$383</f>
        <v>4.7E-2</v>
      </c>
      <c r="O220" s="17">
        <f>0.001*[77]Sheet1!$F$384</f>
        <v>4.7E-2</v>
      </c>
      <c r="P220" s="17">
        <f>0.001*[77]Sheet1!$F$385</f>
        <v>4.7E-2</v>
      </c>
      <c r="Q220" s="17">
        <f>0.001*[77]Sheet1!$F$386</f>
        <v>4.7E-2</v>
      </c>
      <c r="R220" s="17">
        <f>0.001*[77]Sheet1!$F$387</f>
        <v>4.7E-2</v>
      </c>
      <c r="S220" s="17">
        <f>0.001*[77]Sheet1!$F$388</f>
        <v>4.7E-2</v>
      </c>
      <c r="T220" s="17">
        <f>0.001*[77]Sheet1!$F$389</f>
        <v>4.8000000000000001E-2</v>
      </c>
      <c r="U220" s="17">
        <f>0.001*[77]Sheet1!$F$390</f>
        <v>4.8000000000000001E-2</v>
      </c>
      <c r="V220" s="17">
        <f>0.001*[77]Sheet1!$F$391</f>
        <v>4.8000000000000001E-2</v>
      </c>
      <c r="W220" s="17">
        <f>0.001*[77]Sheet1!$F$392</f>
        <v>4.8000000000000001E-2</v>
      </c>
      <c r="X220" s="17">
        <f>0.001*[77]Sheet1!$F$393</f>
        <v>4.8000000000000001E-2</v>
      </c>
      <c r="Y220" s="17">
        <f>0.001*[77]Sheet1!$F$394</f>
        <v>4.8000000000000001E-2</v>
      </c>
      <c r="Z220" s="46">
        <f>0.001*[77]Sheet1!$F$395</f>
        <v>4.8000000000000001E-2</v>
      </c>
      <c r="AA220" s="36">
        <f t="shared" si="30"/>
        <v>4.8000000000000001E-2</v>
      </c>
      <c r="AB220" s="18">
        <f t="shared" si="31"/>
        <v>4.7E-2</v>
      </c>
      <c r="AC220" s="19">
        <f t="shared" si="32"/>
        <v>4.7625000000000021E-2</v>
      </c>
    </row>
    <row r="221" spans="2:29" ht="15" customHeight="1">
      <c r="B221" s="26">
        <v>17</v>
      </c>
      <c r="C221" s="43">
        <f>0.001*[77]Sheet1!$F$396</f>
        <v>4.8000000000000001E-2</v>
      </c>
      <c r="D221" s="9">
        <f>0.001*[77]Sheet1!$F$397</f>
        <v>4.8000000000000001E-2</v>
      </c>
      <c r="E221" s="9">
        <f>0.001*[77]Sheet1!$F$398</f>
        <v>4.8000000000000001E-2</v>
      </c>
      <c r="F221" s="9">
        <f>0.001*[77]Sheet1!$F$399</f>
        <v>4.8000000000000001E-2</v>
      </c>
      <c r="G221" s="9">
        <f>0.001*[77]Sheet1!$F$400</f>
        <v>4.8000000000000001E-2</v>
      </c>
      <c r="H221" s="9">
        <f>0.001*[77]Sheet1!$F$401</f>
        <v>4.8000000000000001E-2</v>
      </c>
      <c r="I221" s="9">
        <f>0.001*[77]Sheet1!$F$402</f>
        <v>4.8000000000000001E-2</v>
      </c>
      <c r="J221" s="9">
        <f>0.001*[77]Sheet1!$F$403</f>
        <v>4.8000000000000001E-2</v>
      </c>
      <c r="K221" s="9">
        <f>0.001*[77]Sheet1!$F$404</f>
        <v>4.8000000000000001E-2</v>
      </c>
      <c r="L221" s="9">
        <f>0.001*[77]Sheet1!$F$405</f>
        <v>4.8000000000000001E-2</v>
      </c>
      <c r="M221" s="9">
        <f>0.001*[77]Sheet1!$F$406</f>
        <v>4.7E-2</v>
      </c>
      <c r="N221" s="9">
        <f>0.001*[77]Sheet1!$F$407</f>
        <v>4.7E-2</v>
      </c>
      <c r="O221" s="9">
        <f>0.001*[77]Sheet1!$F$408</f>
        <v>4.7E-2</v>
      </c>
      <c r="P221" s="9">
        <f>0.001*[77]Sheet1!$F$409</f>
        <v>4.7E-2</v>
      </c>
      <c r="Q221" s="9">
        <f>0.001*[77]Sheet1!$F$400</f>
        <v>4.8000000000000001E-2</v>
      </c>
      <c r="R221" s="9">
        <f>0.001*[77]Sheet1!$F$411</f>
        <v>4.7E-2</v>
      </c>
      <c r="S221" s="9">
        <f>0.001*[77]Sheet1!$F$412</f>
        <v>4.7E-2</v>
      </c>
      <c r="T221" s="9">
        <f>0.001*[77]Sheet1!$F$413</f>
        <v>4.7E-2</v>
      </c>
      <c r="U221" s="9">
        <f>0.001*[77]Sheet1!$F$414</f>
        <v>4.8000000000000001E-2</v>
      </c>
      <c r="V221" s="9">
        <f>0.001*[77]Sheet1!$F$415</f>
        <v>4.8000000000000001E-2</v>
      </c>
      <c r="W221" s="9">
        <f>0.001*[77]Sheet1!$F$416</f>
        <v>4.8000000000000001E-2</v>
      </c>
      <c r="X221" s="9">
        <f>0.001*[77]Sheet1!$F$417</f>
        <v>4.8000000000000001E-2</v>
      </c>
      <c r="Y221" s="9">
        <f>0.001*[77]Sheet1!$F$418</f>
        <v>4.8000000000000001E-2</v>
      </c>
      <c r="Z221" s="44">
        <f>0.001*[77]Sheet1!$F$419</f>
        <v>4.8000000000000001E-2</v>
      </c>
      <c r="AA221" s="35">
        <f t="shared" si="30"/>
        <v>4.8000000000000001E-2</v>
      </c>
      <c r="AB221" s="10">
        <f t="shared" si="31"/>
        <v>4.7E-2</v>
      </c>
      <c r="AC221" s="14">
        <f t="shared" si="32"/>
        <v>4.7708333333333353E-2</v>
      </c>
    </row>
    <row r="222" spans="2:29" ht="15" customHeight="1">
      <c r="B222" s="26">
        <v>18</v>
      </c>
      <c r="C222" s="43">
        <f>0.001*[77]Sheet1!$F$420</f>
        <v>4.8000000000000001E-2</v>
      </c>
      <c r="D222" s="9">
        <f>0.001*[77]Sheet1!$F$421</f>
        <v>4.8000000000000001E-2</v>
      </c>
      <c r="E222" s="9">
        <f>0.001*[77]Sheet1!$F$422</f>
        <v>4.8000000000000001E-2</v>
      </c>
      <c r="F222" s="9">
        <f>0.001*[77]Sheet1!$F$423</f>
        <v>4.9000000000000002E-2</v>
      </c>
      <c r="G222" s="9">
        <f>0.001*[77]Sheet1!$F$424</f>
        <v>4.9000000000000002E-2</v>
      </c>
      <c r="H222" s="9">
        <f>0.001*[77]Sheet1!$F$425</f>
        <v>4.9000000000000002E-2</v>
      </c>
      <c r="I222" s="9">
        <f>0.001*[77]Sheet1!$F$426</f>
        <v>4.9000000000000002E-2</v>
      </c>
      <c r="J222" s="9">
        <f>0.001*[77]Sheet1!$F$427</f>
        <v>4.9000000000000002E-2</v>
      </c>
      <c r="K222" s="9">
        <f>0.001*[77]Sheet1!$F$428</f>
        <v>4.8000000000000001E-2</v>
      </c>
      <c r="L222" s="9">
        <f>0.001*[77]Sheet1!$F$429</f>
        <v>4.8000000000000001E-2</v>
      </c>
      <c r="M222" s="9">
        <f>0.001*[77]Sheet1!$F$430</f>
        <v>4.8000000000000001E-2</v>
      </c>
      <c r="N222" s="9">
        <f>0.001*[77]Sheet1!$F$431</f>
        <v>4.7E-2</v>
      </c>
      <c r="O222" s="9">
        <f>0.001*[77]Sheet1!$F$432</f>
        <v>4.7E-2</v>
      </c>
      <c r="P222" s="9">
        <f>0.001*[77]Sheet1!$F$433</f>
        <v>4.7E-2</v>
      </c>
      <c r="Q222" s="9">
        <f>0.001*[77]Sheet1!$F$434</f>
        <v>4.7E-2</v>
      </c>
      <c r="R222" s="9">
        <f>0.001*[77]Sheet1!$F$435</f>
        <v>4.8000000000000001E-2</v>
      </c>
      <c r="S222" s="9">
        <f>0.001*[77]Sheet1!$F$436</f>
        <v>4.8000000000000001E-2</v>
      </c>
      <c r="T222" s="9">
        <f>0.001*[77]Sheet1!$F$437</f>
        <v>4.8000000000000001E-2</v>
      </c>
      <c r="U222" s="9">
        <f>0.001*[77]Sheet1!$F$438</f>
        <v>4.8000000000000001E-2</v>
      </c>
      <c r="V222" s="9">
        <f>0.001*[77]Sheet1!$F$439</f>
        <v>4.8000000000000001E-2</v>
      </c>
      <c r="W222" s="9">
        <f>0.001*[77]Sheet1!$F$440</f>
        <v>4.9000000000000002E-2</v>
      </c>
      <c r="X222" s="9">
        <f>0.001*[77]Sheet1!$F$441</f>
        <v>4.9000000000000002E-2</v>
      </c>
      <c r="Y222" s="9">
        <f>0.001*[77]Sheet1!$F$442</f>
        <v>4.9000000000000002E-2</v>
      </c>
      <c r="Z222" s="44">
        <f>0.001*[77]Sheet1!$F$443</f>
        <v>4.9000000000000002E-2</v>
      </c>
      <c r="AA222" s="35">
        <f t="shared" si="30"/>
        <v>4.9000000000000002E-2</v>
      </c>
      <c r="AB222" s="10">
        <f t="shared" si="31"/>
        <v>4.7E-2</v>
      </c>
      <c r="AC222" s="14">
        <f t="shared" si="32"/>
        <v>4.8208333333333332E-2</v>
      </c>
    </row>
    <row r="223" spans="2:29" ht="15" customHeight="1">
      <c r="B223" s="26">
        <v>19</v>
      </c>
      <c r="C223" s="43">
        <f>0.001*[77]Sheet1!$F$444</f>
        <v>4.9000000000000002E-2</v>
      </c>
      <c r="D223" s="9">
        <f>0.001*[77]Sheet1!$F$445</f>
        <v>4.9000000000000002E-2</v>
      </c>
      <c r="E223" s="9">
        <f>0.001*[77]Sheet1!$F$446</f>
        <v>4.9000000000000002E-2</v>
      </c>
      <c r="F223" s="9">
        <f>0.001*[77]Sheet1!$F$447</f>
        <v>4.9000000000000002E-2</v>
      </c>
      <c r="G223" s="9">
        <f>0.001*[77]Sheet1!$F$448</f>
        <v>4.9000000000000002E-2</v>
      </c>
      <c r="H223" s="9">
        <f>0.001*[77]Sheet1!$F$449</f>
        <v>4.9000000000000002E-2</v>
      </c>
      <c r="I223" s="9">
        <f>0.001*[77]Sheet1!$F$450</f>
        <v>4.9000000000000002E-2</v>
      </c>
      <c r="J223" s="9">
        <f>0.001*[77]Sheet1!$F$451</f>
        <v>4.9000000000000002E-2</v>
      </c>
      <c r="K223" s="9">
        <f>0.001*[77]Sheet1!$F$452</f>
        <v>4.9000000000000002E-2</v>
      </c>
      <c r="L223" s="9">
        <f>0.001*[77]Sheet1!$F$453</f>
        <v>4.9000000000000002E-2</v>
      </c>
      <c r="M223" s="9">
        <f>0.001*[77]Sheet1!$F$454</f>
        <v>4.9000000000000002E-2</v>
      </c>
      <c r="N223" s="9">
        <f>0.001*[77]Sheet1!$F$455</f>
        <v>4.9000000000000002E-2</v>
      </c>
      <c r="O223" s="9">
        <f>0.001*[77]Sheet1!$F$456</f>
        <v>5.2000000000000005E-2</v>
      </c>
      <c r="P223" s="9">
        <f>0.001*[77]Sheet1!$F$457</f>
        <v>5.5E-2</v>
      </c>
      <c r="Q223" s="9">
        <f>0.001*[77]Sheet1!$F$458</f>
        <v>5.5E-2</v>
      </c>
      <c r="R223" s="9">
        <f>0.001*[77]Sheet1!$F$459</f>
        <v>5.3999999999999999E-2</v>
      </c>
      <c r="S223" s="9">
        <f>0.001*[77]Sheet1!$F$460</f>
        <v>5.3999999999999999E-2</v>
      </c>
      <c r="T223" s="9">
        <f>0.001*[77]Sheet1!$F$461</f>
        <v>5.2000000000000005E-2</v>
      </c>
      <c r="U223" s="9">
        <f>0.001*[77]Sheet1!$F$462</f>
        <v>0.05</v>
      </c>
      <c r="V223" s="9">
        <f>0.001*[77]Sheet1!$F$463</f>
        <v>4.9000000000000002E-2</v>
      </c>
      <c r="W223" s="9">
        <f>0.001*[77]Sheet1!$F$464</f>
        <v>0.05</v>
      </c>
      <c r="X223" s="9">
        <f>0.001*[77]Sheet1!$F$465</f>
        <v>4.9000000000000002E-2</v>
      </c>
      <c r="Y223" s="9">
        <f>0.001*[77]Sheet1!$F$466</f>
        <v>0.05</v>
      </c>
      <c r="Z223" s="44">
        <f>0.001*[77]Sheet1!$F$467</f>
        <v>0.05</v>
      </c>
      <c r="AA223" s="35">
        <f t="shared" si="30"/>
        <v>5.5E-2</v>
      </c>
      <c r="AB223" s="10">
        <f t="shared" si="31"/>
        <v>4.9000000000000002E-2</v>
      </c>
      <c r="AC223" s="14">
        <f t="shared" si="32"/>
        <v>5.0333333333333348E-2</v>
      </c>
    </row>
    <row r="224" spans="2:29" ht="15" customHeight="1">
      <c r="B224" s="28">
        <v>20</v>
      </c>
      <c r="C224" s="47">
        <f>0.001*[77]Sheet1!$F$468</f>
        <v>4.9000000000000002E-2</v>
      </c>
      <c r="D224" s="20">
        <f>0.001*[77]Sheet1!$F$469</f>
        <v>4.9000000000000002E-2</v>
      </c>
      <c r="E224" s="20">
        <f>0.001*[77]Sheet1!$F$470</f>
        <v>4.8000000000000001E-2</v>
      </c>
      <c r="F224" s="20">
        <f>0.001*[77]Sheet1!$F$471</f>
        <v>4.8000000000000001E-2</v>
      </c>
      <c r="G224" s="20">
        <f>0.001*[77]Sheet1!$F$472</f>
        <v>4.8000000000000001E-2</v>
      </c>
      <c r="H224" s="20">
        <f>0.001*[77]Sheet1!$F$473</f>
        <v>4.9000000000000002E-2</v>
      </c>
      <c r="I224" s="20">
        <f>0.001*[77]Sheet1!$F$474</f>
        <v>4.9000000000000002E-2</v>
      </c>
      <c r="J224" s="20">
        <f>0.001*[77]Sheet1!$F$475</f>
        <v>4.9000000000000002E-2</v>
      </c>
      <c r="K224" s="20">
        <f>0.001*[77]Sheet1!$F$476</f>
        <v>4.9000000000000002E-2</v>
      </c>
      <c r="L224" s="20">
        <f>0.001*[77]Sheet1!$F$477</f>
        <v>4.9000000000000002E-2</v>
      </c>
      <c r="M224" s="20">
        <f>0.001*[77]Sheet1!$F$478</f>
        <v>4.8000000000000001E-2</v>
      </c>
      <c r="N224" s="20">
        <f>0.001*[77]Sheet1!$F$479</f>
        <v>4.8000000000000001E-2</v>
      </c>
      <c r="O224" s="20">
        <f>0.001*[77]Sheet1!$F$480</f>
        <v>4.8000000000000001E-2</v>
      </c>
      <c r="P224" s="20">
        <f>0.001*[77]Sheet1!$F$481</f>
        <v>5.2000000000000005E-2</v>
      </c>
      <c r="Q224" s="20">
        <f>0.001*[77]Sheet1!$F$482</f>
        <v>0.05</v>
      </c>
      <c r="R224" s="20">
        <f>0.001*[77]Sheet1!$F$483</f>
        <v>4.8000000000000001E-2</v>
      </c>
      <c r="S224" s="20">
        <f>0.001*[77]Sheet1!$F$484</f>
        <v>4.8000000000000001E-2</v>
      </c>
      <c r="T224" s="20">
        <f>0.001*[77]Sheet1!$F$485</f>
        <v>4.8000000000000001E-2</v>
      </c>
      <c r="U224" s="20">
        <f>0.001*[77]Sheet1!$F$486</f>
        <v>4.8000000000000001E-2</v>
      </c>
      <c r="V224" s="20">
        <f>0.001*[77]Sheet1!$F$487</f>
        <v>4.8000000000000001E-2</v>
      </c>
      <c r="W224" s="20">
        <f>0.001*[77]Sheet1!$F$488</f>
        <v>4.8000000000000001E-2</v>
      </c>
      <c r="X224" s="20">
        <f>0.001*[77]Sheet1!$F$489</f>
        <v>4.8000000000000001E-2</v>
      </c>
      <c r="Y224" s="20">
        <f>0.001*[77]Sheet1!$F$490</f>
        <v>4.8000000000000001E-2</v>
      </c>
      <c r="Z224" s="48">
        <f>0.001*[77]Sheet1!$F$491</f>
        <v>4.8000000000000001E-2</v>
      </c>
      <c r="AA224" s="37">
        <f t="shared" si="30"/>
        <v>5.2000000000000005E-2</v>
      </c>
      <c r="AB224" s="21">
        <f t="shared" si="31"/>
        <v>4.8000000000000001E-2</v>
      </c>
      <c r="AC224" s="22">
        <f t="shared" si="32"/>
        <v>4.8541666666666684E-2</v>
      </c>
    </row>
    <row r="225" spans="2:29" ht="15" customHeight="1">
      <c r="B225" s="26">
        <v>21</v>
      </c>
      <c r="C225" s="43">
        <f>0.001*[77]Sheet1!$F$492</f>
        <v>4.8000000000000001E-2</v>
      </c>
      <c r="D225" s="9">
        <f>0.001*[77]Sheet1!$F$493</f>
        <v>4.8000000000000001E-2</v>
      </c>
      <c r="E225" s="9">
        <f>0.001*[77]Sheet1!$F$494</f>
        <v>4.8000000000000001E-2</v>
      </c>
      <c r="F225" s="9">
        <f>0.001*[77]Sheet1!$F$495</f>
        <v>4.8000000000000001E-2</v>
      </c>
      <c r="G225" s="9">
        <f>0.001*[77]Sheet1!$F$496</f>
        <v>4.8000000000000001E-2</v>
      </c>
      <c r="H225" s="9">
        <f>0.001*[77]Sheet1!$F$497</f>
        <v>4.9000000000000002E-2</v>
      </c>
      <c r="I225" s="9">
        <f>0.001*[77]Sheet1!$F$498</f>
        <v>4.9000000000000002E-2</v>
      </c>
      <c r="J225" s="9">
        <f>0.001*[77]Sheet1!$F$499</f>
        <v>4.8000000000000001E-2</v>
      </c>
      <c r="K225" s="9">
        <f>0.001*[77]Sheet1!$F$500</f>
        <v>4.8000000000000001E-2</v>
      </c>
      <c r="L225" s="9">
        <f>0.001*[77]Sheet1!$F$501</f>
        <v>4.7E-2</v>
      </c>
      <c r="M225" s="9">
        <f>0.001*[77]Sheet1!$F$502</f>
        <v>4.7E-2</v>
      </c>
      <c r="N225" s="9">
        <f>0.001*[77]Sheet1!$F$503</f>
        <v>4.7E-2</v>
      </c>
      <c r="O225" s="9">
        <f>0.001*[77]Sheet1!$F$504</f>
        <v>4.8000000000000001E-2</v>
      </c>
      <c r="P225" s="9">
        <f>0.001*[77]Sheet1!$F$505</f>
        <v>4.7E-2</v>
      </c>
      <c r="Q225" s="9">
        <f>0.001*[77]Sheet1!$F$506</f>
        <v>4.7E-2</v>
      </c>
      <c r="R225" s="9">
        <f>0.001*[77]Sheet1!$F$507</f>
        <v>4.7E-2</v>
      </c>
      <c r="S225" s="9">
        <f>0.001*[77]Sheet1!$F$508</f>
        <v>4.7E-2</v>
      </c>
      <c r="T225" s="9">
        <f>0.001*[77]Sheet1!$F$509</f>
        <v>4.8000000000000001E-2</v>
      </c>
      <c r="U225" s="9">
        <f>0.001*[77]Sheet1!$F$510</f>
        <v>4.8000000000000001E-2</v>
      </c>
      <c r="V225" s="9">
        <f>0.001*[77]Sheet1!$F$511</f>
        <v>4.8000000000000001E-2</v>
      </c>
      <c r="W225" s="9">
        <f>0.001*[77]Sheet1!$F$512</f>
        <v>4.8000000000000001E-2</v>
      </c>
      <c r="X225" s="9">
        <f>0.001*[77]Sheet1!$F$513</f>
        <v>4.9000000000000002E-2</v>
      </c>
      <c r="Y225" s="9">
        <f>0.001*[77]Sheet1!$F$514</f>
        <v>4.9000000000000002E-2</v>
      </c>
      <c r="Z225" s="44">
        <f>0.001*[77]Sheet1!$F$515</f>
        <v>5.2000000000000005E-2</v>
      </c>
      <c r="AA225" s="35">
        <f t="shared" si="30"/>
        <v>5.2000000000000005E-2</v>
      </c>
      <c r="AB225" s="10">
        <f t="shared" si="31"/>
        <v>4.7E-2</v>
      </c>
      <c r="AC225" s="14">
        <f t="shared" si="32"/>
        <v>4.8041666666666677E-2</v>
      </c>
    </row>
    <row r="226" spans="2:29" ht="15" customHeight="1">
      <c r="B226" s="26">
        <v>22</v>
      </c>
      <c r="C226" s="43">
        <f>0.001*[77]Sheet1!$F$516</f>
        <v>5.3999999999999999E-2</v>
      </c>
      <c r="D226" s="9">
        <f>0.001*[77]Sheet1!$F$517</f>
        <v>5.1000000000000004E-2</v>
      </c>
      <c r="E226" s="9">
        <f>0.001*[77]Sheet1!$F$518</f>
        <v>5.2000000000000005E-2</v>
      </c>
      <c r="F226" s="9">
        <f>0.001*[77]Sheet1!$F$519</f>
        <v>0.05</v>
      </c>
      <c r="G226" s="9">
        <f>0.001*[77]Sheet1!$F$520</f>
        <v>0.05</v>
      </c>
      <c r="H226" s="9">
        <f>0.001*[77]Sheet1!$F$521</f>
        <v>4.9000000000000002E-2</v>
      </c>
      <c r="I226" s="9">
        <f>0.001*[77]Sheet1!$F$522</f>
        <v>4.9000000000000002E-2</v>
      </c>
      <c r="J226" s="9">
        <f>0.001*[77]Sheet1!$F$523</f>
        <v>4.9000000000000002E-2</v>
      </c>
      <c r="K226" s="9">
        <f>0.001*[77]Sheet1!$F$524</f>
        <v>4.9000000000000002E-2</v>
      </c>
      <c r="L226" s="9">
        <f>0.001*[77]Sheet1!$F$525</f>
        <v>4.8000000000000001E-2</v>
      </c>
      <c r="M226" s="9">
        <f>0.001*[77]Sheet1!$F$526</f>
        <v>4.7E-2</v>
      </c>
      <c r="N226" s="9">
        <f>0.001*[77]Sheet1!$F$527</f>
        <v>4.7E-2</v>
      </c>
      <c r="O226" s="9">
        <f>0.001*[77]Sheet1!$F$528</f>
        <v>4.7E-2</v>
      </c>
      <c r="P226" s="9">
        <f>0.001*[77]Sheet1!$F$529</f>
        <v>4.7E-2</v>
      </c>
      <c r="Q226" s="9">
        <f>0.001*[77]Sheet1!$F$530</f>
        <v>4.7E-2</v>
      </c>
      <c r="R226" s="9">
        <f>0.001*[77]Sheet1!$F$531</f>
        <v>4.7E-2</v>
      </c>
      <c r="S226" s="9">
        <f>0.001*[77]Sheet1!$F$532</f>
        <v>4.7E-2</v>
      </c>
      <c r="T226" s="9">
        <f>0.001*[77]Sheet1!$F$533</f>
        <v>4.8000000000000001E-2</v>
      </c>
      <c r="U226" s="9">
        <f>0.001*[77]Sheet1!$F$534</f>
        <v>4.8000000000000001E-2</v>
      </c>
      <c r="V226" s="9">
        <f>0.001*[77]Sheet1!$F$535</f>
        <v>4.9000000000000002E-2</v>
      </c>
      <c r="W226" s="9">
        <f>0.001*[77]Sheet1!$F$536</f>
        <v>5.2999999999999999E-2</v>
      </c>
      <c r="X226" s="9">
        <f>0.001*[77]Sheet1!$F$537</f>
        <v>6.7000000000000004E-2</v>
      </c>
      <c r="Y226" s="9">
        <f>0.001*[77]Sheet1!$F$538</f>
        <v>6.5000000000000002E-2</v>
      </c>
      <c r="Z226" s="44">
        <f>0.001*[77]Sheet1!$F$539</f>
        <v>6.0999999999999999E-2</v>
      </c>
      <c r="AA226" s="35">
        <f t="shared" si="30"/>
        <v>6.7000000000000004E-2</v>
      </c>
      <c r="AB226" s="10">
        <f t="shared" si="31"/>
        <v>4.7E-2</v>
      </c>
      <c r="AC226" s="14">
        <f t="shared" si="32"/>
        <v>5.087500000000001E-2</v>
      </c>
    </row>
    <row r="227" spans="2:29" ht="15" customHeight="1">
      <c r="B227" s="26">
        <v>23</v>
      </c>
      <c r="C227" s="43">
        <f>0.001*[77]Sheet1!$F$540</f>
        <v>0.06</v>
      </c>
      <c r="D227" s="9">
        <f>0.001*[77]Sheet1!$F$541</f>
        <v>5.3999999999999999E-2</v>
      </c>
      <c r="E227" s="9">
        <f>0.001*[77]Sheet1!$F$542</f>
        <v>4.9000000000000002E-2</v>
      </c>
      <c r="F227" s="9">
        <f>0.001*[77]Sheet1!$F$543</f>
        <v>4.8000000000000001E-2</v>
      </c>
      <c r="G227" s="9">
        <f>0.001*[77]Sheet1!$F$544</f>
        <v>4.7E-2</v>
      </c>
      <c r="H227" s="9">
        <f>0.001*[77]Sheet1!$F$545</f>
        <v>4.8000000000000001E-2</v>
      </c>
      <c r="I227" s="9">
        <f>0.001*[77]Sheet1!$F$546</f>
        <v>4.7E-2</v>
      </c>
      <c r="J227" s="9">
        <f>0.001*[77]Sheet1!$F$547</f>
        <v>4.8000000000000001E-2</v>
      </c>
      <c r="K227" s="9">
        <f>0.001*[77]Sheet1!$F$548</f>
        <v>4.8000000000000001E-2</v>
      </c>
      <c r="L227" s="9">
        <f>0.001*[77]Sheet1!$F$549</f>
        <v>4.7E-2</v>
      </c>
      <c r="M227" s="9">
        <f>0.001*[77]Sheet1!$F$550</f>
        <v>4.7E-2</v>
      </c>
      <c r="N227" s="9">
        <f>0.001*[77]Sheet1!$F$551</f>
        <v>4.7E-2</v>
      </c>
      <c r="O227" s="9">
        <f>0.001*[77]Sheet1!$F$552</f>
        <v>4.8000000000000001E-2</v>
      </c>
      <c r="P227" s="9">
        <f>0.001*[77]Sheet1!$F$553</f>
        <v>4.7E-2</v>
      </c>
      <c r="Q227" s="9">
        <f>0.001*[77]Sheet1!$F$554</f>
        <v>4.8000000000000001E-2</v>
      </c>
      <c r="R227" s="9">
        <f>0.001*[77]Sheet1!$F$555</f>
        <v>4.7E-2</v>
      </c>
      <c r="S227" s="9">
        <f>0.001*[77]Sheet1!$F$556</f>
        <v>4.7E-2</v>
      </c>
      <c r="T227" s="9">
        <f>0.001*[77]Sheet1!$F$557</f>
        <v>4.7E-2</v>
      </c>
      <c r="U227" s="9">
        <f>0.001*[77]Sheet1!$F$558</f>
        <v>4.7E-2</v>
      </c>
      <c r="V227" s="9">
        <f>0.001*[77]Sheet1!$F$559</f>
        <v>4.7E-2</v>
      </c>
      <c r="W227" s="9">
        <f>0.001*[77]Sheet1!$F$560</f>
        <v>4.7E-2</v>
      </c>
      <c r="X227" s="9">
        <f>0.001*[77]Sheet1!$F$561</f>
        <v>4.7E-2</v>
      </c>
      <c r="Y227" s="9">
        <f>0.001*[77]Sheet1!$F$562</f>
        <v>4.8000000000000001E-2</v>
      </c>
      <c r="Z227" s="44">
        <f>0.001*[77]Sheet1!$F$563</f>
        <v>4.8000000000000001E-2</v>
      </c>
      <c r="AA227" s="35">
        <f t="shared" si="30"/>
        <v>0.06</v>
      </c>
      <c r="AB227" s="10">
        <f t="shared" si="31"/>
        <v>4.7E-2</v>
      </c>
      <c r="AC227" s="14">
        <f t="shared" si="32"/>
        <v>4.8250000000000015E-2</v>
      </c>
    </row>
    <row r="228" spans="2:29" ht="15" customHeight="1">
      <c r="B228" s="26">
        <v>24</v>
      </c>
      <c r="C228" s="43">
        <f>0.001*[77]Sheet1!$F$564</f>
        <v>4.8000000000000001E-2</v>
      </c>
      <c r="D228" s="9">
        <f>0.001*[77]Sheet1!$F$565</f>
        <v>4.8000000000000001E-2</v>
      </c>
      <c r="E228" s="9">
        <f>0.001*[77]Sheet1!$F$566</f>
        <v>4.8000000000000001E-2</v>
      </c>
      <c r="F228" s="9">
        <f>0.001*[77]Sheet1!$F$567</f>
        <v>4.8000000000000001E-2</v>
      </c>
      <c r="G228" s="9">
        <f>0.001*[77]Sheet1!$F$568</f>
        <v>4.8000000000000001E-2</v>
      </c>
      <c r="H228" s="9">
        <f>0.001*[77]Sheet1!$F$569</f>
        <v>4.8000000000000001E-2</v>
      </c>
      <c r="I228" s="9">
        <f>0.001*[77]Sheet1!$F$570</f>
        <v>4.8000000000000001E-2</v>
      </c>
      <c r="J228" s="9">
        <f>0.001*[77]Sheet1!$F$571</f>
        <v>4.9000000000000002E-2</v>
      </c>
      <c r="K228" s="9">
        <f>0.001*[77]Sheet1!$F$572</f>
        <v>4.8000000000000001E-2</v>
      </c>
      <c r="L228" s="9">
        <f>0.001*[77]Sheet1!$F$573</f>
        <v>4.7E-2</v>
      </c>
      <c r="M228" s="9">
        <f>0.001*[77]Sheet1!$F$574</f>
        <v>4.7E-2</v>
      </c>
      <c r="N228" s="9">
        <f>0.001*[77]Sheet1!$F$575</f>
        <v>4.7E-2</v>
      </c>
      <c r="O228" s="9">
        <f>0.001*[77]Sheet1!$F$576</f>
        <v>4.7E-2</v>
      </c>
      <c r="P228" s="9">
        <f>0.001*[77]Sheet1!$F$577</f>
        <v>4.7E-2</v>
      </c>
      <c r="Q228" s="9">
        <f>0.001*[77]Sheet1!$F$578</f>
        <v>4.7E-2</v>
      </c>
      <c r="R228" s="9">
        <f>0.001*[77]Sheet1!$F$579</f>
        <v>4.7E-2</v>
      </c>
      <c r="S228" s="9">
        <f>0.001*[77]Sheet1!$F$580</f>
        <v>4.7E-2</v>
      </c>
      <c r="T228" s="9">
        <f>0.001*[77]Sheet1!$F$581</f>
        <v>4.8000000000000001E-2</v>
      </c>
      <c r="U228" s="9">
        <f>0.001*[77]Sheet1!$F$582</f>
        <v>4.7E-2</v>
      </c>
      <c r="V228" s="9">
        <f>0.001*[77]Sheet1!$F$583</f>
        <v>4.8000000000000001E-2</v>
      </c>
      <c r="W228" s="9">
        <f>0.001*[77]Sheet1!$F$584</f>
        <v>4.8000000000000001E-2</v>
      </c>
      <c r="X228" s="9">
        <f>0.001*[77]Sheet1!$F$585</f>
        <v>4.8000000000000001E-2</v>
      </c>
      <c r="Y228" s="9">
        <f>0.001*[77]Sheet1!$F$586</f>
        <v>4.8000000000000001E-2</v>
      </c>
      <c r="Z228" s="44">
        <f>0.001*[77]Sheet1!$F$587</f>
        <v>4.8000000000000001E-2</v>
      </c>
      <c r="AA228" s="35">
        <f t="shared" si="30"/>
        <v>4.9000000000000002E-2</v>
      </c>
      <c r="AB228" s="10">
        <f t="shared" si="31"/>
        <v>4.7E-2</v>
      </c>
      <c r="AC228" s="14">
        <f t="shared" si="32"/>
        <v>4.7666666666666684E-2</v>
      </c>
    </row>
    <row r="229" spans="2:29" ht="15" customHeight="1">
      <c r="B229" s="26">
        <v>25</v>
      </c>
      <c r="C229" s="43">
        <f>0.001*[77]Sheet1!$F$588</f>
        <v>4.8000000000000001E-2</v>
      </c>
      <c r="D229" s="9">
        <f>0.001*[77]Sheet1!$F$589</f>
        <v>4.9000000000000002E-2</v>
      </c>
      <c r="E229" s="9">
        <f>0.001*[77]Sheet1!$F$590</f>
        <v>4.8000000000000001E-2</v>
      </c>
      <c r="F229" s="9">
        <f>0.001*[77]Sheet1!$F$591</f>
        <v>4.9000000000000002E-2</v>
      </c>
      <c r="G229" s="9">
        <f>0.001*[77]Sheet1!$F$592</f>
        <v>4.9000000000000002E-2</v>
      </c>
      <c r="H229" s="9">
        <f>0.001*[77]Sheet1!$F$593</f>
        <v>4.9000000000000002E-2</v>
      </c>
      <c r="I229" s="9">
        <f>0.001*[77]Sheet1!$F$594</f>
        <v>4.9000000000000002E-2</v>
      </c>
      <c r="J229" s="9">
        <f>0.001*[77]Sheet1!$F$595</f>
        <v>4.9000000000000002E-2</v>
      </c>
      <c r="K229" s="9">
        <f>0.001*[77]Sheet1!$F$596</f>
        <v>4.9000000000000002E-2</v>
      </c>
      <c r="L229" s="9">
        <f>0.001*[77]Sheet1!$F$597</f>
        <v>4.8000000000000001E-2</v>
      </c>
      <c r="M229" s="9">
        <f>0.001*[77]Sheet1!$F$598</f>
        <v>4.7E-2</v>
      </c>
      <c r="N229" s="9">
        <f>0.001*[77]Sheet1!$F$599</f>
        <v>4.7E-2</v>
      </c>
      <c r="O229" s="9">
        <f>0.001*[77]Sheet1!$F$600</f>
        <v>4.7E-2</v>
      </c>
      <c r="P229" s="9">
        <f>0.001*[77]Sheet1!$F$601</f>
        <v>4.7E-2</v>
      </c>
      <c r="Q229" s="9">
        <f>0.001*[77]Sheet1!$F$602</f>
        <v>4.7E-2</v>
      </c>
      <c r="R229" s="9">
        <f>0.001*[77]Sheet1!$F$603</f>
        <v>4.7E-2</v>
      </c>
      <c r="S229" s="9">
        <f>0.001*[77]Sheet1!$F$604</f>
        <v>4.7E-2</v>
      </c>
      <c r="T229" s="9">
        <f>0.001*[77]Sheet1!$F$605</f>
        <v>4.8000000000000001E-2</v>
      </c>
      <c r="U229" s="9">
        <f>0.001*[77]Sheet1!$F$606</f>
        <v>4.8000000000000001E-2</v>
      </c>
      <c r="V229" s="9">
        <f>0.001*[77]Sheet1!$F$607</f>
        <v>4.8000000000000001E-2</v>
      </c>
      <c r="W229" s="9">
        <f>0.001*[77]Sheet1!$F$608</f>
        <v>4.8000000000000001E-2</v>
      </c>
      <c r="X229" s="9">
        <f>0.001*[77]Sheet1!$F$609</f>
        <v>4.8000000000000001E-2</v>
      </c>
      <c r="Y229" s="9">
        <f>0.001*[77]Sheet1!$F$610</f>
        <v>4.8000000000000001E-2</v>
      </c>
      <c r="Z229" s="44">
        <f>0.001*[77]Sheet1!$F$611</f>
        <v>4.8000000000000001E-2</v>
      </c>
      <c r="AA229" s="35">
        <f t="shared" si="30"/>
        <v>4.9000000000000002E-2</v>
      </c>
      <c r="AB229" s="10">
        <f t="shared" si="31"/>
        <v>4.7E-2</v>
      </c>
      <c r="AC229" s="14">
        <f t="shared" si="32"/>
        <v>4.8000000000000015E-2</v>
      </c>
    </row>
    <row r="230" spans="2:29" ht="15" customHeight="1">
      <c r="B230" s="27">
        <v>26</v>
      </c>
      <c r="C230" s="45">
        <f>0.001*[77]Sheet1!$F$612</f>
        <v>4.8000000000000001E-2</v>
      </c>
      <c r="D230" s="17">
        <f>0.001*[77]Sheet1!$F$613</f>
        <v>4.8000000000000001E-2</v>
      </c>
      <c r="E230" s="17">
        <f>0.001*[77]Sheet1!$F$614</f>
        <v>4.8000000000000001E-2</v>
      </c>
      <c r="F230" s="17">
        <f>0.001*[77]Sheet1!$F$615</f>
        <v>4.9000000000000002E-2</v>
      </c>
      <c r="G230" s="17">
        <f>0.001*[77]Sheet1!$F$616</f>
        <v>4.9000000000000002E-2</v>
      </c>
      <c r="H230" s="17">
        <f>0.001*[77]Sheet1!$F$617</f>
        <v>4.9000000000000002E-2</v>
      </c>
      <c r="I230" s="17">
        <f>0.001*[77]Sheet1!$F$618</f>
        <v>4.9000000000000002E-2</v>
      </c>
      <c r="J230" s="17">
        <f>0.001*[77]Sheet1!$F$619</f>
        <v>4.9000000000000002E-2</v>
      </c>
      <c r="K230" s="17">
        <f>0.001*[77]Sheet1!$F$620</f>
        <v>4.9000000000000002E-2</v>
      </c>
      <c r="L230" s="17">
        <f>0.001*[77]Sheet1!$F$621</f>
        <v>4.8000000000000001E-2</v>
      </c>
      <c r="M230" s="17">
        <f>0.001*[77]Sheet1!$F$622</f>
        <v>4.8000000000000001E-2</v>
      </c>
      <c r="N230" s="17">
        <f>0.001*[77]Sheet1!$F$623</f>
        <v>4.8000000000000001E-2</v>
      </c>
      <c r="O230" s="17">
        <f>0.001*[77]Sheet1!$F$624</f>
        <v>4.7E-2</v>
      </c>
      <c r="P230" s="17">
        <f>0.001*[77]Sheet1!$F$625</f>
        <v>4.7E-2</v>
      </c>
      <c r="Q230" s="17">
        <f>0.001*[77]Sheet1!$F$626</f>
        <v>4.7E-2</v>
      </c>
      <c r="R230" s="17">
        <f>0.001*[77]Sheet1!$F$627</f>
        <v>4.8000000000000001E-2</v>
      </c>
      <c r="S230" s="17">
        <f>0.001*[77]Sheet1!$F$628</f>
        <v>4.8000000000000001E-2</v>
      </c>
      <c r="T230" s="17">
        <f>0.001*[77]Sheet1!$F$629</f>
        <v>4.8000000000000001E-2</v>
      </c>
      <c r="U230" s="17">
        <f>0.001*[77]Sheet1!$F$630</f>
        <v>4.8000000000000001E-2</v>
      </c>
      <c r="V230" s="17">
        <f>0.001*[77]Sheet1!$F$631</f>
        <v>4.8000000000000001E-2</v>
      </c>
      <c r="W230" s="17">
        <f>0.001*[77]Sheet1!$F$632</f>
        <v>4.9000000000000002E-2</v>
      </c>
      <c r="X230" s="17">
        <f>0.001*[77]Sheet1!$F$633</f>
        <v>4.9000000000000002E-2</v>
      </c>
      <c r="Y230" s="17">
        <f>0.001*[77]Sheet1!$F$634</f>
        <v>4.9000000000000002E-2</v>
      </c>
      <c r="Z230" s="46">
        <f>0.001*[77]Sheet1!$F$635</f>
        <v>4.9000000000000002E-2</v>
      </c>
      <c r="AA230" s="36">
        <f t="shared" si="30"/>
        <v>4.9000000000000002E-2</v>
      </c>
      <c r="AB230" s="18">
        <f t="shared" si="31"/>
        <v>4.7E-2</v>
      </c>
      <c r="AC230" s="19">
        <f t="shared" si="32"/>
        <v>4.829166666666667E-2</v>
      </c>
    </row>
    <row r="231" spans="2:29" ht="15" customHeight="1">
      <c r="B231" s="26">
        <v>27</v>
      </c>
      <c r="C231" s="43">
        <f>0.001*[77]Sheet1!$F$636</f>
        <v>4.9000000000000002E-2</v>
      </c>
      <c r="D231" s="9">
        <f>0.001*[77]Sheet1!$F$637</f>
        <v>5.2000000000000005E-2</v>
      </c>
      <c r="E231" s="9">
        <f>0.001*[77]Sheet1!$F$638</f>
        <v>5.3999999999999999E-2</v>
      </c>
      <c r="F231" s="9">
        <f>0.001*[77]Sheet1!$F$639</f>
        <v>5.1000000000000004E-2</v>
      </c>
      <c r="G231" s="9">
        <f>0.001*[77]Sheet1!$F$640</f>
        <v>4.9000000000000002E-2</v>
      </c>
      <c r="H231" s="9">
        <f>0.001*[77]Sheet1!$F$641</f>
        <v>4.8000000000000001E-2</v>
      </c>
      <c r="I231" s="9">
        <f>0.001*[77]Sheet1!$F$642</f>
        <v>4.8000000000000001E-2</v>
      </c>
      <c r="J231" s="9">
        <f>0.001*[77]Sheet1!$F$643</f>
        <v>4.8000000000000001E-2</v>
      </c>
      <c r="K231" s="9">
        <f>0.001*[77]Sheet1!$F$644</f>
        <v>4.8000000000000001E-2</v>
      </c>
      <c r="L231" s="9">
        <f>0.001*[77]Sheet1!$F$645</f>
        <v>4.8000000000000001E-2</v>
      </c>
      <c r="M231" s="9">
        <f>0.001*[77]Sheet1!$F$646</f>
        <v>4.8000000000000001E-2</v>
      </c>
      <c r="N231" s="9">
        <f>0.001*[77]Sheet1!$F$647</f>
        <v>4.8000000000000001E-2</v>
      </c>
      <c r="O231" s="9">
        <f>0.001*[77]Sheet1!$F$648</f>
        <v>4.7E-2</v>
      </c>
      <c r="P231" s="9">
        <f>0.001*[77]Sheet1!$F$649</f>
        <v>4.7E-2</v>
      </c>
      <c r="Q231" s="9">
        <f>0.001*[77]Sheet1!$F$650</f>
        <v>4.7E-2</v>
      </c>
      <c r="R231" s="9">
        <f>0.001*[77]Sheet1!$F$651</f>
        <v>5.2000000000000005E-2</v>
      </c>
      <c r="S231" s="9">
        <f>0.001*[77]Sheet1!$F$652</f>
        <v>5.5E-2</v>
      </c>
      <c r="T231" s="9">
        <f>0.001*[77]Sheet1!$F$653</f>
        <v>5.3999999999999999E-2</v>
      </c>
      <c r="U231" s="9">
        <f>0.001*[77]Sheet1!$F$654</f>
        <v>5.3999999999999999E-2</v>
      </c>
      <c r="V231" s="9">
        <f>0.001*[77]Sheet1!$F$655</f>
        <v>5.2999999999999999E-2</v>
      </c>
      <c r="W231" s="9">
        <f>0.001*[77]Sheet1!$F$656</f>
        <v>5.3999999999999999E-2</v>
      </c>
      <c r="X231" s="9">
        <f>0.001*[77]Sheet1!$F$657</f>
        <v>5.2000000000000005E-2</v>
      </c>
      <c r="Y231" s="9">
        <f>0.001*[77]Sheet1!$F$658</f>
        <v>5.2000000000000005E-2</v>
      </c>
      <c r="Z231" s="44">
        <f>0.001*[77]Sheet1!$F$659</f>
        <v>5.2000000000000005E-2</v>
      </c>
      <c r="AA231" s="35">
        <f t="shared" si="30"/>
        <v>5.5E-2</v>
      </c>
      <c r="AB231" s="10">
        <f t="shared" si="31"/>
        <v>4.7E-2</v>
      </c>
      <c r="AC231" s="14">
        <f t="shared" si="32"/>
        <v>5.0416666666666686E-2</v>
      </c>
    </row>
    <row r="232" spans="2:29" ht="15" customHeight="1">
      <c r="B232" s="26">
        <v>28</v>
      </c>
      <c r="C232" s="43">
        <f>0.001*[77]Sheet1!$F$660</f>
        <v>0.05</v>
      </c>
      <c r="D232" s="9">
        <f>0.001*[77]Sheet1!$F$661</f>
        <v>4.9000000000000002E-2</v>
      </c>
      <c r="E232" s="9">
        <f>0.001*[77]Sheet1!$F$662</f>
        <v>4.8000000000000001E-2</v>
      </c>
      <c r="F232" s="9">
        <f>0.001*[77]Sheet1!$F$663</f>
        <v>4.8000000000000001E-2</v>
      </c>
      <c r="G232" s="9">
        <f>0.001*[77]Sheet1!$F$664</f>
        <v>0.05</v>
      </c>
      <c r="H232" s="9">
        <f>0.001*[77]Sheet1!$F$665</f>
        <v>0.05</v>
      </c>
      <c r="I232" s="9">
        <f>0.001*[77]Sheet1!$F$666</f>
        <v>4.9000000000000002E-2</v>
      </c>
      <c r="J232" s="9">
        <f>0.001*[77]Sheet1!$F$667</f>
        <v>4.8000000000000001E-2</v>
      </c>
      <c r="K232" s="9">
        <f>0.001*[77]Sheet1!$F$668</f>
        <v>4.8000000000000001E-2</v>
      </c>
      <c r="L232" s="9">
        <f>0.001*[77]Sheet1!$F$669</f>
        <v>4.7E-2</v>
      </c>
      <c r="M232" s="9">
        <f>0.001*[77]Sheet1!$F$670</f>
        <v>4.7E-2</v>
      </c>
      <c r="N232" s="9">
        <f>0.001*[77]Sheet1!$F$671</f>
        <v>4.7E-2</v>
      </c>
      <c r="O232" s="9">
        <f>0.001*[77]Sheet1!$F$672</f>
        <v>4.7E-2</v>
      </c>
      <c r="P232" s="9">
        <f>0.001*[77]Sheet1!$F$673</f>
        <v>4.7E-2</v>
      </c>
      <c r="Q232" s="9">
        <f>0.001*[77]Sheet1!$F$674</f>
        <v>4.8000000000000001E-2</v>
      </c>
      <c r="R232" s="9">
        <f>0.001*[77]Sheet1!$F$675</f>
        <v>4.8000000000000001E-2</v>
      </c>
      <c r="S232" s="9">
        <f>0.001*[77]Sheet1!$F$676</f>
        <v>4.9000000000000002E-2</v>
      </c>
      <c r="T232" s="9">
        <f>0.001*[77]Sheet1!$F$677</f>
        <v>4.8000000000000001E-2</v>
      </c>
      <c r="U232" s="9">
        <f>0.001*[77]Sheet1!$F$678</f>
        <v>4.7E-2</v>
      </c>
      <c r="V232" s="9">
        <f>0.001*[77]Sheet1!$F$679</f>
        <v>4.7E-2</v>
      </c>
      <c r="W232" s="9">
        <f>0.001*[77]Sheet1!$F$680</f>
        <v>4.7E-2</v>
      </c>
      <c r="X232" s="9">
        <f>0.001*[77]Sheet1!$F$681</f>
        <v>4.9000000000000002E-2</v>
      </c>
      <c r="Y232" s="9">
        <f>0.001*[77]Sheet1!$F$682</f>
        <v>0.05</v>
      </c>
      <c r="Z232" s="44">
        <f>0.001*[77]Sheet1!$F$683</f>
        <v>4.9000000000000002E-2</v>
      </c>
      <c r="AA232" s="35">
        <f t="shared" si="30"/>
        <v>0.05</v>
      </c>
      <c r="AB232" s="10">
        <f t="shared" si="31"/>
        <v>4.7E-2</v>
      </c>
      <c r="AC232" s="14">
        <f t="shared" si="32"/>
        <v>4.8208333333333346E-2</v>
      </c>
    </row>
    <row r="233" spans="2:29" ht="15" customHeight="1">
      <c r="B233" s="26">
        <v>29</v>
      </c>
      <c r="C233" s="43">
        <f>0.001*[77]Sheet1!$F$684</f>
        <v>4.9000000000000002E-2</v>
      </c>
      <c r="D233" s="9">
        <f>0.001*[77]Sheet1!$F$685</f>
        <v>0.05</v>
      </c>
      <c r="E233" s="9">
        <f>0.001*[77]Sheet1!$F$686</f>
        <v>4.9000000000000002E-2</v>
      </c>
      <c r="F233" s="9">
        <f>0.001*[77]Sheet1!$F$687</f>
        <v>4.9000000000000002E-2</v>
      </c>
      <c r="G233" s="9">
        <f>0.001*[77]Sheet1!$F$688</f>
        <v>4.9000000000000002E-2</v>
      </c>
      <c r="H233" s="9">
        <f>0.001*[77]Sheet1!$F$689</f>
        <v>4.9000000000000002E-2</v>
      </c>
      <c r="I233" s="9">
        <f>0.001*[77]Sheet1!$F$690</f>
        <v>0.05</v>
      </c>
      <c r="J233" s="9">
        <f>0.001*[77]Sheet1!$F$691</f>
        <v>4.9000000000000002E-2</v>
      </c>
      <c r="K233" s="9">
        <f>0.001*[77]Sheet1!$F$692</f>
        <v>4.9000000000000002E-2</v>
      </c>
      <c r="L233" s="9">
        <f>0.001*[77]Sheet1!$F$693</f>
        <v>4.8000000000000001E-2</v>
      </c>
      <c r="M233" s="9">
        <f>0.001*[77]Sheet1!$F$694</f>
        <v>4.7E-2</v>
      </c>
      <c r="N233" s="9">
        <f>0.001*[77]Sheet1!$F$695</f>
        <v>4.8000000000000001E-2</v>
      </c>
      <c r="O233" s="9">
        <f>0.001*[77]Sheet1!$F$696</f>
        <v>4.7E-2</v>
      </c>
      <c r="P233" s="9">
        <f>0.001*[77]Sheet1!$F$697</f>
        <v>4.7E-2</v>
      </c>
      <c r="Q233" s="9">
        <f>0.001*[77]Sheet1!$F$698</f>
        <v>4.8000000000000001E-2</v>
      </c>
      <c r="R233" s="9">
        <f>0.001*[77]Sheet1!$F$699</f>
        <v>0.05</v>
      </c>
      <c r="S233" s="9">
        <f>0.001*[77]Sheet1!$F$700</f>
        <v>4.8000000000000001E-2</v>
      </c>
      <c r="T233" s="9">
        <f>0.001*[77]Sheet1!$F$701</f>
        <v>4.8000000000000001E-2</v>
      </c>
      <c r="U233" s="9">
        <f>0.001*[77]Sheet1!$F$702</f>
        <v>4.8000000000000001E-2</v>
      </c>
      <c r="V233" s="9">
        <f>0.001*[77]Sheet1!$F$703</f>
        <v>4.8000000000000001E-2</v>
      </c>
      <c r="W233" s="9">
        <f>0.001*[77]Sheet1!$F$704</f>
        <v>4.8000000000000001E-2</v>
      </c>
      <c r="X233" s="9">
        <f>0.001*[77]Sheet1!$F$705</f>
        <v>4.8000000000000001E-2</v>
      </c>
      <c r="Y233" s="9">
        <f>0.001*[77]Sheet1!$F$706</f>
        <v>4.8000000000000001E-2</v>
      </c>
      <c r="Z233" s="44">
        <f>0.001*[77]Sheet1!$F$707</f>
        <v>4.8000000000000001E-2</v>
      </c>
      <c r="AA233" s="35">
        <f t="shared" si="30"/>
        <v>0.05</v>
      </c>
      <c r="AB233" s="10">
        <f t="shared" si="31"/>
        <v>4.7E-2</v>
      </c>
      <c r="AC233" s="14">
        <f t="shared" si="32"/>
        <v>4.8416666666666684E-2</v>
      </c>
    </row>
    <row r="234" spans="2:29" ht="15" customHeight="1">
      <c r="B234" s="28">
        <v>30</v>
      </c>
      <c r="C234" s="47">
        <f>0.001*[77]Sheet1!$F$708</f>
        <v>4.8000000000000001E-2</v>
      </c>
      <c r="D234" s="20">
        <f>0.001*[77]Sheet1!$F$709</f>
        <v>4.8000000000000001E-2</v>
      </c>
      <c r="E234" s="20">
        <f>0.001*[77]Sheet1!$F$710</f>
        <v>4.8000000000000001E-2</v>
      </c>
      <c r="F234" s="20">
        <f>0.001*[77]Sheet1!$F$711</f>
        <v>4.8000000000000001E-2</v>
      </c>
      <c r="G234" s="20">
        <f>0.001*[77]Sheet1!$F$712</f>
        <v>4.8000000000000001E-2</v>
      </c>
      <c r="H234" s="20">
        <f>0.001*[77]Sheet1!$F$713</f>
        <v>4.9000000000000002E-2</v>
      </c>
      <c r="I234" s="20">
        <f>0.001*[77]Sheet1!$F$714</f>
        <v>4.9000000000000002E-2</v>
      </c>
      <c r="J234" s="20">
        <f>0.001*[77]Sheet1!$F$715</f>
        <v>4.9000000000000002E-2</v>
      </c>
      <c r="K234" s="20">
        <f>0.001*[77]Sheet1!$F$716</f>
        <v>4.8000000000000001E-2</v>
      </c>
      <c r="L234" s="20">
        <f>0.001*[77]Sheet1!$F$717</f>
        <v>4.7E-2</v>
      </c>
      <c r="M234" s="20">
        <f>0.001*[77]Sheet1!$F$718</f>
        <v>4.7E-2</v>
      </c>
      <c r="N234" s="20">
        <f>0.001*[77]Sheet1!$F$719</f>
        <v>4.7E-2</v>
      </c>
      <c r="O234" s="20">
        <f>0.001*[77]Sheet1!$F$720</f>
        <v>4.7E-2</v>
      </c>
      <c r="P234" s="20">
        <f>0.001*[77]Sheet1!$F$721</f>
        <v>4.7E-2</v>
      </c>
      <c r="Q234" s="20">
        <f>0.001*[77]Sheet1!$F$722</f>
        <v>4.7E-2</v>
      </c>
      <c r="R234" s="20">
        <f>0.001*[77]Sheet1!$F$723</f>
        <v>4.7E-2</v>
      </c>
      <c r="S234" s="20">
        <f>0.001*[77]Sheet1!$F$724</f>
        <v>4.7E-2</v>
      </c>
      <c r="T234" s="20">
        <f>0.001*[77]Sheet1!$F$725</f>
        <v>4.8000000000000001E-2</v>
      </c>
      <c r="U234" s="20">
        <f>0.001*[77]Sheet1!$F$726</f>
        <v>4.8000000000000001E-2</v>
      </c>
      <c r="V234" s="20">
        <f>0.001*[77]Sheet1!$F$727</f>
        <v>4.9000000000000002E-2</v>
      </c>
      <c r="W234" s="20">
        <f>0.001*[77]Sheet1!$F$728</f>
        <v>4.9000000000000002E-2</v>
      </c>
      <c r="X234" s="20">
        <f>0.001*[77]Sheet1!$F$729</f>
        <v>4.9000000000000002E-2</v>
      </c>
      <c r="Y234" s="20">
        <f>0.001*[77]Sheet1!$F$730</f>
        <v>4.9000000000000002E-2</v>
      </c>
      <c r="Z234" s="48">
        <f>0.001*[77]Sheet1!$F$731</f>
        <v>4.9000000000000002E-2</v>
      </c>
      <c r="AA234" s="37">
        <f t="shared" si="30"/>
        <v>4.9000000000000002E-2</v>
      </c>
      <c r="AB234" s="21">
        <f t="shared" si="31"/>
        <v>4.7E-2</v>
      </c>
      <c r="AC234" s="22">
        <f t="shared" si="32"/>
        <v>4.8000000000000008E-2</v>
      </c>
    </row>
    <row r="235" spans="2:29" ht="15" customHeight="1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>
      <c r="B236" s="30" t="s">
        <v>0</v>
      </c>
      <c r="C236" s="47">
        <f t="shared" ref="C236:Z236" si="33">MAX(C205:C235)</f>
        <v>0.06</v>
      </c>
      <c r="D236" s="20">
        <f t="shared" si="33"/>
        <v>5.3999999999999999E-2</v>
      </c>
      <c r="E236" s="20">
        <f t="shared" si="33"/>
        <v>5.3999999999999999E-2</v>
      </c>
      <c r="F236" s="20">
        <f t="shared" si="33"/>
        <v>5.1000000000000004E-2</v>
      </c>
      <c r="G236" s="20">
        <f t="shared" si="33"/>
        <v>0.05</v>
      </c>
      <c r="H236" s="20">
        <f t="shared" si="33"/>
        <v>0.05</v>
      </c>
      <c r="I236" s="20">
        <f t="shared" si="33"/>
        <v>0.05</v>
      </c>
      <c r="J236" s="20">
        <f t="shared" si="33"/>
        <v>5.1000000000000004E-2</v>
      </c>
      <c r="K236" s="20">
        <f t="shared" si="33"/>
        <v>0.05</v>
      </c>
      <c r="L236" s="20">
        <f t="shared" si="33"/>
        <v>0.05</v>
      </c>
      <c r="M236" s="20">
        <f t="shared" si="33"/>
        <v>5.2999999999999999E-2</v>
      </c>
      <c r="N236" s="20">
        <f t="shared" si="33"/>
        <v>5.1000000000000004E-2</v>
      </c>
      <c r="O236" s="20">
        <f t="shared" si="33"/>
        <v>5.7000000000000002E-2</v>
      </c>
      <c r="P236" s="20">
        <f t="shared" si="33"/>
        <v>5.6000000000000001E-2</v>
      </c>
      <c r="Q236" s="20">
        <f t="shared" si="33"/>
        <v>5.5E-2</v>
      </c>
      <c r="R236" s="20">
        <f t="shared" si="33"/>
        <v>5.3999999999999999E-2</v>
      </c>
      <c r="S236" s="20">
        <f t="shared" si="33"/>
        <v>5.5E-2</v>
      </c>
      <c r="T236" s="20">
        <f t="shared" si="33"/>
        <v>5.3999999999999999E-2</v>
      </c>
      <c r="U236" s="20">
        <f t="shared" si="33"/>
        <v>5.3999999999999999E-2</v>
      </c>
      <c r="V236" s="20">
        <f t="shared" si="33"/>
        <v>5.2999999999999999E-2</v>
      </c>
      <c r="W236" s="20">
        <f t="shared" si="33"/>
        <v>5.3999999999999999E-2</v>
      </c>
      <c r="X236" s="20">
        <f t="shared" si="33"/>
        <v>6.7000000000000004E-2</v>
      </c>
      <c r="Y236" s="20">
        <f t="shared" si="33"/>
        <v>6.5000000000000002E-2</v>
      </c>
      <c r="Z236" s="48">
        <f t="shared" si="33"/>
        <v>6.0999999999999999E-2</v>
      </c>
      <c r="AA236" s="162" t="s">
        <v>15</v>
      </c>
      <c r="AB236" s="163"/>
      <c r="AC236" s="164"/>
    </row>
    <row r="237" spans="2:29" ht="15" customHeight="1">
      <c r="B237" s="31" t="s">
        <v>1</v>
      </c>
      <c r="C237" s="51">
        <f t="shared" ref="C237:Z237" si="34">MIN(C205:C235)</f>
        <v>4.8000000000000001E-2</v>
      </c>
      <c r="D237" s="5">
        <f t="shared" si="34"/>
        <v>4.8000000000000001E-2</v>
      </c>
      <c r="E237" s="5">
        <f t="shared" si="34"/>
        <v>4.8000000000000001E-2</v>
      </c>
      <c r="F237" s="5">
        <f t="shared" si="34"/>
        <v>4.8000000000000001E-2</v>
      </c>
      <c r="G237" s="5">
        <f t="shared" si="34"/>
        <v>4.7E-2</v>
      </c>
      <c r="H237" s="5">
        <f t="shared" si="34"/>
        <v>4.8000000000000001E-2</v>
      </c>
      <c r="I237" s="5">
        <f t="shared" si="34"/>
        <v>4.7E-2</v>
      </c>
      <c r="J237" s="5">
        <f t="shared" si="34"/>
        <v>4.8000000000000001E-2</v>
      </c>
      <c r="K237" s="5">
        <f t="shared" si="34"/>
        <v>4.7E-2</v>
      </c>
      <c r="L237" s="5">
        <f t="shared" si="34"/>
        <v>4.7E-2</v>
      </c>
      <c r="M237" s="5">
        <f t="shared" si="34"/>
        <v>4.7E-2</v>
      </c>
      <c r="N237" s="5">
        <f t="shared" si="34"/>
        <v>4.7E-2</v>
      </c>
      <c r="O237" s="5">
        <f t="shared" si="34"/>
        <v>4.7E-2</v>
      </c>
      <c r="P237" s="5">
        <f t="shared" si="34"/>
        <v>4.7E-2</v>
      </c>
      <c r="Q237" s="5">
        <f t="shared" si="34"/>
        <v>4.7E-2</v>
      </c>
      <c r="R237" s="5">
        <f t="shared" si="34"/>
        <v>4.7E-2</v>
      </c>
      <c r="S237" s="5">
        <f t="shared" si="34"/>
        <v>4.7E-2</v>
      </c>
      <c r="T237" s="5">
        <f t="shared" si="34"/>
        <v>4.7E-2</v>
      </c>
      <c r="U237" s="5">
        <f t="shared" si="34"/>
        <v>4.7E-2</v>
      </c>
      <c r="V237" s="5">
        <f t="shared" si="34"/>
        <v>4.7E-2</v>
      </c>
      <c r="W237" s="5">
        <f t="shared" si="34"/>
        <v>4.7E-2</v>
      </c>
      <c r="X237" s="5">
        <f t="shared" si="34"/>
        <v>4.7E-2</v>
      </c>
      <c r="Y237" s="5">
        <f t="shared" si="34"/>
        <v>4.8000000000000001E-2</v>
      </c>
      <c r="Z237" s="52">
        <f t="shared" si="34"/>
        <v>4.8000000000000001E-2</v>
      </c>
      <c r="AA237" s="156">
        <f>AVERAGE(AA205:AA235)</f>
        <v>5.1166666666666673E-2</v>
      </c>
      <c r="AB237" s="158">
        <f>AVERAGE(AB205:AB235)</f>
        <v>4.7299999999999995E-2</v>
      </c>
      <c r="AC237" s="160">
        <f>AVERAGE(AC205:AC235)</f>
        <v>4.848166666666668E-2</v>
      </c>
    </row>
    <row r="238" spans="2:29" ht="15" customHeight="1" thickBot="1">
      <c r="B238" s="32" t="s">
        <v>14</v>
      </c>
      <c r="C238" s="53">
        <f t="shared" ref="C238:Z238" si="35">AVERAGE(C205:C235)</f>
        <v>4.9066666666666682E-2</v>
      </c>
      <c r="D238" s="6">
        <f t="shared" si="35"/>
        <v>4.8900000000000013E-2</v>
      </c>
      <c r="E238" s="6">
        <f t="shared" si="35"/>
        <v>4.8733333333333344E-2</v>
      </c>
      <c r="F238" s="6">
        <f t="shared" si="35"/>
        <v>4.8633333333333341E-2</v>
      </c>
      <c r="G238" s="6">
        <f t="shared" si="35"/>
        <v>4.8633333333333334E-2</v>
      </c>
      <c r="H238" s="6">
        <f t="shared" si="35"/>
        <v>4.8733333333333337E-2</v>
      </c>
      <c r="I238" s="6">
        <f t="shared" si="35"/>
        <v>4.873333333333333E-2</v>
      </c>
      <c r="J238" s="6">
        <f t="shared" si="35"/>
        <v>4.8599999999999997E-2</v>
      </c>
      <c r="K238" s="6">
        <f t="shared" si="35"/>
        <v>4.830000000000001E-2</v>
      </c>
      <c r="L238" s="6">
        <f t="shared" si="35"/>
        <v>4.7900000000000012E-2</v>
      </c>
      <c r="M238" s="6">
        <f t="shared" si="35"/>
        <v>4.7633333333333326E-2</v>
      </c>
      <c r="N238" s="6">
        <f t="shared" si="35"/>
        <v>4.7551724137931031E-2</v>
      </c>
      <c r="O238" s="6">
        <f t="shared" si="35"/>
        <v>4.8068965517241373E-2</v>
      </c>
      <c r="P238" s="6">
        <f t="shared" si="35"/>
        <v>4.8137931034482745E-2</v>
      </c>
      <c r="Q238" s="6">
        <f t="shared" si="35"/>
        <v>4.7965517241379312E-2</v>
      </c>
      <c r="R238" s="6">
        <f t="shared" si="35"/>
        <v>4.8100000000000004E-2</v>
      </c>
      <c r="S238" s="6">
        <f t="shared" si="35"/>
        <v>4.8133333333333334E-2</v>
      </c>
      <c r="T238" s="6">
        <f t="shared" si="35"/>
        <v>4.8400000000000019E-2</v>
      </c>
      <c r="U238" s="6">
        <f t="shared" si="35"/>
        <v>4.8333333333333346E-2</v>
      </c>
      <c r="V238" s="6">
        <f t="shared" si="35"/>
        <v>4.8466666666666672E-2</v>
      </c>
      <c r="W238" s="6">
        <f t="shared" si="35"/>
        <v>4.8800000000000003E-2</v>
      </c>
      <c r="X238" s="6">
        <f t="shared" si="35"/>
        <v>4.9166666666666671E-2</v>
      </c>
      <c r="Y238" s="6">
        <f t="shared" si="35"/>
        <v>4.9266666666666681E-2</v>
      </c>
      <c r="Z238" s="54">
        <f t="shared" si="35"/>
        <v>4.9166666666666678E-2</v>
      </c>
      <c r="AA238" s="157"/>
      <c r="AB238" s="159"/>
      <c r="AC238" s="161"/>
    </row>
    <row r="240" spans="2:29" ht="268.5" customHeight="1"/>
    <row r="242" spans="2:29" ht="18" customHeight="1">
      <c r="B242" s="165" t="s">
        <v>82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0.001*[78]Sheet1!$F$12</f>
        <v>4.3000000000000003E-2</v>
      </c>
      <c r="D245" s="12">
        <f>0.001*[78]Sheet1!$F$13</f>
        <v>4.3999999999999997E-2</v>
      </c>
      <c r="E245" s="12">
        <f>0.001*[78]Sheet1!$F$14</f>
        <v>4.3999999999999997E-2</v>
      </c>
      <c r="F245" s="12">
        <f>0.001*[78]Sheet1!$F$15</f>
        <v>4.4999999999999998E-2</v>
      </c>
      <c r="G245" s="12">
        <f>0.001*[78]Sheet1!$F$16</f>
        <v>4.7E-2</v>
      </c>
      <c r="H245" s="12">
        <f>0.001*[78]Sheet1!$F$17</f>
        <v>0.05</v>
      </c>
      <c r="I245" s="12">
        <f>0.001*[78]Sheet1!$F$18</f>
        <v>4.8000000000000001E-2</v>
      </c>
      <c r="J245" s="12">
        <f>0.001*[78]Sheet1!$F$19</f>
        <v>4.3999999999999997E-2</v>
      </c>
      <c r="K245" s="12">
        <f>0.001*[78]Sheet1!$F$20</f>
        <v>4.3000000000000003E-2</v>
      </c>
      <c r="L245" s="12">
        <f>0.001*[78]Sheet1!$F$21</f>
        <v>4.3000000000000003E-2</v>
      </c>
      <c r="M245" s="12">
        <f>0.001*[78]Sheet1!$F$22</f>
        <v>4.2000000000000003E-2</v>
      </c>
      <c r="N245" s="12">
        <f>0.001*[78]Sheet1!$F$23</f>
        <v>4.3999999999999997E-2</v>
      </c>
      <c r="O245" s="12">
        <f>0.001*[78]Sheet1!$F$24</f>
        <v>0.05</v>
      </c>
      <c r="P245" s="12">
        <f>0.001*[78]Sheet1!$F$25</f>
        <v>0.05</v>
      </c>
      <c r="Q245" s="12">
        <f>0.001*[78]Sheet1!$F$26</f>
        <v>4.9000000000000002E-2</v>
      </c>
      <c r="R245" s="12">
        <f>0.001*[78]Sheet1!$F$27</f>
        <v>4.7E-2</v>
      </c>
      <c r="S245" s="12">
        <f>0.001*[78]Sheet1!$F$28</f>
        <v>4.3999999999999997E-2</v>
      </c>
      <c r="T245" s="12">
        <f>0.001*[78]Sheet1!$F$29</f>
        <v>4.3999999999999997E-2</v>
      </c>
      <c r="U245" s="12">
        <f>0.001*[78]Sheet1!$F$30</f>
        <v>4.3999999999999997E-2</v>
      </c>
      <c r="V245" s="12">
        <f>0.001*[78]Sheet1!$F$31</f>
        <v>4.3999999999999997E-2</v>
      </c>
      <c r="W245" s="12">
        <f>0.001*[78]Sheet1!$F$32</f>
        <v>4.3000000000000003E-2</v>
      </c>
      <c r="X245" s="12">
        <f>0.001*[78]Sheet1!$F$33</f>
        <v>4.3000000000000003E-2</v>
      </c>
      <c r="Y245" s="12">
        <f>0.001*[78]Sheet1!$F$34</f>
        <v>4.3999999999999997E-2</v>
      </c>
      <c r="Z245" s="42">
        <f>0.001*[78]Sheet1!$F$35</f>
        <v>4.3999999999999997E-2</v>
      </c>
      <c r="AA245" s="34">
        <f>MAX(C245:Z245)</f>
        <v>0.05</v>
      </c>
      <c r="AB245" s="13">
        <f>MIN(C245:Z245)</f>
        <v>4.2000000000000003E-2</v>
      </c>
      <c r="AC245" s="16">
        <f>AVERAGE(C245:Z245)</f>
        <v>4.5125000000000019E-2</v>
      </c>
    </row>
    <row r="246" spans="2:29" ht="15" customHeight="1">
      <c r="B246" s="26">
        <v>2</v>
      </c>
      <c r="C246" s="43">
        <f>0.001*[78]Sheet1!$F$36</f>
        <v>4.3999999999999997E-2</v>
      </c>
      <c r="D246" s="9">
        <f>0.001*[78]Sheet1!$F$37</f>
        <v>4.3999999999999997E-2</v>
      </c>
      <c r="E246" s="9">
        <f>0.001*[78]Sheet1!$F$38</f>
        <v>4.3999999999999997E-2</v>
      </c>
      <c r="F246" s="9">
        <f>0.001*[78]Sheet1!$F$39</f>
        <v>4.3999999999999997E-2</v>
      </c>
      <c r="G246" s="9">
        <f>0.001*[78]Sheet1!$F$40</f>
        <v>4.3999999999999997E-2</v>
      </c>
      <c r="H246" s="9">
        <f>0.001*[78]Sheet1!$F$41</f>
        <v>4.3999999999999997E-2</v>
      </c>
      <c r="I246" s="9">
        <f>0.001*[78]Sheet1!$F$42</f>
        <v>4.3999999999999997E-2</v>
      </c>
      <c r="J246" s="9">
        <f>0.001*[78]Sheet1!$F$43</f>
        <v>4.3999999999999997E-2</v>
      </c>
      <c r="K246" s="9">
        <f>0.001*[78]Sheet1!$F$44</f>
        <v>4.3000000000000003E-2</v>
      </c>
      <c r="L246" s="9">
        <f>0.001*[78]Sheet1!$F$45</f>
        <v>4.3000000000000003E-2</v>
      </c>
      <c r="M246" s="9">
        <f>0.001*[78]Sheet1!$F$46</f>
        <v>4.2000000000000003E-2</v>
      </c>
      <c r="N246" s="9">
        <f>0.001*[78]Sheet1!$F$47</f>
        <v>4.2000000000000003E-2</v>
      </c>
      <c r="O246" s="9">
        <f>0.001*[78]Sheet1!$F$48</f>
        <v>4.2000000000000003E-2</v>
      </c>
      <c r="P246" s="9">
        <f>0.001*[78]Sheet1!$F$49</f>
        <v>4.2000000000000003E-2</v>
      </c>
      <c r="Q246" s="9">
        <f>0.001*[78]Sheet1!$F$50</f>
        <v>4.2000000000000003E-2</v>
      </c>
      <c r="R246" s="9">
        <f>0.001*[78]Sheet1!$F$51</f>
        <v>4.2000000000000003E-2</v>
      </c>
      <c r="S246" s="9">
        <f>0.001*[78]Sheet1!$F$52</f>
        <v>4.2000000000000003E-2</v>
      </c>
      <c r="T246" s="9">
        <f>0.001*[78]Sheet1!$F$53</f>
        <v>4.2000000000000003E-2</v>
      </c>
      <c r="U246" s="9">
        <f>0.001*[78]Sheet1!$F$54</f>
        <v>4.3000000000000003E-2</v>
      </c>
      <c r="V246" s="9">
        <f>0.001*[78]Sheet1!$F$55</f>
        <v>4.3999999999999997E-2</v>
      </c>
      <c r="W246" s="9">
        <f>0.001*[78]Sheet1!$F$56</f>
        <v>4.3999999999999997E-2</v>
      </c>
      <c r="X246" s="9">
        <f>0.001*[78]Sheet1!$F$57</f>
        <v>4.3999999999999997E-2</v>
      </c>
      <c r="Y246" s="9">
        <f>0.001*[78]Sheet1!$F$58</f>
        <v>4.3999999999999997E-2</v>
      </c>
      <c r="Z246" s="44">
        <f>0.001*[78]Sheet1!$F$59</f>
        <v>4.4999999999999998E-2</v>
      </c>
      <c r="AA246" s="35">
        <f t="shared" ref="AA246:AA274" si="36">MAX(C246:Z246)</f>
        <v>4.4999999999999998E-2</v>
      </c>
      <c r="AB246" s="10">
        <f t="shared" ref="AB246:AB274" si="37">MIN(C246:Z246)</f>
        <v>4.2000000000000003E-2</v>
      </c>
      <c r="AC246" s="14">
        <f t="shared" ref="AC246:AC274" si="38">AVERAGE(C246:Z246)</f>
        <v>4.3250000000000011E-2</v>
      </c>
    </row>
    <row r="247" spans="2:29" ht="15" customHeight="1">
      <c r="B247" s="26">
        <v>3</v>
      </c>
      <c r="C247" s="43">
        <f>0.001*[78]Sheet1!$F$60</f>
        <v>4.4999999999999998E-2</v>
      </c>
      <c r="D247" s="9">
        <f>0.001*[78]Sheet1!$F$61</f>
        <v>4.4999999999999998E-2</v>
      </c>
      <c r="E247" s="9">
        <f>0.001*[78]Sheet1!$F$62</f>
        <v>4.4999999999999998E-2</v>
      </c>
      <c r="F247" s="9">
        <f>0.001*[78]Sheet1!$F$63</f>
        <v>4.4999999999999998E-2</v>
      </c>
      <c r="G247" s="9">
        <f>0.001*[78]Sheet1!$F$64</f>
        <v>4.4999999999999998E-2</v>
      </c>
      <c r="H247" s="9">
        <f>0.001*[78]Sheet1!$F$65</f>
        <v>4.4999999999999998E-2</v>
      </c>
      <c r="I247" s="9">
        <f>0.001*[78]Sheet1!$F$66</f>
        <v>4.4999999999999998E-2</v>
      </c>
      <c r="J247" s="9">
        <f>0.001*[78]Sheet1!$F$67</f>
        <v>4.4999999999999998E-2</v>
      </c>
      <c r="K247" s="9">
        <f>0.001*[78]Sheet1!$F$68</f>
        <v>4.5999999999999999E-2</v>
      </c>
      <c r="L247" s="9">
        <f>0.001*[78]Sheet1!$F$69</f>
        <v>4.3999999999999997E-2</v>
      </c>
      <c r="M247" s="9">
        <f>0.001*[78]Sheet1!$F$70</f>
        <v>4.3000000000000003E-2</v>
      </c>
      <c r="N247" s="9">
        <f>0.001*[78]Sheet1!$F$71</f>
        <v>4.3000000000000003E-2</v>
      </c>
      <c r="O247" s="9">
        <f>0.001*[78]Sheet1!$F$72</f>
        <v>4.3000000000000003E-2</v>
      </c>
      <c r="P247" s="9">
        <f>0.001*[78]Sheet1!$F$73</f>
        <v>4.3999999999999997E-2</v>
      </c>
      <c r="Q247" s="9">
        <f>0.001*[78]Sheet1!$F$74</f>
        <v>4.3000000000000003E-2</v>
      </c>
      <c r="R247" s="9">
        <f>0.001*[78]Sheet1!$F$75</f>
        <v>4.3000000000000003E-2</v>
      </c>
      <c r="S247" s="9">
        <f>0.001*[78]Sheet1!$F$76</f>
        <v>4.3000000000000003E-2</v>
      </c>
      <c r="T247" s="9">
        <f>0.001*[78]Sheet1!$F$77</f>
        <v>4.3000000000000003E-2</v>
      </c>
      <c r="U247" s="9">
        <f>0.001*[78]Sheet1!$F$78</f>
        <v>4.3000000000000003E-2</v>
      </c>
      <c r="V247" s="9">
        <f>0.001*[78]Sheet1!$F$79</f>
        <v>4.3000000000000003E-2</v>
      </c>
      <c r="W247" s="9">
        <f>0.001*[78]Sheet1!$F$80</f>
        <v>4.3999999999999997E-2</v>
      </c>
      <c r="X247" s="9">
        <f>0.001*[78]Sheet1!$F$81</f>
        <v>4.3999999999999997E-2</v>
      </c>
      <c r="Y247" s="9">
        <f>0.001*[78]Sheet1!$F$82</f>
        <v>4.3999999999999997E-2</v>
      </c>
      <c r="Z247" s="44">
        <f>0.001*[78]Sheet1!$F$83</f>
        <v>4.3999999999999997E-2</v>
      </c>
      <c r="AA247" s="35">
        <f t="shared" si="36"/>
        <v>4.5999999999999999E-2</v>
      </c>
      <c r="AB247" s="10">
        <f t="shared" si="37"/>
        <v>4.3000000000000003E-2</v>
      </c>
      <c r="AC247" s="14">
        <f t="shared" si="38"/>
        <v>4.404166666666668E-2</v>
      </c>
    </row>
    <row r="248" spans="2:29" ht="15" customHeight="1">
      <c r="B248" s="26">
        <v>4</v>
      </c>
      <c r="C248" s="43">
        <f>0.001*[78]Sheet1!$F$84</f>
        <v>4.3999999999999997E-2</v>
      </c>
      <c r="D248" s="9">
        <f>0.001*[78]Sheet1!$F$85</f>
        <v>4.4999999999999998E-2</v>
      </c>
      <c r="E248" s="9">
        <f>0.001*[78]Sheet1!$F$86</f>
        <v>4.3999999999999997E-2</v>
      </c>
      <c r="F248" s="9">
        <f>0.001*[78]Sheet1!$F$87</f>
        <v>4.3999999999999997E-2</v>
      </c>
      <c r="G248" s="9">
        <f>0.001*[78]Sheet1!$F$88</f>
        <v>4.3999999999999997E-2</v>
      </c>
      <c r="H248" s="9">
        <f>0.001*[78]Sheet1!$F$89</f>
        <v>4.4999999999999998E-2</v>
      </c>
      <c r="I248" s="9">
        <f>0.001*[78]Sheet1!$F$90</f>
        <v>4.3999999999999997E-2</v>
      </c>
      <c r="J248" s="9">
        <f>0.001*[78]Sheet1!$F$91</f>
        <v>4.3999999999999997E-2</v>
      </c>
      <c r="K248" s="9">
        <f>0.001*[78]Sheet1!$F$92</f>
        <v>4.3000000000000003E-2</v>
      </c>
      <c r="L248" s="9">
        <f>0.001*[78]Sheet1!$F$93</f>
        <v>4.3000000000000003E-2</v>
      </c>
      <c r="M248" s="9">
        <f>0.001*[78]Sheet1!$F$94</f>
        <v>4.3000000000000003E-2</v>
      </c>
      <c r="N248" s="9">
        <f>0.001*[78]Sheet1!$F$95</f>
        <v>4.3000000000000003E-2</v>
      </c>
      <c r="O248" s="9">
        <f>0.001*[78]Sheet1!$F$96</f>
        <v>4.2000000000000003E-2</v>
      </c>
      <c r="P248" s="9">
        <f>0.001*[78]Sheet1!$F$97</f>
        <v>4.2000000000000003E-2</v>
      </c>
      <c r="Q248" s="9">
        <f>0.001*[78]Sheet1!$F$98</f>
        <v>4.3000000000000003E-2</v>
      </c>
      <c r="R248" s="9">
        <f>0.001*[78]Sheet1!$F$99</f>
        <v>4.2000000000000003E-2</v>
      </c>
      <c r="S248" s="9">
        <f>0.001*[78]Sheet1!$F$100</f>
        <v>4.3000000000000003E-2</v>
      </c>
      <c r="T248" s="9">
        <f>0.001*[78]Sheet1!$F$101</f>
        <v>4.3000000000000003E-2</v>
      </c>
      <c r="U248" s="9">
        <f>0.001*[78]Sheet1!$F$102</f>
        <v>4.3999999999999997E-2</v>
      </c>
      <c r="V248" s="9">
        <f>0.001*[78]Sheet1!$F$103</f>
        <v>4.3999999999999997E-2</v>
      </c>
      <c r="W248" s="9">
        <f>0.001*[78]Sheet1!$F$104</f>
        <v>4.4999999999999998E-2</v>
      </c>
      <c r="X248" s="9">
        <f>0.001*[78]Sheet1!$F$105</f>
        <v>4.3999999999999997E-2</v>
      </c>
      <c r="Y248" s="9">
        <f>0.001*[78]Sheet1!$F$106</f>
        <v>4.4999999999999998E-2</v>
      </c>
      <c r="Z248" s="44">
        <f>0.001*[78]Sheet1!$F$107</f>
        <v>4.4999999999999998E-2</v>
      </c>
      <c r="AA248" s="35">
        <f t="shared" si="36"/>
        <v>4.4999999999999998E-2</v>
      </c>
      <c r="AB248" s="10">
        <f t="shared" si="37"/>
        <v>4.2000000000000003E-2</v>
      </c>
      <c r="AC248" s="14">
        <f t="shared" si="38"/>
        <v>4.366666666666668E-2</v>
      </c>
    </row>
    <row r="249" spans="2:29" ht="15" customHeight="1">
      <c r="B249" s="26">
        <v>5</v>
      </c>
      <c r="C249" s="43">
        <f>0.001*[78]Sheet1!$F$108</f>
        <v>4.4999999999999998E-2</v>
      </c>
      <c r="D249" s="9">
        <f>0.001*[78]Sheet1!$F$109</f>
        <v>4.4999999999999998E-2</v>
      </c>
      <c r="E249" s="9">
        <f>0.001*[78]Sheet1!$F$110</f>
        <v>4.4999999999999998E-2</v>
      </c>
      <c r="F249" s="9">
        <f>0.001*[78]Sheet1!$F$111</f>
        <v>4.4999999999999998E-2</v>
      </c>
      <c r="G249" s="9">
        <f>0.001*[78]Sheet1!$F$112</f>
        <v>4.4999999999999998E-2</v>
      </c>
      <c r="H249" s="9">
        <f>0.001*[78]Sheet1!$F$113</f>
        <v>4.4999999999999998E-2</v>
      </c>
      <c r="I249" s="9">
        <f>0.001*[78]Sheet1!$F$114</f>
        <v>4.4999999999999998E-2</v>
      </c>
      <c r="J249" s="9">
        <f>0.001*[78]Sheet1!$F$115</f>
        <v>4.4999999999999998E-2</v>
      </c>
      <c r="K249" s="9">
        <f>0.001*[78]Sheet1!$F$116</f>
        <v>4.3999999999999997E-2</v>
      </c>
      <c r="L249" s="9">
        <f>0.001*[78]Sheet1!$F$117</f>
        <v>4.3999999999999997E-2</v>
      </c>
      <c r="M249" s="9">
        <f>0.001*[78]Sheet1!$F$118</f>
        <v>4.3999999999999997E-2</v>
      </c>
      <c r="N249" s="9">
        <f>0.001*[78]Sheet1!$F$119</f>
        <v>4.3000000000000003E-2</v>
      </c>
      <c r="O249" s="9">
        <f>0.001*[78]Sheet1!$F$120</f>
        <v>4.3000000000000003E-2</v>
      </c>
      <c r="P249" s="9">
        <f>0.001*[78]Sheet1!$F$121</f>
        <v>4.3000000000000003E-2</v>
      </c>
      <c r="Q249" s="9">
        <f>0.001*[78]Sheet1!$F$122</f>
        <v>4.3000000000000003E-2</v>
      </c>
      <c r="R249" s="9">
        <f>0.001*[78]Sheet1!$F$123</f>
        <v>4.3000000000000003E-2</v>
      </c>
      <c r="S249" s="9">
        <f>0.001*[78]Sheet1!$F$124</f>
        <v>4.3000000000000003E-2</v>
      </c>
      <c r="T249" s="9">
        <f>0.001*[78]Sheet1!$F$125</f>
        <v>4.3000000000000003E-2</v>
      </c>
      <c r="U249" s="9">
        <f>0.001*[78]Sheet1!$F$126</f>
        <v>4.3000000000000003E-2</v>
      </c>
      <c r="V249" s="9">
        <f>0.001*[78]Sheet1!$F$127</f>
        <v>4.3000000000000003E-2</v>
      </c>
      <c r="W249" s="9">
        <f>0.001*[78]Sheet1!$F$128</f>
        <v>4.3000000000000003E-2</v>
      </c>
      <c r="X249" s="9">
        <f>0.001*[78]Sheet1!$F$129</f>
        <v>4.3000000000000003E-2</v>
      </c>
      <c r="Y249" s="9">
        <f>0.001*[78]Sheet1!$F$130</f>
        <v>4.3000000000000003E-2</v>
      </c>
      <c r="Z249" s="44">
        <f>0.001*[78]Sheet1!$F$131</f>
        <v>4.3000000000000003E-2</v>
      </c>
      <c r="AA249" s="35">
        <f t="shared" si="36"/>
        <v>4.4999999999999998E-2</v>
      </c>
      <c r="AB249" s="10">
        <f t="shared" si="37"/>
        <v>4.3000000000000003E-2</v>
      </c>
      <c r="AC249" s="14">
        <f t="shared" si="38"/>
        <v>4.3791666666666673E-2</v>
      </c>
    </row>
    <row r="250" spans="2:29" ht="15" customHeight="1">
      <c r="B250" s="27">
        <v>6</v>
      </c>
      <c r="C250" s="45">
        <f>0.001*[78]Sheet1!$F$132</f>
        <v>4.3000000000000003E-2</v>
      </c>
      <c r="D250" s="17">
        <f>0.001*[78]Sheet1!$F$133</f>
        <v>4.3999999999999997E-2</v>
      </c>
      <c r="E250" s="17">
        <f>0.001*[78]Sheet1!$F$134</f>
        <v>4.3999999999999997E-2</v>
      </c>
      <c r="F250" s="17">
        <f>0.001*[78]Sheet1!$F$135</f>
        <v>4.3000000000000003E-2</v>
      </c>
      <c r="G250" s="17">
        <f>0.001*[78]Sheet1!$F$136</f>
        <v>4.3000000000000003E-2</v>
      </c>
      <c r="H250" s="17">
        <f>0.001*[78]Sheet1!$F$137</f>
        <v>4.3000000000000003E-2</v>
      </c>
      <c r="I250" s="17">
        <f>0.001*[78]Sheet1!$F$138</f>
        <v>4.3000000000000003E-2</v>
      </c>
      <c r="J250" s="17">
        <f>0.001*[78]Sheet1!$F$139</f>
        <v>4.3000000000000003E-2</v>
      </c>
      <c r="K250" s="17">
        <f>0.001*[78]Sheet1!$F$140</f>
        <v>4.3000000000000003E-2</v>
      </c>
      <c r="L250" s="17">
        <f>0.001*[78]Sheet1!$F$141</f>
        <v>4.3000000000000003E-2</v>
      </c>
      <c r="M250" s="17">
        <f>0.001*[78]Sheet1!$F$142</f>
        <v>4.3000000000000003E-2</v>
      </c>
      <c r="N250" s="17">
        <f>0.001*[78]Sheet1!$F$143</f>
        <v>4.2000000000000003E-2</v>
      </c>
      <c r="O250" s="17">
        <f>0.001*[78]Sheet1!$F$144</f>
        <v>4.3000000000000003E-2</v>
      </c>
      <c r="P250" s="17">
        <f>0.001*[78]Sheet1!$F$145</f>
        <v>4.3000000000000003E-2</v>
      </c>
      <c r="Q250" s="17">
        <f>0.001*[78]Sheet1!$F$146</f>
        <v>4.3000000000000003E-2</v>
      </c>
      <c r="R250" s="17">
        <f>0.001*[78]Sheet1!$F$147</f>
        <v>4.3000000000000003E-2</v>
      </c>
      <c r="S250" s="17">
        <f>0.001*[78]Sheet1!$F$148</f>
        <v>4.3000000000000003E-2</v>
      </c>
      <c r="T250" s="17">
        <f>0.001*[78]Sheet1!$F$149</f>
        <v>4.3000000000000003E-2</v>
      </c>
      <c r="U250" s="17">
        <f>0.001*[78]Sheet1!$F$150</f>
        <v>4.3000000000000003E-2</v>
      </c>
      <c r="V250" s="17">
        <f>0.001*[78]Sheet1!$F$151</f>
        <v>4.3000000000000003E-2</v>
      </c>
      <c r="W250" s="17">
        <f>0.001*[78]Sheet1!$F$152</f>
        <v>4.3000000000000003E-2</v>
      </c>
      <c r="X250" s="17">
        <f>0.001*[78]Sheet1!$F$153</f>
        <v>4.3000000000000003E-2</v>
      </c>
      <c r="Y250" s="17">
        <f>0.001*[78]Sheet1!$F$154</f>
        <v>4.3000000000000003E-2</v>
      </c>
      <c r="Z250" s="46">
        <f>0.001*[78]Sheet1!$F$155</f>
        <v>4.3999999999999997E-2</v>
      </c>
      <c r="AA250" s="36">
        <f t="shared" si="36"/>
        <v>4.3999999999999997E-2</v>
      </c>
      <c r="AB250" s="18">
        <f t="shared" si="37"/>
        <v>4.2000000000000003E-2</v>
      </c>
      <c r="AC250" s="19">
        <f t="shared" si="38"/>
        <v>4.3083333333333342E-2</v>
      </c>
    </row>
    <row r="251" spans="2:29" ht="15" customHeight="1">
      <c r="B251" s="26">
        <v>7</v>
      </c>
      <c r="C251" s="43">
        <f>0.001*[78]Sheet1!$F$156</f>
        <v>4.3999999999999997E-2</v>
      </c>
      <c r="D251" s="9">
        <f>0.001*[78]Sheet1!$F$157</f>
        <v>4.3999999999999997E-2</v>
      </c>
      <c r="E251" s="9">
        <f>0.001*[78]Sheet1!$F$158</f>
        <v>4.3999999999999997E-2</v>
      </c>
      <c r="F251" s="9">
        <f>0.001*[78]Sheet1!$F$159</f>
        <v>4.3999999999999997E-2</v>
      </c>
      <c r="G251" s="9">
        <f>0.001*[78]Sheet1!$F$160</f>
        <v>4.4999999999999998E-2</v>
      </c>
      <c r="H251" s="9">
        <f>0.001*[78]Sheet1!$F$161</f>
        <v>4.4999999999999998E-2</v>
      </c>
      <c r="I251" s="9">
        <f>0.001*[78]Sheet1!$F$162</f>
        <v>4.4999999999999998E-2</v>
      </c>
      <c r="J251" s="9">
        <f>0.001*[78]Sheet1!$F$163</f>
        <v>4.4999999999999998E-2</v>
      </c>
      <c r="K251" s="9">
        <f>0.001*[78]Sheet1!$F$164</f>
        <v>4.3999999999999997E-2</v>
      </c>
      <c r="L251" s="9">
        <f>0.001*[78]Sheet1!$F$165</f>
        <v>4.3000000000000003E-2</v>
      </c>
      <c r="M251" s="9">
        <f>0.001*[78]Sheet1!$F$166</f>
        <v>4.2000000000000003E-2</v>
      </c>
      <c r="N251" s="9">
        <f>0.001*[78]Sheet1!$F$167</f>
        <v>4.2000000000000003E-2</v>
      </c>
      <c r="O251" s="9">
        <f>0.001*[78]Sheet1!$F$168</f>
        <v>4.2000000000000003E-2</v>
      </c>
      <c r="P251" s="9">
        <f>0.001*[78]Sheet1!$F$169</f>
        <v>4.2000000000000003E-2</v>
      </c>
      <c r="Q251" s="9">
        <f>0.001*[78]Sheet1!$F$170</f>
        <v>4.2000000000000003E-2</v>
      </c>
      <c r="R251" s="9">
        <f>0.001*[78]Sheet1!$F$171</f>
        <v>4.2000000000000003E-2</v>
      </c>
      <c r="S251" s="9">
        <f>0.001*[78]Sheet1!$F$172</f>
        <v>4.2000000000000003E-2</v>
      </c>
      <c r="T251" s="9">
        <f>0.001*[78]Sheet1!$F$173</f>
        <v>4.3000000000000003E-2</v>
      </c>
      <c r="U251" s="9">
        <f>0.001*[78]Sheet1!$F$174</f>
        <v>4.3000000000000003E-2</v>
      </c>
      <c r="V251" s="9">
        <f>0.001*[78]Sheet1!$F$175</f>
        <v>4.3999999999999997E-2</v>
      </c>
      <c r="W251" s="9">
        <f>0.001*[78]Sheet1!$F$176</f>
        <v>4.3999999999999997E-2</v>
      </c>
      <c r="X251" s="9">
        <f>0.001*[78]Sheet1!$F$177</f>
        <v>4.3999999999999997E-2</v>
      </c>
      <c r="Y251" s="9">
        <f>0.001*[78]Sheet1!$F$178</f>
        <v>4.4999999999999998E-2</v>
      </c>
      <c r="Z251" s="44">
        <f>0.001*[78]Sheet1!$F$179</f>
        <v>4.4999999999999998E-2</v>
      </c>
      <c r="AA251" s="35">
        <f t="shared" si="36"/>
        <v>4.4999999999999998E-2</v>
      </c>
      <c r="AB251" s="10">
        <f t="shared" si="37"/>
        <v>4.2000000000000003E-2</v>
      </c>
      <c r="AC251" s="14">
        <f t="shared" si="38"/>
        <v>4.3541666666666673E-2</v>
      </c>
    </row>
    <row r="252" spans="2:29" ht="15" customHeight="1">
      <c r="B252" s="26">
        <v>8</v>
      </c>
      <c r="C252" s="43">
        <f>0.001*[78]Sheet1!$F$180</f>
        <v>4.4999999999999998E-2</v>
      </c>
      <c r="D252" s="9">
        <f>0.001*[78]Sheet1!$F$181</f>
        <v>4.4999999999999998E-2</v>
      </c>
      <c r="E252" s="9">
        <f>0.001*[78]Sheet1!$F$182</f>
        <v>4.4999999999999998E-2</v>
      </c>
      <c r="F252" s="9">
        <f>0.001*[78]Sheet1!$F$183</f>
        <v>4.4999999999999998E-2</v>
      </c>
      <c r="G252" s="9">
        <f>0.001*[78]Sheet1!$F$184</f>
        <v>4.4999999999999998E-2</v>
      </c>
      <c r="H252" s="9">
        <f>0.001*[78]Sheet1!$F$185</f>
        <v>4.4999999999999998E-2</v>
      </c>
      <c r="I252" s="9">
        <f>0.001*[78]Sheet1!$F$186</f>
        <v>4.4999999999999998E-2</v>
      </c>
      <c r="J252" s="9">
        <f>0.001*[78]Sheet1!$F$187</f>
        <v>4.3999999999999997E-2</v>
      </c>
      <c r="K252" s="9">
        <f>0.001*[78]Sheet1!$F$188</f>
        <v>4.2000000000000003E-2</v>
      </c>
      <c r="L252" s="9">
        <f>0.001*[78]Sheet1!$F$189</f>
        <v>4.2000000000000003E-2</v>
      </c>
      <c r="M252" s="9">
        <f>0.001*[78]Sheet1!$F$190</f>
        <v>4.2000000000000003E-2</v>
      </c>
      <c r="N252" s="9" t="s">
        <v>80</v>
      </c>
      <c r="O252" s="9" t="s">
        <v>80</v>
      </c>
      <c r="P252" s="9" t="s">
        <v>80</v>
      </c>
      <c r="Q252" s="9" t="s">
        <v>80</v>
      </c>
      <c r="R252" s="9">
        <f>0.001*[78]Sheet1!$F$195</f>
        <v>4.3000000000000003E-2</v>
      </c>
      <c r="S252" s="9">
        <f>0.001*[78]Sheet1!$F$196</f>
        <v>4.3000000000000003E-2</v>
      </c>
      <c r="T252" s="9">
        <f>0.001*[78]Sheet1!$F$197</f>
        <v>4.3000000000000003E-2</v>
      </c>
      <c r="U252" s="9">
        <f>0.001*[78]Sheet1!$F$198</f>
        <v>4.3000000000000003E-2</v>
      </c>
      <c r="V252" s="9">
        <f>0.001*[78]Sheet1!$F$199</f>
        <v>4.3999999999999997E-2</v>
      </c>
      <c r="W252" s="9">
        <f>0.001*[78]Sheet1!$F$200</f>
        <v>4.3999999999999997E-2</v>
      </c>
      <c r="X252" s="9">
        <f>0.001*[78]Sheet1!$F$201</f>
        <v>4.3999999999999997E-2</v>
      </c>
      <c r="Y252" s="9">
        <f>0.001*[78]Sheet1!$F$202</f>
        <v>4.3999999999999997E-2</v>
      </c>
      <c r="Z252" s="44">
        <f>0.001*[78]Sheet1!$F$203</f>
        <v>4.3999999999999997E-2</v>
      </c>
      <c r="AA252" s="35">
        <f t="shared" si="36"/>
        <v>4.4999999999999998E-2</v>
      </c>
      <c r="AB252" s="10">
        <f t="shared" si="37"/>
        <v>4.2000000000000003E-2</v>
      </c>
      <c r="AC252" s="14">
        <f t="shared" si="38"/>
        <v>4.3850000000000014E-2</v>
      </c>
    </row>
    <row r="253" spans="2:29" ht="15" customHeight="1">
      <c r="B253" s="26">
        <v>9</v>
      </c>
      <c r="C253" s="43">
        <f>0.001*[78]Sheet1!$F$204</f>
        <v>4.3999999999999997E-2</v>
      </c>
      <c r="D253" s="9">
        <f>0.001*[78]Sheet1!$F$205</f>
        <v>4.3999999999999997E-2</v>
      </c>
      <c r="E253" s="9">
        <f>0.001*[78]Sheet1!$F$206</f>
        <v>4.3999999999999997E-2</v>
      </c>
      <c r="F253" s="9">
        <f>0.001*[78]Sheet1!$F$207</f>
        <v>4.3999999999999997E-2</v>
      </c>
      <c r="G253" s="9">
        <f>0.001*[78]Sheet1!$F$208</f>
        <v>4.3000000000000003E-2</v>
      </c>
      <c r="H253" s="9">
        <f>0.001*[78]Sheet1!$F$209</f>
        <v>4.3000000000000003E-2</v>
      </c>
      <c r="I253" s="9">
        <f>0.001*[78]Sheet1!$F$210</f>
        <v>4.3000000000000003E-2</v>
      </c>
      <c r="J253" s="9">
        <f>0.001*[78]Sheet1!$F$211</f>
        <v>4.3000000000000003E-2</v>
      </c>
      <c r="K253" s="9">
        <f>0.001*[78]Sheet1!$F$212</f>
        <v>4.2000000000000003E-2</v>
      </c>
      <c r="L253" s="9">
        <f>0.001*[78]Sheet1!$F$213</f>
        <v>4.2000000000000003E-2</v>
      </c>
      <c r="M253" s="9">
        <f>0.001*[78]Sheet1!$F$214</f>
        <v>4.2000000000000003E-2</v>
      </c>
      <c r="N253" s="9">
        <f>0.001*[78]Sheet1!$F$215</f>
        <v>4.3999999999999997E-2</v>
      </c>
      <c r="O253" s="9">
        <f>0.001*[78]Sheet1!$F$216</f>
        <v>4.3000000000000003E-2</v>
      </c>
      <c r="P253" s="9">
        <f>0.001*[78]Sheet1!$F$217</f>
        <v>4.2000000000000003E-2</v>
      </c>
      <c r="Q253" s="9">
        <f>0.001*[78]Sheet1!$F$218</f>
        <v>4.2000000000000003E-2</v>
      </c>
      <c r="R253" s="9">
        <f>0.001*[78]Sheet1!$F$219</f>
        <v>4.3000000000000003E-2</v>
      </c>
      <c r="S253" s="9">
        <f>0.001*[78]Sheet1!$F$220</f>
        <v>4.3000000000000003E-2</v>
      </c>
      <c r="T253" s="9">
        <f>0.001*[78]Sheet1!$F$221</f>
        <v>4.3000000000000003E-2</v>
      </c>
      <c r="U253" s="9">
        <f>0.001*[78]Sheet1!$F$222</f>
        <v>4.3999999999999997E-2</v>
      </c>
      <c r="V253" s="9">
        <f>0.001*[78]Sheet1!$F$223</f>
        <v>4.3999999999999997E-2</v>
      </c>
      <c r="W253" s="9">
        <f>0.001*[78]Sheet1!$F$224</f>
        <v>4.3999999999999997E-2</v>
      </c>
      <c r="X253" s="9">
        <f>0.001*[78]Sheet1!$F$225</f>
        <v>4.3000000000000003E-2</v>
      </c>
      <c r="Y253" s="9">
        <f>0.001*[78]Sheet1!$F$226</f>
        <v>4.3000000000000003E-2</v>
      </c>
      <c r="Z253" s="44">
        <f>0.001*[78]Sheet1!$F$227</f>
        <v>4.3000000000000003E-2</v>
      </c>
      <c r="AA253" s="35">
        <f t="shared" si="36"/>
        <v>4.3999999999999997E-2</v>
      </c>
      <c r="AB253" s="10">
        <f t="shared" si="37"/>
        <v>4.2000000000000003E-2</v>
      </c>
      <c r="AC253" s="14">
        <f t="shared" si="38"/>
        <v>4.3125000000000017E-2</v>
      </c>
    </row>
    <row r="254" spans="2:29" ht="15" customHeight="1">
      <c r="B254" s="28">
        <v>10</v>
      </c>
      <c r="C254" s="47">
        <f>0.001*[78]Sheet1!$F$228</f>
        <v>4.3000000000000003E-2</v>
      </c>
      <c r="D254" s="20">
        <f>0.001*[78]Sheet1!$F$229</f>
        <v>4.3000000000000003E-2</v>
      </c>
      <c r="E254" s="20">
        <f>0.001*[78]Sheet1!$F$230</f>
        <v>4.3000000000000003E-2</v>
      </c>
      <c r="F254" s="20">
        <f>0.001*[78]Sheet1!$F$231</f>
        <v>4.3000000000000003E-2</v>
      </c>
      <c r="G254" s="20">
        <f>0.001*[78]Sheet1!$F$232</f>
        <v>4.3000000000000003E-2</v>
      </c>
      <c r="H254" s="20">
        <f>0.001*[78]Sheet1!$F$233</f>
        <v>4.3000000000000003E-2</v>
      </c>
      <c r="I254" s="20">
        <f>0.001*[78]Sheet1!$F$234</f>
        <v>4.3000000000000003E-2</v>
      </c>
      <c r="J254" s="20">
        <f>0.001*[78]Sheet1!$F$235</f>
        <v>4.3000000000000003E-2</v>
      </c>
      <c r="K254" s="20">
        <f>0.001*[78]Sheet1!$F$236</f>
        <v>4.2000000000000003E-2</v>
      </c>
      <c r="L254" s="20">
        <f>0.001*[78]Sheet1!$F$237</f>
        <v>4.2000000000000003E-2</v>
      </c>
      <c r="M254" s="20">
        <f>0.001*[78]Sheet1!$F$238</f>
        <v>4.2000000000000003E-2</v>
      </c>
      <c r="N254" s="20">
        <f>0.001*[78]Sheet1!$F$239</f>
        <v>4.2000000000000003E-2</v>
      </c>
      <c r="O254" s="20">
        <f>0.001*[78]Sheet1!$F$240</f>
        <v>4.2000000000000003E-2</v>
      </c>
      <c r="P254" s="20">
        <f>0.001*[78]Sheet1!$F$241</f>
        <v>4.2000000000000003E-2</v>
      </c>
      <c r="Q254" s="20">
        <f>0.001*[78]Sheet1!$F$242</f>
        <v>4.2000000000000003E-2</v>
      </c>
      <c r="R254" s="20">
        <f>0.001*[78]Sheet1!$F$243</f>
        <v>4.2000000000000003E-2</v>
      </c>
      <c r="S254" s="20">
        <f>0.001*[78]Sheet1!$F$244</f>
        <v>4.2000000000000003E-2</v>
      </c>
      <c r="T254" s="20">
        <f>0.001*[78]Sheet1!$F$245</f>
        <v>4.3000000000000003E-2</v>
      </c>
      <c r="U254" s="20">
        <f>0.001*[78]Sheet1!$F$246</f>
        <v>4.3000000000000003E-2</v>
      </c>
      <c r="V254" s="20">
        <f>0.001*[78]Sheet1!$F$247</f>
        <v>4.3999999999999997E-2</v>
      </c>
      <c r="W254" s="20">
        <f>0.001*[78]Sheet1!$F$248</f>
        <v>4.3999999999999997E-2</v>
      </c>
      <c r="X254" s="20">
        <f>0.001*[78]Sheet1!$F$249</f>
        <v>4.3999999999999997E-2</v>
      </c>
      <c r="Y254" s="20">
        <f>0.001*[78]Sheet1!$F$250</f>
        <v>4.4999999999999998E-2</v>
      </c>
      <c r="Z254" s="48">
        <f>0.001*[78]Sheet1!$F$251</f>
        <v>4.4999999999999998E-2</v>
      </c>
      <c r="AA254" s="37">
        <f t="shared" si="36"/>
        <v>4.4999999999999998E-2</v>
      </c>
      <c r="AB254" s="21">
        <f t="shared" si="37"/>
        <v>4.2000000000000003E-2</v>
      </c>
      <c r="AC254" s="22">
        <f t="shared" si="38"/>
        <v>4.2916666666666679E-2</v>
      </c>
    </row>
    <row r="255" spans="2:29" ht="15" customHeight="1">
      <c r="B255" s="26">
        <v>11</v>
      </c>
      <c r="C255" s="43">
        <f>0.001*[78]Sheet1!$F$252</f>
        <v>4.4999999999999998E-2</v>
      </c>
      <c r="D255" s="9">
        <f>0.001*[78]Sheet1!$F$253</f>
        <v>4.4999999999999998E-2</v>
      </c>
      <c r="E255" s="9">
        <f>0.001*[78]Sheet1!$F$254</f>
        <v>4.4999999999999998E-2</v>
      </c>
      <c r="F255" s="9">
        <f>0.001*[78]Sheet1!$F$255</f>
        <v>4.4999999999999998E-2</v>
      </c>
      <c r="G255" s="9">
        <f>0.001*[78]Sheet1!$F$256</f>
        <v>4.5999999999999999E-2</v>
      </c>
      <c r="H255" s="9">
        <f>0.001*[78]Sheet1!$F$257</f>
        <v>4.4999999999999998E-2</v>
      </c>
      <c r="I255" s="9">
        <f>0.001*[78]Sheet1!$F$258</f>
        <v>4.4999999999999998E-2</v>
      </c>
      <c r="J255" s="9">
        <f>0.001*[78]Sheet1!$F$259</f>
        <v>4.4999999999999998E-2</v>
      </c>
      <c r="K255" s="9">
        <f>0.001*[78]Sheet1!$F$260</f>
        <v>4.3999999999999997E-2</v>
      </c>
      <c r="L255" s="9">
        <f>0.001*[78]Sheet1!$F$261</f>
        <v>4.4999999999999998E-2</v>
      </c>
      <c r="M255" s="9">
        <f>0.001*[78]Sheet1!$F$262</f>
        <v>4.8000000000000001E-2</v>
      </c>
      <c r="N255" s="9">
        <f>0.001*[78]Sheet1!$F$263</f>
        <v>4.8000000000000001E-2</v>
      </c>
      <c r="O255" s="9">
        <f>0.001*[78]Sheet1!$F$264</f>
        <v>4.7E-2</v>
      </c>
      <c r="P255" s="9">
        <f>0.001*[78]Sheet1!$F$265</f>
        <v>4.7E-2</v>
      </c>
      <c r="Q255" s="9">
        <f>0.001*[78]Sheet1!$F$266</f>
        <v>4.8000000000000001E-2</v>
      </c>
      <c r="R255" s="9">
        <f>0.001*[78]Sheet1!$F$267</f>
        <v>4.8000000000000001E-2</v>
      </c>
      <c r="S255" s="9">
        <f>0.001*[78]Sheet1!$F$268</f>
        <v>4.5999999999999999E-2</v>
      </c>
      <c r="T255" s="9">
        <f>0.001*[78]Sheet1!$F$269</f>
        <v>4.5999999999999999E-2</v>
      </c>
      <c r="U255" s="9">
        <f>0.001*[78]Sheet1!$F$270</f>
        <v>4.5999999999999999E-2</v>
      </c>
      <c r="V255" s="9">
        <f>0.001*[78]Sheet1!$F$271</f>
        <v>4.5999999999999999E-2</v>
      </c>
      <c r="W255" s="9">
        <f>0.001*[78]Sheet1!$F$272</f>
        <v>4.7E-2</v>
      </c>
      <c r="X255" s="9">
        <f>0.001*[78]Sheet1!$F$273</f>
        <v>4.5999999999999999E-2</v>
      </c>
      <c r="Y255" s="9">
        <f>0.001*[78]Sheet1!$F$274</f>
        <v>4.4999999999999998E-2</v>
      </c>
      <c r="Z255" s="44">
        <f>0.001*[78]Sheet1!$F$275</f>
        <v>4.3999999999999997E-2</v>
      </c>
      <c r="AA255" s="35">
        <f t="shared" si="36"/>
        <v>4.8000000000000001E-2</v>
      </c>
      <c r="AB255" s="10">
        <f t="shared" si="37"/>
        <v>4.3999999999999997E-2</v>
      </c>
      <c r="AC255" s="14">
        <f t="shared" si="38"/>
        <v>4.5916666666666682E-2</v>
      </c>
    </row>
    <row r="256" spans="2:29" ht="15" customHeight="1">
      <c r="B256" s="26">
        <v>12</v>
      </c>
      <c r="C256" s="43">
        <f>0.001*[78]Sheet1!$F$276</f>
        <v>4.3999999999999997E-2</v>
      </c>
      <c r="D256" s="9">
        <f>0.001*[78]Sheet1!$F$277</f>
        <v>4.3999999999999997E-2</v>
      </c>
      <c r="E256" s="9">
        <f>0.001*[78]Sheet1!$F$278</f>
        <v>4.4999999999999998E-2</v>
      </c>
      <c r="F256" s="9">
        <f>0.001*[78]Sheet1!$F$279</f>
        <v>4.3999999999999997E-2</v>
      </c>
      <c r="G256" s="9">
        <f>0.001*[78]Sheet1!$F$280</f>
        <v>4.3999999999999997E-2</v>
      </c>
      <c r="H256" s="9">
        <f>0.001*[78]Sheet1!$F$281</f>
        <v>4.3000000000000003E-2</v>
      </c>
      <c r="I256" s="9">
        <f>0.001*[78]Sheet1!$F$282</f>
        <v>4.3999999999999997E-2</v>
      </c>
      <c r="J256" s="9">
        <f>0.001*[78]Sheet1!$F$283</f>
        <v>4.3000000000000003E-2</v>
      </c>
      <c r="K256" s="9">
        <f>0.001*[78]Sheet1!$F$284</f>
        <v>4.3000000000000003E-2</v>
      </c>
      <c r="L256" s="9">
        <f>0.001*[78]Sheet1!$F$285</f>
        <v>4.2000000000000003E-2</v>
      </c>
      <c r="M256" s="68">
        <f>0.001*[78]Sheet1!$F$286</f>
        <v>4.2000000000000003E-2</v>
      </c>
      <c r="N256" s="68">
        <f>0.001*[78]Sheet1!$F$287</f>
        <v>4.2000000000000003E-2</v>
      </c>
      <c r="O256" s="68">
        <f>0.001*[78]Sheet1!$F$288</f>
        <v>4.2000000000000003E-2</v>
      </c>
      <c r="P256" s="68">
        <f>0.001*[78]Sheet1!$F$289</f>
        <v>4.2000000000000003E-2</v>
      </c>
      <c r="Q256" s="68">
        <f>0.001*[78]Sheet1!$F$290</f>
        <v>4.2000000000000003E-2</v>
      </c>
      <c r="R256" s="9">
        <f>0.001*[78]Sheet1!$F$291</f>
        <v>4.3000000000000003E-2</v>
      </c>
      <c r="S256" s="9">
        <f>0.001*[78]Sheet1!$F$292</f>
        <v>4.2000000000000003E-2</v>
      </c>
      <c r="T256" s="9">
        <f>0.001*[78]Sheet1!$F$293</f>
        <v>4.3000000000000003E-2</v>
      </c>
      <c r="U256" s="9">
        <f>0.001*[78]Sheet1!$F$294</f>
        <v>4.3000000000000003E-2</v>
      </c>
      <c r="V256" s="9">
        <f>0.001*[78]Sheet1!$F$295</f>
        <v>4.3000000000000003E-2</v>
      </c>
      <c r="W256" s="9">
        <f>0.001*[78]Sheet1!$F$296</f>
        <v>4.3999999999999997E-2</v>
      </c>
      <c r="X256" s="9">
        <f>0.001*[78]Sheet1!$F$297</f>
        <v>4.3999999999999997E-2</v>
      </c>
      <c r="Y256" s="9">
        <f>0.001*[78]Sheet1!$F$298</f>
        <v>4.3999999999999997E-2</v>
      </c>
      <c r="Z256" s="44">
        <f>0.001*[78]Sheet1!$F$299</f>
        <v>4.3999999999999997E-2</v>
      </c>
      <c r="AA256" s="35">
        <f t="shared" si="36"/>
        <v>4.4999999999999998E-2</v>
      </c>
      <c r="AB256" s="10">
        <f t="shared" si="37"/>
        <v>4.2000000000000003E-2</v>
      </c>
      <c r="AC256" s="14">
        <f t="shared" si="38"/>
        <v>4.316666666666668E-2</v>
      </c>
    </row>
    <row r="257" spans="2:29" ht="15" customHeight="1">
      <c r="B257" s="26">
        <v>13</v>
      </c>
      <c r="C257" s="43">
        <f>0.001*[78]Sheet1!$F$300</f>
        <v>4.3999999999999997E-2</v>
      </c>
      <c r="D257" s="9">
        <f>0.001*[78]Sheet1!$F$301</f>
        <v>4.3999999999999997E-2</v>
      </c>
      <c r="E257" s="9">
        <f>0.001*[78]Sheet1!$F$302</f>
        <v>4.3999999999999997E-2</v>
      </c>
      <c r="F257" s="9">
        <f>0.001*[78]Sheet1!$F$303</f>
        <v>4.4999999999999998E-2</v>
      </c>
      <c r="G257" s="9">
        <f>0.001*[78]Sheet1!$F$304</f>
        <v>4.4999999999999998E-2</v>
      </c>
      <c r="H257" s="9">
        <f>0.001*[78]Sheet1!$F$305</f>
        <v>4.4999999999999998E-2</v>
      </c>
      <c r="I257" s="9">
        <f>0.001*[78]Sheet1!$F$306</f>
        <v>4.4999999999999998E-2</v>
      </c>
      <c r="J257" s="9">
        <f>0.001*[78]Sheet1!$F$307</f>
        <v>4.4999999999999998E-2</v>
      </c>
      <c r="K257" s="9">
        <f>0.001*[78]Sheet1!$F$308</f>
        <v>4.4999999999999998E-2</v>
      </c>
      <c r="L257" s="9">
        <f>0.001*[78]Sheet1!$F$309</f>
        <v>4.3999999999999997E-2</v>
      </c>
      <c r="M257" s="9">
        <f>0.001*[78]Sheet1!$F$310</f>
        <v>4.3000000000000003E-2</v>
      </c>
      <c r="N257" s="9">
        <f>0.001*[78]Sheet1!$F$311</f>
        <v>4.3000000000000003E-2</v>
      </c>
      <c r="O257" s="9">
        <f>0.001*[78]Sheet1!$F$312</f>
        <v>4.3000000000000003E-2</v>
      </c>
      <c r="P257" s="9">
        <f>0.001*[78]Sheet1!$F$313</f>
        <v>4.3000000000000003E-2</v>
      </c>
      <c r="Q257" s="9">
        <f>0.001*[78]Sheet1!$F$314</f>
        <v>4.3000000000000003E-2</v>
      </c>
      <c r="R257" s="9">
        <f>0.001*[78]Sheet1!$F$315</f>
        <v>4.3000000000000003E-2</v>
      </c>
      <c r="S257" s="9">
        <f>0.001*[78]Sheet1!$F$316</f>
        <v>4.3999999999999997E-2</v>
      </c>
      <c r="T257" s="9">
        <f>0.001*[78]Sheet1!$F$317</f>
        <v>4.3999999999999997E-2</v>
      </c>
      <c r="U257" s="9">
        <f>0.001*[78]Sheet1!$F$318</f>
        <v>4.3000000000000003E-2</v>
      </c>
      <c r="V257" s="9">
        <f>0.001*[78]Sheet1!$F$319</f>
        <v>4.3000000000000003E-2</v>
      </c>
      <c r="W257" s="9">
        <f>0.001*[78]Sheet1!$F$320</f>
        <v>4.3000000000000003E-2</v>
      </c>
      <c r="X257" s="9">
        <f>0.001*[78]Sheet1!$F$321</f>
        <v>4.3000000000000003E-2</v>
      </c>
      <c r="Y257" s="9">
        <f>0.001*[78]Sheet1!$F$322</f>
        <v>4.3000000000000003E-2</v>
      </c>
      <c r="Z257" s="44">
        <f>0.001*[78]Sheet1!$F$323</f>
        <v>4.3999999999999997E-2</v>
      </c>
      <c r="AA257" s="35">
        <f t="shared" si="36"/>
        <v>4.4999999999999998E-2</v>
      </c>
      <c r="AB257" s="10">
        <f t="shared" si="37"/>
        <v>4.3000000000000003E-2</v>
      </c>
      <c r="AC257" s="14">
        <f t="shared" si="38"/>
        <v>4.379166666666668E-2</v>
      </c>
    </row>
    <row r="258" spans="2:29" ht="15" customHeight="1">
      <c r="B258" s="26">
        <v>14</v>
      </c>
      <c r="C258" s="43">
        <f>0.001*[78]Sheet1!$F$324</f>
        <v>4.3999999999999997E-2</v>
      </c>
      <c r="D258" s="9">
        <f>0.001*[78]Sheet1!$F$325</f>
        <v>4.3999999999999997E-2</v>
      </c>
      <c r="E258" s="9">
        <f>0.001*[78]Sheet1!$F$326</f>
        <v>4.3999999999999997E-2</v>
      </c>
      <c r="F258" s="9">
        <f>0.001*[78]Sheet1!$F$327</f>
        <v>4.3999999999999997E-2</v>
      </c>
      <c r="G258" s="9">
        <f>0.001*[78]Sheet1!$F$328</f>
        <v>4.3999999999999997E-2</v>
      </c>
      <c r="H258" s="9">
        <f>0.001*[78]Sheet1!$F$329</f>
        <v>4.3999999999999997E-2</v>
      </c>
      <c r="I258" s="9">
        <f>0.001*[78]Sheet1!$F$330</f>
        <v>4.4999999999999998E-2</v>
      </c>
      <c r="J258" s="9">
        <f>0.001*[78]Sheet1!$F$331</f>
        <v>4.4999999999999998E-2</v>
      </c>
      <c r="K258" s="9">
        <f>0.001*[78]Sheet1!$F$332</f>
        <v>4.3999999999999997E-2</v>
      </c>
      <c r="L258" s="9">
        <f>0.001*[78]Sheet1!$F$333</f>
        <v>4.3000000000000003E-2</v>
      </c>
      <c r="M258" s="9">
        <f>0.001*[78]Sheet1!$F$334</f>
        <v>4.3000000000000003E-2</v>
      </c>
      <c r="N258" s="9">
        <f>0.001*[78]Sheet1!$F$335</f>
        <v>4.3000000000000003E-2</v>
      </c>
      <c r="O258" s="9">
        <f>0.001*[78]Sheet1!$F$336</f>
        <v>4.2000000000000003E-2</v>
      </c>
      <c r="P258" s="9">
        <f>0.001*[78]Sheet1!$F$337</f>
        <v>4.2000000000000003E-2</v>
      </c>
      <c r="Q258" s="9">
        <f>0.001*[78]Sheet1!$F$338</f>
        <v>4.2000000000000003E-2</v>
      </c>
      <c r="R258" s="9">
        <f>0.001*[78]Sheet1!$F$339</f>
        <v>4.2000000000000003E-2</v>
      </c>
      <c r="S258" s="9">
        <f>0.001*[78]Sheet1!$F$340</f>
        <v>4.2000000000000003E-2</v>
      </c>
      <c r="T258" s="9">
        <f>0.001*[78]Sheet1!$F$341</f>
        <v>4.2000000000000003E-2</v>
      </c>
      <c r="U258" s="9">
        <f>0.001*[78]Sheet1!$F$342</f>
        <v>4.3000000000000003E-2</v>
      </c>
      <c r="V258" s="9">
        <f>0.001*[78]Sheet1!$F$343</f>
        <v>4.3999999999999997E-2</v>
      </c>
      <c r="W258" s="9">
        <f>0.001*[78]Sheet1!$F$344</f>
        <v>4.3999999999999997E-2</v>
      </c>
      <c r="X258" s="9">
        <f>0.001*[78]Sheet1!$F$345</f>
        <v>4.3000000000000003E-2</v>
      </c>
      <c r="Y258" s="9">
        <f>0.001*[78]Sheet1!$F$346</f>
        <v>4.3000000000000003E-2</v>
      </c>
      <c r="Z258" s="44">
        <f>0.001*[78]Sheet1!$F$347</f>
        <v>4.3000000000000003E-2</v>
      </c>
      <c r="AA258" s="35">
        <f t="shared" si="36"/>
        <v>4.4999999999999998E-2</v>
      </c>
      <c r="AB258" s="10">
        <f t="shared" si="37"/>
        <v>4.2000000000000003E-2</v>
      </c>
      <c r="AC258" s="14">
        <f t="shared" si="38"/>
        <v>4.329166666666668E-2</v>
      </c>
    </row>
    <row r="259" spans="2:29" ht="15" customHeight="1">
      <c r="B259" s="26">
        <v>15</v>
      </c>
      <c r="C259" s="43">
        <f>0.001*[78]Sheet1!$F$348</f>
        <v>4.3000000000000003E-2</v>
      </c>
      <c r="D259" s="9">
        <f>0.001*[78]Sheet1!$F$349</f>
        <v>4.3999999999999997E-2</v>
      </c>
      <c r="E259" s="9">
        <f>0.001*[78]Sheet1!$F$350</f>
        <v>4.3999999999999997E-2</v>
      </c>
      <c r="F259" s="9">
        <f>0.001*[78]Sheet1!$F$351</f>
        <v>4.3999999999999997E-2</v>
      </c>
      <c r="G259" s="9">
        <f>0.001*[78]Sheet1!$F$352</f>
        <v>4.3999999999999997E-2</v>
      </c>
      <c r="H259" s="9">
        <f>0.001*[78]Sheet1!$F$353</f>
        <v>4.3999999999999997E-2</v>
      </c>
      <c r="I259" s="9">
        <f>0.001*[78]Sheet1!$F$354</f>
        <v>4.3999999999999997E-2</v>
      </c>
      <c r="J259" s="9">
        <f>0.001*[78]Sheet1!$F$355</f>
        <v>4.3999999999999997E-2</v>
      </c>
      <c r="K259" s="9">
        <f>0.001*[78]Sheet1!$F$356</f>
        <v>4.3000000000000003E-2</v>
      </c>
      <c r="L259" s="9">
        <f>0.001*[78]Sheet1!$F$357</f>
        <v>4.2000000000000003E-2</v>
      </c>
      <c r="M259" s="9">
        <f>0.001*[78]Sheet1!$F$358</f>
        <v>4.2000000000000003E-2</v>
      </c>
      <c r="N259" s="9">
        <f>0.001*[78]Sheet1!$F$359</f>
        <v>4.2000000000000003E-2</v>
      </c>
      <c r="O259" s="9">
        <f>0.001*[78]Sheet1!$F$360</f>
        <v>4.2000000000000003E-2</v>
      </c>
      <c r="P259" s="9">
        <f>0.001*[78]Sheet1!$F$361</f>
        <v>4.2000000000000003E-2</v>
      </c>
      <c r="Q259" s="9">
        <f>0.001*[78]Sheet1!$F$362</f>
        <v>4.2000000000000003E-2</v>
      </c>
      <c r="R259" s="9">
        <f>0.001*[78]Sheet1!$F$363</f>
        <v>4.2000000000000003E-2</v>
      </c>
      <c r="S259" s="9">
        <f>0.001*[78]Sheet1!$F$364</f>
        <v>4.2000000000000003E-2</v>
      </c>
      <c r="T259" s="9">
        <f>0.001*[78]Sheet1!$F$365</f>
        <v>4.2000000000000003E-2</v>
      </c>
      <c r="U259" s="9">
        <f>0.001*[78]Sheet1!$F$366</f>
        <v>4.3000000000000003E-2</v>
      </c>
      <c r="V259" s="9">
        <f>0.001*[78]Sheet1!$F$367</f>
        <v>4.3000000000000003E-2</v>
      </c>
      <c r="W259" s="9">
        <f>0.001*[78]Sheet1!$F$368</f>
        <v>4.3000000000000003E-2</v>
      </c>
      <c r="X259" s="9">
        <f>0.001*[78]Sheet1!$F$369</f>
        <v>4.3000000000000003E-2</v>
      </c>
      <c r="Y259" s="9">
        <f>0.001*[78]Sheet1!$F$370</f>
        <v>4.3999999999999997E-2</v>
      </c>
      <c r="Z259" s="44">
        <f>0.001*[78]Sheet1!$F$371</f>
        <v>4.3999999999999997E-2</v>
      </c>
      <c r="AA259" s="35">
        <f t="shared" si="36"/>
        <v>4.3999999999999997E-2</v>
      </c>
      <c r="AB259" s="10">
        <f t="shared" si="37"/>
        <v>4.2000000000000003E-2</v>
      </c>
      <c r="AC259" s="14">
        <f t="shared" si="38"/>
        <v>4.300000000000001E-2</v>
      </c>
    </row>
    <row r="260" spans="2:29" ht="15" customHeight="1">
      <c r="B260" s="27">
        <v>16</v>
      </c>
      <c r="C260" s="45">
        <f>0.001*[78]Sheet1!$F$372</f>
        <v>4.3999999999999997E-2</v>
      </c>
      <c r="D260" s="17">
        <f>0.001*[78]Sheet1!$F$373</f>
        <v>4.3999999999999997E-2</v>
      </c>
      <c r="E260" s="17">
        <f>0.001*[78]Sheet1!$F$374</f>
        <v>4.3999999999999997E-2</v>
      </c>
      <c r="F260" s="17">
        <f>0.001*[78]Sheet1!$F$375</f>
        <v>4.3999999999999997E-2</v>
      </c>
      <c r="G260" s="17">
        <f>0.001*[78]Sheet1!$F$376</f>
        <v>4.3000000000000003E-2</v>
      </c>
      <c r="H260" s="17">
        <f>0.001*[78]Sheet1!$F$377</f>
        <v>4.3999999999999997E-2</v>
      </c>
      <c r="I260" s="17">
        <f>0.001*[78]Sheet1!$F$378</f>
        <v>4.3999999999999997E-2</v>
      </c>
      <c r="J260" s="17">
        <f>0.001*[78]Sheet1!$F$379</f>
        <v>4.3000000000000003E-2</v>
      </c>
      <c r="K260" s="17">
        <f>0.001*[78]Sheet1!$F$380</f>
        <v>4.2000000000000003E-2</v>
      </c>
      <c r="L260" s="17">
        <f>0.001*[78]Sheet1!$F$381</f>
        <v>4.2000000000000003E-2</v>
      </c>
      <c r="M260" s="17">
        <f>0.001*[78]Sheet1!$F$382</f>
        <v>4.2000000000000003E-2</v>
      </c>
      <c r="N260" s="17">
        <f>0.001*[78]Sheet1!$F$383</f>
        <v>4.2000000000000003E-2</v>
      </c>
      <c r="O260" s="17">
        <f>0.001*[78]Sheet1!$F$384</f>
        <v>4.2000000000000003E-2</v>
      </c>
      <c r="P260" s="17">
        <f>0.001*[78]Sheet1!$F$385</f>
        <v>4.2000000000000003E-2</v>
      </c>
      <c r="Q260" s="17">
        <f>0.001*[78]Sheet1!$F$386</f>
        <v>4.2000000000000003E-2</v>
      </c>
      <c r="R260" s="17">
        <f>0.001*[78]Sheet1!$F$387</f>
        <v>4.2000000000000003E-2</v>
      </c>
      <c r="S260" s="17">
        <f>0.001*[78]Sheet1!$F$388</f>
        <v>4.2000000000000003E-2</v>
      </c>
      <c r="T260" s="17">
        <f>0.001*[78]Sheet1!$F$389</f>
        <v>4.2000000000000003E-2</v>
      </c>
      <c r="U260" s="17">
        <f>0.001*[78]Sheet1!$F$390</f>
        <v>4.3000000000000003E-2</v>
      </c>
      <c r="V260" s="17">
        <f>0.001*[78]Sheet1!$F$391</f>
        <v>4.3000000000000003E-2</v>
      </c>
      <c r="W260" s="17">
        <f>0.001*[78]Sheet1!$F$392</f>
        <v>4.3000000000000003E-2</v>
      </c>
      <c r="X260" s="17">
        <f>0.001*[78]Sheet1!$F$393</f>
        <v>4.3000000000000003E-2</v>
      </c>
      <c r="Y260" s="17">
        <f>0.001*[78]Sheet1!$F$394</f>
        <v>4.3000000000000003E-2</v>
      </c>
      <c r="Z260" s="46">
        <f>0.001*[78]Sheet1!$F$395</f>
        <v>4.3000000000000003E-2</v>
      </c>
      <c r="AA260" s="36">
        <f t="shared" si="36"/>
        <v>4.3999999999999997E-2</v>
      </c>
      <c r="AB260" s="18">
        <f t="shared" si="37"/>
        <v>4.2000000000000003E-2</v>
      </c>
      <c r="AC260" s="19">
        <f t="shared" si="38"/>
        <v>4.2833333333333341E-2</v>
      </c>
    </row>
    <row r="261" spans="2:29" ht="15" customHeight="1">
      <c r="B261" s="26">
        <v>17</v>
      </c>
      <c r="C261" s="43">
        <f>0.001*[78]Sheet1!$F$396</f>
        <v>4.3999999999999997E-2</v>
      </c>
      <c r="D261" s="9">
        <f>0.001*[78]Sheet1!$F$397</f>
        <v>4.3999999999999997E-2</v>
      </c>
      <c r="E261" s="9">
        <f>0.001*[78]Sheet1!$F$398</f>
        <v>4.4999999999999998E-2</v>
      </c>
      <c r="F261" s="9">
        <f>0.001*[78]Sheet1!$F$399</f>
        <v>4.4999999999999998E-2</v>
      </c>
      <c r="G261" s="9">
        <f>0.001*[78]Sheet1!$F$400</f>
        <v>4.4999999999999998E-2</v>
      </c>
      <c r="H261" s="9">
        <f>0.001*[78]Sheet1!$F$401</f>
        <v>4.4999999999999998E-2</v>
      </c>
      <c r="I261" s="9">
        <f>0.001*[78]Sheet1!$F$402</f>
        <v>4.4999999999999998E-2</v>
      </c>
      <c r="J261" s="9">
        <f>0.001*[78]Sheet1!$F$403</f>
        <v>4.4999999999999998E-2</v>
      </c>
      <c r="K261" s="9">
        <f>0.001*[78]Sheet1!$F$404</f>
        <v>4.3999999999999997E-2</v>
      </c>
      <c r="L261" s="9">
        <f>0.001*[78]Sheet1!$F$405</f>
        <v>4.3000000000000003E-2</v>
      </c>
      <c r="M261" s="9">
        <f>0.001*[78]Sheet1!$F$406</f>
        <v>4.3000000000000003E-2</v>
      </c>
      <c r="N261" s="9">
        <f>0.001*[78]Sheet1!$F$407</f>
        <v>4.3000000000000003E-2</v>
      </c>
      <c r="O261" s="9">
        <f>0.001*[78]Sheet1!$F$408</f>
        <v>4.3000000000000003E-2</v>
      </c>
      <c r="P261" s="9">
        <f>0.001*[78]Sheet1!$F$409</f>
        <v>4.3000000000000003E-2</v>
      </c>
      <c r="Q261" s="9">
        <f>0.001*[78]Sheet1!$F$400</f>
        <v>4.4999999999999998E-2</v>
      </c>
      <c r="R261" s="9">
        <f>0.001*[78]Sheet1!$F$411</f>
        <v>4.3000000000000003E-2</v>
      </c>
      <c r="S261" s="9">
        <f>0.001*[78]Sheet1!$F$412</f>
        <v>4.3000000000000003E-2</v>
      </c>
      <c r="T261" s="9">
        <f>0.001*[78]Sheet1!$F$413</f>
        <v>4.2000000000000003E-2</v>
      </c>
      <c r="U261" s="9">
        <f>0.001*[78]Sheet1!$F$414</f>
        <v>4.3000000000000003E-2</v>
      </c>
      <c r="V261" s="9">
        <f>0.001*[78]Sheet1!$F$415</f>
        <v>4.3000000000000003E-2</v>
      </c>
      <c r="W261" s="9">
        <f>0.001*[78]Sheet1!$F$416</f>
        <v>4.3000000000000003E-2</v>
      </c>
      <c r="X261" s="9">
        <f>0.001*[78]Sheet1!$F$417</f>
        <v>4.3000000000000003E-2</v>
      </c>
      <c r="Y261" s="9">
        <f>0.001*[78]Sheet1!$F$418</f>
        <v>4.3999999999999997E-2</v>
      </c>
      <c r="Z261" s="44">
        <f>0.001*[78]Sheet1!$F$419</f>
        <v>4.3999999999999997E-2</v>
      </c>
      <c r="AA261" s="35">
        <f t="shared" si="36"/>
        <v>4.4999999999999998E-2</v>
      </c>
      <c r="AB261" s="10">
        <f t="shared" si="37"/>
        <v>4.2000000000000003E-2</v>
      </c>
      <c r="AC261" s="14">
        <f t="shared" si="38"/>
        <v>4.3750000000000011E-2</v>
      </c>
    </row>
    <row r="262" spans="2:29" ht="15" customHeight="1">
      <c r="B262" s="26">
        <v>18</v>
      </c>
      <c r="C262" s="43">
        <f>0.001*[78]Sheet1!$F$420</f>
        <v>4.3999999999999997E-2</v>
      </c>
      <c r="D262" s="9">
        <f>0.001*[78]Sheet1!$F$421</f>
        <v>4.4999999999999998E-2</v>
      </c>
      <c r="E262" s="9">
        <f>0.001*[78]Sheet1!$F$422</f>
        <v>4.3999999999999997E-2</v>
      </c>
      <c r="F262" s="9">
        <f>0.001*[78]Sheet1!$F$423</f>
        <v>4.3999999999999997E-2</v>
      </c>
      <c r="G262" s="9">
        <f>0.001*[78]Sheet1!$F$424</f>
        <v>4.3999999999999997E-2</v>
      </c>
      <c r="H262" s="9">
        <f>0.001*[78]Sheet1!$F$425</f>
        <v>4.4999999999999998E-2</v>
      </c>
      <c r="I262" s="9">
        <f>0.001*[78]Sheet1!$F$426</f>
        <v>4.3999999999999997E-2</v>
      </c>
      <c r="J262" s="9">
        <f>0.001*[78]Sheet1!$F$427</f>
        <v>4.3999999999999997E-2</v>
      </c>
      <c r="K262" s="9">
        <f>0.001*[78]Sheet1!$F$428</f>
        <v>4.3000000000000003E-2</v>
      </c>
      <c r="L262" s="9">
        <f>0.001*[78]Sheet1!$F$429</f>
        <v>4.3000000000000003E-2</v>
      </c>
      <c r="M262" s="9">
        <f>0.001*[78]Sheet1!$F$430</f>
        <v>4.3000000000000003E-2</v>
      </c>
      <c r="N262" s="9">
        <f>0.001*[78]Sheet1!$F$431</f>
        <v>4.3000000000000003E-2</v>
      </c>
      <c r="O262" s="9">
        <f>0.001*[78]Sheet1!$F$432</f>
        <v>4.3000000000000003E-2</v>
      </c>
      <c r="P262" s="9">
        <f>0.001*[78]Sheet1!$F$433</f>
        <v>4.3000000000000003E-2</v>
      </c>
      <c r="Q262" s="9">
        <f>0.001*[78]Sheet1!$F$434</f>
        <v>4.2000000000000003E-2</v>
      </c>
      <c r="R262" s="9">
        <f>0.001*[78]Sheet1!$F$435</f>
        <v>4.3000000000000003E-2</v>
      </c>
      <c r="S262" s="9">
        <f>0.001*[78]Sheet1!$F$436</f>
        <v>4.3000000000000003E-2</v>
      </c>
      <c r="T262" s="9">
        <f>0.001*[78]Sheet1!$F$437</f>
        <v>4.3000000000000003E-2</v>
      </c>
      <c r="U262" s="9">
        <f>0.001*[78]Sheet1!$F$438</f>
        <v>4.3000000000000003E-2</v>
      </c>
      <c r="V262" s="9">
        <f>0.001*[78]Sheet1!$F$439</f>
        <v>4.3999999999999997E-2</v>
      </c>
      <c r="W262" s="9">
        <f>0.001*[78]Sheet1!$F$440</f>
        <v>4.3999999999999997E-2</v>
      </c>
      <c r="X262" s="9">
        <f>0.001*[78]Sheet1!$F$441</f>
        <v>4.3999999999999997E-2</v>
      </c>
      <c r="Y262" s="9">
        <f>0.001*[78]Sheet1!$F$442</f>
        <v>4.4999999999999998E-2</v>
      </c>
      <c r="Z262" s="44">
        <f>0.001*[78]Sheet1!$F$443</f>
        <v>4.3999999999999997E-2</v>
      </c>
      <c r="AA262" s="35">
        <f t="shared" si="36"/>
        <v>4.4999999999999998E-2</v>
      </c>
      <c r="AB262" s="10">
        <f t="shared" si="37"/>
        <v>4.2000000000000003E-2</v>
      </c>
      <c r="AC262" s="14">
        <f t="shared" si="38"/>
        <v>4.3625000000000018E-2</v>
      </c>
    </row>
    <row r="263" spans="2:29" ht="15" customHeight="1">
      <c r="B263" s="26">
        <v>19</v>
      </c>
      <c r="C263" s="43">
        <f>0.001*[78]Sheet1!$F$444</f>
        <v>4.4999999999999998E-2</v>
      </c>
      <c r="D263" s="9">
        <f>0.001*[78]Sheet1!$F$445</f>
        <v>4.4999999999999998E-2</v>
      </c>
      <c r="E263" s="9">
        <f>0.001*[78]Sheet1!$F$446</f>
        <v>4.4999999999999998E-2</v>
      </c>
      <c r="F263" s="9">
        <f>0.001*[78]Sheet1!$F$447</f>
        <v>4.4999999999999998E-2</v>
      </c>
      <c r="G263" s="9">
        <f>0.001*[78]Sheet1!$F$448</f>
        <v>4.4999999999999998E-2</v>
      </c>
      <c r="H263" s="9">
        <f>0.001*[78]Sheet1!$F$449</f>
        <v>4.4999999999999998E-2</v>
      </c>
      <c r="I263" s="9">
        <f>0.001*[78]Sheet1!$F$450</f>
        <v>4.4999999999999998E-2</v>
      </c>
      <c r="J263" s="9">
        <f>0.001*[78]Sheet1!$F$451</f>
        <v>4.4999999999999998E-2</v>
      </c>
      <c r="K263" s="9">
        <f>0.001*[78]Sheet1!$F$452</f>
        <v>4.4999999999999998E-2</v>
      </c>
      <c r="L263" s="9">
        <f>0.001*[78]Sheet1!$F$453</f>
        <v>4.4999999999999998E-2</v>
      </c>
      <c r="M263" s="9">
        <f>0.001*[78]Sheet1!$F$454</f>
        <v>4.4999999999999998E-2</v>
      </c>
      <c r="N263" s="9">
        <f>0.001*[78]Sheet1!$F$455</f>
        <v>4.4999999999999998E-2</v>
      </c>
      <c r="O263" s="9">
        <f>0.001*[78]Sheet1!$F$456</f>
        <v>4.5999999999999999E-2</v>
      </c>
      <c r="P263" s="9">
        <f>0.001*[78]Sheet1!$F$457</f>
        <v>5.1000000000000004E-2</v>
      </c>
      <c r="Q263" s="9">
        <f>0.001*[78]Sheet1!$F$458</f>
        <v>5.1000000000000004E-2</v>
      </c>
      <c r="R263" s="9">
        <f>0.001*[78]Sheet1!$F$459</f>
        <v>0.05</v>
      </c>
      <c r="S263" s="9">
        <f>0.001*[78]Sheet1!$F$460</f>
        <v>5.2000000000000005E-2</v>
      </c>
      <c r="T263" s="9">
        <f>0.001*[78]Sheet1!$F$461</f>
        <v>0.05</v>
      </c>
      <c r="U263" s="9">
        <f>0.001*[78]Sheet1!$F$462</f>
        <v>4.7E-2</v>
      </c>
      <c r="V263" s="9">
        <f>0.001*[78]Sheet1!$F$463</f>
        <v>4.5999999999999999E-2</v>
      </c>
      <c r="W263" s="9">
        <f>0.001*[78]Sheet1!$F$464</f>
        <v>4.5999999999999999E-2</v>
      </c>
      <c r="X263" s="9">
        <f>0.001*[78]Sheet1!$F$465</f>
        <v>4.4999999999999998E-2</v>
      </c>
      <c r="Y263" s="9">
        <f>0.001*[78]Sheet1!$F$466</f>
        <v>4.4999999999999998E-2</v>
      </c>
      <c r="Z263" s="44">
        <f>0.001*[78]Sheet1!$F$467</f>
        <v>4.3999999999999997E-2</v>
      </c>
      <c r="AA263" s="35">
        <f t="shared" si="36"/>
        <v>5.2000000000000005E-2</v>
      </c>
      <c r="AB263" s="10">
        <f t="shared" si="37"/>
        <v>4.3999999999999997E-2</v>
      </c>
      <c r="AC263" s="14">
        <f t="shared" si="38"/>
        <v>4.6375000000000006E-2</v>
      </c>
    </row>
    <row r="264" spans="2:29" ht="15" customHeight="1">
      <c r="B264" s="28">
        <v>20</v>
      </c>
      <c r="C264" s="47">
        <f>0.001*[78]Sheet1!$F$468</f>
        <v>4.4999999999999998E-2</v>
      </c>
      <c r="D264" s="20">
        <f>0.001*[78]Sheet1!$F$469</f>
        <v>4.4999999999999998E-2</v>
      </c>
      <c r="E264" s="20">
        <f>0.001*[78]Sheet1!$F$470</f>
        <v>4.4999999999999998E-2</v>
      </c>
      <c r="F264" s="20">
        <f>0.001*[78]Sheet1!$F$471</f>
        <v>4.4999999999999998E-2</v>
      </c>
      <c r="G264" s="20">
        <f>0.001*[78]Sheet1!$F$472</f>
        <v>4.4999999999999998E-2</v>
      </c>
      <c r="H264" s="20">
        <f>0.001*[78]Sheet1!$F$473</f>
        <v>4.4999999999999998E-2</v>
      </c>
      <c r="I264" s="20">
        <f>0.001*[78]Sheet1!$F$474</f>
        <v>4.4999999999999998E-2</v>
      </c>
      <c r="J264" s="20">
        <f>0.001*[78]Sheet1!$F$475</f>
        <v>4.4999999999999998E-2</v>
      </c>
      <c r="K264" s="20">
        <f>0.001*[78]Sheet1!$F$476</f>
        <v>4.3999999999999997E-2</v>
      </c>
      <c r="L264" s="20">
        <f>0.001*[78]Sheet1!$F$477</f>
        <v>4.3999999999999997E-2</v>
      </c>
      <c r="M264" s="20">
        <f>0.001*[78]Sheet1!$F$478</f>
        <v>4.3999999999999997E-2</v>
      </c>
      <c r="N264" s="20">
        <f>0.001*[78]Sheet1!$F$479</f>
        <v>4.3000000000000003E-2</v>
      </c>
      <c r="O264" s="20">
        <f>0.001*[78]Sheet1!$F$480</f>
        <v>4.3000000000000003E-2</v>
      </c>
      <c r="P264" s="20">
        <f>0.001*[78]Sheet1!$F$481</f>
        <v>4.3000000000000003E-2</v>
      </c>
      <c r="Q264" s="20">
        <f>0.001*[78]Sheet1!$F$482</f>
        <v>4.3000000000000003E-2</v>
      </c>
      <c r="R264" s="20">
        <f>0.001*[78]Sheet1!$F$483</f>
        <v>4.3000000000000003E-2</v>
      </c>
      <c r="S264" s="20">
        <f>0.001*[78]Sheet1!$F$484</f>
        <v>4.3000000000000003E-2</v>
      </c>
      <c r="T264" s="20">
        <f>0.001*[78]Sheet1!$F$485</f>
        <v>4.3000000000000003E-2</v>
      </c>
      <c r="U264" s="20">
        <f>0.001*[78]Sheet1!$F$486</f>
        <v>4.3000000000000003E-2</v>
      </c>
      <c r="V264" s="20">
        <f>0.001*[78]Sheet1!$F$487</f>
        <v>4.3000000000000003E-2</v>
      </c>
      <c r="W264" s="20">
        <f>0.001*[78]Sheet1!$F$488</f>
        <v>4.3000000000000003E-2</v>
      </c>
      <c r="X264" s="20">
        <f>0.001*[78]Sheet1!$F$489</f>
        <v>4.3000000000000003E-2</v>
      </c>
      <c r="Y264" s="20">
        <f>0.001*[78]Sheet1!$F$490</f>
        <v>4.3000000000000003E-2</v>
      </c>
      <c r="Z264" s="48">
        <f>0.001*[78]Sheet1!$F$491</f>
        <v>4.3000000000000003E-2</v>
      </c>
      <c r="AA264" s="37">
        <f t="shared" si="36"/>
        <v>4.4999999999999998E-2</v>
      </c>
      <c r="AB264" s="21">
        <f t="shared" si="37"/>
        <v>4.3000000000000003E-2</v>
      </c>
      <c r="AC264" s="22">
        <f t="shared" si="38"/>
        <v>4.3791666666666673E-2</v>
      </c>
    </row>
    <row r="265" spans="2:29" ht="15" customHeight="1">
      <c r="B265" s="26">
        <v>21</v>
      </c>
      <c r="C265" s="43">
        <f>0.001*[78]Sheet1!$F$492</f>
        <v>4.3000000000000003E-2</v>
      </c>
      <c r="D265" s="9">
        <f>0.001*[78]Sheet1!$F$493</f>
        <v>4.3999999999999997E-2</v>
      </c>
      <c r="E265" s="9">
        <f>0.001*[78]Sheet1!$F$494</f>
        <v>4.3999999999999997E-2</v>
      </c>
      <c r="F265" s="9">
        <f>0.001*[78]Sheet1!$F$495</f>
        <v>4.3999999999999997E-2</v>
      </c>
      <c r="G265" s="9">
        <f>0.001*[78]Sheet1!$F$496</f>
        <v>4.3999999999999997E-2</v>
      </c>
      <c r="H265" s="9">
        <f>0.001*[78]Sheet1!$F$497</f>
        <v>4.3999999999999997E-2</v>
      </c>
      <c r="I265" s="9">
        <f>0.001*[78]Sheet1!$F$498</f>
        <v>4.3999999999999997E-2</v>
      </c>
      <c r="J265" s="9">
        <f>0.001*[78]Sheet1!$F$499</f>
        <v>4.3999999999999997E-2</v>
      </c>
      <c r="K265" s="9">
        <f>0.001*[78]Sheet1!$F$500</f>
        <v>4.3000000000000003E-2</v>
      </c>
      <c r="L265" s="9">
        <f>0.001*[78]Sheet1!$F$501</f>
        <v>4.3000000000000003E-2</v>
      </c>
      <c r="M265" s="9">
        <f>0.001*[78]Sheet1!$F$502</f>
        <v>4.3000000000000003E-2</v>
      </c>
      <c r="N265" s="9">
        <f>0.001*[78]Sheet1!$F$503</f>
        <v>4.2000000000000003E-2</v>
      </c>
      <c r="O265" s="9">
        <f>0.001*[78]Sheet1!$F$504</f>
        <v>4.2000000000000003E-2</v>
      </c>
      <c r="P265" s="9">
        <f>0.001*[78]Sheet1!$F$505</f>
        <v>4.1000000000000002E-2</v>
      </c>
      <c r="Q265" s="9">
        <f>0.001*[78]Sheet1!$F$506</f>
        <v>4.2000000000000003E-2</v>
      </c>
      <c r="R265" s="9">
        <f>0.001*[78]Sheet1!$F$507</f>
        <v>4.2000000000000003E-2</v>
      </c>
      <c r="S265" s="9">
        <f>0.001*[78]Sheet1!$F$508</f>
        <v>4.2000000000000003E-2</v>
      </c>
      <c r="T265" s="9">
        <f>0.001*[78]Sheet1!$F$509</f>
        <v>4.3000000000000003E-2</v>
      </c>
      <c r="U265" s="9">
        <f>0.001*[78]Sheet1!$F$510</f>
        <v>4.3000000000000003E-2</v>
      </c>
      <c r="V265" s="9">
        <f>0.001*[78]Sheet1!$F$511</f>
        <v>4.3999999999999997E-2</v>
      </c>
      <c r="W265" s="9">
        <f>0.001*[78]Sheet1!$F$512</f>
        <v>4.3999999999999997E-2</v>
      </c>
      <c r="X265" s="9">
        <f>0.001*[78]Sheet1!$F$513</f>
        <v>4.4999999999999998E-2</v>
      </c>
      <c r="Y265" s="9">
        <f>0.001*[78]Sheet1!$F$514</f>
        <v>4.4999999999999998E-2</v>
      </c>
      <c r="Z265" s="44">
        <f>0.001*[78]Sheet1!$F$515</f>
        <v>4.9000000000000002E-2</v>
      </c>
      <c r="AA265" s="35">
        <f t="shared" si="36"/>
        <v>4.9000000000000002E-2</v>
      </c>
      <c r="AB265" s="10">
        <f t="shared" si="37"/>
        <v>4.1000000000000002E-2</v>
      </c>
      <c r="AC265" s="14">
        <f t="shared" si="38"/>
        <v>4.3500000000000011E-2</v>
      </c>
    </row>
    <row r="266" spans="2:29" ht="15" customHeight="1">
      <c r="B266" s="26">
        <v>22</v>
      </c>
      <c r="C266" s="43">
        <f>0.001*[78]Sheet1!$F$516</f>
        <v>5.2000000000000005E-2</v>
      </c>
      <c r="D266" s="9">
        <f>0.001*[78]Sheet1!$F$517</f>
        <v>0.05</v>
      </c>
      <c r="E266" s="9">
        <f>0.001*[78]Sheet1!$F$518</f>
        <v>5.1000000000000004E-2</v>
      </c>
      <c r="F266" s="9">
        <f>0.001*[78]Sheet1!$F$519</f>
        <v>4.7E-2</v>
      </c>
      <c r="G266" s="9">
        <f>0.001*[78]Sheet1!$F$520</f>
        <v>4.5999999999999999E-2</v>
      </c>
      <c r="H266" s="9">
        <f>0.001*[78]Sheet1!$F$521</f>
        <v>4.7E-2</v>
      </c>
      <c r="I266" s="9">
        <f>0.001*[78]Sheet1!$F$522</f>
        <v>4.7E-2</v>
      </c>
      <c r="J266" s="9">
        <f>0.001*[78]Sheet1!$F$523</f>
        <v>4.5999999999999999E-2</v>
      </c>
      <c r="K266" s="9">
        <f>0.001*[78]Sheet1!$F$524</f>
        <v>4.4999999999999998E-2</v>
      </c>
      <c r="L266" s="9">
        <f>0.001*[78]Sheet1!$F$525</f>
        <v>4.3000000000000003E-2</v>
      </c>
      <c r="M266" s="9">
        <f>0.001*[78]Sheet1!$F$526</f>
        <v>4.3000000000000003E-2</v>
      </c>
      <c r="N266" s="9">
        <f>0.001*[78]Sheet1!$F$527</f>
        <v>4.3000000000000003E-2</v>
      </c>
      <c r="O266" s="9">
        <f>0.001*[78]Sheet1!$F$528</f>
        <v>4.3000000000000003E-2</v>
      </c>
      <c r="P266" s="9">
        <f>0.001*[78]Sheet1!$F$529</f>
        <v>4.2000000000000003E-2</v>
      </c>
      <c r="Q266" s="9">
        <f>0.001*[78]Sheet1!$F$530</f>
        <v>0.04</v>
      </c>
      <c r="R266" s="9">
        <f>0.001*[78]Sheet1!$F$531</f>
        <v>0.04</v>
      </c>
      <c r="S266" s="9">
        <f>0.001*[78]Sheet1!$F$532</f>
        <v>4.2000000000000003E-2</v>
      </c>
      <c r="T266" s="9">
        <f>0.001*[78]Sheet1!$F$533</f>
        <v>4.3000000000000003E-2</v>
      </c>
      <c r="U266" s="9">
        <f>0.001*[78]Sheet1!$F$534</f>
        <v>4.2000000000000003E-2</v>
      </c>
      <c r="V266" s="9">
        <f>0.001*[78]Sheet1!$F$535</f>
        <v>4.9000000000000002E-2</v>
      </c>
      <c r="W266" s="9">
        <f>0.001*[78]Sheet1!$F$536</f>
        <v>5.9000000000000004E-2</v>
      </c>
      <c r="X266" s="9">
        <f>0.001*[78]Sheet1!$F$537</f>
        <v>6.7000000000000004E-2</v>
      </c>
      <c r="Y266" s="9">
        <f>0.001*[78]Sheet1!$F$538</f>
        <v>6.9000000000000006E-2</v>
      </c>
      <c r="Z266" s="44">
        <f>0.001*[78]Sheet1!$F$539</f>
        <v>5.8000000000000003E-2</v>
      </c>
      <c r="AA266" s="35">
        <f t="shared" si="36"/>
        <v>6.9000000000000006E-2</v>
      </c>
      <c r="AB266" s="10">
        <f t="shared" si="37"/>
        <v>0.04</v>
      </c>
      <c r="AC266" s="14">
        <f t="shared" si="38"/>
        <v>4.8083333333333346E-2</v>
      </c>
    </row>
    <row r="267" spans="2:29" ht="15" customHeight="1">
      <c r="B267" s="26">
        <v>23</v>
      </c>
      <c r="C267" s="43">
        <f>0.001*[78]Sheet1!$F$540</f>
        <v>5.3999999999999999E-2</v>
      </c>
      <c r="D267" s="9">
        <f>0.001*[78]Sheet1!$F$541</f>
        <v>5.1000000000000004E-2</v>
      </c>
      <c r="E267" s="9">
        <f>0.001*[78]Sheet1!$F$542</f>
        <v>4.4999999999999998E-2</v>
      </c>
      <c r="F267" s="9">
        <f>0.001*[78]Sheet1!$F$543</f>
        <v>4.3000000000000003E-2</v>
      </c>
      <c r="G267" s="9">
        <f>0.001*[78]Sheet1!$F$544</f>
        <v>4.3000000000000003E-2</v>
      </c>
      <c r="H267" s="9">
        <f>0.001*[78]Sheet1!$F$545</f>
        <v>4.3000000000000003E-2</v>
      </c>
      <c r="I267" s="9">
        <f>0.001*[78]Sheet1!$F$546</f>
        <v>4.3000000000000003E-2</v>
      </c>
      <c r="J267" s="9">
        <f>0.001*[78]Sheet1!$F$547</f>
        <v>4.2000000000000003E-2</v>
      </c>
      <c r="K267" s="9">
        <f>0.001*[78]Sheet1!$F$548</f>
        <v>4.2000000000000003E-2</v>
      </c>
      <c r="L267" s="9">
        <f>0.001*[78]Sheet1!$F$549</f>
        <v>4.2000000000000003E-2</v>
      </c>
      <c r="M267" s="9">
        <f>0.001*[78]Sheet1!$F$550</f>
        <v>4.2000000000000003E-2</v>
      </c>
      <c r="N267" s="9">
        <f>0.001*[78]Sheet1!$F$551</f>
        <v>4.2000000000000003E-2</v>
      </c>
      <c r="O267" s="9">
        <f>0.001*[78]Sheet1!$F$552</f>
        <v>4.2000000000000003E-2</v>
      </c>
      <c r="P267" s="9">
        <f>0.001*[78]Sheet1!$F$553</f>
        <v>4.2000000000000003E-2</v>
      </c>
      <c r="Q267" s="9">
        <f>0.001*[78]Sheet1!$F$554</f>
        <v>4.2000000000000003E-2</v>
      </c>
      <c r="R267" s="9">
        <f>0.001*[78]Sheet1!$F$555</f>
        <v>0.04</v>
      </c>
      <c r="S267" s="9">
        <f>0.001*[78]Sheet1!$F$556</f>
        <v>0.04</v>
      </c>
      <c r="T267" s="9">
        <f>0.001*[78]Sheet1!$F$557</f>
        <v>4.2000000000000003E-2</v>
      </c>
      <c r="U267" s="9">
        <f>0.001*[78]Sheet1!$F$558</f>
        <v>4.2000000000000003E-2</v>
      </c>
      <c r="V267" s="9">
        <f>0.001*[78]Sheet1!$F$559</f>
        <v>4.2000000000000003E-2</v>
      </c>
      <c r="W267" s="9">
        <f>0.001*[78]Sheet1!$F$560</f>
        <v>4.3000000000000003E-2</v>
      </c>
      <c r="X267" s="9">
        <f>0.001*[78]Sheet1!$F$561</f>
        <v>4.3000000000000003E-2</v>
      </c>
      <c r="Y267" s="9">
        <f>0.001*[78]Sheet1!$F$562</f>
        <v>4.3000000000000003E-2</v>
      </c>
      <c r="Z267" s="44">
        <f>0.001*[78]Sheet1!$F$563</f>
        <v>4.3000000000000003E-2</v>
      </c>
      <c r="AA267" s="35">
        <f t="shared" si="36"/>
        <v>5.3999999999999999E-2</v>
      </c>
      <c r="AB267" s="10">
        <f t="shared" si="37"/>
        <v>0.04</v>
      </c>
      <c r="AC267" s="14">
        <f t="shared" si="38"/>
        <v>4.316666666666668E-2</v>
      </c>
    </row>
    <row r="268" spans="2:29" ht="15" customHeight="1">
      <c r="B268" s="26">
        <v>24</v>
      </c>
      <c r="C268" s="43">
        <f>0.001*[78]Sheet1!$F$564</f>
        <v>4.3999999999999997E-2</v>
      </c>
      <c r="D268" s="9">
        <f>0.001*[78]Sheet1!$F$565</f>
        <v>4.3999999999999997E-2</v>
      </c>
      <c r="E268" s="9">
        <f>0.001*[78]Sheet1!$F$566</f>
        <v>4.3999999999999997E-2</v>
      </c>
      <c r="F268" s="9">
        <f>0.001*[78]Sheet1!$F$567</f>
        <v>4.3000000000000003E-2</v>
      </c>
      <c r="G268" s="9">
        <f>0.001*[78]Sheet1!$F$568</f>
        <v>4.3000000000000003E-2</v>
      </c>
      <c r="H268" s="9">
        <f>0.001*[78]Sheet1!$F$569</f>
        <v>4.3999999999999997E-2</v>
      </c>
      <c r="I268" s="9">
        <f>0.001*[78]Sheet1!$F$570</f>
        <v>4.3999999999999997E-2</v>
      </c>
      <c r="J268" s="9">
        <f>0.001*[78]Sheet1!$F$571</f>
        <v>4.4999999999999998E-2</v>
      </c>
      <c r="K268" s="9">
        <f>0.001*[78]Sheet1!$F$572</f>
        <v>4.3999999999999997E-2</v>
      </c>
      <c r="L268" s="9">
        <f>0.001*[78]Sheet1!$F$573</f>
        <v>4.2000000000000003E-2</v>
      </c>
      <c r="M268" s="9">
        <f>0.001*[78]Sheet1!$F$574</f>
        <v>4.2000000000000003E-2</v>
      </c>
      <c r="N268" s="9">
        <f>0.001*[78]Sheet1!$F$575</f>
        <v>4.2000000000000003E-2</v>
      </c>
      <c r="O268" s="9">
        <f>0.001*[78]Sheet1!$F$576</f>
        <v>4.3000000000000003E-2</v>
      </c>
      <c r="P268" s="9">
        <f>0.001*[78]Sheet1!$F$577</f>
        <v>4.2000000000000003E-2</v>
      </c>
      <c r="Q268" s="9">
        <f>0.001*[78]Sheet1!$F$578</f>
        <v>4.3000000000000003E-2</v>
      </c>
      <c r="R268" s="9">
        <f>0.001*[78]Sheet1!$F$579</f>
        <v>4.3000000000000003E-2</v>
      </c>
      <c r="S268" s="9">
        <f>0.001*[78]Sheet1!$F$580</f>
        <v>4.3000000000000003E-2</v>
      </c>
      <c r="T268" s="9">
        <f>0.001*[78]Sheet1!$F$581</f>
        <v>4.3999999999999997E-2</v>
      </c>
      <c r="U268" s="9">
        <f>0.001*[78]Sheet1!$F$582</f>
        <v>4.3999999999999997E-2</v>
      </c>
      <c r="V268" s="9">
        <f>0.001*[78]Sheet1!$F$583</f>
        <v>4.4999999999999998E-2</v>
      </c>
      <c r="W268" s="9">
        <f>0.001*[78]Sheet1!$F$584</f>
        <v>4.4999999999999998E-2</v>
      </c>
      <c r="X268" s="9">
        <f>0.001*[78]Sheet1!$F$585</f>
        <v>4.4999999999999998E-2</v>
      </c>
      <c r="Y268" s="9">
        <f>0.001*[78]Sheet1!$F$586</f>
        <v>4.4999999999999998E-2</v>
      </c>
      <c r="Z268" s="44">
        <f>0.001*[78]Sheet1!$F$587</f>
        <v>4.4999999999999998E-2</v>
      </c>
      <c r="AA268" s="35">
        <f t="shared" si="36"/>
        <v>4.4999999999999998E-2</v>
      </c>
      <c r="AB268" s="10">
        <f t="shared" si="37"/>
        <v>4.2000000000000003E-2</v>
      </c>
      <c r="AC268" s="14">
        <f t="shared" si="38"/>
        <v>4.366666666666668E-2</v>
      </c>
    </row>
    <row r="269" spans="2:29" ht="15" customHeight="1">
      <c r="B269" s="26">
        <v>25</v>
      </c>
      <c r="C269" s="43">
        <f>0.001*[78]Sheet1!$F$588</f>
        <v>4.4999999999999998E-2</v>
      </c>
      <c r="D269" s="9">
        <f>0.001*[78]Sheet1!$F$589</f>
        <v>4.3000000000000003E-2</v>
      </c>
      <c r="E269" s="9">
        <f>0.001*[78]Sheet1!$F$590</f>
        <v>4.3999999999999997E-2</v>
      </c>
      <c r="F269" s="9">
        <f>0.001*[78]Sheet1!$F$591</f>
        <v>4.3999999999999997E-2</v>
      </c>
      <c r="G269" s="9">
        <f>0.001*[78]Sheet1!$F$592</f>
        <v>4.3999999999999997E-2</v>
      </c>
      <c r="H269" s="9">
        <f>0.001*[78]Sheet1!$F$593</f>
        <v>4.4999999999999998E-2</v>
      </c>
      <c r="I269" s="9">
        <f>0.001*[78]Sheet1!$F$594</f>
        <v>4.4999999999999998E-2</v>
      </c>
      <c r="J269" s="9">
        <f>0.001*[78]Sheet1!$F$595</f>
        <v>4.4999999999999998E-2</v>
      </c>
      <c r="K269" s="9">
        <f>0.001*[78]Sheet1!$F$596</f>
        <v>4.3999999999999997E-2</v>
      </c>
      <c r="L269" s="9">
        <f>0.001*[78]Sheet1!$F$597</f>
        <v>4.3999999999999997E-2</v>
      </c>
      <c r="M269" s="9">
        <f>0.001*[78]Sheet1!$F$598</f>
        <v>4.3000000000000003E-2</v>
      </c>
      <c r="N269" s="9">
        <f>0.001*[78]Sheet1!$F$599</f>
        <v>4.2000000000000003E-2</v>
      </c>
      <c r="O269" s="9">
        <f>0.001*[78]Sheet1!$F$600</f>
        <v>4.2000000000000003E-2</v>
      </c>
      <c r="P269" s="9">
        <f>0.001*[78]Sheet1!$F$601</f>
        <v>4.2000000000000003E-2</v>
      </c>
      <c r="Q269" s="9">
        <f>0.001*[78]Sheet1!$F$602</f>
        <v>4.2000000000000003E-2</v>
      </c>
      <c r="R269" s="9">
        <f>0.001*[78]Sheet1!$F$603</f>
        <v>4.2000000000000003E-2</v>
      </c>
      <c r="S269" s="9">
        <f>0.001*[78]Sheet1!$F$604</f>
        <v>4.2000000000000003E-2</v>
      </c>
      <c r="T269" s="9">
        <f>0.001*[78]Sheet1!$F$605</f>
        <v>4.3000000000000003E-2</v>
      </c>
      <c r="U269" s="9">
        <f>0.001*[78]Sheet1!$F$606</f>
        <v>4.3000000000000003E-2</v>
      </c>
      <c r="V269" s="9">
        <f>0.001*[78]Sheet1!$F$607</f>
        <v>4.3000000000000003E-2</v>
      </c>
      <c r="W269" s="9">
        <f>0.001*[78]Sheet1!$F$608</f>
        <v>4.3999999999999997E-2</v>
      </c>
      <c r="X269" s="9">
        <f>0.001*[78]Sheet1!$F$609</f>
        <v>4.3999999999999997E-2</v>
      </c>
      <c r="Y269" s="9">
        <f>0.001*[78]Sheet1!$F$610</f>
        <v>4.3999999999999997E-2</v>
      </c>
      <c r="Z269" s="44">
        <f>0.001*[78]Sheet1!$F$611</f>
        <v>4.3999999999999997E-2</v>
      </c>
      <c r="AA269" s="35">
        <f t="shared" si="36"/>
        <v>4.4999999999999998E-2</v>
      </c>
      <c r="AB269" s="10">
        <f t="shared" si="37"/>
        <v>4.2000000000000003E-2</v>
      </c>
      <c r="AC269" s="14">
        <f t="shared" si="38"/>
        <v>4.3458333333333349E-2</v>
      </c>
    </row>
    <row r="270" spans="2:29" ht="15" customHeight="1">
      <c r="B270" s="27">
        <v>26</v>
      </c>
      <c r="C270" s="45">
        <f>0.001*[78]Sheet1!$F$612</f>
        <v>4.4999999999999998E-2</v>
      </c>
      <c r="D270" s="17">
        <f>0.001*[78]Sheet1!$F$613</f>
        <v>4.4999999999999998E-2</v>
      </c>
      <c r="E270" s="17">
        <f>0.001*[78]Sheet1!$F$614</f>
        <v>4.4999999999999998E-2</v>
      </c>
      <c r="F270" s="17">
        <f>0.001*[78]Sheet1!$F$615</f>
        <v>4.4999999999999998E-2</v>
      </c>
      <c r="G270" s="17">
        <f>0.001*[78]Sheet1!$F$616</f>
        <v>4.3999999999999997E-2</v>
      </c>
      <c r="H270" s="17">
        <f>0.001*[78]Sheet1!$F$617</f>
        <v>4.4999999999999998E-2</v>
      </c>
      <c r="I270" s="17">
        <f>0.001*[78]Sheet1!$F$618</f>
        <v>4.4999999999999998E-2</v>
      </c>
      <c r="J270" s="17">
        <f>0.001*[78]Sheet1!$F$619</f>
        <v>4.4999999999999998E-2</v>
      </c>
      <c r="K270" s="17">
        <f>0.001*[78]Sheet1!$F$620</f>
        <v>4.4999999999999998E-2</v>
      </c>
      <c r="L270" s="17">
        <f>0.001*[78]Sheet1!$F$621</f>
        <v>4.3000000000000003E-2</v>
      </c>
      <c r="M270" s="17">
        <f>0.001*[78]Sheet1!$F$622</f>
        <v>4.3000000000000003E-2</v>
      </c>
      <c r="N270" s="17">
        <f>0.001*[78]Sheet1!$F$623</f>
        <v>4.3000000000000003E-2</v>
      </c>
      <c r="O270" s="17">
        <f>0.001*[78]Sheet1!$F$624</f>
        <v>4.3000000000000003E-2</v>
      </c>
      <c r="P270" s="17">
        <f>0.001*[78]Sheet1!$F$625</f>
        <v>4.2000000000000003E-2</v>
      </c>
      <c r="Q270" s="17">
        <f>0.001*[78]Sheet1!$F$626</f>
        <v>4.2000000000000003E-2</v>
      </c>
      <c r="R270" s="17">
        <f>0.001*[78]Sheet1!$F$627</f>
        <v>4.2000000000000003E-2</v>
      </c>
      <c r="S270" s="17">
        <f>0.001*[78]Sheet1!$F$628</f>
        <v>4.3000000000000003E-2</v>
      </c>
      <c r="T270" s="17">
        <f>0.001*[78]Sheet1!$F$629</f>
        <v>4.3000000000000003E-2</v>
      </c>
      <c r="U270" s="17">
        <f>0.001*[78]Sheet1!$F$630</f>
        <v>4.3999999999999997E-2</v>
      </c>
      <c r="V270" s="17">
        <f>0.001*[78]Sheet1!$F$631</f>
        <v>4.3999999999999997E-2</v>
      </c>
      <c r="W270" s="17">
        <f>0.001*[78]Sheet1!$F$632</f>
        <v>4.3999999999999997E-2</v>
      </c>
      <c r="X270" s="17">
        <f>0.001*[78]Sheet1!$F$633</f>
        <v>4.3999999999999997E-2</v>
      </c>
      <c r="Y270" s="17">
        <f>0.001*[78]Sheet1!$F$634</f>
        <v>4.3999999999999997E-2</v>
      </c>
      <c r="Z270" s="46">
        <f>0.001*[78]Sheet1!$F$635</f>
        <v>4.8000000000000001E-2</v>
      </c>
      <c r="AA270" s="36">
        <f t="shared" si="36"/>
        <v>4.8000000000000001E-2</v>
      </c>
      <c r="AB270" s="18">
        <f t="shared" si="37"/>
        <v>4.2000000000000003E-2</v>
      </c>
      <c r="AC270" s="19">
        <f t="shared" si="38"/>
        <v>4.4000000000000011E-2</v>
      </c>
    </row>
    <row r="271" spans="2:29" ht="15" customHeight="1">
      <c r="B271" s="26">
        <v>27</v>
      </c>
      <c r="C271" s="43">
        <f>0.001*[78]Sheet1!$F$636</f>
        <v>0.05</v>
      </c>
      <c r="D271" s="9">
        <f>0.001*[78]Sheet1!$F$637</f>
        <v>0.05</v>
      </c>
      <c r="E271" s="9">
        <f>0.001*[78]Sheet1!$F$638</f>
        <v>5.1000000000000004E-2</v>
      </c>
      <c r="F271" s="9">
        <f>0.001*[78]Sheet1!$F$639</f>
        <v>5.3999999999999999E-2</v>
      </c>
      <c r="G271" s="9">
        <f>0.001*[78]Sheet1!$F$640</f>
        <v>0.05</v>
      </c>
      <c r="H271" s="9">
        <f>0.001*[78]Sheet1!$F$641</f>
        <v>4.4999999999999998E-2</v>
      </c>
      <c r="I271" s="9">
        <f>0.001*[78]Sheet1!$F$642</f>
        <v>4.3000000000000003E-2</v>
      </c>
      <c r="J271" s="9">
        <f>0.001*[78]Sheet1!$F$643</f>
        <v>4.3000000000000003E-2</v>
      </c>
      <c r="K271" s="9">
        <f>0.001*[78]Sheet1!$F$644</f>
        <v>4.3000000000000003E-2</v>
      </c>
      <c r="L271" s="9">
        <f>0.001*[78]Sheet1!$F$645</f>
        <v>4.3000000000000003E-2</v>
      </c>
      <c r="M271" s="9">
        <f>0.001*[78]Sheet1!$F$646</f>
        <v>4.3000000000000003E-2</v>
      </c>
      <c r="N271" s="9">
        <f>0.001*[78]Sheet1!$F$647</f>
        <v>4.3000000000000003E-2</v>
      </c>
      <c r="O271" s="9">
        <f>0.001*[78]Sheet1!$F$648</f>
        <v>4.3000000000000003E-2</v>
      </c>
      <c r="P271" s="9">
        <f>0.001*[78]Sheet1!$F$649</f>
        <v>4.3000000000000003E-2</v>
      </c>
      <c r="Q271" s="9">
        <f>0.001*[78]Sheet1!$F$650</f>
        <v>4.3000000000000003E-2</v>
      </c>
      <c r="R271" s="9">
        <f>0.001*[78]Sheet1!$F$651</f>
        <v>4.7E-2</v>
      </c>
      <c r="S271" s="9">
        <f>0.001*[78]Sheet1!$F$652</f>
        <v>0.05</v>
      </c>
      <c r="T271" s="9">
        <f>0.001*[78]Sheet1!$F$653</f>
        <v>0.05</v>
      </c>
      <c r="U271" s="9">
        <f>0.001*[78]Sheet1!$F$654</f>
        <v>4.9000000000000002E-2</v>
      </c>
      <c r="V271" s="9">
        <f>0.001*[78]Sheet1!$F$655</f>
        <v>4.9000000000000002E-2</v>
      </c>
      <c r="W271" s="9">
        <f>0.001*[78]Sheet1!$F$656</f>
        <v>4.5999999999999999E-2</v>
      </c>
      <c r="X271" s="9">
        <f>0.001*[78]Sheet1!$F$657</f>
        <v>4.5999999999999999E-2</v>
      </c>
      <c r="Y271" s="9">
        <f>0.001*[78]Sheet1!$F$658</f>
        <v>4.5999999999999999E-2</v>
      </c>
      <c r="Z271" s="44">
        <f>0.001*[78]Sheet1!$F$659</f>
        <v>4.7E-2</v>
      </c>
      <c r="AA271" s="35">
        <f t="shared" si="36"/>
        <v>5.3999999999999999E-2</v>
      </c>
      <c r="AB271" s="10">
        <f t="shared" si="37"/>
        <v>4.3000000000000003E-2</v>
      </c>
      <c r="AC271" s="14">
        <f t="shared" si="38"/>
        <v>4.6541666666666676E-2</v>
      </c>
    </row>
    <row r="272" spans="2:29" ht="15" customHeight="1">
      <c r="B272" s="26">
        <v>28</v>
      </c>
      <c r="C272" s="43">
        <f>0.001*[78]Sheet1!$F$660</f>
        <v>4.7E-2</v>
      </c>
      <c r="D272" s="9">
        <f>0.001*[78]Sheet1!$F$661</f>
        <v>4.4999999999999998E-2</v>
      </c>
      <c r="E272" s="9">
        <f>0.001*[78]Sheet1!$F$662</f>
        <v>4.4999999999999998E-2</v>
      </c>
      <c r="F272" s="9">
        <f>0.001*[78]Sheet1!$F$663</f>
        <v>4.4999999999999998E-2</v>
      </c>
      <c r="G272" s="9">
        <f>0.001*[78]Sheet1!$F$664</f>
        <v>4.5999999999999999E-2</v>
      </c>
      <c r="H272" s="9">
        <f>0.001*[78]Sheet1!$F$665</f>
        <v>4.7E-2</v>
      </c>
      <c r="I272" s="9">
        <f>0.001*[78]Sheet1!$F$666</f>
        <v>4.3999999999999997E-2</v>
      </c>
      <c r="J272" s="9">
        <f>0.001*[78]Sheet1!$F$667</f>
        <v>4.3000000000000003E-2</v>
      </c>
      <c r="K272" s="9">
        <f>0.001*[78]Sheet1!$F$668</f>
        <v>4.2000000000000003E-2</v>
      </c>
      <c r="L272" s="9">
        <f>0.001*[78]Sheet1!$F$669</f>
        <v>4.1000000000000002E-2</v>
      </c>
      <c r="M272" s="9">
        <f>0.001*[78]Sheet1!$F$670</f>
        <v>4.1000000000000002E-2</v>
      </c>
      <c r="N272" s="9">
        <f>0.001*[78]Sheet1!$F$671</f>
        <v>4.1000000000000002E-2</v>
      </c>
      <c r="O272" s="9">
        <f>0.001*[78]Sheet1!$F$672</f>
        <v>4.5999999999999999E-2</v>
      </c>
      <c r="P272" s="9">
        <f>0.001*[78]Sheet1!$F$673</f>
        <v>4.9000000000000002E-2</v>
      </c>
      <c r="Q272" s="9">
        <f>0.001*[78]Sheet1!$F$674</f>
        <v>0.05</v>
      </c>
      <c r="R272" s="9">
        <f>0.001*[78]Sheet1!$F$675</f>
        <v>0.05</v>
      </c>
      <c r="S272" s="9">
        <f>0.001*[78]Sheet1!$F$676</f>
        <v>4.4999999999999998E-2</v>
      </c>
      <c r="T272" s="9">
        <f>0.001*[78]Sheet1!$F$677</f>
        <v>4.3000000000000003E-2</v>
      </c>
      <c r="U272" s="9">
        <f>0.001*[78]Sheet1!$F$678</f>
        <v>4.2000000000000003E-2</v>
      </c>
      <c r="V272" s="9">
        <f>0.001*[78]Sheet1!$F$679</f>
        <v>4.2000000000000003E-2</v>
      </c>
      <c r="W272" s="9">
        <f>0.001*[78]Sheet1!$F$680</f>
        <v>4.2000000000000003E-2</v>
      </c>
      <c r="X272" s="9">
        <f>0.001*[78]Sheet1!$F$681</f>
        <v>4.3000000000000003E-2</v>
      </c>
      <c r="Y272" s="9">
        <f>0.001*[78]Sheet1!$F$682</f>
        <v>4.3999999999999997E-2</v>
      </c>
      <c r="Z272" s="44">
        <f>0.001*[78]Sheet1!$F$683</f>
        <v>4.3000000000000003E-2</v>
      </c>
      <c r="AA272" s="35">
        <f t="shared" si="36"/>
        <v>0.05</v>
      </c>
      <c r="AB272" s="10">
        <f t="shared" si="37"/>
        <v>4.1000000000000002E-2</v>
      </c>
      <c r="AC272" s="14">
        <f t="shared" si="38"/>
        <v>4.4416666666666681E-2</v>
      </c>
    </row>
    <row r="273" spans="2:29" ht="15" customHeight="1">
      <c r="B273" s="26">
        <v>29</v>
      </c>
      <c r="C273" s="43">
        <f>0.001*[78]Sheet1!$F$684</f>
        <v>4.3000000000000003E-2</v>
      </c>
      <c r="D273" s="9">
        <f>0.001*[78]Sheet1!$F$685</f>
        <v>4.3000000000000003E-2</v>
      </c>
      <c r="E273" s="9">
        <f>0.001*[78]Sheet1!$F$686</f>
        <v>4.3999999999999997E-2</v>
      </c>
      <c r="F273" s="9">
        <f>0.001*[78]Sheet1!$F$687</f>
        <v>4.3000000000000003E-2</v>
      </c>
      <c r="G273" s="9">
        <f>0.001*[78]Sheet1!$F$688</f>
        <v>4.3999999999999997E-2</v>
      </c>
      <c r="H273" s="9">
        <f>0.001*[78]Sheet1!$F$689</f>
        <v>4.3000000000000003E-2</v>
      </c>
      <c r="I273" s="9">
        <f>0.001*[78]Sheet1!$F$690</f>
        <v>4.3000000000000003E-2</v>
      </c>
      <c r="J273" s="9">
        <f>0.001*[78]Sheet1!$F$691</f>
        <v>4.3000000000000003E-2</v>
      </c>
      <c r="K273" s="9">
        <f>0.001*[78]Sheet1!$F$692</f>
        <v>4.2000000000000003E-2</v>
      </c>
      <c r="L273" s="9">
        <f>0.001*[78]Sheet1!$F$693</f>
        <v>4.2000000000000003E-2</v>
      </c>
      <c r="M273" s="9">
        <f>0.001*[78]Sheet1!$F$694</f>
        <v>4.2000000000000003E-2</v>
      </c>
      <c r="N273" s="9">
        <f>0.001*[78]Sheet1!$F$695</f>
        <v>4.2000000000000003E-2</v>
      </c>
      <c r="O273" s="9">
        <f>0.001*[78]Sheet1!$F$696</f>
        <v>4.2000000000000003E-2</v>
      </c>
      <c r="P273" s="9">
        <f>0.001*[78]Sheet1!$F$697</f>
        <v>4.1000000000000002E-2</v>
      </c>
      <c r="Q273" s="9">
        <f>0.001*[78]Sheet1!$F$698</f>
        <v>0.04</v>
      </c>
      <c r="R273" s="9">
        <f>0.001*[78]Sheet1!$F$699</f>
        <v>4.1000000000000002E-2</v>
      </c>
      <c r="S273" s="9">
        <f>0.001*[78]Sheet1!$F$700</f>
        <v>4.2000000000000003E-2</v>
      </c>
      <c r="T273" s="9">
        <f>0.001*[78]Sheet1!$F$701</f>
        <v>4.2000000000000003E-2</v>
      </c>
      <c r="U273" s="9">
        <f>0.001*[78]Sheet1!$F$702</f>
        <v>4.3000000000000003E-2</v>
      </c>
      <c r="V273" s="9">
        <f>0.001*[78]Sheet1!$F$703</f>
        <v>4.3000000000000003E-2</v>
      </c>
      <c r="W273" s="9">
        <f>0.001*[78]Sheet1!$F$704</f>
        <v>4.3000000000000003E-2</v>
      </c>
      <c r="X273" s="9">
        <f>0.001*[78]Sheet1!$F$705</f>
        <v>4.3000000000000003E-2</v>
      </c>
      <c r="Y273" s="9">
        <f>0.001*[78]Sheet1!$F$706</f>
        <v>4.3000000000000003E-2</v>
      </c>
      <c r="Z273" s="44">
        <f>0.001*[78]Sheet1!$F$707</f>
        <v>4.3999999999999997E-2</v>
      </c>
      <c r="AA273" s="35">
        <f t="shared" si="36"/>
        <v>4.3999999999999997E-2</v>
      </c>
      <c r="AB273" s="10">
        <f t="shared" si="37"/>
        <v>0.04</v>
      </c>
      <c r="AC273" s="14">
        <f t="shared" si="38"/>
        <v>4.2541666666666679E-2</v>
      </c>
    </row>
    <row r="274" spans="2:29" ht="15" customHeight="1">
      <c r="B274" s="28">
        <v>30</v>
      </c>
      <c r="C274" s="47">
        <f>0.001*[78]Sheet1!$F$708</f>
        <v>4.3000000000000003E-2</v>
      </c>
      <c r="D274" s="20">
        <f>0.001*[78]Sheet1!$F$709</f>
        <v>4.3000000000000003E-2</v>
      </c>
      <c r="E274" s="20">
        <f>0.001*[78]Sheet1!$F$710</f>
        <v>4.3000000000000003E-2</v>
      </c>
      <c r="F274" s="20">
        <f>0.001*[78]Sheet1!$F$711</f>
        <v>4.3000000000000003E-2</v>
      </c>
      <c r="G274" s="20">
        <f>0.001*[78]Sheet1!$F$712</f>
        <v>4.3999999999999997E-2</v>
      </c>
      <c r="H274" s="20">
        <f>0.001*[78]Sheet1!$F$713</f>
        <v>4.3999999999999997E-2</v>
      </c>
      <c r="I274" s="20">
        <f>0.001*[78]Sheet1!$F$714</f>
        <v>4.3999999999999997E-2</v>
      </c>
      <c r="J274" s="20">
        <f>0.001*[78]Sheet1!$F$715</f>
        <v>4.3999999999999997E-2</v>
      </c>
      <c r="K274" s="20">
        <f>0.001*[78]Sheet1!$F$716</f>
        <v>4.3000000000000003E-2</v>
      </c>
      <c r="L274" s="20">
        <f>0.001*[78]Sheet1!$F$717</f>
        <v>4.2000000000000003E-2</v>
      </c>
      <c r="M274" s="20">
        <f>0.001*[78]Sheet1!$F$718</f>
        <v>4.2000000000000003E-2</v>
      </c>
      <c r="N274" s="20">
        <f>0.001*[78]Sheet1!$F$719</f>
        <v>4.2000000000000003E-2</v>
      </c>
      <c r="O274" s="20">
        <f>0.001*[78]Sheet1!$F$720</f>
        <v>4.2000000000000003E-2</v>
      </c>
      <c r="P274" s="20">
        <f>0.001*[78]Sheet1!$F$721</f>
        <v>4.2000000000000003E-2</v>
      </c>
      <c r="Q274" s="20">
        <f>0.001*[78]Sheet1!$F$722</f>
        <v>4.2000000000000003E-2</v>
      </c>
      <c r="R274" s="20">
        <f>0.001*[78]Sheet1!$F$723</f>
        <v>4.2000000000000003E-2</v>
      </c>
      <c r="S274" s="20">
        <f>0.001*[78]Sheet1!$F$724</f>
        <v>4.2000000000000003E-2</v>
      </c>
      <c r="T274" s="20">
        <f>0.001*[78]Sheet1!$F$725</f>
        <v>4.3000000000000003E-2</v>
      </c>
      <c r="U274" s="20">
        <f>0.001*[78]Sheet1!$F$726</f>
        <v>4.3000000000000003E-2</v>
      </c>
      <c r="V274" s="20">
        <f>0.001*[78]Sheet1!$F$727</f>
        <v>4.3999999999999997E-2</v>
      </c>
      <c r="W274" s="20">
        <f>0.001*[78]Sheet1!$F$728</f>
        <v>4.3999999999999997E-2</v>
      </c>
      <c r="X274" s="20">
        <f>0.001*[78]Sheet1!$F$729</f>
        <v>4.3999999999999997E-2</v>
      </c>
      <c r="Y274" s="20">
        <f>0.001*[78]Sheet1!$F$730</f>
        <v>4.4999999999999998E-2</v>
      </c>
      <c r="Z274" s="48">
        <f>0.001*[78]Sheet1!$F$731</f>
        <v>4.4999999999999998E-2</v>
      </c>
      <c r="AA274" s="37">
        <f t="shared" si="36"/>
        <v>4.4999999999999998E-2</v>
      </c>
      <c r="AB274" s="21">
        <f t="shared" si="37"/>
        <v>4.2000000000000003E-2</v>
      </c>
      <c r="AC274" s="22">
        <f t="shared" si="38"/>
        <v>4.3125000000000017E-2</v>
      </c>
    </row>
    <row r="275" spans="2:29" ht="15" customHeight="1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>
      <c r="B276" s="30" t="s">
        <v>0</v>
      </c>
      <c r="C276" s="47">
        <f t="shared" ref="C276:Z276" si="39">MAX(C245:C275)</f>
        <v>5.3999999999999999E-2</v>
      </c>
      <c r="D276" s="20">
        <f t="shared" si="39"/>
        <v>5.1000000000000004E-2</v>
      </c>
      <c r="E276" s="20">
        <f t="shared" si="39"/>
        <v>5.1000000000000004E-2</v>
      </c>
      <c r="F276" s="20">
        <f t="shared" si="39"/>
        <v>5.3999999999999999E-2</v>
      </c>
      <c r="G276" s="20">
        <f t="shared" si="39"/>
        <v>0.05</v>
      </c>
      <c r="H276" s="20">
        <f t="shared" si="39"/>
        <v>0.05</v>
      </c>
      <c r="I276" s="20">
        <f t="shared" si="39"/>
        <v>4.8000000000000001E-2</v>
      </c>
      <c r="J276" s="20">
        <f t="shared" si="39"/>
        <v>4.5999999999999999E-2</v>
      </c>
      <c r="K276" s="20">
        <f t="shared" si="39"/>
        <v>4.5999999999999999E-2</v>
      </c>
      <c r="L276" s="20">
        <f t="shared" si="39"/>
        <v>4.4999999999999998E-2</v>
      </c>
      <c r="M276" s="20">
        <f t="shared" si="39"/>
        <v>4.8000000000000001E-2</v>
      </c>
      <c r="N276" s="20">
        <f t="shared" si="39"/>
        <v>4.8000000000000001E-2</v>
      </c>
      <c r="O276" s="20">
        <f t="shared" si="39"/>
        <v>0.05</v>
      </c>
      <c r="P276" s="20">
        <f t="shared" si="39"/>
        <v>5.1000000000000004E-2</v>
      </c>
      <c r="Q276" s="20">
        <f t="shared" si="39"/>
        <v>5.1000000000000004E-2</v>
      </c>
      <c r="R276" s="20">
        <f t="shared" si="39"/>
        <v>0.05</v>
      </c>
      <c r="S276" s="20">
        <f t="shared" si="39"/>
        <v>5.2000000000000005E-2</v>
      </c>
      <c r="T276" s="20">
        <f t="shared" si="39"/>
        <v>0.05</v>
      </c>
      <c r="U276" s="20">
        <f t="shared" si="39"/>
        <v>4.9000000000000002E-2</v>
      </c>
      <c r="V276" s="20">
        <f t="shared" si="39"/>
        <v>4.9000000000000002E-2</v>
      </c>
      <c r="W276" s="20">
        <f t="shared" si="39"/>
        <v>5.9000000000000004E-2</v>
      </c>
      <c r="X276" s="20">
        <f t="shared" si="39"/>
        <v>6.7000000000000004E-2</v>
      </c>
      <c r="Y276" s="20">
        <f t="shared" si="39"/>
        <v>6.9000000000000006E-2</v>
      </c>
      <c r="Z276" s="48">
        <f t="shared" si="39"/>
        <v>5.8000000000000003E-2</v>
      </c>
      <c r="AA276" s="162" t="s">
        <v>15</v>
      </c>
      <c r="AB276" s="163"/>
      <c r="AC276" s="164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4.3000000000000003E-2</v>
      </c>
      <c r="E277" s="5">
        <f t="shared" si="40"/>
        <v>4.3000000000000003E-2</v>
      </c>
      <c r="F277" s="5">
        <f t="shared" si="40"/>
        <v>4.3000000000000003E-2</v>
      </c>
      <c r="G277" s="5">
        <f t="shared" si="40"/>
        <v>4.3000000000000003E-2</v>
      </c>
      <c r="H277" s="5">
        <f t="shared" si="40"/>
        <v>4.3000000000000003E-2</v>
      </c>
      <c r="I277" s="5">
        <f t="shared" si="40"/>
        <v>4.3000000000000003E-2</v>
      </c>
      <c r="J277" s="5">
        <f t="shared" si="40"/>
        <v>4.2000000000000003E-2</v>
      </c>
      <c r="K277" s="5">
        <f t="shared" si="40"/>
        <v>4.2000000000000003E-2</v>
      </c>
      <c r="L277" s="5">
        <f t="shared" si="40"/>
        <v>4.1000000000000002E-2</v>
      </c>
      <c r="M277" s="5">
        <f t="shared" si="40"/>
        <v>4.1000000000000002E-2</v>
      </c>
      <c r="N277" s="5">
        <f t="shared" si="40"/>
        <v>4.1000000000000002E-2</v>
      </c>
      <c r="O277" s="5">
        <f t="shared" si="40"/>
        <v>4.2000000000000003E-2</v>
      </c>
      <c r="P277" s="5">
        <f t="shared" si="40"/>
        <v>4.1000000000000002E-2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4.2000000000000003E-2</v>
      </c>
      <c r="U277" s="5">
        <f t="shared" si="40"/>
        <v>4.2000000000000003E-2</v>
      </c>
      <c r="V277" s="5">
        <f t="shared" si="40"/>
        <v>4.2000000000000003E-2</v>
      </c>
      <c r="W277" s="5">
        <f t="shared" si="40"/>
        <v>4.2000000000000003E-2</v>
      </c>
      <c r="X277" s="5">
        <f t="shared" si="40"/>
        <v>4.3000000000000003E-2</v>
      </c>
      <c r="Y277" s="5">
        <f t="shared" si="40"/>
        <v>4.3000000000000003E-2</v>
      </c>
      <c r="Z277" s="52">
        <f t="shared" si="40"/>
        <v>4.3000000000000003E-2</v>
      </c>
      <c r="AA277" s="156">
        <f>AVERAGE(AA245:AA275)</f>
        <v>4.7166666666666676E-2</v>
      </c>
      <c r="AB277" s="158">
        <f>AVERAGE(AB245:AB275)</f>
        <v>4.2033333333333346E-2</v>
      </c>
      <c r="AC277" s="160">
        <f>AVERAGE(AC245:AC275)</f>
        <v>4.3947777777777801E-2</v>
      </c>
    </row>
    <row r="278" spans="2:29" ht="15" customHeight="1" thickBot="1">
      <c r="B278" s="32" t="s">
        <v>14</v>
      </c>
      <c r="C278" s="53">
        <f t="shared" ref="C278:Z278" si="41">AVERAGE(C245:C275)</f>
        <v>4.4933333333333339E-2</v>
      </c>
      <c r="D278" s="6">
        <f t="shared" si="41"/>
        <v>4.4833333333333329E-2</v>
      </c>
      <c r="E278" s="6">
        <f t="shared" si="41"/>
        <v>4.476666666666667E-2</v>
      </c>
      <c r="F278" s="6">
        <f t="shared" si="41"/>
        <v>4.4600000000000001E-2</v>
      </c>
      <c r="G278" s="6">
        <f t="shared" si="41"/>
        <v>4.4566666666666678E-2</v>
      </c>
      <c r="H278" s="6">
        <f t="shared" si="41"/>
        <v>4.4666666666666667E-2</v>
      </c>
      <c r="I278" s="6">
        <f t="shared" si="41"/>
        <v>4.4433333333333339E-2</v>
      </c>
      <c r="J278" s="6">
        <f t="shared" si="41"/>
        <v>4.413333333333333E-2</v>
      </c>
      <c r="K278" s="6">
        <f t="shared" si="41"/>
        <v>4.3400000000000008E-2</v>
      </c>
      <c r="L278" s="6">
        <f t="shared" si="41"/>
        <v>4.2900000000000008E-2</v>
      </c>
      <c r="M278" s="6">
        <f t="shared" si="41"/>
        <v>4.2799999999999998E-2</v>
      </c>
      <c r="N278" s="6">
        <f t="shared" si="41"/>
        <v>4.2793103448275867E-2</v>
      </c>
      <c r="O278" s="6">
        <f t="shared" si="41"/>
        <v>4.3137931034482768E-2</v>
      </c>
      <c r="P278" s="6">
        <f t="shared" si="41"/>
        <v>4.3241379310344837E-2</v>
      </c>
      <c r="Q278" s="6">
        <f t="shared" si="41"/>
        <v>4.3275862068965526E-2</v>
      </c>
      <c r="R278" s="6">
        <f t="shared" si="41"/>
        <v>4.3266666666666675E-2</v>
      </c>
      <c r="S278" s="6">
        <f t="shared" si="41"/>
        <v>4.3266666666666675E-2</v>
      </c>
      <c r="T278" s="6">
        <f t="shared" si="41"/>
        <v>4.3433333333333338E-2</v>
      </c>
      <c r="U278" s="6">
        <f t="shared" si="41"/>
        <v>4.3500000000000004E-2</v>
      </c>
      <c r="V278" s="6">
        <f t="shared" si="41"/>
        <v>4.4000000000000004E-2</v>
      </c>
      <c r="W278" s="6">
        <f t="shared" si="41"/>
        <v>4.4400000000000009E-2</v>
      </c>
      <c r="X278" s="6">
        <f t="shared" si="41"/>
        <v>4.4566666666666671E-2</v>
      </c>
      <c r="Y278" s="6">
        <f t="shared" si="41"/>
        <v>4.4900000000000009E-2</v>
      </c>
      <c r="Z278" s="54">
        <f t="shared" si="41"/>
        <v>4.4833333333333343E-2</v>
      </c>
      <c r="AA278" s="157"/>
      <c r="AB278" s="159"/>
      <c r="AC278" s="161"/>
    </row>
    <row r="280" spans="2:29" ht="268.5" customHeight="1"/>
    <row r="282" spans="2:29" ht="18" customHeight="1">
      <c r="B282" s="165" t="s">
        <v>82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0.001*[79]Sheet1!$F$12</f>
        <v>4.7E-2</v>
      </c>
      <c r="D285" s="12">
        <f>0.001*[79]Sheet1!$F$13</f>
        <v>4.7E-2</v>
      </c>
      <c r="E285" s="12">
        <f>0.001*[79]Sheet1!$F$14</f>
        <v>4.7E-2</v>
      </c>
      <c r="F285" s="12">
        <f>0.001*[79]Sheet1!$F$15</f>
        <v>4.7E-2</v>
      </c>
      <c r="G285" s="12">
        <f>0.001*[79]Sheet1!$F$16</f>
        <v>4.8000000000000001E-2</v>
      </c>
      <c r="H285" s="12">
        <f>0.001*[79]Sheet1!$F$17</f>
        <v>5.6000000000000001E-2</v>
      </c>
      <c r="I285" s="12">
        <f>0.001*[79]Sheet1!$F$18</f>
        <v>5.3999999999999999E-2</v>
      </c>
      <c r="J285" s="12">
        <f>0.001*[79]Sheet1!$F$19</f>
        <v>5.3999999999999999E-2</v>
      </c>
      <c r="K285" s="12">
        <f>0.001*[79]Sheet1!$F$20</f>
        <v>0.05</v>
      </c>
      <c r="L285" s="12">
        <f>0.001*[79]Sheet1!$F$21</f>
        <v>5.2000000000000005E-2</v>
      </c>
      <c r="M285" s="12">
        <f>0.001*[79]Sheet1!$F$22</f>
        <v>5.6000000000000001E-2</v>
      </c>
      <c r="N285" s="12">
        <f>0.001*[79]Sheet1!$F$23</f>
        <v>5.8000000000000003E-2</v>
      </c>
      <c r="O285" s="12">
        <f>0.001*[79]Sheet1!$F$24</f>
        <v>6.3E-2</v>
      </c>
      <c r="P285" s="12">
        <f>0.001*[79]Sheet1!$F$25</f>
        <v>5.8000000000000003E-2</v>
      </c>
      <c r="Q285" s="12">
        <f>0.001*[79]Sheet1!$F$26</f>
        <v>5.2000000000000005E-2</v>
      </c>
      <c r="R285" s="12">
        <f>0.001*[79]Sheet1!$F$27</f>
        <v>4.8000000000000001E-2</v>
      </c>
      <c r="S285" s="12">
        <f>0.001*[79]Sheet1!$F$28</f>
        <v>4.7E-2</v>
      </c>
      <c r="T285" s="12">
        <f>0.001*[79]Sheet1!$F$29</f>
        <v>4.7E-2</v>
      </c>
      <c r="U285" s="12">
        <f>0.001*[79]Sheet1!$F$30</f>
        <v>4.7E-2</v>
      </c>
      <c r="V285" s="12">
        <f>0.001*[79]Sheet1!$F$31</f>
        <v>4.7E-2</v>
      </c>
      <c r="W285" s="12">
        <f>0.001*[79]Sheet1!$F$32</f>
        <v>4.7E-2</v>
      </c>
      <c r="X285" s="12">
        <f>0.001*[79]Sheet1!$F$33</f>
        <v>4.7E-2</v>
      </c>
      <c r="Y285" s="12">
        <f>0.001*[79]Sheet1!$F$34</f>
        <v>4.8000000000000001E-2</v>
      </c>
      <c r="Z285" s="42">
        <f>0.001*[79]Sheet1!$F$35</f>
        <v>4.8000000000000001E-2</v>
      </c>
      <c r="AA285" s="34">
        <f>MAX(C285:Z285)</f>
        <v>6.3E-2</v>
      </c>
      <c r="AB285" s="13">
        <f>MIN(C285:Z285)</f>
        <v>4.7E-2</v>
      </c>
      <c r="AC285" s="16">
        <f>AVERAGE(C285:Z285)</f>
        <v>5.062500000000001E-2</v>
      </c>
    </row>
    <row r="286" spans="2:29" ht="15" customHeight="1">
      <c r="B286" s="26">
        <v>2</v>
      </c>
      <c r="C286" s="43">
        <f>0.001*[79]Sheet1!$F$36</f>
        <v>4.8000000000000001E-2</v>
      </c>
      <c r="D286" s="9">
        <f>0.001*[79]Sheet1!$F$37</f>
        <v>4.8000000000000001E-2</v>
      </c>
      <c r="E286" s="9">
        <f>0.001*[79]Sheet1!$F$38</f>
        <v>4.8000000000000001E-2</v>
      </c>
      <c r="F286" s="9">
        <f>0.001*[79]Sheet1!$F$39</f>
        <v>4.8000000000000001E-2</v>
      </c>
      <c r="G286" s="9">
        <f>0.001*[79]Sheet1!$F$40</f>
        <v>4.7E-2</v>
      </c>
      <c r="H286" s="9">
        <f>0.001*[79]Sheet1!$F$41</f>
        <v>4.8000000000000001E-2</v>
      </c>
      <c r="I286" s="9">
        <f>0.001*[79]Sheet1!$F$42</f>
        <v>4.8000000000000001E-2</v>
      </c>
      <c r="J286" s="9">
        <f>0.001*[79]Sheet1!$F$43</f>
        <v>4.8000000000000001E-2</v>
      </c>
      <c r="K286" s="9">
        <f>0.001*[79]Sheet1!$F$44</f>
        <v>4.8000000000000001E-2</v>
      </c>
      <c r="L286" s="9">
        <f>0.001*[79]Sheet1!$F$45</f>
        <v>4.7E-2</v>
      </c>
      <c r="M286" s="9">
        <f>0.001*[79]Sheet1!$F$46</f>
        <v>4.5999999999999999E-2</v>
      </c>
      <c r="N286" s="9">
        <f>0.001*[79]Sheet1!$F$47</f>
        <v>4.5999999999999999E-2</v>
      </c>
      <c r="O286" s="9">
        <f>0.001*[79]Sheet1!$F$48</f>
        <v>4.5999999999999999E-2</v>
      </c>
      <c r="P286" s="9" t="s">
        <v>80</v>
      </c>
      <c r="Q286" s="9" t="s">
        <v>80</v>
      </c>
      <c r="R286" s="9" t="s">
        <v>81</v>
      </c>
      <c r="S286" s="9">
        <f>0.001*[79]Sheet1!$F$52</f>
        <v>4.5999999999999999E-2</v>
      </c>
      <c r="T286" s="9">
        <f>0.001*[79]Sheet1!$F$53</f>
        <v>4.5999999999999999E-2</v>
      </c>
      <c r="U286" s="9">
        <f>0.001*[79]Sheet1!$F$54</f>
        <v>4.7E-2</v>
      </c>
      <c r="V286" s="9">
        <f>0.001*[79]Sheet1!$F$55</f>
        <v>4.7E-2</v>
      </c>
      <c r="W286" s="9">
        <f>0.001*[79]Sheet1!$F$56</f>
        <v>4.7E-2</v>
      </c>
      <c r="X286" s="9">
        <f>0.001*[79]Sheet1!$F$57</f>
        <v>4.8000000000000001E-2</v>
      </c>
      <c r="Y286" s="9">
        <f>0.001*[79]Sheet1!$F$58</f>
        <v>4.8000000000000001E-2</v>
      </c>
      <c r="Z286" s="44">
        <f>0.001*[79]Sheet1!$F$59</f>
        <v>4.8000000000000001E-2</v>
      </c>
      <c r="AA286" s="35">
        <f t="shared" ref="AA286:AA314" si="42">MAX(C286:Z286)</f>
        <v>4.8000000000000001E-2</v>
      </c>
      <c r="AB286" s="10">
        <f t="shared" ref="AB286:AB314" si="43">MIN(C286:Z286)</f>
        <v>4.5999999999999999E-2</v>
      </c>
      <c r="AC286" s="14">
        <f t="shared" ref="AC286:AC314" si="44">AVERAGE(C286:Z286)</f>
        <v>4.7285714285714299E-2</v>
      </c>
    </row>
    <row r="287" spans="2:29" ht="15" customHeight="1">
      <c r="B287" s="26">
        <v>3</v>
      </c>
      <c r="C287" s="43">
        <f>0.001*[79]Sheet1!$F$60</f>
        <v>4.8000000000000001E-2</v>
      </c>
      <c r="D287" s="9">
        <f>0.001*[79]Sheet1!$F$61</f>
        <v>4.9000000000000002E-2</v>
      </c>
      <c r="E287" s="9">
        <f>0.001*[79]Sheet1!$F$62</f>
        <v>4.9000000000000002E-2</v>
      </c>
      <c r="F287" s="9">
        <f>0.001*[79]Sheet1!$F$63</f>
        <v>4.9000000000000002E-2</v>
      </c>
      <c r="G287" s="9">
        <f>0.001*[79]Sheet1!$F$64</f>
        <v>4.8000000000000001E-2</v>
      </c>
      <c r="H287" s="9">
        <f>0.001*[79]Sheet1!$F$65</f>
        <v>4.9000000000000002E-2</v>
      </c>
      <c r="I287" s="9">
        <f>0.001*[79]Sheet1!$F$66</f>
        <v>4.9000000000000002E-2</v>
      </c>
      <c r="J287" s="9">
        <f>0.001*[79]Sheet1!$F$67</f>
        <v>0.05</v>
      </c>
      <c r="K287" s="9">
        <f>0.001*[79]Sheet1!$F$68</f>
        <v>5.2000000000000005E-2</v>
      </c>
      <c r="L287" s="9">
        <f>0.001*[79]Sheet1!$F$69</f>
        <v>4.8000000000000001E-2</v>
      </c>
      <c r="M287" s="9">
        <f>0.001*[79]Sheet1!$F$70</f>
        <v>4.8000000000000001E-2</v>
      </c>
      <c r="N287" s="9">
        <f>0.001*[79]Sheet1!$F$71</f>
        <v>4.5999999999999999E-2</v>
      </c>
      <c r="O287" s="9">
        <f>0.001*[79]Sheet1!$F$72</f>
        <v>4.5999999999999999E-2</v>
      </c>
      <c r="P287" s="9">
        <f>0.001*[79]Sheet1!$F$73</f>
        <v>4.5999999999999999E-2</v>
      </c>
      <c r="Q287" s="9">
        <f>0.001*[79]Sheet1!$F$74</f>
        <v>4.5999999999999999E-2</v>
      </c>
      <c r="R287" s="9">
        <f>0.001*[79]Sheet1!$F$75</f>
        <v>4.5999999999999999E-2</v>
      </c>
      <c r="S287" s="9">
        <f>0.001*[79]Sheet1!$F$76</f>
        <v>4.5999999999999999E-2</v>
      </c>
      <c r="T287" s="9">
        <f>0.001*[79]Sheet1!$F$77</f>
        <v>4.5999999999999999E-2</v>
      </c>
      <c r="U287" s="9">
        <f>0.001*[79]Sheet1!$F$78</f>
        <v>4.5999999999999999E-2</v>
      </c>
      <c r="V287" s="9">
        <f>0.001*[79]Sheet1!$F$79</f>
        <v>4.5999999999999999E-2</v>
      </c>
      <c r="W287" s="9">
        <f>0.001*[79]Sheet1!$F$80</f>
        <v>4.7E-2</v>
      </c>
      <c r="X287" s="9">
        <f>0.001*[79]Sheet1!$F$81</f>
        <v>4.8000000000000001E-2</v>
      </c>
      <c r="Y287" s="9">
        <f>0.001*[79]Sheet1!$F$82</f>
        <v>4.8000000000000001E-2</v>
      </c>
      <c r="Z287" s="44">
        <f>0.001*[79]Sheet1!$F$83</f>
        <v>4.8000000000000001E-2</v>
      </c>
      <c r="AA287" s="35">
        <f t="shared" si="42"/>
        <v>5.2000000000000005E-2</v>
      </c>
      <c r="AB287" s="10">
        <f t="shared" si="43"/>
        <v>4.5999999999999999E-2</v>
      </c>
      <c r="AC287" s="14">
        <f t="shared" si="44"/>
        <v>4.7666666666666684E-2</v>
      </c>
    </row>
    <row r="288" spans="2:29" ht="15" customHeight="1">
      <c r="B288" s="26">
        <v>4</v>
      </c>
      <c r="C288" s="43">
        <f>0.001*[79]Sheet1!$F$84</f>
        <v>4.9000000000000002E-2</v>
      </c>
      <c r="D288" s="9">
        <f>0.001*[79]Sheet1!$F$85</f>
        <v>4.9000000000000002E-2</v>
      </c>
      <c r="E288" s="9">
        <f>0.001*[79]Sheet1!$F$86</f>
        <v>4.9000000000000002E-2</v>
      </c>
      <c r="F288" s="9">
        <f>0.001*[79]Sheet1!$F$87</f>
        <v>4.9000000000000002E-2</v>
      </c>
      <c r="G288" s="9">
        <f>0.001*[79]Sheet1!$F$88</f>
        <v>4.8000000000000001E-2</v>
      </c>
      <c r="H288" s="9">
        <f>0.001*[79]Sheet1!$F$89</f>
        <v>4.8000000000000001E-2</v>
      </c>
      <c r="I288" s="9">
        <f>0.001*[79]Sheet1!$F$90</f>
        <v>4.8000000000000001E-2</v>
      </c>
      <c r="J288" s="9">
        <f>0.001*[79]Sheet1!$F$91</f>
        <v>4.8000000000000001E-2</v>
      </c>
      <c r="K288" s="9">
        <f>0.001*[79]Sheet1!$F$92</f>
        <v>4.7E-2</v>
      </c>
      <c r="L288" s="9">
        <f>0.001*[79]Sheet1!$F$93</f>
        <v>4.5999999999999999E-2</v>
      </c>
      <c r="M288" s="9">
        <f>0.001*[79]Sheet1!$F$94</f>
        <v>4.5999999999999999E-2</v>
      </c>
      <c r="N288" s="9">
        <f>0.001*[79]Sheet1!$F$95</f>
        <v>4.5999999999999999E-2</v>
      </c>
      <c r="O288" s="9">
        <f>0.001*[79]Sheet1!$F$96</f>
        <v>4.5999999999999999E-2</v>
      </c>
      <c r="P288" s="9">
        <f>0.001*[79]Sheet1!$F$97</f>
        <v>4.5999999999999999E-2</v>
      </c>
      <c r="Q288" s="9">
        <f>0.001*[79]Sheet1!$F$98</f>
        <v>4.5999999999999999E-2</v>
      </c>
      <c r="R288" s="9">
        <f>0.001*[79]Sheet1!$F$99</f>
        <v>4.5999999999999999E-2</v>
      </c>
      <c r="S288" s="9">
        <f>0.001*[79]Sheet1!$F$100</f>
        <v>4.7E-2</v>
      </c>
      <c r="T288" s="9">
        <f>0.001*[79]Sheet1!$F$101</f>
        <v>4.7E-2</v>
      </c>
      <c r="U288" s="9">
        <f>0.001*[79]Sheet1!$F$102</f>
        <v>4.7E-2</v>
      </c>
      <c r="V288" s="9">
        <f>0.001*[79]Sheet1!$F$103</f>
        <v>4.7E-2</v>
      </c>
      <c r="W288" s="9">
        <f>0.001*[79]Sheet1!$F$104</f>
        <v>4.7E-2</v>
      </c>
      <c r="X288" s="9">
        <f>0.001*[79]Sheet1!$F$105</f>
        <v>4.8000000000000001E-2</v>
      </c>
      <c r="Y288" s="9">
        <f>0.001*[79]Sheet1!$F$106</f>
        <v>4.8000000000000001E-2</v>
      </c>
      <c r="Z288" s="44">
        <f>0.001*[79]Sheet1!$F$107</f>
        <v>4.8000000000000001E-2</v>
      </c>
      <c r="AA288" s="35">
        <f t="shared" si="42"/>
        <v>4.9000000000000002E-2</v>
      </c>
      <c r="AB288" s="10">
        <f t="shared" si="43"/>
        <v>4.5999999999999999E-2</v>
      </c>
      <c r="AC288" s="14">
        <f t="shared" si="44"/>
        <v>4.7333333333333345E-2</v>
      </c>
    </row>
    <row r="289" spans="2:29" ht="15" customHeight="1">
      <c r="B289" s="26">
        <v>5</v>
      </c>
      <c r="C289" s="43">
        <f>0.001*[79]Sheet1!$F$108</f>
        <v>4.8000000000000001E-2</v>
      </c>
      <c r="D289" s="9">
        <f>0.001*[79]Sheet1!$F$109</f>
        <v>4.8000000000000001E-2</v>
      </c>
      <c r="E289" s="9">
        <f>0.001*[79]Sheet1!$F$110</f>
        <v>4.9000000000000002E-2</v>
      </c>
      <c r="F289" s="9">
        <f>0.001*[79]Sheet1!$F$111</f>
        <v>4.9000000000000002E-2</v>
      </c>
      <c r="G289" s="9">
        <f>0.001*[79]Sheet1!$F$112</f>
        <v>4.8000000000000001E-2</v>
      </c>
      <c r="H289" s="9">
        <f>0.001*[79]Sheet1!$F$113</f>
        <v>4.9000000000000002E-2</v>
      </c>
      <c r="I289" s="9">
        <f>0.001*[79]Sheet1!$F$114</f>
        <v>4.9000000000000002E-2</v>
      </c>
      <c r="J289" s="9">
        <f>0.001*[79]Sheet1!$F$115</f>
        <v>4.9000000000000002E-2</v>
      </c>
      <c r="K289" s="9">
        <f>0.001*[79]Sheet1!$F$116</f>
        <v>4.9000000000000002E-2</v>
      </c>
      <c r="L289" s="9">
        <f>0.001*[79]Sheet1!$F$117</f>
        <v>4.9000000000000002E-2</v>
      </c>
      <c r="M289" s="9">
        <f>0.001*[79]Sheet1!$F$118</f>
        <v>4.8000000000000001E-2</v>
      </c>
      <c r="N289" s="9">
        <f>0.001*[79]Sheet1!$F$119</f>
        <v>4.7E-2</v>
      </c>
      <c r="O289" s="9">
        <f>0.001*[79]Sheet1!$F$120</f>
        <v>4.5999999999999999E-2</v>
      </c>
      <c r="P289" s="9">
        <f>0.001*[79]Sheet1!$F$121</f>
        <v>4.7E-2</v>
      </c>
      <c r="Q289" s="9">
        <f>0.001*[79]Sheet1!$F$122</f>
        <v>4.5999999999999999E-2</v>
      </c>
      <c r="R289" s="9">
        <f>0.001*[79]Sheet1!$F$123</f>
        <v>4.5999999999999999E-2</v>
      </c>
      <c r="S289" s="9">
        <f>0.001*[79]Sheet1!$F$124</f>
        <v>4.5999999999999999E-2</v>
      </c>
      <c r="T289" s="9">
        <f>0.001*[79]Sheet1!$F$125</f>
        <v>4.7E-2</v>
      </c>
      <c r="U289" s="9">
        <f>0.001*[79]Sheet1!$F$126</f>
        <v>4.7E-2</v>
      </c>
      <c r="V289" s="9">
        <f>0.001*[79]Sheet1!$F$127</f>
        <v>4.5999999999999999E-2</v>
      </c>
      <c r="W289" s="9">
        <f>0.001*[79]Sheet1!$F$128</f>
        <v>4.5999999999999999E-2</v>
      </c>
      <c r="X289" s="9">
        <f>0.001*[79]Sheet1!$F$129</f>
        <v>4.5999999999999999E-2</v>
      </c>
      <c r="Y289" s="9">
        <f>0.001*[79]Sheet1!$F$130</f>
        <v>4.5999999999999999E-2</v>
      </c>
      <c r="Z289" s="44">
        <f>0.001*[79]Sheet1!$F$131</f>
        <v>4.5999999999999999E-2</v>
      </c>
      <c r="AA289" s="35">
        <f t="shared" si="42"/>
        <v>4.9000000000000002E-2</v>
      </c>
      <c r="AB289" s="10">
        <f t="shared" si="43"/>
        <v>4.5999999999999999E-2</v>
      </c>
      <c r="AC289" s="14">
        <f t="shared" si="44"/>
        <v>4.7375000000000021E-2</v>
      </c>
    </row>
    <row r="290" spans="2:29" ht="15" customHeight="1">
      <c r="B290" s="27">
        <v>6</v>
      </c>
      <c r="C290" s="45">
        <f>0.001*[79]Sheet1!$F$132</f>
        <v>4.5999999999999999E-2</v>
      </c>
      <c r="D290" s="17">
        <f>0.001*[79]Sheet1!$F$133</f>
        <v>4.5999999999999999E-2</v>
      </c>
      <c r="E290" s="17">
        <f>0.001*[79]Sheet1!$F$134</f>
        <v>4.7E-2</v>
      </c>
      <c r="F290" s="17">
        <f>0.001*[79]Sheet1!$F$135</f>
        <v>4.5999999999999999E-2</v>
      </c>
      <c r="G290" s="17">
        <f>0.001*[79]Sheet1!$F$136</f>
        <v>4.7E-2</v>
      </c>
      <c r="H290" s="17">
        <f>0.001*[79]Sheet1!$F$137</f>
        <v>4.5999999999999999E-2</v>
      </c>
      <c r="I290" s="17">
        <f>0.001*[79]Sheet1!$F$138</f>
        <v>4.5999999999999999E-2</v>
      </c>
      <c r="J290" s="17">
        <f>0.001*[79]Sheet1!$F$139</f>
        <v>4.5999999999999999E-2</v>
      </c>
      <c r="K290" s="17">
        <f>0.001*[79]Sheet1!$F$140</f>
        <v>4.5999999999999999E-2</v>
      </c>
      <c r="L290" s="17">
        <f>0.001*[79]Sheet1!$F$141</f>
        <v>4.5999999999999999E-2</v>
      </c>
      <c r="M290" s="17">
        <f>0.001*[79]Sheet1!$F$142</f>
        <v>4.5999999999999999E-2</v>
      </c>
      <c r="N290" s="17">
        <f>0.001*[79]Sheet1!$F$143</f>
        <v>4.5999999999999999E-2</v>
      </c>
      <c r="O290" s="17">
        <f>0.001*[79]Sheet1!$F$144</f>
        <v>4.5999999999999999E-2</v>
      </c>
      <c r="P290" s="17">
        <f>0.001*[79]Sheet1!$F$145</f>
        <v>4.5999999999999999E-2</v>
      </c>
      <c r="Q290" s="17">
        <f>0.001*[79]Sheet1!$F$146</f>
        <v>4.5999999999999999E-2</v>
      </c>
      <c r="R290" s="17">
        <f>0.001*[79]Sheet1!$F$147</f>
        <v>4.5999999999999999E-2</v>
      </c>
      <c r="S290" s="17">
        <f>0.001*[79]Sheet1!$F$148</f>
        <v>4.5999999999999999E-2</v>
      </c>
      <c r="T290" s="17">
        <f>0.001*[79]Sheet1!$F$149</f>
        <v>4.5999999999999999E-2</v>
      </c>
      <c r="U290" s="17">
        <f>0.001*[79]Sheet1!$F$150</f>
        <v>4.5999999999999999E-2</v>
      </c>
      <c r="V290" s="17">
        <f>0.001*[79]Sheet1!$F$151</f>
        <v>4.7E-2</v>
      </c>
      <c r="W290" s="17">
        <f>0.001*[79]Sheet1!$F$152</f>
        <v>4.7E-2</v>
      </c>
      <c r="X290" s="17">
        <f>0.001*[79]Sheet1!$F$153</f>
        <v>4.7E-2</v>
      </c>
      <c r="Y290" s="17">
        <f>0.001*[79]Sheet1!$F$154</f>
        <v>4.7E-2</v>
      </c>
      <c r="Z290" s="46">
        <f>0.001*[79]Sheet1!$F$155</f>
        <v>4.7E-2</v>
      </c>
      <c r="AA290" s="36">
        <f t="shared" si="42"/>
        <v>4.7E-2</v>
      </c>
      <c r="AB290" s="18">
        <f t="shared" si="43"/>
        <v>4.5999999999999999E-2</v>
      </c>
      <c r="AC290" s="19">
        <f t="shared" si="44"/>
        <v>4.6291666666666675E-2</v>
      </c>
    </row>
    <row r="291" spans="2:29" ht="15" customHeight="1">
      <c r="B291" s="26">
        <v>7</v>
      </c>
      <c r="C291" s="43">
        <f>0.001*[79]Sheet1!$F$156</f>
        <v>4.7E-2</v>
      </c>
      <c r="D291" s="9">
        <f>0.001*[79]Sheet1!$F$157</f>
        <v>4.7E-2</v>
      </c>
      <c r="E291" s="9">
        <f>0.001*[79]Sheet1!$F$158</f>
        <v>4.7E-2</v>
      </c>
      <c r="F291" s="9">
        <f>0.001*[79]Sheet1!$F$159</f>
        <v>4.8000000000000001E-2</v>
      </c>
      <c r="G291" s="9">
        <f>0.001*[79]Sheet1!$F$160</f>
        <v>4.8000000000000001E-2</v>
      </c>
      <c r="H291" s="9">
        <f>0.001*[79]Sheet1!$F$161</f>
        <v>4.8000000000000001E-2</v>
      </c>
      <c r="I291" s="9">
        <f>0.001*[79]Sheet1!$F$162</f>
        <v>4.8000000000000001E-2</v>
      </c>
      <c r="J291" s="9">
        <f>0.001*[79]Sheet1!$F$163</f>
        <v>4.8000000000000001E-2</v>
      </c>
      <c r="K291" s="9">
        <f>0.001*[79]Sheet1!$F$164</f>
        <v>4.8000000000000001E-2</v>
      </c>
      <c r="L291" s="9">
        <f>0.001*[79]Sheet1!$F$165</f>
        <v>4.7E-2</v>
      </c>
      <c r="M291" s="9">
        <f>0.001*[79]Sheet1!$F$166</f>
        <v>4.5999999999999999E-2</v>
      </c>
      <c r="N291" s="9">
        <f>0.001*[79]Sheet1!$F$167</f>
        <v>4.5999999999999999E-2</v>
      </c>
      <c r="O291" s="9">
        <f>0.001*[79]Sheet1!$F$168</f>
        <v>4.5999999999999999E-2</v>
      </c>
      <c r="P291" s="9">
        <f>0.001*[79]Sheet1!$F$169</f>
        <v>4.5999999999999999E-2</v>
      </c>
      <c r="Q291" s="9">
        <f>0.001*[79]Sheet1!$F$170</f>
        <v>4.5999999999999999E-2</v>
      </c>
      <c r="R291" s="9">
        <f>0.001*[79]Sheet1!$F$171</f>
        <v>4.5999999999999999E-2</v>
      </c>
      <c r="S291" s="9">
        <f>0.001*[79]Sheet1!$F$172</f>
        <v>4.5999999999999999E-2</v>
      </c>
      <c r="T291" s="9">
        <f>0.001*[79]Sheet1!$F$173</f>
        <v>4.7E-2</v>
      </c>
      <c r="U291" s="9">
        <f>0.001*[79]Sheet1!$F$174</f>
        <v>4.7E-2</v>
      </c>
      <c r="V291" s="9">
        <f>0.001*[79]Sheet1!$F$175</f>
        <v>4.7E-2</v>
      </c>
      <c r="W291" s="9">
        <f>0.001*[79]Sheet1!$F$176</f>
        <v>4.8000000000000001E-2</v>
      </c>
      <c r="X291" s="9">
        <f>0.001*[79]Sheet1!$F$177</f>
        <v>4.8000000000000001E-2</v>
      </c>
      <c r="Y291" s="9">
        <f>0.001*[79]Sheet1!$F$178</f>
        <v>4.9000000000000002E-2</v>
      </c>
      <c r="Z291" s="44">
        <f>0.001*[79]Sheet1!$F$179</f>
        <v>4.9000000000000002E-2</v>
      </c>
      <c r="AA291" s="35">
        <f t="shared" si="42"/>
        <v>4.9000000000000002E-2</v>
      </c>
      <c r="AB291" s="10">
        <f t="shared" si="43"/>
        <v>4.5999999999999999E-2</v>
      </c>
      <c r="AC291" s="14">
        <f t="shared" si="44"/>
        <v>4.7208333333333345E-2</v>
      </c>
    </row>
    <row r="292" spans="2:29" ht="15" customHeight="1">
      <c r="B292" s="26">
        <v>8</v>
      </c>
      <c r="C292" s="43">
        <f>0.001*[79]Sheet1!$F$180</f>
        <v>4.9000000000000002E-2</v>
      </c>
      <c r="D292" s="9">
        <f>0.001*[79]Sheet1!$F$181</f>
        <v>4.9000000000000002E-2</v>
      </c>
      <c r="E292" s="9">
        <f>0.001*[79]Sheet1!$F$182</f>
        <v>4.9000000000000002E-2</v>
      </c>
      <c r="F292" s="9">
        <f>0.001*[79]Sheet1!$F$183</f>
        <v>4.9000000000000002E-2</v>
      </c>
      <c r="G292" s="9">
        <f>0.001*[79]Sheet1!$F$184</f>
        <v>4.9000000000000002E-2</v>
      </c>
      <c r="H292" s="9">
        <f>0.001*[79]Sheet1!$F$185</f>
        <v>4.9000000000000002E-2</v>
      </c>
      <c r="I292" s="9">
        <f>0.001*[79]Sheet1!$F$186</f>
        <v>4.9000000000000002E-2</v>
      </c>
      <c r="J292" s="9">
        <f>0.001*[79]Sheet1!$F$187</f>
        <v>4.9000000000000002E-2</v>
      </c>
      <c r="K292" s="9">
        <f>0.001*[79]Sheet1!$F$188</f>
        <v>4.8000000000000001E-2</v>
      </c>
      <c r="L292" s="9">
        <f>0.001*[79]Sheet1!$F$189</f>
        <v>4.7E-2</v>
      </c>
      <c r="M292" s="9">
        <f>0.001*[79]Sheet1!$F$190</f>
        <v>4.7E-2</v>
      </c>
      <c r="N292" s="9">
        <f>0.001*[79]Sheet1!$F$191</f>
        <v>4.5999999999999999E-2</v>
      </c>
      <c r="O292" s="9">
        <f>0.001*[79]Sheet1!$F$192</f>
        <v>4.7E-2</v>
      </c>
      <c r="P292" s="9">
        <f>0.001*[79]Sheet1!$F$193</f>
        <v>4.7E-2</v>
      </c>
      <c r="Q292" s="9">
        <f>0.001*[79]Sheet1!$F$194</f>
        <v>4.7E-2</v>
      </c>
      <c r="R292" s="9">
        <f>0.001*[79]Sheet1!$F$195</f>
        <v>4.7E-2</v>
      </c>
      <c r="S292" s="9">
        <f>0.001*[79]Sheet1!$F$196</f>
        <v>4.7E-2</v>
      </c>
      <c r="T292" s="9">
        <f>0.001*[79]Sheet1!$F$197</f>
        <v>4.7E-2</v>
      </c>
      <c r="U292" s="9">
        <f>0.001*[79]Sheet1!$F$198</f>
        <v>4.7E-2</v>
      </c>
      <c r="V292" s="9">
        <f>0.001*[79]Sheet1!$F$199</f>
        <v>4.7E-2</v>
      </c>
      <c r="W292" s="9">
        <f>0.001*[79]Sheet1!$F$200</f>
        <v>4.7E-2</v>
      </c>
      <c r="X292" s="9">
        <f>0.001*[79]Sheet1!$F$201</f>
        <v>4.7E-2</v>
      </c>
      <c r="Y292" s="9">
        <f>0.001*[79]Sheet1!$F$202</f>
        <v>4.8000000000000001E-2</v>
      </c>
      <c r="Z292" s="44">
        <f>0.001*[79]Sheet1!$F$203</f>
        <v>4.8000000000000001E-2</v>
      </c>
      <c r="AA292" s="35">
        <f t="shared" si="42"/>
        <v>4.9000000000000002E-2</v>
      </c>
      <c r="AB292" s="10">
        <f t="shared" si="43"/>
        <v>4.5999999999999999E-2</v>
      </c>
      <c r="AC292" s="14">
        <f t="shared" si="44"/>
        <v>4.7750000000000015E-2</v>
      </c>
    </row>
    <row r="293" spans="2:29" ht="15" customHeight="1">
      <c r="B293" s="26">
        <v>9</v>
      </c>
      <c r="C293" s="43">
        <f>0.001*[79]Sheet1!$F$204</f>
        <v>4.8000000000000001E-2</v>
      </c>
      <c r="D293" s="9">
        <f>0.001*[79]Sheet1!$F$205</f>
        <v>4.7E-2</v>
      </c>
      <c r="E293" s="9">
        <f>0.001*[79]Sheet1!$F$206</f>
        <v>4.7E-2</v>
      </c>
      <c r="F293" s="9">
        <f>0.001*[79]Sheet1!$F$207</f>
        <v>4.7E-2</v>
      </c>
      <c r="G293" s="9">
        <f>0.001*[79]Sheet1!$F$208</f>
        <v>4.7E-2</v>
      </c>
      <c r="H293" s="9">
        <f>0.001*[79]Sheet1!$F$209</f>
        <v>4.5999999999999999E-2</v>
      </c>
      <c r="I293" s="9">
        <f>0.001*[79]Sheet1!$F$210</f>
        <v>4.5999999999999999E-2</v>
      </c>
      <c r="J293" s="9">
        <f>0.001*[79]Sheet1!$F$211</f>
        <v>4.7E-2</v>
      </c>
      <c r="K293" s="9">
        <f>0.001*[79]Sheet1!$F$212</f>
        <v>4.7E-2</v>
      </c>
      <c r="L293" s="9">
        <f>0.001*[79]Sheet1!$F$213</f>
        <v>4.7E-2</v>
      </c>
      <c r="M293" s="9">
        <f>0.001*[79]Sheet1!$F$214</f>
        <v>4.7E-2</v>
      </c>
      <c r="N293" s="9">
        <f>0.001*[79]Sheet1!$F$215</f>
        <v>4.7E-2</v>
      </c>
      <c r="O293" s="9">
        <f>0.001*[79]Sheet1!$F$216</f>
        <v>4.7E-2</v>
      </c>
      <c r="P293" s="9">
        <f>0.001*[79]Sheet1!$F$217</f>
        <v>4.7E-2</v>
      </c>
      <c r="Q293" s="9">
        <f>0.001*[79]Sheet1!$F$218</f>
        <v>4.7E-2</v>
      </c>
      <c r="R293" s="9">
        <f>0.001*[79]Sheet1!$F$219</f>
        <v>4.7E-2</v>
      </c>
      <c r="S293" s="9">
        <f>0.001*[79]Sheet1!$F$220</f>
        <v>4.7E-2</v>
      </c>
      <c r="T293" s="9">
        <f>0.001*[79]Sheet1!$F$221</f>
        <v>4.9000000000000002E-2</v>
      </c>
      <c r="U293" s="9">
        <f>0.001*[79]Sheet1!$F$222</f>
        <v>0.05</v>
      </c>
      <c r="V293" s="9">
        <f>0.001*[79]Sheet1!$F$223</f>
        <v>0.05</v>
      </c>
      <c r="W293" s="9">
        <f>0.001*[79]Sheet1!$F$224</f>
        <v>4.8000000000000001E-2</v>
      </c>
      <c r="X293" s="9">
        <f>0.001*[79]Sheet1!$F$225</f>
        <v>4.7E-2</v>
      </c>
      <c r="Y293" s="9">
        <f>0.001*[79]Sheet1!$F$226</f>
        <v>4.7E-2</v>
      </c>
      <c r="Z293" s="44">
        <f>0.001*[79]Sheet1!$F$227</f>
        <v>4.7E-2</v>
      </c>
      <c r="AA293" s="35">
        <f t="shared" si="42"/>
        <v>0.05</v>
      </c>
      <c r="AB293" s="10">
        <f t="shared" si="43"/>
        <v>4.5999999999999999E-2</v>
      </c>
      <c r="AC293" s="14">
        <f t="shared" si="44"/>
        <v>4.7333333333333338E-2</v>
      </c>
    </row>
    <row r="294" spans="2:29" ht="15" customHeight="1">
      <c r="B294" s="28">
        <v>10</v>
      </c>
      <c r="C294" s="47">
        <f>0.001*[79]Sheet1!$F$228</f>
        <v>4.7E-2</v>
      </c>
      <c r="D294" s="20">
        <f>0.001*[79]Sheet1!$F$229</f>
        <v>4.7E-2</v>
      </c>
      <c r="E294" s="20">
        <f>0.001*[79]Sheet1!$F$230</f>
        <v>4.7E-2</v>
      </c>
      <c r="F294" s="20">
        <f>0.001*[79]Sheet1!$F$231</f>
        <v>4.7E-2</v>
      </c>
      <c r="G294" s="20">
        <f>0.001*[79]Sheet1!$F$232</f>
        <v>4.7E-2</v>
      </c>
      <c r="H294" s="20">
        <f>0.001*[79]Sheet1!$F$233</f>
        <v>4.7E-2</v>
      </c>
      <c r="I294" s="20">
        <f>0.001*[79]Sheet1!$F$234</f>
        <v>4.5999999999999999E-2</v>
      </c>
      <c r="J294" s="20">
        <f>0.001*[79]Sheet1!$F$235</f>
        <v>4.7E-2</v>
      </c>
      <c r="K294" s="20">
        <f>0.001*[79]Sheet1!$F$236</f>
        <v>4.7E-2</v>
      </c>
      <c r="L294" s="20">
        <f>0.001*[79]Sheet1!$F$237</f>
        <v>4.7E-2</v>
      </c>
      <c r="M294" s="20">
        <f>0.001*[79]Sheet1!$F$238</f>
        <v>4.7E-2</v>
      </c>
      <c r="N294" s="20">
        <f>0.001*[79]Sheet1!$F$239</f>
        <v>4.7E-2</v>
      </c>
      <c r="O294" s="20">
        <f>0.001*[79]Sheet1!$F$240</f>
        <v>4.5999999999999999E-2</v>
      </c>
      <c r="P294" s="20">
        <f>0.001*[79]Sheet1!$F$241</f>
        <v>4.7E-2</v>
      </c>
      <c r="Q294" s="20">
        <f>0.001*[79]Sheet1!$F$242</f>
        <v>4.7E-2</v>
      </c>
      <c r="R294" s="20">
        <f>0.001*[79]Sheet1!$F$243</f>
        <v>4.7E-2</v>
      </c>
      <c r="S294" s="20">
        <f>0.001*[79]Sheet1!$F$244</f>
        <v>4.7E-2</v>
      </c>
      <c r="T294" s="20">
        <f>0.001*[79]Sheet1!$F$245</f>
        <v>4.7E-2</v>
      </c>
      <c r="U294" s="20">
        <f>0.001*[79]Sheet1!$F$246</f>
        <v>4.8000000000000001E-2</v>
      </c>
      <c r="V294" s="20">
        <f>0.001*[79]Sheet1!$F$247</f>
        <v>4.8000000000000001E-2</v>
      </c>
      <c r="W294" s="20">
        <f>0.001*[79]Sheet1!$F$248</f>
        <v>4.8000000000000001E-2</v>
      </c>
      <c r="X294" s="20">
        <f>0.001*[79]Sheet1!$F$249</f>
        <v>4.9000000000000002E-2</v>
      </c>
      <c r="Y294" s="20">
        <f>0.001*[79]Sheet1!$F$250</f>
        <v>4.9000000000000002E-2</v>
      </c>
      <c r="Z294" s="48">
        <f>0.001*[79]Sheet1!$F$251</f>
        <v>4.9000000000000002E-2</v>
      </c>
      <c r="AA294" s="37">
        <f t="shared" si="42"/>
        <v>4.9000000000000002E-2</v>
      </c>
      <c r="AB294" s="21">
        <f t="shared" si="43"/>
        <v>4.5999999999999999E-2</v>
      </c>
      <c r="AC294" s="22">
        <f t="shared" si="44"/>
        <v>4.7291666666666676E-2</v>
      </c>
    </row>
    <row r="295" spans="2:29" ht="15" customHeight="1">
      <c r="B295" s="26">
        <v>11</v>
      </c>
      <c r="C295" s="43">
        <f>0.001*[79]Sheet1!$F$252</f>
        <v>4.9000000000000002E-2</v>
      </c>
      <c r="D295" s="9">
        <f>0.001*[79]Sheet1!$F$253</f>
        <v>4.9000000000000002E-2</v>
      </c>
      <c r="E295" s="9">
        <f>0.001*[79]Sheet1!$F$254</f>
        <v>4.9000000000000002E-2</v>
      </c>
      <c r="F295" s="9">
        <f>0.001*[79]Sheet1!$F$255</f>
        <v>0.05</v>
      </c>
      <c r="G295" s="9">
        <f>0.001*[79]Sheet1!$F$256</f>
        <v>0.05</v>
      </c>
      <c r="H295" s="9">
        <f>0.001*[79]Sheet1!$F$257</f>
        <v>0.05</v>
      </c>
      <c r="I295" s="9">
        <f>0.001*[79]Sheet1!$F$258</f>
        <v>0.05</v>
      </c>
      <c r="J295" s="9">
        <f>0.001*[79]Sheet1!$F$259</f>
        <v>0.05</v>
      </c>
      <c r="K295" s="9">
        <f>0.001*[79]Sheet1!$F$260</f>
        <v>0.05</v>
      </c>
      <c r="L295" s="9">
        <f>0.001*[79]Sheet1!$F$261</f>
        <v>0.05</v>
      </c>
      <c r="M295" s="9">
        <f>0.001*[79]Sheet1!$F$262</f>
        <v>5.2000000000000005E-2</v>
      </c>
      <c r="N295" s="9">
        <f>0.001*[79]Sheet1!$F$263</f>
        <v>5.5E-2</v>
      </c>
      <c r="O295" s="9">
        <f>0.001*[79]Sheet1!$F$264</f>
        <v>5.5E-2</v>
      </c>
      <c r="P295" s="9">
        <f>0.001*[79]Sheet1!$F$265</f>
        <v>5.6000000000000001E-2</v>
      </c>
      <c r="Q295" s="9">
        <f>0.001*[79]Sheet1!$F$266</f>
        <v>5.3999999999999999E-2</v>
      </c>
      <c r="R295" s="9">
        <f>0.001*[79]Sheet1!$F$267</f>
        <v>5.2999999999999999E-2</v>
      </c>
      <c r="S295" s="9">
        <f>0.001*[79]Sheet1!$F$268</f>
        <v>5.2000000000000005E-2</v>
      </c>
      <c r="T295" s="9">
        <f>0.001*[79]Sheet1!$F$269</f>
        <v>0.05</v>
      </c>
      <c r="U295" s="9">
        <f>0.001*[79]Sheet1!$F$270</f>
        <v>0.05</v>
      </c>
      <c r="V295" s="9">
        <f>0.001*[79]Sheet1!$F$271</f>
        <v>0.05</v>
      </c>
      <c r="W295" s="9">
        <f>0.001*[79]Sheet1!$F$272</f>
        <v>0.05</v>
      </c>
      <c r="X295" s="9">
        <f>0.001*[79]Sheet1!$F$273</f>
        <v>0.05</v>
      </c>
      <c r="Y295" s="9">
        <f>0.001*[79]Sheet1!$F$274</f>
        <v>0.05</v>
      </c>
      <c r="Z295" s="44">
        <f>0.001*[79]Sheet1!$F$275</f>
        <v>0.05</v>
      </c>
      <c r="AA295" s="35">
        <f t="shared" si="42"/>
        <v>5.6000000000000001E-2</v>
      </c>
      <c r="AB295" s="10">
        <f t="shared" si="43"/>
        <v>4.9000000000000002E-2</v>
      </c>
      <c r="AC295" s="14">
        <f t="shared" si="44"/>
        <v>5.1000000000000018E-2</v>
      </c>
    </row>
    <row r="296" spans="2:29" ht="15" customHeight="1">
      <c r="B296" s="26">
        <v>12</v>
      </c>
      <c r="C296" s="43">
        <f>0.001*[79]Sheet1!$F$276</f>
        <v>4.9000000000000002E-2</v>
      </c>
      <c r="D296" s="9">
        <f>0.001*[79]Sheet1!$F$277</f>
        <v>4.9000000000000002E-2</v>
      </c>
      <c r="E296" s="9">
        <f>0.001*[79]Sheet1!$F$278</f>
        <v>4.9000000000000002E-2</v>
      </c>
      <c r="F296" s="9">
        <f>0.001*[79]Sheet1!$F$279</f>
        <v>4.9000000000000002E-2</v>
      </c>
      <c r="G296" s="9">
        <f>0.001*[79]Sheet1!$F$280</f>
        <v>0.05</v>
      </c>
      <c r="H296" s="9">
        <f>0.001*[79]Sheet1!$F$281</f>
        <v>4.9000000000000002E-2</v>
      </c>
      <c r="I296" s="9">
        <f>0.001*[79]Sheet1!$F$282</f>
        <v>4.9000000000000002E-2</v>
      </c>
      <c r="J296" s="9">
        <f>0.001*[79]Sheet1!$F$283</f>
        <v>4.8000000000000001E-2</v>
      </c>
      <c r="K296" s="9">
        <f>0.001*[79]Sheet1!$F$284</f>
        <v>4.8000000000000001E-2</v>
      </c>
      <c r="L296" s="9">
        <f>0.001*[79]Sheet1!$F$285</f>
        <v>4.8000000000000001E-2</v>
      </c>
      <c r="M296" s="9">
        <f>0.001*[79]Sheet1!$F$286</f>
        <v>4.7E-2</v>
      </c>
      <c r="N296" s="9">
        <f>0.001*[79]Sheet1!$F$287</f>
        <v>4.7E-2</v>
      </c>
      <c r="O296" s="9">
        <f>0.001*[79]Sheet1!$F$288</f>
        <v>4.5999999999999999E-2</v>
      </c>
      <c r="P296" s="9">
        <f>0.001*[79]Sheet1!$F$289</f>
        <v>4.5999999999999999E-2</v>
      </c>
      <c r="Q296" s="9">
        <f>0.001*[79]Sheet1!$F$290</f>
        <v>4.5999999999999999E-2</v>
      </c>
      <c r="R296" s="9">
        <f>0.001*[79]Sheet1!$F$291</f>
        <v>4.5999999999999999E-2</v>
      </c>
      <c r="S296" s="9">
        <f>0.001*[79]Sheet1!$F$292</f>
        <v>4.5999999999999999E-2</v>
      </c>
      <c r="T296" s="9">
        <f>0.001*[79]Sheet1!$F$293</f>
        <v>4.7E-2</v>
      </c>
      <c r="U296" s="9">
        <f>0.001*[79]Sheet1!$F$294</f>
        <v>4.7E-2</v>
      </c>
      <c r="V296" s="9">
        <f>0.001*[79]Sheet1!$F$295</f>
        <v>4.7E-2</v>
      </c>
      <c r="W296" s="9">
        <f>0.001*[79]Sheet1!$F$296</f>
        <v>4.8000000000000001E-2</v>
      </c>
      <c r="X296" s="9">
        <f>0.001*[79]Sheet1!$F$297</f>
        <v>4.8000000000000001E-2</v>
      </c>
      <c r="Y296" s="9">
        <f>0.001*[79]Sheet1!$F$298</f>
        <v>4.8000000000000001E-2</v>
      </c>
      <c r="Z296" s="44">
        <f>0.001*[79]Sheet1!$F$299</f>
        <v>4.8000000000000001E-2</v>
      </c>
      <c r="AA296" s="35">
        <f t="shared" si="42"/>
        <v>0.05</v>
      </c>
      <c r="AB296" s="10">
        <f t="shared" si="43"/>
        <v>4.5999999999999999E-2</v>
      </c>
      <c r="AC296" s="14">
        <f t="shared" si="44"/>
        <v>4.7708333333333353E-2</v>
      </c>
    </row>
    <row r="297" spans="2:29" ht="15" customHeight="1">
      <c r="B297" s="26">
        <v>13</v>
      </c>
      <c r="C297" s="43">
        <f>0.001*[79]Sheet1!$F$300</f>
        <v>4.8000000000000001E-2</v>
      </c>
      <c r="D297" s="9">
        <f>0.001*[79]Sheet1!$F$301</f>
        <v>4.9000000000000002E-2</v>
      </c>
      <c r="E297" s="9">
        <f>0.001*[79]Sheet1!$F$302</f>
        <v>4.8000000000000001E-2</v>
      </c>
      <c r="F297" s="9">
        <f>0.001*[79]Sheet1!$F$303</f>
        <v>4.9000000000000002E-2</v>
      </c>
      <c r="G297" s="9">
        <f>0.001*[79]Sheet1!$F$304</f>
        <v>4.9000000000000002E-2</v>
      </c>
      <c r="H297" s="9">
        <f>0.001*[79]Sheet1!$F$305</f>
        <v>4.9000000000000002E-2</v>
      </c>
      <c r="I297" s="9">
        <f>0.001*[79]Sheet1!$F$306</f>
        <v>4.9000000000000002E-2</v>
      </c>
      <c r="J297" s="9">
        <f>0.001*[79]Sheet1!$F$307</f>
        <v>4.9000000000000002E-2</v>
      </c>
      <c r="K297" s="9">
        <f>0.001*[79]Sheet1!$F$308</f>
        <v>4.9000000000000002E-2</v>
      </c>
      <c r="L297" s="9">
        <f>0.001*[79]Sheet1!$F$309</f>
        <v>4.9000000000000002E-2</v>
      </c>
      <c r="M297" s="9">
        <f>0.001*[79]Sheet1!$F$310</f>
        <v>4.8000000000000001E-2</v>
      </c>
      <c r="N297" s="9">
        <f>0.001*[79]Sheet1!$F$311</f>
        <v>4.8000000000000001E-2</v>
      </c>
      <c r="O297" s="9">
        <f>0.001*[79]Sheet1!$F$312</f>
        <v>4.5999999999999999E-2</v>
      </c>
      <c r="P297" s="9">
        <f>0.001*[79]Sheet1!$F$313</f>
        <v>4.7E-2</v>
      </c>
      <c r="Q297" s="9">
        <f>0.001*[79]Sheet1!$F$314</f>
        <v>4.7E-2</v>
      </c>
      <c r="R297" s="9">
        <f>0.001*[79]Sheet1!$F$315</f>
        <v>4.7E-2</v>
      </c>
      <c r="S297" s="9">
        <f>0.001*[79]Sheet1!$F$316</f>
        <v>4.7E-2</v>
      </c>
      <c r="T297" s="9">
        <f>0.001*[79]Sheet1!$F$317</f>
        <v>0.05</v>
      </c>
      <c r="U297" s="9">
        <f>0.001*[79]Sheet1!$F$318</f>
        <v>4.8000000000000001E-2</v>
      </c>
      <c r="V297" s="9">
        <f>0.001*[79]Sheet1!$F$319</f>
        <v>4.8000000000000001E-2</v>
      </c>
      <c r="W297" s="9">
        <f>0.001*[79]Sheet1!$F$320</f>
        <v>4.8000000000000001E-2</v>
      </c>
      <c r="X297" s="9">
        <f>0.001*[79]Sheet1!$F$321</f>
        <v>4.8000000000000001E-2</v>
      </c>
      <c r="Y297" s="9">
        <f>0.001*[79]Sheet1!$F$322</f>
        <v>4.8000000000000001E-2</v>
      </c>
      <c r="Z297" s="44">
        <f>0.001*[79]Sheet1!$F$323</f>
        <v>4.8000000000000001E-2</v>
      </c>
      <c r="AA297" s="35">
        <f t="shared" si="42"/>
        <v>0.05</v>
      </c>
      <c r="AB297" s="10">
        <f t="shared" si="43"/>
        <v>4.5999999999999999E-2</v>
      </c>
      <c r="AC297" s="14">
        <f t="shared" si="44"/>
        <v>4.8166666666666684E-2</v>
      </c>
    </row>
    <row r="298" spans="2:29" ht="15" customHeight="1">
      <c r="B298" s="26">
        <v>14</v>
      </c>
      <c r="C298" s="43">
        <f>0.001*[79]Sheet1!$F$324</f>
        <v>4.9000000000000002E-2</v>
      </c>
      <c r="D298" s="9">
        <f>0.001*[79]Sheet1!$F$325</f>
        <v>4.9000000000000002E-2</v>
      </c>
      <c r="E298" s="9">
        <f>0.001*[79]Sheet1!$F$326</f>
        <v>4.9000000000000002E-2</v>
      </c>
      <c r="F298" s="9">
        <f>0.001*[79]Sheet1!$F$327</f>
        <v>4.9000000000000002E-2</v>
      </c>
      <c r="G298" s="9">
        <f>0.001*[79]Sheet1!$F$328</f>
        <v>4.9000000000000002E-2</v>
      </c>
      <c r="H298" s="9">
        <f>0.001*[79]Sheet1!$F$329</f>
        <v>4.9000000000000002E-2</v>
      </c>
      <c r="I298" s="9">
        <f>0.001*[79]Sheet1!$F$330</f>
        <v>4.9000000000000002E-2</v>
      </c>
      <c r="J298" s="9">
        <f>0.001*[79]Sheet1!$F$331</f>
        <v>4.9000000000000002E-2</v>
      </c>
      <c r="K298" s="9">
        <f>0.001*[79]Sheet1!$F$332</f>
        <v>0.05</v>
      </c>
      <c r="L298" s="9">
        <f>0.001*[79]Sheet1!$F$333</f>
        <v>4.9000000000000002E-2</v>
      </c>
      <c r="M298" s="9">
        <f>0.001*[79]Sheet1!$F$334</f>
        <v>4.8000000000000001E-2</v>
      </c>
      <c r="N298" s="9">
        <f>0.001*[79]Sheet1!$F$335</f>
        <v>4.7E-2</v>
      </c>
      <c r="O298" s="9">
        <f>0.001*[79]Sheet1!$F$336</f>
        <v>4.5999999999999999E-2</v>
      </c>
      <c r="P298" s="9">
        <f>0.001*[79]Sheet1!$F$337</f>
        <v>4.5999999999999999E-2</v>
      </c>
      <c r="Q298" s="9">
        <f>0.001*[79]Sheet1!$F$338</f>
        <v>4.5999999999999999E-2</v>
      </c>
      <c r="R298" s="9">
        <f>0.001*[79]Sheet1!$F$339</f>
        <v>4.5999999999999999E-2</v>
      </c>
      <c r="S298" s="9">
        <f>0.001*[79]Sheet1!$F$340</f>
        <v>4.5999999999999999E-2</v>
      </c>
      <c r="T298" s="9">
        <f>0.001*[79]Sheet1!$F$341</f>
        <v>4.7E-2</v>
      </c>
      <c r="U298" s="9">
        <f>0.001*[79]Sheet1!$F$342</f>
        <v>4.7E-2</v>
      </c>
      <c r="V298" s="9">
        <f>0.001*[79]Sheet1!$F$343</f>
        <v>4.8000000000000001E-2</v>
      </c>
      <c r="W298" s="9">
        <f>0.001*[79]Sheet1!$F$344</f>
        <v>4.8000000000000001E-2</v>
      </c>
      <c r="X298" s="9">
        <f>0.001*[79]Sheet1!$F$345</f>
        <v>4.8000000000000001E-2</v>
      </c>
      <c r="Y298" s="9">
        <f>0.001*[79]Sheet1!$F$346</f>
        <v>4.8000000000000001E-2</v>
      </c>
      <c r="Z298" s="44">
        <f>0.001*[79]Sheet1!$F$347</f>
        <v>4.8000000000000001E-2</v>
      </c>
      <c r="AA298" s="35">
        <f t="shared" si="42"/>
        <v>0.05</v>
      </c>
      <c r="AB298" s="10">
        <f t="shared" si="43"/>
        <v>4.5999999999999999E-2</v>
      </c>
      <c r="AC298" s="14">
        <f t="shared" si="44"/>
        <v>4.7916666666666684E-2</v>
      </c>
    </row>
    <row r="299" spans="2:29" ht="15" customHeight="1">
      <c r="B299" s="26">
        <v>15</v>
      </c>
      <c r="C299" s="43">
        <f>0.001*[79]Sheet1!$F$348</f>
        <v>4.8000000000000001E-2</v>
      </c>
      <c r="D299" s="9">
        <f>0.001*[79]Sheet1!$F$349</f>
        <v>4.8000000000000001E-2</v>
      </c>
      <c r="E299" s="9">
        <f>0.001*[79]Sheet1!$F$350</f>
        <v>4.8000000000000001E-2</v>
      </c>
      <c r="F299" s="9">
        <f>0.001*[79]Sheet1!$F$351</f>
        <v>4.9000000000000002E-2</v>
      </c>
      <c r="G299" s="9">
        <f>0.001*[79]Sheet1!$F$352</f>
        <v>4.9000000000000002E-2</v>
      </c>
      <c r="H299" s="9">
        <f>0.001*[79]Sheet1!$F$353</f>
        <v>4.9000000000000002E-2</v>
      </c>
      <c r="I299" s="9">
        <f>0.001*[79]Sheet1!$F$354</f>
        <v>4.9000000000000002E-2</v>
      </c>
      <c r="J299" s="9">
        <f>0.001*[79]Sheet1!$F$355</f>
        <v>4.8000000000000001E-2</v>
      </c>
      <c r="K299" s="9">
        <f>0.001*[79]Sheet1!$F$356</f>
        <v>4.8000000000000001E-2</v>
      </c>
      <c r="L299" s="9">
        <f>0.001*[79]Sheet1!$F$357</f>
        <v>4.8000000000000001E-2</v>
      </c>
      <c r="M299" s="9">
        <f>0.001*[79]Sheet1!$F$358</f>
        <v>4.7E-2</v>
      </c>
      <c r="N299" s="9">
        <f>0.001*[79]Sheet1!$F$359</f>
        <v>4.5999999999999999E-2</v>
      </c>
      <c r="O299" s="9">
        <f>0.001*[79]Sheet1!$F$360</f>
        <v>4.5999999999999999E-2</v>
      </c>
      <c r="P299" s="9">
        <f>0.001*[79]Sheet1!$F$361</f>
        <v>4.5999999999999999E-2</v>
      </c>
      <c r="Q299" s="9">
        <f>0.001*[79]Sheet1!$F$362</f>
        <v>4.7E-2</v>
      </c>
      <c r="R299" s="9">
        <f>0.001*[79]Sheet1!$F$363</f>
        <v>4.7E-2</v>
      </c>
      <c r="S299" s="9">
        <f>0.001*[79]Sheet1!$F$364</f>
        <v>4.7E-2</v>
      </c>
      <c r="T299" s="9">
        <f>0.001*[79]Sheet1!$F$365</f>
        <v>4.7E-2</v>
      </c>
      <c r="U299" s="9">
        <f>0.001*[79]Sheet1!$F$366</f>
        <v>4.7E-2</v>
      </c>
      <c r="V299" s="9">
        <f>0.001*[79]Sheet1!$F$367</f>
        <v>4.7E-2</v>
      </c>
      <c r="W299" s="9">
        <f>0.001*[79]Sheet1!$F$368</f>
        <v>4.7E-2</v>
      </c>
      <c r="X299" s="9">
        <f>0.001*[79]Sheet1!$F$369</f>
        <v>4.7E-2</v>
      </c>
      <c r="Y299" s="9">
        <f>0.001*[79]Sheet1!$F$370</f>
        <v>4.8000000000000001E-2</v>
      </c>
      <c r="Z299" s="44">
        <f>0.001*[79]Sheet1!$F$371</f>
        <v>4.7E-2</v>
      </c>
      <c r="AA299" s="35">
        <f t="shared" si="42"/>
        <v>4.9000000000000002E-2</v>
      </c>
      <c r="AB299" s="10">
        <f t="shared" si="43"/>
        <v>4.5999999999999999E-2</v>
      </c>
      <c r="AC299" s="14">
        <f t="shared" si="44"/>
        <v>4.7500000000000014E-2</v>
      </c>
    </row>
    <row r="300" spans="2:29" ht="15" customHeight="1">
      <c r="B300" s="27">
        <v>16</v>
      </c>
      <c r="C300" s="45">
        <f>0.001*[79]Sheet1!$F$372</f>
        <v>4.7E-2</v>
      </c>
      <c r="D300" s="17">
        <f>0.001*[79]Sheet1!$F$373</f>
        <v>4.7E-2</v>
      </c>
      <c r="E300" s="17">
        <f>0.001*[79]Sheet1!$F$374</f>
        <v>4.7E-2</v>
      </c>
      <c r="F300" s="17">
        <f>0.001*[79]Sheet1!$F$375</f>
        <v>4.7E-2</v>
      </c>
      <c r="G300" s="17">
        <f>0.001*[79]Sheet1!$F$376</f>
        <v>4.8000000000000001E-2</v>
      </c>
      <c r="H300" s="17">
        <f>0.001*[79]Sheet1!$F$377</f>
        <v>4.8000000000000001E-2</v>
      </c>
      <c r="I300" s="17">
        <f>0.001*[79]Sheet1!$F$378</f>
        <v>4.7E-2</v>
      </c>
      <c r="J300" s="17">
        <f>0.001*[79]Sheet1!$F$379</f>
        <v>4.7E-2</v>
      </c>
      <c r="K300" s="17">
        <f>0.001*[79]Sheet1!$F$380</f>
        <v>4.7E-2</v>
      </c>
      <c r="L300" s="17">
        <f>0.001*[79]Sheet1!$F$381</f>
        <v>4.7E-2</v>
      </c>
      <c r="M300" s="17">
        <f>0.001*[79]Sheet1!$F$382</f>
        <v>4.7E-2</v>
      </c>
      <c r="N300" s="17">
        <f>0.001*[79]Sheet1!$F$383</f>
        <v>4.5999999999999999E-2</v>
      </c>
      <c r="O300" s="17">
        <f>0.001*[79]Sheet1!$F$384</f>
        <v>4.5999999999999999E-2</v>
      </c>
      <c r="P300" s="17">
        <f>0.001*[79]Sheet1!$F$385</f>
        <v>4.7E-2</v>
      </c>
      <c r="Q300" s="17">
        <f>0.001*[79]Sheet1!$F$386</f>
        <v>4.7E-2</v>
      </c>
      <c r="R300" s="17">
        <f>0.001*[79]Sheet1!$F$387</f>
        <v>4.7E-2</v>
      </c>
      <c r="S300" s="17">
        <f>0.001*[79]Sheet1!$F$388</f>
        <v>4.5999999999999999E-2</v>
      </c>
      <c r="T300" s="17">
        <f>0.001*[79]Sheet1!$F$389</f>
        <v>4.7E-2</v>
      </c>
      <c r="U300" s="17">
        <f>0.001*[79]Sheet1!$F$390</f>
        <v>4.7E-2</v>
      </c>
      <c r="V300" s="17">
        <f>0.001*[79]Sheet1!$F$391</f>
        <v>4.5999999999999999E-2</v>
      </c>
      <c r="W300" s="17">
        <f>0.001*[79]Sheet1!$F$392</f>
        <v>4.7E-2</v>
      </c>
      <c r="X300" s="17">
        <f>0.001*[79]Sheet1!$F$393</f>
        <v>4.7E-2</v>
      </c>
      <c r="Y300" s="17">
        <f>0.001*[79]Sheet1!$F$394</f>
        <v>4.7E-2</v>
      </c>
      <c r="Z300" s="46">
        <f>0.001*[79]Sheet1!$F$395</f>
        <v>4.7E-2</v>
      </c>
      <c r="AA300" s="36">
        <f t="shared" si="42"/>
        <v>4.8000000000000001E-2</v>
      </c>
      <c r="AB300" s="18">
        <f t="shared" si="43"/>
        <v>4.5999999999999999E-2</v>
      </c>
      <c r="AC300" s="19">
        <f t="shared" si="44"/>
        <v>4.6916666666666669E-2</v>
      </c>
    </row>
    <row r="301" spans="2:29" ht="15" customHeight="1">
      <c r="B301" s="26">
        <v>17</v>
      </c>
      <c r="C301" s="43">
        <f>0.001*[79]Sheet1!$F$396</f>
        <v>4.7E-2</v>
      </c>
      <c r="D301" s="9">
        <f>0.001*[79]Sheet1!$F$397</f>
        <v>4.8000000000000001E-2</v>
      </c>
      <c r="E301" s="9">
        <f>0.001*[79]Sheet1!$F$398</f>
        <v>4.8000000000000001E-2</v>
      </c>
      <c r="F301" s="9">
        <f>0.001*[79]Sheet1!$F$399</f>
        <v>4.8000000000000001E-2</v>
      </c>
      <c r="G301" s="9">
        <f>0.001*[79]Sheet1!$F$400</f>
        <v>4.8000000000000001E-2</v>
      </c>
      <c r="H301" s="9">
        <f>0.001*[79]Sheet1!$F$401</f>
        <v>4.8000000000000001E-2</v>
      </c>
      <c r="I301" s="9">
        <f>0.001*[79]Sheet1!$F$402</f>
        <v>4.9000000000000002E-2</v>
      </c>
      <c r="J301" s="9">
        <f>0.001*[79]Sheet1!$F$403</f>
        <v>4.9000000000000002E-2</v>
      </c>
      <c r="K301" s="9">
        <f>0.001*[79]Sheet1!$F$404</f>
        <v>4.9000000000000002E-2</v>
      </c>
      <c r="L301" s="9">
        <f>0.001*[79]Sheet1!$F$405</f>
        <v>4.8000000000000001E-2</v>
      </c>
      <c r="M301" s="9">
        <f>0.001*[79]Sheet1!$F$406</f>
        <v>4.8000000000000001E-2</v>
      </c>
      <c r="N301" s="9">
        <f>0.001*[79]Sheet1!$F$407</f>
        <v>4.7E-2</v>
      </c>
      <c r="O301" s="9">
        <f>0.001*[79]Sheet1!$F$408</f>
        <v>4.7E-2</v>
      </c>
      <c r="P301" s="9">
        <f>0.001*[79]Sheet1!$F$409</f>
        <v>4.7E-2</v>
      </c>
      <c r="Q301" s="9">
        <f>0.001*[79]Sheet1!$F$400</f>
        <v>4.8000000000000001E-2</v>
      </c>
      <c r="R301" s="9">
        <f>0.001*[79]Sheet1!$F$411</f>
        <v>4.7E-2</v>
      </c>
      <c r="S301" s="9">
        <f>0.001*[79]Sheet1!$F$412</f>
        <v>4.7E-2</v>
      </c>
      <c r="T301" s="9">
        <f>0.001*[79]Sheet1!$F$413</f>
        <v>4.7E-2</v>
      </c>
      <c r="U301" s="9">
        <f>0.001*[79]Sheet1!$F$414</f>
        <v>4.7E-2</v>
      </c>
      <c r="V301" s="9">
        <f>0.001*[79]Sheet1!$F$415</f>
        <v>4.7E-2</v>
      </c>
      <c r="W301" s="9">
        <f>0.001*[79]Sheet1!$F$416</f>
        <v>4.7E-2</v>
      </c>
      <c r="X301" s="9">
        <f>0.001*[79]Sheet1!$F$417</f>
        <v>4.8000000000000001E-2</v>
      </c>
      <c r="Y301" s="9">
        <f>0.001*[79]Sheet1!$F$418</f>
        <v>4.8000000000000001E-2</v>
      </c>
      <c r="Z301" s="44">
        <f>0.001*[79]Sheet1!$F$419</f>
        <v>4.8000000000000001E-2</v>
      </c>
      <c r="AA301" s="35">
        <f t="shared" si="42"/>
        <v>4.9000000000000002E-2</v>
      </c>
      <c r="AB301" s="10">
        <f t="shared" si="43"/>
        <v>4.7E-2</v>
      </c>
      <c r="AC301" s="14">
        <f t="shared" si="44"/>
        <v>4.7708333333333353E-2</v>
      </c>
    </row>
    <row r="302" spans="2:29" ht="15" customHeight="1">
      <c r="B302" s="26">
        <v>18</v>
      </c>
      <c r="C302" s="43">
        <f>0.001*[79]Sheet1!$F$420</f>
        <v>4.8000000000000001E-2</v>
      </c>
      <c r="D302" s="9">
        <f>0.001*[79]Sheet1!$F$421</f>
        <v>4.8000000000000001E-2</v>
      </c>
      <c r="E302" s="9">
        <f>0.001*[79]Sheet1!$F$422</f>
        <v>4.8000000000000001E-2</v>
      </c>
      <c r="F302" s="9">
        <f>0.001*[79]Sheet1!$F$423</f>
        <v>4.8000000000000001E-2</v>
      </c>
      <c r="G302" s="9">
        <f>0.001*[79]Sheet1!$F$424</f>
        <v>4.9000000000000002E-2</v>
      </c>
      <c r="H302" s="9">
        <f>0.001*[79]Sheet1!$F$425</f>
        <v>4.9000000000000002E-2</v>
      </c>
      <c r="I302" s="9">
        <f>0.001*[79]Sheet1!$F$426</f>
        <v>4.9000000000000002E-2</v>
      </c>
      <c r="J302" s="9">
        <f>0.001*[79]Sheet1!$F$427</f>
        <v>4.9000000000000002E-2</v>
      </c>
      <c r="K302" s="9">
        <f>0.001*[79]Sheet1!$F$428</f>
        <v>4.9000000000000002E-2</v>
      </c>
      <c r="L302" s="9">
        <f>0.001*[79]Sheet1!$F$429</f>
        <v>4.8000000000000001E-2</v>
      </c>
      <c r="M302" s="9">
        <f>0.001*[79]Sheet1!$F$430</f>
        <v>4.7E-2</v>
      </c>
      <c r="N302" s="9">
        <f>0.001*[79]Sheet1!$F$431</f>
        <v>4.7E-2</v>
      </c>
      <c r="O302" s="9">
        <f>0.001*[79]Sheet1!$F$432</f>
        <v>4.7E-2</v>
      </c>
      <c r="P302" s="9">
        <f>0.001*[79]Sheet1!$F$433</f>
        <v>4.7E-2</v>
      </c>
      <c r="Q302" s="9">
        <f>0.001*[79]Sheet1!$F$434</f>
        <v>4.7E-2</v>
      </c>
      <c r="R302" s="9">
        <f>0.001*[79]Sheet1!$F$435</f>
        <v>4.7E-2</v>
      </c>
      <c r="S302" s="9">
        <f>0.001*[79]Sheet1!$F$436</f>
        <v>4.7E-2</v>
      </c>
      <c r="T302" s="9">
        <f>0.001*[79]Sheet1!$F$437</f>
        <v>4.7E-2</v>
      </c>
      <c r="U302" s="9">
        <f>0.001*[79]Sheet1!$F$438</f>
        <v>4.8000000000000001E-2</v>
      </c>
      <c r="V302" s="9">
        <f>0.001*[79]Sheet1!$F$439</f>
        <v>4.8000000000000001E-2</v>
      </c>
      <c r="W302" s="9">
        <f>0.001*[79]Sheet1!$F$440</f>
        <v>4.8000000000000001E-2</v>
      </c>
      <c r="X302" s="9">
        <f>0.001*[79]Sheet1!$F$441</f>
        <v>4.9000000000000002E-2</v>
      </c>
      <c r="Y302" s="9">
        <f>0.001*[79]Sheet1!$F$442</f>
        <v>4.9000000000000002E-2</v>
      </c>
      <c r="Z302" s="44">
        <f>0.001*[79]Sheet1!$F$443</f>
        <v>4.9000000000000002E-2</v>
      </c>
      <c r="AA302" s="35">
        <f t="shared" si="42"/>
        <v>4.9000000000000002E-2</v>
      </c>
      <c r="AB302" s="10">
        <f t="shared" si="43"/>
        <v>4.7E-2</v>
      </c>
      <c r="AC302" s="14">
        <f t="shared" si="44"/>
        <v>4.8000000000000008E-2</v>
      </c>
    </row>
    <row r="303" spans="2:29" ht="15" customHeight="1">
      <c r="B303" s="26">
        <v>19</v>
      </c>
      <c r="C303" s="43">
        <f>0.001*[79]Sheet1!$F$444</f>
        <v>4.9000000000000002E-2</v>
      </c>
      <c r="D303" s="9">
        <f>0.001*[79]Sheet1!$F$445</f>
        <v>4.9000000000000002E-2</v>
      </c>
      <c r="E303" s="9">
        <f>0.001*[79]Sheet1!$F$446</f>
        <v>4.9000000000000002E-2</v>
      </c>
      <c r="F303" s="9">
        <f>0.001*[79]Sheet1!$F$447</f>
        <v>4.9000000000000002E-2</v>
      </c>
      <c r="G303" s="9">
        <f>0.001*[79]Sheet1!$F$448</f>
        <v>4.9000000000000002E-2</v>
      </c>
      <c r="H303" s="9">
        <f>0.001*[79]Sheet1!$F$449</f>
        <v>4.9000000000000002E-2</v>
      </c>
      <c r="I303" s="9">
        <f>0.001*[79]Sheet1!$F$450</f>
        <v>0.05</v>
      </c>
      <c r="J303" s="9">
        <f>0.001*[79]Sheet1!$F$451</f>
        <v>0.05</v>
      </c>
      <c r="K303" s="9">
        <f>0.001*[79]Sheet1!$F$452</f>
        <v>0.05</v>
      </c>
      <c r="L303" s="9">
        <f>0.001*[79]Sheet1!$F$453</f>
        <v>4.9000000000000002E-2</v>
      </c>
      <c r="M303" s="9">
        <f>0.001*[79]Sheet1!$F$454</f>
        <v>0.05</v>
      </c>
      <c r="N303" s="9">
        <f>0.001*[79]Sheet1!$F$455</f>
        <v>5.2000000000000005E-2</v>
      </c>
      <c r="O303" s="9">
        <f>0.001*[79]Sheet1!$F$456</f>
        <v>5.2000000000000005E-2</v>
      </c>
      <c r="P303" s="9">
        <f>0.001*[79]Sheet1!$F$457</f>
        <v>5.2000000000000005E-2</v>
      </c>
      <c r="Q303" s="9">
        <f>0.001*[79]Sheet1!$F$458</f>
        <v>5.3999999999999999E-2</v>
      </c>
      <c r="R303" s="9">
        <f>0.001*[79]Sheet1!$F$459</f>
        <v>5.2000000000000005E-2</v>
      </c>
      <c r="S303" s="9">
        <f>0.001*[79]Sheet1!$F$460</f>
        <v>5.2000000000000005E-2</v>
      </c>
      <c r="T303" s="9">
        <f>0.001*[79]Sheet1!$F$461</f>
        <v>0.05</v>
      </c>
      <c r="U303" s="9">
        <f>0.001*[79]Sheet1!$F$462</f>
        <v>0.05</v>
      </c>
      <c r="V303" s="9">
        <f>0.001*[79]Sheet1!$F$463</f>
        <v>5.1000000000000004E-2</v>
      </c>
      <c r="W303" s="9">
        <f>0.001*[79]Sheet1!$F$464</f>
        <v>5.2000000000000005E-2</v>
      </c>
      <c r="X303" s="9">
        <f>0.001*[79]Sheet1!$F$465</f>
        <v>5.1000000000000004E-2</v>
      </c>
      <c r="Y303" s="9">
        <f>0.001*[79]Sheet1!$F$466</f>
        <v>0.05</v>
      </c>
      <c r="Z303" s="44">
        <f>0.001*[79]Sheet1!$F$467</f>
        <v>0.05</v>
      </c>
      <c r="AA303" s="35">
        <f t="shared" si="42"/>
        <v>5.3999999999999999E-2</v>
      </c>
      <c r="AB303" s="10">
        <f t="shared" si="43"/>
        <v>4.9000000000000002E-2</v>
      </c>
      <c r="AC303" s="14">
        <f t="shared" si="44"/>
        <v>5.0458333333333348E-2</v>
      </c>
    </row>
    <row r="304" spans="2:29" ht="15" customHeight="1">
      <c r="B304" s="28">
        <v>20</v>
      </c>
      <c r="C304" s="47">
        <f>0.001*[79]Sheet1!$F$468</f>
        <v>0.05</v>
      </c>
      <c r="D304" s="20">
        <f>0.001*[79]Sheet1!$F$469</f>
        <v>0.05</v>
      </c>
      <c r="E304" s="20">
        <f>0.001*[79]Sheet1!$F$470</f>
        <v>0.05</v>
      </c>
      <c r="F304" s="20">
        <f>0.001*[79]Sheet1!$F$471</f>
        <v>4.9000000000000002E-2</v>
      </c>
      <c r="G304" s="20">
        <f>0.001*[79]Sheet1!$F$472</f>
        <v>4.9000000000000002E-2</v>
      </c>
      <c r="H304" s="20">
        <f>0.001*[79]Sheet1!$F$473</f>
        <v>0.05</v>
      </c>
      <c r="I304" s="20">
        <f>0.001*[79]Sheet1!$F$474</f>
        <v>4.9000000000000002E-2</v>
      </c>
      <c r="J304" s="20">
        <f>0.001*[79]Sheet1!$F$475</f>
        <v>4.9000000000000002E-2</v>
      </c>
      <c r="K304" s="20">
        <f>0.001*[79]Sheet1!$F$476</f>
        <v>4.9000000000000002E-2</v>
      </c>
      <c r="L304" s="20">
        <f>0.001*[79]Sheet1!$F$477</f>
        <v>4.8000000000000001E-2</v>
      </c>
      <c r="M304" s="20">
        <f>0.001*[79]Sheet1!$F$478</f>
        <v>4.8000000000000001E-2</v>
      </c>
      <c r="N304" s="20">
        <f>0.001*[79]Sheet1!$F$479</f>
        <v>4.7E-2</v>
      </c>
      <c r="O304" s="20">
        <f>0.001*[79]Sheet1!$F$480</f>
        <v>4.7E-2</v>
      </c>
      <c r="P304" s="20">
        <f>0.001*[79]Sheet1!$F$481</f>
        <v>4.7E-2</v>
      </c>
      <c r="Q304" s="20">
        <f>0.001*[79]Sheet1!$F$482</f>
        <v>4.7E-2</v>
      </c>
      <c r="R304" s="20">
        <f>0.001*[79]Sheet1!$F$483</f>
        <v>4.7E-2</v>
      </c>
      <c r="S304" s="20">
        <f>0.001*[79]Sheet1!$F$484</f>
        <v>4.7E-2</v>
      </c>
      <c r="T304" s="20">
        <f>0.001*[79]Sheet1!$F$485</f>
        <v>4.7E-2</v>
      </c>
      <c r="U304" s="20">
        <f>0.001*[79]Sheet1!$F$486</f>
        <v>4.7E-2</v>
      </c>
      <c r="V304" s="20">
        <f>0.001*[79]Sheet1!$F$487</f>
        <v>4.7E-2</v>
      </c>
      <c r="W304" s="20">
        <f>0.001*[79]Sheet1!$F$488</f>
        <v>4.7E-2</v>
      </c>
      <c r="X304" s="20">
        <f>0.001*[79]Sheet1!$F$489</f>
        <v>4.7E-2</v>
      </c>
      <c r="Y304" s="20">
        <f>0.001*[79]Sheet1!$F$490</f>
        <v>4.7E-2</v>
      </c>
      <c r="Z304" s="48">
        <f>0.001*[79]Sheet1!$F$491</f>
        <v>4.7E-2</v>
      </c>
      <c r="AA304" s="37">
        <f t="shared" si="42"/>
        <v>0.05</v>
      </c>
      <c r="AB304" s="21">
        <f t="shared" si="43"/>
        <v>4.7E-2</v>
      </c>
      <c r="AC304" s="22">
        <f t="shared" si="44"/>
        <v>4.8000000000000008E-2</v>
      </c>
    </row>
    <row r="305" spans="2:29" ht="15" customHeight="1">
      <c r="B305" s="26">
        <v>21</v>
      </c>
      <c r="C305" s="43">
        <f>0.001*[79]Sheet1!$F$492</f>
        <v>4.8000000000000001E-2</v>
      </c>
      <c r="D305" s="9">
        <f>0.001*[79]Sheet1!$F$493</f>
        <v>4.8000000000000001E-2</v>
      </c>
      <c r="E305" s="9">
        <f>0.001*[79]Sheet1!$F$494</f>
        <v>4.8000000000000001E-2</v>
      </c>
      <c r="F305" s="9">
        <f>0.001*[79]Sheet1!$F$495</f>
        <v>4.8000000000000001E-2</v>
      </c>
      <c r="G305" s="9">
        <f>0.001*[79]Sheet1!$F$496</f>
        <v>4.8000000000000001E-2</v>
      </c>
      <c r="H305" s="9">
        <f>0.001*[79]Sheet1!$F$497</f>
        <v>4.9000000000000002E-2</v>
      </c>
      <c r="I305" s="9">
        <f>0.001*[79]Sheet1!$F$498</f>
        <v>4.9000000000000002E-2</v>
      </c>
      <c r="J305" s="9">
        <f>0.001*[79]Sheet1!$F$499</f>
        <v>4.9000000000000002E-2</v>
      </c>
      <c r="K305" s="9">
        <f>0.001*[79]Sheet1!$F$500</f>
        <v>4.9000000000000002E-2</v>
      </c>
      <c r="L305" s="9">
        <f>0.001*[79]Sheet1!$F$501</f>
        <v>4.9000000000000002E-2</v>
      </c>
      <c r="M305" s="9">
        <f>0.001*[79]Sheet1!$F$502</f>
        <v>4.8000000000000001E-2</v>
      </c>
      <c r="N305" s="9">
        <f>0.001*[79]Sheet1!$F$503</f>
        <v>4.8000000000000001E-2</v>
      </c>
      <c r="O305" s="9">
        <f>0.001*[79]Sheet1!$F$504</f>
        <v>4.7E-2</v>
      </c>
      <c r="P305" s="9">
        <f>0.001*[79]Sheet1!$F$505</f>
        <v>4.8000000000000001E-2</v>
      </c>
      <c r="Q305" s="9">
        <f>0.001*[79]Sheet1!$F$506</f>
        <v>4.7E-2</v>
      </c>
      <c r="R305" s="9">
        <f>0.001*[79]Sheet1!$F$507</f>
        <v>4.7E-2</v>
      </c>
      <c r="S305" s="9">
        <f>0.001*[79]Sheet1!$F$508</f>
        <v>4.7E-2</v>
      </c>
      <c r="T305" s="9">
        <f>0.001*[79]Sheet1!$F$509</f>
        <v>4.7E-2</v>
      </c>
      <c r="U305" s="9">
        <f>0.001*[79]Sheet1!$F$510</f>
        <v>4.8000000000000001E-2</v>
      </c>
      <c r="V305" s="9">
        <f>0.001*[79]Sheet1!$F$511</f>
        <v>4.8000000000000001E-2</v>
      </c>
      <c r="W305" s="9">
        <f>0.001*[79]Sheet1!$F$512</f>
        <v>4.9000000000000002E-2</v>
      </c>
      <c r="X305" s="9">
        <f>0.001*[79]Sheet1!$F$513</f>
        <v>4.9000000000000002E-2</v>
      </c>
      <c r="Y305" s="9">
        <f>0.001*[79]Sheet1!$F$514</f>
        <v>4.9000000000000002E-2</v>
      </c>
      <c r="Z305" s="44">
        <f>0.001*[79]Sheet1!$F$515</f>
        <v>4.9000000000000002E-2</v>
      </c>
      <c r="AA305" s="35">
        <f t="shared" si="42"/>
        <v>4.9000000000000002E-2</v>
      </c>
      <c r="AB305" s="10">
        <f t="shared" si="43"/>
        <v>4.7E-2</v>
      </c>
      <c r="AC305" s="14">
        <f t="shared" si="44"/>
        <v>4.816666666666667E-2</v>
      </c>
    </row>
    <row r="306" spans="2:29" ht="15" customHeight="1">
      <c r="B306" s="26">
        <v>22</v>
      </c>
      <c r="C306" s="43">
        <f>0.001*[79]Sheet1!$F$516</f>
        <v>5.1000000000000004E-2</v>
      </c>
      <c r="D306" s="9">
        <f>0.001*[79]Sheet1!$F$517</f>
        <v>5.1000000000000004E-2</v>
      </c>
      <c r="E306" s="9">
        <f>0.001*[79]Sheet1!$F$518</f>
        <v>5.1000000000000004E-2</v>
      </c>
      <c r="F306" s="9">
        <f>0.001*[79]Sheet1!$F$519</f>
        <v>0.05</v>
      </c>
      <c r="G306" s="9">
        <f>0.001*[79]Sheet1!$F$520</f>
        <v>0.05</v>
      </c>
      <c r="H306" s="9">
        <f>0.001*[79]Sheet1!$F$521</f>
        <v>0.05</v>
      </c>
      <c r="I306" s="9">
        <f>0.001*[79]Sheet1!$F$522</f>
        <v>5.1000000000000004E-2</v>
      </c>
      <c r="J306" s="9">
        <f>0.001*[79]Sheet1!$F$523</f>
        <v>5.1000000000000004E-2</v>
      </c>
      <c r="K306" s="9">
        <f>0.001*[79]Sheet1!$F$524</f>
        <v>0.05</v>
      </c>
      <c r="L306" s="9">
        <f>0.001*[79]Sheet1!$F$525</f>
        <v>0.05</v>
      </c>
      <c r="M306" s="9">
        <f>0.001*[79]Sheet1!$F$526</f>
        <v>4.8000000000000001E-2</v>
      </c>
      <c r="N306" s="9">
        <f>0.001*[79]Sheet1!$F$527</f>
        <v>4.7E-2</v>
      </c>
      <c r="O306" s="9">
        <f>0.001*[79]Sheet1!$F$528</f>
        <v>4.7E-2</v>
      </c>
      <c r="P306" s="9">
        <f>0.001*[79]Sheet1!$F$529</f>
        <v>4.7E-2</v>
      </c>
      <c r="Q306" s="9">
        <f>0.001*[79]Sheet1!$F$530</f>
        <v>4.7E-2</v>
      </c>
      <c r="R306" s="9">
        <f>0.001*[79]Sheet1!$F$531</f>
        <v>4.7E-2</v>
      </c>
      <c r="S306" s="9">
        <f>0.001*[79]Sheet1!$F$532</f>
        <v>4.7E-2</v>
      </c>
      <c r="T306" s="9">
        <f>0.001*[79]Sheet1!$F$533</f>
        <v>4.8000000000000001E-2</v>
      </c>
      <c r="U306" s="9">
        <f>0.001*[79]Sheet1!$F$534</f>
        <v>4.9000000000000002E-2</v>
      </c>
      <c r="V306" s="9">
        <f>0.001*[79]Sheet1!$F$535</f>
        <v>5.9000000000000004E-2</v>
      </c>
      <c r="W306" s="9">
        <f>0.001*[79]Sheet1!$F$536</f>
        <v>6.7000000000000004E-2</v>
      </c>
      <c r="X306" s="9">
        <f>0.001*[79]Sheet1!$F$537</f>
        <v>7.1000000000000008E-2</v>
      </c>
      <c r="Y306" s="9">
        <f>0.001*[79]Sheet1!$F$538</f>
        <v>7.0000000000000007E-2</v>
      </c>
      <c r="Z306" s="44">
        <f>0.001*[79]Sheet1!$F$539</f>
        <v>6.2E-2</v>
      </c>
      <c r="AA306" s="35">
        <f t="shared" si="42"/>
        <v>7.1000000000000008E-2</v>
      </c>
      <c r="AB306" s="10">
        <f t="shared" si="43"/>
        <v>4.7E-2</v>
      </c>
      <c r="AC306" s="14">
        <f t="shared" si="44"/>
        <v>5.2541666666666688E-2</v>
      </c>
    </row>
    <row r="307" spans="2:29" ht="15" customHeight="1">
      <c r="B307" s="26">
        <v>23</v>
      </c>
      <c r="C307" s="43">
        <f>0.001*[79]Sheet1!$F$540</f>
        <v>5.5E-2</v>
      </c>
      <c r="D307" s="9">
        <f>0.001*[79]Sheet1!$F$541</f>
        <v>0.05</v>
      </c>
      <c r="E307" s="9">
        <f>0.001*[79]Sheet1!$F$542</f>
        <v>4.7E-2</v>
      </c>
      <c r="F307" s="9">
        <f>0.001*[79]Sheet1!$F$543</f>
        <v>4.5999999999999999E-2</v>
      </c>
      <c r="G307" s="9">
        <f>0.001*[79]Sheet1!$F$544</f>
        <v>4.5999999999999999E-2</v>
      </c>
      <c r="H307" s="9">
        <f>0.001*[79]Sheet1!$F$545</f>
        <v>4.7E-2</v>
      </c>
      <c r="I307" s="9">
        <f>0.001*[79]Sheet1!$F$546</f>
        <v>4.7E-2</v>
      </c>
      <c r="J307" s="9">
        <f>0.001*[79]Sheet1!$F$547</f>
        <v>4.5999999999999999E-2</v>
      </c>
      <c r="K307" s="9">
        <f>0.001*[79]Sheet1!$F$548</f>
        <v>4.7E-2</v>
      </c>
      <c r="L307" s="9">
        <f>0.001*[79]Sheet1!$F$549</f>
        <v>4.5999999999999999E-2</v>
      </c>
      <c r="M307" s="9">
        <f>0.001*[79]Sheet1!$F$550</f>
        <v>4.5999999999999999E-2</v>
      </c>
      <c r="N307" s="9">
        <f>0.001*[79]Sheet1!$F$551</f>
        <v>4.5999999999999999E-2</v>
      </c>
      <c r="O307" s="9">
        <f>0.001*[79]Sheet1!$F$552</f>
        <v>4.7E-2</v>
      </c>
      <c r="P307" s="9">
        <f>0.001*[79]Sheet1!$F$553</f>
        <v>4.7E-2</v>
      </c>
      <c r="Q307" s="9">
        <f>0.001*[79]Sheet1!$F$554</f>
        <v>4.5999999999999999E-2</v>
      </c>
      <c r="R307" s="9">
        <f>0.001*[79]Sheet1!$F$555</f>
        <v>4.5999999999999999E-2</v>
      </c>
      <c r="S307" s="9">
        <f>0.001*[79]Sheet1!$F$556</f>
        <v>4.5999999999999999E-2</v>
      </c>
      <c r="T307" s="9">
        <f>0.001*[79]Sheet1!$F$557</f>
        <v>4.5999999999999999E-2</v>
      </c>
      <c r="U307" s="9">
        <f>0.001*[79]Sheet1!$F$558</f>
        <v>4.7E-2</v>
      </c>
      <c r="V307" s="9">
        <f>0.001*[79]Sheet1!$F$559</f>
        <v>4.7E-2</v>
      </c>
      <c r="W307" s="9">
        <f>0.001*[79]Sheet1!$F$560</f>
        <v>4.7E-2</v>
      </c>
      <c r="X307" s="9">
        <f>0.001*[79]Sheet1!$F$561</f>
        <v>4.7E-2</v>
      </c>
      <c r="Y307" s="9">
        <f>0.001*[79]Sheet1!$F$562</f>
        <v>4.7E-2</v>
      </c>
      <c r="Z307" s="44">
        <f>0.001*[79]Sheet1!$F$563</f>
        <v>4.8000000000000001E-2</v>
      </c>
      <c r="AA307" s="35">
        <f t="shared" si="42"/>
        <v>5.5E-2</v>
      </c>
      <c r="AB307" s="10">
        <f t="shared" si="43"/>
        <v>4.5999999999999999E-2</v>
      </c>
      <c r="AC307" s="14">
        <f t="shared" si="44"/>
        <v>4.7083333333333345E-2</v>
      </c>
    </row>
    <row r="308" spans="2:29" ht="15" customHeight="1">
      <c r="B308" s="26">
        <v>24</v>
      </c>
      <c r="C308" s="43">
        <f>0.001*[79]Sheet1!$F$564</f>
        <v>4.8000000000000001E-2</v>
      </c>
      <c r="D308" s="9">
        <f>0.001*[79]Sheet1!$F$565</f>
        <v>4.8000000000000001E-2</v>
      </c>
      <c r="E308" s="9">
        <f>0.001*[79]Sheet1!$F$566</f>
        <v>4.8000000000000001E-2</v>
      </c>
      <c r="F308" s="9">
        <f>0.001*[79]Sheet1!$F$567</f>
        <v>4.7E-2</v>
      </c>
      <c r="G308" s="9">
        <f>0.001*[79]Sheet1!$F$568</f>
        <v>4.7E-2</v>
      </c>
      <c r="H308" s="9">
        <f>0.001*[79]Sheet1!$F$569</f>
        <v>4.7E-2</v>
      </c>
      <c r="I308" s="9">
        <f>0.001*[79]Sheet1!$F$570</f>
        <v>4.8000000000000001E-2</v>
      </c>
      <c r="J308" s="9">
        <f>0.001*[79]Sheet1!$F$571</f>
        <v>4.8000000000000001E-2</v>
      </c>
      <c r="K308" s="9">
        <f>0.001*[79]Sheet1!$F$572</f>
        <v>4.7E-2</v>
      </c>
      <c r="L308" s="9">
        <f>0.001*[79]Sheet1!$F$573</f>
        <v>4.7E-2</v>
      </c>
      <c r="M308" s="9">
        <f>0.001*[79]Sheet1!$F$574</f>
        <v>4.7E-2</v>
      </c>
      <c r="N308" s="9">
        <f>0.001*[79]Sheet1!$F$575</f>
        <v>4.7E-2</v>
      </c>
      <c r="O308" s="9">
        <f>0.001*[79]Sheet1!$F$576</f>
        <v>4.7E-2</v>
      </c>
      <c r="P308" s="9">
        <f>0.001*[79]Sheet1!$F$577</f>
        <v>4.7E-2</v>
      </c>
      <c r="Q308" s="9">
        <f>0.001*[79]Sheet1!$F$578</f>
        <v>4.7E-2</v>
      </c>
      <c r="R308" s="9">
        <f>0.001*[79]Sheet1!$F$579</f>
        <v>4.7E-2</v>
      </c>
      <c r="S308" s="9">
        <f>0.001*[79]Sheet1!$F$580</f>
        <v>4.7E-2</v>
      </c>
      <c r="T308" s="9">
        <f>0.001*[79]Sheet1!$F$581</f>
        <v>4.7E-2</v>
      </c>
      <c r="U308" s="9">
        <f>0.001*[79]Sheet1!$F$582</f>
        <v>4.8000000000000001E-2</v>
      </c>
      <c r="V308" s="9">
        <f>0.001*[79]Sheet1!$F$583</f>
        <v>4.8000000000000001E-2</v>
      </c>
      <c r="W308" s="9">
        <f>0.001*[79]Sheet1!$F$584</f>
        <v>4.9000000000000002E-2</v>
      </c>
      <c r="X308" s="9">
        <f>0.001*[79]Sheet1!$F$585</f>
        <v>4.9000000000000002E-2</v>
      </c>
      <c r="Y308" s="9">
        <f>0.001*[79]Sheet1!$F$586</f>
        <v>4.9000000000000002E-2</v>
      </c>
      <c r="Z308" s="44">
        <f>0.001*[79]Sheet1!$F$587</f>
        <v>0.05</v>
      </c>
      <c r="AA308" s="35">
        <f t="shared" si="42"/>
        <v>0.05</v>
      </c>
      <c r="AB308" s="10">
        <f t="shared" si="43"/>
        <v>4.7E-2</v>
      </c>
      <c r="AC308" s="14">
        <f t="shared" si="44"/>
        <v>4.7666666666666684E-2</v>
      </c>
    </row>
    <row r="309" spans="2:29" ht="15" customHeight="1">
      <c r="B309" s="26">
        <v>25</v>
      </c>
      <c r="C309" s="43">
        <f>0.001*[79]Sheet1!$F$588</f>
        <v>0.05</v>
      </c>
      <c r="D309" s="9">
        <f>0.001*[79]Sheet1!$F$589</f>
        <v>0.05</v>
      </c>
      <c r="E309" s="9">
        <f>0.001*[79]Sheet1!$F$590</f>
        <v>4.9000000000000002E-2</v>
      </c>
      <c r="F309" s="9">
        <f>0.001*[79]Sheet1!$F$591</f>
        <v>0.05</v>
      </c>
      <c r="G309" s="9">
        <f>0.001*[79]Sheet1!$F$592</f>
        <v>0.05</v>
      </c>
      <c r="H309" s="9">
        <f>0.001*[79]Sheet1!$F$593</f>
        <v>0.05</v>
      </c>
      <c r="I309" s="9">
        <f>0.001*[79]Sheet1!$F$594</f>
        <v>0.05</v>
      </c>
      <c r="J309" s="9">
        <f>0.001*[79]Sheet1!$F$595</f>
        <v>0.05</v>
      </c>
      <c r="K309" s="9">
        <f>0.001*[79]Sheet1!$F$596</f>
        <v>4.9000000000000002E-2</v>
      </c>
      <c r="L309" s="9">
        <f>0.001*[79]Sheet1!$F$597</f>
        <v>4.9000000000000002E-2</v>
      </c>
      <c r="M309" s="9">
        <f>0.001*[79]Sheet1!$F$598</f>
        <v>4.7E-2</v>
      </c>
      <c r="N309" s="9">
        <f>0.001*[79]Sheet1!$F$599</f>
        <v>4.7E-2</v>
      </c>
      <c r="O309" s="9">
        <f>0.001*[79]Sheet1!$F$600</f>
        <v>4.5999999999999999E-2</v>
      </c>
      <c r="P309" s="9">
        <f>0.001*[79]Sheet1!$F$601</f>
        <v>4.5999999999999999E-2</v>
      </c>
      <c r="Q309" s="9">
        <f>0.001*[79]Sheet1!$F$602</f>
        <v>4.7E-2</v>
      </c>
      <c r="R309" s="9">
        <f>0.001*[79]Sheet1!$F$603</f>
        <v>4.5999999999999999E-2</v>
      </c>
      <c r="S309" s="9">
        <f>0.001*[79]Sheet1!$F$604</f>
        <v>4.5999999999999999E-2</v>
      </c>
      <c r="T309" s="9">
        <f>0.001*[79]Sheet1!$F$605</f>
        <v>4.7E-2</v>
      </c>
      <c r="U309" s="9">
        <f>0.001*[79]Sheet1!$F$606</f>
        <v>4.7E-2</v>
      </c>
      <c r="V309" s="9">
        <f>0.001*[79]Sheet1!$F$607</f>
        <v>4.8000000000000001E-2</v>
      </c>
      <c r="W309" s="9">
        <f>0.001*[79]Sheet1!$F$608</f>
        <v>4.8000000000000001E-2</v>
      </c>
      <c r="X309" s="9">
        <f>0.001*[79]Sheet1!$F$609</f>
        <v>4.8000000000000001E-2</v>
      </c>
      <c r="Y309" s="9">
        <f>0.001*[79]Sheet1!$F$610</f>
        <v>4.8000000000000001E-2</v>
      </c>
      <c r="Z309" s="44">
        <f>0.001*[79]Sheet1!$F$611</f>
        <v>4.9000000000000002E-2</v>
      </c>
      <c r="AA309" s="35">
        <f t="shared" si="42"/>
        <v>0.05</v>
      </c>
      <c r="AB309" s="10">
        <f t="shared" si="43"/>
        <v>4.5999999999999999E-2</v>
      </c>
      <c r="AC309" s="14">
        <f t="shared" si="44"/>
        <v>4.8208333333333346E-2</v>
      </c>
    </row>
    <row r="310" spans="2:29" ht="15" customHeight="1">
      <c r="B310" s="27">
        <v>26</v>
      </c>
      <c r="C310" s="45">
        <f>0.001*[79]Sheet1!$F$612</f>
        <v>4.9000000000000002E-2</v>
      </c>
      <c r="D310" s="17">
        <f>0.001*[79]Sheet1!$F$613</f>
        <v>4.9000000000000002E-2</v>
      </c>
      <c r="E310" s="17">
        <f>0.001*[79]Sheet1!$F$614</f>
        <v>4.9000000000000002E-2</v>
      </c>
      <c r="F310" s="17">
        <f>0.001*[79]Sheet1!$F$615</f>
        <v>4.9000000000000002E-2</v>
      </c>
      <c r="G310" s="17">
        <f>0.001*[79]Sheet1!$F$616</f>
        <v>4.9000000000000002E-2</v>
      </c>
      <c r="H310" s="17">
        <f>0.001*[79]Sheet1!$F$617</f>
        <v>0.05</v>
      </c>
      <c r="I310" s="17">
        <f>0.001*[79]Sheet1!$F$618</f>
        <v>4.9000000000000002E-2</v>
      </c>
      <c r="J310" s="17">
        <f>0.001*[79]Sheet1!$F$619</f>
        <v>4.9000000000000002E-2</v>
      </c>
      <c r="K310" s="17">
        <f>0.001*[79]Sheet1!$F$620</f>
        <v>4.9000000000000002E-2</v>
      </c>
      <c r="L310" s="17">
        <f>0.001*[79]Sheet1!$F$621</f>
        <v>4.8000000000000001E-2</v>
      </c>
      <c r="M310" s="17">
        <f>0.001*[79]Sheet1!$F$622</f>
        <v>4.7E-2</v>
      </c>
      <c r="N310" s="17">
        <f>0.001*[79]Sheet1!$F$623</f>
        <v>4.7E-2</v>
      </c>
      <c r="O310" s="17">
        <f>0.001*[79]Sheet1!$F$624</f>
        <v>4.7E-2</v>
      </c>
      <c r="P310" s="17">
        <f>0.001*[79]Sheet1!$F$625</f>
        <v>4.5999999999999999E-2</v>
      </c>
      <c r="Q310" s="17">
        <f>0.001*[79]Sheet1!$F$626</f>
        <v>4.5999999999999999E-2</v>
      </c>
      <c r="R310" s="17">
        <f>0.001*[79]Sheet1!$F$627</f>
        <v>4.5999999999999999E-2</v>
      </c>
      <c r="S310" s="17">
        <f>0.001*[79]Sheet1!$F$628</f>
        <v>4.7E-2</v>
      </c>
      <c r="T310" s="17">
        <f>0.001*[79]Sheet1!$F$629</f>
        <v>4.7E-2</v>
      </c>
      <c r="U310" s="17">
        <f>0.001*[79]Sheet1!$F$630</f>
        <v>4.8000000000000001E-2</v>
      </c>
      <c r="V310" s="17">
        <f>0.001*[79]Sheet1!$F$631</f>
        <v>4.8000000000000001E-2</v>
      </c>
      <c r="W310" s="17">
        <f>0.001*[79]Sheet1!$F$632</f>
        <v>4.8000000000000001E-2</v>
      </c>
      <c r="X310" s="17">
        <f>0.001*[79]Sheet1!$F$633</f>
        <v>4.9000000000000002E-2</v>
      </c>
      <c r="Y310" s="17">
        <f>0.001*[79]Sheet1!$F$634</f>
        <v>4.9000000000000002E-2</v>
      </c>
      <c r="Z310" s="46">
        <f>0.001*[79]Sheet1!$F$635</f>
        <v>0.05</v>
      </c>
      <c r="AA310" s="36">
        <f t="shared" si="42"/>
        <v>0.05</v>
      </c>
      <c r="AB310" s="18">
        <f t="shared" si="43"/>
        <v>4.5999999999999999E-2</v>
      </c>
      <c r="AC310" s="19">
        <f t="shared" si="44"/>
        <v>4.8125000000000008E-2</v>
      </c>
    </row>
    <row r="311" spans="2:29" ht="15" customHeight="1">
      <c r="B311" s="26">
        <v>27</v>
      </c>
      <c r="C311" s="43">
        <f>0.001*[79]Sheet1!$F$636</f>
        <v>5.2000000000000005E-2</v>
      </c>
      <c r="D311" s="9">
        <f>0.001*[79]Sheet1!$F$637</f>
        <v>5.2999999999999999E-2</v>
      </c>
      <c r="E311" s="9">
        <f>0.001*[79]Sheet1!$F$638</f>
        <v>5.2000000000000005E-2</v>
      </c>
      <c r="F311" s="9">
        <f>0.001*[79]Sheet1!$F$639</f>
        <v>0.05</v>
      </c>
      <c r="G311" s="9">
        <f>0.001*[79]Sheet1!$F$640</f>
        <v>4.9000000000000002E-2</v>
      </c>
      <c r="H311" s="9">
        <f>0.001*[79]Sheet1!$F$641</f>
        <v>4.8000000000000001E-2</v>
      </c>
      <c r="I311" s="9">
        <f>0.001*[79]Sheet1!$F$642</f>
        <v>4.8000000000000001E-2</v>
      </c>
      <c r="J311" s="9">
        <f>0.001*[79]Sheet1!$F$643</f>
        <v>4.7E-2</v>
      </c>
      <c r="K311" s="9">
        <f>0.001*[79]Sheet1!$F$644</f>
        <v>4.8000000000000001E-2</v>
      </c>
      <c r="L311" s="9">
        <f>0.001*[79]Sheet1!$F$645</f>
        <v>4.8000000000000001E-2</v>
      </c>
      <c r="M311" s="9">
        <f>0.001*[79]Sheet1!$F$646</f>
        <v>4.7E-2</v>
      </c>
      <c r="N311" s="9">
        <f>0.001*[79]Sheet1!$F$647</f>
        <v>4.8000000000000001E-2</v>
      </c>
      <c r="O311" s="9">
        <f>0.001*[79]Sheet1!$F$648</f>
        <v>4.8000000000000001E-2</v>
      </c>
      <c r="P311" s="9">
        <f>0.001*[79]Sheet1!$F$649</f>
        <v>4.8000000000000001E-2</v>
      </c>
      <c r="Q311" s="9">
        <f>0.001*[79]Sheet1!$F$650</f>
        <v>4.8000000000000001E-2</v>
      </c>
      <c r="R311" s="9">
        <f>0.001*[79]Sheet1!$F$651</f>
        <v>4.8000000000000001E-2</v>
      </c>
      <c r="S311" s="9">
        <f>0.001*[79]Sheet1!$F$652</f>
        <v>4.9000000000000002E-2</v>
      </c>
      <c r="T311" s="9">
        <f>0.001*[79]Sheet1!$F$653</f>
        <v>5.2000000000000005E-2</v>
      </c>
      <c r="U311" s="9">
        <f>0.001*[79]Sheet1!$F$654</f>
        <v>5.2999999999999999E-2</v>
      </c>
      <c r="V311" s="9">
        <f>0.001*[79]Sheet1!$F$655</f>
        <v>0.05</v>
      </c>
      <c r="W311" s="9">
        <f>0.001*[79]Sheet1!$F$656</f>
        <v>0.05</v>
      </c>
      <c r="X311" s="9">
        <f>0.001*[79]Sheet1!$F$657</f>
        <v>0.05</v>
      </c>
      <c r="Y311" s="9">
        <f>0.001*[79]Sheet1!$F$658</f>
        <v>0.05</v>
      </c>
      <c r="Z311" s="44">
        <f>0.001*[79]Sheet1!$F$659</f>
        <v>0.05</v>
      </c>
      <c r="AA311" s="35">
        <f t="shared" si="42"/>
        <v>5.2999999999999999E-2</v>
      </c>
      <c r="AB311" s="10">
        <f t="shared" si="43"/>
        <v>4.7E-2</v>
      </c>
      <c r="AC311" s="14">
        <f t="shared" si="44"/>
        <v>4.9416666666666685E-2</v>
      </c>
    </row>
    <row r="312" spans="2:29" ht="15" customHeight="1">
      <c r="B312" s="26">
        <v>28</v>
      </c>
      <c r="C312" s="43">
        <f>0.001*[79]Sheet1!$F$660</f>
        <v>5.1000000000000004E-2</v>
      </c>
      <c r="D312" s="9">
        <f>0.001*[79]Sheet1!$F$661</f>
        <v>5.1000000000000004E-2</v>
      </c>
      <c r="E312" s="9">
        <f>0.001*[79]Sheet1!$F$662</f>
        <v>5.2000000000000005E-2</v>
      </c>
      <c r="F312" s="9">
        <f>0.001*[79]Sheet1!$F$663</f>
        <v>5.1000000000000004E-2</v>
      </c>
      <c r="G312" s="9">
        <f>0.001*[79]Sheet1!$F$664</f>
        <v>0.05</v>
      </c>
      <c r="H312" s="9">
        <f>0.001*[79]Sheet1!$F$665</f>
        <v>0.05</v>
      </c>
      <c r="I312" s="9">
        <f>0.001*[79]Sheet1!$F$666</f>
        <v>0.05</v>
      </c>
      <c r="J312" s="9">
        <f>0.001*[79]Sheet1!$F$667</f>
        <v>4.8000000000000001E-2</v>
      </c>
      <c r="K312" s="9">
        <f>0.001*[79]Sheet1!$F$668</f>
        <v>4.7E-2</v>
      </c>
      <c r="L312" s="9">
        <f>0.001*[79]Sheet1!$F$669</f>
        <v>4.7E-2</v>
      </c>
      <c r="M312" s="9">
        <f>0.001*[79]Sheet1!$F$670</f>
        <v>4.5999999999999999E-2</v>
      </c>
      <c r="N312" s="9">
        <f>0.001*[79]Sheet1!$F$671</f>
        <v>4.5999999999999999E-2</v>
      </c>
      <c r="O312" s="9">
        <f>0.001*[79]Sheet1!$F$672</f>
        <v>4.7E-2</v>
      </c>
      <c r="P312" s="9">
        <f>0.001*[79]Sheet1!$F$673</f>
        <v>4.7E-2</v>
      </c>
      <c r="Q312" s="9">
        <f>0.001*[79]Sheet1!$F$674</f>
        <v>4.7E-2</v>
      </c>
      <c r="R312" s="9">
        <f>0.001*[79]Sheet1!$F$675</f>
        <v>4.7E-2</v>
      </c>
      <c r="S312" s="9">
        <f>0.001*[79]Sheet1!$F$676</f>
        <v>4.7E-2</v>
      </c>
      <c r="T312" s="9">
        <f>0.001*[79]Sheet1!$F$677</f>
        <v>4.7E-2</v>
      </c>
      <c r="U312" s="9">
        <f>0.001*[79]Sheet1!$F$678</f>
        <v>4.7E-2</v>
      </c>
      <c r="V312" s="9">
        <f>0.001*[79]Sheet1!$F$679</f>
        <v>4.8000000000000001E-2</v>
      </c>
      <c r="W312" s="9">
        <f>0.001*[79]Sheet1!$F$680</f>
        <v>4.8000000000000001E-2</v>
      </c>
      <c r="X312" s="9">
        <f>0.001*[79]Sheet1!$F$681</f>
        <v>4.8000000000000001E-2</v>
      </c>
      <c r="Y312" s="9">
        <f>0.001*[79]Sheet1!$F$682</f>
        <v>4.8000000000000001E-2</v>
      </c>
      <c r="Z312" s="44">
        <f>0.001*[79]Sheet1!$F$683</f>
        <v>4.8000000000000001E-2</v>
      </c>
      <c r="AA312" s="35">
        <f t="shared" si="42"/>
        <v>5.2000000000000005E-2</v>
      </c>
      <c r="AB312" s="10">
        <f t="shared" si="43"/>
        <v>4.5999999999999999E-2</v>
      </c>
      <c r="AC312" s="14">
        <f t="shared" si="44"/>
        <v>4.8250000000000015E-2</v>
      </c>
    </row>
    <row r="313" spans="2:29" ht="15" customHeight="1">
      <c r="B313" s="26">
        <v>29</v>
      </c>
      <c r="C313" s="43">
        <f>0.001*[79]Sheet1!$F$684</f>
        <v>4.8000000000000001E-2</v>
      </c>
      <c r="D313" s="9">
        <f>0.001*[79]Sheet1!$F$685</f>
        <v>4.7E-2</v>
      </c>
      <c r="E313" s="9">
        <f>0.001*[79]Sheet1!$F$686</f>
        <v>4.7E-2</v>
      </c>
      <c r="F313" s="9">
        <f>0.001*[79]Sheet1!$F$687</f>
        <v>4.7E-2</v>
      </c>
      <c r="G313" s="9">
        <f>0.001*[79]Sheet1!$F$688</f>
        <v>4.7E-2</v>
      </c>
      <c r="H313" s="9">
        <f>0.001*[79]Sheet1!$F$689</f>
        <v>4.7E-2</v>
      </c>
      <c r="I313" s="9">
        <f>0.001*[79]Sheet1!$F$690</f>
        <v>4.7E-2</v>
      </c>
      <c r="J313" s="9">
        <f>0.001*[79]Sheet1!$F$691</f>
        <v>4.7E-2</v>
      </c>
      <c r="K313" s="9">
        <f>0.001*[79]Sheet1!$F$692</f>
        <v>4.7E-2</v>
      </c>
      <c r="L313" s="9">
        <f>0.001*[79]Sheet1!$F$693</f>
        <v>4.7E-2</v>
      </c>
      <c r="M313" s="9">
        <f>0.001*[79]Sheet1!$F$694</f>
        <v>4.7E-2</v>
      </c>
      <c r="N313" s="9">
        <f>0.001*[79]Sheet1!$F$695</f>
        <v>4.7E-2</v>
      </c>
      <c r="O313" s="9">
        <f>0.001*[79]Sheet1!$F$696</f>
        <v>4.7E-2</v>
      </c>
      <c r="P313" s="9">
        <f>0.001*[79]Sheet1!$F$697</f>
        <v>4.7E-2</v>
      </c>
      <c r="Q313" s="9">
        <f>0.001*[79]Sheet1!$F$698</f>
        <v>4.7E-2</v>
      </c>
      <c r="R313" s="9">
        <f>0.001*[79]Sheet1!$F$699</f>
        <v>4.7E-2</v>
      </c>
      <c r="S313" s="9">
        <f>0.001*[79]Sheet1!$F$700</f>
        <v>4.7E-2</v>
      </c>
      <c r="T313" s="9">
        <f>0.001*[79]Sheet1!$F$701</f>
        <v>4.8000000000000001E-2</v>
      </c>
      <c r="U313" s="9">
        <f>0.001*[79]Sheet1!$F$702</f>
        <v>4.7E-2</v>
      </c>
      <c r="V313" s="9">
        <f>0.001*[79]Sheet1!$F$703</f>
        <v>4.8000000000000001E-2</v>
      </c>
      <c r="W313" s="9">
        <f>0.001*[79]Sheet1!$F$704</f>
        <v>4.8000000000000001E-2</v>
      </c>
      <c r="X313" s="9">
        <f>0.001*[79]Sheet1!$F$705</f>
        <v>4.8000000000000001E-2</v>
      </c>
      <c r="Y313" s="9">
        <f>0.001*[79]Sheet1!$F$706</f>
        <v>4.8000000000000001E-2</v>
      </c>
      <c r="Z313" s="44">
        <f>0.001*[79]Sheet1!$F$707</f>
        <v>4.8000000000000001E-2</v>
      </c>
      <c r="AA313" s="35">
        <f t="shared" si="42"/>
        <v>4.8000000000000001E-2</v>
      </c>
      <c r="AB313" s="10">
        <f t="shared" si="43"/>
        <v>4.7E-2</v>
      </c>
      <c r="AC313" s="14">
        <f t="shared" si="44"/>
        <v>4.7291666666666683E-2</v>
      </c>
    </row>
    <row r="314" spans="2:29" ht="15" customHeight="1">
      <c r="B314" s="28">
        <v>30</v>
      </c>
      <c r="C314" s="47">
        <f>0.001*[79]Sheet1!$F$708</f>
        <v>4.8000000000000001E-2</v>
      </c>
      <c r="D314" s="20">
        <f>0.001*[79]Sheet1!$F$709</f>
        <v>4.8000000000000001E-2</v>
      </c>
      <c r="E314" s="20">
        <f>0.001*[79]Sheet1!$F$710</f>
        <v>4.8000000000000001E-2</v>
      </c>
      <c r="F314" s="20">
        <f>0.001*[79]Sheet1!$F$711</f>
        <v>4.9000000000000002E-2</v>
      </c>
      <c r="G314" s="20">
        <f>0.001*[79]Sheet1!$F$712</f>
        <v>4.9000000000000002E-2</v>
      </c>
      <c r="H314" s="20">
        <f>0.001*[79]Sheet1!$F$713</f>
        <v>4.9000000000000002E-2</v>
      </c>
      <c r="I314" s="20">
        <f>0.001*[79]Sheet1!$F$714</f>
        <v>4.9000000000000002E-2</v>
      </c>
      <c r="J314" s="20">
        <f>0.001*[79]Sheet1!$F$715</f>
        <v>4.9000000000000002E-2</v>
      </c>
      <c r="K314" s="20">
        <f>0.001*[79]Sheet1!$F$716</f>
        <v>4.9000000000000002E-2</v>
      </c>
      <c r="L314" s="20">
        <f>0.001*[79]Sheet1!$F$717</f>
        <v>4.8000000000000001E-2</v>
      </c>
      <c r="M314" s="20">
        <f>0.001*[79]Sheet1!$F$718</f>
        <v>4.8000000000000001E-2</v>
      </c>
      <c r="N314" s="20">
        <f>0.001*[79]Sheet1!$F$719</f>
        <v>4.7E-2</v>
      </c>
      <c r="O314" s="20">
        <f>0.001*[79]Sheet1!$F$720</f>
        <v>4.7E-2</v>
      </c>
      <c r="P314" s="20">
        <f>0.001*[79]Sheet1!$F$721</f>
        <v>4.7E-2</v>
      </c>
      <c r="Q314" s="20">
        <f>0.001*[79]Sheet1!$F$722</f>
        <v>4.7E-2</v>
      </c>
      <c r="R314" s="20">
        <f>0.001*[79]Sheet1!$F$723</f>
        <v>4.7E-2</v>
      </c>
      <c r="S314" s="20">
        <f>0.001*[79]Sheet1!$F$724</f>
        <v>4.7E-2</v>
      </c>
      <c r="T314" s="20">
        <f>0.001*[79]Sheet1!$F$725</f>
        <v>4.7E-2</v>
      </c>
      <c r="U314" s="20">
        <f>0.001*[79]Sheet1!$F$726</f>
        <v>4.7E-2</v>
      </c>
      <c r="V314" s="20">
        <f>0.001*[79]Sheet1!$F$727</f>
        <v>4.8000000000000001E-2</v>
      </c>
      <c r="W314" s="20">
        <f>0.001*[79]Sheet1!$F$728</f>
        <v>4.8000000000000001E-2</v>
      </c>
      <c r="X314" s="20">
        <f>0.001*[79]Sheet1!$F$729</f>
        <v>4.8000000000000001E-2</v>
      </c>
      <c r="Y314" s="20">
        <f>0.001*[79]Sheet1!$F$730</f>
        <v>4.8000000000000001E-2</v>
      </c>
      <c r="Z314" s="48">
        <f>0.001*[79]Sheet1!$F$731</f>
        <v>4.8000000000000001E-2</v>
      </c>
      <c r="AA314" s="37">
        <f t="shared" si="42"/>
        <v>4.9000000000000002E-2</v>
      </c>
      <c r="AB314" s="21">
        <f t="shared" si="43"/>
        <v>4.7E-2</v>
      </c>
      <c r="AC314" s="22">
        <f t="shared" si="44"/>
        <v>4.7916666666666684E-2</v>
      </c>
    </row>
    <row r="315" spans="2:29" ht="15" customHeight="1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>
      <c r="B316" s="30" t="s">
        <v>0</v>
      </c>
      <c r="C316" s="47">
        <f t="shared" ref="C316:Z316" si="45">MAX(C285:C315)</f>
        <v>5.5E-2</v>
      </c>
      <c r="D316" s="20">
        <f t="shared" si="45"/>
        <v>5.2999999999999999E-2</v>
      </c>
      <c r="E316" s="20">
        <f t="shared" si="45"/>
        <v>5.2000000000000005E-2</v>
      </c>
      <c r="F316" s="20">
        <f t="shared" si="45"/>
        <v>5.1000000000000004E-2</v>
      </c>
      <c r="G316" s="20">
        <f t="shared" si="45"/>
        <v>0.05</v>
      </c>
      <c r="H316" s="20">
        <f t="shared" si="45"/>
        <v>5.6000000000000001E-2</v>
      </c>
      <c r="I316" s="20">
        <f t="shared" si="45"/>
        <v>5.3999999999999999E-2</v>
      </c>
      <c r="J316" s="20">
        <f t="shared" si="45"/>
        <v>5.3999999999999999E-2</v>
      </c>
      <c r="K316" s="20">
        <f t="shared" si="45"/>
        <v>5.2000000000000005E-2</v>
      </c>
      <c r="L316" s="20">
        <f t="shared" si="45"/>
        <v>5.2000000000000005E-2</v>
      </c>
      <c r="M316" s="20">
        <f t="shared" si="45"/>
        <v>5.6000000000000001E-2</v>
      </c>
      <c r="N316" s="20">
        <f t="shared" si="45"/>
        <v>5.8000000000000003E-2</v>
      </c>
      <c r="O316" s="20">
        <f t="shared" si="45"/>
        <v>6.3E-2</v>
      </c>
      <c r="P316" s="20">
        <f t="shared" si="45"/>
        <v>5.8000000000000003E-2</v>
      </c>
      <c r="Q316" s="20">
        <f t="shared" si="45"/>
        <v>5.3999999999999999E-2</v>
      </c>
      <c r="R316" s="20">
        <f t="shared" si="45"/>
        <v>5.2999999999999999E-2</v>
      </c>
      <c r="S316" s="20">
        <f t="shared" si="45"/>
        <v>5.2000000000000005E-2</v>
      </c>
      <c r="T316" s="20">
        <f t="shared" si="45"/>
        <v>5.2000000000000005E-2</v>
      </c>
      <c r="U316" s="20">
        <f t="shared" si="45"/>
        <v>5.2999999999999999E-2</v>
      </c>
      <c r="V316" s="20">
        <f t="shared" si="45"/>
        <v>5.9000000000000004E-2</v>
      </c>
      <c r="W316" s="20">
        <f t="shared" si="45"/>
        <v>6.7000000000000004E-2</v>
      </c>
      <c r="X316" s="20">
        <f t="shared" si="45"/>
        <v>7.1000000000000008E-2</v>
      </c>
      <c r="Y316" s="20">
        <f t="shared" si="45"/>
        <v>7.0000000000000007E-2</v>
      </c>
      <c r="Z316" s="48">
        <f t="shared" si="45"/>
        <v>6.2E-2</v>
      </c>
      <c r="AA316" s="162" t="s">
        <v>15</v>
      </c>
      <c r="AB316" s="163"/>
      <c r="AC316" s="164"/>
    </row>
    <row r="317" spans="2:29" ht="15" customHeight="1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4.7E-2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156">
        <f>AVERAGE(AA285:AA315)</f>
        <v>5.1233333333333346E-2</v>
      </c>
      <c r="AB317" s="158">
        <f>AVERAGE(AB285:AB315)</f>
        <v>4.6533333333333336E-2</v>
      </c>
      <c r="AC317" s="160">
        <f>AVERAGE(AC285:AC315)</f>
        <v>4.8140079365079379E-2</v>
      </c>
    </row>
    <row r="318" spans="2:29" ht="15" customHeight="1" thickBot="1">
      <c r="B318" s="32" t="s">
        <v>14</v>
      </c>
      <c r="C318" s="53">
        <f t="shared" ref="C318:Z318" si="47">AVERAGE(C285:C315)</f>
        <v>4.8700000000000007E-2</v>
      </c>
      <c r="D318" s="6">
        <f t="shared" si="47"/>
        <v>4.8600000000000004E-2</v>
      </c>
      <c r="E318" s="6">
        <f t="shared" si="47"/>
        <v>4.8500000000000001E-2</v>
      </c>
      <c r="F318" s="6">
        <f t="shared" si="47"/>
        <v>4.8433333333333335E-2</v>
      </c>
      <c r="G318" s="6">
        <f t="shared" si="47"/>
        <v>4.8400000000000006E-2</v>
      </c>
      <c r="H318" s="6">
        <f t="shared" si="47"/>
        <v>4.8766666666666673E-2</v>
      </c>
      <c r="I318" s="6">
        <f t="shared" si="47"/>
        <v>4.87E-2</v>
      </c>
      <c r="J318" s="6">
        <f t="shared" si="47"/>
        <v>4.8600000000000004E-2</v>
      </c>
      <c r="K318" s="6">
        <f t="shared" si="47"/>
        <v>4.8433333333333328E-2</v>
      </c>
      <c r="L318" s="6">
        <f t="shared" si="47"/>
        <v>4.7966666666666678E-2</v>
      </c>
      <c r="M318" s="6">
        <f t="shared" si="47"/>
        <v>4.766666666666667E-2</v>
      </c>
      <c r="N318" s="6">
        <f t="shared" si="47"/>
        <v>4.7566666666666667E-2</v>
      </c>
      <c r="O318" s="6">
        <f t="shared" si="47"/>
        <v>4.756666666666666E-2</v>
      </c>
      <c r="P318" s="6">
        <f t="shared" si="47"/>
        <v>4.7620689655172417E-2</v>
      </c>
      <c r="Q318" s="6">
        <f t="shared" si="47"/>
        <v>4.7413793103448273E-2</v>
      </c>
      <c r="R318" s="6">
        <f t="shared" si="47"/>
        <v>4.7103448275862075E-2</v>
      </c>
      <c r="S318" s="6">
        <f t="shared" si="47"/>
        <v>4.7066666666666666E-2</v>
      </c>
      <c r="T318" s="6">
        <f t="shared" si="47"/>
        <v>4.7466666666666671E-2</v>
      </c>
      <c r="U318" s="6">
        <f t="shared" si="47"/>
        <v>4.7699999999999999E-2</v>
      </c>
      <c r="V318" s="6">
        <f t="shared" si="47"/>
        <v>4.8100000000000018E-2</v>
      </c>
      <c r="W318" s="6">
        <f t="shared" si="47"/>
        <v>4.8533333333333345E-2</v>
      </c>
      <c r="X318" s="6">
        <f t="shared" si="47"/>
        <v>4.8833333333333347E-2</v>
      </c>
      <c r="Y318" s="6">
        <f t="shared" si="47"/>
        <v>4.8900000000000013E-2</v>
      </c>
      <c r="Z318" s="54">
        <f t="shared" si="47"/>
        <v>4.8733333333333358E-2</v>
      </c>
      <c r="AA318" s="157"/>
      <c r="AB318" s="159"/>
      <c r="AC318" s="161"/>
    </row>
    <row r="320" spans="2:29" ht="268.5" customHeight="1"/>
    <row r="322" spans="2:29" ht="18" customHeight="1">
      <c r="B322" s="165" t="s">
        <v>82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0.001*[80]Sheet1!$F$12</f>
        <v>4.8000000000000001E-2</v>
      </c>
      <c r="D325" s="12">
        <f>0.001*[80]Sheet1!$F$13</f>
        <v>4.8000000000000001E-2</v>
      </c>
      <c r="E325" s="12">
        <f>0.001*[80]Sheet1!$F$14</f>
        <v>4.8000000000000001E-2</v>
      </c>
      <c r="F325" s="12">
        <f>0.001*[80]Sheet1!$F$15</f>
        <v>4.9000000000000002E-2</v>
      </c>
      <c r="G325" s="12">
        <f>0.001*[80]Sheet1!$F$16</f>
        <v>5.1000000000000004E-2</v>
      </c>
      <c r="H325" s="12">
        <f>0.001*[80]Sheet1!$F$17</f>
        <v>5.7000000000000002E-2</v>
      </c>
      <c r="I325" s="12">
        <f>0.001*[80]Sheet1!$F$18</f>
        <v>6.3E-2</v>
      </c>
      <c r="J325" s="12">
        <f>0.001*[80]Sheet1!$F$19</f>
        <v>6.0999999999999999E-2</v>
      </c>
      <c r="K325" s="12">
        <f>0.001*[80]Sheet1!$F$20</f>
        <v>5.7000000000000002E-2</v>
      </c>
      <c r="L325" s="12">
        <f>0.001*[80]Sheet1!$F$21</f>
        <v>5.8000000000000003E-2</v>
      </c>
      <c r="M325" s="12">
        <f>0.001*[80]Sheet1!$F$22</f>
        <v>6.2E-2</v>
      </c>
      <c r="N325" s="12" t="s">
        <v>80</v>
      </c>
      <c r="O325" s="12" t="s">
        <v>80</v>
      </c>
      <c r="P325" s="12" t="s">
        <v>80</v>
      </c>
      <c r="Q325" s="12" t="s">
        <v>80</v>
      </c>
      <c r="R325" s="12">
        <f>0.001*[80]Sheet1!$F$27</f>
        <v>4.7E-2</v>
      </c>
      <c r="S325" s="12">
        <f>0.001*[80]Sheet1!$F$28</f>
        <v>4.7E-2</v>
      </c>
      <c r="T325" s="12">
        <f>0.001*[80]Sheet1!$F$29</f>
        <v>4.7E-2</v>
      </c>
      <c r="U325" s="12">
        <f>0.001*[80]Sheet1!$F$30</f>
        <v>4.8000000000000001E-2</v>
      </c>
      <c r="V325" s="12">
        <f>0.001*[80]Sheet1!$F$31</f>
        <v>4.8000000000000001E-2</v>
      </c>
      <c r="W325" s="12">
        <f>0.001*[80]Sheet1!$F$32</f>
        <v>4.7E-2</v>
      </c>
      <c r="X325" s="12">
        <f>0.001*[80]Sheet1!$F$33</f>
        <v>4.7E-2</v>
      </c>
      <c r="Y325" s="12">
        <f>0.001*[80]Sheet1!$F$34</f>
        <v>4.8000000000000001E-2</v>
      </c>
      <c r="Z325" s="42">
        <f>0.001*[80]Sheet1!$F$35</f>
        <v>4.8000000000000001E-2</v>
      </c>
      <c r="AA325" s="34">
        <f>MAX(C325:Z325)</f>
        <v>6.3E-2</v>
      </c>
      <c r="AB325" s="13">
        <f>MIN(C325:Z325)</f>
        <v>4.7E-2</v>
      </c>
      <c r="AC325" s="16">
        <f>AVERAGE(C325:Z325)</f>
        <v>5.1450000000000017E-2</v>
      </c>
    </row>
    <row r="326" spans="2:29" ht="15" customHeight="1">
      <c r="B326" s="26">
        <v>2</v>
      </c>
      <c r="C326" s="43">
        <f>0.001*[80]Sheet1!$F$36</f>
        <v>4.8000000000000001E-2</v>
      </c>
      <c r="D326" s="9">
        <f>0.001*[80]Sheet1!$F$37</f>
        <v>4.8000000000000001E-2</v>
      </c>
      <c r="E326" s="9">
        <f>0.001*[80]Sheet1!$F$38</f>
        <v>4.8000000000000001E-2</v>
      </c>
      <c r="F326" s="9">
        <f>0.001*[80]Sheet1!$F$39</f>
        <v>4.8000000000000001E-2</v>
      </c>
      <c r="G326" s="9">
        <f>0.001*[80]Sheet1!$F$40</f>
        <v>4.8000000000000001E-2</v>
      </c>
      <c r="H326" s="9">
        <f>0.001*[80]Sheet1!$F$41</f>
        <v>4.9000000000000002E-2</v>
      </c>
      <c r="I326" s="9">
        <f>0.001*[80]Sheet1!$F$42</f>
        <v>4.9000000000000002E-2</v>
      </c>
      <c r="J326" s="9">
        <f>0.001*[80]Sheet1!$F$43</f>
        <v>4.8000000000000001E-2</v>
      </c>
      <c r="K326" s="9">
        <f>0.001*[80]Sheet1!$F$44</f>
        <v>4.9000000000000002E-2</v>
      </c>
      <c r="L326" s="9">
        <f>0.001*[80]Sheet1!$F$45</f>
        <v>4.8000000000000001E-2</v>
      </c>
      <c r="M326" s="9">
        <f>0.001*[80]Sheet1!$F$46</f>
        <v>4.7E-2</v>
      </c>
      <c r="N326" s="9">
        <f>0.001*[80]Sheet1!$F$47</f>
        <v>4.7E-2</v>
      </c>
      <c r="O326" s="9">
        <f>0.001*[80]Sheet1!$F$48</f>
        <v>4.7E-2</v>
      </c>
      <c r="P326" s="9">
        <f>0.001*[80]Sheet1!$F$49</f>
        <v>4.7E-2</v>
      </c>
      <c r="Q326" s="9">
        <f>0.001*[80]Sheet1!$F$50</f>
        <v>4.7E-2</v>
      </c>
      <c r="R326" s="9">
        <f>0.001*[80]Sheet1!$F$51</f>
        <v>4.7E-2</v>
      </c>
      <c r="S326" s="9">
        <f>0.001*[80]Sheet1!$F$52</f>
        <v>4.7E-2</v>
      </c>
      <c r="T326" s="9">
        <f>0.001*[80]Sheet1!$F$53</f>
        <v>4.7E-2</v>
      </c>
      <c r="U326" s="9">
        <f>0.001*[80]Sheet1!$F$54</f>
        <v>4.8000000000000001E-2</v>
      </c>
      <c r="V326" s="9">
        <f>0.001*[80]Sheet1!$F$55</f>
        <v>4.9000000000000002E-2</v>
      </c>
      <c r="W326" s="9">
        <f>0.001*[80]Sheet1!$F$56</f>
        <v>4.9000000000000002E-2</v>
      </c>
      <c r="X326" s="9">
        <f>0.001*[80]Sheet1!$F$57</f>
        <v>0.05</v>
      </c>
      <c r="Y326" s="9">
        <f>0.001*[80]Sheet1!$F$58</f>
        <v>4.9000000000000002E-2</v>
      </c>
      <c r="Z326" s="44">
        <f>0.001*[80]Sheet1!$F$59</f>
        <v>0.05</v>
      </c>
      <c r="AA326" s="35">
        <f t="shared" ref="AA326:AA354" si="48">MAX(C326:Z326)</f>
        <v>0.05</v>
      </c>
      <c r="AB326" s="10">
        <f t="shared" ref="AB326:AB354" si="49">MIN(C326:Z326)</f>
        <v>4.7E-2</v>
      </c>
      <c r="AC326" s="14">
        <f t="shared" ref="AC326:AC354" si="50">AVERAGE(C326:Z326)</f>
        <v>4.8083333333333346E-2</v>
      </c>
    </row>
    <row r="327" spans="2:29" ht="15" customHeight="1">
      <c r="B327" s="26">
        <v>3</v>
      </c>
      <c r="C327" s="43">
        <f>0.001*[80]Sheet1!$F$60</f>
        <v>0.05</v>
      </c>
      <c r="D327" s="9">
        <f>0.001*[80]Sheet1!$F$61</f>
        <v>0.05</v>
      </c>
      <c r="E327" s="9">
        <f>0.001*[80]Sheet1!$F$62</f>
        <v>5.1000000000000004E-2</v>
      </c>
      <c r="F327" s="9">
        <f>0.001*[80]Sheet1!$F$63</f>
        <v>5.1000000000000004E-2</v>
      </c>
      <c r="G327" s="9">
        <f>0.001*[80]Sheet1!$F$64</f>
        <v>5.1000000000000004E-2</v>
      </c>
      <c r="H327" s="9">
        <f>0.001*[80]Sheet1!$F$65</f>
        <v>5.1000000000000004E-2</v>
      </c>
      <c r="I327" s="9">
        <f>0.001*[80]Sheet1!$F$66</f>
        <v>5.1000000000000004E-2</v>
      </c>
      <c r="J327" s="9">
        <f>0.001*[80]Sheet1!$F$67</f>
        <v>5.1000000000000004E-2</v>
      </c>
      <c r="K327" s="9">
        <f>0.001*[80]Sheet1!$F$68</f>
        <v>4.9000000000000002E-2</v>
      </c>
      <c r="L327" s="9">
        <f>0.001*[80]Sheet1!$F$69</f>
        <v>4.8000000000000001E-2</v>
      </c>
      <c r="M327" s="9">
        <f>0.001*[80]Sheet1!$F$70</f>
        <v>4.7E-2</v>
      </c>
      <c r="N327" s="9">
        <f>0.001*[80]Sheet1!$F$71</f>
        <v>4.7E-2</v>
      </c>
      <c r="O327" s="9">
        <f>0.001*[80]Sheet1!$F$72</f>
        <v>4.8000000000000001E-2</v>
      </c>
      <c r="P327" s="9">
        <f>0.001*[80]Sheet1!$F$73</f>
        <v>4.8000000000000001E-2</v>
      </c>
      <c r="Q327" s="9">
        <f>0.001*[80]Sheet1!$F$74</f>
        <v>4.7E-2</v>
      </c>
      <c r="R327" s="9">
        <f>0.001*[80]Sheet1!$F$75</f>
        <v>4.7E-2</v>
      </c>
      <c r="S327" s="9">
        <f>0.001*[80]Sheet1!$F$76</f>
        <v>4.7E-2</v>
      </c>
      <c r="T327" s="9">
        <f>0.001*[80]Sheet1!$F$77</f>
        <v>4.7E-2</v>
      </c>
      <c r="U327" s="9">
        <f>0.001*[80]Sheet1!$F$78</f>
        <v>4.7E-2</v>
      </c>
      <c r="V327" s="9">
        <f>0.001*[80]Sheet1!$F$79</f>
        <v>4.7E-2</v>
      </c>
      <c r="W327" s="9">
        <f>0.001*[80]Sheet1!$F$80</f>
        <v>4.7E-2</v>
      </c>
      <c r="X327" s="9">
        <f>0.001*[80]Sheet1!$F$81</f>
        <v>4.8000000000000001E-2</v>
      </c>
      <c r="Y327" s="9">
        <f>0.001*[80]Sheet1!$F$82</f>
        <v>4.8000000000000001E-2</v>
      </c>
      <c r="Z327" s="44">
        <f>0.001*[80]Sheet1!$F$83</f>
        <v>4.8000000000000001E-2</v>
      </c>
      <c r="AA327" s="35">
        <f t="shared" si="48"/>
        <v>5.1000000000000004E-2</v>
      </c>
      <c r="AB327" s="10">
        <f t="shared" si="49"/>
        <v>4.7E-2</v>
      </c>
      <c r="AC327" s="14">
        <f t="shared" si="50"/>
        <v>4.858333333333336E-2</v>
      </c>
    </row>
    <row r="328" spans="2:29" ht="15" customHeight="1">
      <c r="B328" s="26">
        <v>4</v>
      </c>
      <c r="C328" s="43">
        <f>0.001*[80]Sheet1!$F$84</f>
        <v>4.8000000000000001E-2</v>
      </c>
      <c r="D328" s="9">
        <f>0.001*[80]Sheet1!$F$85</f>
        <v>4.8000000000000001E-2</v>
      </c>
      <c r="E328" s="9">
        <f>0.001*[80]Sheet1!$F$86</f>
        <v>4.8000000000000001E-2</v>
      </c>
      <c r="F328" s="9">
        <f>0.001*[80]Sheet1!$F$87</f>
        <v>4.8000000000000001E-2</v>
      </c>
      <c r="G328" s="9">
        <f>0.001*[80]Sheet1!$F$88</f>
        <v>4.8000000000000001E-2</v>
      </c>
      <c r="H328" s="9">
        <f>0.001*[80]Sheet1!$F$89</f>
        <v>4.8000000000000001E-2</v>
      </c>
      <c r="I328" s="9">
        <f>0.001*[80]Sheet1!$F$90</f>
        <v>4.8000000000000001E-2</v>
      </c>
      <c r="J328" s="9">
        <f>0.001*[80]Sheet1!$F$91</f>
        <v>4.8000000000000001E-2</v>
      </c>
      <c r="K328" s="9">
        <f>0.001*[80]Sheet1!$F$92</f>
        <v>4.7E-2</v>
      </c>
      <c r="L328" s="9">
        <f>0.001*[80]Sheet1!$F$93</f>
        <v>4.8000000000000001E-2</v>
      </c>
      <c r="M328" s="9">
        <f>0.001*[80]Sheet1!$F$94</f>
        <v>4.7E-2</v>
      </c>
      <c r="N328" s="9">
        <f>0.001*[80]Sheet1!$F$95</f>
        <v>4.7E-2</v>
      </c>
      <c r="O328" s="9">
        <f>0.001*[80]Sheet1!$F$96</f>
        <v>4.7E-2</v>
      </c>
      <c r="P328" s="9">
        <f>0.001*[80]Sheet1!$F$97</f>
        <v>4.8000000000000001E-2</v>
      </c>
      <c r="Q328" s="9">
        <f>0.001*[80]Sheet1!$F$98</f>
        <v>4.8000000000000001E-2</v>
      </c>
      <c r="R328" s="9">
        <f>0.001*[80]Sheet1!$F$99</f>
        <v>4.8000000000000001E-2</v>
      </c>
      <c r="S328" s="9">
        <f>0.001*[80]Sheet1!$F$100</f>
        <v>4.8000000000000001E-2</v>
      </c>
      <c r="T328" s="9">
        <f>0.001*[80]Sheet1!$F$101</f>
        <v>4.8000000000000001E-2</v>
      </c>
      <c r="U328" s="9">
        <f>0.001*[80]Sheet1!$F$102</f>
        <v>4.8000000000000001E-2</v>
      </c>
      <c r="V328" s="9">
        <f>0.001*[80]Sheet1!$F$103</f>
        <v>4.8000000000000001E-2</v>
      </c>
      <c r="W328" s="9">
        <f>0.001*[80]Sheet1!$F$104</f>
        <v>4.8000000000000001E-2</v>
      </c>
      <c r="X328" s="9">
        <f>0.001*[80]Sheet1!$F$105</f>
        <v>4.9000000000000002E-2</v>
      </c>
      <c r="Y328" s="9">
        <f>0.001*[80]Sheet1!$F$106</f>
        <v>4.9000000000000002E-2</v>
      </c>
      <c r="Z328" s="44">
        <f>0.001*[80]Sheet1!$F$107</f>
        <v>4.9000000000000002E-2</v>
      </c>
      <c r="AA328" s="35">
        <f t="shared" si="48"/>
        <v>4.9000000000000002E-2</v>
      </c>
      <c r="AB328" s="10">
        <f t="shared" si="49"/>
        <v>4.7E-2</v>
      </c>
      <c r="AC328" s="14">
        <f t="shared" si="50"/>
        <v>4.7958333333333332E-2</v>
      </c>
    </row>
    <row r="329" spans="2:29" ht="15" customHeight="1">
      <c r="B329" s="26">
        <v>5</v>
      </c>
      <c r="C329" s="43">
        <f>0.001*[80]Sheet1!$F$108</f>
        <v>0.05</v>
      </c>
      <c r="D329" s="9">
        <f>0.001*[80]Sheet1!$F$109</f>
        <v>0.05</v>
      </c>
      <c r="E329" s="9">
        <f>0.001*[80]Sheet1!$F$110</f>
        <v>0.05</v>
      </c>
      <c r="F329" s="9">
        <f>0.001*[80]Sheet1!$F$111</f>
        <v>5.1000000000000004E-2</v>
      </c>
      <c r="G329" s="9">
        <f>0.001*[80]Sheet1!$F$112</f>
        <v>5.1000000000000004E-2</v>
      </c>
      <c r="H329" s="9">
        <f>0.001*[80]Sheet1!$F$113</f>
        <v>0.05</v>
      </c>
      <c r="I329" s="9">
        <f>0.001*[80]Sheet1!$F$114</f>
        <v>0.05</v>
      </c>
      <c r="J329" s="9">
        <f>0.001*[80]Sheet1!$F$115</f>
        <v>0.05</v>
      </c>
      <c r="K329" s="9">
        <f>0.001*[80]Sheet1!$F$116</f>
        <v>0.05</v>
      </c>
      <c r="L329" s="9">
        <f>0.001*[80]Sheet1!$F$117</f>
        <v>4.9000000000000002E-2</v>
      </c>
      <c r="M329" s="9">
        <f>0.001*[80]Sheet1!$F$118</f>
        <v>4.9000000000000002E-2</v>
      </c>
      <c r="N329" s="9">
        <f>0.001*[80]Sheet1!$F$119</f>
        <v>4.9000000000000002E-2</v>
      </c>
      <c r="O329" s="9">
        <f>0.001*[80]Sheet1!$F$120</f>
        <v>4.8000000000000001E-2</v>
      </c>
      <c r="P329" s="9">
        <f>0.001*[80]Sheet1!$F$121</f>
        <v>4.8000000000000001E-2</v>
      </c>
      <c r="Q329" s="9">
        <f>0.001*[80]Sheet1!$F$122</f>
        <v>4.8000000000000001E-2</v>
      </c>
      <c r="R329" s="9">
        <f>0.001*[80]Sheet1!$F$123</f>
        <v>4.7E-2</v>
      </c>
      <c r="S329" s="9">
        <f>0.001*[80]Sheet1!$F$124</f>
        <v>4.7E-2</v>
      </c>
      <c r="T329" s="9">
        <f>0.001*[80]Sheet1!$F$125</f>
        <v>4.7E-2</v>
      </c>
      <c r="U329" s="9">
        <f>0.001*[80]Sheet1!$F$126</f>
        <v>4.7E-2</v>
      </c>
      <c r="V329" s="9">
        <f>0.001*[80]Sheet1!$F$127</f>
        <v>4.7E-2</v>
      </c>
      <c r="W329" s="9">
        <f>0.001*[80]Sheet1!$F$128</f>
        <v>4.8000000000000001E-2</v>
      </c>
      <c r="X329" s="9">
        <f>0.001*[80]Sheet1!$F$129</f>
        <v>4.7E-2</v>
      </c>
      <c r="Y329" s="9">
        <f>0.001*[80]Sheet1!$F$130</f>
        <v>4.7E-2</v>
      </c>
      <c r="Z329" s="44">
        <f>0.001*[80]Sheet1!$F$131</f>
        <v>4.8000000000000001E-2</v>
      </c>
      <c r="AA329" s="35">
        <f t="shared" si="48"/>
        <v>5.1000000000000004E-2</v>
      </c>
      <c r="AB329" s="10">
        <f t="shared" si="49"/>
        <v>4.7E-2</v>
      </c>
      <c r="AC329" s="14">
        <f t="shared" si="50"/>
        <v>4.8666666666666684E-2</v>
      </c>
    </row>
    <row r="330" spans="2:29" ht="15" customHeight="1">
      <c r="B330" s="27">
        <v>6</v>
      </c>
      <c r="C330" s="45">
        <f>0.001*[80]Sheet1!$F$132</f>
        <v>4.8000000000000001E-2</v>
      </c>
      <c r="D330" s="17">
        <f>0.001*[80]Sheet1!$F$133</f>
        <v>4.8000000000000001E-2</v>
      </c>
      <c r="E330" s="17">
        <f>0.001*[80]Sheet1!$F$134</f>
        <v>4.8000000000000001E-2</v>
      </c>
      <c r="F330" s="17">
        <f>0.001*[80]Sheet1!$F$135</f>
        <v>4.8000000000000001E-2</v>
      </c>
      <c r="G330" s="17">
        <f>0.001*[80]Sheet1!$F$136</f>
        <v>4.7E-2</v>
      </c>
      <c r="H330" s="17">
        <f>0.001*[80]Sheet1!$F$137</f>
        <v>4.8000000000000001E-2</v>
      </c>
      <c r="I330" s="17">
        <f>0.001*[80]Sheet1!$F$138</f>
        <v>4.8000000000000001E-2</v>
      </c>
      <c r="J330" s="17">
        <f>0.001*[80]Sheet1!$F$139</f>
        <v>4.8000000000000001E-2</v>
      </c>
      <c r="K330" s="17">
        <f>0.001*[80]Sheet1!$F$140</f>
        <v>4.8000000000000001E-2</v>
      </c>
      <c r="L330" s="17">
        <f>0.001*[80]Sheet1!$F$141</f>
        <v>4.8000000000000001E-2</v>
      </c>
      <c r="M330" s="17">
        <f>0.001*[80]Sheet1!$F$142</f>
        <v>4.8000000000000001E-2</v>
      </c>
      <c r="N330" s="17">
        <f>0.001*[80]Sheet1!$F$143</f>
        <v>4.8000000000000001E-2</v>
      </c>
      <c r="O330" s="17">
        <f>0.001*[80]Sheet1!$F$144</f>
        <v>4.7E-2</v>
      </c>
      <c r="P330" s="17">
        <f>0.001*[80]Sheet1!$F$145</f>
        <v>4.7E-2</v>
      </c>
      <c r="Q330" s="17">
        <f>0.001*[80]Sheet1!$F$146</f>
        <v>4.8000000000000001E-2</v>
      </c>
      <c r="R330" s="17">
        <f>0.001*[80]Sheet1!$F$147</f>
        <v>4.7E-2</v>
      </c>
      <c r="S330" s="17">
        <f>0.001*[80]Sheet1!$F$148</f>
        <v>4.7E-2</v>
      </c>
      <c r="T330" s="17">
        <f>0.001*[80]Sheet1!$F$149</f>
        <v>4.7E-2</v>
      </c>
      <c r="U330" s="17">
        <f>0.001*[80]Sheet1!$F$150</f>
        <v>4.8000000000000001E-2</v>
      </c>
      <c r="V330" s="17">
        <f>0.001*[80]Sheet1!$F$151</f>
        <v>4.7E-2</v>
      </c>
      <c r="W330" s="17">
        <f>0.001*[80]Sheet1!$F$152</f>
        <v>4.8000000000000001E-2</v>
      </c>
      <c r="X330" s="17">
        <f>0.001*[80]Sheet1!$F$153</f>
        <v>4.7E-2</v>
      </c>
      <c r="Y330" s="17">
        <f>0.001*[80]Sheet1!$F$154</f>
        <v>4.8000000000000001E-2</v>
      </c>
      <c r="Z330" s="46">
        <f>0.001*[80]Sheet1!$F$155</f>
        <v>4.7E-2</v>
      </c>
      <c r="AA330" s="36">
        <f t="shared" si="48"/>
        <v>4.8000000000000001E-2</v>
      </c>
      <c r="AB330" s="18">
        <f t="shared" si="49"/>
        <v>4.7E-2</v>
      </c>
      <c r="AC330" s="19">
        <f t="shared" si="50"/>
        <v>4.7625000000000008E-2</v>
      </c>
    </row>
    <row r="331" spans="2:29" ht="15" customHeight="1">
      <c r="B331" s="26">
        <v>7</v>
      </c>
      <c r="C331" s="43">
        <f>0.001*[80]Sheet1!$F$156</f>
        <v>4.7E-2</v>
      </c>
      <c r="D331" s="9">
        <f>0.001*[80]Sheet1!$F$157</f>
        <v>4.8000000000000001E-2</v>
      </c>
      <c r="E331" s="9">
        <f>0.001*[80]Sheet1!$F$158</f>
        <v>4.7E-2</v>
      </c>
      <c r="F331" s="9">
        <f>0.001*[80]Sheet1!$F$159</f>
        <v>4.8000000000000001E-2</v>
      </c>
      <c r="G331" s="9">
        <f>0.001*[80]Sheet1!$F$160</f>
        <v>4.7E-2</v>
      </c>
      <c r="H331" s="9">
        <f>0.001*[80]Sheet1!$F$161</f>
        <v>4.8000000000000001E-2</v>
      </c>
      <c r="I331" s="9">
        <f>0.001*[80]Sheet1!$F$162</f>
        <v>4.8000000000000001E-2</v>
      </c>
      <c r="J331" s="9">
        <f>0.001*[80]Sheet1!$F$163</f>
        <v>4.8000000000000001E-2</v>
      </c>
      <c r="K331" s="9">
        <f>0.001*[80]Sheet1!$F$164</f>
        <v>4.8000000000000001E-2</v>
      </c>
      <c r="L331" s="9">
        <f>0.001*[80]Sheet1!$F$165</f>
        <v>4.7E-2</v>
      </c>
      <c r="M331" s="9">
        <f>0.001*[80]Sheet1!$F$166</f>
        <v>4.7E-2</v>
      </c>
      <c r="N331" s="9">
        <f>0.001*[80]Sheet1!$F$167</f>
        <v>4.7E-2</v>
      </c>
      <c r="O331" s="9">
        <f>0.001*[80]Sheet1!$F$168</f>
        <v>4.7E-2</v>
      </c>
      <c r="P331" s="9">
        <f>0.001*[80]Sheet1!$F$169</f>
        <v>4.7E-2</v>
      </c>
      <c r="Q331" s="9">
        <f>0.001*[80]Sheet1!$F$170</f>
        <v>4.7E-2</v>
      </c>
      <c r="R331" s="9">
        <f>0.001*[80]Sheet1!$F$171</f>
        <v>4.7E-2</v>
      </c>
      <c r="S331" s="9">
        <f>0.001*[80]Sheet1!$F$172</f>
        <v>4.7E-2</v>
      </c>
      <c r="T331" s="9">
        <f>0.001*[80]Sheet1!$F$173</f>
        <v>4.7E-2</v>
      </c>
      <c r="U331" s="9">
        <f>0.001*[80]Sheet1!$F$174</f>
        <v>4.8000000000000001E-2</v>
      </c>
      <c r="V331" s="9">
        <f>0.001*[80]Sheet1!$F$175</f>
        <v>4.8000000000000001E-2</v>
      </c>
      <c r="W331" s="9">
        <f>0.001*[80]Sheet1!$F$176</f>
        <v>4.8000000000000001E-2</v>
      </c>
      <c r="X331" s="9">
        <f>0.001*[80]Sheet1!$F$177</f>
        <v>4.9000000000000002E-2</v>
      </c>
      <c r="Y331" s="9">
        <f>0.001*[80]Sheet1!$F$178</f>
        <v>4.9000000000000002E-2</v>
      </c>
      <c r="Z331" s="44">
        <f>0.001*[80]Sheet1!$F$179</f>
        <v>0.05</v>
      </c>
      <c r="AA331" s="35">
        <f t="shared" si="48"/>
        <v>0.05</v>
      </c>
      <c r="AB331" s="10">
        <f t="shared" si="49"/>
        <v>4.7E-2</v>
      </c>
      <c r="AC331" s="14">
        <f t="shared" si="50"/>
        <v>4.7666666666666684E-2</v>
      </c>
    </row>
    <row r="332" spans="2:29" ht="15" customHeight="1">
      <c r="B332" s="26">
        <v>8</v>
      </c>
      <c r="C332" s="43">
        <f>0.001*[80]Sheet1!$F$180</f>
        <v>0.05</v>
      </c>
      <c r="D332" s="9">
        <f>0.001*[80]Sheet1!$F$181</f>
        <v>0.05</v>
      </c>
      <c r="E332" s="9">
        <f>0.001*[80]Sheet1!$F$182</f>
        <v>5.1000000000000004E-2</v>
      </c>
      <c r="F332" s="9">
        <f>0.001*[80]Sheet1!$F$183</f>
        <v>5.1000000000000004E-2</v>
      </c>
      <c r="G332" s="9">
        <f>0.001*[80]Sheet1!$F$184</f>
        <v>5.1000000000000004E-2</v>
      </c>
      <c r="H332" s="9">
        <f>0.001*[80]Sheet1!$F$185</f>
        <v>5.1000000000000004E-2</v>
      </c>
      <c r="I332" s="9">
        <f>0.001*[80]Sheet1!$F$186</f>
        <v>5.1000000000000004E-2</v>
      </c>
      <c r="J332" s="9">
        <f>0.001*[80]Sheet1!$F$187</f>
        <v>5.1000000000000004E-2</v>
      </c>
      <c r="K332" s="9">
        <f>0.001*[80]Sheet1!$F$188</f>
        <v>5.1000000000000004E-2</v>
      </c>
      <c r="L332" s="9">
        <f>0.001*[80]Sheet1!$F$189</f>
        <v>5.1000000000000004E-2</v>
      </c>
      <c r="M332" s="9">
        <f>0.001*[80]Sheet1!$F$190</f>
        <v>0.05</v>
      </c>
      <c r="N332" s="9">
        <f>0.001*[80]Sheet1!$F$191</f>
        <v>0.05</v>
      </c>
      <c r="O332" s="9">
        <f>0.001*[80]Sheet1!$F$192</f>
        <v>4.9000000000000002E-2</v>
      </c>
      <c r="P332" s="9">
        <f>0.001*[80]Sheet1!$F$193</f>
        <v>4.8000000000000001E-2</v>
      </c>
      <c r="Q332" s="9">
        <f>0.001*[80]Sheet1!$F$194</f>
        <v>4.7E-2</v>
      </c>
      <c r="R332" s="9">
        <f>0.001*[80]Sheet1!$F$195</f>
        <v>4.8000000000000001E-2</v>
      </c>
      <c r="S332" s="9">
        <f>0.001*[80]Sheet1!$F$196</f>
        <v>4.8000000000000001E-2</v>
      </c>
      <c r="T332" s="9">
        <f>0.001*[80]Sheet1!$F$197</f>
        <v>4.9000000000000002E-2</v>
      </c>
      <c r="U332" s="9">
        <f>0.001*[80]Sheet1!$F$198</f>
        <v>4.9000000000000002E-2</v>
      </c>
      <c r="V332" s="9">
        <f>0.001*[80]Sheet1!$F$199</f>
        <v>4.9000000000000002E-2</v>
      </c>
      <c r="W332" s="9">
        <f>0.001*[80]Sheet1!$F$200</f>
        <v>4.9000000000000002E-2</v>
      </c>
      <c r="X332" s="9">
        <f>0.001*[80]Sheet1!$F$201</f>
        <v>4.9000000000000002E-2</v>
      </c>
      <c r="Y332" s="9">
        <f>0.001*[80]Sheet1!$F$202</f>
        <v>4.9000000000000002E-2</v>
      </c>
      <c r="Z332" s="44">
        <f>0.001*[80]Sheet1!$F$203</f>
        <v>4.8000000000000001E-2</v>
      </c>
      <c r="AA332" s="35">
        <f t="shared" si="48"/>
        <v>5.1000000000000004E-2</v>
      </c>
      <c r="AB332" s="10">
        <f t="shared" si="49"/>
        <v>4.7E-2</v>
      </c>
      <c r="AC332" s="14">
        <f t="shared" si="50"/>
        <v>4.9583333333333347E-2</v>
      </c>
    </row>
    <row r="333" spans="2:29" ht="15" customHeight="1">
      <c r="B333" s="26">
        <v>9</v>
      </c>
      <c r="C333" s="43">
        <f>0.001*[80]Sheet1!$F$204</f>
        <v>4.8000000000000001E-2</v>
      </c>
      <c r="D333" s="9">
        <f>0.001*[80]Sheet1!$F$205</f>
        <v>4.8000000000000001E-2</v>
      </c>
      <c r="E333" s="9">
        <f>0.001*[80]Sheet1!$F$206</f>
        <v>4.8000000000000001E-2</v>
      </c>
      <c r="F333" s="9">
        <f>0.001*[80]Sheet1!$F$207</f>
        <v>4.8000000000000001E-2</v>
      </c>
      <c r="G333" s="9">
        <f>0.001*[80]Sheet1!$F$208</f>
        <v>4.8000000000000001E-2</v>
      </c>
      <c r="H333" s="9">
        <f>0.001*[80]Sheet1!$F$209</f>
        <v>4.7E-2</v>
      </c>
      <c r="I333" s="9">
        <f>0.001*[80]Sheet1!$F$210</f>
        <v>4.8000000000000001E-2</v>
      </c>
      <c r="J333" s="9">
        <f>0.001*[80]Sheet1!$F$211</f>
        <v>4.8000000000000001E-2</v>
      </c>
      <c r="K333" s="9">
        <f>0.001*[80]Sheet1!$F$212</f>
        <v>0.05</v>
      </c>
      <c r="L333" s="9">
        <f>0.001*[80]Sheet1!$F$213</f>
        <v>5.1000000000000004E-2</v>
      </c>
      <c r="M333" s="9">
        <f>0.001*[80]Sheet1!$F$214</f>
        <v>4.9000000000000002E-2</v>
      </c>
      <c r="N333" s="9">
        <f>0.001*[80]Sheet1!$F$215</f>
        <v>4.7E-2</v>
      </c>
      <c r="O333" s="9">
        <f>0.001*[80]Sheet1!$F$216</f>
        <v>4.7E-2</v>
      </c>
      <c r="P333" s="9">
        <f>0.001*[80]Sheet1!$F$217</f>
        <v>4.7E-2</v>
      </c>
      <c r="Q333" s="9">
        <f>0.001*[80]Sheet1!$F$218</f>
        <v>4.7E-2</v>
      </c>
      <c r="R333" s="9">
        <f>0.001*[80]Sheet1!$F$219</f>
        <v>4.8000000000000001E-2</v>
      </c>
      <c r="S333" s="9">
        <f>0.001*[80]Sheet1!$F$220</f>
        <v>4.8000000000000001E-2</v>
      </c>
      <c r="T333" s="9">
        <f>0.001*[80]Sheet1!$F$221</f>
        <v>4.8000000000000001E-2</v>
      </c>
      <c r="U333" s="9">
        <f>0.001*[80]Sheet1!$F$222</f>
        <v>4.7E-2</v>
      </c>
      <c r="V333" s="9">
        <f>0.001*[80]Sheet1!$F$223</f>
        <v>4.7E-2</v>
      </c>
      <c r="W333" s="9">
        <f>0.001*[80]Sheet1!$F$224</f>
        <v>4.7E-2</v>
      </c>
      <c r="X333" s="9">
        <f>0.001*[80]Sheet1!$F$225</f>
        <v>4.8000000000000001E-2</v>
      </c>
      <c r="Y333" s="9">
        <f>0.001*[80]Sheet1!$F$226</f>
        <v>4.7E-2</v>
      </c>
      <c r="Z333" s="44">
        <f>0.001*[80]Sheet1!$F$227</f>
        <v>4.8000000000000001E-2</v>
      </c>
      <c r="AA333" s="35">
        <f t="shared" si="48"/>
        <v>5.1000000000000004E-2</v>
      </c>
      <c r="AB333" s="10">
        <f t="shared" si="49"/>
        <v>4.7E-2</v>
      </c>
      <c r="AC333" s="14">
        <f t="shared" si="50"/>
        <v>4.7875000000000008E-2</v>
      </c>
    </row>
    <row r="334" spans="2:29" ht="15" customHeight="1">
      <c r="B334" s="28">
        <v>10</v>
      </c>
      <c r="C334" s="47">
        <f>0.001*[80]Sheet1!$F$228</f>
        <v>4.8000000000000001E-2</v>
      </c>
      <c r="D334" s="20">
        <f>0.001*[80]Sheet1!$F$229</f>
        <v>4.8000000000000001E-2</v>
      </c>
      <c r="E334" s="20">
        <f>0.001*[80]Sheet1!$F$230</f>
        <v>4.8000000000000001E-2</v>
      </c>
      <c r="F334" s="20">
        <f>0.001*[80]Sheet1!$F$231</f>
        <v>4.8000000000000001E-2</v>
      </c>
      <c r="G334" s="20">
        <f>0.001*[80]Sheet1!$F$232</f>
        <v>4.7E-2</v>
      </c>
      <c r="H334" s="20">
        <f>0.001*[80]Sheet1!$F$233</f>
        <v>4.7E-2</v>
      </c>
      <c r="I334" s="20">
        <f>0.001*[80]Sheet1!$F$234</f>
        <v>4.8000000000000001E-2</v>
      </c>
      <c r="J334" s="20">
        <f>0.001*[80]Sheet1!$F$235</f>
        <v>4.7E-2</v>
      </c>
      <c r="K334" s="20">
        <f>0.001*[80]Sheet1!$F$236</f>
        <v>4.7E-2</v>
      </c>
      <c r="L334" s="20">
        <f>0.001*[80]Sheet1!$F$237</f>
        <v>4.7E-2</v>
      </c>
      <c r="M334" s="20">
        <f>0.001*[80]Sheet1!$F$238</f>
        <v>4.7E-2</v>
      </c>
      <c r="N334" s="20">
        <f>0.001*[80]Sheet1!$F$239</f>
        <v>4.7E-2</v>
      </c>
      <c r="O334" s="20">
        <f>0.001*[80]Sheet1!$F$240</f>
        <v>4.8000000000000001E-2</v>
      </c>
      <c r="P334" s="20">
        <f>0.001*[80]Sheet1!$F$241</f>
        <v>4.7E-2</v>
      </c>
      <c r="Q334" s="20">
        <f>0.001*[80]Sheet1!$F$242</f>
        <v>4.7E-2</v>
      </c>
      <c r="R334" s="20">
        <f>0.001*[80]Sheet1!$F$243</f>
        <v>4.7E-2</v>
      </c>
      <c r="S334" s="20">
        <f>0.001*[80]Sheet1!$F$244</f>
        <v>4.7E-2</v>
      </c>
      <c r="T334" s="20">
        <f>0.001*[80]Sheet1!$F$245</f>
        <v>4.7E-2</v>
      </c>
      <c r="U334" s="20">
        <f>0.001*[80]Sheet1!$F$246</f>
        <v>4.7E-2</v>
      </c>
      <c r="V334" s="20">
        <f>0.001*[80]Sheet1!$F$247</f>
        <v>4.7E-2</v>
      </c>
      <c r="W334" s="20">
        <f>0.001*[80]Sheet1!$F$248</f>
        <v>4.7E-2</v>
      </c>
      <c r="X334" s="20">
        <f>0.001*[80]Sheet1!$F$249</f>
        <v>4.8000000000000001E-2</v>
      </c>
      <c r="Y334" s="20">
        <f>0.001*[80]Sheet1!$F$250</f>
        <v>4.8000000000000001E-2</v>
      </c>
      <c r="Z334" s="48">
        <f>0.001*[80]Sheet1!$F$251</f>
        <v>4.8000000000000001E-2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4.7375000000000021E-2</v>
      </c>
    </row>
    <row r="335" spans="2:29" ht="15" customHeight="1">
      <c r="B335" s="26">
        <v>11</v>
      </c>
      <c r="C335" s="43">
        <f>0.001*[80]Sheet1!$F$252</f>
        <v>4.9000000000000002E-2</v>
      </c>
      <c r="D335" s="9">
        <f>0.001*[80]Sheet1!$F$253</f>
        <v>4.9000000000000002E-2</v>
      </c>
      <c r="E335" s="9">
        <f>0.001*[80]Sheet1!$F$254</f>
        <v>0.05</v>
      </c>
      <c r="F335" s="9">
        <f>0.001*[80]Sheet1!$F$255</f>
        <v>0.05</v>
      </c>
      <c r="G335" s="9">
        <f>0.001*[80]Sheet1!$F$256</f>
        <v>0.05</v>
      </c>
      <c r="H335" s="9">
        <f>0.001*[80]Sheet1!$F$257</f>
        <v>0.05</v>
      </c>
      <c r="I335" s="9">
        <f>0.001*[80]Sheet1!$F$258</f>
        <v>0.05</v>
      </c>
      <c r="J335" s="9">
        <f>0.001*[80]Sheet1!$F$259</f>
        <v>5.1000000000000004E-2</v>
      </c>
      <c r="K335" s="9">
        <f>0.001*[80]Sheet1!$F$260</f>
        <v>5.1000000000000004E-2</v>
      </c>
      <c r="L335" s="9">
        <f>0.001*[80]Sheet1!$F$261</f>
        <v>5.1000000000000004E-2</v>
      </c>
      <c r="M335" s="9">
        <f>0.001*[80]Sheet1!$F$262</f>
        <v>5.1000000000000004E-2</v>
      </c>
      <c r="N335" s="9">
        <f>0.001*[80]Sheet1!$F$263</f>
        <v>5.1000000000000004E-2</v>
      </c>
      <c r="O335" s="9">
        <f>0.001*[80]Sheet1!$F$264</f>
        <v>5.1000000000000004E-2</v>
      </c>
      <c r="P335" s="9">
        <f>0.001*[80]Sheet1!$F$265</f>
        <v>0.05</v>
      </c>
      <c r="Q335" s="9">
        <f>0.001*[80]Sheet1!$F$266</f>
        <v>0.05</v>
      </c>
      <c r="R335" s="9">
        <f>0.001*[80]Sheet1!$F$267</f>
        <v>0.05</v>
      </c>
      <c r="S335" s="9">
        <f>0.001*[80]Sheet1!$F$268</f>
        <v>4.9000000000000002E-2</v>
      </c>
      <c r="T335" s="9">
        <f>0.001*[80]Sheet1!$F$269</f>
        <v>4.8000000000000001E-2</v>
      </c>
      <c r="U335" s="9">
        <f>0.001*[80]Sheet1!$F$270</f>
        <v>4.7E-2</v>
      </c>
      <c r="V335" s="9">
        <f>0.001*[80]Sheet1!$F$271</f>
        <v>4.7E-2</v>
      </c>
      <c r="W335" s="9">
        <f>0.001*[80]Sheet1!$F$272</f>
        <v>4.7E-2</v>
      </c>
      <c r="X335" s="9">
        <f>0.001*[80]Sheet1!$F$273</f>
        <v>4.8000000000000001E-2</v>
      </c>
      <c r="Y335" s="9">
        <f>0.001*[80]Sheet1!$F$274</f>
        <v>4.8000000000000001E-2</v>
      </c>
      <c r="Z335" s="44">
        <f>0.001*[80]Sheet1!$F$275</f>
        <v>4.8000000000000001E-2</v>
      </c>
      <c r="AA335" s="35">
        <f t="shared" si="48"/>
        <v>5.1000000000000004E-2</v>
      </c>
      <c r="AB335" s="10">
        <f t="shared" si="49"/>
        <v>4.7E-2</v>
      </c>
      <c r="AC335" s="14">
        <f t="shared" si="50"/>
        <v>4.9416666666666692E-2</v>
      </c>
    </row>
    <row r="336" spans="2:29" ht="15" customHeight="1">
      <c r="B336" s="26">
        <v>12</v>
      </c>
      <c r="C336" s="43">
        <f>0.001*[80]Sheet1!$F$276</f>
        <v>4.9000000000000002E-2</v>
      </c>
      <c r="D336" s="9">
        <f>0.001*[80]Sheet1!$F$277</f>
        <v>4.9000000000000002E-2</v>
      </c>
      <c r="E336" s="9">
        <f>0.001*[80]Sheet1!$F$278</f>
        <v>4.9000000000000002E-2</v>
      </c>
      <c r="F336" s="9">
        <f>0.001*[80]Sheet1!$F$279</f>
        <v>4.9000000000000002E-2</v>
      </c>
      <c r="G336" s="9">
        <f>0.001*[80]Sheet1!$F$280</f>
        <v>0.05</v>
      </c>
      <c r="H336" s="9">
        <f>0.001*[80]Sheet1!$F$281</f>
        <v>0.05</v>
      </c>
      <c r="I336" s="9">
        <f>0.001*[80]Sheet1!$F$282</f>
        <v>0.05</v>
      </c>
      <c r="J336" s="9">
        <f>0.001*[80]Sheet1!$F$283</f>
        <v>0.05</v>
      </c>
      <c r="K336" s="9">
        <f>0.001*[80]Sheet1!$F$284</f>
        <v>0.05</v>
      </c>
      <c r="L336" s="9">
        <f>0.001*[80]Sheet1!$F$285</f>
        <v>4.8000000000000001E-2</v>
      </c>
      <c r="M336" s="9">
        <f>0.001*[80]Sheet1!$F$286</f>
        <v>4.8000000000000001E-2</v>
      </c>
      <c r="N336" s="9">
        <f>0.001*[80]Sheet1!$F$287</f>
        <v>4.7E-2</v>
      </c>
      <c r="O336" s="9">
        <f>0.001*[80]Sheet1!$F$288</f>
        <v>4.7E-2</v>
      </c>
      <c r="P336" s="9">
        <f>0.001*[80]Sheet1!$F$289</f>
        <v>4.7E-2</v>
      </c>
      <c r="Q336" s="9">
        <f>0.001*[80]Sheet1!$F$290</f>
        <v>4.7E-2</v>
      </c>
      <c r="R336" s="9">
        <f>0.001*[80]Sheet1!$F$291</f>
        <v>4.7E-2</v>
      </c>
      <c r="S336" s="9">
        <f>0.001*[80]Sheet1!$F$292</f>
        <v>4.7E-2</v>
      </c>
      <c r="T336" s="9">
        <f>0.001*[80]Sheet1!$F$293</f>
        <v>4.7E-2</v>
      </c>
      <c r="U336" s="9">
        <f>0.001*[80]Sheet1!$F$294</f>
        <v>4.7E-2</v>
      </c>
      <c r="V336" s="9">
        <f>0.001*[80]Sheet1!$F$295</f>
        <v>4.8000000000000001E-2</v>
      </c>
      <c r="W336" s="9">
        <f>0.001*[80]Sheet1!$F$296</f>
        <v>4.8000000000000001E-2</v>
      </c>
      <c r="X336" s="9">
        <f>0.001*[80]Sheet1!$F$297</f>
        <v>4.9000000000000002E-2</v>
      </c>
      <c r="Y336" s="9">
        <f>0.001*[80]Sheet1!$F$298</f>
        <v>4.9000000000000002E-2</v>
      </c>
      <c r="Z336" s="44">
        <f>0.001*[80]Sheet1!$F$299</f>
        <v>4.9000000000000002E-2</v>
      </c>
      <c r="AA336" s="35">
        <f t="shared" si="48"/>
        <v>0.05</v>
      </c>
      <c r="AB336" s="10">
        <f t="shared" si="49"/>
        <v>4.7E-2</v>
      </c>
      <c r="AC336" s="14">
        <f t="shared" si="50"/>
        <v>4.8375000000000001E-2</v>
      </c>
    </row>
    <row r="337" spans="2:29" ht="15" customHeight="1">
      <c r="B337" s="26">
        <v>13</v>
      </c>
      <c r="C337" s="43">
        <f>0.001*[80]Sheet1!$F$300</f>
        <v>4.9000000000000002E-2</v>
      </c>
      <c r="D337" s="9">
        <f>0.001*[80]Sheet1!$F$301</f>
        <v>0.05</v>
      </c>
      <c r="E337" s="9">
        <f>0.001*[80]Sheet1!$F$302</f>
        <v>0.05</v>
      </c>
      <c r="F337" s="9">
        <f>0.001*[80]Sheet1!$F$303</f>
        <v>0.05</v>
      </c>
      <c r="G337" s="9">
        <f>0.001*[80]Sheet1!$F$304</f>
        <v>0.05</v>
      </c>
      <c r="H337" s="9">
        <f>0.001*[80]Sheet1!$F$305</f>
        <v>0.05</v>
      </c>
      <c r="I337" s="9">
        <f>0.001*[80]Sheet1!$F$306</f>
        <v>0.05</v>
      </c>
      <c r="J337" s="9">
        <f>0.001*[80]Sheet1!$F$307</f>
        <v>5.1000000000000004E-2</v>
      </c>
      <c r="K337" s="9">
        <f>0.001*[80]Sheet1!$F$308</f>
        <v>0.05</v>
      </c>
      <c r="L337" s="9">
        <f>0.001*[80]Sheet1!$F$309</f>
        <v>0.05</v>
      </c>
      <c r="M337" s="9">
        <f>0.001*[80]Sheet1!$F$310</f>
        <v>4.9000000000000002E-2</v>
      </c>
      <c r="N337" s="9">
        <f>0.001*[80]Sheet1!$F$311</f>
        <v>4.8000000000000001E-2</v>
      </c>
      <c r="O337" s="9">
        <f>0.001*[80]Sheet1!$F$312</f>
        <v>4.8000000000000001E-2</v>
      </c>
      <c r="P337" s="9">
        <f>0.001*[80]Sheet1!$F$313</f>
        <v>4.8000000000000001E-2</v>
      </c>
      <c r="Q337" s="9">
        <f>0.001*[80]Sheet1!$F$314</f>
        <v>4.9000000000000002E-2</v>
      </c>
      <c r="R337" s="9">
        <f>0.001*[80]Sheet1!$F$315</f>
        <v>4.9000000000000002E-2</v>
      </c>
      <c r="S337" s="9">
        <f>0.001*[80]Sheet1!$F$316</f>
        <v>4.8000000000000001E-2</v>
      </c>
      <c r="T337" s="9">
        <f>0.001*[80]Sheet1!$F$317</f>
        <v>4.8000000000000001E-2</v>
      </c>
      <c r="U337" s="9">
        <f>0.001*[80]Sheet1!$F$318</f>
        <v>4.8000000000000001E-2</v>
      </c>
      <c r="V337" s="9">
        <f>0.001*[80]Sheet1!$F$319</f>
        <v>4.8000000000000001E-2</v>
      </c>
      <c r="W337" s="9">
        <f>0.001*[80]Sheet1!$F$320</f>
        <v>4.8000000000000001E-2</v>
      </c>
      <c r="X337" s="9">
        <f>0.001*[80]Sheet1!$F$321</f>
        <v>4.8000000000000001E-2</v>
      </c>
      <c r="Y337" s="9">
        <f>0.001*[80]Sheet1!$F$322</f>
        <v>4.8000000000000001E-2</v>
      </c>
      <c r="Z337" s="44">
        <f>0.001*[80]Sheet1!$F$323</f>
        <v>4.8000000000000001E-2</v>
      </c>
      <c r="AA337" s="35">
        <f t="shared" si="48"/>
        <v>5.1000000000000004E-2</v>
      </c>
      <c r="AB337" s="10">
        <f t="shared" si="49"/>
        <v>4.8000000000000001E-2</v>
      </c>
      <c r="AC337" s="14">
        <f t="shared" si="50"/>
        <v>4.8958333333333354E-2</v>
      </c>
    </row>
    <row r="338" spans="2:29" ht="15" customHeight="1">
      <c r="B338" s="26">
        <v>14</v>
      </c>
      <c r="C338" s="43">
        <f>0.001*[80]Sheet1!$F$324</f>
        <v>4.9000000000000002E-2</v>
      </c>
      <c r="D338" s="9">
        <f>0.001*[80]Sheet1!$F$325</f>
        <v>4.9000000000000002E-2</v>
      </c>
      <c r="E338" s="9">
        <f>0.001*[80]Sheet1!$F$326</f>
        <v>4.9000000000000002E-2</v>
      </c>
      <c r="F338" s="9">
        <f>0.001*[80]Sheet1!$F$327</f>
        <v>0.05</v>
      </c>
      <c r="G338" s="9">
        <f>0.001*[80]Sheet1!$F$328</f>
        <v>0.05</v>
      </c>
      <c r="H338" s="9">
        <f>0.001*[80]Sheet1!$F$329</f>
        <v>0.05</v>
      </c>
      <c r="I338" s="9">
        <f>0.001*[80]Sheet1!$F$330</f>
        <v>5.1000000000000004E-2</v>
      </c>
      <c r="J338" s="9">
        <f>0.001*[80]Sheet1!$F$331</f>
        <v>5.1000000000000004E-2</v>
      </c>
      <c r="K338" s="9">
        <f>0.001*[80]Sheet1!$F$332</f>
        <v>0.05</v>
      </c>
      <c r="L338" s="9">
        <f>0.001*[80]Sheet1!$F$333</f>
        <v>4.9000000000000002E-2</v>
      </c>
      <c r="M338" s="9">
        <f>0.001*[80]Sheet1!$F$334</f>
        <v>4.8000000000000001E-2</v>
      </c>
      <c r="N338" s="9">
        <f>0.001*[80]Sheet1!$F$335</f>
        <v>4.8000000000000001E-2</v>
      </c>
      <c r="O338" s="9">
        <f>0.001*[80]Sheet1!$F$336</f>
        <v>4.8000000000000001E-2</v>
      </c>
      <c r="P338" s="9">
        <f>0.001*[80]Sheet1!$F$337</f>
        <v>4.8000000000000001E-2</v>
      </c>
      <c r="Q338" s="9">
        <f>0.001*[80]Sheet1!$F$338</f>
        <v>4.8000000000000001E-2</v>
      </c>
      <c r="R338" s="9">
        <f>0.001*[80]Sheet1!$F$339</f>
        <v>4.8000000000000001E-2</v>
      </c>
      <c r="S338" s="9">
        <f>0.001*[80]Sheet1!$F$340</f>
        <v>4.8000000000000001E-2</v>
      </c>
      <c r="T338" s="9">
        <f>0.001*[80]Sheet1!$F$341</f>
        <v>4.8000000000000001E-2</v>
      </c>
      <c r="U338" s="9">
        <f>0.001*[80]Sheet1!$F$342</f>
        <v>4.9000000000000002E-2</v>
      </c>
      <c r="V338" s="9">
        <f>0.001*[80]Sheet1!$F$343</f>
        <v>4.9000000000000002E-2</v>
      </c>
      <c r="W338" s="9">
        <f>0.001*[80]Sheet1!$F$344</f>
        <v>4.9000000000000002E-2</v>
      </c>
      <c r="X338" s="9">
        <f>0.001*[80]Sheet1!$F$345</f>
        <v>4.9000000000000002E-2</v>
      </c>
      <c r="Y338" s="9">
        <f>0.001*[80]Sheet1!$F$346</f>
        <v>4.9000000000000002E-2</v>
      </c>
      <c r="Z338" s="44">
        <f>0.001*[80]Sheet1!$F$347</f>
        <v>0.05</v>
      </c>
      <c r="AA338" s="35">
        <f t="shared" si="48"/>
        <v>5.1000000000000004E-2</v>
      </c>
      <c r="AB338" s="10">
        <f t="shared" si="49"/>
        <v>4.8000000000000001E-2</v>
      </c>
      <c r="AC338" s="14">
        <f t="shared" si="50"/>
        <v>4.9041666666666678E-2</v>
      </c>
    </row>
    <row r="339" spans="2:29" ht="15" customHeight="1">
      <c r="B339" s="26">
        <v>15</v>
      </c>
      <c r="C339" s="43">
        <f>0.001*[80]Sheet1!$F$348</f>
        <v>0.05</v>
      </c>
      <c r="D339" s="9">
        <f>0.001*[80]Sheet1!$F$349</f>
        <v>4.9000000000000002E-2</v>
      </c>
      <c r="E339" s="9">
        <f>0.001*[80]Sheet1!$F$350</f>
        <v>0.05</v>
      </c>
      <c r="F339" s="9">
        <f>0.001*[80]Sheet1!$F$351</f>
        <v>0.05</v>
      </c>
      <c r="G339" s="9">
        <f>0.001*[80]Sheet1!$F$352</f>
        <v>0.05</v>
      </c>
      <c r="H339" s="9">
        <f>0.001*[80]Sheet1!$F$353</f>
        <v>0.05</v>
      </c>
      <c r="I339" s="9">
        <f>0.001*[80]Sheet1!$F$354</f>
        <v>0.05</v>
      </c>
      <c r="J339" s="9">
        <f>0.001*[80]Sheet1!$F$355</f>
        <v>0.05</v>
      </c>
      <c r="K339" s="9">
        <f>0.001*[80]Sheet1!$F$356</f>
        <v>4.9000000000000002E-2</v>
      </c>
      <c r="L339" s="9">
        <f>0.001*[80]Sheet1!$F$357</f>
        <v>4.9000000000000002E-2</v>
      </c>
      <c r="M339" s="9">
        <f>0.001*[80]Sheet1!$F$358</f>
        <v>5.2000000000000005E-2</v>
      </c>
      <c r="N339" s="9">
        <f>0.001*[80]Sheet1!$F$359</f>
        <v>0.05</v>
      </c>
      <c r="O339" s="9">
        <f>0.001*[80]Sheet1!$F$360</f>
        <v>4.8000000000000001E-2</v>
      </c>
      <c r="P339" s="9">
        <f>0.001*[80]Sheet1!$F$361</f>
        <v>4.8000000000000001E-2</v>
      </c>
      <c r="Q339" s="9">
        <f>0.001*[80]Sheet1!$F$362</f>
        <v>4.8000000000000001E-2</v>
      </c>
      <c r="R339" s="9">
        <f>0.001*[80]Sheet1!$F$363</f>
        <v>4.8000000000000001E-2</v>
      </c>
      <c r="S339" s="9">
        <f>0.001*[80]Sheet1!$F$364</f>
        <v>4.8000000000000001E-2</v>
      </c>
      <c r="T339" s="9">
        <f>0.001*[80]Sheet1!$F$365</f>
        <v>4.8000000000000001E-2</v>
      </c>
      <c r="U339" s="9">
        <f>0.001*[80]Sheet1!$F$366</f>
        <v>4.8000000000000001E-2</v>
      </c>
      <c r="V339" s="9">
        <f>0.001*[80]Sheet1!$F$367</f>
        <v>4.9000000000000002E-2</v>
      </c>
      <c r="W339" s="9">
        <f>0.001*[80]Sheet1!$F$368</f>
        <v>4.9000000000000002E-2</v>
      </c>
      <c r="X339" s="9">
        <f>0.001*[80]Sheet1!$F$369</f>
        <v>4.8000000000000001E-2</v>
      </c>
      <c r="Y339" s="9">
        <f>0.001*[80]Sheet1!$F$370</f>
        <v>4.8000000000000001E-2</v>
      </c>
      <c r="Z339" s="44">
        <f>0.001*[80]Sheet1!$F$371</f>
        <v>4.9000000000000002E-2</v>
      </c>
      <c r="AA339" s="35">
        <f t="shared" si="48"/>
        <v>5.2000000000000005E-2</v>
      </c>
      <c r="AB339" s="10">
        <f t="shared" si="49"/>
        <v>4.8000000000000001E-2</v>
      </c>
      <c r="AC339" s="14">
        <f t="shared" si="50"/>
        <v>4.9083333333333347E-2</v>
      </c>
    </row>
    <row r="340" spans="2:29" ht="15" customHeight="1">
      <c r="B340" s="27">
        <v>16</v>
      </c>
      <c r="C340" s="45">
        <f>0.001*[80]Sheet1!$F$372</f>
        <v>4.8000000000000001E-2</v>
      </c>
      <c r="D340" s="17">
        <f>0.001*[80]Sheet1!$F$373</f>
        <v>4.8000000000000001E-2</v>
      </c>
      <c r="E340" s="17">
        <f>0.001*[80]Sheet1!$F$374</f>
        <v>4.9000000000000002E-2</v>
      </c>
      <c r="F340" s="17">
        <f>0.001*[80]Sheet1!$F$375</f>
        <v>4.8000000000000001E-2</v>
      </c>
      <c r="G340" s="17">
        <f>0.001*[80]Sheet1!$F$376</f>
        <v>4.8000000000000001E-2</v>
      </c>
      <c r="H340" s="17">
        <f>0.001*[80]Sheet1!$F$377</f>
        <v>4.8000000000000001E-2</v>
      </c>
      <c r="I340" s="17">
        <f>0.001*[80]Sheet1!$F$378</f>
        <v>4.8000000000000001E-2</v>
      </c>
      <c r="J340" s="17">
        <f>0.001*[80]Sheet1!$F$379</f>
        <v>4.8000000000000001E-2</v>
      </c>
      <c r="K340" s="17">
        <f>0.001*[80]Sheet1!$F$380</f>
        <v>4.8000000000000001E-2</v>
      </c>
      <c r="L340" s="17">
        <f>0.001*[80]Sheet1!$F$381</f>
        <v>4.8000000000000001E-2</v>
      </c>
      <c r="M340" s="17">
        <f>0.001*[80]Sheet1!$F$382</f>
        <v>4.8000000000000001E-2</v>
      </c>
      <c r="N340" s="17">
        <f>0.001*[80]Sheet1!$F$383</f>
        <v>4.8000000000000001E-2</v>
      </c>
      <c r="O340" s="17">
        <f>0.001*[80]Sheet1!$F$384</f>
        <v>4.8000000000000001E-2</v>
      </c>
      <c r="P340" s="17">
        <f>0.001*[80]Sheet1!$F$385</f>
        <v>4.8000000000000001E-2</v>
      </c>
      <c r="Q340" s="17">
        <f>0.001*[80]Sheet1!$F$386</f>
        <v>4.7E-2</v>
      </c>
      <c r="R340" s="17">
        <f>0.001*[80]Sheet1!$F$387</f>
        <v>4.8000000000000001E-2</v>
      </c>
      <c r="S340" s="17">
        <f>0.001*[80]Sheet1!$F$388</f>
        <v>4.8000000000000001E-2</v>
      </c>
      <c r="T340" s="17">
        <f>0.001*[80]Sheet1!$F$389</f>
        <v>4.8000000000000001E-2</v>
      </c>
      <c r="U340" s="17">
        <f>0.001*[80]Sheet1!$F$390</f>
        <v>4.8000000000000001E-2</v>
      </c>
      <c r="V340" s="17">
        <f>0.001*[80]Sheet1!$F$391</f>
        <v>4.7E-2</v>
      </c>
      <c r="W340" s="17">
        <f>0.001*[80]Sheet1!$F$392</f>
        <v>4.8000000000000001E-2</v>
      </c>
      <c r="X340" s="17">
        <f>0.001*[80]Sheet1!$F$393</f>
        <v>4.8000000000000001E-2</v>
      </c>
      <c r="Y340" s="17">
        <f>0.001*[80]Sheet1!$F$394</f>
        <v>4.8000000000000001E-2</v>
      </c>
      <c r="Z340" s="46">
        <f>0.001*[80]Sheet1!$F$395</f>
        <v>4.8000000000000001E-2</v>
      </c>
      <c r="AA340" s="36">
        <f t="shared" si="48"/>
        <v>4.9000000000000002E-2</v>
      </c>
      <c r="AB340" s="18">
        <f t="shared" si="49"/>
        <v>4.7E-2</v>
      </c>
      <c r="AC340" s="19">
        <f t="shared" si="50"/>
        <v>4.7958333333333353E-2</v>
      </c>
    </row>
    <row r="341" spans="2:29" ht="15" customHeight="1">
      <c r="B341" s="26">
        <v>17</v>
      </c>
      <c r="C341" s="43">
        <f>0.001*[80]Sheet1!$F$396</f>
        <v>4.8000000000000001E-2</v>
      </c>
      <c r="D341" s="9">
        <f>0.001*[80]Sheet1!$F$397</f>
        <v>4.8000000000000001E-2</v>
      </c>
      <c r="E341" s="9">
        <f>0.001*[80]Sheet1!$F$398</f>
        <v>4.8000000000000001E-2</v>
      </c>
      <c r="F341" s="9">
        <f>0.001*[80]Sheet1!$F$399</f>
        <v>4.8000000000000001E-2</v>
      </c>
      <c r="G341" s="9">
        <f>0.001*[80]Sheet1!$F$400</f>
        <v>4.8000000000000001E-2</v>
      </c>
      <c r="H341" s="9">
        <f>0.001*[80]Sheet1!$F$401</f>
        <v>4.8000000000000001E-2</v>
      </c>
      <c r="I341" s="9">
        <f>0.001*[80]Sheet1!$F$402</f>
        <v>4.8000000000000001E-2</v>
      </c>
      <c r="J341" s="9">
        <f>0.001*[80]Sheet1!$F$403</f>
        <v>4.8000000000000001E-2</v>
      </c>
      <c r="K341" s="9">
        <f>0.001*[80]Sheet1!$F$404</f>
        <v>4.8000000000000001E-2</v>
      </c>
      <c r="L341" s="9">
        <f>0.001*[80]Sheet1!$F$405</f>
        <v>4.8000000000000001E-2</v>
      </c>
      <c r="M341" s="9">
        <f>0.001*[80]Sheet1!$F$406</f>
        <v>4.8000000000000001E-2</v>
      </c>
      <c r="N341" s="9">
        <f>0.001*[80]Sheet1!$F$407</f>
        <v>4.9000000000000002E-2</v>
      </c>
      <c r="O341" s="9">
        <f>0.001*[80]Sheet1!$F$408</f>
        <v>4.9000000000000002E-2</v>
      </c>
      <c r="P341" s="9">
        <f>0.001*[80]Sheet1!$F$409</f>
        <v>4.9000000000000002E-2</v>
      </c>
      <c r="Q341" s="9">
        <f>0.001*[80]Sheet1!$F$400</f>
        <v>4.8000000000000001E-2</v>
      </c>
      <c r="R341" s="9">
        <f>0.001*[80]Sheet1!$F$411</f>
        <v>4.8000000000000001E-2</v>
      </c>
      <c r="S341" s="9">
        <f>0.001*[80]Sheet1!$F$412</f>
        <v>4.8000000000000001E-2</v>
      </c>
      <c r="T341" s="9">
        <f>0.001*[80]Sheet1!$F$413</f>
        <v>4.8000000000000001E-2</v>
      </c>
      <c r="U341" s="9">
        <f>0.001*[80]Sheet1!$F$414</f>
        <v>4.7E-2</v>
      </c>
      <c r="V341" s="9">
        <f>0.001*[80]Sheet1!$F$415</f>
        <v>4.7E-2</v>
      </c>
      <c r="W341" s="9">
        <f>0.001*[80]Sheet1!$F$416</f>
        <v>4.8000000000000001E-2</v>
      </c>
      <c r="X341" s="9">
        <f>0.001*[80]Sheet1!$F$417</f>
        <v>4.8000000000000001E-2</v>
      </c>
      <c r="Y341" s="9">
        <f>0.001*[80]Sheet1!$F$418</f>
        <v>4.8000000000000001E-2</v>
      </c>
      <c r="Z341" s="44">
        <f>0.001*[80]Sheet1!$F$419</f>
        <v>4.8000000000000001E-2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4.8041666666666684E-2</v>
      </c>
    </row>
    <row r="342" spans="2:29" ht="15" customHeight="1">
      <c r="B342" s="26">
        <v>18</v>
      </c>
      <c r="C342" s="43">
        <f>0.001*[80]Sheet1!$F$420</f>
        <v>4.8000000000000001E-2</v>
      </c>
      <c r="D342" s="9">
        <f>0.001*[80]Sheet1!$F$421</f>
        <v>4.8000000000000001E-2</v>
      </c>
      <c r="E342" s="9">
        <f>0.001*[80]Sheet1!$F$422</f>
        <v>4.8000000000000001E-2</v>
      </c>
      <c r="F342" s="9">
        <f>0.001*[80]Sheet1!$F$423</f>
        <v>4.8000000000000001E-2</v>
      </c>
      <c r="G342" s="9">
        <f>0.001*[80]Sheet1!$F$424</f>
        <v>4.8000000000000001E-2</v>
      </c>
      <c r="H342" s="9">
        <f>0.001*[80]Sheet1!$F$425</f>
        <v>4.8000000000000001E-2</v>
      </c>
      <c r="I342" s="9">
        <f>0.001*[80]Sheet1!$F$426</f>
        <v>4.9000000000000002E-2</v>
      </c>
      <c r="J342" s="9">
        <f>0.001*[80]Sheet1!$F$427</f>
        <v>4.9000000000000002E-2</v>
      </c>
      <c r="K342" s="9">
        <f>0.001*[80]Sheet1!$F$428</f>
        <v>4.9000000000000002E-2</v>
      </c>
      <c r="L342" s="9">
        <f>0.001*[80]Sheet1!$F$429</f>
        <v>4.9000000000000002E-2</v>
      </c>
      <c r="M342" s="9">
        <f>0.001*[80]Sheet1!$F$430</f>
        <v>4.8000000000000001E-2</v>
      </c>
      <c r="N342" s="9">
        <f>0.001*[80]Sheet1!$F$431</f>
        <v>4.8000000000000001E-2</v>
      </c>
      <c r="O342" s="9">
        <f>0.001*[80]Sheet1!$F$432</f>
        <v>4.8000000000000001E-2</v>
      </c>
      <c r="P342" s="9">
        <f>0.001*[80]Sheet1!$F$433</f>
        <v>4.8000000000000001E-2</v>
      </c>
      <c r="Q342" s="9">
        <f>0.001*[80]Sheet1!$F$434</f>
        <v>4.8000000000000001E-2</v>
      </c>
      <c r="R342" s="9">
        <f>0.001*[80]Sheet1!$F$435</f>
        <v>4.8000000000000001E-2</v>
      </c>
      <c r="S342" s="9">
        <f>0.001*[80]Sheet1!$F$436</f>
        <v>4.8000000000000001E-2</v>
      </c>
      <c r="T342" s="9">
        <f>0.001*[80]Sheet1!$F$437</f>
        <v>4.8000000000000001E-2</v>
      </c>
      <c r="U342" s="9">
        <f>0.001*[80]Sheet1!$F$438</f>
        <v>4.9000000000000002E-2</v>
      </c>
      <c r="V342" s="9">
        <f>0.001*[80]Sheet1!$F$439</f>
        <v>4.9000000000000002E-2</v>
      </c>
      <c r="W342" s="9">
        <f>0.001*[80]Sheet1!$F$440</f>
        <v>4.9000000000000002E-2</v>
      </c>
      <c r="X342" s="9">
        <f>0.001*[80]Sheet1!$F$441</f>
        <v>0.05</v>
      </c>
      <c r="Y342" s="9">
        <f>0.001*[80]Sheet1!$F$442</f>
        <v>0.05</v>
      </c>
      <c r="Z342" s="44">
        <f>0.001*[80]Sheet1!$F$443</f>
        <v>0.05</v>
      </c>
      <c r="AA342" s="35">
        <f t="shared" si="48"/>
        <v>0.05</v>
      </c>
      <c r="AB342" s="10">
        <f t="shared" si="49"/>
        <v>4.8000000000000001E-2</v>
      </c>
      <c r="AC342" s="14">
        <f t="shared" si="50"/>
        <v>4.8541666666666684E-2</v>
      </c>
    </row>
    <row r="343" spans="2:29" ht="15" customHeight="1">
      <c r="B343" s="26">
        <v>19</v>
      </c>
      <c r="C343" s="43">
        <f>0.001*[80]Sheet1!$F$444</f>
        <v>0.05</v>
      </c>
      <c r="D343" s="9">
        <f>0.001*[80]Sheet1!$F$445</f>
        <v>5.1000000000000004E-2</v>
      </c>
      <c r="E343" s="9">
        <f>0.001*[80]Sheet1!$F$446</f>
        <v>5.1000000000000004E-2</v>
      </c>
      <c r="F343" s="9">
        <f>0.001*[80]Sheet1!$F$447</f>
        <v>5.1000000000000004E-2</v>
      </c>
      <c r="G343" s="9">
        <f>0.001*[80]Sheet1!$F$448</f>
        <v>0.05</v>
      </c>
      <c r="H343" s="9">
        <f>0.001*[80]Sheet1!$F$449</f>
        <v>5.1000000000000004E-2</v>
      </c>
      <c r="I343" s="9">
        <f>0.001*[80]Sheet1!$F$450</f>
        <v>5.1000000000000004E-2</v>
      </c>
      <c r="J343" s="9">
        <f>0.001*[80]Sheet1!$F$451</f>
        <v>5.1000000000000004E-2</v>
      </c>
      <c r="K343" s="9">
        <f>0.001*[80]Sheet1!$F$452</f>
        <v>5.1000000000000004E-2</v>
      </c>
      <c r="L343" s="9">
        <f>0.001*[80]Sheet1!$F$453</f>
        <v>0.05</v>
      </c>
      <c r="M343" s="9">
        <f>0.001*[80]Sheet1!$F$454</f>
        <v>5.1000000000000004E-2</v>
      </c>
      <c r="N343" s="9">
        <f>0.001*[80]Sheet1!$F$455</f>
        <v>0.05</v>
      </c>
      <c r="O343" s="9">
        <f>0.001*[80]Sheet1!$F$456</f>
        <v>0.05</v>
      </c>
      <c r="P343" s="9">
        <f>0.001*[80]Sheet1!$F$457</f>
        <v>4.9000000000000002E-2</v>
      </c>
      <c r="Q343" s="9">
        <f>0.001*[80]Sheet1!$F$458</f>
        <v>0.05</v>
      </c>
      <c r="R343" s="9">
        <f>0.001*[80]Sheet1!$F$459</f>
        <v>5.2000000000000005E-2</v>
      </c>
      <c r="S343" s="9">
        <f>0.001*[80]Sheet1!$F$460</f>
        <v>0.05</v>
      </c>
      <c r="T343" s="9">
        <f>0.001*[80]Sheet1!$F$461</f>
        <v>4.9000000000000002E-2</v>
      </c>
      <c r="U343" s="9">
        <f>0.001*[80]Sheet1!$F$462</f>
        <v>4.9000000000000002E-2</v>
      </c>
      <c r="V343" s="9">
        <f>0.001*[80]Sheet1!$F$463</f>
        <v>4.9000000000000002E-2</v>
      </c>
      <c r="W343" s="9">
        <f>0.001*[80]Sheet1!$F$464</f>
        <v>4.9000000000000002E-2</v>
      </c>
      <c r="X343" s="9">
        <f>0.001*[80]Sheet1!$F$465</f>
        <v>0.05</v>
      </c>
      <c r="Y343" s="9">
        <f>0.001*[80]Sheet1!$F$466</f>
        <v>0.05</v>
      </c>
      <c r="Z343" s="44">
        <f>0.001*[80]Sheet1!$F$467</f>
        <v>0.05</v>
      </c>
      <c r="AA343" s="35">
        <f t="shared" si="48"/>
        <v>5.2000000000000005E-2</v>
      </c>
      <c r="AB343" s="10">
        <f t="shared" si="49"/>
        <v>4.9000000000000002E-2</v>
      </c>
      <c r="AC343" s="14">
        <f t="shared" si="50"/>
        <v>5.0208333333333355E-2</v>
      </c>
    </row>
    <row r="344" spans="2:29" ht="15" customHeight="1">
      <c r="B344" s="28">
        <v>20</v>
      </c>
      <c r="C344" s="47">
        <f>0.001*[80]Sheet1!$F$468</f>
        <v>0.05</v>
      </c>
      <c r="D344" s="20">
        <f>0.001*[80]Sheet1!$F$469</f>
        <v>0.05</v>
      </c>
      <c r="E344" s="20">
        <f>0.001*[80]Sheet1!$F$470</f>
        <v>0.05</v>
      </c>
      <c r="F344" s="20">
        <f>0.001*[80]Sheet1!$F$471</f>
        <v>4.9000000000000002E-2</v>
      </c>
      <c r="G344" s="20">
        <f>0.001*[80]Sheet1!$F$472</f>
        <v>4.9000000000000002E-2</v>
      </c>
      <c r="H344" s="20">
        <f>0.001*[80]Sheet1!$F$473</f>
        <v>4.8000000000000001E-2</v>
      </c>
      <c r="I344" s="20">
        <f>0.001*[80]Sheet1!$F$474</f>
        <v>4.9000000000000002E-2</v>
      </c>
      <c r="J344" s="20">
        <f>0.001*[80]Sheet1!$F$475</f>
        <v>4.9000000000000002E-2</v>
      </c>
      <c r="K344" s="20">
        <f>0.001*[80]Sheet1!$F$476</f>
        <v>4.9000000000000002E-2</v>
      </c>
      <c r="L344" s="20">
        <f>0.001*[80]Sheet1!$F$477</f>
        <v>4.9000000000000002E-2</v>
      </c>
      <c r="M344" s="20">
        <f>0.001*[80]Sheet1!$F$478</f>
        <v>4.9000000000000002E-2</v>
      </c>
      <c r="N344" s="20">
        <f>0.001*[80]Sheet1!$F$479</f>
        <v>4.8000000000000001E-2</v>
      </c>
      <c r="O344" s="20">
        <f>0.001*[80]Sheet1!$F$480</f>
        <v>4.8000000000000001E-2</v>
      </c>
      <c r="P344" s="20">
        <f>0.001*[80]Sheet1!$F$481</f>
        <v>4.9000000000000002E-2</v>
      </c>
      <c r="Q344" s="20">
        <f>0.001*[80]Sheet1!$F$482</f>
        <v>4.8000000000000001E-2</v>
      </c>
      <c r="R344" s="20">
        <f>0.001*[80]Sheet1!$F$483</f>
        <v>4.8000000000000001E-2</v>
      </c>
      <c r="S344" s="20">
        <f>0.001*[80]Sheet1!$F$484</f>
        <v>4.8000000000000001E-2</v>
      </c>
      <c r="T344" s="20">
        <f>0.001*[80]Sheet1!$F$485</f>
        <v>4.8000000000000001E-2</v>
      </c>
      <c r="U344" s="20">
        <f>0.001*[80]Sheet1!$F$486</f>
        <v>4.8000000000000001E-2</v>
      </c>
      <c r="V344" s="20">
        <f>0.001*[80]Sheet1!$F$487</f>
        <v>4.8000000000000001E-2</v>
      </c>
      <c r="W344" s="20">
        <f>0.001*[80]Sheet1!$F$488</f>
        <v>4.8000000000000001E-2</v>
      </c>
      <c r="X344" s="20">
        <f>0.001*[80]Sheet1!$F$489</f>
        <v>4.8000000000000001E-2</v>
      </c>
      <c r="Y344" s="20">
        <f>0.001*[80]Sheet1!$F$490</f>
        <v>4.8000000000000001E-2</v>
      </c>
      <c r="Z344" s="48">
        <f>0.001*[80]Sheet1!$F$491</f>
        <v>4.8000000000000001E-2</v>
      </c>
      <c r="AA344" s="37">
        <f t="shared" si="48"/>
        <v>0.05</v>
      </c>
      <c r="AB344" s="21">
        <f t="shared" si="49"/>
        <v>4.8000000000000001E-2</v>
      </c>
      <c r="AC344" s="22">
        <f t="shared" si="50"/>
        <v>4.8583333333333346E-2</v>
      </c>
    </row>
    <row r="345" spans="2:29" ht="15" customHeight="1">
      <c r="B345" s="26">
        <v>21</v>
      </c>
      <c r="C345" s="43">
        <f>0.001*[80]Sheet1!$F$492</f>
        <v>4.8000000000000001E-2</v>
      </c>
      <c r="D345" s="9">
        <f>0.001*[80]Sheet1!$F$493</f>
        <v>4.8000000000000001E-2</v>
      </c>
      <c r="E345" s="9">
        <f>0.001*[80]Sheet1!$F$494</f>
        <v>4.8000000000000001E-2</v>
      </c>
      <c r="F345" s="9">
        <f>0.001*[80]Sheet1!$F$495</f>
        <v>4.8000000000000001E-2</v>
      </c>
      <c r="G345" s="9">
        <f>0.001*[80]Sheet1!$F$496</f>
        <v>4.8000000000000001E-2</v>
      </c>
      <c r="H345" s="9">
        <f>0.001*[80]Sheet1!$F$497</f>
        <v>4.8000000000000001E-2</v>
      </c>
      <c r="I345" s="9">
        <f>0.001*[80]Sheet1!$F$498</f>
        <v>4.8000000000000001E-2</v>
      </c>
      <c r="J345" s="9">
        <f>0.001*[80]Sheet1!$F$499</f>
        <v>4.9000000000000002E-2</v>
      </c>
      <c r="K345" s="9">
        <f>0.001*[80]Sheet1!$F$500</f>
        <v>4.9000000000000002E-2</v>
      </c>
      <c r="L345" s="9">
        <f>0.001*[80]Sheet1!$F$501</f>
        <v>4.8000000000000001E-2</v>
      </c>
      <c r="M345" s="9">
        <f>0.001*[80]Sheet1!$F$502</f>
        <v>4.8000000000000001E-2</v>
      </c>
      <c r="N345" s="9">
        <f>0.001*[80]Sheet1!$F$503</f>
        <v>4.8000000000000001E-2</v>
      </c>
      <c r="O345" s="9">
        <f>0.001*[80]Sheet1!$F$504</f>
        <v>4.8000000000000001E-2</v>
      </c>
      <c r="P345" s="9">
        <f>0.001*[80]Sheet1!$F$505</f>
        <v>4.8000000000000001E-2</v>
      </c>
      <c r="Q345" s="9">
        <f>0.001*[80]Sheet1!$F$506</f>
        <v>4.8000000000000001E-2</v>
      </c>
      <c r="R345" s="9">
        <f>0.001*[80]Sheet1!$F$507</f>
        <v>4.8000000000000001E-2</v>
      </c>
      <c r="S345" s="9">
        <f>0.001*[80]Sheet1!$F$508</f>
        <v>4.8000000000000001E-2</v>
      </c>
      <c r="T345" s="9">
        <f>0.001*[80]Sheet1!$F$509</f>
        <v>4.8000000000000001E-2</v>
      </c>
      <c r="U345" s="9">
        <f>0.001*[80]Sheet1!$F$510</f>
        <v>4.9000000000000002E-2</v>
      </c>
      <c r="V345" s="9">
        <f>0.001*[80]Sheet1!$F$511</f>
        <v>4.9000000000000002E-2</v>
      </c>
      <c r="W345" s="9">
        <f>0.001*[80]Sheet1!$F$512</f>
        <v>4.9000000000000002E-2</v>
      </c>
      <c r="X345" s="9">
        <f>0.001*[80]Sheet1!$F$513</f>
        <v>0.05</v>
      </c>
      <c r="Y345" s="9">
        <f>0.001*[80]Sheet1!$F$514</f>
        <v>5.1000000000000004E-2</v>
      </c>
      <c r="Z345" s="44">
        <f>0.001*[80]Sheet1!$F$515</f>
        <v>5.1000000000000004E-2</v>
      </c>
      <c r="AA345" s="35">
        <f t="shared" si="48"/>
        <v>5.1000000000000004E-2</v>
      </c>
      <c r="AB345" s="10">
        <f t="shared" si="49"/>
        <v>4.8000000000000001E-2</v>
      </c>
      <c r="AC345" s="14">
        <f t="shared" si="50"/>
        <v>4.8541666666666677E-2</v>
      </c>
    </row>
    <row r="346" spans="2:29" ht="15" customHeight="1">
      <c r="B346" s="26">
        <v>22</v>
      </c>
      <c r="C346" s="43">
        <f>0.001*[80]Sheet1!$F$516</f>
        <v>5.1000000000000004E-2</v>
      </c>
      <c r="D346" s="9">
        <f>0.001*[80]Sheet1!$F$517</f>
        <v>5.1000000000000004E-2</v>
      </c>
      <c r="E346" s="9">
        <f>0.001*[80]Sheet1!$F$518</f>
        <v>5.1000000000000004E-2</v>
      </c>
      <c r="F346" s="9">
        <f>0.001*[80]Sheet1!$F$519</f>
        <v>5.1000000000000004E-2</v>
      </c>
      <c r="G346" s="9">
        <f>0.001*[80]Sheet1!$F$520</f>
        <v>5.2000000000000005E-2</v>
      </c>
      <c r="H346" s="9">
        <f>0.001*[80]Sheet1!$F$521</f>
        <v>5.2000000000000005E-2</v>
      </c>
      <c r="I346" s="9">
        <f>0.001*[80]Sheet1!$F$522</f>
        <v>5.1000000000000004E-2</v>
      </c>
      <c r="J346" s="9">
        <f>0.001*[80]Sheet1!$F$523</f>
        <v>4.9000000000000002E-2</v>
      </c>
      <c r="K346" s="9">
        <f>0.001*[80]Sheet1!$F$524</f>
        <v>4.8000000000000001E-2</v>
      </c>
      <c r="L346" s="9">
        <f>0.001*[80]Sheet1!$F$525</f>
        <v>4.8000000000000001E-2</v>
      </c>
      <c r="M346" s="9">
        <f>0.001*[80]Sheet1!$F$526</f>
        <v>4.8000000000000001E-2</v>
      </c>
      <c r="N346" s="9">
        <f>0.001*[80]Sheet1!$F$527</f>
        <v>4.8000000000000001E-2</v>
      </c>
      <c r="O346" s="9">
        <f>0.001*[80]Sheet1!$F$528</f>
        <v>4.8000000000000001E-2</v>
      </c>
      <c r="P346" s="9">
        <f>0.001*[80]Sheet1!$F$529</f>
        <v>4.8000000000000001E-2</v>
      </c>
      <c r="Q346" s="9">
        <f>0.001*[80]Sheet1!$F$530</f>
        <v>4.8000000000000001E-2</v>
      </c>
      <c r="R346" s="9">
        <f>0.001*[80]Sheet1!$F$531</f>
        <v>4.9000000000000002E-2</v>
      </c>
      <c r="S346" s="9">
        <f>0.001*[80]Sheet1!$F$532</f>
        <v>0.05</v>
      </c>
      <c r="T346" s="9">
        <f>0.001*[80]Sheet1!$F$533</f>
        <v>4.8000000000000001E-2</v>
      </c>
      <c r="U346" s="9">
        <f>0.001*[80]Sheet1!$F$534</f>
        <v>4.9000000000000002E-2</v>
      </c>
      <c r="V346" s="9">
        <f>0.001*[80]Sheet1!$F$535</f>
        <v>4.9000000000000002E-2</v>
      </c>
      <c r="W346" s="9">
        <f>0.001*[80]Sheet1!$F$536</f>
        <v>0.05</v>
      </c>
      <c r="X346" s="9">
        <f>0.001*[80]Sheet1!$F$537</f>
        <v>5.1000000000000004E-2</v>
      </c>
      <c r="Y346" s="9">
        <f>0.001*[80]Sheet1!$F$538</f>
        <v>5.2000000000000005E-2</v>
      </c>
      <c r="Z346" s="44">
        <f>0.001*[80]Sheet1!$F$539</f>
        <v>5.2000000000000005E-2</v>
      </c>
      <c r="AA346" s="35">
        <f t="shared" si="48"/>
        <v>5.2000000000000005E-2</v>
      </c>
      <c r="AB346" s="10">
        <f t="shared" si="49"/>
        <v>4.8000000000000001E-2</v>
      </c>
      <c r="AC346" s="14">
        <f t="shared" si="50"/>
        <v>4.9750000000000016E-2</v>
      </c>
    </row>
    <row r="347" spans="2:29" ht="15" customHeight="1">
      <c r="B347" s="26">
        <v>23</v>
      </c>
      <c r="C347" s="43">
        <f>0.001*[80]Sheet1!$F$540</f>
        <v>0.05</v>
      </c>
      <c r="D347" s="9">
        <f>0.001*[80]Sheet1!$F$541</f>
        <v>4.9000000000000002E-2</v>
      </c>
      <c r="E347" s="9">
        <f>0.001*[80]Sheet1!$F$542</f>
        <v>4.8000000000000001E-2</v>
      </c>
      <c r="F347" s="9">
        <f>0.001*[80]Sheet1!$F$543</f>
        <v>4.8000000000000001E-2</v>
      </c>
      <c r="G347" s="9">
        <f>0.001*[80]Sheet1!$F$544</f>
        <v>4.8000000000000001E-2</v>
      </c>
      <c r="H347" s="9">
        <f>0.001*[80]Sheet1!$F$545</f>
        <v>4.8000000000000001E-2</v>
      </c>
      <c r="I347" s="9">
        <f>0.001*[80]Sheet1!$F$546</f>
        <v>4.8000000000000001E-2</v>
      </c>
      <c r="J347" s="9">
        <f>0.001*[80]Sheet1!$F$547</f>
        <v>4.8000000000000001E-2</v>
      </c>
      <c r="K347" s="9">
        <f>0.001*[80]Sheet1!$F$548</f>
        <v>4.8000000000000001E-2</v>
      </c>
      <c r="L347" s="9">
        <f>0.001*[80]Sheet1!$F$549</f>
        <v>4.8000000000000001E-2</v>
      </c>
      <c r="M347" s="9">
        <f>0.001*[80]Sheet1!$F$550</f>
        <v>4.8000000000000001E-2</v>
      </c>
      <c r="N347" s="9">
        <f>0.001*[80]Sheet1!$F$551</f>
        <v>4.8000000000000001E-2</v>
      </c>
      <c r="O347" s="9">
        <f>0.001*[80]Sheet1!$F$552</f>
        <v>4.8000000000000001E-2</v>
      </c>
      <c r="P347" s="9">
        <f>0.001*[80]Sheet1!$F$553</f>
        <v>4.8000000000000001E-2</v>
      </c>
      <c r="Q347" s="9">
        <f>0.001*[80]Sheet1!$F$554</f>
        <v>4.7E-2</v>
      </c>
      <c r="R347" s="9">
        <f>0.001*[80]Sheet1!$F$555</f>
        <v>4.8000000000000001E-2</v>
      </c>
      <c r="S347" s="9">
        <f>0.001*[80]Sheet1!$F$556</f>
        <v>4.8000000000000001E-2</v>
      </c>
      <c r="T347" s="9">
        <f>0.001*[80]Sheet1!$F$557</f>
        <v>4.8000000000000001E-2</v>
      </c>
      <c r="U347" s="9">
        <f>0.001*[80]Sheet1!$F$558</f>
        <v>4.8000000000000001E-2</v>
      </c>
      <c r="V347" s="9">
        <f>0.001*[80]Sheet1!$F$559</f>
        <v>4.8000000000000001E-2</v>
      </c>
      <c r="W347" s="9">
        <f>0.001*[80]Sheet1!$F$560</f>
        <v>4.8000000000000001E-2</v>
      </c>
      <c r="X347" s="9">
        <f>0.001*[80]Sheet1!$F$561</f>
        <v>4.8000000000000001E-2</v>
      </c>
      <c r="Y347" s="9">
        <f>0.001*[80]Sheet1!$F$562</f>
        <v>4.8000000000000001E-2</v>
      </c>
      <c r="Z347" s="44">
        <f>0.001*[80]Sheet1!$F$563</f>
        <v>4.8000000000000001E-2</v>
      </c>
      <c r="AA347" s="35">
        <f t="shared" si="48"/>
        <v>0.05</v>
      </c>
      <c r="AB347" s="10">
        <f t="shared" si="49"/>
        <v>4.7E-2</v>
      </c>
      <c r="AC347" s="14">
        <f t="shared" si="50"/>
        <v>4.8083333333333346E-2</v>
      </c>
    </row>
    <row r="348" spans="2:29" ht="15" customHeight="1">
      <c r="B348" s="26">
        <v>24</v>
      </c>
      <c r="C348" s="43">
        <f>0.001*[80]Sheet1!$F$564</f>
        <v>4.8000000000000001E-2</v>
      </c>
      <c r="D348" s="9">
        <f>0.001*[80]Sheet1!$F$565</f>
        <v>4.8000000000000001E-2</v>
      </c>
      <c r="E348" s="9">
        <f>0.001*[80]Sheet1!$F$566</f>
        <v>4.8000000000000001E-2</v>
      </c>
      <c r="F348" s="9">
        <f>0.001*[80]Sheet1!$F$567</f>
        <v>4.8000000000000001E-2</v>
      </c>
      <c r="G348" s="9">
        <f>0.001*[80]Sheet1!$F$568</f>
        <v>4.8000000000000001E-2</v>
      </c>
      <c r="H348" s="9">
        <f>0.001*[80]Sheet1!$F$569</f>
        <v>4.9000000000000002E-2</v>
      </c>
      <c r="I348" s="9">
        <f>0.001*[80]Sheet1!$F$570</f>
        <v>4.9000000000000002E-2</v>
      </c>
      <c r="J348" s="9">
        <f>0.001*[80]Sheet1!$F$571</f>
        <v>4.9000000000000002E-2</v>
      </c>
      <c r="K348" s="9">
        <f>0.001*[80]Sheet1!$F$572</f>
        <v>4.9000000000000002E-2</v>
      </c>
      <c r="L348" s="9">
        <f>0.001*[80]Sheet1!$F$573</f>
        <v>4.8000000000000001E-2</v>
      </c>
      <c r="M348" s="9">
        <f>0.001*[80]Sheet1!$F$574</f>
        <v>4.8000000000000001E-2</v>
      </c>
      <c r="N348" s="9">
        <f>0.001*[80]Sheet1!$F$575</f>
        <v>4.8000000000000001E-2</v>
      </c>
      <c r="O348" s="9">
        <f>0.001*[80]Sheet1!$F$576</f>
        <v>4.8000000000000001E-2</v>
      </c>
      <c r="P348" s="9">
        <f>0.001*[80]Sheet1!$F$577</f>
        <v>4.8000000000000001E-2</v>
      </c>
      <c r="Q348" s="9">
        <f>0.001*[80]Sheet1!$F$578</f>
        <v>4.8000000000000001E-2</v>
      </c>
      <c r="R348" s="9">
        <f>0.001*[80]Sheet1!$F$579</f>
        <v>4.8000000000000001E-2</v>
      </c>
      <c r="S348" s="9">
        <f>0.001*[80]Sheet1!$F$580</f>
        <v>4.8000000000000001E-2</v>
      </c>
      <c r="T348" s="9">
        <f>0.001*[80]Sheet1!$F$581</f>
        <v>4.7E-2</v>
      </c>
      <c r="U348" s="9">
        <f>0.001*[80]Sheet1!$F$582</f>
        <v>4.8000000000000001E-2</v>
      </c>
      <c r="V348" s="9">
        <f>0.001*[80]Sheet1!$F$583</f>
        <v>4.9000000000000002E-2</v>
      </c>
      <c r="W348" s="9">
        <f>0.001*[80]Sheet1!$F$584</f>
        <v>0.05</v>
      </c>
      <c r="X348" s="9">
        <f>0.001*[80]Sheet1!$F$585</f>
        <v>0.05</v>
      </c>
      <c r="Y348" s="9">
        <f>0.001*[80]Sheet1!$F$586</f>
        <v>5.1000000000000004E-2</v>
      </c>
      <c r="Z348" s="44">
        <f>0.001*[80]Sheet1!$F$587</f>
        <v>5.1000000000000004E-2</v>
      </c>
      <c r="AA348" s="35">
        <f t="shared" si="48"/>
        <v>5.1000000000000004E-2</v>
      </c>
      <c r="AB348" s="10">
        <f t="shared" si="49"/>
        <v>4.7E-2</v>
      </c>
      <c r="AC348" s="14">
        <f t="shared" si="50"/>
        <v>4.8583333333333339E-2</v>
      </c>
    </row>
    <row r="349" spans="2:29" ht="15" customHeight="1">
      <c r="B349" s="26">
        <v>25</v>
      </c>
      <c r="C349" s="43">
        <f>0.001*[80]Sheet1!$F$588</f>
        <v>0.05</v>
      </c>
      <c r="D349" s="9">
        <f>0.001*[80]Sheet1!$F$589</f>
        <v>0.05</v>
      </c>
      <c r="E349" s="9">
        <f>0.001*[80]Sheet1!$F$590</f>
        <v>5.1000000000000004E-2</v>
      </c>
      <c r="F349" s="9">
        <f>0.001*[80]Sheet1!$F$591</f>
        <v>0.05</v>
      </c>
      <c r="G349" s="9">
        <f>0.001*[80]Sheet1!$F$592</f>
        <v>0.05</v>
      </c>
      <c r="H349" s="9">
        <f>0.001*[80]Sheet1!$F$593</f>
        <v>0.05</v>
      </c>
      <c r="I349" s="9">
        <f>0.001*[80]Sheet1!$F$594</f>
        <v>0.05</v>
      </c>
      <c r="J349" s="9">
        <f>0.001*[80]Sheet1!$F$595</f>
        <v>0.05</v>
      </c>
      <c r="K349" s="9">
        <f>0.001*[80]Sheet1!$F$596</f>
        <v>0.05</v>
      </c>
      <c r="L349" s="9">
        <f>0.001*[80]Sheet1!$F$597</f>
        <v>4.9000000000000002E-2</v>
      </c>
      <c r="M349" s="9">
        <f>0.001*[80]Sheet1!$F$598</f>
        <v>4.8000000000000001E-2</v>
      </c>
      <c r="N349" s="9">
        <f>0.001*[80]Sheet1!$F$599</f>
        <v>4.8000000000000001E-2</v>
      </c>
      <c r="O349" s="9">
        <f>0.001*[80]Sheet1!$F$600</f>
        <v>4.8000000000000001E-2</v>
      </c>
      <c r="P349" s="9">
        <f>0.001*[80]Sheet1!$F$601</f>
        <v>4.8000000000000001E-2</v>
      </c>
      <c r="Q349" s="9">
        <f>0.001*[80]Sheet1!$F$602</f>
        <v>4.8000000000000001E-2</v>
      </c>
      <c r="R349" s="9">
        <f>0.001*[80]Sheet1!$F$603</f>
        <v>4.8000000000000001E-2</v>
      </c>
      <c r="S349" s="9">
        <f>0.001*[80]Sheet1!$F$604</f>
        <v>4.8000000000000001E-2</v>
      </c>
      <c r="T349" s="9">
        <f>0.001*[80]Sheet1!$F$605</f>
        <v>4.8000000000000001E-2</v>
      </c>
      <c r="U349" s="9">
        <f>0.001*[80]Sheet1!$F$606</f>
        <v>4.9000000000000002E-2</v>
      </c>
      <c r="V349" s="9">
        <f>0.001*[80]Sheet1!$F$607</f>
        <v>4.9000000000000002E-2</v>
      </c>
      <c r="W349" s="9">
        <f>0.001*[80]Sheet1!$F$608</f>
        <v>4.8000000000000001E-2</v>
      </c>
      <c r="X349" s="9">
        <f>0.001*[80]Sheet1!$F$609</f>
        <v>4.8000000000000001E-2</v>
      </c>
      <c r="Y349" s="9">
        <f>0.001*[80]Sheet1!$F$610</f>
        <v>4.8000000000000001E-2</v>
      </c>
      <c r="Z349" s="44">
        <f>0.001*[80]Sheet1!$F$611</f>
        <v>4.9000000000000002E-2</v>
      </c>
      <c r="AA349" s="35">
        <f t="shared" si="48"/>
        <v>5.1000000000000004E-2</v>
      </c>
      <c r="AB349" s="10">
        <f t="shared" si="49"/>
        <v>4.8000000000000001E-2</v>
      </c>
      <c r="AC349" s="14">
        <f t="shared" si="50"/>
        <v>4.8958333333333347E-2</v>
      </c>
    </row>
    <row r="350" spans="2:29" ht="15" customHeight="1">
      <c r="B350" s="27">
        <v>26</v>
      </c>
      <c r="C350" s="45">
        <f>0.001*[80]Sheet1!$F$612</f>
        <v>4.8000000000000001E-2</v>
      </c>
      <c r="D350" s="17">
        <f>0.001*[80]Sheet1!$F$613</f>
        <v>4.9000000000000002E-2</v>
      </c>
      <c r="E350" s="17">
        <f>0.001*[80]Sheet1!$F$614</f>
        <v>4.9000000000000002E-2</v>
      </c>
      <c r="F350" s="17">
        <f>0.001*[80]Sheet1!$F$615</f>
        <v>4.9000000000000002E-2</v>
      </c>
      <c r="G350" s="17">
        <f>0.001*[80]Sheet1!$F$616</f>
        <v>4.9000000000000002E-2</v>
      </c>
      <c r="H350" s="17">
        <f>0.001*[80]Sheet1!$F$617</f>
        <v>4.9000000000000002E-2</v>
      </c>
      <c r="I350" s="17">
        <f>0.001*[80]Sheet1!$F$618</f>
        <v>4.9000000000000002E-2</v>
      </c>
      <c r="J350" s="17">
        <f>0.001*[80]Sheet1!$F$619</f>
        <v>4.9000000000000002E-2</v>
      </c>
      <c r="K350" s="17">
        <f>0.001*[80]Sheet1!$F$620</f>
        <v>4.9000000000000002E-2</v>
      </c>
      <c r="L350" s="17">
        <f>0.001*[80]Sheet1!$F$621</f>
        <v>4.9000000000000002E-2</v>
      </c>
      <c r="M350" s="17">
        <f>0.001*[80]Sheet1!$F$622</f>
        <v>4.8000000000000001E-2</v>
      </c>
      <c r="N350" s="17">
        <f>0.001*[80]Sheet1!$F$623</f>
        <v>4.8000000000000001E-2</v>
      </c>
      <c r="O350" s="17">
        <f>0.001*[80]Sheet1!$F$624</f>
        <v>4.8000000000000001E-2</v>
      </c>
      <c r="P350" s="17">
        <f>0.001*[80]Sheet1!$F$625</f>
        <v>4.8000000000000001E-2</v>
      </c>
      <c r="Q350" s="17">
        <f>0.001*[80]Sheet1!$F$626</f>
        <v>4.8000000000000001E-2</v>
      </c>
      <c r="R350" s="17">
        <f>0.001*[80]Sheet1!$F$627</f>
        <v>4.8000000000000001E-2</v>
      </c>
      <c r="S350" s="17">
        <f>0.001*[80]Sheet1!$F$628</f>
        <v>4.8000000000000001E-2</v>
      </c>
      <c r="T350" s="17">
        <f>0.001*[80]Sheet1!$F$629</f>
        <v>4.8000000000000001E-2</v>
      </c>
      <c r="U350" s="17">
        <f>0.001*[80]Sheet1!$F$630</f>
        <v>4.8000000000000001E-2</v>
      </c>
      <c r="V350" s="17">
        <f>0.001*[80]Sheet1!$F$631</f>
        <v>4.9000000000000002E-2</v>
      </c>
      <c r="W350" s="17">
        <f>0.001*[80]Sheet1!$F$632</f>
        <v>0.05</v>
      </c>
      <c r="X350" s="17">
        <f>0.001*[80]Sheet1!$F$633</f>
        <v>0.05</v>
      </c>
      <c r="Y350" s="17">
        <f>0.001*[80]Sheet1!$F$634</f>
        <v>5.1000000000000004E-2</v>
      </c>
      <c r="Z350" s="46">
        <f>0.001*[80]Sheet1!$F$635</f>
        <v>5.1000000000000004E-2</v>
      </c>
      <c r="AA350" s="36">
        <f t="shared" si="48"/>
        <v>5.1000000000000004E-2</v>
      </c>
      <c r="AB350" s="18">
        <f t="shared" si="49"/>
        <v>4.8000000000000001E-2</v>
      </c>
      <c r="AC350" s="19">
        <f t="shared" si="50"/>
        <v>4.883333333333334E-2</v>
      </c>
    </row>
    <row r="351" spans="2:29" ht="15" customHeight="1">
      <c r="B351" s="26">
        <v>27</v>
      </c>
      <c r="C351" s="43">
        <f>0.001*[80]Sheet1!$F$636</f>
        <v>5.1000000000000004E-2</v>
      </c>
      <c r="D351" s="9">
        <f>0.001*[80]Sheet1!$F$637</f>
        <v>5.1000000000000004E-2</v>
      </c>
      <c r="E351" s="9">
        <f>0.001*[80]Sheet1!$F$638</f>
        <v>5.1000000000000004E-2</v>
      </c>
      <c r="F351" s="9">
        <f>0.001*[80]Sheet1!$F$639</f>
        <v>5.1000000000000004E-2</v>
      </c>
      <c r="G351" s="9">
        <f>0.001*[80]Sheet1!$F$640</f>
        <v>5.1000000000000004E-2</v>
      </c>
      <c r="H351" s="9">
        <f>0.001*[80]Sheet1!$F$641</f>
        <v>0.05</v>
      </c>
      <c r="I351" s="9">
        <f>0.001*[80]Sheet1!$F$642</f>
        <v>0.05</v>
      </c>
      <c r="J351" s="9">
        <f>0.001*[80]Sheet1!$F$643</f>
        <v>0.05</v>
      </c>
      <c r="K351" s="9">
        <f>0.001*[80]Sheet1!$F$644</f>
        <v>0.05</v>
      </c>
      <c r="L351" s="9">
        <f>0.001*[80]Sheet1!$F$645</f>
        <v>4.9000000000000002E-2</v>
      </c>
      <c r="M351" s="9">
        <f>0.001*[80]Sheet1!$F$646</f>
        <v>4.9000000000000002E-2</v>
      </c>
      <c r="N351" s="9">
        <f>0.001*[80]Sheet1!$F$647</f>
        <v>4.9000000000000002E-2</v>
      </c>
      <c r="O351" s="9">
        <f>0.001*[80]Sheet1!$F$648</f>
        <v>4.9000000000000002E-2</v>
      </c>
      <c r="P351" s="9">
        <f>0.001*[80]Sheet1!$F$649</f>
        <v>4.8000000000000001E-2</v>
      </c>
      <c r="Q351" s="9">
        <f>0.001*[80]Sheet1!$F$650</f>
        <v>4.8000000000000001E-2</v>
      </c>
      <c r="R351" s="9">
        <f>0.001*[80]Sheet1!$F$651</f>
        <v>4.8000000000000001E-2</v>
      </c>
      <c r="S351" s="9">
        <f>0.001*[80]Sheet1!$F$652</f>
        <v>4.8000000000000001E-2</v>
      </c>
      <c r="T351" s="9">
        <f>0.001*[80]Sheet1!$F$653</f>
        <v>4.8000000000000001E-2</v>
      </c>
      <c r="U351" s="9">
        <f>0.001*[80]Sheet1!$F$654</f>
        <v>4.8000000000000001E-2</v>
      </c>
      <c r="V351" s="9">
        <f>0.001*[80]Sheet1!$F$655</f>
        <v>4.8000000000000001E-2</v>
      </c>
      <c r="W351" s="9">
        <f>0.001*[80]Sheet1!$F$656</f>
        <v>4.8000000000000001E-2</v>
      </c>
      <c r="X351" s="9">
        <f>0.001*[80]Sheet1!$F$657</f>
        <v>4.8000000000000001E-2</v>
      </c>
      <c r="Y351" s="9">
        <f>0.001*[80]Sheet1!$F$658</f>
        <v>4.9000000000000002E-2</v>
      </c>
      <c r="Z351" s="44">
        <f>0.001*[80]Sheet1!$F$659</f>
        <v>4.9000000000000002E-2</v>
      </c>
      <c r="AA351" s="35">
        <f t="shared" si="48"/>
        <v>5.1000000000000004E-2</v>
      </c>
      <c r="AB351" s="10">
        <f t="shared" si="49"/>
        <v>4.8000000000000001E-2</v>
      </c>
      <c r="AC351" s="14">
        <f t="shared" si="50"/>
        <v>4.9208333333333347E-2</v>
      </c>
    </row>
    <row r="352" spans="2:29" ht="15" customHeight="1">
      <c r="B352" s="26">
        <v>28</v>
      </c>
      <c r="C352" s="43">
        <f>0.001*[80]Sheet1!$F$660</f>
        <v>4.8000000000000001E-2</v>
      </c>
      <c r="D352" s="9">
        <f>0.001*[80]Sheet1!$F$661</f>
        <v>4.8000000000000001E-2</v>
      </c>
      <c r="E352" s="9">
        <f>0.001*[80]Sheet1!$F$662</f>
        <v>4.8000000000000001E-2</v>
      </c>
      <c r="F352" s="9">
        <f>0.001*[80]Sheet1!$F$663</f>
        <v>4.8000000000000001E-2</v>
      </c>
      <c r="G352" s="9">
        <f>0.001*[80]Sheet1!$F$664</f>
        <v>4.8000000000000001E-2</v>
      </c>
      <c r="H352" s="9">
        <f>0.001*[80]Sheet1!$F$665</f>
        <v>4.8000000000000001E-2</v>
      </c>
      <c r="I352" s="9">
        <f>0.001*[80]Sheet1!$F$666</f>
        <v>4.8000000000000001E-2</v>
      </c>
      <c r="J352" s="9">
        <f>0.001*[80]Sheet1!$F$667</f>
        <v>4.8000000000000001E-2</v>
      </c>
      <c r="K352" s="9">
        <f>0.001*[80]Sheet1!$F$668</f>
        <v>4.9000000000000002E-2</v>
      </c>
      <c r="L352" s="9">
        <f>0.001*[80]Sheet1!$F$669</f>
        <v>4.9000000000000002E-2</v>
      </c>
      <c r="M352" s="9">
        <f>0.001*[80]Sheet1!$F$670</f>
        <v>4.9000000000000002E-2</v>
      </c>
      <c r="N352" s="9">
        <f>0.001*[80]Sheet1!$F$671</f>
        <v>4.9000000000000002E-2</v>
      </c>
      <c r="O352" s="9">
        <f>0.001*[80]Sheet1!$F$672</f>
        <v>0.05</v>
      </c>
      <c r="P352" s="9">
        <f>0.001*[80]Sheet1!$F$673</f>
        <v>5.1000000000000004E-2</v>
      </c>
      <c r="Q352" s="9">
        <f>0.001*[80]Sheet1!$F$674</f>
        <v>5.2999999999999999E-2</v>
      </c>
      <c r="R352" s="9">
        <f>0.001*[80]Sheet1!$F$675</f>
        <v>5.7000000000000002E-2</v>
      </c>
      <c r="S352" s="9">
        <f>0.001*[80]Sheet1!$F$676</f>
        <v>5.3999999999999999E-2</v>
      </c>
      <c r="T352" s="9">
        <f>0.001*[80]Sheet1!$F$677</f>
        <v>0.05</v>
      </c>
      <c r="U352" s="9">
        <f>0.001*[80]Sheet1!$F$678</f>
        <v>4.9000000000000002E-2</v>
      </c>
      <c r="V352" s="9">
        <f>0.001*[80]Sheet1!$F$679</f>
        <v>4.9000000000000002E-2</v>
      </c>
      <c r="W352" s="9">
        <f>0.001*[80]Sheet1!$F$680</f>
        <v>4.9000000000000002E-2</v>
      </c>
      <c r="X352" s="9">
        <f>0.001*[80]Sheet1!$F$681</f>
        <v>4.8000000000000001E-2</v>
      </c>
      <c r="Y352" s="9">
        <f>0.001*[80]Sheet1!$F$682</f>
        <v>4.9000000000000002E-2</v>
      </c>
      <c r="Z352" s="44">
        <f>0.001*[80]Sheet1!$F$683</f>
        <v>4.9000000000000002E-2</v>
      </c>
      <c r="AA352" s="35">
        <f t="shared" si="48"/>
        <v>5.7000000000000002E-2</v>
      </c>
      <c r="AB352" s="10">
        <f t="shared" si="49"/>
        <v>4.8000000000000001E-2</v>
      </c>
      <c r="AC352" s="14">
        <f t="shared" si="50"/>
        <v>4.9500000000000009E-2</v>
      </c>
    </row>
    <row r="353" spans="2:29" ht="15" customHeight="1">
      <c r="B353" s="26">
        <v>29</v>
      </c>
      <c r="C353" s="43">
        <f>0.001*[80]Sheet1!$F$684</f>
        <v>4.9000000000000002E-2</v>
      </c>
      <c r="D353" s="9">
        <f>0.001*[80]Sheet1!$F$685</f>
        <v>4.9000000000000002E-2</v>
      </c>
      <c r="E353" s="9">
        <f>0.001*[80]Sheet1!$F$686</f>
        <v>4.9000000000000002E-2</v>
      </c>
      <c r="F353" s="9">
        <f>0.001*[80]Sheet1!$F$687</f>
        <v>4.9000000000000002E-2</v>
      </c>
      <c r="G353" s="9">
        <f>0.001*[80]Sheet1!$F$688</f>
        <v>4.9000000000000002E-2</v>
      </c>
      <c r="H353" s="9">
        <f>0.001*[80]Sheet1!$F$689</f>
        <v>4.8000000000000001E-2</v>
      </c>
      <c r="I353" s="9">
        <f>0.001*[80]Sheet1!$F$690</f>
        <v>4.8000000000000001E-2</v>
      </c>
      <c r="J353" s="9">
        <f>0.001*[80]Sheet1!$F$691</f>
        <v>4.8000000000000001E-2</v>
      </c>
      <c r="K353" s="9">
        <f>0.001*[80]Sheet1!$F$692</f>
        <v>4.8000000000000001E-2</v>
      </c>
      <c r="L353" s="9">
        <f>0.001*[80]Sheet1!$F$693</f>
        <v>4.9000000000000002E-2</v>
      </c>
      <c r="M353" s="9">
        <f>0.001*[80]Sheet1!$F$694</f>
        <v>4.9000000000000002E-2</v>
      </c>
      <c r="N353" s="9">
        <f>0.001*[80]Sheet1!$F$695</f>
        <v>4.9000000000000002E-2</v>
      </c>
      <c r="O353" s="9">
        <f>0.001*[80]Sheet1!$F$696</f>
        <v>4.9000000000000002E-2</v>
      </c>
      <c r="P353" s="9">
        <f>0.001*[80]Sheet1!$F$697</f>
        <v>4.9000000000000002E-2</v>
      </c>
      <c r="Q353" s="9">
        <f>0.001*[80]Sheet1!$F$698</f>
        <v>4.9000000000000002E-2</v>
      </c>
      <c r="R353" s="9">
        <f>0.001*[80]Sheet1!$F$699</f>
        <v>4.9000000000000002E-2</v>
      </c>
      <c r="S353" s="9">
        <f>0.001*[80]Sheet1!$F$700</f>
        <v>4.9000000000000002E-2</v>
      </c>
      <c r="T353" s="9">
        <f>0.001*[80]Sheet1!$F$701</f>
        <v>4.9000000000000002E-2</v>
      </c>
      <c r="U353" s="9">
        <f>0.001*[80]Sheet1!$F$702</f>
        <v>4.9000000000000002E-2</v>
      </c>
      <c r="V353" s="9">
        <f>0.001*[80]Sheet1!$F$703</f>
        <v>4.9000000000000002E-2</v>
      </c>
      <c r="W353" s="9">
        <f>0.001*[80]Sheet1!$F$704</f>
        <v>4.9000000000000002E-2</v>
      </c>
      <c r="X353" s="9">
        <f>0.001*[80]Sheet1!$F$705</f>
        <v>4.9000000000000002E-2</v>
      </c>
      <c r="Y353" s="9">
        <f>0.001*[80]Sheet1!$F$706</f>
        <v>4.9000000000000002E-2</v>
      </c>
      <c r="Z353" s="44">
        <f>0.001*[80]Sheet1!$F$707</f>
        <v>4.9000000000000002E-2</v>
      </c>
      <c r="AA353" s="35">
        <f t="shared" si="48"/>
        <v>4.9000000000000002E-2</v>
      </c>
      <c r="AB353" s="10">
        <f t="shared" si="49"/>
        <v>4.8000000000000001E-2</v>
      </c>
      <c r="AC353" s="14">
        <f t="shared" si="50"/>
        <v>4.883333333333334E-2</v>
      </c>
    </row>
    <row r="354" spans="2:29" ht="15" customHeight="1">
      <c r="B354" s="28">
        <v>30</v>
      </c>
      <c r="C354" s="47">
        <f>0.001*[80]Sheet1!$F$708</f>
        <v>4.9000000000000002E-2</v>
      </c>
      <c r="D354" s="20">
        <f>0.001*[80]Sheet1!$F$709</f>
        <v>4.9000000000000002E-2</v>
      </c>
      <c r="E354" s="20">
        <f>0.001*[80]Sheet1!$F$710</f>
        <v>4.9000000000000002E-2</v>
      </c>
      <c r="F354" s="20">
        <f>0.001*[80]Sheet1!$F$711</f>
        <v>4.9000000000000002E-2</v>
      </c>
      <c r="G354" s="20">
        <f>0.001*[80]Sheet1!$F$712</f>
        <v>4.9000000000000002E-2</v>
      </c>
      <c r="H354" s="20">
        <f>0.001*[80]Sheet1!$F$713</f>
        <v>4.9000000000000002E-2</v>
      </c>
      <c r="I354" s="20">
        <f>0.001*[80]Sheet1!$F$714</f>
        <v>4.9000000000000002E-2</v>
      </c>
      <c r="J354" s="20">
        <f>0.001*[80]Sheet1!$F$715</f>
        <v>4.9000000000000002E-2</v>
      </c>
      <c r="K354" s="20">
        <f>0.001*[80]Sheet1!$F$716</f>
        <v>4.9000000000000002E-2</v>
      </c>
      <c r="L354" s="20">
        <f>0.001*[80]Sheet1!$F$717</f>
        <v>4.8000000000000001E-2</v>
      </c>
      <c r="M354" s="20">
        <f>0.001*[80]Sheet1!$F$718</f>
        <v>4.8000000000000001E-2</v>
      </c>
      <c r="N354" s="20">
        <f>0.001*[80]Sheet1!$F$719</f>
        <v>4.8000000000000001E-2</v>
      </c>
      <c r="O354" s="20">
        <f>0.001*[80]Sheet1!$F$720</f>
        <v>4.8000000000000001E-2</v>
      </c>
      <c r="P354" s="20">
        <f>0.001*[80]Sheet1!$F$721</f>
        <v>4.8000000000000001E-2</v>
      </c>
      <c r="Q354" s="20">
        <f>0.001*[80]Sheet1!$F$722</f>
        <v>4.8000000000000001E-2</v>
      </c>
      <c r="R354" s="20">
        <f>0.001*[80]Sheet1!$F$723</f>
        <v>4.8000000000000001E-2</v>
      </c>
      <c r="S354" s="20">
        <f>0.001*[80]Sheet1!$F$724</f>
        <v>4.8000000000000001E-2</v>
      </c>
      <c r="T354" s="20">
        <f>0.001*[80]Sheet1!$F$725</f>
        <v>4.9000000000000002E-2</v>
      </c>
      <c r="U354" s="20">
        <f>0.001*[80]Sheet1!$F$726</f>
        <v>4.9000000000000002E-2</v>
      </c>
      <c r="V354" s="20">
        <f>0.001*[80]Sheet1!$F$727</f>
        <v>4.9000000000000002E-2</v>
      </c>
      <c r="W354" s="20">
        <f>0.001*[80]Sheet1!$F$728</f>
        <v>0.05</v>
      </c>
      <c r="X354" s="20">
        <f>0.001*[80]Sheet1!$F$729</f>
        <v>5.1000000000000004E-2</v>
      </c>
      <c r="Y354" s="20">
        <f>0.001*[80]Sheet1!$F$730</f>
        <v>5.1000000000000004E-2</v>
      </c>
      <c r="Z354" s="48">
        <f>0.001*[80]Sheet1!$F$731</f>
        <v>5.2000000000000005E-2</v>
      </c>
      <c r="AA354" s="37">
        <f t="shared" si="48"/>
        <v>5.2000000000000005E-2</v>
      </c>
      <c r="AB354" s="21">
        <f t="shared" si="49"/>
        <v>4.8000000000000001E-2</v>
      </c>
      <c r="AC354" s="22">
        <f t="shared" si="50"/>
        <v>4.9000000000000009E-2</v>
      </c>
    </row>
    <row r="355" spans="2:29" ht="15" customHeight="1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>
      <c r="B356" s="30" t="s">
        <v>0</v>
      </c>
      <c r="C356" s="47">
        <f t="shared" ref="C356:Z356" si="51">MAX(C325:C355)</f>
        <v>5.1000000000000004E-2</v>
      </c>
      <c r="D356" s="20">
        <f t="shared" si="51"/>
        <v>5.1000000000000004E-2</v>
      </c>
      <c r="E356" s="20">
        <f t="shared" si="51"/>
        <v>5.1000000000000004E-2</v>
      </c>
      <c r="F356" s="20">
        <f t="shared" si="51"/>
        <v>5.1000000000000004E-2</v>
      </c>
      <c r="G356" s="20">
        <f t="shared" si="51"/>
        <v>5.2000000000000005E-2</v>
      </c>
      <c r="H356" s="20">
        <f t="shared" si="51"/>
        <v>5.7000000000000002E-2</v>
      </c>
      <c r="I356" s="20">
        <f t="shared" si="51"/>
        <v>6.3E-2</v>
      </c>
      <c r="J356" s="20">
        <f t="shared" si="51"/>
        <v>6.0999999999999999E-2</v>
      </c>
      <c r="K356" s="20">
        <f t="shared" si="51"/>
        <v>5.7000000000000002E-2</v>
      </c>
      <c r="L356" s="20">
        <f t="shared" si="51"/>
        <v>5.8000000000000003E-2</v>
      </c>
      <c r="M356" s="20">
        <f t="shared" si="51"/>
        <v>6.2E-2</v>
      </c>
      <c r="N356" s="20">
        <f t="shared" si="51"/>
        <v>5.1000000000000004E-2</v>
      </c>
      <c r="O356" s="20">
        <f t="shared" si="51"/>
        <v>5.1000000000000004E-2</v>
      </c>
      <c r="P356" s="20">
        <f t="shared" si="51"/>
        <v>5.1000000000000004E-2</v>
      </c>
      <c r="Q356" s="20">
        <f t="shared" si="51"/>
        <v>5.2999999999999999E-2</v>
      </c>
      <c r="R356" s="20">
        <f t="shared" si="51"/>
        <v>5.7000000000000002E-2</v>
      </c>
      <c r="S356" s="20">
        <f t="shared" si="51"/>
        <v>5.3999999999999999E-2</v>
      </c>
      <c r="T356" s="20">
        <f t="shared" si="51"/>
        <v>0.05</v>
      </c>
      <c r="U356" s="20">
        <f t="shared" si="51"/>
        <v>4.9000000000000002E-2</v>
      </c>
      <c r="V356" s="20">
        <f t="shared" si="51"/>
        <v>4.9000000000000002E-2</v>
      </c>
      <c r="W356" s="20">
        <f t="shared" si="51"/>
        <v>0.05</v>
      </c>
      <c r="X356" s="20">
        <f t="shared" si="51"/>
        <v>5.1000000000000004E-2</v>
      </c>
      <c r="Y356" s="20">
        <f t="shared" si="51"/>
        <v>5.2000000000000005E-2</v>
      </c>
      <c r="Z356" s="48">
        <f t="shared" si="51"/>
        <v>5.2000000000000005E-2</v>
      </c>
      <c r="AA356" s="162" t="s">
        <v>15</v>
      </c>
      <c r="AB356" s="163"/>
      <c r="AC356" s="164"/>
    </row>
    <row r="357" spans="2:29" ht="15" customHeight="1">
      <c r="B357" s="31" t="s">
        <v>1</v>
      </c>
      <c r="C357" s="51">
        <f t="shared" ref="C357:Z357" si="52">MIN(C325:C355)</f>
        <v>4.7E-2</v>
      </c>
      <c r="D357" s="5">
        <f t="shared" si="52"/>
        <v>4.8000000000000001E-2</v>
      </c>
      <c r="E357" s="5">
        <f t="shared" si="52"/>
        <v>4.7E-2</v>
      </c>
      <c r="F357" s="5">
        <f t="shared" si="52"/>
        <v>4.8000000000000001E-2</v>
      </c>
      <c r="G357" s="5">
        <f t="shared" si="52"/>
        <v>4.7E-2</v>
      </c>
      <c r="H357" s="5">
        <f t="shared" si="52"/>
        <v>4.7E-2</v>
      </c>
      <c r="I357" s="5">
        <f t="shared" si="52"/>
        <v>4.8000000000000001E-2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156">
        <f>AVERAGE(AA325:AA355)</f>
        <v>5.106666666666667E-2</v>
      </c>
      <c r="AB357" s="158">
        <f>AVERAGE(AB325:AB355)</f>
        <v>4.7500000000000014E-2</v>
      </c>
      <c r="AC357" s="160">
        <f>AVERAGE(AC325:AC355)</f>
        <v>4.8745555555555563E-2</v>
      </c>
    </row>
    <row r="358" spans="2:29" ht="15" customHeight="1" thickBot="1">
      <c r="B358" s="32" t="s">
        <v>14</v>
      </c>
      <c r="C358" s="53">
        <f t="shared" ref="C358:Z358" si="53">AVERAGE(C325:C355)</f>
        <v>4.8900000000000013E-2</v>
      </c>
      <c r="D358" s="6">
        <f t="shared" si="53"/>
        <v>4.8966666666666672E-2</v>
      </c>
      <c r="E358" s="6">
        <f t="shared" si="53"/>
        <v>4.9100000000000005E-2</v>
      </c>
      <c r="F358" s="6">
        <f t="shared" si="53"/>
        <v>4.9133333333333341E-2</v>
      </c>
      <c r="G358" s="6">
        <f t="shared" si="53"/>
        <v>4.9133333333333341E-2</v>
      </c>
      <c r="H358" s="6">
        <f t="shared" si="53"/>
        <v>4.9333333333333347E-2</v>
      </c>
      <c r="I358" s="6">
        <f t="shared" si="53"/>
        <v>4.9666666666666678E-2</v>
      </c>
      <c r="J358" s="6">
        <f t="shared" si="53"/>
        <v>4.9566666666666676E-2</v>
      </c>
      <c r="K358" s="6">
        <f t="shared" si="53"/>
        <v>4.933333333333334E-2</v>
      </c>
      <c r="L358" s="6">
        <f t="shared" si="53"/>
        <v>4.9033333333333338E-2</v>
      </c>
      <c r="M358" s="6">
        <f t="shared" si="53"/>
        <v>4.893333333333335E-2</v>
      </c>
      <c r="N358" s="6">
        <f t="shared" si="53"/>
        <v>4.8241379310344834E-2</v>
      </c>
      <c r="O358" s="6">
        <f t="shared" si="53"/>
        <v>4.8172413793103462E-2</v>
      </c>
      <c r="P358" s="6">
        <f t="shared" si="53"/>
        <v>4.8103448275862083E-2</v>
      </c>
      <c r="Q358" s="6">
        <f t="shared" si="53"/>
        <v>4.8068965517241394E-2</v>
      </c>
      <c r="R358" s="6">
        <f t="shared" si="53"/>
        <v>4.8333333333333346E-2</v>
      </c>
      <c r="S358" s="6">
        <f t="shared" si="53"/>
        <v>4.8133333333333354E-2</v>
      </c>
      <c r="T358" s="6">
        <f t="shared" si="53"/>
        <v>4.7900000000000012E-2</v>
      </c>
      <c r="U358" s="6">
        <f t="shared" si="53"/>
        <v>4.8100000000000004E-2</v>
      </c>
      <c r="V358" s="6">
        <f t="shared" si="53"/>
        <v>4.82E-2</v>
      </c>
      <c r="W358" s="6">
        <f t="shared" si="53"/>
        <v>4.8400000000000012E-2</v>
      </c>
      <c r="X358" s="6">
        <f t="shared" si="53"/>
        <v>4.8700000000000007E-2</v>
      </c>
      <c r="Y358" s="6">
        <f t="shared" si="53"/>
        <v>4.8900000000000006E-2</v>
      </c>
      <c r="Z358" s="54">
        <f t="shared" si="53"/>
        <v>4.9100000000000005E-2</v>
      </c>
      <c r="AA358" s="157"/>
      <c r="AB358" s="159"/>
      <c r="AC358" s="161"/>
    </row>
    <row r="360" spans="2:29" ht="268.5" customHeight="1"/>
    <row r="362" spans="2:29" ht="18" customHeight="1">
      <c r="B362" s="165" t="s">
        <v>82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0.001*[81]Sheet1!$F$12</f>
        <v>2.7E-2</v>
      </c>
      <c r="D365" s="12">
        <f>0.001*[81]Sheet1!$F$13</f>
        <v>2.8000000000000001E-2</v>
      </c>
      <c r="E365" s="12">
        <f>0.001*[81]Sheet1!$F$14</f>
        <v>0.03</v>
      </c>
      <c r="F365" s="12">
        <f>0.001*[81]Sheet1!$F$15</f>
        <v>3.2000000000000001E-2</v>
      </c>
      <c r="G365" s="12">
        <f>0.001*[81]Sheet1!$F$16</f>
        <v>3.6999999999999998E-2</v>
      </c>
      <c r="H365" s="12">
        <f>0.001*[81]Sheet1!$F$17</f>
        <v>3.7999999999999999E-2</v>
      </c>
      <c r="I365" s="12">
        <f>0.001*[81]Sheet1!$F$18</f>
        <v>3.6999999999999998E-2</v>
      </c>
      <c r="J365" s="12">
        <f>0.001*[81]Sheet1!$F$19</f>
        <v>3.9E-2</v>
      </c>
      <c r="K365" s="12">
        <f>0.001*[81]Sheet1!$F$20</f>
        <v>4.3999999999999997E-2</v>
      </c>
      <c r="L365" s="12">
        <f>0.001*[81]Sheet1!$F$21</f>
        <v>4.5999999999999999E-2</v>
      </c>
      <c r="M365" s="12">
        <f>0.001*[81]Sheet1!$F$22</f>
        <v>4.3000000000000003E-2</v>
      </c>
      <c r="N365" s="12">
        <f>0.001*[81]Sheet1!$F$23</f>
        <v>3.5000000000000003E-2</v>
      </c>
      <c r="O365" s="12">
        <f>0.001*[81]Sheet1!$F$24</f>
        <v>3.1E-2</v>
      </c>
      <c r="P365" s="12">
        <f>0.001*[81]Sheet1!$F$25</f>
        <v>2.8000000000000001E-2</v>
      </c>
      <c r="Q365" s="12">
        <f>0.001*[81]Sheet1!$F$26</f>
        <v>2.7E-2</v>
      </c>
      <c r="R365" s="12">
        <f>0.001*[81]Sheet1!$F$27</f>
        <v>2.6000000000000002E-2</v>
      </c>
      <c r="S365" s="12">
        <f>0.001*[81]Sheet1!$F$28</f>
        <v>2.6000000000000002E-2</v>
      </c>
      <c r="T365" s="12">
        <f>0.001*[81]Sheet1!$F$29</f>
        <v>2.6000000000000002E-2</v>
      </c>
      <c r="U365" s="12">
        <f>0.001*[81]Sheet1!$F$30</f>
        <v>2.6000000000000002E-2</v>
      </c>
      <c r="V365" s="12">
        <f>0.001*[81]Sheet1!$F$31</f>
        <v>2.7E-2</v>
      </c>
      <c r="W365" s="12">
        <f>0.001*[81]Sheet1!$F$32</f>
        <v>2.8000000000000001E-2</v>
      </c>
      <c r="X365" s="12">
        <f>0.001*[81]Sheet1!$F$33</f>
        <v>2.7E-2</v>
      </c>
      <c r="Y365" s="12">
        <f>0.001*[81]Sheet1!$F$34</f>
        <v>2.7E-2</v>
      </c>
      <c r="Z365" s="42">
        <f>0.001*[81]Sheet1!$F$35</f>
        <v>2.7E-2</v>
      </c>
      <c r="AA365" s="34">
        <f>MAX(C365:Z365)</f>
        <v>4.5999999999999999E-2</v>
      </c>
      <c r="AB365" s="13">
        <f>MIN(C365:Z365)</f>
        <v>2.6000000000000002E-2</v>
      </c>
      <c r="AC365" s="16">
        <f>AVERAGE(C365:Z365)</f>
        <v>3.1750000000000007E-2</v>
      </c>
    </row>
    <row r="366" spans="2:29" ht="15" customHeight="1">
      <c r="B366" s="26">
        <v>2</v>
      </c>
      <c r="C366" s="43">
        <f>0.001*[81]Sheet1!$F$36</f>
        <v>2.8000000000000001E-2</v>
      </c>
      <c r="D366" s="9">
        <f>0.001*[81]Sheet1!$F$37</f>
        <v>2.8000000000000001E-2</v>
      </c>
      <c r="E366" s="9">
        <f>0.001*[81]Sheet1!$F$38</f>
        <v>2.8000000000000001E-2</v>
      </c>
      <c r="F366" s="9">
        <f>0.001*[81]Sheet1!$F$39</f>
        <v>2.8000000000000001E-2</v>
      </c>
      <c r="G366" s="9">
        <f>0.001*[81]Sheet1!$F$40</f>
        <v>2.8000000000000001E-2</v>
      </c>
      <c r="H366" s="9">
        <f>0.001*[81]Sheet1!$F$41</f>
        <v>2.8000000000000001E-2</v>
      </c>
      <c r="I366" s="9">
        <f>0.001*[81]Sheet1!$F$42</f>
        <v>2.8000000000000001E-2</v>
      </c>
      <c r="J366" s="9">
        <f>0.001*[81]Sheet1!$F$43</f>
        <v>2.8000000000000001E-2</v>
      </c>
      <c r="K366" s="9">
        <f>0.001*[81]Sheet1!$F$44</f>
        <v>2.8000000000000001E-2</v>
      </c>
      <c r="L366" s="9">
        <f>0.001*[81]Sheet1!$F$45</f>
        <v>2.7E-2</v>
      </c>
      <c r="M366" s="9">
        <f>0.001*[81]Sheet1!$F$46</f>
        <v>2.6000000000000002E-2</v>
      </c>
      <c r="N366" s="9">
        <f>0.001*[81]Sheet1!$F$47</f>
        <v>2.5000000000000001E-2</v>
      </c>
      <c r="O366" s="9">
        <f>0.001*[81]Sheet1!$F$48</f>
        <v>2.5000000000000001E-2</v>
      </c>
      <c r="P366" s="9">
        <f>0.001*[81]Sheet1!$F$49</f>
        <v>2.5000000000000001E-2</v>
      </c>
      <c r="Q366" s="9">
        <f>0.001*[81]Sheet1!$F$50</f>
        <v>2.5000000000000001E-2</v>
      </c>
      <c r="R366" s="9">
        <f>0.001*[81]Sheet1!$F$51</f>
        <v>2.6000000000000002E-2</v>
      </c>
      <c r="S366" s="9">
        <f>0.001*[81]Sheet1!$F$52</f>
        <v>2.5000000000000001E-2</v>
      </c>
      <c r="T366" s="9">
        <f>0.001*[81]Sheet1!$F$53</f>
        <v>2.5000000000000001E-2</v>
      </c>
      <c r="U366" s="9">
        <f>0.001*[81]Sheet1!$F$54</f>
        <v>2.5000000000000001E-2</v>
      </c>
      <c r="V366" s="9">
        <f>0.001*[81]Sheet1!$F$55</f>
        <v>2.6000000000000002E-2</v>
      </c>
      <c r="W366" s="9">
        <f>0.001*[81]Sheet1!$F$56</f>
        <v>2.6000000000000002E-2</v>
      </c>
      <c r="X366" s="9">
        <f>0.001*[81]Sheet1!$F$57</f>
        <v>2.6000000000000002E-2</v>
      </c>
      <c r="Y366" s="9">
        <f>0.001*[81]Sheet1!$F$58</f>
        <v>2.7E-2</v>
      </c>
      <c r="Z366" s="44">
        <f>0.001*[81]Sheet1!$F$59</f>
        <v>2.7E-2</v>
      </c>
      <c r="AA366" s="35">
        <f t="shared" ref="AA366:AA394" si="54">MAX(C366:Z366)</f>
        <v>2.8000000000000001E-2</v>
      </c>
      <c r="AB366" s="10">
        <f t="shared" ref="AB366:AB394" si="55">MIN(C366:Z366)</f>
        <v>2.5000000000000001E-2</v>
      </c>
      <c r="AC366" s="14">
        <f t="shared" ref="AC366:AC394" si="56">AVERAGE(C366:Z366)</f>
        <v>2.6583333333333348E-2</v>
      </c>
    </row>
    <row r="367" spans="2:29" ht="15" customHeight="1">
      <c r="B367" s="26">
        <v>3</v>
      </c>
      <c r="C367" s="43">
        <f>0.001*[81]Sheet1!$F$60</f>
        <v>2.7E-2</v>
      </c>
      <c r="D367" s="9">
        <f>0.001*[81]Sheet1!$F$61</f>
        <v>2.7E-2</v>
      </c>
      <c r="E367" s="9">
        <f>0.001*[81]Sheet1!$F$62</f>
        <v>2.7E-2</v>
      </c>
      <c r="F367" s="9">
        <f>0.001*[81]Sheet1!$F$63</f>
        <v>2.8000000000000001E-2</v>
      </c>
      <c r="G367" s="9">
        <f>0.001*[81]Sheet1!$F$64</f>
        <v>2.8000000000000001E-2</v>
      </c>
      <c r="H367" s="9">
        <f>0.001*[81]Sheet1!$F$65</f>
        <v>2.8000000000000001E-2</v>
      </c>
      <c r="I367" s="9">
        <f>0.001*[81]Sheet1!$F$66</f>
        <v>2.9000000000000001E-2</v>
      </c>
      <c r="J367" s="9">
        <f>0.001*[81]Sheet1!$F$67</f>
        <v>3.1E-2</v>
      </c>
      <c r="K367" s="9">
        <f>0.001*[81]Sheet1!$F$68</f>
        <v>2.8000000000000001E-2</v>
      </c>
      <c r="L367" s="9">
        <f>0.001*[81]Sheet1!$F$69</f>
        <v>2.7E-2</v>
      </c>
      <c r="M367" s="9">
        <f>0.001*[81]Sheet1!$F$70</f>
        <v>2.5000000000000001E-2</v>
      </c>
      <c r="N367" s="9">
        <f>0.001*[81]Sheet1!$F$71</f>
        <v>2.8000000000000001E-2</v>
      </c>
      <c r="O367" s="9">
        <f>0.001*[81]Sheet1!$F$72</f>
        <v>3.1E-2</v>
      </c>
      <c r="P367" s="9">
        <f>0.001*[81]Sheet1!$F$73</f>
        <v>2.8000000000000001E-2</v>
      </c>
      <c r="Q367" s="9">
        <f>0.001*[81]Sheet1!$F$74</f>
        <v>2.5000000000000001E-2</v>
      </c>
      <c r="R367" s="9">
        <f>0.001*[81]Sheet1!$F$75</f>
        <v>2.4E-2</v>
      </c>
      <c r="S367" s="9">
        <f>0.001*[81]Sheet1!$F$76</f>
        <v>2.4E-2</v>
      </c>
      <c r="T367" s="9">
        <f>0.001*[81]Sheet1!$F$77</f>
        <v>2.5000000000000001E-2</v>
      </c>
      <c r="U367" s="9">
        <f>0.001*[81]Sheet1!$F$78</f>
        <v>2.5000000000000001E-2</v>
      </c>
      <c r="V367" s="9">
        <f>0.001*[81]Sheet1!$F$79</f>
        <v>2.6000000000000002E-2</v>
      </c>
      <c r="W367" s="9">
        <f>0.001*[81]Sheet1!$F$80</f>
        <v>2.7E-2</v>
      </c>
      <c r="X367" s="9">
        <f>0.001*[81]Sheet1!$F$81</f>
        <v>2.7E-2</v>
      </c>
      <c r="Y367" s="9">
        <f>0.001*[81]Sheet1!$F$82</f>
        <v>2.7E-2</v>
      </c>
      <c r="Z367" s="44">
        <f>0.001*[81]Sheet1!$F$83</f>
        <v>2.7E-2</v>
      </c>
      <c r="AA367" s="35">
        <f t="shared" si="54"/>
        <v>3.1E-2</v>
      </c>
      <c r="AB367" s="10">
        <f t="shared" si="55"/>
        <v>2.4E-2</v>
      </c>
      <c r="AC367" s="14">
        <f t="shared" si="56"/>
        <v>2.7041666666666683E-2</v>
      </c>
    </row>
    <row r="368" spans="2:29" ht="15" customHeight="1">
      <c r="B368" s="26">
        <v>4</v>
      </c>
      <c r="C368" s="43">
        <f>0.001*[81]Sheet1!$F$84</f>
        <v>2.8000000000000001E-2</v>
      </c>
      <c r="D368" s="9">
        <f>0.001*[81]Sheet1!$F$85</f>
        <v>2.8000000000000001E-2</v>
      </c>
      <c r="E368" s="9">
        <f>0.001*[81]Sheet1!$F$86</f>
        <v>2.7E-2</v>
      </c>
      <c r="F368" s="9">
        <f>0.001*[81]Sheet1!$F$87</f>
        <v>2.7E-2</v>
      </c>
      <c r="G368" s="9">
        <f>0.001*[81]Sheet1!$F$88</f>
        <v>2.7E-2</v>
      </c>
      <c r="H368" s="9">
        <f>0.001*[81]Sheet1!$F$89</f>
        <v>2.7E-2</v>
      </c>
      <c r="I368" s="9">
        <f>0.001*[81]Sheet1!$F$90</f>
        <v>2.7E-2</v>
      </c>
      <c r="J368" s="9">
        <f>0.001*[81]Sheet1!$F$91</f>
        <v>2.6000000000000002E-2</v>
      </c>
      <c r="K368" s="9">
        <f>0.001*[81]Sheet1!$F$92</f>
        <v>2.6000000000000002E-2</v>
      </c>
      <c r="L368" s="9">
        <f>0.001*[81]Sheet1!$F$93</f>
        <v>2.6000000000000002E-2</v>
      </c>
      <c r="M368" s="9">
        <f>0.001*[81]Sheet1!$F$94</f>
        <v>2.5000000000000001E-2</v>
      </c>
      <c r="N368" s="9">
        <f>0.001*[81]Sheet1!$F$95</f>
        <v>2.5000000000000001E-2</v>
      </c>
      <c r="O368" s="9">
        <f>0.001*[81]Sheet1!$F$96</f>
        <v>2.5000000000000001E-2</v>
      </c>
      <c r="P368" s="9">
        <f>0.001*[81]Sheet1!$F$97</f>
        <v>2.5000000000000001E-2</v>
      </c>
      <c r="Q368" s="9">
        <f>0.001*[81]Sheet1!$F$98</f>
        <v>2.6000000000000002E-2</v>
      </c>
      <c r="R368" s="9">
        <f>0.001*[81]Sheet1!$F$99</f>
        <v>2.6000000000000002E-2</v>
      </c>
      <c r="S368" s="9">
        <f>0.001*[81]Sheet1!$F$100</f>
        <v>2.6000000000000002E-2</v>
      </c>
      <c r="T368" s="9">
        <f>0.001*[81]Sheet1!$F$101</f>
        <v>2.6000000000000002E-2</v>
      </c>
      <c r="U368" s="9">
        <f>0.001*[81]Sheet1!$F$102</f>
        <v>2.7E-2</v>
      </c>
      <c r="V368" s="9">
        <f>0.001*[81]Sheet1!$F$103</f>
        <v>2.7E-2</v>
      </c>
      <c r="W368" s="9">
        <f>0.001*[81]Sheet1!$F$104</f>
        <v>2.7E-2</v>
      </c>
      <c r="X368" s="9">
        <f>0.001*[81]Sheet1!$F$105</f>
        <v>2.7E-2</v>
      </c>
      <c r="Y368" s="9">
        <f>0.001*[81]Sheet1!$F$106</f>
        <v>2.7E-2</v>
      </c>
      <c r="Z368" s="44">
        <f>0.001*[81]Sheet1!$F$107</f>
        <v>2.7E-2</v>
      </c>
      <c r="AA368" s="35">
        <f t="shared" si="54"/>
        <v>2.8000000000000001E-2</v>
      </c>
      <c r="AB368" s="10">
        <f t="shared" si="55"/>
        <v>2.5000000000000001E-2</v>
      </c>
      <c r="AC368" s="14">
        <f t="shared" si="56"/>
        <v>2.6458333333333348E-2</v>
      </c>
    </row>
    <row r="369" spans="2:29" ht="15" customHeight="1">
      <c r="B369" s="26">
        <v>5</v>
      </c>
      <c r="C369" s="43">
        <f>0.001*[81]Sheet1!$F$108</f>
        <v>2.7E-2</v>
      </c>
      <c r="D369" s="9">
        <f>0.001*[81]Sheet1!$F$109</f>
        <v>2.7E-2</v>
      </c>
      <c r="E369" s="9">
        <f>0.001*[81]Sheet1!$F$110</f>
        <v>2.7E-2</v>
      </c>
      <c r="F369" s="9">
        <f>0.001*[81]Sheet1!$F$111</f>
        <v>0.03</v>
      </c>
      <c r="G369" s="9">
        <f>0.001*[81]Sheet1!$F$112</f>
        <v>2.8000000000000001E-2</v>
      </c>
      <c r="H369" s="9">
        <f>0.001*[81]Sheet1!$F$113</f>
        <v>2.8000000000000001E-2</v>
      </c>
      <c r="I369" s="9">
        <f>0.001*[81]Sheet1!$F$114</f>
        <v>2.7E-2</v>
      </c>
      <c r="J369" s="9">
        <f>0.001*[81]Sheet1!$F$115</f>
        <v>2.7E-2</v>
      </c>
      <c r="K369" s="9">
        <f>0.001*[81]Sheet1!$F$116</f>
        <v>2.6000000000000002E-2</v>
      </c>
      <c r="L369" s="9">
        <f>0.001*[81]Sheet1!$F$117</f>
        <v>2.6000000000000002E-2</v>
      </c>
      <c r="M369" s="9">
        <f>0.001*[81]Sheet1!$F$118</f>
        <v>2.7E-2</v>
      </c>
      <c r="N369" s="9">
        <f>0.001*[81]Sheet1!$F$119</f>
        <v>2.7E-2</v>
      </c>
      <c r="O369" s="9">
        <f>0.001*[81]Sheet1!$F$120</f>
        <v>2.6000000000000002E-2</v>
      </c>
      <c r="P369" s="9">
        <f>0.001*[81]Sheet1!$F$121</f>
        <v>2.5000000000000001E-2</v>
      </c>
      <c r="Q369" s="9">
        <f>0.001*[81]Sheet1!$F$122</f>
        <v>2.5000000000000001E-2</v>
      </c>
      <c r="R369" s="9">
        <f>0.001*[81]Sheet1!$F$123</f>
        <v>2.5000000000000001E-2</v>
      </c>
      <c r="S369" s="9">
        <f>0.001*[81]Sheet1!$F$124</f>
        <v>2.5000000000000001E-2</v>
      </c>
      <c r="T369" s="9">
        <f>0.001*[81]Sheet1!$F$125</f>
        <v>2.7E-2</v>
      </c>
      <c r="U369" s="9">
        <f>0.001*[81]Sheet1!$F$126</f>
        <v>3.2000000000000001E-2</v>
      </c>
      <c r="V369" s="9">
        <f>0.001*[81]Sheet1!$F$127</f>
        <v>0.03</v>
      </c>
      <c r="W369" s="9">
        <f>0.001*[81]Sheet1!$F$128</f>
        <v>2.7E-2</v>
      </c>
      <c r="X369" s="9">
        <f>0.001*[81]Sheet1!$F$129</f>
        <v>2.6000000000000002E-2</v>
      </c>
      <c r="Y369" s="9">
        <f>0.001*[81]Sheet1!$F$130</f>
        <v>2.6000000000000002E-2</v>
      </c>
      <c r="Z369" s="44">
        <f>0.001*[81]Sheet1!$F$131</f>
        <v>2.6000000000000002E-2</v>
      </c>
      <c r="AA369" s="35">
        <f t="shared" si="54"/>
        <v>3.2000000000000001E-2</v>
      </c>
      <c r="AB369" s="10">
        <f t="shared" si="55"/>
        <v>2.5000000000000001E-2</v>
      </c>
      <c r="AC369" s="14">
        <f t="shared" si="56"/>
        <v>2.6958333333333348E-2</v>
      </c>
    </row>
    <row r="370" spans="2:29" ht="15" customHeight="1">
      <c r="B370" s="27">
        <v>6</v>
      </c>
      <c r="C370" s="45">
        <f>0.001*[81]Sheet1!$F$132</f>
        <v>2.7E-2</v>
      </c>
      <c r="D370" s="17">
        <f>0.001*[81]Sheet1!$F$133</f>
        <v>2.6000000000000002E-2</v>
      </c>
      <c r="E370" s="17">
        <f>0.001*[81]Sheet1!$F$134</f>
        <v>2.6000000000000002E-2</v>
      </c>
      <c r="F370" s="17">
        <f>0.001*[81]Sheet1!$F$135</f>
        <v>2.6000000000000002E-2</v>
      </c>
      <c r="G370" s="17">
        <f>0.001*[81]Sheet1!$F$136</f>
        <v>2.6000000000000002E-2</v>
      </c>
      <c r="H370" s="17">
        <f>0.001*[81]Sheet1!$F$137</f>
        <v>2.6000000000000002E-2</v>
      </c>
      <c r="I370" s="17">
        <f>0.001*[81]Sheet1!$F$138</f>
        <v>2.6000000000000002E-2</v>
      </c>
      <c r="J370" s="17">
        <f>0.001*[81]Sheet1!$F$139</f>
        <v>2.6000000000000002E-2</v>
      </c>
      <c r="K370" s="17">
        <f>0.001*[81]Sheet1!$F$140</f>
        <v>2.6000000000000002E-2</v>
      </c>
      <c r="L370" s="17">
        <f>0.001*[81]Sheet1!$F$141</f>
        <v>2.6000000000000002E-2</v>
      </c>
      <c r="M370" s="17">
        <f>0.001*[81]Sheet1!$F$142</f>
        <v>2.6000000000000002E-2</v>
      </c>
      <c r="N370" s="17">
        <f>0.001*[81]Sheet1!$F$143</f>
        <v>2.6000000000000002E-2</v>
      </c>
      <c r="O370" s="17">
        <f>0.001*[81]Sheet1!$F$144</f>
        <v>2.6000000000000002E-2</v>
      </c>
      <c r="P370" s="17">
        <f>0.001*[81]Sheet1!$F$145</f>
        <v>2.6000000000000002E-2</v>
      </c>
      <c r="Q370" s="17">
        <f>0.001*[81]Sheet1!$F$146</f>
        <v>2.6000000000000002E-2</v>
      </c>
      <c r="R370" s="17">
        <f>0.001*[81]Sheet1!$F$147</f>
        <v>2.6000000000000002E-2</v>
      </c>
      <c r="S370" s="17">
        <f>0.001*[81]Sheet1!$F$148</f>
        <v>2.6000000000000002E-2</v>
      </c>
      <c r="T370" s="17">
        <f>0.001*[81]Sheet1!$F$149</f>
        <v>2.6000000000000002E-2</v>
      </c>
      <c r="U370" s="17">
        <f>0.001*[81]Sheet1!$F$150</f>
        <v>2.6000000000000002E-2</v>
      </c>
      <c r="V370" s="17">
        <f>0.001*[81]Sheet1!$F$151</f>
        <v>2.6000000000000002E-2</v>
      </c>
      <c r="W370" s="17">
        <f>0.001*[81]Sheet1!$F$152</f>
        <v>2.6000000000000002E-2</v>
      </c>
      <c r="X370" s="17">
        <f>0.001*[81]Sheet1!$F$153</f>
        <v>2.6000000000000002E-2</v>
      </c>
      <c r="Y370" s="17">
        <f>0.001*[81]Sheet1!$F$154</f>
        <v>2.6000000000000002E-2</v>
      </c>
      <c r="Z370" s="46">
        <f>0.001*[81]Sheet1!$F$155</f>
        <v>2.6000000000000002E-2</v>
      </c>
      <c r="AA370" s="36">
        <f t="shared" si="54"/>
        <v>2.7E-2</v>
      </c>
      <c r="AB370" s="18">
        <f t="shared" si="55"/>
        <v>2.6000000000000002E-2</v>
      </c>
      <c r="AC370" s="19">
        <f t="shared" si="56"/>
        <v>2.6041666666666682E-2</v>
      </c>
    </row>
    <row r="371" spans="2:29" ht="15" customHeight="1">
      <c r="B371" s="26">
        <v>7</v>
      </c>
      <c r="C371" s="43">
        <f>0.001*[81]Sheet1!$F$156</f>
        <v>2.6000000000000002E-2</v>
      </c>
      <c r="D371" s="9">
        <f>0.001*[81]Sheet1!$F$157</f>
        <v>2.6000000000000002E-2</v>
      </c>
      <c r="E371" s="9">
        <f>0.001*[81]Sheet1!$F$158</f>
        <v>2.6000000000000002E-2</v>
      </c>
      <c r="F371" s="9">
        <f>0.001*[81]Sheet1!$F$159</f>
        <v>2.6000000000000002E-2</v>
      </c>
      <c r="G371" s="9">
        <f>0.001*[81]Sheet1!$F$160</f>
        <v>2.6000000000000002E-2</v>
      </c>
      <c r="H371" s="9">
        <f>0.001*[81]Sheet1!$F$161</f>
        <v>2.7E-2</v>
      </c>
      <c r="I371" s="9">
        <f>0.001*[81]Sheet1!$F$162</f>
        <v>2.7E-2</v>
      </c>
      <c r="J371" s="9">
        <f>0.001*[81]Sheet1!$F$163</f>
        <v>2.7E-2</v>
      </c>
      <c r="K371" s="9">
        <f>0.001*[81]Sheet1!$F$164</f>
        <v>2.6000000000000002E-2</v>
      </c>
      <c r="L371" s="9">
        <f>0.001*[81]Sheet1!$F$165</f>
        <v>2.5000000000000001E-2</v>
      </c>
      <c r="M371" s="9">
        <f>0.001*[81]Sheet1!$F$166</f>
        <v>2.6000000000000002E-2</v>
      </c>
      <c r="N371" s="9">
        <f>0.001*[81]Sheet1!$F$167</f>
        <v>2.5000000000000001E-2</v>
      </c>
      <c r="O371" s="9">
        <f>0.001*[81]Sheet1!$F$168</f>
        <v>2.5000000000000001E-2</v>
      </c>
      <c r="P371" s="9">
        <f>0.001*[81]Sheet1!$F$169</f>
        <v>2.5000000000000001E-2</v>
      </c>
      <c r="Q371" s="9">
        <f>0.001*[81]Sheet1!$F$170</f>
        <v>2.6000000000000002E-2</v>
      </c>
      <c r="R371" s="9">
        <f>0.001*[81]Sheet1!$F$171</f>
        <v>2.6000000000000002E-2</v>
      </c>
      <c r="S371" s="9">
        <f>0.001*[81]Sheet1!$F$172</f>
        <v>2.5000000000000001E-2</v>
      </c>
      <c r="T371" s="9">
        <f>0.001*[81]Sheet1!$F$173</f>
        <v>2.5000000000000001E-2</v>
      </c>
      <c r="U371" s="9">
        <f>0.001*[81]Sheet1!$F$174</f>
        <v>2.6000000000000002E-2</v>
      </c>
      <c r="V371" s="9">
        <f>0.001*[81]Sheet1!$F$175</f>
        <v>2.6000000000000002E-2</v>
      </c>
      <c r="W371" s="9">
        <f>0.001*[81]Sheet1!$F$176</f>
        <v>2.6000000000000002E-2</v>
      </c>
      <c r="X371" s="9">
        <f>0.001*[81]Sheet1!$F$177</f>
        <v>2.7E-2</v>
      </c>
      <c r="Y371" s="9">
        <f>0.001*[81]Sheet1!$F$178</f>
        <v>2.7E-2</v>
      </c>
      <c r="Z371" s="44">
        <f>0.001*[81]Sheet1!$F$179</f>
        <v>2.7E-2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2.6000000000000013E-2</v>
      </c>
    </row>
    <row r="372" spans="2:29" ht="15" customHeight="1">
      <c r="B372" s="26">
        <v>8</v>
      </c>
      <c r="C372" s="43">
        <f>0.001*[81]Sheet1!$F$180</f>
        <v>2.7E-2</v>
      </c>
      <c r="D372" s="9">
        <f>0.001*[81]Sheet1!$F$181</f>
        <v>2.7E-2</v>
      </c>
      <c r="E372" s="9">
        <f>0.001*[81]Sheet1!$F$182</f>
        <v>2.6000000000000002E-2</v>
      </c>
      <c r="F372" s="9">
        <f>0.001*[81]Sheet1!$F$183</f>
        <v>2.6000000000000002E-2</v>
      </c>
      <c r="G372" s="9">
        <f>0.001*[81]Sheet1!$F$184</f>
        <v>2.6000000000000002E-2</v>
      </c>
      <c r="H372" s="9">
        <f>0.001*[81]Sheet1!$F$185</f>
        <v>2.6000000000000002E-2</v>
      </c>
      <c r="I372" s="9">
        <f>0.001*[81]Sheet1!$F$186</f>
        <v>2.6000000000000002E-2</v>
      </c>
      <c r="J372" s="9">
        <f>0.001*[81]Sheet1!$F$187</f>
        <v>2.6000000000000002E-2</v>
      </c>
      <c r="K372" s="9">
        <f>0.001*[81]Sheet1!$F$188</f>
        <v>2.6000000000000002E-2</v>
      </c>
      <c r="L372" s="9">
        <f>0.001*[81]Sheet1!$F$189</f>
        <v>2.5000000000000001E-2</v>
      </c>
      <c r="M372" s="9">
        <f>0.001*[81]Sheet1!$F$190</f>
        <v>2.5000000000000001E-2</v>
      </c>
      <c r="N372" s="9">
        <f>0.001*[81]Sheet1!$F$191</f>
        <v>2.5000000000000001E-2</v>
      </c>
      <c r="O372" s="9">
        <f>0.001*[81]Sheet1!$F$192</f>
        <v>2.5000000000000001E-2</v>
      </c>
      <c r="P372" s="9">
        <f>0.001*[81]Sheet1!$F$193</f>
        <v>2.5000000000000001E-2</v>
      </c>
      <c r="Q372" s="9">
        <f>0.001*[81]Sheet1!$F$194</f>
        <v>2.7E-2</v>
      </c>
      <c r="R372" s="9">
        <f>0.001*[81]Sheet1!$F$195</f>
        <v>3.2000000000000001E-2</v>
      </c>
      <c r="S372" s="9">
        <f>0.001*[81]Sheet1!$F$196</f>
        <v>3.3000000000000002E-2</v>
      </c>
      <c r="T372" s="9">
        <f>0.001*[81]Sheet1!$F$197</f>
        <v>3.2000000000000001E-2</v>
      </c>
      <c r="U372" s="9">
        <f>0.001*[81]Sheet1!$F$198</f>
        <v>0.03</v>
      </c>
      <c r="V372" s="9">
        <f>0.001*[81]Sheet1!$F$199</f>
        <v>2.7E-2</v>
      </c>
      <c r="W372" s="9">
        <f>0.001*[81]Sheet1!$F$200</f>
        <v>2.6000000000000002E-2</v>
      </c>
      <c r="X372" s="9">
        <f>0.001*[81]Sheet1!$F$201</f>
        <v>2.6000000000000002E-2</v>
      </c>
      <c r="Y372" s="9">
        <f>0.001*[81]Sheet1!$F$202</f>
        <v>2.6000000000000002E-2</v>
      </c>
      <c r="Z372" s="44">
        <f>0.001*[81]Sheet1!$F$203</f>
        <v>2.6000000000000002E-2</v>
      </c>
      <c r="AA372" s="35">
        <f t="shared" si="54"/>
        <v>3.3000000000000002E-2</v>
      </c>
      <c r="AB372" s="10">
        <f t="shared" si="55"/>
        <v>2.5000000000000001E-2</v>
      </c>
      <c r="AC372" s="14">
        <f t="shared" si="56"/>
        <v>2.6916666666666682E-2</v>
      </c>
    </row>
    <row r="373" spans="2:29" ht="15" customHeight="1">
      <c r="B373" s="26">
        <v>9</v>
      </c>
      <c r="C373" s="43">
        <f>0.001*[81]Sheet1!$F$204</f>
        <v>2.6000000000000002E-2</v>
      </c>
      <c r="D373" s="9">
        <f>0.001*[81]Sheet1!$F$205</f>
        <v>0.03</v>
      </c>
      <c r="E373" s="9">
        <f>0.001*[81]Sheet1!$F$206</f>
        <v>3.2000000000000001E-2</v>
      </c>
      <c r="F373" s="9">
        <f>0.001*[81]Sheet1!$F$207</f>
        <v>0.03</v>
      </c>
      <c r="G373" s="9">
        <f>0.001*[81]Sheet1!$F$208</f>
        <v>2.9000000000000001E-2</v>
      </c>
      <c r="H373" s="9">
        <f>0.001*[81]Sheet1!$F$209</f>
        <v>2.7E-2</v>
      </c>
      <c r="I373" s="9">
        <f>0.001*[81]Sheet1!$F$210</f>
        <v>2.6000000000000002E-2</v>
      </c>
      <c r="J373" s="9">
        <f>0.001*[81]Sheet1!$F$211</f>
        <v>2.7E-2</v>
      </c>
      <c r="K373" s="9">
        <f>0.001*[81]Sheet1!$F$212</f>
        <v>2.9000000000000001E-2</v>
      </c>
      <c r="L373" s="9">
        <f>0.001*[81]Sheet1!$F$213</f>
        <v>2.7E-2</v>
      </c>
      <c r="M373" s="9">
        <f>0.001*[81]Sheet1!$F$214</f>
        <v>2.7E-2</v>
      </c>
      <c r="N373" s="9">
        <f>0.001*[81]Sheet1!$F$215</f>
        <v>2.6000000000000002E-2</v>
      </c>
      <c r="O373" s="9">
        <f>0.001*[81]Sheet1!$F$216</f>
        <v>2.6000000000000002E-2</v>
      </c>
      <c r="P373" s="9">
        <f>0.001*[81]Sheet1!$F$217</f>
        <v>2.5000000000000001E-2</v>
      </c>
      <c r="Q373" s="9">
        <f>0.001*[81]Sheet1!$F$218</f>
        <v>2.5000000000000001E-2</v>
      </c>
      <c r="R373" s="9">
        <f>0.001*[81]Sheet1!$F$219</f>
        <v>2.5000000000000001E-2</v>
      </c>
      <c r="S373" s="9">
        <f>0.001*[81]Sheet1!$F$220</f>
        <v>2.6000000000000002E-2</v>
      </c>
      <c r="T373" s="9">
        <f>0.001*[81]Sheet1!$F$221</f>
        <v>2.6000000000000002E-2</v>
      </c>
      <c r="U373" s="9">
        <f>0.001*[81]Sheet1!$F$222</f>
        <v>2.6000000000000002E-2</v>
      </c>
      <c r="V373" s="9">
        <f>0.001*[81]Sheet1!$F$223</f>
        <v>2.6000000000000002E-2</v>
      </c>
      <c r="W373" s="9">
        <f>0.001*[81]Sheet1!$F$224</f>
        <v>2.6000000000000002E-2</v>
      </c>
      <c r="X373" s="9">
        <f>0.001*[81]Sheet1!$F$225</f>
        <v>2.6000000000000002E-2</v>
      </c>
      <c r="Y373" s="9">
        <f>0.001*[81]Sheet1!$F$226</f>
        <v>2.6000000000000002E-2</v>
      </c>
      <c r="Z373" s="44">
        <f>0.001*[81]Sheet1!$F$227</f>
        <v>2.6000000000000002E-2</v>
      </c>
      <c r="AA373" s="35">
        <f t="shared" si="54"/>
        <v>3.2000000000000001E-2</v>
      </c>
      <c r="AB373" s="10">
        <f t="shared" si="55"/>
        <v>2.5000000000000001E-2</v>
      </c>
      <c r="AC373" s="14">
        <f t="shared" si="56"/>
        <v>2.6875000000000013E-2</v>
      </c>
    </row>
    <row r="374" spans="2:29" ht="15" customHeight="1">
      <c r="B374" s="28">
        <v>10</v>
      </c>
      <c r="C374" s="47">
        <f>0.001*[81]Sheet1!$F$228</f>
        <v>2.6000000000000002E-2</v>
      </c>
      <c r="D374" s="20">
        <f>0.001*[81]Sheet1!$F$229</f>
        <v>2.6000000000000002E-2</v>
      </c>
      <c r="E374" s="20">
        <f>0.001*[81]Sheet1!$F$230</f>
        <v>2.6000000000000002E-2</v>
      </c>
      <c r="F374" s="20">
        <f>0.001*[81]Sheet1!$F$231</f>
        <v>2.6000000000000002E-2</v>
      </c>
      <c r="G374" s="20">
        <f>0.001*[81]Sheet1!$F$232</f>
        <v>2.6000000000000002E-2</v>
      </c>
      <c r="H374" s="20">
        <f>0.001*[81]Sheet1!$F$233</f>
        <v>2.6000000000000002E-2</v>
      </c>
      <c r="I374" s="20">
        <f>0.001*[81]Sheet1!$F$234</f>
        <v>2.6000000000000002E-2</v>
      </c>
      <c r="J374" s="20">
        <f>0.001*[81]Sheet1!$F$235</f>
        <v>2.6000000000000002E-2</v>
      </c>
      <c r="K374" s="20">
        <f>0.001*[81]Sheet1!$F$236</f>
        <v>2.6000000000000002E-2</v>
      </c>
      <c r="L374" s="20">
        <f>0.001*[81]Sheet1!$F$237</f>
        <v>2.5000000000000001E-2</v>
      </c>
      <c r="M374" s="20">
        <f>0.001*[81]Sheet1!$F$238</f>
        <v>2.5000000000000001E-2</v>
      </c>
      <c r="N374" s="20">
        <f>0.001*[81]Sheet1!$F$239</f>
        <v>2.5000000000000001E-2</v>
      </c>
      <c r="O374" s="20">
        <f>0.001*[81]Sheet1!$F$240</f>
        <v>2.5000000000000001E-2</v>
      </c>
      <c r="P374" s="20">
        <f>0.001*[81]Sheet1!$F$241</f>
        <v>2.5000000000000001E-2</v>
      </c>
      <c r="Q374" s="20">
        <f>0.001*[81]Sheet1!$F$242</f>
        <v>2.5000000000000001E-2</v>
      </c>
      <c r="R374" s="20">
        <f>0.001*[81]Sheet1!$F$243</f>
        <v>2.4E-2</v>
      </c>
      <c r="S374" s="20">
        <f>0.001*[81]Sheet1!$F$244</f>
        <v>2.5000000000000001E-2</v>
      </c>
      <c r="T374" s="20">
        <f>0.001*[81]Sheet1!$F$245</f>
        <v>2.5000000000000001E-2</v>
      </c>
      <c r="U374" s="20">
        <f>0.001*[81]Sheet1!$F$246</f>
        <v>2.6000000000000002E-2</v>
      </c>
      <c r="V374" s="20">
        <f>0.001*[81]Sheet1!$F$247</f>
        <v>2.6000000000000002E-2</v>
      </c>
      <c r="W374" s="20">
        <f>0.001*[81]Sheet1!$F$248</f>
        <v>2.6000000000000002E-2</v>
      </c>
      <c r="X374" s="20">
        <f>0.001*[81]Sheet1!$F$249</f>
        <v>2.6000000000000002E-2</v>
      </c>
      <c r="Y374" s="20">
        <f>0.001*[81]Sheet1!$F$250</f>
        <v>2.7E-2</v>
      </c>
      <c r="Z374" s="48">
        <f>0.001*[81]Sheet1!$F$251</f>
        <v>2.7E-2</v>
      </c>
      <c r="AA374" s="37">
        <f t="shared" si="54"/>
        <v>2.7E-2</v>
      </c>
      <c r="AB374" s="21">
        <f t="shared" si="55"/>
        <v>2.4E-2</v>
      </c>
      <c r="AC374" s="22">
        <f t="shared" si="56"/>
        <v>2.5666666666666681E-2</v>
      </c>
    </row>
    <row r="375" spans="2:29" ht="15" customHeight="1">
      <c r="B375" s="26">
        <v>11</v>
      </c>
      <c r="C375" s="43">
        <f>0.001*[81]Sheet1!$F$252</f>
        <v>2.7E-2</v>
      </c>
      <c r="D375" s="9">
        <f>0.001*[81]Sheet1!$F$253</f>
        <v>2.7E-2</v>
      </c>
      <c r="E375" s="9">
        <f>0.001*[81]Sheet1!$F$254</f>
        <v>2.8000000000000001E-2</v>
      </c>
      <c r="F375" s="9">
        <f>0.001*[81]Sheet1!$F$255</f>
        <v>2.8000000000000001E-2</v>
      </c>
      <c r="G375" s="9">
        <f>0.001*[81]Sheet1!$F$256</f>
        <v>2.8000000000000001E-2</v>
      </c>
      <c r="H375" s="9">
        <f>0.001*[81]Sheet1!$F$257</f>
        <v>2.9000000000000001E-2</v>
      </c>
      <c r="I375" s="9">
        <f>0.001*[81]Sheet1!$F$258</f>
        <v>2.9000000000000001E-2</v>
      </c>
      <c r="J375" s="9">
        <f>0.001*[81]Sheet1!$F$259</f>
        <v>2.9000000000000001E-2</v>
      </c>
      <c r="K375" s="9">
        <f>0.001*[81]Sheet1!$F$260</f>
        <v>2.8000000000000001E-2</v>
      </c>
      <c r="L375" s="9">
        <f>0.001*[81]Sheet1!$F$261</f>
        <v>2.7E-2</v>
      </c>
      <c r="M375" s="9">
        <f>0.001*[81]Sheet1!$F$262</f>
        <v>2.7E-2</v>
      </c>
      <c r="N375" s="9">
        <f>0.001*[81]Sheet1!$F$263</f>
        <v>2.7E-2</v>
      </c>
      <c r="O375" s="9">
        <f>0.001*[81]Sheet1!$F$264</f>
        <v>2.6000000000000002E-2</v>
      </c>
      <c r="P375" s="9">
        <f>0.001*[81]Sheet1!$F$265</f>
        <v>2.6000000000000002E-2</v>
      </c>
      <c r="Q375" s="9">
        <f>0.001*[81]Sheet1!$F$266</f>
        <v>2.8000000000000001E-2</v>
      </c>
      <c r="R375" s="9">
        <f>0.001*[81]Sheet1!$F$267</f>
        <v>2.6000000000000002E-2</v>
      </c>
      <c r="S375" s="9">
        <f>0.001*[81]Sheet1!$F$268</f>
        <v>2.6000000000000002E-2</v>
      </c>
      <c r="T375" s="9">
        <f>0.001*[81]Sheet1!$F$269</f>
        <v>2.6000000000000002E-2</v>
      </c>
      <c r="U375" s="9">
        <f>0.001*[81]Sheet1!$F$270</f>
        <v>2.7E-2</v>
      </c>
      <c r="V375" s="9">
        <f>0.001*[81]Sheet1!$F$271</f>
        <v>2.7E-2</v>
      </c>
      <c r="W375" s="9">
        <f>0.001*[81]Sheet1!$F$272</f>
        <v>2.7E-2</v>
      </c>
      <c r="X375" s="9">
        <f>0.001*[81]Sheet1!$F$273</f>
        <v>2.6000000000000002E-2</v>
      </c>
      <c r="Y375" s="9">
        <f>0.001*[81]Sheet1!$F$274</f>
        <v>2.6000000000000002E-2</v>
      </c>
      <c r="Z375" s="44">
        <f>0.001*[81]Sheet1!$F$275</f>
        <v>2.7E-2</v>
      </c>
      <c r="AA375" s="35">
        <f t="shared" si="54"/>
        <v>2.9000000000000001E-2</v>
      </c>
      <c r="AB375" s="10">
        <f t="shared" si="55"/>
        <v>2.6000000000000002E-2</v>
      </c>
      <c r="AC375" s="14">
        <f t="shared" si="56"/>
        <v>2.7166666666666683E-2</v>
      </c>
    </row>
    <row r="376" spans="2:29" ht="15" customHeight="1">
      <c r="B376" s="26">
        <v>12</v>
      </c>
      <c r="C376" s="43">
        <f>0.001*[81]Sheet1!$F$276</f>
        <v>2.6000000000000002E-2</v>
      </c>
      <c r="D376" s="9">
        <f>0.001*[81]Sheet1!$F$277</f>
        <v>2.6000000000000002E-2</v>
      </c>
      <c r="E376" s="9">
        <f>0.001*[81]Sheet1!$F$278</f>
        <v>2.6000000000000002E-2</v>
      </c>
      <c r="F376" s="9">
        <f>0.001*[81]Sheet1!$F$279</f>
        <v>2.7E-2</v>
      </c>
      <c r="G376" s="9">
        <f>0.001*[81]Sheet1!$F$280</f>
        <v>2.7E-2</v>
      </c>
      <c r="H376" s="9">
        <f>0.001*[81]Sheet1!$F$281</f>
        <v>2.7E-2</v>
      </c>
      <c r="I376" s="9">
        <f>0.001*[81]Sheet1!$F$282</f>
        <v>2.9000000000000001E-2</v>
      </c>
      <c r="J376" s="9">
        <f>0.001*[81]Sheet1!$F$283</f>
        <v>2.9000000000000001E-2</v>
      </c>
      <c r="K376" s="9">
        <f>0.001*[81]Sheet1!$F$284</f>
        <v>2.6000000000000002E-2</v>
      </c>
      <c r="L376" s="9">
        <f>0.001*[81]Sheet1!$F$285</f>
        <v>2.5000000000000001E-2</v>
      </c>
      <c r="M376" s="9">
        <f>0.001*[81]Sheet1!$F$286</f>
        <v>2.5000000000000001E-2</v>
      </c>
      <c r="N376" s="9">
        <f>0.001*[81]Sheet1!$F$287</f>
        <v>2.4E-2</v>
      </c>
      <c r="O376" s="9">
        <f>0.001*[81]Sheet1!$F$288</f>
        <v>2.5000000000000001E-2</v>
      </c>
      <c r="P376" s="9">
        <f>0.001*[81]Sheet1!$F$289</f>
        <v>2.5000000000000001E-2</v>
      </c>
      <c r="Q376" s="9">
        <f>0.001*[81]Sheet1!$F$290</f>
        <v>2.5000000000000001E-2</v>
      </c>
      <c r="R376" s="9">
        <f>0.001*[81]Sheet1!$F$291</f>
        <v>2.5000000000000001E-2</v>
      </c>
      <c r="S376" s="9">
        <f>0.001*[81]Sheet1!$F$292</f>
        <v>2.5000000000000001E-2</v>
      </c>
      <c r="T376" s="9">
        <f>0.001*[81]Sheet1!$F$293</f>
        <v>2.5000000000000001E-2</v>
      </c>
      <c r="U376" s="9">
        <f>0.001*[81]Sheet1!$F$294</f>
        <v>2.5000000000000001E-2</v>
      </c>
      <c r="V376" s="9">
        <f>0.001*[81]Sheet1!$F$295</f>
        <v>2.5000000000000001E-2</v>
      </c>
      <c r="W376" s="9">
        <f>0.001*[81]Sheet1!$F$296</f>
        <v>2.5000000000000001E-2</v>
      </c>
      <c r="X376" s="9">
        <f>0.001*[81]Sheet1!$F$297</f>
        <v>2.6000000000000002E-2</v>
      </c>
      <c r="Y376" s="9">
        <f>0.001*[81]Sheet1!$F$298</f>
        <v>2.6000000000000002E-2</v>
      </c>
      <c r="Z376" s="44">
        <f>0.001*[81]Sheet1!$F$299</f>
        <v>2.6000000000000002E-2</v>
      </c>
      <c r="AA376" s="35">
        <f t="shared" si="54"/>
        <v>2.9000000000000001E-2</v>
      </c>
      <c r="AB376" s="10">
        <f t="shared" si="55"/>
        <v>2.4E-2</v>
      </c>
      <c r="AC376" s="14">
        <f t="shared" si="56"/>
        <v>2.5833333333333347E-2</v>
      </c>
    </row>
    <row r="377" spans="2:29" ht="15" customHeight="1">
      <c r="B377" s="26">
        <v>13</v>
      </c>
      <c r="C377" s="43">
        <f>0.001*[81]Sheet1!$F$300</f>
        <v>2.6000000000000002E-2</v>
      </c>
      <c r="D377" s="9">
        <f>0.001*[81]Sheet1!$F$301</f>
        <v>2.7E-2</v>
      </c>
      <c r="E377" s="9">
        <f>0.001*[81]Sheet1!$F$302</f>
        <v>2.7E-2</v>
      </c>
      <c r="F377" s="9">
        <f>0.001*[81]Sheet1!$F$303</f>
        <v>2.6000000000000002E-2</v>
      </c>
      <c r="G377" s="9">
        <f>0.001*[81]Sheet1!$F$304</f>
        <v>2.6000000000000002E-2</v>
      </c>
      <c r="H377" s="9">
        <f>0.001*[81]Sheet1!$F$305</f>
        <v>2.7E-2</v>
      </c>
      <c r="I377" s="9">
        <f>0.001*[81]Sheet1!$F$306</f>
        <v>2.7E-2</v>
      </c>
      <c r="J377" s="9">
        <f>0.001*[81]Sheet1!$F$307</f>
        <v>2.6000000000000002E-2</v>
      </c>
      <c r="K377" s="9">
        <f>0.001*[81]Sheet1!$F$308</f>
        <v>2.6000000000000002E-2</v>
      </c>
      <c r="L377" s="9">
        <f>0.001*[81]Sheet1!$F$309</f>
        <v>2.5000000000000001E-2</v>
      </c>
      <c r="M377" s="9">
        <f>0.001*[81]Sheet1!$F$310</f>
        <v>2.5000000000000001E-2</v>
      </c>
      <c r="N377" s="9">
        <f>0.001*[81]Sheet1!$F$311</f>
        <v>2.5000000000000001E-2</v>
      </c>
      <c r="O377" s="9">
        <f>0.001*[81]Sheet1!$F$312</f>
        <v>2.7E-2</v>
      </c>
      <c r="P377" s="9">
        <f>0.001*[81]Sheet1!$F$313</f>
        <v>3.9E-2</v>
      </c>
      <c r="Q377" s="9">
        <f>0.001*[81]Sheet1!$F$314</f>
        <v>3.3000000000000002E-2</v>
      </c>
      <c r="R377" s="9">
        <f>0.001*[81]Sheet1!$F$315</f>
        <v>2.8000000000000001E-2</v>
      </c>
      <c r="S377" s="9">
        <f>0.001*[81]Sheet1!$F$316</f>
        <v>2.7E-2</v>
      </c>
      <c r="T377" s="9">
        <f>0.001*[81]Sheet1!$F$317</f>
        <v>2.6000000000000002E-2</v>
      </c>
      <c r="U377" s="9">
        <f>0.001*[81]Sheet1!$F$318</f>
        <v>2.5000000000000001E-2</v>
      </c>
      <c r="V377" s="9">
        <f>0.001*[81]Sheet1!$F$319</f>
        <v>2.6000000000000002E-2</v>
      </c>
      <c r="W377" s="9">
        <f>0.001*[81]Sheet1!$F$320</f>
        <v>2.6000000000000002E-2</v>
      </c>
      <c r="X377" s="9">
        <f>0.001*[81]Sheet1!$F$321</f>
        <v>2.7E-2</v>
      </c>
      <c r="Y377" s="9">
        <f>0.001*[81]Sheet1!$F$322</f>
        <v>2.7E-2</v>
      </c>
      <c r="Z377" s="44">
        <f>0.001*[81]Sheet1!$F$323</f>
        <v>2.7E-2</v>
      </c>
      <c r="AA377" s="35">
        <f t="shared" si="54"/>
        <v>3.9E-2</v>
      </c>
      <c r="AB377" s="10">
        <f t="shared" si="55"/>
        <v>2.5000000000000001E-2</v>
      </c>
      <c r="AC377" s="14">
        <f t="shared" si="56"/>
        <v>2.712500000000001E-2</v>
      </c>
    </row>
    <row r="378" spans="2:29" ht="15" customHeight="1">
      <c r="B378" s="26">
        <v>14</v>
      </c>
      <c r="C378" s="43">
        <f>0.001*[81]Sheet1!$F$324</f>
        <v>2.7E-2</v>
      </c>
      <c r="D378" s="9">
        <f>0.001*[81]Sheet1!$F$325</f>
        <v>2.8000000000000001E-2</v>
      </c>
      <c r="E378" s="9">
        <f>0.001*[81]Sheet1!$F$326</f>
        <v>2.8000000000000001E-2</v>
      </c>
      <c r="F378" s="9">
        <f>0.001*[81]Sheet1!$F$327</f>
        <v>2.8000000000000001E-2</v>
      </c>
      <c r="G378" s="9">
        <f>0.001*[81]Sheet1!$F$328</f>
        <v>2.9000000000000001E-2</v>
      </c>
      <c r="H378" s="9">
        <f>0.001*[81]Sheet1!$F$329</f>
        <v>2.9000000000000001E-2</v>
      </c>
      <c r="I378" s="9">
        <f>0.001*[81]Sheet1!$F$330</f>
        <v>2.9000000000000001E-2</v>
      </c>
      <c r="J378" s="9">
        <f>0.001*[81]Sheet1!$F$331</f>
        <v>2.9000000000000001E-2</v>
      </c>
      <c r="K378" s="9">
        <f>0.001*[81]Sheet1!$F$332</f>
        <v>2.9000000000000001E-2</v>
      </c>
      <c r="L378" s="9">
        <f>0.001*[81]Sheet1!$F$333</f>
        <v>2.7E-2</v>
      </c>
      <c r="M378" s="9">
        <f>0.001*[81]Sheet1!$F$334</f>
        <v>2.7E-2</v>
      </c>
      <c r="N378" s="9">
        <f>0.001*[81]Sheet1!$F$335</f>
        <v>2.5000000000000001E-2</v>
      </c>
      <c r="O378" s="9">
        <f>0.001*[81]Sheet1!$F$336</f>
        <v>2.6000000000000002E-2</v>
      </c>
      <c r="P378" s="9">
        <f>0.001*[81]Sheet1!$F$337</f>
        <v>2.6000000000000002E-2</v>
      </c>
      <c r="Q378" s="9">
        <f>0.001*[81]Sheet1!$F$338</f>
        <v>2.6000000000000002E-2</v>
      </c>
      <c r="R378" s="9">
        <f>0.001*[81]Sheet1!$F$339</f>
        <v>2.5000000000000001E-2</v>
      </c>
      <c r="S378" s="9">
        <f>0.001*[81]Sheet1!$F$340</f>
        <v>2.6000000000000002E-2</v>
      </c>
      <c r="T378" s="9">
        <f>0.001*[81]Sheet1!$F$341</f>
        <v>2.6000000000000002E-2</v>
      </c>
      <c r="U378" s="9">
        <f>0.001*[81]Sheet1!$F$342</f>
        <v>2.6000000000000002E-2</v>
      </c>
      <c r="V378" s="9">
        <f>0.001*[81]Sheet1!$F$343</f>
        <v>2.6000000000000002E-2</v>
      </c>
      <c r="W378" s="9">
        <f>0.001*[81]Sheet1!$F$344</f>
        <v>2.6000000000000002E-2</v>
      </c>
      <c r="X378" s="9">
        <f>0.001*[81]Sheet1!$F$345</f>
        <v>2.6000000000000002E-2</v>
      </c>
      <c r="Y378" s="9">
        <f>0.001*[81]Sheet1!$F$346</f>
        <v>2.6000000000000002E-2</v>
      </c>
      <c r="Z378" s="44">
        <f>0.001*[81]Sheet1!$F$347</f>
        <v>2.6000000000000002E-2</v>
      </c>
      <c r="AA378" s="35">
        <f t="shared" si="54"/>
        <v>2.9000000000000001E-2</v>
      </c>
      <c r="AB378" s="10">
        <f t="shared" si="55"/>
        <v>2.5000000000000001E-2</v>
      </c>
      <c r="AC378" s="14">
        <f t="shared" si="56"/>
        <v>2.6916666666666682E-2</v>
      </c>
    </row>
    <row r="379" spans="2:29" ht="15" customHeight="1">
      <c r="B379" s="26">
        <v>15</v>
      </c>
      <c r="C379" s="43">
        <f>0.001*[81]Sheet1!$F$348</f>
        <v>2.8000000000000001E-2</v>
      </c>
      <c r="D379" s="9">
        <f>0.001*[81]Sheet1!$F$349</f>
        <v>2.7E-2</v>
      </c>
      <c r="E379" s="9">
        <f>0.001*[81]Sheet1!$F$350</f>
        <v>2.6000000000000002E-2</v>
      </c>
      <c r="F379" s="9">
        <f>0.001*[81]Sheet1!$F$351</f>
        <v>2.7E-2</v>
      </c>
      <c r="G379" s="9">
        <f>0.001*[81]Sheet1!$F$352</f>
        <v>2.6000000000000002E-2</v>
      </c>
      <c r="H379" s="9">
        <f>0.001*[81]Sheet1!$F$353</f>
        <v>2.6000000000000002E-2</v>
      </c>
      <c r="I379" s="9">
        <f>0.001*[81]Sheet1!$F$354</f>
        <v>2.6000000000000002E-2</v>
      </c>
      <c r="J379" s="9">
        <f>0.001*[81]Sheet1!$F$355</f>
        <v>2.7E-2</v>
      </c>
      <c r="K379" s="9">
        <f>0.001*[81]Sheet1!$F$356</f>
        <v>2.5000000000000001E-2</v>
      </c>
      <c r="L379" s="9">
        <f>0.001*[81]Sheet1!$F$357</f>
        <v>0.03</v>
      </c>
      <c r="M379" s="9">
        <f>0.001*[81]Sheet1!$F$358</f>
        <v>3.3000000000000002E-2</v>
      </c>
      <c r="N379" s="9">
        <f>0.001*[81]Sheet1!$F$359</f>
        <v>2.9000000000000001E-2</v>
      </c>
      <c r="O379" s="9">
        <f>0.001*[81]Sheet1!$F$360</f>
        <v>2.7E-2</v>
      </c>
      <c r="P379" s="9">
        <f>0.001*[81]Sheet1!$F$361</f>
        <v>2.5000000000000001E-2</v>
      </c>
      <c r="Q379" s="9">
        <f>0.001*[81]Sheet1!$F$362</f>
        <v>2.5000000000000001E-2</v>
      </c>
      <c r="R379" s="9">
        <f>0.001*[81]Sheet1!$F$363</f>
        <v>2.5000000000000001E-2</v>
      </c>
      <c r="S379" s="9">
        <f>0.001*[81]Sheet1!$F$364</f>
        <v>2.5000000000000001E-2</v>
      </c>
      <c r="T379" s="9">
        <f>0.001*[81]Sheet1!$F$365</f>
        <v>2.6000000000000002E-2</v>
      </c>
      <c r="U379" s="9">
        <f>0.001*[81]Sheet1!$F$366</f>
        <v>2.6000000000000002E-2</v>
      </c>
      <c r="V379" s="9">
        <f>0.001*[81]Sheet1!$F$367</f>
        <v>2.6000000000000002E-2</v>
      </c>
      <c r="W379" s="9">
        <f>0.001*[81]Sheet1!$F$368</f>
        <v>2.6000000000000002E-2</v>
      </c>
      <c r="X379" s="9">
        <f>0.001*[81]Sheet1!$F$369</f>
        <v>2.6000000000000002E-2</v>
      </c>
      <c r="Y379" s="9">
        <f>0.001*[81]Sheet1!$F$370</f>
        <v>2.6000000000000002E-2</v>
      </c>
      <c r="Z379" s="44">
        <f>0.001*[81]Sheet1!$F$371</f>
        <v>2.6000000000000002E-2</v>
      </c>
      <c r="AA379" s="35">
        <f t="shared" si="54"/>
        <v>3.3000000000000002E-2</v>
      </c>
      <c r="AB379" s="10">
        <f t="shared" si="55"/>
        <v>2.5000000000000001E-2</v>
      </c>
      <c r="AC379" s="14">
        <f t="shared" si="56"/>
        <v>2.6625000000000013E-2</v>
      </c>
    </row>
    <row r="380" spans="2:29" ht="15" customHeight="1">
      <c r="B380" s="27">
        <v>16</v>
      </c>
      <c r="C380" s="45">
        <f>0.001*[81]Sheet1!$F$372</f>
        <v>2.6000000000000002E-2</v>
      </c>
      <c r="D380" s="17">
        <f>0.001*[81]Sheet1!$F$373</f>
        <v>2.6000000000000002E-2</v>
      </c>
      <c r="E380" s="17">
        <f>0.001*[81]Sheet1!$F$374</f>
        <v>2.6000000000000002E-2</v>
      </c>
      <c r="F380" s="17">
        <f>0.001*[81]Sheet1!$F$375</f>
        <v>2.5000000000000001E-2</v>
      </c>
      <c r="G380" s="17">
        <f>0.001*[81]Sheet1!$F$376</f>
        <v>2.5000000000000001E-2</v>
      </c>
      <c r="H380" s="17">
        <f>0.001*[81]Sheet1!$F$377</f>
        <v>2.6000000000000002E-2</v>
      </c>
      <c r="I380" s="17">
        <f>0.001*[81]Sheet1!$F$378</f>
        <v>2.6000000000000002E-2</v>
      </c>
      <c r="J380" s="17">
        <f>0.001*[81]Sheet1!$F$379</f>
        <v>2.5000000000000001E-2</v>
      </c>
      <c r="K380" s="17">
        <f>0.001*[81]Sheet1!$F$380</f>
        <v>2.5000000000000001E-2</v>
      </c>
      <c r="L380" s="17">
        <f>0.001*[81]Sheet1!$F$381</f>
        <v>2.5000000000000001E-2</v>
      </c>
      <c r="M380" s="17">
        <f>0.001*[81]Sheet1!$F$382</f>
        <v>2.5000000000000001E-2</v>
      </c>
      <c r="N380" s="17">
        <f>0.001*[81]Sheet1!$F$383</f>
        <v>2.5000000000000001E-2</v>
      </c>
      <c r="O380" s="17">
        <f>0.001*[81]Sheet1!$F$384</f>
        <v>2.5000000000000001E-2</v>
      </c>
      <c r="P380" s="17">
        <f>0.001*[81]Sheet1!$F$385</f>
        <v>2.4E-2</v>
      </c>
      <c r="Q380" s="17">
        <f>0.001*[81]Sheet1!$F$386</f>
        <v>2.4E-2</v>
      </c>
      <c r="R380" s="17">
        <f>0.001*[81]Sheet1!$F$387</f>
        <v>2.6000000000000002E-2</v>
      </c>
      <c r="S380" s="17">
        <f>0.001*[81]Sheet1!$F$388</f>
        <v>2.6000000000000002E-2</v>
      </c>
      <c r="T380" s="17">
        <f>0.001*[81]Sheet1!$F$389</f>
        <v>2.6000000000000002E-2</v>
      </c>
      <c r="U380" s="17">
        <f>0.001*[81]Sheet1!$F$390</f>
        <v>2.6000000000000002E-2</v>
      </c>
      <c r="V380" s="17">
        <f>0.001*[81]Sheet1!$F$391</f>
        <v>2.6000000000000002E-2</v>
      </c>
      <c r="W380" s="17">
        <f>0.001*[81]Sheet1!$F$392</f>
        <v>2.6000000000000002E-2</v>
      </c>
      <c r="X380" s="17">
        <f>0.001*[81]Sheet1!$F$393</f>
        <v>2.6000000000000002E-2</v>
      </c>
      <c r="Y380" s="17">
        <f>0.001*[81]Sheet1!$F$394</f>
        <v>2.6000000000000002E-2</v>
      </c>
      <c r="Z380" s="46">
        <f>0.001*[81]Sheet1!$F$395</f>
        <v>2.7E-2</v>
      </c>
      <c r="AA380" s="36">
        <f t="shared" si="54"/>
        <v>2.7E-2</v>
      </c>
      <c r="AB380" s="18">
        <f t="shared" si="55"/>
        <v>2.4E-2</v>
      </c>
      <c r="AC380" s="19">
        <f t="shared" si="56"/>
        <v>2.5541666666666681E-2</v>
      </c>
    </row>
    <row r="381" spans="2:29" ht="15" customHeight="1">
      <c r="B381" s="26">
        <v>17</v>
      </c>
      <c r="C381" s="43">
        <f>0.001*[81]Sheet1!$F$396</f>
        <v>2.8000000000000001E-2</v>
      </c>
      <c r="D381" s="9">
        <f>0.001*[81]Sheet1!$F$397</f>
        <v>2.8000000000000001E-2</v>
      </c>
      <c r="E381" s="9">
        <f>0.001*[81]Sheet1!$F$398</f>
        <v>2.8000000000000001E-2</v>
      </c>
      <c r="F381" s="9">
        <f>0.001*[81]Sheet1!$F$399</f>
        <v>2.9000000000000001E-2</v>
      </c>
      <c r="G381" s="9">
        <f>0.001*[81]Sheet1!$F$400</f>
        <v>2.7E-2</v>
      </c>
      <c r="H381" s="9">
        <f>0.001*[81]Sheet1!$F$401</f>
        <v>2.7E-2</v>
      </c>
      <c r="I381" s="9">
        <f>0.001*[81]Sheet1!$F$402</f>
        <v>2.7E-2</v>
      </c>
      <c r="J381" s="9">
        <f>0.001*[81]Sheet1!$F$403</f>
        <v>2.6000000000000002E-2</v>
      </c>
      <c r="K381" s="9">
        <f>0.001*[81]Sheet1!$F$404</f>
        <v>2.6000000000000002E-2</v>
      </c>
      <c r="L381" s="9">
        <f>0.001*[81]Sheet1!$F$405</f>
        <v>2.6000000000000002E-2</v>
      </c>
      <c r="M381" s="9">
        <f>0.001*[81]Sheet1!$F$406</f>
        <v>2.6000000000000002E-2</v>
      </c>
      <c r="N381" s="9">
        <f>0.001*[81]Sheet1!$F$407</f>
        <v>2.6000000000000002E-2</v>
      </c>
      <c r="O381" s="9">
        <f>0.001*[81]Sheet1!$F$408</f>
        <v>2.6000000000000002E-2</v>
      </c>
      <c r="P381" s="9">
        <f>0.001*[81]Sheet1!$F$409</f>
        <v>2.6000000000000002E-2</v>
      </c>
      <c r="Q381" s="9">
        <f>0.001*[81]Sheet1!$F$400</f>
        <v>2.7E-2</v>
      </c>
      <c r="R381" s="9">
        <f>0.001*[81]Sheet1!$F$411</f>
        <v>2.5000000000000001E-2</v>
      </c>
      <c r="S381" s="9">
        <f>0.001*[81]Sheet1!$F$412</f>
        <v>2.5000000000000001E-2</v>
      </c>
      <c r="T381" s="9">
        <f>0.001*[81]Sheet1!$F$413</f>
        <v>2.6000000000000002E-2</v>
      </c>
      <c r="U381" s="9">
        <f>0.001*[81]Sheet1!$F$414</f>
        <v>2.6000000000000002E-2</v>
      </c>
      <c r="V381" s="9">
        <f>0.001*[81]Sheet1!$F$415</f>
        <v>2.6000000000000002E-2</v>
      </c>
      <c r="W381" s="9">
        <f>0.001*[81]Sheet1!$F$416</f>
        <v>2.6000000000000002E-2</v>
      </c>
      <c r="X381" s="9">
        <f>0.001*[81]Sheet1!$F$417</f>
        <v>2.6000000000000002E-2</v>
      </c>
      <c r="Y381" s="9">
        <f>0.001*[81]Sheet1!$F$418</f>
        <v>2.6000000000000002E-2</v>
      </c>
      <c r="Z381" s="44">
        <f>0.001*[81]Sheet1!$F$419</f>
        <v>2.6000000000000002E-2</v>
      </c>
      <c r="AA381" s="35">
        <f t="shared" si="54"/>
        <v>2.9000000000000001E-2</v>
      </c>
      <c r="AB381" s="10">
        <f t="shared" si="55"/>
        <v>2.5000000000000001E-2</v>
      </c>
      <c r="AC381" s="14">
        <f t="shared" si="56"/>
        <v>2.6458333333333348E-2</v>
      </c>
    </row>
    <row r="382" spans="2:29" ht="15" customHeight="1">
      <c r="B382" s="26">
        <v>18</v>
      </c>
      <c r="C382" s="43">
        <f>0.001*[81]Sheet1!$F$420</f>
        <v>2.6000000000000002E-2</v>
      </c>
      <c r="D382" s="9">
        <f>0.001*[81]Sheet1!$F$421</f>
        <v>2.6000000000000002E-2</v>
      </c>
      <c r="E382" s="9">
        <f>0.001*[81]Sheet1!$F$422</f>
        <v>2.7E-2</v>
      </c>
      <c r="F382" s="9">
        <f>0.001*[81]Sheet1!$F$423</f>
        <v>2.7E-2</v>
      </c>
      <c r="G382" s="9">
        <f>0.001*[81]Sheet1!$F$424</f>
        <v>2.7E-2</v>
      </c>
      <c r="H382" s="9">
        <f>0.001*[81]Sheet1!$F$425</f>
        <v>2.7E-2</v>
      </c>
      <c r="I382" s="9">
        <f>0.001*[81]Sheet1!$F$426</f>
        <v>2.7E-2</v>
      </c>
      <c r="J382" s="9">
        <f>0.001*[81]Sheet1!$F$427</f>
        <v>2.7E-2</v>
      </c>
      <c r="K382" s="9">
        <f>0.001*[81]Sheet1!$F$428</f>
        <v>2.6000000000000002E-2</v>
      </c>
      <c r="L382" s="9">
        <f>0.001*[81]Sheet1!$F$429</f>
        <v>2.5000000000000001E-2</v>
      </c>
      <c r="M382" s="9">
        <f>0.001*[81]Sheet1!$F$430</f>
        <v>2.6000000000000002E-2</v>
      </c>
      <c r="N382" s="9">
        <f>0.001*[81]Sheet1!$F$431</f>
        <v>2.6000000000000002E-2</v>
      </c>
      <c r="O382" s="9">
        <f>0.001*[81]Sheet1!$F$432</f>
        <v>2.6000000000000002E-2</v>
      </c>
      <c r="P382" s="9">
        <f>0.001*[81]Sheet1!$F$433</f>
        <v>2.6000000000000002E-2</v>
      </c>
      <c r="Q382" s="9">
        <f>0.001*[81]Sheet1!$F$434</f>
        <v>2.6000000000000002E-2</v>
      </c>
      <c r="R382" s="9">
        <f>0.001*[81]Sheet1!$F$435</f>
        <v>2.5000000000000001E-2</v>
      </c>
      <c r="S382" s="9">
        <f>0.001*[81]Sheet1!$F$436</f>
        <v>2.5000000000000001E-2</v>
      </c>
      <c r="T382" s="9">
        <f>0.001*[81]Sheet1!$F$437</f>
        <v>2.6000000000000002E-2</v>
      </c>
      <c r="U382" s="9">
        <f>0.001*[81]Sheet1!$F$438</f>
        <v>2.6000000000000002E-2</v>
      </c>
      <c r="V382" s="9">
        <f>0.001*[81]Sheet1!$F$439</f>
        <v>2.6000000000000002E-2</v>
      </c>
      <c r="W382" s="9">
        <f>0.001*[81]Sheet1!$F$440</f>
        <v>2.6000000000000002E-2</v>
      </c>
      <c r="X382" s="9">
        <f>0.001*[81]Sheet1!$F$441</f>
        <v>2.6000000000000002E-2</v>
      </c>
      <c r="Y382" s="9">
        <f>0.001*[81]Sheet1!$F$442</f>
        <v>2.7E-2</v>
      </c>
      <c r="Z382" s="44">
        <f>0.001*[81]Sheet1!$F$443</f>
        <v>2.7E-2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2.6208333333333347E-2</v>
      </c>
    </row>
    <row r="383" spans="2:29" ht="15" customHeight="1">
      <c r="B383" s="26">
        <v>19</v>
      </c>
      <c r="C383" s="43">
        <f>0.001*[81]Sheet1!$F$444</f>
        <v>2.8000000000000001E-2</v>
      </c>
      <c r="D383" s="9">
        <f>0.001*[81]Sheet1!$F$445</f>
        <v>2.8000000000000001E-2</v>
      </c>
      <c r="E383" s="9">
        <f>0.001*[81]Sheet1!$F$446</f>
        <v>2.8000000000000001E-2</v>
      </c>
      <c r="F383" s="9">
        <f>0.001*[81]Sheet1!$F$447</f>
        <v>2.8000000000000001E-2</v>
      </c>
      <c r="G383" s="9">
        <f>0.001*[81]Sheet1!$F$448</f>
        <v>2.8000000000000001E-2</v>
      </c>
      <c r="H383" s="9">
        <f>0.001*[81]Sheet1!$F$449</f>
        <v>2.9000000000000001E-2</v>
      </c>
      <c r="I383" s="9">
        <f>0.001*[81]Sheet1!$F$450</f>
        <v>2.8000000000000001E-2</v>
      </c>
      <c r="J383" s="9">
        <f>0.001*[81]Sheet1!$F$451</f>
        <v>2.8000000000000001E-2</v>
      </c>
      <c r="K383" s="9">
        <f>0.001*[81]Sheet1!$F$452</f>
        <v>2.7E-2</v>
      </c>
      <c r="L383" s="9">
        <f>0.001*[81]Sheet1!$F$453</f>
        <v>2.6000000000000002E-2</v>
      </c>
      <c r="M383" s="9">
        <f>0.001*[81]Sheet1!$F$454</f>
        <v>2.7E-2</v>
      </c>
      <c r="N383" s="9">
        <f>0.001*[81]Sheet1!$F$455</f>
        <v>2.6000000000000002E-2</v>
      </c>
      <c r="O383" s="9">
        <f>0.001*[81]Sheet1!$F$456</f>
        <v>2.6000000000000002E-2</v>
      </c>
      <c r="P383" s="9">
        <f>0.001*[81]Sheet1!$F$457</f>
        <v>2.6000000000000002E-2</v>
      </c>
      <c r="Q383" s="9">
        <f>0.001*[81]Sheet1!$F$458</f>
        <v>2.5000000000000001E-2</v>
      </c>
      <c r="R383" s="9">
        <f>0.001*[81]Sheet1!$F$459</f>
        <v>2.6000000000000002E-2</v>
      </c>
      <c r="S383" s="9">
        <f>0.001*[81]Sheet1!$F$460</f>
        <v>2.6000000000000002E-2</v>
      </c>
      <c r="T383" s="9">
        <f>0.001*[81]Sheet1!$F$461</f>
        <v>2.6000000000000002E-2</v>
      </c>
      <c r="U383" s="9">
        <f>0.001*[81]Sheet1!$F$462</f>
        <v>2.6000000000000002E-2</v>
      </c>
      <c r="V383" s="9">
        <f>0.001*[81]Sheet1!$F$463</f>
        <v>2.6000000000000002E-2</v>
      </c>
      <c r="W383" s="9">
        <f>0.001*[81]Sheet1!$F$464</f>
        <v>2.6000000000000002E-2</v>
      </c>
      <c r="X383" s="9">
        <f>0.001*[81]Sheet1!$F$465</f>
        <v>2.6000000000000002E-2</v>
      </c>
      <c r="Y383" s="9">
        <f>0.001*[81]Sheet1!$F$466</f>
        <v>2.6000000000000002E-2</v>
      </c>
      <c r="Z383" s="44">
        <f>0.001*[81]Sheet1!$F$467</f>
        <v>2.6000000000000002E-2</v>
      </c>
      <c r="AA383" s="35">
        <f t="shared" si="54"/>
        <v>2.9000000000000001E-2</v>
      </c>
      <c r="AB383" s="10">
        <f t="shared" si="55"/>
        <v>2.5000000000000001E-2</v>
      </c>
      <c r="AC383" s="14">
        <f t="shared" si="56"/>
        <v>2.6750000000000013E-2</v>
      </c>
    </row>
    <row r="384" spans="2:29" ht="15" customHeight="1">
      <c r="B384" s="28">
        <v>20</v>
      </c>
      <c r="C384" s="47">
        <f>0.001*[81]Sheet1!$F$468</f>
        <v>2.7E-2</v>
      </c>
      <c r="D384" s="20">
        <f>0.001*[81]Sheet1!$F$469</f>
        <v>2.7E-2</v>
      </c>
      <c r="E384" s="20">
        <f>0.001*[81]Sheet1!$F$470</f>
        <v>2.7E-2</v>
      </c>
      <c r="F384" s="20">
        <f>0.001*[81]Sheet1!$F$471</f>
        <v>2.7E-2</v>
      </c>
      <c r="G384" s="20">
        <f>0.001*[81]Sheet1!$F$472</f>
        <v>2.7E-2</v>
      </c>
      <c r="H384" s="20">
        <f>0.001*[81]Sheet1!$F$473</f>
        <v>2.7E-2</v>
      </c>
      <c r="I384" s="20">
        <f>0.001*[81]Sheet1!$F$474</f>
        <v>2.8000000000000001E-2</v>
      </c>
      <c r="J384" s="20">
        <f>0.001*[81]Sheet1!$F$475</f>
        <v>2.7E-2</v>
      </c>
      <c r="K384" s="20">
        <f>0.001*[81]Sheet1!$F$476</f>
        <v>2.8000000000000001E-2</v>
      </c>
      <c r="L384" s="20">
        <f>0.001*[81]Sheet1!$F$477</f>
        <v>2.7E-2</v>
      </c>
      <c r="M384" s="20">
        <f>0.001*[81]Sheet1!$F$478</f>
        <v>2.6000000000000002E-2</v>
      </c>
      <c r="N384" s="20">
        <f>0.001*[81]Sheet1!$F$479</f>
        <v>2.6000000000000002E-2</v>
      </c>
      <c r="O384" s="20">
        <f>0.001*[81]Sheet1!$F$480</f>
        <v>2.6000000000000002E-2</v>
      </c>
      <c r="P384" s="20">
        <f>0.001*[81]Sheet1!$F$481</f>
        <v>2.5000000000000001E-2</v>
      </c>
      <c r="Q384" s="20">
        <f>0.001*[81]Sheet1!$F$482</f>
        <v>2.5000000000000001E-2</v>
      </c>
      <c r="R384" s="20">
        <f>0.001*[81]Sheet1!$F$483</f>
        <v>2.5000000000000001E-2</v>
      </c>
      <c r="S384" s="20">
        <f>0.001*[81]Sheet1!$F$484</f>
        <v>2.6000000000000002E-2</v>
      </c>
      <c r="T384" s="20">
        <f>0.001*[81]Sheet1!$F$485</f>
        <v>2.6000000000000002E-2</v>
      </c>
      <c r="U384" s="20">
        <f>0.001*[81]Sheet1!$F$486</f>
        <v>2.6000000000000002E-2</v>
      </c>
      <c r="V384" s="20">
        <f>0.001*[81]Sheet1!$F$487</f>
        <v>2.6000000000000002E-2</v>
      </c>
      <c r="W384" s="20">
        <f>0.001*[81]Sheet1!$F$488</f>
        <v>2.6000000000000002E-2</v>
      </c>
      <c r="X384" s="20">
        <f>0.001*[81]Sheet1!$F$489</f>
        <v>2.7E-2</v>
      </c>
      <c r="Y384" s="20">
        <f>0.001*[81]Sheet1!$F$490</f>
        <v>2.7E-2</v>
      </c>
      <c r="Z384" s="48">
        <f>0.001*[81]Sheet1!$F$491</f>
        <v>2.7E-2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2.6500000000000013E-2</v>
      </c>
    </row>
    <row r="385" spans="2:29" ht="15" customHeight="1">
      <c r="B385" s="26">
        <v>21</v>
      </c>
      <c r="C385" s="43">
        <f>0.001*[81]Sheet1!$F$492</f>
        <v>2.7E-2</v>
      </c>
      <c r="D385" s="9">
        <f>0.001*[81]Sheet1!$F$493</f>
        <v>2.7E-2</v>
      </c>
      <c r="E385" s="9">
        <f>0.001*[81]Sheet1!$F$494</f>
        <v>2.7E-2</v>
      </c>
      <c r="F385" s="9">
        <f>0.001*[81]Sheet1!$F$495</f>
        <v>2.7E-2</v>
      </c>
      <c r="G385" s="9">
        <f>0.001*[81]Sheet1!$F$496</f>
        <v>2.7E-2</v>
      </c>
      <c r="H385" s="9">
        <f>0.001*[81]Sheet1!$F$497</f>
        <v>2.7E-2</v>
      </c>
      <c r="I385" s="9">
        <f>0.001*[81]Sheet1!$F$498</f>
        <v>2.7E-2</v>
      </c>
      <c r="J385" s="9">
        <f>0.001*[81]Sheet1!$F$499</f>
        <v>2.8000000000000001E-2</v>
      </c>
      <c r="K385" s="9">
        <f>0.001*[81]Sheet1!$F$500</f>
        <v>2.8000000000000001E-2</v>
      </c>
      <c r="L385" s="9">
        <f>0.001*[81]Sheet1!$F$501</f>
        <v>2.6000000000000002E-2</v>
      </c>
      <c r="M385" s="9">
        <f>0.001*[81]Sheet1!$F$502</f>
        <v>2.6000000000000002E-2</v>
      </c>
      <c r="N385" s="9">
        <f>0.001*[81]Sheet1!$F$503</f>
        <v>2.6000000000000002E-2</v>
      </c>
      <c r="O385" s="9">
        <f>0.001*[81]Sheet1!$F$504</f>
        <v>2.6000000000000002E-2</v>
      </c>
      <c r="P385" s="9">
        <f>0.001*[81]Sheet1!$F$505</f>
        <v>2.6000000000000002E-2</v>
      </c>
      <c r="Q385" s="9">
        <f>0.001*[81]Sheet1!$F$506</f>
        <v>2.6000000000000002E-2</v>
      </c>
      <c r="R385" s="9">
        <f>0.001*[81]Sheet1!$F$507</f>
        <v>2.6000000000000002E-2</v>
      </c>
      <c r="S385" s="9">
        <f>0.001*[81]Sheet1!$F$508</f>
        <v>2.6000000000000002E-2</v>
      </c>
      <c r="T385" s="9">
        <f>0.001*[81]Sheet1!$F$509</f>
        <v>2.6000000000000002E-2</v>
      </c>
      <c r="U385" s="9">
        <f>0.001*[81]Sheet1!$F$510</f>
        <v>2.6000000000000002E-2</v>
      </c>
      <c r="V385" s="9">
        <f>0.001*[81]Sheet1!$F$511</f>
        <v>2.7E-2</v>
      </c>
      <c r="W385" s="9">
        <f>0.001*[81]Sheet1!$F$512</f>
        <v>2.8000000000000001E-2</v>
      </c>
      <c r="X385" s="9">
        <f>0.001*[81]Sheet1!$F$513</f>
        <v>2.8000000000000001E-2</v>
      </c>
      <c r="Y385" s="9">
        <f>0.001*[81]Sheet1!$F$514</f>
        <v>2.8000000000000001E-2</v>
      </c>
      <c r="Z385" s="44">
        <f>0.001*[81]Sheet1!$F$515</f>
        <v>2.9000000000000001E-2</v>
      </c>
      <c r="AA385" s="35">
        <f t="shared" si="54"/>
        <v>2.9000000000000001E-2</v>
      </c>
      <c r="AB385" s="10">
        <f t="shared" si="55"/>
        <v>2.6000000000000002E-2</v>
      </c>
      <c r="AC385" s="14">
        <f t="shared" si="56"/>
        <v>2.6875000000000013E-2</v>
      </c>
    </row>
    <row r="386" spans="2:29" ht="15" customHeight="1">
      <c r="B386" s="26">
        <v>22</v>
      </c>
      <c r="C386" s="43">
        <f>0.001*[81]Sheet1!$F$516</f>
        <v>2.9000000000000001E-2</v>
      </c>
      <c r="D386" s="9">
        <f>0.001*[81]Sheet1!$F$517</f>
        <v>2.9000000000000001E-2</v>
      </c>
      <c r="E386" s="9">
        <f>0.001*[81]Sheet1!$F$518</f>
        <v>2.8000000000000001E-2</v>
      </c>
      <c r="F386" s="9">
        <f>0.001*[81]Sheet1!$F$519</f>
        <v>2.8000000000000001E-2</v>
      </c>
      <c r="G386" s="9">
        <f>0.001*[81]Sheet1!$F$520</f>
        <v>2.9000000000000001E-2</v>
      </c>
      <c r="H386" s="9">
        <f>0.001*[81]Sheet1!$F$521</f>
        <v>2.9000000000000001E-2</v>
      </c>
      <c r="I386" s="9">
        <f>0.001*[81]Sheet1!$F$522</f>
        <v>2.8000000000000001E-2</v>
      </c>
      <c r="J386" s="9">
        <f>0.001*[81]Sheet1!$F$523</f>
        <v>2.8000000000000001E-2</v>
      </c>
      <c r="K386" s="9">
        <f>0.001*[81]Sheet1!$F$524</f>
        <v>2.7E-2</v>
      </c>
      <c r="L386" s="9">
        <f>0.001*[81]Sheet1!$F$525</f>
        <v>2.7E-2</v>
      </c>
      <c r="M386" s="9">
        <f>0.001*[81]Sheet1!$F$526</f>
        <v>2.6000000000000002E-2</v>
      </c>
      <c r="N386" s="9">
        <f>0.001*[81]Sheet1!$F$527</f>
        <v>2.6000000000000002E-2</v>
      </c>
      <c r="O386" s="9">
        <f>0.001*[81]Sheet1!$F$528</f>
        <v>2.6000000000000002E-2</v>
      </c>
      <c r="P386" s="9">
        <f>0.001*[81]Sheet1!$F$529</f>
        <v>2.6000000000000002E-2</v>
      </c>
      <c r="Q386" s="9">
        <f>0.001*[81]Sheet1!$F$530</f>
        <v>2.6000000000000002E-2</v>
      </c>
      <c r="R386" s="9">
        <f>0.001*[81]Sheet1!$F$531</f>
        <v>0.03</v>
      </c>
      <c r="S386" s="9">
        <f>0.001*[81]Sheet1!$F$532</f>
        <v>2.7E-2</v>
      </c>
      <c r="T386" s="9">
        <f>0.001*[81]Sheet1!$F$533</f>
        <v>2.6000000000000002E-2</v>
      </c>
      <c r="U386" s="9">
        <f>0.001*[81]Sheet1!$F$534</f>
        <v>2.6000000000000002E-2</v>
      </c>
      <c r="V386" s="9">
        <f>0.001*[81]Sheet1!$F$535</f>
        <v>2.8000000000000001E-2</v>
      </c>
      <c r="W386" s="9">
        <f>0.001*[81]Sheet1!$F$536</f>
        <v>3.2000000000000001E-2</v>
      </c>
      <c r="X386" s="9">
        <f>0.001*[81]Sheet1!$F$537</f>
        <v>3.5000000000000003E-2</v>
      </c>
      <c r="Y386" s="9">
        <f>0.001*[81]Sheet1!$F$538</f>
        <v>3.4000000000000002E-2</v>
      </c>
      <c r="Z386" s="44">
        <f>0.001*[81]Sheet1!$F$539</f>
        <v>3.4000000000000002E-2</v>
      </c>
      <c r="AA386" s="35">
        <f t="shared" si="54"/>
        <v>3.5000000000000003E-2</v>
      </c>
      <c r="AB386" s="10">
        <f t="shared" si="55"/>
        <v>2.6000000000000002E-2</v>
      </c>
      <c r="AC386" s="14">
        <f t="shared" si="56"/>
        <v>2.8500000000000015E-2</v>
      </c>
    </row>
    <row r="387" spans="2:29" ht="15" customHeight="1">
      <c r="B387" s="26">
        <v>23</v>
      </c>
      <c r="C387" s="43">
        <f>0.001*[81]Sheet1!$F$540</f>
        <v>3.4000000000000002E-2</v>
      </c>
      <c r="D387" s="9">
        <f>0.001*[81]Sheet1!$F$541</f>
        <v>3.2000000000000001E-2</v>
      </c>
      <c r="E387" s="9">
        <f>0.001*[81]Sheet1!$F$542</f>
        <v>2.9000000000000001E-2</v>
      </c>
      <c r="F387" s="9">
        <f>0.001*[81]Sheet1!$F$543</f>
        <v>2.7E-2</v>
      </c>
      <c r="G387" s="9">
        <f>0.001*[81]Sheet1!$F$544</f>
        <v>2.7E-2</v>
      </c>
      <c r="H387" s="9">
        <f>0.001*[81]Sheet1!$F$545</f>
        <v>2.6000000000000002E-2</v>
      </c>
      <c r="I387" s="9">
        <f>0.001*[81]Sheet1!$F$546</f>
        <v>2.7E-2</v>
      </c>
      <c r="J387" s="9">
        <f>0.001*[81]Sheet1!$F$547</f>
        <v>2.7E-2</v>
      </c>
      <c r="K387" s="9">
        <f>0.001*[81]Sheet1!$F$548</f>
        <v>2.6000000000000002E-2</v>
      </c>
      <c r="L387" s="9">
        <f>0.001*[81]Sheet1!$F$549</f>
        <v>2.5000000000000001E-2</v>
      </c>
      <c r="M387" s="9">
        <f>0.001*[81]Sheet1!$F$550</f>
        <v>2.5000000000000001E-2</v>
      </c>
      <c r="N387" s="9">
        <f>0.001*[81]Sheet1!$F$551</f>
        <v>2.6000000000000002E-2</v>
      </c>
      <c r="O387" s="9">
        <f>0.001*[81]Sheet1!$F$552</f>
        <v>2.5000000000000001E-2</v>
      </c>
      <c r="P387" s="9">
        <f>0.001*[81]Sheet1!$F$553</f>
        <v>2.5000000000000001E-2</v>
      </c>
      <c r="Q387" s="9">
        <f>0.001*[81]Sheet1!$F$554</f>
        <v>2.5000000000000001E-2</v>
      </c>
      <c r="R387" s="9">
        <f>0.001*[81]Sheet1!$F$555</f>
        <v>2.5000000000000001E-2</v>
      </c>
      <c r="S387" s="9">
        <f>0.001*[81]Sheet1!$F$556</f>
        <v>2.5000000000000001E-2</v>
      </c>
      <c r="T387" s="9">
        <f>0.001*[81]Sheet1!$F$557</f>
        <v>2.5000000000000001E-2</v>
      </c>
      <c r="U387" s="9">
        <f>0.001*[81]Sheet1!$F$558</f>
        <v>2.5000000000000001E-2</v>
      </c>
      <c r="V387" s="9">
        <f>0.001*[81]Sheet1!$F$559</f>
        <v>2.5000000000000001E-2</v>
      </c>
      <c r="W387" s="9">
        <f>0.001*[81]Sheet1!$F$560</f>
        <v>2.5000000000000001E-2</v>
      </c>
      <c r="X387" s="9">
        <f>0.001*[81]Sheet1!$F$561</f>
        <v>2.5000000000000001E-2</v>
      </c>
      <c r="Y387" s="9">
        <f>0.001*[81]Sheet1!$F$562</f>
        <v>2.6000000000000002E-2</v>
      </c>
      <c r="Z387" s="44">
        <f>0.001*[81]Sheet1!$F$563</f>
        <v>2.5000000000000001E-2</v>
      </c>
      <c r="AA387" s="35">
        <f t="shared" si="54"/>
        <v>3.4000000000000002E-2</v>
      </c>
      <c r="AB387" s="10">
        <f t="shared" si="55"/>
        <v>2.5000000000000001E-2</v>
      </c>
      <c r="AC387" s="14">
        <f t="shared" si="56"/>
        <v>2.6333333333333347E-2</v>
      </c>
    </row>
    <row r="388" spans="2:29" ht="15" customHeight="1">
      <c r="B388" s="26">
        <v>24</v>
      </c>
      <c r="C388" s="43">
        <f>0.001*[81]Sheet1!$F$564</f>
        <v>2.5000000000000001E-2</v>
      </c>
      <c r="D388" s="9">
        <f>0.001*[81]Sheet1!$F$565</f>
        <v>2.5000000000000001E-2</v>
      </c>
      <c r="E388" s="9">
        <f>0.001*[81]Sheet1!$F$566</f>
        <v>2.6000000000000002E-2</v>
      </c>
      <c r="F388" s="9">
        <f>0.001*[81]Sheet1!$F$567</f>
        <v>2.6000000000000002E-2</v>
      </c>
      <c r="G388" s="9">
        <f>0.001*[81]Sheet1!$F$568</f>
        <v>2.6000000000000002E-2</v>
      </c>
      <c r="H388" s="9">
        <f>0.001*[81]Sheet1!$F$569</f>
        <v>2.6000000000000002E-2</v>
      </c>
      <c r="I388" s="9">
        <f>0.001*[81]Sheet1!$F$570</f>
        <v>2.6000000000000002E-2</v>
      </c>
      <c r="J388" s="9">
        <f>0.001*[81]Sheet1!$F$571</f>
        <v>2.6000000000000002E-2</v>
      </c>
      <c r="K388" s="9">
        <f>0.001*[81]Sheet1!$F$572</f>
        <v>2.6000000000000002E-2</v>
      </c>
      <c r="L388" s="9">
        <f>0.001*[81]Sheet1!$F$573</f>
        <v>2.6000000000000002E-2</v>
      </c>
      <c r="M388" s="9">
        <f>0.001*[81]Sheet1!$F$574</f>
        <v>2.6000000000000002E-2</v>
      </c>
      <c r="N388" s="9">
        <f>0.001*[81]Sheet1!$F$575</f>
        <v>2.5000000000000001E-2</v>
      </c>
      <c r="O388" s="9">
        <f>0.001*[81]Sheet1!$F$576</f>
        <v>2.5000000000000001E-2</v>
      </c>
      <c r="P388" s="9">
        <f>0.001*[81]Sheet1!$F$577</f>
        <v>2.6000000000000002E-2</v>
      </c>
      <c r="Q388" s="9">
        <f>0.001*[81]Sheet1!$F$578</f>
        <v>2.6000000000000002E-2</v>
      </c>
      <c r="R388" s="9">
        <f>0.001*[81]Sheet1!$F$579</f>
        <v>2.6000000000000002E-2</v>
      </c>
      <c r="S388" s="9">
        <f>0.001*[81]Sheet1!$F$580</f>
        <v>2.6000000000000002E-2</v>
      </c>
      <c r="T388" s="9">
        <f>0.001*[81]Sheet1!$F$581</f>
        <v>2.6000000000000002E-2</v>
      </c>
      <c r="U388" s="9">
        <f>0.001*[81]Sheet1!$F$582</f>
        <v>2.7E-2</v>
      </c>
      <c r="V388" s="9">
        <f>0.001*[81]Sheet1!$F$583</f>
        <v>2.7E-2</v>
      </c>
      <c r="W388" s="9">
        <f>0.001*[81]Sheet1!$F$584</f>
        <v>2.7E-2</v>
      </c>
      <c r="X388" s="9">
        <f>0.001*[81]Sheet1!$F$585</f>
        <v>2.8000000000000001E-2</v>
      </c>
      <c r="Y388" s="9">
        <f>0.001*[81]Sheet1!$F$586</f>
        <v>2.8000000000000001E-2</v>
      </c>
      <c r="Z388" s="44">
        <f>0.001*[81]Sheet1!$F$587</f>
        <v>2.8000000000000001E-2</v>
      </c>
      <c r="AA388" s="35">
        <f t="shared" si="54"/>
        <v>2.8000000000000001E-2</v>
      </c>
      <c r="AB388" s="10">
        <f t="shared" si="55"/>
        <v>2.5000000000000001E-2</v>
      </c>
      <c r="AC388" s="14">
        <f t="shared" si="56"/>
        <v>2.6208333333333347E-2</v>
      </c>
    </row>
    <row r="389" spans="2:29" ht="15" customHeight="1">
      <c r="B389" s="26">
        <v>25</v>
      </c>
      <c r="C389" s="43">
        <f>0.001*[81]Sheet1!$F$588</f>
        <v>2.8000000000000001E-2</v>
      </c>
      <c r="D389" s="9">
        <f>0.001*[81]Sheet1!$F$589</f>
        <v>2.7E-2</v>
      </c>
      <c r="E389" s="9">
        <f>0.001*[81]Sheet1!$F$590</f>
        <v>2.7E-2</v>
      </c>
      <c r="F389" s="9">
        <f>0.001*[81]Sheet1!$F$591</f>
        <v>2.7E-2</v>
      </c>
      <c r="G389" s="9">
        <f>0.001*[81]Sheet1!$F$592</f>
        <v>2.7E-2</v>
      </c>
      <c r="H389" s="9">
        <f>0.001*[81]Sheet1!$F$593</f>
        <v>2.7E-2</v>
      </c>
      <c r="I389" s="9">
        <f>0.001*[81]Sheet1!$F$594</f>
        <v>2.7E-2</v>
      </c>
      <c r="J389" s="9">
        <f>0.001*[81]Sheet1!$F$595</f>
        <v>2.7E-2</v>
      </c>
      <c r="K389" s="9">
        <f>0.001*[81]Sheet1!$F$596</f>
        <v>2.6000000000000002E-2</v>
      </c>
      <c r="L389" s="9">
        <f>0.001*[81]Sheet1!$F$597</f>
        <v>2.5000000000000001E-2</v>
      </c>
      <c r="M389" s="9">
        <f>0.001*[81]Sheet1!$F$598</f>
        <v>2.6000000000000002E-2</v>
      </c>
      <c r="N389" s="9">
        <f>0.001*[81]Sheet1!$F$599</f>
        <v>2.6000000000000002E-2</v>
      </c>
      <c r="O389" s="9">
        <f>0.001*[81]Sheet1!$F$600</f>
        <v>2.6000000000000002E-2</v>
      </c>
      <c r="P389" s="9">
        <f>0.001*[81]Sheet1!$F$601</f>
        <v>2.6000000000000002E-2</v>
      </c>
      <c r="Q389" s="9">
        <f>0.001*[81]Sheet1!$F$602</f>
        <v>2.7E-2</v>
      </c>
      <c r="R389" s="9">
        <f>0.001*[81]Sheet1!$F$603</f>
        <v>2.7E-2</v>
      </c>
      <c r="S389" s="9">
        <f>0.001*[81]Sheet1!$F$604</f>
        <v>2.5000000000000001E-2</v>
      </c>
      <c r="T389" s="9">
        <f>0.001*[81]Sheet1!$F$605</f>
        <v>2.6000000000000002E-2</v>
      </c>
      <c r="U389" s="9">
        <f>0.001*[81]Sheet1!$F$606</f>
        <v>2.7E-2</v>
      </c>
      <c r="V389" s="9">
        <f>0.001*[81]Sheet1!$F$607</f>
        <v>2.6000000000000002E-2</v>
      </c>
      <c r="W389" s="9">
        <f>0.001*[81]Sheet1!$F$608</f>
        <v>2.7E-2</v>
      </c>
      <c r="X389" s="9">
        <f>0.001*[81]Sheet1!$F$609</f>
        <v>2.7E-2</v>
      </c>
      <c r="Y389" s="9">
        <f>0.001*[81]Sheet1!$F$610</f>
        <v>2.7E-2</v>
      </c>
      <c r="Z389" s="44">
        <f>0.001*[81]Sheet1!$F$611</f>
        <v>2.7E-2</v>
      </c>
      <c r="AA389" s="35">
        <f t="shared" si="54"/>
        <v>2.8000000000000001E-2</v>
      </c>
      <c r="AB389" s="10">
        <f t="shared" si="55"/>
        <v>2.5000000000000001E-2</v>
      </c>
      <c r="AC389" s="14">
        <f t="shared" si="56"/>
        <v>2.6583333333333348E-2</v>
      </c>
    </row>
    <row r="390" spans="2:29" ht="15" customHeight="1">
      <c r="B390" s="27">
        <v>26</v>
      </c>
      <c r="C390" s="45">
        <f>0.001*[81]Sheet1!$F$612</f>
        <v>2.8000000000000001E-2</v>
      </c>
      <c r="D390" s="17">
        <f>0.001*[81]Sheet1!$F$613</f>
        <v>2.8000000000000001E-2</v>
      </c>
      <c r="E390" s="17">
        <f>0.001*[81]Sheet1!$F$614</f>
        <v>2.8000000000000001E-2</v>
      </c>
      <c r="F390" s="17">
        <f>0.001*[81]Sheet1!$F$615</f>
        <v>2.8000000000000001E-2</v>
      </c>
      <c r="G390" s="17">
        <f>0.001*[81]Sheet1!$F$616</f>
        <v>2.8000000000000001E-2</v>
      </c>
      <c r="H390" s="17">
        <f>0.001*[81]Sheet1!$F$617</f>
        <v>2.8000000000000001E-2</v>
      </c>
      <c r="I390" s="17">
        <f>0.001*[81]Sheet1!$F$618</f>
        <v>2.8000000000000001E-2</v>
      </c>
      <c r="J390" s="17">
        <f>0.001*[81]Sheet1!$F$619</f>
        <v>2.8000000000000001E-2</v>
      </c>
      <c r="K390" s="17">
        <f>0.001*[81]Sheet1!$F$620</f>
        <v>2.7E-2</v>
      </c>
      <c r="L390" s="17">
        <f>0.001*[81]Sheet1!$F$621</f>
        <v>2.6000000000000002E-2</v>
      </c>
      <c r="M390" s="17">
        <f>0.001*[81]Sheet1!$F$622</f>
        <v>2.5000000000000001E-2</v>
      </c>
      <c r="N390" s="17">
        <f>0.001*[81]Sheet1!$F$623</f>
        <v>2.5000000000000001E-2</v>
      </c>
      <c r="O390" s="17">
        <f>0.001*[81]Sheet1!$F$624</f>
        <v>2.5000000000000001E-2</v>
      </c>
      <c r="P390" s="17">
        <f>0.001*[81]Sheet1!$F$625</f>
        <v>2.5000000000000001E-2</v>
      </c>
      <c r="Q390" s="17">
        <f>0.001*[81]Sheet1!$F$626</f>
        <v>2.5000000000000001E-2</v>
      </c>
      <c r="R390" s="17">
        <f>0.001*[81]Sheet1!$F$627</f>
        <v>2.5000000000000001E-2</v>
      </c>
      <c r="S390" s="17">
        <f>0.001*[81]Sheet1!$F$628</f>
        <v>2.5000000000000001E-2</v>
      </c>
      <c r="T390" s="17">
        <f>0.001*[81]Sheet1!$F$629</f>
        <v>2.6000000000000002E-2</v>
      </c>
      <c r="U390" s="17">
        <f>0.001*[81]Sheet1!$F$630</f>
        <v>2.6000000000000002E-2</v>
      </c>
      <c r="V390" s="17">
        <f>0.001*[81]Sheet1!$F$631</f>
        <v>2.6000000000000002E-2</v>
      </c>
      <c r="W390" s="17">
        <f>0.001*[81]Sheet1!$F$632</f>
        <v>2.6000000000000002E-2</v>
      </c>
      <c r="X390" s="17">
        <f>0.001*[81]Sheet1!$F$633</f>
        <v>2.7E-2</v>
      </c>
      <c r="Y390" s="17">
        <f>0.001*[81]Sheet1!$F$634</f>
        <v>2.7E-2</v>
      </c>
      <c r="Z390" s="46">
        <f>0.001*[81]Sheet1!$F$635</f>
        <v>2.7E-2</v>
      </c>
      <c r="AA390" s="36">
        <f t="shared" si="54"/>
        <v>2.8000000000000001E-2</v>
      </c>
      <c r="AB390" s="18">
        <f t="shared" si="55"/>
        <v>2.5000000000000001E-2</v>
      </c>
      <c r="AC390" s="19">
        <f t="shared" si="56"/>
        <v>2.6541666666666682E-2</v>
      </c>
    </row>
    <row r="391" spans="2:29" ht="15" customHeight="1">
      <c r="B391" s="26">
        <v>27</v>
      </c>
      <c r="C391" s="43">
        <f>0.001*[81]Sheet1!$F$636</f>
        <v>2.6000000000000002E-2</v>
      </c>
      <c r="D391" s="9">
        <f>0.001*[81]Sheet1!$F$637</f>
        <v>2.6000000000000002E-2</v>
      </c>
      <c r="E391" s="9">
        <f>0.001*[81]Sheet1!$F$638</f>
        <v>2.9000000000000001E-2</v>
      </c>
      <c r="F391" s="9">
        <f>0.001*[81]Sheet1!$F$639</f>
        <v>3.6000000000000004E-2</v>
      </c>
      <c r="G391" s="9">
        <f>0.001*[81]Sheet1!$F$640</f>
        <v>3.6999999999999998E-2</v>
      </c>
      <c r="H391" s="9">
        <f>0.001*[81]Sheet1!$F$641</f>
        <v>3.1E-2</v>
      </c>
      <c r="I391" s="9">
        <f>0.001*[81]Sheet1!$F$642</f>
        <v>2.8000000000000001E-2</v>
      </c>
      <c r="J391" s="9">
        <f>0.001*[81]Sheet1!$F$643</f>
        <v>2.6000000000000002E-2</v>
      </c>
      <c r="K391" s="9">
        <f>0.001*[81]Sheet1!$F$644</f>
        <v>2.7E-2</v>
      </c>
      <c r="L391" s="9">
        <f>0.001*[81]Sheet1!$F$645</f>
        <v>2.7E-2</v>
      </c>
      <c r="M391" s="9">
        <f>0.001*[81]Sheet1!$F$646</f>
        <v>2.6000000000000002E-2</v>
      </c>
      <c r="N391" s="9">
        <f>0.001*[81]Sheet1!$F$647</f>
        <v>2.6000000000000002E-2</v>
      </c>
      <c r="O391" s="9">
        <f>0.001*[81]Sheet1!$F$648</f>
        <v>2.6000000000000002E-2</v>
      </c>
      <c r="P391" s="9">
        <f>0.001*[81]Sheet1!$F$649</f>
        <v>2.6000000000000002E-2</v>
      </c>
      <c r="Q391" s="9">
        <f>0.001*[81]Sheet1!$F$650</f>
        <v>2.6000000000000002E-2</v>
      </c>
      <c r="R391" s="9">
        <f>0.001*[81]Sheet1!$F$651</f>
        <v>2.6000000000000002E-2</v>
      </c>
      <c r="S391" s="9">
        <f>0.001*[81]Sheet1!$F$652</f>
        <v>2.7E-2</v>
      </c>
      <c r="T391" s="9">
        <f>0.001*[81]Sheet1!$F$653</f>
        <v>2.7E-2</v>
      </c>
      <c r="U391" s="9">
        <f>0.001*[81]Sheet1!$F$654</f>
        <v>2.7E-2</v>
      </c>
      <c r="V391" s="9">
        <f>0.001*[81]Sheet1!$F$655</f>
        <v>2.7E-2</v>
      </c>
      <c r="W391" s="9">
        <f>0.001*[81]Sheet1!$F$656</f>
        <v>2.8000000000000001E-2</v>
      </c>
      <c r="X391" s="9">
        <f>0.001*[81]Sheet1!$F$657</f>
        <v>2.8000000000000001E-2</v>
      </c>
      <c r="Y391" s="9">
        <f>0.001*[81]Sheet1!$F$658</f>
        <v>2.8000000000000001E-2</v>
      </c>
      <c r="Z391" s="44">
        <f>0.001*[81]Sheet1!$F$659</f>
        <v>2.8000000000000001E-2</v>
      </c>
      <c r="AA391" s="35">
        <f t="shared" si="54"/>
        <v>3.6999999999999998E-2</v>
      </c>
      <c r="AB391" s="10">
        <f t="shared" si="55"/>
        <v>2.6000000000000002E-2</v>
      </c>
      <c r="AC391" s="14">
        <f t="shared" si="56"/>
        <v>2.7875000000000014E-2</v>
      </c>
    </row>
    <row r="392" spans="2:29" ht="15" customHeight="1">
      <c r="B392" s="26">
        <v>28</v>
      </c>
      <c r="C392" s="43">
        <f>0.001*[81]Sheet1!$F$660</f>
        <v>2.8000000000000001E-2</v>
      </c>
      <c r="D392" s="9">
        <f>0.001*[81]Sheet1!$F$661</f>
        <v>2.9000000000000001E-2</v>
      </c>
      <c r="E392" s="9">
        <f>0.001*[81]Sheet1!$F$662</f>
        <v>2.9000000000000001E-2</v>
      </c>
      <c r="F392" s="9">
        <f>0.001*[81]Sheet1!$F$663</f>
        <v>0.03</v>
      </c>
      <c r="G392" s="9">
        <f>0.001*[81]Sheet1!$F$664</f>
        <v>2.9000000000000001E-2</v>
      </c>
      <c r="H392" s="9">
        <f>0.001*[81]Sheet1!$F$665</f>
        <v>0.03</v>
      </c>
      <c r="I392" s="9">
        <f>0.001*[81]Sheet1!$F$666</f>
        <v>0.03</v>
      </c>
      <c r="J392" s="9">
        <f>0.001*[81]Sheet1!$F$667</f>
        <v>2.9000000000000001E-2</v>
      </c>
      <c r="K392" s="9">
        <f>0.001*[81]Sheet1!$F$668</f>
        <v>2.7E-2</v>
      </c>
      <c r="L392" s="9">
        <f>0.001*[81]Sheet1!$F$669</f>
        <v>2.6000000000000002E-2</v>
      </c>
      <c r="M392" s="9">
        <f>0.001*[81]Sheet1!$F$670</f>
        <v>2.5000000000000001E-2</v>
      </c>
      <c r="N392" s="9">
        <f>0.001*[81]Sheet1!$F$671</f>
        <v>2.6000000000000002E-2</v>
      </c>
      <c r="O392" s="9">
        <f>0.001*[81]Sheet1!$F$672</f>
        <v>2.9000000000000001E-2</v>
      </c>
      <c r="P392" s="9">
        <f>0.001*[81]Sheet1!$F$673</f>
        <v>2.8000000000000001E-2</v>
      </c>
      <c r="Q392" s="9">
        <f>0.001*[81]Sheet1!$F$674</f>
        <v>0.03</v>
      </c>
      <c r="R392" s="9">
        <f>0.001*[81]Sheet1!$F$675</f>
        <v>3.6000000000000004E-2</v>
      </c>
      <c r="S392" s="9">
        <f>0.001*[81]Sheet1!$F$676</f>
        <v>3.1E-2</v>
      </c>
      <c r="T392" s="9">
        <f>0.001*[81]Sheet1!$F$677</f>
        <v>2.8000000000000001E-2</v>
      </c>
      <c r="U392" s="9">
        <f>0.001*[81]Sheet1!$F$678</f>
        <v>2.8000000000000001E-2</v>
      </c>
      <c r="V392" s="9">
        <f>0.001*[81]Sheet1!$F$679</f>
        <v>2.6000000000000002E-2</v>
      </c>
      <c r="W392" s="9">
        <f>0.001*[81]Sheet1!$F$680</f>
        <v>2.6000000000000002E-2</v>
      </c>
      <c r="X392" s="9">
        <f>0.001*[81]Sheet1!$F$681</f>
        <v>2.6000000000000002E-2</v>
      </c>
      <c r="Y392" s="9">
        <f>0.001*[81]Sheet1!$F$682</f>
        <v>2.6000000000000002E-2</v>
      </c>
      <c r="Z392" s="44">
        <f>0.001*[81]Sheet1!$F$683</f>
        <v>2.6000000000000002E-2</v>
      </c>
      <c r="AA392" s="35">
        <f t="shared" si="54"/>
        <v>3.6000000000000004E-2</v>
      </c>
      <c r="AB392" s="10">
        <f t="shared" si="55"/>
        <v>2.5000000000000001E-2</v>
      </c>
      <c r="AC392" s="14">
        <f t="shared" si="56"/>
        <v>2.8250000000000015E-2</v>
      </c>
    </row>
    <row r="393" spans="2:29" ht="15" customHeight="1">
      <c r="B393" s="26">
        <v>29</v>
      </c>
      <c r="C393" s="43">
        <f>0.001*[81]Sheet1!$F$684</f>
        <v>2.6000000000000002E-2</v>
      </c>
      <c r="D393" s="9">
        <f>0.001*[81]Sheet1!$F$685</f>
        <v>2.7E-2</v>
      </c>
      <c r="E393" s="9">
        <f>0.001*[81]Sheet1!$F$686</f>
        <v>3.1E-2</v>
      </c>
      <c r="F393" s="9">
        <f>0.001*[81]Sheet1!$F$687</f>
        <v>2.9000000000000001E-2</v>
      </c>
      <c r="G393" s="9">
        <f>0.001*[81]Sheet1!$F$688</f>
        <v>2.6000000000000002E-2</v>
      </c>
      <c r="H393" s="9">
        <f>0.001*[81]Sheet1!$F$689</f>
        <v>2.6000000000000002E-2</v>
      </c>
      <c r="I393" s="9">
        <f>0.001*[81]Sheet1!$F$690</f>
        <v>2.6000000000000002E-2</v>
      </c>
      <c r="J393" s="9">
        <f>0.001*[81]Sheet1!$F$691</f>
        <v>2.6000000000000002E-2</v>
      </c>
      <c r="K393" s="9">
        <f>0.001*[81]Sheet1!$F$692</f>
        <v>2.6000000000000002E-2</v>
      </c>
      <c r="L393" s="9">
        <f>0.001*[81]Sheet1!$F$693</f>
        <v>2.6000000000000002E-2</v>
      </c>
      <c r="M393" s="9">
        <f>0.001*[81]Sheet1!$F$694</f>
        <v>2.6000000000000002E-2</v>
      </c>
      <c r="N393" s="9">
        <f>0.001*[81]Sheet1!$F$695</f>
        <v>2.6000000000000002E-2</v>
      </c>
      <c r="O393" s="9">
        <f>0.001*[81]Sheet1!$F$696</f>
        <v>2.8000000000000001E-2</v>
      </c>
      <c r="P393" s="9">
        <f>0.001*[81]Sheet1!$F$697</f>
        <v>3.4000000000000002E-2</v>
      </c>
      <c r="Q393" s="9">
        <f>0.001*[81]Sheet1!$F$698</f>
        <v>3.1E-2</v>
      </c>
      <c r="R393" s="9">
        <f>0.001*[81]Sheet1!$F$699</f>
        <v>2.7E-2</v>
      </c>
      <c r="S393" s="9">
        <f>0.001*[81]Sheet1!$F$700</f>
        <v>2.6000000000000002E-2</v>
      </c>
      <c r="T393" s="9">
        <f>0.001*[81]Sheet1!$F$701</f>
        <v>2.7E-2</v>
      </c>
      <c r="U393" s="9">
        <f>0.001*[81]Sheet1!$F$702</f>
        <v>2.7E-2</v>
      </c>
      <c r="V393" s="9">
        <f>0.001*[81]Sheet1!$F$703</f>
        <v>2.7E-2</v>
      </c>
      <c r="W393" s="9">
        <f>0.001*[81]Sheet1!$F$704</f>
        <v>2.7E-2</v>
      </c>
      <c r="X393" s="9">
        <f>0.001*[81]Sheet1!$F$705</f>
        <v>2.7E-2</v>
      </c>
      <c r="Y393" s="9">
        <f>0.001*[81]Sheet1!$F$706</f>
        <v>2.7E-2</v>
      </c>
      <c r="Z393" s="44">
        <f>0.001*[81]Sheet1!$F$707</f>
        <v>2.7E-2</v>
      </c>
      <c r="AA393" s="35">
        <f t="shared" si="54"/>
        <v>3.4000000000000002E-2</v>
      </c>
      <c r="AB393" s="10">
        <f t="shared" si="55"/>
        <v>2.6000000000000002E-2</v>
      </c>
      <c r="AC393" s="14">
        <f t="shared" si="56"/>
        <v>2.7333333333333348E-2</v>
      </c>
    </row>
    <row r="394" spans="2:29" ht="15" customHeight="1">
      <c r="B394" s="28">
        <v>30</v>
      </c>
      <c r="C394" s="47">
        <f>0.001*[81]Sheet1!$F$708</f>
        <v>2.7E-2</v>
      </c>
      <c r="D394" s="20">
        <f>0.001*[81]Sheet1!$F$709</f>
        <v>2.7E-2</v>
      </c>
      <c r="E394" s="20">
        <f>0.001*[81]Sheet1!$F$710</f>
        <v>2.7E-2</v>
      </c>
      <c r="F394" s="20">
        <f>0.001*[81]Sheet1!$F$711</f>
        <v>2.7E-2</v>
      </c>
      <c r="G394" s="20">
        <f>0.001*[81]Sheet1!$F$712</f>
        <v>2.7E-2</v>
      </c>
      <c r="H394" s="20">
        <f>0.001*[81]Sheet1!$F$713</f>
        <v>2.8000000000000001E-2</v>
      </c>
      <c r="I394" s="20">
        <f>0.001*[81]Sheet1!$F$714</f>
        <v>2.8000000000000001E-2</v>
      </c>
      <c r="J394" s="20">
        <f>0.001*[81]Sheet1!$F$715</f>
        <v>2.8000000000000001E-2</v>
      </c>
      <c r="K394" s="20">
        <f>0.001*[81]Sheet1!$F$716</f>
        <v>2.7E-2</v>
      </c>
      <c r="L394" s="20">
        <f>0.001*[81]Sheet1!$F$717</f>
        <v>2.6000000000000002E-2</v>
      </c>
      <c r="M394" s="20">
        <f>0.001*[81]Sheet1!$F$718</f>
        <v>2.6000000000000002E-2</v>
      </c>
      <c r="N394" s="20">
        <f>0.001*[81]Sheet1!$F$719</f>
        <v>2.5000000000000001E-2</v>
      </c>
      <c r="O394" s="20">
        <f>0.001*[81]Sheet1!$F$720</f>
        <v>2.5000000000000001E-2</v>
      </c>
      <c r="P394" s="20">
        <f>0.001*[81]Sheet1!$F$721</f>
        <v>2.5000000000000001E-2</v>
      </c>
      <c r="Q394" s="20">
        <f>0.001*[81]Sheet1!$F$722</f>
        <v>2.6000000000000002E-2</v>
      </c>
      <c r="R394" s="20">
        <f>0.001*[81]Sheet1!$F$723</f>
        <v>2.6000000000000002E-2</v>
      </c>
      <c r="S394" s="20">
        <f>0.001*[81]Sheet1!$F$724</f>
        <v>2.6000000000000002E-2</v>
      </c>
      <c r="T394" s="20">
        <f>0.001*[81]Sheet1!$F$725</f>
        <v>2.6000000000000002E-2</v>
      </c>
      <c r="U394" s="20">
        <f>0.001*[81]Sheet1!$F$726</f>
        <v>2.7E-2</v>
      </c>
      <c r="V394" s="20">
        <f>0.001*[81]Sheet1!$F$727</f>
        <v>2.8000000000000001E-2</v>
      </c>
      <c r="W394" s="20">
        <f>0.001*[81]Sheet1!$F$728</f>
        <v>2.8000000000000001E-2</v>
      </c>
      <c r="X394" s="20">
        <f>0.001*[81]Sheet1!$F$729</f>
        <v>2.7E-2</v>
      </c>
      <c r="Y394" s="20">
        <f>0.001*[81]Sheet1!$F$730</f>
        <v>2.7E-2</v>
      </c>
      <c r="Z394" s="48">
        <f>0.001*[81]Sheet1!$F$731</f>
        <v>2.7E-2</v>
      </c>
      <c r="AA394" s="37">
        <f t="shared" si="54"/>
        <v>2.8000000000000001E-2</v>
      </c>
      <c r="AB394" s="21">
        <f t="shared" si="55"/>
        <v>2.5000000000000001E-2</v>
      </c>
      <c r="AC394" s="22">
        <f t="shared" si="56"/>
        <v>2.6708333333333348E-2</v>
      </c>
    </row>
    <row r="395" spans="2:29" ht="15" customHeight="1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>
      <c r="B396" s="30" t="s">
        <v>0</v>
      </c>
      <c r="C396" s="47">
        <f t="shared" ref="C396:Z396" si="57">MAX(C365:C395)</f>
        <v>3.4000000000000002E-2</v>
      </c>
      <c r="D396" s="20">
        <f t="shared" si="57"/>
        <v>3.2000000000000001E-2</v>
      </c>
      <c r="E396" s="20">
        <f t="shared" si="57"/>
        <v>3.2000000000000001E-2</v>
      </c>
      <c r="F396" s="20">
        <f t="shared" si="57"/>
        <v>3.6000000000000004E-2</v>
      </c>
      <c r="G396" s="20">
        <f t="shared" si="57"/>
        <v>3.6999999999999998E-2</v>
      </c>
      <c r="H396" s="20">
        <f t="shared" si="57"/>
        <v>3.7999999999999999E-2</v>
      </c>
      <c r="I396" s="20">
        <f t="shared" si="57"/>
        <v>3.6999999999999998E-2</v>
      </c>
      <c r="J396" s="20">
        <f t="shared" si="57"/>
        <v>3.9E-2</v>
      </c>
      <c r="K396" s="20">
        <f t="shared" si="57"/>
        <v>4.3999999999999997E-2</v>
      </c>
      <c r="L396" s="20">
        <f t="shared" si="57"/>
        <v>4.5999999999999999E-2</v>
      </c>
      <c r="M396" s="20">
        <f t="shared" si="57"/>
        <v>4.3000000000000003E-2</v>
      </c>
      <c r="N396" s="20">
        <f t="shared" si="57"/>
        <v>3.5000000000000003E-2</v>
      </c>
      <c r="O396" s="20">
        <f t="shared" si="57"/>
        <v>3.1E-2</v>
      </c>
      <c r="P396" s="20">
        <f t="shared" si="57"/>
        <v>3.9E-2</v>
      </c>
      <c r="Q396" s="20">
        <f t="shared" si="57"/>
        <v>3.3000000000000002E-2</v>
      </c>
      <c r="R396" s="20">
        <f t="shared" si="57"/>
        <v>3.6000000000000004E-2</v>
      </c>
      <c r="S396" s="20">
        <f t="shared" si="57"/>
        <v>3.3000000000000002E-2</v>
      </c>
      <c r="T396" s="20">
        <f t="shared" si="57"/>
        <v>3.2000000000000001E-2</v>
      </c>
      <c r="U396" s="20">
        <f t="shared" si="57"/>
        <v>3.2000000000000001E-2</v>
      </c>
      <c r="V396" s="20">
        <f t="shared" si="57"/>
        <v>0.03</v>
      </c>
      <c r="W396" s="20">
        <f t="shared" si="57"/>
        <v>3.2000000000000001E-2</v>
      </c>
      <c r="X396" s="20">
        <f t="shared" si="57"/>
        <v>3.5000000000000003E-2</v>
      </c>
      <c r="Y396" s="20">
        <f t="shared" si="57"/>
        <v>3.4000000000000002E-2</v>
      </c>
      <c r="Z396" s="48">
        <f t="shared" si="57"/>
        <v>3.4000000000000002E-2</v>
      </c>
      <c r="AA396" s="162" t="s">
        <v>15</v>
      </c>
      <c r="AB396" s="163"/>
      <c r="AC396" s="164"/>
    </row>
    <row r="397" spans="2:29" ht="15" customHeight="1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2.6000000000000002E-2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2.6000000000000002E-2</v>
      </c>
      <c r="I397" s="5">
        <f t="shared" si="58"/>
        <v>2.6000000000000002E-2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2.4E-2</v>
      </c>
      <c r="O397" s="5">
        <f t="shared" si="58"/>
        <v>2.5000000000000001E-2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2.6000000000000002E-2</v>
      </c>
      <c r="Z397" s="52">
        <f t="shared" si="58"/>
        <v>2.5000000000000001E-2</v>
      </c>
      <c r="AA397" s="156">
        <f>AVERAGE(AA365:AA395)</f>
        <v>3.0900000000000018E-2</v>
      </c>
      <c r="AB397" s="158">
        <f>AVERAGE(AB365:AB395)</f>
        <v>2.5100000000000011E-2</v>
      </c>
      <c r="AC397" s="160">
        <f>AVERAGE(AC365:AC395)</f>
        <v>2.6887500000000009E-2</v>
      </c>
    </row>
    <row r="398" spans="2:29" ht="15" customHeight="1" thickBot="1">
      <c r="B398" s="32" t="s">
        <v>14</v>
      </c>
      <c r="C398" s="53">
        <f t="shared" ref="C398:Z398" si="59">AVERAGE(C365:C395)</f>
        <v>2.7200000000000016E-2</v>
      </c>
      <c r="D398" s="6">
        <f t="shared" si="59"/>
        <v>2.7333333333333352E-2</v>
      </c>
      <c r="E398" s="6">
        <f t="shared" si="59"/>
        <v>2.756666666666668E-2</v>
      </c>
      <c r="F398" s="6">
        <f t="shared" si="59"/>
        <v>2.7866666666666685E-2</v>
      </c>
      <c r="G398" s="6">
        <f t="shared" si="59"/>
        <v>2.7800000000000016E-2</v>
      </c>
      <c r="H398" s="6">
        <f t="shared" si="59"/>
        <v>2.7766666666666683E-2</v>
      </c>
      <c r="I398" s="6">
        <f t="shared" si="59"/>
        <v>2.7666666666666683E-2</v>
      </c>
      <c r="J398" s="6">
        <f t="shared" si="59"/>
        <v>2.763333333333335E-2</v>
      </c>
      <c r="K398" s="6">
        <f t="shared" si="59"/>
        <v>2.7266666666666682E-2</v>
      </c>
      <c r="L398" s="6">
        <f t="shared" si="59"/>
        <v>2.6766666666666682E-2</v>
      </c>
      <c r="M398" s="6">
        <f t="shared" si="59"/>
        <v>2.6633333333333346E-2</v>
      </c>
      <c r="N398" s="6">
        <f t="shared" si="59"/>
        <v>2.6100000000000016E-2</v>
      </c>
      <c r="O398" s="6">
        <f t="shared" si="59"/>
        <v>2.6200000000000011E-2</v>
      </c>
      <c r="P398" s="6">
        <f t="shared" si="59"/>
        <v>2.6400000000000014E-2</v>
      </c>
      <c r="Q398" s="6">
        <f t="shared" si="59"/>
        <v>2.6300000000000014E-2</v>
      </c>
      <c r="R398" s="6">
        <f t="shared" si="59"/>
        <v>2.6333333333333351E-2</v>
      </c>
      <c r="S398" s="6">
        <f t="shared" si="59"/>
        <v>2.6066666666666682E-2</v>
      </c>
      <c r="T398" s="6">
        <f t="shared" si="59"/>
        <v>2.6166666666666682E-2</v>
      </c>
      <c r="U398" s="6">
        <f t="shared" si="59"/>
        <v>2.6466666666666683E-2</v>
      </c>
      <c r="V398" s="6">
        <f t="shared" si="59"/>
        <v>2.6466666666666683E-2</v>
      </c>
      <c r="W398" s="6">
        <f t="shared" si="59"/>
        <v>2.6633333333333349E-2</v>
      </c>
      <c r="X398" s="6">
        <f t="shared" si="59"/>
        <v>2.6800000000000015E-2</v>
      </c>
      <c r="Y398" s="6">
        <f t="shared" si="59"/>
        <v>2.6900000000000018E-2</v>
      </c>
      <c r="Z398" s="54">
        <f t="shared" si="59"/>
        <v>2.6966666666666684E-2</v>
      </c>
      <c r="AA398" s="157"/>
      <c r="AB398" s="159"/>
      <c r="AC398" s="161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J13" sqref="J13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165" t="s">
        <v>83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</row>
    <row r="3" spans="2:29" ht="18.75" customHeight="1" thickBot="1">
      <c r="B3" s="89" t="s">
        <v>5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8" t="s">
        <v>3</v>
      </c>
    </row>
    <row r="4" spans="2:29" ht="15" customHeight="1">
      <c r="B4" s="86" t="s">
        <v>2</v>
      </c>
      <c r="C4" s="124" t="s">
        <v>16</v>
      </c>
      <c r="D4" s="92" t="s">
        <v>17</v>
      </c>
      <c r="E4" s="92" t="s">
        <v>18</v>
      </c>
      <c r="F4" s="92" t="s">
        <v>19</v>
      </c>
      <c r="G4" s="92" t="s">
        <v>20</v>
      </c>
      <c r="H4" s="92" t="s">
        <v>21</v>
      </c>
      <c r="I4" s="92" t="s">
        <v>22</v>
      </c>
      <c r="J4" s="92" t="s">
        <v>23</v>
      </c>
      <c r="K4" s="92" t="s">
        <v>24</v>
      </c>
      <c r="L4" s="92" t="s">
        <v>25</v>
      </c>
      <c r="M4" s="92" t="s">
        <v>26</v>
      </c>
      <c r="N4" s="92" t="s">
        <v>27</v>
      </c>
      <c r="O4" s="92" t="s">
        <v>28</v>
      </c>
      <c r="P4" s="92" t="s">
        <v>29</v>
      </c>
      <c r="Q4" s="92" t="s">
        <v>30</v>
      </c>
      <c r="R4" s="92" t="s">
        <v>31</v>
      </c>
      <c r="S4" s="92" t="s">
        <v>32</v>
      </c>
      <c r="T4" s="92" t="s">
        <v>33</v>
      </c>
      <c r="U4" s="92" t="s">
        <v>34</v>
      </c>
      <c r="V4" s="92" t="s">
        <v>35</v>
      </c>
      <c r="W4" s="92" t="s">
        <v>36</v>
      </c>
      <c r="X4" s="92" t="s">
        <v>37</v>
      </c>
      <c r="Y4" s="92" t="s">
        <v>38</v>
      </c>
      <c r="Z4" s="125" t="s">
        <v>39</v>
      </c>
      <c r="AA4" s="118" t="s">
        <v>0</v>
      </c>
      <c r="AB4" s="108" t="s">
        <v>1</v>
      </c>
      <c r="AC4" s="109" t="s">
        <v>4</v>
      </c>
    </row>
    <row r="5" spans="2:29" ht="15" customHeight="1">
      <c r="B5" s="110">
        <v>1</v>
      </c>
      <c r="C5" s="126">
        <f>0.001*[82]Sheet1!$F$12</f>
        <v>2.1000000000000001E-2</v>
      </c>
      <c r="D5" s="97">
        <f>0.001*[82]Sheet1!$F$13</f>
        <v>2.1000000000000001E-2</v>
      </c>
      <c r="E5" s="97">
        <f>0.001*[82]Sheet1!$F$14</f>
        <v>2.1000000000000001E-2</v>
      </c>
      <c r="F5" s="97">
        <f>0.001*[82]Sheet1!$F$15</f>
        <v>2.1999999999999999E-2</v>
      </c>
      <c r="G5" s="97">
        <f>0.001*[82]Sheet1!$F$16</f>
        <v>2.1999999999999999E-2</v>
      </c>
      <c r="H5" s="97">
        <f>0.001*[82]Sheet1!$F$17</f>
        <v>2.1999999999999999E-2</v>
      </c>
      <c r="I5" s="97">
        <f>0.001*[82]Sheet1!$F$18</f>
        <v>2.1000000000000001E-2</v>
      </c>
      <c r="J5" s="97">
        <f>0.001*[82]Sheet1!$F$19</f>
        <v>2.1999999999999999E-2</v>
      </c>
      <c r="K5" s="97">
        <f>0.001*[82]Sheet1!$F$20</f>
        <v>2.1999999999999999E-2</v>
      </c>
      <c r="L5" s="97">
        <f>0.001*[82]Sheet1!$F$21</f>
        <v>2.1000000000000001E-2</v>
      </c>
      <c r="M5" s="97">
        <f>0.001*[82]Sheet1!$F$22</f>
        <v>2.3E-2</v>
      </c>
      <c r="N5" s="97">
        <f>0.001*[82]Sheet1!$F$23</f>
        <v>2.5000000000000001E-2</v>
      </c>
      <c r="O5" s="97">
        <f>0.001*[82]Sheet1!$F$24</f>
        <v>2.1999999999999999E-2</v>
      </c>
      <c r="P5" s="97">
        <f>0.001*[82]Sheet1!$F$25</f>
        <v>2.3E-2</v>
      </c>
      <c r="Q5" s="97">
        <f>0.001*[82]Sheet1!$F$26</f>
        <v>2.4E-2</v>
      </c>
      <c r="R5" s="97">
        <f>0.001*[82]Sheet1!$F$27</f>
        <v>2.3E-2</v>
      </c>
      <c r="S5" s="97">
        <f>0.001*[82]Sheet1!$F$28</f>
        <v>2.1999999999999999E-2</v>
      </c>
      <c r="T5" s="97">
        <f>0.001*[82]Sheet1!$F$29</f>
        <v>2.1999999999999999E-2</v>
      </c>
      <c r="U5" s="97">
        <f>0.001*[82]Sheet1!$F$30</f>
        <v>2.1000000000000001E-2</v>
      </c>
      <c r="V5" s="97">
        <f>0.001*[82]Sheet1!$F$31</f>
        <v>2.1999999999999999E-2</v>
      </c>
      <c r="W5" s="97">
        <f>0.001*[82]Sheet1!$F$32</f>
        <v>2.3E-2</v>
      </c>
      <c r="X5" s="97">
        <f>0.001*[82]Sheet1!$F$33</f>
        <v>2.4E-2</v>
      </c>
      <c r="Y5" s="97">
        <f>0.001*[82]Sheet1!$F$34</f>
        <v>2.6000000000000002E-2</v>
      </c>
      <c r="Z5" s="127">
        <f>0.001*[82]Sheet1!$F$35</f>
        <v>0.03</v>
      </c>
      <c r="AA5" s="119">
        <f>MAX(C5:Z5)</f>
        <v>0.03</v>
      </c>
      <c r="AB5" s="98">
        <f>MIN(C5:Z5)</f>
        <v>2.1000000000000001E-2</v>
      </c>
      <c r="AC5" s="101">
        <f>AVERAGE(C5:Z5)</f>
        <v>2.2708333333333341E-2</v>
      </c>
    </row>
    <row r="6" spans="2:29" ht="15" customHeight="1">
      <c r="B6" s="111">
        <v>2</v>
      </c>
      <c r="C6" s="128">
        <f>0.001*[82]Sheet1!$F$36</f>
        <v>0.04</v>
      </c>
      <c r="D6" s="94">
        <f>0.001*[82]Sheet1!$F$37</f>
        <v>0.04</v>
      </c>
      <c r="E6" s="94">
        <f>0.001*[82]Sheet1!$F$38</f>
        <v>4.2000000000000003E-2</v>
      </c>
      <c r="F6" s="94">
        <f>0.001*[82]Sheet1!$F$39</f>
        <v>4.3000000000000003E-2</v>
      </c>
      <c r="G6" s="94">
        <f>0.001*[82]Sheet1!$F$40</f>
        <v>0.03</v>
      </c>
      <c r="H6" s="94">
        <f>0.001*[82]Sheet1!$F$41</f>
        <v>2.3E-2</v>
      </c>
      <c r="I6" s="94">
        <f>0.001*[82]Sheet1!$F$42</f>
        <v>2.3E-2</v>
      </c>
      <c r="J6" s="94">
        <f>0.001*[82]Sheet1!$F$43</f>
        <v>2.7E-2</v>
      </c>
      <c r="K6" s="94">
        <f>0.001*[82]Sheet1!$F$44</f>
        <v>2.7E-2</v>
      </c>
      <c r="L6" s="94">
        <f>0.001*[82]Sheet1!$F$45</f>
        <v>3.7999999999999999E-2</v>
      </c>
      <c r="M6" s="94">
        <f>0.001*[82]Sheet1!$F$46</f>
        <v>3.3000000000000002E-2</v>
      </c>
      <c r="N6" s="94">
        <f>0.001*[82]Sheet1!$F$47</f>
        <v>3.2000000000000001E-2</v>
      </c>
      <c r="O6" s="94">
        <f>0.001*[82]Sheet1!$F$48</f>
        <v>2.9000000000000001E-2</v>
      </c>
      <c r="P6" s="94">
        <f>0.001*[82]Sheet1!$F$49</f>
        <v>2.5000000000000001E-2</v>
      </c>
      <c r="Q6" s="94">
        <f>0.001*[82]Sheet1!$F$50</f>
        <v>2.3E-2</v>
      </c>
      <c r="R6" s="94">
        <f>0.001*[82]Sheet1!$F$51</f>
        <v>2.1999999999999999E-2</v>
      </c>
      <c r="S6" s="94">
        <f>0.001*[82]Sheet1!$F$52</f>
        <v>2.1999999999999999E-2</v>
      </c>
      <c r="T6" s="94">
        <f>0.001*[82]Sheet1!$F$53</f>
        <v>2.3E-2</v>
      </c>
      <c r="U6" s="94">
        <f>0.001*[82]Sheet1!$F$54</f>
        <v>2.5000000000000001E-2</v>
      </c>
      <c r="V6" s="94">
        <f>0.001*[82]Sheet1!$F$55</f>
        <v>2.3E-2</v>
      </c>
      <c r="W6" s="94">
        <f>0.001*[82]Sheet1!$F$56</f>
        <v>2.3E-2</v>
      </c>
      <c r="X6" s="94">
        <f>0.001*[82]Sheet1!$F$57</f>
        <v>2.3E-2</v>
      </c>
      <c r="Y6" s="94">
        <f>0.001*[82]Sheet1!$F$58</f>
        <v>2.6000000000000002E-2</v>
      </c>
      <c r="Z6" s="129">
        <f>0.001*[82]Sheet1!$F$59</f>
        <v>2.4E-2</v>
      </c>
      <c r="AA6" s="120">
        <f t="shared" ref="AA6:AA35" si="0">MAX(C6:Z6)</f>
        <v>4.3000000000000003E-2</v>
      </c>
      <c r="AB6" s="95">
        <f t="shared" ref="AB6:AB35" si="1">MIN(C6:Z6)</f>
        <v>2.1999999999999999E-2</v>
      </c>
      <c r="AC6" s="99">
        <f t="shared" ref="AC6:AC35" si="2">AVERAGE(C6:Z6)</f>
        <v>2.8583333333333346E-2</v>
      </c>
    </row>
    <row r="7" spans="2:29" ht="15" customHeight="1">
      <c r="B7" s="111">
        <v>3</v>
      </c>
      <c r="C7" s="128">
        <f>0.001*[82]Sheet1!$F$60</f>
        <v>2.1000000000000001E-2</v>
      </c>
      <c r="D7" s="94">
        <f>0.001*[82]Sheet1!$F$61</f>
        <v>2.1000000000000001E-2</v>
      </c>
      <c r="E7" s="94">
        <f>0.001*[82]Sheet1!$F$62</f>
        <v>0.02</v>
      </c>
      <c r="F7" s="94">
        <f>0.001*[82]Sheet1!$F$63</f>
        <v>0.02</v>
      </c>
      <c r="G7" s="94">
        <f>0.001*[82]Sheet1!$F$64</f>
        <v>0.02</v>
      </c>
      <c r="H7" s="94">
        <f>0.001*[82]Sheet1!$F$65</f>
        <v>0.02</v>
      </c>
      <c r="I7" s="94">
        <f>0.001*[82]Sheet1!$F$66</f>
        <v>0.02</v>
      </c>
      <c r="J7" s="94">
        <f>0.001*[82]Sheet1!$F$67</f>
        <v>0.02</v>
      </c>
      <c r="K7" s="94">
        <f>0.001*[82]Sheet1!$F$68</f>
        <v>0.02</v>
      </c>
      <c r="L7" s="94">
        <f>0.001*[82]Sheet1!$F$69</f>
        <v>0.02</v>
      </c>
      <c r="M7" s="94">
        <f>0.001*[82]Sheet1!$F$70</f>
        <v>0.02</v>
      </c>
      <c r="N7" s="94">
        <f>0.001*[82]Sheet1!$F$71</f>
        <v>0.02</v>
      </c>
      <c r="O7" s="94">
        <f>0.001*[82]Sheet1!$F$72</f>
        <v>0.02</v>
      </c>
      <c r="P7" s="94">
        <f>0.001*[82]Sheet1!$F$73</f>
        <v>0.02</v>
      </c>
      <c r="Q7" s="94">
        <f>0.001*[82]Sheet1!$F$74</f>
        <v>0.02</v>
      </c>
      <c r="R7" s="94">
        <f>0.001*[82]Sheet1!$F$75</f>
        <v>0.02</v>
      </c>
      <c r="S7" s="94">
        <f>0.001*[82]Sheet1!$F$76</f>
        <v>0.02</v>
      </c>
      <c r="T7" s="94">
        <f>0.001*[82]Sheet1!$F$77</f>
        <v>0.02</v>
      </c>
      <c r="U7" s="94">
        <f>0.001*[82]Sheet1!$F$78</f>
        <v>2.1000000000000001E-2</v>
      </c>
      <c r="V7" s="94">
        <f>0.001*[82]Sheet1!$F$79</f>
        <v>2.1000000000000001E-2</v>
      </c>
      <c r="W7" s="94">
        <f>0.001*[82]Sheet1!$F$80</f>
        <v>2.1000000000000001E-2</v>
      </c>
      <c r="X7" s="94">
        <f>0.001*[82]Sheet1!$F$81</f>
        <v>2.1000000000000001E-2</v>
      </c>
      <c r="Y7" s="94">
        <f>0.001*[82]Sheet1!$F$82</f>
        <v>2.1000000000000001E-2</v>
      </c>
      <c r="Z7" s="129">
        <f>0.001*[82]Sheet1!$F$83</f>
        <v>2.1000000000000001E-2</v>
      </c>
      <c r="AA7" s="120">
        <f t="shared" si="0"/>
        <v>2.1000000000000001E-2</v>
      </c>
      <c r="AB7" s="95">
        <f t="shared" si="1"/>
        <v>0.02</v>
      </c>
      <c r="AC7" s="99">
        <f t="shared" si="2"/>
        <v>2.0333333333333339E-2</v>
      </c>
    </row>
    <row r="8" spans="2:29" ht="15" customHeight="1">
      <c r="B8" s="111">
        <v>4</v>
      </c>
      <c r="C8" s="128">
        <f>0.001*[82]Sheet1!$F$84</f>
        <v>2.1000000000000001E-2</v>
      </c>
      <c r="D8" s="94">
        <f>0.001*[82]Sheet1!$F$85</f>
        <v>2.1999999999999999E-2</v>
      </c>
      <c r="E8" s="94">
        <f>0.001*[82]Sheet1!$F$86</f>
        <v>2.1999999999999999E-2</v>
      </c>
      <c r="F8" s="94">
        <f>0.001*[82]Sheet1!$F$87</f>
        <v>2.1999999999999999E-2</v>
      </c>
      <c r="G8" s="94">
        <f>0.001*[82]Sheet1!$F$88</f>
        <v>2.1999999999999999E-2</v>
      </c>
      <c r="H8" s="94">
        <f>0.001*[82]Sheet1!$F$89</f>
        <v>2.3E-2</v>
      </c>
      <c r="I8" s="94">
        <f>0.001*[82]Sheet1!$F$90</f>
        <v>2.3E-2</v>
      </c>
      <c r="J8" s="94">
        <f>0.001*[82]Sheet1!$F$91</f>
        <v>2.3E-2</v>
      </c>
      <c r="K8" s="94">
        <f>0.001*[82]Sheet1!$F$92</f>
        <v>2.3E-2</v>
      </c>
      <c r="L8" s="94">
        <f>0.001*[82]Sheet1!$F$93</f>
        <v>2.3E-2</v>
      </c>
      <c r="M8" s="94">
        <f>0.001*[82]Sheet1!$F$94</f>
        <v>2.1999999999999999E-2</v>
      </c>
      <c r="N8" s="94">
        <f>0.001*[82]Sheet1!$F$95</f>
        <v>2.1000000000000001E-2</v>
      </c>
      <c r="O8" s="94">
        <f>0.001*[82]Sheet1!$F$96</f>
        <v>2.1000000000000001E-2</v>
      </c>
      <c r="P8" s="94">
        <f>0.001*[82]Sheet1!$F$97</f>
        <v>2.1000000000000001E-2</v>
      </c>
      <c r="Q8" s="94">
        <f>0.001*[82]Sheet1!$F$98</f>
        <v>2.1000000000000001E-2</v>
      </c>
      <c r="R8" s="94">
        <f>0.001*[82]Sheet1!$F$99</f>
        <v>0.02</v>
      </c>
      <c r="S8" s="94">
        <f>0.001*[82]Sheet1!$F$100</f>
        <v>2.1000000000000001E-2</v>
      </c>
      <c r="T8" s="94">
        <f>0.001*[82]Sheet1!$F$101</f>
        <v>2.1000000000000001E-2</v>
      </c>
      <c r="U8" s="94">
        <f>0.001*[82]Sheet1!$F$102</f>
        <v>2.1000000000000001E-2</v>
      </c>
      <c r="V8" s="94">
        <f>0.001*[82]Sheet1!$F$103</f>
        <v>2.1000000000000001E-2</v>
      </c>
      <c r="W8" s="94">
        <f>0.001*[82]Sheet1!$F$104</f>
        <v>2.1000000000000001E-2</v>
      </c>
      <c r="X8" s="94">
        <f>0.001*[82]Sheet1!$F$105</f>
        <v>2.1000000000000001E-2</v>
      </c>
      <c r="Y8" s="94">
        <f>0.001*[82]Sheet1!$F$106</f>
        <v>2.1000000000000001E-2</v>
      </c>
      <c r="Z8" s="129">
        <f>0.001*[82]Sheet1!$F$107</f>
        <v>2.1000000000000001E-2</v>
      </c>
      <c r="AA8" s="120">
        <f t="shared" si="0"/>
        <v>2.3E-2</v>
      </c>
      <c r="AB8" s="95">
        <f t="shared" si="1"/>
        <v>0.02</v>
      </c>
      <c r="AC8" s="99">
        <f t="shared" si="2"/>
        <v>2.158333333333334E-2</v>
      </c>
    </row>
    <row r="9" spans="2:29" ht="15" customHeight="1">
      <c r="B9" s="111">
        <v>5</v>
      </c>
      <c r="C9" s="128">
        <f>0.001*[82]Sheet1!$F$108</f>
        <v>2.1999999999999999E-2</v>
      </c>
      <c r="D9" s="94">
        <f>0.001*[82]Sheet1!$F$109</f>
        <v>2.1999999999999999E-2</v>
      </c>
      <c r="E9" s="94">
        <f>0.001*[82]Sheet1!$F$110</f>
        <v>2.1999999999999999E-2</v>
      </c>
      <c r="F9" s="94">
        <f>0.001*[82]Sheet1!$F$111</f>
        <v>2.1999999999999999E-2</v>
      </c>
      <c r="G9" s="94">
        <f>0.001*[82]Sheet1!$F$112</f>
        <v>2.1999999999999999E-2</v>
      </c>
      <c r="H9" s="94">
        <f>0.001*[82]Sheet1!$F$113</f>
        <v>2.1999999999999999E-2</v>
      </c>
      <c r="I9" s="94">
        <f>0.001*[82]Sheet1!$F$114</f>
        <v>2.1999999999999999E-2</v>
      </c>
      <c r="J9" s="94">
        <f>0.001*[82]Sheet1!$F$115</f>
        <v>2.1999999999999999E-2</v>
      </c>
      <c r="K9" s="94">
        <f>0.001*[82]Sheet1!$F$116</f>
        <v>2.3E-2</v>
      </c>
      <c r="L9" s="94">
        <f>0.001*[82]Sheet1!$F$117</f>
        <v>2.3E-2</v>
      </c>
      <c r="M9" s="94">
        <f>0.001*[82]Sheet1!$F$118</f>
        <v>2.3E-2</v>
      </c>
      <c r="N9" s="94">
        <f>0.001*[82]Sheet1!$F$119</f>
        <v>2.1999999999999999E-2</v>
      </c>
      <c r="O9" s="94">
        <f>0.001*[82]Sheet1!$F$120</f>
        <v>0.02</v>
      </c>
      <c r="P9" s="94">
        <f>0.001*[82]Sheet1!$F$121</f>
        <v>2.1999999999999999E-2</v>
      </c>
      <c r="Q9" s="94">
        <f>0.001*[82]Sheet1!$F$122</f>
        <v>2.3E-2</v>
      </c>
      <c r="R9" s="94">
        <f>0.001*[82]Sheet1!$F$123</f>
        <v>2.1000000000000001E-2</v>
      </c>
      <c r="S9" s="94">
        <f>0.001*[82]Sheet1!$F$124</f>
        <v>2.1000000000000001E-2</v>
      </c>
      <c r="T9" s="94">
        <f>0.001*[82]Sheet1!$F$125</f>
        <v>0.02</v>
      </c>
      <c r="U9" s="94">
        <f>0.001*[82]Sheet1!$F$126</f>
        <v>0.02</v>
      </c>
      <c r="V9" s="94">
        <f>0.001*[82]Sheet1!$F$127</f>
        <v>0.02</v>
      </c>
      <c r="W9" s="94">
        <f>0.001*[82]Sheet1!$F$128</f>
        <v>0.02</v>
      </c>
      <c r="X9" s="94">
        <f>0.001*[82]Sheet1!$F$129</f>
        <v>0.02</v>
      </c>
      <c r="Y9" s="94">
        <f>0.001*[82]Sheet1!$F$130</f>
        <v>0.02</v>
      </c>
      <c r="Z9" s="129">
        <f>0.001*[82]Sheet1!$F$131</f>
        <v>0.02</v>
      </c>
      <c r="AA9" s="120">
        <f t="shared" si="0"/>
        <v>2.3E-2</v>
      </c>
      <c r="AB9" s="95">
        <f t="shared" si="1"/>
        <v>0.02</v>
      </c>
      <c r="AC9" s="99">
        <f t="shared" si="2"/>
        <v>2.1416666666666671E-2</v>
      </c>
    </row>
    <row r="10" spans="2:29" ht="15" customHeight="1">
      <c r="B10" s="112">
        <v>6</v>
      </c>
      <c r="C10" s="130">
        <f>0.001*[82]Sheet1!$F$132</f>
        <v>2.1000000000000001E-2</v>
      </c>
      <c r="D10" s="102">
        <f>0.001*[82]Sheet1!$F$133</f>
        <v>2.4E-2</v>
      </c>
      <c r="E10" s="102">
        <f>0.001*[82]Sheet1!$F$134</f>
        <v>2.8000000000000001E-2</v>
      </c>
      <c r="F10" s="102">
        <f>0.001*[82]Sheet1!$F$135</f>
        <v>3.2000000000000001E-2</v>
      </c>
      <c r="G10" s="102">
        <f>0.001*[82]Sheet1!$F$136</f>
        <v>3.6000000000000004E-2</v>
      </c>
      <c r="H10" s="102">
        <f>0.001*[82]Sheet1!$F$137</f>
        <v>4.2000000000000003E-2</v>
      </c>
      <c r="I10" s="102">
        <f>0.001*[82]Sheet1!$F$138</f>
        <v>4.2000000000000003E-2</v>
      </c>
      <c r="J10" s="102">
        <f>0.001*[82]Sheet1!$F$139</f>
        <v>4.3999999999999997E-2</v>
      </c>
      <c r="K10" s="102">
        <f>0.001*[82]Sheet1!$F$140</f>
        <v>4.2000000000000003E-2</v>
      </c>
      <c r="L10" s="102">
        <f>0.001*[82]Sheet1!$F$141</f>
        <v>3.6000000000000004E-2</v>
      </c>
      <c r="M10" s="102">
        <f>0.001*[82]Sheet1!$F$142</f>
        <v>2.9000000000000001E-2</v>
      </c>
      <c r="N10" s="102">
        <f>0.001*[82]Sheet1!$F$143</f>
        <v>2.9000000000000001E-2</v>
      </c>
      <c r="O10" s="102">
        <f>0.001*[82]Sheet1!$F$144</f>
        <v>2.4E-2</v>
      </c>
      <c r="P10" s="102">
        <f>0.001*[82]Sheet1!$F$145</f>
        <v>2.1000000000000001E-2</v>
      </c>
      <c r="Q10" s="102">
        <f>0.001*[82]Sheet1!$F$146</f>
        <v>0.02</v>
      </c>
      <c r="R10" s="102">
        <f>0.001*[82]Sheet1!$F$147</f>
        <v>0.02</v>
      </c>
      <c r="S10" s="102">
        <f>0.001*[82]Sheet1!$F$148</f>
        <v>0.02</v>
      </c>
      <c r="T10" s="102">
        <f>0.001*[82]Sheet1!$F$149</f>
        <v>0.02</v>
      </c>
      <c r="U10" s="102">
        <f>0.001*[82]Sheet1!$F$150</f>
        <v>0.02</v>
      </c>
      <c r="V10" s="102">
        <f>0.001*[82]Sheet1!$F$151</f>
        <v>0.02</v>
      </c>
      <c r="W10" s="102">
        <f>0.001*[82]Sheet1!$F$152</f>
        <v>0.02</v>
      </c>
      <c r="X10" s="102">
        <f>0.001*[82]Sheet1!$F$153</f>
        <v>0.02</v>
      </c>
      <c r="Y10" s="102">
        <f>0.001*[82]Sheet1!$F$154</f>
        <v>0.02</v>
      </c>
      <c r="Z10" s="131">
        <f>0.001*[82]Sheet1!$F$155</f>
        <v>0.02</v>
      </c>
      <c r="AA10" s="121">
        <f t="shared" si="0"/>
        <v>4.3999999999999997E-2</v>
      </c>
      <c r="AB10" s="103">
        <f t="shared" si="1"/>
        <v>0.02</v>
      </c>
      <c r="AC10" s="104">
        <f t="shared" si="2"/>
        <v>2.7083333333333345E-2</v>
      </c>
    </row>
    <row r="11" spans="2:29" ht="15" customHeight="1">
      <c r="B11" s="111">
        <v>7</v>
      </c>
      <c r="C11" s="128">
        <f>0.001*[82]Sheet1!$F$156</f>
        <v>0.02</v>
      </c>
      <c r="D11" s="94">
        <f>0.001*[82]Sheet1!$F$157</f>
        <v>0.02</v>
      </c>
      <c r="E11" s="94">
        <f>0.001*[82]Sheet1!$F$158</f>
        <v>0.02</v>
      </c>
      <c r="F11" s="94">
        <f>0.001*[82]Sheet1!$F$159</f>
        <v>0.02</v>
      </c>
      <c r="G11" s="94">
        <f>0.001*[82]Sheet1!$F$160</f>
        <v>0.02</v>
      </c>
      <c r="H11" s="94">
        <f>0.001*[82]Sheet1!$F$161</f>
        <v>0.02</v>
      </c>
      <c r="I11" s="94">
        <f>0.001*[82]Sheet1!$F$162</f>
        <v>0.02</v>
      </c>
      <c r="J11" s="94">
        <f>0.001*[82]Sheet1!$F$163</f>
        <v>0.02</v>
      </c>
      <c r="K11" s="94">
        <f>0.001*[82]Sheet1!$F$164</f>
        <v>0.02</v>
      </c>
      <c r="L11" s="94">
        <f>0.001*[82]Sheet1!$F$165</f>
        <v>0.02</v>
      </c>
      <c r="M11" s="94">
        <f>0.001*[82]Sheet1!$F$166</f>
        <v>0.02</v>
      </c>
      <c r="N11" s="94">
        <f>0.001*[82]Sheet1!$F$167</f>
        <v>0.02</v>
      </c>
      <c r="O11" s="94">
        <f>0.001*[82]Sheet1!$F$168</f>
        <v>0.02</v>
      </c>
      <c r="P11" s="94">
        <f>0.001*[82]Sheet1!$F$169</f>
        <v>0.02</v>
      </c>
      <c r="Q11" s="94">
        <f>0.001*[82]Sheet1!$F$170</f>
        <v>0.02</v>
      </c>
      <c r="R11" s="94">
        <f>0.001*[82]Sheet1!$F$171</f>
        <v>0.02</v>
      </c>
      <c r="S11" s="94">
        <f>0.001*[82]Sheet1!$F$172</f>
        <v>0.02</v>
      </c>
      <c r="T11" s="94">
        <f>0.001*[82]Sheet1!$F$173</f>
        <v>0.02</v>
      </c>
      <c r="U11" s="94">
        <f>0.001*[82]Sheet1!$F$174</f>
        <v>0.02</v>
      </c>
      <c r="V11" s="94">
        <f>0.001*[82]Sheet1!$F$175</f>
        <v>2.1000000000000001E-2</v>
      </c>
      <c r="W11" s="94">
        <f>0.001*[82]Sheet1!$F$176</f>
        <v>2.1000000000000001E-2</v>
      </c>
      <c r="X11" s="94">
        <f>0.001*[82]Sheet1!$F$177</f>
        <v>2.1000000000000001E-2</v>
      </c>
      <c r="Y11" s="94">
        <f>0.001*[82]Sheet1!$F$178</f>
        <v>2.3E-2</v>
      </c>
      <c r="Z11" s="129">
        <f>0.001*[82]Sheet1!$F$179</f>
        <v>2.1999999999999999E-2</v>
      </c>
      <c r="AA11" s="120">
        <f t="shared" si="0"/>
        <v>2.3E-2</v>
      </c>
      <c r="AB11" s="95">
        <f t="shared" si="1"/>
        <v>0.02</v>
      </c>
      <c r="AC11" s="99">
        <f t="shared" si="2"/>
        <v>2.0333333333333339E-2</v>
      </c>
    </row>
    <row r="12" spans="2:29" ht="15" customHeight="1">
      <c r="B12" s="111">
        <v>8</v>
      </c>
      <c r="C12" s="128">
        <f>0.001*[82]Sheet1!$F$180</f>
        <v>2.3E-2</v>
      </c>
      <c r="D12" s="94">
        <f>0.001*[82]Sheet1!$F$181</f>
        <v>2.4E-2</v>
      </c>
      <c r="E12" s="94">
        <f>0.001*[82]Sheet1!$F$182</f>
        <v>2.4E-2</v>
      </c>
      <c r="F12" s="94">
        <f>0.001*[82]Sheet1!$F$183</f>
        <v>2.3E-2</v>
      </c>
      <c r="G12" s="94">
        <f>0.001*[82]Sheet1!$F$184</f>
        <v>2.5000000000000001E-2</v>
      </c>
      <c r="H12" s="94">
        <f>0.001*[82]Sheet1!$F$185</f>
        <v>3.1E-2</v>
      </c>
      <c r="I12" s="94">
        <f>0.001*[82]Sheet1!$F$186</f>
        <v>2.6000000000000002E-2</v>
      </c>
      <c r="J12" s="94">
        <f>0.001*[82]Sheet1!$F$187</f>
        <v>2.1999999999999999E-2</v>
      </c>
      <c r="K12" s="94">
        <f>0.001*[82]Sheet1!$F$188</f>
        <v>2.1000000000000001E-2</v>
      </c>
      <c r="L12" s="94">
        <f>0.001*[82]Sheet1!$F$189</f>
        <v>2.1000000000000001E-2</v>
      </c>
      <c r="M12" s="94">
        <f>0.001*[82]Sheet1!$F$190</f>
        <v>0.02</v>
      </c>
      <c r="N12" s="94">
        <f>0.001*[82]Sheet1!$F$191</f>
        <v>0.02</v>
      </c>
      <c r="O12" s="94">
        <f>0.001*[82]Sheet1!$F$192</f>
        <v>0.02</v>
      </c>
      <c r="P12" s="94">
        <f>0.001*[82]Sheet1!$F$193</f>
        <v>0.02</v>
      </c>
      <c r="Q12" s="94">
        <f>0.001*[82]Sheet1!$F$194</f>
        <v>0.02</v>
      </c>
      <c r="R12" s="94">
        <f>0.001*[82]Sheet1!$F$195</f>
        <v>0.02</v>
      </c>
      <c r="S12" s="94">
        <f>0.001*[82]Sheet1!$F$196</f>
        <v>0.02</v>
      </c>
      <c r="T12" s="94">
        <f>0.001*[82]Sheet1!$F$197</f>
        <v>0.02</v>
      </c>
      <c r="U12" s="94">
        <f>0.001*[82]Sheet1!$F$198</f>
        <v>0.02</v>
      </c>
      <c r="V12" s="94">
        <f>0.001*[82]Sheet1!$F$199</f>
        <v>2.1000000000000001E-2</v>
      </c>
      <c r="W12" s="94">
        <f>0.001*[82]Sheet1!$F$200</f>
        <v>2.1000000000000001E-2</v>
      </c>
      <c r="X12" s="94">
        <f>0.001*[82]Sheet1!$F$201</f>
        <v>2.1000000000000001E-2</v>
      </c>
      <c r="Y12" s="94">
        <f>0.001*[82]Sheet1!$F$202</f>
        <v>2.1999999999999999E-2</v>
      </c>
      <c r="Z12" s="129">
        <f>0.001*[82]Sheet1!$F$203</f>
        <v>2.1999999999999999E-2</v>
      </c>
      <c r="AA12" s="120">
        <f t="shared" si="0"/>
        <v>3.1E-2</v>
      </c>
      <c r="AB12" s="95">
        <f t="shared" si="1"/>
        <v>0.02</v>
      </c>
      <c r="AC12" s="99">
        <f t="shared" si="2"/>
        <v>2.195833333333334E-2</v>
      </c>
    </row>
    <row r="13" spans="2:29" ht="15" customHeight="1">
      <c r="B13" s="111">
        <v>9</v>
      </c>
      <c r="C13" s="128">
        <f>0.001*[82]Sheet1!$F$204</f>
        <v>2.1999999999999999E-2</v>
      </c>
      <c r="D13" s="94">
        <f>0.001*[82]Sheet1!$F$205</f>
        <v>2.1999999999999999E-2</v>
      </c>
      <c r="E13" s="94">
        <f>0.001*[82]Sheet1!$F$206</f>
        <v>2.1999999999999999E-2</v>
      </c>
      <c r="F13" s="94">
        <f>0.001*[82]Sheet1!$F$207</f>
        <v>2.1999999999999999E-2</v>
      </c>
      <c r="G13" s="94">
        <f>0.001*[82]Sheet1!$F$208</f>
        <v>2.1999999999999999E-2</v>
      </c>
      <c r="H13" s="94">
        <f>0.001*[82]Sheet1!$F$209</f>
        <v>2.1999999999999999E-2</v>
      </c>
      <c r="I13" s="94">
        <f>0.001*[82]Sheet1!$F$210</f>
        <v>2.1999999999999999E-2</v>
      </c>
      <c r="J13" s="94">
        <f>0.001*[82]Sheet1!$F$211</f>
        <v>2.1999999999999999E-2</v>
      </c>
      <c r="K13" s="94">
        <f>0.001*[82]Sheet1!$F$212</f>
        <v>2.1999999999999999E-2</v>
      </c>
      <c r="L13" s="94">
        <f>0.001*[82]Sheet1!$F$213</f>
        <v>2.6000000000000002E-2</v>
      </c>
      <c r="M13" s="94">
        <f>0.001*[82]Sheet1!$F$214</f>
        <v>2.8000000000000001E-2</v>
      </c>
      <c r="N13" s="94">
        <f>0.001*[82]Sheet1!$F$215</f>
        <v>2.4E-2</v>
      </c>
      <c r="O13" s="94">
        <f>0.001*[82]Sheet1!$F$216</f>
        <v>2.1999999999999999E-2</v>
      </c>
      <c r="P13" s="94">
        <f>0.001*[82]Sheet1!$F$217</f>
        <v>2.1000000000000001E-2</v>
      </c>
      <c r="Q13" s="94">
        <f>0.001*[82]Sheet1!$F$218</f>
        <v>2.1000000000000001E-2</v>
      </c>
      <c r="R13" s="94">
        <f>0.001*[82]Sheet1!$F$219</f>
        <v>2.1000000000000001E-2</v>
      </c>
      <c r="S13" s="94">
        <f>0.001*[82]Sheet1!$F$220</f>
        <v>2.1000000000000001E-2</v>
      </c>
      <c r="T13" s="94">
        <f>0.001*[82]Sheet1!$F$221</f>
        <v>2.1000000000000001E-2</v>
      </c>
      <c r="U13" s="94">
        <f>0.001*[82]Sheet1!$F$222</f>
        <v>2.1999999999999999E-2</v>
      </c>
      <c r="V13" s="94">
        <f>0.001*[82]Sheet1!$F$223</f>
        <v>2.3E-2</v>
      </c>
      <c r="W13" s="94">
        <f>0.001*[82]Sheet1!$F$224</f>
        <v>2.3E-2</v>
      </c>
      <c r="X13" s="94">
        <f>0.001*[82]Sheet1!$F$225</f>
        <v>2.1999999999999999E-2</v>
      </c>
      <c r="Y13" s="94">
        <f>0.001*[82]Sheet1!$F$226</f>
        <v>2.1999999999999999E-2</v>
      </c>
      <c r="Z13" s="129">
        <f>0.001*[82]Sheet1!$F$227</f>
        <v>2.1999999999999999E-2</v>
      </c>
      <c r="AA13" s="120">
        <f t="shared" si="0"/>
        <v>2.8000000000000001E-2</v>
      </c>
      <c r="AB13" s="95">
        <f t="shared" si="1"/>
        <v>2.1000000000000001E-2</v>
      </c>
      <c r="AC13" s="99">
        <f t="shared" si="2"/>
        <v>2.2375000000000006E-2</v>
      </c>
    </row>
    <row r="14" spans="2:29" ht="15" customHeight="1">
      <c r="B14" s="113">
        <v>10</v>
      </c>
      <c r="C14" s="132">
        <f>0.001*[82]Sheet1!$F$228</f>
        <v>2.4E-2</v>
      </c>
      <c r="D14" s="105">
        <f>0.001*[82]Sheet1!$F$229</f>
        <v>2.8000000000000001E-2</v>
      </c>
      <c r="E14" s="105">
        <f>0.001*[82]Sheet1!$F$230</f>
        <v>2.3E-2</v>
      </c>
      <c r="F14" s="105">
        <f>0.001*[82]Sheet1!$F$231</f>
        <v>2.1999999999999999E-2</v>
      </c>
      <c r="G14" s="105">
        <f>0.001*[82]Sheet1!$F$232</f>
        <v>2.3E-2</v>
      </c>
      <c r="H14" s="105">
        <f>0.001*[82]Sheet1!$F$233</f>
        <v>2.1999999999999999E-2</v>
      </c>
      <c r="I14" s="105">
        <f>0.001*[82]Sheet1!$F$234</f>
        <v>2.1999999999999999E-2</v>
      </c>
      <c r="J14" s="105">
        <f>0.001*[82]Sheet1!$F$235</f>
        <v>2.1999999999999999E-2</v>
      </c>
      <c r="K14" s="105">
        <f>0.001*[82]Sheet1!$F$236</f>
        <v>2.1000000000000001E-2</v>
      </c>
      <c r="L14" s="105">
        <f>0.001*[82]Sheet1!$F$237</f>
        <v>2.1000000000000001E-2</v>
      </c>
      <c r="M14" s="105">
        <f>0.001*[82]Sheet1!$F$238</f>
        <v>0.02</v>
      </c>
      <c r="N14" s="105">
        <f>0.001*[82]Sheet1!$F$239</f>
        <v>0.02</v>
      </c>
      <c r="O14" s="105">
        <f>0.001*[82]Sheet1!$F$240</f>
        <v>0.02</v>
      </c>
      <c r="P14" s="105">
        <f>0.001*[82]Sheet1!$F$241</f>
        <v>0.02</v>
      </c>
      <c r="Q14" s="105">
        <f>0.001*[82]Sheet1!$F$242</f>
        <v>0.02</v>
      </c>
      <c r="R14" s="105">
        <f>0.001*[82]Sheet1!$F$243</f>
        <v>0.02</v>
      </c>
      <c r="S14" s="105">
        <f>0.001*[82]Sheet1!$F$244</f>
        <v>0.02</v>
      </c>
      <c r="T14" s="105">
        <f>0.001*[82]Sheet1!$F$245</f>
        <v>0.02</v>
      </c>
      <c r="U14" s="105">
        <f>0.001*[82]Sheet1!$F$246</f>
        <v>0.02</v>
      </c>
      <c r="V14" s="105">
        <f>0.001*[82]Sheet1!$F$247</f>
        <v>0.02</v>
      </c>
      <c r="W14" s="105">
        <f>0.001*[82]Sheet1!$F$248</f>
        <v>0.02</v>
      </c>
      <c r="X14" s="105">
        <f>0.001*[82]Sheet1!$F$249</f>
        <v>0.02</v>
      </c>
      <c r="Y14" s="105">
        <f>0.001*[82]Sheet1!$F$250</f>
        <v>2.1000000000000001E-2</v>
      </c>
      <c r="Z14" s="133">
        <f>0.001*[82]Sheet1!$F$251</f>
        <v>2.1000000000000001E-2</v>
      </c>
      <c r="AA14" s="122">
        <f t="shared" si="0"/>
        <v>2.8000000000000001E-2</v>
      </c>
      <c r="AB14" s="106">
        <f t="shared" si="1"/>
        <v>0.02</v>
      </c>
      <c r="AC14" s="107">
        <f t="shared" si="2"/>
        <v>2.1250000000000005E-2</v>
      </c>
    </row>
    <row r="15" spans="2:29" ht="15" customHeight="1">
      <c r="B15" s="111">
        <v>11</v>
      </c>
      <c r="C15" s="128">
        <f>0.001*[82]Sheet1!$F$252</f>
        <v>0.02</v>
      </c>
      <c r="D15" s="94">
        <f>0.001*[82]Sheet1!$F$253</f>
        <v>2.1000000000000001E-2</v>
      </c>
      <c r="E15" s="94">
        <f>0.001*[82]Sheet1!$F$254</f>
        <v>2.1000000000000001E-2</v>
      </c>
      <c r="F15" s="94">
        <f>0.001*[82]Sheet1!$F$255</f>
        <v>2.1000000000000001E-2</v>
      </c>
      <c r="G15" s="94">
        <f>0.001*[82]Sheet1!$F$256</f>
        <v>2.1999999999999999E-2</v>
      </c>
      <c r="H15" s="94">
        <f>0.001*[82]Sheet1!$F$257</f>
        <v>2.1999999999999999E-2</v>
      </c>
      <c r="I15" s="94">
        <f>0.001*[82]Sheet1!$F$258</f>
        <v>2.1999999999999999E-2</v>
      </c>
      <c r="J15" s="94">
        <f>0.001*[82]Sheet1!$F$259</f>
        <v>2.1000000000000001E-2</v>
      </c>
      <c r="K15" s="94">
        <f>0.001*[82]Sheet1!$F$260</f>
        <v>2.1999999999999999E-2</v>
      </c>
      <c r="L15" s="94">
        <f>0.001*[82]Sheet1!$F$261</f>
        <v>2.1000000000000001E-2</v>
      </c>
      <c r="M15" s="94">
        <f>0.001*[82]Sheet1!$F$262</f>
        <v>0.02</v>
      </c>
      <c r="N15" s="94">
        <f>0.001*[82]Sheet1!$F$263</f>
        <v>0.02</v>
      </c>
      <c r="O15" s="94">
        <f>0.001*[82]Sheet1!$F$264</f>
        <v>0.02</v>
      </c>
      <c r="P15" s="94">
        <f>0.001*[82]Sheet1!$F$265</f>
        <v>0.02</v>
      </c>
      <c r="Q15" s="94">
        <f>0.001*[82]Sheet1!$F$266</f>
        <v>0.02</v>
      </c>
      <c r="R15" s="94">
        <f>0.001*[82]Sheet1!$F$267</f>
        <v>0.02</v>
      </c>
      <c r="S15" s="94">
        <f>0.001*[82]Sheet1!$F$268</f>
        <v>0.02</v>
      </c>
      <c r="T15" s="94">
        <f>0.001*[82]Sheet1!$F$269</f>
        <v>0.02</v>
      </c>
      <c r="U15" s="94">
        <f>0.001*[82]Sheet1!$F$270</f>
        <v>0.02</v>
      </c>
      <c r="V15" s="94">
        <f>0.001*[82]Sheet1!$F$271</f>
        <v>0.02</v>
      </c>
      <c r="W15" s="94">
        <f>0.001*[82]Sheet1!$F$272</f>
        <v>0.02</v>
      </c>
      <c r="X15" s="94">
        <f>0.001*[82]Sheet1!$F$273</f>
        <v>0.02</v>
      </c>
      <c r="Y15" s="94">
        <f>0.001*[82]Sheet1!$F$274</f>
        <v>0.02</v>
      </c>
      <c r="Z15" s="129">
        <f>0.001*[82]Sheet1!$F$275</f>
        <v>0.02</v>
      </c>
      <c r="AA15" s="120">
        <f t="shared" si="0"/>
        <v>2.1999999999999999E-2</v>
      </c>
      <c r="AB15" s="95">
        <f t="shared" si="1"/>
        <v>0.02</v>
      </c>
      <c r="AC15" s="99">
        <f t="shared" si="2"/>
        <v>2.0541666666666673E-2</v>
      </c>
    </row>
    <row r="16" spans="2:29" ht="15" customHeight="1">
      <c r="B16" s="111">
        <v>12</v>
      </c>
      <c r="C16" s="128">
        <f>0.001*[82]Sheet1!$F$276</f>
        <v>0.02</v>
      </c>
      <c r="D16" s="94">
        <f>0.001*[82]Sheet1!$F$277</f>
        <v>0.02</v>
      </c>
      <c r="E16" s="94">
        <f>0.001*[82]Sheet1!$F$278</f>
        <v>0.02</v>
      </c>
      <c r="F16" s="94">
        <f>0.001*[82]Sheet1!$F$279</f>
        <v>0.02</v>
      </c>
      <c r="G16" s="94">
        <f>0.001*[82]Sheet1!$F$280</f>
        <v>0.02</v>
      </c>
      <c r="H16" s="94">
        <f>0.001*[82]Sheet1!$F$281</f>
        <v>0.02</v>
      </c>
      <c r="I16" s="94">
        <f>0.001*[82]Sheet1!$F$282</f>
        <v>0.02</v>
      </c>
      <c r="J16" s="94">
        <f>0.001*[82]Sheet1!$F$283</f>
        <v>0.02</v>
      </c>
      <c r="K16" s="94">
        <f>0.001*[82]Sheet1!$F$284</f>
        <v>0.02</v>
      </c>
      <c r="L16" s="94">
        <f>0.001*[82]Sheet1!$F$285</f>
        <v>0.02</v>
      </c>
      <c r="M16" s="94">
        <f>0.001*[82]Sheet1!$F$286</f>
        <v>0.02</v>
      </c>
      <c r="N16" s="94">
        <f>0.001*[82]Sheet1!$F$287</f>
        <v>0.02</v>
      </c>
      <c r="O16" s="94">
        <f>0.001*[82]Sheet1!$F$288</f>
        <v>0.02</v>
      </c>
      <c r="P16" s="94">
        <f>0.001*[82]Sheet1!$F$289</f>
        <v>0.02</v>
      </c>
      <c r="Q16" s="94">
        <f>0.001*[82]Sheet1!$F$290</f>
        <v>0.02</v>
      </c>
      <c r="R16" s="94">
        <f>0.001*[82]Sheet1!$F$291</f>
        <v>0.02</v>
      </c>
      <c r="S16" s="94">
        <f>0.001*[82]Sheet1!$F$292</f>
        <v>0.02</v>
      </c>
      <c r="T16" s="94">
        <f>0.001*[82]Sheet1!$F$293</f>
        <v>0.02</v>
      </c>
      <c r="U16" s="94">
        <f>0.001*[82]Sheet1!$F$294</f>
        <v>0.02</v>
      </c>
      <c r="V16" s="94">
        <f>0.001*[82]Sheet1!$F$295</f>
        <v>0.02</v>
      </c>
      <c r="W16" s="94">
        <f>0.001*[82]Sheet1!$F$296</f>
        <v>0.02</v>
      </c>
      <c r="X16" s="94">
        <f>0.001*[82]Sheet1!$F$297</f>
        <v>2.1000000000000001E-2</v>
      </c>
      <c r="Y16" s="94">
        <f>0.001*[82]Sheet1!$F$298</f>
        <v>2.1000000000000001E-2</v>
      </c>
      <c r="Z16" s="129">
        <f>0.001*[82]Sheet1!$F$299</f>
        <v>2.1000000000000001E-2</v>
      </c>
      <c r="AA16" s="120">
        <f t="shared" si="0"/>
        <v>2.1000000000000001E-2</v>
      </c>
      <c r="AB16" s="95">
        <f t="shared" si="1"/>
        <v>0.02</v>
      </c>
      <c r="AC16" s="99">
        <f t="shared" si="2"/>
        <v>2.0125000000000007E-2</v>
      </c>
    </row>
    <row r="17" spans="2:29" ht="15" customHeight="1">
      <c r="B17" s="111">
        <v>13</v>
      </c>
      <c r="C17" s="128">
        <f>0.001*[82]Sheet1!$F$300</f>
        <v>2.1000000000000001E-2</v>
      </c>
      <c r="D17" s="94">
        <f>0.001*[82]Sheet1!$F$301</f>
        <v>2.1000000000000001E-2</v>
      </c>
      <c r="E17" s="94">
        <f>0.001*[82]Sheet1!$F$302</f>
        <v>2.1000000000000001E-2</v>
      </c>
      <c r="F17" s="94">
        <f>0.001*[82]Sheet1!$F$303</f>
        <v>2.1000000000000001E-2</v>
      </c>
      <c r="G17" s="94">
        <f>0.001*[82]Sheet1!$F$304</f>
        <v>2.1999999999999999E-2</v>
      </c>
      <c r="H17" s="94">
        <f>0.001*[82]Sheet1!$F$305</f>
        <v>2.1999999999999999E-2</v>
      </c>
      <c r="I17" s="94">
        <f>0.001*[82]Sheet1!$F$306</f>
        <v>2.1999999999999999E-2</v>
      </c>
      <c r="J17" s="94">
        <f>0.001*[82]Sheet1!$F$307</f>
        <v>2.1999999999999999E-2</v>
      </c>
      <c r="K17" s="94">
        <f>0.001*[82]Sheet1!$F$308</f>
        <v>2.1999999999999999E-2</v>
      </c>
      <c r="L17" s="94">
        <f>0.001*[82]Sheet1!$F$309</f>
        <v>2.1999999999999999E-2</v>
      </c>
      <c r="M17" s="94">
        <f>0.001*[82]Sheet1!$F$310</f>
        <v>2.1000000000000001E-2</v>
      </c>
      <c r="N17" s="94">
        <f>0.001*[82]Sheet1!$F$311</f>
        <v>2.1999999999999999E-2</v>
      </c>
      <c r="O17" s="94">
        <f>0.001*[82]Sheet1!$F$312</f>
        <v>2.1000000000000001E-2</v>
      </c>
      <c r="P17" s="94">
        <f>0.001*[82]Sheet1!$F$313</f>
        <v>2.1000000000000001E-2</v>
      </c>
      <c r="Q17" s="94">
        <f>0.001*[82]Sheet1!$F$314</f>
        <v>2.1000000000000001E-2</v>
      </c>
      <c r="R17" s="94">
        <f>0.001*[82]Sheet1!$F$315</f>
        <v>2.1000000000000001E-2</v>
      </c>
      <c r="S17" s="94">
        <f>0.001*[82]Sheet1!$F$316</f>
        <v>2.1000000000000001E-2</v>
      </c>
      <c r="T17" s="94">
        <f>0.001*[82]Sheet1!$F$317</f>
        <v>2.1000000000000001E-2</v>
      </c>
      <c r="U17" s="94">
        <f>0.001*[82]Sheet1!$F$318</f>
        <v>2.1000000000000001E-2</v>
      </c>
      <c r="V17" s="94">
        <f>0.001*[82]Sheet1!$F$319</f>
        <v>2.1000000000000001E-2</v>
      </c>
      <c r="W17" s="94">
        <f>0.001*[82]Sheet1!$F$320</f>
        <v>2.1000000000000001E-2</v>
      </c>
      <c r="X17" s="94">
        <f>0.001*[82]Sheet1!$F$321</f>
        <v>2.1000000000000001E-2</v>
      </c>
      <c r="Y17" s="94">
        <f>0.001*[82]Sheet1!$F$322</f>
        <v>2.1999999999999999E-2</v>
      </c>
      <c r="Z17" s="129">
        <f>0.001*[82]Sheet1!$F$323</f>
        <v>2.1000000000000001E-2</v>
      </c>
      <c r="AA17" s="120">
        <f t="shared" si="0"/>
        <v>2.1999999999999999E-2</v>
      </c>
      <c r="AB17" s="95">
        <f t="shared" si="1"/>
        <v>2.1000000000000001E-2</v>
      </c>
      <c r="AC17" s="99">
        <f t="shared" si="2"/>
        <v>2.133333333333334E-2</v>
      </c>
    </row>
    <row r="18" spans="2:29" ht="15" customHeight="1">
      <c r="B18" s="111">
        <v>14</v>
      </c>
      <c r="C18" s="128">
        <f>0.001*[82]Sheet1!$F$324</f>
        <v>2.1000000000000001E-2</v>
      </c>
      <c r="D18" s="94">
        <f>0.001*[82]Sheet1!$F$325</f>
        <v>2.1000000000000001E-2</v>
      </c>
      <c r="E18" s="94">
        <f>0.001*[82]Sheet1!$F$326</f>
        <v>2.1000000000000001E-2</v>
      </c>
      <c r="F18" s="94">
        <f>0.001*[82]Sheet1!$F$327</f>
        <v>2.3E-2</v>
      </c>
      <c r="G18" s="94">
        <f>0.001*[82]Sheet1!$F$328</f>
        <v>2.4E-2</v>
      </c>
      <c r="H18" s="94">
        <f>0.001*[82]Sheet1!$F$329</f>
        <v>2.4E-2</v>
      </c>
      <c r="I18" s="94">
        <f>0.001*[82]Sheet1!$F$330</f>
        <v>2.3E-2</v>
      </c>
      <c r="J18" s="94">
        <f>0.001*[82]Sheet1!$F$331</f>
        <v>2.1999999999999999E-2</v>
      </c>
      <c r="K18" s="94">
        <f>0.001*[82]Sheet1!$F$332</f>
        <v>2.1000000000000001E-2</v>
      </c>
      <c r="L18" s="94">
        <f>0.001*[82]Sheet1!$F$333</f>
        <v>2.1000000000000001E-2</v>
      </c>
      <c r="M18" s="94">
        <f>0.001*[82]Sheet1!$F$334</f>
        <v>2.1000000000000001E-2</v>
      </c>
      <c r="N18" s="94">
        <f>0.001*[82]Sheet1!$F$335</f>
        <v>2.1000000000000001E-2</v>
      </c>
      <c r="O18" s="94">
        <f>0.001*[82]Sheet1!$F$336</f>
        <v>2.1000000000000001E-2</v>
      </c>
      <c r="P18" s="94">
        <f>0.001*[82]Sheet1!$F$337</f>
        <v>2.1999999999999999E-2</v>
      </c>
      <c r="Q18" s="94">
        <f>0.001*[82]Sheet1!$F$338</f>
        <v>2.1999999999999999E-2</v>
      </c>
      <c r="R18" s="94">
        <f>0.001*[82]Sheet1!$F$339</f>
        <v>2.1000000000000001E-2</v>
      </c>
      <c r="S18" s="94">
        <f>0.001*[82]Sheet1!$F$340</f>
        <v>2.1999999999999999E-2</v>
      </c>
      <c r="T18" s="94">
        <f>0.001*[82]Sheet1!$F$341</f>
        <v>2.1999999999999999E-2</v>
      </c>
      <c r="U18" s="94">
        <f>0.001*[82]Sheet1!$F$342</f>
        <v>2.1000000000000001E-2</v>
      </c>
      <c r="V18" s="94">
        <f>0.001*[82]Sheet1!$F$343</f>
        <v>2.1999999999999999E-2</v>
      </c>
      <c r="W18" s="94">
        <f>0.001*[82]Sheet1!$F$344</f>
        <v>2.1999999999999999E-2</v>
      </c>
      <c r="X18" s="94">
        <f>0.001*[82]Sheet1!$F$345</f>
        <v>2.1999999999999999E-2</v>
      </c>
      <c r="Y18" s="94">
        <f>0.001*[82]Sheet1!$F$346</f>
        <v>2.5000000000000001E-2</v>
      </c>
      <c r="Z18" s="129">
        <f>0.001*[82]Sheet1!$F$347</f>
        <v>0.03</v>
      </c>
      <c r="AA18" s="120">
        <f t="shared" si="0"/>
        <v>0.03</v>
      </c>
      <c r="AB18" s="95">
        <f t="shared" si="1"/>
        <v>2.1000000000000001E-2</v>
      </c>
      <c r="AC18" s="99">
        <f t="shared" si="2"/>
        <v>2.2291666666666671E-2</v>
      </c>
    </row>
    <row r="19" spans="2:29" ht="15" customHeight="1">
      <c r="B19" s="111">
        <v>15</v>
      </c>
      <c r="C19" s="128">
        <f>0.001*[82]Sheet1!$F$348</f>
        <v>2.8000000000000001E-2</v>
      </c>
      <c r="D19" s="94">
        <f>0.001*[82]Sheet1!$F$349</f>
        <v>3.3000000000000002E-2</v>
      </c>
      <c r="E19" s="94">
        <f>0.001*[82]Sheet1!$F$350</f>
        <v>3.6999999999999998E-2</v>
      </c>
      <c r="F19" s="94">
        <f>0.001*[82]Sheet1!$F$351</f>
        <v>4.3999999999999997E-2</v>
      </c>
      <c r="G19" s="94">
        <f>0.001*[82]Sheet1!$F$352</f>
        <v>4.3000000000000003E-2</v>
      </c>
      <c r="H19" s="94">
        <f>0.001*[82]Sheet1!$F$353</f>
        <v>3.2000000000000001E-2</v>
      </c>
      <c r="I19" s="94">
        <f>0.001*[82]Sheet1!$F$354</f>
        <v>2.4E-2</v>
      </c>
      <c r="J19" s="94">
        <f>0.001*[82]Sheet1!$F$355</f>
        <v>2.1000000000000001E-2</v>
      </c>
      <c r="K19" s="94">
        <f>0.001*[82]Sheet1!$F$356</f>
        <v>0.02</v>
      </c>
      <c r="L19" s="94">
        <f>0.001*[82]Sheet1!$F$357</f>
        <v>0.02</v>
      </c>
      <c r="M19" s="94">
        <f>0.001*[82]Sheet1!$F$358</f>
        <v>0.02</v>
      </c>
      <c r="N19" s="94">
        <f>0.001*[82]Sheet1!$F$359</f>
        <v>0.02</v>
      </c>
      <c r="O19" s="94">
        <f>0.001*[82]Sheet1!$F$360</f>
        <v>2.1999999999999999E-2</v>
      </c>
      <c r="P19" s="94">
        <f>0.001*[82]Sheet1!$F$361</f>
        <v>2.1999999999999999E-2</v>
      </c>
      <c r="Q19" s="94">
        <f>0.001*[82]Sheet1!$F$362</f>
        <v>2.7E-2</v>
      </c>
      <c r="R19" s="94">
        <f>0.001*[82]Sheet1!$F$363</f>
        <v>2.9000000000000001E-2</v>
      </c>
      <c r="S19" s="94">
        <f>0.001*[82]Sheet1!$F$364</f>
        <v>2.6000000000000002E-2</v>
      </c>
      <c r="T19" s="94">
        <f>0.001*[82]Sheet1!$F$365</f>
        <v>2.1999999999999999E-2</v>
      </c>
      <c r="U19" s="94">
        <f>0.001*[82]Sheet1!$F$366</f>
        <v>2.1000000000000001E-2</v>
      </c>
      <c r="V19" s="94">
        <f>0.001*[82]Sheet1!$F$367</f>
        <v>2.1999999999999999E-2</v>
      </c>
      <c r="W19" s="94">
        <f>0.001*[82]Sheet1!$F$368</f>
        <v>2.4E-2</v>
      </c>
      <c r="X19" s="94">
        <f>0.001*[82]Sheet1!$F$369</f>
        <v>2.1999999999999999E-2</v>
      </c>
      <c r="Y19" s="94">
        <f>0.001*[82]Sheet1!$F$370</f>
        <v>0.02</v>
      </c>
      <c r="Z19" s="129">
        <f>0.001*[82]Sheet1!$F$371</f>
        <v>0.02</v>
      </c>
      <c r="AA19" s="120">
        <f t="shared" si="0"/>
        <v>4.3999999999999997E-2</v>
      </c>
      <c r="AB19" s="95">
        <f t="shared" si="1"/>
        <v>0.02</v>
      </c>
      <c r="AC19" s="99">
        <f t="shared" si="2"/>
        <v>2.5791666666666681E-2</v>
      </c>
    </row>
    <row r="20" spans="2:29" ht="15" customHeight="1">
      <c r="B20" s="112">
        <v>16</v>
      </c>
      <c r="C20" s="130">
        <f>0.001*[82]Sheet1!$F$372</f>
        <v>1.9E-2</v>
      </c>
      <c r="D20" s="102">
        <f>0.001*[82]Sheet1!$F$373</f>
        <v>1.9E-2</v>
      </c>
      <c r="E20" s="102">
        <f>0.001*[82]Sheet1!$F$374</f>
        <v>0.02</v>
      </c>
      <c r="F20" s="102">
        <f>0.001*[82]Sheet1!$F$375</f>
        <v>1.9E-2</v>
      </c>
      <c r="G20" s="102">
        <f>0.001*[82]Sheet1!$F$376</f>
        <v>0.02</v>
      </c>
      <c r="H20" s="102">
        <f>0.001*[82]Sheet1!$F$377</f>
        <v>0.02</v>
      </c>
      <c r="I20" s="102">
        <f>0.001*[82]Sheet1!$F$378</f>
        <v>2.1000000000000001E-2</v>
      </c>
      <c r="J20" s="102">
        <f>0.001*[82]Sheet1!$F$379</f>
        <v>2.1000000000000001E-2</v>
      </c>
      <c r="K20" s="102">
        <f>0.001*[82]Sheet1!$F$380</f>
        <v>2.1000000000000001E-2</v>
      </c>
      <c r="L20" s="102">
        <f>0.001*[82]Sheet1!$F$381</f>
        <v>0.02</v>
      </c>
      <c r="M20" s="102">
        <f>0.001*[82]Sheet1!$F$382</f>
        <v>2.1000000000000001E-2</v>
      </c>
      <c r="N20" s="102">
        <f>0.001*[82]Sheet1!$F$383</f>
        <v>2.1000000000000001E-2</v>
      </c>
      <c r="O20" s="102">
        <f>0.001*[82]Sheet1!$F$384</f>
        <v>2.1000000000000001E-2</v>
      </c>
      <c r="P20" s="102">
        <f>0.001*[82]Sheet1!$F$385</f>
        <v>2.1000000000000001E-2</v>
      </c>
      <c r="Q20" s="102">
        <f>0.001*[82]Sheet1!$F$386</f>
        <v>0.02</v>
      </c>
      <c r="R20" s="102">
        <f>0.001*[82]Sheet1!$F$387</f>
        <v>0.02</v>
      </c>
      <c r="S20" s="102">
        <f>0.001*[82]Sheet1!$F$388</f>
        <v>0.02</v>
      </c>
      <c r="T20" s="102">
        <f>0.001*[82]Sheet1!$F$389</f>
        <v>0.02</v>
      </c>
      <c r="U20" s="102">
        <f>0.001*[82]Sheet1!$F$390</f>
        <v>0.02</v>
      </c>
      <c r="V20" s="102">
        <f>0.001*[82]Sheet1!$F$391</f>
        <v>0.02</v>
      </c>
      <c r="W20" s="102">
        <f>0.001*[82]Sheet1!$F$392</f>
        <v>0.02</v>
      </c>
      <c r="X20" s="102">
        <f>0.001*[82]Sheet1!$F$393</f>
        <v>0.02</v>
      </c>
      <c r="Y20" s="102">
        <f>0.001*[82]Sheet1!$F$394</f>
        <v>0.02</v>
      </c>
      <c r="Z20" s="131">
        <f>0.001*[82]Sheet1!$F$395</f>
        <v>2.1000000000000001E-2</v>
      </c>
      <c r="AA20" s="121">
        <f t="shared" si="0"/>
        <v>2.1000000000000001E-2</v>
      </c>
      <c r="AB20" s="103">
        <f t="shared" si="1"/>
        <v>1.9E-2</v>
      </c>
      <c r="AC20" s="104">
        <f t="shared" si="2"/>
        <v>2.0208333333333339E-2</v>
      </c>
    </row>
    <row r="21" spans="2:29" ht="15" customHeight="1">
      <c r="B21" s="111">
        <v>17</v>
      </c>
      <c r="C21" s="128">
        <f>0.001*[82]Sheet1!$F$396</f>
        <v>2.1999999999999999E-2</v>
      </c>
      <c r="D21" s="94">
        <f>0.001*[82]Sheet1!$F$397</f>
        <v>2.1999999999999999E-2</v>
      </c>
      <c r="E21" s="94">
        <f>0.001*[82]Sheet1!$F$398</f>
        <v>2.1000000000000001E-2</v>
      </c>
      <c r="F21" s="94">
        <f>0.001*[82]Sheet1!$F$399</f>
        <v>0.02</v>
      </c>
      <c r="G21" s="94">
        <f>0.001*[82]Sheet1!$F$400</f>
        <v>0.02</v>
      </c>
      <c r="H21" s="94">
        <f>0.001*[82]Sheet1!$F$401</f>
        <v>0.02</v>
      </c>
      <c r="I21" s="94">
        <f>0.001*[82]Sheet1!$F$402</f>
        <v>0.02</v>
      </c>
      <c r="J21" s="94">
        <f>0.001*[82]Sheet1!$F$403</f>
        <v>0.02</v>
      </c>
      <c r="K21" s="94">
        <f>0.001*[82]Sheet1!$F$404</f>
        <v>0.02</v>
      </c>
      <c r="L21" s="94">
        <f>0.001*[82]Sheet1!$F$405</f>
        <v>0.02</v>
      </c>
      <c r="M21" s="94">
        <f>0.001*[82]Sheet1!$F$406</f>
        <v>0.02</v>
      </c>
      <c r="N21" s="94">
        <f>0.001*[82]Sheet1!$F$407</f>
        <v>0.02</v>
      </c>
      <c r="O21" s="94">
        <f>0.001*[82]Sheet1!$F$408</f>
        <v>0.02</v>
      </c>
      <c r="P21" s="94">
        <f>0.001*[82]Sheet1!$F$409</f>
        <v>0.02</v>
      </c>
      <c r="Q21" s="94">
        <f>0.001*[82]Sheet1!$F$400</f>
        <v>0.02</v>
      </c>
      <c r="R21" s="94">
        <f>0.001*[82]Sheet1!$F$411</f>
        <v>0.02</v>
      </c>
      <c r="S21" s="94">
        <f>0.001*[82]Sheet1!$F$412</f>
        <v>0.02</v>
      </c>
      <c r="T21" s="94">
        <f>0.001*[82]Sheet1!$F$413</f>
        <v>0.02</v>
      </c>
      <c r="U21" s="94">
        <f>0.001*[82]Sheet1!$F$414</f>
        <v>2.1000000000000001E-2</v>
      </c>
      <c r="V21" s="94">
        <f>0.001*[82]Sheet1!$F$415</f>
        <v>0.02</v>
      </c>
      <c r="W21" s="94">
        <f>0.001*[82]Sheet1!$F$416</f>
        <v>0.02</v>
      </c>
      <c r="X21" s="94">
        <f>0.001*[82]Sheet1!$F$417</f>
        <v>0.02</v>
      </c>
      <c r="Y21" s="94">
        <f>0.001*[82]Sheet1!$F$418</f>
        <v>0.02</v>
      </c>
      <c r="Z21" s="129">
        <f>0.001*[82]Sheet1!$F$419</f>
        <v>0.02</v>
      </c>
      <c r="AA21" s="120">
        <f t="shared" si="0"/>
        <v>2.1999999999999999E-2</v>
      </c>
      <c r="AB21" s="95">
        <f t="shared" si="1"/>
        <v>0.02</v>
      </c>
      <c r="AC21" s="99">
        <f t="shared" si="2"/>
        <v>2.0250000000000008E-2</v>
      </c>
    </row>
    <row r="22" spans="2:29" ht="15" customHeight="1">
      <c r="B22" s="111">
        <v>18</v>
      </c>
      <c r="C22" s="128">
        <f>0.001*[82]Sheet1!$F$420</f>
        <v>0.02</v>
      </c>
      <c r="D22" s="94">
        <f>0.001*[82]Sheet1!$F$421</f>
        <v>0.02</v>
      </c>
      <c r="E22" s="94">
        <f>0.001*[82]Sheet1!$F$422</f>
        <v>0.02</v>
      </c>
      <c r="F22" s="94">
        <f>0.001*[82]Sheet1!$F$423</f>
        <v>0.02</v>
      </c>
      <c r="G22" s="94">
        <f>0.001*[82]Sheet1!$F$424</f>
        <v>0.02</v>
      </c>
      <c r="H22" s="94">
        <f>0.001*[82]Sheet1!$F$425</f>
        <v>0.02</v>
      </c>
      <c r="I22" s="94">
        <f>0.001*[82]Sheet1!$F$426</f>
        <v>0.02</v>
      </c>
      <c r="J22" s="94">
        <f>0.001*[82]Sheet1!$F$427</f>
        <v>1.9E-2</v>
      </c>
      <c r="K22" s="94">
        <f>0.001*[82]Sheet1!$F$428</f>
        <v>1.9E-2</v>
      </c>
      <c r="L22" s="94">
        <f>0.001*[82]Sheet1!$F$429</f>
        <v>0.02</v>
      </c>
      <c r="M22" s="94">
        <f>0.001*[82]Sheet1!$F$430</f>
        <v>0.02</v>
      </c>
      <c r="N22" s="94">
        <f>0.001*[82]Sheet1!$F$431</f>
        <v>0.02</v>
      </c>
      <c r="O22" s="94">
        <f>0.001*[82]Sheet1!$F$432</f>
        <v>0.02</v>
      </c>
      <c r="P22" s="94">
        <f>0.001*[82]Sheet1!$F$433</f>
        <v>0.02</v>
      </c>
      <c r="Q22" s="94">
        <f>0.001*[82]Sheet1!$F$434</f>
        <v>0.02</v>
      </c>
      <c r="R22" s="94">
        <f>0.001*[82]Sheet1!$F$435</f>
        <v>0.02</v>
      </c>
      <c r="S22" s="94">
        <f>0.001*[82]Sheet1!$F$436</f>
        <v>0.02</v>
      </c>
      <c r="T22" s="94">
        <f>0.001*[82]Sheet1!$F$437</f>
        <v>2.1000000000000001E-2</v>
      </c>
      <c r="U22" s="94">
        <f>0.001*[82]Sheet1!$F$438</f>
        <v>2.1000000000000001E-2</v>
      </c>
      <c r="V22" s="94">
        <f>0.001*[82]Sheet1!$F$439</f>
        <v>0.02</v>
      </c>
      <c r="W22" s="94">
        <f>0.001*[82]Sheet1!$F$440</f>
        <v>0.02</v>
      </c>
      <c r="X22" s="94">
        <f>0.001*[82]Sheet1!$F$441</f>
        <v>0.02</v>
      </c>
      <c r="Y22" s="94">
        <f>0.001*[82]Sheet1!$F$442</f>
        <v>0.02</v>
      </c>
      <c r="Z22" s="129">
        <f>0.001*[82]Sheet1!$F$443</f>
        <v>2.1000000000000001E-2</v>
      </c>
      <c r="AA22" s="120">
        <f t="shared" si="0"/>
        <v>2.1000000000000001E-2</v>
      </c>
      <c r="AB22" s="95">
        <f t="shared" si="1"/>
        <v>1.9E-2</v>
      </c>
      <c r="AC22" s="99">
        <f t="shared" si="2"/>
        <v>2.0041666666666673E-2</v>
      </c>
    </row>
    <row r="23" spans="2:29" ht="15" customHeight="1">
      <c r="B23" s="111">
        <v>19</v>
      </c>
      <c r="C23" s="128">
        <f>0.001*[82]Sheet1!$F$444</f>
        <v>2.1000000000000001E-2</v>
      </c>
      <c r="D23" s="94">
        <f>0.001*[82]Sheet1!$F$445</f>
        <v>2.1000000000000001E-2</v>
      </c>
      <c r="E23" s="94">
        <f>0.001*[82]Sheet1!$F$446</f>
        <v>2.1000000000000001E-2</v>
      </c>
      <c r="F23" s="94">
        <f>0.001*[82]Sheet1!$F$447</f>
        <v>2.1000000000000001E-2</v>
      </c>
      <c r="G23" s="94">
        <f>0.001*[82]Sheet1!$F$448</f>
        <v>2.1000000000000001E-2</v>
      </c>
      <c r="H23" s="94">
        <f>0.001*[82]Sheet1!$F$449</f>
        <v>0.02</v>
      </c>
      <c r="I23" s="94">
        <f>0.001*[82]Sheet1!$F$450</f>
        <v>2.1000000000000001E-2</v>
      </c>
      <c r="J23" s="94">
        <f>0.001*[82]Sheet1!$F$451</f>
        <v>2.1000000000000001E-2</v>
      </c>
      <c r="K23" s="94">
        <f>0.001*[82]Sheet1!$F$452</f>
        <v>0.02</v>
      </c>
      <c r="L23" s="94">
        <f>0.001*[82]Sheet1!$F$453</f>
        <v>2.1000000000000001E-2</v>
      </c>
      <c r="M23" s="94">
        <f>0.001*[82]Sheet1!$F$454</f>
        <v>2.1000000000000001E-2</v>
      </c>
      <c r="N23" s="94">
        <f>0.001*[82]Sheet1!$F$455</f>
        <v>0.02</v>
      </c>
      <c r="O23" s="94">
        <f>0.001*[82]Sheet1!$F$456</f>
        <v>0.02</v>
      </c>
      <c r="P23" s="94">
        <f>0.001*[82]Sheet1!$F$457</f>
        <v>0.02</v>
      </c>
      <c r="Q23" s="94">
        <f>0.001*[82]Sheet1!$F$458</f>
        <v>0.02</v>
      </c>
      <c r="R23" s="94">
        <f>0.001*[82]Sheet1!$F$459</f>
        <v>0.02</v>
      </c>
      <c r="S23" s="94">
        <f>0.001*[82]Sheet1!$F$460</f>
        <v>0.02</v>
      </c>
      <c r="T23" s="94">
        <f>0.001*[82]Sheet1!$F$461</f>
        <v>0.02</v>
      </c>
      <c r="U23" s="94">
        <f>0.001*[82]Sheet1!$F$462</f>
        <v>0.02</v>
      </c>
      <c r="V23" s="94">
        <f>0.001*[82]Sheet1!$F$463</f>
        <v>0.02</v>
      </c>
      <c r="W23" s="94">
        <f>0.001*[82]Sheet1!$F$464</f>
        <v>2.1000000000000001E-2</v>
      </c>
      <c r="X23" s="94">
        <f>0.001*[82]Sheet1!$F$465</f>
        <v>2.1000000000000001E-2</v>
      </c>
      <c r="Y23" s="94">
        <f>0.001*[82]Sheet1!$F$466</f>
        <v>2.1000000000000001E-2</v>
      </c>
      <c r="Z23" s="129">
        <f>0.001*[82]Sheet1!$F$467</f>
        <v>2.1000000000000001E-2</v>
      </c>
      <c r="AA23" s="120">
        <f t="shared" si="0"/>
        <v>2.1000000000000001E-2</v>
      </c>
      <c r="AB23" s="95">
        <f t="shared" si="1"/>
        <v>0.02</v>
      </c>
      <c r="AC23" s="99">
        <f t="shared" si="2"/>
        <v>2.0541666666666673E-2</v>
      </c>
    </row>
    <row r="24" spans="2:29" ht="15" customHeight="1">
      <c r="B24" s="113">
        <v>20</v>
      </c>
      <c r="C24" s="132">
        <f>0.001*[82]Sheet1!$F$468</f>
        <v>2.1999999999999999E-2</v>
      </c>
      <c r="D24" s="105">
        <f>0.001*[82]Sheet1!$F$469</f>
        <v>2.1999999999999999E-2</v>
      </c>
      <c r="E24" s="105">
        <f>0.001*[82]Sheet1!$F$470</f>
        <v>2.1999999999999999E-2</v>
      </c>
      <c r="F24" s="105">
        <f>0.001*[82]Sheet1!$F$471</f>
        <v>2.1999999999999999E-2</v>
      </c>
      <c r="G24" s="105">
        <f>0.001*[82]Sheet1!$F$472</f>
        <v>2.1999999999999999E-2</v>
      </c>
      <c r="H24" s="105">
        <f>0.001*[82]Sheet1!$F$473</f>
        <v>2.1999999999999999E-2</v>
      </c>
      <c r="I24" s="105">
        <f>0.001*[82]Sheet1!$F$474</f>
        <v>2.1999999999999999E-2</v>
      </c>
      <c r="J24" s="105">
        <f>0.001*[82]Sheet1!$F$475</f>
        <v>2.5000000000000001E-2</v>
      </c>
      <c r="K24" s="105">
        <f>0.001*[82]Sheet1!$F$476</f>
        <v>2.3E-2</v>
      </c>
      <c r="L24" s="105">
        <f>0.001*[82]Sheet1!$F$477</f>
        <v>2.1999999999999999E-2</v>
      </c>
      <c r="M24" s="105">
        <f>0.001*[82]Sheet1!$F$478</f>
        <v>2.1999999999999999E-2</v>
      </c>
      <c r="N24" s="105">
        <f>0.001*[82]Sheet1!$F$479</f>
        <v>2.1999999999999999E-2</v>
      </c>
      <c r="O24" s="105">
        <f>0.001*[82]Sheet1!$F$480</f>
        <v>2.1999999999999999E-2</v>
      </c>
      <c r="P24" s="105">
        <f>0.001*[82]Sheet1!$F$481</f>
        <v>2.1000000000000001E-2</v>
      </c>
      <c r="Q24" s="105">
        <f>0.001*[82]Sheet1!$F$482</f>
        <v>2.1000000000000001E-2</v>
      </c>
      <c r="R24" s="105">
        <f>0.001*[82]Sheet1!$F$483</f>
        <v>2.1000000000000001E-2</v>
      </c>
      <c r="S24" s="105">
        <f>0.001*[82]Sheet1!$F$484</f>
        <v>2.1000000000000001E-2</v>
      </c>
      <c r="T24" s="105">
        <f>0.001*[82]Sheet1!$F$485</f>
        <v>2.1000000000000001E-2</v>
      </c>
      <c r="U24" s="105">
        <f>0.001*[82]Sheet1!$F$486</f>
        <v>2.1000000000000001E-2</v>
      </c>
      <c r="V24" s="105">
        <f>0.001*[82]Sheet1!$F$487</f>
        <v>2.1000000000000001E-2</v>
      </c>
      <c r="W24" s="105">
        <f>0.001*[82]Sheet1!$F$488</f>
        <v>2.1999999999999999E-2</v>
      </c>
      <c r="X24" s="105">
        <f>0.001*[82]Sheet1!$F$489</f>
        <v>2.1999999999999999E-2</v>
      </c>
      <c r="Y24" s="105">
        <f>0.001*[82]Sheet1!$F$490</f>
        <v>2.1999999999999999E-2</v>
      </c>
      <c r="Z24" s="133">
        <f>0.001*[82]Sheet1!$F$491</f>
        <v>2.1999999999999999E-2</v>
      </c>
      <c r="AA24" s="122">
        <f t="shared" si="0"/>
        <v>2.5000000000000001E-2</v>
      </c>
      <c r="AB24" s="106">
        <f t="shared" si="1"/>
        <v>2.1000000000000001E-2</v>
      </c>
      <c r="AC24" s="107">
        <f t="shared" si="2"/>
        <v>2.1875000000000006E-2</v>
      </c>
    </row>
    <row r="25" spans="2:29" ht="15" customHeight="1">
      <c r="B25" s="111">
        <v>21</v>
      </c>
      <c r="C25" s="128">
        <f>0.001*[82]Sheet1!$F$492</f>
        <v>2.1999999999999999E-2</v>
      </c>
      <c r="D25" s="94">
        <f>0.001*[82]Sheet1!$F$493</f>
        <v>2.1999999999999999E-2</v>
      </c>
      <c r="E25" s="94">
        <f>0.001*[82]Sheet1!$F$494</f>
        <v>2.3E-2</v>
      </c>
      <c r="F25" s="94">
        <f>0.001*[82]Sheet1!$F$495</f>
        <v>2.3E-2</v>
      </c>
      <c r="G25" s="94">
        <f>0.001*[82]Sheet1!$F$496</f>
        <v>2.1999999999999999E-2</v>
      </c>
      <c r="H25" s="94">
        <f>0.001*[82]Sheet1!$F$497</f>
        <v>2.1999999999999999E-2</v>
      </c>
      <c r="I25" s="94">
        <f>0.001*[82]Sheet1!$F$498</f>
        <v>2.1999999999999999E-2</v>
      </c>
      <c r="J25" s="94">
        <f>0.001*[82]Sheet1!$F$499</f>
        <v>2.1999999999999999E-2</v>
      </c>
      <c r="K25" s="94">
        <f>0.001*[82]Sheet1!$F$500</f>
        <v>2.3E-2</v>
      </c>
      <c r="L25" s="94">
        <f>0.001*[82]Sheet1!$F$501</f>
        <v>2.1999999999999999E-2</v>
      </c>
      <c r="M25" s="94">
        <f>0.001*[82]Sheet1!$F$502</f>
        <v>2.1999999999999999E-2</v>
      </c>
      <c r="N25" s="94">
        <f>0.001*[82]Sheet1!$F$503</f>
        <v>2.1999999999999999E-2</v>
      </c>
      <c r="O25" s="94">
        <f>0.001*[82]Sheet1!$F$504</f>
        <v>2.1000000000000001E-2</v>
      </c>
      <c r="P25" s="94">
        <f>0.001*[82]Sheet1!$F$505</f>
        <v>2.1000000000000001E-2</v>
      </c>
      <c r="Q25" s="94">
        <f>0.001*[82]Sheet1!$F$506</f>
        <v>2.1000000000000001E-2</v>
      </c>
      <c r="R25" s="94">
        <f>0.001*[82]Sheet1!$F$507</f>
        <v>2.1000000000000001E-2</v>
      </c>
      <c r="S25" s="94">
        <f>0.001*[82]Sheet1!$F$508</f>
        <v>2.1000000000000001E-2</v>
      </c>
      <c r="T25" s="94">
        <f>0.001*[82]Sheet1!$F$509</f>
        <v>2.1000000000000001E-2</v>
      </c>
      <c r="U25" s="94">
        <f>0.001*[82]Sheet1!$F$510</f>
        <v>2.1000000000000001E-2</v>
      </c>
      <c r="V25" s="94">
        <f>0.001*[82]Sheet1!$F$511</f>
        <v>2.1000000000000001E-2</v>
      </c>
      <c r="W25" s="94">
        <f>0.001*[82]Sheet1!$F$512</f>
        <v>2.1000000000000001E-2</v>
      </c>
      <c r="X25" s="94">
        <f>0.001*[82]Sheet1!$F$513</f>
        <v>2.1000000000000001E-2</v>
      </c>
      <c r="Y25" s="94">
        <f>0.001*[82]Sheet1!$F$514</f>
        <v>2.1000000000000001E-2</v>
      </c>
      <c r="Z25" s="129">
        <f>0.001*[82]Sheet1!$F$515</f>
        <v>2.1000000000000001E-2</v>
      </c>
      <c r="AA25" s="120">
        <f t="shared" si="0"/>
        <v>2.3E-2</v>
      </c>
      <c r="AB25" s="95">
        <f t="shared" si="1"/>
        <v>2.1000000000000001E-2</v>
      </c>
      <c r="AC25" s="99">
        <f t="shared" si="2"/>
        <v>2.1625000000000005E-2</v>
      </c>
    </row>
    <row r="26" spans="2:29" ht="15" customHeight="1">
      <c r="B26" s="111">
        <v>22</v>
      </c>
      <c r="C26" s="128">
        <f>0.001*[82]Sheet1!$F$516</f>
        <v>2.1999999999999999E-2</v>
      </c>
      <c r="D26" s="94">
        <f>0.001*[82]Sheet1!$F$517</f>
        <v>2.1999999999999999E-2</v>
      </c>
      <c r="E26" s="94">
        <f>0.001*[82]Sheet1!$F$518</f>
        <v>2.1000000000000001E-2</v>
      </c>
      <c r="F26" s="94">
        <f>0.001*[82]Sheet1!$F$519</f>
        <v>2.1999999999999999E-2</v>
      </c>
      <c r="G26" s="94">
        <f>0.001*[82]Sheet1!$F$520</f>
        <v>2.1999999999999999E-2</v>
      </c>
      <c r="H26" s="94">
        <f>0.001*[82]Sheet1!$F$521</f>
        <v>2.1999999999999999E-2</v>
      </c>
      <c r="I26" s="94">
        <f>0.001*[82]Sheet1!$F$522</f>
        <v>2.1999999999999999E-2</v>
      </c>
      <c r="J26" s="94">
        <f>0.001*[82]Sheet1!$F$523</f>
        <v>2.1999999999999999E-2</v>
      </c>
      <c r="K26" s="94">
        <f>0.001*[82]Sheet1!$F$524</f>
        <v>2.1999999999999999E-2</v>
      </c>
      <c r="L26" s="94">
        <f>0.001*[82]Sheet1!$F$525</f>
        <v>2.1999999999999999E-2</v>
      </c>
      <c r="M26" s="94">
        <f>0.001*[82]Sheet1!$F$526</f>
        <v>2.1999999999999999E-2</v>
      </c>
      <c r="N26" s="94">
        <f>0.001*[82]Sheet1!$F$527</f>
        <v>2.1999999999999999E-2</v>
      </c>
      <c r="O26" s="94">
        <f>0.001*[82]Sheet1!$F$528</f>
        <v>2.1999999999999999E-2</v>
      </c>
      <c r="P26" s="94">
        <f>0.001*[82]Sheet1!$F$529</f>
        <v>2.5000000000000001E-2</v>
      </c>
      <c r="Q26" s="94">
        <f>0.001*[82]Sheet1!$F$530</f>
        <v>2.5000000000000001E-2</v>
      </c>
      <c r="R26" s="94">
        <f>0.001*[82]Sheet1!$F$531</f>
        <v>2.6000000000000002E-2</v>
      </c>
      <c r="S26" s="94">
        <f>0.001*[82]Sheet1!$F$532</f>
        <v>2.5000000000000001E-2</v>
      </c>
      <c r="T26" s="94">
        <f>0.001*[82]Sheet1!$F$533</f>
        <v>2.5000000000000001E-2</v>
      </c>
      <c r="U26" s="94">
        <f>0.001*[82]Sheet1!$F$534</f>
        <v>2.5000000000000001E-2</v>
      </c>
      <c r="V26" s="94">
        <f>0.001*[82]Sheet1!$F$535</f>
        <v>2.6000000000000002E-2</v>
      </c>
      <c r="W26" s="94">
        <f>0.001*[82]Sheet1!$F$536</f>
        <v>2.7E-2</v>
      </c>
      <c r="X26" s="94">
        <f>0.001*[82]Sheet1!$F$537</f>
        <v>2.7E-2</v>
      </c>
      <c r="Y26" s="94">
        <f>0.001*[82]Sheet1!$F$538</f>
        <v>2.8000000000000001E-2</v>
      </c>
      <c r="Z26" s="129">
        <f>0.001*[82]Sheet1!$F$539</f>
        <v>2.7E-2</v>
      </c>
      <c r="AA26" s="120">
        <f t="shared" si="0"/>
        <v>2.8000000000000001E-2</v>
      </c>
      <c r="AB26" s="95">
        <f t="shared" si="1"/>
        <v>2.1000000000000001E-2</v>
      </c>
      <c r="AC26" s="99">
        <f t="shared" si="2"/>
        <v>2.3791666666666673E-2</v>
      </c>
    </row>
    <row r="27" spans="2:29" ht="15" customHeight="1">
      <c r="B27" s="111">
        <v>23</v>
      </c>
      <c r="C27" s="128">
        <f>0.001*[82]Sheet1!$F$540</f>
        <v>2.7E-2</v>
      </c>
      <c r="D27" s="94">
        <f>0.001*[82]Sheet1!$F$541</f>
        <v>2.7E-2</v>
      </c>
      <c r="E27" s="94">
        <f>0.001*[82]Sheet1!$F$542</f>
        <v>2.7E-2</v>
      </c>
      <c r="F27" s="94">
        <f>0.001*[82]Sheet1!$F$543</f>
        <v>2.4E-2</v>
      </c>
      <c r="G27" s="94">
        <f>0.001*[82]Sheet1!$F$544</f>
        <v>2.1999999999999999E-2</v>
      </c>
      <c r="H27" s="94">
        <f>0.001*[82]Sheet1!$F$545</f>
        <v>2.1000000000000001E-2</v>
      </c>
      <c r="I27" s="94">
        <f>0.001*[82]Sheet1!$F$546</f>
        <v>2.1999999999999999E-2</v>
      </c>
      <c r="J27" s="94">
        <f>0.001*[82]Sheet1!$F$547</f>
        <v>2.1999999999999999E-2</v>
      </c>
      <c r="K27" s="94">
        <f>0.001*[82]Sheet1!$F$548</f>
        <v>2.1000000000000001E-2</v>
      </c>
      <c r="L27" s="94">
        <f>0.001*[82]Sheet1!$F$549</f>
        <v>2.1000000000000001E-2</v>
      </c>
      <c r="M27" s="94">
        <f>0.001*[82]Sheet1!$F$550</f>
        <v>2.1000000000000001E-2</v>
      </c>
      <c r="N27" s="94">
        <f>0.001*[82]Sheet1!$F$551</f>
        <v>0.02</v>
      </c>
      <c r="O27" s="94">
        <f>0.001*[82]Sheet1!$F$552</f>
        <v>2.1000000000000001E-2</v>
      </c>
      <c r="P27" s="94">
        <f>0.001*[82]Sheet1!$F$553</f>
        <v>2.1999999999999999E-2</v>
      </c>
      <c r="Q27" s="94">
        <f>0.001*[82]Sheet1!$F$554</f>
        <v>2.3E-2</v>
      </c>
      <c r="R27" s="94">
        <f>0.001*[82]Sheet1!$F$555</f>
        <v>2.4E-2</v>
      </c>
      <c r="S27" s="94">
        <f>0.001*[82]Sheet1!$F$556</f>
        <v>2.3E-2</v>
      </c>
      <c r="T27" s="94">
        <f>0.001*[82]Sheet1!$F$557</f>
        <v>2.1000000000000001E-2</v>
      </c>
      <c r="U27" s="94">
        <f>0.001*[82]Sheet1!$F$558</f>
        <v>0.02</v>
      </c>
      <c r="V27" s="94">
        <f>0.001*[82]Sheet1!$F$559</f>
        <v>0.02</v>
      </c>
      <c r="W27" s="94">
        <f>0.001*[82]Sheet1!$F$560</f>
        <v>1.9E-2</v>
      </c>
      <c r="X27" s="94">
        <f>0.001*[82]Sheet1!$F$561</f>
        <v>1.9E-2</v>
      </c>
      <c r="Y27" s="94">
        <f>0.001*[82]Sheet1!$F$562</f>
        <v>0.02</v>
      </c>
      <c r="Z27" s="129">
        <f>0.001*[82]Sheet1!$F$563</f>
        <v>1.9E-2</v>
      </c>
      <c r="AA27" s="120">
        <f t="shared" si="0"/>
        <v>2.7E-2</v>
      </c>
      <c r="AB27" s="95">
        <f t="shared" si="1"/>
        <v>1.9E-2</v>
      </c>
      <c r="AC27" s="99">
        <f t="shared" si="2"/>
        <v>2.1916666666666671E-2</v>
      </c>
    </row>
    <row r="28" spans="2:29" ht="15" customHeight="1">
      <c r="B28" s="111">
        <v>24</v>
      </c>
      <c r="C28" s="128">
        <f>0.001*[82]Sheet1!$F$564</f>
        <v>0.02</v>
      </c>
      <c r="D28" s="94">
        <f>0.001*[82]Sheet1!$F$565</f>
        <v>0.02</v>
      </c>
      <c r="E28" s="94">
        <f>0.001*[82]Sheet1!$F$566</f>
        <v>0.02</v>
      </c>
      <c r="F28" s="94">
        <f>0.001*[82]Sheet1!$F$567</f>
        <v>0.02</v>
      </c>
      <c r="G28" s="94">
        <f>0.001*[82]Sheet1!$F$568</f>
        <v>2.1000000000000001E-2</v>
      </c>
      <c r="H28" s="94">
        <f>0.001*[82]Sheet1!$F$569</f>
        <v>2.1000000000000001E-2</v>
      </c>
      <c r="I28" s="94">
        <f>0.001*[82]Sheet1!$F$570</f>
        <v>0.02</v>
      </c>
      <c r="J28" s="94">
        <f>0.001*[82]Sheet1!$F$571</f>
        <v>0.02</v>
      </c>
      <c r="K28" s="94">
        <f>0.001*[82]Sheet1!$F$572</f>
        <v>0.02</v>
      </c>
      <c r="L28" s="94">
        <f>0.001*[82]Sheet1!$F$573</f>
        <v>0.02</v>
      </c>
      <c r="M28" s="94">
        <f>0.001*[82]Sheet1!$F$574</f>
        <v>0.02</v>
      </c>
      <c r="N28" s="94">
        <f>0.001*[82]Sheet1!$F$575</f>
        <v>1.9E-2</v>
      </c>
      <c r="O28" s="94">
        <f>0.001*[82]Sheet1!$F$576</f>
        <v>1.9E-2</v>
      </c>
      <c r="P28" s="94">
        <f>0.001*[82]Sheet1!$F$577</f>
        <v>0.02</v>
      </c>
      <c r="Q28" s="94">
        <f>0.001*[82]Sheet1!$F$578</f>
        <v>1.9E-2</v>
      </c>
      <c r="R28" s="94">
        <f>0.001*[82]Sheet1!$F$579</f>
        <v>0.02</v>
      </c>
      <c r="S28" s="94">
        <f>0.001*[82]Sheet1!$F$580</f>
        <v>0.02</v>
      </c>
      <c r="T28" s="94">
        <f>0.001*[82]Sheet1!$F$581</f>
        <v>1.9E-2</v>
      </c>
      <c r="U28" s="94">
        <f>0.001*[82]Sheet1!$F$582</f>
        <v>0.02</v>
      </c>
      <c r="V28" s="94">
        <f>0.001*[82]Sheet1!$F$583</f>
        <v>1.9E-2</v>
      </c>
      <c r="W28" s="94">
        <f>0.001*[82]Sheet1!$F$584</f>
        <v>0.02</v>
      </c>
      <c r="X28" s="94">
        <f>0.001*[82]Sheet1!$F$585</f>
        <v>0.02</v>
      </c>
      <c r="Y28" s="94">
        <f>0.001*[82]Sheet1!$F$586</f>
        <v>0.02</v>
      </c>
      <c r="Z28" s="129">
        <f>0.001*[82]Sheet1!$F$587</f>
        <v>0.02</v>
      </c>
      <c r="AA28" s="120">
        <f t="shared" si="0"/>
        <v>2.1000000000000001E-2</v>
      </c>
      <c r="AB28" s="95">
        <f t="shared" si="1"/>
        <v>1.9E-2</v>
      </c>
      <c r="AC28" s="99">
        <f t="shared" si="2"/>
        <v>1.9875000000000007E-2</v>
      </c>
    </row>
    <row r="29" spans="2:29" ht="15" customHeight="1">
      <c r="B29" s="111">
        <v>25</v>
      </c>
      <c r="C29" s="128">
        <f>0.001*[82]Sheet1!$F$588</f>
        <v>0.02</v>
      </c>
      <c r="D29" s="94">
        <f>0.001*[82]Sheet1!$F$589</f>
        <v>0.02</v>
      </c>
      <c r="E29" s="94">
        <f>0.001*[82]Sheet1!$F$590</f>
        <v>2.1000000000000001E-2</v>
      </c>
      <c r="F29" s="94">
        <f>0.001*[82]Sheet1!$F$591</f>
        <v>2.1000000000000001E-2</v>
      </c>
      <c r="G29" s="94">
        <f>0.001*[82]Sheet1!$F$592</f>
        <v>2.1000000000000001E-2</v>
      </c>
      <c r="H29" s="94">
        <f>0.001*[82]Sheet1!$F$593</f>
        <v>2.1000000000000001E-2</v>
      </c>
      <c r="I29" s="94">
        <f>0.001*[82]Sheet1!$F$594</f>
        <v>2.1000000000000001E-2</v>
      </c>
      <c r="J29" s="94">
        <f>0.001*[82]Sheet1!$F$595</f>
        <v>2.1000000000000001E-2</v>
      </c>
      <c r="K29" s="94">
        <f>0.001*[82]Sheet1!$F$596</f>
        <v>2.1000000000000001E-2</v>
      </c>
      <c r="L29" s="94">
        <f>0.001*[82]Sheet1!$F$597</f>
        <v>2.1000000000000001E-2</v>
      </c>
      <c r="M29" s="94">
        <f>0.001*[82]Sheet1!$F$598</f>
        <v>2.1000000000000001E-2</v>
      </c>
      <c r="N29" s="94">
        <f>0.001*[82]Sheet1!$F$599</f>
        <v>0.02</v>
      </c>
      <c r="O29" s="94">
        <f>0.001*[82]Sheet1!$F$600</f>
        <v>0.02</v>
      </c>
      <c r="P29" s="94">
        <f>0.001*[82]Sheet1!$F$601</f>
        <v>0.02</v>
      </c>
      <c r="Q29" s="94">
        <f>0.001*[82]Sheet1!$F$602</f>
        <v>1.9E-2</v>
      </c>
      <c r="R29" s="94">
        <f>0.001*[82]Sheet1!$F$603</f>
        <v>0.02</v>
      </c>
      <c r="S29" s="94">
        <f>0.001*[82]Sheet1!$F$604</f>
        <v>1.9E-2</v>
      </c>
      <c r="T29" s="94">
        <f>0.001*[82]Sheet1!$F$605</f>
        <v>0.02</v>
      </c>
      <c r="U29" s="94">
        <f>0.001*[82]Sheet1!$F$606</f>
        <v>1.9E-2</v>
      </c>
      <c r="V29" s="94">
        <f>0.001*[82]Sheet1!$F$607</f>
        <v>1.9E-2</v>
      </c>
      <c r="W29" s="94">
        <f>0.001*[82]Sheet1!$F$608</f>
        <v>1.9E-2</v>
      </c>
      <c r="X29" s="94">
        <f>0.001*[82]Sheet1!$F$609</f>
        <v>0.02</v>
      </c>
      <c r="Y29" s="94">
        <f>0.001*[82]Sheet1!$F$610</f>
        <v>0.02</v>
      </c>
      <c r="Z29" s="129">
        <f>0.001*[82]Sheet1!$F$611</f>
        <v>0.02</v>
      </c>
      <c r="AA29" s="120">
        <f t="shared" si="0"/>
        <v>2.1000000000000001E-2</v>
      </c>
      <c r="AB29" s="95">
        <f t="shared" si="1"/>
        <v>1.9E-2</v>
      </c>
      <c r="AC29" s="99">
        <f t="shared" si="2"/>
        <v>2.0166666666666673E-2</v>
      </c>
    </row>
    <row r="30" spans="2:29" ht="15" customHeight="1">
      <c r="B30" s="112">
        <v>26</v>
      </c>
      <c r="C30" s="130">
        <f>0.001*[82]Sheet1!$F$612</f>
        <v>2.1000000000000001E-2</v>
      </c>
      <c r="D30" s="102">
        <f>0.001*[82]Sheet1!$F$613</f>
        <v>2.1000000000000001E-2</v>
      </c>
      <c r="E30" s="102">
        <f>0.001*[82]Sheet1!$F$614</f>
        <v>2.1000000000000001E-2</v>
      </c>
      <c r="F30" s="102">
        <f>0.001*[82]Sheet1!$F$615</f>
        <v>2.1000000000000001E-2</v>
      </c>
      <c r="G30" s="102">
        <f>0.001*[82]Sheet1!$F$616</f>
        <v>2.1000000000000001E-2</v>
      </c>
      <c r="H30" s="102">
        <f>0.001*[82]Sheet1!$F$617</f>
        <v>2.1000000000000001E-2</v>
      </c>
      <c r="I30" s="102">
        <f>0.001*[82]Sheet1!$F$618</f>
        <v>2.1000000000000001E-2</v>
      </c>
      <c r="J30" s="102">
        <f>0.001*[82]Sheet1!$F$619</f>
        <v>2.1000000000000001E-2</v>
      </c>
      <c r="K30" s="102">
        <f>0.001*[82]Sheet1!$F$620</f>
        <v>2.1000000000000001E-2</v>
      </c>
      <c r="L30" s="102">
        <f>0.001*[82]Sheet1!$F$621</f>
        <v>2.1999999999999999E-2</v>
      </c>
      <c r="M30" s="102">
        <f>0.001*[82]Sheet1!$F$622</f>
        <v>2.1000000000000001E-2</v>
      </c>
      <c r="N30" s="102">
        <f>0.001*[82]Sheet1!$F$623</f>
        <v>2.1000000000000001E-2</v>
      </c>
      <c r="O30" s="102">
        <f>0.001*[82]Sheet1!$F$624</f>
        <v>0.02</v>
      </c>
      <c r="P30" s="102">
        <f>0.001*[82]Sheet1!$F$625</f>
        <v>1.9E-2</v>
      </c>
      <c r="Q30" s="102">
        <f>0.001*[82]Sheet1!$F$626</f>
        <v>1.9E-2</v>
      </c>
      <c r="R30" s="102">
        <f>0.001*[82]Sheet1!$F$627</f>
        <v>0.02</v>
      </c>
      <c r="S30" s="102">
        <f>0.001*[82]Sheet1!$F$628</f>
        <v>0.02</v>
      </c>
      <c r="T30" s="102">
        <f>0.001*[82]Sheet1!$F$629</f>
        <v>0.02</v>
      </c>
      <c r="U30" s="102">
        <f>0.001*[82]Sheet1!$F$630</f>
        <v>0.02</v>
      </c>
      <c r="V30" s="102">
        <f>0.001*[82]Sheet1!$F$631</f>
        <v>0.02</v>
      </c>
      <c r="W30" s="102">
        <f>0.001*[82]Sheet1!$F$632</f>
        <v>0.02</v>
      </c>
      <c r="X30" s="102">
        <f>0.001*[82]Sheet1!$F$633</f>
        <v>2.1000000000000001E-2</v>
      </c>
      <c r="Y30" s="102">
        <f>0.001*[82]Sheet1!$F$634</f>
        <v>2.1000000000000001E-2</v>
      </c>
      <c r="Z30" s="131">
        <f>0.001*[82]Sheet1!$F$635</f>
        <v>2.1000000000000001E-2</v>
      </c>
      <c r="AA30" s="121">
        <f t="shared" si="0"/>
        <v>2.1999999999999999E-2</v>
      </c>
      <c r="AB30" s="103">
        <f t="shared" si="1"/>
        <v>1.9E-2</v>
      </c>
      <c r="AC30" s="104">
        <f t="shared" si="2"/>
        <v>2.0583333333333339E-2</v>
      </c>
    </row>
    <row r="31" spans="2:29" ht="15" customHeight="1">
      <c r="B31" s="111">
        <v>27</v>
      </c>
      <c r="C31" s="128">
        <f>0.001*[82]Sheet1!$F$636</f>
        <v>2.1999999999999999E-2</v>
      </c>
      <c r="D31" s="94">
        <f>0.001*[82]Sheet1!$F$637</f>
        <v>2.3E-2</v>
      </c>
      <c r="E31" s="94">
        <f>0.001*[82]Sheet1!$F$638</f>
        <v>2.5000000000000001E-2</v>
      </c>
      <c r="F31" s="94">
        <f>0.001*[82]Sheet1!$F$639</f>
        <v>2.6000000000000002E-2</v>
      </c>
      <c r="G31" s="94">
        <f>0.001*[82]Sheet1!$F$640</f>
        <v>2.6000000000000002E-2</v>
      </c>
      <c r="H31" s="94">
        <f>0.001*[82]Sheet1!$F$641</f>
        <v>2.7E-2</v>
      </c>
      <c r="I31" s="94">
        <f>0.001*[82]Sheet1!$F$642</f>
        <v>2.7E-2</v>
      </c>
      <c r="J31" s="94">
        <f>0.001*[82]Sheet1!$F$643</f>
        <v>2.8000000000000001E-2</v>
      </c>
      <c r="K31" s="94">
        <f>0.001*[82]Sheet1!$F$644</f>
        <v>0.03</v>
      </c>
      <c r="L31" s="94">
        <f>0.001*[82]Sheet1!$F$645</f>
        <v>3.3000000000000002E-2</v>
      </c>
      <c r="M31" s="94">
        <f>0.001*[82]Sheet1!$F$646</f>
        <v>3.3000000000000002E-2</v>
      </c>
      <c r="N31" s="94">
        <f>0.001*[82]Sheet1!$F$647</f>
        <v>0.03</v>
      </c>
      <c r="O31" s="94">
        <f>0.001*[82]Sheet1!$F$648</f>
        <v>2.8000000000000001E-2</v>
      </c>
      <c r="P31" s="94">
        <f>0.001*[82]Sheet1!$F$649</f>
        <v>2.4E-2</v>
      </c>
      <c r="Q31" s="94">
        <f>0.001*[82]Sheet1!$F$650</f>
        <v>2.5000000000000001E-2</v>
      </c>
      <c r="R31" s="94">
        <f>0.001*[82]Sheet1!$F$651</f>
        <v>2.3E-2</v>
      </c>
      <c r="S31" s="94">
        <f>0.001*[82]Sheet1!$F$652</f>
        <v>2.1999999999999999E-2</v>
      </c>
      <c r="T31" s="94">
        <f>0.001*[82]Sheet1!$F$653</f>
        <v>2.1000000000000001E-2</v>
      </c>
      <c r="U31" s="94">
        <f>0.001*[82]Sheet1!$F$654</f>
        <v>2.1000000000000001E-2</v>
      </c>
      <c r="V31" s="94">
        <f>0.001*[82]Sheet1!$F$655</f>
        <v>2.1000000000000001E-2</v>
      </c>
      <c r="W31" s="94">
        <f>0.001*[82]Sheet1!$F$656</f>
        <v>2.1000000000000001E-2</v>
      </c>
      <c r="X31" s="94">
        <f>0.001*[82]Sheet1!$F$657</f>
        <v>2.1000000000000001E-2</v>
      </c>
      <c r="Y31" s="94">
        <f>0.001*[82]Sheet1!$F$658</f>
        <v>2.1000000000000001E-2</v>
      </c>
      <c r="Z31" s="129">
        <f>0.001*[82]Sheet1!$F$659</f>
        <v>2.1000000000000001E-2</v>
      </c>
      <c r="AA31" s="120">
        <f t="shared" si="0"/>
        <v>3.3000000000000002E-2</v>
      </c>
      <c r="AB31" s="95">
        <f t="shared" si="1"/>
        <v>2.1000000000000001E-2</v>
      </c>
      <c r="AC31" s="99">
        <f t="shared" si="2"/>
        <v>2.4958333333333346E-2</v>
      </c>
    </row>
    <row r="32" spans="2:29" ht="15" customHeight="1">
      <c r="B32" s="111">
        <v>28</v>
      </c>
      <c r="C32" s="128">
        <f>0.001*[82]Sheet1!$F$660</f>
        <v>2.1000000000000001E-2</v>
      </c>
      <c r="D32" s="94">
        <f>0.001*[82]Sheet1!$F$661</f>
        <v>2.1000000000000001E-2</v>
      </c>
      <c r="E32" s="94">
        <f>0.001*[82]Sheet1!$F$662</f>
        <v>2.1000000000000001E-2</v>
      </c>
      <c r="F32" s="94">
        <f>0.001*[82]Sheet1!$F$663</f>
        <v>2.1999999999999999E-2</v>
      </c>
      <c r="G32" s="94">
        <f>0.001*[82]Sheet1!$F$664</f>
        <v>2.1000000000000001E-2</v>
      </c>
      <c r="H32" s="94">
        <f>0.001*[82]Sheet1!$F$665</f>
        <v>2.1000000000000001E-2</v>
      </c>
      <c r="I32" s="94">
        <f>0.001*[82]Sheet1!$F$666</f>
        <v>2.1000000000000001E-2</v>
      </c>
      <c r="J32" s="94">
        <f>0.001*[82]Sheet1!$F$667</f>
        <v>2.1000000000000001E-2</v>
      </c>
      <c r="K32" s="94">
        <f>0.001*[82]Sheet1!$F$668</f>
        <v>2.1000000000000001E-2</v>
      </c>
      <c r="L32" s="94">
        <f>0.001*[82]Sheet1!$F$669</f>
        <v>2.1000000000000001E-2</v>
      </c>
      <c r="M32" s="94">
        <f>0.001*[82]Sheet1!$F$670</f>
        <v>2.1000000000000001E-2</v>
      </c>
      <c r="N32" s="94">
        <f>0.001*[82]Sheet1!$F$671</f>
        <v>0.02</v>
      </c>
      <c r="O32" s="94">
        <f>0.001*[82]Sheet1!$F$672</f>
        <v>0.02</v>
      </c>
      <c r="P32" s="94">
        <f>0.001*[82]Sheet1!$F$673</f>
        <v>0.02</v>
      </c>
      <c r="Q32" s="94">
        <f>0.001*[82]Sheet1!$F$674</f>
        <v>0.02</v>
      </c>
      <c r="R32" s="94">
        <f>0.001*[82]Sheet1!$F$675</f>
        <v>0.02</v>
      </c>
      <c r="S32" s="94">
        <f>0.001*[82]Sheet1!$F$676</f>
        <v>0.02</v>
      </c>
      <c r="T32" s="94">
        <f>0.001*[82]Sheet1!$F$677</f>
        <v>0.02</v>
      </c>
      <c r="U32" s="94">
        <f>0.001*[82]Sheet1!$F$678</f>
        <v>0.02</v>
      </c>
      <c r="V32" s="94">
        <f>0.001*[82]Sheet1!$F$679</f>
        <v>0.02</v>
      </c>
      <c r="W32" s="94">
        <f>0.001*[82]Sheet1!$F$680</f>
        <v>0.02</v>
      </c>
      <c r="X32" s="94">
        <f>0.001*[82]Sheet1!$F$681</f>
        <v>2.1000000000000001E-2</v>
      </c>
      <c r="Y32" s="94">
        <f>0.001*[82]Sheet1!$F$682</f>
        <v>2.1000000000000001E-2</v>
      </c>
      <c r="Z32" s="129">
        <f>0.001*[82]Sheet1!$F$683</f>
        <v>2.1000000000000001E-2</v>
      </c>
      <c r="AA32" s="120">
        <f t="shared" si="0"/>
        <v>2.1999999999999999E-2</v>
      </c>
      <c r="AB32" s="95">
        <f t="shared" si="1"/>
        <v>0.02</v>
      </c>
      <c r="AC32" s="99">
        <f t="shared" si="2"/>
        <v>2.0625000000000008E-2</v>
      </c>
    </row>
    <row r="33" spans="2:29" ht="15" customHeight="1">
      <c r="B33" s="111">
        <v>29</v>
      </c>
      <c r="C33" s="128">
        <f>0.001*[82]Sheet1!$F$684</f>
        <v>2.1000000000000001E-2</v>
      </c>
      <c r="D33" s="94">
        <f>0.001*[82]Sheet1!$F$685</f>
        <v>2.1000000000000001E-2</v>
      </c>
      <c r="E33" s="94">
        <f>0.001*[82]Sheet1!$F$686</f>
        <v>2.1000000000000001E-2</v>
      </c>
      <c r="F33" s="94">
        <f>0.001*[82]Sheet1!$F$687</f>
        <v>2.1000000000000001E-2</v>
      </c>
      <c r="G33" s="94">
        <f>0.001*[82]Sheet1!$F$688</f>
        <v>2.1000000000000001E-2</v>
      </c>
      <c r="H33" s="94">
        <f>0.001*[82]Sheet1!$F$689</f>
        <v>2.1000000000000001E-2</v>
      </c>
      <c r="I33" s="94">
        <f>0.001*[82]Sheet1!$F$690</f>
        <v>2.1000000000000001E-2</v>
      </c>
      <c r="J33" s="94">
        <f>0.001*[82]Sheet1!$F$691</f>
        <v>2.1000000000000001E-2</v>
      </c>
      <c r="K33" s="94">
        <f>0.001*[82]Sheet1!$F$692</f>
        <v>0.02</v>
      </c>
      <c r="L33" s="94">
        <f>0.001*[82]Sheet1!$F$693</f>
        <v>0.02</v>
      </c>
      <c r="M33" s="94">
        <f>0.001*[82]Sheet1!$F$694</f>
        <v>0.02</v>
      </c>
      <c r="N33" s="94">
        <f>0.001*[82]Sheet1!$F$695</f>
        <v>0.02</v>
      </c>
      <c r="O33" s="94">
        <f>0.001*[82]Sheet1!$F$696</f>
        <v>2.8000000000000001E-2</v>
      </c>
      <c r="P33" s="94">
        <f>0.001*[82]Sheet1!$F$697</f>
        <v>2.9000000000000001E-2</v>
      </c>
      <c r="Q33" s="94">
        <f>0.001*[82]Sheet1!$F$698</f>
        <v>2.9000000000000001E-2</v>
      </c>
      <c r="R33" s="94">
        <f>0.001*[82]Sheet1!$F$699</f>
        <v>3.5000000000000003E-2</v>
      </c>
      <c r="S33" s="94">
        <f>0.001*[82]Sheet1!$F$700</f>
        <v>2.9000000000000001E-2</v>
      </c>
      <c r="T33" s="94">
        <f>0.001*[82]Sheet1!$F$701</f>
        <v>2.4E-2</v>
      </c>
      <c r="U33" s="94">
        <f>0.001*[82]Sheet1!$F$702</f>
        <v>2.1999999999999999E-2</v>
      </c>
      <c r="V33" s="94">
        <f>0.001*[82]Sheet1!$F$703</f>
        <v>2.1000000000000001E-2</v>
      </c>
      <c r="W33" s="94">
        <f>0.001*[82]Sheet1!$F$704</f>
        <v>2.1000000000000001E-2</v>
      </c>
      <c r="X33" s="94">
        <f>0.001*[82]Sheet1!$F$705</f>
        <v>2.1999999999999999E-2</v>
      </c>
      <c r="Y33" s="94">
        <f>0.001*[82]Sheet1!$F$706</f>
        <v>2.1999999999999999E-2</v>
      </c>
      <c r="Z33" s="129">
        <f>0.001*[82]Sheet1!$F$707</f>
        <v>2.1999999999999999E-2</v>
      </c>
      <c r="AA33" s="120">
        <f t="shared" si="0"/>
        <v>3.5000000000000003E-2</v>
      </c>
      <c r="AB33" s="95">
        <f t="shared" si="1"/>
        <v>0.02</v>
      </c>
      <c r="AC33" s="99">
        <f t="shared" si="2"/>
        <v>2.3000000000000007E-2</v>
      </c>
    </row>
    <row r="34" spans="2:29" ht="15" customHeight="1">
      <c r="B34" s="113">
        <v>30</v>
      </c>
      <c r="C34" s="132">
        <f>0.001*[82]Sheet1!$F$708</f>
        <v>2.1999999999999999E-2</v>
      </c>
      <c r="D34" s="105">
        <f>0.001*[82]Sheet1!$F$709</f>
        <v>2.1000000000000001E-2</v>
      </c>
      <c r="E34" s="105">
        <f>0.001*[82]Sheet1!$F$710</f>
        <v>2.1000000000000001E-2</v>
      </c>
      <c r="F34" s="105">
        <f>0.001*[82]Sheet1!$F$711</f>
        <v>2.1000000000000001E-2</v>
      </c>
      <c r="G34" s="105">
        <f>0.001*[82]Sheet1!$F$712</f>
        <v>2.1000000000000001E-2</v>
      </c>
      <c r="H34" s="105">
        <f>0.001*[82]Sheet1!$F$713</f>
        <v>2.1000000000000001E-2</v>
      </c>
      <c r="I34" s="105">
        <f>0.001*[82]Sheet1!$F$714</f>
        <v>2.1000000000000001E-2</v>
      </c>
      <c r="J34" s="105">
        <f>0.001*[82]Sheet1!$F$715</f>
        <v>0.02</v>
      </c>
      <c r="K34" s="105">
        <f>0.001*[82]Sheet1!$F$716</f>
        <v>0.02</v>
      </c>
      <c r="L34" s="105">
        <f>0.001*[82]Sheet1!$F$717</f>
        <v>1.9E-2</v>
      </c>
      <c r="M34" s="105">
        <f>0.001*[82]Sheet1!$F$718</f>
        <v>1.9E-2</v>
      </c>
      <c r="N34" s="105">
        <f>0.001*[82]Sheet1!$F$719</f>
        <v>0.02</v>
      </c>
      <c r="O34" s="105">
        <f>0.001*[82]Sheet1!$F$720</f>
        <v>1.9E-2</v>
      </c>
      <c r="P34" s="105">
        <f>0.001*[82]Sheet1!$F$721</f>
        <v>1.9E-2</v>
      </c>
      <c r="Q34" s="105">
        <f>0.001*[82]Sheet1!$F$722</f>
        <v>1.9E-2</v>
      </c>
      <c r="R34" s="105">
        <f>0.001*[82]Sheet1!$F$723</f>
        <v>1.9E-2</v>
      </c>
      <c r="S34" s="105">
        <f>0.001*[82]Sheet1!$F$724</f>
        <v>0.02</v>
      </c>
      <c r="T34" s="105">
        <f>0.001*[82]Sheet1!$F$725</f>
        <v>1.9E-2</v>
      </c>
      <c r="U34" s="105">
        <f>0.001*[82]Sheet1!$F$726</f>
        <v>0.02</v>
      </c>
      <c r="V34" s="105">
        <f>0.001*[82]Sheet1!$F$727</f>
        <v>2.1000000000000001E-2</v>
      </c>
      <c r="W34" s="105">
        <f>0.001*[82]Sheet1!$F$728</f>
        <v>2.1000000000000001E-2</v>
      </c>
      <c r="X34" s="105">
        <f>0.001*[82]Sheet1!$F$729</f>
        <v>0.02</v>
      </c>
      <c r="Y34" s="105">
        <f>0.001*[82]Sheet1!$F$730</f>
        <v>0.02</v>
      </c>
      <c r="Z34" s="133">
        <f>0.001*[82]Sheet1!$F$731</f>
        <v>2.1000000000000001E-2</v>
      </c>
      <c r="AA34" s="122">
        <f t="shared" si="0"/>
        <v>2.1999999999999999E-2</v>
      </c>
      <c r="AB34" s="106">
        <f t="shared" si="1"/>
        <v>1.9E-2</v>
      </c>
      <c r="AC34" s="107">
        <f t="shared" si="2"/>
        <v>2.0166666666666673E-2</v>
      </c>
    </row>
    <row r="35" spans="2:29" ht="15" customHeight="1">
      <c r="B35" s="114">
        <v>31</v>
      </c>
      <c r="C35" s="134">
        <f>0.001*[82]Sheet1!$F$732</f>
        <v>0.02</v>
      </c>
      <c r="D35" s="96">
        <f>0.001*[82]Sheet1!$F$733</f>
        <v>0.02</v>
      </c>
      <c r="E35" s="96">
        <f>0.001*[82]Sheet1!$F$734</f>
        <v>0.02</v>
      </c>
      <c r="F35" s="96">
        <f>0.001*[82]Sheet1!$F$735</f>
        <v>0.02</v>
      </c>
      <c r="G35" s="96">
        <f>0.001*[82]Sheet1!$F$736</f>
        <v>2.4E-2</v>
      </c>
      <c r="H35" s="96">
        <f>0.001*[82]Sheet1!$F$737</f>
        <v>2.6000000000000002E-2</v>
      </c>
      <c r="I35" s="96">
        <f>0.001*[82]Sheet1!$F$738</f>
        <v>2.8000000000000001E-2</v>
      </c>
      <c r="J35" s="96">
        <f>0.001*[82]Sheet1!$F$739</f>
        <v>2.3E-2</v>
      </c>
      <c r="K35" s="96">
        <f>0.001*[82]Sheet1!$F$740</f>
        <v>2.1000000000000001E-2</v>
      </c>
      <c r="L35" s="96">
        <f>0.001*[82]Sheet1!$F$741</f>
        <v>0.02</v>
      </c>
      <c r="M35" s="96">
        <f>0.001*[82]Sheet1!$F$742</f>
        <v>0.02</v>
      </c>
      <c r="N35" s="96">
        <f>0.001*[82]Sheet1!$F$743</f>
        <v>0.02</v>
      </c>
      <c r="O35" s="96">
        <f>0.001*[82]Sheet1!$F$744</f>
        <v>0.02</v>
      </c>
      <c r="P35" s="96">
        <f>0.001*[82]Sheet1!$F$745</f>
        <v>0.02</v>
      </c>
      <c r="Q35" s="96">
        <f>0.001*[82]Sheet1!$F$746</f>
        <v>0.02</v>
      </c>
      <c r="R35" s="96">
        <f>0.001*[82]Sheet1!$F$747</f>
        <v>0.02</v>
      </c>
      <c r="S35" s="96">
        <f>0.001*[82]Sheet1!$F$748</f>
        <v>0.02</v>
      </c>
      <c r="T35" s="96">
        <f>0.001*[82]Sheet1!$F$749</f>
        <v>0.02</v>
      </c>
      <c r="U35" s="96">
        <f>0.001*[82]Sheet1!$F$750</f>
        <v>0.02</v>
      </c>
      <c r="V35" s="96">
        <f>0.001*[82]Sheet1!$F$751</f>
        <v>0.02</v>
      </c>
      <c r="W35" s="96">
        <f>0.001*[82]Sheet1!$F$752</f>
        <v>0.02</v>
      </c>
      <c r="X35" s="96">
        <f>0.001*[82]Sheet1!$F$753</f>
        <v>2.1000000000000001E-2</v>
      </c>
      <c r="Y35" s="96">
        <f>0.001*[82]Sheet1!$F$754</f>
        <v>2.1000000000000001E-2</v>
      </c>
      <c r="Z35" s="135">
        <f>0.001*[82]Sheet1!$F$755</f>
        <v>2.1000000000000001E-2</v>
      </c>
      <c r="AA35" s="123">
        <f t="shared" si="0"/>
        <v>2.8000000000000001E-2</v>
      </c>
      <c r="AB35" s="93">
        <f t="shared" si="1"/>
        <v>0.02</v>
      </c>
      <c r="AC35" s="100">
        <f t="shared" si="2"/>
        <v>2.104166666666667E-2</v>
      </c>
    </row>
    <row r="36" spans="2:29" ht="15" customHeight="1">
      <c r="B36" s="115" t="s">
        <v>0</v>
      </c>
      <c r="C36" s="132">
        <f t="shared" ref="C36:Z36" si="3">MAX(C5:C35)</f>
        <v>0.04</v>
      </c>
      <c r="D36" s="105">
        <f t="shared" si="3"/>
        <v>0.04</v>
      </c>
      <c r="E36" s="105">
        <f t="shared" si="3"/>
        <v>4.2000000000000003E-2</v>
      </c>
      <c r="F36" s="105">
        <f t="shared" si="3"/>
        <v>4.3999999999999997E-2</v>
      </c>
      <c r="G36" s="105">
        <f t="shared" si="3"/>
        <v>4.3000000000000003E-2</v>
      </c>
      <c r="H36" s="105">
        <f t="shared" si="3"/>
        <v>4.2000000000000003E-2</v>
      </c>
      <c r="I36" s="105">
        <f t="shared" si="3"/>
        <v>4.2000000000000003E-2</v>
      </c>
      <c r="J36" s="105">
        <f t="shared" si="3"/>
        <v>4.3999999999999997E-2</v>
      </c>
      <c r="K36" s="105">
        <f t="shared" si="3"/>
        <v>4.2000000000000003E-2</v>
      </c>
      <c r="L36" s="105">
        <f t="shared" si="3"/>
        <v>3.7999999999999999E-2</v>
      </c>
      <c r="M36" s="105">
        <f t="shared" si="3"/>
        <v>3.3000000000000002E-2</v>
      </c>
      <c r="N36" s="105">
        <f t="shared" si="3"/>
        <v>3.2000000000000001E-2</v>
      </c>
      <c r="O36" s="105">
        <f t="shared" si="3"/>
        <v>2.9000000000000001E-2</v>
      </c>
      <c r="P36" s="105">
        <f t="shared" si="3"/>
        <v>2.9000000000000001E-2</v>
      </c>
      <c r="Q36" s="105">
        <f t="shared" si="3"/>
        <v>2.9000000000000001E-2</v>
      </c>
      <c r="R36" s="105">
        <f t="shared" si="3"/>
        <v>3.5000000000000003E-2</v>
      </c>
      <c r="S36" s="105">
        <f t="shared" si="3"/>
        <v>2.9000000000000001E-2</v>
      </c>
      <c r="T36" s="105">
        <f t="shared" si="3"/>
        <v>2.5000000000000001E-2</v>
      </c>
      <c r="U36" s="105">
        <f t="shared" si="3"/>
        <v>2.5000000000000001E-2</v>
      </c>
      <c r="V36" s="105">
        <f t="shared" si="3"/>
        <v>2.6000000000000002E-2</v>
      </c>
      <c r="W36" s="105">
        <f t="shared" si="3"/>
        <v>2.7E-2</v>
      </c>
      <c r="X36" s="105">
        <f t="shared" si="3"/>
        <v>2.7E-2</v>
      </c>
      <c r="Y36" s="105">
        <f t="shared" si="3"/>
        <v>2.8000000000000001E-2</v>
      </c>
      <c r="Z36" s="133">
        <f t="shared" si="3"/>
        <v>0.03</v>
      </c>
      <c r="AA36" s="166" t="s">
        <v>15</v>
      </c>
      <c r="AB36" s="167"/>
      <c r="AC36" s="168"/>
    </row>
    <row r="37" spans="2:29" ht="15" customHeight="1">
      <c r="B37" s="116" t="s">
        <v>1</v>
      </c>
      <c r="C37" s="136">
        <f t="shared" ref="C37:Z37" si="4">MIN(C5:C35)</f>
        <v>1.9E-2</v>
      </c>
      <c r="D37" s="90">
        <f t="shared" si="4"/>
        <v>1.9E-2</v>
      </c>
      <c r="E37" s="90">
        <f t="shared" si="4"/>
        <v>0.02</v>
      </c>
      <c r="F37" s="90">
        <f t="shared" si="4"/>
        <v>1.9E-2</v>
      </c>
      <c r="G37" s="90">
        <f t="shared" si="4"/>
        <v>0.02</v>
      </c>
      <c r="H37" s="90">
        <f t="shared" si="4"/>
        <v>0.02</v>
      </c>
      <c r="I37" s="90">
        <f t="shared" si="4"/>
        <v>0.02</v>
      </c>
      <c r="J37" s="90">
        <f t="shared" si="4"/>
        <v>1.9E-2</v>
      </c>
      <c r="K37" s="90">
        <f t="shared" si="4"/>
        <v>1.9E-2</v>
      </c>
      <c r="L37" s="90">
        <f t="shared" si="4"/>
        <v>1.9E-2</v>
      </c>
      <c r="M37" s="90">
        <f t="shared" si="4"/>
        <v>1.9E-2</v>
      </c>
      <c r="N37" s="90">
        <f t="shared" si="4"/>
        <v>1.9E-2</v>
      </c>
      <c r="O37" s="90">
        <f t="shared" si="4"/>
        <v>1.9E-2</v>
      </c>
      <c r="P37" s="90">
        <f t="shared" si="4"/>
        <v>1.9E-2</v>
      </c>
      <c r="Q37" s="90">
        <f t="shared" si="4"/>
        <v>1.9E-2</v>
      </c>
      <c r="R37" s="90">
        <f t="shared" si="4"/>
        <v>1.9E-2</v>
      </c>
      <c r="S37" s="90">
        <f t="shared" si="4"/>
        <v>1.9E-2</v>
      </c>
      <c r="T37" s="90">
        <f t="shared" si="4"/>
        <v>1.9E-2</v>
      </c>
      <c r="U37" s="90">
        <f t="shared" si="4"/>
        <v>1.9E-2</v>
      </c>
      <c r="V37" s="90">
        <f t="shared" si="4"/>
        <v>1.9E-2</v>
      </c>
      <c r="W37" s="90">
        <f t="shared" si="4"/>
        <v>1.9E-2</v>
      </c>
      <c r="X37" s="90">
        <f t="shared" si="4"/>
        <v>1.9E-2</v>
      </c>
      <c r="Y37" s="90">
        <f t="shared" si="4"/>
        <v>0.02</v>
      </c>
      <c r="Z37" s="137">
        <f t="shared" si="4"/>
        <v>1.9E-2</v>
      </c>
      <c r="AA37" s="169">
        <f>AVERAGE(AA5:AA35)</f>
        <v>2.6612903225806464E-2</v>
      </c>
      <c r="AB37" s="158">
        <f>AVERAGE(AB5:AB35)</f>
        <v>2.0096774193548394E-2</v>
      </c>
      <c r="AC37" s="160">
        <f>AVERAGE(AC5:AC35)</f>
        <v>2.1883064516129029E-2</v>
      </c>
    </row>
    <row r="38" spans="2:29" ht="15" customHeight="1" thickBot="1">
      <c r="B38" s="117" t="s">
        <v>14</v>
      </c>
      <c r="C38" s="138">
        <f t="shared" ref="C38:Z38" si="5">AVERAGE(C5:C35)</f>
        <v>2.2161290322580653E-2</v>
      </c>
      <c r="D38" s="91">
        <f t="shared" si="5"/>
        <v>2.2645161290322589E-2</v>
      </c>
      <c r="E38" s="91">
        <f t="shared" si="5"/>
        <v>2.2870967741935495E-2</v>
      </c>
      <c r="F38" s="91">
        <f t="shared" si="5"/>
        <v>2.3225806451612912E-2</v>
      </c>
      <c r="G38" s="91">
        <f t="shared" si="5"/>
        <v>2.3161290322580654E-2</v>
      </c>
      <c r="H38" s="91">
        <f t="shared" si="5"/>
        <v>2.300000000000001E-2</v>
      </c>
      <c r="I38" s="91">
        <f t="shared" si="5"/>
        <v>2.2645161290322589E-2</v>
      </c>
      <c r="J38" s="91">
        <f t="shared" si="5"/>
        <v>2.2483870967741945E-2</v>
      </c>
      <c r="K38" s="91">
        <f t="shared" si="5"/>
        <v>2.2225806451612911E-2</v>
      </c>
      <c r="L38" s="91">
        <f t="shared" si="5"/>
        <v>2.2483870967741945E-2</v>
      </c>
      <c r="M38" s="91">
        <f t="shared" si="5"/>
        <v>2.2064516129032267E-2</v>
      </c>
      <c r="N38" s="91">
        <f t="shared" si="5"/>
        <v>2.1709677419354846E-2</v>
      </c>
      <c r="O38" s="91">
        <f t="shared" si="5"/>
        <v>2.1387096774193558E-2</v>
      </c>
      <c r="P38" s="91">
        <f t="shared" si="5"/>
        <v>2.1258064516129039E-2</v>
      </c>
      <c r="Q38" s="91">
        <f t="shared" si="5"/>
        <v>2.1354838709677429E-2</v>
      </c>
      <c r="R38" s="91">
        <f t="shared" si="5"/>
        <v>2.1516129032258073E-2</v>
      </c>
      <c r="S38" s="91">
        <f t="shared" si="5"/>
        <v>2.1161290322580652E-2</v>
      </c>
      <c r="T38" s="91">
        <f t="shared" si="5"/>
        <v>2.0774193548387103E-2</v>
      </c>
      <c r="U38" s="91">
        <f t="shared" si="5"/>
        <v>2.0774193548387103E-2</v>
      </c>
      <c r="V38" s="91">
        <f t="shared" si="5"/>
        <v>2.0838709677419364E-2</v>
      </c>
      <c r="W38" s="91">
        <f t="shared" si="5"/>
        <v>2.1032258064516137E-2</v>
      </c>
      <c r="X38" s="91">
        <f t="shared" si="5"/>
        <v>2.1129032258064524E-2</v>
      </c>
      <c r="Y38" s="91">
        <f t="shared" si="5"/>
        <v>2.1548387096774202E-2</v>
      </c>
      <c r="Z38" s="139">
        <f t="shared" si="5"/>
        <v>2.1741935483870975E-2</v>
      </c>
      <c r="AA38" s="170"/>
      <c r="AB38" s="159"/>
      <c r="AC38" s="161"/>
    </row>
    <row r="40" spans="2:29" ht="268.5" customHeight="1"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2" spans="2:29" ht="18" customHeight="1">
      <c r="B42" s="165" t="s">
        <v>83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</row>
    <row r="43" spans="2:29" ht="18.75" customHeight="1" thickBot="1">
      <c r="B43" s="89" t="s">
        <v>40</v>
      </c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8" t="s">
        <v>3</v>
      </c>
    </row>
    <row r="44" spans="2:29" ht="15" customHeight="1">
      <c r="B44" s="86" t="s">
        <v>2</v>
      </c>
      <c r="C44" s="124">
        <v>1</v>
      </c>
      <c r="D44" s="92">
        <v>2</v>
      </c>
      <c r="E44" s="92">
        <v>3</v>
      </c>
      <c r="F44" s="92">
        <v>4</v>
      </c>
      <c r="G44" s="92">
        <v>5</v>
      </c>
      <c r="H44" s="92">
        <v>6</v>
      </c>
      <c r="I44" s="92">
        <v>7</v>
      </c>
      <c r="J44" s="92">
        <v>8</v>
      </c>
      <c r="K44" s="92">
        <v>9</v>
      </c>
      <c r="L44" s="92">
        <v>10</v>
      </c>
      <c r="M44" s="92">
        <v>11</v>
      </c>
      <c r="N44" s="92">
        <v>12</v>
      </c>
      <c r="O44" s="92">
        <v>13</v>
      </c>
      <c r="P44" s="92">
        <v>14</v>
      </c>
      <c r="Q44" s="92">
        <v>15</v>
      </c>
      <c r="R44" s="92">
        <v>16</v>
      </c>
      <c r="S44" s="92">
        <v>17</v>
      </c>
      <c r="T44" s="92">
        <v>18</v>
      </c>
      <c r="U44" s="92">
        <v>19</v>
      </c>
      <c r="V44" s="92">
        <v>20</v>
      </c>
      <c r="W44" s="92">
        <v>21</v>
      </c>
      <c r="X44" s="92">
        <v>22</v>
      </c>
      <c r="Y44" s="92">
        <v>23</v>
      </c>
      <c r="Z44" s="125">
        <v>24</v>
      </c>
      <c r="AA44" s="118" t="s">
        <v>0</v>
      </c>
      <c r="AB44" s="108" t="s">
        <v>1</v>
      </c>
      <c r="AC44" s="109" t="s">
        <v>4</v>
      </c>
    </row>
    <row r="45" spans="2:29" ht="15" customHeight="1">
      <c r="B45" s="110">
        <v>1</v>
      </c>
      <c r="C45" s="126">
        <f>0.001*[83]Sheet1!$F$12</f>
        <v>4.1000000000000002E-2</v>
      </c>
      <c r="D45" s="97">
        <f>0.001*[83]Sheet1!$F$13</f>
        <v>4.1000000000000002E-2</v>
      </c>
      <c r="E45" s="97">
        <f>0.001*[83]Sheet1!$F$14</f>
        <v>4.1000000000000002E-2</v>
      </c>
      <c r="F45" s="97">
        <f>0.001*[83]Sheet1!$F$15</f>
        <v>4.3999999999999997E-2</v>
      </c>
      <c r="G45" s="97">
        <f>0.001*[83]Sheet1!$F$16</f>
        <v>4.2000000000000003E-2</v>
      </c>
      <c r="H45" s="97">
        <f>0.001*[83]Sheet1!$F$17</f>
        <v>4.2000000000000003E-2</v>
      </c>
      <c r="I45" s="97">
        <f>0.001*[83]Sheet1!$F$18</f>
        <v>4.1000000000000002E-2</v>
      </c>
      <c r="J45" s="97">
        <f>0.001*[83]Sheet1!$F$19</f>
        <v>4.2000000000000003E-2</v>
      </c>
      <c r="K45" s="97">
        <f>0.001*[83]Sheet1!$F$20</f>
        <v>4.3000000000000003E-2</v>
      </c>
      <c r="L45" s="97">
        <f>0.001*[83]Sheet1!$F$21</f>
        <v>4.2000000000000003E-2</v>
      </c>
      <c r="M45" s="97">
        <f>0.001*[83]Sheet1!$F$22</f>
        <v>4.4999999999999998E-2</v>
      </c>
      <c r="N45" s="97">
        <f>0.001*[83]Sheet1!$F$23</f>
        <v>5.2999999999999999E-2</v>
      </c>
      <c r="O45" s="97">
        <f>0.001*[83]Sheet1!$F$24</f>
        <v>5.1000000000000004E-2</v>
      </c>
      <c r="P45" s="97">
        <f>0.001*[83]Sheet1!$F$25</f>
        <v>5.2999999999999999E-2</v>
      </c>
      <c r="Q45" s="97">
        <f>0.001*[83]Sheet1!$F$26</f>
        <v>5.6000000000000001E-2</v>
      </c>
      <c r="R45" s="97">
        <f>0.001*[83]Sheet1!$F$27</f>
        <v>5.6000000000000001E-2</v>
      </c>
      <c r="S45" s="97">
        <f>0.001*[83]Sheet1!$F$28</f>
        <v>4.8000000000000001E-2</v>
      </c>
      <c r="T45" s="97">
        <f>0.001*[83]Sheet1!$F$29</f>
        <v>4.3000000000000003E-2</v>
      </c>
      <c r="U45" s="97">
        <f>0.001*[83]Sheet1!$F$30</f>
        <v>4.1000000000000002E-2</v>
      </c>
      <c r="V45" s="97">
        <f>0.001*[83]Sheet1!$F$31</f>
        <v>4.3999999999999997E-2</v>
      </c>
      <c r="W45" s="97">
        <f>0.001*[83]Sheet1!$F$32</f>
        <v>4.8000000000000001E-2</v>
      </c>
      <c r="X45" s="97">
        <f>0.001*[83]Sheet1!$F$33</f>
        <v>4.4999999999999998E-2</v>
      </c>
      <c r="Y45" s="97">
        <f>0.001*[83]Sheet1!$F$34</f>
        <v>4.3999999999999997E-2</v>
      </c>
      <c r="Z45" s="127">
        <f>0.001*[83]Sheet1!$F$35</f>
        <v>4.5999999999999999E-2</v>
      </c>
      <c r="AA45" s="119">
        <f>MAX(C45:Z45)</f>
        <v>5.6000000000000001E-2</v>
      </c>
      <c r="AB45" s="98">
        <f>MIN(C45:Z45)</f>
        <v>4.1000000000000002E-2</v>
      </c>
      <c r="AC45" s="101">
        <f>AVERAGE(C45:Z45)</f>
        <v>4.5500000000000013E-2</v>
      </c>
    </row>
    <row r="46" spans="2:29" ht="15" customHeight="1">
      <c r="B46" s="111">
        <v>2</v>
      </c>
      <c r="C46" s="128">
        <f>0.001*[83]Sheet1!$F$36</f>
        <v>6.0999999999999999E-2</v>
      </c>
      <c r="D46" s="94">
        <f>0.001*[83]Sheet1!$F$37</f>
        <v>6.2E-2</v>
      </c>
      <c r="E46" s="94">
        <f>0.001*[83]Sheet1!$F$38</f>
        <v>7.1000000000000008E-2</v>
      </c>
      <c r="F46" s="94">
        <f>0.001*[83]Sheet1!$F$39</f>
        <v>6.3E-2</v>
      </c>
      <c r="G46" s="94">
        <f>0.001*[83]Sheet1!$F$40</f>
        <v>5.2999999999999999E-2</v>
      </c>
      <c r="H46" s="94">
        <f>0.001*[83]Sheet1!$F$41</f>
        <v>4.5999999999999999E-2</v>
      </c>
      <c r="I46" s="94">
        <f>0.001*[83]Sheet1!$F$42</f>
        <v>4.2000000000000003E-2</v>
      </c>
      <c r="J46" s="94">
        <f>0.001*[83]Sheet1!$F$43</f>
        <v>4.2000000000000003E-2</v>
      </c>
      <c r="K46" s="94">
        <f>0.001*[83]Sheet1!$F$44</f>
        <v>4.7E-2</v>
      </c>
      <c r="L46" s="94">
        <f>0.001*[83]Sheet1!$F$45</f>
        <v>0.05</v>
      </c>
      <c r="M46" s="94">
        <f>0.001*[83]Sheet1!$F$46</f>
        <v>4.8000000000000001E-2</v>
      </c>
      <c r="N46" s="94">
        <f>0.001*[83]Sheet1!$F$47</f>
        <v>4.5999999999999999E-2</v>
      </c>
      <c r="O46" s="94">
        <f>0.001*[83]Sheet1!$F$48</f>
        <v>4.3000000000000003E-2</v>
      </c>
      <c r="P46" s="94">
        <f>0.001*[83]Sheet1!$F$49</f>
        <v>4.3000000000000003E-2</v>
      </c>
      <c r="Q46" s="94">
        <f>0.001*[83]Sheet1!$F$50</f>
        <v>4.1000000000000002E-2</v>
      </c>
      <c r="R46" s="94">
        <f>0.001*[83]Sheet1!$F$51</f>
        <v>4.2000000000000003E-2</v>
      </c>
      <c r="S46" s="94">
        <f>0.001*[83]Sheet1!$F$52</f>
        <v>4.2000000000000003E-2</v>
      </c>
      <c r="T46" s="94">
        <f>0.001*[83]Sheet1!$F$53</f>
        <v>4.3999999999999997E-2</v>
      </c>
      <c r="U46" s="94">
        <f>0.001*[83]Sheet1!$F$54</f>
        <v>4.7E-2</v>
      </c>
      <c r="V46" s="94">
        <f>0.001*[83]Sheet1!$F$55</f>
        <v>4.9000000000000002E-2</v>
      </c>
      <c r="W46" s="94">
        <f>0.001*[83]Sheet1!$F$56</f>
        <v>5.1000000000000004E-2</v>
      </c>
      <c r="X46" s="94">
        <f>0.001*[83]Sheet1!$F$57</f>
        <v>0.05</v>
      </c>
      <c r="Y46" s="94">
        <f>0.001*[83]Sheet1!$F$58</f>
        <v>4.3999999999999997E-2</v>
      </c>
      <c r="Z46" s="129">
        <f>0.001*[83]Sheet1!$F$59</f>
        <v>4.1000000000000002E-2</v>
      </c>
      <c r="AA46" s="120">
        <f t="shared" ref="AA46:AA75" si="6">MAX(C46:Z46)</f>
        <v>7.1000000000000008E-2</v>
      </c>
      <c r="AB46" s="95">
        <f t="shared" ref="AB46:AB75" si="7">MIN(C46:Z46)</f>
        <v>4.1000000000000002E-2</v>
      </c>
      <c r="AC46" s="99">
        <f t="shared" ref="AC46:AC75" si="8">AVERAGE(C46:Z46)</f>
        <v>4.8666666666666684E-2</v>
      </c>
    </row>
    <row r="47" spans="2:29" ht="15" customHeight="1">
      <c r="B47" s="111">
        <v>3</v>
      </c>
      <c r="C47" s="128">
        <f>0.001*[83]Sheet1!$F$60</f>
        <v>0.04</v>
      </c>
      <c r="D47" s="94">
        <f>0.001*[83]Sheet1!$F$61</f>
        <v>0.04</v>
      </c>
      <c r="E47" s="94">
        <f>0.001*[83]Sheet1!$F$62</f>
        <v>0.04</v>
      </c>
      <c r="F47" s="94">
        <f>0.001*[83]Sheet1!$F$63</f>
        <v>0.04</v>
      </c>
      <c r="G47" s="94">
        <f>0.001*[83]Sheet1!$F$64</f>
        <v>0.04</v>
      </c>
      <c r="H47" s="94">
        <f>0.001*[83]Sheet1!$F$65</f>
        <v>0.04</v>
      </c>
      <c r="I47" s="94">
        <f>0.001*[83]Sheet1!$F$66</f>
        <v>0.04</v>
      </c>
      <c r="J47" s="94">
        <f>0.001*[83]Sheet1!$F$67</f>
        <v>0.04</v>
      </c>
      <c r="K47" s="94">
        <f>0.001*[83]Sheet1!$F$68</f>
        <v>0.04</v>
      </c>
      <c r="L47" s="94">
        <f>0.001*[83]Sheet1!$F$69</f>
        <v>0.04</v>
      </c>
      <c r="M47" s="94">
        <f>0.001*[83]Sheet1!$F$70</f>
        <v>0.04</v>
      </c>
      <c r="N47" s="94">
        <f>0.001*[83]Sheet1!$F$71</f>
        <v>0.04</v>
      </c>
      <c r="O47" s="94">
        <f>0.001*[83]Sheet1!$F$72</f>
        <v>0.04</v>
      </c>
      <c r="P47" s="94">
        <f>0.001*[83]Sheet1!$F$73</f>
        <v>0.04</v>
      </c>
      <c r="Q47" s="94">
        <f>0.001*[83]Sheet1!$F$74</f>
        <v>0.04</v>
      </c>
      <c r="R47" s="94">
        <f>0.001*[83]Sheet1!$F$75</f>
        <v>0.04</v>
      </c>
      <c r="S47" s="94">
        <f>0.001*[83]Sheet1!$F$76</f>
        <v>0.04</v>
      </c>
      <c r="T47" s="94">
        <f>0.001*[83]Sheet1!$F$77</f>
        <v>0.04</v>
      </c>
      <c r="U47" s="94">
        <f>0.001*[83]Sheet1!$F$78</f>
        <v>0.04</v>
      </c>
      <c r="V47" s="94">
        <f>0.001*[83]Sheet1!$F$79</f>
        <v>0.04</v>
      </c>
      <c r="W47" s="94">
        <f>0.001*[83]Sheet1!$F$80</f>
        <v>0.04</v>
      </c>
      <c r="X47" s="94">
        <f>0.001*[83]Sheet1!$F$81</f>
        <v>0.04</v>
      </c>
      <c r="Y47" s="94">
        <f>0.001*[83]Sheet1!$F$82</f>
        <v>4.1000000000000002E-2</v>
      </c>
      <c r="Z47" s="129">
        <f>0.001*[83]Sheet1!$F$83</f>
        <v>4.1000000000000002E-2</v>
      </c>
      <c r="AA47" s="120">
        <f t="shared" si="6"/>
        <v>4.1000000000000002E-2</v>
      </c>
      <c r="AB47" s="95">
        <f t="shared" si="7"/>
        <v>0.04</v>
      </c>
      <c r="AC47" s="99">
        <f t="shared" si="8"/>
        <v>4.0083333333333346E-2</v>
      </c>
    </row>
    <row r="48" spans="2:29" ht="15" customHeight="1">
      <c r="B48" s="111">
        <v>4</v>
      </c>
      <c r="C48" s="128">
        <f>0.001*[83]Sheet1!$F$84</f>
        <v>4.1000000000000002E-2</v>
      </c>
      <c r="D48" s="94">
        <f>0.001*[83]Sheet1!$F$85</f>
        <v>4.1000000000000002E-2</v>
      </c>
      <c r="E48" s="94">
        <f>0.001*[83]Sheet1!$F$86</f>
        <v>4.1000000000000002E-2</v>
      </c>
      <c r="F48" s="94">
        <f>0.001*[83]Sheet1!$F$87</f>
        <v>4.1000000000000002E-2</v>
      </c>
      <c r="G48" s="94">
        <f>0.001*[83]Sheet1!$F$88</f>
        <v>4.1000000000000002E-2</v>
      </c>
      <c r="H48" s="94">
        <f>0.001*[83]Sheet1!$F$89</f>
        <v>4.1000000000000002E-2</v>
      </c>
      <c r="I48" s="94">
        <f>0.001*[83]Sheet1!$F$90</f>
        <v>4.1000000000000002E-2</v>
      </c>
      <c r="J48" s="94">
        <f>0.001*[83]Sheet1!$F$91</f>
        <v>4.1000000000000002E-2</v>
      </c>
      <c r="K48" s="94">
        <f>0.001*[83]Sheet1!$F$92</f>
        <v>4.1000000000000002E-2</v>
      </c>
      <c r="L48" s="94">
        <f>0.001*[83]Sheet1!$F$93</f>
        <v>4.1000000000000002E-2</v>
      </c>
      <c r="M48" s="94">
        <f>0.001*[83]Sheet1!$F$94</f>
        <v>4.1000000000000002E-2</v>
      </c>
      <c r="N48" s="94">
        <f>0.001*[83]Sheet1!$F$95</f>
        <v>4.1000000000000002E-2</v>
      </c>
      <c r="O48" s="94">
        <f>0.001*[83]Sheet1!$F$96</f>
        <v>4.1000000000000002E-2</v>
      </c>
      <c r="P48" s="94">
        <f>0.001*[83]Sheet1!$F$97</f>
        <v>0.04</v>
      </c>
      <c r="Q48" s="94">
        <f>0.001*[83]Sheet1!$F$98</f>
        <v>0.04</v>
      </c>
      <c r="R48" s="94">
        <f>0.001*[83]Sheet1!$F$99</f>
        <v>0.04</v>
      </c>
      <c r="S48" s="94">
        <f>0.001*[83]Sheet1!$F$100</f>
        <v>0.04</v>
      </c>
      <c r="T48" s="94">
        <f>0.001*[83]Sheet1!$F$101</f>
        <v>0.04</v>
      </c>
      <c r="U48" s="94">
        <f>0.001*[83]Sheet1!$F$102</f>
        <v>0.04</v>
      </c>
      <c r="V48" s="94">
        <f>0.001*[83]Sheet1!$F$103</f>
        <v>0.04</v>
      </c>
      <c r="W48" s="94">
        <f>0.001*[83]Sheet1!$F$104</f>
        <v>0.04</v>
      </c>
      <c r="X48" s="94">
        <f>0.001*[83]Sheet1!$F$105</f>
        <v>0.04</v>
      </c>
      <c r="Y48" s="94">
        <f>0.001*[83]Sheet1!$F$106</f>
        <v>0.04</v>
      </c>
      <c r="Z48" s="129">
        <f>0.001*[83]Sheet1!$F$107</f>
        <v>4.1000000000000002E-2</v>
      </c>
      <c r="AA48" s="120">
        <f t="shared" si="6"/>
        <v>4.1000000000000002E-2</v>
      </c>
      <c r="AB48" s="95">
        <f t="shared" si="7"/>
        <v>0.04</v>
      </c>
      <c r="AC48" s="99">
        <f t="shared" si="8"/>
        <v>4.0583333333333346E-2</v>
      </c>
    </row>
    <row r="49" spans="2:29" ht="15" customHeight="1">
      <c r="B49" s="111">
        <v>5</v>
      </c>
      <c r="C49" s="128">
        <f>0.001*[83]Sheet1!$F$108</f>
        <v>0.04</v>
      </c>
      <c r="D49" s="94">
        <f>0.001*[83]Sheet1!$F$109</f>
        <v>4.1000000000000002E-2</v>
      </c>
      <c r="E49" s="94">
        <f>0.001*[83]Sheet1!$F$110</f>
        <v>4.1000000000000002E-2</v>
      </c>
      <c r="F49" s="94">
        <f>0.001*[83]Sheet1!$F$111</f>
        <v>4.1000000000000002E-2</v>
      </c>
      <c r="G49" s="94">
        <f>0.001*[83]Sheet1!$F$112</f>
        <v>4.1000000000000002E-2</v>
      </c>
      <c r="H49" s="94">
        <f>0.001*[83]Sheet1!$F$113</f>
        <v>4.1000000000000002E-2</v>
      </c>
      <c r="I49" s="94">
        <f>0.001*[83]Sheet1!$F$114</f>
        <v>4.1000000000000002E-2</v>
      </c>
      <c r="J49" s="94">
        <f>0.001*[83]Sheet1!$F$115</f>
        <v>4.2000000000000003E-2</v>
      </c>
      <c r="K49" s="94">
        <f>0.001*[83]Sheet1!$F$116</f>
        <v>4.2000000000000003E-2</v>
      </c>
      <c r="L49" s="94">
        <f>0.001*[83]Sheet1!$F$117</f>
        <v>4.1000000000000002E-2</v>
      </c>
      <c r="M49" s="94">
        <f>0.001*[83]Sheet1!$F$118</f>
        <v>4.1000000000000002E-2</v>
      </c>
      <c r="N49" s="94">
        <f>0.001*[83]Sheet1!$F$119</f>
        <v>4.1000000000000002E-2</v>
      </c>
      <c r="O49" s="94">
        <f>0.001*[83]Sheet1!$F$120</f>
        <v>4.1000000000000002E-2</v>
      </c>
      <c r="P49" s="94">
        <f>0.001*[83]Sheet1!$F$121</f>
        <v>4.1000000000000002E-2</v>
      </c>
      <c r="Q49" s="94">
        <f>0.001*[83]Sheet1!$F$122</f>
        <v>4.1000000000000002E-2</v>
      </c>
      <c r="R49" s="94">
        <f>0.001*[83]Sheet1!$F$123</f>
        <v>0.04</v>
      </c>
      <c r="S49" s="94">
        <f>0.001*[83]Sheet1!$F$124</f>
        <v>0.04</v>
      </c>
      <c r="T49" s="94">
        <f>0.001*[83]Sheet1!$F$125</f>
        <v>0.04</v>
      </c>
      <c r="U49" s="94">
        <f>0.001*[83]Sheet1!$F$126</f>
        <v>0.04</v>
      </c>
      <c r="V49" s="94">
        <f>0.001*[83]Sheet1!$F$127</f>
        <v>0.04</v>
      </c>
      <c r="W49" s="94">
        <f>0.001*[83]Sheet1!$F$128</f>
        <v>0.04</v>
      </c>
      <c r="X49" s="94">
        <f>0.001*[83]Sheet1!$F$129</f>
        <v>0.04</v>
      </c>
      <c r="Y49" s="94">
        <f>0.001*[83]Sheet1!$F$130</f>
        <v>0.04</v>
      </c>
      <c r="Z49" s="129">
        <f>0.001*[83]Sheet1!$F$131</f>
        <v>0.04</v>
      </c>
      <c r="AA49" s="120">
        <f t="shared" si="6"/>
        <v>4.2000000000000003E-2</v>
      </c>
      <c r="AB49" s="95">
        <f t="shared" si="7"/>
        <v>0.04</v>
      </c>
      <c r="AC49" s="99">
        <f t="shared" si="8"/>
        <v>4.0666666666666677E-2</v>
      </c>
    </row>
    <row r="50" spans="2:29" ht="15" customHeight="1">
      <c r="B50" s="112">
        <v>6</v>
      </c>
      <c r="C50" s="130">
        <f>0.001*[83]Sheet1!$F$132</f>
        <v>0.04</v>
      </c>
      <c r="D50" s="102">
        <f>0.001*[83]Sheet1!$F$133</f>
        <v>4.3999999999999997E-2</v>
      </c>
      <c r="E50" s="102">
        <f>0.001*[83]Sheet1!$F$134</f>
        <v>4.8000000000000001E-2</v>
      </c>
      <c r="F50" s="102">
        <f>0.001*[83]Sheet1!$F$135</f>
        <v>5.5E-2</v>
      </c>
      <c r="G50" s="102">
        <f>0.001*[83]Sheet1!$F$136</f>
        <v>6.2E-2</v>
      </c>
      <c r="H50" s="102">
        <f>0.001*[83]Sheet1!$F$137</f>
        <v>6.8000000000000005E-2</v>
      </c>
      <c r="I50" s="102">
        <f>0.001*[83]Sheet1!$F$138</f>
        <v>6.6000000000000003E-2</v>
      </c>
      <c r="J50" s="102">
        <f>0.001*[83]Sheet1!$F$139</f>
        <v>7.1000000000000008E-2</v>
      </c>
      <c r="K50" s="102">
        <f>0.001*[83]Sheet1!$F$140</f>
        <v>6.8000000000000005E-2</v>
      </c>
      <c r="L50" s="102">
        <f>0.001*[83]Sheet1!$F$141</f>
        <v>5.8000000000000003E-2</v>
      </c>
      <c r="M50" s="102">
        <f>0.001*[83]Sheet1!$F$142</f>
        <v>5.2999999999999999E-2</v>
      </c>
      <c r="N50" s="102">
        <f>0.001*[83]Sheet1!$F$143</f>
        <v>4.7E-2</v>
      </c>
      <c r="O50" s="102">
        <f>0.001*[83]Sheet1!$F$144</f>
        <v>4.2000000000000003E-2</v>
      </c>
      <c r="P50" s="102">
        <f>0.001*[83]Sheet1!$F$145</f>
        <v>0.04</v>
      </c>
      <c r="Q50" s="102">
        <f>0.001*[83]Sheet1!$F$146</f>
        <v>0.04</v>
      </c>
      <c r="R50" s="102">
        <f>0.001*[83]Sheet1!$F$147</f>
        <v>0.04</v>
      </c>
      <c r="S50" s="102">
        <f>0.001*[83]Sheet1!$F$148</f>
        <v>0.04</v>
      </c>
      <c r="T50" s="102">
        <f>0.001*[83]Sheet1!$F$149</f>
        <v>0.04</v>
      </c>
      <c r="U50" s="102">
        <f>0.001*[83]Sheet1!$F$150</f>
        <v>0.04</v>
      </c>
      <c r="V50" s="102">
        <f>0.001*[83]Sheet1!$F$151</f>
        <v>0.04</v>
      </c>
      <c r="W50" s="102">
        <f>0.001*[83]Sheet1!$F$152</f>
        <v>0.04</v>
      </c>
      <c r="X50" s="102">
        <f>0.001*[83]Sheet1!$F$153</f>
        <v>0.04</v>
      </c>
      <c r="Y50" s="102">
        <f>0.001*[83]Sheet1!$F$154</f>
        <v>0.04</v>
      </c>
      <c r="Z50" s="131">
        <f>0.001*[83]Sheet1!$F$155</f>
        <v>0.04</v>
      </c>
      <c r="AA50" s="121">
        <f t="shared" si="6"/>
        <v>7.1000000000000008E-2</v>
      </c>
      <c r="AB50" s="103">
        <f t="shared" si="7"/>
        <v>0.04</v>
      </c>
      <c r="AC50" s="104">
        <f t="shared" si="8"/>
        <v>4.8416666666666691E-2</v>
      </c>
    </row>
    <row r="51" spans="2:29" ht="15" customHeight="1">
      <c r="B51" s="111">
        <v>7</v>
      </c>
      <c r="C51" s="128">
        <f>0.001*[83]Sheet1!$F$156</f>
        <v>3.9E-2</v>
      </c>
      <c r="D51" s="94">
        <f>0.001*[83]Sheet1!$F$157</f>
        <v>3.9E-2</v>
      </c>
      <c r="E51" s="94">
        <f>0.001*[83]Sheet1!$F$158</f>
        <v>0.04</v>
      </c>
      <c r="F51" s="94">
        <f>0.001*[83]Sheet1!$F$159</f>
        <v>0.04</v>
      </c>
      <c r="G51" s="94">
        <f>0.001*[83]Sheet1!$F$160</f>
        <v>3.9E-2</v>
      </c>
      <c r="H51" s="94">
        <f>0.001*[83]Sheet1!$F$161</f>
        <v>0.04</v>
      </c>
      <c r="I51" s="94">
        <f>0.001*[83]Sheet1!$F$162</f>
        <v>0.04</v>
      </c>
      <c r="J51" s="94">
        <f>0.001*[83]Sheet1!$F$163</f>
        <v>3.9E-2</v>
      </c>
      <c r="K51" s="94">
        <f>0.001*[83]Sheet1!$F$164</f>
        <v>3.9E-2</v>
      </c>
      <c r="L51" s="94">
        <f>0.001*[83]Sheet1!$F$165</f>
        <v>3.9E-2</v>
      </c>
      <c r="M51" s="94">
        <f>0.001*[83]Sheet1!$F$166</f>
        <v>0.04</v>
      </c>
      <c r="N51" s="94">
        <f>0.001*[83]Sheet1!$F$167</f>
        <v>0.04</v>
      </c>
      <c r="O51" s="94">
        <f>0.001*[83]Sheet1!$F$168</f>
        <v>0.04</v>
      </c>
      <c r="P51" s="94">
        <f>0.001*[83]Sheet1!$F$169</f>
        <v>0.04</v>
      </c>
      <c r="Q51" s="94">
        <f>0.001*[83]Sheet1!$F$170</f>
        <v>0.04</v>
      </c>
      <c r="R51" s="94">
        <f>0.001*[83]Sheet1!$F$171</f>
        <v>0.04</v>
      </c>
      <c r="S51" s="94">
        <f>0.001*[83]Sheet1!$F$172</f>
        <v>0.04</v>
      </c>
      <c r="T51" s="94">
        <f>0.001*[83]Sheet1!$F$173</f>
        <v>0.04</v>
      </c>
      <c r="U51" s="94">
        <f>0.001*[83]Sheet1!$F$174</f>
        <v>0.04</v>
      </c>
      <c r="V51" s="94">
        <f>0.001*[83]Sheet1!$F$175</f>
        <v>0.04</v>
      </c>
      <c r="W51" s="94">
        <f>0.001*[83]Sheet1!$F$176</f>
        <v>0.04</v>
      </c>
      <c r="X51" s="94">
        <f>0.001*[83]Sheet1!$F$177</f>
        <v>4.1000000000000002E-2</v>
      </c>
      <c r="Y51" s="94">
        <f>0.001*[83]Sheet1!$F$178</f>
        <v>4.1000000000000002E-2</v>
      </c>
      <c r="Z51" s="129">
        <f>0.001*[83]Sheet1!$F$179</f>
        <v>4.2000000000000003E-2</v>
      </c>
      <c r="AA51" s="120">
        <f t="shared" si="6"/>
        <v>4.2000000000000003E-2</v>
      </c>
      <c r="AB51" s="95">
        <f t="shared" si="7"/>
        <v>3.9E-2</v>
      </c>
      <c r="AC51" s="99">
        <f t="shared" si="8"/>
        <v>3.9916666666666677E-2</v>
      </c>
    </row>
    <row r="52" spans="2:29" ht="15" customHeight="1">
      <c r="B52" s="111">
        <v>8</v>
      </c>
      <c r="C52" s="128">
        <f>0.001*[83]Sheet1!$F$180</f>
        <v>4.2000000000000003E-2</v>
      </c>
      <c r="D52" s="94">
        <f>0.001*[83]Sheet1!$F$181</f>
        <v>4.2000000000000003E-2</v>
      </c>
      <c r="E52" s="94">
        <f>0.001*[83]Sheet1!$F$182</f>
        <v>4.2000000000000003E-2</v>
      </c>
      <c r="F52" s="94">
        <f>0.001*[83]Sheet1!$F$183</f>
        <v>4.2000000000000003E-2</v>
      </c>
      <c r="G52" s="94">
        <f>0.001*[83]Sheet1!$F$184</f>
        <v>4.3999999999999997E-2</v>
      </c>
      <c r="H52" s="94">
        <f>0.001*[83]Sheet1!$F$185</f>
        <v>4.4999999999999998E-2</v>
      </c>
      <c r="I52" s="94">
        <f>0.001*[83]Sheet1!$F$186</f>
        <v>4.2000000000000003E-2</v>
      </c>
      <c r="J52" s="94">
        <f>0.001*[83]Sheet1!$F$187</f>
        <v>0.04</v>
      </c>
      <c r="K52" s="94">
        <f>0.001*[83]Sheet1!$F$188</f>
        <v>0.04</v>
      </c>
      <c r="L52" s="94">
        <f>0.001*[83]Sheet1!$F$189</f>
        <v>0.04</v>
      </c>
      <c r="M52" s="94">
        <f>0.001*[83]Sheet1!$F$190</f>
        <v>0.04</v>
      </c>
      <c r="N52" s="94">
        <f>0.001*[83]Sheet1!$F$191</f>
        <v>0.04</v>
      </c>
      <c r="O52" s="94">
        <f>0.001*[83]Sheet1!$F$192</f>
        <v>0.04</v>
      </c>
      <c r="P52" s="94">
        <f>0.001*[83]Sheet1!$F$193</f>
        <v>0.04</v>
      </c>
      <c r="Q52" s="94">
        <f>0.001*[83]Sheet1!$F$194</f>
        <v>0.04</v>
      </c>
      <c r="R52" s="94">
        <f>0.001*[83]Sheet1!$F$195</f>
        <v>0.04</v>
      </c>
      <c r="S52" s="94">
        <f>0.001*[83]Sheet1!$F$196</f>
        <v>0.04</v>
      </c>
      <c r="T52" s="94">
        <f>0.001*[83]Sheet1!$F$197</f>
        <v>0.04</v>
      </c>
      <c r="U52" s="94">
        <f>0.001*[83]Sheet1!$F$198</f>
        <v>0.04</v>
      </c>
      <c r="V52" s="94">
        <f>0.001*[83]Sheet1!$F$199</f>
        <v>0.04</v>
      </c>
      <c r="W52" s="94">
        <f>0.001*[83]Sheet1!$F$200</f>
        <v>0.04</v>
      </c>
      <c r="X52" s="94">
        <f>0.001*[83]Sheet1!$F$201</f>
        <v>0.04</v>
      </c>
      <c r="Y52" s="94">
        <f>0.001*[83]Sheet1!$F$202</f>
        <v>0.04</v>
      </c>
      <c r="Z52" s="129">
        <f>0.001*[83]Sheet1!$F$203</f>
        <v>0.04</v>
      </c>
      <c r="AA52" s="120">
        <f t="shared" si="6"/>
        <v>4.4999999999999998E-2</v>
      </c>
      <c r="AB52" s="95">
        <f t="shared" si="7"/>
        <v>0.04</v>
      </c>
      <c r="AC52" s="99">
        <f t="shared" si="8"/>
        <v>4.0791666666666677E-2</v>
      </c>
    </row>
    <row r="53" spans="2:29" ht="15" customHeight="1">
      <c r="B53" s="111">
        <v>9</v>
      </c>
      <c r="C53" s="128">
        <f>0.001*[83]Sheet1!$F$204</f>
        <v>0.04</v>
      </c>
      <c r="D53" s="94">
        <f>0.001*[83]Sheet1!$F$205</f>
        <v>4.1000000000000002E-2</v>
      </c>
      <c r="E53" s="94">
        <f>0.001*[83]Sheet1!$F$206</f>
        <v>4.1000000000000002E-2</v>
      </c>
      <c r="F53" s="94">
        <f>0.001*[83]Sheet1!$F$207</f>
        <v>4.1000000000000002E-2</v>
      </c>
      <c r="G53" s="94">
        <f>0.001*[83]Sheet1!$F$208</f>
        <v>4.1000000000000002E-2</v>
      </c>
      <c r="H53" s="94">
        <f>0.001*[83]Sheet1!$F$209</f>
        <v>0.04</v>
      </c>
      <c r="I53" s="94">
        <f>0.001*[83]Sheet1!$F$210</f>
        <v>4.1000000000000002E-2</v>
      </c>
      <c r="J53" s="94">
        <f>0.001*[83]Sheet1!$F$211</f>
        <v>4.1000000000000002E-2</v>
      </c>
      <c r="K53" s="94">
        <f>0.001*[83]Sheet1!$F$212</f>
        <v>4.3000000000000003E-2</v>
      </c>
      <c r="L53" s="94">
        <f>0.001*[83]Sheet1!$F$213</f>
        <v>4.8000000000000001E-2</v>
      </c>
      <c r="M53" s="94">
        <f>0.001*[83]Sheet1!$F$214</f>
        <v>5.2000000000000005E-2</v>
      </c>
      <c r="N53" s="94">
        <f>0.001*[83]Sheet1!$F$215</f>
        <v>4.4999999999999998E-2</v>
      </c>
      <c r="O53" s="94">
        <f>0.001*[83]Sheet1!$F$216</f>
        <v>4.2000000000000003E-2</v>
      </c>
      <c r="P53" s="94">
        <f>0.001*[83]Sheet1!$F$217</f>
        <v>0.04</v>
      </c>
      <c r="Q53" s="94">
        <f>0.001*[83]Sheet1!$F$218</f>
        <v>0.04</v>
      </c>
      <c r="R53" s="94">
        <f>0.001*[83]Sheet1!$F$219</f>
        <v>0.04</v>
      </c>
      <c r="S53" s="94">
        <f>0.001*[83]Sheet1!$F$220</f>
        <v>0.04</v>
      </c>
      <c r="T53" s="94">
        <f>0.001*[83]Sheet1!$F$221</f>
        <v>0.04</v>
      </c>
      <c r="U53" s="94">
        <f>0.001*[83]Sheet1!$F$222</f>
        <v>4.3999999999999997E-2</v>
      </c>
      <c r="V53" s="94">
        <f>0.001*[83]Sheet1!$F$223</f>
        <v>4.5999999999999999E-2</v>
      </c>
      <c r="W53" s="94">
        <f>0.001*[83]Sheet1!$F$224</f>
        <v>4.2000000000000003E-2</v>
      </c>
      <c r="X53" s="94">
        <f>0.001*[83]Sheet1!$F$225</f>
        <v>4.1000000000000002E-2</v>
      </c>
      <c r="Y53" s="94">
        <f>0.001*[83]Sheet1!$F$226</f>
        <v>4.1000000000000002E-2</v>
      </c>
      <c r="Z53" s="129">
        <f>0.001*[83]Sheet1!$F$227</f>
        <v>4.1000000000000002E-2</v>
      </c>
      <c r="AA53" s="120">
        <f t="shared" si="6"/>
        <v>5.2000000000000005E-2</v>
      </c>
      <c r="AB53" s="95">
        <f t="shared" si="7"/>
        <v>0.04</v>
      </c>
      <c r="AC53" s="99">
        <f t="shared" si="8"/>
        <v>4.2125000000000017E-2</v>
      </c>
    </row>
    <row r="54" spans="2:29" ht="15" customHeight="1">
      <c r="B54" s="113">
        <v>10</v>
      </c>
      <c r="C54" s="132">
        <f>0.001*[83]Sheet1!$F$228</f>
        <v>4.2000000000000003E-2</v>
      </c>
      <c r="D54" s="105">
        <f>0.001*[83]Sheet1!$F$229</f>
        <v>4.3000000000000003E-2</v>
      </c>
      <c r="E54" s="105">
        <f>0.001*[83]Sheet1!$F$230</f>
        <v>4.3000000000000003E-2</v>
      </c>
      <c r="F54" s="105">
        <f>0.001*[83]Sheet1!$F$231</f>
        <v>4.1000000000000002E-2</v>
      </c>
      <c r="G54" s="105">
        <f>0.001*[83]Sheet1!$F$232</f>
        <v>4.1000000000000002E-2</v>
      </c>
      <c r="H54" s="105">
        <f>0.001*[83]Sheet1!$F$233</f>
        <v>4.1000000000000002E-2</v>
      </c>
      <c r="I54" s="105">
        <f>0.001*[83]Sheet1!$F$234</f>
        <v>0.04</v>
      </c>
      <c r="J54" s="105">
        <f>0.001*[83]Sheet1!$F$235</f>
        <v>0.04</v>
      </c>
      <c r="K54" s="105">
        <f>0.001*[83]Sheet1!$F$236</f>
        <v>0.04</v>
      </c>
      <c r="L54" s="105">
        <f>0.001*[83]Sheet1!$F$237</f>
        <v>0.04</v>
      </c>
      <c r="M54" s="105">
        <f>0.001*[83]Sheet1!$F$238</f>
        <v>0.04</v>
      </c>
      <c r="N54" s="105">
        <f>0.001*[83]Sheet1!$F$239</f>
        <v>0.04</v>
      </c>
      <c r="O54" s="105">
        <f>0.001*[83]Sheet1!$F$240</f>
        <v>0.04</v>
      </c>
      <c r="P54" s="105">
        <f>0.001*[83]Sheet1!$F$241</f>
        <v>0.04</v>
      </c>
      <c r="Q54" s="105">
        <f>0.001*[83]Sheet1!$F$242</f>
        <v>0.04</v>
      </c>
      <c r="R54" s="105">
        <f>0.001*[83]Sheet1!$F$243</f>
        <v>0.04</v>
      </c>
      <c r="S54" s="105">
        <f>0.001*[83]Sheet1!$F$244</f>
        <v>0.04</v>
      </c>
      <c r="T54" s="105">
        <f>0.001*[83]Sheet1!$F$245</f>
        <v>0.04</v>
      </c>
      <c r="U54" s="105">
        <f>0.001*[83]Sheet1!$F$246</f>
        <v>0.04</v>
      </c>
      <c r="V54" s="105">
        <f>0.001*[83]Sheet1!$F$247</f>
        <v>0.04</v>
      </c>
      <c r="W54" s="105">
        <f>0.001*[83]Sheet1!$F$248</f>
        <v>0.04</v>
      </c>
      <c r="X54" s="105">
        <f>0.001*[83]Sheet1!$F$249</f>
        <v>0.04</v>
      </c>
      <c r="Y54" s="105">
        <f>0.001*[83]Sheet1!$F$250</f>
        <v>0.04</v>
      </c>
      <c r="Z54" s="133">
        <f>0.001*[83]Sheet1!$F$251</f>
        <v>0.04</v>
      </c>
      <c r="AA54" s="122">
        <f t="shared" si="6"/>
        <v>4.3000000000000003E-2</v>
      </c>
      <c r="AB54" s="106">
        <f t="shared" si="7"/>
        <v>0.04</v>
      </c>
      <c r="AC54" s="107">
        <f t="shared" si="8"/>
        <v>4.0458333333333346E-2</v>
      </c>
    </row>
    <row r="55" spans="2:29" ht="15" customHeight="1">
      <c r="B55" s="111">
        <v>11</v>
      </c>
      <c r="C55" s="128">
        <f>0.001*[83]Sheet1!$F$252</f>
        <v>0.04</v>
      </c>
      <c r="D55" s="94">
        <f>0.001*[83]Sheet1!$F$253</f>
        <v>0.04</v>
      </c>
      <c r="E55" s="94">
        <f>0.001*[83]Sheet1!$F$254</f>
        <v>0.04</v>
      </c>
      <c r="F55" s="94">
        <f>0.001*[83]Sheet1!$F$255</f>
        <v>4.1000000000000002E-2</v>
      </c>
      <c r="G55" s="94">
        <f>0.001*[83]Sheet1!$F$256</f>
        <v>4.1000000000000002E-2</v>
      </c>
      <c r="H55" s="94">
        <f>0.001*[83]Sheet1!$F$257</f>
        <v>0.04</v>
      </c>
      <c r="I55" s="94">
        <f>0.001*[83]Sheet1!$F$258</f>
        <v>0.04</v>
      </c>
      <c r="J55" s="94">
        <f>0.001*[83]Sheet1!$F$259</f>
        <v>4.1000000000000002E-2</v>
      </c>
      <c r="K55" s="94">
        <f>0.001*[83]Sheet1!$F$260</f>
        <v>0.04</v>
      </c>
      <c r="L55" s="94">
        <f>0.001*[83]Sheet1!$F$261</f>
        <v>0.04</v>
      </c>
      <c r="M55" s="94">
        <f>0.001*[83]Sheet1!$F$262</f>
        <v>0.04</v>
      </c>
      <c r="N55" s="94">
        <f>0.001*[83]Sheet1!$F$263</f>
        <v>0.04</v>
      </c>
      <c r="O55" s="94">
        <f>0.001*[83]Sheet1!$F$264</f>
        <v>0.04</v>
      </c>
      <c r="P55" s="94">
        <f>0.001*[83]Sheet1!$F$265</f>
        <v>0.04</v>
      </c>
      <c r="Q55" s="94">
        <f>0.001*[83]Sheet1!$F$266</f>
        <v>0.04</v>
      </c>
      <c r="R55" s="94">
        <f>0.001*[83]Sheet1!$F$267</f>
        <v>0.04</v>
      </c>
      <c r="S55" s="94">
        <f>0.001*[83]Sheet1!$F$268</f>
        <v>0.04</v>
      </c>
      <c r="T55" s="94">
        <f>0.001*[83]Sheet1!$F$269</f>
        <v>0.04</v>
      </c>
      <c r="U55" s="94">
        <f>0.001*[83]Sheet1!$F$270</f>
        <v>0.04</v>
      </c>
      <c r="V55" s="94">
        <f>0.001*[83]Sheet1!$F$271</f>
        <v>0.04</v>
      </c>
      <c r="W55" s="94">
        <f>0.001*[83]Sheet1!$F$272</f>
        <v>0.04</v>
      </c>
      <c r="X55" s="94">
        <f>0.001*[83]Sheet1!$F$273</f>
        <v>0.04</v>
      </c>
      <c r="Y55" s="94">
        <f>0.001*[83]Sheet1!$F$274</f>
        <v>0.04</v>
      </c>
      <c r="Z55" s="129">
        <f>0.001*[83]Sheet1!$F$275</f>
        <v>0.04</v>
      </c>
      <c r="AA55" s="120">
        <f t="shared" si="6"/>
        <v>4.1000000000000002E-2</v>
      </c>
      <c r="AB55" s="95">
        <f t="shared" si="7"/>
        <v>0.04</v>
      </c>
      <c r="AC55" s="99">
        <f t="shared" si="8"/>
        <v>4.0125000000000015E-2</v>
      </c>
    </row>
    <row r="56" spans="2:29" ht="15" customHeight="1">
      <c r="B56" s="111">
        <v>12</v>
      </c>
      <c r="C56" s="128">
        <f>0.001*[83]Sheet1!$F$276</f>
        <v>0.04</v>
      </c>
      <c r="D56" s="94">
        <f>0.001*[83]Sheet1!$F$277</f>
        <v>0.04</v>
      </c>
      <c r="E56" s="94">
        <f>0.001*[83]Sheet1!$F$278</f>
        <v>0.04</v>
      </c>
      <c r="F56" s="94">
        <f>0.001*[83]Sheet1!$F$279</f>
        <v>0.04</v>
      </c>
      <c r="G56" s="94">
        <f>0.001*[83]Sheet1!$F$280</f>
        <v>0.04</v>
      </c>
      <c r="H56" s="94">
        <f>0.001*[83]Sheet1!$F$281</f>
        <v>0.04</v>
      </c>
      <c r="I56" s="94">
        <f>0.001*[83]Sheet1!$F$282</f>
        <v>0.04</v>
      </c>
      <c r="J56" s="94">
        <f>0.001*[83]Sheet1!$F$283</f>
        <v>0.04</v>
      </c>
      <c r="K56" s="94">
        <f>0.001*[83]Sheet1!$F$284</f>
        <v>0.04</v>
      </c>
      <c r="L56" s="94">
        <f>0.001*[83]Sheet1!$F$285</f>
        <v>0.04</v>
      </c>
      <c r="M56" s="94">
        <f>0.001*[83]Sheet1!$F$286</f>
        <v>3.9E-2</v>
      </c>
      <c r="N56" s="94">
        <f>0.001*[83]Sheet1!$F$287</f>
        <v>3.9E-2</v>
      </c>
      <c r="O56" s="94">
        <f>0.001*[83]Sheet1!$F$288</f>
        <v>3.9E-2</v>
      </c>
      <c r="P56" s="94">
        <f>0.001*[83]Sheet1!$F$289</f>
        <v>3.9E-2</v>
      </c>
      <c r="Q56" s="94">
        <f>0.001*[83]Sheet1!$F$290</f>
        <v>0.04</v>
      </c>
      <c r="R56" s="94">
        <f>0.001*[83]Sheet1!$F$291</f>
        <v>0.04</v>
      </c>
      <c r="S56" s="94">
        <f>0.001*[83]Sheet1!$F$292</f>
        <v>0.04</v>
      </c>
      <c r="T56" s="94">
        <f>0.001*[83]Sheet1!$F$293</f>
        <v>0.04</v>
      </c>
      <c r="U56" s="94">
        <f>0.001*[83]Sheet1!$F$294</f>
        <v>0.04</v>
      </c>
      <c r="V56" s="94">
        <f>0.001*[83]Sheet1!$F$295</f>
        <v>0.04</v>
      </c>
      <c r="W56" s="94">
        <f>0.001*[83]Sheet1!$F$296</f>
        <v>0.04</v>
      </c>
      <c r="X56" s="94">
        <f>0.001*[83]Sheet1!$F$297</f>
        <v>0.04</v>
      </c>
      <c r="Y56" s="94">
        <f>0.001*[83]Sheet1!$F$298</f>
        <v>0.04</v>
      </c>
      <c r="Z56" s="129">
        <f>0.001*[83]Sheet1!$F$299</f>
        <v>0.04</v>
      </c>
      <c r="AA56" s="120">
        <f t="shared" si="6"/>
        <v>0.04</v>
      </c>
      <c r="AB56" s="95">
        <f t="shared" si="7"/>
        <v>3.9E-2</v>
      </c>
      <c r="AC56" s="99">
        <f t="shared" si="8"/>
        <v>3.9833333333333346E-2</v>
      </c>
    </row>
    <row r="57" spans="2:29" ht="15" customHeight="1">
      <c r="B57" s="111">
        <v>13</v>
      </c>
      <c r="C57" s="128">
        <f>0.001*[83]Sheet1!$F$300</f>
        <v>0.04</v>
      </c>
      <c r="D57" s="94">
        <f>0.001*[83]Sheet1!$F$301</f>
        <v>0.04</v>
      </c>
      <c r="E57" s="94">
        <f>0.001*[83]Sheet1!$F$302</f>
        <v>0.04</v>
      </c>
      <c r="F57" s="94">
        <f>0.001*[83]Sheet1!$F$303</f>
        <v>0.04</v>
      </c>
      <c r="G57" s="94">
        <f>0.001*[83]Sheet1!$F$304</f>
        <v>0.04</v>
      </c>
      <c r="H57" s="94">
        <f>0.001*[83]Sheet1!$F$305</f>
        <v>4.1000000000000002E-2</v>
      </c>
      <c r="I57" s="94">
        <f>0.001*[83]Sheet1!$F$306</f>
        <v>4.1000000000000002E-2</v>
      </c>
      <c r="J57" s="94">
        <f>0.001*[83]Sheet1!$F$307</f>
        <v>0.04</v>
      </c>
      <c r="K57" s="94">
        <f>0.001*[83]Sheet1!$F$308</f>
        <v>0.04</v>
      </c>
      <c r="L57" s="94">
        <f>0.001*[83]Sheet1!$F$309</f>
        <v>4.1000000000000002E-2</v>
      </c>
      <c r="M57" s="94">
        <f>0.001*[83]Sheet1!$F$310</f>
        <v>0.04</v>
      </c>
      <c r="N57" s="94">
        <f>0.001*[83]Sheet1!$F$311</f>
        <v>4.3000000000000003E-2</v>
      </c>
      <c r="O57" s="94">
        <f>0.001*[83]Sheet1!$F$312</f>
        <v>4.3000000000000003E-2</v>
      </c>
      <c r="P57" s="94">
        <f>0.001*[83]Sheet1!$F$313</f>
        <v>4.1000000000000002E-2</v>
      </c>
      <c r="Q57" s="94">
        <f>0.001*[83]Sheet1!$F$314</f>
        <v>0.04</v>
      </c>
      <c r="R57" s="94">
        <f>0.001*[83]Sheet1!$F$315</f>
        <v>0.04</v>
      </c>
      <c r="S57" s="94">
        <f>0.001*[83]Sheet1!$F$316</f>
        <v>0.04</v>
      </c>
      <c r="T57" s="94">
        <f>0.001*[83]Sheet1!$F$317</f>
        <v>0.04</v>
      </c>
      <c r="U57" s="94">
        <f>0.001*[83]Sheet1!$F$318</f>
        <v>0.04</v>
      </c>
      <c r="V57" s="94">
        <f>0.001*[83]Sheet1!$F$319</f>
        <v>0.04</v>
      </c>
      <c r="W57" s="94">
        <f>0.001*[83]Sheet1!$F$320</f>
        <v>0.04</v>
      </c>
      <c r="X57" s="94">
        <f>0.001*[83]Sheet1!$F$321</f>
        <v>4.1000000000000002E-2</v>
      </c>
      <c r="Y57" s="94">
        <f>0.001*[83]Sheet1!$F$322</f>
        <v>0.04</v>
      </c>
      <c r="Z57" s="129">
        <f>0.001*[83]Sheet1!$F$323</f>
        <v>0.04</v>
      </c>
      <c r="AA57" s="120">
        <f t="shared" si="6"/>
        <v>4.3000000000000003E-2</v>
      </c>
      <c r="AB57" s="95">
        <f t="shared" si="7"/>
        <v>0.04</v>
      </c>
      <c r="AC57" s="99">
        <f t="shared" si="8"/>
        <v>4.0458333333333346E-2</v>
      </c>
    </row>
    <row r="58" spans="2:29" ht="15" customHeight="1">
      <c r="B58" s="111">
        <v>14</v>
      </c>
      <c r="C58" s="128">
        <f>0.001*[83]Sheet1!$F$324</f>
        <v>4.1000000000000002E-2</v>
      </c>
      <c r="D58" s="94">
        <f>0.001*[83]Sheet1!$F$325</f>
        <v>4.1000000000000002E-2</v>
      </c>
      <c r="E58" s="94">
        <f>0.001*[83]Sheet1!$F$326</f>
        <v>4.1000000000000002E-2</v>
      </c>
      <c r="F58" s="94">
        <f>0.001*[83]Sheet1!$F$327</f>
        <v>4.3000000000000003E-2</v>
      </c>
      <c r="G58" s="94">
        <f>0.001*[83]Sheet1!$F$328</f>
        <v>4.4999999999999998E-2</v>
      </c>
      <c r="H58" s="94">
        <f>0.001*[83]Sheet1!$F$329</f>
        <v>4.3000000000000003E-2</v>
      </c>
      <c r="I58" s="94">
        <f>0.001*[83]Sheet1!$F$330</f>
        <v>4.3000000000000003E-2</v>
      </c>
      <c r="J58" s="94">
        <f>0.001*[83]Sheet1!$F$331</f>
        <v>4.2000000000000003E-2</v>
      </c>
      <c r="K58" s="94">
        <f>0.001*[83]Sheet1!$F$332</f>
        <v>4.1000000000000002E-2</v>
      </c>
      <c r="L58" s="94">
        <f>0.001*[83]Sheet1!$F$333</f>
        <v>4.1000000000000002E-2</v>
      </c>
      <c r="M58" s="94">
        <f>0.001*[83]Sheet1!$F$334</f>
        <v>4.1000000000000002E-2</v>
      </c>
      <c r="N58" s="94">
        <f>0.001*[83]Sheet1!$F$335</f>
        <v>4.1000000000000002E-2</v>
      </c>
      <c r="O58" s="94">
        <f>0.001*[83]Sheet1!$F$336</f>
        <v>4.1000000000000002E-2</v>
      </c>
      <c r="P58" s="94">
        <f>0.001*[83]Sheet1!$F$337</f>
        <v>0.04</v>
      </c>
      <c r="Q58" s="94">
        <f>0.001*[83]Sheet1!$F$338</f>
        <v>0.04</v>
      </c>
      <c r="R58" s="94">
        <f>0.001*[83]Sheet1!$F$339</f>
        <v>0.04</v>
      </c>
      <c r="S58" s="94">
        <f>0.001*[83]Sheet1!$F$340</f>
        <v>0.04</v>
      </c>
      <c r="T58" s="94">
        <f>0.001*[83]Sheet1!$F$341</f>
        <v>0.04</v>
      </c>
      <c r="U58" s="94">
        <f>0.001*[83]Sheet1!$F$342</f>
        <v>4.1000000000000002E-2</v>
      </c>
      <c r="V58" s="94">
        <f>0.001*[83]Sheet1!$F$343</f>
        <v>4.1000000000000002E-2</v>
      </c>
      <c r="W58" s="94">
        <f>0.001*[83]Sheet1!$F$344</f>
        <v>4.1000000000000002E-2</v>
      </c>
      <c r="X58" s="94">
        <f>0.001*[83]Sheet1!$F$345</f>
        <v>4.1000000000000002E-2</v>
      </c>
      <c r="Y58" s="94">
        <f>0.001*[83]Sheet1!$F$346</f>
        <v>4.1000000000000002E-2</v>
      </c>
      <c r="Z58" s="129">
        <f>0.001*[83]Sheet1!$F$347</f>
        <v>4.5999999999999999E-2</v>
      </c>
      <c r="AA58" s="120">
        <f t="shared" si="6"/>
        <v>4.5999999999999999E-2</v>
      </c>
      <c r="AB58" s="95">
        <f t="shared" si="7"/>
        <v>0.04</v>
      </c>
      <c r="AC58" s="99">
        <f t="shared" si="8"/>
        <v>4.1458333333333347E-2</v>
      </c>
    </row>
    <row r="59" spans="2:29" ht="15" customHeight="1">
      <c r="B59" s="111">
        <v>15</v>
      </c>
      <c r="C59" s="128">
        <f>0.001*[83]Sheet1!$F$348</f>
        <v>5.9000000000000004E-2</v>
      </c>
      <c r="D59" s="94">
        <f>0.001*[83]Sheet1!$F$349</f>
        <v>7.3999999999999996E-2</v>
      </c>
      <c r="E59" s="94">
        <f>0.001*[83]Sheet1!$F$350</f>
        <v>7.2999999999999995E-2</v>
      </c>
      <c r="F59" s="94">
        <f>0.001*[83]Sheet1!$F$351</f>
        <v>5.6000000000000001E-2</v>
      </c>
      <c r="G59" s="94">
        <f>0.001*[83]Sheet1!$F$352</f>
        <v>4.7E-2</v>
      </c>
      <c r="H59" s="94">
        <f>0.001*[83]Sheet1!$F$353</f>
        <v>4.3000000000000003E-2</v>
      </c>
      <c r="I59" s="94">
        <f>0.001*[83]Sheet1!$F$354</f>
        <v>4.2000000000000003E-2</v>
      </c>
      <c r="J59" s="94">
        <f>0.001*[83]Sheet1!$F$355</f>
        <v>0.04</v>
      </c>
      <c r="K59" s="94">
        <f>0.001*[83]Sheet1!$F$356</f>
        <v>0.04</v>
      </c>
      <c r="L59" s="94">
        <f>0.001*[83]Sheet1!$F$357</f>
        <v>3.9E-2</v>
      </c>
      <c r="M59" s="94">
        <f>0.001*[83]Sheet1!$F$358</f>
        <v>3.9E-2</v>
      </c>
      <c r="N59" s="94">
        <f>0.001*[83]Sheet1!$F$359</f>
        <v>3.9E-2</v>
      </c>
      <c r="O59" s="94">
        <f>0.001*[83]Sheet1!$F$360</f>
        <v>4.1000000000000002E-2</v>
      </c>
      <c r="P59" s="94">
        <f>0.001*[83]Sheet1!$F$361</f>
        <v>4.5999999999999999E-2</v>
      </c>
      <c r="Q59" s="94">
        <f>0.001*[83]Sheet1!$F$362</f>
        <v>4.9000000000000002E-2</v>
      </c>
      <c r="R59" s="94">
        <f>0.001*[83]Sheet1!$F$363</f>
        <v>5.3999999999999999E-2</v>
      </c>
      <c r="S59" s="94">
        <f>0.001*[83]Sheet1!$F$364</f>
        <v>4.7E-2</v>
      </c>
      <c r="T59" s="94">
        <f>0.001*[83]Sheet1!$F$365</f>
        <v>4.2000000000000003E-2</v>
      </c>
      <c r="U59" s="94">
        <f>0.001*[83]Sheet1!$F$366</f>
        <v>3.9E-2</v>
      </c>
      <c r="V59" s="94">
        <f>0.001*[83]Sheet1!$F$367</f>
        <v>3.7999999999999999E-2</v>
      </c>
      <c r="W59" s="94">
        <f>0.001*[83]Sheet1!$F$368</f>
        <v>3.6999999999999998E-2</v>
      </c>
      <c r="X59" s="94">
        <f>0.001*[83]Sheet1!$F$369</f>
        <v>3.6999999999999998E-2</v>
      </c>
      <c r="Y59" s="94">
        <f>0.001*[83]Sheet1!$F$370</f>
        <v>3.6999999999999998E-2</v>
      </c>
      <c r="Z59" s="129">
        <f>0.001*[83]Sheet1!$F$371</f>
        <v>3.6999999999999998E-2</v>
      </c>
      <c r="AA59" s="120">
        <f t="shared" si="6"/>
        <v>7.3999999999999996E-2</v>
      </c>
      <c r="AB59" s="95">
        <f t="shared" si="7"/>
        <v>3.6999999999999998E-2</v>
      </c>
      <c r="AC59" s="99">
        <f t="shared" si="8"/>
        <v>4.5625000000000006E-2</v>
      </c>
    </row>
    <row r="60" spans="2:29" ht="15" customHeight="1">
      <c r="B60" s="112">
        <v>16</v>
      </c>
      <c r="C60" s="130">
        <f>0.001*[83]Sheet1!$F$372</f>
        <v>3.6999999999999998E-2</v>
      </c>
      <c r="D60" s="102">
        <f>0.001*[83]Sheet1!$F$373</f>
        <v>3.6999999999999998E-2</v>
      </c>
      <c r="E60" s="102">
        <f>0.001*[83]Sheet1!$F$374</f>
        <v>3.6999999999999998E-2</v>
      </c>
      <c r="F60" s="102">
        <f>0.001*[83]Sheet1!$F$375</f>
        <v>3.6999999999999998E-2</v>
      </c>
      <c r="G60" s="102">
        <f>0.001*[83]Sheet1!$F$376</f>
        <v>3.6999999999999998E-2</v>
      </c>
      <c r="H60" s="102">
        <f>0.001*[83]Sheet1!$F$377</f>
        <v>3.7999999999999999E-2</v>
      </c>
      <c r="I60" s="102">
        <f>0.001*[83]Sheet1!$F$378</f>
        <v>3.7999999999999999E-2</v>
      </c>
      <c r="J60" s="102">
        <f>0.001*[83]Sheet1!$F$379</f>
        <v>3.9E-2</v>
      </c>
      <c r="K60" s="102">
        <f>0.001*[83]Sheet1!$F$380</f>
        <v>3.9E-2</v>
      </c>
      <c r="L60" s="102">
        <f>0.001*[83]Sheet1!$F$381</f>
        <v>3.6999999999999998E-2</v>
      </c>
      <c r="M60" s="102">
        <f>0.001*[83]Sheet1!$F$382</f>
        <v>3.6999999999999998E-2</v>
      </c>
      <c r="N60" s="102">
        <f>0.001*[83]Sheet1!$F$383</f>
        <v>3.7999999999999999E-2</v>
      </c>
      <c r="O60" s="102">
        <f>0.001*[83]Sheet1!$F$384</f>
        <v>3.9E-2</v>
      </c>
      <c r="P60" s="102">
        <f>0.001*[83]Sheet1!$F$385</f>
        <v>4.1000000000000002E-2</v>
      </c>
      <c r="Q60" s="102">
        <f>0.001*[83]Sheet1!$F$386</f>
        <v>3.9E-2</v>
      </c>
      <c r="R60" s="102">
        <f>0.001*[83]Sheet1!$F$387</f>
        <v>3.7999999999999999E-2</v>
      </c>
      <c r="S60" s="102">
        <f>0.001*[83]Sheet1!$F$388</f>
        <v>3.7999999999999999E-2</v>
      </c>
      <c r="T60" s="102">
        <f>0.001*[83]Sheet1!$F$389</f>
        <v>3.6999999999999998E-2</v>
      </c>
      <c r="U60" s="102">
        <f>0.001*[83]Sheet1!$F$390</f>
        <v>3.6999999999999998E-2</v>
      </c>
      <c r="V60" s="102">
        <f>0.001*[83]Sheet1!$F$391</f>
        <v>3.6999999999999998E-2</v>
      </c>
      <c r="W60" s="102">
        <f>0.001*[83]Sheet1!$F$392</f>
        <v>3.6999999999999998E-2</v>
      </c>
      <c r="X60" s="102">
        <f>0.001*[83]Sheet1!$F$393</f>
        <v>3.6999999999999998E-2</v>
      </c>
      <c r="Y60" s="102">
        <f>0.001*[83]Sheet1!$F$394</f>
        <v>3.6999999999999998E-2</v>
      </c>
      <c r="Z60" s="131">
        <f>0.001*[83]Sheet1!$F$395</f>
        <v>3.7999999999999999E-2</v>
      </c>
      <c r="AA60" s="121">
        <f t="shared" si="6"/>
        <v>4.1000000000000002E-2</v>
      </c>
      <c r="AB60" s="103">
        <f t="shared" si="7"/>
        <v>3.6999999999999998E-2</v>
      </c>
      <c r="AC60" s="104">
        <f t="shared" si="8"/>
        <v>3.7750000000000013E-2</v>
      </c>
    </row>
    <row r="61" spans="2:29" ht="15" customHeight="1">
      <c r="B61" s="111">
        <v>17</v>
      </c>
      <c r="C61" s="128">
        <f>0.001*[83]Sheet1!$F$396</f>
        <v>0.04</v>
      </c>
      <c r="D61" s="94">
        <f>0.001*[83]Sheet1!$F$397</f>
        <v>0.04</v>
      </c>
      <c r="E61" s="94">
        <f>0.001*[83]Sheet1!$F$398</f>
        <v>3.9E-2</v>
      </c>
      <c r="F61" s="94">
        <f>0.001*[83]Sheet1!$F$399</f>
        <v>3.7999999999999999E-2</v>
      </c>
      <c r="G61" s="94">
        <f>0.001*[83]Sheet1!$F$400</f>
        <v>3.7999999999999999E-2</v>
      </c>
      <c r="H61" s="94">
        <f>0.001*[83]Sheet1!$F$401</f>
        <v>3.7999999999999999E-2</v>
      </c>
      <c r="I61" s="94">
        <f>0.001*[83]Sheet1!$F$402</f>
        <v>3.7999999999999999E-2</v>
      </c>
      <c r="J61" s="94">
        <f>0.001*[83]Sheet1!$F$403</f>
        <v>3.6999999999999998E-2</v>
      </c>
      <c r="K61" s="94">
        <f>0.001*[83]Sheet1!$F$404</f>
        <v>3.6999999999999998E-2</v>
      </c>
      <c r="L61" s="94">
        <f>0.001*[83]Sheet1!$F$405</f>
        <v>3.6999999999999998E-2</v>
      </c>
      <c r="M61" s="94">
        <f>0.001*[83]Sheet1!$F$406</f>
        <v>3.6999999999999998E-2</v>
      </c>
      <c r="N61" s="94">
        <f>0.001*[83]Sheet1!$F$407</f>
        <v>3.7999999999999999E-2</v>
      </c>
      <c r="O61" s="94">
        <f>0.001*[83]Sheet1!$F$408</f>
        <v>4.1000000000000002E-2</v>
      </c>
      <c r="P61" s="94">
        <f>0.001*[83]Sheet1!$F$409</f>
        <v>4.2000000000000003E-2</v>
      </c>
      <c r="Q61" s="94">
        <f>0.001*[83]Sheet1!$F$400</f>
        <v>3.7999999999999999E-2</v>
      </c>
      <c r="R61" s="94">
        <f>0.001*[83]Sheet1!$F$411</f>
        <v>3.7999999999999999E-2</v>
      </c>
      <c r="S61" s="94">
        <f>0.001*[83]Sheet1!$F$412</f>
        <v>3.7999999999999999E-2</v>
      </c>
      <c r="T61" s="94">
        <f>0.001*[83]Sheet1!$F$413</f>
        <v>3.6999999999999998E-2</v>
      </c>
      <c r="U61" s="94">
        <f>0.001*[83]Sheet1!$F$414</f>
        <v>3.6999999999999998E-2</v>
      </c>
      <c r="V61" s="94">
        <f>0.001*[83]Sheet1!$F$415</f>
        <v>3.6999999999999998E-2</v>
      </c>
      <c r="W61" s="94">
        <f>0.001*[83]Sheet1!$F$416</f>
        <v>3.6999999999999998E-2</v>
      </c>
      <c r="X61" s="94">
        <f>0.001*[83]Sheet1!$F$417</f>
        <v>3.6999999999999998E-2</v>
      </c>
      <c r="Y61" s="94">
        <f>0.001*[83]Sheet1!$F$418</f>
        <v>3.6999999999999998E-2</v>
      </c>
      <c r="Z61" s="129">
        <f>0.001*[83]Sheet1!$F$419</f>
        <v>3.7999999999999999E-2</v>
      </c>
      <c r="AA61" s="120">
        <f t="shared" si="6"/>
        <v>4.2000000000000003E-2</v>
      </c>
      <c r="AB61" s="95">
        <f t="shared" si="7"/>
        <v>3.6999999999999998E-2</v>
      </c>
      <c r="AC61" s="99">
        <f t="shared" si="8"/>
        <v>3.8083333333333344E-2</v>
      </c>
    </row>
    <row r="62" spans="2:29" ht="15" customHeight="1">
      <c r="B62" s="111">
        <v>18</v>
      </c>
      <c r="C62" s="128">
        <f>0.001*[83]Sheet1!$F$420</f>
        <v>3.7999999999999999E-2</v>
      </c>
      <c r="D62" s="94">
        <f>0.001*[83]Sheet1!$F$421</f>
        <v>3.6999999999999998E-2</v>
      </c>
      <c r="E62" s="94">
        <f>0.001*[83]Sheet1!$F$422</f>
        <v>3.7999999999999999E-2</v>
      </c>
      <c r="F62" s="94">
        <f>0.001*[83]Sheet1!$F$423</f>
        <v>3.7999999999999999E-2</v>
      </c>
      <c r="G62" s="94">
        <f>0.001*[83]Sheet1!$F$424</f>
        <v>3.6999999999999998E-2</v>
      </c>
      <c r="H62" s="94">
        <f>0.001*[83]Sheet1!$F$425</f>
        <v>3.7999999999999999E-2</v>
      </c>
      <c r="I62" s="94">
        <f>0.001*[83]Sheet1!$F$426</f>
        <v>3.6999999999999998E-2</v>
      </c>
      <c r="J62" s="94">
        <f>0.001*[83]Sheet1!$F$427</f>
        <v>3.6999999999999998E-2</v>
      </c>
      <c r="K62" s="94">
        <f>0.001*[83]Sheet1!$F$428</f>
        <v>3.6999999999999998E-2</v>
      </c>
      <c r="L62" s="94">
        <f>0.001*[83]Sheet1!$F$429</f>
        <v>3.6999999999999998E-2</v>
      </c>
      <c r="M62" s="94">
        <f>0.001*[83]Sheet1!$F$430</f>
        <v>3.6999999999999998E-2</v>
      </c>
      <c r="N62" s="94">
        <f>0.001*[83]Sheet1!$F$431</f>
        <v>3.6999999999999998E-2</v>
      </c>
      <c r="O62" s="94">
        <f>0.001*[83]Sheet1!$F$432</f>
        <v>3.6999999999999998E-2</v>
      </c>
      <c r="P62" s="94">
        <f>0.001*[83]Sheet1!$F$433</f>
        <v>3.7999999999999999E-2</v>
      </c>
      <c r="Q62" s="94">
        <f>0.001*[83]Sheet1!$F$434</f>
        <v>3.7999999999999999E-2</v>
      </c>
      <c r="R62" s="94">
        <f>0.001*[83]Sheet1!$F$435</f>
        <v>3.9E-2</v>
      </c>
      <c r="S62" s="94">
        <f>0.001*[83]Sheet1!$F$436</f>
        <v>3.9E-2</v>
      </c>
      <c r="T62" s="94">
        <f>0.001*[83]Sheet1!$F$437</f>
        <v>3.9E-2</v>
      </c>
      <c r="U62" s="94">
        <f>0.001*[83]Sheet1!$F$438</f>
        <v>4.1000000000000002E-2</v>
      </c>
      <c r="V62" s="94">
        <f>0.001*[83]Sheet1!$F$439</f>
        <v>0.04</v>
      </c>
      <c r="W62" s="94">
        <f>0.001*[83]Sheet1!$F$440</f>
        <v>3.9E-2</v>
      </c>
      <c r="X62" s="94">
        <f>0.001*[83]Sheet1!$F$441</f>
        <v>0.04</v>
      </c>
      <c r="Y62" s="94">
        <f>0.001*[83]Sheet1!$F$442</f>
        <v>3.9E-2</v>
      </c>
      <c r="Z62" s="129">
        <f>0.001*[83]Sheet1!$F$443</f>
        <v>3.9E-2</v>
      </c>
      <c r="AA62" s="120">
        <f t="shared" si="6"/>
        <v>4.1000000000000002E-2</v>
      </c>
      <c r="AB62" s="95">
        <f t="shared" si="7"/>
        <v>3.6999999999999998E-2</v>
      </c>
      <c r="AC62" s="99">
        <f t="shared" si="8"/>
        <v>3.8166666666666675E-2</v>
      </c>
    </row>
    <row r="63" spans="2:29" ht="15" customHeight="1">
      <c r="B63" s="111">
        <v>19</v>
      </c>
      <c r="C63" s="128">
        <f>0.001*[83]Sheet1!$F$444</f>
        <v>0.04</v>
      </c>
      <c r="D63" s="94">
        <f>0.001*[83]Sheet1!$F$445</f>
        <v>0.04</v>
      </c>
      <c r="E63" s="94">
        <f>0.001*[83]Sheet1!$F$446</f>
        <v>0.04</v>
      </c>
      <c r="F63" s="94">
        <f>0.001*[83]Sheet1!$F$447</f>
        <v>0.04</v>
      </c>
      <c r="G63" s="94">
        <f>0.001*[83]Sheet1!$F$448</f>
        <v>0.04</v>
      </c>
      <c r="H63" s="94">
        <f>0.001*[83]Sheet1!$F$449</f>
        <v>0.04</v>
      </c>
      <c r="I63" s="94">
        <f>0.001*[83]Sheet1!$F$450</f>
        <v>0.04</v>
      </c>
      <c r="J63" s="94">
        <f>0.001*[83]Sheet1!$F$451</f>
        <v>0.04</v>
      </c>
      <c r="K63" s="94">
        <f>0.001*[83]Sheet1!$F$452</f>
        <v>0.04</v>
      </c>
      <c r="L63" s="94">
        <f>0.001*[83]Sheet1!$F$453</f>
        <v>0.04</v>
      </c>
      <c r="M63" s="94">
        <f>0.001*[83]Sheet1!$F$454</f>
        <v>0.04</v>
      </c>
      <c r="N63" s="94">
        <f>0.001*[83]Sheet1!$F$455</f>
        <v>3.9E-2</v>
      </c>
      <c r="O63" s="94">
        <f>0.001*[83]Sheet1!$F$456</f>
        <v>3.9E-2</v>
      </c>
      <c r="P63" s="94">
        <f>0.001*[83]Sheet1!$F$457</f>
        <v>0.04</v>
      </c>
      <c r="Q63" s="94">
        <f>0.001*[83]Sheet1!$F$458</f>
        <v>0.04</v>
      </c>
      <c r="R63" s="94">
        <f>0.001*[83]Sheet1!$F$459</f>
        <v>0.04</v>
      </c>
      <c r="S63" s="94">
        <f>0.001*[83]Sheet1!$F$460</f>
        <v>0.04</v>
      </c>
      <c r="T63" s="94">
        <f>0.001*[83]Sheet1!$F$461</f>
        <v>0.04</v>
      </c>
      <c r="U63" s="94">
        <f>0.001*[83]Sheet1!$F$462</f>
        <v>0.04</v>
      </c>
      <c r="V63" s="94">
        <f>0.001*[83]Sheet1!$F$463</f>
        <v>0.04</v>
      </c>
      <c r="W63" s="94">
        <f>0.001*[83]Sheet1!$F$464</f>
        <v>0.04</v>
      </c>
      <c r="X63" s="94">
        <f>0.001*[83]Sheet1!$F$465</f>
        <v>0.04</v>
      </c>
      <c r="Y63" s="94">
        <f>0.001*[83]Sheet1!$F$466</f>
        <v>0.04</v>
      </c>
      <c r="Z63" s="129">
        <f>0.001*[83]Sheet1!$F$467</f>
        <v>0.04</v>
      </c>
      <c r="AA63" s="120">
        <f t="shared" si="6"/>
        <v>0.04</v>
      </c>
      <c r="AB63" s="95">
        <f t="shared" si="7"/>
        <v>3.9E-2</v>
      </c>
      <c r="AC63" s="99">
        <f t="shared" si="8"/>
        <v>3.9916666666666677E-2</v>
      </c>
    </row>
    <row r="64" spans="2:29" ht="15" customHeight="1">
      <c r="B64" s="113">
        <v>20</v>
      </c>
      <c r="C64" s="132">
        <f>0.001*[83]Sheet1!$F$468</f>
        <v>0.04</v>
      </c>
      <c r="D64" s="105">
        <f>0.001*[83]Sheet1!$F$469</f>
        <v>0.04</v>
      </c>
      <c r="E64" s="105">
        <f>0.001*[83]Sheet1!$F$470</f>
        <v>0.04</v>
      </c>
      <c r="F64" s="105">
        <f>0.001*[83]Sheet1!$F$471</f>
        <v>0.04</v>
      </c>
      <c r="G64" s="105">
        <f>0.001*[83]Sheet1!$F$472</f>
        <v>4.1000000000000002E-2</v>
      </c>
      <c r="H64" s="105">
        <f>0.001*[83]Sheet1!$F$473</f>
        <v>4.1000000000000002E-2</v>
      </c>
      <c r="I64" s="105">
        <f>0.001*[83]Sheet1!$F$474</f>
        <v>4.1000000000000002E-2</v>
      </c>
      <c r="J64" s="105">
        <f>0.001*[83]Sheet1!$F$475</f>
        <v>4.2000000000000003E-2</v>
      </c>
      <c r="K64" s="105">
        <f>0.001*[83]Sheet1!$F$476</f>
        <v>4.2000000000000003E-2</v>
      </c>
      <c r="L64" s="105">
        <f>0.001*[83]Sheet1!$F$477</f>
        <v>4.1000000000000002E-2</v>
      </c>
      <c r="M64" s="105">
        <f>0.001*[83]Sheet1!$F$478</f>
        <v>4.1000000000000002E-2</v>
      </c>
      <c r="N64" s="105">
        <f>0.001*[83]Sheet1!$F$479</f>
        <v>4.1000000000000002E-2</v>
      </c>
      <c r="O64" s="105">
        <f>0.001*[83]Sheet1!$F$480</f>
        <v>4.1000000000000002E-2</v>
      </c>
      <c r="P64" s="105">
        <f>0.001*[83]Sheet1!$F$481</f>
        <v>0.04</v>
      </c>
      <c r="Q64" s="105">
        <f>0.001*[83]Sheet1!$F$482</f>
        <v>0.04</v>
      </c>
      <c r="R64" s="105">
        <f>0.001*[83]Sheet1!$F$483</f>
        <v>0.04</v>
      </c>
      <c r="S64" s="105">
        <f>0.001*[83]Sheet1!$F$484</f>
        <v>0.04</v>
      </c>
      <c r="T64" s="105">
        <f>0.001*[83]Sheet1!$F$485</f>
        <v>0.04</v>
      </c>
      <c r="U64" s="105">
        <f>0.001*[83]Sheet1!$F$486</f>
        <v>0.04</v>
      </c>
      <c r="V64" s="105">
        <f>0.001*[83]Sheet1!$F$487</f>
        <v>0.04</v>
      </c>
      <c r="W64" s="105">
        <f>0.001*[83]Sheet1!$F$488</f>
        <v>0.04</v>
      </c>
      <c r="X64" s="105">
        <f>0.001*[83]Sheet1!$F$489</f>
        <v>0.04</v>
      </c>
      <c r="Y64" s="105">
        <f>0.001*[83]Sheet1!$F$490</f>
        <v>4.1000000000000002E-2</v>
      </c>
      <c r="Z64" s="133">
        <f>0.001*[83]Sheet1!$F$491</f>
        <v>4.1000000000000002E-2</v>
      </c>
      <c r="AA64" s="122">
        <f t="shared" si="6"/>
        <v>4.2000000000000003E-2</v>
      </c>
      <c r="AB64" s="106">
        <f t="shared" si="7"/>
        <v>0.04</v>
      </c>
      <c r="AC64" s="107">
        <f t="shared" si="8"/>
        <v>4.0541666666666677E-2</v>
      </c>
    </row>
    <row r="65" spans="2:29" ht="15" customHeight="1">
      <c r="B65" s="111">
        <v>21</v>
      </c>
      <c r="C65" s="128">
        <f>0.001*[83]Sheet1!$F$492</f>
        <v>4.1000000000000002E-2</v>
      </c>
      <c r="D65" s="94">
        <f>0.001*[83]Sheet1!$F$493</f>
        <v>4.1000000000000002E-2</v>
      </c>
      <c r="E65" s="94">
        <f>0.001*[83]Sheet1!$F$494</f>
        <v>4.1000000000000002E-2</v>
      </c>
      <c r="F65" s="94">
        <f>0.001*[83]Sheet1!$F$495</f>
        <v>4.1000000000000002E-2</v>
      </c>
      <c r="G65" s="94">
        <f>0.001*[83]Sheet1!$F$496</f>
        <v>4.1000000000000002E-2</v>
      </c>
      <c r="H65" s="94">
        <f>0.001*[83]Sheet1!$F$497</f>
        <v>4.1000000000000002E-2</v>
      </c>
      <c r="I65" s="94">
        <f>0.001*[83]Sheet1!$F$498</f>
        <v>4.1000000000000002E-2</v>
      </c>
      <c r="J65" s="94">
        <f>0.001*[83]Sheet1!$F$499</f>
        <v>4.1000000000000002E-2</v>
      </c>
      <c r="K65" s="94">
        <f>0.001*[83]Sheet1!$F$500</f>
        <v>4.1000000000000002E-2</v>
      </c>
      <c r="L65" s="94">
        <f>0.001*[83]Sheet1!$F$501</f>
        <v>0.04</v>
      </c>
      <c r="M65" s="94">
        <f>0.001*[83]Sheet1!$F$502</f>
        <v>4.1000000000000002E-2</v>
      </c>
      <c r="N65" s="94">
        <f>0.001*[83]Sheet1!$F$503</f>
        <v>0.04</v>
      </c>
      <c r="O65" s="94">
        <f>0.001*[83]Sheet1!$F$504</f>
        <v>0.04</v>
      </c>
      <c r="P65" s="94">
        <f>0.001*[83]Sheet1!$F$505</f>
        <v>0.04</v>
      </c>
      <c r="Q65" s="94">
        <f>0.001*[83]Sheet1!$F$506</f>
        <v>0.04</v>
      </c>
      <c r="R65" s="94">
        <f>0.001*[83]Sheet1!$F$507</f>
        <v>0.04</v>
      </c>
      <c r="S65" s="94">
        <f>0.001*[83]Sheet1!$F$508</f>
        <v>0.04</v>
      </c>
      <c r="T65" s="94">
        <f>0.001*[83]Sheet1!$F$509</f>
        <v>0.04</v>
      </c>
      <c r="U65" s="94">
        <f>0.001*[83]Sheet1!$F$510</f>
        <v>0.04</v>
      </c>
      <c r="V65" s="94">
        <f>0.001*[83]Sheet1!$F$511</f>
        <v>0.04</v>
      </c>
      <c r="W65" s="94">
        <f>0.001*[83]Sheet1!$F$512</f>
        <v>0.04</v>
      </c>
      <c r="X65" s="94">
        <f>0.001*[83]Sheet1!$F$513</f>
        <v>0.04</v>
      </c>
      <c r="Y65" s="94">
        <f>0.001*[83]Sheet1!$F$514</f>
        <v>0.04</v>
      </c>
      <c r="Z65" s="129">
        <f>0.001*[83]Sheet1!$F$515</f>
        <v>0.04</v>
      </c>
      <c r="AA65" s="120">
        <f t="shared" si="6"/>
        <v>4.1000000000000002E-2</v>
      </c>
      <c r="AB65" s="95">
        <f t="shared" si="7"/>
        <v>0.04</v>
      </c>
      <c r="AC65" s="99">
        <f t="shared" si="8"/>
        <v>4.0416666666666677E-2</v>
      </c>
    </row>
    <row r="66" spans="2:29" ht="15" customHeight="1">
      <c r="B66" s="111">
        <v>22</v>
      </c>
      <c r="C66" s="128">
        <f>0.001*[83]Sheet1!$F$516</f>
        <v>4.1000000000000002E-2</v>
      </c>
      <c r="D66" s="94">
        <f>0.001*[83]Sheet1!$F$517</f>
        <v>4.1000000000000002E-2</v>
      </c>
      <c r="E66" s="94">
        <f>0.001*[83]Sheet1!$F$518</f>
        <v>4.1000000000000002E-2</v>
      </c>
      <c r="F66" s="94">
        <f>0.001*[83]Sheet1!$F$519</f>
        <v>4.1000000000000002E-2</v>
      </c>
      <c r="G66" s="94">
        <f>0.001*[83]Sheet1!$F$520</f>
        <v>4.1000000000000002E-2</v>
      </c>
      <c r="H66" s="94">
        <f>0.001*[83]Sheet1!$F$521</f>
        <v>4.1000000000000002E-2</v>
      </c>
      <c r="I66" s="94">
        <f>0.001*[83]Sheet1!$F$522</f>
        <v>0.04</v>
      </c>
      <c r="J66" s="94">
        <f>0.001*[83]Sheet1!$F$523</f>
        <v>4.1000000000000002E-2</v>
      </c>
      <c r="K66" s="94">
        <f>0.001*[83]Sheet1!$F$524</f>
        <v>0.04</v>
      </c>
      <c r="L66" s="94">
        <f>0.001*[83]Sheet1!$F$525</f>
        <v>0.04</v>
      </c>
      <c r="M66" s="94">
        <f>0.001*[83]Sheet1!$F$526</f>
        <v>0.04</v>
      </c>
      <c r="N66" s="94">
        <f>0.001*[83]Sheet1!$F$527</f>
        <v>0.04</v>
      </c>
      <c r="O66" s="94">
        <f>0.001*[83]Sheet1!$F$528</f>
        <v>4.2000000000000003E-2</v>
      </c>
      <c r="P66" s="94">
        <f>0.001*[83]Sheet1!$F$529</f>
        <v>5.5E-2</v>
      </c>
      <c r="Q66" s="94">
        <f>0.001*[83]Sheet1!$F$530</f>
        <v>5.2999999999999999E-2</v>
      </c>
      <c r="R66" s="94">
        <f>0.001*[83]Sheet1!$F$531</f>
        <v>5.2000000000000005E-2</v>
      </c>
      <c r="S66" s="94">
        <f>0.001*[83]Sheet1!$F$532</f>
        <v>0.05</v>
      </c>
      <c r="T66" s="94">
        <f>0.001*[83]Sheet1!$F$533</f>
        <v>4.8000000000000001E-2</v>
      </c>
      <c r="U66" s="94">
        <f>0.001*[83]Sheet1!$F$534</f>
        <v>0.05</v>
      </c>
      <c r="V66" s="94">
        <f>0.001*[83]Sheet1!$F$535</f>
        <v>5.2000000000000005E-2</v>
      </c>
      <c r="W66" s="94">
        <f>0.001*[83]Sheet1!$F$536</f>
        <v>5.5E-2</v>
      </c>
      <c r="X66" s="94">
        <f>0.001*[83]Sheet1!$F$537</f>
        <v>5.2999999999999999E-2</v>
      </c>
      <c r="Y66" s="94">
        <f>0.001*[83]Sheet1!$F$538</f>
        <v>5.6000000000000001E-2</v>
      </c>
      <c r="Z66" s="129">
        <f>0.001*[83]Sheet1!$F$539</f>
        <v>5.6000000000000001E-2</v>
      </c>
      <c r="AA66" s="120">
        <f t="shared" si="6"/>
        <v>5.6000000000000001E-2</v>
      </c>
      <c r="AB66" s="95">
        <f t="shared" si="7"/>
        <v>0.04</v>
      </c>
      <c r="AC66" s="99">
        <f t="shared" si="8"/>
        <v>4.6208333333333351E-2</v>
      </c>
    </row>
    <row r="67" spans="2:29" ht="15" customHeight="1">
      <c r="B67" s="111">
        <v>23</v>
      </c>
      <c r="C67" s="128">
        <f>0.001*[83]Sheet1!$F$540</f>
        <v>0.05</v>
      </c>
      <c r="D67" s="94">
        <f>0.001*[83]Sheet1!$F$541</f>
        <v>5.2000000000000005E-2</v>
      </c>
      <c r="E67" s="94">
        <f>0.001*[83]Sheet1!$F$542</f>
        <v>5.2000000000000005E-2</v>
      </c>
      <c r="F67" s="94">
        <f>0.001*[83]Sheet1!$F$543</f>
        <v>4.4999999999999998E-2</v>
      </c>
      <c r="G67" s="94">
        <f>0.001*[83]Sheet1!$F$544</f>
        <v>4.3000000000000003E-2</v>
      </c>
      <c r="H67" s="94">
        <f>0.001*[83]Sheet1!$F$545</f>
        <v>4.1000000000000002E-2</v>
      </c>
      <c r="I67" s="94">
        <f>0.001*[83]Sheet1!$F$546</f>
        <v>0.04</v>
      </c>
      <c r="J67" s="94">
        <f>0.001*[83]Sheet1!$F$547</f>
        <v>4.1000000000000002E-2</v>
      </c>
      <c r="K67" s="94">
        <f>0.001*[83]Sheet1!$F$548</f>
        <v>4.3999999999999997E-2</v>
      </c>
      <c r="L67" s="94">
        <f>0.001*[83]Sheet1!$F$549</f>
        <v>4.2000000000000003E-2</v>
      </c>
      <c r="M67" s="94">
        <f>0.001*[83]Sheet1!$F$550</f>
        <v>4.1000000000000002E-2</v>
      </c>
      <c r="N67" s="94">
        <f>0.001*[83]Sheet1!$F$551</f>
        <v>4.1000000000000002E-2</v>
      </c>
      <c r="O67" s="94">
        <f>0.001*[83]Sheet1!$F$552</f>
        <v>4.1000000000000002E-2</v>
      </c>
      <c r="P67" s="94">
        <f>0.001*[83]Sheet1!$F$553</f>
        <v>4.1000000000000002E-2</v>
      </c>
      <c r="Q67" s="94">
        <f>0.001*[83]Sheet1!$F$554</f>
        <v>4.2000000000000003E-2</v>
      </c>
      <c r="R67" s="94">
        <f>0.001*[83]Sheet1!$F$555</f>
        <v>4.3999999999999997E-2</v>
      </c>
      <c r="S67" s="94">
        <f>0.001*[83]Sheet1!$F$556</f>
        <v>4.1000000000000002E-2</v>
      </c>
      <c r="T67" s="94">
        <f>0.001*[83]Sheet1!$F$557</f>
        <v>0.04</v>
      </c>
      <c r="U67" s="94">
        <f>0.001*[83]Sheet1!$F$558</f>
        <v>0.04</v>
      </c>
      <c r="V67" s="94">
        <f>0.001*[83]Sheet1!$F$559</f>
        <v>3.9E-2</v>
      </c>
      <c r="W67" s="94">
        <f>0.001*[83]Sheet1!$F$560</f>
        <v>3.9E-2</v>
      </c>
      <c r="X67" s="94">
        <f>0.001*[83]Sheet1!$F$561</f>
        <v>3.9E-2</v>
      </c>
      <c r="Y67" s="94">
        <f>0.001*[83]Sheet1!$F$562</f>
        <v>3.9E-2</v>
      </c>
      <c r="Z67" s="129">
        <f>0.001*[83]Sheet1!$F$563</f>
        <v>3.9E-2</v>
      </c>
      <c r="AA67" s="120">
        <f t="shared" si="6"/>
        <v>5.2000000000000005E-2</v>
      </c>
      <c r="AB67" s="95">
        <f t="shared" si="7"/>
        <v>3.9E-2</v>
      </c>
      <c r="AC67" s="99">
        <f t="shared" si="8"/>
        <v>4.2333333333333341E-2</v>
      </c>
    </row>
    <row r="68" spans="2:29" ht="15" customHeight="1">
      <c r="B68" s="111">
        <v>24</v>
      </c>
      <c r="C68" s="128">
        <f>0.001*[83]Sheet1!$F$564</f>
        <v>3.9E-2</v>
      </c>
      <c r="D68" s="94">
        <f>0.001*[83]Sheet1!$F$565</f>
        <v>0.04</v>
      </c>
      <c r="E68" s="94">
        <f>0.001*[83]Sheet1!$F$566</f>
        <v>0.04</v>
      </c>
      <c r="F68" s="94">
        <f>0.001*[83]Sheet1!$F$567</f>
        <v>4.2000000000000003E-2</v>
      </c>
      <c r="G68" s="94">
        <f>0.001*[83]Sheet1!$F$568</f>
        <v>4.2000000000000003E-2</v>
      </c>
      <c r="H68" s="94">
        <f>0.001*[83]Sheet1!$F$569</f>
        <v>4.3999999999999997E-2</v>
      </c>
      <c r="I68" s="94">
        <f>0.001*[83]Sheet1!$F$570</f>
        <v>4.3999999999999997E-2</v>
      </c>
      <c r="J68" s="94">
        <f>0.001*[83]Sheet1!$F$571</f>
        <v>0.04</v>
      </c>
      <c r="K68" s="94">
        <f>0.001*[83]Sheet1!$F$572</f>
        <v>3.9E-2</v>
      </c>
      <c r="L68" s="94">
        <f>0.001*[83]Sheet1!$F$573</f>
        <v>3.9E-2</v>
      </c>
      <c r="M68" s="94">
        <f>0.001*[83]Sheet1!$F$574</f>
        <v>3.9E-2</v>
      </c>
      <c r="N68" s="94">
        <f>0.001*[83]Sheet1!$F$575</f>
        <v>3.9E-2</v>
      </c>
      <c r="O68" s="94">
        <f>0.001*[83]Sheet1!$F$576</f>
        <v>3.9E-2</v>
      </c>
      <c r="P68" s="94">
        <f>0.001*[83]Sheet1!$F$577</f>
        <v>3.9E-2</v>
      </c>
      <c r="Q68" s="94">
        <f>0.001*[83]Sheet1!$F$578</f>
        <v>3.9E-2</v>
      </c>
      <c r="R68" s="94">
        <f>0.001*[83]Sheet1!$F$579</f>
        <v>3.9E-2</v>
      </c>
      <c r="S68" s="94">
        <f>0.001*[83]Sheet1!$F$580</f>
        <v>3.9E-2</v>
      </c>
      <c r="T68" s="94">
        <f>0.001*[83]Sheet1!$F$581</f>
        <v>3.9E-2</v>
      </c>
      <c r="U68" s="94">
        <f>0.001*[83]Sheet1!$F$582</f>
        <v>3.9E-2</v>
      </c>
      <c r="V68" s="94">
        <f>0.001*[83]Sheet1!$F$583</f>
        <v>3.9E-2</v>
      </c>
      <c r="W68" s="94">
        <f>0.001*[83]Sheet1!$F$584</f>
        <v>3.9E-2</v>
      </c>
      <c r="X68" s="94">
        <f>0.001*[83]Sheet1!$F$585</f>
        <v>3.9E-2</v>
      </c>
      <c r="Y68" s="94">
        <f>0.001*[83]Sheet1!$F$586</f>
        <v>3.9E-2</v>
      </c>
      <c r="Z68" s="129">
        <f>0.001*[83]Sheet1!$F$587</f>
        <v>3.9E-2</v>
      </c>
      <c r="AA68" s="120">
        <f t="shared" si="6"/>
        <v>4.3999999999999997E-2</v>
      </c>
      <c r="AB68" s="95">
        <f t="shared" si="7"/>
        <v>3.9E-2</v>
      </c>
      <c r="AC68" s="99">
        <f t="shared" si="8"/>
        <v>3.9791666666666677E-2</v>
      </c>
    </row>
    <row r="69" spans="2:29" ht="15" customHeight="1">
      <c r="B69" s="111">
        <v>25</v>
      </c>
      <c r="C69" s="128">
        <f>0.001*[83]Sheet1!$F$588</f>
        <v>3.9E-2</v>
      </c>
      <c r="D69" s="94">
        <f>0.001*[83]Sheet1!$F$589</f>
        <v>3.9E-2</v>
      </c>
      <c r="E69" s="94">
        <f>0.001*[83]Sheet1!$F$590</f>
        <v>0.04</v>
      </c>
      <c r="F69" s="94">
        <f>0.001*[83]Sheet1!$F$591</f>
        <v>0.04</v>
      </c>
      <c r="G69" s="94">
        <f>0.001*[83]Sheet1!$F$592</f>
        <v>0.04</v>
      </c>
      <c r="H69" s="94">
        <f>0.001*[83]Sheet1!$F$593</f>
        <v>0.04</v>
      </c>
      <c r="I69" s="94">
        <f>0.001*[83]Sheet1!$F$594</f>
        <v>0.04</v>
      </c>
      <c r="J69" s="94">
        <f>0.001*[83]Sheet1!$F$595</f>
        <v>0.04</v>
      </c>
      <c r="K69" s="94">
        <f>0.001*[83]Sheet1!$F$596</f>
        <v>0.04</v>
      </c>
      <c r="L69" s="94">
        <f>0.001*[83]Sheet1!$F$597</f>
        <v>0.04</v>
      </c>
      <c r="M69" s="94">
        <f>0.001*[83]Sheet1!$F$598</f>
        <v>0.04</v>
      </c>
      <c r="N69" s="94">
        <f>0.001*[83]Sheet1!$F$599</f>
        <v>0.04</v>
      </c>
      <c r="O69" s="94">
        <f>0.001*[83]Sheet1!$F$600</f>
        <v>0.04</v>
      </c>
      <c r="P69" s="94">
        <f>0.001*[83]Sheet1!$F$601</f>
        <v>3.9E-2</v>
      </c>
      <c r="Q69" s="94">
        <f>0.001*[83]Sheet1!$F$602</f>
        <v>3.9E-2</v>
      </c>
      <c r="R69" s="94">
        <f>0.001*[83]Sheet1!$F$603</f>
        <v>3.9E-2</v>
      </c>
      <c r="S69" s="94">
        <f>0.001*[83]Sheet1!$F$604</f>
        <v>3.9E-2</v>
      </c>
      <c r="T69" s="94">
        <f>0.001*[83]Sheet1!$F$605</f>
        <v>3.9E-2</v>
      </c>
      <c r="U69" s="94">
        <f>0.001*[83]Sheet1!$F$606</f>
        <v>3.9E-2</v>
      </c>
      <c r="V69" s="94">
        <f>0.001*[83]Sheet1!$F$607</f>
        <v>3.9E-2</v>
      </c>
      <c r="W69" s="94">
        <f>0.001*[83]Sheet1!$F$608</f>
        <v>0.04</v>
      </c>
      <c r="X69" s="94">
        <f>0.001*[83]Sheet1!$F$609</f>
        <v>3.9E-2</v>
      </c>
      <c r="Y69" s="94">
        <f>0.001*[83]Sheet1!$F$610</f>
        <v>3.9E-2</v>
      </c>
      <c r="Z69" s="129">
        <f>0.001*[83]Sheet1!$F$611</f>
        <v>3.9E-2</v>
      </c>
      <c r="AA69" s="120">
        <f t="shared" si="6"/>
        <v>0.04</v>
      </c>
      <c r="AB69" s="95">
        <f t="shared" si="7"/>
        <v>3.9E-2</v>
      </c>
      <c r="AC69" s="99">
        <f t="shared" si="8"/>
        <v>3.9500000000000014E-2</v>
      </c>
    </row>
    <row r="70" spans="2:29" ht="15" customHeight="1">
      <c r="B70" s="112">
        <v>26</v>
      </c>
      <c r="C70" s="130">
        <f>0.001*[83]Sheet1!$F$612</f>
        <v>0.04</v>
      </c>
      <c r="D70" s="102">
        <f>0.001*[83]Sheet1!$F$613</f>
        <v>0.04</v>
      </c>
      <c r="E70" s="102">
        <f>0.001*[83]Sheet1!$F$614</f>
        <v>0.04</v>
      </c>
      <c r="F70" s="102">
        <f>0.001*[83]Sheet1!$F$615</f>
        <v>0.04</v>
      </c>
      <c r="G70" s="102">
        <f>0.001*[83]Sheet1!$F$616</f>
        <v>0.04</v>
      </c>
      <c r="H70" s="102">
        <f>0.001*[83]Sheet1!$F$617</f>
        <v>0.04</v>
      </c>
      <c r="I70" s="102">
        <f>0.001*[83]Sheet1!$F$618</f>
        <v>3.9E-2</v>
      </c>
      <c r="J70" s="102">
        <f>0.001*[83]Sheet1!$F$619</f>
        <v>0.04</v>
      </c>
      <c r="K70" s="102">
        <f>0.001*[83]Sheet1!$F$620</f>
        <v>0.04</v>
      </c>
      <c r="L70" s="102">
        <f>0.001*[83]Sheet1!$F$621</f>
        <v>0.04</v>
      </c>
      <c r="M70" s="102">
        <f>0.001*[83]Sheet1!$F$622</f>
        <v>3.9E-2</v>
      </c>
      <c r="N70" s="102">
        <f>0.001*[83]Sheet1!$F$623</f>
        <v>0.04</v>
      </c>
      <c r="O70" s="102">
        <f>0.001*[83]Sheet1!$F$624</f>
        <v>0.04</v>
      </c>
      <c r="P70" s="102">
        <f>0.001*[83]Sheet1!$F$625</f>
        <v>3.9E-2</v>
      </c>
      <c r="Q70" s="102">
        <f>0.001*[83]Sheet1!$F$626</f>
        <v>3.9E-2</v>
      </c>
      <c r="R70" s="102">
        <f>0.001*[83]Sheet1!$F$627</f>
        <v>3.9E-2</v>
      </c>
      <c r="S70" s="102">
        <f>0.001*[83]Sheet1!$F$628</f>
        <v>3.9E-2</v>
      </c>
      <c r="T70" s="102">
        <f>0.001*[83]Sheet1!$F$629</f>
        <v>3.9E-2</v>
      </c>
      <c r="U70" s="102">
        <f>0.001*[83]Sheet1!$F$630</f>
        <v>3.9E-2</v>
      </c>
      <c r="V70" s="102">
        <f>0.001*[83]Sheet1!$F$631</f>
        <v>3.9E-2</v>
      </c>
      <c r="W70" s="102">
        <f>0.001*[83]Sheet1!$F$632</f>
        <v>0.04</v>
      </c>
      <c r="X70" s="102">
        <f>0.001*[83]Sheet1!$F$633</f>
        <v>0.04</v>
      </c>
      <c r="Y70" s="102">
        <f>0.001*[83]Sheet1!$F$634</f>
        <v>4.1000000000000002E-2</v>
      </c>
      <c r="Z70" s="131">
        <f>0.001*[83]Sheet1!$F$635</f>
        <v>4.1000000000000002E-2</v>
      </c>
      <c r="AA70" s="121">
        <f t="shared" si="6"/>
        <v>4.1000000000000002E-2</v>
      </c>
      <c r="AB70" s="103">
        <f t="shared" si="7"/>
        <v>3.9E-2</v>
      </c>
      <c r="AC70" s="104">
        <f t="shared" si="8"/>
        <v>3.9708333333333345E-2</v>
      </c>
    </row>
    <row r="71" spans="2:29" ht="15" customHeight="1">
      <c r="B71" s="111">
        <v>27</v>
      </c>
      <c r="C71" s="128">
        <f>0.001*[83]Sheet1!$F$636</f>
        <v>4.1000000000000002E-2</v>
      </c>
      <c r="D71" s="94">
        <f>0.001*[83]Sheet1!$F$637</f>
        <v>4.3000000000000003E-2</v>
      </c>
      <c r="E71" s="94">
        <f>0.001*[83]Sheet1!$F$638</f>
        <v>4.7E-2</v>
      </c>
      <c r="F71" s="94">
        <f>0.001*[83]Sheet1!$F$639</f>
        <v>0.05</v>
      </c>
      <c r="G71" s="94">
        <f>0.001*[83]Sheet1!$F$640</f>
        <v>5.2999999999999999E-2</v>
      </c>
      <c r="H71" s="94">
        <f>0.001*[83]Sheet1!$F$641</f>
        <v>5.5E-2</v>
      </c>
      <c r="I71" s="94">
        <f>0.001*[83]Sheet1!$F$642</f>
        <v>5.6000000000000001E-2</v>
      </c>
      <c r="J71" s="94">
        <f>0.001*[83]Sheet1!$F$643</f>
        <v>5.7000000000000002E-2</v>
      </c>
      <c r="K71" s="94">
        <f>0.001*[83]Sheet1!$F$644</f>
        <v>5.6000000000000001E-2</v>
      </c>
      <c r="L71" s="94">
        <f>0.001*[83]Sheet1!$F$645</f>
        <v>5.8000000000000003E-2</v>
      </c>
      <c r="M71" s="94">
        <f>0.001*[83]Sheet1!$F$646</f>
        <v>0.06</v>
      </c>
      <c r="N71" s="94">
        <f>0.001*[83]Sheet1!$F$647</f>
        <v>5.7000000000000002E-2</v>
      </c>
      <c r="O71" s="94">
        <f>0.001*[83]Sheet1!$F$648</f>
        <v>0.05</v>
      </c>
      <c r="P71" s="94">
        <f>0.001*[83]Sheet1!$F$649</f>
        <v>4.5999999999999999E-2</v>
      </c>
      <c r="Q71" s="94">
        <f>0.001*[83]Sheet1!$F$650</f>
        <v>4.7E-2</v>
      </c>
      <c r="R71" s="94">
        <f>0.001*[83]Sheet1!$F$651</f>
        <v>4.3000000000000003E-2</v>
      </c>
      <c r="S71" s="94">
        <f>0.001*[83]Sheet1!$F$652</f>
        <v>0.04</v>
      </c>
      <c r="T71" s="94">
        <f>0.001*[83]Sheet1!$F$653</f>
        <v>0.04</v>
      </c>
      <c r="U71" s="94">
        <f>0.001*[83]Sheet1!$F$654</f>
        <v>0.04</v>
      </c>
      <c r="V71" s="94">
        <f>0.001*[83]Sheet1!$F$655</f>
        <v>0.04</v>
      </c>
      <c r="W71" s="94">
        <f>0.001*[83]Sheet1!$F$656</f>
        <v>0.04</v>
      </c>
      <c r="X71" s="94">
        <f>0.001*[83]Sheet1!$F$657</f>
        <v>4.1000000000000002E-2</v>
      </c>
      <c r="Y71" s="94">
        <f>0.001*[83]Sheet1!$F$658</f>
        <v>0.04</v>
      </c>
      <c r="Z71" s="129">
        <f>0.001*[83]Sheet1!$F$659</f>
        <v>4.1000000000000002E-2</v>
      </c>
      <c r="AA71" s="120">
        <f t="shared" si="6"/>
        <v>0.06</v>
      </c>
      <c r="AB71" s="95">
        <f t="shared" si="7"/>
        <v>0.04</v>
      </c>
      <c r="AC71" s="99">
        <f t="shared" si="8"/>
        <v>4.7541666666666677E-2</v>
      </c>
    </row>
    <row r="72" spans="2:29" ht="15" customHeight="1">
      <c r="B72" s="111">
        <v>28</v>
      </c>
      <c r="C72" s="128">
        <f>0.001*[83]Sheet1!$F$660</f>
        <v>4.3999999999999997E-2</v>
      </c>
      <c r="D72" s="94">
        <f>0.001*[83]Sheet1!$F$661</f>
        <v>4.4999999999999998E-2</v>
      </c>
      <c r="E72" s="94">
        <f>0.001*[83]Sheet1!$F$662</f>
        <v>4.3999999999999997E-2</v>
      </c>
      <c r="F72" s="94">
        <f>0.001*[83]Sheet1!$F$663</f>
        <v>4.3000000000000003E-2</v>
      </c>
      <c r="G72" s="94">
        <f>0.001*[83]Sheet1!$F$664</f>
        <v>4.1000000000000002E-2</v>
      </c>
      <c r="H72" s="94">
        <f>0.001*[83]Sheet1!$F$665</f>
        <v>0.04</v>
      </c>
      <c r="I72" s="94">
        <f>0.001*[83]Sheet1!$F$666</f>
        <v>0.04</v>
      </c>
      <c r="J72" s="94">
        <f>0.001*[83]Sheet1!$F$667</f>
        <v>3.9E-2</v>
      </c>
      <c r="K72" s="94">
        <f>0.001*[83]Sheet1!$F$668</f>
        <v>3.9E-2</v>
      </c>
      <c r="L72" s="94">
        <f>0.001*[83]Sheet1!$F$669</f>
        <v>3.9E-2</v>
      </c>
      <c r="M72" s="94">
        <f>0.001*[83]Sheet1!$F$670</f>
        <v>3.9E-2</v>
      </c>
      <c r="N72" s="94">
        <f>0.001*[83]Sheet1!$F$671</f>
        <v>3.9E-2</v>
      </c>
      <c r="O72" s="94">
        <f>0.001*[83]Sheet1!$F$672</f>
        <v>3.9E-2</v>
      </c>
      <c r="P72" s="94">
        <f>0.001*[83]Sheet1!$F$673</f>
        <v>3.9E-2</v>
      </c>
      <c r="Q72" s="94">
        <f>0.001*[83]Sheet1!$F$674</f>
        <v>3.9E-2</v>
      </c>
      <c r="R72" s="94">
        <f>0.001*[83]Sheet1!$F$675</f>
        <v>3.9E-2</v>
      </c>
      <c r="S72" s="94">
        <f>0.001*[83]Sheet1!$F$676</f>
        <v>0.04</v>
      </c>
      <c r="T72" s="94">
        <f>0.001*[83]Sheet1!$F$677</f>
        <v>3.9E-2</v>
      </c>
      <c r="U72" s="94">
        <f>0.001*[83]Sheet1!$F$678</f>
        <v>3.9E-2</v>
      </c>
      <c r="V72" s="94">
        <f>0.001*[83]Sheet1!$F$679</f>
        <v>3.9E-2</v>
      </c>
      <c r="W72" s="94">
        <f>0.001*[83]Sheet1!$F$680</f>
        <v>0.04</v>
      </c>
      <c r="X72" s="94">
        <f>0.001*[83]Sheet1!$F$681</f>
        <v>0.04</v>
      </c>
      <c r="Y72" s="94">
        <f>0.001*[83]Sheet1!$F$682</f>
        <v>0.04</v>
      </c>
      <c r="Z72" s="129">
        <f>0.001*[83]Sheet1!$F$683</f>
        <v>0.04</v>
      </c>
      <c r="AA72" s="120">
        <f t="shared" si="6"/>
        <v>4.4999999999999998E-2</v>
      </c>
      <c r="AB72" s="95">
        <f t="shared" si="7"/>
        <v>3.9E-2</v>
      </c>
      <c r="AC72" s="99">
        <f t="shared" si="8"/>
        <v>4.0208333333333346E-2</v>
      </c>
    </row>
    <row r="73" spans="2:29" ht="15" customHeight="1">
      <c r="B73" s="111">
        <v>29</v>
      </c>
      <c r="C73" s="128">
        <f>0.001*[83]Sheet1!$F$684</f>
        <v>0.04</v>
      </c>
      <c r="D73" s="94">
        <f>0.001*[83]Sheet1!$F$685</f>
        <v>0.04</v>
      </c>
      <c r="E73" s="94">
        <f>0.001*[83]Sheet1!$F$686</f>
        <v>0.04</v>
      </c>
      <c r="F73" s="94">
        <f>0.001*[83]Sheet1!$F$687</f>
        <v>0.04</v>
      </c>
      <c r="G73" s="94">
        <f>0.001*[83]Sheet1!$F$688</f>
        <v>0.04</v>
      </c>
      <c r="H73" s="94">
        <f>0.001*[83]Sheet1!$F$689</f>
        <v>0.04</v>
      </c>
      <c r="I73" s="94">
        <f>0.001*[83]Sheet1!$F$690</f>
        <v>0.04</v>
      </c>
      <c r="J73" s="94">
        <f>0.001*[83]Sheet1!$F$691</f>
        <v>4.1000000000000002E-2</v>
      </c>
      <c r="K73" s="94">
        <f>0.001*[83]Sheet1!$F$692</f>
        <v>0.04</v>
      </c>
      <c r="L73" s="94">
        <f>0.001*[83]Sheet1!$F$693</f>
        <v>0.04</v>
      </c>
      <c r="M73" s="94">
        <f>0.001*[83]Sheet1!$F$694</f>
        <v>3.9E-2</v>
      </c>
      <c r="N73" s="94">
        <f>0.001*[83]Sheet1!$F$695</f>
        <v>3.9E-2</v>
      </c>
      <c r="O73" s="94">
        <f>0.001*[83]Sheet1!$F$696</f>
        <v>4.9000000000000002E-2</v>
      </c>
      <c r="P73" s="94">
        <f>0.001*[83]Sheet1!$F$697</f>
        <v>4.8000000000000001E-2</v>
      </c>
      <c r="Q73" s="94">
        <f>0.001*[83]Sheet1!$F$698</f>
        <v>0.05</v>
      </c>
      <c r="R73" s="94">
        <f>0.001*[83]Sheet1!$F$699</f>
        <v>4.9000000000000002E-2</v>
      </c>
      <c r="S73" s="94">
        <f>0.001*[83]Sheet1!$F$700</f>
        <v>4.5999999999999999E-2</v>
      </c>
      <c r="T73" s="94">
        <f>0.001*[83]Sheet1!$F$701</f>
        <v>4.3000000000000003E-2</v>
      </c>
      <c r="U73" s="94">
        <f>0.001*[83]Sheet1!$F$702</f>
        <v>0.04</v>
      </c>
      <c r="V73" s="94">
        <f>0.001*[83]Sheet1!$F$703</f>
        <v>3.9E-2</v>
      </c>
      <c r="W73" s="94">
        <f>0.001*[83]Sheet1!$F$704</f>
        <v>3.9E-2</v>
      </c>
      <c r="X73" s="94">
        <f>0.001*[83]Sheet1!$F$705</f>
        <v>3.9E-2</v>
      </c>
      <c r="Y73" s="94">
        <f>0.001*[83]Sheet1!$F$706</f>
        <v>3.9E-2</v>
      </c>
      <c r="Z73" s="129">
        <f>0.001*[83]Sheet1!$F$707</f>
        <v>3.9E-2</v>
      </c>
      <c r="AA73" s="120">
        <f t="shared" si="6"/>
        <v>0.05</v>
      </c>
      <c r="AB73" s="95">
        <f t="shared" si="7"/>
        <v>3.9E-2</v>
      </c>
      <c r="AC73" s="99">
        <f t="shared" si="8"/>
        <v>4.1625000000000016E-2</v>
      </c>
    </row>
    <row r="74" spans="2:29" ht="15" customHeight="1">
      <c r="B74" s="113">
        <v>30</v>
      </c>
      <c r="C74" s="132">
        <f>0.001*[83]Sheet1!$F$708</f>
        <v>3.9E-2</v>
      </c>
      <c r="D74" s="105">
        <f>0.001*[83]Sheet1!$F$709</f>
        <v>3.9E-2</v>
      </c>
      <c r="E74" s="105">
        <f>0.001*[83]Sheet1!$F$710</f>
        <v>3.9E-2</v>
      </c>
      <c r="F74" s="105">
        <f>0.001*[83]Sheet1!$F$711</f>
        <v>3.9E-2</v>
      </c>
      <c r="G74" s="105">
        <f>0.001*[83]Sheet1!$F$712</f>
        <v>3.9E-2</v>
      </c>
      <c r="H74" s="105">
        <f>0.001*[83]Sheet1!$F$713</f>
        <v>0.04</v>
      </c>
      <c r="I74" s="105">
        <f>0.001*[83]Sheet1!$F$714</f>
        <v>3.9E-2</v>
      </c>
      <c r="J74" s="105">
        <f>0.001*[83]Sheet1!$F$715</f>
        <v>3.7999999999999999E-2</v>
      </c>
      <c r="K74" s="105">
        <f>0.001*[83]Sheet1!$F$716</f>
        <v>3.7999999999999999E-2</v>
      </c>
      <c r="L74" s="105">
        <f>0.001*[83]Sheet1!$F$717</f>
        <v>3.7999999999999999E-2</v>
      </c>
      <c r="M74" s="105">
        <f>0.001*[83]Sheet1!$F$718</f>
        <v>3.7999999999999999E-2</v>
      </c>
      <c r="N74" s="105">
        <f>0.001*[83]Sheet1!$F$719</f>
        <v>3.7999999999999999E-2</v>
      </c>
      <c r="O74" s="105">
        <f>0.001*[83]Sheet1!$F$720</f>
        <v>3.7999999999999999E-2</v>
      </c>
      <c r="P74" s="105">
        <f>0.001*[83]Sheet1!$F$721</f>
        <v>3.7999999999999999E-2</v>
      </c>
      <c r="Q74" s="105">
        <f>0.001*[83]Sheet1!$F$722</f>
        <v>3.7999999999999999E-2</v>
      </c>
      <c r="R74" s="105">
        <f>0.001*[83]Sheet1!$F$723</f>
        <v>3.7999999999999999E-2</v>
      </c>
      <c r="S74" s="105">
        <f>0.001*[83]Sheet1!$F$724</f>
        <v>3.7999999999999999E-2</v>
      </c>
      <c r="T74" s="105">
        <f>0.001*[83]Sheet1!$F$725</f>
        <v>3.7999999999999999E-2</v>
      </c>
      <c r="U74" s="105">
        <f>0.001*[83]Sheet1!$F$726</f>
        <v>3.7999999999999999E-2</v>
      </c>
      <c r="V74" s="105">
        <f>0.001*[83]Sheet1!$F$727</f>
        <v>3.7999999999999999E-2</v>
      </c>
      <c r="W74" s="105">
        <f>0.001*[83]Sheet1!$F$728</f>
        <v>3.9E-2</v>
      </c>
      <c r="X74" s="105">
        <f>0.001*[83]Sheet1!$F$729</f>
        <v>3.7999999999999999E-2</v>
      </c>
      <c r="Y74" s="105">
        <f>0.001*[83]Sheet1!$F$730</f>
        <v>3.7999999999999999E-2</v>
      </c>
      <c r="Z74" s="133">
        <f>0.001*[83]Sheet1!$F$731</f>
        <v>3.9E-2</v>
      </c>
      <c r="AA74" s="122">
        <f t="shared" si="6"/>
        <v>0.04</v>
      </c>
      <c r="AB74" s="106">
        <f t="shared" si="7"/>
        <v>3.7999999999999999E-2</v>
      </c>
      <c r="AC74" s="107">
        <f t="shared" si="8"/>
        <v>3.8416666666666675E-2</v>
      </c>
    </row>
    <row r="75" spans="2:29" ht="15" customHeight="1">
      <c r="B75" s="114">
        <v>31</v>
      </c>
      <c r="C75" s="134">
        <f>0.001*[83]Sheet1!$F$732</f>
        <v>3.9E-2</v>
      </c>
      <c r="D75" s="96">
        <f>0.001*[83]Sheet1!$F$733</f>
        <v>3.9E-2</v>
      </c>
      <c r="E75" s="96">
        <f>0.001*[83]Sheet1!$F$734</f>
        <v>3.9E-2</v>
      </c>
      <c r="F75" s="96">
        <f>0.001*[83]Sheet1!$F$735</f>
        <v>3.9E-2</v>
      </c>
      <c r="G75" s="96">
        <f>0.001*[83]Sheet1!$F$736</f>
        <v>4.2000000000000003E-2</v>
      </c>
      <c r="H75" s="96">
        <f>0.001*[83]Sheet1!$F$737</f>
        <v>4.1000000000000002E-2</v>
      </c>
      <c r="I75" s="96">
        <f>0.001*[83]Sheet1!$F$738</f>
        <v>4.1000000000000002E-2</v>
      </c>
      <c r="J75" s="96">
        <f>0.001*[83]Sheet1!$F$739</f>
        <v>3.9E-2</v>
      </c>
      <c r="K75" s="96">
        <f>0.001*[83]Sheet1!$F$740</f>
        <v>3.9E-2</v>
      </c>
      <c r="L75" s="96">
        <f>0.001*[83]Sheet1!$F$741</f>
        <v>3.7999999999999999E-2</v>
      </c>
      <c r="M75" s="96">
        <f>0.001*[83]Sheet1!$F$742</f>
        <v>3.7999999999999999E-2</v>
      </c>
      <c r="N75" s="96">
        <f>0.001*[83]Sheet1!$F$743</f>
        <v>3.7999999999999999E-2</v>
      </c>
      <c r="O75" s="96">
        <f>0.001*[83]Sheet1!$F$744</f>
        <v>3.7999999999999999E-2</v>
      </c>
      <c r="P75" s="96">
        <f>0.001*[83]Sheet1!$F$745</f>
        <v>3.9E-2</v>
      </c>
      <c r="Q75" s="96">
        <f>0.001*[83]Sheet1!$F$746</f>
        <v>3.9E-2</v>
      </c>
      <c r="R75" s="96">
        <f>0.001*[83]Sheet1!$F$747</f>
        <v>3.9E-2</v>
      </c>
      <c r="S75" s="96">
        <f>0.001*[83]Sheet1!$F$748</f>
        <v>3.9E-2</v>
      </c>
      <c r="T75" s="96">
        <f>0.001*[83]Sheet1!$F$749</f>
        <v>3.9E-2</v>
      </c>
      <c r="U75" s="96">
        <f>0.001*[83]Sheet1!$F$750</f>
        <v>3.9E-2</v>
      </c>
      <c r="V75" s="96">
        <f>0.001*[83]Sheet1!$F$751</f>
        <v>3.9E-2</v>
      </c>
      <c r="W75" s="96">
        <f>0.001*[83]Sheet1!$F$752</f>
        <v>3.9E-2</v>
      </c>
      <c r="X75" s="96">
        <f>0.001*[83]Sheet1!$F$753</f>
        <v>3.9E-2</v>
      </c>
      <c r="Y75" s="96">
        <f>0.001*[83]Sheet1!$F$754</f>
        <v>3.9E-2</v>
      </c>
      <c r="Z75" s="135">
        <f>0.001*[83]Sheet1!$F$755</f>
        <v>3.9E-2</v>
      </c>
      <c r="AA75" s="123">
        <f t="shared" si="6"/>
        <v>4.2000000000000003E-2</v>
      </c>
      <c r="AB75" s="93">
        <f t="shared" si="7"/>
        <v>3.7999999999999999E-2</v>
      </c>
      <c r="AC75" s="100">
        <f t="shared" si="8"/>
        <v>3.9125000000000014E-2</v>
      </c>
    </row>
    <row r="76" spans="2:29" ht="15" customHeight="1">
      <c r="B76" s="115" t="s">
        <v>0</v>
      </c>
      <c r="C76" s="132">
        <f t="shared" ref="C76:Z76" si="9">MAX(C45:C75)</f>
        <v>6.0999999999999999E-2</v>
      </c>
      <c r="D76" s="105">
        <f t="shared" si="9"/>
        <v>7.3999999999999996E-2</v>
      </c>
      <c r="E76" s="105">
        <f t="shared" si="9"/>
        <v>7.2999999999999995E-2</v>
      </c>
      <c r="F76" s="105">
        <f t="shared" si="9"/>
        <v>6.3E-2</v>
      </c>
      <c r="G76" s="105">
        <f t="shared" si="9"/>
        <v>6.2E-2</v>
      </c>
      <c r="H76" s="105">
        <f t="shared" si="9"/>
        <v>6.8000000000000005E-2</v>
      </c>
      <c r="I76" s="105">
        <f t="shared" si="9"/>
        <v>6.6000000000000003E-2</v>
      </c>
      <c r="J76" s="105">
        <f t="shared" si="9"/>
        <v>7.1000000000000008E-2</v>
      </c>
      <c r="K76" s="105">
        <f t="shared" si="9"/>
        <v>6.8000000000000005E-2</v>
      </c>
      <c r="L76" s="105">
        <f t="shared" si="9"/>
        <v>5.8000000000000003E-2</v>
      </c>
      <c r="M76" s="105">
        <f t="shared" si="9"/>
        <v>0.06</v>
      </c>
      <c r="N76" s="105">
        <f t="shared" si="9"/>
        <v>5.7000000000000002E-2</v>
      </c>
      <c r="O76" s="105">
        <f t="shared" si="9"/>
        <v>5.1000000000000004E-2</v>
      </c>
      <c r="P76" s="105">
        <f t="shared" si="9"/>
        <v>5.5E-2</v>
      </c>
      <c r="Q76" s="105">
        <f t="shared" si="9"/>
        <v>5.6000000000000001E-2</v>
      </c>
      <c r="R76" s="105">
        <f t="shared" si="9"/>
        <v>5.6000000000000001E-2</v>
      </c>
      <c r="S76" s="105">
        <f t="shared" si="9"/>
        <v>0.05</v>
      </c>
      <c r="T76" s="105">
        <f t="shared" si="9"/>
        <v>4.8000000000000001E-2</v>
      </c>
      <c r="U76" s="105">
        <f t="shared" si="9"/>
        <v>0.05</v>
      </c>
      <c r="V76" s="105">
        <f t="shared" si="9"/>
        <v>5.2000000000000005E-2</v>
      </c>
      <c r="W76" s="105">
        <f t="shared" si="9"/>
        <v>5.5E-2</v>
      </c>
      <c r="X76" s="105">
        <f t="shared" si="9"/>
        <v>5.2999999999999999E-2</v>
      </c>
      <c r="Y76" s="105">
        <f t="shared" si="9"/>
        <v>5.6000000000000001E-2</v>
      </c>
      <c r="Z76" s="133">
        <f t="shared" si="9"/>
        <v>5.6000000000000001E-2</v>
      </c>
      <c r="AA76" s="166" t="s">
        <v>15</v>
      </c>
      <c r="AB76" s="167"/>
      <c r="AC76" s="168"/>
    </row>
    <row r="77" spans="2:29" ht="15" customHeight="1">
      <c r="B77" s="116" t="s">
        <v>1</v>
      </c>
      <c r="C77" s="136">
        <f t="shared" ref="C77:Z77" si="10">MIN(C45:C75)</f>
        <v>3.6999999999999998E-2</v>
      </c>
      <c r="D77" s="90">
        <f t="shared" si="10"/>
        <v>3.6999999999999998E-2</v>
      </c>
      <c r="E77" s="90">
        <f t="shared" si="10"/>
        <v>3.6999999999999998E-2</v>
      </c>
      <c r="F77" s="90">
        <f t="shared" si="10"/>
        <v>3.6999999999999998E-2</v>
      </c>
      <c r="G77" s="90">
        <f t="shared" si="10"/>
        <v>3.6999999999999998E-2</v>
      </c>
      <c r="H77" s="90">
        <f t="shared" si="10"/>
        <v>3.7999999999999999E-2</v>
      </c>
      <c r="I77" s="90">
        <f t="shared" si="10"/>
        <v>3.6999999999999998E-2</v>
      </c>
      <c r="J77" s="90">
        <f t="shared" si="10"/>
        <v>3.6999999999999998E-2</v>
      </c>
      <c r="K77" s="90">
        <f t="shared" si="10"/>
        <v>3.6999999999999998E-2</v>
      </c>
      <c r="L77" s="90">
        <f t="shared" si="10"/>
        <v>3.6999999999999998E-2</v>
      </c>
      <c r="M77" s="90">
        <f t="shared" si="10"/>
        <v>3.6999999999999998E-2</v>
      </c>
      <c r="N77" s="90">
        <f t="shared" si="10"/>
        <v>3.6999999999999998E-2</v>
      </c>
      <c r="O77" s="90">
        <f t="shared" si="10"/>
        <v>3.6999999999999998E-2</v>
      </c>
      <c r="P77" s="90">
        <f t="shared" si="10"/>
        <v>3.7999999999999999E-2</v>
      </c>
      <c r="Q77" s="90">
        <f t="shared" si="10"/>
        <v>3.7999999999999999E-2</v>
      </c>
      <c r="R77" s="90">
        <f t="shared" si="10"/>
        <v>3.7999999999999999E-2</v>
      </c>
      <c r="S77" s="90">
        <f t="shared" si="10"/>
        <v>3.7999999999999999E-2</v>
      </c>
      <c r="T77" s="90">
        <f t="shared" si="10"/>
        <v>3.6999999999999998E-2</v>
      </c>
      <c r="U77" s="90">
        <f t="shared" si="10"/>
        <v>3.6999999999999998E-2</v>
      </c>
      <c r="V77" s="90">
        <f t="shared" si="10"/>
        <v>3.6999999999999998E-2</v>
      </c>
      <c r="W77" s="90">
        <f t="shared" si="10"/>
        <v>3.6999999999999998E-2</v>
      </c>
      <c r="X77" s="90">
        <f t="shared" si="10"/>
        <v>3.6999999999999998E-2</v>
      </c>
      <c r="Y77" s="90">
        <f t="shared" si="10"/>
        <v>3.6999999999999998E-2</v>
      </c>
      <c r="Z77" s="137">
        <f t="shared" si="10"/>
        <v>3.6999999999999998E-2</v>
      </c>
      <c r="AA77" s="169">
        <f>AVERAGE(AA45:AA75)</f>
        <v>4.7258064516129052E-2</v>
      </c>
      <c r="AB77" s="158">
        <f>AVERAGE(AB45:AB75)</f>
        <v>3.9258064516129045E-2</v>
      </c>
      <c r="AC77" s="160">
        <f>AVERAGE(AC45:AC75)</f>
        <v>4.1420698924731207E-2</v>
      </c>
    </row>
    <row r="78" spans="2:29" ht="15" customHeight="1" thickBot="1">
      <c r="B78" s="117" t="s">
        <v>14</v>
      </c>
      <c r="C78" s="138">
        <f t="shared" ref="C78:Z78" si="11">AVERAGE(C45:C75)</f>
        <v>4.1741935483870972E-2</v>
      </c>
      <c r="D78" s="91">
        <f t="shared" si="11"/>
        <v>4.2645161290322572E-2</v>
      </c>
      <c r="E78" s="91">
        <f t="shared" si="11"/>
        <v>4.3193548387096783E-2</v>
      </c>
      <c r="F78" s="91">
        <f t="shared" si="11"/>
        <v>4.2612903225806457E-2</v>
      </c>
      <c r="G78" s="91">
        <f t="shared" si="11"/>
        <v>4.2322580645161298E-2</v>
      </c>
      <c r="H78" s="91">
        <f t="shared" si="11"/>
        <v>4.2225806451612918E-2</v>
      </c>
      <c r="I78" s="91">
        <f t="shared" si="11"/>
        <v>4.1741935483870979E-2</v>
      </c>
      <c r="J78" s="91">
        <f t="shared" si="11"/>
        <v>4.1709677419354843E-2</v>
      </c>
      <c r="K78" s="91">
        <f t="shared" si="11"/>
        <v>4.1774193548387108E-2</v>
      </c>
      <c r="L78" s="91">
        <f t="shared" si="11"/>
        <v>4.1483870967741948E-2</v>
      </c>
      <c r="M78" s="91">
        <f t="shared" si="11"/>
        <v>4.1451612903225812E-2</v>
      </c>
      <c r="N78" s="91">
        <f t="shared" si="11"/>
        <v>4.1258064516129039E-2</v>
      </c>
      <c r="O78" s="91">
        <f t="shared" si="11"/>
        <v>4.1193548387096789E-2</v>
      </c>
      <c r="P78" s="91">
        <f t="shared" si="11"/>
        <v>4.151612903225807E-2</v>
      </c>
      <c r="Q78" s="91">
        <f t="shared" si="11"/>
        <v>4.151612903225807E-2</v>
      </c>
      <c r="R78" s="91">
        <f t="shared" si="11"/>
        <v>4.1548387096774185E-2</v>
      </c>
      <c r="S78" s="91">
        <f t="shared" si="11"/>
        <v>4.0741935483870978E-2</v>
      </c>
      <c r="T78" s="91">
        <f t="shared" si="11"/>
        <v>4.0193548387096774E-2</v>
      </c>
      <c r="U78" s="91">
        <f t="shared" si="11"/>
        <v>4.0322580645161296E-2</v>
      </c>
      <c r="V78" s="91">
        <f t="shared" si="11"/>
        <v>4.048387096774194E-2</v>
      </c>
      <c r="W78" s="91">
        <f t="shared" si="11"/>
        <v>4.0709677419354849E-2</v>
      </c>
      <c r="X78" s="91">
        <f t="shared" si="11"/>
        <v>4.0548387096774198E-2</v>
      </c>
      <c r="Y78" s="91">
        <f t="shared" si="11"/>
        <v>4.0419354838709683E-2</v>
      </c>
      <c r="Z78" s="139">
        <f t="shared" si="11"/>
        <v>4.0741935483870964E-2</v>
      </c>
      <c r="AA78" s="170"/>
      <c r="AB78" s="159"/>
      <c r="AC78" s="161"/>
    </row>
    <row r="80" spans="2:29" ht="268.5" customHeight="1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2" spans="2:29" ht="18" customHeight="1">
      <c r="B82" s="165" t="s">
        <v>83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</row>
    <row r="83" spans="2:29" ht="18.75" customHeight="1" thickBot="1">
      <c r="B83" s="89" t="s">
        <v>6</v>
      </c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8" t="s">
        <v>3</v>
      </c>
    </row>
    <row r="84" spans="2:29" ht="15" customHeight="1">
      <c r="B84" s="86" t="s">
        <v>2</v>
      </c>
      <c r="C84" s="124">
        <v>1</v>
      </c>
      <c r="D84" s="92">
        <v>2</v>
      </c>
      <c r="E84" s="92">
        <v>3</v>
      </c>
      <c r="F84" s="92">
        <v>4</v>
      </c>
      <c r="G84" s="92">
        <v>5</v>
      </c>
      <c r="H84" s="92">
        <v>6</v>
      </c>
      <c r="I84" s="92">
        <v>7</v>
      </c>
      <c r="J84" s="92">
        <v>8</v>
      </c>
      <c r="K84" s="92">
        <v>9</v>
      </c>
      <c r="L84" s="92">
        <v>10</v>
      </c>
      <c r="M84" s="92">
        <v>11</v>
      </c>
      <c r="N84" s="92">
        <v>12</v>
      </c>
      <c r="O84" s="92">
        <v>13</v>
      </c>
      <c r="P84" s="92">
        <v>14</v>
      </c>
      <c r="Q84" s="92">
        <v>15</v>
      </c>
      <c r="R84" s="92">
        <v>16</v>
      </c>
      <c r="S84" s="92">
        <v>17</v>
      </c>
      <c r="T84" s="92">
        <v>18</v>
      </c>
      <c r="U84" s="92">
        <v>19</v>
      </c>
      <c r="V84" s="92">
        <v>20</v>
      </c>
      <c r="W84" s="92">
        <v>21</v>
      </c>
      <c r="X84" s="92">
        <v>22</v>
      </c>
      <c r="Y84" s="92">
        <v>23</v>
      </c>
      <c r="Z84" s="125">
        <v>24</v>
      </c>
      <c r="AA84" s="118" t="s">
        <v>0</v>
      </c>
      <c r="AB84" s="108" t="s">
        <v>1</v>
      </c>
      <c r="AC84" s="109" t="s">
        <v>4</v>
      </c>
    </row>
    <row r="85" spans="2:29" ht="15" customHeight="1">
      <c r="B85" s="110">
        <v>1</v>
      </c>
      <c r="C85" s="126">
        <f>0.001*[84]Sheet1!$F$12</f>
        <v>0.03</v>
      </c>
      <c r="D85" s="97">
        <f>0.001*[84]Sheet1!$F$13</f>
        <v>0.03</v>
      </c>
      <c r="E85" s="97">
        <f>0.001*[84]Sheet1!$F$14</f>
        <v>3.1E-2</v>
      </c>
      <c r="F85" s="97">
        <f>0.001*[84]Sheet1!$F$15</f>
        <v>0.03</v>
      </c>
      <c r="G85" s="97">
        <f>0.001*[84]Sheet1!$F$16</f>
        <v>0.03</v>
      </c>
      <c r="H85" s="97">
        <f>0.001*[84]Sheet1!$F$17</f>
        <v>0.03</v>
      </c>
      <c r="I85" s="97">
        <f>0.001*[84]Sheet1!$F$18</f>
        <v>0.03</v>
      </c>
      <c r="J85" s="97">
        <f>0.001*[84]Sheet1!$F$19</f>
        <v>0.03</v>
      </c>
      <c r="K85" s="97">
        <f>0.001*[84]Sheet1!$F$20</f>
        <v>0.03</v>
      </c>
      <c r="L85" s="97">
        <f>0.001*[84]Sheet1!$F$21</f>
        <v>0.03</v>
      </c>
      <c r="M85" s="97">
        <f>0.001*[84]Sheet1!$F$22</f>
        <v>0.03</v>
      </c>
      <c r="N85" s="97">
        <f>0.001*[84]Sheet1!$F$23</f>
        <v>3.3000000000000002E-2</v>
      </c>
      <c r="O85" s="97">
        <f>0.001*[84]Sheet1!$F$24</f>
        <v>3.1E-2</v>
      </c>
      <c r="P85" s="97">
        <f>0.001*[84]Sheet1!$F$25</f>
        <v>0.03</v>
      </c>
      <c r="Q85" s="97">
        <f>0.001*[84]Sheet1!$F$26</f>
        <v>3.3000000000000002E-2</v>
      </c>
      <c r="R85" s="97">
        <f>0.001*[84]Sheet1!$F$27</f>
        <v>3.4000000000000002E-2</v>
      </c>
      <c r="S85" s="97">
        <f>0.001*[84]Sheet1!$F$28</f>
        <v>3.2000000000000001E-2</v>
      </c>
      <c r="T85" s="97">
        <f>0.001*[84]Sheet1!$F$29</f>
        <v>3.1E-2</v>
      </c>
      <c r="U85" s="97">
        <f>0.001*[84]Sheet1!$F$30</f>
        <v>0.03</v>
      </c>
      <c r="V85" s="97">
        <f>0.001*[84]Sheet1!$F$31</f>
        <v>3.2000000000000001E-2</v>
      </c>
      <c r="W85" s="97">
        <f>0.001*[84]Sheet1!$F$32</f>
        <v>3.4000000000000002E-2</v>
      </c>
      <c r="X85" s="97">
        <f>0.001*[84]Sheet1!$F$33</f>
        <v>3.3000000000000002E-2</v>
      </c>
      <c r="Y85" s="97">
        <f>0.001*[84]Sheet1!$F$34</f>
        <v>3.3000000000000002E-2</v>
      </c>
      <c r="Z85" s="127">
        <f>0.001*[84]Sheet1!$F$35</f>
        <v>3.7999999999999999E-2</v>
      </c>
      <c r="AA85" s="119">
        <f>MAX(C85:Z85)</f>
        <v>3.7999999999999999E-2</v>
      </c>
      <c r="AB85" s="98">
        <f>MIN(C85:Z85)</f>
        <v>0.03</v>
      </c>
      <c r="AC85" s="101">
        <f>AVERAGE(C85:Z85)</f>
        <v>3.1458333333333352E-2</v>
      </c>
    </row>
    <row r="86" spans="2:29" ht="15" customHeight="1">
      <c r="B86" s="111">
        <v>2</v>
      </c>
      <c r="C86" s="128">
        <f>0.001*[84]Sheet1!$F$36</f>
        <v>4.7E-2</v>
      </c>
      <c r="D86" s="94">
        <f>0.001*[84]Sheet1!$F$37</f>
        <v>4.8000000000000001E-2</v>
      </c>
      <c r="E86" s="94">
        <f>0.001*[84]Sheet1!$F$38</f>
        <v>4.9000000000000002E-2</v>
      </c>
      <c r="F86" s="94">
        <f>0.001*[84]Sheet1!$F$39</f>
        <v>4.8000000000000001E-2</v>
      </c>
      <c r="G86" s="94">
        <f>0.001*[84]Sheet1!$F$40</f>
        <v>0.04</v>
      </c>
      <c r="H86" s="94">
        <f>0.001*[84]Sheet1!$F$41</f>
        <v>3.6000000000000004E-2</v>
      </c>
      <c r="I86" s="94">
        <f>0.001*[84]Sheet1!$F$42</f>
        <v>3.3000000000000002E-2</v>
      </c>
      <c r="J86" s="94">
        <f>0.001*[84]Sheet1!$F$43</f>
        <v>3.3000000000000002E-2</v>
      </c>
      <c r="K86" s="94">
        <f>0.001*[84]Sheet1!$F$44</f>
        <v>3.6000000000000004E-2</v>
      </c>
      <c r="L86" s="94">
        <f>0.001*[84]Sheet1!$F$45</f>
        <v>3.7999999999999999E-2</v>
      </c>
      <c r="M86" s="94">
        <f>0.001*[84]Sheet1!$F$46</f>
        <v>3.7999999999999999E-2</v>
      </c>
      <c r="N86" s="94">
        <f>0.001*[84]Sheet1!$F$47</f>
        <v>3.9E-2</v>
      </c>
      <c r="O86" s="94">
        <f>0.001*[84]Sheet1!$F$48</f>
        <v>3.7999999999999999E-2</v>
      </c>
      <c r="P86" s="94">
        <f>0.001*[84]Sheet1!$F$49</f>
        <v>3.4000000000000002E-2</v>
      </c>
      <c r="Q86" s="94">
        <f>0.001*[84]Sheet1!$F$50</f>
        <v>3.2000000000000001E-2</v>
      </c>
      <c r="R86" s="94">
        <f>0.001*[84]Sheet1!$F$51</f>
        <v>3.2000000000000001E-2</v>
      </c>
      <c r="S86" s="94">
        <f>0.001*[84]Sheet1!$F$52</f>
        <v>3.2000000000000001E-2</v>
      </c>
      <c r="T86" s="94">
        <f>0.001*[84]Sheet1!$F$53</f>
        <v>3.3000000000000002E-2</v>
      </c>
      <c r="U86" s="94">
        <f>0.001*[84]Sheet1!$F$54</f>
        <v>3.1E-2</v>
      </c>
      <c r="V86" s="94">
        <f>0.001*[84]Sheet1!$F$55</f>
        <v>0.03</v>
      </c>
      <c r="W86" s="94">
        <f>0.001*[84]Sheet1!$F$56</f>
        <v>3.1E-2</v>
      </c>
      <c r="X86" s="94">
        <f>0.001*[84]Sheet1!$F$57</f>
        <v>3.3000000000000002E-2</v>
      </c>
      <c r="Y86" s="94">
        <f>0.001*[84]Sheet1!$F$58</f>
        <v>3.1E-2</v>
      </c>
      <c r="Z86" s="129">
        <f>0.001*[84]Sheet1!$F$59</f>
        <v>0.03</v>
      </c>
      <c r="AA86" s="120">
        <f t="shared" ref="AA86:AA115" si="12">MAX(C86:Z86)</f>
        <v>4.9000000000000002E-2</v>
      </c>
      <c r="AB86" s="95">
        <f t="shared" ref="AB86:AB115" si="13">MIN(C86:Z86)</f>
        <v>0.03</v>
      </c>
      <c r="AC86" s="99">
        <f t="shared" ref="AC86:AC115" si="14">AVERAGE(C86:Z86)</f>
        <v>3.6333333333333349E-2</v>
      </c>
    </row>
    <row r="87" spans="2:29" ht="15" customHeight="1">
      <c r="B87" s="111">
        <v>3</v>
      </c>
      <c r="C87" s="128">
        <f>0.001*[84]Sheet1!$F$60</f>
        <v>0.03</v>
      </c>
      <c r="D87" s="94">
        <f>0.001*[84]Sheet1!$F$61</f>
        <v>0.03</v>
      </c>
      <c r="E87" s="94">
        <f>0.001*[84]Sheet1!$F$62</f>
        <v>0.03</v>
      </c>
      <c r="F87" s="94">
        <f>0.001*[84]Sheet1!$F$63</f>
        <v>0.03</v>
      </c>
      <c r="G87" s="94">
        <f>0.001*[84]Sheet1!$F$64</f>
        <v>0.03</v>
      </c>
      <c r="H87" s="94">
        <f>0.001*[84]Sheet1!$F$65</f>
        <v>0.03</v>
      </c>
      <c r="I87" s="94">
        <f>0.001*[84]Sheet1!$F$66</f>
        <v>0.03</v>
      </c>
      <c r="J87" s="94">
        <f>0.001*[84]Sheet1!$F$67</f>
        <v>0.03</v>
      </c>
      <c r="K87" s="94">
        <f>0.001*[84]Sheet1!$F$68</f>
        <v>0.03</v>
      </c>
      <c r="L87" s="94">
        <f>0.001*[84]Sheet1!$F$69</f>
        <v>0.03</v>
      </c>
      <c r="M87" s="94">
        <f>0.001*[84]Sheet1!$F$70</f>
        <v>0.03</v>
      </c>
      <c r="N87" s="94">
        <f>0.001*[84]Sheet1!$F$71</f>
        <v>0.03</v>
      </c>
      <c r="O87" s="94">
        <f>0.001*[84]Sheet1!$F$72</f>
        <v>0.03</v>
      </c>
      <c r="P87" s="94">
        <f>0.001*[84]Sheet1!$F$73</f>
        <v>0.03</v>
      </c>
      <c r="Q87" s="94">
        <f>0.001*[84]Sheet1!$F$74</f>
        <v>0.03</v>
      </c>
      <c r="R87" s="94">
        <f>0.001*[84]Sheet1!$F$75</f>
        <v>0.03</v>
      </c>
      <c r="S87" s="94">
        <f>0.001*[84]Sheet1!$F$76</f>
        <v>0.03</v>
      </c>
      <c r="T87" s="94">
        <f>0.001*[84]Sheet1!$F$77</f>
        <v>0.03</v>
      </c>
      <c r="U87" s="94">
        <f>0.001*[84]Sheet1!$F$78</f>
        <v>0.03</v>
      </c>
      <c r="V87" s="94">
        <f>0.001*[84]Sheet1!$F$79</f>
        <v>0.03</v>
      </c>
      <c r="W87" s="94">
        <f>0.001*[84]Sheet1!$F$80</f>
        <v>0.03</v>
      </c>
      <c r="X87" s="94">
        <f>0.001*[84]Sheet1!$F$81</f>
        <v>0.03</v>
      </c>
      <c r="Y87" s="94">
        <f>0.001*[84]Sheet1!$F$82</f>
        <v>3.1E-2</v>
      </c>
      <c r="Z87" s="129">
        <f>0.001*[84]Sheet1!$F$83</f>
        <v>3.1E-2</v>
      </c>
      <c r="AA87" s="120">
        <f t="shared" si="12"/>
        <v>3.1E-2</v>
      </c>
      <c r="AB87" s="95">
        <f t="shared" si="13"/>
        <v>0.03</v>
      </c>
      <c r="AC87" s="99">
        <f t="shared" si="14"/>
        <v>3.0083333333333351E-2</v>
      </c>
    </row>
    <row r="88" spans="2:29" ht="15" customHeight="1">
      <c r="B88" s="111">
        <v>4</v>
      </c>
      <c r="C88" s="128">
        <f>0.001*[84]Sheet1!$F$84</f>
        <v>3.1E-2</v>
      </c>
      <c r="D88" s="94">
        <f>0.001*[84]Sheet1!$F$85</f>
        <v>3.1E-2</v>
      </c>
      <c r="E88" s="94">
        <f>0.001*[84]Sheet1!$F$86</f>
        <v>3.1E-2</v>
      </c>
      <c r="F88" s="94">
        <f>0.001*[84]Sheet1!$F$87</f>
        <v>3.1E-2</v>
      </c>
      <c r="G88" s="94">
        <f>0.001*[84]Sheet1!$F$88</f>
        <v>3.1E-2</v>
      </c>
      <c r="H88" s="94">
        <f>0.001*[84]Sheet1!$F$89</f>
        <v>3.2000000000000001E-2</v>
      </c>
      <c r="I88" s="94">
        <f>0.001*[84]Sheet1!$F$90</f>
        <v>3.2000000000000001E-2</v>
      </c>
      <c r="J88" s="94">
        <f>0.001*[84]Sheet1!$F$91</f>
        <v>3.1E-2</v>
      </c>
      <c r="K88" s="94">
        <f>0.001*[84]Sheet1!$F$92</f>
        <v>3.1E-2</v>
      </c>
      <c r="L88" s="94">
        <f>0.001*[84]Sheet1!$F$93</f>
        <v>3.1E-2</v>
      </c>
      <c r="M88" s="94">
        <f>0.001*[84]Sheet1!$F$94</f>
        <v>3.1E-2</v>
      </c>
      <c r="N88" s="94">
        <f>0.001*[84]Sheet1!$F$95</f>
        <v>0.03</v>
      </c>
      <c r="O88" s="94">
        <f>0.001*[84]Sheet1!$F$96</f>
        <v>0.03</v>
      </c>
      <c r="P88" s="94">
        <f>0.001*[84]Sheet1!$F$97</f>
        <v>0.03</v>
      </c>
      <c r="Q88" s="94">
        <f>0.001*[84]Sheet1!$F$98</f>
        <v>0.03</v>
      </c>
      <c r="R88" s="94">
        <f>0.001*[84]Sheet1!$F$99</f>
        <v>0.03</v>
      </c>
      <c r="S88" s="94">
        <f>0.001*[84]Sheet1!$F$100</f>
        <v>0.03</v>
      </c>
      <c r="T88" s="94">
        <f>0.001*[84]Sheet1!$F$101</f>
        <v>0.03</v>
      </c>
      <c r="U88" s="94">
        <f>0.001*[84]Sheet1!$F$102</f>
        <v>0.03</v>
      </c>
      <c r="V88" s="94">
        <f>0.001*[84]Sheet1!$F$103</f>
        <v>0.03</v>
      </c>
      <c r="W88" s="94">
        <f>0.001*[84]Sheet1!$F$104</f>
        <v>3.1E-2</v>
      </c>
      <c r="X88" s="94">
        <f>0.001*[84]Sheet1!$F$105</f>
        <v>3.1E-2</v>
      </c>
      <c r="Y88" s="94">
        <f>0.001*[84]Sheet1!$F$106</f>
        <v>3.1E-2</v>
      </c>
      <c r="Z88" s="129">
        <f>0.001*[84]Sheet1!$F$107</f>
        <v>3.1E-2</v>
      </c>
      <c r="AA88" s="120">
        <f t="shared" si="12"/>
        <v>3.2000000000000001E-2</v>
      </c>
      <c r="AB88" s="95">
        <f t="shared" si="13"/>
        <v>0.03</v>
      </c>
      <c r="AC88" s="99">
        <f t="shared" si="14"/>
        <v>3.0708333333333351E-2</v>
      </c>
    </row>
    <row r="89" spans="2:29" ht="15" customHeight="1">
      <c r="B89" s="111">
        <v>5</v>
      </c>
      <c r="C89" s="128">
        <f>0.001*[84]Sheet1!$F$108</f>
        <v>3.1E-2</v>
      </c>
      <c r="D89" s="94">
        <f>0.001*[84]Sheet1!$F$109</f>
        <v>3.1E-2</v>
      </c>
      <c r="E89" s="94">
        <f>0.001*[84]Sheet1!$F$110</f>
        <v>3.1E-2</v>
      </c>
      <c r="F89" s="94">
        <f>0.001*[84]Sheet1!$F$111</f>
        <v>3.1E-2</v>
      </c>
      <c r="G89" s="94">
        <f>0.001*[84]Sheet1!$F$112</f>
        <v>3.1E-2</v>
      </c>
      <c r="H89" s="94">
        <f>0.001*[84]Sheet1!$F$113</f>
        <v>3.1E-2</v>
      </c>
      <c r="I89" s="94">
        <f>0.001*[84]Sheet1!$F$114</f>
        <v>3.1E-2</v>
      </c>
      <c r="J89" s="94">
        <f>0.001*[84]Sheet1!$F$115</f>
        <v>3.1E-2</v>
      </c>
      <c r="K89" s="94">
        <f>0.001*[84]Sheet1!$F$116</f>
        <v>3.2000000000000001E-2</v>
      </c>
      <c r="L89" s="94">
        <f>0.001*[84]Sheet1!$F$117</f>
        <v>3.3000000000000002E-2</v>
      </c>
      <c r="M89" s="94">
        <f>0.001*[84]Sheet1!$F$118</f>
        <v>3.2000000000000001E-2</v>
      </c>
      <c r="N89" s="94">
        <f>0.001*[84]Sheet1!$F$119</f>
        <v>3.1E-2</v>
      </c>
      <c r="O89" s="94">
        <f>0.001*[84]Sheet1!$F$120</f>
        <v>3.1E-2</v>
      </c>
      <c r="P89" s="94">
        <f>0.001*[84]Sheet1!$F$121</f>
        <v>0.03</v>
      </c>
      <c r="Q89" s="94">
        <f>0.001*[84]Sheet1!$F$122</f>
        <v>0.03</v>
      </c>
      <c r="R89" s="94">
        <f>0.001*[84]Sheet1!$F$123</f>
        <v>0.03</v>
      </c>
      <c r="S89" s="94">
        <f>0.001*[84]Sheet1!$F$124</f>
        <v>0.03</v>
      </c>
      <c r="T89" s="94">
        <f>0.001*[84]Sheet1!$F$125</f>
        <v>0.03</v>
      </c>
      <c r="U89" s="94">
        <f>0.001*[84]Sheet1!$F$126</f>
        <v>3.1E-2</v>
      </c>
      <c r="V89" s="94">
        <f>0.001*[84]Sheet1!$F$127</f>
        <v>0.03</v>
      </c>
      <c r="W89" s="94">
        <f>0.001*[84]Sheet1!$F$128</f>
        <v>0.03</v>
      </c>
      <c r="X89" s="94">
        <f>0.001*[84]Sheet1!$F$129</f>
        <v>0.03</v>
      </c>
      <c r="Y89" s="94">
        <f>0.001*[84]Sheet1!$F$130</f>
        <v>0.03</v>
      </c>
      <c r="Z89" s="129">
        <f>0.001*[84]Sheet1!$F$131</f>
        <v>0.03</v>
      </c>
      <c r="AA89" s="120">
        <f t="shared" si="12"/>
        <v>3.3000000000000002E-2</v>
      </c>
      <c r="AB89" s="95">
        <f t="shared" si="13"/>
        <v>0.03</v>
      </c>
      <c r="AC89" s="99">
        <f t="shared" si="14"/>
        <v>3.0750000000000017E-2</v>
      </c>
    </row>
    <row r="90" spans="2:29" ht="15" customHeight="1">
      <c r="B90" s="112">
        <v>6</v>
      </c>
      <c r="C90" s="130">
        <f>0.001*[84]Sheet1!$F$132</f>
        <v>0.03</v>
      </c>
      <c r="D90" s="102">
        <f>0.001*[84]Sheet1!$F$133</f>
        <v>3.1E-2</v>
      </c>
      <c r="E90" s="102">
        <f>0.001*[84]Sheet1!$F$134</f>
        <v>3.1E-2</v>
      </c>
      <c r="F90" s="102">
        <f>0.001*[84]Sheet1!$F$135</f>
        <v>4.1000000000000002E-2</v>
      </c>
      <c r="G90" s="102">
        <f>0.001*[84]Sheet1!$F$136</f>
        <v>4.8000000000000001E-2</v>
      </c>
      <c r="H90" s="102">
        <f>0.001*[84]Sheet1!$F$137</f>
        <v>5.2999999999999999E-2</v>
      </c>
      <c r="I90" s="102">
        <f>0.001*[84]Sheet1!$F$138</f>
        <v>5.3999999999999999E-2</v>
      </c>
      <c r="J90" s="102">
        <f>0.001*[84]Sheet1!$F$139</f>
        <v>5.9000000000000004E-2</v>
      </c>
      <c r="K90" s="102">
        <f>0.001*[84]Sheet1!$F$140</f>
        <v>5.9000000000000004E-2</v>
      </c>
      <c r="L90" s="102">
        <f>0.001*[84]Sheet1!$F$141</f>
        <v>4.8000000000000001E-2</v>
      </c>
      <c r="M90" s="102">
        <f>0.001*[84]Sheet1!$F$142</f>
        <v>4.4999999999999998E-2</v>
      </c>
      <c r="N90" s="102">
        <f>0.001*[84]Sheet1!$F$143</f>
        <v>4.1000000000000002E-2</v>
      </c>
      <c r="O90" s="102">
        <f>0.001*[84]Sheet1!$F$144</f>
        <v>3.5000000000000003E-2</v>
      </c>
      <c r="P90" s="102">
        <f>0.001*[84]Sheet1!$F$145</f>
        <v>3.1E-2</v>
      </c>
      <c r="Q90" s="102">
        <f>0.001*[84]Sheet1!$F$146</f>
        <v>0.03</v>
      </c>
      <c r="R90" s="102">
        <f>0.001*[84]Sheet1!$F$147</f>
        <v>0.03</v>
      </c>
      <c r="S90" s="102">
        <f>0.001*[84]Sheet1!$F$148</f>
        <v>2.9000000000000001E-2</v>
      </c>
      <c r="T90" s="102">
        <f>0.001*[84]Sheet1!$F$149</f>
        <v>2.9000000000000001E-2</v>
      </c>
      <c r="U90" s="102">
        <f>0.001*[84]Sheet1!$F$150</f>
        <v>2.9000000000000001E-2</v>
      </c>
      <c r="V90" s="102">
        <f>0.001*[84]Sheet1!$F$151</f>
        <v>0.03</v>
      </c>
      <c r="W90" s="102">
        <f>0.001*[84]Sheet1!$F$152</f>
        <v>0.03</v>
      </c>
      <c r="X90" s="102">
        <f>0.001*[84]Sheet1!$F$153</f>
        <v>0.03</v>
      </c>
      <c r="Y90" s="102">
        <f>0.001*[84]Sheet1!$F$154</f>
        <v>0.03</v>
      </c>
      <c r="Z90" s="131">
        <f>0.001*[84]Sheet1!$F$155</f>
        <v>0.03</v>
      </c>
      <c r="AA90" s="121">
        <f t="shared" si="12"/>
        <v>5.9000000000000004E-2</v>
      </c>
      <c r="AB90" s="103">
        <f t="shared" si="13"/>
        <v>2.9000000000000001E-2</v>
      </c>
      <c r="AC90" s="104">
        <f t="shared" si="14"/>
        <v>3.7625000000000013E-2</v>
      </c>
    </row>
    <row r="91" spans="2:29" ht="15" customHeight="1">
      <c r="B91" s="111">
        <v>7</v>
      </c>
      <c r="C91" s="128">
        <f>0.001*[84]Sheet1!$F$156</f>
        <v>0.03</v>
      </c>
      <c r="D91" s="94">
        <f>0.001*[84]Sheet1!$F$157</f>
        <v>0.03</v>
      </c>
      <c r="E91" s="94">
        <f>0.001*[84]Sheet1!$F$158</f>
        <v>0.03</v>
      </c>
      <c r="F91" s="94">
        <f>0.001*[84]Sheet1!$F$159</f>
        <v>2.9000000000000001E-2</v>
      </c>
      <c r="G91" s="94">
        <f>0.001*[84]Sheet1!$F$160</f>
        <v>2.9000000000000001E-2</v>
      </c>
      <c r="H91" s="94">
        <f>0.001*[84]Sheet1!$F$161</f>
        <v>0.03</v>
      </c>
      <c r="I91" s="94">
        <f>0.001*[84]Sheet1!$F$162</f>
        <v>2.9000000000000001E-2</v>
      </c>
      <c r="J91" s="94">
        <f>0.001*[84]Sheet1!$F$163</f>
        <v>2.9000000000000001E-2</v>
      </c>
      <c r="K91" s="94">
        <f>0.001*[84]Sheet1!$F$164</f>
        <v>2.9000000000000001E-2</v>
      </c>
      <c r="L91" s="94">
        <f>0.001*[84]Sheet1!$F$165</f>
        <v>2.9000000000000001E-2</v>
      </c>
      <c r="M91" s="94">
        <f>0.001*[84]Sheet1!$F$166</f>
        <v>2.9000000000000001E-2</v>
      </c>
      <c r="N91" s="94">
        <f>0.001*[84]Sheet1!$F$167</f>
        <v>2.9000000000000001E-2</v>
      </c>
      <c r="O91" s="94">
        <f>0.001*[84]Sheet1!$F$168</f>
        <v>2.9000000000000001E-2</v>
      </c>
      <c r="P91" s="94">
        <f>0.001*[84]Sheet1!$F$169</f>
        <v>2.9000000000000001E-2</v>
      </c>
      <c r="Q91" s="94">
        <f>0.001*[84]Sheet1!$F$170</f>
        <v>2.9000000000000001E-2</v>
      </c>
      <c r="R91" s="94">
        <f>0.001*[84]Sheet1!$F$171</f>
        <v>2.9000000000000001E-2</v>
      </c>
      <c r="S91" s="94">
        <f>0.001*[84]Sheet1!$F$172</f>
        <v>0.03</v>
      </c>
      <c r="T91" s="94">
        <f>0.001*[84]Sheet1!$F$173</f>
        <v>2.9000000000000001E-2</v>
      </c>
      <c r="U91" s="94">
        <f>0.001*[84]Sheet1!$F$174</f>
        <v>0.03</v>
      </c>
      <c r="V91" s="94">
        <f>0.001*[84]Sheet1!$F$175</f>
        <v>0.03</v>
      </c>
      <c r="W91" s="94">
        <f>0.001*[84]Sheet1!$F$176</f>
        <v>0.03</v>
      </c>
      <c r="X91" s="94">
        <f>0.001*[84]Sheet1!$F$177</f>
        <v>3.2000000000000001E-2</v>
      </c>
      <c r="Y91" s="94">
        <f>0.001*[84]Sheet1!$F$178</f>
        <v>3.3000000000000002E-2</v>
      </c>
      <c r="Z91" s="129">
        <f>0.001*[84]Sheet1!$F$179</f>
        <v>3.1E-2</v>
      </c>
      <c r="AA91" s="120">
        <f t="shared" si="12"/>
        <v>3.3000000000000002E-2</v>
      </c>
      <c r="AB91" s="95">
        <f t="shared" si="13"/>
        <v>2.9000000000000001E-2</v>
      </c>
      <c r="AC91" s="99">
        <f t="shared" si="14"/>
        <v>2.970833333333335E-2</v>
      </c>
    </row>
    <row r="92" spans="2:29" ht="15" customHeight="1">
      <c r="B92" s="111">
        <v>8</v>
      </c>
      <c r="C92" s="128">
        <f>0.001*[84]Sheet1!$F$180</f>
        <v>3.1E-2</v>
      </c>
      <c r="D92" s="94">
        <f>0.001*[84]Sheet1!$F$181</f>
        <v>3.1E-2</v>
      </c>
      <c r="E92" s="94">
        <f>0.001*[84]Sheet1!$F$182</f>
        <v>3.1E-2</v>
      </c>
      <c r="F92" s="94">
        <f>0.001*[84]Sheet1!$F$183</f>
        <v>3.1E-2</v>
      </c>
      <c r="G92" s="94">
        <f>0.001*[84]Sheet1!$F$184</f>
        <v>0.03</v>
      </c>
      <c r="H92" s="94">
        <f>0.001*[84]Sheet1!$F$185</f>
        <v>3.2000000000000001E-2</v>
      </c>
      <c r="I92" s="94">
        <f>0.001*[84]Sheet1!$F$186</f>
        <v>3.2000000000000001E-2</v>
      </c>
      <c r="J92" s="94">
        <f>0.001*[84]Sheet1!$F$187</f>
        <v>0.03</v>
      </c>
      <c r="K92" s="94">
        <f>0.001*[84]Sheet1!$F$188</f>
        <v>0.03</v>
      </c>
      <c r="L92" s="94">
        <f>0.001*[84]Sheet1!$F$189</f>
        <v>0.03</v>
      </c>
      <c r="M92" s="94">
        <f>0.001*[84]Sheet1!$F$190</f>
        <v>0.03</v>
      </c>
      <c r="N92" s="94">
        <f>0.001*[84]Sheet1!$F$191</f>
        <v>0.03</v>
      </c>
      <c r="O92" s="94">
        <f>0.001*[84]Sheet1!$F$192</f>
        <v>0.03</v>
      </c>
      <c r="P92" s="94">
        <f>0.001*[84]Sheet1!$F$193</f>
        <v>2.9000000000000001E-2</v>
      </c>
      <c r="Q92" s="94">
        <f>0.001*[84]Sheet1!$F$194</f>
        <v>2.9000000000000001E-2</v>
      </c>
      <c r="R92" s="94">
        <f>0.001*[84]Sheet1!$F$195</f>
        <v>0.03</v>
      </c>
      <c r="S92" s="94">
        <f>0.001*[84]Sheet1!$F$196</f>
        <v>2.9000000000000001E-2</v>
      </c>
      <c r="T92" s="94">
        <f>0.001*[84]Sheet1!$F$197</f>
        <v>2.9000000000000001E-2</v>
      </c>
      <c r="U92" s="94">
        <f>0.001*[84]Sheet1!$F$198</f>
        <v>0.03</v>
      </c>
      <c r="V92" s="94">
        <f>0.001*[84]Sheet1!$F$199</f>
        <v>0.03</v>
      </c>
      <c r="W92" s="94">
        <f>0.001*[84]Sheet1!$F$200</f>
        <v>0.03</v>
      </c>
      <c r="X92" s="94">
        <f>0.001*[84]Sheet1!$F$201</f>
        <v>0.03</v>
      </c>
      <c r="Y92" s="94">
        <f>0.001*[84]Sheet1!$F$202</f>
        <v>0.03</v>
      </c>
      <c r="Z92" s="129">
        <f>0.001*[84]Sheet1!$F$203</f>
        <v>3.1E-2</v>
      </c>
      <c r="AA92" s="120">
        <f t="shared" si="12"/>
        <v>3.2000000000000001E-2</v>
      </c>
      <c r="AB92" s="95">
        <f t="shared" si="13"/>
        <v>2.9000000000000001E-2</v>
      </c>
      <c r="AC92" s="99">
        <f t="shared" si="14"/>
        <v>3.0208333333333351E-2</v>
      </c>
    </row>
    <row r="93" spans="2:29" ht="15" customHeight="1">
      <c r="B93" s="111">
        <v>9</v>
      </c>
      <c r="C93" s="128">
        <f>0.001*[84]Sheet1!$F$204</f>
        <v>3.1E-2</v>
      </c>
      <c r="D93" s="94">
        <f>0.001*[84]Sheet1!$F$205</f>
        <v>3.1E-2</v>
      </c>
      <c r="E93" s="94">
        <f>0.001*[84]Sheet1!$F$206</f>
        <v>3.1E-2</v>
      </c>
      <c r="F93" s="94">
        <f>0.001*[84]Sheet1!$F$207</f>
        <v>3.1E-2</v>
      </c>
      <c r="G93" s="94">
        <f>0.001*[84]Sheet1!$F$208</f>
        <v>3.1E-2</v>
      </c>
      <c r="H93" s="94">
        <f>0.001*[84]Sheet1!$F$209</f>
        <v>3.1E-2</v>
      </c>
      <c r="I93" s="94">
        <f>0.001*[84]Sheet1!$F$210</f>
        <v>3.1E-2</v>
      </c>
      <c r="J93" s="94">
        <f>0.001*[84]Sheet1!$F$211</f>
        <v>3.1E-2</v>
      </c>
      <c r="K93" s="94">
        <f>0.001*[84]Sheet1!$F$212</f>
        <v>3.1E-2</v>
      </c>
      <c r="L93" s="94">
        <f>0.001*[84]Sheet1!$F$213</f>
        <v>3.1E-2</v>
      </c>
      <c r="M93" s="94">
        <f>0.001*[84]Sheet1!$F$214</f>
        <v>3.1E-2</v>
      </c>
      <c r="N93" s="94">
        <f>0.001*[84]Sheet1!$F$215</f>
        <v>0.03</v>
      </c>
      <c r="O93" s="94">
        <f>0.001*[84]Sheet1!$F$216</f>
        <v>0.03</v>
      </c>
      <c r="P93" s="94">
        <f>0.001*[84]Sheet1!$F$217</f>
        <v>0.03</v>
      </c>
      <c r="Q93" s="94">
        <f>0.001*[84]Sheet1!$F$218</f>
        <v>0.03</v>
      </c>
      <c r="R93" s="94">
        <f>0.001*[84]Sheet1!$F$219</f>
        <v>0.03</v>
      </c>
      <c r="S93" s="94">
        <f>0.001*[84]Sheet1!$F$220</f>
        <v>0.03</v>
      </c>
      <c r="T93" s="94">
        <f>0.001*[84]Sheet1!$F$221</f>
        <v>0.03</v>
      </c>
      <c r="U93" s="94">
        <f>0.001*[84]Sheet1!$F$222</f>
        <v>0.03</v>
      </c>
      <c r="V93" s="94">
        <f>0.001*[84]Sheet1!$F$223</f>
        <v>3.1E-2</v>
      </c>
      <c r="W93" s="94">
        <f>0.001*[84]Sheet1!$F$224</f>
        <v>3.1E-2</v>
      </c>
      <c r="X93" s="94">
        <f>0.001*[84]Sheet1!$F$225</f>
        <v>0.03</v>
      </c>
      <c r="Y93" s="94">
        <f>0.001*[84]Sheet1!$F$226</f>
        <v>3.2000000000000001E-2</v>
      </c>
      <c r="Z93" s="129">
        <f>0.001*[84]Sheet1!$F$227</f>
        <v>3.1E-2</v>
      </c>
      <c r="AA93" s="120">
        <f t="shared" si="12"/>
        <v>3.2000000000000001E-2</v>
      </c>
      <c r="AB93" s="95">
        <f t="shared" si="13"/>
        <v>0.03</v>
      </c>
      <c r="AC93" s="99">
        <f t="shared" si="14"/>
        <v>3.0666666666666686E-2</v>
      </c>
    </row>
    <row r="94" spans="2:29" ht="15" customHeight="1">
      <c r="B94" s="113">
        <v>10</v>
      </c>
      <c r="C94" s="132">
        <f>0.001*[84]Sheet1!$F$228</f>
        <v>3.1E-2</v>
      </c>
      <c r="D94" s="105">
        <f>0.001*[84]Sheet1!$F$229</f>
        <v>3.1E-2</v>
      </c>
      <c r="E94" s="105">
        <f>0.001*[84]Sheet1!$F$230</f>
        <v>0.03</v>
      </c>
      <c r="F94" s="105">
        <f>0.001*[84]Sheet1!$F$231</f>
        <v>3.5000000000000003E-2</v>
      </c>
      <c r="G94" s="105">
        <f>0.001*[84]Sheet1!$F$232</f>
        <v>3.4000000000000002E-2</v>
      </c>
      <c r="H94" s="105">
        <f>0.001*[84]Sheet1!$F$233</f>
        <v>3.2000000000000001E-2</v>
      </c>
      <c r="I94" s="105">
        <f>0.001*[84]Sheet1!$F$234</f>
        <v>3.1E-2</v>
      </c>
      <c r="J94" s="105">
        <f>0.001*[84]Sheet1!$F$235</f>
        <v>0.03</v>
      </c>
      <c r="K94" s="105">
        <f>0.001*[84]Sheet1!$F$236</f>
        <v>0.03</v>
      </c>
      <c r="L94" s="105">
        <f>0.001*[84]Sheet1!$F$237</f>
        <v>0.03</v>
      </c>
      <c r="M94" s="105">
        <f>0.001*[84]Sheet1!$F$238</f>
        <v>0.03</v>
      </c>
      <c r="N94" s="105">
        <f>0.001*[84]Sheet1!$F$239</f>
        <v>0.03</v>
      </c>
      <c r="O94" s="105">
        <f>0.001*[84]Sheet1!$F$240</f>
        <v>0.03</v>
      </c>
      <c r="P94" s="105">
        <f>0.001*[84]Sheet1!$F$241</f>
        <v>0.03</v>
      </c>
      <c r="Q94" s="105">
        <f>0.001*[84]Sheet1!$F$242</f>
        <v>0.03</v>
      </c>
      <c r="R94" s="105">
        <f>0.001*[84]Sheet1!$F$243</f>
        <v>0.03</v>
      </c>
      <c r="S94" s="105">
        <f>0.001*[84]Sheet1!$F$244</f>
        <v>0.03</v>
      </c>
      <c r="T94" s="105">
        <f>0.001*[84]Sheet1!$F$245</f>
        <v>0.03</v>
      </c>
      <c r="U94" s="105">
        <f>0.001*[84]Sheet1!$F$246</f>
        <v>0.03</v>
      </c>
      <c r="V94" s="105">
        <f>0.001*[84]Sheet1!$F$247</f>
        <v>0.03</v>
      </c>
      <c r="W94" s="105">
        <f>0.001*[84]Sheet1!$F$248</f>
        <v>0.03</v>
      </c>
      <c r="X94" s="105">
        <f>0.001*[84]Sheet1!$F$249</f>
        <v>0.03</v>
      </c>
      <c r="Y94" s="105">
        <f>0.001*[84]Sheet1!$F$250</f>
        <v>0.03</v>
      </c>
      <c r="Z94" s="133">
        <f>0.001*[84]Sheet1!$F$251</f>
        <v>0.03</v>
      </c>
      <c r="AA94" s="122">
        <f t="shared" si="12"/>
        <v>3.5000000000000003E-2</v>
      </c>
      <c r="AB94" s="106">
        <f t="shared" si="13"/>
        <v>0.03</v>
      </c>
      <c r="AC94" s="107">
        <f t="shared" si="14"/>
        <v>3.0583333333333351E-2</v>
      </c>
    </row>
    <row r="95" spans="2:29" ht="15" customHeight="1">
      <c r="B95" s="111">
        <v>11</v>
      </c>
      <c r="C95" s="128">
        <f>0.001*[84]Sheet1!$F$252</f>
        <v>0.03</v>
      </c>
      <c r="D95" s="94">
        <f>0.001*[84]Sheet1!$F$253</f>
        <v>3.2000000000000001E-2</v>
      </c>
      <c r="E95" s="94">
        <f>0.001*[84]Sheet1!$F$254</f>
        <v>3.5000000000000003E-2</v>
      </c>
      <c r="F95" s="94">
        <f>0.001*[84]Sheet1!$F$255</f>
        <v>3.6999999999999998E-2</v>
      </c>
      <c r="G95" s="94">
        <f>0.001*[84]Sheet1!$F$256</f>
        <v>3.6000000000000004E-2</v>
      </c>
      <c r="H95" s="94">
        <f>0.001*[84]Sheet1!$F$257</f>
        <v>3.3000000000000002E-2</v>
      </c>
      <c r="I95" s="94">
        <f>0.001*[84]Sheet1!$F$258</f>
        <v>3.1E-2</v>
      </c>
      <c r="J95" s="94">
        <f>0.001*[84]Sheet1!$F$259</f>
        <v>0.03</v>
      </c>
      <c r="K95" s="94">
        <f>0.001*[84]Sheet1!$F$260</f>
        <v>0.03</v>
      </c>
      <c r="L95" s="94">
        <f>0.001*[84]Sheet1!$F$261</f>
        <v>0.03</v>
      </c>
      <c r="M95" s="94">
        <f>0.001*[84]Sheet1!$F$262</f>
        <v>0.03</v>
      </c>
      <c r="N95" s="94">
        <f>0.001*[84]Sheet1!$F$263</f>
        <v>0.03</v>
      </c>
      <c r="O95" s="94">
        <f>0.001*[84]Sheet1!$F$264</f>
        <v>0.03</v>
      </c>
      <c r="P95" s="94">
        <f>0.001*[84]Sheet1!$F$265</f>
        <v>0.03</v>
      </c>
      <c r="Q95" s="94">
        <f>0.001*[84]Sheet1!$F$266</f>
        <v>2.9000000000000001E-2</v>
      </c>
      <c r="R95" s="94">
        <f>0.001*[84]Sheet1!$F$267</f>
        <v>0.03</v>
      </c>
      <c r="S95" s="94">
        <f>0.001*[84]Sheet1!$F$268</f>
        <v>0.03</v>
      </c>
      <c r="T95" s="94">
        <f>0.001*[84]Sheet1!$F$269</f>
        <v>0.03</v>
      </c>
      <c r="U95" s="94">
        <f>0.001*[84]Sheet1!$F$270</f>
        <v>0.03</v>
      </c>
      <c r="V95" s="94">
        <f>0.001*[84]Sheet1!$F$271</f>
        <v>0.03</v>
      </c>
      <c r="W95" s="94">
        <f>0.001*[84]Sheet1!$F$272</f>
        <v>0.03</v>
      </c>
      <c r="X95" s="94">
        <f>0.001*[84]Sheet1!$F$273</f>
        <v>0.03</v>
      </c>
      <c r="Y95" s="94">
        <f>0.001*[84]Sheet1!$F$274</f>
        <v>0.03</v>
      </c>
      <c r="Z95" s="129">
        <f>0.001*[84]Sheet1!$F$275</f>
        <v>0.03</v>
      </c>
      <c r="AA95" s="120">
        <f t="shared" si="12"/>
        <v>3.6999999999999998E-2</v>
      </c>
      <c r="AB95" s="95">
        <f t="shared" si="13"/>
        <v>2.9000000000000001E-2</v>
      </c>
      <c r="AC95" s="99">
        <f t="shared" si="14"/>
        <v>3.0958333333333352E-2</v>
      </c>
    </row>
    <row r="96" spans="2:29" ht="15" customHeight="1">
      <c r="B96" s="111">
        <v>12</v>
      </c>
      <c r="C96" s="128">
        <f>0.001*[84]Sheet1!$F$276</f>
        <v>0.03</v>
      </c>
      <c r="D96" s="94">
        <f>0.001*[84]Sheet1!$F$277</f>
        <v>0.03</v>
      </c>
      <c r="E96" s="94">
        <f>0.001*[84]Sheet1!$F$278</f>
        <v>0.03</v>
      </c>
      <c r="F96" s="94">
        <f>0.001*[84]Sheet1!$F$279</f>
        <v>0.03</v>
      </c>
      <c r="G96" s="94">
        <f>0.001*[84]Sheet1!$F$280</f>
        <v>0.03</v>
      </c>
      <c r="H96" s="94">
        <f>0.001*[84]Sheet1!$F$281</f>
        <v>0.03</v>
      </c>
      <c r="I96" s="94">
        <f>0.001*[84]Sheet1!$F$282</f>
        <v>0.03</v>
      </c>
      <c r="J96" s="94">
        <f>0.001*[84]Sheet1!$F$283</f>
        <v>2.9000000000000001E-2</v>
      </c>
      <c r="K96" s="94">
        <f>0.001*[84]Sheet1!$F$284</f>
        <v>2.9000000000000001E-2</v>
      </c>
      <c r="L96" s="94">
        <f>0.001*[84]Sheet1!$F$285</f>
        <v>2.9000000000000001E-2</v>
      </c>
      <c r="M96" s="94">
        <f>0.001*[84]Sheet1!$F$286</f>
        <v>2.9000000000000001E-2</v>
      </c>
      <c r="N96" s="94">
        <f>0.001*[84]Sheet1!$F$287</f>
        <v>2.9000000000000001E-2</v>
      </c>
      <c r="O96" s="94">
        <f>0.001*[84]Sheet1!$F$288</f>
        <v>2.9000000000000001E-2</v>
      </c>
      <c r="P96" s="94">
        <f>0.001*[84]Sheet1!$F$289</f>
        <v>2.9000000000000001E-2</v>
      </c>
      <c r="Q96" s="94">
        <f>0.001*[84]Sheet1!$F$290</f>
        <v>2.9000000000000001E-2</v>
      </c>
      <c r="R96" s="94">
        <f>0.001*[84]Sheet1!$F$291</f>
        <v>2.9000000000000001E-2</v>
      </c>
      <c r="S96" s="94">
        <f>0.001*[84]Sheet1!$F$292</f>
        <v>2.9000000000000001E-2</v>
      </c>
      <c r="T96" s="94">
        <f>0.001*[84]Sheet1!$F$293</f>
        <v>2.9000000000000001E-2</v>
      </c>
      <c r="U96" s="94">
        <f>0.001*[84]Sheet1!$F$294</f>
        <v>0.03</v>
      </c>
      <c r="V96" s="94">
        <f>0.001*[84]Sheet1!$F$295</f>
        <v>0.03</v>
      </c>
      <c r="W96" s="94">
        <f>0.001*[84]Sheet1!$F$296</f>
        <v>0.03</v>
      </c>
      <c r="X96" s="94">
        <f>0.001*[84]Sheet1!$F$297</f>
        <v>0.03</v>
      </c>
      <c r="Y96" s="94">
        <f>0.001*[84]Sheet1!$F$298</f>
        <v>0.03</v>
      </c>
      <c r="Z96" s="129">
        <f>0.001*[84]Sheet1!$F$299</f>
        <v>0.03</v>
      </c>
      <c r="AA96" s="120">
        <f t="shared" si="12"/>
        <v>0.03</v>
      </c>
      <c r="AB96" s="95">
        <f t="shared" si="13"/>
        <v>2.9000000000000001E-2</v>
      </c>
      <c r="AC96" s="99">
        <f t="shared" si="14"/>
        <v>2.9541666666666685E-2</v>
      </c>
    </row>
    <row r="97" spans="2:29" ht="15" customHeight="1">
      <c r="B97" s="111">
        <v>13</v>
      </c>
      <c r="C97" s="128">
        <f>0.001*[84]Sheet1!$F$300</f>
        <v>0.03</v>
      </c>
      <c r="D97" s="94">
        <f>0.001*[84]Sheet1!$F$301</f>
        <v>0.03</v>
      </c>
      <c r="E97" s="94">
        <f>0.001*[84]Sheet1!$F$302</f>
        <v>3.1E-2</v>
      </c>
      <c r="F97" s="94">
        <f>0.001*[84]Sheet1!$F$303</f>
        <v>3.1E-2</v>
      </c>
      <c r="G97" s="94">
        <f>0.001*[84]Sheet1!$F$304</f>
        <v>3.1E-2</v>
      </c>
      <c r="H97" s="94">
        <f>0.001*[84]Sheet1!$F$305</f>
        <v>3.1E-2</v>
      </c>
      <c r="I97" s="94">
        <f>0.001*[84]Sheet1!$F$306</f>
        <v>3.1E-2</v>
      </c>
      <c r="J97" s="94">
        <f>0.001*[84]Sheet1!$F$307</f>
        <v>3.1E-2</v>
      </c>
      <c r="K97" s="94">
        <f>0.001*[84]Sheet1!$F$308</f>
        <v>3.1E-2</v>
      </c>
      <c r="L97" s="94">
        <f>0.001*[84]Sheet1!$F$309</f>
        <v>3.1E-2</v>
      </c>
      <c r="M97" s="94">
        <f>0.001*[84]Sheet1!$F$310</f>
        <v>3.1E-2</v>
      </c>
      <c r="N97" s="94">
        <f>0.001*[84]Sheet1!$F$311</f>
        <v>3.3000000000000002E-2</v>
      </c>
      <c r="O97" s="94">
        <f>0.001*[84]Sheet1!$F$312</f>
        <v>3.2000000000000001E-2</v>
      </c>
      <c r="P97" s="94">
        <f>0.001*[84]Sheet1!$F$313</f>
        <v>3.2000000000000001E-2</v>
      </c>
      <c r="Q97" s="94">
        <f>0.001*[84]Sheet1!$F$314</f>
        <v>3.3000000000000002E-2</v>
      </c>
      <c r="R97" s="94">
        <f>0.001*[84]Sheet1!$F$315</f>
        <v>3.1E-2</v>
      </c>
      <c r="S97" s="94">
        <f>0.001*[84]Sheet1!$F$316</f>
        <v>3.1E-2</v>
      </c>
      <c r="T97" s="94">
        <f>0.001*[84]Sheet1!$F$317</f>
        <v>3.1E-2</v>
      </c>
      <c r="U97" s="94">
        <f>0.001*[84]Sheet1!$F$318</f>
        <v>3.1E-2</v>
      </c>
      <c r="V97" s="94">
        <f>0.001*[84]Sheet1!$F$319</f>
        <v>3.1E-2</v>
      </c>
      <c r="W97" s="94">
        <f>0.001*[84]Sheet1!$F$320</f>
        <v>0.03</v>
      </c>
      <c r="X97" s="94">
        <f>0.001*[84]Sheet1!$F$321</f>
        <v>0.03</v>
      </c>
      <c r="Y97" s="94">
        <f>0.001*[84]Sheet1!$F$322</f>
        <v>3.1E-2</v>
      </c>
      <c r="Z97" s="129">
        <f>0.001*[84]Sheet1!$F$323</f>
        <v>3.1E-2</v>
      </c>
      <c r="AA97" s="120">
        <f t="shared" si="12"/>
        <v>3.3000000000000002E-2</v>
      </c>
      <c r="AB97" s="95">
        <f t="shared" si="13"/>
        <v>0.03</v>
      </c>
      <c r="AC97" s="99">
        <f t="shared" si="14"/>
        <v>3.1083333333333352E-2</v>
      </c>
    </row>
    <row r="98" spans="2:29" ht="15" customHeight="1">
      <c r="B98" s="111">
        <v>14</v>
      </c>
      <c r="C98" s="128">
        <f>0.001*[84]Sheet1!$F$324</f>
        <v>3.1E-2</v>
      </c>
      <c r="D98" s="94">
        <f>0.001*[84]Sheet1!$F$325</f>
        <v>3.1E-2</v>
      </c>
      <c r="E98" s="94">
        <f>0.001*[84]Sheet1!$F$326</f>
        <v>3.3000000000000002E-2</v>
      </c>
      <c r="F98" s="94">
        <f>0.001*[84]Sheet1!$F$327</f>
        <v>3.4000000000000002E-2</v>
      </c>
      <c r="G98" s="94">
        <f>0.001*[84]Sheet1!$F$328</f>
        <v>3.5000000000000003E-2</v>
      </c>
      <c r="H98" s="94">
        <f>0.001*[84]Sheet1!$F$329</f>
        <v>3.6000000000000004E-2</v>
      </c>
      <c r="I98" s="94">
        <f>0.001*[84]Sheet1!$F$330</f>
        <v>3.6000000000000004E-2</v>
      </c>
      <c r="J98" s="94">
        <f>0.001*[84]Sheet1!$F$331</f>
        <v>3.3000000000000002E-2</v>
      </c>
      <c r="K98" s="94">
        <f>0.001*[84]Sheet1!$F$332</f>
        <v>3.1E-2</v>
      </c>
      <c r="L98" s="94">
        <f>0.001*[84]Sheet1!$F$333</f>
        <v>0.03</v>
      </c>
      <c r="M98" s="94">
        <f>0.001*[84]Sheet1!$F$334</f>
        <v>0.03</v>
      </c>
      <c r="N98" s="94">
        <f>0.001*[84]Sheet1!$F$335</f>
        <v>0.03</v>
      </c>
      <c r="O98" s="94">
        <f>0.001*[84]Sheet1!$F$336</f>
        <v>3.1E-2</v>
      </c>
      <c r="P98" s="94">
        <f>0.001*[84]Sheet1!$F$337</f>
        <v>3.6999999999999998E-2</v>
      </c>
      <c r="Q98" s="94">
        <f>0.001*[84]Sheet1!$F$338</f>
        <v>3.4000000000000002E-2</v>
      </c>
      <c r="R98" s="94">
        <f>0.001*[84]Sheet1!$F$339</f>
        <v>3.1E-2</v>
      </c>
      <c r="S98" s="94">
        <f>0.001*[84]Sheet1!$F$340</f>
        <v>0.03</v>
      </c>
      <c r="T98" s="94">
        <f>0.001*[84]Sheet1!$F$341</f>
        <v>0.03</v>
      </c>
      <c r="U98" s="94">
        <f>0.001*[84]Sheet1!$F$342</f>
        <v>0.03</v>
      </c>
      <c r="V98" s="94">
        <f>0.001*[84]Sheet1!$F$343</f>
        <v>0.03</v>
      </c>
      <c r="W98" s="94">
        <f>0.001*[84]Sheet1!$F$344</f>
        <v>3.6000000000000004E-2</v>
      </c>
      <c r="X98" s="94">
        <f>0.001*[84]Sheet1!$F$345</f>
        <v>4.3999999999999997E-2</v>
      </c>
      <c r="Y98" s="94">
        <f>0.001*[84]Sheet1!$F$346</f>
        <v>4.5999999999999999E-2</v>
      </c>
      <c r="Z98" s="129">
        <f>0.001*[84]Sheet1!$F$347</f>
        <v>3.6999999999999998E-2</v>
      </c>
      <c r="AA98" s="120">
        <f t="shared" si="12"/>
        <v>4.5999999999999999E-2</v>
      </c>
      <c r="AB98" s="95">
        <f t="shared" si="13"/>
        <v>0.03</v>
      </c>
      <c r="AC98" s="99">
        <f t="shared" si="14"/>
        <v>3.3583333333333347E-2</v>
      </c>
    </row>
    <row r="99" spans="2:29" ht="15" customHeight="1">
      <c r="B99" s="111">
        <v>15</v>
      </c>
      <c r="C99" s="128">
        <f>0.001*[84]Sheet1!$F$348</f>
        <v>3.5000000000000003E-2</v>
      </c>
      <c r="D99" s="94">
        <f>0.001*[84]Sheet1!$F$349</f>
        <v>3.2000000000000001E-2</v>
      </c>
      <c r="E99" s="94">
        <f>0.001*[84]Sheet1!$F$350</f>
        <v>3.6000000000000004E-2</v>
      </c>
      <c r="F99" s="94">
        <f>0.001*[84]Sheet1!$F$351</f>
        <v>4.3000000000000003E-2</v>
      </c>
      <c r="G99" s="94">
        <f>0.001*[84]Sheet1!$F$352</f>
        <v>4.2000000000000003E-2</v>
      </c>
      <c r="H99" s="94">
        <f>0.001*[84]Sheet1!$F$353</f>
        <v>5.7000000000000002E-2</v>
      </c>
      <c r="I99" s="94">
        <f>0.001*[84]Sheet1!$F$354</f>
        <v>4.9000000000000002E-2</v>
      </c>
      <c r="J99" s="94">
        <f>0.001*[84]Sheet1!$F$355</f>
        <v>3.6999999999999998E-2</v>
      </c>
      <c r="K99" s="94">
        <f>0.001*[84]Sheet1!$F$356</f>
        <v>3.7999999999999999E-2</v>
      </c>
      <c r="L99" s="94">
        <f>0.001*[84]Sheet1!$F$357</f>
        <v>3.2000000000000001E-2</v>
      </c>
      <c r="M99" s="94">
        <f>0.001*[84]Sheet1!$F$358</f>
        <v>3.2000000000000001E-2</v>
      </c>
      <c r="N99" s="94">
        <f>0.001*[84]Sheet1!$F$359</f>
        <v>3.2000000000000001E-2</v>
      </c>
      <c r="O99" s="94">
        <f>0.001*[84]Sheet1!$F$360</f>
        <v>3.6000000000000004E-2</v>
      </c>
      <c r="P99" s="94">
        <f>0.001*[84]Sheet1!$F$361</f>
        <v>3.7999999999999999E-2</v>
      </c>
      <c r="Q99" s="94">
        <f>0.001*[84]Sheet1!$F$362</f>
        <v>3.3000000000000002E-2</v>
      </c>
      <c r="R99" s="94">
        <f>0.001*[84]Sheet1!$F$363</f>
        <v>3.1E-2</v>
      </c>
      <c r="S99" s="94">
        <f>0.001*[84]Sheet1!$F$364</f>
        <v>3.1E-2</v>
      </c>
      <c r="T99" s="94">
        <f>0.001*[84]Sheet1!$F$365</f>
        <v>0.03</v>
      </c>
      <c r="U99" s="105">
        <f>0.001*[84]Sheet1!$F$366</f>
        <v>3.2000000000000001E-2</v>
      </c>
      <c r="V99" s="105">
        <f>0.001*[84]Sheet1!$F$367</f>
        <v>3.2000000000000001E-2</v>
      </c>
      <c r="W99" s="105">
        <f>0.001*[84]Sheet1!$F$368</f>
        <v>3.3000000000000002E-2</v>
      </c>
      <c r="X99" s="105">
        <f>0.001*[84]Sheet1!$F$369</f>
        <v>3.3000000000000002E-2</v>
      </c>
      <c r="Y99" s="105">
        <f>0.001*[84]Sheet1!$F$370</f>
        <v>0.03</v>
      </c>
      <c r="Z99" s="133">
        <f>0.001*[84]Sheet1!$F$371</f>
        <v>0.03</v>
      </c>
      <c r="AA99" s="120">
        <f t="shared" si="12"/>
        <v>5.7000000000000002E-2</v>
      </c>
      <c r="AB99" s="95">
        <f t="shared" si="13"/>
        <v>0.03</v>
      </c>
      <c r="AC99" s="99">
        <f t="shared" si="14"/>
        <v>3.5583333333333349E-2</v>
      </c>
    </row>
    <row r="100" spans="2:29" ht="15" customHeight="1">
      <c r="B100" s="112">
        <v>16</v>
      </c>
      <c r="C100" s="130">
        <f>0.001*[84]Sheet1!$F$372</f>
        <v>2.9000000000000001E-2</v>
      </c>
      <c r="D100" s="102">
        <f>0.001*[84]Sheet1!$F$373</f>
        <v>2.9000000000000001E-2</v>
      </c>
      <c r="E100" s="102">
        <f>0.001*[84]Sheet1!$F$374</f>
        <v>2.9000000000000001E-2</v>
      </c>
      <c r="F100" s="102">
        <f>0.001*[84]Sheet1!$F$375</f>
        <v>2.9000000000000001E-2</v>
      </c>
      <c r="G100" s="102">
        <f>0.001*[84]Sheet1!$F$376</f>
        <v>2.9000000000000001E-2</v>
      </c>
      <c r="H100" s="102">
        <f>0.001*[84]Sheet1!$F$377</f>
        <v>2.9000000000000001E-2</v>
      </c>
      <c r="I100" s="102">
        <f>0.001*[84]Sheet1!$F$378</f>
        <v>2.9000000000000001E-2</v>
      </c>
      <c r="J100" s="102">
        <f>0.001*[84]Sheet1!$F$379</f>
        <v>3.1E-2</v>
      </c>
      <c r="K100" s="102">
        <f>0.001*[84]Sheet1!$F$380</f>
        <v>3.2000000000000001E-2</v>
      </c>
      <c r="L100" s="102">
        <f>0.001*[84]Sheet1!$F$381</f>
        <v>3.3000000000000002E-2</v>
      </c>
      <c r="M100" s="102">
        <f>0.001*[84]Sheet1!$F$382</f>
        <v>3.3000000000000002E-2</v>
      </c>
      <c r="N100" s="102">
        <f>0.001*[84]Sheet1!$F$383</f>
        <v>3.3000000000000002E-2</v>
      </c>
      <c r="O100" s="102">
        <f>0.001*[84]Sheet1!$F$384</f>
        <v>3.3000000000000002E-2</v>
      </c>
      <c r="P100" s="102">
        <f>0.001*[84]Sheet1!$F$385</f>
        <v>3.1E-2</v>
      </c>
      <c r="Q100" s="102">
        <f>0.001*[84]Sheet1!$F$386</f>
        <v>3.1E-2</v>
      </c>
      <c r="R100" s="102">
        <f>0.001*[84]Sheet1!$F$387</f>
        <v>3.2000000000000001E-2</v>
      </c>
      <c r="S100" s="102">
        <f>0.001*[84]Sheet1!$F$388</f>
        <v>3.3000000000000002E-2</v>
      </c>
      <c r="T100" s="102">
        <f>0.001*[84]Sheet1!$F$389</f>
        <v>3.3000000000000002E-2</v>
      </c>
      <c r="U100" s="94">
        <f>0.001*[84]Sheet1!$F$390</f>
        <v>3.1E-2</v>
      </c>
      <c r="V100" s="94">
        <f>0.001*[84]Sheet1!$F$391</f>
        <v>3.1E-2</v>
      </c>
      <c r="W100" s="94">
        <f>0.001*[84]Sheet1!$F$392</f>
        <v>3.3000000000000002E-2</v>
      </c>
      <c r="X100" s="94">
        <f>0.001*[84]Sheet1!$F$393</f>
        <v>3.4000000000000002E-2</v>
      </c>
      <c r="Y100" s="94">
        <f>0.001*[84]Sheet1!$F$394</f>
        <v>3.6999999999999998E-2</v>
      </c>
      <c r="Z100" s="129">
        <f>0.001*[84]Sheet1!$F$395</f>
        <v>0.04</v>
      </c>
      <c r="AA100" s="70">
        <f t="shared" si="12"/>
        <v>0.04</v>
      </c>
      <c r="AB100" s="103">
        <f t="shared" si="13"/>
        <v>2.9000000000000001E-2</v>
      </c>
      <c r="AC100" s="104">
        <f t="shared" si="14"/>
        <v>3.1833333333333352E-2</v>
      </c>
    </row>
    <row r="101" spans="2:29" ht="15" customHeight="1">
      <c r="B101" s="111">
        <v>17</v>
      </c>
      <c r="C101" s="128">
        <f>0.001*[84]Sheet1!$F$396</f>
        <v>3.6999999999999998E-2</v>
      </c>
      <c r="D101" s="94">
        <f>0.001*[84]Sheet1!$F$397</f>
        <v>3.9E-2</v>
      </c>
      <c r="E101" s="94">
        <f>0.001*[84]Sheet1!$F$398</f>
        <v>3.9E-2</v>
      </c>
      <c r="F101" s="94">
        <f>0.001*[84]Sheet1!$F$399</f>
        <v>3.4000000000000002E-2</v>
      </c>
      <c r="G101" s="94">
        <f>0.001*[84]Sheet1!$F$400</f>
        <v>3.3000000000000002E-2</v>
      </c>
      <c r="H101" s="94">
        <f>0.001*[84]Sheet1!$F$401</f>
        <v>3.5000000000000003E-2</v>
      </c>
      <c r="I101" s="94">
        <f>0.001*[84]Sheet1!$F$402</f>
        <v>3.6000000000000004E-2</v>
      </c>
      <c r="J101" s="94">
        <f>0.001*[84]Sheet1!$F$403</f>
        <v>3.3000000000000002E-2</v>
      </c>
      <c r="K101" s="94">
        <f>0.001*[84]Sheet1!$F$404</f>
        <v>3.6000000000000004E-2</v>
      </c>
      <c r="L101" s="94">
        <f>0.001*[84]Sheet1!$F$405</f>
        <v>3.9E-2</v>
      </c>
      <c r="M101" s="94">
        <f>0.001*[84]Sheet1!$F$406</f>
        <v>3.7999999999999999E-2</v>
      </c>
      <c r="N101" s="94">
        <f>0.001*[84]Sheet1!$F$407</f>
        <v>3.6000000000000004E-2</v>
      </c>
      <c r="O101" s="94">
        <f>0.001*[84]Sheet1!$F$408</f>
        <v>3.2000000000000001E-2</v>
      </c>
      <c r="P101" s="94">
        <f>0.001*[84]Sheet1!$F$409</f>
        <v>0.03</v>
      </c>
      <c r="Q101" s="94">
        <f>0.001*[84]Sheet1!$F$410</f>
        <v>2.9000000000000001E-2</v>
      </c>
      <c r="R101" s="94">
        <f>0.001*[84]Sheet1!$F$411</f>
        <v>0.03</v>
      </c>
      <c r="S101" s="94">
        <f>0.001*[84]Sheet1!$F$412</f>
        <v>3.7999999999999999E-2</v>
      </c>
      <c r="T101" s="94">
        <f>0.001*[84]Sheet1!$F$413</f>
        <v>4.4999999999999998E-2</v>
      </c>
      <c r="U101" s="94">
        <f>0.001*[84]Sheet1!$F$414</f>
        <v>3.9E-2</v>
      </c>
      <c r="V101" s="94">
        <f>0.001*[84]Sheet1!$F$415</f>
        <v>3.2000000000000001E-2</v>
      </c>
      <c r="W101" s="94">
        <f>0.001*[84]Sheet1!$F$416</f>
        <v>2.9000000000000001E-2</v>
      </c>
      <c r="X101" s="94">
        <f>0.001*[84]Sheet1!$F$417</f>
        <v>2.9000000000000001E-2</v>
      </c>
      <c r="Y101" s="94">
        <f>0.001*[84]Sheet1!$F$418</f>
        <v>2.8000000000000001E-2</v>
      </c>
      <c r="Z101" s="129">
        <f>0.001*[84]Sheet1!$F$419</f>
        <v>2.8000000000000001E-2</v>
      </c>
      <c r="AA101" s="120">
        <f t="shared" ref="AA101:AA102" si="15">MAX(C101:Z101)</f>
        <v>4.4999999999999998E-2</v>
      </c>
      <c r="AB101" s="95">
        <f t="shared" ref="AB101:AB102" si="16">MIN(C101:Z101)</f>
        <v>2.8000000000000001E-2</v>
      </c>
      <c r="AC101" s="99">
        <f t="shared" ref="AC101:AC102" si="17">AVERAGE(C101:Z101)</f>
        <v>3.4333333333333348E-2</v>
      </c>
    </row>
    <row r="102" spans="2:29" ht="15" customHeight="1">
      <c r="B102" s="111">
        <v>18</v>
      </c>
      <c r="C102" s="128">
        <f>0.001*[84]Sheet1!$F$420</f>
        <v>2.8000000000000001E-2</v>
      </c>
      <c r="D102" s="94">
        <f>0.001*[84]Sheet1!$F$421</f>
        <v>2.8000000000000001E-2</v>
      </c>
      <c r="E102" s="94">
        <f>0.001*[84]Sheet1!$F$422</f>
        <v>2.8000000000000001E-2</v>
      </c>
      <c r="F102" s="94">
        <f>0.001*[84]Sheet1!$F$423</f>
        <v>2.8000000000000001E-2</v>
      </c>
      <c r="G102" s="94">
        <f>0.001*[84]Sheet1!$F$424</f>
        <v>2.8000000000000001E-2</v>
      </c>
      <c r="H102" s="94">
        <f>0.001*[84]Sheet1!$F$425</f>
        <v>2.8000000000000001E-2</v>
      </c>
      <c r="I102" s="94">
        <f>0.001*[84]Sheet1!$F$426</f>
        <v>2.8000000000000001E-2</v>
      </c>
      <c r="J102" s="94">
        <f>0.001*[84]Sheet1!$F$427</f>
        <v>2.8000000000000001E-2</v>
      </c>
      <c r="K102" s="94">
        <f>0.001*[84]Sheet1!$F$428</f>
        <v>2.8000000000000001E-2</v>
      </c>
      <c r="L102" s="94">
        <f>0.001*[84]Sheet1!$F$429</f>
        <v>2.8000000000000001E-2</v>
      </c>
      <c r="M102" s="94">
        <f>0.001*[84]Sheet1!$F$430</f>
        <v>2.8000000000000001E-2</v>
      </c>
      <c r="N102" s="94">
        <f>0.001*[84]Sheet1!$F$431</f>
        <v>2.9000000000000001E-2</v>
      </c>
      <c r="O102" s="94">
        <f>0.001*[84]Sheet1!$F$432</f>
        <v>2.9000000000000001E-2</v>
      </c>
      <c r="P102" s="94">
        <f>0.001*[84]Sheet1!$F$433</f>
        <v>0.03</v>
      </c>
      <c r="Q102" s="94">
        <f>0.001*[84]Sheet1!$F$434</f>
        <v>2.9000000000000001E-2</v>
      </c>
      <c r="R102" s="94">
        <f>0.001*[84]Sheet1!$F$435</f>
        <v>2.9000000000000001E-2</v>
      </c>
      <c r="S102" s="94">
        <f>0.001*[84]Sheet1!$F$436</f>
        <v>3.3000000000000002E-2</v>
      </c>
      <c r="T102" s="94">
        <f>0.001*[84]Sheet1!$F$437</f>
        <v>3.3000000000000002E-2</v>
      </c>
      <c r="U102" s="94">
        <f>0.001*[84]Sheet1!$F$438</f>
        <v>3.2000000000000001E-2</v>
      </c>
      <c r="V102" s="94">
        <f>0.001*[84]Sheet1!$F$439</f>
        <v>0.03</v>
      </c>
      <c r="W102" s="94">
        <f>0.001*[84]Sheet1!$F$440</f>
        <v>0.03</v>
      </c>
      <c r="X102" s="94">
        <f>0.001*[84]Sheet1!$F$441</f>
        <v>0.03</v>
      </c>
      <c r="Y102" s="94">
        <f>0.001*[84]Sheet1!$F$442</f>
        <v>2.9000000000000001E-2</v>
      </c>
      <c r="Z102" s="129">
        <f>0.001*[84]Sheet1!$F$443</f>
        <v>0.03</v>
      </c>
      <c r="AA102" s="120">
        <f t="shared" si="15"/>
        <v>3.3000000000000002E-2</v>
      </c>
      <c r="AB102" s="95">
        <f t="shared" si="16"/>
        <v>2.8000000000000001E-2</v>
      </c>
      <c r="AC102" s="99">
        <f t="shared" si="17"/>
        <v>2.920833333333335E-2</v>
      </c>
    </row>
    <row r="103" spans="2:29" ht="15" customHeight="1">
      <c r="B103" s="111">
        <v>19</v>
      </c>
      <c r="C103" s="128">
        <f>0.001*[84]Sheet1!$F$444</f>
        <v>0.03</v>
      </c>
      <c r="D103" s="94">
        <f>0.001*[84]Sheet1!$F$445</f>
        <v>0.03</v>
      </c>
      <c r="E103" s="94">
        <f>0.001*[84]Sheet1!$F$446</f>
        <v>0.03</v>
      </c>
      <c r="F103" s="94">
        <f>0.001*[84]Sheet1!$F$447</f>
        <v>0.03</v>
      </c>
      <c r="G103" s="94">
        <f>0.001*[84]Sheet1!$F$448</f>
        <v>0.03</v>
      </c>
      <c r="H103" s="94">
        <f>0.001*[84]Sheet1!$F$449</f>
        <v>0.03</v>
      </c>
      <c r="I103" s="94">
        <f>0.001*[84]Sheet1!$F$450</f>
        <v>0.03</v>
      </c>
      <c r="J103" s="94">
        <f>0.001*[84]Sheet1!$F$451</f>
        <v>0.03</v>
      </c>
      <c r="K103" s="94">
        <f>0.001*[84]Sheet1!$F$452</f>
        <v>2.9000000000000001E-2</v>
      </c>
      <c r="L103" s="94">
        <f>0.001*[84]Sheet1!$F$453</f>
        <v>2.9000000000000001E-2</v>
      </c>
      <c r="M103" s="94">
        <f>0.001*[84]Sheet1!$F$454</f>
        <v>2.9000000000000001E-2</v>
      </c>
      <c r="N103" s="94">
        <f>0.001*[84]Sheet1!$F$455</f>
        <v>2.9000000000000001E-2</v>
      </c>
      <c r="O103" s="94">
        <f>0.001*[84]Sheet1!$F$456</f>
        <v>0.03</v>
      </c>
      <c r="P103" s="94">
        <f>0.001*[84]Sheet1!$F$457</f>
        <v>2.9000000000000001E-2</v>
      </c>
      <c r="Q103" s="94">
        <f>0.001*[84]Sheet1!$F$458</f>
        <v>2.9000000000000001E-2</v>
      </c>
      <c r="R103" s="94">
        <f>0.001*[84]Sheet1!$F$459</f>
        <v>2.9000000000000001E-2</v>
      </c>
      <c r="S103" s="94">
        <f>0.001*[84]Sheet1!$F$460</f>
        <v>2.9000000000000001E-2</v>
      </c>
      <c r="T103" s="94">
        <f>0.001*[84]Sheet1!$F$461</f>
        <v>0.03</v>
      </c>
      <c r="U103" s="94">
        <f>0.001*[84]Sheet1!$F$462</f>
        <v>0.03</v>
      </c>
      <c r="V103" s="94">
        <f>0.001*[84]Sheet1!$F$463</f>
        <v>0.03</v>
      </c>
      <c r="W103" s="94">
        <f>0.001*[84]Sheet1!$F$464</f>
        <v>0.03</v>
      </c>
      <c r="X103" s="94">
        <f>0.001*[84]Sheet1!$F$465</f>
        <v>0.03</v>
      </c>
      <c r="Y103" s="94">
        <f>0.001*[84]Sheet1!$F$466</f>
        <v>0.03</v>
      </c>
      <c r="Z103" s="129">
        <f>0.001*[84]Sheet1!$F$467</f>
        <v>0.03</v>
      </c>
      <c r="AA103" s="120">
        <f t="shared" si="12"/>
        <v>0.03</v>
      </c>
      <c r="AB103" s="95">
        <f t="shared" si="13"/>
        <v>2.9000000000000001E-2</v>
      </c>
      <c r="AC103" s="99">
        <f t="shared" si="14"/>
        <v>2.9666666666666685E-2</v>
      </c>
    </row>
    <row r="104" spans="2:29" ht="15" customHeight="1">
      <c r="B104" s="113">
        <v>20</v>
      </c>
      <c r="C104" s="132">
        <f>0.001*[84]Sheet1!$F$468</f>
        <v>3.1E-2</v>
      </c>
      <c r="D104" s="105">
        <f>0.001*[84]Sheet1!$F$469</f>
        <v>3.1E-2</v>
      </c>
      <c r="E104" s="105">
        <f>0.001*[84]Sheet1!$F$470</f>
        <v>3.1E-2</v>
      </c>
      <c r="F104" s="105">
        <f>0.001*[84]Sheet1!$F$471</f>
        <v>3.1E-2</v>
      </c>
      <c r="G104" s="105">
        <f>0.001*[84]Sheet1!$F$472</f>
        <v>3.1E-2</v>
      </c>
      <c r="H104" s="105">
        <f>0.001*[84]Sheet1!$F$473</f>
        <v>3.1E-2</v>
      </c>
      <c r="I104" s="105">
        <f>0.001*[84]Sheet1!$F$474</f>
        <v>3.1E-2</v>
      </c>
      <c r="J104" s="105">
        <f>0.001*[84]Sheet1!$F$475</f>
        <v>3.1E-2</v>
      </c>
      <c r="K104" s="105">
        <f>0.001*[84]Sheet1!$F$476</f>
        <v>3.3000000000000002E-2</v>
      </c>
      <c r="L104" s="105">
        <f>0.001*[84]Sheet1!$F$477</f>
        <v>3.2000000000000001E-2</v>
      </c>
      <c r="M104" s="105">
        <f>0.001*[84]Sheet1!$F$478</f>
        <v>3.1E-2</v>
      </c>
      <c r="N104" s="105">
        <f>0.001*[84]Sheet1!$F$479</f>
        <v>3.1E-2</v>
      </c>
      <c r="O104" s="105">
        <f>0.001*[84]Sheet1!$F$480</f>
        <v>0.03</v>
      </c>
      <c r="P104" s="105">
        <f>0.001*[84]Sheet1!$F$481</f>
        <v>3.1E-2</v>
      </c>
      <c r="Q104" s="105">
        <f>0.001*[84]Sheet1!$F$482</f>
        <v>0.03</v>
      </c>
      <c r="R104" s="105">
        <f>0.001*[84]Sheet1!$F$483</f>
        <v>0.03</v>
      </c>
      <c r="S104" s="105">
        <f>0.001*[84]Sheet1!$F$484</f>
        <v>0.03</v>
      </c>
      <c r="T104" s="105">
        <f>0.001*[84]Sheet1!$F$485</f>
        <v>0.03</v>
      </c>
      <c r="U104" s="105">
        <f>0.001*[84]Sheet1!$F$486</f>
        <v>3.1E-2</v>
      </c>
      <c r="V104" s="105">
        <f>0.001*[84]Sheet1!$F$487</f>
        <v>3.1E-2</v>
      </c>
      <c r="W104" s="105">
        <f>0.001*[84]Sheet1!$F$488</f>
        <v>3.1E-2</v>
      </c>
      <c r="X104" s="105">
        <f>0.001*[84]Sheet1!$F$489</f>
        <v>3.1E-2</v>
      </c>
      <c r="Y104" s="105">
        <f>0.001*[84]Sheet1!$F$490</f>
        <v>3.1E-2</v>
      </c>
      <c r="Z104" s="133">
        <f>0.001*[84]Sheet1!$F$491</f>
        <v>3.1E-2</v>
      </c>
      <c r="AA104" s="122">
        <f t="shared" si="12"/>
        <v>3.3000000000000002E-2</v>
      </c>
      <c r="AB104" s="106">
        <f t="shared" si="13"/>
        <v>0.03</v>
      </c>
      <c r="AC104" s="107">
        <f t="shared" si="14"/>
        <v>3.0916666666666686E-2</v>
      </c>
    </row>
    <row r="105" spans="2:29" ht="15" customHeight="1">
      <c r="B105" s="111">
        <v>21</v>
      </c>
      <c r="C105" s="128">
        <f>0.001*[84]Sheet1!$F$492</f>
        <v>3.1E-2</v>
      </c>
      <c r="D105" s="94">
        <f>0.001*[84]Sheet1!$F$493</f>
        <v>3.1E-2</v>
      </c>
      <c r="E105" s="94">
        <f>0.001*[84]Sheet1!$F$494</f>
        <v>3.1E-2</v>
      </c>
      <c r="F105" s="94">
        <f>0.001*[84]Sheet1!$F$495</f>
        <v>3.1E-2</v>
      </c>
      <c r="G105" s="94">
        <f>0.001*[84]Sheet1!$F$496</f>
        <v>3.1E-2</v>
      </c>
      <c r="H105" s="94">
        <f>0.001*[84]Sheet1!$F$497</f>
        <v>3.1E-2</v>
      </c>
      <c r="I105" s="94">
        <f>0.001*[84]Sheet1!$F$498</f>
        <v>3.1E-2</v>
      </c>
      <c r="J105" s="94">
        <f>0.001*[84]Sheet1!$F$499</f>
        <v>3.2000000000000001E-2</v>
      </c>
      <c r="K105" s="94">
        <f>0.001*[84]Sheet1!$F$500</f>
        <v>3.1E-2</v>
      </c>
      <c r="L105" s="94">
        <f>0.001*[84]Sheet1!$F$501</f>
        <v>3.1E-2</v>
      </c>
      <c r="M105" s="94">
        <f>0.001*[84]Sheet1!$F$502</f>
        <v>3.1E-2</v>
      </c>
      <c r="N105" s="94">
        <f>0.001*[84]Sheet1!$F$503</f>
        <v>3.1E-2</v>
      </c>
      <c r="O105" s="94">
        <f>0.001*[84]Sheet1!$F$504</f>
        <v>0.03</v>
      </c>
      <c r="P105" s="94">
        <f>0.001*[84]Sheet1!$F$505</f>
        <v>0.03</v>
      </c>
      <c r="Q105" s="94">
        <f>0.001*[84]Sheet1!$F$506</f>
        <v>0.03</v>
      </c>
      <c r="R105" s="94">
        <f>0.001*[84]Sheet1!$F$507</f>
        <v>2.9000000000000001E-2</v>
      </c>
      <c r="S105" s="94">
        <f>0.001*[84]Sheet1!$F$508</f>
        <v>2.9000000000000001E-2</v>
      </c>
      <c r="T105" s="94">
        <f>0.001*[84]Sheet1!$F$509</f>
        <v>2.9000000000000001E-2</v>
      </c>
      <c r="U105" s="94">
        <f>0.001*[84]Sheet1!$F$510</f>
        <v>0.03</v>
      </c>
      <c r="V105" s="94">
        <f>0.001*[84]Sheet1!$F$511</f>
        <v>2.9000000000000001E-2</v>
      </c>
      <c r="W105" s="94">
        <f>0.001*[84]Sheet1!$F$512</f>
        <v>0.03</v>
      </c>
      <c r="X105" s="94">
        <f>0.001*[84]Sheet1!$F$513</f>
        <v>0.03</v>
      </c>
      <c r="Y105" s="94">
        <f>0.001*[84]Sheet1!$F$514</f>
        <v>0.03</v>
      </c>
      <c r="Z105" s="129">
        <f>0.001*[84]Sheet1!$F$515</f>
        <v>0.03</v>
      </c>
      <c r="AA105" s="120">
        <f t="shared" si="12"/>
        <v>3.2000000000000001E-2</v>
      </c>
      <c r="AB105" s="95">
        <f t="shared" si="13"/>
        <v>2.9000000000000001E-2</v>
      </c>
      <c r="AC105" s="99">
        <f t="shared" si="14"/>
        <v>3.0375000000000017E-2</v>
      </c>
    </row>
    <row r="106" spans="2:29" ht="15" customHeight="1">
      <c r="B106" s="111">
        <v>22</v>
      </c>
      <c r="C106" s="128">
        <f>0.001*[84]Sheet1!$F$516</f>
        <v>0.03</v>
      </c>
      <c r="D106" s="94">
        <f>0.001*[84]Sheet1!$F$517</f>
        <v>3.1E-2</v>
      </c>
      <c r="E106" s="94">
        <f>0.001*[84]Sheet1!$F$518</f>
        <v>3.1E-2</v>
      </c>
      <c r="F106" s="94">
        <f>0.001*[84]Sheet1!$F$519</f>
        <v>3.1E-2</v>
      </c>
      <c r="G106" s="94">
        <f>0.001*[84]Sheet1!$F$520</f>
        <v>3.1E-2</v>
      </c>
      <c r="H106" s="94">
        <f>0.001*[84]Sheet1!$F$521</f>
        <v>3.1E-2</v>
      </c>
      <c r="I106" s="94">
        <f>0.001*[84]Sheet1!$F$522</f>
        <v>3.1E-2</v>
      </c>
      <c r="J106" s="94">
        <f>0.001*[84]Sheet1!$F$523</f>
        <v>3.1E-2</v>
      </c>
      <c r="K106" s="94">
        <f>0.001*[84]Sheet1!$F$524</f>
        <v>3.1E-2</v>
      </c>
      <c r="L106" s="94">
        <f>0.001*[84]Sheet1!$F$525</f>
        <v>3.1E-2</v>
      </c>
      <c r="M106" s="94">
        <f>0.001*[84]Sheet1!$F$526</f>
        <v>0.03</v>
      </c>
      <c r="N106" s="94">
        <f>0.001*[84]Sheet1!$F$527</f>
        <v>3.1E-2</v>
      </c>
      <c r="O106" s="94">
        <f>0.001*[84]Sheet1!$F$528</f>
        <v>3.1E-2</v>
      </c>
      <c r="P106" s="94">
        <f>0.001*[84]Sheet1!$F$529</f>
        <v>3.3000000000000002E-2</v>
      </c>
      <c r="Q106" s="94">
        <f>0.001*[84]Sheet1!$F$530</f>
        <v>3.6000000000000004E-2</v>
      </c>
      <c r="R106" s="94">
        <f>0.001*[84]Sheet1!$F$531</f>
        <v>3.3000000000000002E-2</v>
      </c>
      <c r="S106" s="94">
        <f>0.001*[84]Sheet1!$F$532</f>
        <v>3.1E-2</v>
      </c>
      <c r="T106" s="94">
        <f>0.001*[84]Sheet1!$F$533</f>
        <v>3.2000000000000001E-2</v>
      </c>
      <c r="U106" s="94">
        <f>0.001*[84]Sheet1!$F$534</f>
        <v>3.3000000000000002E-2</v>
      </c>
      <c r="V106" s="94">
        <f>0.001*[84]Sheet1!$F$535</f>
        <v>3.5000000000000003E-2</v>
      </c>
      <c r="W106" s="94">
        <f>0.001*[84]Sheet1!$F$536</f>
        <v>3.6999999999999998E-2</v>
      </c>
      <c r="X106" s="94">
        <f>0.001*[84]Sheet1!$F$537</f>
        <v>3.7999999999999999E-2</v>
      </c>
      <c r="Y106" s="94">
        <f>0.001*[84]Sheet1!$F$538</f>
        <v>3.6000000000000004E-2</v>
      </c>
      <c r="Z106" s="129">
        <f>0.001*[84]Sheet1!$F$539</f>
        <v>3.7999999999999999E-2</v>
      </c>
      <c r="AA106" s="120">
        <f t="shared" si="12"/>
        <v>3.7999999999999999E-2</v>
      </c>
      <c r="AB106" s="95">
        <f t="shared" si="13"/>
        <v>0.03</v>
      </c>
      <c r="AC106" s="99">
        <f t="shared" si="14"/>
        <v>3.2625000000000022E-2</v>
      </c>
    </row>
    <row r="107" spans="2:29" ht="15" customHeight="1">
      <c r="B107" s="111">
        <v>23</v>
      </c>
      <c r="C107" s="128">
        <f>0.001*[84]Sheet1!$F$540</f>
        <v>3.7999999999999999E-2</v>
      </c>
      <c r="D107" s="94">
        <f>0.001*[84]Sheet1!$F$541</f>
        <v>3.6999999999999998E-2</v>
      </c>
      <c r="E107" s="94">
        <f>0.001*[84]Sheet1!$F$542</f>
        <v>3.6000000000000004E-2</v>
      </c>
      <c r="F107" s="94">
        <f>0.001*[84]Sheet1!$F$543</f>
        <v>3.3000000000000002E-2</v>
      </c>
      <c r="G107" s="94">
        <f>0.001*[84]Sheet1!$F$544</f>
        <v>3.1E-2</v>
      </c>
      <c r="H107" s="94">
        <f>0.001*[84]Sheet1!$F$545</f>
        <v>0.03</v>
      </c>
      <c r="I107" s="94">
        <f>0.001*[84]Sheet1!$F$546</f>
        <v>3.1E-2</v>
      </c>
      <c r="J107" s="94">
        <f>0.001*[84]Sheet1!$F$547</f>
        <v>3.2000000000000001E-2</v>
      </c>
      <c r="K107" s="94">
        <f>0.001*[84]Sheet1!$F$548</f>
        <v>3.2000000000000001E-2</v>
      </c>
      <c r="L107" s="94">
        <f>0.001*[84]Sheet1!$F$549</f>
        <v>3.1E-2</v>
      </c>
      <c r="M107" s="94">
        <f>0.001*[84]Sheet1!$F$550</f>
        <v>0.03</v>
      </c>
      <c r="N107" s="94">
        <f>0.001*[84]Sheet1!$F$551</f>
        <v>0.03</v>
      </c>
      <c r="O107" s="94">
        <f>0.001*[84]Sheet1!$F$552</f>
        <v>3.1E-2</v>
      </c>
      <c r="P107" s="94">
        <f>0.001*[84]Sheet1!$F$553</f>
        <v>3.2000000000000001E-2</v>
      </c>
      <c r="Q107" s="94">
        <f>0.001*[84]Sheet1!$F$554</f>
        <v>3.2000000000000001E-2</v>
      </c>
      <c r="R107" s="94">
        <f>0.001*[84]Sheet1!$F$555</f>
        <v>3.2000000000000001E-2</v>
      </c>
      <c r="S107" s="94">
        <f>0.001*[84]Sheet1!$F$556</f>
        <v>3.2000000000000001E-2</v>
      </c>
      <c r="T107" s="94">
        <f>0.001*[84]Sheet1!$F$557</f>
        <v>3.1E-2</v>
      </c>
      <c r="U107" s="94">
        <f>0.001*[84]Sheet1!$F$558</f>
        <v>3.1E-2</v>
      </c>
      <c r="V107" s="94">
        <f>0.001*[84]Sheet1!$F$559</f>
        <v>3.1E-2</v>
      </c>
      <c r="W107" s="94">
        <f>0.001*[84]Sheet1!$F$560</f>
        <v>0.03</v>
      </c>
      <c r="X107" s="94">
        <f>0.001*[84]Sheet1!$F$561</f>
        <v>2.9000000000000001E-2</v>
      </c>
      <c r="Y107" s="94">
        <f>0.001*[84]Sheet1!$F$562</f>
        <v>2.9000000000000001E-2</v>
      </c>
      <c r="Z107" s="129">
        <f>0.001*[84]Sheet1!$F$563</f>
        <v>2.9000000000000001E-2</v>
      </c>
      <c r="AA107" s="120">
        <f t="shared" si="12"/>
        <v>3.7999999999999999E-2</v>
      </c>
      <c r="AB107" s="95">
        <f t="shared" si="13"/>
        <v>2.9000000000000001E-2</v>
      </c>
      <c r="AC107" s="99">
        <f t="shared" si="14"/>
        <v>3.1666666666666683E-2</v>
      </c>
    </row>
    <row r="108" spans="2:29" ht="15" customHeight="1">
      <c r="B108" s="111">
        <v>24</v>
      </c>
      <c r="C108" s="128">
        <f>0.001*[84]Sheet1!$F$564</f>
        <v>2.9000000000000001E-2</v>
      </c>
      <c r="D108" s="94">
        <f>0.001*[84]Sheet1!$F$565</f>
        <v>2.9000000000000001E-2</v>
      </c>
      <c r="E108" s="94">
        <f>0.001*[84]Sheet1!$F$566</f>
        <v>2.9000000000000001E-2</v>
      </c>
      <c r="F108" s="94">
        <f>0.001*[84]Sheet1!$F$567</f>
        <v>2.9000000000000001E-2</v>
      </c>
      <c r="G108" s="94">
        <f>0.001*[84]Sheet1!$F$568</f>
        <v>2.9000000000000001E-2</v>
      </c>
      <c r="H108" s="94">
        <f>0.001*[84]Sheet1!$F$569</f>
        <v>0.03</v>
      </c>
      <c r="I108" s="94">
        <f>0.001*[84]Sheet1!$F$570</f>
        <v>0.03</v>
      </c>
      <c r="J108" s="94">
        <f>0.001*[84]Sheet1!$F$571</f>
        <v>2.9000000000000001E-2</v>
      </c>
      <c r="K108" s="94">
        <f>0.001*[84]Sheet1!$F$572</f>
        <v>0.03</v>
      </c>
      <c r="L108" s="94">
        <f>0.001*[84]Sheet1!$F$573</f>
        <v>2.9000000000000001E-2</v>
      </c>
      <c r="M108" s="94">
        <f>0.001*[84]Sheet1!$F$574</f>
        <v>0.03</v>
      </c>
      <c r="N108" s="94">
        <f>0.001*[84]Sheet1!$F$575</f>
        <v>0.03</v>
      </c>
      <c r="O108" s="94">
        <f>0.001*[84]Sheet1!$F$576</f>
        <v>2.9000000000000001E-2</v>
      </c>
      <c r="P108" s="94">
        <f>0.001*[84]Sheet1!$F$577</f>
        <v>2.9000000000000001E-2</v>
      </c>
      <c r="Q108" s="94">
        <f>0.001*[84]Sheet1!$F$578</f>
        <v>2.9000000000000001E-2</v>
      </c>
      <c r="R108" s="94">
        <f>0.001*[84]Sheet1!$F$579</f>
        <v>2.9000000000000001E-2</v>
      </c>
      <c r="S108" s="94">
        <f>0.001*[84]Sheet1!$F$580</f>
        <v>2.9000000000000001E-2</v>
      </c>
      <c r="T108" s="94">
        <f>0.001*[84]Sheet1!$F$581</f>
        <v>2.9000000000000001E-2</v>
      </c>
      <c r="U108" s="94">
        <f>0.001*[84]Sheet1!$F$582</f>
        <v>2.9000000000000001E-2</v>
      </c>
      <c r="V108" s="94">
        <f>0.001*[84]Sheet1!$F$583</f>
        <v>2.9000000000000001E-2</v>
      </c>
      <c r="W108" s="94">
        <f>0.001*[84]Sheet1!$F$584</f>
        <v>2.9000000000000001E-2</v>
      </c>
      <c r="X108" s="94">
        <f>0.001*[84]Sheet1!$F$585</f>
        <v>2.9000000000000001E-2</v>
      </c>
      <c r="Y108" s="94">
        <f>0.001*[84]Sheet1!$F$586</f>
        <v>2.9000000000000001E-2</v>
      </c>
      <c r="Z108" s="129">
        <f>0.001*[84]Sheet1!$F$587</f>
        <v>2.9000000000000001E-2</v>
      </c>
      <c r="AA108" s="120">
        <f t="shared" si="12"/>
        <v>0.03</v>
      </c>
      <c r="AB108" s="95">
        <f t="shared" si="13"/>
        <v>2.9000000000000001E-2</v>
      </c>
      <c r="AC108" s="99">
        <f t="shared" si="14"/>
        <v>2.920833333333335E-2</v>
      </c>
    </row>
    <row r="109" spans="2:29" ht="15" customHeight="1">
      <c r="B109" s="111">
        <v>25</v>
      </c>
      <c r="C109" s="128">
        <f>0.001*[84]Sheet1!$F$588</f>
        <v>2.9000000000000001E-2</v>
      </c>
      <c r="D109" s="94">
        <f>0.001*[84]Sheet1!$F$589</f>
        <v>2.9000000000000001E-2</v>
      </c>
      <c r="E109" s="94">
        <f>0.001*[84]Sheet1!$F$590</f>
        <v>2.9000000000000001E-2</v>
      </c>
      <c r="F109" s="94">
        <f>0.001*[84]Sheet1!$F$591</f>
        <v>0.03</v>
      </c>
      <c r="G109" s="94">
        <f>0.001*[84]Sheet1!$F$592</f>
        <v>0.03</v>
      </c>
      <c r="H109" s="94">
        <f>0.001*[84]Sheet1!$F$593</f>
        <v>0.03</v>
      </c>
      <c r="I109" s="94">
        <f>0.001*[84]Sheet1!$F$594</f>
        <v>0.03</v>
      </c>
      <c r="J109" s="94">
        <f>0.001*[84]Sheet1!$F$595</f>
        <v>0.03</v>
      </c>
      <c r="K109" s="94">
        <f>0.001*[84]Sheet1!$F$596</f>
        <v>0.03</v>
      </c>
      <c r="L109" s="94">
        <f>0.001*[84]Sheet1!$F$597</f>
        <v>0.03</v>
      </c>
      <c r="M109" s="94">
        <f>0.001*[84]Sheet1!$F$598</f>
        <v>0.03</v>
      </c>
      <c r="N109" s="94">
        <f>0.001*[84]Sheet1!$F$599</f>
        <v>0.03</v>
      </c>
      <c r="O109" s="94">
        <f>0.001*[84]Sheet1!$F$600</f>
        <v>2.9000000000000001E-2</v>
      </c>
      <c r="P109" s="94">
        <f>0.001*[84]Sheet1!$F$601</f>
        <v>2.9000000000000001E-2</v>
      </c>
      <c r="Q109" s="94">
        <f>0.001*[84]Sheet1!$F$602</f>
        <v>2.9000000000000001E-2</v>
      </c>
      <c r="R109" s="94">
        <f>0.001*[84]Sheet1!$F$603</f>
        <v>2.9000000000000001E-2</v>
      </c>
      <c r="S109" s="94">
        <f>0.001*[84]Sheet1!$F$604</f>
        <v>2.9000000000000001E-2</v>
      </c>
      <c r="T109" s="94">
        <f>0.001*[84]Sheet1!$F$605</f>
        <v>2.9000000000000001E-2</v>
      </c>
      <c r="U109" s="94">
        <f>0.001*[84]Sheet1!$F$606</f>
        <v>2.9000000000000001E-2</v>
      </c>
      <c r="V109" s="94">
        <f>0.001*[84]Sheet1!$F$607</f>
        <v>2.9000000000000001E-2</v>
      </c>
      <c r="W109" s="94">
        <f>0.001*[84]Sheet1!$F$608</f>
        <v>2.9000000000000001E-2</v>
      </c>
      <c r="X109" s="94">
        <f>0.001*[84]Sheet1!$F$609</f>
        <v>2.9000000000000001E-2</v>
      </c>
      <c r="Y109" s="94">
        <f>0.001*[84]Sheet1!$F$610</f>
        <v>2.9000000000000001E-2</v>
      </c>
      <c r="Z109" s="129">
        <f>0.001*[84]Sheet1!$F$611</f>
        <v>2.9000000000000001E-2</v>
      </c>
      <c r="AA109" s="120">
        <f t="shared" si="12"/>
        <v>0.03</v>
      </c>
      <c r="AB109" s="95">
        <f t="shared" si="13"/>
        <v>2.9000000000000001E-2</v>
      </c>
      <c r="AC109" s="99">
        <f t="shared" si="14"/>
        <v>2.9375000000000016E-2</v>
      </c>
    </row>
    <row r="110" spans="2:29" ht="15" customHeight="1">
      <c r="B110" s="112">
        <v>26</v>
      </c>
      <c r="C110" s="130">
        <f>0.001*[84]Sheet1!$F$612</f>
        <v>2.9000000000000001E-2</v>
      </c>
      <c r="D110" s="102">
        <f>0.001*[84]Sheet1!$F$613</f>
        <v>2.9000000000000001E-2</v>
      </c>
      <c r="E110" s="102">
        <f>0.001*[84]Sheet1!$F$614</f>
        <v>2.9000000000000001E-2</v>
      </c>
      <c r="F110" s="102">
        <f>0.001*[84]Sheet1!$F$615</f>
        <v>0.03</v>
      </c>
      <c r="G110" s="102">
        <f>0.001*[84]Sheet1!$F$616</f>
        <v>0.03</v>
      </c>
      <c r="H110" s="102">
        <f>0.001*[84]Sheet1!$F$617</f>
        <v>0.03</v>
      </c>
      <c r="I110" s="102">
        <f>0.001*[84]Sheet1!$F$618</f>
        <v>0.03</v>
      </c>
      <c r="J110" s="102">
        <f>0.001*[84]Sheet1!$F$619</f>
        <v>0.03</v>
      </c>
      <c r="K110" s="102">
        <f>0.001*[84]Sheet1!$F$620</f>
        <v>0.03</v>
      </c>
      <c r="L110" s="102">
        <f>0.001*[84]Sheet1!$F$621</f>
        <v>0.03</v>
      </c>
      <c r="M110" s="102">
        <f>0.001*[84]Sheet1!$F$622</f>
        <v>2.9000000000000001E-2</v>
      </c>
      <c r="N110" s="102">
        <f>0.001*[84]Sheet1!$F$623</f>
        <v>2.9000000000000001E-2</v>
      </c>
      <c r="O110" s="102">
        <f>0.001*[84]Sheet1!$F$624</f>
        <v>2.9000000000000001E-2</v>
      </c>
      <c r="P110" s="102">
        <f>0.001*[84]Sheet1!$F$625</f>
        <v>2.9000000000000001E-2</v>
      </c>
      <c r="Q110" s="102">
        <f>0.001*[84]Sheet1!$F$626</f>
        <v>2.9000000000000001E-2</v>
      </c>
      <c r="R110" s="102">
        <f>0.001*[84]Sheet1!$F$627</f>
        <v>2.9000000000000001E-2</v>
      </c>
      <c r="S110" s="102">
        <f>0.001*[84]Sheet1!$F$628</f>
        <v>2.9000000000000001E-2</v>
      </c>
      <c r="T110" s="102">
        <f>0.001*[84]Sheet1!$F$629</f>
        <v>2.9000000000000001E-2</v>
      </c>
      <c r="U110" s="102">
        <f>0.001*[84]Sheet1!$F$630</f>
        <v>2.9000000000000001E-2</v>
      </c>
      <c r="V110" s="102">
        <f>0.001*[84]Sheet1!$F$631</f>
        <v>3.1E-2</v>
      </c>
      <c r="W110" s="102">
        <f>0.001*[84]Sheet1!$F$632</f>
        <v>0.03</v>
      </c>
      <c r="X110" s="102">
        <f>0.001*[84]Sheet1!$F$633</f>
        <v>3.1E-2</v>
      </c>
      <c r="Y110" s="102">
        <f>0.001*[84]Sheet1!$F$634</f>
        <v>3.1E-2</v>
      </c>
      <c r="Z110" s="131">
        <f>0.001*[84]Sheet1!$F$635</f>
        <v>3.1E-2</v>
      </c>
      <c r="AA110" s="121">
        <f t="shared" si="12"/>
        <v>3.1E-2</v>
      </c>
      <c r="AB110" s="103">
        <f t="shared" si="13"/>
        <v>2.9000000000000001E-2</v>
      </c>
      <c r="AC110" s="104">
        <f t="shared" si="14"/>
        <v>2.9666666666666685E-2</v>
      </c>
    </row>
    <row r="111" spans="2:29" ht="15" customHeight="1">
      <c r="B111" s="111">
        <v>27</v>
      </c>
      <c r="C111" s="128">
        <f>0.001*[84]Sheet1!$F$636</f>
        <v>0.03</v>
      </c>
      <c r="D111" s="94">
        <f>0.001*[84]Sheet1!$F$637</f>
        <v>0.03</v>
      </c>
      <c r="E111" s="94">
        <f>0.001*[84]Sheet1!$F$638</f>
        <v>3.3000000000000002E-2</v>
      </c>
      <c r="F111" s="94">
        <f>0.001*[84]Sheet1!$F$639</f>
        <v>3.7999999999999999E-2</v>
      </c>
      <c r="G111" s="94">
        <f>0.001*[84]Sheet1!$F$640</f>
        <v>3.5000000000000003E-2</v>
      </c>
      <c r="H111" s="94">
        <f>0.001*[84]Sheet1!$F$641</f>
        <v>3.5000000000000003E-2</v>
      </c>
      <c r="I111" s="94">
        <f>0.001*[84]Sheet1!$F$642</f>
        <v>3.7999999999999999E-2</v>
      </c>
      <c r="J111" s="94">
        <f>0.001*[84]Sheet1!$F$643</f>
        <v>3.7999999999999999E-2</v>
      </c>
      <c r="K111" s="94">
        <f>0.001*[84]Sheet1!$F$644</f>
        <v>4.1000000000000002E-2</v>
      </c>
      <c r="L111" s="94">
        <f>0.001*[84]Sheet1!$F$645</f>
        <v>4.7E-2</v>
      </c>
      <c r="M111" s="94">
        <f>0.001*[84]Sheet1!$F$646</f>
        <v>4.5999999999999999E-2</v>
      </c>
      <c r="N111" s="94">
        <f>0.001*[84]Sheet1!$F$647</f>
        <v>4.3999999999999997E-2</v>
      </c>
      <c r="O111" s="94">
        <f>0.001*[84]Sheet1!$F$648</f>
        <v>0.04</v>
      </c>
      <c r="P111" s="94">
        <f>0.001*[84]Sheet1!$F$649</f>
        <v>3.3000000000000002E-2</v>
      </c>
      <c r="Q111" s="94">
        <f>0.001*[84]Sheet1!$F$650</f>
        <v>3.1E-2</v>
      </c>
      <c r="R111" s="94">
        <f>0.001*[84]Sheet1!$F$651</f>
        <v>0.03</v>
      </c>
      <c r="S111" s="94">
        <f>0.001*[84]Sheet1!$F$652</f>
        <v>0.03</v>
      </c>
      <c r="T111" s="94">
        <f>0.001*[84]Sheet1!$F$653</f>
        <v>0.03</v>
      </c>
      <c r="U111" s="94">
        <f>0.001*[84]Sheet1!$F$654</f>
        <v>0.03</v>
      </c>
      <c r="V111" s="94">
        <f>0.001*[84]Sheet1!$F$655</f>
        <v>0.03</v>
      </c>
      <c r="W111" s="94">
        <f>0.001*[84]Sheet1!$F$656</f>
        <v>0.03</v>
      </c>
      <c r="X111" s="94">
        <f>0.001*[84]Sheet1!$F$657</f>
        <v>0.03</v>
      </c>
      <c r="Y111" s="94">
        <f>0.001*[84]Sheet1!$F$658</f>
        <v>0.03</v>
      </c>
      <c r="Z111" s="129">
        <f>0.001*[84]Sheet1!$F$659</f>
        <v>0.03</v>
      </c>
      <c r="AA111" s="120">
        <f t="shared" si="12"/>
        <v>4.7E-2</v>
      </c>
      <c r="AB111" s="95">
        <f t="shared" si="13"/>
        <v>0.03</v>
      </c>
      <c r="AC111" s="99">
        <f t="shared" si="14"/>
        <v>3.4541666666666672E-2</v>
      </c>
    </row>
    <row r="112" spans="2:29" ht="15" customHeight="1">
      <c r="B112" s="111">
        <v>28</v>
      </c>
      <c r="C112" s="128">
        <f>0.001*[84]Sheet1!$F$660</f>
        <v>0.03</v>
      </c>
      <c r="D112" s="94">
        <f>0.001*[84]Sheet1!$F$661</f>
        <v>0.03</v>
      </c>
      <c r="E112" s="94">
        <f>0.001*[84]Sheet1!$F$662</f>
        <v>0.03</v>
      </c>
      <c r="F112" s="94">
        <f>0.001*[84]Sheet1!$F$663</f>
        <v>3.1E-2</v>
      </c>
      <c r="G112" s="94">
        <f>0.001*[84]Sheet1!$F$664</f>
        <v>3.1E-2</v>
      </c>
      <c r="H112" s="94">
        <f>0.001*[84]Sheet1!$F$665</f>
        <v>0.03</v>
      </c>
      <c r="I112" s="94">
        <f>0.001*[84]Sheet1!$F$666</f>
        <v>0.03</v>
      </c>
      <c r="J112" s="94">
        <f>0.001*[84]Sheet1!$F$667</f>
        <v>0.03</v>
      </c>
      <c r="K112" s="94">
        <f>0.001*[84]Sheet1!$F$668</f>
        <v>0.03</v>
      </c>
      <c r="L112" s="94">
        <f>0.001*[84]Sheet1!$F$669</f>
        <v>0.03</v>
      </c>
      <c r="M112" s="94">
        <f>0.001*[84]Sheet1!$F$670</f>
        <v>0.03</v>
      </c>
      <c r="N112" s="94">
        <f>0.001*[84]Sheet1!$F$671</f>
        <v>0.03</v>
      </c>
      <c r="O112" s="94">
        <f>0.001*[84]Sheet1!$F$672</f>
        <v>0.03</v>
      </c>
      <c r="P112" s="94">
        <f>0.001*[84]Sheet1!$F$673</f>
        <v>0.03</v>
      </c>
      <c r="Q112" s="94">
        <f>0.001*[84]Sheet1!$F$674</f>
        <v>2.9000000000000001E-2</v>
      </c>
      <c r="R112" s="94">
        <f>0.001*[84]Sheet1!$F$675</f>
        <v>2.9000000000000001E-2</v>
      </c>
      <c r="S112" s="94">
        <f>0.001*[84]Sheet1!$F$676</f>
        <v>2.9000000000000001E-2</v>
      </c>
      <c r="T112" s="94">
        <f>0.001*[84]Sheet1!$F$677</f>
        <v>2.9000000000000001E-2</v>
      </c>
      <c r="U112" s="94">
        <f>0.001*[84]Sheet1!$F$678</f>
        <v>0.03</v>
      </c>
      <c r="V112" s="94">
        <f>0.001*[84]Sheet1!$F$679</f>
        <v>0.03</v>
      </c>
      <c r="W112" s="94">
        <f>0.001*[84]Sheet1!$F$680</f>
        <v>0.03</v>
      </c>
      <c r="X112" s="94">
        <f>0.001*[84]Sheet1!$F$681</f>
        <v>0.03</v>
      </c>
      <c r="Y112" s="94">
        <f>0.001*[84]Sheet1!$F$682</f>
        <v>0.03</v>
      </c>
      <c r="Z112" s="129">
        <f>0.001*[84]Sheet1!$F$683</f>
        <v>0.03</v>
      </c>
      <c r="AA112" s="120">
        <f t="shared" si="12"/>
        <v>3.1E-2</v>
      </c>
      <c r="AB112" s="95">
        <f t="shared" si="13"/>
        <v>2.9000000000000001E-2</v>
      </c>
      <c r="AC112" s="99">
        <f t="shared" si="14"/>
        <v>2.9916666666666685E-2</v>
      </c>
    </row>
    <row r="113" spans="2:29" ht="15" customHeight="1">
      <c r="B113" s="111">
        <v>29</v>
      </c>
      <c r="C113" s="128">
        <f>0.001*[84]Sheet1!$F$684</f>
        <v>0.03</v>
      </c>
      <c r="D113" s="94">
        <f>0.001*[84]Sheet1!$F$685</f>
        <v>0.03</v>
      </c>
      <c r="E113" s="94">
        <f>0.001*[84]Sheet1!$F$686</f>
        <v>3.1E-2</v>
      </c>
      <c r="F113" s="94">
        <f>0.001*[84]Sheet1!$F$687</f>
        <v>0.03</v>
      </c>
      <c r="G113" s="94">
        <f>0.001*[84]Sheet1!$F$688</f>
        <v>0.03</v>
      </c>
      <c r="H113" s="94">
        <f>0.001*[84]Sheet1!$F$689</f>
        <v>0.03</v>
      </c>
      <c r="I113" s="94">
        <f>0.001*[84]Sheet1!$F$690</f>
        <v>3.1E-2</v>
      </c>
      <c r="J113" s="94">
        <f>0.001*[84]Sheet1!$F$691</f>
        <v>0.03</v>
      </c>
      <c r="K113" s="94">
        <f>0.001*[84]Sheet1!$F$692</f>
        <v>0.03</v>
      </c>
      <c r="L113" s="94">
        <f>0.001*[84]Sheet1!$F$693</f>
        <v>2.9000000000000001E-2</v>
      </c>
      <c r="M113" s="94">
        <f>0.001*[84]Sheet1!$F$694</f>
        <v>2.9000000000000001E-2</v>
      </c>
      <c r="N113" s="94">
        <f>0.001*[84]Sheet1!$F$695</f>
        <v>2.9000000000000001E-2</v>
      </c>
      <c r="O113" s="94">
        <f>0.001*[84]Sheet1!$F$696</f>
        <v>0.03</v>
      </c>
      <c r="P113" s="94">
        <f>0.001*[84]Sheet1!$F$697</f>
        <v>3.7999999999999999E-2</v>
      </c>
      <c r="Q113" s="94">
        <f>0.001*[84]Sheet1!$F$698</f>
        <v>3.6999999999999998E-2</v>
      </c>
      <c r="R113" s="94">
        <f>0.001*[84]Sheet1!$F$699</f>
        <v>3.3000000000000002E-2</v>
      </c>
      <c r="S113" s="94">
        <f>0.001*[84]Sheet1!$F$700</f>
        <v>3.2000000000000001E-2</v>
      </c>
      <c r="T113" s="94">
        <f>0.001*[84]Sheet1!$F$701</f>
        <v>3.1E-2</v>
      </c>
      <c r="U113" s="94">
        <f>0.001*[84]Sheet1!$F$702</f>
        <v>3.1E-2</v>
      </c>
      <c r="V113" s="94">
        <f>0.001*[84]Sheet1!$F$703</f>
        <v>0.03</v>
      </c>
      <c r="W113" s="94">
        <f>0.001*[84]Sheet1!$F$704</f>
        <v>3.1E-2</v>
      </c>
      <c r="X113" s="94">
        <f>0.001*[84]Sheet1!$F$705</f>
        <v>0.03</v>
      </c>
      <c r="Y113" s="94">
        <f>0.001*[84]Sheet1!$F$706</f>
        <v>3.1E-2</v>
      </c>
      <c r="Z113" s="129">
        <f>0.001*[84]Sheet1!$F$707</f>
        <v>3.1E-2</v>
      </c>
      <c r="AA113" s="120">
        <f t="shared" si="12"/>
        <v>3.7999999999999999E-2</v>
      </c>
      <c r="AB113" s="95">
        <f t="shared" si="13"/>
        <v>2.9000000000000001E-2</v>
      </c>
      <c r="AC113" s="99">
        <f t="shared" si="14"/>
        <v>3.1000000000000014E-2</v>
      </c>
    </row>
    <row r="114" spans="2:29" ht="15" customHeight="1">
      <c r="B114" s="113">
        <v>30</v>
      </c>
      <c r="C114" s="132">
        <f>0.001*[84]Sheet1!$F$708</f>
        <v>3.1E-2</v>
      </c>
      <c r="D114" s="105">
        <f>0.001*[84]Sheet1!$F$709</f>
        <v>3.1E-2</v>
      </c>
      <c r="E114" s="105">
        <f>0.001*[84]Sheet1!$F$710</f>
        <v>3.1E-2</v>
      </c>
      <c r="F114" s="105">
        <f>0.001*[84]Sheet1!$F$711</f>
        <v>3.1E-2</v>
      </c>
      <c r="G114" s="105">
        <f>0.001*[84]Sheet1!$F$712</f>
        <v>0.03</v>
      </c>
      <c r="H114" s="105">
        <f>0.001*[84]Sheet1!$F$713</f>
        <v>3.1E-2</v>
      </c>
      <c r="I114" s="105">
        <f>0.001*[84]Sheet1!$F$714</f>
        <v>0.03</v>
      </c>
      <c r="J114" s="105">
        <f>0.001*[84]Sheet1!$F$715</f>
        <v>0.03</v>
      </c>
      <c r="K114" s="105">
        <f>0.001*[84]Sheet1!$F$716</f>
        <v>0.03</v>
      </c>
      <c r="L114" s="105">
        <f>0.001*[84]Sheet1!$F$717</f>
        <v>0.03</v>
      </c>
      <c r="M114" s="105">
        <f>0.001*[84]Sheet1!$F$718</f>
        <v>2.9000000000000001E-2</v>
      </c>
      <c r="N114" s="105">
        <f>0.001*[84]Sheet1!$F$719</f>
        <v>2.9000000000000001E-2</v>
      </c>
      <c r="O114" s="105">
        <f>0.001*[84]Sheet1!$F$720</f>
        <v>2.9000000000000001E-2</v>
      </c>
      <c r="P114" s="105">
        <f>0.001*[84]Sheet1!$F$721</f>
        <v>2.9000000000000001E-2</v>
      </c>
      <c r="Q114" s="105">
        <f>0.001*[84]Sheet1!$F$722</f>
        <v>2.9000000000000001E-2</v>
      </c>
      <c r="R114" s="105">
        <f>0.001*[84]Sheet1!$F$723</f>
        <v>2.9000000000000001E-2</v>
      </c>
      <c r="S114" s="105">
        <f>0.001*[84]Sheet1!$F$724</f>
        <v>2.9000000000000001E-2</v>
      </c>
      <c r="T114" s="105">
        <f>0.001*[84]Sheet1!$F$725</f>
        <v>0.03</v>
      </c>
      <c r="U114" s="105">
        <f>0.001*[84]Sheet1!$F$726</f>
        <v>0.03</v>
      </c>
      <c r="V114" s="105">
        <f>0.001*[84]Sheet1!$F$727</f>
        <v>2.9000000000000001E-2</v>
      </c>
      <c r="W114" s="105">
        <f>0.001*[84]Sheet1!$F$728</f>
        <v>2.9000000000000001E-2</v>
      </c>
      <c r="X114" s="105">
        <f>0.001*[84]Sheet1!$F$729</f>
        <v>0.03</v>
      </c>
      <c r="Y114" s="105">
        <f>0.001*[84]Sheet1!$F$730</f>
        <v>2.9000000000000001E-2</v>
      </c>
      <c r="Z114" s="133">
        <f>0.001*[84]Sheet1!$F$731</f>
        <v>2.9000000000000001E-2</v>
      </c>
      <c r="AA114" s="122">
        <f t="shared" si="12"/>
        <v>3.1E-2</v>
      </c>
      <c r="AB114" s="106">
        <f t="shared" si="13"/>
        <v>2.9000000000000001E-2</v>
      </c>
      <c r="AC114" s="107">
        <f t="shared" si="14"/>
        <v>2.9750000000000016E-2</v>
      </c>
    </row>
    <row r="115" spans="2:29" ht="15" customHeight="1">
      <c r="B115" s="114">
        <v>31</v>
      </c>
      <c r="C115" s="134">
        <f>0.001*[84]Sheet1!$F$732</f>
        <v>2.9000000000000001E-2</v>
      </c>
      <c r="D115" s="96">
        <f>0.001*[84]Sheet1!$F$733</f>
        <v>2.9000000000000001E-2</v>
      </c>
      <c r="E115" s="96">
        <f>0.001*[84]Sheet1!$F$734</f>
        <v>0.03</v>
      </c>
      <c r="F115" s="96">
        <f>0.001*[84]Sheet1!$F$735</f>
        <v>3.1E-2</v>
      </c>
      <c r="G115" s="96">
        <f>0.001*[84]Sheet1!$F$736</f>
        <v>3.1E-2</v>
      </c>
      <c r="H115" s="96">
        <f>0.001*[84]Sheet1!$F$737</f>
        <v>0.03</v>
      </c>
      <c r="I115" s="96">
        <f>0.001*[84]Sheet1!$F$738</f>
        <v>3.1E-2</v>
      </c>
      <c r="J115" s="96">
        <f>0.001*[84]Sheet1!$F$739</f>
        <v>3.7999999999999999E-2</v>
      </c>
      <c r="K115" s="96">
        <f>0.001*[84]Sheet1!$F$740</f>
        <v>3.6000000000000004E-2</v>
      </c>
      <c r="L115" s="96">
        <f>0.001*[84]Sheet1!$F$741</f>
        <v>3.2000000000000001E-2</v>
      </c>
      <c r="M115" s="96">
        <f>0.001*[84]Sheet1!$F$742</f>
        <v>0.03</v>
      </c>
      <c r="N115" s="96">
        <f>0.001*[84]Sheet1!$F$743</f>
        <v>2.9000000000000001E-2</v>
      </c>
      <c r="O115" s="96">
        <f>0.001*[84]Sheet1!$F$744</f>
        <v>2.9000000000000001E-2</v>
      </c>
      <c r="P115" s="96">
        <f>0.001*[84]Sheet1!$F$745</f>
        <v>2.9000000000000001E-2</v>
      </c>
      <c r="Q115" s="96">
        <f>0.001*[84]Sheet1!$F$746</f>
        <v>0.03</v>
      </c>
      <c r="R115" s="96">
        <f>0.001*[84]Sheet1!$F$747</f>
        <v>2.9000000000000001E-2</v>
      </c>
      <c r="S115" s="96">
        <f>0.001*[84]Sheet1!$F$748</f>
        <v>2.9000000000000001E-2</v>
      </c>
      <c r="T115" s="96">
        <f>0.001*[84]Sheet1!$F$749</f>
        <v>0.03</v>
      </c>
      <c r="U115" s="96">
        <f>0.001*[84]Sheet1!$F$750</f>
        <v>2.9000000000000001E-2</v>
      </c>
      <c r="V115" s="96">
        <f>0.001*[84]Sheet1!$F$751</f>
        <v>2.9000000000000001E-2</v>
      </c>
      <c r="W115" s="96">
        <f>0.001*[84]Sheet1!$F$752</f>
        <v>0.03</v>
      </c>
      <c r="X115" s="96">
        <f>0.001*[84]Sheet1!$F$753</f>
        <v>0.03</v>
      </c>
      <c r="Y115" s="96">
        <f>0.001*[84]Sheet1!$F$754</f>
        <v>0.03</v>
      </c>
      <c r="Z115" s="135">
        <f>0.001*[84]Sheet1!$F$755</f>
        <v>0.03</v>
      </c>
      <c r="AA115" s="123">
        <f t="shared" si="12"/>
        <v>3.7999999999999999E-2</v>
      </c>
      <c r="AB115" s="93">
        <f t="shared" si="13"/>
        <v>2.9000000000000001E-2</v>
      </c>
      <c r="AC115" s="100">
        <f t="shared" si="14"/>
        <v>3.0416666666666686E-2</v>
      </c>
    </row>
    <row r="116" spans="2:29" ht="15" customHeight="1">
      <c r="B116" s="115" t="s">
        <v>0</v>
      </c>
      <c r="C116" s="132">
        <f t="shared" ref="C116:Z116" si="18">MAX(C85:C115)</f>
        <v>4.7E-2</v>
      </c>
      <c r="D116" s="105">
        <f t="shared" si="18"/>
        <v>4.8000000000000001E-2</v>
      </c>
      <c r="E116" s="105">
        <f t="shared" si="18"/>
        <v>4.9000000000000002E-2</v>
      </c>
      <c r="F116" s="105">
        <f t="shared" si="18"/>
        <v>4.8000000000000001E-2</v>
      </c>
      <c r="G116" s="105">
        <f t="shared" si="18"/>
        <v>4.8000000000000001E-2</v>
      </c>
      <c r="H116" s="105">
        <f t="shared" si="18"/>
        <v>5.7000000000000002E-2</v>
      </c>
      <c r="I116" s="105">
        <f t="shared" si="18"/>
        <v>5.3999999999999999E-2</v>
      </c>
      <c r="J116" s="105">
        <f t="shared" si="18"/>
        <v>5.9000000000000004E-2</v>
      </c>
      <c r="K116" s="105">
        <f t="shared" si="18"/>
        <v>5.9000000000000004E-2</v>
      </c>
      <c r="L116" s="105">
        <f t="shared" si="18"/>
        <v>4.8000000000000001E-2</v>
      </c>
      <c r="M116" s="105">
        <f t="shared" si="18"/>
        <v>4.5999999999999999E-2</v>
      </c>
      <c r="N116" s="105">
        <f t="shared" si="18"/>
        <v>4.3999999999999997E-2</v>
      </c>
      <c r="O116" s="105">
        <f t="shared" si="18"/>
        <v>0.04</v>
      </c>
      <c r="P116" s="105">
        <f t="shared" si="18"/>
        <v>3.7999999999999999E-2</v>
      </c>
      <c r="Q116" s="105">
        <f t="shared" si="18"/>
        <v>3.6999999999999998E-2</v>
      </c>
      <c r="R116" s="105">
        <f t="shared" si="18"/>
        <v>3.4000000000000002E-2</v>
      </c>
      <c r="S116" s="105">
        <f t="shared" si="18"/>
        <v>3.7999999999999999E-2</v>
      </c>
      <c r="T116" s="105">
        <f t="shared" si="18"/>
        <v>4.4999999999999998E-2</v>
      </c>
      <c r="U116" s="105">
        <f t="shared" si="18"/>
        <v>3.9E-2</v>
      </c>
      <c r="V116" s="105">
        <f t="shared" si="18"/>
        <v>3.5000000000000003E-2</v>
      </c>
      <c r="W116" s="105">
        <f t="shared" si="18"/>
        <v>3.6999999999999998E-2</v>
      </c>
      <c r="X116" s="105">
        <f t="shared" si="18"/>
        <v>4.3999999999999997E-2</v>
      </c>
      <c r="Y116" s="105">
        <f t="shared" si="18"/>
        <v>4.5999999999999999E-2</v>
      </c>
      <c r="Z116" s="133">
        <f t="shared" si="18"/>
        <v>0.04</v>
      </c>
      <c r="AA116" s="166" t="s">
        <v>15</v>
      </c>
      <c r="AB116" s="167"/>
      <c r="AC116" s="168"/>
    </row>
    <row r="117" spans="2:29" ht="15" customHeight="1">
      <c r="B117" s="116" t="s">
        <v>1</v>
      </c>
      <c r="C117" s="136">
        <f t="shared" ref="C117:Z117" si="19">MIN(C85:C115)</f>
        <v>2.8000000000000001E-2</v>
      </c>
      <c r="D117" s="90">
        <f t="shared" si="19"/>
        <v>2.8000000000000001E-2</v>
      </c>
      <c r="E117" s="90">
        <f t="shared" si="19"/>
        <v>2.8000000000000001E-2</v>
      </c>
      <c r="F117" s="90">
        <f t="shared" si="19"/>
        <v>2.8000000000000001E-2</v>
      </c>
      <c r="G117" s="90">
        <f t="shared" si="19"/>
        <v>2.8000000000000001E-2</v>
      </c>
      <c r="H117" s="90">
        <f t="shared" si="19"/>
        <v>2.8000000000000001E-2</v>
      </c>
      <c r="I117" s="90">
        <f t="shared" si="19"/>
        <v>2.8000000000000001E-2</v>
      </c>
      <c r="J117" s="90">
        <f t="shared" si="19"/>
        <v>2.8000000000000001E-2</v>
      </c>
      <c r="K117" s="90">
        <f t="shared" si="19"/>
        <v>2.8000000000000001E-2</v>
      </c>
      <c r="L117" s="90">
        <f t="shared" si="19"/>
        <v>2.8000000000000001E-2</v>
      </c>
      <c r="M117" s="90">
        <f t="shared" si="19"/>
        <v>2.8000000000000001E-2</v>
      </c>
      <c r="N117" s="90">
        <f t="shared" si="19"/>
        <v>2.9000000000000001E-2</v>
      </c>
      <c r="O117" s="90">
        <f t="shared" si="19"/>
        <v>2.9000000000000001E-2</v>
      </c>
      <c r="P117" s="90">
        <f t="shared" si="19"/>
        <v>2.9000000000000001E-2</v>
      </c>
      <c r="Q117" s="90">
        <f t="shared" si="19"/>
        <v>2.9000000000000001E-2</v>
      </c>
      <c r="R117" s="90">
        <f t="shared" si="19"/>
        <v>2.9000000000000001E-2</v>
      </c>
      <c r="S117" s="90">
        <f t="shared" si="19"/>
        <v>2.9000000000000001E-2</v>
      </c>
      <c r="T117" s="90">
        <f t="shared" si="19"/>
        <v>2.9000000000000001E-2</v>
      </c>
      <c r="U117" s="90">
        <f t="shared" si="19"/>
        <v>2.9000000000000001E-2</v>
      </c>
      <c r="V117" s="90">
        <f t="shared" si="19"/>
        <v>2.9000000000000001E-2</v>
      </c>
      <c r="W117" s="90">
        <f t="shared" si="19"/>
        <v>2.9000000000000001E-2</v>
      </c>
      <c r="X117" s="90">
        <f t="shared" si="19"/>
        <v>2.9000000000000001E-2</v>
      </c>
      <c r="Y117" s="90">
        <f t="shared" si="19"/>
        <v>2.8000000000000001E-2</v>
      </c>
      <c r="Z117" s="137">
        <f t="shared" si="19"/>
        <v>2.8000000000000001E-2</v>
      </c>
      <c r="AA117" s="169">
        <f>AVERAGE(AA85:AA115)</f>
        <v>3.6838709677419368E-2</v>
      </c>
      <c r="AB117" s="158">
        <f>AVERAGE(AB85:AB115)</f>
        <v>2.9354838709677439E-2</v>
      </c>
      <c r="AC117" s="160">
        <f>AVERAGE(AC85:AC115)</f>
        <v>3.1399193548387126E-2</v>
      </c>
    </row>
    <row r="118" spans="2:29" ht="15" customHeight="1" thickBot="1">
      <c r="B118" s="117" t="s">
        <v>14</v>
      </c>
      <c r="C118" s="138">
        <f t="shared" ref="C118:Z118" si="20">AVERAGE(C85:C115)</f>
        <v>3.1258064516129051E-2</v>
      </c>
      <c r="D118" s="91">
        <f t="shared" si="20"/>
        <v>3.1354838709677438E-2</v>
      </c>
      <c r="E118" s="91">
        <f t="shared" si="20"/>
        <v>3.1838709677419377E-2</v>
      </c>
      <c r="F118" s="91">
        <f t="shared" si="20"/>
        <v>3.2548387096774212E-2</v>
      </c>
      <c r="G118" s="91">
        <f t="shared" si="20"/>
        <v>3.2193548387096795E-2</v>
      </c>
      <c r="H118" s="91">
        <f t="shared" si="20"/>
        <v>3.2741935483870985E-2</v>
      </c>
      <c r="I118" s="91">
        <f t="shared" si="20"/>
        <v>3.2483870967741954E-2</v>
      </c>
      <c r="J118" s="91">
        <f t="shared" si="20"/>
        <v>3.2161290322580666E-2</v>
      </c>
      <c r="K118" s="91">
        <f t="shared" si="20"/>
        <v>3.2451612903225818E-2</v>
      </c>
      <c r="L118" s="91">
        <f t="shared" si="20"/>
        <v>3.203225806451615E-2</v>
      </c>
      <c r="M118" s="91">
        <f t="shared" si="20"/>
        <v>3.1645161290322604E-2</v>
      </c>
      <c r="N118" s="91">
        <f t="shared" si="20"/>
        <v>3.1516129032258082E-2</v>
      </c>
      <c r="O118" s="91">
        <f t="shared" si="20"/>
        <v>3.1064516129032278E-2</v>
      </c>
      <c r="P118" s="91">
        <f t="shared" si="20"/>
        <v>3.1000000000000017E-2</v>
      </c>
      <c r="Q118" s="91">
        <f t="shared" si="20"/>
        <v>3.06451612903226E-2</v>
      </c>
      <c r="R118" s="91">
        <f t="shared" si="20"/>
        <v>3.025806451612905E-2</v>
      </c>
      <c r="S118" s="91">
        <f t="shared" si="20"/>
        <v>3.0451612903225827E-2</v>
      </c>
      <c r="T118" s="91">
        <f t="shared" si="20"/>
        <v>3.0677419354838729E-2</v>
      </c>
      <c r="U118" s="91">
        <f t="shared" si="20"/>
        <v>3.0580645161290342E-2</v>
      </c>
      <c r="V118" s="91">
        <f t="shared" si="20"/>
        <v>3.0387096774193569E-2</v>
      </c>
      <c r="W118" s="91">
        <f t="shared" si="20"/>
        <v>3.0774193548387115E-2</v>
      </c>
      <c r="X118" s="91">
        <f t="shared" si="20"/>
        <v>3.1161290322580661E-2</v>
      </c>
      <c r="Y118" s="91">
        <f t="shared" si="20"/>
        <v>3.119354838709679E-2</v>
      </c>
      <c r="Z118" s="139">
        <f t="shared" si="20"/>
        <v>3.1161290322580661E-2</v>
      </c>
      <c r="AA118" s="170"/>
      <c r="AB118" s="159"/>
      <c r="AC118" s="161"/>
    </row>
    <row r="120" spans="2:29" ht="268.5" customHeight="1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2" spans="2:29" ht="18" customHeight="1">
      <c r="B122" s="165" t="s">
        <v>83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2:29" ht="18.75" customHeight="1" thickBot="1">
      <c r="B123" s="89" t="s">
        <v>7</v>
      </c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8" t="s">
        <v>3</v>
      </c>
    </row>
    <row r="124" spans="2:29" ht="15" customHeight="1">
      <c r="B124" s="86" t="s">
        <v>2</v>
      </c>
      <c r="C124" s="124">
        <v>1</v>
      </c>
      <c r="D124" s="92">
        <v>2</v>
      </c>
      <c r="E124" s="92">
        <v>3</v>
      </c>
      <c r="F124" s="92">
        <v>4</v>
      </c>
      <c r="G124" s="92">
        <v>5</v>
      </c>
      <c r="H124" s="92">
        <v>6</v>
      </c>
      <c r="I124" s="92">
        <v>7</v>
      </c>
      <c r="J124" s="92">
        <v>8</v>
      </c>
      <c r="K124" s="92">
        <v>9</v>
      </c>
      <c r="L124" s="92">
        <v>10</v>
      </c>
      <c r="M124" s="92">
        <v>11</v>
      </c>
      <c r="N124" s="92">
        <v>12</v>
      </c>
      <c r="O124" s="92">
        <v>13</v>
      </c>
      <c r="P124" s="92">
        <v>14</v>
      </c>
      <c r="Q124" s="92">
        <v>15</v>
      </c>
      <c r="R124" s="92">
        <v>16</v>
      </c>
      <c r="S124" s="92">
        <v>17</v>
      </c>
      <c r="T124" s="92">
        <v>18</v>
      </c>
      <c r="U124" s="92">
        <v>19</v>
      </c>
      <c r="V124" s="92">
        <v>20</v>
      </c>
      <c r="W124" s="92">
        <v>21</v>
      </c>
      <c r="X124" s="92">
        <v>22</v>
      </c>
      <c r="Y124" s="92">
        <v>23</v>
      </c>
      <c r="Z124" s="125">
        <v>24</v>
      </c>
      <c r="AA124" s="118" t="s">
        <v>0</v>
      </c>
      <c r="AB124" s="108" t="s">
        <v>1</v>
      </c>
      <c r="AC124" s="109" t="s">
        <v>4</v>
      </c>
    </row>
    <row r="125" spans="2:29" ht="15" customHeight="1">
      <c r="B125" s="110">
        <v>1</v>
      </c>
      <c r="C125" s="126">
        <f>0.001*[85]Sheet1!$F$12</f>
        <v>4.3000000000000003E-2</v>
      </c>
      <c r="D125" s="97">
        <f>0.001*[85]Sheet1!$F$13</f>
        <v>4.3000000000000003E-2</v>
      </c>
      <c r="E125" s="97">
        <f>0.001*[85]Sheet1!$F$14</f>
        <v>4.3000000000000003E-2</v>
      </c>
      <c r="F125" s="97">
        <f>0.001*[85]Sheet1!$F$15</f>
        <v>4.3999999999999997E-2</v>
      </c>
      <c r="G125" s="97">
        <f>0.001*[85]Sheet1!$F$16</f>
        <v>4.3000000000000003E-2</v>
      </c>
      <c r="H125" s="97">
        <f>0.001*[85]Sheet1!$F$17</f>
        <v>4.3000000000000003E-2</v>
      </c>
      <c r="I125" s="97">
        <f>0.001*[85]Sheet1!$F$18</f>
        <v>4.3000000000000003E-2</v>
      </c>
      <c r="J125" s="97">
        <f>0.001*[85]Sheet1!$F$19</f>
        <v>4.3000000000000003E-2</v>
      </c>
      <c r="K125" s="97">
        <f>0.001*[85]Sheet1!$F$20</f>
        <v>4.3000000000000003E-2</v>
      </c>
      <c r="L125" s="97">
        <f>0.001*[85]Sheet1!$F$21</f>
        <v>4.3000000000000003E-2</v>
      </c>
      <c r="M125" s="97">
        <f>0.001*[85]Sheet1!$F$22</f>
        <v>4.3000000000000003E-2</v>
      </c>
      <c r="N125" s="97">
        <f>0.001*[85]Sheet1!$F$23</f>
        <v>4.3000000000000003E-2</v>
      </c>
      <c r="O125" s="97">
        <f>0.001*[85]Sheet1!$F$24</f>
        <v>4.3000000000000003E-2</v>
      </c>
      <c r="P125" s="97">
        <f>0.001*[85]Sheet1!$F$25</f>
        <v>4.3000000000000003E-2</v>
      </c>
      <c r="Q125" s="97">
        <f>0.001*[85]Sheet1!$F$26</f>
        <v>4.3000000000000003E-2</v>
      </c>
      <c r="R125" s="97">
        <f>0.001*[85]Sheet1!$F$27</f>
        <v>4.3000000000000003E-2</v>
      </c>
      <c r="S125" s="97">
        <f>0.001*[85]Sheet1!$F$28</f>
        <v>4.3000000000000003E-2</v>
      </c>
      <c r="T125" s="97">
        <f>0.001*[85]Sheet1!$F$29</f>
        <v>4.3000000000000003E-2</v>
      </c>
      <c r="U125" s="97">
        <f>0.001*[85]Sheet1!$F$30</f>
        <v>4.3000000000000003E-2</v>
      </c>
      <c r="V125" s="97">
        <f>0.001*[85]Sheet1!$F$31</f>
        <v>4.3000000000000003E-2</v>
      </c>
      <c r="W125" s="97">
        <f>0.001*[85]Sheet1!$F$32</f>
        <v>4.3999999999999997E-2</v>
      </c>
      <c r="X125" s="97">
        <f>0.001*[85]Sheet1!$F$33</f>
        <v>4.8000000000000001E-2</v>
      </c>
      <c r="Y125" s="97">
        <f>0.001*[85]Sheet1!$F$34</f>
        <v>4.7E-2</v>
      </c>
      <c r="Z125" s="127">
        <f>0.001*[85]Sheet1!$F$35</f>
        <v>4.5999999999999999E-2</v>
      </c>
      <c r="AA125" s="119">
        <f>MAX(C125:Z125)</f>
        <v>4.8000000000000001E-2</v>
      </c>
      <c r="AB125" s="98">
        <f>MIN(C125:Z125)</f>
        <v>4.3000000000000003E-2</v>
      </c>
      <c r="AC125" s="101">
        <f>AVERAGE(C125:Z125)</f>
        <v>4.3583333333333342E-2</v>
      </c>
    </row>
    <row r="126" spans="2:29" ht="15" customHeight="1">
      <c r="B126" s="111">
        <v>2</v>
      </c>
      <c r="C126" s="128">
        <f>0.001*[85]Sheet1!$F$36</f>
        <v>0.05</v>
      </c>
      <c r="D126" s="94">
        <f>0.001*[85]Sheet1!$F$37</f>
        <v>5.2000000000000005E-2</v>
      </c>
      <c r="E126" s="94">
        <f>0.001*[85]Sheet1!$F$38</f>
        <v>5.2999999999999999E-2</v>
      </c>
      <c r="F126" s="94">
        <f>0.001*[85]Sheet1!$F$39</f>
        <v>0.05</v>
      </c>
      <c r="G126" s="94">
        <f>0.001*[85]Sheet1!$F$40</f>
        <v>4.8000000000000001E-2</v>
      </c>
      <c r="H126" s="94">
        <f>0.001*[85]Sheet1!$F$41</f>
        <v>4.5999999999999999E-2</v>
      </c>
      <c r="I126" s="94">
        <f>0.001*[85]Sheet1!$F$42</f>
        <v>4.4999999999999998E-2</v>
      </c>
      <c r="J126" s="94">
        <f>0.001*[85]Sheet1!$F$43</f>
        <v>4.4999999999999998E-2</v>
      </c>
      <c r="K126" s="94">
        <f>0.001*[85]Sheet1!$F$44</f>
        <v>4.4999999999999998E-2</v>
      </c>
      <c r="L126" s="94">
        <f>0.001*[85]Sheet1!$F$45</f>
        <v>4.3999999999999997E-2</v>
      </c>
      <c r="M126" s="94">
        <f>0.001*[85]Sheet1!$F$46</f>
        <v>4.3999999999999997E-2</v>
      </c>
      <c r="N126" s="94">
        <f>0.001*[85]Sheet1!$F$47</f>
        <v>4.3000000000000003E-2</v>
      </c>
      <c r="O126" s="94">
        <f>0.001*[85]Sheet1!$F$48</f>
        <v>4.3000000000000003E-2</v>
      </c>
      <c r="P126" s="94">
        <f>0.001*[85]Sheet1!$F$49</f>
        <v>4.3000000000000003E-2</v>
      </c>
      <c r="Q126" s="94">
        <f>0.001*[85]Sheet1!$F$50</f>
        <v>4.3000000000000003E-2</v>
      </c>
      <c r="R126" s="94">
        <f>0.001*[85]Sheet1!$F$51</f>
        <v>4.3000000000000003E-2</v>
      </c>
      <c r="S126" s="94">
        <f>0.001*[85]Sheet1!$F$52</f>
        <v>4.3000000000000003E-2</v>
      </c>
      <c r="T126" s="94">
        <f>0.001*[85]Sheet1!$F$53</f>
        <v>4.3000000000000003E-2</v>
      </c>
      <c r="U126" s="94">
        <f>0.001*[85]Sheet1!$F$54</f>
        <v>4.3000000000000003E-2</v>
      </c>
      <c r="V126" s="94">
        <f>0.001*[85]Sheet1!$F$55</f>
        <v>4.3000000000000003E-2</v>
      </c>
      <c r="W126" s="94">
        <f>0.001*[85]Sheet1!$F$56</f>
        <v>4.3000000000000003E-2</v>
      </c>
      <c r="X126" s="94">
        <f>0.001*[85]Sheet1!$F$57</f>
        <v>4.3000000000000003E-2</v>
      </c>
      <c r="Y126" s="94">
        <f>0.001*[85]Sheet1!$F$58</f>
        <v>4.3999999999999997E-2</v>
      </c>
      <c r="Z126" s="129">
        <f>0.001*[85]Sheet1!$F$59</f>
        <v>4.3999999999999997E-2</v>
      </c>
      <c r="AA126" s="120">
        <f t="shared" ref="AA126:AA155" si="21">MAX(C126:Z126)</f>
        <v>5.2999999999999999E-2</v>
      </c>
      <c r="AB126" s="95">
        <f t="shared" ref="AB126:AB155" si="22">MIN(C126:Z126)</f>
        <v>4.3000000000000003E-2</v>
      </c>
      <c r="AC126" s="99">
        <f t="shared" ref="AC126:AC155" si="23">AVERAGE(C126:Z126)</f>
        <v>4.5125000000000019E-2</v>
      </c>
    </row>
    <row r="127" spans="2:29" ht="15" customHeight="1">
      <c r="B127" s="111">
        <v>3</v>
      </c>
      <c r="C127" s="128">
        <f>0.001*[85]Sheet1!$F$60</f>
        <v>4.5999999999999999E-2</v>
      </c>
      <c r="D127" s="94">
        <f>0.001*[85]Sheet1!$F$61</f>
        <v>4.3999999999999997E-2</v>
      </c>
      <c r="E127" s="94">
        <f>0.001*[85]Sheet1!$F$62</f>
        <v>4.3999999999999997E-2</v>
      </c>
      <c r="F127" s="94">
        <f>0.001*[85]Sheet1!$F$63</f>
        <v>4.3000000000000003E-2</v>
      </c>
      <c r="G127" s="94">
        <f>0.001*[85]Sheet1!$F$64</f>
        <v>4.3000000000000003E-2</v>
      </c>
      <c r="H127" s="94">
        <f>0.001*[85]Sheet1!$F$65</f>
        <v>4.3000000000000003E-2</v>
      </c>
      <c r="I127" s="94">
        <f>0.001*[85]Sheet1!$F$66</f>
        <v>4.3000000000000003E-2</v>
      </c>
      <c r="J127" s="94">
        <f>0.001*[85]Sheet1!$F$67</f>
        <v>4.3000000000000003E-2</v>
      </c>
      <c r="K127" s="94">
        <f>0.001*[85]Sheet1!$F$68</f>
        <v>4.3000000000000003E-2</v>
      </c>
      <c r="L127" s="94">
        <f>0.001*[85]Sheet1!$F$69</f>
        <v>4.3000000000000003E-2</v>
      </c>
      <c r="M127" s="94">
        <f>0.001*[85]Sheet1!$F$70</f>
        <v>4.3000000000000003E-2</v>
      </c>
      <c r="N127" s="94">
        <f>0.001*[85]Sheet1!$F$71</f>
        <v>4.3000000000000003E-2</v>
      </c>
      <c r="O127" s="94">
        <f>0.001*[85]Sheet1!$F$72</f>
        <v>4.3000000000000003E-2</v>
      </c>
      <c r="P127" s="94">
        <f>0.001*[85]Sheet1!$F$73</f>
        <v>4.3000000000000003E-2</v>
      </c>
      <c r="Q127" s="94">
        <f>0.001*[85]Sheet1!$F$74</f>
        <v>4.3000000000000003E-2</v>
      </c>
      <c r="R127" s="94">
        <f>0.001*[85]Sheet1!$F$75</f>
        <v>4.3000000000000003E-2</v>
      </c>
      <c r="S127" s="94">
        <f>0.001*[85]Sheet1!$F$76</f>
        <v>4.3000000000000003E-2</v>
      </c>
      <c r="T127" s="94">
        <f>0.001*[85]Sheet1!$F$77</f>
        <v>4.3000000000000003E-2</v>
      </c>
      <c r="U127" s="94">
        <f>0.001*[85]Sheet1!$F$78</f>
        <v>4.2000000000000003E-2</v>
      </c>
      <c r="V127" s="94">
        <f>0.001*[85]Sheet1!$F$79</f>
        <v>4.3000000000000003E-2</v>
      </c>
      <c r="W127" s="94">
        <f>0.001*[85]Sheet1!$F$80</f>
        <v>4.3000000000000003E-2</v>
      </c>
      <c r="X127" s="94">
        <f>0.001*[85]Sheet1!$F$81</f>
        <v>4.3000000000000003E-2</v>
      </c>
      <c r="Y127" s="94">
        <f>0.001*[85]Sheet1!$F$82</f>
        <v>4.3000000000000003E-2</v>
      </c>
      <c r="Z127" s="129">
        <f>0.001*[85]Sheet1!$F$83</f>
        <v>4.3000000000000003E-2</v>
      </c>
      <c r="AA127" s="120">
        <f t="shared" si="21"/>
        <v>4.5999999999999999E-2</v>
      </c>
      <c r="AB127" s="95">
        <f t="shared" si="22"/>
        <v>4.2000000000000003E-2</v>
      </c>
      <c r="AC127" s="99">
        <f t="shared" si="23"/>
        <v>4.316666666666668E-2</v>
      </c>
    </row>
    <row r="128" spans="2:29" ht="15" customHeight="1">
      <c r="B128" s="111">
        <v>4</v>
      </c>
      <c r="C128" s="128">
        <f>0.001*[85]Sheet1!$F$84</f>
        <v>4.3999999999999997E-2</v>
      </c>
      <c r="D128" s="94">
        <f>0.001*[85]Sheet1!$F$85</f>
        <v>4.3999999999999997E-2</v>
      </c>
      <c r="E128" s="94">
        <f>0.001*[85]Sheet1!$F$86</f>
        <v>4.3999999999999997E-2</v>
      </c>
      <c r="F128" s="94">
        <f>0.001*[85]Sheet1!$F$87</f>
        <v>4.3999999999999997E-2</v>
      </c>
      <c r="G128" s="94">
        <f>0.001*[85]Sheet1!$F$88</f>
        <v>4.3999999999999997E-2</v>
      </c>
      <c r="H128" s="94">
        <f>0.001*[85]Sheet1!$F$89</f>
        <v>4.3999999999999997E-2</v>
      </c>
      <c r="I128" s="94">
        <f>0.001*[85]Sheet1!$F$90</f>
        <v>4.3999999999999997E-2</v>
      </c>
      <c r="J128" s="94">
        <f>0.001*[85]Sheet1!$F$91</f>
        <v>4.3999999999999997E-2</v>
      </c>
      <c r="K128" s="94">
        <f>0.001*[85]Sheet1!$F$92</f>
        <v>4.3999999999999997E-2</v>
      </c>
      <c r="L128" s="94">
        <f>0.001*[85]Sheet1!$F$93</f>
        <v>4.3999999999999997E-2</v>
      </c>
      <c r="M128" s="94">
        <f>0.001*[85]Sheet1!$F$94</f>
        <v>4.3999999999999997E-2</v>
      </c>
      <c r="N128" s="94">
        <f>0.001*[85]Sheet1!$F$95</f>
        <v>4.3000000000000003E-2</v>
      </c>
      <c r="O128" s="94">
        <f>0.001*[85]Sheet1!$F$96</f>
        <v>4.3999999999999997E-2</v>
      </c>
      <c r="P128" s="94">
        <f>0.001*[85]Sheet1!$F$97</f>
        <v>4.3000000000000003E-2</v>
      </c>
      <c r="Q128" s="94">
        <f>0.001*[85]Sheet1!$F$98</f>
        <v>4.3000000000000003E-2</v>
      </c>
      <c r="R128" s="94">
        <f>0.001*[85]Sheet1!$F$99</f>
        <v>4.3999999999999997E-2</v>
      </c>
      <c r="S128" s="94">
        <f>0.001*[85]Sheet1!$F$100</f>
        <v>4.3000000000000003E-2</v>
      </c>
      <c r="T128" s="94">
        <f>0.001*[85]Sheet1!$F$101</f>
        <v>4.3000000000000003E-2</v>
      </c>
      <c r="U128" s="94">
        <f>0.001*[85]Sheet1!$F$102</f>
        <v>4.3000000000000003E-2</v>
      </c>
      <c r="V128" s="94">
        <f>0.001*[85]Sheet1!$F$103</f>
        <v>4.3999999999999997E-2</v>
      </c>
      <c r="W128" s="94">
        <f>0.001*[85]Sheet1!$F$104</f>
        <v>4.3999999999999997E-2</v>
      </c>
      <c r="X128" s="94">
        <f>0.001*[85]Sheet1!$F$105</f>
        <v>4.3999999999999997E-2</v>
      </c>
      <c r="Y128" s="94">
        <f>0.001*[85]Sheet1!$F$106</f>
        <v>4.3999999999999997E-2</v>
      </c>
      <c r="Z128" s="129">
        <f>0.001*[85]Sheet1!$F$107</f>
        <v>4.3999999999999997E-2</v>
      </c>
      <c r="AA128" s="120">
        <f t="shared" si="21"/>
        <v>4.3999999999999997E-2</v>
      </c>
      <c r="AB128" s="95">
        <f t="shared" si="22"/>
        <v>4.3000000000000003E-2</v>
      </c>
      <c r="AC128" s="99">
        <f t="shared" si="23"/>
        <v>4.3750000000000011E-2</v>
      </c>
    </row>
    <row r="129" spans="2:29" ht="15" customHeight="1">
      <c r="B129" s="111">
        <v>5</v>
      </c>
      <c r="C129" s="128">
        <f>0.001*[85]Sheet1!$F$108</f>
        <v>4.3999999999999997E-2</v>
      </c>
      <c r="D129" s="94">
        <f>0.001*[85]Sheet1!$F$109</f>
        <v>4.3999999999999997E-2</v>
      </c>
      <c r="E129" s="94">
        <f>0.001*[85]Sheet1!$F$110</f>
        <v>4.3999999999999997E-2</v>
      </c>
      <c r="F129" s="94">
        <f>0.001*[85]Sheet1!$F$111</f>
        <v>4.3999999999999997E-2</v>
      </c>
      <c r="G129" s="94">
        <f>0.001*[85]Sheet1!$F$112</f>
        <v>4.3999999999999997E-2</v>
      </c>
      <c r="H129" s="94">
        <f>0.001*[85]Sheet1!$F$113</f>
        <v>4.3999999999999997E-2</v>
      </c>
      <c r="I129" s="94">
        <f>0.001*[85]Sheet1!$F$114</f>
        <v>4.3999999999999997E-2</v>
      </c>
      <c r="J129" s="94">
        <f>0.001*[85]Sheet1!$F$115</f>
        <v>4.4999999999999998E-2</v>
      </c>
      <c r="K129" s="94">
        <f>0.001*[85]Sheet1!$F$116</f>
        <v>4.3999999999999997E-2</v>
      </c>
      <c r="L129" s="94">
        <f>0.001*[85]Sheet1!$F$117</f>
        <v>4.3999999999999997E-2</v>
      </c>
      <c r="M129" s="94">
        <f>0.001*[85]Sheet1!$F$118</f>
        <v>4.3999999999999997E-2</v>
      </c>
      <c r="N129" s="94">
        <f>0.001*[85]Sheet1!$F$119</f>
        <v>4.3000000000000003E-2</v>
      </c>
      <c r="O129" s="94">
        <f>0.001*[85]Sheet1!$F$120</f>
        <v>4.2000000000000003E-2</v>
      </c>
      <c r="P129" s="94">
        <f>0.001*[85]Sheet1!$F$121</f>
        <v>4.2000000000000003E-2</v>
      </c>
      <c r="Q129" s="94">
        <f>0.001*[85]Sheet1!$F$122</f>
        <v>4.2000000000000003E-2</v>
      </c>
      <c r="R129" s="94">
        <f>0.001*[85]Sheet1!$F$123</f>
        <v>4.2000000000000003E-2</v>
      </c>
      <c r="S129" s="94">
        <f>0.001*[85]Sheet1!$F$124</f>
        <v>4.2000000000000003E-2</v>
      </c>
      <c r="T129" s="94">
        <f>0.001*[85]Sheet1!$F$125</f>
        <v>4.3000000000000003E-2</v>
      </c>
      <c r="U129" s="94">
        <f>0.001*[85]Sheet1!$F$126</f>
        <v>4.3000000000000003E-2</v>
      </c>
      <c r="V129" s="94">
        <f>0.001*[85]Sheet1!$F$127</f>
        <v>4.3000000000000003E-2</v>
      </c>
      <c r="W129" s="94">
        <f>0.001*[85]Sheet1!$F$128</f>
        <v>4.3000000000000003E-2</v>
      </c>
      <c r="X129" s="94">
        <f>0.001*[85]Sheet1!$F$129</f>
        <v>4.3000000000000003E-2</v>
      </c>
      <c r="Y129" s="94">
        <f>0.001*[85]Sheet1!$F$130</f>
        <v>4.3000000000000003E-2</v>
      </c>
      <c r="Z129" s="129">
        <f>0.001*[85]Sheet1!$F$131</f>
        <v>4.3000000000000003E-2</v>
      </c>
      <c r="AA129" s="120">
        <f t="shared" si="21"/>
        <v>4.4999999999999998E-2</v>
      </c>
      <c r="AB129" s="95">
        <f t="shared" si="22"/>
        <v>4.2000000000000003E-2</v>
      </c>
      <c r="AC129" s="99">
        <f t="shared" si="23"/>
        <v>4.329166666666668E-2</v>
      </c>
    </row>
    <row r="130" spans="2:29" ht="15" customHeight="1">
      <c r="B130" s="112">
        <v>6</v>
      </c>
      <c r="C130" s="130">
        <f>0.001*[85]Sheet1!$F$132</f>
        <v>4.3000000000000003E-2</v>
      </c>
      <c r="D130" s="102">
        <f>0.001*[85]Sheet1!$F$133</f>
        <v>4.3000000000000003E-2</v>
      </c>
      <c r="E130" s="102">
        <f>0.001*[85]Sheet1!$F$134</f>
        <v>4.3000000000000003E-2</v>
      </c>
      <c r="F130" s="102">
        <f>0.001*[85]Sheet1!$F$135</f>
        <v>4.3000000000000003E-2</v>
      </c>
      <c r="G130" s="102">
        <f>0.001*[85]Sheet1!$F$136</f>
        <v>4.5999999999999999E-2</v>
      </c>
      <c r="H130" s="102">
        <f>0.001*[85]Sheet1!$F$137</f>
        <v>5.5E-2</v>
      </c>
      <c r="I130" s="102">
        <f>0.001*[85]Sheet1!$F$138</f>
        <v>6.0999999999999999E-2</v>
      </c>
      <c r="J130" s="102">
        <f>0.001*[85]Sheet1!$F$139</f>
        <v>6.4000000000000001E-2</v>
      </c>
      <c r="K130" s="102">
        <f>0.001*[85]Sheet1!$F$140</f>
        <v>6.3E-2</v>
      </c>
      <c r="L130" s="102">
        <f>0.001*[85]Sheet1!$F$141</f>
        <v>5.6000000000000001E-2</v>
      </c>
      <c r="M130" s="102">
        <f>0.001*[85]Sheet1!$F$142</f>
        <v>4.9000000000000002E-2</v>
      </c>
      <c r="N130" s="102">
        <f>0.001*[85]Sheet1!$F$143</f>
        <v>4.5999999999999999E-2</v>
      </c>
      <c r="O130" s="102">
        <f>0.001*[85]Sheet1!$F$144</f>
        <v>4.4999999999999998E-2</v>
      </c>
      <c r="P130" s="102">
        <f>0.001*[85]Sheet1!$F$145</f>
        <v>4.3999999999999997E-2</v>
      </c>
      <c r="Q130" s="102">
        <f>0.001*[85]Sheet1!$F$146</f>
        <v>4.3999999999999997E-2</v>
      </c>
      <c r="R130" s="102">
        <f>0.001*[85]Sheet1!$F$147</f>
        <v>4.3999999999999997E-2</v>
      </c>
      <c r="S130" s="102">
        <f>0.001*[85]Sheet1!$F$148</f>
        <v>4.4999999999999998E-2</v>
      </c>
      <c r="T130" s="102">
        <f>0.001*[85]Sheet1!$F$149</f>
        <v>4.3999999999999997E-2</v>
      </c>
      <c r="U130" s="102">
        <f>0.001*[85]Sheet1!$F$150</f>
        <v>4.3999999999999997E-2</v>
      </c>
      <c r="V130" s="102">
        <f>0.001*[85]Sheet1!$F$151</f>
        <v>4.3000000000000003E-2</v>
      </c>
      <c r="W130" s="102">
        <f>0.001*[85]Sheet1!$F$152</f>
        <v>4.3999999999999997E-2</v>
      </c>
      <c r="X130" s="102">
        <f>0.001*[85]Sheet1!$F$153</f>
        <v>4.3999999999999997E-2</v>
      </c>
      <c r="Y130" s="102">
        <f>0.001*[85]Sheet1!$F$154</f>
        <v>4.3000000000000003E-2</v>
      </c>
      <c r="Z130" s="131">
        <f>0.001*[85]Sheet1!$F$155</f>
        <v>4.3000000000000003E-2</v>
      </c>
      <c r="AA130" s="121">
        <f t="shared" si="21"/>
        <v>6.4000000000000001E-2</v>
      </c>
      <c r="AB130" s="103">
        <f t="shared" si="22"/>
        <v>4.3000000000000003E-2</v>
      </c>
      <c r="AC130" s="104">
        <f t="shared" si="23"/>
        <v>4.7458333333333345E-2</v>
      </c>
    </row>
    <row r="131" spans="2:29" ht="15" customHeight="1">
      <c r="B131" s="111">
        <v>7</v>
      </c>
      <c r="C131" s="128">
        <f>0.001*[85]Sheet1!$F$156</f>
        <v>4.3000000000000003E-2</v>
      </c>
      <c r="D131" s="94">
        <f>0.001*[85]Sheet1!$F$157</f>
        <v>4.3000000000000003E-2</v>
      </c>
      <c r="E131" s="94">
        <f>0.001*[85]Sheet1!$F$158</f>
        <v>4.3000000000000003E-2</v>
      </c>
      <c r="F131" s="94">
        <f>0.001*[85]Sheet1!$F$159</f>
        <v>4.3000000000000003E-2</v>
      </c>
      <c r="G131" s="94">
        <f>0.001*[85]Sheet1!$F$160</f>
        <v>4.3000000000000003E-2</v>
      </c>
      <c r="H131" s="94">
        <f>0.001*[85]Sheet1!$F$161</f>
        <v>4.3000000000000003E-2</v>
      </c>
      <c r="I131" s="94">
        <f>0.001*[85]Sheet1!$F$162</f>
        <v>4.3999999999999997E-2</v>
      </c>
      <c r="J131" s="94">
        <f>0.001*[85]Sheet1!$F$163</f>
        <v>4.3999999999999997E-2</v>
      </c>
      <c r="K131" s="94">
        <f>0.001*[85]Sheet1!$F$164</f>
        <v>4.3000000000000003E-2</v>
      </c>
      <c r="L131" s="94">
        <f>0.001*[85]Sheet1!$F$165</f>
        <v>4.3000000000000003E-2</v>
      </c>
      <c r="M131" s="94">
        <f>0.001*[85]Sheet1!$F$166</f>
        <v>4.3000000000000003E-2</v>
      </c>
      <c r="N131" s="94">
        <f>0.001*[85]Sheet1!$F$167</f>
        <v>4.3000000000000003E-2</v>
      </c>
      <c r="O131" s="94">
        <f>0.001*[85]Sheet1!$F$168</f>
        <v>4.3000000000000003E-2</v>
      </c>
      <c r="P131" s="94">
        <f>0.001*[85]Sheet1!$F$169</f>
        <v>4.3000000000000003E-2</v>
      </c>
      <c r="Q131" s="94">
        <f>0.001*[85]Sheet1!$F$170</f>
        <v>4.2000000000000003E-2</v>
      </c>
      <c r="R131" s="94">
        <f>0.001*[85]Sheet1!$F$171</f>
        <v>4.2000000000000003E-2</v>
      </c>
      <c r="S131" s="94">
        <f>0.001*[85]Sheet1!$F$172</f>
        <v>4.3000000000000003E-2</v>
      </c>
      <c r="T131" s="94">
        <f>0.001*[85]Sheet1!$F$173</f>
        <v>4.3000000000000003E-2</v>
      </c>
      <c r="U131" s="94">
        <f>0.001*[85]Sheet1!$F$174</f>
        <v>4.3000000000000003E-2</v>
      </c>
      <c r="V131" s="94">
        <f>0.001*[85]Sheet1!$F$175</f>
        <v>4.3000000000000003E-2</v>
      </c>
      <c r="W131" s="94">
        <f>0.001*[85]Sheet1!$F$176</f>
        <v>4.3999999999999997E-2</v>
      </c>
      <c r="X131" s="94">
        <f>0.001*[85]Sheet1!$F$177</f>
        <v>4.8000000000000001E-2</v>
      </c>
      <c r="Y131" s="94">
        <f>0.001*[85]Sheet1!$F$178</f>
        <v>4.7E-2</v>
      </c>
      <c r="Z131" s="129">
        <f>0.001*[85]Sheet1!$F$179</f>
        <v>4.3999999999999997E-2</v>
      </c>
      <c r="AA131" s="120">
        <f t="shared" si="21"/>
        <v>4.8000000000000001E-2</v>
      </c>
      <c r="AB131" s="95">
        <f t="shared" si="22"/>
        <v>4.2000000000000003E-2</v>
      </c>
      <c r="AC131" s="99">
        <f t="shared" si="23"/>
        <v>4.3458333333333349E-2</v>
      </c>
    </row>
    <row r="132" spans="2:29" ht="15" customHeight="1">
      <c r="B132" s="111">
        <v>8</v>
      </c>
      <c r="C132" s="128">
        <f>0.001*[85]Sheet1!$F$180</f>
        <v>4.3000000000000003E-2</v>
      </c>
      <c r="D132" s="94">
        <f>0.001*[85]Sheet1!$F$181</f>
        <v>4.3000000000000003E-2</v>
      </c>
      <c r="E132" s="94">
        <f>0.001*[85]Sheet1!$F$182</f>
        <v>4.8000000000000001E-2</v>
      </c>
      <c r="F132" s="94">
        <f>0.001*[85]Sheet1!$F$183</f>
        <v>5.1000000000000004E-2</v>
      </c>
      <c r="G132" s="94">
        <f>0.001*[85]Sheet1!$F$184</f>
        <v>4.4999999999999998E-2</v>
      </c>
      <c r="H132" s="94">
        <f>0.001*[85]Sheet1!$F$185</f>
        <v>4.3999999999999997E-2</v>
      </c>
      <c r="I132" s="94">
        <f>0.001*[85]Sheet1!$F$186</f>
        <v>4.3999999999999997E-2</v>
      </c>
      <c r="J132" s="94">
        <f>0.001*[85]Sheet1!$F$187</f>
        <v>4.3000000000000003E-2</v>
      </c>
      <c r="K132" s="94">
        <f>0.001*[85]Sheet1!$F$188</f>
        <v>4.2000000000000003E-2</v>
      </c>
      <c r="L132" s="94">
        <f>0.001*[85]Sheet1!$F$189</f>
        <v>4.2000000000000003E-2</v>
      </c>
      <c r="M132" s="94">
        <f>0.001*[85]Sheet1!$F$190</f>
        <v>4.2000000000000003E-2</v>
      </c>
      <c r="N132" s="94">
        <f>0.001*[85]Sheet1!$F$191</f>
        <v>4.2000000000000003E-2</v>
      </c>
      <c r="O132" s="94">
        <f>0.001*[85]Sheet1!$F$192</f>
        <v>4.2000000000000003E-2</v>
      </c>
      <c r="P132" s="94">
        <f>0.001*[85]Sheet1!$F$193</f>
        <v>4.2000000000000003E-2</v>
      </c>
      <c r="Q132" s="94">
        <f>0.001*[85]Sheet1!$F$194</f>
        <v>4.2000000000000003E-2</v>
      </c>
      <c r="R132" s="94">
        <f>0.001*[85]Sheet1!$F$195</f>
        <v>4.2000000000000003E-2</v>
      </c>
      <c r="S132" s="94">
        <f>0.001*[85]Sheet1!$F$196</f>
        <v>4.2000000000000003E-2</v>
      </c>
      <c r="T132" s="94">
        <f>0.001*[85]Sheet1!$F$197</f>
        <v>4.2000000000000003E-2</v>
      </c>
      <c r="U132" s="94">
        <f>0.001*[85]Sheet1!$F$198</f>
        <v>4.3000000000000003E-2</v>
      </c>
      <c r="V132" s="94">
        <f>0.001*[85]Sheet1!$F$199</f>
        <v>4.3000000000000003E-2</v>
      </c>
      <c r="W132" s="94">
        <f>0.001*[85]Sheet1!$F$200</f>
        <v>4.3000000000000003E-2</v>
      </c>
      <c r="X132" s="94">
        <f>0.001*[85]Sheet1!$F$201</f>
        <v>4.3000000000000003E-2</v>
      </c>
      <c r="Y132" s="94">
        <f>0.001*[85]Sheet1!$F$202</f>
        <v>4.3000000000000003E-2</v>
      </c>
      <c r="Z132" s="129">
        <f>0.001*[85]Sheet1!$F$203</f>
        <v>4.3000000000000003E-2</v>
      </c>
      <c r="AA132" s="120">
        <f t="shared" si="21"/>
        <v>5.1000000000000004E-2</v>
      </c>
      <c r="AB132" s="95">
        <f t="shared" si="22"/>
        <v>4.2000000000000003E-2</v>
      </c>
      <c r="AC132" s="99">
        <f t="shared" si="23"/>
        <v>4.329166666666668E-2</v>
      </c>
    </row>
    <row r="133" spans="2:29" ht="15" customHeight="1">
      <c r="B133" s="111">
        <v>9</v>
      </c>
      <c r="C133" s="128">
        <f>0.001*[85]Sheet1!$F$204</f>
        <v>4.3999999999999997E-2</v>
      </c>
      <c r="D133" s="94">
        <f>0.001*[85]Sheet1!$F$205</f>
        <v>4.3999999999999997E-2</v>
      </c>
      <c r="E133" s="94">
        <f>0.001*[85]Sheet1!$F$206</f>
        <v>4.3999999999999997E-2</v>
      </c>
      <c r="F133" s="94">
        <f>0.001*[85]Sheet1!$F$207</f>
        <v>4.3999999999999997E-2</v>
      </c>
      <c r="G133" s="94">
        <f>0.001*[85]Sheet1!$F$208</f>
        <v>4.3999999999999997E-2</v>
      </c>
      <c r="H133" s="94">
        <f>0.001*[85]Sheet1!$F$209</f>
        <v>4.3999999999999997E-2</v>
      </c>
      <c r="I133" s="94">
        <f>0.001*[85]Sheet1!$F$210</f>
        <v>4.3999999999999997E-2</v>
      </c>
      <c r="J133" s="94">
        <f>0.001*[85]Sheet1!$F$211</f>
        <v>4.3999999999999997E-2</v>
      </c>
      <c r="K133" s="94">
        <f>0.001*[85]Sheet1!$F$212</f>
        <v>4.3000000000000003E-2</v>
      </c>
      <c r="L133" s="94">
        <f>0.001*[85]Sheet1!$F$213</f>
        <v>4.3000000000000003E-2</v>
      </c>
      <c r="M133" s="94">
        <f>0.001*[85]Sheet1!$F$214</f>
        <v>4.3000000000000003E-2</v>
      </c>
      <c r="N133" s="94">
        <f>0.001*[85]Sheet1!$F$215</f>
        <v>4.2000000000000003E-2</v>
      </c>
      <c r="O133" s="94">
        <f>0.001*[85]Sheet1!$F$216</f>
        <v>4.2000000000000003E-2</v>
      </c>
      <c r="P133" s="94">
        <f>0.001*[85]Sheet1!$F$217</f>
        <v>4.2000000000000003E-2</v>
      </c>
      <c r="Q133" s="94">
        <f>0.001*[85]Sheet1!$F$218</f>
        <v>4.2000000000000003E-2</v>
      </c>
      <c r="R133" s="94">
        <f>0.001*[85]Sheet1!$F$219</f>
        <v>4.2000000000000003E-2</v>
      </c>
      <c r="S133" s="94">
        <f>0.001*[85]Sheet1!$F$220</f>
        <v>4.2000000000000003E-2</v>
      </c>
      <c r="T133" s="94">
        <f>0.001*[85]Sheet1!$F$221</f>
        <v>4.3000000000000003E-2</v>
      </c>
      <c r="U133" s="94">
        <f>0.001*[85]Sheet1!$F$222</f>
        <v>4.3000000000000003E-2</v>
      </c>
      <c r="V133" s="94">
        <f>0.001*[85]Sheet1!$F$223</f>
        <v>4.3000000000000003E-2</v>
      </c>
      <c r="W133" s="94">
        <f>0.001*[85]Sheet1!$F$224</f>
        <v>4.3000000000000003E-2</v>
      </c>
      <c r="X133" s="94">
        <f>0.001*[85]Sheet1!$F$225</f>
        <v>4.3000000000000003E-2</v>
      </c>
      <c r="Y133" s="94">
        <f>0.001*[85]Sheet1!$F$226</f>
        <v>4.4999999999999998E-2</v>
      </c>
      <c r="Z133" s="129">
        <f>0.001*[85]Sheet1!$F$227</f>
        <v>4.3999999999999997E-2</v>
      </c>
      <c r="AA133" s="120">
        <f t="shared" si="21"/>
        <v>4.4999999999999998E-2</v>
      </c>
      <c r="AB133" s="95">
        <f t="shared" si="22"/>
        <v>4.2000000000000003E-2</v>
      </c>
      <c r="AC133" s="99">
        <f t="shared" si="23"/>
        <v>4.3208333333333349E-2</v>
      </c>
    </row>
    <row r="134" spans="2:29" ht="15" customHeight="1">
      <c r="B134" s="113">
        <v>10</v>
      </c>
      <c r="C134" s="132">
        <f>0.001*[85]Sheet1!$F$228</f>
        <v>4.3000000000000003E-2</v>
      </c>
      <c r="D134" s="105">
        <f>0.001*[85]Sheet1!$F$229</f>
        <v>4.3000000000000003E-2</v>
      </c>
      <c r="E134" s="105">
        <f>0.001*[85]Sheet1!$F$230</f>
        <v>4.4999999999999998E-2</v>
      </c>
      <c r="F134" s="105">
        <f>0.001*[85]Sheet1!$F$231</f>
        <v>4.5999999999999999E-2</v>
      </c>
      <c r="G134" s="105">
        <f>0.001*[85]Sheet1!$F$232</f>
        <v>4.5999999999999999E-2</v>
      </c>
      <c r="H134" s="105">
        <f>0.001*[85]Sheet1!$F$233</f>
        <v>4.9000000000000002E-2</v>
      </c>
      <c r="I134" s="105">
        <f>0.001*[85]Sheet1!$F$234</f>
        <v>4.8000000000000001E-2</v>
      </c>
      <c r="J134" s="105">
        <f>0.001*[85]Sheet1!$F$235</f>
        <v>4.4999999999999998E-2</v>
      </c>
      <c r="K134" s="105">
        <f>0.001*[85]Sheet1!$F$236</f>
        <v>4.3999999999999997E-2</v>
      </c>
      <c r="L134" s="105">
        <f>0.001*[85]Sheet1!$F$237</f>
        <v>4.3000000000000003E-2</v>
      </c>
      <c r="M134" s="105">
        <f>0.001*[85]Sheet1!$F$238</f>
        <v>4.3000000000000003E-2</v>
      </c>
      <c r="N134" s="105">
        <f>0.001*[85]Sheet1!$F$239</f>
        <v>4.3000000000000003E-2</v>
      </c>
      <c r="O134" s="105">
        <f>0.001*[85]Sheet1!$F$240</f>
        <v>4.3000000000000003E-2</v>
      </c>
      <c r="P134" s="105">
        <f>0.001*[85]Sheet1!$F$241</f>
        <v>4.3000000000000003E-2</v>
      </c>
      <c r="Q134" s="105">
        <f>0.001*[85]Sheet1!$F$242</f>
        <v>4.3999999999999997E-2</v>
      </c>
      <c r="R134" s="105">
        <f>0.001*[85]Sheet1!$F$243</f>
        <v>4.4999999999999998E-2</v>
      </c>
      <c r="S134" s="105">
        <f>0.001*[85]Sheet1!$F$244</f>
        <v>4.3999999999999997E-2</v>
      </c>
      <c r="T134" s="105">
        <f>0.001*[85]Sheet1!$F$245</f>
        <v>4.3000000000000003E-2</v>
      </c>
      <c r="U134" s="105">
        <f>0.001*[85]Sheet1!$F$246</f>
        <v>4.3000000000000003E-2</v>
      </c>
      <c r="V134" s="105">
        <f>0.001*[85]Sheet1!$F$247</f>
        <v>4.3000000000000003E-2</v>
      </c>
      <c r="W134" s="105">
        <f>0.001*[85]Sheet1!$F$248</f>
        <v>4.3000000000000003E-2</v>
      </c>
      <c r="X134" s="105">
        <f>0.001*[85]Sheet1!$F$249</f>
        <v>4.3000000000000003E-2</v>
      </c>
      <c r="Y134" s="105">
        <f>0.001*[85]Sheet1!$F$250</f>
        <v>4.3000000000000003E-2</v>
      </c>
      <c r="Z134" s="133">
        <f>0.001*[85]Sheet1!$F$251</f>
        <v>4.3000000000000003E-2</v>
      </c>
      <c r="AA134" s="122">
        <f t="shared" si="21"/>
        <v>4.9000000000000002E-2</v>
      </c>
      <c r="AB134" s="106">
        <f t="shared" si="22"/>
        <v>4.3000000000000003E-2</v>
      </c>
      <c r="AC134" s="107">
        <f t="shared" si="23"/>
        <v>4.4083333333333342E-2</v>
      </c>
    </row>
    <row r="135" spans="2:29" ht="15" customHeight="1">
      <c r="B135" s="111">
        <v>11</v>
      </c>
      <c r="C135" s="128">
        <f>0.001*[85]Sheet1!$F$252</f>
        <v>4.3999999999999997E-2</v>
      </c>
      <c r="D135" s="94">
        <f>0.001*[85]Sheet1!$F$253</f>
        <v>4.7E-2</v>
      </c>
      <c r="E135" s="94">
        <f>0.001*[85]Sheet1!$F$254</f>
        <v>0.05</v>
      </c>
      <c r="F135" s="94">
        <f>0.001*[85]Sheet1!$F$255</f>
        <v>5.1000000000000004E-2</v>
      </c>
      <c r="G135" s="94">
        <f>0.001*[85]Sheet1!$F$256</f>
        <v>5.1000000000000004E-2</v>
      </c>
      <c r="H135" s="94">
        <f>0.001*[85]Sheet1!$F$257</f>
        <v>0.05</v>
      </c>
      <c r="I135" s="94">
        <f>0.001*[85]Sheet1!$F$258</f>
        <v>4.5999999999999999E-2</v>
      </c>
      <c r="J135" s="94">
        <f>0.001*[85]Sheet1!$F$259</f>
        <v>4.3999999999999997E-2</v>
      </c>
      <c r="K135" s="94">
        <f>0.001*[85]Sheet1!$F$260</f>
        <v>4.3000000000000003E-2</v>
      </c>
      <c r="L135" s="94">
        <f>0.001*[85]Sheet1!$F$261</f>
        <v>4.3999999999999997E-2</v>
      </c>
      <c r="M135" s="94">
        <f>0.001*[85]Sheet1!$F$262</f>
        <v>4.3000000000000003E-2</v>
      </c>
      <c r="N135" s="94">
        <f>0.001*[85]Sheet1!$F$263</f>
        <v>4.3000000000000003E-2</v>
      </c>
      <c r="O135" s="94">
        <f>0.001*[85]Sheet1!$F$264</f>
        <v>4.3000000000000003E-2</v>
      </c>
      <c r="P135" s="94">
        <f>0.001*[85]Sheet1!$F$265</f>
        <v>4.3000000000000003E-2</v>
      </c>
      <c r="Q135" s="94">
        <f>0.001*[85]Sheet1!$F$266</f>
        <v>4.3000000000000003E-2</v>
      </c>
      <c r="R135" s="94">
        <f>0.001*[85]Sheet1!$F$267</f>
        <v>4.3999999999999997E-2</v>
      </c>
      <c r="S135" s="94">
        <f>0.001*[85]Sheet1!$F$268</f>
        <v>4.3000000000000003E-2</v>
      </c>
      <c r="T135" s="94">
        <f>0.001*[85]Sheet1!$F$269</f>
        <v>4.3999999999999997E-2</v>
      </c>
      <c r="U135" s="94">
        <f>0.001*[85]Sheet1!$F$270</f>
        <v>4.3000000000000003E-2</v>
      </c>
      <c r="V135" s="94">
        <f>0.001*[85]Sheet1!$F$271</f>
        <v>4.3000000000000003E-2</v>
      </c>
      <c r="W135" s="94">
        <f>0.001*[85]Sheet1!$F$272</f>
        <v>4.3000000000000003E-2</v>
      </c>
      <c r="X135" s="94">
        <f>0.001*[85]Sheet1!$F$273</f>
        <v>4.3000000000000003E-2</v>
      </c>
      <c r="Y135" s="94">
        <f>0.001*[85]Sheet1!$F$274</f>
        <v>4.3000000000000003E-2</v>
      </c>
      <c r="Z135" s="129">
        <f>0.001*[85]Sheet1!$F$275</f>
        <v>4.3000000000000003E-2</v>
      </c>
      <c r="AA135" s="120">
        <f t="shared" si="21"/>
        <v>5.1000000000000004E-2</v>
      </c>
      <c r="AB135" s="95">
        <f t="shared" si="22"/>
        <v>4.3000000000000003E-2</v>
      </c>
      <c r="AC135" s="99">
        <f t="shared" si="23"/>
        <v>4.4750000000000012E-2</v>
      </c>
    </row>
    <row r="136" spans="2:29" ht="15" customHeight="1">
      <c r="B136" s="111">
        <v>12</v>
      </c>
      <c r="C136" s="128">
        <f>0.001*[85]Sheet1!$F$276</f>
        <v>4.3000000000000003E-2</v>
      </c>
      <c r="D136" s="94">
        <f>0.001*[85]Sheet1!$F$277</f>
        <v>4.3000000000000003E-2</v>
      </c>
      <c r="E136" s="94">
        <f>0.001*[85]Sheet1!$F$278</f>
        <v>4.3000000000000003E-2</v>
      </c>
      <c r="F136" s="94">
        <f>0.001*[85]Sheet1!$F$279</f>
        <v>4.3000000000000003E-2</v>
      </c>
      <c r="G136" s="94">
        <f>0.001*[85]Sheet1!$F$280</f>
        <v>4.3000000000000003E-2</v>
      </c>
      <c r="H136" s="94">
        <f>0.001*[85]Sheet1!$F$281</f>
        <v>4.3000000000000003E-2</v>
      </c>
      <c r="I136" s="94">
        <f>0.001*[85]Sheet1!$F$282</f>
        <v>4.3000000000000003E-2</v>
      </c>
      <c r="J136" s="94">
        <f>0.001*[85]Sheet1!$F$283</f>
        <v>4.3000000000000003E-2</v>
      </c>
      <c r="K136" s="94">
        <f>0.001*[85]Sheet1!$F$284</f>
        <v>4.2000000000000003E-2</v>
      </c>
      <c r="L136" s="94">
        <f>0.001*[85]Sheet1!$F$285</f>
        <v>4.2000000000000003E-2</v>
      </c>
      <c r="M136" s="94">
        <f>0.001*[85]Sheet1!$F$286</f>
        <v>4.2000000000000003E-2</v>
      </c>
      <c r="N136" s="94">
        <f>0.001*[85]Sheet1!$F$287</f>
        <v>4.2000000000000003E-2</v>
      </c>
      <c r="O136" s="94">
        <f>0.001*[85]Sheet1!$F$288</f>
        <v>4.2000000000000003E-2</v>
      </c>
      <c r="P136" s="94">
        <f>0.001*[85]Sheet1!$F$289</f>
        <v>4.2000000000000003E-2</v>
      </c>
      <c r="Q136" s="94">
        <f>0.001*[85]Sheet1!$F$290</f>
        <v>4.2000000000000003E-2</v>
      </c>
      <c r="R136" s="94">
        <f>0.001*[85]Sheet1!$F$291</f>
        <v>4.2000000000000003E-2</v>
      </c>
      <c r="S136" s="94">
        <f>0.001*[85]Sheet1!$F$292</f>
        <v>4.2000000000000003E-2</v>
      </c>
      <c r="T136" s="94">
        <f>0.001*[85]Sheet1!$F$293</f>
        <v>4.2000000000000003E-2</v>
      </c>
      <c r="U136" s="94">
        <f>0.001*[85]Sheet1!$F$294</f>
        <v>4.3000000000000003E-2</v>
      </c>
      <c r="V136" s="94">
        <f>0.001*[85]Sheet1!$F$295</f>
        <v>4.3000000000000003E-2</v>
      </c>
      <c r="W136" s="94">
        <f>0.001*[85]Sheet1!$F$296</f>
        <v>4.3999999999999997E-2</v>
      </c>
      <c r="X136" s="94">
        <f>0.001*[85]Sheet1!$F$297</f>
        <v>4.3000000000000003E-2</v>
      </c>
      <c r="Y136" s="94">
        <f>0.001*[85]Sheet1!$F$298</f>
        <v>4.3000000000000003E-2</v>
      </c>
      <c r="Z136" s="129">
        <f>0.001*[85]Sheet1!$F$299</f>
        <v>4.3999999999999997E-2</v>
      </c>
      <c r="AA136" s="120">
        <f t="shared" si="21"/>
        <v>4.3999999999999997E-2</v>
      </c>
      <c r="AB136" s="95">
        <f t="shared" si="22"/>
        <v>4.2000000000000003E-2</v>
      </c>
      <c r="AC136" s="99">
        <f t="shared" si="23"/>
        <v>4.2666666666666679E-2</v>
      </c>
    </row>
    <row r="137" spans="2:29" ht="15" customHeight="1">
      <c r="B137" s="111">
        <v>13</v>
      </c>
      <c r="C137" s="128">
        <f>0.001*[85]Sheet1!$F$300</f>
        <v>4.3999999999999997E-2</v>
      </c>
      <c r="D137" s="94">
        <f>0.001*[85]Sheet1!$F$301</f>
        <v>4.3999999999999997E-2</v>
      </c>
      <c r="E137" s="94">
        <f>0.001*[85]Sheet1!$F$302</f>
        <v>4.3999999999999997E-2</v>
      </c>
      <c r="F137" s="94">
        <f>0.001*[85]Sheet1!$F$303</f>
        <v>4.3999999999999997E-2</v>
      </c>
      <c r="G137" s="94">
        <f>0.001*[85]Sheet1!$F$304</f>
        <v>4.3999999999999997E-2</v>
      </c>
      <c r="H137" s="94">
        <f>0.001*[85]Sheet1!$F$305</f>
        <v>4.3999999999999997E-2</v>
      </c>
      <c r="I137" s="94">
        <f>0.001*[85]Sheet1!$F$306</f>
        <v>4.3999999999999997E-2</v>
      </c>
      <c r="J137" s="94">
        <f>0.001*[85]Sheet1!$F$307</f>
        <v>4.3999999999999997E-2</v>
      </c>
      <c r="K137" s="94">
        <f>0.001*[85]Sheet1!$F$308</f>
        <v>4.3000000000000003E-2</v>
      </c>
      <c r="L137" s="94">
        <f>0.001*[85]Sheet1!$F$309</f>
        <v>4.3000000000000003E-2</v>
      </c>
      <c r="M137" s="94">
        <f>0.001*[85]Sheet1!$F$310</f>
        <v>4.3000000000000003E-2</v>
      </c>
      <c r="N137" s="94">
        <f>0.001*[85]Sheet1!$F$311</f>
        <v>4.3000000000000003E-2</v>
      </c>
      <c r="O137" s="94">
        <f>0.001*[85]Sheet1!$F$312</f>
        <v>4.3000000000000003E-2</v>
      </c>
      <c r="P137" s="94">
        <f>0.001*[85]Sheet1!$F$313</f>
        <v>4.3000000000000003E-2</v>
      </c>
      <c r="Q137" s="94">
        <f>0.001*[85]Sheet1!$F$314</f>
        <v>4.3000000000000003E-2</v>
      </c>
      <c r="R137" s="94">
        <f>0.001*[85]Sheet1!$F$315</f>
        <v>4.3000000000000003E-2</v>
      </c>
      <c r="S137" s="94">
        <f>0.001*[85]Sheet1!$F$316</f>
        <v>4.3000000000000003E-2</v>
      </c>
      <c r="T137" s="94">
        <f>0.001*[85]Sheet1!$F$317</f>
        <v>4.3000000000000003E-2</v>
      </c>
      <c r="U137" s="94">
        <f>0.001*[85]Sheet1!$F$318</f>
        <v>4.3000000000000003E-2</v>
      </c>
      <c r="V137" s="94">
        <f>0.001*[85]Sheet1!$F$319</f>
        <v>4.3999999999999997E-2</v>
      </c>
      <c r="W137" s="94">
        <f>0.001*[85]Sheet1!$F$320</f>
        <v>4.3000000000000003E-2</v>
      </c>
      <c r="X137" s="94">
        <f>0.001*[85]Sheet1!$F$321</f>
        <v>4.3999999999999997E-2</v>
      </c>
      <c r="Y137" s="94">
        <f>0.001*[85]Sheet1!$F$322</f>
        <v>4.3000000000000003E-2</v>
      </c>
      <c r="Z137" s="129">
        <f>0.001*[85]Sheet1!$F$323</f>
        <v>4.3000000000000003E-2</v>
      </c>
      <c r="AA137" s="120">
        <f t="shared" si="21"/>
        <v>4.3999999999999997E-2</v>
      </c>
      <c r="AB137" s="95">
        <f t="shared" si="22"/>
        <v>4.3000000000000003E-2</v>
      </c>
      <c r="AC137" s="99">
        <f t="shared" si="23"/>
        <v>4.341666666666668E-2</v>
      </c>
    </row>
    <row r="138" spans="2:29" ht="15" customHeight="1">
      <c r="B138" s="111">
        <v>14</v>
      </c>
      <c r="C138" s="128">
        <f>0.001*[85]Sheet1!$F$324</f>
        <v>4.3999999999999997E-2</v>
      </c>
      <c r="D138" s="94">
        <f>0.001*[85]Sheet1!$F$325</f>
        <v>4.3999999999999997E-2</v>
      </c>
      <c r="E138" s="94">
        <f>0.001*[85]Sheet1!$F$326</f>
        <v>4.5999999999999999E-2</v>
      </c>
      <c r="F138" s="94">
        <f>0.001*[85]Sheet1!$F$327</f>
        <v>4.4999999999999998E-2</v>
      </c>
      <c r="G138" s="94">
        <f>0.001*[85]Sheet1!$F$328</f>
        <v>4.5999999999999999E-2</v>
      </c>
      <c r="H138" s="94">
        <f>0.001*[85]Sheet1!$F$329</f>
        <v>4.7E-2</v>
      </c>
      <c r="I138" s="94">
        <f>0.001*[85]Sheet1!$F$330</f>
        <v>4.9000000000000002E-2</v>
      </c>
      <c r="J138" s="94">
        <f>0.001*[85]Sheet1!$F$331</f>
        <v>4.7E-2</v>
      </c>
      <c r="K138" s="94">
        <f>0.001*[85]Sheet1!$F$332</f>
        <v>4.3999999999999997E-2</v>
      </c>
      <c r="L138" s="94">
        <f>0.001*[85]Sheet1!$F$333</f>
        <v>4.3000000000000003E-2</v>
      </c>
      <c r="M138" s="94">
        <f>0.001*[85]Sheet1!$F$334</f>
        <v>4.3000000000000003E-2</v>
      </c>
      <c r="N138" s="94">
        <f>0.001*[85]Sheet1!$F$335</f>
        <v>4.3000000000000003E-2</v>
      </c>
      <c r="O138" s="94">
        <f>0.001*[85]Sheet1!$F$336</f>
        <v>4.3000000000000003E-2</v>
      </c>
      <c r="P138" s="94">
        <f>0.001*[85]Sheet1!$F$337</f>
        <v>4.3000000000000003E-2</v>
      </c>
      <c r="Q138" s="94">
        <f>0.001*[85]Sheet1!$F$338</f>
        <v>4.3000000000000003E-2</v>
      </c>
      <c r="R138" s="94">
        <f>0.001*[85]Sheet1!$F$339</f>
        <v>4.3000000000000003E-2</v>
      </c>
      <c r="S138" s="94">
        <f>0.001*[85]Sheet1!$F$340</f>
        <v>4.3000000000000003E-2</v>
      </c>
      <c r="T138" s="94">
        <f>0.001*[85]Sheet1!$F$341</f>
        <v>4.3999999999999997E-2</v>
      </c>
      <c r="U138" s="94">
        <f>0.001*[85]Sheet1!$F$342</f>
        <v>4.3999999999999997E-2</v>
      </c>
      <c r="V138" s="94">
        <f>0.001*[85]Sheet1!$F$343</f>
        <v>4.3000000000000003E-2</v>
      </c>
      <c r="W138" s="94">
        <f>0.001*[85]Sheet1!$F$344</f>
        <v>4.8000000000000001E-2</v>
      </c>
      <c r="X138" s="94">
        <f>0.001*[85]Sheet1!$F$345</f>
        <v>4.8000000000000001E-2</v>
      </c>
      <c r="Y138" s="94">
        <f>0.001*[85]Sheet1!$F$346</f>
        <v>4.5999999999999999E-2</v>
      </c>
      <c r="Z138" s="129">
        <f>0.001*[85]Sheet1!$F$347</f>
        <v>4.7E-2</v>
      </c>
      <c r="AA138" s="120">
        <f t="shared" si="21"/>
        <v>4.9000000000000002E-2</v>
      </c>
      <c r="AB138" s="95">
        <f t="shared" si="22"/>
        <v>4.3000000000000003E-2</v>
      </c>
      <c r="AC138" s="99">
        <f t="shared" si="23"/>
        <v>4.4833333333333343E-2</v>
      </c>
    </row>
    <row r="139" spans="2:29" ht="15" customHeight="1">
      <c r="B139" s="111">
        <v>15</v>
      </c>
      <c r="C139" s="128">
        <f>0.001*[85]Sheet1!$F$348</f>
        <v>4.7E-2</v>
      </c>
      <c r="D139" s="94">
        <f>0.001*[85]Sheet1!$F$349</f>
        <v>4.4999999999999998E-2</v>
      </c>
      <c r="E139" s="94">
        <f>0.001*[85]Sheet1!$F$350</f>
        <v>4.4999999999999998E-2</v>
      </c>
      <c r="F139" s="94">
        <f>0.001*[85]Sheet1!$F$351</f>
        <v>5.3999999999999999E-2</v>
      </c>
      <c r="G139" s="94">
        <f>0.001*[85]Sheet1!$F$352</f>
        <v>5.8000000000000003E-2</v>
      </c>
      <c r="H139" s="94">
        <f>0.001*[85]Sheet1!$F$353</f>
        <v>5.3999999999999999E-2</v>
      </c>
      <c r="I139" s="94">
        <f>0.001*[85]Sheet1!$F$354</f>
        <v>6.2E-2</v>
      </c>
      <c r="J139" s="94">
        <f>0.001*[85]Sheet1!$F$355</f>
        <v>0.06</v>
      </c>
      <c r="K139" s="94">
        <f>0.001*[85]Sheet1!$F$356</f>
        <v>5.1000000000000004E-2</v>
      </c>
      <c r="L139" s="94">
        <f>0.001*[85]Sheet1!$F$357</f>
        <v>5.2999999999999999E-2</v>
      </c>
      <c r="M139" s="94">
        <f>0.001*[85]Sheet1!$F$358</f>
        <v>4.9000000000000002E-2</v>
      </c>
      <c r="N139" s="94">
        <f>0.001*[85]Sheet1!$F$359</f>
        <v>4.7E-2</v>
      </c>
      <c r="O139" s="94">
        <f>0.001*[85]Sheet1!$F$360</f>
        <v>4.9000000000000002E-2</v>
      </c>
      <c r="P139" s="94">
        <f>0.001*[85]Sheet1!$F$361</f>
        <v>4.5999999999999999E-2</v>
      </c>
      <c r="Q139" s="94">
        <f>0.001*[85]Sheet1!$F$362</f>
        <v>4.2000000000000003E-2</v>
      </c>
      <c r="R139" s="94">
        <f>0.001*[85]Sheet1!$F$363</f>
        <v>4.2000000000000003E-2</v>
      </c>
      <c r="S139" s="94">
        <f>0.001*[85]Sheet1!$F$364</f>
        <v>4.2000000000000003E-2</v>
      </c>
      <c r="T139" s="94">
        <f>0.001*[85]Sheet1!$F$365</f>
        <v>4.2000000000000003E-2</v>
      </c>
      <c r="U139" s="94">
        <f>0.001*[85]Sheet1!$F$366</f>
        <v>4.2000000000000003E-2</v>
      </c>
      <c r="V139" s="94">
        <f>0.001*[85]Sheet1!$F$367</f>
        <v>4.2000000000000003E-2</v>
      </c>
      <c r="W139" s="94">
        <f>0.001*[85]Sheet1!$F$368</f>
        <v>4.2000000000000003E-2</v>
      </c>
      <c r="X139" s="94">
        <f>0.001*[85]Sheet1!$F$369</f>
        <v>4.2000000000000003E-2</v>
      </c>
      <c r="Y139" s="94">
        <f>0.001*[85]Sheet1!$F$370</f>
        <v>4.2000000000000003E-2</v>
      </c>
      <c r="Z139" s="129">
        <f>0.001*[85]Sheet1!$F$371</f>
        <v>4.2000000000000003E-2</v>
      </c>
      <c r="AA139" s="120">
        <f t="shared" si="21"/>
        <v>6.2E-2</v>
      </c>
      <c r="AB139" s="95">
        <f t="shared" si="22"/>
        <v>4.2000000000000003E-2</v>
      </c>
      <c r="AC139" s="99">
        <f t="shared" si="23"/>
        <v>4.7500000000000021E-2</v>
      </c>
    </row>
    <row r="140" spans="2:29" ht="15" customHeight="1">
      <c r="B140" s="112">
        <v>16</v>
      </c>
      <c r="C140" s="130">
        <f>0.001*[85]Sheet1!$F$372</f>
        <v>4.2000000000000003E-2</v>
      </c>
      <c r="D140" s="102">
        <f>0.001*[85]Sheet1!$F$373</f>
        <v>4.2000000000000003E-2</v>
      </c>
      <c r="E140" s="102">
        <f>0.001*[85]Sheet1!$F$374</f>
        <v>4.2000000000000003E-2</v>
      </c>
      <c r="F140" s="102">
        <f>0.001*[85]Sheet1!$F$375</f>
        <v>4.2000000000000003E-2</v>
      </c>
      <c r="G140" s="102">
        <f>0.001*[85]Sheet1!$F$376</f>
        <v>4.2000000000000003E-2</v>
      </c>
      <c r="H140" s="102">
        <f>0.001*[85]Sheet1!$F$377</f>
        <v>4.2000000000000003E-2</v>
      </c>
      <c r="I140" s="102">
        <f>0.001*[85]Sheet1!$F$378</f>
        <v>4.2000000000000003E-2</v>
      </c>
      <c r="J140" s="102">
        <f>0.001*[85]Sheet1!$F$379</f>
        <v>4.2000000000000003E-2</v>
      </c>
      <c r="K140" s="102">
        <f>0.001*[85]Sheet1!$F$380</f>
        <v>4.3000000000000003E-2</v>
      </c>
      <c r="L140" s="102">
        <f>0.001*[85]Sheet1!$F$381</f>
        <v>4.3000000000000003E-2</v>
      </c>
      <c r="M140" s="102">
        <f>0.001*[85]Sheet1!$F$382</f>
        <v>4.3999999999999997E-2</v>
      </c>
      <c r="N140" s="102">
        <f>0.001*[85]Sheet1!$F$383</f>
        <v>4.3999999999999997E-2</v>
      </c>
      <c r="O140" s="102">
        <f>0.001*[85]Sheet1!$F$384</f>
        <v>4.3999999999999997E-2</v>
      </c>
      <c r="P140" s="102">
        <f>0.001*[85]Sheet1!$F$385</f>
        <v>4.4999999999999998E-2</v>
      </c>
      <c r="Q140" s="102">
        <f>0.001*[85]Sheet1!$F$386</f>
        <v>4.7E-2</v>
      </c>
      <c r="R140" s="102">
        <f>0.001*[85]Sheet1!$F$387</f>
        <v>4.9000000000000002E-2</v>
      </c>
      <c r="S140" s="102">
        <f>0.001*[85]Sheet1!$F$388</f>
        <v>0.05</v>
      </c>
      <c r="T140" s="102">
        <f>0.001*[85]Sheet1!$F$389</f>
        <v>4.9000000000000002E-2</v>
      </c>
      <c r="U140" s="102">
        <f>0.001*[85]Sheet1!$F$390</f>
        <v>4.7E-2</v>
      </c>
      <c r="V140" s="102">
        <f>0.001*[85]Sheet1!$F$391</f>
        <v>4.8000000000000001E-2</v>
      </c>
      <c r="W140" s="102">
        <f>0.001*[85]Sheet1!$F$392</f>
        <v>4.9000000000000002E-2</v>
      </c>
      <c r="X140" s="102">
        <f>0.001*[85]Sheet1!$F$393</f>
        <v>0.05</v>
      </c>
      <c r="Y140" s="102">
        <f>0.001*[85]Sheet1!$F$394</f>
        <v>4.9000000000000002E-2</v>
      </c>
      <c r="Z140" s="131">
        <f>0.001*[85]Sheet1!$F$395</f>
        <v>4.8000000000000001E-2</v>
      </c>
      <c r="AA140" s="121">
        <f t="shared" si="21"/>
        <v>0.05</v>
      </c>
      <c r="AB140" s="103">
        <f t="shared" si="22"/>
        <v>4.2000000000000003E-2</v>
      </c>
      <c r="AC140" s="104">
        <f t="shared" si="23"/>
        <v>4.520833333333335E-2</v>
      </c>
    </row>
    <row r="141" spans="2:29" ht="15" customHeight="1">
      <c r="B141" s="111">
        <v>17</v>
      </c>
      <c r="C141" s="128">
        <f>0.001*[85]Sheet1!$F$396</f>
        <v>4.3999999999999997E-2</v>
      </c>
      <c r="D141" s="94">
        <f>0.001*[85]Sheet1!$F$397</f>
        <v>4.1000000000000002E-2</v>
      </c>
      <c r="E141" s="94">
        <f>0.001*[85]Sheet1!$F$398</f>
        <v>4.1000000000000002E-2</v>
      </c>
      <c r="F141" s="94">
        <f>0.001*[85]Sheet1!$F$399</f>
        <v>4.8000000000000001E-2</v>
      </c>
      <c r="G141" s="94">
        <f>0.001*[85]Sheet1!$F$400</f>
        <v>0.05</v>
      </c>
      <c r="H141" s="94">
        <f>0.001*[85]Sheet1!$F$401</f>
        <v>5.2000000000000005E-2</v>
      </c>
      <c r="I141" s="94">
        <f>0.001*[85]Sheet1!$F$402</f>
        <v>4.8000000000000001E-2</v>
      </c>
      <c r="J141" s="94">
        <f>0.001*[85]Sheet1!$F$403</f>
        <v>5.1000000000000004E-2</v>
      </c>
      <c r="K141" s="94">
        <f>0.001*[85]Sheet1!$F$404</f>
        <v>5.2000000000000005E-2</v>
      </c>
      <c r="L141" s="94">
        <f>0.001*[85]Sheet1!$F$405</f>
        <v>4.8000000000000001E-2</v>
      </c>
      <c r="M141" s="94">
        <f>0.001*[85]Sheet1!$F$406</f>
        <v>0.05</v>
      </c>
      <c r="N141" s="94">
        <f>0.001*[85]Sheet1!$F$407</f>
        <v>5.2999999999999999E-2</v>
      </c>
      <c r="O141" s="94">
        <f>0.001*[85]Sheet1!$F$408</f>
        <v>4.9000000000000002E-2</v>
      </c>
      <c r="P141" s="94">
        <f>0.001*[85]Sheet1!$F$409</f>
        <v>4.7E-2</v>
      </c>
      <c r="Q141" s="94">
        <f>0.001*[85]Sheet1!$F$400</f>
        <v>0.05</v>
      </c>
      <c r="R141" s="94">
        <f>0.001*[85]Sheet1!$F$411</f>
        <v>4.3000000000000003E-2</v>
      </c>
      <c r="S141" s="94">
        <f>0.001*[85]Sheet1!$F$412</f>
        <v>4.7E-2</v>
      </c>
      <c r="T141" s="94">
        <f>0.001*[85]Sheet1!$F$413</f>
        <v>4.5999999999999999E-2</v>
      </c>
      <c r="U141" s="94">
        <f>0.001*[85]Sheet1!$F$414</f>
        <v>4.2000000000000003E-2</v>
      </c>
      <c r="V141" s="94">
        <f>0.001*[85]Sheet1!$F$415</f>
        <v>3.9E-2</v>
      </c>
      <c r="W141" s="94">
        <f>0.001*[85]Sheet1!$F$416</f>
        <v>3.9E-2</v>
      </c>
      <c r="X141" s="94">
        <f>0.001*[85]Sheet1!$F$417</f>
        <v>3.7999999999999999E-2</v>
      </c>
      <c r="Y141" s="94">
        <f>0.001*[85]Sheet1!$F$418</f>
        <v>3.7999999999999999E-2</v>
      </c>
      <c r="Z141" s="129">
        <f>0.001*[85]Sheet1!$F$419</f>
        <v>3.7999999999999999E-2</v>
      </c>
      <c r="AA141" s="120">
        <f t="shared" si="21"/>
        <v>5.2999999999999999E-2</v>
      </c>
      <c r="AB141" s="95">
        <f t="shared" si="22"/>
        <v>3.7999999999999999E-2</v>
      </c>
      <c r="AC141" s="99">
        <f t="shared" si="23"/>
        <v>4.5583333333333344E-2</v>
      </c>
    </row>
    <row r="142" spans="2:29" ht="15" customHeight="1">
      <c r="B142" s="111">
        <v>18</v>
      </c>
      <c r="C142" s="128">
        <f>0.001*[85]Sheet1!$F$420</f>
        <v>3.7999999999999999E-2</v>
      </c>
      <c r="D142" s="94">
        <f>0.001*[85]Sheet1!$F$421</f>
        <v>3.7999999999999999E-2</v>
      </c>
      <c r="E142" s="94">
        <f>0.001*[85]Sheet1!$F$422</f>
        <v>3.7999999999999999E-2</v>
      </c>
      <c r="F142" s="94">
        <f>0.001*[85]Sheet1!$F$423</f>
        <v>3.7999999999999999E-2</v>
      </c>
      <c r="G142" s="94">
        <f>0.001*[85]Sheet1!$F$424</f>
        <v>3.7999999999999999E-2</v>
      </c>
      <c r="H142" s="94">
        <f>0.001*[85]Sheet1!$F$425</f>
        <v>3.7999999999999999E-2</v>
      </c>
      <c r="I142" s="94">
        <f>0.001*[85]Sheet1!$F$426</f>
        <v>3.7999999999999999E-2</v>
      </c>
      <c r="J142" s="94">
        <f>0.001*[85]Sheet1!$F$427</f>
        <v>3.7999999999999999E-2</v>
      </c>
      <c r="K142" s="94">
        <f>0.001*[85]Sheet1!$F$428</f>
        <v>3.7999999999999999E-2</v>
      </c>
      <c r="L142" s="94">
        <f>0.001*[85]Sheet1!$F$429</f>
        <v>3.7999999999999999E-2</v>
      </c>
      <c r="M142" s="94">
        <f>0.001*[85]Sheet1!$F$430</f>
        <v>3.9E-2</v>
      </c>
      <c r="N142" s="94">
        <f>0.001*[85]Sheet1!$F$431</f>
        <v>3.9E-2</v>
      </c>
      <c r="O142" s="94">
        <f>0.001*[85]Sheet1!$F$432</f>
        <v>3.9E-2</v>
      </c>
      <c r="P142" s="94">
        <f>0.001*[85]Sheet1!$F$433</f>
        <v>3.9E-2</v>
      </c>
      <c r="Q142" s="94">
        <f>0.001*[85]Sheet1!$F$434</f>
        <v>3.9E-2</v>
      </c>
      <c r="R142" s="94">
        <f>0.001*[85]Sheet1!$F$435</f>
        <v>3.9E-2</v>
      </c>
      <c r="S142" s="94">
        <f>0.001*[85]Sheet1!$F$436</f>
        <v>0.04</v>
      </c>
      <c r="T142" s="94">
        <f>0.001*[85]Sheet1!$F$437</f>
        <v>0.04</v>
      </c>
      <c r="U142" s="94">
        <f>0.001*[85]Sheet1!$F$438</f>
        <v>0.04</v>
      </c>
      <c r="V142" s="94">
        <f>0.001*[85]Sheet1!$F$439</f>
        <v>4.1000000000000002E-2</v>
      </c>
      <c r="W142" s="94">
        <f>0.001*[85]Sheet1!$F$440</f>
        <v>4.2000000000000003E-2</v>
      </c>
      <c r="X142" s="94">
        <f>0.001*[85]Sheet1!$F$441</f>
        <v>4.2000000000000003E-2</v>
      </c>
      <c r="Y142" s="94">
        <f>0.001*[85]Sheet1!$F$442</f>
        <v>4.2000000000000003E-2</v>
      </c>
      <c r="Z142" s="129">
        <f>0.001*[85]Sheet1!$F$443</f>
        <v>4.1000000000000002E-2</v>
      </c>
      <c r="AA142" s="120">
        <f t="shared" si="21"/>
        <v>4.2000000000000003E-2</v>
      </c>
      <c r="AB142" s="95">
        <f t="shared" si="22"/>
        <v>3.7999999999999999E-2</v>
      </c>
      <c r="AC142" s="99">
        <f t="shared" si="23"/>
        <v>3.9250000000000014E-2</v>
      </c>
    </row>
    <row r="143" spans="2:29" ht="15" customHeight="1">
      <c r="B143" s="111">
        <v>19</v>
      </c>
      <c r="C143" s="128">
        <f>0.001*[85]Sheet1!$F$444</f>
        <v>0.04</v>
      </c>
      <c r="D143" s="94">
        <f>0.001*[85]Sheet1!$F$445</f>
        <v>0.04</v>
      </c>
      <c r="E143" s="94">
        <f>0.001*[85]Sheet1!$F$446</f>
        <v>4.1000000000000002E-2</v>
      </c>
      <c r="F143" s="94">
        <f>0.001*[85]Sheet1!$F$447</f>
        <v>4.1000000000000002E-2</v>
      </c>
      <c r="G143" s="94">
        <f>0.001*[85]Sheet1!$F$448</f>
        <v>4.1000000000000002E-2</v>
      </c>
      <c r="H143" s="94">
        <f>0.001*[85]Sheet1!$F$449</f>
        <v>4.1000000000000002E-2</v>
      </c>
      <c r="I143" s="94">
        <f>0.001*[85]Sheet1!$F$450</f>
        <v>4.1000000000000002E-2</v>
      </c>
      <c r="J143" s="94">
        <f>0.001*[85]Sheet1!$F$451</f>
        <v>4.1000000000000002E-2</v>
      </c>
      <c r="K143" s="94">
        <f>0.001*[85]Sheet1!$F$452</f>
        <v>4.1000000000000002E-2</v>
      </c>
      <c r="L143" s="94">
        <f>0.001*[85]Sheet1!$F$453</f>
        <v>4.1000000000000002E-2</v>
      </c>
      <c r="M143" s="94">
        <f>0.001*[85]Sheet1!$F$454</f>
        <v>4.1000000000000002E-2</v>
      </c>
      <c r="N143" s="94">
        <f>0.001*[85]Sheet1!$F$455</f>
        <v>4.1000000000000002E-2</v>
      </c>
      <c r="O143" s="94">
        <f>0.001*[85]Sheet1!$F$456</f>
        <v>4.1000000000000002E-2</v>
      </c>
      <c r="P143" s="94">
        <f>0.001*[85]Sheet1!$F$457</f>
        <v>4.1000000000000002E-2</v>
      </c>
      <c r="Q143" s="94">
        <f>0.001*[85]Sheet1!$F$458</f>
        <v>4.1000000000000002E-2</v>
      </c>
      <c r="R143" s="94">
        <f>0.001*[85]Sheet1!$F$459</f>
        <v>4.1000000000000002E-2</v>
      </c>
      <c r="S143" s="94">
        <f>0.001*[85]Sheet1!$F$460</f>
        <v>4.1000000000000002E-2</v>
      </c>
      <c r="T143" s="94">
        <f>0.001*[85]Sheet1!$F$461</f>
        <v>4.2000000000000003E-2</v>
      </c>
      <c r="U143" s="94">
        <f>0.001*[85]Sheet1!$F$462</f>
        <v>4.2000000000000003E-2</v>
      </c>
      <c r="V143" s="94">
        <f>0.001*[85]Sheet1!$F$463</f>
        <v>4.2000000000000003E-2</v>
      </c>
      <c r="W143" s="94">
        <f>0.001*[85]Sheet1!$F$464</f>
        <v>4.2000000000000003E-2</v>
      </c>
      <c r="X143" s="94">
        <f>0.001*[85]Sheet1!$F$465</f>
        <v>4.2000000000000003E-2</v>
      </c>
      <c r="Y143" s="94">
        <f>0.001*[85]Sheet1!$F$466</f>
        <v>4.2000000000000003E-2</v>
      </c>
      <c r="Z143" s="129">
        <f>0.001*[85]Sheet1!$F$467</f>
        <v>4.2000000000000003E-2</v>
      </c>
      <c r="AA143" s="120">
        <f t="shared" si="21"/>
        <v>4.2000000000000003E-2</v>
      </c>
      <c r="AB143" s="95">
        <f t="shared" si="22"/>
        <v>0.04</v>
      </c>
      <c r="AC143" s="99">
        <f t="shared" si="23"/>
        <v>4.1208333333333347E-2</v>
      </c>
    </row>
    <row r="144" spans="2:29" ht="15" customHeight="1">
      <c r="B144" s="113">
        <v>20</v>
      </c>
      <c r="C144" s="132">
        <f>0.001*[85]Sheet1!$F$468</f>
        <v>4.3000000000000003E-2</v>
      </c>
      <c r="D144" s="105">
        <f>0.001*[85]Sheet1!$F$469</f>
        <v>4.3000000000000003E-2</v>
      </c>
      <c r="E144" s="105">
        <f>0.001*[85]Sheet1!$F$470</f>
        <v>4.2000000000000003E-2</v>
      </c>
      <c r="F144" s="105">
        <f>0.001*[85]Sheet1!$F$471</f>
        <v>4.2000000000000003E-2</v>
      </c>
      <c r="G144" s="105">
        <f>0.001*[85]Sheet1!$F$472</f>
        <v>4.2000000000000003E-2</v>
      </c>
      <c r="H144" s="105">
        <f>0.001*[85]Sheet1!$F$473</f>
        <v>4.3000000000000003E-2</v>
      </c>
      <c r="I144" s="105">
        <f>0.001*[85]Sheet1!$F$474</f>
        <v>4.2000000000000003E-2</v>
      </c>
      <c r="J144" s="105">
        <f>0.001*[85]Sheet1!$F$475</f>
        <v>4.3000000000000003E-2</v>
      </c>
      <c r="K144" s="105">
        <f>0.001*[85]Sheet1!$F$476</f>
        <v>4.2000000000000003E-2</v>
      </c>
      <c r="L144" s="105">
        <f>0.001*[85]Sheet1!$F$477</f>
        <v>4.2000000000000003E-2</v>
      </c>
      <c r="M144" s="105">
        <f>0.001*[85]Sheet1!$F$478</f>
        <v>4.2000000000000003E-2</v>
      </c>
      <c r="N144" s="105">
        <f>0.001*[85]Sheet1!$F$479</f>
        <v>4.2000000000000003E-2</v>
      </c>
      <c r="O144" s="105">
        <f>0.001*[85]Sheet1!$F$480</f>
        <v>4.2000000000000003E-2</v>
      </c>
      <c r="P144" s="105">
        <f>0.001*[85]Sheet1!$F$481</f>
        <v>4.2000000000000003E-2</v>
      </c>
      <c r="Q144" s="105">
        <f>0.001*[85]Sheet1!$F$482</f>
        <v>4.3000000000000003E-2</v>
      </c>
      <c r="R144" s="105">
        <f>0.001*[85]Sheet1!$F$483</f>
        <v>4.2000000000000003E-2</v>
      </c>
      <c r="S144" s="105">
        <f>0.001*[85]Sheet1!$F$484</f>
        <v>4.2000000000000003E-2</v>
      </c>
      <c r="T144" s="105">
        <f>0.001*[85]Sheet1!$F$485</f>
        <v>4.2000000000000003E-2</v>
      </c>
      <c r="U144" s="105">
        <f>0.001*[85]Sheet1!$F$486</f>
        <v>4.2000000000000003E-2</v>
      </c>
      <c r="V144" s="105">
        <f>0.001*[85]Sheet1!$F$487</f>
        <v>4.3000000000000003E-2</v>
      </c>
      <c r="W144" s="105">
        <f>0.001*[85]Sheet1!$F$488</f>
        <v>4.3000000000000003E-2</v>
      </c>
      <c r="X144" s="105">
        <f>0.001*[85]Sheet1!$F$489</f>
        <v>4.3000000000000003E-2</v>
      </c>
      <c r="Y144" s="105">
        <f>0.001*[85]Sheet1!$F$490</f>
        <v>4.3000000000000003E-2</v>
      </c>
      <c r="Z144" s="133">
        <f>0.001*[85]Sheet1!$F$491</f>
        <v>4.3000000000000003E-2</v>
      </c>
      <c r="AA144" s="122">
        <f t="shared" si="21"/>
        <v>4.3000000000000003E-2</v>
      </c>
      <c r="AB144" s="106">
        <f t="shared" si="22"/>
        <v>4.2000000000000003E-2</v>
      </c>
      <c r="AC144" s="107">
        <f t="shared" si="23"/>
        <v>4.2416666666666679E-2</v>
      </c>
    </row>
    <row r="145" spans="2:29" ht="15" customHeight="1">
      <c r="B145" s="111">
        <v>21</v>
      </c>
      <c r="C145" s="128">
        <f>0.001*[85]Sheet1!$F$492</f>
        <v>4.3000000000000003E-2</v>
      </c>
      <c r="D145" s="94">
        <f>0.001*[85]Sheet1!$F$493</f>
        <v>4.3000000000000003E-2</v>
      </c>
      <c r="E145" s="94">
        <f>0.001*[85]Sheet1!$F$494</f>
        <v>4.3000000000000003E-2</v>
      </c>
      <c r="F145" s="94">
        <f>0.001*[85]Sheet1!$F$495</f>
        <v>4.3000000000000003E-2</v>
      </c>
      <c r="G145" s="94">
        <f>0.001*[85]Sheet1!$F$496</f>
        <v>4.3000000000000003E-2</v>
      </c>
      <c r="H145" s="94">
        <f>0.001*[85]Sheet1!$F$497</f>
        <v>4.3999999999999997E-2</v>
      </c>
      <c r="I145" s="94">
        <f>0.001*[85]Sheet1!$F$498</f>
        <v>4.3000000000000003E-2</v>
      </c>
      <c r="J145" s="94">
        <f>0.001*[85]Sheet1!$F$499</f>
        <v>4.3999999999999997E-2</v>
      </c>
      <c r="K145" s="94">
        <f>0.001*[85]Sheet1!$F$500</f>
        <v>4.3000000000000003E-2</v>
      </c>
      <c r="L145" s="94">
        <f>0.001*[85]Sheet1!$F$501</f>
        <v>4.3000000000000003E-2</v>
      </c>
      <c r="M145" s="94">
        <f>0.001*[85]Sheet1!$F$502</f>
        <v>4.3000000000000003E-2</v>
      </c>
      <c r="N145" s="94">
        <f>0.001*[85]Sheet1!$F$503</f>
        <v>4.3000000000000003E-2</v>
      </c>
      <c r="O145" s="94">
        <f>0.001*[85]Sheet1!$F$504</f>
        <v>4.3000000000000003E-2</v>
      </c>
      <c r="P145" s="94">
        <f>0.001*[85]Sheet1!$F$505</f>
        <v>4.3000000000000003E-2</v>
      </c>
      <c r="Q145" s="94">
        <f>0.001*[85]Sheet1!$F$506</f>
        <v>4.2000000000000003E-2</v>
      </c>
      <c r="R145" s="94">
        <f>0.001*[85]Sheet1!$F$507</f>
        <v>4.3000000000000003E-2</v>
      </c>
      <c r="S145" s="94">
        <f>0.001*[85]Sheet1!$F$508</f>
        <v>4.2000000000000003E-2</v>
      </c>
      <c r="T145" s="94">
        <f>0.001*[85]Sheet1!$F$509</f>
        <v>4.3000000000000003E-2</v>
      </c>
      <c r="U145" s="94">
        <f>0.001*[85]Sheet1!$F$510</f>
        <v>4.3000000000000003E-2</v>
      </c>
      <c r="V145" s="94">
        <f>0.001*[85]Sheet1!$F$511</f>
        <v>4.3000000000000003E-2</v>
      </c>
      <c r="W145" s="94">
        <f>0.001*[85]Sheet1!$F$512</f>
        <v>4.3000000000000003E-2</v>
      </c>
      <c r="X145" s="94">
        <f>0.001*[85]Sheet1!$F$513</f>
        <v>4.3000000000000003E-2</v>
      </c>
      <c r="Y145" s="94">
        <f>0.001*[85]Sheet1!$F$514</f>
        <v>4.3000000000000003E-2</v>
      </c>
      <c r="Z145" s="129">
        <f>0.001*[85]Sheet1!$F$515</f>
        <v>4.3000000000000003E-2</v>
      </c>
      <c r="AA145" s="120">
        <f t="shared" si="21"/>
        <v>4.3999999999999997E-2</v>
      </c>
      <c r="AB145" s="95">
        <f t="shared" si="22"/>
        <v>4.2000000000000003E-2</v>
      </c>
      <c r="AC145" s="99">
        <f t="shared" si="23"/>
        <v>4.300000000000001E-2</v>
      </c>
    </row>
    <row r="146" spans="2:29" ht="15" customHeight="1">
      <c r="B146" s="111">
        <v>22</v>
      </c>
      <c r="C146" s="128">
        <f>0.001*[85]Sheet1!$F$516</f>
        <v>4.3000000000000003E-2</v>
      </c>
      <c r="D146" s="94">
        <f>0.001*[85]Sheet1!$F$517</f>
        <v>4.3000000000000003E-2</v>
      </c>
      <c r="E146" s="94">
        <f>0.001*[85]Sheet1!$F$518</f>
        <v>4.3000000000000003E-2</v>
      </c>
      <c r="F146" s="94">
        <f>0.001*[85]Sheet1!$F$519</f>
        <v>4.3000000000000003E-2</v>
      </c>
      <c r="G146" s="94">
        <f>0.001*[85]Sheet1!$F$520</f>
        <v>4.3000000000000003E-2</v>
      </c>
      <c r="H146" s="94">
        <f>0.001*[85]Sheet1!$F$521</f>
        <v>4.3000000000000003E-2</v>
      </c>
      <c r="I146" s="94">
        <f>0.001*[85]Sheet1!$F$522</f>
        <v>4.3999999999999997E-2</v>
      </c>
      <c r="J146" s="94">
        <f>0.001*[85]Sheet1!$F$523</f>
        <v>4.3000000000000003E-2</v>
      </c>
      <c r="K146" s="94">
        <f>0.001*[85]Sheet1!$F$524</f>
        <v>4.3000000000000003E-2</v>
      </c>
      <c r="L146" s="94">
        <f>0.001*[85]Sheet1!$F$525</f>
        <v>4.3000000000000003E-2</v>
      </c>
      <c r="M146" s="94">
        <f>0.001*[85]Sheet1!$F$526</f>
        <v>4.3000000000000003E-2</v>
      </c>
      <c r="N146" s="94">
        <f>0.001*[85]Sheet1!$F$527</f>
        <v>4.3000000000000003E-2</v>
      </c>
      <c r="O146" s="94">
        <f>0.001*[85]Sheet1!$F$528</f>
        <v>4.3000000000000003E-2</v>
      </c>
      <c r="P146" s="94">
        <f>0.001*[85]Sheet1!$F$529</f>
        <v>4.4999999999999998E-2</v>
      </c>
      <c r="Q146" s="94">
        <f>0.001*[85]Sheet1!$F$530</f>
        <v>4.3999999999999997E-2</v>
      </c>
      <c r="R146" s="94">
        <f>0.001*[85]Sheet1!$F$531</f>
        <v>4.3000000000000003E-2</v>
      </c>
      <c r="S146" s="94">
        <f>0.001*[85]Sheet1!$F$532</f>
        <v>4.3000000000000003E-2</v>
      </c>
      <c r="T146" s="94">
        <f>0.001*[85]Sheet1!$F$533</f>
        <v>4.3000000000000003E-2</v>
      </c>
      <c r="U146" s="94">
        <f>0.001*[85]Sheet1!$F$534</f>
        <v>4.3000000000000003E-2</v>
      </c>
      <c r="V146" s="94">
        <f>0.001*[85]Sheet1!$F$535</f>
        <v>4.3999999999999997E-2</v>
      </c>
      <c r="W146" s="94">
        <f>0.001*[85]Sheet1!$F$536</f>
        <v>4.3999999999999997E-2</v>
      </c>
      <c r="X146" s="94">
        <f>0.001*[85]Sheet1!$F$537</f>
        <v>4.3999999999999997E-2</v>
      </c>
      <c r="Y146" s="94">
        <f>0.001*[85]Sheet1!$F$538</f>
        <v>4.3999999999999997E-2</v>
      </c>
      <c r="Z146" s="129">
        <f>0.001*[85]Sheet1!$F$539</f>
        <v>4.5999999999999999E-2</v>
      </c>
      <c r="AA146" s="120">
        <f t="shared" si="21"/>
        <v>4.5999999999999999E-2</v>
      </c>
      <c r="AB146" s="95">
        <f t="shared" si="22"/>
        <v>4.3000000000000003E-2</v>
      </c>
      <c r="AC146" s="99">
        <f t="shared" si="23"/>
        <v>4.3458333333333349E-2</v>
      </c>
    </row>
    <row r="147" spans="2:29" ht="15" customHeight="1">
      <c r="B147" s="111">
        <v>23</v>
      </c>
      <c r="C147" s="128">
        <f>0.001*[85]Sheet1!$F$540</f>
        <v>4.7E-2</v>
      </c>
      <c r="D147" s="94">
        <f>0.001*[85]Sheet1!$F$541</f>
        <v>4.5999999999999999E-2</v>
      </c>
      <c r="E147" s="94">
        <f>0.001*[85]Sheet1!$F$542</f>
        <v>4.3999999999999997E-2</v>
      </c>
      <c r="F147" s="94">
        <f>0.001*[85]Sheet1!$F$543</f>
        <v>4.3999999999999997E-2</v>
      </c>
      <c r="G147" s="94">
        <f>0.001*[85]Sheet1!$F$544</f>
        <v>4.3000000000000003E-2</v>
      </c>
      <c r="H147" s="94">
        <f>0.001*[85]Sheet1!$F$545</f>
        <v>4.3000000000000003E-2</v>
      </c>
      <c r="I147" s="94">
        <f>0.001*[85]Sheet1!$F$546</f>
        <v>4.3000000000000003E-2</v>
      </c>
      <c r="J147" s="94">
        <f>0.001*[85]Sheet1!$F$547</f>
        <v>4.3000000000000003E-2</v>
      </c>
      <c r="K147" s="94">
        <f>0.001*[85]Sheet1!$F$548</f>
        <v>4.3000000000000003E-2</v>
      </c>
      <c r="L147" s="94">
        <f>0.001*[85]Sheet1!$F$549</f>
        <v>4.3000000000000003E-2</v>
      </c>
      <c r="M147" s="94">
        <f>0.001*[85]Sheet1!$F$550</f>
        <v>4.3000000000000003E-2</v>
      </c>
      <c r="N147" s="94">
        <f>0.001*[85]Sheet1!$F$551</f>
        <v>4.3000000000000003E-2</v>
      </c>
      <c r="O147" s="94">
        <f>0.001*[85]Sheet1!$F$552</f>
        <v>4.3000000000000003E-2</v>
      </c>
      <c r="P147" s="94">
        <f>0.001*[85]Sheet1!$F$553</f>
        <v>4.3999999999999997E-2</v>
      </c>
      <c r="Q147" s="94">
        <f>0.001*[85]Sheet1!$F$554</f>
        <v>4.3000000000000003E-2</v>
      </c>
      <c r="R147" s="94">
        <f>0.001*[85]Sheet1!$F$555</f>
        <v>4.3000000000000003E-2</v>
      </c>
      <c r="S147" s="94">
        <f>0.001*[85]Sheet1!$F$556</f>
        <v>4.3000000000000003E-2</v>
      </c>
      <c r="T147" s="94">
        <f>0.001*[85]Sheet1!$F$557</f>
        <v>4.3000000000000003E-2</v>
      </c>
      <c r="U147" s="94">
        <f>0.001*[85]Sheet1!$F$558</f>
        <v>4.3000000000000003E-2</v>
      </c>
      <c r="V147" s="94">
        <f>0.001*[85]Sheet1!$F$559</f>
        <v>4.3999999999999997E-2</v>
      </c>
      <c r="W147" s="94">
        <f>0.001*[85]Sheet1!$F$560</f>
        <v>4.3999999999999997E-2</v>
      </c>
      <c r="X147" s="94">
        <f>0.001*[85]Sheet1!$F$561</f>
        <v>4.3999999999999997E-2</v>
      </c>
      <c r="Y147" s="94">
        <f>0.001*[85]Sheet1!$F$562</f>
        <v>4.3000000000000003E-2</v>
      </c>
      <c r="Z147" s="129">
        <f>0.001*[85]Sheet1!$F$563</f>
        <v>4.3000000000000003E-2</v>
      </c>
      <c r="AA147" s="120">
        <f t="shared" si="21"/>
        <v>4.7E-2</v>
      </c>
      <c r="AB147" s="95">
        <f t="shared" si="22"/>
        <v>4.3000000000000003E-2</v>
      </c>
      <c r="AC147" s="99">
        <f t="shared" si="23"/>
        <v>4.3541666666666673E-2</v>
      </c>
    </row>
    <row r="148" spans="2:29" ht="15" customHeight="1">
      <c r="B148" s="111">
        <v>24</v>
      </c>
      <c r="C148" s="128">
        <f>0.001*[85]Sheet1!$F$564</f>
        <v>4.3000000000000003E-2</v>
      </c>
      <c r="D148" s="94">
        <f>0.001*[85]Sheet1!$F$565</f>
        <v>4.3000000000000003E-2</v>
      </c>
      <c r="E148" s="94">
        <f>0.001*[85]Sheet1!$F$566</f>
        <v>4.3000000000000003E-2</v>
      </c>
      <c r="F148" s="94">
        <f>0.001*[85]Sheet1!$F$567</f>
        <v>4.3000000000000003E-2</v>
      </c>
      <c r="G148" s="94">
        <f>0.001*[85]Sheet1!$F$568</f>
        <v>4.3000000000000003E-2</v>
      </c>
      <c r="H148" s="94">
        <f>0.001*[85]Sheet1!$F$569</f>
        <v>4.2000000000000003E-2</v>
      </c>
      <c r="I148" s="94">
        <f>0.001*[85]Sheet1!$F$570</f>
        <v>4.2000000000000003E-2</v>
      </c>
      <c r="J148" s="94">
        <f>0.001*[85]Sheet1!$F$571</f>
        <v>4.2000000000000003E-2</v>
      </c>
      <c r="K148" s="94">
        <f>0.001*[85]Sheet1!$F$572</f>
        <v>4.3000000000000003E-2</v>
      </c>
      <c r="L148" s="94">
        <f>0.001*[85]Sheet1!$F$573</f>
        <v>4.3000000000000003E-2</v>
      </c>
      <c r="M148" s="94">
        <f>0.001*[85]Sheet1!$F$574</f>
        <v>4.2000000000000003E-2</v>
      </c>
      <c r="N148" s="94">
        <f>0.001*[85]Sheet1!$F$575</f>
        <v>4.3000000000000003E-2</v>
      </c>
      <c r="O148" s="94">
        <f>0.001*[85]Sheet1!$F$576</f>
        <v>4.3000000000000003E-2</v>
      </c>
      <c r="P148" s="94">
        <f>0.001*[85]Sheet1!$F$577</f>
        <v>4.2000000000000003E-2</v>
      </c>
      <c r="Q148" s="94">
        <f>0.001*[85]Sheet1!$F$578</f>
        <v>4.2000000000000003E-2</v>
      </c>
      <c r="R148" s="94">
        <f>0.001*[85]Sheet1!$F$579</f>
        <v>4.3000000000000003E-2</v>
      </c>
      <c r="S148" s="94">
        <f>0.001*[85]Sheet1!$F$580</f>
        <v>4.3000000000000003E-2</v>
      </c>
      <c r="T148" s="94">
        <f>0.001*[85]Sheet1!$F$581</f>
        <v>4.2000000000000003E-2</v>
      </c>
      <c r="U148" s="94">
        <f>0.001*[85]Sheet1!$F$582</f>
        <v>4.3000000000000003E-2</v>
      </c>
      <c r="V148" s="94">
        <f>0.001*[85]Sheet1!$F$583</f>
        <v>4.3000000000000003E-2</v>
      </c>
      <c r="W148" s="94">
        <f>0.001*[85]Sheet1!$F$584</f>
        <v>4.2000000000000003E-2</v>
      </c>
      <c r="X148" s="94">
        <f>0.001*[85]Sheet1!$F$585</f>
        <v>4.3000000000000003E-2</v>
      </c>
      <c r="Y148" s="94">
        <f>0.001*[85]Sheet1!$F$586</f>
        <v>4.3000000000000003E-2</v>
      </c>
      <c r="Z148" s="129">
        <f>0.001*[85]Sheet1!$F$587</f>
        <v>4.3000000000000003E-2</v>
      </c>
      <c r="AA148" s="120">
        <f t="shared" si="21"/>
        <v>4.3000000000000003E-2</v>
      </c>
      <c r="AB148" s="95">
        <f t="shared" si="22"/>
        <v>4.2000000000000003E-2</v>
      </c>
      <c r="AC148" s="99">
        <f t="shared" si="23"/>
        <v>4.2666666666666679E-2</v>
      </c>
    </row>
    <row r="149" spans="2:29" ht="15" customHeight="1">
      <c r="B149" s="111">
        <v>25</v>
      </c>
      <c r="C149" s="128">
        <f>0.001*[85]Sheet1!$F$588</f>
        <v>4.3000000000000003E-2</v>
      </c>
      <c r="D149" s="94">
        <f>0.001*[85]Sheet1!$F$589</f>
        <v>4.3000000000000003E-2</v>
      </c>
      <c r="E149" s="94">
        <f>0.001*[85]Sheet1!$F$590</f>
        <v>4.3000000000000003E-2</v>
      </c>
      <c r="F149" s="94">
        <f>0.001*[85]Sheet1!$F$591</f>
        <v>4.3000000000000003E-2</v>
      </c>
      <c r="G149" s="94">
        <f>0.001*[85]Sheet1!$F$592</f>
        <v>4.3000000000000003E-2</v>
      </c>
      <c r="H149" s="94">
        <f>0.001*[85]Sheet1!$F$593</f>
        <v>4.3000000000000003E-2</v>
      </c>
      <c r="I149" s="94">
        <f>0.001*[85]Sheet1!$F$594</f>
        <v>4.3000000000000003E-2</v>
      </c>
      <c r="J149" s="94">
        <f>0.001*[85]Sheet1!$F$595</f>
        <v>4.3000000000000003E-2</v>
      </c>
      <c r="K149" s="94">
        <f>0.001*[85]Sheet1!$F$596</f>
        <v>4.3000000000000003E-2</v>
      </c>
      <c r="L149" s="94">
        <f>0.001*[85]Sheet1!$F$597</f>
        <v>4.3000000000000003E-2</v>
      </c>
      <c r="M149" s="94">
        <f>0.001*[85]Sheet1!$F$598</f>
        <v>4.3000000000000003E-2</v>
      </c>
      <c r="N149" s="94">
        <f>0.001*[85]Sheet1!$F$599</f>
        <v>4.3000000000000003E-2</v>
      </c>
      <c r="O149" s="94">
        <f>0.001*[85]Sheet1!$F$600</f>
        <v>4.3000000000000003E-2</v>
      </c>
      <c r="P149" s="94">
        <f>0.001*[85]Sheet1!$F$601</f>
        <v>4.3000000000000003E-2</v>
      </c>
      <c r="Q149" s="94">
        <f>0.001*[85]Sheet1!$F$602</f>
        <v>4.2000000000000003E-2</v>
      </c>
      <c r="R149" s="94">
        <f>0.001*[85]Sheet1!$F$603</f>
        <v>4.3000000000000003E-2</v>
      </c>
      <c r="S149" s="94">
        <f>0.001*[85]Sheet1!$F$604</f>
        <v>4.3000000000000003E-2</v>
      </c>
      <c r="T149" s="94">
        <f>0.001*[85]Sheet1!$F$605</f>
        <v>4.3000000000000003E-2</v>
      </c>
      <c r="U149" s="94">
        <f>0.001*[85]Sheet1!$F$606</f>
        <v>4.3000000000000003E-2</v>
      </c>
      <c r="V149" s="94">
        <f>0.001*[85]Sheet1!$F$607</f>
        <v>4.3000000000000003E-2</v>
      </c>
      <c r="W149" s="94">
        <f>0.001*[85]Sheet1!$F$608</f>
        <v>4.3000000000000003E-2</v>
      </c>
      <c r="X149" s="94">
        <f>0.001*[85]Sheet1!$F$609</f>
        <v>4.3000000000000003E-2</v>
      </c>
      <c r="Y149" s="94">
        <f>0.001*[85]Sheet1!$F$610</f>
        <v>4.3000000000000003E-2</v>
      </c>
      <c r="Z149" s="129">
        <f>0.001*[85]Sheet1!$F$611</f>
        <v>4.3000000000000003E-2</v>
      </c>
      <c r="AA149" s="120">
        <f t="shared" si="21"/>
        <v>4.3000000000000003E-2</v>
      </c>
      <c r="AB149" s="95">
        <f t="shared" si="22"/>
        <v>4.2000000000000003E-2</v>
      </c>
      <c r="AC149" s="99">
        <f t="shared" si="23"/>
        <v>4.2958333333333348E-2</v>
      </c>
    </row>
    <row r="150" spans="2:29" ht="15" customHeight="1">
      <c r="B150" s="112">
        <v>26</v>
      </c>
      <c r="C150" s="130">
        <f>0.001*[85]Sheet1!$F$612</f>
        <v>4.3000000000000003E-2</v>
      </c>
      <c r="D150" s="102">
        <f>0.001*[85]Sheet1!$F$613</f>
        <v>4.3000000000000003E-2</v>
      </c>
      <c r="E150" s="102">
        <f>0.001*[85]Sheet1!$F$614</f>
        <v>4.3000000000000003E-2</v>
      </c>
      <c r="F150" s="102">
        <f>0.001*[85]Sheet1!$F$615</f>
        <v>4.3000000000000003E-2</v>
      </c>
      <c r="G150" s="102">
        <f>0.001*[85]Sheet1!$F$616</f>
        <v>4.3000000000000003E-2</v>
      </c>
      <c r="H150" s="102">
        <f>0.001*[85]Sheet1!$F$617</f>
        <v>4.3000000000000003E-2</v>
      </c>
      <c r="I150" s="102">
        <f>0.001*[85]Sheet1!$F$618</f>
        <v>4.3000000000000003E-2</v>
      </c>
      <c r="J150" s="102">
        <f>0.001*[85]Sheet1!$F$619</f>
        <v>4.3000000000000003E-2</v>
      </c>
      <c r="K150" s="102">
        <f>0.001*[85]Sheet1!$F$620</f>
        <v>4.3000000000000003E-2</v>
      </c>
      <c r="L150" s="102">
        <f>0.001*[85]Sheet1!$F$621</f>
        <v>4.3000000000000003E-2</v>
      </c>
      <c r="M150" s="102">
        <f>0.001*[85]Sheet1!$F$622</f>
        <v>4.2000000000000003E-2</v>
      </c>
      <c r="N150" s="102">
        <f>0.001*[85]Sheet1!$F$623</f>
        <v>4.2000000000000003E-2</v>
      </c>
      <c r="O150" s="102">
        <f>0.001*[85]Sheet1!$F$624</f>
        <v>4.3000000000000003E-2</v>
      </c>
      <c r="P150" s="102">
        <f>0.001*[85]Sheet1!$F$625</f>
        <v>4.2000000000000003E-2</v>
      </c>
      <c r="Q150" s="102">
        <f>0.001*[85]Sheet1!$F$626</f>
        <v>4.2000000000000003E-2</v>
      </c>
      <c r="R150" s="102">
        <f>0.001*[85]Sheet1!$F$627</f>
        <v>4.2000000000000003E-2</v>
      </c>
      <c r="S150" s="102">
        <f>0.001*[85]Sheet1!$F$628</f>
        <v>4.2000000000000003E-2</v>
      </c>
      <c r="T150" s="102">
        <f>0.001*[85]Sheet1!$F$629</f>
        <v>4.2000000000000003E-2</v>
      </c>
      <c r="U150" s="102">
        <f>0.001*[85]Sheet1!$F$630</f>
        <v>4.3000000000000003E-2</v>
      </c>
      <c r="V150" s="102">
        <f>0.001*[85]Sheet1!$F$631</f>
        <v>4.3000000000000003E-2</v>
      </c>
      <c r="W150" s="102">
        <f>0.001*[85]Sheet1!$F$632</f>
        <v>4.3000000000000003E-2</v>
      </c>
      <c r="X150" s="102">
        <f>0.001*[85]Sheet1!$F$633</f>
        <v>4.3000000000000003E-2</v>
      </c>
      <c r="Y150" s="102">
        <f>0.001*[85]Sheet1!$F$634</f>
        <v>4.3000000000000003E-2</v>
      </c>
      <c r="Z150" s="131">
        <f>0.001*[85]Sheet1!$F$635</f>
        <v>4.3000000000000003E-2</v>
      </c>
      <c r="AA150" s="121">
        <f t="shared" si="21"/>
        <v>4.3000000000000003E-2</v>
      </c>
      <c r="AB150" s="103">
        <f t="shared" si="22"/>
        <v>4.2000000000000003E-2</v>
      </c>
      <c r="AC150" s="104">
        <f t="shared" si="23"/>
        <v>4.2708333333333348E-2</v>
      </c>
    </row>
    <row r="151" spans="2:29" ht="15" customHeight="1">
      <c r="B151" s="111">
        <v>27</v>
      </c>
      <c r="C151" s="128">
        <f>0.001*[85]Sheet1!$F$636</f>
        <v>4.3000000000000003E-2</v>
      </c>
      <c r="D151" s="94">
        <f>0.001*[85]Sheet1!$F$637</f>
        <v>4.3000000000000003E-2</v>
      </c>
      <c r="E151" s="94">
        <f>0.001*[85]Sheet1!$F$638</f>
        <v>4.3000000000000003E-2</v>
      </c>
      <c r="F151" s="94">
        <f>0.001*[85]Sheet1!$F$639</f>
        <v>4.3999999999999997E-2</v>
      </c>
      <c r="G151" s="94">
        <f>0.001*[85]Sheet1!$F$640</f>
        <v>4.4999999999999998E-2</v>
      </c>
      <c r="H151" s="94">
        <f>0.001*[85]Sheet1!$F$641</f>
        <v>4.3999999999999997E-2</v>
      </c>
      <c r="I151" s="94">
        <f>0.001*[85]Sheet1!$F$642</f>
        <v>4.5999999999999999E-2</v>
      </c>
      <c r="J151" s="94">
        <f>0.001*[85]Sheet1!$F$643</f>
        <v>4.7E-2</v>
      </c>
      <c r="K151" s="94">
        <f>0.001*[85]Sheet1!$F$644</f>
        <v>4.9000000000000002E-2</v>
      </c>
      <c r="L151" s="94">
        <f>0.001*[85]Sheet1!$F$645</f>
        <v>5.2000000000000005E-2</v>
      </c>
      <c r="M151" s="94">
        <f>0.001*[85]Sheet1!$F$646</f>
        <v>5.5E-2</v>
      </c>
      <c r="N151" s="94">
        <f>0.001*[85]Sheet1!$F$647</f>
        <v>5.7000000000000002E-2</v>
      </c>
      <c r="O151" s="94">
        <f>0.001*[85]Sheet1!$F$648</f>
        <v>5.2999999999999999E-2</v>
      </c>
      <c r="P151" s="94">
        <f>0.001*[85]Sheet1!$F$649</f>
        <v>4.5999999999999999E-2</v>
      </c>
      <c r="Q151" s="94">
        <f>0.001*[85]Sheet1!$F$650</f>
        <v>4.4999999999999998E-2</v>
      </c>
      <c r="R151" s="94">
        <f>0.001*[85]Sheet1!$F$651</f>
        <v>4.3999999999999997E-2</v>
      </c>
      <c r="S151" s="94">
        <f>0.001*[85]Sheet1!$F$652</f>
        <v>4.3000000000000003E-2</v>
      </c>
      <c r="T151" s="94">
        <f>0.001*[85]Sheet1!$F$653</f>
        <v>4.3000000000000003E-2</v>
      </c>
      <c r="U151" s="94">
        <f>0.001*[85]Sheet1!$F$654</f>
        <v>4.3000000000000003E-2</v>
      </c>
      <c r="V151" s="94">
        <f>0.001*[85]Sheet1!$F$655</f>
        <v>4.3000000000000003E-2</v>
      </c>
      <c r="W151" s="94">
        <f>0.001*[85]Sheet1!$F$656</f>
        <v>4.3000000000000003E-2</v>
      </c>
      <c r="X151" s="94">
        <f>0.001*[85]Sheet1!$F$657</f>
        <v>4.3000000000000003E-2</v>
      </c>
      <c r="Y151" s="94">
        <f>0.001*[85]Sheet1!$F$658</f>
        <v>4.3000000000000003E-2</v>
      </c>
      <c r="Z151" s="129">
        <f>0.001*[85]Sheet1!$F$659</f>
        <v>4.3000000000000003E-2</v>
      </c>
      <c r="AA151" s="120">
        <f t="shared" si="21"/>
        <v>5.7000000000000002E-2</v>
      </c>
      <c r="AB151" s="95">
        <f t="shared" si="22"/>
        <v>4.3000000000000003E-2</v>
      </c>
      <c r="AC151" s="99">
        <f t="shared" si="23"/>
        <v>4.5833333333333337E-2</v>
      </c>
    </row>
    <row r="152" spans="2:29" ht="15" customHeight="1">
      <c r="B152" s="111">
        <v>28</v>
      </c>
      <c r="C152" s="128">
        <f>0.001*[85]Sheet1!$F$660</f>
        <v>4.3000000000000003E-2</v>
      </c>
      <c r="D152" s="94">
        <f>0.001*[85]Sheet1!$F$661</f>
        <v>4.3000000000000003E-2</v>
      </c>
      <c r="E152" s="94">
        <f>0.001*[85]Sheet1!$F$662</f>
        <v>4.3000000000000003E-2</v>
      </c>
      <c r="F152" s="94">
        <f>0.001*[85]Sheet1!$F$663</f>
        <v>4.3000000000000003E-2</v>
      </c>
      <c r="G152" s="94">
        <f>0.001*[85]Sheet1!$F$664</f>
        <v>4.3000000000000003E-2</v>
      </c>
      <c r="H152" s="94">
        <f>0.001*[85]Sheet1!$F$665</f>
        <v>4.3000000000000003E-2</v>
      </c>
      <c r="I152" s="94">
        <f>0.001*[85]Sheet1!$F$666</f>
        <v>4.3000000000000003E-2</v>
      </c>
      <c r="J152" s="94">
        <f>0.001*[85]Sheet1!$F$667</f>
        <v>4.3000000000000003E-2</v>
      </c>
      <c r="K152" s="94">
        <f>0.001*[85]Sheet1!$F$668</f>
        <v>4.2000000000000003E-2</v>
      </c>
      <c r="L152" s="94">
        <f>0.001*[85]Sheet1!$F$669</f>
        <v>4.2000000000000003E-2</v>
      </c>
      <c r="M152" s="94">
        <f>0.001*[85]Sheet1!$F$670</f>
        <v>4.2000000000000003E-2</v>
      </c>
      <c r="N152" s="94">
        <f>0.001*[85]Sheet1!$F$671</f>
        <v>4.2000000000000003E-2</v>
      </c>
      <c r="O152" s="94">
        <f>0.001*[85]Sheet1!$F$672</f>
        <v>4.2000000000000003E-2</v>
      </c>
      <c r="P152" s="94">
        <f>0.001*[85]Sheet1!$F$673</f>
        <v>4.2000000000000003E-2</v>
      </c>
      <c r="Q152" s="94">
        <f>0.001*[85]Sheet1!$F$674</f>
        <v>4.2000000000000003E-2</v>
      </c>
      <c r="R152" s="94">
        <f>0.001*[85]Sheet1!$F$675</f>
        <v>4.2000000000000003E-2</v>
      </c>
      <c r="S152" s="94">
        <f>0.001*[85]Sheet1!$F$676</f>
        <v>4.2000000000000003E-2</v>
      </c>
      <c r="T152" s="94">
        <f>0.001*[85]Sheet1!$F$677</f>
        <v>4.2000000000000003E-2</v>
      </c>
      <c r="U152" s="94">
        <f>0.001*[85]Sheet1!$F$678</f>
        <v>4.3000000000000003E-2</v>
      </c>
      <c r="V152" s="94">
        <f>0.001*[85]Sheet1!$F$679</f>
        <v>4.3000000000000003E-2</v>
      </c>
      <c r="W152" s="94">
        <f>0.001*[85]Sheet1!$F$680</f>
        <v>4.3000000000000003E-2</v>
      </c>
      <c r="X152" s="94">
        <f>0.001*[85]Sheet1!$F$681</f>
        <v>4.3000000000000003E-2</v>
      </c>
      <c r="Y152" s="94">
        <f>0.001*[85]Sheet1!$F$682</f>
        <v>4.3000000000000003E-2</v>
      </c>
      <c r="Z152" s="129">
        <f>0.001*[85]Sheet1!$F$683</f>
        <v>4.3000000000000003E-2</v>
      </c>
      <c r="AA152" s="120">
        <f t="shared" si="21"/>
        <v>4.3000000000000003E-2</v>
      </c>
      <c r="AB152" s="95">
        <f t="shared" si="22"/>
        <v>4.2000000000000003E-2</v>
      </c>
      <c r="AC152" s="99">
        <f t="shared" si="23"/>
        <v>4.2583333333333341E-2</v>
      </c>
    </row>
    <row r="153" spans="2:29" ht="15" customHeight="1">
      <c r="B153" s="111">
        <v>29</v>
      </c>
      <c r="C153" s="128">
        <f>0.001*[85]Sheet1!$F$684</f>
        <v>4.3000000000000003E-2</v>
      </c>
      <c r="D153" s="94">
        <f>0.001*[85]Sheet1!$F$685</f>
        <v>4.3000000000000003E-2</v>
      </c>
      <c r="E153" s="94">
        <f>0.001*[85]Sheet1!$F$686</f>
        <v>4.3000000000000003E-2</v>
      </c>
      <c r="F153" s="94">
        <f>0.001*[85]Sheet1!$F$687</f>
        <v>4.3000000000000003E-2</v>
      </c>
      <c r="G153" s="94">
        <f>0.001*[85]Sheet1!$F$688</f>
        <v>4.3000000000000003E-2</v>
      </c>
      <c r="H153" s="94">
        <f>0.001*[85]Sheet1!$F$689</f>
        <v>4.3000000000000003E-2</v>
      </c>
      <c r="I153" s="94">
        <f>0.001*[85]Sheet1!$F$690</f>
        <v>4.3000000000000003E-2</v>
      </c>
      <c r="J153" s="94">
        <f>0.001*[85]Sheet1!$F$691</f>
        <v>4.3000000000000003E-2</v>
      </c>
      <c r="K153" s="94">
        <f>0.001*[85]Sheet1!$F$692</f>
        <v>4.3000000000000003E-2</v>
      </c>
      <c r="L153" s="94">
        <f>0.001*[85]Sheet1!$F$693</f>
        <v>4.3000000000000003E-2</v>
      </c>
      <c r="M153" s="94">
        <f>0.001*[85]Sheet1!$F$694</f>
        <v>4.3000000000000003E-2</v>
      </c>
      <c r="N153" s="94">
        <f>0.001*[85]Sheet1!$F$695</f>
        <v>4.3000000000000003E-2</v>
      </c>
      <c r="O153" s="94">
        <f>0.001*[85]Sheet1!$F$696</f>
        <v>4.3000000000000003E-2</v>
      </c>
      <c r="P153" s="94">
        <f>0.001*[85]Sheet1!$F$697</f>
        <v>4.3000000000000003E-2</v>
      </c>
      <c r="Q153" s="94">
        <f>0.001*[85]Sheet1!$F$698</f>
        <v>4.3000000000000003E-2</v>
      </c>
      <c r="R153" s="94">
        <f>0.001*[85]Sheet1!$F$699</f>
        <v>4.3999999999999997E-2</v>
      </c>
      <c r="S153" s="94">
        <f>0.001*[85]Sheet1!$F$700</f>
        <v>4.3999999999999997E-2</v>
      </c>
      <c r="T153" s="94">
        <f>0.001*[85]Sheet1!$F$701</f>
        <v>4.3999999999999997E-2</v>
      </c>
      <c r="U153" s="94">
        <f>0.001*[85]Sheet1!$F$702</f>
        <v>4.3000000000000003E-2</v>
      </c>
      <c r="V153" s="94">
        <f>0.001*[85]Sheet1!$F$703</f>
        <v>4.3000000000000003E-2</v>
      </c>
      <c r="W153" s="94">
        <f>0.001*[85]Sheet1!$F$704</f>
        <v>4.3999999999999997E-2</v>
      </c>
      <c r="X153" s="94">
        <f>0.001*[85]Sheet1!$F$705</f>
        <v>4.3999999999999997E-2</v>
      </c>
      <c r="Y153" s="94">
        <f>0.001*[85]Sheet1!$F$706</f>
        <v>4.3999999999999997E-2</v>
      </c>
      <c r="Z153" s="129">
        <f>0.001*[85]Sheet1!$F$707</f>
        <v>4.3999999999999997E-2</v>
      </c>
      <c r="AA153" s="120">
        <f t="shared" si="21"/>
        <v>4.3999999999999997E-2</v>
      </c>
      <c r="AB153" s="95">
        <f t="shared" si="22"/>
        <v>4.3000000000000003E-2</v>
      </c>
      <c r="AC153" s="99">
        <f t="shared" si="23"/>
        <v>4.329166666666668E-2</v>
      </c>
    </row>
    <row r="154" spans="2:29" ht="15" customHeight="1">
      <c r="B154" s="113">
        <v>30</v>
      </c>
      <c r="C154" s="132">
        <f>0.001*[85]Sheet1!$F$708</f>
        <v>4.3999999999999997E-2</v>
      </c>
      <c r="D154" s="105">
        <f>0.001*[85]Sheet1!$F$709</f>
        <v>4.3999999999999997E-2</v>
      </c>
      <c r="E154" s="105">
        <f>0.001*[85]Sheet1!$F$710</f>
        <v>4.4999999999999998E-2</v>
      </c>
      <c r="F154" s="105">
        <f>0.001*[85]Sheet1!$F$711</f>
        <v>4.4999999999999998E-2</v>
      </c>
      <c r="G154" s="105">
        <f>0.001*[85]Sheet1!$F$712</f>
        <v>4.4999999999999998E-2</v>
      </c>
      <c r="H154" s="105">
        <f>0.001*[85]Sheet1!$F$713</f>
        <v>4.3999999999999997E-2</v>
      </c>
      <c r="I154" s="105">
        <f>0.001*[85]Sheet1!$F$714</f>
        <v>4.3000000000000003E-2</v>
      </c>
      <c r="J154" s="105">
        <f>0.001*[85]Sheet1!$F$715</f>
        <v>4.3000000000000003E-2</v>
      </c>
      <c r="K154" s="105">
        <f>0.001*[85]Sheet1!$F$716</f>
        <v>4.3000000000000003E-2</v>
      </c>
      <c r="L154" s="105">
        <f>0.001*[85]Sheet1!$F$717</f>
        <v>4.3000000000000003E-2</v>
      </c>
      <c r="M154" s="105">
        <f>0.001*[85]Sheet1!$F$718</f>
        <v>4.3000000000000003E-2</v>
      </c>
      <c r="N154" s="105">
        <f>0.001*[85]Sheet1!$F$719</f>
        <v>4.3000000000000003E-2</v>
      </c>
      <c r="O154" s="105">
        <f>0.001*[85]Sheet1!$F$720</f>
        <v>4.3000000000000003E-2</v>
      </c>
      <c r="P154" s="105">
        <f>0.001*[85]Sheet1!$F$721</f>
        <v>4.2000000000000003E-2</v>
      </c>
      <c r="Q154" s="105">
        <f>0.001*[85]Sheet1!$F$722</f>
        <v>4.3000000000000003E-2</v>
      </c>
      <c r="R154" s="105">
        <f>0.001*[85]Sheet1!$F$723</f>
        <v>4.3000000000000003E-2</v>
      </c>
      <c r="S154" s="105">
        <f>0.001*[85]Sheet1!$F$724</f>
        <v>4.3000000000000003E-2</v>
      </c>
      <c r="T154" s="105">
        <f>0.001*[85]Sheet1!$F$725</f>
        <v>4.2000000000000003E-2</v>
      </c>
      <c r="U154" s="105">
        <f>0.001*[85]Sheet1!$F$726</f>
        <v>4.3000000000000003E-2</v>
      </c>
      <c r="V154" s="105">
        <f>0.001*[85]Sheet1!$F$727</f>
        <v>4.3000000000000003E-2</v>
      </c>
      <c r="W154" s="105">
        <f>0.001*[85]Sheet1!$F$728</f>
        <v>4.3000000000000003E-2</v>
      </c>
      <c r="X154" s="105">
        <f>0.001*[85]Sheet1!$F$729</f>
        <v>4.3000000000000003E-2</v>
      </c>
      <c r="Y154" s="105">
        <f>0.001*[85]Sheet1!$F$730</f>
        <v>4.3000000000000003E-2</v>
      </c>
      <c r="Z154" s="133">
        <f>0.001*[85]Sheet1!$F$731</f>
        <v>4.3000000000000003E-2</v>
      </c>
      <c r="AA154" s="122">
        <f t="shared" si="21"/>
        <v>4.4999999999999998E-2</v>
      </c>
      <c r="AB154" s="106">
        <f t="shared" si="22"/>
        <v>4.2000000000000003E-2</v>
      </c>
      <c r="AC154" s="107">
        <f t="shared" si="23"/>
        <v>4.329166666666668E-2</v>
      </c>
    </row>
    <row r="155" spans="2:29" ht="15" customHeight="1">
      <c r="B155" s="114">
        <v>31</v>
      </c>
      <c r="C155" s="134">
        <f>0.001*[85]Sheet1!$F$732</f>
        <v>4.3000000000000003E-2</v>
      </c>
      <c r="D155" s="96">
        <f>0.001*[85]Sheet1!$F$733</f>
        <v>4.2000000000000003E-2</v>
      </c>
      <c r="E155" s="96">
        <f>0.001*[85]Sheet1!$F$734</f>
        <v>4.3000000000000003E-2</v>
      </c>
      <c r="F155" s="96">
        <f>0.001*[85]Sheet1!$F$735</f>
        <v>4.3000000000000003E-2</v>
      </c>
      <c r="G155" s="96">
        <f>0.001*[85]Sheet1!$F$736</f>
        <v>4.3000000000000003E-2</v>
      </c>
      <c r="H155" s="96">
        <f>0.001*[85]Sheet1!$F$737</f>
        <v>4.3000000000000003E-2</v>
      </c>
      <c r="I155" s="96">
        <f>0.001*[85]Sheet1!$F$738</f>
        <v>4.3000000000000003E-2</v>
      </c>
      <c r="J155" s="96">
        <f>0.001*[85]Sheet1!$F$739</f>
        <v>4.3999999999999997E-2</v>
      </c>
      <c r="K155" s="96">
        <f>0.001*[85]Sheet1!$F$740</f>
        <v>4.5999999999999999E-2</v>
      </c>
      <c r="L155" s="96">
        <f>0.001*[85]Sheet1!$F$741</f>
        <v>4.4999999999999998E-2</v>
      </c>
      <c r="M155" s="96">
        <f>0.001*[85]Sheet1!$F$742</f>
        <v>4.3999999999999997E-2</v>
      </c>
      <c r="N155" s="96">
        <f>0.001*[85]Sheet1!$F$743</f>
        <v>4.3999999999999997E-2</v>
      </c>
      <c r="O155" s="96">
        <f>0.001*[85]Sheet1!$F$744</f>
        <v>4.3000000000000003E-2</v>
      </c>
      <c r="P155" s="96">
        <f>0.001*[85]Sheet1!$F$745</f>
        <v>4.3000000000000003E-2</v>
      </c>
      <c r="Q155" s="96">
        <f>0.001*[85]Sheet1!$F$746</f>
        <v>4.3000000000000003E-2</v>
      </c>
      <c r="R155" s="96">
        <f>0.001*[85]Sheet1!$F$747</f>
        <v>4.3000000000000003E-2</v>
      </c>
      <c r="S155" s="96">
        <f>0.001*[85]Sheet1!$F$748</f>
        <v>4.3000000000000003E-2</v>
      </c>
      <c r="T155" s="96">
        <f>0.001*[85]Sheet1!$F$749</f>
        <v>4.3000000000000003E-2</v>
      </c>
      <c r="U155" s="96">
        <f>0.001*[85]Sheet1!$F$750</f>
        <v>4.3000000000000003E-2</v>
      </c>
      <c r="V155" s="96">
        <f>0.001*[85]Sheet1!$F$751</f>
        <v>4.3000000000000003E-2</v>
      </c>
      <c r="W155" s="96">
        <f>0.001*[85]Sheet1!$F$752</f>
        <v>4.3000000000000003E-2</v>
      </c>
      <c r="X155" s="96">
        <f>0.001*[85]Sheet1!$F$753</f>
        <v>4.3000000000000003E-2</v>
      </c>
      <c r="Y155" s="96">
        <f>0.001*[85]Sheet1!$F$754</f>
        <v>4.3000000000000003E-2</v>
      </c>
      <c r="Z155" s="135">
        <f>0.001*[85]Sheet1!$F$755</f>
        <v>4.3000000000000003E-2</v>
      </c>
      <c r="AA155" s="123">
        <f t="shared" si="21"/>
        <v>4.5999999999999999E-2</v>
      </c>
      <c r="AB155" s="93">
        <f t="shared" si="22"/>
        <v>4.2000000000000003E-2</v>
      </c>
      <c r="AC155" s="100">
        <f t="shared" si="23"/>
        <v>4.329166666666668E-2</v>
      </c>
    </row>
    <row r="156" spans="2:29" ht="15" customHeight="1">
      <c r="B156" s="115" t="s">
        <v>0</v>
      </c>
      <c r="C156" s="132">
        <f t="shared" ref="C156:Z156" si="24">MAX(C125:C155)</f>
        <v>0.05</v>
      </c>
      <c r="D156" s="105">
        <f t="shared" si="24"/>
        <v>5.2000000000000005E-2</v>
      </c>
      <c r="E156" s="105">
        <f t="shared" si="24"/>
        <v>5.2999999999999999E-2</v>
      </c>
      <c r="F156" s="105">
        <f t="shared" si="24"/>
        <v>5.3999999999999999E-2</v>
      </c>
      <c r="G156" s="105">
        <f t="shared" si="24"/>
        <v>5.8000000000000003E-2</v>
      </c>
      <c r="H156" s="105">
        <f t="shared" si="24"/>
        <v>5.5E-2</v>
      </c>
      <c r="I156" s="105">
        <f t="shared" si="24"/>
        <v>6.2E-2</v>
      </c>
      <c r="J156" s="105">
        <f t="shared" si="24"/>
        <v>6.4000000000000001E-2</v>
      </c>
      <c r="K156" s="105">
        <f t="shared" si="24"/>
        <v>6.3E-2</v>
      </c>
      <c r="L156" s="105">
        <f t="shared" si="24"/>
        <v>5.6000000000000001E-2</v>
      </c>
      <c r="M156" s="105">
        <f t="shared" si="24"/>
        <v>5.5E-2</v>
      </c>
      <c r="N156" s="105">
        <f t="shared" si="24"/>
        <v>5.7000000000000002E-2</v>
      </c>
      <c r="O156" s="105">
        <f t="shared" si="24"/>
        <v>5.2999999999999999E-2</v>
      </c>
      <c r="P156" s="105">
        <f t="shared" si="24"/>
        <v>4.7E-2</v>
      </c>
      <c r="Q156" s="105">
        <f t="shared" si="24"/>
        <v>0.05</v>
      </c>
      <c r="R156" s="105">
        <f t="shared" si="24"/>
        <v>4.9000000000000002E-2</v>
      </c>
      <c r="S156" s="105">
        <f t="shared" si="24"/>
        <v>0.05</v>
      </c>
      <c r="T156" s="105">
        <f t="shared" si="24"/>
        <v>4.9000000000000002E-2</v>
      </c>
      <c r="U156" s="105">
        <f t="shared" si="24"/>
        <v>4.7E-2</v>
      </c>
      <c r="V156" s="105">
        <f t="shared" si="24"/>
        <v>4.8000000000000001E-2</v>
      </c>
      <c r="W156" s="105">
        <f t="shared" si="24"/>
        <v>4.9000000000000002E-2</v>
      </c>
      <c r="X156" s="105">
        <f t="shared" si="24"/>
        <v>0.05</v>
      </c>
      <c r="Y156" s="105">
        <f t="shared" si="24"/>
        <v>4.9000000000000002E-2</v>
      </c>
      <c r="Z156" s="133">
        <f t="shared" si="24"/>
        <v>4.8000000000000001E-2</v>
      </c>
      <c r="AA156" s="166" t="s">
        <v>15</v>
      </c>
      <c r="AB156" s="167"/>
      <c r="AC156" s="168"/>
    </row>
    <row r="157" spans="2:29" ht="15" customHeight="1">
      <c r="B157" s="116" t="s">
        <v>1</v>
      </c>
      <c r="C157" s="136">
        <f t="shared" ref="C157:Z157" si="25">MIN(C125:C155)</f>
        <v>3.7999999999999999E-2</v>
      </c>
      <c r="D157" s="90">
        <f t="shared" si="25"/>
        <v>3.7999999999999999E-2</v>
      </c>
      <c r="E157" s="90">
        <f t="shared" si="25"/>
        <v>3.7999999999999999E-2</v>
      </c>
      <c r="F157" s="90">
        <f t="shared" si="25"/>
        <v>3.7999999999999999E-2</v>
      </c>
      <c r="G157" s="90">
        <f t="shared" si="25"/>
        <v>3.7999999999999999E-2</v>
      </c>
      <c r="H157" s="90">
        <f t="shared" si="25"/>
        <v>3.7999999999999999E-2</v>
      </c>
      <c r="I157" s="90">
        <f t="shared" si="25"/>
        <v>3.7999999999999999E-2</v>
      </c>
      <c r="J157" s="90">
        <f t="shared" si="25"/>
        <v>3.7999999999999999E-2</v>
      </c>
      <c r="K157" s="90">
        <f t="shared" si="25"/>
        <v>3.7999999999999999E-2</v>
      </c>
      <c r="L157" s="90">
        <f t="shared" si="25"/>
        <v>3.7999999999999999E-2</v>
      </c>
      <c r="M157" s="90">
        <f t="shared" si="25"/>
        <v>3.9E-2</v>
      </c>
      <c r="N157" s="90">
        <f t="shared" si="25"/>
        <v>3.9E-2</v>
      </c>
      <c r="O157" s="90">
        <f t="shared" si="25"/>
        <v>3.9E-2</v>
      </c>
      <c r="P157" s="90">
        <f t="shared" si="25"/>
        <v>3.9E-2</v>
      </c>
      <c r="Q157" s="90">
        <f t="shared" si="25"/>
        <v>3.9E-2</v>
      </c>
      <c r="R157" s="90">
        <f t="shared" si="25"/>
        <v>3.9E-2</v>
      </c>
      <c r="S157" s="90">
        <f t="shared" si="25"/>
        <v>0.04</v>
      </c>
      <c r="T157" s="90">
        <f t="shared" si="25"/>
        <v>0.04</v>
      </c>
      <c r="U157" s="90">
        <f t="shared" si="25"/>
        <v>0.04</v>
      </c>
      <c r="V157" s="90">
        <f t="shared" si="25"/>
        <v>3.9E-2</v>
      </c>
      <c r="W157" s="90">
        <f t="shared" si="25"/>
        <v>3.9E-2</v>
      </c>
      <c r="X157" s="90">
        <f t="shared" si="25"/>
        <v>3.7999999999999999E-2</v>
      </c>
      <c r="Y157" s="90">
        <f t="shared" si="25"/>
        <v>3.7999999999999999E-2</v>
      </c>
      <c r="Z157" s="137">
        <f t="shared" si="25"/>
        <v>3.7999999999999999E-2</v>
      </c>
      <c r="AA157" s="169">
        <f>AVERAGE(AA125:AA155)</f>
        <v>4.754838709677419E-2</v>
      </c>
      <c r="AB157" s="158">
        <f>AVERAGE(AB125:AB155)</f>
        <v>4.2064516129032267E-2</v>
      </c>
      <c r="AC157" s="160">
        <f>AVERAGE(AC125:AC155)</f>
        <v>4.3673387096774215E-2</v>
      </c>
    </row>
    <row r="158" spans="2:29" ht="15" customHeight="1" thickBot="1">
      <c r="B158" s="117" t="s">
        <v>14</v>
      </c>
      <c r="C158" s="138">
        <f t="shared" ref="C158:Z158" si="26">AVERAGE(C125:C155)</f>
        <v>4.3548387096774187E-2</v>
      </c>
      <c r="D158" s="91">
        <f t="shared" si="26"/>
        <v>4.3419354838709671E-2</v>
      </c>
      <c r="E158" s="91">
        <f t="shared" si="26"/>
        <v>4.3838709677419346E-2</v>
      </c>
      <c r="F158" s="91">
        <f t="shared" si="26"/>
        <v>4.4419354838709672E-2</v>
      </c>
      <c r="G158" s="91">
        <f t="shared" si="26"/>
        <v>4.4451612903225794E-2</v>
      </c>
      <c r="H158" s="91">
        <f t="shared" si="26"/>
        <v>4.4645161290322581E-2</v>
      </c>
      <c r="I158" s="91">
        <f t="shared" si="26"/>
        <v>4.4870967741935476E-2</v>
      </c>
      <c r="J158" s="91">
        <f t="shared" si="26"/>
        <v>4.4870967741935476E-2</v>
      </c>
      <c r="K158" s="91">
        <f t="shared" si="26"/>
        <v>4.4322580645161286E-2</v>
      </c>
      <c r="L158" s="91">
        <f t="shared" si="26"/>
        <v>4.4032258064516126E-2</v>
      </c>
      <c r="M158" s="91">
        <f t="shared" si="26"/>
        <v>4.3774193548387103E-2</v>
      </c>
      <c r="N158" s="91">
        <f t="shared" si="26"/>
        <v>4.3677419354838716E-2</v>
      </c>
      <c r="O158" s="91">
        <f t="shared" si="26"/>
        <v>4.3451612903225807E-2</v>
      </c>
      <c r="P158" s="91">
        <f t="shared" si="26"/>
        <v>4.3032258064516139E-2</v>
      </c>
      <c r="Q158" s="91">
        <f t="shared" si="26"/>
        <v>4.2967741935483875E-2</v>
      </c>
      <c r="R158" s="91">
        <f t="shared" si="26"/>
        <v>4.2935483870967746E-2</v>
      </c>
      <c r="S158" s="91">
        <f t="shared" si="26"/>
        <v>4.3032258064516132E-2</v>
      </c>
      <c r="T158" s="91">
        <f t="shared" si="26"/>
        <v>4.3032258064516139E-2</v>
      </c>
      <c r="U158" s="91">
        <f t="shared" si="26"/>
        <v>4.2935483870967732E-2</v>
      </c>
      <c r="V158" s="91">
        <f t="shared" si="26"/>
        <v>4.3032258064516125E-2</v>
      </c>
      <c r="W158" s="91">
        <f t="shared" si="26"/>
        <v>4.3354838709677414E-2</v>
      </c>
      <c r="X158" s="91">
        <f t="shared" si="26"/>
        <v>4.3645161290322573E-2</v>
      </c>
      <c r="Y158" s="91">
        <f t="shared" si="26"/>
        <v>4.3483870967741929E-2</v>
      </c>
      <c r="Z158" s="139">
        <f t="shared" si="26"/>
        <v>4.3387096774193543E-2</v>
      </c>
      <c r="AA158" s="170"/>
      <c r="AB158" s="159"/>
      <c r="AC158" s="161"/>
    </row>
    <row r="160" spans="2:29" ht="268.5" customHeight="1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2" spans="2:29" ht="18" customHeight="1">
      <c r="B162" s="165" t="s">
        <v>83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</row>
    <row r="163" spans="2:29" ht="18.75" customHeight="1" thickBot="1">
      <c r="B163" s="89" t="s">
        <v>8</v>
      </c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8" t="s">
        <v>3</v>
      </c>
    </row>
    <row r="164" spans="2:29" ht="15" customHeight="1">
      <c r="B164" s="86" t="s">
        <v>2</v>
      </c>
      <c r="C164" s="124">
        <v>1</v>
      </c>
      <c r="D164" s="92">
        <v>2</v>
      </c>
      <c r="E164" s="92">
        <v>3</v>
      </c>
      <c r="F164" s="92">
        <v>4</v>
      </c>
      <c r="G164" s="92">
        <v>5</v>
      </c>
      <c r="H164" s="92">
        <v>6</v>
      </c>
      <c r="I164" s="92">
        <v>7</v>
      </c>
      <c r="J164" s="92">
        <v>8</v>
      </c>
      <c r="K164" s="92">
        <v>9</v>
      </c>
      <c r="L164" s="92">
        <v>10</v>
      </c>
      <c r="M164" s="92">
        <v>11</v>
      </c>
      <c r="N164" s="92">
        <v>12</v>
      </c>
      <c r="O164" s="92">
        <v>13</v>
      </c>
      <c r="P164" s="92">
        <v>14</v>
      </c>
      <c r="Q164" s="92">
        <v>15</v>
      </c>
      <c r="R164" s="92">
        <v>16</v>
      </c>
      <c r="S164" s="92">
        <v>17</v>
      </c>
      <c r="T164" s="92">
        <v>18</v>
      </c>
      <c r="U164" s="92">
        <v>19</v>
      </c>
      <c r="V164" s="92">
        <v>20</v>
      </c>
      <c r="W164" s="92">
        <v>21</v>
      </c>
      <c r="X164" s="92">
        <v>22</v>
      </c>
      <c r="Y164" s="92">
        <v>23</v>
      </c>
      <c r="Z164" s="125">
        <v>24</v>
      </c>
      <c r="AA164" s="118" t="s">
        <v>0</v>
      </c>
      <c r="AB164" s="108" t="s">
        <v>1</v>
      </c>
      <c r="AC164" s="109" t="s">
        <v>4</v>
      </c>
    </row>
    <row r="165" spans="2:29" ht="15" customHeight="1">
      <c r="B165" s="110">
        <v>1</v>
      </c>
      <c r="C165" s="126">
        <f>0.001*[86]Sheet1!$F$12</f>
        <v>4.5999999999999999E-2</v>
      </c>
      <c r="D165" s="97">
        <f>0.001*[86]Sheet1!$F$13</f>
        <v>4.5999999999999999E-2</v>
      </c>
      <c r="E165" s="97">
        <f>0.001*[86]Sheet1!$F$14</f>
        <v>4.5999999999999999E-2</v>
      </c>
      <c r="F165" s="97">
        <f>0.001*[86]Sheet1!$F$15</f>
        <v>4.5999999999999999E-2</v>
      </c>
      <c r="G165" s="97">
        <f>0.001*[86]Sheet1!$F$16</f>
        <v>4.5999999999999999E-2</v>
      </c>
      <c r="H165" s="97">
        <f>0.001*[86]Sheet1!$F$17</f>
        <v>4.5999999999999999E-2</v>
      </c>
      <c r="I165" s="97">
        <f>0.001*[86]Sheet1!$F$18</f>
        <v>4.8000000000000001E-2</v>
      </c>
      <c r="J165" s="97">
        <f>0.001*[86]Sheet1!$F$19</f>
        <v>4.9000000000000002E-2</v>
      </c>
      <c r="K165" s="97">
        <f>0.001*[86]Sheet1!$F$20</f>
        <v>4.7E-2</v>
      </c>
      <c r="L165" s="97">
        <f>0.001*[86]Sheet1!$F$21</f>
        <v>4.5999999999999999E-2</v>
      </c>
      <c r="M165" s="97">
        <f>0.001*[86]Sheet1!$F$22</f>
        <v>4.5999999999999999E-2</v>
      </c>
      <c r="N165" s="97">
        <f>0.001*[86]Sheet1!$F$23</f>
        <v>4.4999999999999998E-2</v>
      </c>
      <c r="O165" s="97">
        <f>0.001*[86]Sheet1!$F$24</f>
        <v>4.4999999999999998E-2</v>
      </c>
      <c r="P165" s="97">
        <f>0.001*[86]Sheet1!$F$25</f>
        <v>4.4999999999999998E-2</v>
      </c>
      <c r="Q165" s="97">
        <f>0.001*[86]Sheet1!$F$26</f>
        <v>4.4999999999999998E-2</v>
      </c>
      <c r="R165" s="97">
        <f>0.001*[86]Sheet1!$F$27</f>
        <v>4.4999999999999998E-2</v>
      </c>
      <c r="S165" s="97">
        <f>0.001*[86]Sheet1!$F$28</f>
        <v>4.4999999999999998E-2</v>
      </c>
      <c r="T165" s="97">
        <f>0.001*[86]Sheet1!$F$29</f>
        <v>4.4999999999999998E-2</v>
      </c>
      <c r="U165" s="97">
        <f>0.001*[86]Sheet1!$F$30</f>
        <v>4.4999999999999998E-2</v>
      </c>
      <c r="V165" s="97">
        <f>0.001*[86]Sheet1!$F$31</f>
        <v>4.4999999999999998E-2</v>
      </c>
      <c r="W165" s="97">
        <f>0.001*[86]Sheet1!$F$32</f>
        <v>4.4999999999999998E-2</v>
      </c>
      <c r="X165" s="97">
        <f>0.001*[86]Sheet1!$F$33</f>
        <v>4.4999999999999998E-2</v>
      </c>
      <c r="Y165" s="97">
        <f>0.001*[86]Sheet1!$F$34</f>
        <v>4.4999999999999998E-2</v>
      </c>
      <c r="Z165" s="127">
        <f>0.001*[86]Sheet1!$F$35</f>
        <v>4.5999999999999999E-2</v>
      </c>
      <c r="AA165" s="119">
        <f>MAX(C165:Z165)</f>
        <v>4.9000000000000002E-2</v>
      </c>
      <c r="AB165" s="98">
        <f>MIN(C165:Z165)</f>
        <v>4.4999999999999998E-2</v>
      </c>
      <c r="AC165" s="101">
        <f>AVERAGE(C165:Z165)</f>
        <v>4.5750000000000013E-2</v>
      </c>
    </row>
    <row r="166" spans="2:29" ht="15" customHeight="1">
      <c r="B166" s="111">
        <v>2</v>
      </c>
      <c r="C166" s="128">
        <f>0.001*[86]Sheet1!$F$36</f>
        <v>0.05</v>
      </c>
      <c r="D166" s="94">
        <f>0.001*[86]Sheet1!$F$37</f>
        <v>5.2999999999999999E-2</v>
      </c>
      <c r="E166" s="94">
        <f>0.001*[86]Sheet1!$F$38</f>
        <v>0.05</v>
      </c>
      <c r="F166" s="94">
        <f>0.001*[86]Sheet1!$F$39</f>
        <v>4.8000000000000001E-2</v>
      </c>
      <c r="G166" s="94">
        <f>0.001*[86]Sheet1!$F$40</f>
        <v>4.7E-2</v>
      </c>
      <c r="H166" s="94">
        <f>0.001*[86]Sheet1!$F$41</f>
        <v>4.5999999999999999E-2</v>
      </c>
      <c r="I166" s="94">
        <f>0.001*[86]Sheet1!$F$42</f>
        <v>4.5999999999999999E-2</v>
      </c>
      <c r="J166" s="94">
        <f>0.001*[86]Sheet1!$F$43</f>
        <v>4.4999999999999998E-2</v>
      </c>
      <c r="K166" s="94">
        <f>0.001*[86]Sheet1!$F$44</f>
        <v>4.4999999999999998E-2</v>
      </c>
      <c r="L166" s="94">
        <f>0.001*[86]Sheet1!$F$45</f>
        <v>4.5999999999999999E-2</v>
      </c>
      <c r="M166" s="94">
        <f>0.001*[86]Sheet1!$F$46</f>
        <v>4.5999999999999999E-2</v>
      </c>
      <c r="N166" s="94">
        <f>0.001*[86]Sheet1!$F$47</f>
        <v>4.4999999999999998E-2</v>
      </c>
      <c r="O166" s="94">
        <f>0.001*[86]Sheet1!$F$48</f>
        <v>4.4999999999999998E-2</v>
      </c>
      <c r="P166" s="94">
        <f>0.001*[86]Sheet1!$F$49</f>
        <v>4.4999999999999998E-2</v>
      </c>
      <c r="Q166" s="94">
        <f>0.001*[86]Sheet1!$F$50</f>
        <v>4.4999999999999998E-2</v>
      </c>
      <c r="R166" s="94">
        <f>0.001*[86]Sheet1!$F$51</f>
        <v>4.4999999999999998E-2</v>
      </c>
      <c r="S166" s="94">
        <f>0.001*[86]Sheet1!$F$52</f>
        <v>4.4999999999999998E-2</v>
      </c>
      <c r="T166" s="94">
        <f>0.001*[86]Sheet1!$F$53</f>
        <v>4.3999999999999997E-2</v>
      </c>
      <c r="U166" s="94">
        <f>0.001*[86]Sheet1!$F$54</f>
        <v>4.4999999999999998E-2</v>
      </c>
      <c r="V166" s="94">
        <f>0.001*[86]Sheet1!$F$55</f>
        <v>4.4999999999999998E-2</v>
      </c>
      <c r="W166" s="94">
        <f>0.001*[86]Sheet1!$F$56</f>
        <v>4.3999999999999997E-2</v>
      </c>
      <c r="X166" s="94">
        <f>0.001*[86]Sheet1!$F$57</f>
        <v>4.3999999999999997E-2</v>
      </c>
      <c r="Y166" s="94">
        <f>0.001*[86]Sheet1!$F$58</f>
        <v>4.4999999999999998E-2</v>
      </c>
      <c r="Z166" s="129">
        <f>0.001*[86]Sheet1!$F$59</f>
        <v>4.3999999999999997E-2</v>
      </c>
      <c r="AA166" s="120">
        <f t="shared" ref="AA166:AA195" si="27">MAX(C166:Z166)</f>
        <v>5.2999999999999999E-2</v>
      </c>
      <c r="AB166" s="95">
        <f t="shared" ref="AB166:AB195" si="28">MIN(C166:Z166)</f>
        <v>4.3999999999999997E-2</v>
      </c>
      <c r="AC166" s="99">
        <f t="shared" ref="AC166:AC195" si="29">AVERAGE(C166:Z166)</f>
        <v>4.5958333333333344E-2</v>
      </c>
    </row>
    <row r="167" spans="2:29" ht="15" customHeight="1">
      <c r="B167" s="111">
        <v>3</v>
      </c>
      <c r="C167" s="128">
        <f>0.001*[86]Sheet1!$F$60</f>
        <v>4.4999999999999998E-2</v>
      </c>
      <c r="D167" s="94">
        <f>0.001*[86]Sheet1!$F$61</f>
        <v>4.4999999999999998E-2</v>
      </c>
      <c r="E167" s="94">
        <f>0.001*[86]Sheet1!$F$62</f>
        <v>4.4999999999999998E-2</v>
      </c>
      <c r="F167" s="94">
        <f>0.001*[86]Sheet1!$F$63</f>
        <v>4.4999999999999998E-2</v>
      </c>
      <c r="G167" s="94">
        <f>0.001*[86]Sheet1!$F$64</f>
        <v>4.4999999999999998E-2</v>
      </c>
      <c r="H167" s="94">
        <f>0.001*[86]Sheet1!$F$65</f>
        <v>4.4999999999999998E-2</v>
      </c>
      <c r="I167" s="94">
        <f>0.001*[86]Sheet1!$F$66</f>
        <v>4.4999999999999998E-2</v>
      </c>
      <c r="J167" s="94">
        <f>0.001*[86]Sheet1!$F$67</f>
        <v>4.4999999999999998E-2</v>
      </c>
      <c r="K167" s="94">
        <f>0.001*[86]Sheet1!$F$68</f>
        <v>4.4999999999999998E-2</v>
      </c>
      <c r="L167" s="94">
        <f>0.001*[86]Sheet1!$F$69</f>
        <v>4.3999999999999997E-2</v>
      </c>
      <c r="M167" s="94">
        <f>0.001*[86]Sheet1!$F$70</f>
        <v>4.4999999999999998E-2</v>
      </c>
      <c r="N167" s="94">
        <f>0.001*[86]Sheet1!$F$71</f>
        <v>4.3999999999999997E-2</v>
      </c>
      <c r="O167" s="94">
        <f>0.001*[86]Sheet1!$F$72</f>
        <v>4.3999999999999997E-2</v>
      </c>
      <c r="P167" s="94">
        <f>0.001*[86]Sheet1!$F$73</f>
        <v>4.3999999999999997E-2</v>
      </c>
      <c r="Q167" s="94">
        <f>0.001*[86]Sheet1!$F$74</f>
        <v>4.3999999999999997E-2</v>
      </c>
      <c r="R167" s="94">
        <f>0.001*[86]Sheet1!$F$75</f>
        <v>4.3999999999999997E-2</v>
      </c>
      <c r="S167" s="94">
        <f>0.001*[86]Sheet1!$F$76</f>
        <v>4.3999999999999997E-2</v>
      </c>
      <c r="T167" s="94">
        <f>0.001*[86]Sheet1!$F$77</f>
        <v>4.3999999999999997E-2</v>
      </c>
      <c r="U167" s="94">
        <f>0.001*[86]Sheet1!$F$78</f>
        <v>4.3999999999999997E-2</v>
      </c>
      <c r="V167" s="94">
        <f>0.001*[86]Sheet1!$F$79</f>
        <v>4.4999999999999998E-2</v>
      </c>
      <c r="W167" s="94">
        <f>0.001*[86]Sheet1!$F$80</f>
        <v>4.5999999999999999E-2</v>
      </c>
      <c r="X167" s="94">
        <f>0.001*[86]Sheet1!$F$81</f>
        <v>4.5999999999999999E-2</v>
      </c>
      <c r="Y167" s="94">
        <f>0.001*[86]Sheet1!$F$82</f>
        <v>4.5999999999999999E-2</v>
      </c>
      <c r="Z167" s="129">
        <f>0.001*[86]Sheet1!$F$83</f>
        <v>4.5999999999999999E-2</v>
      </c>
      <c r="AA167" s="120">
        <f t="shared" si="27"/>
        <v>4.5999999999999999E-2</v>
      </c>
      <c r="AB167" s="95">
        <f t="shared" si="28"/>
        <v>4.3999999999999997E-2</v>
      </c>
      <c r="AC167" s="99">
        <f t="shared" si="29"/>
        <v>4.4791666666666681E-2</v>
      </c>
    </row>
    <row r="168" spans="2:29" ht="15" customHeight="1">
      <c r="B168" s="111">
        <v>4</v>
      </c>
      <c r="C168" s="128">
        <f>0.001*[86]Sheet1!$F$84</f>
        <v>4.5999999999999999E-2</v>
      </c>
      <c r="D168" s="94">
        <f>0.001*[86]Sheet1!$F$85</f>
        <v>4.7E-2</v>
      </c>
      <c r="E168" s="94">
        <f>0.001*[86]Sheet1!$F$86</f>
        <v>4.5999999999999999E-2</v>
      </c>
      <c r="F168" s="94">
        <f>0.001*[86]Sheet1!$F$87</f>
        <v>4.5999999999999999E-2</v>
      </c>
      <c r="G168" s="94">
        <f>0.001*[86]Sheet1!$F$88</f>
        <v>4.7E-2</v>
      </c>
      <c r="H168" s="94">
        <f>0.001*[86]Sheet1!$F$89</f>
        <v>4.5999999999999999E-2</v>
      </c>
      <c r="I168" s="94">
        <f>0.001*[86]Sheet1!$F$90</f>
        <v>4.5999999999999999E-2</v>
      </c>
      <c r="J168" s="94">
        <f>0.001*[86]Sheet1!$F$91</f>
        <v>4.5999999999999999E-2</v>
      </c>
      <c r="K168" s="94">
        <f>0.001*[86]Sheet1!$F$92</f>
        <v>4.5999999999999999E-2</v>
      </c>
      <c r="L168" s="94">
        <f>0.001*[86]Sheet1!$F$93</f>
        <v>4.5999999999999999E-2</v>
      </c>
      <c r="M168" s="94">
        <f>0.001*[86]Sheet1!$F$94</f>
        <v>4.5999999999999999E-2</v>
      </c>
      <c r="N168" s="94">
        <f>0.001*[86]Sheet1!$F$95</f>
        <v>4.4999999999999998E-2</v>
      </c>
      <c r="O168" s="94">
        <f>0.001*[86]Sheet1!$F$96</f>
        <v>4.4999999999999998E-2</v>
      </c>
      <c r="P168" s="94">
        <f>0.001*[86]Sheet1!$F$97</f>
        <v>4.3999999999999997E-2</v>
      </c>
      <c r="Q168" s="94">
        <f>0.001*[86]Sheet1!$F$98</f>
        <v>4.3999999999999997E-2</v>
      </c>
      <c r="R168" s="94">
        <f>0.001*[86]Sheet1!$F$99</f>
        <v>4.3999999999999997E-2</v>
      </c>
      <c r="S168" s="94">
        <f>0.001*[86]Sheet1!$F$100</f>
        <v>4.3999999999999997E-2</v>
      </c>
      <c r="T168" s="94">
        <f>0.001*[86]Sheet1!$F$101</f>
        <v>4.4999999999999998E-2</v>
      </c>
      <c r="U168" s="94">
        <f>0.001*[86]Sheet1!$F$102</f>
        <v>4.4999999999999998E-2</v>
      </c>
      <c r="V168" s="94">
        <f>0.001*[86]Sheet1!$F$103</f>
        <v>4.4999999999999998E-2</v>
      </c>
      <c r="W168" s="94">
        <f>0.001*[86]Sheet1!$F$104</f>
        <v>4.5999999999999999E-2</v>
      </c>
      <c r="X168" s="94">
        <f>0.001*[86]Sheet1!$F$105</f>
        <v>4.5999999999999999E-2</v>
      </c>
      <c r="Y168" s="94">
        <f>0.001*[86]Sheet1!$F$106</f>
        <v>4.5999999999999999E-2</v>
      </c>
      <c r="Z168" s="129">
        <f>0.001*[86]Sheet1!$F$107</f>
        <v>4.5999999999999999E-2</v>
      </c>
      <c r="AA168" s="120">
        <f t="shared" si="27"/>
        <v>4.7E-2</v>
      </c>
      <c r="AB168" s="95">
        <f t="shared" si="28"/>
        <v>4.3999999999999997E-2</v>
      </c>
      <c r="AC168" s="99">
        <f t="shared" si="29"/>
        <v>4.5541666666666682E-2</v>
      </c>
    </row>
    <row r="169" spans="2:29" ht="15" customHeight="1">
      <c r="B169" s="111">
        <v>5</v>
      </c>
      <c r="C169" s="128">
        <f>0.001*[86]Sheet1!$F$108</f>
        <v>4.7E-2</v>
      </c>
      <c r="D169" s="94">
        <f>0.001*[86]Sheet1!$F$109</f>
        <v>4.5999999999999999E-2</v>
      </c>
      <c r="E169" s="94">
        <f>0.001*[86]Sheet1!$F$110</f>
        <v>4.5999999999999999E-2</v>
      </c>
      <c r="F169" s="94">
        <f>0.001*[86]Sheet1!$F$111</f>
        <v>4.5999999999999999E-2</v>
      </c>
      <c r="G169" s="94">
        <f>0.001*[86]Sheet1!$F$112</f>
        <v>4.5999999999999999E-2</v>
      </c>
      <c r="H169" s="94">
        <f>0.001*[86]Sheet1!$F$113</f>
        <v>4.5999999999999999E-2</v>
      </c>
      <c r="I169" s="94">
        <f>0.001*[86]Sheet1!$F$114</f>
        <v>4.5999999999999999E-2</v>
      </c>
      <c r="J169" s="94">
        <f>0.001*[86]Sheet1!$F$115</f>
        <v>4.5999999999999999E-2</v>
      </c>
      <c r="K169" s="94">
        <f>0.001*[86]Sheet1!$F$116</f>
        <v>4.5999999999999999E-2</v>
      </c>
      <c r="L169" s="94">
        <f>0.001*[86]Sheet1!$F$117</f>
        <v>4.5999999999999999E-2</v>
      </c>
      <c r="M169" s="94">
        <f>0.001*[86]Sheet1!$F$118</f>
        <v>5.1000000000000004E-2</v>
      </c>
      <c r="N169" s="94">
        <f>0.001*[86]Sheet1!$F$119</f>
        <v>0.05</v>
      </c>
      <c r="O169" s="94">
        <f>0.001*[86]Sheet1!$F$120</f>
        <v>4.9000000000000002E-2</v>
      </c>
      <c r="P169" s="94">
        <f>0.001*[86]Sheet1!$F$121</f>
        <v>4.9000000000000002E-2</v>
      </c>
      <c r="Q169" s="94">
        <f>0.001*[86]Sheet1!$F$122</f>
        <v>4.9000000000000002E-2</v>
      </c>
      <c r="R169" s="94">
        <f>0.001*[86]Sheet1!$F$123</f>
        <v>4.9000000000000002E-2</v>
      </c>
      <c r="S169" s="94">
        <f>0.001*[86]Sheet1!$F$124</f>
        <v>4.8000000000000001E-2</v>
      </c>
      <c r="T169" s="94">
        <f>0.001*[86]Sheet1!$F$125</f>
        <v>4.9000000000000002E-2</v>
      </c>
      <c r="U169" s="94">
        <f>0.001*[86]Sheet1!$F$126</f>
        <v>4.9000000000000002E-2</v>
      </c>
      <c r="V169" s="94">
        <f>0.001*[86]Sheet1!$F$127</f>
        <v>4.9000000000000002E-2</v>
      </c>
      <c r="W169" s="94">
        <f>0.001*[86]Sheet1!$F$128</f>
        <v>0.05</v>
      </c>
      <c r="X169" s="94">
        <f>0.001*[86]Sheet1!$F$129</f>
        <v>0.05</v>
      </c>
      <c r="Y169" s="94">
        <f>0.001*[86]Sheet1!$F$130</f>
        <v>4.9000000000000002E-2</v>
      </c>
      <c r="Z169" s="129">
        <f>0.001*[86]Sheet1!$F$131</f>
        <v>4.9000000000000002E-2</v>
      </c>
      <c r="AA169" s="120">
        <f t="shared" si="27"/>
        <v>5.1000000000000004E-2</v>
      </c>
      <c r="AB169" s="95">
        <f t="shared" si="28"/>
        <v>4.5999999999999999E-2</v>
      </c>
      <c r="AC169" s="99">
        <f t="shared" si="29"/>
        <v>4.7958333333333346E-2</v>
      </c>
    </row>
    <row r="170" spans="2:29" ht="15" customHeight="1">
      <c r="B170" s="112">
        <v>6</v>
      </c>
      <c r="C170" s="130">
        <f>0.001*[86]Sheet1!$F$132</f>
        <v>4.9000000000000002E-2</v>
      </c>
      <c r="D170" s="102">
        <f>0.001*[86]Sheet1!$F$133</f>
        <v>4.9000000000000002E-2</v>
      </c>
      <c r="E170" s="102">
        <f>0.001*[86]Sheet1!$F$134</f>
        <v>4.9000000000000002E-2</v>
      </c>
      <c r="F170" s="102">
        <f>0.001*[86]Sheet1!$F$135</f>
        <v>4.9000000000000002E-2</v>
      </c>
      <c r="G170" s="102">
        <f>0.001*[86]Sheet1!$F$136</f>
        <v>5.2000000000000005E-2</v>
      </c>
      <c r="H170" s="102">
        <f>0.001*[86]Sheet1!$F$137</f>
        <v>5.8000000000000003E-2</v>
      </c>
      <c r="I170" s="102">
        <f>0.001*[86]Sheet1!$F$138</f>
        <v>6.4000000000000001E-2</v>
      </c>
      <c r="J170" s="102">
        <f>0.001*[86]Sheet1!$F$139</f>
        <v>7.2000000000000008E-2</v>
      </c>
      <c r="K170" s="102">
        <f>0.001*[86]Sheet1!$F$140</f>
        <v>6.3E-2</v>
      </c>
      <c r="L170" s="102">
        <f>0.001*[86]Sheet1!$F$141</f>
        <v>5.2999999999999999E-2</v>
      </c>
      <c r="M170" s="102">
        <f>0.001*[86]Sheet1!$F$142</f>
        <v>5.2000000000000005E-2</v>
      </c>
      <c r="N170" s="102">
        <f>0.001*[86]Sheet1!$F$143</f>
        <v>5.2000000000000005E-2</v>
      </c>
      <c r="O170" s="102">
        <f>0.001*[86]Sheet1!$F$144</f>
        <v>4.7E-2</v>
      </c>
      <c r="P170" s="102">
        <f>0.001*[86]Sheet1!$F$145</f>
        <v>4.5999999999999999E-2</v>
      </c>
      <c r="Q170" s="102">
        <f>0.001*[86]Sheet1!$F$146</f>
        <v>4.7E-2</v>
      </c>
      <c r="R170" s="102">
        <f>0.001*[86]Sheet1!$F$147</f>
        <v>4.9000000000000002E-2</v>
      </c>
      <c r="S170" s="102">
        <f>0.001*[86]Sheet1!$F$148</f>
        <v>4.9000000000000002E-2</v>
      </c>
      <c r="T170" s="102">
        <f>0.001*[86]Sheet1!$F$149</f>
        <v>4.9000000000000002E-2</v>
      </c>
      <c r="U170" s="102">
        <f>0.001*[86]Sheet1!$F$150</f>
        <v>4.8000000000000001E-2</v>
      </c>
      <c r="V170" s="102">
        <f>0.001*[86]Sheet1!$F$151</f>
        <v>4.5999999999999999E-2</v>
      </c>
      <c r="W170" s="102">
        <f>0.001*[86]Sheet1!$F$152</f>
        <v>4.5999999999999999E-2</v>
      </c>
      <c r="X170" s="102">
        <f>0.001*[86]Sheet1!$F$153</f>
        <v>4.4999999999999998E-2</v>
      </c>
      <c r="Y170" s="102">
        <f>0.001*[86]Sheet1!$F$154</f>
        <v>4.4999999999999998E-2</v>
      </c>
      <c r="Z170" s="131">
        <f>0.001*[86]Sheet1!$F$155</f>
        <v>4.5999999999999999E-2</v>
      </c>
      <c r="AA170" s="121">
        <f t="shared" si="27"/>
        <v>7.2000000000000008E-2</v>
      </c>
      <c r="AB170" s="103">
        <f t="shared" si="28"/>
        <v>4.4999999999999998E-2</v>
      </c>
      <c r="AC170" s="104">
        <f t="shared" si="29"/>
        <v>5.104166666666668E-2</v>
      </c>
    </row>
    <row r="171" spans="2:29" ht="15" customHeight="1">
      <c r="B171" s="111">
        <v>7</v>
      </c>
      <c r="C171" s="128">
        <f>0.001*[86]Sheet1!$F$156</f>
        <v>4.4999999999999998E-2</v>
      </c>
      <c r="D171" s="94">
        <f>0.001*[86]Sheet1!$F$157</f>
        <v>4.4999999999999998E-2</v>
      </c>
      <c r="E171" s="94">
        <f>0.001*[86]Sheet1!$F$158</f>
        <v>4.4999999999999998E-2</v>
      </c>
      <c r="F171" s="94">
        <f>0.001*[86]Sheet1!$F$159</f>
        <v>4.5999999999999999E-2</v>
      </c>
      <c r="G171" s="94">
        <f>0.001*[86]Sheet1!$F$160</f>
        <v>4.5999999999999999E-2</v>
      </c>
      <c r="H171" s="94">
        <f>0.001*[86]Sheet1!$F$161</f>
        <v>4.5999999999999999E-2</v>
      </c>
      <c r="I171" s="94">
        <f>0.001*[86]Sheet1!$F$162</f>
        <v>4.5999999999999999E-2</v>
      </c>
      <c r="J171" s="94">
        <f>0.001*[86]Sheet1!$F$163</f>
        <v>4.7E-2</v>
      </c>
      <c r="K171" s="94">
        <f>0.001*[86]Sheet1!$F$164</f>
        <v>4.8000000000000001E-2</v>
      </c>
      <c r="L171" s="94">
        <f>0.001*[86]Sheet1!$F$165</f>
        <v>4.5999999999999999E-2</v>
      </c>
      <c r="M171" s="94">
        <f>0.001*[86]Sheet1!$F$166</f>
        <v>4.5999999999999999E-2</v>
      </c>
      <c r="N171" s="94">
        <f>0.001*[86]Sheet1!$F$167</f>
        <v>4.5999999999999999E-2</v>
      </c>
      <c r="O171" s="94">
        <f>0.001*[86]Sheet1!$F$168</f>
        <v>4.5999999999999999E-2</v>
      </c>
      <c r="P171" s="94">
        <f>0.001*[86]Sheet1!$F$169</f>
        <v>4.5999999999999999E-2</v>
      </c>
      <c r="Q171" s="94">
        <f>0.001*[86]Sheet1!$F$170</f>
        <v>4.4999999999999998E-2</v>
      </c>
      <c r="R171" s="94">
        <f>0.001*[86]Sheet1!$F$171</f>
        <v>4.4999999999999998E-2</v>
      </c>
      <c r="S171" s="94">
        <f>0.001*[86]Sheet1!$F$172</f>
        <v>4.4999999999999998E-2</v>
      </c>
      <c r="T171" s="94">
        <f>0.001*[86]Sheet1!$F$173</f>
        <v>4.5999999999999999E-2</v>
      </c>
      <c r="U171" s="94">
        <f>0.001*[86]Sheet1!$F$174</f>
        <v>4.5999999999999999E-2</v>
      </c>
      <c r="V171" s="94">
        <f>0.001*[86]Sheet1!$F$175</f>
        <v>4.5999999999999999E-2</v>
      </c>
      <c r="W171" s="94">
        <f>0.001*[86]Sheet1!$F$176</f>
        <v>4.7E-2</v>
      </c>
      <c r="X171" s="94">
        <f>0.001*[86]Sheet1!$F$177</f>
        <v>5.1000000000000004E-2</v>
      </c>
      <c r="Y171" s="94">
        <f>0.001*[86]Sheet1!$F$178</f>
        <v>4.9000000000000002E-2</v>
      </c>
      <c r="Z171" s="129">
        <f>0.001*[86]Sheet1!$F$179</f>
        <v>4.7E-2</v>
      </c>
      <c r="AA171" s="120">
        <f t="shared" si="27"/>
        <v>5.1000000000000004E-2</v>
      </c>
      <c r="AB171" s="95">
        <f t="shared" si="28"/>
        <v>4.4999999999999998E-2</v>
      </c>
      <c r="AC171" s="99">
        <f t="shared" si="29"/>
        <v>4.6291666666666675E-2</v>
      </c>
    </row>
    <row r="172" spans="2:29" ht="15" customHeight="1">
      <c r="B172" s="111">
        <v>8</v>
      </c>
      <c r="C172" s="128">
        <f>0.001*[86]Sheet1!$F$180</f>
        <v>4.5999999999999999E-2</v>
      </c>
      <c r="D172" s="94">
        <f>0.001*[86]Sheet1!$F$181</f>
        <v>4.5999999999999999E-2</v>
      </c>
      <c r="E172" s="94">
        <f>0.001*[86]Sheet1!$F$182</f>
        <v>4.7E-2</v>
      </c>
      <c r="F172" s="94">
        <f>0.001*[86]Sheet1!$F$183</f>
        <v>4.8000000000000001E-2</v>
      </c>
      <c r="G172" s="94">
        <f>0.001*[86]Sheet1!$F$184</f>
        <v>4.5999999999999999E-2</v>
      </c>
      <c r="H172" s="94">
        <f>0.001*[86]Sheet1!$F$185</f>
        <v>4.5999999999999999E-2</v>
      </c>
      <c r="I172" s="94">
        <f>0.001*[86]Sheet1!$F$186</f>
        <v>4.5999999999999999E-2</v>
      </c>
      <c r="J172" s="94">
        <f>0.001*[86]Sheet1!$F$187</f>
        <v>4.5999999999999999E-2</v>
      </c>
      <c r="K172" s="94">
        <f>0.001*[86]Sheet1!$F$188</f>
        <v>4.5999999999999999E-2</v>
      </c>
      <c r="L172" s="94">
        <f>0.001*[86]Sheet1!$F$189</f>
        <v>4.5999999999999999E-2</v>
      </c>
      <c r="M172" s="94">
        <f>0.001*[86]Sheet1!$F$190</f>
        <v>4.4999999999999998E-2</v>
      </c>
      <c r="N172" s="94">
        <f>0.001*[86]Sheet1!$F$191</f>
        <v>4.4999999999999998E-2</v>
      </c>
      <c r="O172" s="94">
        <f>0.001*[86]Sheet1!$F$192</f>
        <v>4.4999999999999998E-2</v>
      </c>
      <c r="P172" s="94">
        <f>0.001*[86]Sheet1!$F$193</f>
        <v>4.4999999999999998E-2</v>
      </c>
      <c r="Q172" s="94">
        <f>0.001*[86]Sheet1!$F$194</f>
        <v>4.4999999999999998E-2</v>
      </c>
      <c r="R172" s="94">
        <f>0.001*[86]Sheet1!$F$195</f>
        <v>4.4999999999999998E-2</v>
      </c>
      <c r="S172" s="94">
        <f>0.001*[86]Sheet1!$F$196</f>
        <v>4.5999999999999999E-2</v>
      </c>
      <c r="T172" s="94">
        <f>0.001*[86]Sheet1!$F$197</f>
        <v>4.5999999999999999E-2</v>
      </c>
      <c r="U172" s="94">
        <f>0.001*[86]Sheet1!$F$198</f>
        <v>4.4999999999999998E-2</v>
      </c>
      <c r="V172" s="94">
        <f>0.001*[86]Sheet1!$F$199</f>
        <v>4.5999999999999999E-2</v>
      </c>
      <c r="W172" s="94">
        <f>0.001*[86]Sheet1!$F$200</f>
        <v>4.5999999999999999E-2</v>
      </c>
      <c r="X172" s="94">
        <f>0.001*[86]Sheet1!$F$201</f>
        <v>4.5999999999999999E-2</v>
      </c>
      <c r="Y172" s="94">
        <f>0.001*[86]Sheet1!$F$202</f>
        <v>4.7E-2</v>
      </c>
      <c r="Z172" s="129">
        <f>0.001*[86]Sheet1!$F$203</f>
        <v>4.7E-2</v>
      </c>
      <c r="AA172" s="120">
        <f t="shared" si="27"/>
        <v>4.8000000000000001E-2</v>
      </c>
      <c r="AB172" s="95">
        <f t="shared" si="28"/>
        <v>4.4999999999999998E-2</v>
      </c>
      <c r="AC172" s="99">
        <f t="shared" si="29"/>
        <v>4.5916666666666668E-2</v>
      </c>
    </row>
    <row r="173" spans="2:29" ht="15" customHeight="1">
      <c r="B173" s="111">
        <v>9</v>
      </c>
      <c r="C173" s="128">
        <f>0.001*[86]Sheet1!$F$204</f>
        <v>4.7E-2</v>
      </c>
      <c r="D173" s="94">
        <f>0.001*[86]Sheet1!$F$205</f>
        <v>4.7E-2</v>
      </c>
      <c r="E173" s="94">
        <f>0.001*[86]Sheet1!$F$206</f>
        <v>4.8000000000000001E-2</v>
      </c>
      <c r="F173" s="94">
        <f>0.001*[86]Sheet1!$F$207</f>
        <v>4.7E-2</v>
      </c>
      <c r="G173" s="94">
        <f>0.001*[86]Sheet1!$F$208</f>
        <v>4.7E-2</v>
      </c>
      <c r="H173" s="94">
        <f>0.001*[86]Sheet1!$F$209</f>
        <v>4.7E-2</v>
      </c>
      <c r="I173" s="94">
        <f>0.001*[86]Sheet1!$F$210</f>
        <v>4.7E-2</v>
      </c>
      <c r="J173" s="94">
        <f>0.001*[86]Sheet1!$F$211</f>
        <v>4.7E-2</v>
      </c>
      <c r="K173" s="94">
        <f>0.001*[86]Sheet1!$F$212</f>
        <v>4.7E-2</v>
      </c>
      <c r="L173" s="94">
        <f>0.001*[86]Sheet1!$F$213</f>
        <v>4.7E-2</v>
      </c>
      <c r="M173" s="94">
        <f>0.001*[86]Sheet1!$F$214</f>
        <v>4.7E-2</v>
      </c>
      <c r="N173" s="94">
        <f>0.001*[86]Sheet1!$F$215</f>
        <v>4.5999999999999999E-2</v>
      </c>
      <c r="O173" s="94">
        <f>0.001*[86]Sheet1!$F$216</f>
        <v>4.5999999999999999E-2</v>
      </c>
      <c r="P173" s="94">
        <f>0.001*[86]Sheet1!$F$217</f>
        <v>4.5999999999999999E-2</v>
      </c>
      <c r="Q173" s="94">
        <f>0.001*[86]Sheet1!$F$218</f>
        <v>4.4999999999999998E-2</v>
      </c>
      <c r="R173" s="94">
        <f>0.001*[86]Sheet1!$F$219</f>
        <v>4.4999999999999998E-2</v>
      </c>
      <c r="S173" s="94">
        <f>0.001*[86]Sheet1!$F$220</f>
        <v>4.4999999999999998E-2</v>
      </c>
      <c r="T173" s="94">
        <f>0.001*[86]Sheet1!$F$221</f>
        <v>4.7E-2</v>
      </c>
      <c r="U173" s="94">
        <f>0.001*[86]Sheet1!$F$222</f>
        <v>4.5999999999999999E-2</v>
      </c>
      <c r="V173" s="94">
        <f>0.001*[86]Sheet1!$F$223</f>
        <v>4.4999999999999998E-2</v>
      </c>
      <c r="W173" s="94">
        <f>0.001*[86]Sheet1!$F$224</f>
        <v>4.5999999999999999E-2</v>
      </c>
      <c r="X173" s="94">
        <f>0.001*[86]Sheet1!$F$225</f>
        <v>4.5999999999999999E-2</v>
      </c>
      <c r="Y173" s="94">
        <f>0.001*[86]Sheet1!$F$226</f>
        <v>4.5999999999999999E-2</v>
      </c>
      <c r="Z173" s="129">
        <f>0.001*[86]Sheet1!$F$227</f>
        <v>4.7E-2</v>
      </c>
      <c r="AA173" s="120">
        <f t="shared" si="27"/>
        <v>4.8000000000000001E-2</v>
      </c>
      <c r="AB173" s="95">
        <f t="shared" si="28"/>
        <v>4.4999999999999998E-2</v>
      </c>
      <c r="AC173" s="99">
        <f t="shared" si="29"/>
        <v>4.6416666666666682E-2</v>
      </c>
    </row>
    <row r="174" spans="2:29" ht="15" customHeight="1">
      <c r="B174" s="113">
        <v>10</v>
      </c>
      <c r="C174" s="132">
        <f>0.001*[86]Sheet1!$F$228</f>
        <v>4.7E-2</v>
      </c>
      <c r="D174" s="105">
        <f>0.001*[86]Sheet1!$F$229</f>
        <v>4.7E-2</v>
      </c>
      <c r="E174" s="105">
        <f>0.001*[86]Sheet1!$F$230</f>
        <v>4.7E-2</v>
      </c>
      <c r="F174" s="105">
        <f>0.001*[86]Sheet1!$F$231</f>
        <v>4.9000000000000002E-2</v>
      </c>
      <c r="G174" s="105">
        <f>0.001*[86]Sheet1!$F$232</f>
        <v>4.9000000000000002E-2</v>
      </c>
      <c r="H174" s="105">
        <f>0.001*[86]Sheet1!$F$233</f>
        <v>4.8000000000000001E-2</v>
      </c>
      <c r="I174" s="105">
        <f>0.001*[86]Sheet1!$F$234</f>
        <v>5.1000000000000004E-2</v>
      </c>
      <c r="J174" s="105">
        <f>0.001*[86]Sheet1!$F$235</f>
        <v>4.9000000000000002E-2</v>
      </c>
      <c r="K174" s="105">
        <f>0.001*[86]Sheet1!$F$236</f>
        <v>5.2000000000000005E-2</v>
      </c>
      <c r="L174" s="105">
        <f>0.001*[86]Sheet1!$F$237</f>
        <v>0.05</v>
      </c>
      <c r="M174" s="105">
        <f>0.001*[86]Sheet1!$F$238</f>
        <v>4.7E-2</v>
      </c>
      <c r="N174" s="105">
        <f>0.001*[86]Sheet1!$F$239</f>
        <v>4.5999999999999999E-2</v>
      </c>
      <c r="O174" s="105">
        <f>0.001*[86]Sheet1!$F$240</f>
        <v>4.5999999999999999E-2</v>
      </c>
      <c r="P174" s="105">
        <f>0.001*[86]Sheet1!$F$241</f>
        <v>4.4999999999999998E-2</v>
      </c>
      <c r="Q174" s="105">
        <f>0.001*[86]Sheet1!$F$242</f>
        <v>4.4999999999999998E-2</v>
      </c>
      <c r="R174" s="105">
        <f>0.001*[86]Sheet1!$F$243</f>
        <v>4.4999999999999998E-2</v>
      </c>
      <c r="S174" s="105">
        <f>0.001*[86]Sheet1!$F$244</f>
        <v>4.4999999999999998E-2</v>
      </c>
      <c r="T174" s="105">
        <f>0.001*[86]Sheet1!$F$245</f>
        <v>4.4999999999999998E-2</v>
      </c>
      <c r="U174" s="105">
        <f>0.001*[86]Sheet1!$F$246</f>
        <v>4.4999999999999998E-2</v>
      </c>
      <c r="V174" s="105">
        <f>0.001*[86]Sheet1!$F$247</f>
        <v>4.4999999999999998E-2</v>
      </c>
      <c r="W174" s="105">
        <f>0.001*[86]Sheet1!$F$248</f>
        <v>4.4999999999999998E-2</v>
      </c>
      <c r="X174" s="105">
        <f>0.001*[86]Sheet1!$F$249</f>
        <v>4.5999999999999999E-2</v>
      </c>
      <c r="Y174" s="105">
        <f>0.001*[86]Sheet1!$F$250</f>
        <v>4.5999999999999999E-2</v>
      </c>
      <c r="Z174" s="133">
        <f>0.001*[86]Sheet1!$F$251</f>
        <v>4.5999999999999999E-2</v>
      </c>
      <c r="AA174" s="122">
        <f t="shared" si="27"/>
        <v>5.2000000000000005E-2</v>
      </c>
      <c r="AB174" s="106">
        <f t="shared" si="28"/>
        <v>4.4999999999999998E-2</v>
      </c>
      <c r="AC174" s="107">
        <f t="shared" si="29"/>
        <v>4.6916666666666683E-2</v>
      </c>
    </row>
    <row r="175" spans="2:29" ht="15" customHeight="1">
      <c r="B175" s="111">
        <v>11</v>
      </c>
      <c r="C175" s="128">
        <f>0.001*[86]Sheet1!$F$252</f>
        <v>4.8000000000000001E-2</v>
      </c>
      <c r="D175" s="94">
        <f>0.001*[86]Sheet1!$F$253</f>
        <v>5.1000000000000004E-2</v>
      </c>
      <c r="E175" s="94">
        <f>0.001*[86]Sheet1!$F$254</f>
        <v>5.2999999999999999E-2</v>
      </c>
      <c r="F175" s="94">
        <f>0.001*[86]Sheet1!$F$255</f>
        <v>5.6000000000000001E-2</v>
      </c>
      <c r="G175" s="94">
        <f>0.001*[86]Sheet1!$F$256</f>
        <v>5.9000000000000004E-2</v>
      </c>
      <c r="H175" s="94">
        <f>0.001*[86]Sheet1!$F$257</f>
        <v>5.7000000000000002E-2</v>
      </c>
      <c r="I175" s="94">
        <f>0.001*[86]Sheet1!$F$258</f>
        <v>5.2999999999999999E-2</v>
      </c>
      <c r="J175" s="94">
        <f>0.001*[86]Sheet1!$F$259</f>
        <v>0.05</v>
      </c>
      <c r="K175" s="94">
        <f>0.001*[86]Sheet1!$F$260</f>
        <v>4.5999999999999999E-2</v>
      </c>
      <c r="L175" s="94">
        <f>0.001*[86]Sheet1!$F$261</f>
        <v>4.3999999999999997E-2</v>
      </c>
      <c r="M175" s="94">
        <f>0.001*[86]Sheet1!$F$262</f>
        <v>4.3000000000000003E-2</v>
      </c>
      <c r="N175" s="94">
        <f>0.001*[86]Sheet1!$F$263</f>
        <v>4.3999999999999997E-2</v>
      </c>
      <c r="O175" s="94">
        <f>0.001*[86]Sheet1!$F$264</f>
        <v>4.3000000000000003E-2</v>
      </c>
      <c r="P175" s="94">
        <f>0.001*[86]Sheet1!$F$265</f>
        <v>4.3999999999999997E-2</v>
      </c>
      <c r="Q175" s="94">
        <f>0.001*[86]Sheet1!$F$266</f>
        <v>4.4999999999999998E-2</v>
      </c>
      <c r="R175" s="94">
        <f>0.001*[86]Sheet1!$F$267</f>
        <v>4.4999999999999998E-2</v>
      </c>
      <c r="S175" s="94">
        <f>0.001*[86]Sheet1!$F$268</f>
        <v>4.7E-2</v>
      </c>
      <c r="T175" s="94">
        <f>0.001*[86]Sheet1!$F$269</f>
        <v>4.4999999999999998E-2</v>
      </c>
      <c r="U175" s="94">
        <f>0.001*[86]Sheet1!$F$270</f>
        <v>4.4999999999999998E-2</v>
      </c>
      <c r="V175" s="94">
        <f>0.001*[86]Sheet1!$F$271</f>
        <v>4.5999999999999999E-2</v>
      </c>
      <c r="W175" s="94">
        <f>0.001*[86]Sheet1!$F$272</f>
        <v>4.5999999999999999E-2</v>
      </c>
      <c r="X175" s="94">
        <f>0.001*[86]Sheet1!$F$273</f>
        <v>4.5999999999999999E-2</v>
      </c>
      <c r="Y175" s="94">
        <f>0.001*[86]Sheet1!$F$274</f>
        <v>4.4999999999999998E-2</v>
      </c>
      <c r="Z175" s="129">
        <f>0.001*[86]Sheet1!$F$275</f>
        <v>4.5999999999999999E-2</v>
      </c>
      <c r="AA175" s="120">
        <f t="shared" si="27"/>
        <v>5.9000000000000004E-2</v>
      </c>
      <c r="AB175" s="95">
        <f t="shared" si="28"/>
        <v>4.3000000000000003E-2</v>
      </c>
      <c r="AC175" s="99">
        <f t="shared" si="29"/>
        <v>4.7791666666666684E-2</v>
      </c>
    </row>
    <row r="176" spans="2:29" ht="15" customHeight="1">
      <c r="B176" s="111">
        <v>12</v>
      </c>
      <c r="C176" s="128">
        <f>0.001*[86]Sheet1!$F$276</f>
        <v>4.5999999999999999E-2</v>
      </c>
      <c r="D176" s="94">
        <f>0.001*[86]Sheet1!$F$277</f>
        <v>4.7E-2</v>
      </c>
      <c r="E176" s="94">
        <f>0.001*[86]Sheet1!$F$278</f>
        <v>4.5999999999999999E-2</v>
      </c>
      <c r="F176" s="94">
        <f>0.001*[86]Sheet1!$F$279</f>
        <v>4.4999999999999998E-2</v>
      </c>
      <c r="G176" s="94">
        <f>0.001*[86]Sheet1!$F$280</f>
        <v>4.4999999999999998E-2</v>
      </c>
      <c r="H176" s="94">
        <f>0.001*[86]Sheet1!$F$281</f>
        <v>4.4999999999999998E-2</v>
      </c>
      <c r="I176" s="94">
        <f>0.001*[86]Sheet1!$F$282</f>
        <v>4.4999999999999998E-2</v>
      </c>
      <c r="J176" s="94">
        <f>0.001*[86]Sheet1!$F$283</f>
        <v>4.3999999999999997E-2</v>
      </c>
      <c r="K176" s="94">
        <f>0.001*[86]Sheet1!$F$284</f>
        <v>4.3999999999999997E-2</v>
      </c>
      <c r="L176" s="94">
        <f>0.001*[86]Sheet1!$F$285</f>
        <v>4.3999999999999997E-2</v>
      </c>
      <c r="M176" s="94">
        <f>0.001*[86]Sheet1!$F$286</f>
        <v>4.3999999999999997E-2</v>
      </c>
      <c r="N176" s="94">
        <f>0.001*[86]Sheet1!$F$287</f>
        <v>4.4999999999999998E-2</v>
      </c>
      <c r="O176" s="94">
        <f>0.001*[86]Sheet1!$F$288</f>
        <v>4.5999999999999999E-2</v>
      </c>
      <c r="P176" s="94">
        <f>0.001*[86]Sheet1!$F$289</f>
        <v>4.5999999999999999E-2</v>
      </c>
      <c r="Q176" s="94">
        <f>0.001*[86]Sheet1!$F$290</f>
        <v>4.5999999999999999E-2</v>
      </c>
      <c r="R176" s="94">
        <f>0.001*[86]Sheet1!$F$291</f>
        <v>4.5999999999999999E-2</v>
      </c>
      <c r="S176" s="94">
        <f>0.001*[86]Sheet1!$F$292</f>
        <v>4.5999999999999999E-2</v>
      </c>
      <c r="T176" s="94">
        <f>0.001*[86]Sheet1!$F$293</f>
        <v>4.5999999999999999E-2</v>
      </c>
      <c r="U176" s="94">
        <f>0.001*[86]Sheet1!$F$294</f>
        <v>4.7E-2</v>
      </c>
      <c r="V176" s="94">
        <f>0.001*[86]Sheet1!$F$295</f>
        <v>4.7E-2</v>
      </c>
      <c r="W176" s="94">
        <f>0.001*[86]Sheet1!$F$296</f>
        <v>4.7E-2</v>
      </c>
      <c r="X176" s="94">
        <f>0.001*[86]Sheet1!$F$297</f>
        <v>4.7E-2</v>
      </c>
      <c r="Y176" s="94">
        <f>0.001*[86]Sheet1!$F$298</f>
        <v>4.7E-2</v>
      </c>
      <c r="Z176" s="129">
        <f>0.001*[86]Sheet1!$F$299</f>
        <v>4.8000000000000001E-2</v>
      </c>
      <c r="AA176" s="120">
        <f t="shared" si="27"/>
        <v>4.8000000000000001E-2</v>
      </c>
      <c r="AB176" s="95">
        <f t="shared" si="28"/>
        <v>4.3999999999999997E-2</v>
      </c>
      <c r="AC176" s="99">
        <f t="shared" si="29"/>
        <v>4.5791666666666675E-2</v>
      </c>
    </row>
    <row r="177" spans="2:29" ht="15" customHeight="1">
      <c r="B177" s="111">
        <v>13</v>
      </c>
      <c r="C177" s="128">
        <f>0.001*[86]Sheet1!$F$300</f>
        <v>4.8000000000000001E-2</v>
      </c>
      <c r="D177" s="94">
        <f>0.001*[86]Sheet1!$F$301</f>
        <v>4.8000000000000001E-2</v>
      </c>
      <c r="E177" s="94">
        <f>0.001*[86]Sheet1!$F$302</f>
        <v>4.8000000000000001E-2</v>
      </c>
      <c r="F177" s="94">
        <f>0.001*[86]Sheet1!$F$303</f>
        <v>4.8000000000000001E-2</v>
      </c>
      <c r="G177" s="94">
        <f>0.001*[86]Sheet1!$F$304</f>
        <v>4.8000000000000001E-2</v>
      </c>
      <c r="H177" s="94">
        <f>0.001*[86]Sheet1!$F$305</f>
        <v>4.8000000000000001E-2</v>
      </c>
      <c r="I177" s="94">
        <f>0.001*[86]Sheet1!$F$306</f>
        <v>4.8000000000000001E-2</v>
      </c>
      <c r="J177" s="94">
        <f>0.001*[86]Sheet1!$F$307</f>
        <v>4.9000000000000002E-2</v>
      </c>
      <c r="K177" s="94">
        <f>0.001*[86]Sheet1!$F$308</f>
        <v>4.8000000000000001E-2</v>
      </c>
      <c r="L177" s="94">
        <f>0.001*[86]Sheet1!$F$309</f>
        <v>4.8000000000000001E-2</v>
      </c>
      <c r="M177" s="94">
        <f>0.001*[86]Sheet1!$F$310</f>
        <v>4.8000000000000001E-2</v>
      </c>
      <c r="N177" s="94">
        <f>0.001*[86]Sheet1!$F$311</f>
        <v>4.8000000000000001E-2</v>
      </c>
      <c r="O177" s="94">
        <f>0.001*[86]Sheet1!$F$312</f>
        <v>4.8000000000000001E-2</v>
      </c>
      <c r="P177" s="94">
        <f>0.001*[86]Sheet1!$F$313</f>
        <v>4.7E-2</v>
      </c>
      <c r="Q177" s="94">
        <f>0.001*[86]Sheet1!$F$314</f>
        <v>4.7E-2</v>
      </c>
      <c r="R177" s="94">
        <f>0.001*[86]Sheet1!$F$315</f>
        <v>4.8000000000000001E-2</v>
      </c>
      <c r="S177" s="94">
        <f>0.001*[86]Sheet1!$F$316</f>
        <v>4.7E-2</v>
      </c>
      <c r="T177" s="94">
        <f>0.001*[86]Sheet1!$F$317</f>
        <v>4.7E-2</v>
      </c>
      <c r="U177" s="94">
        <f>0.001*[86]Sheet1!$F$318</f>
        <v>4.8000000000000001E-2</v>
      </c>
      <c r="V177" s="94">
        <f>0.001*[86]Sheet1!$F$319</f>
        <v>4.8000000000000001E-2</v>
      </c>
      <c r="W177" s="94">
        <f>0.001*[86]Sheet1!$F$320</f>
        <v>4.8000000000000001E-2</v>
      </c>
      <c r="X177" s="94">
        <f>0.001*[86]Sheet1!$F$321</f>
        <v>4.7E-2</v>
      </c>
      <c r="Y177" s="94">
        <f>0.001*[86]Sheet1!$F$322</f>
        <v>4.7E-2</v>
      </c>
      <c r="Z177" s="129">
        <f>0.001*[86]Sheet1!$F$323</f>
        <v>4.8000000000000001E-2</v>
      </c>
      <c r="AA177" s="120">
        <f t="shared" si="27"/>
        <v>4.9000000000000002E-2</v>
      </c>
      <c r="AB177" s="95">
        <f t="shared" si="28"/>
        <v>4.7E-2</v>
      </c>
      <c r="AC177" s="99">
        <f t="shared" si="29"/>
        <v>4.7791666666666677E-2</v>
      </c>
    </row>
    <row r="178" spans="2:29" ht="15" customHeight="1">
      <c r="B178" s="111">
        <v>14</v>
      </c>
      <c r="C178" s="128">
        <f>0.001*[86]Sheet1!$F$324</f>
        <v>5.1000000000000004E-2</v>
      </c>
      <c r="D178" s="94">
        <f>0.001*[86]Sheet1!$F$325</f>
        <v>5.3999999999999999E-2</v>
      </c>
      <c r="E178" s="94">
        <f>0.001*[86]Sheet1!$F$326</f>
        <v>5.3999999999999999E-2</v>
      </c>
      <c r="F178" s="94">
        <f>0.001*[86]Sheet1!$F$327</f>
        <v>5.5E-2</v>
      </c>
      <c r="G178" s="94">
        <f>0.001*[86]Sheet1!$F$328</f>
        <v>5.7000000000000002E-2</v>
      </c>
      <c r="H178" s="94">
        <f>0.001*[86]Sheet1!$F$329</f>
        <v>5.9000000000000004E-2</v>
      </c>
      <c r="I178" s="94">
        <f>0.001*[86]Sheet1!$F$330</f>
        <v>0.06</v>
      </c>
      <c r="J178" s="94">
        <f>0.001*[86]Sheet1!$F$331</f>
        <v>5.7000000000000002E-2</v>
      </c>
      <c r="K178" s="94">
        <f>0.001*[86]Sheet1!$F$332</f>
        <v>5.2000000000000005E-2</v>
      </c>
      <c r="L178" s="94">
        <f>0.001*[86]Sheet1!$F$333</f>
        <v>4.9000000000000002E-2</v>
      </c>
      <c r="M178" s="94">
        <f>0.001*[86]Sheet1!$F$334</f>
        <v>4.8000000000000001E-2</v>
      </c>
      <c r="N178" s="94">
        <f>0.001*[86]Sheet1!$F$335</f>
        <v>4.7E-2</v>
      </c>
      <c r="O178" s="94">
        <f>0.001*[86]Sheet1!$F$336</f>
        <v>4.7E-2</v>
      </c>
      <c r="P178" s="94">
        <f>0.001*[86]Sheet1!$F$337</f>
        <v>4.7E-2</v>
      </c>
      <c r="Q178" s="94">
        <f>0.001*[86]Sheet1!$F$338</f>
        <v>4.7E-2</v>
      </c>
      <c r="R178" s="94">
        <f>0.001*[86]Sheet1!$F$339</f>
        <v>4.8000000000000001E-2</v>
      </c>
      <c r="S178" s="94">
        <f>0.001*[86]Sheet1!$F$340</f>
        <v>4.8000000000000001E-2</v>
      </c>
      <c r="T178" s="94">
        <f>0.001*[86]Sheet1!$F$341</f>
        <v>4.9000000000000002E-2</v>
      </c>
      <c r="U178" s="94">
        <f>0.001*[86]Sheet1!$F$342</f>
        <v>4.9000000000000002E-2</v>
      </c>
      <c r="V178" s="94">
        <f>0.001*[86]Sheet1!$F$343</f>
        <v>4.9000000000000002E-2</v>
      </c>
      <c r="W178" s="94">
        <f>0.001*[86]Sheet1!$F$344</f>
        <v>4.9000000000000002E-2</v>
      </c>
      <c r="X178" s="94">
        <f>0.001*[86]Sheet1!$F$345</f>
        <v>5.1000000000000004E-2</v>
      </c>
      <c r="Y178" s="94">
        <f>0.001*[86]Sheet1!$F$346</f>
        <v>0.05</v>
      </c>
      <c r="Z178" s="129">
        <f>0.001*[86]Sheet1!$F$347</f>
        <v>4.9000000000000002E-2</v>
      </c>
      <c r="AA178" s="120">
        <f t="shared" si="27"/>
        <v>0.06</v>
      </c>
      <c r="AB178" s="95">
        <f t="shared" si="28"/>
        <v>4.7E-2</v>
      </c>
      <c r="AC178" s="99">
        <f t="shared" si="29"/>
        <v>5.1083333333333342E-2</v>
      </c>
    </row>
    <row r="179" spans="2:29" ht="15" customHeight="1">
      <c r="B179" s="111">
        <v>15</v>
      </c>
      <c r="C179" s="128">
        <f>0.001*[86]Sheet1!$F$348</f>
        <v>0.05</v>
      </c>
      <c r="D179" s="94">
        <f>0.001*[86]Sheet1!$F$349</f>
        <v>0.05</v>
      </c>
      <c r="E179" s="94">
        <f>0.001*[86]Sheet1!$F$350</f>
        <v>0.05</v>
      </c>
      <c r="F179" s="94">
        <f>0.001*[86]Sheet1!$F$351</f>
        <v>4.9000000000000002E-2</v>
      </c>
      <c r="G179" s="94">
        <f>0.001*[86]Sheet1!$F$352</f>
        <v>5.1000000000000004E-2</v>
      </c>
      <c r="H179" s="94">
        <f>0.001*[86]Sheet1!$F$353</f>
        <v>5.8000000000000003E-2</v>
      </c>
      <c r="I179" s="94">
        <f>0.001*[86]Sheet1!$F$354</f>
        <v>5.6000000000000001E-2</v>
      </c>
      <c r="J179" s="94">
        <f>0.001*[86]Sheet1!$F$355</f>
        <v>5.9000000000000004E-2</v>
      </c>
      <c r="K179" s="94">
        <f>0.001*[86]Sheet1!$F$356</f>
        <v>6.5000000000000002E-2</v>
      </c>
      <c r="L179" s="94">
        <f>0.001*[86]Sheet1!$F$357</f>
        <v>6.0999999999999999E-2</v>
      </c>
      <c r="M179" s="94">
        <f>0.001*[86]Sheet1!$F$358</f>
        <v>5.6000000000000001E-2</v>
      </c>
      <c r="N179" s="94">
        <f>0.001*[86]Sheet1!$F$359</f>
        <v>5.2999999999999999E-2</v>
      </c>
      <c r="O179" s="94">
        <f>0.001*[86]Sheet1!$F$360</f>
        <v>4.9000000000000002E-2</v>
      </c>
      <c r="P179" s="94">
        <f>0.001*[86]Sheet1!$F$361</f>
        <v>4.8000000000000001E-2</v>
      </c>
      <c r="Q179" s="94">
        <f>0.001*[86]Sheet1!$F$362</f>
        <v>4.7E-2</v>
      </c>
      <c r="R179" s="94">
        <f>0.001*[86]Sheet1!$F$363</f>
        <v>4.7E-2</v>
      </c>
      <c r="S179" s="94">
        <f>0.001*[86]Sheet1!$F$364</f>
        <v>4.5999999999999999E-2</v>
      </c>
      <c r="T179" s="94">
        <f>0.001*[86]Sheet1!$F$365</f>
        <v>4.7E-2</v>
      </c>
      <c r="U179" s="94">
        <f>0.001*[86]Sheet1!$F$366</f>
        <v>4.7E-2</v>
      </c>
      <c r="V179" s="94">
        <f>0.001*[86]Sheet1!$F$367</f>
        <v>4.7E-2</v>
      </c>
      <c r="W179" s="94">
        <f>0.001*[86]Sheet1!$F$368</f>
        <v>4.7E-2</v>
      </c>
      <c r="X179" s="94">
        <f>0.001*[86]Sheet1!$F$369</f>
        <v>4.7E-2</v>
      </c>
      <c r="Y179" s="94">
        <f>0.001*[86]Sheet1!$F$370</f>
        <v>4.7E-2</v>
      </c>
      <c r="Z179" s="129">
        <f>0.001*[86]Sheet1!$F$371</f>
        <v>4.7E-2</v>
      </c>
      <c r="AA179" s="120">
        <f t="shared" si="27"/>
        <v>6.5000000000000002E-2</v>
      </c>
      <c r="AB179" s="95">
        <f t="shared" si="28"/>
        <v>4.5999999999999999E-2</v>
      </c>
      <c r="AC179" s="99">
        <f t="shared" si="29"/>
        <v>5.0999999999999997E-2</v>
      </c>
    </row>
    <row r="180" spans="2:29" ht="15" customHeight="1">
      <c r="B180" s="112">
        <v>16</v>
      </c>
      <c r="C180" s="130">
        <f>0.001*[86]Sheet1!$F$372</f>
        <v>4.7E-2</v>
      </c>
      <c r="D180" s="102">
        <f>0.001*[86]Sheet1!$F$373</f>
        <v>4.7E-2</v>
      </c>
      <c r="E180" s="102">
        <f>0.001*[86]Sheet1!$F$374</f>
        <v>4.7E-2</v>
      </c>
      <c r="F180" s="102">
        <f>0.001*[86]Sheet1!$F$375</f>
        <v>4.8000000000000001E-2</v>
      </c>
      <c r="G180" s="102">
        <f>0.001*[86]Sheet1!$F$376</f>
        <v>4.7E-2</v>
      </c>
      <c r="H180" s="102">
        <f>0.001*[86]Sheet1!$F$377</f>
        <v>4.8000000000000001E-2</v>
      </c>
      <c r="I180" s="102">
        <f>0.001*[86]Sheet1!$F$378</f>
        <v>4.8000000000000001E-2</v>
      </c>
      <c r="J180" s="102">
        <f>0.001*[86]Sheet1!$F$379</f>
        <v>4.8000000000000001E-2</v>
      </c>
      <c r="K180" s="102">
        <f>0.001*[86]Sheet1!$F$380</f>
        <v>4.7E-2</v>
      </c>
      <c r="L180" s="102">
        <f>0.001*[86]Sheet1!$F$381</f>
        <v>4.7E-2</v>
      </c>
      <c r="M180" s="102">
        <f>0.001*[86]Sheet1!$F$382</f>
        <v>4.7E-2</v>
      </c>
      <c r="N180" s="102">
        <f>0.001*[86]Sheet1!$F$383</f>
        <v>4.8000000000000001E-2</v>
      </c>
      <c r="O180" s="102">
        <f>0.001*[86]Sheet1!$F$384</f>
        <v>4.8000000000000001E-2</v>
      </c>
      <c r="P180" s="102">
        <f>0.001*[86]Sheet1!$F$385</f>
        <v>4.9000000000000002E-2</v>
      </c>
      <c r="Q180" s="102">
        <f>0.001*[86]Sheet1!$F$386</f>
        <v>5.2999999999999999E-2</v>
      </c>
      <c r="R180" s="102">
        <f>0.001*[86]Sheet1!$F$387</f>
        <v>0.05</v>
      </c>
      <c r="S180" s="102">
        <f>0.001*[86]Sheet1!$F$388</f>
        <v>4.9000000000000002E-2</v>
      </c>
      <c r="T180" s="102">
        <f>0.001*[86]Sheet1!$F$389</f>
        <v>0.05</v>
      </c>
      <c r="U180" s="102">
        <f>0.001*[86]Sheet1!$F$390</f>
        <v>0.05</v>
      </c>
      <c r="V180" s="102">
        <f>0.001*[86]Sheet1!$F$391</f>
        <v>0.05</v>
      </c>
      <c r="W180" s="102">
        <f>0.001*[86]Sheet1!$F$392</f>
        <v>0.05</v>
      </c>
      <c r="X180" s="102">
        <f>0.001*[86]Sheet1!$F$393</f>
        <v>5.1000000000000004E-2</v>
      </c>
      <c r="Y180" s="102">
        <f>0.001*[86]Sheet1!$F$394</f>
        <v>4.9000000000000002E-2</v>
      </c>
      <c r="Z180" s="131">
        <f>0.001*[86]Sheet1!$F$395</f>
        <v>0.05</v>
      </c>
      <c r="AA180" s="121">
        <f t="shared" si="27"/>
        <v>5.2999999999999999E-2</v>
      </c>
      <c r="AB180" s="103">
        <f t="shared" si="28"/>
        <v>4.7E-2</v>
      </c>
      <c r="AC180" s="104">
        <f t="shared" si="29"/>
        <v>4.8666666666666671E-2</v>
      </c>
    </row>
    <row r="181" spans="2:29" ht="15" customHeight="1">
      <c r="B181" s="111">
        <v>17</v>
      </c>
      <c r="C181" s="128">
        <f>0.001*[86]Sheet1!$F$396</f>
        <v>0.05</v>
      </c>
      <c r="D181" s="94">
        <f>0.001*[86]Sheet1!$F$397</f>
        <v>4.8000000000000001E-2</v>
      </c>
      <c r="E181" s="94">
        <f>0.001*[86]Sheet1!$F$398</f>
        <v>0.05</v>
      </c>
      <c r="F181" s="94">
        <f>0.001*[86]Sheet1!$F$399</f>
        <v>5.7000000000000002E-2</v>
      </c>
      <c r="G181" s="94">
        <f>0.001*[86]Sheet1!$F$400</f>
        <v>5.7000000000000002E-2</v>
      </c>
      <c r="H181" s="94">
        <f>0.001*[86]Sheet1!$F$401</f>
        <v>5.5E-2</v>
      </c>
      <c r="I181" s="94">
        <f>0.001*[86]Sheet1!$F$402</f>
        <v>5.7000000000000002E-2</v>
      </c>
      <c r="J181" s="94">
        <f>0.001*[86]Sheet1!$F$403</f>
        <v>5.3999999999999999E-2</v>
      </c>
      <c r="K181" s="94">
        <f>0.001*[86]Sheet1!$F$404</f>
        <v>4.8000000000000001E-2</v>
      </c>
      <c r="L181" s="94">
        <f>0.001*[86]Sheet1!$F$405</f>
        <v>4.5999999999999999E-2</v>
      </c>
      <c r="M181" s="94">
        <f>0.001*[86]Sheet1!$F$406</f>
        <v>4.4999999999999998E-2</v>
      </c>
      <c r="N181" s="94">
        <f>0.001*[86]Sheet1!$F$407</f>
        <v>4.9000000000000002E-2</v>
      </c>
      <c r="O181" s="94">
        <f>0.001*[86]Sheet1!$F$408</f>
        <v>5.2999999999999999E-2</v>
      </c>
      <c r="P181" s="94">
        <f>0.001*[86]Sheet1!$F$409</f>
        <v>5.6000000000000001E-2</v>
      </c>
      <c r="Q181" s="94">
        <f>0.001*[86]Sheet1!$F$400</f>
        <v>5.7000000000000002E-2</v>
      </c>
      <c r="R181" s="94">
        <f>0.001*[86]Sheet1!$F$411</f>
        <v>5.2000000000000005E-2</v>
      </c>
      <c r="S181" s="94">
        <f>0.001*[86]Sheet1!$F$412</f>
        <v>5.1000000000000004E-2</v>
      </c>
      <c r="T181" s="94">
        <f>0.001*[86]Sheet1!$F$413</f>
        <v>4.9000000000000002E-2</v>
      </c>
      <c r="U181" s="94">
        <f>0.001*[86]Sheet1!$F$414</f>
        <v>4.9000000000000002E-2</v>
      </c>
      <c r="V181" s="94">
        <f>0.001*[86]Sheet1!$F$415</f>
        <v>4.7E-2</v>
      </c>
      <c r="W181" s="94">
        <f>0.001*[86]Sheet1!$F$416</f>
        <v>4.8000000000000001E-2</v>
      </c>
      <c r="X181" s="94">
        <f>0.001*[86]Sheet1!$F$417</f>
        <v>4.8000000000000001E-2</v>
      </c>
      <c r="Y181" s="94">
        <f>0.001*[86]Sheet1!$F$418</f>
        <v>4.7E-2</v>
      </c>
      <c r="Z181" s="129">
        <f>0.001*[86]Sheet1!$F$419</f>
        <v>4.5999999999999999E-2</v>
      </c>
      <c r="AA181" s="120">
        <f t="shared" si="27"/>
        <v>5.7000000000000002E-2</v>
      </c>
      <c r="AB181" s="95">
        <f t="shared" si="28"/>
        <v>4.4999999999999998E-2</v>
      </c>
      <c r="AC181" s="99">
        <f t="shared" si="29"/>
        <v>5.0791666666666686E-2</v>
      </c>
    </row>
    <row r="182" spans="2:29" ht="15" customHeight="1">
      <c r="B182" s="111">
        <v>18</v>
      </c>
      <c r="C182" s="128">
        <f>0.001*[86]Sheet1!$F$420</f>
        <v>4.7E-2</v>
      </c>
      <c r="D182" s="94">
        <f>0.001*[86]Sheet1!$F$421</f>
        <v>4.7E-2</v>
      </c>
      <c r="E182" s="94">
        <f>0.001*[86]Sheet1!$F$422</f>
        <v>4.7E-2</v>
      </c>
      <c r="F182" s="94">
        <f>0.001*[86]Sheet1!$F$423</f>
        <v>4.7E-2</v>
      </c>
      <c r="G182" s="94">
        <f>0.001*[86]Sheet1!$F$424</f>
        <v>4.7E-2</v>
      </c>
      <c r="H182" s="94">
        <f>0.001*[86]Sheet1!$F$425</f>
        <v>4.5999999999999999E-2</v>
      </c>
      <c r="I182" s="94">
        <f>0.001*[86]Sheet1!$F$426</f>
        <v>4.7E-2</v>
      </c>
      <c r="J182" s="94">
        <f>0.001*[86]Sheet1!$F$427</f>
        <v>4.5999999999999999E-2</v>
      </c>
      <c r="K182" s="94">
        <f>0.001*[86]Sheet1!$F$428</f>
        <v>4.5999999999999999E-2</v>
      </c>
      <c r="L182" s="94">
        <f>0.001*[86]Sheet1!$F$429</f>
        <v>4.5999999999999999E-2</v>
      </c>
      <c r="M182" s="94">
        <f>0.001*[86]Sheet1!$F$430</f>
        <v>4.5999999999999999E-2</v>
      </c>
      <c r="N182" s="94">
        <f>0.001*[86]Sheet1!$F$431</f>
        <v>4.5999999999999999E-2</v>
      </c>
      <c r="O182" s="94">
        <f>0.001*[86]Sheet1!$F$432</f>
        <v>4.5999999999999999E-2</v>
      </c>
      <c r="P182" s="94">
        <f>0.001*[86]Sheet1!$F$433</f>
        <v>4.5999999999999999E-2</v>
      </c>
      <c r="Q182" s="94">
        <f>0.001*[86]Sheet1!$F$434</f>
        <v>4.5999999999999999E-2</v>
      </c>
      <c r="R182" s="94">
        <f>0.001*[86]Sheet1!$F$435</f>
        <v>4.7E-2</v>
      </c>
      <c r="S182" s="94">
        <f>0.001*[86]Sheet1!$F$436</f>
        <v>4.7E-2</v>
      </c>
      <c r="T182" s="94">
        <f>0.001*[86]Sheet1!$F$437</f>
        <v>4.7E-2</v>
      </c>
      <c r="U182" s="94">
        <f>0.001*[86]Sheet1!$F$438</f>
        <v>4.7E-2</v>
      </c>
      <c r="V182" s="94">
        <f>0.001*[86]Sheet1!$F$439</f>
        <v>4.8000000000000001E-2</v>
      </c>
      <c r="W182" s="94">
        <f>0.001*[86]Sheet1!$F$440</f>
        <v>4.7E-2</v>
      </c>
      <c r="X182" s="94">
        <f>0.001*[86]Sheet1!$F$441</f>
        <v>4.8000000000000001E-2</v>
      </c>
      <c r="Y182" s="94">
        <f>0.001*[86]Sheet1!$F$442</f>
        <v>4.9000000000000002E-2</v>
      </c>
      <c r="Z182" s="129">
        <f>0.001*[86]Sheet1!$F$443</f>
        <v>4.8000000000000001E-2</v>
      </c>
      <c r="AA182" s="120">
        <f t="shared" si="27"/>
        <v>4.9000000000000002E-2</v>
      </c>
      <c r="AB182" s="95">
        <f t="shared" si="28"/>
        <v>4.5999999999999999E-2</v>
      </c>
      <c r="AC182" s="99">
        <f t="shared" si="29"/>
        <v>4.6833333333333345E-2</v>
      </c>
    </row>
    <row r="183" spans="2:29" ht="15" customHeight="1">
      <c r="B183" s="111">
        <v>19</v>
      </c>
      <c r="C183" s="128">
        <f>0.001*[86]Sheet1!$F$444</f>
        <v>4.7E-2</v>
      </c>
      <c r="D183" s="94">
        <f>0.001*[86]Sheet1!$F$445</f>
        <v>4.7E-2</v>
      </c>
      <c r="E183" s="94">
        <f>0.001*[86]Sheet1!$F$446</f>
        <v>4.7E-2</v>
      </c>
      <c r="F183" s="94">
        <f>0.001*[86]Sheet1!$F$447</f>
        <v>4.7E-2</v>
      </c>
      <c r="G183" s="94">
        <f>0.001*[86]Sheet1!$F$448</f>
        <v>4.7E-2</v>
      </c>
      <c r="H183" s="94">
        <f>0.001*[86]Sheet1!$F$449</f>
        <v>4.7E-2</v>
      </c>
      <c r="I183" s="94">
        <f>0.001*[86]Sheet1!$F$450</f>
        <v>4.7E-2</v>
      </c>
      <c r="J183" s="94">
        <f>0.001*[86]Sheet1!$F$451</f>
        <v>4.7E-2</v>
      </c>
      <c r="K183" s="94">
        <f>0.001*[86]Sheet1!$F$452</f>
        <v>4.7E-2</v>
      </c>
      <c r="L183" s="94">
        <f>0.001*[86]Sheet1!$F$453</f>
        <v>4.5999999999999999E-2</v>
      </c>
      <c r="M183" s="94">
        <f>0.001*[86]Sheet1!$F$454</f>
        <v>4.7E-2</v>
      </c>
      <c r="N183" s="94">
        <f>0.001*[86]Sheet1!$F$455</f>
        <v>4.7E-2</v>
      </c>
      <c r="O183" s="94">
        <f>0.001*[86]Sheet1!$F$456</f>
        <v>4.7E-2</v>
      </c>
      <c r="P183" s="94">
        <f>0.001*[86]Sheet1!$F$457</f>
        <v>4.7E-2</v>
      </c>
      <c r="Q183" s="94">
        <f>0.001*[86]Sheet1!$F$458</f>
        <v>4.7E-2</v>
      </c>
      <c r="R183" s="94">
        <f>0.001*[86]Sheet1!$F$459</f>
        <v>4.7E-2</v>
      </c>
      <c r="S183" s="94">
        <f>0.001*[86]Sheet1!$F$460</f>
        <v>4.7E-2</v>
      </c>
      <c r="T183" s="94">
        <f>0.001*[86]Sheet1!$F$461</f>
        <v>4.7E-2</v>
      </c>
      <c r="U183" s="94">
        <f>0.001*[86]Sheet1!$F$462</f>
        <v>4.7E-2</v>
      </c>
      <c r="V183" s="94">
        <f>0.001*[86]Sheet1!$F$463</f>
        <v>4.7E-2</v>
      </c>
      <c r="W183" s="94">
        <f>0.001*[86]Sheet1!$F$464</f>
        <v>4.8000000000000001E-2</v>
      </c>
      <c r="X183" s="94">
        <f>0.001*[86]Sheet1!$F$465</f>
        <v>4.8000000000000001E-2</v>
      </c>
      <c r="Y183" s="94">
        <f>0.001*[86]Sheet1!$F$466</f>
        <v>4.8000000000000001E-2</v>
      </c>
      <c r="Z183" s="129">
        <f>0.001*[86]Sheet1!$F$467</f>
        <v>4.8000000000000001E-2</v>
      </c>
      <c r="AA183" s="120">
        <f t="shared" si="27"/>
        <v>4.8000000000000001E-2</v>
      </c>
      <c r="AB183" s="95">
        <f t="shared" si="28"/>
        <v>4.5999999999999999E-2</v>
      </c>
      <c r="AC183" s="99">
        <f t="shared" si="29"/>
        <v>4.7125000000000021E-2</v>
      </c>
    </row>
    <row r="184" spans="2:29" ht="15" customHeight="1">
      <c r="B184" s="113">
        <v>20</v>
      </c>
      <c r="C184" s="132">
        <f>0.001*[86]Sheet1!$F$468</f>
        <v>4.9000000000000002E-2</v>
      </c>
      <c r="D184" s="105">
        <f>0.001*[86]Sheet1!$F$469</f>
        <v>4.9000000000000002E-2</v>
      </c>
      <c r="E184" s="105">
        <f>0.001*[86]Sheet1!$F$470</f>
        <v>4.9000000000000002E-2</v>
      </c>
      <c r="F184" s="105">
        <f>0.001*[86]Sheet1!$F$471</f>
        <v>4.8000000000000001E-2</v>
      </c>
      <c r="G184" s="105">
        <f>0.001*[86]Sheet1!$F$472</f>
        <v>4.8000000000000001E-2</v>
      </c>
      <c r="H184" s="105">
        <f>0.001*[86]Sheet1!$F$473</f>
        <v>4.8000000000000001E-2</v>
      </c>
      <c r="I184" s="105">
        <f>0.001*[86]Sheet1!$F$474</f>
        <v>4.8000000000000001E-2</v>
      </c>
      <c r="J184" s="105">
        <f>0.001*[86]Sheet1!$F$475</f>
        <v>4.8000000000000001E-2</v>
      </c>
      <c r="K184" s="105">
        <f>0.001*[86]Sheet1!$F$476</f>
        <v>4.8000000000000001E-2</v>
      </c>
      <c r="L184" s="105">
        <f>0.001*[86]Sheet1!$F$477</f>
        <v>4.8000000000000001E-2</v>
      </c>
      <c r="M184" s="105">
        <f>0.001*[86]Sheet1!$F$478</f>
        <v>4.7E-2</v>
      </c>
      <c r="N184" s="105">
        <f>0.001*[86]Sheet1!$F$479</f>
        <v>4.7E-2</v>
      </c>
      <c r="O184" s="105">
        <f>0.001*[86]Sheet1!$F$480</f>
        <v>4.7E-2</v>
      </c>
      <c r="P184" s="105">
        <f>0.001*[86]Sheet1!$F$481</f>
        <v>4.7E-2</v>
      </c>
      <c r="Q184" s="105">
        <f>0.001*[86]Sheet1!$F$482</f>
        <v>4.7E-2</v>
      </c>
      <c r="R184" s="105">
        <f>0.001*[86]Sheet1!$F$483</f>
        <v>4.8000000000000001E-2</v>
      </c>
      <c r="S184" s="105">
        <f>0.001*[86]Sheet1!$F$484</f>
        <v>4.7E-2</v>
      </c>
      <c r="T184" s="105">
        <f>0.001*[86]Sheet1!$F$485</f>
        <v>4.7E-2</v>
      </c>
      <c r="U184" s="105">
        <f>0.001*[86]Sheet1!$F$486</f>
        <v>4.7E-2</v>
      </c>
      <c r="V184" s="105">
        <f>0.001*[86]Sheet1!$F$487</f>
        <v>4.7E-2</v>
      </c>
      <c r="W184" s="105">
        <f>0.001*[86]Sheet1!$F$488</f>
        <v>4.7E-2</v>
      </c>
      <c r="X184" s="105">
        <f>0.001*[86]Sheet1!$F$489</f>
        <v>4.8000000000000001E-2</v>
      </c>
      <c r="Y184" s="105">
        <f>0.001*[86]Sheet1!$F$490</f>
        <v>4.8000000000000001E-2</v>
      </c>
      <c r="Z184" s="133">
        <f>0.001*[86]Sheet1!$F$491</f>
        <v>4.8000000000000001E-2</v>
      </c>
      <c r="AA184" s="122">
        <f t="shared" si="27"/>
        <v>4.9000000000000002E-2</v>
      </c>
      <c r="AB184" s="106">
        <f t="shared" si="28"/>
        <v>4.7E-2</v>
      </c>
      <c r="AC184" s="107">
        <f t="shared" si="29"/>
        <v>4.7708333333333353E-2</v>
      </c>
    </row>
    <row r="185" spans="2:29" ht="15" customHeight="1">
      <c r="B185" s="111">
        <v>21</v>
      </c>
      <c r="C185" s="128">
        <f>0.001*[86]Sheet1!$F$492</f>
        <v>4.8000000000000001E-2</v>
      </c>
      <c r="D185" s="94">
        <f>0.001*[86]Sheet1!$F$493</f>
        <v>4.8000000000000001E-2</v>
      </c>
      <c r="E185" s="94">
        <f>0.001*[86]Sheet1!$F$494</f>
        <v>4.8000000000000001E-2</v>
      </c>
      <c r="F185" s="94">
        <f>0.001*[86]Sheet1!$F$495</f>
        <v>4.8000000000000001E-2</v>
      </c>
      <c r="G185" s="94">
        <f>0.001*[86]Sheet1!$F$496</f>
        <v>4.8000000000000001E-2</v>
      </c>
      <c r="H185" s="94">
        <f>0.001*[86]Sheet1!$F$497</f>
        <v>4.9000000000000002E-2</v>
      </c>
      <c r="I185" s="94">
        <f>0.001*[86]Sheet1!$F$498</f>
        <v>4.9000000000000002E-2</v>
      </c>
      <c r="J185" s="94">
        <f>0.001*[86]Sheet1!$F$499</f>
        <v>4.8000000000000001E-2</v>
      </c>
      <c r="K185" s="94">
        <f>0.001*[86]Sheet1!$F$500</f>
        <v>4.8000000000000001E-2</v>
      </c>
      <c r="L185" s="94">
        <f>0.001*[86]Sheet1!$F$501</f>
        <v>4.8000000000000001E-2</v>
      </c>
      <c r="M185" s="94">
        <f>0.001*[86]Sheet1!$F$502</f>
        <v>4.8000000000000001E-2</v>
      </c>
      <c r="N185" s="94">
        <f>0.001*[86]Sheet1!$F$503</f>
        <v>4.8000000000000001E-2</v>
      </c>
      <c r="O185" s="94">
        <f>0.001*[86]Sheet1!$F$504</f>
        <v>4.8000000000000001E-2</v>
      </c>
      <c r="P185" s="94">
        <f>0.001*[86]Sheet1!$F$505</f>
        <v>4.7E-2</v>
      </c>
      <c r="Q185" s="94">
        <f>0.001*[86]Sheet1!$F$506</f>
        <v>4.8000000000000001E-2</v>
      </c>
      <c r="R185" s="94">
        <f>0.001*[86]Sheet1!$F$507</f>
        <v>4.7E-2</v>
      </c>
      <c r="S185" s="94">
        <f>0.001*[86]Sheet1!$F$508</f>
        <v>4.7E-2</v>
      </c>
      <c r="T185" s="94">
        <f>0.001*[86]Sheet1!$F$509</f>
        <v>4.7E-2</v>
      </c>
      <c r="U185" s="94">
        <f>0.001*[86]Sheet1!$F$510</f>
        <v>4.8000000000000001E-2</v>
      </c>
      <c r="V185" s="94">
        <f>0.001*[86]Sheet1!$F$511</f>
        <v>4.8000000000000001E-2</v>
      </c>
      <c r="W185" s="94">
        <f>0.001*[86]Sheet1!$F$512</f>
        <v>4.8000000000000001E-2</v>
      </c>
      <c r="X185" s="94">
        <f>0.001*[86]Sheet1!$F$513</f>
        <v>4.8000000000000001E-2</v>
      </c>
      <c r="Y185" s="94">
        <f>0.001*[86]Sheet1!$F$514</f>
        <v>4.8000000000000001E-2</v>
      </c>
      <c r="Z185" s="129">
        <f>0.001*[86]Sheet1!$F$515</f>
        <v>4.9000000000000002E-2</v>
      </c>
      <c r="AA185" s="120">
        <f t="shared" si="27"/>
        <v>4.9000000000000002E-2</v>
      </c>
      <c r="AB185" s="95">
        <f t="shared" si="28"/>
        <v>4.7E-2</v>
      </c>
      <c r="AC185" s="99">
        <f t="shared" si="29"/>
        <v>4.7958333333333346E-2</v>
      </c>
    </row>
    <row r="186" spans="2:29" ht="15" customHeight="1">
      <c r="B186" s="111">
        <v>22</v>
      </c>
      <c r="C186" s="128">
        <f>0.001*[86]Sheet1!$F$516</f>
        <v>4.9000000000000002E-2</v>
      </c>
      <c r="D186" s="94">
        <f>0.001*[86]Sheet1!$F$517</f>
        <v>4.9000000000000002E-2</v>
      </c>
      <c r="E186" s="94">
        <f>0.001*[86]Sheet1!$F$518</f>
        <v>4.8000000000000001E-2</v>
      </c>
      <c r="F186" s="94">
        <f>0.001*[86]Sheet1!$F$519</f>
        <v>4.8000000000000001E-2</v>
      </c>
      <c r="G186" s="94">
        <f>0.001*[86]Sheet1!$F$520</f>
        <v>4.8000000000000001E-2</v>
      </c>
      <c r="H186" s="94">
        <f>0.001*[86]Sheet1!$F$521</f>
        <v>4.8000000000000001E-2</v>
      </c>
      <c r="I186" s="94">
        <f>0.001*[86]Sheet1!$F$522</f>
        <v>4.8000000000000001E-2</v>
      </c>
      <c r="J186" s="94">
        <f>0.001*[86]Sheet1!$F$523</f>
        <v>4.8000000000000001E-2</v>
      </c>
      <c r="K186" s="94">
        <f>0.001*[86]Sheet1!$F$524</f>
        <v>4.8000000000000001E-2</v>
      </c>
      <c r="L186" s="94">
        <f>0.001*[86]Sheet1!$F$525</f>
        <v>4.8000000000000001E-2</v>
      </c>
      <c r="M186" s="94">
        <f>0.001*[86]Sheet1!$F$526</f>
        <v>4.8000000000000001E-2</v>
      </c>
      <c r="N186" s="94">
        <f>0.001*[86]Sheet1!$F$527</f>
        <v>4.8000000000000001E-2</v>
      </c>
      <c r="O186" s="94">
        <f>0.001*[86]Sheet1!$F$528</f>
        <v>4.9000000000000002E-2</v>
      </c>
      <c r="P186" s="94">
        <f>0.001*[86]Sheet1!$F$529</f>
        <v>5.1000000000000004E-2</v>
      </c>
      <c r="Q186" s="94">
        <f>0.001*[86]Sheet1!$F$530</f>
        <v>5.1000000000000004E-2</v>
      </c>
      <c r="R186" s="94">
        <f>0.001*[86]Sheet1!$F$531</f>
        <v>4.9000000000000002E-2</v>
      </c>
      <c r="S186" s="94">
        <f>0.001*[86]Sheet1!$F$532</f>
        <v>4.8000000000000001E-2</v>
      </c>
      <c r="T186" s="94">
        <f>0.001*[86]Sheet1!$F$533</f>
        <v>4.8000000000000001E-2</v>
      </c>
      <c r="U186" s="94">
        <f>0.001*[86]Sheet1!$F$534</f>
        <v>4.8000000000000001E-2</v>
      </c>
      <c r="V186" s="94">
        <f>0.001*[86]Sheet1!$F$535</f>
        <v>4.9000000000000002E-2</v>
      </c>
      <c r="W186" s="94">
        <f>0.001*[86]Sheet1!$F$536</f>
        <v>4.9000000000000002E-2</v>
      </c>
      <c r="X186" s="94">
        <f>0.001*[86]Sheet1!$F$537</f>
        <v>4.8000000000000001E-2</v>
      </c>
      <c r="Y186" s="94">
        <f>0.001*[86]Sheet1!$F$538</f>
        <v>4.9000000000000002E-2</v>
      </c>
      <c r="Z186" s="129">
        <f>0.001*[86]Sheet1!$F$539</f>
        <v>5.2999999999999999E-2</v>
      </c>
      <c r="AA186" s="120">
        <f t="shared" si="27"/>
        <v>5.2999999999999999E-2</v>
      </c>
      <c r="AB186" s="95">
        <f t="shared" si="28"/>
        <v>4.8000000000000001E-2</v>
      </c>
      <c r="AC186" s="99">
        <f t="shared" si="29"/>
        <v>4.8750000000000009E-2</v>
      </c>
    </row>
    <row r="187" spans="2:29" ht="15" customHeight="1">
      <c r="B187" s="111">
        <v>23</v>
      </c>
      <c r="C187" s="128">
        <f>0.001*[86]Sheet1!$F$540</f>
        <v>5.5E-2</v>
      </c>
      <c r="D187" s="94">
        <f>0.001*[86]Sheet1!$F$541</f>
        <v>5.2000000000000005E-2</v>
      </c>
      <c r="E187" s="94">
        <f>0.001*[86]Sheet1!$F$542</f>
        <v>4.9000000000000002E-2</v>
      </c>
      <c r="F187" s="94">
        <f>0.001*[86]Sheet1!$F$543</f>
        <v>4.8000000000000001E-2</v>
      </c>
      <c r="G187" s="94">
        <f>0.001*[86]Sheet1!$F$544</f>
        <v>4.8000000000000001E-2</v>
      </c>
      <c r="H187" s="94">
        <f>0.001*[86]Sheet1!$F$545</f>
        <v>4.8000000000000001E-2</v>
      </c>
      <c r="I187" s="94">
        <f>0.001*[86]Sheet1!$F$546</f>
        <v>4.8000000000000001E-2</v>
      </c>
      <c r="J187" s="94">
        <f>0.001*[86]Sheet1!$F$547</f>
        <v>4.7E-2</v>
      </c>
      <c r="K187" s="94">
        <f>0.001*[86]Sheet1!$F$548</f>
        <v>4.7E-2</v>
      </c>
      <c r="L187" s="94">
        <f>0.001*[86]Sheet1!$F$549</f>
        <v>4.7E-2</v>
      </c>
      <c r="M187" s="94">
        <f>0.001*[86]Sheet1!$F$550</f>
        <v>4.7E-2</v>
      </c>
      <c r="N187" s="94">
        <f>0.001*[86]Sheet1!$F$551</f>
        <v>4.7E-2</v>
      </c>
      <c r="O187" s="94">
        <f>0.001*[86]Sheet1!$F$552</f>
        <v>4.7E-2</v>
      </c>
      <c r="P187" s="94">
        <f>0.001*[86]Sheet1!$F$553</f>
        <v>4.7E-2</v>
      </c>
      <c r="Q187" s="94">
        <f>0.001*[86]Sheet1!$F$554</f>
        <v>4.7E-2</v>
      </c>
      <c r="R187" s="94">
        <f>0.001*[86]Sheet1!$F$555</f>
        <v>4.5999999999999999E-2</v>
      </c>
      <c r="S187" s="94">
        <f>0.001*[86]Sheet1!$F$556</f>
        <v>4.5999999999999999E-2</v>
      </c>
      <c r="T187" s="94">
        <f>0.001*[86]Sheet1!$F$557</f>
        <v>4.5999999999999999E-2</v>
      </c>
      <c r="U187" s="94">
        <f>0.001*[86]Sheet1!$F$558</f>
        <v>4.7E-2</v>
      </c>
      <c r="V187" s="94">
        <f>0.001*[86]Sheet1!$F$559</f>
        <v>4.7E-2</v>
      </c>
      <c r="W187" s="94">
        <f>0.001*[86]Sheet1!$F$560</f>
        <v>4.7E-2</v>
      </c>
      <c r="X187" s="94">
        <f>0.001*[86]Sheet1!$F$561</f>
        <v>4.7E-2</v>
      </c>
      <c r="Y187" s="94">
        <f>0.001*[86]Sheet1!$F$562</f>
        <v>4.7E-2</v>
      </c>
      <c r="Z187" s="129">
        <f>0.001*[86]Sheet1!$F$563</f>
        <v>4.7E-2</v>
      </c>
      <c r="AA187" s="120">
        <f t="shared" si="27"/>
        <v>5.5E-2</v>
      </c>
      <c r="AB187" s="95">
        <f t="shared" si="28"/>
        <v>4.5999999999999999E-2</v>
      </c>
      <c r="AC187" s="99">
        <f t="shared" si="29"/>
        <v>4.766666666666667E-2</v>
      </c>
    </row>
    <row r="188" spans="2:29" ht="15" customHeight="1">
      <c r="B188" s="111">
        <v>24</v>
      </c>
      <c r="C188" s="128">
        <f>0.001*[86]Sheet1!$F$564</f>
        <v>4.7E-2</v>
      </c>
      <c r="D188" s="94">
        <f>0.001*[86]Sheet1!$F$565</f>
        <v>4.7E-2</v>
      </c>
      <c r="E188" s="94">
        <f>0.001*[86]Sheet1!$F$566</f>
        <v>4.7E-2</v>
      </c>
      <c r="F188" s="94">
        <f>0.001*[86]Sheet1!$F$567</f>
        <v>4.7E-2</v>
      </c>
      <c r="G188" s="94">
        <f>0.001*[86]Sheet1!$F$568</f>
        <v>4.7E-2</v>
      </c>
      <c r="H188" s="94">
        <f>0.001*[86]Sheet1!$F$569</f>
        <v>4.7E-2</v>
      </c>
      <c r="I188" s="94">
        <f>0.001*[86]Sheet1!$F$570</f>
        <v>4.7E-2</v>
      </c>
      <c r="J188" s="94">
        <f>0.001*[86]Sheet1!$F$571</f>
        <v>4.7E-2</v>
      </c>
      <c r="K188" s="94">
        <f>0.001*[86]Sheet1!$F$572</f>
        <v>4.7E-2</v>
      </c>
      <c r="L188" s="94">
        <f>0.001*[86]Sheet1!$F$573</f>
        <v>4.7E-2</v>
      </c>
      <c r="M188" s="94">
        <f>0.001*[86]Sheet1!$F$574</f>
        <v>4.7E-2</v>
      </c>
      <c r="N188" s="94">
        <f>0.001*[86]Sheet1!$F$575</f>
        <v>4.5999999999999999E-2</v>
      </c>
      <c r="O188" s="94">
        <f>0.001*[86]Sheet1!$F$576</f>
        <v>4.7E-2</v>
      </c>
      <c r="P188" s="94">
        <f>0.001*[86]Sheet1!$F$577</f>
        <v>4.7E-2</v>
      </c>
      <c r="Q188" s="94">
        <f>0.001*[86]Sheet1!$F$578</f>
        <v>4.7E-2</v>
      </c>
      <c r="R188" s="94">
        <f>0.001*[86]Sheet1!$F$579</f>
        <v>4.7E-2</v>
      </c>
      <c r="S188" s="94">
        <f>0.001*[86]Sheet1!$F$580</f>
        <v>4.5999999999999999E-2</v>
      </c>
      <c r="T188" s="94">
        <f>0.001*[86]Sheet1!$F$581</f>
        <v>4.5999999999999999E-2</v>
      </c>
      <c r="U188" s="94">
        <f>0.001*[86]Sheet1!$F$582</f>
        <v>4.5999999999999999E-2</v>
      </c>
      <c r="V188" s="94">
        <f>0.001*[86]Sheet1!$F$583</f>
        <v>4.7E-2</v>
      </c>
      <c r="W188" s="94">
        <f>0.001*[86]Sheet1!$F$584</f>
        <v>4.7E-2</v>
      </c>
      <c r="X188" s="94">
        <f>0.001*[86]Sheet1!$F$585</f>
        <v>4.7E-2</v>
      </c>
      <c r="Y188" s="94">
        <f>0.001*[86]Sheet1!$F$586</f>
        <v>4.7E-2</v>
      </c>
      <c r="Z188" s="129">
        <f>0.001*[86]Sheet1!$F$587</f>
        <v>4.7E-2</v>
      </c>
      <c r="AA188" s="120">
        <f t="shared" si="27"/>
        <v>4.7E-2</v>
      </c>
      <c r="AB188" s="95">
        <f t="shared" si="28"/>
        <v>4.5999999999999999E-2</v>
      </c>
      <c r="AC188" s="99">
        <f t="shared" si="29"/>
        <v>4.6833333333333338E-2</v>
      </c>
    </row>
    <row r="189" spans="2:29" ht="15" customHeight="1">
      <c r="B189" s="111">
        <v>25</v>
      </c>
      <c r="C189" s="128">
        <f>0.001*[86]Sheet1!$F$588</f>
        <v>4.7E-2</v>
      </c>
      <c r="D189" s="94">
        <f>0.001*[86]Sheet1!$F$589</f>
        <v>4.7E-2</v>
      </c>
      <c r="E189" s="94">
        <f>0.001*[86]Sheet1!$F$590</f>
        <v>4.7E-2</v>
      </c>
      <c r="F189" s="94">
        <f>0.001*[86]Sheet1!$F$591</f>
        <v>4.8000000000000001E-2</v>
      </c>
      <c r="G189" s="94">
        <f>0.001*[86]Sheet1!$F$592</f>
        <v>4.7E-2</v>
      </c>
      <c r="H189" s="94">
        <f>0.001*[86]Sheet1!$F$593</f>
        <v>4.8000000000000001E-2</v>
      </c>
      <c r="I189" s="94">
        <f>0.001*[86]Sheet1!$F$594</f>
        <v>4.8000000000000001E-2</v>
      </c>
      <c r="J189" s="94">
        <f>0.001*[86]Sheet1!$F$595</f>
        <v>4.8000000000000001E-2</v>
      </c>
      <c r="K189" s="94">
        <f>0.001*[86]Sheet1!$F$596</f>
        <v>4.8000000000000001E-2</v>
      </c>
      <c r="L189" s="94">
        <f>0.001*[86]Sheet1!$F$597</f>
        <v>4.8000000000000001E-2</v>
      </c>
      <c r="M189" s="94">
        <f>0.001*[86]Sheet1!$F$598</f>
        <v>4.7E-2</v>
      </c>
      <c r="N189" s="94">
        <f>0.001*[86]Sheet1!$F$599</f>
        <v>4.7E-2</v>
      </c>
      <c r="O189" s="94">
        <f>0.001*[86]Sheet1!$F$600</f>
        <v>4.7E-2</v>
      </c>
      <c r="P189" s="94">
        <f>0.001*[86]Sheet1!$F$601</f>
        <v>4.7E-2</v>
      </c>
      <c r="Q189" s="94">
        <f>0.001*[86]Sheet1!$F$602</f>
        <v>4.7E-2</v>
      </c>
      <c r="R189" s="94">
        <f>0.001*[86]Sheet1!$F$603</f>
        <v>4.5999999999999999E-2</v>
      </c>
      <c r="S189" s="94">
        <f>0.001*[86]Sheet1!$F$604</f>
        <v>4.7E-2</v>
      </c>
      <c r="T189" s="94">
        <f>0.001*[86]Sheet1!$F$605</f>
        <v>4.5999999999999999E-2</v>
      </c>
      <c r="U189" s="94">
        <f>0.001*[86]Sheet1!$F$606</f>
        <v>4.7E-2</v>
      </c>
      <c r="V189" s="94">
        <f>0.001*[86]Sheet1!$F$607</f>
        <v>4.7E-2</v>
      </c>
      <c r="W189" s="94">
        <f>0.001*[86]Sheet1!$F$608</f>
        <v>4.7E-2</v>
      </c>
      <c r="X189" s="94">
        <f>0.001*[86]Sheet1!$F$609</f>
        <v>4.7E-2</v>
      </c>
      <c r="Y189" s="94">
        <f>0.001*[86]Sheet1!$F$610</f>
        <v>4.7E-2</v>
      </c>
      <c r="Z189" s="129">
        <f>0.001*[86]Sheet1!$F$611</f>
        <v>4.8000000000000001E-2</v>
      </c>
      <c r="AA189" s="120">
        <f t="shared" si="27"/>
        <v>4.8000000000000001E-2</v>
      </c>
      <c r="AB189" s="95">
        <f t="shared" si="28"/>
        <v>4.5999999999999999E-2</v>
      </c>
      <c r="AC189" s="99">
        <f t="shared" si="29"/>
        <v>4.7208333333333345E-2</v>
      </c>
    </row>
    <row r="190" spans="2:29" ht="15" customHeight="1">
      <c r="B190" s="112">
        <v>26</v>
      </c>
      <c r="C190" s="130">
        <f>0.001*[86]Sheet1!$F$612</f>
        <v>4.8000000000000001E-2</v>
      </c>
      <c r="D190" s="102">
        <f>0.001*[86]Sheet1!$F$613</f>
        <v>4.8000000000000001E-2</v>
      </c>
      <c r="E190" s="102">
        <f>0.001*[86]Sheet1!$F$614</f>
        <v>4.8000000000000001E-2</v>
      </c>
      <c r="F190" s="102">
        <f>0.001*[86]Sheet1!$F$615</f>
        <v>4.8000000000000001E-2</v>
      </c>
      <c r="G190" s="102">
        <f>0.001*[86]Sheet1!$F$616</f>
        <v>4.8000000000000001E-2</v>
      </c>
      <c r="H190" s="102">
        <f>0.001*[86]Sheet1!$F$617</f>
        <v>4.8000000000000001E-2</v>
      </c>
      <c r="I190" s="102">
        <f>0.001*[86]Sheet1!$F$618</f>
        <v>4.8000000000000001E-2</v>
      </c>
      <c r="J190" s="102">
        <f>0.001*[86]Sheet1!$F$619</f>
        <v>4.8000000000000001E-2</v>
      </c>
      <c r="K190" s="102">
        <f>0.001*[86]Sheet1!$F$620</f>
        <v>4.8000000000000001E-2</v>
      </c>
      <c r="L190" s="102">
        <f>0.001*[86]Sheet1!$F$621</f>
        <v>4.8000000000000001E-2</v>
      </c>
      <c r="M190" s="102">
        <f>0.001*[86]Sheet1!$F$622</f>
        <v>4.8000000000000001E-2</v>
      </c>
      <c r="N190" s="102">
        <f>0.001*[86]Sheet1!$F$623</f>
        <v>4.8000000000000001E-2</v>
      </c>
      <c r="O190" s="102">
        <f>0.001*[86]Sheet1!$F$624</f>
        <v>4.7E-2</v>
      </c>
      <c r="P190" s="102">
        <f>0.001*[86]Sheet1!$F$625</f>
        <v>4.7E-2</v>
      </c>
      <c r="Q190" s="102">
        <f>0.001*[86]Sheet1!$F$626</f>
        <v>4.7E-2</v>
      </c>
      <c r="R190" s="102">
        <f>0.001*[86]Sheet1!$F$627</f>
        <v>4.7E-2</v>
      </c>
      <c r="S190" s="102">
        <f>0.001*[86]Sheet1!$F$628</f>
        <v>4.7E-2</v>
      </c>
      <c r="T190" s="102">
        <f>0.001*[86]Sheet1!$F$629</f>
        <v>4.7E-2</v>
      </c>
      <c r="U190" s="102">
        <f>0.001*[86]Sheet1!$F$630</f>
        <v>4.7E-2</v>
      </c>
      <c r="V190" s="102">
        <f>0.001*[86]Sheet1!$F$631</f>
        <v>4.8000000000000001E-2</v>
      </c>
      <c r="W190" s="102">
        <f>0.001*[86]Sheet1!$F$632</f>
        <v>4.8000000000000001E-2</v>
      </c>
      <c r="X190" s="102">
        <f>0.001*[86]Sheet1!$F$633</f>
        <v>4.8000000000000001E-2</v>
      </c>
      <c r="Y190" s="102">
        <f>0.001*[86]Sheet1!$F$634</f>
        <v>4.8000000000000001E-2</v>
      </c>
      <c r="Z190" s="131">
        <f>0.001*[86]Sheet1!$F$635</f>
        <v>4.8000000000000001E-2</v>
      </c>
      <c r="AA190" s="121">
        <f t="shared" si="27"/>
        <v>4.8000000000000001E-2</v>
      </c>
      <c r="AB190" s="103">
        <f t="shared" si="28"/>
        <v>4.7E-2</v>
      </c>
      <c r="AC190" s="104">
        <f t="shared" si="29"/>
        <v>4.7708333333333353E-2</v>
      </c>
    </row>
    <row r="191" spans="2:29" ht="15" customHeight="1">
      <c r="B191" s="111">
        <v>27</v>
      </c>
      <c r="C191" s="128">
        <f>0.001*[86]Sheet1!$F$636</f>
        <v>4.8000000000000001E-2</v>
      </c>
      <c r="D191" s="94">
        <f>0.001*[86]Sheet1!$F$637</f>
        <v>4.8000000000000001E-2</v>
      </c>
      <c r="E191" s="94">
        <f>0.001*[86]Sheet1!$F$638</f>
        <v>4.8000000000000001E-2</v>
      </c>
      <c r="F191" s="94">
        <f>0.001*[86]Sheet1!$F$639</f>
        <v>5.1000000000000004E-2</v>
      </c>
      <c r="G191" s="94">
        <f>0.001*[86]Sheet1!$F$640</f>
        <v>5.2999999999999999E-2</v>
      </c>
      <c r="H191" s="94">
        <f>0.001*[86]Sheet1!$F$641</f>
        <v>5.2999999999999999E-2</v>
      </c>
      <c r="I191" s="94">
        <f>0.001*[86]Sheet1!$F$642</f>
        <v>5.2000000000000005E-2</v>
      </c>
      <c r="J191" s="94">
        <f>0.001*[86]Sheet1!$F$643</f>
        <v>5.2999999999999999E-2</v>
      </c>
      <c r="K191" s="94">
        <f>0.001*[86]Sheet1!$F$644</f>
        <v>5.5E-2</v>
      </c>
      <c r="L191" s="94">
        <f>0.001*[86]Sheet1!$F$645</f>
        <v>5.5E-2</v>
      </c>
      <c r="M191" s="94">
        <f>0.001*[86]Sheet1!$F$646</f>
        <v>0.06</v>
      </c>
      <c r="N191" s="94">
        <f>0.001*[86]Sheet1!$F$647</f>
        <v>6.0999999999999999E-2</v>
      </c>
      <c r="O191" s="94">
        <f>0.001*[86]Sheet1!$F$648</f>
        <v>5.8000000000000003E-2</v>
      </c>
      <c r="P191" s="94">
        <f>0.001*[86]Sheet1!$F$649</f>
        <v>0.05</v>
      </c>
      <c r="Q191" s="94">
        <f>0.001*[86]Sheet1!$F$650</f>
        <v>4.8000000000000001E-2</v>
      </c>
      <c r="R191" s="94">
        <f>0.001*[86]Sheet1!$F$651</f>
        <v>4.7E-2</v>
      </c>
      <c r="S191" s="94">
        <f>0.001*[86]Sheet1!$F$652</f>
        <v>4.7E-2</v>
      </c>
      <c r="T191" s="94">
        <f>0.001*[86]Sheet1!$F$653</f>
        <v>4.7E-2</v>
      </c>
      <c r="U191" s="94">
        <f>0.001*[86]Sheet1!$F$654</f>
        <v>4.7E-2</v>
      </c>
      <c r="V191" s="94">
        <f>0.001*[86]Sheet1!$F$655</f>
        <v>4.7E-2</v>
      </c>
      <c r="W191" s="94">
        <f>0.001*[86]Sheet1!$F$656</f>
        <v>4.7E-2</v>
      </c>
      <c r="X191" s="94">
        <f>0.001*[86]Sheet1!$F$657</f>
        <v>4.7E-2</v>
      </c>
      <c r="Y191" s="94">
        <f>0.001*[86]Sheet1!$F$658</f>
        <v>4.7E-2</v>
      </c>
      <c r="Z191" s="129">
        <f>0.001*[86]Sheet1!$F$659</f>
        <v>4.8000000000000001E-2</v>
      </c>
      <c r="AA191" s="120">
        <f t="shared" si="27"/>
        <v>6.0999999999999999E-2</v>
      </c>
      <c r="AB191" s="95">
        <f t="shared" si="28"/>
        <v>4.7E-2</v>
      </c>
      <c r="AC191" s="99">
        <f t="shared" si="29"/>
        <v>5.0708333333333334E-2</v>
      </c>
    </row>
    <row r="192" spans="2:29" ht="15" customHeight="1">
      <c r="B192" s="111">
        <v>28</v>
      </c>
      <c r="C192" s="128">
        <f>0.001*[86]Sheet1!$F$660</f>
        <v>4.7E-2</v>
      </c>
      <c r="D192" s="94">
        <f>0.001*[86]Sheet1!$F$661</f>
        <v>4.8000000000000001E-2</v>
      </c>
      <c r="E192" s="94">
        <f>0.001*[86]Sheet1!$F$662</f>
        <v>4.8000000000000001E-2</v>
      </c>
      <c r="F192" s="94">
        <f>0.001*[86]Sheet1!$F$663</f>
        <v>4.8000000000000001E-2</v>
      </c>
      <c r="G192" s="94">
        <f>0.001*[86]Sheet1!$F$664</f>
        <v>4.8000000000000001E-2</v>
      </c>
      <c r="H192" s="94">
        <f>0.001*[86]Sheet1!$F$665</f>
        <v>4.8000000000000001E-2</v>
      </c>
      <c r="I192" s="94">
        <f>0.001*[86]Sheet1!$F$666</f>
        <v>4.9000000000000002E-2</v>
      </c>
      <c r="J192" s="94">
        <f>0.001*[86]Sheet1!$F$667</f>
        <v>4.8000000000000001E-2</v>
      </c>
      <c r="K192" s="94">
        <f>0.001*[86]Sheet1!$F$668</f>
        <v>4.7E-2</v>
      </c>
      <c r="L192" s="94">
        <f>0.001*[86]Sheet1!$F$669</f>
        <v>4.7E-2</v>
      </c>
      <c r="M192" s="94">
        <f>0.001*[86]Sheet1!$F$670</f>
        <v>4.7E-2</v>
      </c>
      <c r="N192" s="94">
        <f>0.001*[86]Sheet1!$F$671</f>
        <v>4.7E-2</v>
      </c>
      <c r="O192" s="94">
        <f>0.001*[86]Sheet1!$F$672</f>
        <v>4.7E-2</v>
      </c>
      <c r="P192" s="94">
        <f>0.001*[86]Sheet1!$F$673</f>
        <v>4.7E-2</v>
      </c>
      <c r="Q192" s="94">
        <f>0.001*[86]Sheet1!$F$674</f>
        <v>4.7E-2</v>
      </c>
      <c r="R192" s="94">
        <f>0.001*[86]Sheet1!$F$675</f>
        <v>4.7E-2</v>
      </c>
      <c r="S192" s="94">
        <f>0.001*[86]Sheet1!$F$676</f>
        <v>4.7E-2</v>
      </c>
      <c r="T192" s="94">
        <f>0.001*[86]Sheet1!$F$677</f>
        <v>4.7E-2</v>
      </c>
      <c r="U192" s="94">
        <f>0.001*[86]Sheet1!$F$678</f>
        <v>4.7E-2</v>
      </c>
      <c r="V192" s="94">
        <f>0.001*[86]Sheet1!$F$679</f>
        <v>4.7E-2</v>
      </c>
      <c r="W192" s="94">
        <f>0.001*[86]Sheet1!$F$680</f>
        <v>4.7E-2</v>
      </c>
      <c r="X192" s="94">
        <f>0.001*[86]Sheet1!$F$681</f>
        <v>4.7E-2</v>
      </c>
      <c r="Y192" s="94">
        <f>0.001*[86]Sheet1!$F$682</f>
        <v>4.7E-2</v>
      </c>
      <c r="Z192" s="129">
        <f>0.001*[86]Sheet1!$F$683</f>
        <v>4.8000000000000001E-2</v>
      </c>
      <c r="AA192" s="120">
        <f t="shared" si="27"/>
        <v>4.9000000000000002E-2</v>
      </c>
      <c r="AB192" s="95">
        <f t="shared" si="28"/>
        <v>4.7E-2</v>
      </c>
      <c r="AC192" s="99">
        <f t="shared" si="29"/>
        <v>4.7375000000000007E-2</v>
      </c>
    </row>
    <row r="193" spans="2:29" ht="15" customHeight="1">
      <c r="B193" s="111">
        <v>29</v>
      </c>
      <c r="C193" s="128">
        <f>0.001*[86]Sheet1!$F$684</f>
        <v>4.8000000000000001E-2</v>
      </c>
      <c r="D193" s="94">
        <f>0.001*[86]Sheet1!$F$685</f>
        <v>4.7E-2</v>
      </c>
      <c r="E193" s="94">
        <f>0.001*[86]Sheet1!$F$686</f>
        <v>4.7E-2</v>
      </c>
      <c r="F193" s="94">
        <f>0.001*[86]Sheet1!$F$687</f>
        <v>4.8000000000000001E-2</v>
      </c>
      <c r="G193" s="94">
        <f>0.001*[86]Sheet1!$F$688</f>
        <v>4.8000000000000001E-2</v>
      </c>
      <c r="H193" s="94">
        <f>0.001*[86]Sheet1!$F$689</f>
        <v>4.7E-2</v>
      </c>
      <c r="I193" s="94">
        <f>0.001*[86]Sheet1!$F$690</f>
        <v>4.7E-2</v>
      </c>
      <c r="J193" s="94">
        <f>0.001*[86]Sheet1!$F$691</f>
        <v>4.7E-2</v>
      </c>
      <c r="K193" s="94">
        <f>0.001*[86]Sheet1!$F$692</f>
        <v>4.7E-2</v>
      </c>
      <c r="L193" s="94">
        <f>0.001*[86]Sheet1!$F$693</f>
        <v>4.7E-2</v>
      </c>
      <c r="M193" s="94">
        <f>0.001*[86]Sheet1!$F$694</f>
        <v>4.7E-2</v>
      </c>
      <c r="N193" s="94">
        <f>0.001*[86]Sheet1!$F$695</f>
        <v>4.7E-2</v>
      </c>
      <c r="O193" s="94">
        <f>0.001*[86]Sheet1!$F$696</f>
        <v>4.7E-2</v>
      </c>
      <c r="P193" s="94">
        <f>0.001*[86]Sheet1!$F$697</f>
        <v>4.7E-2</v>
      </c>
      <c r="Q193" s="94">
        <f>0.001*[86]Sheet1!$F$698</f>
        <v>4.7E-2</v>
      </c>
      <c r="R193" s="94">
        <f>0.001*[86]Sheet1!$F$699</f>
        <v>4.7E-2</v>
      </c>
      <c r="S193" s="94">
        <f>0.001*[86]Sheet1!$F$700</f>
        <v>4.7E-2</v>
      </c>
      <c r="T193" s="94">
        <f>0.001*[86]Sheet1!$F$701</f>
        <v>4.7E-2</v>
      </c>
      <c r="U193" s="94">
        <f>0.001*[86]Sheet1!$F$702</f>
        <v>4.8000000000000001E-2</v>
      </c>
      <c r="V193" s="94">
        <f>0.001*[86]Sheet1!$F$703</f>
        <v>4.8000000000000001E-2</v>
      </c>
      <c r="W193" s="94">
        <f>0.001*[86]Sheet1!$F$704</f>
        <v>4.7E-2</v>
      </c>
      <c r="X193" s="94">
        <f>0.001*[86]Sheet1!$F$705</f>
        <v>4.8000000000000001E-2</v>
      </c>
      <c r="Y193" s="94">
        <f>0.001*[86]Sheet1!$F$706</f>
        <v>4.8000000000000001E-2</v>
      </c>
      <c r="Z193" s="129">
        <f>0.001*[86]Sheet1!$F$707</f>
        <v>4.8000000000000001E-2</v>
      </c>
      <c r="AA193" s="120">
        <f t="shared" si="27"/>
        <v>4.8000000000000001E-2</v>
      </c>
      <c r="AB193" s="95">
        <f t="shared" si="28"/>
        <v>4.7E-2</v>
      </c>
      <c r="AC193" s="99">
        <f t="shared" si="29"/>
        <v>4.7333333333333345E-2</v>
      </c>
    </row>
    <row r="194" spans="2:29" ht="15" customHeight="1">
      <c r="B194" s="113">
        <v>30</v>
      </c>
      <c r="C194" s="132">
        <f>0.001*[86]Sheet1!$F$708</f>
        <v>4.8000000000000001E-2</v>
      </c>
      <c r="D194" s="105">
        <f>0.001*[86]Sheet1!$F$709</f>
        <v>4.8000000000000001E-2</v>
      </c>
      <c r="E194" s="105">
        <f>0.001*[86]Sheet1!$F$710</f>
        <v>4.8000000000000001E-2</v>
      </c>
      <c r="F194" s="105">
        <f>0.001*[86]Sheet1!$F$711</f>
        <v>4.8000000000000001E-2</v>
      </c>
      <c r="G194" s="105">
        <f>0.001*[86]Sheet1!$F$712</f>
        <v>4.8000000000000001E-2</v>
      </c>
      <c r="H194" s="105">
        <f>0.001*[86]Sheet1!$F$713</f>
        <v>4.8000000000000001E-2</v>
      </c>
      <c r="I194" s="105">
        <f>0.001*[86]Sheet1!$F$714</f>
        <v>4.8000000000000001E-2</v>
      </c>
      <c r="J194" s="105">
        <f>0.001*[86]Sheet1!$F$715</f>
        <v>4.8000000000000001E-2</v>
      </c>
      <c r="K194" s="105">
        <f>0.001*[86]Sheet1!$F$716</f>
        <v>4.7E-2</v>
      </c>
      <c r="L194" s="105">
        <f>0.001*[86]Sheet1!$F$717</f>
        <v>4.7E-2</v>
      </c>
      <c r="M194" s="105">
        <f>0.001*[86]Sheet1!$F$718</f>
        <v>4.7E-2</v>
      </c>
      <c r="N194" s="105">
        <f>0.001*[86]Sheet1!$F$719</f>
        <v>4.7E-2</v>
      </c>
      <c r="O194" s="105">
        <f>0.001*[86]Sheet1!$F$720</f>
        <v>4.7E-2</v>
      </c>
      <c r="P194" s="105">
        <f>0.001*[86]Sheet1!$F$721</f>
        <v>4.5999999999999999E-2</v>
      </c>
      <c r="Q194" s="105">
        <f>0.001*[86]Sheet1!$F$722</f>
        <v>4.5999999999999999E-2</v>
      </c>
      <c r="R194" s="105">
        <f>0.001*[86]Sheet1!$F$723</f>
        <v>4.7E-2</v>
      </c>
      <c r="S194" s="105">
        <f>0.001*[86]Sheet1!$F$724</f>
        <v>4.7E-2</v>
      </c>
      <c r="T194" s="105">
        <f>0.001*[86]Sheet1!$F$725</f>
        <v>4.5999999999999999E-2</v>
      </c>
      <c r="U194" s="105">
        <f>0.001*[86]Sheet1!$F$726</f>
        <v>4.5999999999999999E-2</v>
      </c>
      <c r="V194" s="105">
        <f>0.001*[86]Sheet1!$F$727</f>
        <v>4.7E-2</v>
      </c>
      <c r="W194" s="105">
        <f>0.001*[86]Sheet1!$F$728</f>
        <v>4.7E-2</v>
      </c>
      <c r="X194" s="105">
        <f>0.001*[86]Sheet1!$F$729</f>
        <v>4.7E-2</v>
      </c>
      <c r="Y194" s="105">
        <f>0.001*[86]Sheet1!$F$730</f>
        <v>4.7E-2</v>
      </c>
      <c r="Z194" s="133">
        <f>0.001*[86]Sheet1!$F$731</f>
        <v>4.7E-2</v>
      </c>
      <c r="AA194" s="122">
        <f t="shared" si="27"/>
        <v>4.8000000000000001E-2</v>
      </c>
      <c r="AB194" s="106">
        <f t="shared" si="28"/>
        <v>4.5999999999999999E-2</v>
      </c>
      <c r="AC194" s="107">
        <f t="shared" si="29"/>
        <v>4.7166666666666669E-2</v>
      </c>
    </row>
    <row r="195" spans="2:29" ht="15" customHeight="1">
      <c r="B195" s="114">
        <v>31</v>
      </c>
      <c r="C195" s="134">
        <f>0.001*[86]Sheet1!$F$732</f>
        <v>4.7E-2</v>
      </c>
      <c r="D195" s="96">
        <f>0.001*[86]Sheet1!$F$733</f>
        <v>4.7E-2</v>
      </c>
      <c r="E195" s="96">
        <f>0.001*[86]Sheet1!$F$734</f>
        <v>4.7E-2</v>
      </c>
      <c r="F195" s="96">
        <f>0.001*[86]Sheet1!$F$735</f>
        <v>4.7E-2</v>
      </c>
      <c r="G195" s="96">
        <f>0.001*[86]Sheet1!$F$736</f>
        <v>4.7E-2</v>
      </c>
      <c r="H195" s="96">
        <f>0.001*[86]Sheet1!$F$737</f>
        <v>4.7E-2</v>
      </c>
      <c r="I195" s="96">
        <f>0.001*[86]Sheet1!$F$738</f>
        <v>4.7E-2</v>
      </c>
      <c r="J195" s="96">
        <f>0.001*[86]Sheet1!$F$739</f>
        <v>4.9000000000000002E-2</v>
      </c>
      <c r="K195" s="96">
        <f>0.001*[86]Sheet1!$F$740</f>
        <v>4.9000000000000002E-2</v>
      </c>
      <c r="L195" s="96">
        <f>0.001*[86]Sheet1!$F$741</f>
        <v>4.9000000000000002E-2</v>
      </c>
      <c r="M195" s="96">
        <f>0.001*[86]Sheet1!$F$742</f>
        <v>4.9000000000000002E-2</v>
      </c>
      <c r="N195" s="96">
        <f>0.001*[86]Sheet1!$F$743</f>
        <v>4.9000000000000002E-2</v>
      </c>
      <c r="O195" s="96">
        <f>0.001*[86]Sheet1!$F$744</f>
        <v>4.8000000000000001E-2</v>
      </c>
      <c r="P195" s="96">
        <f>0.001*[86]Sheet1!$F$745</f>
        <v>4.7E-2</v>
      </c>
      <c r="Q195" s="96">
        <f>0.001*[86]Sheet1!$F$746</f>
        <v>4.7E-2</v>
      </c>
      <c r="R195" s="96">
        <f>0.001*[86]Sheet1!$F$747</f>
        <v>4.5999999999999999E-2</v>
      </c>
      <c r="S195" s="96">
        <f>0.001*[86]Sheet1!$F$748</f>
        <v>4.7E-2</v>
      </c>
      <c r="T195" s="96">
        <f>0.001*[86]Sheet1!$F$749</f>
        <v>4.5999999999999999E-2</v>
      </c>
      <c r="U195" s="96">
        <f>0.001*[86]Sheet1!$F$750</f>
        <v>4.7E-2</v>
      </c>
      <c r="V195" s="96">
        <f>0.001*[86]Sheet1!$F$751</f>
        <v>4.7E-2</v>
      </c>
      <c r="W195" s="96">
        <f>0.001*[86]Sheet1!$F$752</f>
        <v>4.7E-2</v>
      </c>
      <c r="X195" s="96">
        <f>0.001*[86]Sheet1!$F$753</f>
        <v>4.7E-2</v>
      </c>
      <c r="Y195" s="96">
        <f>0.001*[86]Sheet1!$F$754</f>
        <v>4.7E-2</v>
      </c>
      <c r="Z195" s="135">
        <f>0.001*[86]Sheet1!$F$755</f>
        <v>4.8000000000000001E-2</v>
      </c>
      <c r="AA195" s="123">
        <f t="shared" si="27"/>
        <v>4.9000000000000002E-2</v>
      </c>
      <c r="AB195" s="93">
        <f t="shared" si="28"/>
        <v>4.5999999999999999E-2</v>
      </c>
      <c r="AC195" s="100">
        <f t="shared" si="29"/>
        <v>4.7416666666666683E-2</v>
      </c>
    </row>
    <row r="196" spans="2:29" ht="15" customHeight="1">
      <c r="B196" s="115" t="s">
        <v>0</v>
      </c>
      <c r="C196" s="132">
        <f t="shared" ref="C196:Z196" si="30">MAX(C165:C195)</f>
        <v>5.5E-2</v>
      </c>
      <c r="D196" s="105">
        <f t="shared" si="30"/>
        <v>5.3999999999999999E-2</v>
      </c>
      <c r="E196" s="105">
        <f t="shared" si="30"/>
        <v>5.3999999999999999E-2</v>
      </c>
      <c r="F196" s="105">
        <f t="shared" si="30"/>
        <v>5.7000000000000002E-2</v>
      </c>
      <c r="G196" s="105">
        <f t="shared" si="30"/>
        <v>5.9000000000000004E-2</v>
      </c>
      <c r="H196" s="105">
        <f t="shared" si="30"/>
        <v>5.9000000000000004E-2</v>
      </c>
      <c r="I196" s="105">
        <f t="shared" si="30"/>
        <v>6.4000000000000001E-2</v>
      </c>
      <c r="J196" s="105">
        <f t="shared" si="30"/>
        <v>7.2000000000000008E-2</v>
      </c>
      <c r="K196" s="105">
        <f t="shared" si="30"/>
        <v>6.5000000000000002E-2</v>
      </c>
      <c r="L196" s="105">
        <f t="shared" si="30"/>
        <v>6.0999999999999999E-2</v>
      </c>
      <c r="M196" s="105">
        <f t="shared" si="30"/>
        <v>0.06</v>
      </c>
      <c r="N196" s="105">
        <f t="shared" si="30"/>
        <v>6.0999999999999999E-2</v>
      </c>
      <c r="O196" s="105">
        <f t="shared" si="30"/>
        <v>5.8000000000000003E-2</v>
      </c>
      <c r="P196" s="105">
        <f t="shared" si="30"/>
        <v>5.6000000000000001E-2</v>
      </c>
      <c r="Q196" s="105">
        <f t="shared" si="30"/>
        <v>5.7000000000000002E-2</v>
      </c>
      <c r="R196" s="105">
        <f t="shared" si="30"/>
        <v>5.2000000000000005E-2</v>
      </c>
      <c r="S196" s="105">
        <f t="shared" si="30"/>
        <v>5.1000000000000004E-2</v>
      </c>
      <c r="T196" s="105">
        <f t="shared" si="30"/>
        <v>0.05</v>
      </c>
      <c r="U196" s="105">
        <f t="shared" si="30"/>
        <v>0.05</v>
      </c>
      <c r="V196" s="105">
        <f t="shared" si="30"/>
        <v>0.05</v>
      </c>
      <c r="W196" s="105">
        <f t="shared" si="30"/>
        <v>0.05</v>
      </c>
      <c r="X196" s="105">
        <f t="shared" si="30"/>
        <v>5.1000000000000004E-2</v>
      </c>
      <c r="Y196" s="105">
        <f t="shared" si="30"/>
        <v>0.05</v>
      </c>
      <c r="Z196" s="133">
        <f t="shared" si="30"/>
        <v>5.2999999999999999E-2</v>
      </c>
      <c r="AA196" s="166" t="s">
        <v>15</v>
      </c>
      <c r="AB196" s="167"/>
      <c r="AC196" s="168"/>
    </row>
    <row r="197" spans="2:29" ht="15" customHeight="1">
      <c r="B197" s="116" t="s">
        <v>1</v>
      </c>
      <c r="C197" s="136">
        <f t="shared" ref="C197:Z197" si="31">MIN(C165:C195)</f>
        <v>4.4999999999999998E-2</v>
      </c>
      <c r="D197" s="90">
        <f t="shared" si="31"/>
        <v>4.4999999999999998E-2</v>
      </c>
      <c r="E197" s="90">
        <f t="shared" si="31"/>
        <v>4.4999999999999998E-2</v>
      </c>
      <c r="F197" s="90">
        <f t="shared" si="31"/>
        <v>4.4999999999999998E-2</v>
      </c>
      <c r="G197" s="90">
        <f t="shared" si="31"/>
        <v>4.4999999999999998E-2</v>
      </c>
      <c r="H197" s="90">
        <f t="shared" si="31"/>
        <v>4.4999999999999998E-2</v>
      </c>
      <c r="I197" s="90">
        <f t="shared" si="31"/>
        <v>4.4999999999999998E-2</v>
      </c>
      <c r="J197" s="90">
        <f t="shared" si="31"/>
        <v>4.3999999999999997E-2</v>
      </c>
      <c r="K197" s="90">
        <f t="shared" si="31"/>
        <v>4.3999999999999997E-2</v>
      </c>
      <c r="L197" s="90">
        <f t="shared" si="31"/>
        <v>4.3999999999999997E-2</v>
      </c>
      <c r="M197" s="90">
        <f t="shared" si="31"/>
        <v>4.3000000000000003E-2</v>
      </c>
      <c r="N197" s="90">
        <f t="shared" si="31"/>
        <v>4.3999999999999997E-2</v>
      </c>
      <c r="O197" s="90">
        <f t="shared" si="31"/>
        <v>4.3000000000000003E-2</v>
      </c>
      <c r="P197" s="90">
        <f t="shared" si="31"/>
        <v>4.3999999999999997E-2</v>
      </c>
      <c r="Q197" s="90">
        <f t="shared" si="31"/>
        <v>4.3999999999999997E-2</v>
      </c>
      <c r="R197" s="90">
        <f t="shared" si="31"/>
        <v>4.3999999999999997E-2</v>
      </c>
      <c r="S197" s="90">
        <f t="shared" si="31"/>
        <v>4.3999999999999997E-2</v>
      </c>
      <c r="T197" s="90">
        <f t="shared" si="31"/>
        <v>4.3999999999999997E-2</v>
      </c>
      <c r="U197" s="90">
        <f t="shared" si="31"/>
        <v>4.3999999999999997E-2</v>
      </c>
      <c r="V197" s="90">
        <f t="shared" si="31"/>
        <v>4.4999999999999998E-2</v>
      </c>
      <c r="W197" s="90">
        <f t="shared" si="31"/>
        <v>4.3999999999999997E-2</v>
      </c>
      <c r="X197" s="90">
        <f t="shared" si="31"/>
        <v>4.3999999999999997E-2</v>
      </c>
      <c r="Y197" s="90">
        <f t="shared" si="31"/>
        <v>4.4999999999999998E-2</v>
      </c>
      <c r="Z197" s="137">
        <f t="shared" si="31"/>
        <v>4.3999999999999997E-2</v>
      </c>
      <c r="AA197" s="169">
        <f>AVERAGE(AA165:AA195)</f>
        <v>5.1903225806451604E-2</v>
      </c>
      <c r="AB197" s="158">
        <f>AVERAGE(AB165:AB195)</f>
        <v>4.5774193548387104E-2</v>
      </c>
      <c r="AC197" s="160">
        <f>AVERAGE(AC165:AC195)</f>
        <v>4.7654569892473131E-2</v>
      </c>
    </row>
    <row r="198" spans="2:29" ht="15" customHeight="1" thickBot="1">
      <c r="B198" s="117" t="s">
        <v>14</v>
      </c>
      <c r="C198" s="138">
        <f t="shared" ref="C198:Z198" si="32">AVERAGE(C165:C195)</f>
        <v>4.7838709677419357E-2</v>
      </c>
      <c r="D198" s="91">
        <f t="shared" si="32"/>
        <v>4.8000000000000008E-2</v>
      </c>
      <c r="E198" s="91">
        <f t="shared" si="32"/>
        <v>4.7903225806451614E-2</v>
      </c>
      <c r="F198" s="91">
        <f t="shared" si="32"/>
        <v>4.8354838709677432E-2</v>
      </c>
      <c r="G198" s="91">
        <f t="shared" si="32"/>
        <v>4.8612903225806463E-2</v>
      </c>
      <c r="H198" s="91">
        <f t="shared" si="32"/>
        <v>4.8903225806451622E-2</v>
      </c>
      <c r="I198" s="91">
        <f t="shared" si="32"/>
        <v>4.9193548387096789E-2</v>
      </c>
      <c r="J198" s="91">
        <f t="shared" si="32"/>
        <v>4.9193548387096782E-2</v>
      </c>
      <c r="K198" s="91">
        <f t="shared" si="32"/>
        <v>4.8612903225806449E-2</v>
      </c>
      <c r="L198" s="91">
        <f t="shared" si="32"/>
        <v>4.7741935483870963E-2</v>
      </c>
      <c r="M198" s="91">
        <f t="shared" si="32"/>
        <v>4.7645161290322577E-2</v>
      </c>
      <c r="N198" s="91">
        <f t="shared" si="32"/>
        <v>4.7516129032258062E-2</v>
      </c>
      <c r="O198" s="91">
        <f t="shared" si="32"/>
        <v>4.7225806451612902E-2</v>
      </c>
      <c r="P198" s="91">
        <f t="shared" si="32"/>
        <v>4.6935483870967735E-2</v>
      </c>
      <c r="Q198" s="91">
        <f t="shared" si="32"/>
        <v>4.7032258064516129E-2</v>
      </c>
      <c r="R198" s="91">
        <f t="shared" si="32"/>
        <v>4.6774193548387098E-2</v>
      </c>
      <c r="S198" s="91">
        <f t="shared" si="32"/>
        <v>4.6677419354838705E-2</v>
      </c>
      <c r="T198" s="91">
        <f t="shared" si="32"/>
        <v>4.6677419354838719E-2</v>
      </c>
      <c r="U198" s="91">
        <f t="shared" si="32"/>
        <v>4.6838709677419356E-2</v>
      </c>
      <c r="V198" s="91">
        <f t="shared" si="32"/>
        <v>4.6935483870967735E-2</v>
      </c>
      <c r="W198" s="91">
        <f t="shared" si="32"/>
        <v>4.7064516129032251E-2</v>
      </c>
      <c r="X198" s="91">
        <f t="shared" si="32"/>
        <v>4.7322580645161288E-2</v>
      </c>
      <c r="Y198" s="91">
        <f t="shared" si="32"/>
        <v>4.7193548387096766E-2</v>
      </c>
      <c r="Z198" s="139">
        <f t="shared" si="32"/>
        <v>4.7516129032258075E-2</v>
      </c>
      <c r="AA198" s="170"/>
      <c r="AB198" s="159"/>
      <c r="AC198" s="161"/>
    </row>
    <row r="200" spans="2:29" ht="268.5" customHeight="1"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2" spans="2:29" ht="18" customHeight="1">
      <c r="B202" s="165" t="s">
        <v>83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</row>
    <row r="203" spans="2:29" ht="18.75" customHeight="1" thickBot="1">
      <c r="B203" s="89" t="s">
        <v>9</v>
      </c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8" t="s">
        <v>3</v>
      </c>
    </row>
    <row r="204" spans="2:29" ht="15" customHeight="1">
      <c r="B204" s="86" t="s">
        <v>2</v>
      </c>
      <c r="C204" s="124">
        <v>1</v>
      </c>
      <c r="D204" s="92">
        <v>2</v>
      </c>
      <c r="E204" s="92">
        <v>3</v>
      </c>
      <c r="F204" s="92">
        <v>4</v>
      </c>
      <c r="G204" s="92">
        <v>5</v>
      </c>
      <c r="H204" s="92">
        <v>6</v>
      </c>
      <c r="I204" s="92">
        <v>7</v>
      </c>
      <c r="J204" s="92">
        <v>8</v>
      </c>
      <c r="K204" s="92">
        <v>9</v>
      </c>
      <c r="L204" s="92">
        <v>10</v>
      </c>
      <c r="M204" s="92">
        <v>11</v>
      </c>
      <c r="N204" s="92">
        <v>12</v>
      </c>
      <c r="O204" s="92">
        <v>13</v>
      </c>
      <c r="P204" s="92">
        <v>14</v>
      </c>
      <c r="Q204" s="92">
        <v>15</v>
      </c>
      <c r="R204" s="92">
        <v>16</v>
      </c>
      <c r="S204" s="92">
        <v>17</v>
      </c>
      <c r="T204" s="92">
        <v>18</v>
      </c>
      <c r="U204" s="92">
        <v>19</v>
      </c>
      <c r="V204" s="92">
        <v>20</v>
      </c>
      <c r="W204" s="92">
        <v>21</v>
      </c>
      <c r="X204" s="92">
        <v>22</v>
      </c>
      <c r="Y204" s="92">
        <v>23</v>
      </c>
      <c r="Z204" s="125">
        <v>24</v>
      </c>
      <c r="AA204" s="118" t="s">
        <v>0</v>
      </c>
      <c r="AB204" s="108" t="s">
        <v>1</v>
      </c>
      <c r="AC204" s="109" t="s">
        <v>4</v>
      </c>
    </row>
    <row r="205" spans="2:29" ht="15" customHeight="1">
      <c r="B205" s="110">
        <v>1</v>
      </c>
      <c r="C205" s="126">
        <f>0.001*[87]Sheet1!$F$12</f>
        <v>4.9000000000000002E-2</v>
      </c>
      <c r="D205" s="97">
        <f>0.001*[87]Sheet1!$F$13</f>
        <v>4.9000000000000002E-2</v>
      </c>
      <c r="E205" s="97">
        <f>0.001*[87]Sheet1!$F$14</f>
        <v>4.9000000000000002E-2</v>
      </c>
      <c r="F205" s="97">
        <f>0.001*[87]Sheet1!$F$15</f>
        <v>4.9000000000000002E-2</v>
      </c>
      <c r="G205" s="97">
        <f>0.001*[87]Sheet1!$F$16</f>
        <v>4.9000000000000002E-2</v>
      </c>
      <c r="H205" s="97">
        <f>0.001*[87]Sheet1!$F$17</f>
        <v>4.9000000000000002E-2</v>
      </c>
      <c r="I205" s="97">
        <f>0.001*[87]Sheet1!$F$18</f>
        <v>0.05</v>
      </c>
      <c r="J205" s="97">
        <f>0.001*[87]Sheet1!$F$19</f>
        <v>5.1000000000000004E-2</v>
      </c>
      <c r="K205" s="97">
        <f>0.001*[87]Sheet1!$F$20</f>
        <v>5.3999999999999999E-2</v>
      </c>
      <c r="L205" s="97">
        <f>0.001*[87]Sheet1!$F$21</f>
        <v>5.2999999999999999E-2</v>
      </c>
      <c r="M205" s="97">
        <f>0.001*[87]Sheet1!$F$22</f>
        <v>5.5E-2</v>
      </c>
      <c r="N205" s="97">
        <f>0.001*[87]Sheet1!$F$23</f>
        <v>5.5E-2</v>
      </c>
      <c r="O205" s="97">
        <f>0.001*[87]Sheet1!$F$24</f>
        <v>5.1000000000000004E-2</v>
      </c>
      <c r="P205" s="97">
        <f>0.001*[87]Sheet1!$F$25</f>
        <v>4.8000000000000001E-2</v>
      </c>
      <c r="Q205" s="97">
        <f>0.001*[87]Sheet1!$F$26</f>
        <v>4.7E-2</v>
      </c>
      <c r="R205" s="97">
        <f>0.001*[87]Sheet1!$F$27</f>
        <v>4.7E-2</v>
      </c>
      <c r="S205" s="97">
        <f>0.001*[87]Sheet1!$F$28</f>
        <v>4.7E-2</v>
      </c>
      <c r="T205" s="97">
        <f>0.001*[87]Sheet1!$F$29</f>
        <v>4.8000000000000001E-2</v>
      </c>
      <c r="U205" s="97">
        <f>0.001*[87]Sheet1!$F$30</f>
        <v>4.7E-2</v>
      </c>
      <c r="V205" s="97">
        <f>0.001*[87]Sheet1!$F$31</f>
        <v>4.8000000000000001E-2</v>
      </c>
      <c r="W205" s="97">
        <f>0.001*[87]Sheet1!$F$32</f>
        <v>4.8000000000000001E-2</v>
      </c>
      <c r="X205" s="97">
        <f>0.001*[87]Sheet1!$F$33</f>
        <v>4.8000000000000001E-2</v>
      </c>
      <c r="Y205" s="97">
        <f>0.001*[87]Sheet1!$F$34</f>
        <v>0.05</v>
      </c>
      <c r="Z205" s="127">
        <f>0.001*[87]Sheet1!$F$35</f>
        <v>4.9000000000000002E-2</v>
      </c>
      <c r="AA205" s="119">
        <f>MAX(C205:Z205)</f>
        <v>5.5E-2</v>
      </c>
      <c r="AB205" s="98">
        <f>MIN(C205:Z205)</f>
        <v>4.7E-2</v>
      </c>
      <c r="AC205" s="101">
        <f>AVERAGE(C205:Z205)</f>
        <v>4.9583333333333347E-2</v>
      </c>
    </row>
    <row r="206" spans="2:29" ht="15" customHeight="1">
      <c r="B206" s="111">
        <v>2</v>
      </c>
      <c r="C206" s="128">
        <f>0.001*[87]Sheet1!$F$36</f>
        <v>4.8000000000000001E-2</v>
      </c>
      <c r="D206" s="94">
        <f>0.001*[87]Sheet1!$F$37</f>
        <v>0.05</v>
      </c>
      <c r="E206" s="94">
        <f>0.001*[87]Sheet1!$F$38</f>
        <v>5.1000000000000004E-2</v>
      </c>
      <c r="F206" s="94">
        <f>0.001*[87]Sheet1!$F$39</f>
        <v>5.6000000000000001E-2</v>
      </c>
      <c r="G206" s="94">
        <f>0.001*[87]Sheet1!$F$40</f>
        <v>5.2999999999999999E-2</v>
      </c>
      <c r="H206" s="94">
        <f>0.001*[87]Sheet1!$F$41</f>
        <v>0.05</v>
      </c>
      <c r="I206" s="94">
        <f>0.001*[87]Sheet1!$F$42</f>
        <v>4.8000000000000001E-2</v>
      </c>
      <c r="J206" s="94">
        <f>0.001*[87]Sheet1!$F$43</f>
        <v>4.8000000000000001E-2</v>
      </c>
      <c r="K206" s="94">
        <f>0.001*[87]Sheet1!$F$44</f>
        <v>4.8000000000000001E-2</v>
      </c>
      <c r="L206" s="94">
        <f>0.001*[87]Sheet1!$F$45</f>
        <v>4.8000000000000001E-2</v>
      </c>
      <c r="M206" s="94">
        <f>0.001*[87]Sheet1!$F$46</f>
        <v>4.7E-2</v>
      </c>
      <c r="N206" s="94">
        <f>0.001*[87]Sheet1!$F$47</f>
        <v>4.7E-2</v>
      </c>
      <c r="O206" s="94">
        <f>0.001*[87]Sheet1!$F$48</f>
        <v>4.7E-2</v>
      </c>
      <c r="P206" s="94">
        <f>0.001*[87]Sheet1!$F$49</f>
        <v>4.7E-2</v>
      </c>
      <c r="Q206" s="94">
        <f>0.001*[87]Sheet1!$F$50</f>
        <v>4.7E-2</v>
      </c>
      <c r="R206" s="94">
        <f>0.001*[87]Sheet1!$F$51</f>
        <v>4.7E-2</v>
      </c>
      <c r="S206" s="94">
        <f>0.001*[87]Sheet1!$F$52</f>
        <v>4.7E-2</v>
      </c>
      <c r="T206" s="94">
        <f>0.001*[87]Sheet1!$F$53</f>
        <v>4.8000000000000001E-2</v>
      </c>
      <c r="U206" s="94">
        <f>0.001*[87]Sheet1!$F$54</f>
        <v>4.8000000000000001E-2</v>
      </c>
      <c r="V206" s="94">
        <f>0.001*[87]Sheet1!$F$55</f>
        <v>4.8000000000000001E-2</v>
      </c>
      <c r="W206" s="94">
        <f>0.001*[87]Sheet1!$F$56</f>
        <v>4.8000000000000001E-2</v>
      </c>
      <c r="X206" s="94">
        <f>0.001*[87]Sheet1!$F$57</f>
        <v>4.7E-2</v>
      </c>
      <c r="Y206" s="94">
        <f>0.001*[87]Sheet1!$F$58</f>
        <v>4.7E-2</v>
      </c>
      <c r="Z206" s="129">
        <f>0.001*[87]Sheet1!$F$59</f>
        <v>4.7E-2</v>
      </c>
      <c r="AA206" s="120">
        <f t="shared" ref="AA206:AA235" si="33">MAX(C206:Z206)</f>
        <v>5.6000000000000001E-2</v>
      </c>
      <c r="AB206" s="95">
        <f t="shared" ref="AB206:AB235" si="34">MIN(C206:Z206)</f>
        <v>4.7E-2</v>
      </c>
      <c r="AC206" s="99">
        <f t="shared" ref="AC206:AC235" si="35">AVERAGE(C206:Z206)</f>
        <v>4.841666666666667E-2</v>
      </c>
    </row>
    <row r="207" spans="2:29" ht="15" customHeight="1">
      <c r="B207" s="111">
        <v>3</v>
      </c>
      <c r="C207" s="128">
        <f>0.001*[87]Sheet1!$F$60</f>
        <v>4.8000000000000001E-2</v>
      </c>
      <c r="D207" s="94">
        <f>0.001*[87]Sheet1!$F$61</f>
        <v>4.8000000000000001E-2</v>
      </c>
      <c r="E207" s="94">
        <f>0.001*[87]Sheet1!$F$62</f>
        <v>4.8000000000000001E-2</v>
      </c>
      <c r="F207" s="94">
        <f>0.001*[87]Sheet1!$F$63</f>
        <v>4.8000000000000001E-2</v>
      </c>
      <c r="G207" s="94">
        <f>0.001*[87]Sheet1!$F$64</f>
        <v>4.8000000000000001E-2</v>
      </c>
      <c r="H207" s="94">
        <f>0.001*[87]Sheet1!$F$65</f>
        <v>4.8000000000000001E-2</v>
      </c>
      <c r="I207" s="94">
        <f>0.001*[87]Sheet1!$F$66</f>
        <v>4.8000000000000001E-2</v>
      </c>
      <c r="J207" s="94">
        <f>0.001*[87]Sheet1!$F$67</f>
        <v>4.8000000000000001E-2</v>
      </c>
      <c r="K207" s="94">
        <f>0.001*[87]Sheet1!$F$68</f>
        <v>4.8000000000000001E-2</v>
      </c>
      <c r="L207" s="94">
        <f>0.001*[87]Sheet1!$F$69</f>
        <v>4.8000000000000001E-2</v>
      </c>
      <c r="M207" s="94">
        <f>0.001*[87]Sheet1!$F$70</f>
        <v>4.8000000000000001E-2</v>
      </c>
      <c r="N207" s="94">
        <f>0.001*[87]Sheet1!$F$71</f>
        <v>4.7E-2</v>
      </c>
      <c r="O207" s="94">
        <f>0.001*[87]Sheet1!$F$72</f>
        <v>4.8000000000000001E-2</v>
      </c>
      <c r="P207" s="94">
        <f>0.001*[87]Sheet1!$F$73</f>
        <v>4.7E-2</v>
      </c>
      <c r="Q207" s="94">
        <f>0.001*[87]Sheet1!$F$74</f>
        <v>4.7E-2</v>
      </c>
      <c r="R207" s="94">
        <f>0.001*[87]Sheet1!$F$75</f>
        <v>4.8000000000000001E-2</v>
      </c>
      <c r="S207" s="94">
        <f>0.001*[87]Sheet1!$F$76</f>
        <v>4.8000000000000001E-2</v>
      </c>
      <c r="T207" s="94">
        <f>0.001*[87]Sheet1!$F$77</f>
        <v>4.8000000000000001E-2</v>
      </c>
      <c r="U207" s="94">
        <f>0.001*[87]Sheet1!$F$78</f>
        <v>4.8000000000000001E-2</v>
      </c>
      <c r="V207" s="94">
        <f>0.001*[87]Sheet1!$F$79</f>
        <v>4.8000000000000001E-2</v>
      </c>
      <c r="W207" s="94">
        <f>0.001*[87]Sheet1!$F$80</f>
        <v>4.9000000000000002E-2</v>
      </c>
      <c r="X207" s="94">
        <f>0.001*[87]Sheet1!$F$81</f>
        <v>4.9000000000000002E-2</v>
      </c>
      <c r="Y207" s="94">
        <f>0.001*[87]Sheet1!$F$82</f>
        <v>4.9000000000000002E-2</v>
      </c>
      <c r="Z207" s="129">
        <f>0.001*[87]Sheet1!$F$83</f>
        <v>4.9000000000000002E-2</v>
      </c>
      <c r="AA207" s="120">
        <f t="shared" si="33"/>
        <v>4.9000000000000002E-2</v>
      </c>
      <c r="AB207" s="95">
        <f t="shared" si="34"/>
        <v>4.7E-2</v>
      </c>
      <c r="AC207" s="99">
        <f t="shared" si="35"/>
        <v>4.804166666666667E-2</v>
      </c>
    </row>
    <row r="208" spans="2:29" ht="15" customHeight="1">
      <c r="B208" s="111">
        <v>4</v>
      </c>
      <c r="C208" s="128">
        <f>0.001*[87]Sheet1!$F$84</f>
        <v>4.9000000000000002E-2</v>
      </c>
      <c r="D208" s="94">
        <f>0.001*[87]Sheet1!$F$85</f>
        <v>4.9000000000000002E-2</v>
      </c>
      <c r="E208" s="94">
        <f>0.001*[87]Sheet1!$F$86</f>
        <v>4.9000000000000002E-2</v>
      </c>
      <c r="F208" s="94">
        <f>0.001*[87]Sheet1!$F$87</f>
        <v>4.9000000000000002E-2</v>
      </c>
      <c r="G208" s="94">
        <f>0.001*[87]Sheet1!$F$88</f>
        <v>4.8000000000000001E-2</v>
      </c>
      <c r="H208" s="94">
        <f>0.001*[87]Sheet1!$F$89</f>
        <v>4.9000000000000002E-2</v>
      </c>
      <c r="I208" s="94">
        <f>0.001*[87]Sheet1!$F$90</f>
        <v>4.9000000000000002E-2</v>
      </c>
      <c r="J208" s="94">
        <f>0.001*[87]Sheet1!$F$91</f>
        <v>4.9000000000000002E-2</v>
      </c>
      <c r="K208" s="94">
        <f>0.001*[87]Sheet1!$F$92</f>
        <v>4.8000000000000001E-2</v>
      </c>
      <c r="L208" s="94">
        <f>0.001*[87]Sheet1!$F$93</f>
        <v>4.8000000000000001E-2</v>
      </c>
      <c r="M208" s="94">
        <f>0.001*[87]Sheet1!$F$94</f>
        <v>4.8000000000000001E-2</v>
      </c>
      <c r="N208" s="94">
        <f>0.001*[87]Sheet1!$F$95</f>
        <v>4.8000000000000001E-2</v>
      </c>
      <c r="O208" s="94">
        <f>0.001*[87]Sheet1!$F$96</f>
        <v>4.8000000000000001E-2</v>
      </c>
      <c r="P208" s="94">
        <f>0.001*[87]Sheet1!$F$97</f>
        <v>4.8000000000000001E-2</v>
      </c>
      <c r="Q208" s="94">
        <f>0.001*[87]Sheet1!$F$98</f>
        <v>4.8000000000000001E-2</v>
      </c>
      <c r="R208" s="94">
        <f>0.001*[87]Sheet1!$F$99</f>
        <v>4.8000000000000001E-2</v>
      </c>
      <c r="S208" s="94">
        <f>0.001*[87]Sheet1!$F$100</f>
        <v>4.8000000000000001E-2</v>
      </c>
      <c r="T208" s="94">
        <f>0.001*[87]Sheet1!$F$101</f>
        <v>4.8000000000000001E-2</v>
      </c>
      <c r="U208" s="94">
        <f>0.001*[87]Sheet1!$F$102</f>
        <v>4.9000000000000002E-2</v>
      </c>
      <c r="V208" s="94">
        <f>0.001*[87]Sheet1!$F$103</f>
        <v>4.8000000000000001E-2</v>
      </c>
      <c r="W208" s="94">
        <f>0.001*[87]Sheet1!$F$104</f>
        <v>4.9000000000000002E-2</v>
      </c>
      <c r="X208" s="94">
        <f>0.001*[87]Sheet1!$F$105</f>
        <v>4.9000000000000002E-2</v>
      </c>
      <c r="Y208" s="94">
        <f>0.001*[87]Sheet1!$F$106</f>
        <v>4.9000000000000002E-2</v>
      </c>
      <c r="Z208" s="129">
        <f>0.001*[87]Sheet1!$F$107</f>
        <v>4.9000000000000002E-2</v>
      </c>
      <c r="AA208" s="120">
        <f t="shared" si="33"/>
        <v>4.9000000000000002E-2</v>
      </c>
      <c r="AB208" s="95">
        <f t="shared" si="34"/>
        <v>4.8000000000000001E-2</v>
      </c>
      <c r="AC208" s="99">
        <f t="shared" si="35"/>
        <v>4.8500000000000008E-2</v>
      </c>
    </row>
    <row r="209" spans="2:29" ht="15" customHeight="1">
      <c r="B209" s="111">
        <v>5</v>
      </c>
      <c r="C209" s="128">
        <f>0.001*[87]Sheet1!$F$108</f>
        <v>4.9000000000000002E-2</v>
      </c>
      <c r="D209" s="94">
        <f>0.001*[87]Sheet1!$F$109</f>
        <v>4.9000000000000002E-2</v>
      </c>
      <c r="E209" s="94">
        <f>0.001*[87]Sheet1!$F$110</f>
        <v>4.9000000000000002E-2</v>
      </c>
      <c r="F209" s="94">
        <f>0.001*[87]Sheet1!$F$111</f>
        <v>4.9000000000000002E-2</v>
      </c>
      <c r="G209" s="94">
        <f>0.001*[87]Sheet1!$F$112</f>
        <v>4.8000000000000001E-2</v>
      </c>
      <c r="H209" s="94">
        <f>0.001*[87]Sheet1!$F$113</f>
        <v>4.9000000000000002E-2</v>
      </c>
      <c r="I209" s="94">
        <f>0.001*[87]Sheet1!$F$114</f>
        <v>4.8000000000000001E-2</v>
      </c>
      <c r="J209" s="94">
        <f>0.001*[87]Sheet1!$F$115</f>
        <v>4.8000000000000001E-2</v>
      </c>
      <c r="K209" s="94">
        <f>0.001*[87]Sheet1!$F$116</f>
        <v>4.8000000000000001E-2</v>
      </c>
      <c r="L209" s="94">
        <f>0.001*[87]Sheet1!$F$117</f>
        <v>4.7E-2</v>
      </c>
      <c r="M209" s="94">
        <f>0.001*[87]Sheet1!$F$118</f>
        <v>4.7E-2</v>
      </c>
      <c r="N209" s="94">
        <f>0.001*[87]Sheet1!$F$119</f>
        <v>4.7E-2</v>
      </c>
      <c r="O209" s="94">
        <f>0.001*[87]Sheet1!$F$120</f>
        <v>4.7E-2</v>
      </c>
      <c r="P209" s="94">
        <f>0.001*[87]Sheet1!$F$121</f>
        <v>4.5999999999999999E-2</v>
      </c>
      <c r="Q209" s="94">
        <f>0.001*[87]Sheet1!$F$122</f>
        <v>4.7E-2</v>
      </c>
      <c r="R209" s="94">
        <f>0.001*[87]Sheet1!$F$123</f>
        <v>4.7E-2</v>
      </c>
      <c r="S209" s="94">
        <f>0.001*[87]Sheet1!$F$124</f>
        <v>4.7E-2</v>
      </c>
      <c r="T209" s="94">
        <f>0.001*[87]Sheet1!$F$125</f>
        <v>4.7E-2</v>
      </c>
      <c r="U209" s="94">
        <f>0.001*[87]Sheet1!$F$126</f>
        <v>4.8000000000000001E-2</v>
      </c>
      <c r="V209" s="94">
        <f>0.001*[87]Sheet1!$F$127</f>
        <v>4.8000000000000001E-2</v>
      </c>
      <c r="W209" s="94">
        <f>0.001*[87]Sheet1!$F$128</f>
        <v>4.8000000000000001E-2</v>
      </c>
      <c r="X209" s="94">
        <f>0.001*[87]Sheet1!$F$129</f>
        <v>4.8000000000000001E-2</v>
      </c>
      <c r="Y209" s="94">
        <f>0.001*[87]Sheet1!$F$130</f>
        <v>4.9000000000000002E-2</v>
      </c>
      <c r="Z209" s="129">
        <f>0.001*[87]Sheet1!$F$131</f>
        <v>4.9000000000000002E-2</v>
      </c>
      <c r="AA209" s="120">
        <f t="shared" si="33"/>
        <v>4.9000000000000002E-2</v>
      </c>
      <c r="AB209" s="95">
        <f t="shared" si="34"/>
        <v>4.5999999999999999E-2</v>
      </c>
      <c r="AC209" s="99">
        <f t="shared" si="35"/>
        <v>4.7875000000000008E-2</v>
      </c>
    </row>
    <row r="210" spans="2:29" ht="15" customHeight="1">
      <c r="B210" s="112">
        <v>6</v>
      </c>
      <c r="C210" s="130">
        <f>0.001*[87]Sheet1!$F$132</f>
        <v>4.9000000000000002E-2</v>
      </c>
      <c r="D210" s="102">
        <f>0.001*[87]Sheet1!$F$133</f>
        <v>4.9000000000000002E-2</v>
      </c>
      <c r="E210" s="102">
        <f>0.001*[87]Sheet1!$F$134</f>
        <v>4.9000000000000002E-2</v>
      </c>
      <c r="F210" s="102">
        <f>0.001*[87]Sheet1!$F$135</f>
        <v>4.9000000000000002E-2</v>
      </c>
      <c r="G210" s="102">
        <f>0.001*[87]Sheet1!$F$136</f>
        <v>4.9000000000000002E-2</v>
      </c>
      <c r="H210" s="102">
        <f>0.001*[87]Sheet1!$F$137</f>
        <v>5.2000000000000005E-2</v>
      </c>
      <c r="I210" s="102">
        <f>0.001*[87]Sheet1!$F$138</f>
        <v>5.6000000000000001E-2</v>
      </c>
      <c r="J210" s="102">
        <f>0.001*[87]Sheet1!$F$139</f>
        <v>6.2E-2</v>
      </c>
      <c r="K210" s="102">
        <f>0.001*[87]Sheet1!$F$140</f>
        <v>6.7000000000000004E-2</v>
      </c>
      <c r="L210" s="102">
        <f>0.001*[87]Sheet1!$F$141</f>
        <v>5.7000000000000002E-2</v>
      </c>
      <c r="M210" s="102">
        <f>0.001*[87]Sheet1!$F$142</f>
        <v>5.1000000000000004E-2</v>
      </c>
      <c r="N210" s="102">
        <f>0.001*[87]Sheet1!$F$143</f>
        <v>4.9000000000000002E-2</v>
      </c>
      <c r="O210" s="102">
        <f>0.001*[87]Sheet1!$F$144</f>
        <v>4.8000000000000001E-2</v>
      </c>
      <c r="P210" s="102">
        <f>0.001*[87]Sheet1!$F$145</f>
        <v>4.8000000000000001E-2</v>
      </c>
      <c r="Q210" s="102">
        <f>0.001*[87]Sheet1!$F$146</f>
        <v>4.7E-2</v>
      </c>
      <c r="R210" s="102">
        <f>0.001*[87]Sheet1!$F$147</f>
        <v>4.8000000000000001E-2</v>
      </c>
      <c r="S210" s="102">
        <f>0.001*[87]Sheet1!$F$148</f>
        <v>4.7E-2</v>
      </c>
      <c r="T210" s="102">
        <f>0.001*[87]Sheet1!$F$149</f>
        <v>4.7E-2</v>
      </c>
      <c r="U210" s="102">
        <f>0.001*[87]Sheet1!$F$150</f>
        <v>4.7E-2</v>
      </c>
      <c r="V210" s="102">
        <f>0.001*[87]Sheet1!$F$151</f>
        <v>4.8000000000000001E-2</v>
      </c>
      <c r="W210" s="102">
        <f>0.001*[87]Sheet1!$F$152</f>
        <v>4.8000000000000001E-2</v>
      </c>
      <c r="X210" s="102">
        <f>0.001*[87]Sheet1!$F$153</f>
        <v>4.7E-2</v>
      </c>
      <c r="Y210" s="102">
        <f>0.001*[87]Sheet1!$F$154</f>
        <v>4.8000000000000001E-2</v>
      </c>
      <c r="Z210" s="131">
        <f>0.001*[87]Sheet1!$F$155</f>
        <v>4.8000000000000001E-2</v>
      </c>
      <c r="AA210" s="121">
        <f t="shared" si="33"/>
        <v>6.7000000000000004E-2</v>
      </c>
      <c r="AB210" s="103">
        <f t="shared" si="34"/>
        <v>4.7E-2</v>
      </c>
      <c r="AC210" s="104">
        <f t="shared" si="35"/>
        <v>5.0416666666666686E-2</v>
      </c>
    </row>
    <row r="211" spans="2:29" ht="15" customHeight="1">
      <c r="B211" s="111">
        <v>7</v>
      </c>
      <c r="C211" s="128">
        <f>0.001*[87]Sheet1!$F$156</f>
        <v>4.8000000000000001E-2</v>
      </c>
      <c r="D211" s="94">
        <f>0.001*[87]Sheet1!$F$157</f>
        <v>4.7E-2</v>
      </c>
      <c r="E211" s="94">
        <f>0.001*[87]Sheet1!$F$158</f>
        <v>4.7E-2</v>
      </c>
      <c r="F211" s="94">
        <f>0.001*[87]Sheet1!$F$159</f>
        <v>4.8000000000000001E-2</v>
      </c>
      <c r="G211" s="94">
        <f>0.001*[87]Sheet1!$F$160</f>
        <v>4.8000000000000001E-2</v>
      </c>
      <c r="H211" s="94">
        <f>0.001*[87]Sheet1!$F$161</f>
        <v>4.7E-2</v>
      </c>
      <c r="I211" s="94">
        <f>0.001*[87]Sheet1!$F$162</f>
        <v>4.7E-2</v>
      </c>
      <c r="J211" s="94">
        <f>0.001*[87]Sheet1!$F$163</f>
        <v>4.7E-2</v>
      </c>
      <c r="K211" s="94">
        <f>0.001*[87]Sheet1!$F$164</f>
        <v>4.7E-2</v>
      </c>
      <c r="L211" s="94">
        <f>0.001*[87]Sheet1!$F$165</f>
        <v>4.7E-2</v>
      </c>
      <c r="M211" s="94">
        <f>0.001*[87]Sheet1!$F$166</f>
        <v>4.7E-2</v>
      </c>
      <c r="N211" s="94">
        <f>0.001*[87]Sheet1!$F$167</f>
        <v>4.7E-2</v>
      </c>
      <c r="O211" s="94">
        <f>0.001*[87]Sheet1!$F$168</f>
        <v>4.7E-2</v>
      </c>
      <c r="P211" s="94">
        <f>0.001*[87]Sheet1!$F$169</f>
        <v>4.7E-2</v>
      </c>
      <c r="Q211" s="94">
        <f>0.001*[87]Sheet1!$F$170</f>
        <v>4.7E-2</v>
      </c>
      <c r="R211" s="94">
        <f>0.001*[87]Sheet1!$F$171</f>
        <v>4.7E-2</v>
      </c>
      <c r="S211" s="94">
        <f>0.001*[87]Sheet1!$F$172</f>
        <v>4.7E-2</v>
      </c>
      <c r="T211" s="94">
        <f>0.001*[87]Sheet1!$F$173</f>
        <v>4.8000000000000001E-2</v>
      </c>
      <c r="U211" s="94">
        <f>0.001*[87]Sheet1!$F$174</f>
        <v>4.8000000000000001E-2</v>
      </c>
      <c r="V211" s="94">
        <f>0.001*[87]Sheet1!$F$175</f>
        <v>4.8000000000000001E-2</v>
      </c>
      <c r="W211" s="94">
        <f>0.001*[87]Sheet1!$F$176</f>
        <v>4.9000000000000002E-2</v>
      </c>
      <c r="X211" s="94">
        <f>0.001*[87]Sheet1!$F$177</f>
        <v>0.05</v>
      </c>
      <c r="Y211" s="94">
        <f>0.001*[87]Sheet1!$F$178</f>
        <v>5.3999999999999999E-2</v>
      </c>
      <c r="Z211" s="129">
        <f>0.001*[87]Sheet1!$F$179</f>
        <v>5.1000000000000004E-2</v>
      </c>
      <c r="AA211" s="120">
        <f t="shared" si="33"/>
        <v>5.3999999999999999E-2</v>
      </c>
      <c r="AB211" s="95">
        <f t="shared" si="34"/>
        <v>4.7E-2</v>
      </c>
      <c r="AC211" s="99">
        <f t="shared" si="35"/>
        <v>4.7916666666666684E-2</v>
      </c>
    </row>
    <row r="212" spans="2:29" ht="15" customHeight="1">
      <c r="B212" s="111">
        <v>8</v>
      </c>
      <c r="C212" s="128">
        <f>0.001*[87]Sheet1!$F$180</f>
        <v>0.05</v>
      </c>
      <c r="D212" s="94">
        <f>0.001*[87]Sheet1!$F$181</f>
        <v>4.9000000000000002E-2</v>
      </c>
      <c r="E212" s="94">
        <f>0.001*[87]Sheet1!$F$182</f>
        <v>4.9000000000000002E-2</v>
      </c>
      <c r="F212" s="94">
        <f>0.001*[87]Sheet1!$F$183</f>
        <v>5.2000000000000005E-2</v>
      </c>
      <c r="G212" s="94">
        <f>0.001*[87]Sheet1!$F$184</f>
        <v>5.1000000000000004E-2</v>
      </c>
      <c r="H212" s="94">
        <f>0.001*[87]Sheet1!$F$185</f>
        <v>0.05</v>
      </c>
      <c r="I212" s="94">
        <f>0.001*[87]Sheet1!$F$186</f>
        <v>4.9000000000000002E-2</v>
      </c>
      <c r="J212" s="94">
        <f>0.001*[87]Sheet1!$F$187</f>
        <v>4.8000000000000001E-2</v>
      </c>
      <c r="K212" s="94">
        <f>0.001*[87]Sheet1!$F$188</f>
        <v>4.8000000000000001E-2</v>
      </c>
      <c r="L212" s="94">
        <f>0.001*[87]Sheet1!$F$189</f>
        <v>4.7E-2</v>
      </c>
      <c r="M212" s="94">
        <f>0.001*[87]Sheet1!$F$190</f>
        <v>4.7E-2</v>
      </c>
      <c r="N212" s="94">
        <f>0.001*[87]Sheet1!$F$191</f>
        <v>4.7E-2</v>
      </c>
      <c r="O212" s="94">
        <f>0.001*[87]Sheet1!$F$192</f>
        <v>4.7E-2</v>
      </c>
      <c r="P212" s="94">
        <f>0.001*[87]Sheet1!$F$193</f>
        <v>4.7E-2</v>
      </c>
      <c r="Q212" s="94">
        <f>0.001*[87]Sheet1!$F$194</f>
        <v>4.7E-2</v>
      </c>
      <c r="R212" s="94">
        <f>0.001*[87]Sheet1!$F$195</f>
        <v>4.7E-2</v>
      </c>
      <c r="S212" s="94">
        <f>0.001*[87]Sheet1!$F$196</f>
        <v>4.7E-2</v>
      </c>
      <c r="T212" s="94">
        <f>0.001*[87]Sheet1!$F$197</f>
        <v>4.7E-2</v>
      </c>
      <c r="U212" s="94">
        <f>0.001*[87]Sheet1!$F$198</f>
        <v>4.8000000000000001E-2</v>
      </c>
      <c r="V212" s="94">
        <f>0.001*[87]Sheet1!$F$199</f>
        <v>4.9000000000000002E-2</v>
      </c>
      <c r="W212" s="94">
        <f>0.001*[87]Sheet1!$F$200</f>
        <v>4.8000000000000001E-2</v>
      </c>
      <c r="X212" s="94">
        <f>0.001*[87]Sheet1!$F$201</f>
        <v>4.9000000000000002E-2</v>
      </c>
      <c r="Y212" s="94">
        <f>0.001*[87]Sheet1!$F$202</f>
        <v>4.9000000000000002E-2</v>
      </c>
      <c r="Z212" s="129">
        <f>0.001*[87]Sheet1!$F$203</f>
        <v>4.9000000000000002E-2</v>
      </c>
      <c r="AA212" s="120">
        <f t="shared" si="33"/>
        <v>5.2000000000000005E-2</v>
      </c>
      <c r="AB212" s="95">
        <f t="shared" si="34"/>
        <v>4.7E-2</v>
      </c>
      <c r="AC212" s="99">
        <f t="shared" si="35"/>
        <v>4.8375000000000001E-2</v>
      </c>
    </row>
    <row r="213" spans="2:29" ht="15" customHeight="1">
      <c r="B213" s="111">
        <v>9</v>
      </c>
      <c r="C213" s="128">
        <f>0.001*[87]Sheet1!$F$204</f>
        <v>4.9000000000000002E-2</v>
      </c>
      <c r="D213" s="94">
        <f>0.001*[87]Sheet1!$F$205</f>
        <v>4.9000000000000002E-2</v>
      </c>
      <c r="E213" s="94">
        <f>0.001*[87]Sheet1!$F$206</f>
        <v>4.9000000000000002E-2</v>
      </c>
      <c r="F213" s="94">
        <f>0.001*[87]Sheet1!$F$207</f>
        <v>4.9000000000000002E-2</v>
      </c>
      <c r="G213" s="94">
        <f>0.001*[87]Sheet1!$F$208</f>
        <v>4.9000000000000002E-2</v>
      </c>
      <c r="H213" s="94">
        <f>0.001*[87]Sheet1!$F$209</f>
        <v>4.9000000000000002E-2</v>
      </c>
      <c r="I213" s="94">
        <f>0.001*[87]Sheet1!$F$210</f>
        <v>0.05</v>
      </c>
      <c r="J213" s="94">
        <f>0.001*[87]Sheet1!$F$211</f>
        <v>0.05</v>
      </c>
      <c r="K213" s="94">
        <f>0.001*[87]Sheet1!$F$212</f>
        <v>0.05</v>
      </c>
      <c r="L213" s="94">
        <f>0.001*[87]Sheet1!$F$213</f>
        <v>4.9000000000000002E-2</v>
      </c>
      <c r="M213" s="94">
        <f>0.001*[87]Sheet1!$F$214</f>
        <v>4.7E-2</v>
      </c>
      <c r="N213" s="94">
        <f>0.001*[87]Sheet1!$F$215</f>
        <v>4.7E-2</v>
      </c>
      <c r="O213" s="94">
        <f>0.001*[87]Sheet1!$F$216</f>
        <v>4.7E-2</v>
      </c>
      <c r="P213" s="94">
        <f>0.001*[87]Sheet1!$F$217</f>
        <v>4.5999999999999999E-2</v>
      </c>
      <c r="Q213" s="94">
        <f>0.001*[87]Sheet1!$F$218</f>
        <v>4.7E-2</v>
      </c>
      <c r="R213" s="94">
        <f>0.001*[87]Sheet1!$F$219</f>
        <v>4.7E-2</v>
      </c>
      <c r="S213" s="94">
        <f>0.001*[87]Sheet1!$F$220</f>
        <v>4.7E-2</v>
      </c>
      <c r="T213" s="94">
        <f>0.001*[87]Sheet1!$F$221</f>
        <v>4.7E-2</v>
      </c>
      <c r="U213" s="94" t="s">
        <v>85</v>
      </c>
      <c r="V213" s="94" t="s">
        <v>85</v>
      </c>
      <c r="W213" s="94" t="s">
        <v>85</v>
      </c>
      <c r="X213" s="141" t="s">
        <v>85</v>
      </c>
      <c r="Y213" s="141" t="s">
        <v>85</v>
      </c>
      <c r="Z213" s="129" t="s">
        <v>85</v>
      </c>
      <c r="AA213" s="120">
        <f t="shared" si="33"/>
        <v>0.05</v>
      </c>
      <c r="AB213" s="95">
        <f t="shared" si="34"/>
        <v>4.5999999999999999E-2</v>
      </c>
      <c r="AC213" s="99">
        <f t="shared" si="35"/>
        <v>4.8222222222222236E-2</v>
      </c>
    </row>
    <row r="214" spans="2:29" ht="15" customHeight="1">
      <c r="B214" s="113">
        <v>10</v>
      </c>
      <c r="C214" s="151" t="s">
        <v>85</v>
      </c>
      <c r="D214" s="105" t="s">
        <v>85</v>
      </c>
      <c r="E214" s="144" t="s">
        <v>85</v>
      </c>
      <c r="F214" s="144" t="s">
        <v>85</v>
      </c>
      <c r="G214" s="144" t="s">
        <v>85</v>
      </c>
      <c r="H214" s="144" t="s">
        <v>85</v>
      </c>
      <c r="I214" s="144" t="s">
        <v>85</v>
      </c>
      <c r="J214" s="144" t="s">
        <v>85</v>
      </c>
      <c r="K214" s="144" t="s">
        <v>85</v>
      </c>
      <c r="L214" s="144" t="s">
        <v>85</v>
      </c>
      <c r="M214" s="144" t="s">
        <v>85</v>
      </c>
      <c r="N214" s="144" t="s">
        <v>85</v>
      </c>
      <c r="O214" s="144" t="s">
        <v>85</v>
      </c>
      <c r="P214" s="144" t="s">
        <v>85</v>
      </c>
      <c r="Q214" s="144" t="s">
        <v>85</v>
      </c>
      <c r="R214" s="144" t="s">
        <v>85</v>
      </c>
      <c r="S214" s="144" t="s">
        <v>85</v>
      </c>
      <c r="T214" s="144" t="s">
        <v>85</v>
      </c>
      <c r="U214" s="144" t="s">
        <v>85</v>
      </c>
      <c r="V214" s="144" t="s">
        <v>85</v>
      </c>
      <c r="W214" s="144" t="s">
        <v>85</v>
      </c>
      <c r="X214" s="144" t="s">
        <v>85</v>
      </c>
      <c r="Y214" s="144" t="s">
        <v>85</v>
      </c>
      <c r="Z214" s="133" t="s">
        <v>85</v>
      </c>
      <c r="AA214" s="122">
        <f t="shared" si="33"/>
        <v>0</v>
      </c>
      <c r="AB214" s="106">
        <f t="shared" si="34"/>
        <v>0</v>
      </c>
      <c r="AC214" s="107"/>
    </row>
    <row r="215" spans="2:29" ht="15" customHeight="1">
      <c r="B215" s="111">
        <v>11</v>
      </c>
      <c r="C215" s="82" t="s">
        <v>85</v>
      </c>
      <c r="D215" s="68" t="s">
        <v>85</v>
      </c>
      <c r="E215" s="68" t="s">
        <v>85</v>
      </c>
      <c r="F215" s="68" t="s">
        <v>85</v>
      </c>
      <c r="G215" s="68" t="s">
        <v>85</v>
      </c>
      <c r="H215" s="68" t="s">
        <v>85</v>
      </c>
      <c r="I215" s="68" t="s">
        <v>85</v>
      </c>
      <c r="J215" s="68" t="s">
        <v>85</v>
      </c>
      <c r="K215" s="68" t="s">
        <v>85</v>
      </c>
      <c r="L215" s="68" t="s">
        <v>85</v>
      </c>
      <c r="M215" s="68" t="s">
        <v>85</v>
      </c>
      <c r="N215" s="68" t="s">
        <v>85</v>
      </c>
      <c r="O215" s="68" t="s">
        <v>85</v>
      </c>
      <c r="P215" s="68" t="s">
        <v>85</v>
      </c>
      <c r="Q215" s="68" t="s">
        <v>85</v>
      </c>
      <c r="R215" s="68" t="s">
        <v>85</v>
      </c>
      <c r="S215" s="68" t="s">
        <v>85</v>
      </c>
      <c r="T215" s="68" t="s">
        <v>85</v>
      </c>
      <c r="U215" s="68" t="s">
        <v>85</v>
      </c>
      <c r="V215" s="68" t="s">
        <v>85</v>
      </c>
      <c r="W215" s="68" t="s">
        <v>85</v>
      </c>
      <c r="X215" s="68" t="s">
        <v>85</v>
      </c>
      <c r="Y215" s="68" t="s">
        <v>85</v>
      </c>
      <c r="Z215" s="155" t="s">
        <v>85</v>
      </c>
      <c r="AA215" s="120">
        <f t="shared" si="33"/>
        <v>0</v>
      </c>
      <c r="AB215" s="95">
        <f t="shared" si="34"/>
        <v>0</v>
      </c>
      <c r="AC215" s="99"/>
    </row>
    <row r="216" spans="2:29" ht="15" customHeight="1">
      <c r="B216" s="111">
        <v>12</v>
      </c>
      <c r="C216" s="82" t="s">
        <v>85</v>
      </c>
      <c r="D216" s="68" t="s">
        <v>85</v>
      </c>
      <c r="E216" s="68" t="s">
        <v>85</v>
      </c>
      <c r="F216" s="68" t="s">
        <v>85</v>
      </c>
      <c r="G216" s="68" t="s">
        <v>85</v>
      </c>
      <c r="H216" s="68" t="s">
        <v>85</v>
      </c>
      <c r="I216" s="68" t="s">
        <v>85</v>
      </c>
      <c r="J216" s="68" t="s">
        <v>85</v>
      </c>
      <c r="K216" s="68">
        <f>0.001*[87]Sheet1!$F$284</f>
        <v>4.9000000000000002E-2</v>
      </c>
      <c r="L216" s="68">
        <f>0.001*[87]Sheet1!$F$285</f>
        <v>4.8000000000000001E-2</v>
      </c>
      <c r="M216" s="68">
        <f>0.001*[87]Sheet1!$F$286</f>
        <v>4.7E-2</v>
      </c>
      <c r="N216" s="68">
        <f>0.001*[87]Sheet1!$F$287</f>
        <v>4.7E-2</v>
      </c>
      <c r="O216" s="68">
        <f>0.001*[87]Sheet1!$F$288</f>
        <v>4.7E-2</v>
      </c>
      <c r="P216" s="68">
        <f>0.001*[87]Sheet1!$F$289</f>
        <v>4.7E-2</v>
      </c>
      <c r="Q216" s="68">
        <f>0.001*[87]Sheet1!$F$290</f>
        <v>4.7E-2</v>
      </c>
      <c r="R216" s="68">
        <f>0.001*[87]Sheet1!$F$291</f>
        <v>4.7E-2</v>
      </c>
      <c r="S216" s="68">
        <f>0.001*[87]Sheet1!$F$292</f>
        <v>4.7E-2</v>
      </c>
      <c r="T216" s="68">
        <f>0.001*[87]Sheet1!$F$293</f>
        <v>4.7E-2</v>
      </c>
      <c r="U216" s="68">
        <f>0.001*[87]Sheet1!$F$294</f>
        <v>4.8000000000000001E-2</v>
      </c>
      <c r="V216" s="68">
        <f>0.001*[87]Sheet1!$F$295</f>
        <v>4.8000000000000001E-2</v>
      </c>
      <c r="W216" s="68">
        <f>0.001*[87]Sheet1!$F$296</f>
        <v>4.8000000000000001E-2</v>
      </c>
      <c r="X216" s="68">
        <f>0.001*[87]Sheet1!$F$297</f>
        <v>4.8000000000000001E-2</v>
      </c>
      <c r="Y216" s="68">
        <f>0.001*[87]Sheet1!$F$298</f>
        <v>4.8000000000000001E-2</v>
      </c>
      <c r="Z216" s="83">
        <f>0.001*[87]Sheet1!$F$299</f>
        <v>4.8000000000000001E-2</v>
      </c>
      <c r="AA216" s="147">
        <f t="shared" ref="AA216:AA217" si="36">MAX(C216:Z216)</f>
        <v>4.9000000000000002E-2</v>
      </c>
      <c r="AB216" s="142">
        <f t="shared" ref="AB216:AB217" si="37">MIN(C216:Z216)</f>
        <v>4.7E-2</v>
      </c>
      <c r="AC216" s="143">
        <f t="shared" ref="AC216:AC217" si="38">AVERAGE(C216:Z216)</f>
        <v>4.7562500000000008E-2</v>
      </c>
    </row>
    <row r="217" spans="2:29" ht="15" customHeight="1">
      <c r="B217" s="111">
        <v>13</v>
      </c>
      <c r="C217" s="82">
        <f>0.001*[87]Sheet1!$F$300</f>
        <v>4.9000000000000002E-2</v>
      </c>
      <c r="D217" s="68">
        <f>0.001*[87]Sheet1!$F$301</f>
        <v>4.9000000000000002E-2</v>
      </c>
      <c r="E217" s="68">
        <f>0.001*[87]Sheet1!$F$302</f>
        <v>4.9000000000000002E-2</v>
      </c>
      <c r="F217" s="68">
        <f>0.001*[87]Sheet1!$F$303</f>
        <v>4.9000000000000002E-2</v>
      </c>
      <c r="G217" s="68">
        <f>0.001*[87]Sheet1!$F$304</f>
        <v>4.9000000000000002E-2</v>
      </c>
      <c r="H217" s="68">
        <f>0.001*[87]Sheet1!$F$305</f>
        <v>4.9000000000000002E-2</v>
      </c>
      <c r="I217" s="68">
        <f>0.001*[87]Sheet1!$F$306</f>
        <v>4.9000000000000002E-2</v>
      </c>
      <c r="J217" s="68">
        <f>0.001*[87]Sheet1!$F$307</f>
        <v>4.9000000000000002E-2</v>
      </c>
      <c r="K217" s="68">
        <f>0.001*[87]Sheet1!$F$308</f>
        <v>4.8000000000000001E-2</v>
      </c>
      <c r="L217" s="68">
        <f>0.001*[87]Sheet1!$F$309</f>
        <v>4.8000000000000001E-2</v>
      </c>
      <c r="M217" s="68">
        <f>0.001*[87]Sheet1!$F$310</f>
        <v>4.7E-2</v>
      </c>
      <c r="N217" s="68">
        <f>0.001*[87]Sheet1!$F$311</f>
        <v>4.7E-2</v>
      </c>
      <c r="O217" s="68">
        <f>0.001*[87]Sheet1!$F$312</f>
        <v>4.7E-2</v>
      </c>
      <c r="P217" s="68">
        <f>0.001*[87]Sheet1!$F$313</f>
        <v>4.7E-2</v>
      </c>
      <c r="Q217" s="68">
        <f>0.001*[87]Sheet1!$F$314</f>
        <v>4.7E-2</v>
      </c>
      <c r="R217" s="68">
        <f>0.001*[87]Sheet1!$F$315</f>
        <v>4.8000000000000001E-2</v>
      </c>
      <c r="S217" s="68">
        <f>0.001*[87]Sheet1!$F$316</f>
        <v>4.7E-2</v>
      </c>
      <c r="T217" s="68">
        <f>0.001*[87]Sheet1!$F$317</f>
        <v>4.8000000000000001E-2</v>
      </c>
      <c r="U217" s="68">
        <f>0.001*[87]Sheet1!$F$318</f>
        <v>4.8000000000000001E-2</v>
      </c>
      <c r="V217" s="68">
        <f>0.001*[87]Sheet1!$F$319</f>
        <v>4.8000000000000001E-2</v>
      </c>
      <c r="W217" s="68">
        <f>0.001*[87]Sheet1!$F$320</f>
        <v>4.8000000000000001E-2</v>
      </c>
      <c r="X217" s="68">
        <f>0.001*[87]Sheet1!$F$321</f>
        <v>4.8000000000000001E-2</v>
      </c>
      <c r="Y217" s="68">
        <f>0.001*[87]Sheet1!$F$322</f>
        <v>4.8000000000000001E-2</v>
      </c>
      <c r="Z217" s="83">
        <f>0.001*[87]Sheet1!$F$323</f>
        <v>4.9000000000000002E-2</v>
      </c>
      <c r="AA217" s="147">
        <f t="shared" si="36"/>
        <v>4.9000000000000002E-2</v>
      </c>
      <c r="AB217" s="142">
        <f t="shared" si="37"/>
        <v>4.7E-2</v>
      </c>
      <c r="AC217" s="143">
        <f t="shared" si="38"/>
        <v>4.8125000000000008E-2</v>
      </c>
    </row>
    <row r="218" spans="2:29" ht="15" customHeight="1">
      <c r="B218" s="111">
        <v>14</v>
      </c>
      <c r="C218" s="82">
        <f>0.001*[87]Sheet1!$F$324</f>
        <v>5.3999999999999999E-2</v>
      </c>
      <c r="D218" s="68">
        <f>0.001*[87]Sheet1!$F$325</f>
        <v>5.7000000000000002E-2</v>
      </c>
      <c r="E218" s="68">
        <f>0.001*[87]Sheet1!$F$326</f>
        <v>5.3999999999999999E-2</v>
      </c>
      <c r="F218" s="68">
        <f>0.001*[87]Sheet1!$F$327</f>
        <v>5.5E-2</v>
      </c>
      <c r="G218" s="68">
        <f>0.001*[87]Sheet1!$F$328</f>
        <v>5.5E-2</v>
      </c>
      <c r="H218" s="68">
        <f>0.001*[87]Sheet1!$F$329</f>
        <v>5.3999999999999999E-2</v>
      </c>
      <c r="I218" s="68">
        <f>0.001*[87]Sheet1!$F$330</f>
        <v>5.3999999999999999E-2</v>
      </c>
      <c r="J218" s="68">
        <f>0.001*[87]Sheet1!$F$331</f>
        <v>5.6000000000000001E-2</v>
      </c>
      <c r="K218" s="68">
        <f>0.001*[87]Sheet1!$F$332</f>
        <v>5.2000000000000005E-2</v>
      </c>
      <c r="L218" s="68">
        <f>0.001*[87]Sheet1!$F$333</f>
        <v>4.9000000000000002E-2</v>
      </c>
      <c r="M218" s="68">
        <f>0.001*[87]Sheet1!$F$334</f>
        <v>4.8000000000000001E-2</v>
      </c>
      <c r="N218" s="68">
        <f>0.001*[87]Sheet1!$F$335</f>
        <v>4.7E-2</v>
      </c>
      <c r="O218" s="68">
        <f>0.001*[87]Sheet1!$F$336</f>
        <v>4.7E-2</v>
      </c>
      <c r="P218" s="68">
        <f>0.001*[87]Sheet1!$F$337</f>
        <v>4.7E-2</v>
      </c>
      <c r="Q218" s="68">
        <f>0.001*[87]Sheet1!$F$338</f>
        <v>4.7E-2</v>
      </c>
      <c r="R218" s="68">
        <f>0.001*[87]Sheet1!$F$339</f>
        <v>4.7E-2</v>
      </c>
      <c r="S218" s="68">
        <f>0.001*[87]Sheet1!$F$340</f>
        <v>4.7E-2</v>
      </c>
      <c r="T218" s="68">
        <f>0.001*[87]Sheet1!$F$341</f>
        <v>4.8000000000000001E-2</v>
      </c>
      <c r="U218" s="68">
        <f>0.001*[87]Sheet1!$F$342</f>
        <v>4.8000000000000001E-2</v>
      </c>
      <c r="V218" s="68">
        <f>0.001*[87]Sheet1!$F$343</f>
        <v>4.8000000000000001E-2</v>
      </c>
      <c r="W218" s="68">
        <f>0.001*[87]Sheet1!$F$344</f>
        <v>4.8000000000000001E-2</v>
      </c>
      <c r="X218" s="68">
        <f>0.001*[87]Sheet1!$F$345</f>
        <v>4.8000000000000001E-2</v>
      </c>
      <c r="Y218" s="68">
        <f>0.001*[87]Sheet1!$F$346</f>
        <v>4.8000000000000001E-2</v>
      </c>
      <c r="Z218" s="83">
        <f>0.001*[87]Sheet1!$F$347</f>
        <v>4.8000000000000001E-2</v>
      </c>
      <c r="AA218" s="120">
        <f t="shared" si="33"/>
        <v>5.7000000000000002E-2</v>
      </c>
      <c r="AB218" s="95">
        <f t="shared" si="34"/>
        <v>4.7E-2</v>
      </c>
      <c r="AC218" s="99">
        <f t="shared" si="35"/>
        <v>5.0250000000000024E-2</v>
      </c>
    </row>
    <row r="219" spans="2:29" ht="15" customHeight="1">
      <c r="B219" s="111">
        <v>15</v>
      </c>
      <c r="C219" s="128">
        <f>0.001*[87]Sheet1!$F$348</f>
        <v>4.8000000000000001E-2</v>
      </c>
      <c r="D219" s="94">
        <f>0.001*[87]Sheet1!$F$349</f>
        <v>4.9000000000000002E-2</v>
      </c>
      <c r="E219" s="94">
        <f>0.001*[87]Sheet1!$F$350</f>
        <v>4.9000000000000002E-2</v>
      </c>
      <c r="F219" s="94">
        <f>0.001*[87]Sheet1!$F$351</f>
        <v>4.9000000000000002E-2</v>
      </c>
      <c r="G219" s="94">
        <f>0.001*[87]Sheet1!$F$352</f>
        <v>0.05</v>
      </c>
      <c r="H219" s="94">
        <f>0.001*[87]Sheet1!$F$353</f>
        <v>4.9000000000000002E-2</v>
      </c>
      <c r="I219" s="94">
        <f>0.001*[87]Sheet1!$F$354</f>
        <v>0.05</v>
      </c>
      <c r="J219" s="94">
        <f>0.001*[87]Sheet1!$F$355</f>
        <v>0.05</v>
      </c>
      <c r="K219" s="94">
        <f>0.001*[87]Sheet1!$F$356</f>
        <v>4.8000000000000001E-2</v>
      </c>
      <c r="L219" s="94">
        <f>0.001*[87]Sheet1!$F$357</f>
        <v>4.8000000000000001E-2</v>
      </c>
      <c r="M219" s="94">
        <f>0.001*[87]Sheet1!$F$358</f>
        <v>4.9000000000000002E-2</v>
      </c>
      <c r="N219" s="94">
        <f>0.001*[87]Sheet1!$F$359</f>
        <v>4.8000000000000001E-2</v>
      </c>
      <c r="O219" s="94">
        <f>0.001*[87]Sheet1!$F$360</f>
        <v>4.7E-2</v>
      </c>
      <c r="P219" s="94">
        <f>0.001*[87]Sheet1!$F$361</f>
        <v>4.7E-2</v>
      </c>
      <c r="Q219" s="94">
        <f>0.001*[87]Sheet1!$F$362</f>
        <v>4.8000000000000001E-2</v>
      </c>
      <c r="R219" s="94">
        <f>0.001*[87]Sheet1!$F$363</f>
        <v>4.7E-2</v>
      </c>
      <c r="S219" s="94">
        <f>0.001*[87]Sheet1!$F$364</f>
        <v>4.7E-2</v>
      </c>
      <c r="T219" s="94">
        <f>0.001*[87]Sheet1!$F$365</f>
        <v>4.7E-2</v>
      </c>
      <c r="U219" s="94">
        <f>0.001*[87]Sheet1!$F$366</f>
        <v>4.7E-2</v>
      </c>
      <c r="V219" s="94">
        <f>0.001*[87]Sheet1!$F$367</f>
        <v>4.8000000000000001E-2</v>
      </c>
      <c r="W219" s="94">
        <f>0.001*[87]Sheet1!$F$368</f>
        <v>4.8000000000000001E-2</v>
      </c>
      <c r="X219" s="94">
        <f>0.001*[87]Sheet1!$F$369</f>
        <v>4.8000000000000001E-2</v>
      </c>
      <c r="Y219" s="94">
        <f>0.001*[87]Sheet1!$F$370</f>
        <v>4.8000000000000001E-2</v>
      </c>
      <c r="Z219" s="129">
        <f>0.001*[87]Sheet1!$F$371</f>
        <v>4.8000000000000001E-2</v>
      </c>
      <c r="AA219" s="120">
        <f t="shared" si="33"/>
        <v>0.05</v>
      </c>
      <c r="AB219" s="95">
        <f t="shared" si="34"/>
        <v>4.7E-2</v>
      </c>
      <c r="AC219" s="99">
        <f t="shared" si="35"/>
        <v>4.8208333333333353E-2</v>
      </c>
    </row>
    <row r="220" spans="2:29" ht="15" customHeight="1">
      <c r="B220" s="112">
        <v>16</v>
      </c>
      <c r="C220" s="130">
        <f>0.001*[87]Sheet1!$F$372</f>
        <v>4.8000000000000001E-2</v>
      </c>
      <c r="D220" s="102">
        <f>0.001*[87]Sheet1!$F$373</f>
        <v>4.7E-2</v>
      </c>
      <c r="E220" s="102">
        <f>0.001*[87]Sheet1!$F$374</f>
        <v>4.8000000000000001E-2</v>
      </c>
      <c r="F220" s="102">
        <f>0.001*[87]Sheet1!$F$375</f>
        <v>4.8000000000000001E-2</v>
      </c>
      <c r="G220" s="102">
        <f>0.001*[87]Sheet1!$F$376</f>
        <v>4.8000000000000001E-2</v>
      </c>
      <c r="H220" s="102">
        <f>0.001*[87]Sheet1!$F$377</f>
        <v>4.8000000000000001E-2</v>
      </c>
      <c r="I220" s="102">
        <f>0.001*[87]Sheet1!$F$378</f>
        <v>4.8000000000000001E-2</v>
      </c>
      <c r="J220" s="102">
        <f>0.001*[87]Sheet1!$F$379</f>
        <v>4.8000000000000001E-2</v>
      </c>
      <c r="K220" s="102">
        <f>0.001*[87]Sheet1!$F$380</f>
        <v>4.8000000000000001E-2</v>
      </c>
      <c r="L220" s="102">
        <f>0.001*[87]Sheet1!$F$381</f>
        <v>4.7E-2</v>
      </c>
      <c r="M220" s="102">
        <f>0.001*[87]Sheet1!$F$382</f>
        <v>4.5999999999999999E-2</v>
      </c>
      <c r="N220" s="102">
        <f>0.001*[87]Sheet1!$F$383</f>
        <v>4.7E-2</v>
      </c>
      <c r="O220" s="102">
        <f>0.001*[87]Sheet1!$F$384</f>
        <v>4.7E-2</v>
      </c>
      <c r="P220" s="102">
        <f>0.001*[87]Sheet1!$F$385</f>
        <v>4.7E-2</v>
      </c>
      <c r="Q220" s="102">
        <f>0.001*[87]Sheet1!$F$386</f>
        <v>4.7E-2</v>
      </c>
      <c r="R220" s="102">
        <f>0.001*[87]Sheet1!$F$387</f>
        <v>4.7E-2</v>
      </c>
      <c r="S220" s="102">
        <f>0.001*[87]Sheet1!$F$388</f>
        <v>4.8000000000000001E-2</v>
      </c>
      <c r="T220" s="102">
        <f>0.001*[87]Sheet1!$F$389</f>
        <v>4.8000000000000001E-2</v>
      </c>
      <c r="U220" s="102">
        <f>0.001*[87]Sheet1!$F$390</f>
        <v>4.8000000000000001E-2</v>
      </c>
      <c r="V220" s="102">
        <f>0.001*[87]Sheet1!$F$391</f>
        <v>4.9000000000000002E-2</v>
      </c>
      <c r="W220" s="102">
        <f>0.001*[87]Sheet1!$F$392</f>
        <v>4.9000000000000002E-2</v>
      </c>
      <c r="X220" s="102">
        <f>0.001*[87]Sheet1!$F$393</f>
        <v>4.9000000000000002E-2</v>
      </c>
      <c r="Y220" s="102">
        <f>0.001*[87]Sheet1!$F$394</f>
        <v>4.9000000000000002E-2</v>
      </c>
      <c r="Z220" s="131">
        <f>0.001*[87]Sheet1!$F$395</f>
        <v>4.9000000000000002E-2</v>
      </c>
      <c r="AA220" s="121">
        <f t="shared" si="33"/>
        <v>4.9000000000000002E-2</v>
      </c>
      <c r="AB220" s="103">
        <f t="shared" si="34"/>
        <v>4.5999999999999999E-2</v>
      </c>
      <c r="AC220" s="104">
        <f t="shared" si="35"/>
        <v>4.7833333333333339E-2</v>
      </c>
    </row>
    <row r="221" spans="2:29" ht="15" customHeight="1">
      <c r="B221" s="111">
        <v>17</v>
      </c>
      <c r="C221" s="128">
        <f>0.001*[87]Sheet1!$F$396</f>
        <v>5.2000000000000005E-2</v>
      </c>
      <c r="D221" s="94">
        <f>0.001*[87]Sheet1!$F$397</f>
        <v>0.05</v>
      </c>
      <c r="E221" s="94">
        <f>0.001*[87]Sheet1!$F$398</f>
        <v>4.9000000000000002E-2</v>
      </c>
      <c r="F221" s="94">
        <f>0.001*[87]Sheet1!$F$399</f>
        <v>5.1000000000000004E-2</v>
      </c>
      <c r="G221" s="94">
        <f>0.001*[87]Sheet1!$F$400</f>
        <v>5.2000000000000005E-2</v>
      </c>
      <c r="H221" s="94">
        <f>0.001*[87]Sheet1!$F$401</f>
        <v>5.1000000000000004E-2</v>
      </c>
      <c r="I221" s="94">
        <f>0.001*[87]Sheet1!$F$402</f>
        <v>4.9000000000000002E-2</v>
      </c>
      <c r="J221" s="94">
        <f>0.001*[87]Sheet1!$F$403</f>
        <v>4.8000000000000001E-2</v>
      </c>
      <c r="K221" s="94">
        <f>0.001*[87]Sheet1!$F$404</f>
        <v>4.8000000000000001E-2</v>
      </c>
      <c r="L221" s="94">
        <f>0.001*[87]Sheet1!$F$405</f>
        <v>4.8000000000000001E-2</v>
      </c>
      <c r="M221" s="94">
        <f>0.001*[87]Sheet1!$F$406</f>
        <v>4.9000000000000002E-2</v>
      </c>
      <c r="N221" s="94">
        <f>0.001*[87]Sheet1!$F$407</f>
        <v>4.9000000000000002E-2</v>
      </c>
      <c r="O221" s="94">
        <f>0.001*[87]Sheet1!$F$408</f>
        <v>0.05</v>
      </c>
      <c r="P221" s="94">
        <f>0.001*[87]Sheet1!$F$409</f>
        <v>0.05</v>
      </c>
      <c r="Q221" s="94">
        <f>0.001*[87]Sheet1!$F$400</f>
        <v>5.2000000000000005E-2</v>
      </c>
      <c r="R221" s="94">
        <f>0.001*[87]Sheet1!$F$411</f>
        <v>4.8000000000000001E-2</v>
      </c>
      <c r="S221" s="94">
        <f>0.001*[87]Sheet1!$F$412</f>
        <v>4.8000000000000001E-2</v>
      </c>
      <c r="T221" s="94">
        <f>0.001*[87]Sheet1!$F$413</f>
        <v>4.8000000000000001E-2</v>
      </c>
      <c r="U221" s="94">
        <f>0.001*[87]Sheet1!$F$414</f>
        <v>4.8000000000000001E-2</v>
      </c>
      <c r="V221" s="94">
        <f>0.001*[87]Sheet1!$F$415</f>
        <v>4.8000000000000001E-2</v>
      </c>
      <c r="W221" s="94">
        <f>0.001*[87]Sheet1!$F$416</f>
        <v>4.8000000000000001E-2</v>
      </c>
      <c r="X221" s="94">
        <f>0.001*[87]Sheet1!$F$417</f>
        <v>4.8000000000000001E-2</v>
      </c>
      <c r="Y221" s="94">
        <f>0.001*[87]Sheet1!$F$418</f>
        <v>4.8000000000000001E-2</v>
      </c>
      <c r="Z221" s="129">
        <f>0.001*[87]Sheet1!$F$419</f>
        <v>4.7E-2</v>
      </c>
      <c r="AA221" s="120">
        <f t="shared" si="33"/>
        <v>5.2000000000000005E-2</v>
      </c>
      <c r="AB221" s="95">
        <f t="shared" si="34"/>
        <v>4.7E-2</v>
      </c>
      <c r="AC221" s="99">
        <f t="shared" si="35"/>
        <v>4.9125000000000009E-2</v>
      </c>
    </row>
    <row r="222" spans="2:29" ht="15" customHeight="1">
      <c r="B222" s="111">
        <v>18</v>
      </c>
      <c r="C222" s="128">
        <f>0.001*[87]Sheet1!$F$420</f>
        <v>4.8000000000000001E-2</v>
      </c>
      <c r="D222" s="94">
        <f>0.001*[87]Sheet1!$F$421</f>
        <v>4.8000000000000001E-2</v>
      </c>
      <c r="E222" s="94">
        <f>0.001*[87]Sheet1!$F$422</f>
        <v>4.8000000000000001E-2</v>
      </c>
      <c r="F222" s="94">
        <f>0.001*[87]Sheet1!$F$423</f>
        <v>4.8000000000000001E-2</v>
      </c>
      <c r="G222" s="94">
        <f>0.001*[87]Sheet1!$F$424</f>
        <v>4.8000000000000001E-2</v>
      </c>
      <c r="H222" s="94">
        <f>0.001*[87]Sheet1!$F$425</f>
        <v>4.7E-2</v>
      </c>
      <c r="I222" s="94">
        <f>0.001*[87]Sheet1!$F$426</f>
        <v>4.8000000000000001E-2</v>
      </c>
      <c r="J222" s="94">
        <f>0.001*[87]Sheet1!$F$427</f>
        <v>4.8000000000000001E-2</v>
      </c>
      <c r="K222" s="94">
        <f>0.001*[87]Sheet1!$F$428</f>
        <v>4.8000000000000001E-2</v>
      </c>
      <c r="L222" s="94">
        <f>0.001*[87]Sheet1!$F$429</f>
        <v>4.8000000000000001E-2</v>
      </c>
      <c r="M222" s="94">
        <f>0.001*[87]Sheet1!$F$430</f>
        <v>4.8000000000000001E-2</v>
      </c>
      <c r="N222" s="94">
        <f>0.001*[87]Sheet1!$F$431</f>
        <v>4.8000000000000001E-2</v>
      </c>
      <c r="O222" s="94">
        <f>0.001*[87]Sheet1!$F$432</f>
        <v>4.8000000000000001E-2</v>
      </c>
      <c r="P222" s="94">
        <f>0.001*[87]Sheet1!$F$433</f>
        <v>4.7E-2</v>
      </c>
      <c r="Q222" s="94">
        <f>0.001*[87]Sheet1!$F$434</f>
        <v>4.8000000000000001E-2</v>
      </c>
      <c r="R222" s="94">
        <f>0.001*[87]Sheet1!$F$435</f>
        <v>4.8000000000000001E-2</v>
      </c>
      <c r="S222" s="94">
        <f>0.001*[87]Sheet1!$F$436</f>
        <v>4.7E-2</v>
      </c>
      <c r="T222" s="94">
        <f>0.001*[87]Sheet1!$F$437</f>
        <v>4.8000000000000001E-2</v>
      </c>
      <c r="U222" s="94">
        <f>0.001*[87]Sheet1!$F$438</f>
        <v>4.8000000000000001E-2</v>
      </c>
      <c r="V222" s="94">
        <f>0.001*[87]Sheet1!$F$439</f>
        <v>4.8000000000000001E-2</v>
      </c>
      <c r="W222" s="94">
        <f>0.001*[87]Sheet1!$F$440</f>
        <v>4.8000000000000001E-2</v>
      </c>
      <c r="X222" s="94">
        <f>0.001*[87]Sheet1!$F$441</f>
        <v>0.05</v>
      </c>
      <c r="Y222" s="94">
        <f>0.001*[87]Sheet1!$F$442</f>
        <v>4.9000000000000002E-2</v>
      </c>
      <c r="Z222" s="129">
        <f>0.001*[87]Sheet1!$F$443</f>
        <v>4.8000000000000001E-2</v>
      </c>
      <c r="AA222" s="120">
        <f t="shared" si="33"/>
        <v>0.05</v>
      </c>
      <c r="AB222" s="95">
        <f t="shared" si="34"/>
        <v>4.7E-2</v>
      </c>
      <c r="AC222" s="99">
        <f t="shared" si="35"/>
        <v>4.8000000000000015E-2</v>
      </c>
    </row>
    <row r="223" spans="2:29" ht="15" customHeight="1">
      <c r="B223" s="111">
        <v>19</v>
      </c>
      <c r="C223" s="128">
        <f>0.001*[87]Sheet1!$F$444</f>
        <v>4.8000000000000001E-2</v>
      </c>
      <c r="D223" s="94">
        <f>0.001*[87]Sheet1!$F$445</f>
        <v>4.8000000000000001E-2</v>
      </c>
      <c r="E223" s="94">
        <f>0.001*[87]Sheet1!$F$446</f>
        <v>4.7E-2</v>
      </c>
      <c r="F223" s="94">
        <f>0.001*[87]Sheet1!$F$447</f>
        <v>4.8000000000000001E-2</v>
      </c>
      <c r="G223" s="94">
        <f>0.001*[87]Sheet1!$F$448</f>
        <v>4.8000000000000001E-2</v>
      </c>
      <c r="H223" s="94">
        <f>0.001*[87]Sheet1!$F$449</f>
        <v>4.8000000000000001E-2</v>
      </c>
      <c r="I223" s="94">
        <f>0.001*[87]Sheet1!$F$450</f>
        <v>4.8000000000000001E-2</v>
      </c>
      <c r="J223" s="94">
        <f>0.001*[87]Sheet1!$F$451</f>
        <v>4.8000000000000001E-2</v>
      </c>
      <c r="K223" s="94">
        <f>0.001*[87]Sheet1!$F$452</f>
        <v>4.8000000000000001E-2</v>
      </c>
      <c r="L223" s="94">
        <f>0.001*[87]Sheet1!$F$453</f>
        <v>4.7E-2</v>
      </c>
      <c r="M223" s="94">
        <f>0.001*[87]Sheet1!$F$454</f>
        <v>4.7E-2</v>
      </c>
      <c r="N223" s="94">
        <f>0.001*[87]Sheet1!$F$455</f>
        <v>4.7E-2</v>
      </c>
      <c r="O223" s="94">
        <f>0.001*[87]Sheet1!$F$456</f>
        <v>4.7E-2</v>
      </c>
      <c r="P223" s="94">
        <f>0.001*[87]Sheet1!$F$457</f>
        <v>4.7E-2</v>
      </c>
      <c r="Q223" s="94">
        <f>0.001*[87]Sheet1!$F$458</f>
        <v>4.7E-2</v>
      </c>
      <c r="R223" s="94">
        <f>0.001*[87]Sheet1!$F$459</f>
        <v>4.7E-2</v>
      </c>
      <c r="S223" s="94">
        <f>0.001*[87]Sheet1!$F$460</f>
        <v>4.7E-2</v>
      </c>
      <c r="T223" s="94">
        <f>0.001*[87]Sheet1!$F$461</f>
        <v>4.8000000000000001E-2</v>
      </c>
      <c r="U223" s="94">
        <f>0.001*[87]Sheet1!$F$462</f>
        <v>4.8000000000000001E-2</v>
      </c>
      <c r="V223" s="94">
        <f>0.001*[87]Sheet1!$F$463</f>
        <v>4.8000000000000001E-2</v>
      </c>
      <c r="W223" s="94">
        <f>0.001*[87]Sheet1!$F$464</f>
        <v>4.9000000000000002E-2</v>
      </c>
      <c r="X223" s="94">
        <f>0.001*[87]Sheet1!$F$465</f>
        <v>4.8000000000000001E-2</v>
      </c>
      <c r="Y223" s="94">
        <f>0.001*[87]Sheet1!$F$466</f>
        <v>4.9000000000000002E-2</v>
      </c>
      <c r="Z223" s="129">
        <f>0.001*[87]Sheet1!$F$467</f>
        <v>4.9000000000000002E-2</v>
      </c>
      <c r="AA223" s="120">
        <f t="shared" si="33"/>
        <v>4.9000000000000002E-2</v>
      </c>
      <c r="AB223" s="95">
        <f t="shared" si="34"/>
        <v>4.7E-2</v>
      </c>
      <c r="AC223" s="99">
        <f t="shared" si="35"/>
        <v>4.7750000000000008E-2</v>
      </c>
    </row>
    <row r="224" spans="2:29" ht="15" customHeight="1">
      <c r="B224" s="113">
        <v>20</v>
      </c>
      <c r="C224" s="132">
        <f>0.001*[87]Sheet1!$F$468</f>
        <v>4.9000000000000002E-2</v>
      </c>
      <c r="D224" s="105">
        <f>0.001*[87]Sheet1!$F$469</f>
        <v>4.9000000000000002E-2</v>
      </c>
      <c r="E224" s="105">
        <f>0.001*[87]Sheet1!$F$470</f>
        <v>4.9000000000000002E-2</v>
      </c>
      <c r="F224" s="105">
        <f>0.001*[87]Sheet1!$F$471</f>
        <v>4.9000000000000002E-2</v>
      </c>
      <c r="G224" s="105">
        <f>0.001*[87]Sheet1!$F$472</f>
        <v>4.9000000000000002E-2</v>
      </c>
      <c r="H224" s="105">
        <f>0.001*[87]Sheet1!$F$473</f>
        <v>4.9000000000000002E-2</v>
      </c>
      <c r="I224" s="105">
        <f>0.001*[87]Sheet1!$F$474</f>
        <v>4.9000000000000002E-2</v>
      </c>
      <c r="J224" s="105">
        <f>0.001*[87]Sheet1!$F$475</f>
        <v>4.9000000000000002E-2</v>
      </c>
      <c r="K224" s="105">
        <f>0.001*[87]Sheet1!$F$476</f>
        <v>4.9000000000000002E-2</v>
      </c>
      <c r="L224" s="105">
        <f>0.001*[87]Sheet1!$F$477</f>
        <v>4.8000000000000001E-2</v>
      </c>
      <c r="M224" s="105">
        <f>0.001*[87]Sheet1!$F$478</f>
        <v>4.7E-2</v>
      </c>
      <c r="N224" s="105">
        <f>0.001*[87]Sheet1!$F$479</f>
        <v>4.7E-2</v>
      </c>
      <c r="O224" s="105">
        <f>0.001*[87]Sheet1!$F$480</f>
        <v>4.7E-2</v>
      </c>
      <c r="P224" s="105">
        <f>0.001*[87]Sheet1!$F$481</f>
        <v>4.7E-2</v>
      </c>
      <c r="Q224" s="105">
        <f>0.001*[87]Sheet1!$F$482</f>
        <v>4.7E-2</v>
      </c>
      <c r="R224" s="105">
        <f>0.001*[87]Sheet1!$F$483</f>
        <v>4.7E-2</v>
      </c>
      <c r="S224" s="105">
        <f>0.001*[87]Sheet1!$F$484</f>
        <v>4.7E-2</v>
      </c>
      <c r="T224" s="105">
        <f>0.001*[87]Sheet1!$F$485</f>
        <v>4.8000000000000001E-2</v>
      </c>
      <c r="U224" s="105">
        <f>0.001*[87]Sheet1!$F$486</f>
        <v>4.8000000000000001E-2</v>
      </c>
      <c r="V224" s="105">
        <f>0.001*[87]Sheet1!$F$487</f>
        <v>4.8000000000000001E-2</v>
      </c>
      <c r="W224" s="105">
        <f>0.001*[87]Sheet1!$F$488</f>
        <v>4.8000000000000001E-2</v>
      </c>
      <c r="X224" s="105">
        <f>0.001*[87]Sheet1!$F$489</f>
        <v>4.8000000000000001E-2</v>
      </c>
      <c r="Y224" s="105">
        <f>0.001*[87]Sheet1!$F$490</f>
        <v>4.8000000000000001E-2</v>
      </c>
      <c r="Z224" s="133">
        <f>0.001*[87]Sheet1!$F$491</f>
        <v>4.8000000000000001E-2</v>
      </c>
      <c r="AA224" s="122">
        <f t="shared" si="33"/>
        <v>4.9000000000000002E-2</v>
      </c>
      <c r="AB224" s="106">
        <f t="shared" si="34"/>
        <v>4.7E-2</v>
      </c>
      <c r="AC224" s="107">
        <f t="shared" si="35"/>
        <v>4.8083333333333346E-2</v>
      </c>
    </row>
    <row r="225" spans="2:29" ht="15" customHeight="1">
      <c r="B225" s="111">
        <v>21</v>
      </c>
      <c r="C225" s="128">
        <f>0.001*[87]Sheet1!$F$492</f>
        <v>4.9000000000000002E-2</v>
      </c>
      <c r="D225" s="94">
        <f>0.001*[87]Sheet1!$F$493</f>
        <v>4.9000000000000002E-2</v>
      </c>
      <c r="E225" s="94">
        <f>0.001*[87]Sheet1!$F$494</f>
        <v>4.9000000000000002E-2</v>
      </c>
      <c r="F225" s="94">
        <f>0.001*[87]Sheet1!$F$495</f>
        <v>4.9000000000000002E-2</v>
      </c>
      <c r="G225" s="94">
        <f>0.001*[87]Sheet1!$F$496</f>
        <v>4.9000000000000002E-2</v>
      </c>
      <c r="H225" s="94">
        <f>0.001*[87]Sheet1!$F$497</f>
        <v>4.9000000000000002E-2</v>
      </c>
      <c r="I225" s="94">
        <f>0.001*[87]Sheet1!$F$498</f>
        <v>4.9000000000000002E-2</v>
      </c>
      <c r="J225" s="94">
        <f>0.001*[87]Sheet1!$F$499</f>
        <v>4.9000000000000002E-2</v>
      </c>
      <c r="K225" s="94">
        <f>0.001*[87]Sheet1!$F$500</f>
        <v>4.9000000000000002E-2</v>
      </c>
      <c r="L225" s="94">
        <f>0.001*[87]Sheet1!$F$501</f>
        <v>4.8000000000000001E-2</v>
      </c>
      <c r="M225" s="94">
        <f>0.001*[87]Sheet1!$F$502</f>
        <v>4.8000000000000001E-2</v>
      </c>
      <c r="N225" s="94">
        <f>0.001*[87]Sheet1!$F$503</f>
        <v>4.7E-2</v>
      </c>
      <c r="O225" s="94">
        <f>0.001*[87]Sheet1!$F$504</f>
        <v>4.8000000000000001E-2</v>
      </c>
      <c r="P225" s="94">
        <f>0.001*[87]Sheet1!$F$505</f>
        <v>4.7E-2</v>
      </c>
      <c r="Q225" s="94">
        <f>0.001*[87]Sheet1!$F$506</f>
        <v>4.7E-2</v>
      </c>
      <c r="R225" s="94">
        <f>0.001*[87]Sheet1!$F$507</f>
        <v>4.7E-2</v>
      </c>
      <c r="S225" s="94">
        <f>0.001*[87]Sheet1!$F$508</f>
        <v>4.7E-2</v>
      </c>
      <c r="T225" s="94">
        <f>0.001*[87]Sheet1!$F$509</f>
        <v>4.7E-2</v>
      </c>
      <c r="U225" s="94">
        <f>0.001*[87]Sheet1!$F$510</f>
        <v>4.8000000000000001E-2</v>
      </c>
      <c r="V225" s="94">
        <f>0.001*[87]Sheet1!$F$511</f>
        <v>4.8000000000000001E-2</v>
      </c>
      <c r="W225" s="94">
        <f>0.001*[87]Sheet1!$F$512</f>
        <v>4.8000000000000001E-2</v>
      </c>
      <c r="X225" s="94">
        <f>0.001*[87]Sheet1!$F$513</f>
        <v>4.8000000000000001E-2</v>
      </c>
      <c r="Y225" s="94">
        <f>0.001*[87]Sheet1!$F$514</f>
        <v>4.8000000000000001E-2</v>
      </c>
      <c r="Z225" s="129">
        <f>0.001*[87]Sheet1!$F$515</f>
        <v>4.8000000000000001E-2</v>
      </c>
      <c r="AA225" s="120">
        <f t="shared" si="33"/>
        <v>4.9000000000000002E-2</v>
      </c>
      <c r="AB225" s="95">
        <f t="shared" si="34"/>
        <v>4.7E-2</v>
      </c>
      <c r="AC225" s="99">
        <f t="shared" si="35"/>
        <v>4.8125000000000022E-2</v>
      </c>
    </row>
    <row r="226" spans="2:29" ht="15" customHeight="1">
      <c r="B226" s="111">
        <v>22</v>
      </c>
      <c r="C226" s="128">
        <f>0.001*[87]Sheet1!$F$516</f>
        <v>4.8000000000000001E-2</v>
      </c>
      <c r="D226" s="94">
        <f>0.001*[87]Sheet1!$F$517</f>
        <v>4.9000000000000002E-2</v>
      </c>
      <c r="E226" s="94">
        <f>0.001*[87]Sheet1!$F$518</f>
        <v>4.9000000000000002E-2</v>
      </c>
      <c r="F226" s="94">
        <f>0.001*[87]Sheet1!$F$519</f>
        <v>4.9000000000000002E-2</v>
      </c>
      <c r="G226" s="94">
        <f>0.001*[87]Sheet1!$F$520</f>
        <v>4.9000000000000002E-2</v>
      </c>
      <c r="H226" s="94">
        <f>0.001*[87]Sheet1!$F$521</f>
        <v>4.9000000000000002E-2</v>
      </c>
      <c r="I226" s="94">
        <f>0.001*[87]Sheet1!$F$522</f>
        <v>4.9000000000000002E-2</v>
      </c>
      <c r="J226" s="94">
        <f>0.001*[87]Sheet1!$F$523</f>
        <v>4.9000000000000002E-2</v>
      </c>
      <c r="K226" s="94">
        <f>0.001*[87]Sheet1!$F$524</f>
        <v>4.8000000000000001E-2</v>
      </c>
      <c r="L226" s="94">
        <f>0.001*[87]Sheet1!$F$525</f>
        <v>4.8000000000000001E-2</v>
      </c>
      <c r="M226" s="94">
        <f>0.001*[87]Sheet1!$F$526</f>
        <v>4.8000000000000001E-2</v>
      </c>
      <c r="N226" s="94">
        <f>0.001*[87]Sheet1!$F$527</f>
        <v>4.8000000000000001E-2</v>
      </c>
      <c r="O226" s="94">
        <f>0.001*[87]Sheet1!$F$528</f>
        <v>4.8000000000000001E-2</v>
      </c>
      <c r="P226" s="94">
        <f>0.001*[87]Sheet1!$F$529</f>
        <v>4.8000000000000001E-2</v>
      </c>
      <c r="Q226" s="94">
        <f>0.001*[87]Sheet1!$F$530</f>
        <v>4.9000000000000002E-2</v>
      </c>
      <c r="R226" s="94">
        <f>0.001*[87]Sheet1!$F$531</f>
        <v>0.05</v>
      </c>
      <c r="S226" s="94">
        <f>0.001*[87]Sheet1!$F$532</f>
        <v>0.05</v>
      </c>
      <c r="T226" s="94">
        <f>0.001*[87]Sheet1!$F$533</f>
        <v>4.8000000000000001E-2</v>
      </c>
      <c r="U226" s="94">
        <f>0.001*[87]Sheet1!$F$534</f>
        <v>4.8000000000000001E-2</v>
      </c>
      <c r="V226" s="94">
        <f>0.001*[87]Sheet1!$F$535</f>
        <v>4.9000000000000002E-2</v>
      </c>
      <c r="W226" s="94">
        <f>0.001*[87]Sheet1!$F$536</f>
        <v>4.9000000000000002E-2</v>
      </c>
      <c r="X226" s="94">
        <f>0.001*[87]Sheet1!$F$537</f>
        <v>4.8000000000000001E-2</v>
      </c>
      <c r="Y226" s="94">
        <f>0.001*[87]Sheet1!$F$538</f>
        <v>4.8000000000000001E-2</v>
      </c>
      <c r="Z226" s="129">
        <f>0.001*[87]Sheet1!$F$539</f>
        <v>5.2000000000000005E-2</v>
      </c>
      <c r="AA226" s="120">
        <f t="shared" si="33"/>
        <v>5.2000000000000005E-2</v>
      </c>
      <c r="AB226" s="95">
        <f t="shared" si="34"/>
        <v>4.8000000000000001E-2</v>
      </c>
      <c r="AC226" s="99">
        <f t="shared" si="35"/>
        <v>4.8750000000000016E-2</v>
      </c>
    </row>
    <row r="227" spans="2:29" ht="15" customHeight="1">
      <c r="B227" s="111">
        <v>23</v>
      </c>
      <c r="C227" s="128">
        <f>0.001*[87]Sheet1!$F$540</f>
        <v>5.3999999999999999E-2</v>
      </c>
      <c r="D227" s="94">
        <f>0.001*[87]Sheet1!$F$541</f>
        <v>5.5E-2</v>
      </c>
      <c r="E227" s="94">
        <f>0.001*[87]Sheet1!$F$542</f>
        <v>5.1000000000000004E-2</v>
      </c>
      <c r="F227" s="94">
        <f>0.001*[87]Sheet1!$F$543</f>
        <v>4.9000000000000002E-2</v>
      </c>
      <c r="G227" s="94">
        <f>0.001*[87]Sheet1!$F$544</f>
        <v>4.9000000000000002E-2</v>
      </c>
      <c r="H227" s="94">
        <f>0.001*[87]Sheet1!$F$545</f>
        <v>4.8000000000000001E-2</v>
      </c>
      <c r="I227" s="94">
        <f>0.001*[87]Sheet1!$F$546</f>
        <v>4.8000000000000001E-2</v>
      </c>
      <c r="J227" s="94">
        <f>0.001*[87]Sheet1!$F$547</f>
        <v>4.8000000000000001E-2</v>
      </c>
      <c r="K227" s="94">
        <f>0.001*[87]Sheet1!$F$548</f>
        <v>4.8000000000000001E-2</v>
      </c>
      <c r="L227" s="94">
        <f>0.001*[87]Sheet1!$F$549</f>
        <v>4.8000000000000001E-2</v>
      </c>
      <c r="M227" s="94">
        <f>0.001*[87]Sheet1!$F$550</f>
        <v>4.8000000000000001E-2</v>
      </c>
      <c r="N227" s="94">
        <f>0.001*[87]Sheet1!$F$551</f>
        <v>4.8000000000000001E-2</v>
      </c>
      <c r="O227" s="94">
        <f>0.001*[87]Sheet1!$F$552</f>
        <v>4.8000000000000001E-2</v>
      </c>
      <c r="P227" s="94">
        <f>0.001*[87]Sheet1!$F$553</f>
        <v>4.8000000000000001E-2</v>
      </c>
      <c r="Q227" s="94">
        <f>0.001*[87]Sheet1!$F$554</f>
        <v>4.8000000000000001E-2</v>
      </c>
      <c r="R227" s="94">
        <f>0.001*[87]Sheet1!$F$555</f>
        <v>4.8000000000000001E-2</v>
      </c>
      <c r="S227" s="94">
        <f>0.001*[87]Sheet1!$F$556</f>
        <v>4.8000000000000001E-2</v>
      </c>
      <c r="T227" s="94">
        <f>0.001*[87]Sheet1!$F$557</f>
        <v>4.8000000000000001E-2</v>
      </c>
      <c r="U227" s="94">
        <f>0.001*[87]Sheet1!$F$558</f>
        <v>4.8000000000000001E-2</v>
      </c>
      <c r="V227" s="94">
        <f>0.001*[87]Sheet1!$F$559</f>
        <v>4.8000000000000001E-2</v>
      </c>
      <c r="W227" s="94">
        <f>0.001*[87]Sheet1!$F$560</f>
        <v>4.8000000000000001E-2</v>
      </c>
      <c r="X227" s="94">
        <f>0.001*[87]Sheet1!$F$561</f>
        <v>4.7E-2</v>
      </c>
      <c r="Y227" s="94">
        <f>0.001*[87]Sheet1!$F$562</f>
        <v>4.8000000000000001E-2</v>
      </c>
      <c r="Z227" s="129">
        <f>0.001*[87]Sheet1!$F$563</f>
        <v>4.7E-2</v>
      </c>
      <c r="AA227" s="120">
        <f t="shared" si="33"/>
        <v>5.5E-2</v>
      </c>
      <c r="AB227" s="95">
        <f t="shared" si="34"/>
        <v>4.7E-2</v>
      </c>
      <c r="AC227" s="99">
        <f t="shared" si="35"/>
        <v>4.8666666666666671E-2</v>
      </c>
    </row>
    <row r="228" spans="2:29" ht="15" customHeight="1">
      <c r="B228" s="111">
        <v>24</v>
      </c>
      <c r="C228" s="128">
        <f>0.001*[87]Sheet1!$F$564</f>
        <v>4.7E-2</v>
      </c>
      <c r="D228" s="94">
        <f>0.001*[87]Sheet1!$F$565</f>
        <v>4.8000000000000001E-2</v>
      </c>
      <c r="E228" s="94">
        <f>0.001*[87]Sheet1!$F$566</f>
        <v>4.7E-2</v>
      </c>
      <c r="F228" s="94">
        <f>0.001*[87]Sheet1!$F$567</f>
        <v>4.8000000000000001E-2</v>
      </c>
      <c r="G228" s="94">
        <f>0.001*[87]Sheet1!$F$568</f>
        <v>4.8000000000000001E-2</v>
      </c>
      <c r="H228" s="94">
        <f>0.001*[87]Sheet1!$F$569</f>
        <v>4.8000000000000001E-2</v>
      </c>
      <c r="I228" s="94">
        <f>0.001*[87]Sheet1!$F$570</f>
        <v>4.8000000000000001E-2</v>
      </c>
      <c r="J228" s="94">
        <f>0.001*[87]Sheet1!$F$571</f>
        <v>4.8000000000000001E-2</v>
      </c>
      <c r="K228" s="94">
        <f>0.001*[87]Sheet1!$F$572</f>
        <v>4.8000000000000001E-2</v>
      </c>
      <c r="L228" s="94">
        <f>0.001*[87]Sheet1!$F$573</f>
        <v>4.8000000000000001E-2</v>
      </c>
      <c r="M228" s="94">
        <f>0.001*[87]Sheet1!$F$574</f>
        <v>4.8000000000000001E-2</v>
      </c>
      <c r="N228" s="94">
        <f>0.001*[87]Sheet1!$F$575</f>
        <v>4.8000000000000001E-2</v>
      </c>
      <c r="O228" s="94">
        <f>0.001*[87]Sheet1!$F$576</f>
        <v>4.8000000000000001E-2</v>
      </c>
      <c r="P228" s="94">
        <f>0.001*[87]Sheet1!$F$577</f>
        <v>4.8000000000000001E-2</v>
      </c>
      <c r="Q228" s="94">
        <f>0.001*[87]Sheet1!$F$578</f>
        <v>4.7E-2</v>
      </c>
      <c r="R228" s="94">
        <f>0.001*[87]Sheet1!$F$579</f>
        <v>4.8000000000000001E-2</v>
      </c>
      <c r="S228" s="94">
        <f>0.001*[87]Sheet1!$F$580</f>
        <v>4.8000000000000001E-2</v>
      </c>
      <c r="T228" s="94">
        <f>0.001*[87]Sheet1!$F$581</f>
        <v>4.8000000000000001E-2</v>
      </c>
      <c r="U228" s="94">
        <f>0.001*[87]Sheet1!$F$582</f>
        <v>4.8000000000000001E-2</v>
      </c>
      <c r="V228" s="94">
        <f>0.001*[87]Sheet1!$F$583</f>
        <v>4.8000000000000001E-2</v>
      </c>
      <c r="W228" s="94">
        <f>0.001*[87]Sheet1!$F$584</f>
        <v>4.8000000000000001E-2</v>
      </c>
      <c r="X228" s="94">
        <f>0.001*[87]Sheet1!$F$585</f>
        <v>4.7E-2</v>
      </c>
      <c r="Y228" s="94">
        <f>0.001*[87]Sheet1!$F$586</f>
        <v>4.8000000000000001E-2</v>
      </c>
      <c r="Z228" s="129">
        <f>0.001*[87]Sheet1!$F$587</f>
        <v>4.8000000000000001E-2</v>
      </c>
      <c r="AA228" s="120">
        <f t="shared" si="33"/>
        <v>4.8000000000000001E-2</v>
      </c>
      <c r="AB228" s="95">
        <f t="shared" si="34"/>
        <v>4.7E-2</v>
      </c>
      <c r="AC228" s="99">
        <f t="shared" si="35"/>
        <v>4.7833333333333346E-2</v>
      </c>
    </row>
    <row r="229" spans="2:29" ht="15" customHeight="1">
      <c r="B229" s="111">
        <v>25</v>
      </c>
      <c r="C229" s="128">
        <f>0.001*[87]Sheet1!$F$588</f>
        <v>4.8000000000000001E-2</v>
      </c>
      <c r="D229" s="94">
        <f>0.001*[87]Sheet1!$F$589</f>
        <v>4.8000000000000001E-2</v>
      </c>
      <c r="E229" s="94">
        <f>0.001*[87]Sheet1!$F$590</f>
        <v>4.8000000000000001E-2</v>
      </c>
      <c r="F229" s="94">
        <f>0.001*[87]Sheet1!$F$591</f>
        <v>4.8000000000000001E-2</v>
      </c>
      <c r="G229" s="94">
        <f>0.001*[87]Sheet1!$F$592</f>
        <v>4.9000000000000002E-2</v>
      </c>
      <c r="H229" s="94">
        <f>0.001*[87]Sheet1!$F$593</f>
        <v>4.9000000000000002E-2</v>
      </c>
      <c r="I229" s="94">
        <f>0.001*[87]Sheet1!$F$594</f>
        <v>4.9000000000000002E-2</v>
      </c>
      <c r="J229" s="94">
        <f>0.001*[87]Sheet1!$F$595</f>
        <v>4.9000000000000002E-2</v>
      </c>
      <c r="K229" s="94">
        <f>0.001*[87]Sheet1!$F$596</f>
        <v>4.9000000000000002E-2</v>
      </c>
      <c r="L229" s="94">
        <f>0.001*[87]Sheet1!$F$597</f>
        <v>4.8000000000000001E-2</v>
      </c>
      <c r="M229" s="94">
        <f>0.001*[87]Sheet1!$F$598</f>
        <v>4.8000000000000001E-2</v>
      </c>
      <c r="N229" s="94">
        <f>0.001*[87]Sheet1!$F$599</f>
        <v>4.7E-2</v>
      </c>
      <c r="O229" s="94">
        <f>0.001*[87]Sheet1!$F$600</f>
        <v>4.7E-2</v>
      </c>
      <c r="P229" s="94">
        <f>0.001*[87]Sheet1!$F$601</f>
        <v>4.7E-2</v>
      </c>
      <c r="Q229" s="94">
        <f>0.001*[87]Sheet1!$F$602</f>
        <v>4.7E-2</v>
      </c>
      <c r="R229" s="94">
        <f>0.001*[87]Sheet1!$F$603</f>
        <v>4.7E-2</v>
      </c>
      <c r="S229" s="94">
        <f>0.001*[87]Sheet1!$F$604</f>
        <v>4.7E-2</v>
      </c>
      <c r="T229" s="94">
        <f>0.001*[87]Sheet1!$F$605</f>
        <v>4.7E-2</v>
      </c>
      <c r="U229" s="94">
        <f>0.001*[87]Sheet1!$F$606</f>
        <v>4.7E-2</v>
      </c>
      <c r="V229" s="94">
        <f>0.001*[87]Sheet1!$F$607</f>
        <v>4.7E-2</v>
      </c>
      <c r="W229" s="94">
        <f>0.001*[87]Sheet1!$F$608</f>
        <v>4.7E-2</v>
      </c>
      <c r="X229" s="94">
        <f>0.001*[87]Sheet1!$F$609</f>
        <v>4.8000000000000001E-2</v>
      </c>
      <c r="Y229" s="94">
        <f>0.001*[87]Sheet1!$F$610</f>
        <v>4.8000000000000001E-2</v>
      </c>
      <c r="Z229" s="129">
        <f>0.001*[87]Sheet1!$F$611</f>
        <v>4.8000000000000001E-2</v>
      </c>
      <c r="AA229" s="120">
        <f t="shared" si="33"/>
        <v>4.9000000000000002E-2</v>
      </c>
      <c r="AB229" s="95">
        <f t="shared" si="34"/>
        <v>4.7E-2</v>
      </c>
      <c r="AC229" s="99">
        <f t="shared" si="35"/>
        <v>4.7791666666666684E-2</v>
      </c>
    </row>
    <row r="230" spans="2:29" ht="15" customHeight="1">
      <c r="B230" s="112">
        <v>26</v>
      </c>
      <c r="C230" s="130">
        <f>0.001*[87]Sheet1!$F$612</f>
        <v>4.8000000000000001E-2</v>
      </c>
      <c r="D230" s="102">
        <f>0.001*[87]Sheet1!$F$613</f>
        <v>4.9000000000000002E-2</v>
      </c>
      <c r="E230" s="102">
        <f>0.001*[87]Sheet1!$F$614</f>
        <v>4.9000000000000002E-2</v>
      </c>
      <c r="F230" s="102">
        <f>0.001*[87]Sheet1!$F$615</f>
        <v>4.9000000000000002E-2</v>
      </c>
      <c r="G230" s="102">
        <f>0.001*[87]Sheet1!$F$616</f>
        <v>4.8000000000000001E-2</v>
      </c>
      <c r="H230" s="102">
        <f>0.001*[87]Sheet1!$F$617</f>
        <v>4.8000000000000001E-2</v>
      </c>
      <c r="I230" s="102">
        <f>0.001*[87]Sheet1!$F$618</f>
        <v>4.9000000000000002E-2</v>
      </c>
      <c r="J230" s="102">
        <f>0.001*[87]Sheet1!$F$619</f>
        <v>4.8000000000000001E-2</v>
      </c>
      <c r="K230" s="102">
        <f>0.001*[87]Sheet1!$F$620</f>
        <v>4.8000000000000001E-2</v>
      </c>
      <c r="L230" s="102">
        <f>0.001*[87]Sheet1!$F$621</f>
        <v>4.8000000000000001E-2</v>
      </c>
      <c r="M230" s="102">
        <f>0.001*[87]Sheet1!$F$622</f>
        <v>4.7E-2</v>
      </c>
      <c r="N230" s="102">
        <f>0.001*[87]Sheet1!$F$623</f>
        <v>4.7E-2</v>
      </c>
      <c r="O230" s="102">
        <f>0.001*[87]Sheet1!$F$624</f>
        <v>4.7E-2</v>
      </c>
      <c r="P230" s="102">
        <f>0.001*[87]Sheet1!$F$625</f>
        <v>4.7E-2</v>
      </c>
      <c r="Q230" s="102">
        <f>0.001*[87]Sheet1!$F$626</f>
        <v>4.7E-2</v>
      </c>
      <c r="R230" s="102">
        <f>0.001*[87]Sheet1!$F$627</f>
        <v>4.7E-2</v>
      </c>
      <c r="S230" s="102">
        <f>0.001*[87]Sheet1!$F$628</f>
        <v>4.8000000000000001E-2</v>
      </c>
      <c r="T230" s="102">
        <f>0.001*[87]Sheet1!$F$629</f>
        <v>4.8000000000000001E-2</v>
      </c>
      <c r="U230" s="102">
        <f>0.001*[87]Sheet1!$F$630</f>
        <v>4.8000000000000001E-2</v>
      </c>
      <c r="V230" s="102">
        <f>0.001*[87]Sheet1!$F$631</f>
        <v>4.9000000000000002E-2</v>
      </c>
      <c r="W230" s="102">
        <f>0.001*[87]Sheet1!$F$632</f>
        <v>4.8000000000000001E-2</v>
      </c>
      <c r="X230" s="102">
        <f>0.001*[87]Sheet1!$F$633</f>
        <v>4.8000000000000001E-2</v>
      </c>
      <c r="Y230" s="102">
        <f>0.001*[87]Sheet1!$F$634</f>
        <v>4.8000000000000001E-2</v>
      </c>
      <c r="Z230" s="131">
        <f>0.001*[87]Sheet1!$F$635</f>
        <v>4.9000000000000002E-2</v>
      </c>
      <c r="AA230" s="121">
        <f t="shared" si="33"/>
        <v>4.9000000000000002E-2</v>
      </c>
      <c r="AB230" s="103">
        <f t="shared" si="34"/>
        <v>4.7E-2</v>
      </c>
      <c r="AC230" s="104">
        <f t="shared" si="35"/>
        <v>4.8000000000000015E-2</v>
      </c>
    </row>
    <row r="231" spans="2:29" ht="15" customHeight="1">
      <c r="B231" s="111">
        <v>27</v>
      </c>
      <c r="C231" s="128">
        <f>0.001*[87]Sheet1!$F$636</f>
        <v>4.9000000000000002E-2</v>
      </c>
      <c r="D231" s="94">
        <f>0.001*[87]Sheet1!$F$637</f>
        <v>4.8000000000000001E-2</v>
      </c>
      <c r="E231" s="94">
        <f>0.001*[87]Sheet1!$F$638</f>
        <v>4.8000000000000001E-2</v>
      </c>
      <c r="F231" s="94">
        <f>0.001*[87]Sheet1!$F$639</f>
        <v>0.05</v>
      </c>
      <c r="G231" s="94">
        <f>0.001*[87]Sheet1!$F$640</f>
        <v>5.6000000000000001E-2</v>
      </c>
      <c r="H231" s="94">
        <f>0.001*[87]Sheet1!$F$641</f>
        <v>5.2999999999999999E-2</v>
      </c>
      <c r="I231" s="94">
        <f>0.001*[87]Sheet1!$F$642</f>
        <v>5.3999999999999999E-2</v>
      </c>
      <c r="J231" s="94">
        <f>0.001*[87]Sheet1!$F$643</f>
        <v>5.5E-2</v>
      </c>
      <c r="K231" s="94">
        <f>0.001*[87]Sheet1!$F$644</f>
        <v>5.7000000000000002E-2</v>
      </c>
      <c r="L231" s="94">
        <f>0.001*[87]Sheet1!$F$645</f>
        <v>5.7000000000000002E-2</v>
      </c>
      <c r="M231" s="94">
        <f>0.001*[87]Sheet1!$F$646</f>
        <v>5.7000000000000002E-2</v>
      </c>
      <c r="N231" s="94">
        <f>0.001*[87]Sheet1!$F$647</f>
        <v>5.8000000000000003E-2</v>
      </c>
      <c r="O231" s="94">
        <f>0.001*[87]Sheet1!$F$648</f>
        <v>6.0999999999999999E-2</v>
      </c>
      <c r="P231" s="94">
        <f>0.001*[87]Sheet1!$F$649</f>
        <v>5.7000000000000002E-2</v>
      </c>
      <c r="Q231" s="94">
        <f>0.001*[87]Sheet1!$F$650</f>
        <v>5.2999999999999999E-2</v>
      </c>
      <c r="R231" s="94">
        <f>0.001*[87]Sheet1!$F$651</f>
        <v>4.9000000000000002E-2</v>
      </c>
      <c r="S231" s="94">
        <f>0.001*[87]Sheet1!$F$652</f>
        <v>4.8000000000000001E-2</v>
      </c>
      <c r="T231" s="94">
        <f>0.001*[87]Sheet1!$F$653</f>
        <v>4.8000000000000001E-2</v>
      </c>
      <c r="U231" s="94">
        <f>0.001*[87]Sheet1!$F$654</f>
        <v>4.8000000000000001E-2</v>
      </c>
      <c r="V231" s="94">
        <f>0.001*[87]Sheet1!$F$655</f>
        <v>4.8000000000000001E-2</v>
      </c>
      <c r="W231" s="94">
        <f>0.001*[87]Sheet1!$F$656</f>
        <v>4.8000000000000001E-2</v>
      </c>
      <c r="X231" s="94">
        <f>0.001*[87]Sheet1!$F$657</f>
        <v>4.8000000000000001E-2</v>
      </c>
      <c r="Y231" s="94">
        <f>0.001*[87]Sheet1!$F$658</f>
        <v>4.8000000000000001E-2</v>
      </c>
      <c r="Z231" s="129">
        <f>0.001*[87]Sheet1!$F$659</f>
        <v>4.8000000000000001E-2</v>
      </c>
      <c r="AA231" s="120">
        <f t="shared" si="33"/>
        <v>6.0999999999999999E-2</v>
      </c>
      <c r="AB231" s="95">
        <f t="shared" si="34"/>
        <v>4.8000000000000001E-2</v>
      </c>
      <c r="AC231" s="99">
        <f t="shared" si="35"/>
        <v>5.1916666666666687E-2</v>
      </c>
    </row>
    <row r="232" spans="2:29" ht="15" customHeight="1">
      <c r="B232" s="111">
        <v>28</v>
      </c>
      <c r="C232" s="128">
        <f>0.001*[87]Sheet1!$F$660</f>
        <v>4.8000000000000001E-2</v>
      </c>
      <c r="D232" s="94">
        <f>0.001*[87]Sheet1!$F$661</f>
        <v>4.8000000000000001E-2</v>
      </c>
      <c r="E232" s="94">
        <f>0.001*[87]Sheet1!$F$662</f>
        <v>4.8000000000000001E-2</v>
      </c>
      <c r="F232" s="94">
        <f>0.001*[87]Sheet1!$F$663</f>
        <v>4.8000000000000001E-2</v>
      </c>
      <c r="G232" s="94">
        <f>0.001*[87]Sheet1!$F$664</f>
        <v>4.8000000000000001E-2</v>
      </c>
      <c r="H232" s="94">
        <f>0.001*[87]Sheet1!$F$665</f>
        <v>4.8000000000000001E-2</v>
      </c>
      <c r="I232" s="94">
        <f>0.001*[87]Sheet1!$F$666</f>
        <v>4.8000000000000001E-2</v>
      </c>
      <c r="J232" s="94">
        <f>0.001*[87]Sheet1!$F$667</f>
        <v>4.8000000000000001E-2</v>
      </c>
      <c r="K232" s="94">
        <f>0.001*[87]Sheet1!$F$668</f>
        <v>4.8000000000000001E-2</v>
      </c>
      <c r="L232" s="94">
        <f>0.001*[87]Sheet1!$F$669</f>
        <v>4.7E-2</v>
      </c>
      <c r="M232" s="94">
        <f>0.001*[87]Sheet1!$F$670</f>
        <v>4.7E-2</v>
      </c>
      <c r="N232" s="94">
        <f>0.001*[87]Sheet1!$F$671</f>
        <v>4.7E-2</v>
      </c>
      <c r="O232" s="94">
        <f>0.001*[87]Sheet1!$F$672</f>
        <v>4.8000000000000001E-2</v>
      </c>
      <c r="P232" s="94">
        <f>0.001*[87]Sheet1!$F$673</f>
        <v>4.7E-2</v>
      </c>
      <c r="Q232" s="94">
        <f>0.001*[87]Sheet1!$F$674</f>
        <v>4.7E-2</v>
      </c>
      <c r="R232" s="94">
        <f>0.001*[87]Sheet1!$F$675</f>
        <v>4.7E-2</v>
      </c>
      <c r="S232" s="94">
        <f>0.001*[87]Sheet1!$F$676</f>
        <v>4.7E-2</v>
      </c>
      <c r="T232" s="94">
        <f>0.001*[87]Sheet1!$F$677</f>
        <v>4.8000000000000001E-2</v>
      </c>
      <c r="U232" s="94">
        <f>0.001*[87]Sheet1!$F$678</f>
        <v>4.8000000000000001E-2</v>
      </c>
      <c r="V232" s="94">
        <f>0.001*[87]Sheet1!$F$679</f>
        <v>4.8000000000000001E-2</v>
      </c>
      <c r="W232" s="94">
        <f>0.001*[87]Sheet1!$F$680</f>
        <v>4.8000000000000001E-2</v>
      </c>
      <c r="X232" s="94">
        <f>0.001*[87]Sheet1!$F$681</f>
        <v>4.8000000000000001E-2</v>
      </c>
      <c r="Y232" s="94">
        <f>0.001*[87]Sheet1!$F$682</f>
        <v>4.8000000000000001E-2</v>
      </c>
      <c r="Z232" s="129">
        <f>0.001*[87]Sheet1!$F$683</f>
        <v>4.9000000000000002E-2</v>
      </c>
      <c r="AA232" s="120">
        <f t="shared" si="33"/>
        <v>4.9000000000000002E-2</v>
      </c>
      <c r="AB232" s="95">
        <f t="shared" si="34"/>
        <v>4.7E-2</v>
      </c>
      <c r="AC232" s="99">
        <f t="shared" si="35"/>
        <v>4.7750000000000015E-2</v>
      </c>
    </row>
    <row r="233" spans="2:29" ht="15" customHeight="1">
      <c r="B233" s="111">
        <v>29</v>
      </c>
      <c r="C233" s="128">
        <f>0.001*[87]Sheet1!$F$684</f>
        <v>4.9000000000000002E-2</v>
      </c>
      <c r="D233" s="94">
        <f>0.001*[87]Sheet1!$F$685</f>
        <v>4.9000000000000002E-2</v>
      </c>
      <c r="E233" s="94">
        <f>0.001*[87]Sheet1!$F$686</f>
        <v>4.9000000000000002E-2</v>
      </c>
      <c r="F233" s="94">
        <f>0.001*[87]Sheet1!$F$687</f>
        <v>4.9000000000000002E-2</v>
      </c>
      <c r="G233" s="94">
        <f>0.001*[87]Sheet1!$F$688</f>
        <v>4.9000000000000002E-2</v>
      </c>
      <c r="H233" s="94">
        <f>0.001*[87]Sheet1!$F$689</f>
        <v>4.9000000000000002E-2</v>
      </c>
      <c r="I233" s="94">
        <f>0.001*[87]Sheet1!$F$690</f>
        <v>4.9000000000000002E-2</v>
      </c>
      <c r="J233" s="94">
        <f>0.001*[87]Sheet1!$F$691</f>
        <v>4.9000000000000002E-2</v>
      </c>
      <c r="K233" s="94">
        <f>0.001*[87]Sheet1!$F$692</f>
        <v>4.8000000000000001E-2</v>
      </c>
      <c r="L233" s="94">
        <f>0.001*[87]Sheet1!$F$693</f>
        <v>4.8000000000000001E-2</v>
      </c>
      <c r="M233" s="94">
        <f>0.001*[87]Sheet1!$F$694</f>
        <v>4.8000000000000001E-2</v>
      </c>
      <c r="N233" s="94">
        <f>0.001*[87]Sheet1!$F$695</f>
        <v>4.8000000000000001E-2</v>
      </c>
      <c r="O233" s="94">
        <f>0.001*[87]Sheet1!$F$696</f>
        <v>4.8000000000000001E-2</v>
      </c>
      <c r="P233" s="94">
        <f>0.001*[87]Sheet1!$F$697</f>
        <v>4.8000000000000001E-2</v>
      </c>
      <c r="Q233" s="94">
        <f>0.001*[87]Sheet1!$F$698</f>
        <v>4.8000000000000001E-2</v>
      </c>
      <c r="R233" s="94">
        <f>0.001*[87]Sheet1!$F$699</f>
        <v>4.8000000000000001E-2</v>
      </c>
      <c r="S233" s="94">
        <f>0.001*[87]Sheet1!$F$700</f>
        <v>4.8000000000000001E-2</v>
      </c>
      <c r="T233" s="94">
        <f>0.001*[87]Sheet1!$F$701</f>
        <v>4.8000000000000001E-2</v>
      </c>
      <c r="U233" s="94">
        <f>0.001*[87]Sheet1!$F$702</f>
        <v>4.8000000000000001E-2</v>
      </c>
      <c r="V233" s="94">
        <f>0.001*[87]Sheet1!$F$703</f>
        <v>4.8000000000000001E-2</v>
      </c>
      <c r="W233" s="94">
        <f>0.001*[87]Sheet1!$F$704</f>
        <v>4.8000000000000001E-2</v>
      </c>
      <c r="X233" s="94">
        <f>0.001*[87]Sheet1!$F$705</f>
        <v>4.8000000000000001E-2</v>
      </c>
      <c r="Y233" s="94">
        <f>0.001*[87]Sheet1!$F$706</f>
        <v>4.8000000000000001E-2</v>
      </c>
      <c r="Z233" s="129">
        <f>0.001*[87]Sheet1!$F$707</f>
        <v>4.8000000000000001E-2</v>
      </c>
      <c r="AA233" s="120">
        <f t="shared" si="33"/>
        <v>4.9000000000000002E-2</v>
      </c>
      <c r="AB233" s="95">
        <f t="shared" si="34"/>
        <v>4.8000000000000001E-2</v>
      </c>
      <c r="AC233" s="99">
        <f t="shared" si="35"/>
        <v>4.8333333333333346E-2</v>
      </c>
    </row>
    <row r="234" spans="2:29" ht="15" customHeight="1">
      <c r="B234" s="113">
        <v>30</v>
      </c>
      <c r="C234" s="132">
        <f>0.001*[87]Sheet1!$F$708</f>
        <v>4.9000000000000002E-2</v>
      </c>
      <c r="D234" s="105">
        <f>0.001*[87]Sheet1!$F$709</f>
        <v>4.9000000000000002E-2</v>
      </c>
      <c r="E234" s="105">
        <f>0.001*[87]Sheet1!$F$710</f>
        <v>4.9000000000000002E-2</v>
      </c>
      <c r="F234" s="105">
        <f>0.001*[87]Sheet1!$F$711</f>
        <v>4.8000000000000001E-2</v>
      </c>
      <c r="G234" s="105">
        <f>0.001*[87]Sheet1!$F$712</f>
        <v>4.8000000000000001E-2</v>
      </c>
      <c r="H234" s="105">
        <f>0.001*[87]Sheet1!$F$713</f>
        <v>4.9000000000000002E-2</v>
      </c>
      <c r="I234" s="105">
        <f>0.001*[87]Sheet1!$F$714</f>
        <v>4.8000000000000001E-2</v>
      </c>
      <c r="J234" s="105">
        <f>0.001*[87]Sheet1!$F$715</f>
        <v>4.8000000000000001E-2</v>
      </c>
      <c r="K234" s="105">
        <f>0.001*[87]Sheet1!$F$716</f>
        <v>4.8000000000000001E-2</v>
      </c>
      <c r="L234" s="105">
        <f>0.001*[87]Sheet1!$F$717</f>
        <v>4.7E-2</v>
      </c>
      <c r="M234" s="105">
        <f>0.001*[87]Sheet1!$F$718</f>
        <v>4.8000000000000001E-2</v>
      </c>
      <c r="N234" s="105">
        <f>0.001*[87]Sheet1!$F$719</f>
        <v>4.7E-2</v>
      </c>
      <c r="O234" s="105">
        <f>0.001*[87]Sheet1!$F$720</f>
        <v>4.8000000000000001E-2</v>
      </c>
      <c r="P234" s="105">
        <f>0.001*[87]Sheet1!$F$721</f>
        <v>4.7E-2</v>
      </c>
      <c r="Q234" s="105">
        <f>0.001*[87]Sheet1!$F$722</f>
        <v>4.7E-2</v>
      </c>
      <c r="R234" s="105">
        <f>0.001*[87]Sheet1!$F$723</f>
        <v>4.7E-2</v>
      </c>
      <c r="S234" s="105">
        <f>0.001*[87]Sheet1!$F$724</f>
        <v>4.7E-2</v>
      </c>
      <c r="T234" s="105">
        <f>0.001*[87]Sheet1!$F$725</f>
        <v>4.7E-2</v>
      </c>
      <c r="U234" s="105">
        <f>0.001*[87]Sheet1!$F$726</f>
        <v>4.8000000000000001E-2</v>
      </c>
      <c r="V234" s="105">
        <f>0.001*[87]Sheet1!$F$727</f>
        <v>4.8000000000000001E-2</v>
      </c>
      <c r="W234" s="105">
        <f>0.001*[87]Sheet1!$F$728</f>
        <v>4.7E-2</v>
      </c>
      <c r="X234" s="105">
        <f>0.001*[87]Sheet1!$F$729</f>
        <v>4.8000000000000001E-2</v>
      </c>
      <c r="Y234" s="105">
        <f>0.001*[87]Sheet1!$F$730</f>
        <v>4.8000000000000001E-2</v>
      </c>
      <c r="Z234" s="133">
        <f>0.001*[87]Sheet1!$F$731</f>
        <v>4.8000000000000001E-2</v>
      </c>
      <c r="AA234" s="122">
        <f t="shared" si="33"/>
        <v>4.9000000000000002E-2</v>
      </c>
      <c r="AB234" s="106">
        <f t="shared" si="34"/>
        <v>4.7E-2</v>
      </c>
      <c r="AC234" s="107">
        <f t="shared" si="35"/>
        <v>4.7833333333333346E-2</v>
      </c>
    </row>
    <row r="235" spans="2:29" ht="15" customHeight="1">
      <c r="B235" s="114">
        <v>31</v>
      </c>
      <c r="C235" s="134">
        <f>0.001*[87]Sheet1!$F$732</f>
        <v>4.8000000000000001E-2</v>
      </c>
      <c r="D235" s="96">
        <f>0.001*[87]Sheet1!$F$733</f>
        <v>4.7E-2</v>
      </c>
      <c r="E235" s="96">
        <f>0.001*[87]Sheet1!$F$734</f>
        <v>4.8000000000000001E-2</v>
      </c>
      <c r="F235" s="96">
        <f>0.001*[87]Sheet1!$F$735</f>
        <v>4.7E-2</v>
      </c>
      <c r="G235" s="96">
        <f>0.001*[87]Sheet1!$F$736</f>
        <v>4.7E-2</v>
      </c>
      <c r="H235" s="96">
        <f>0.001*[87]Sheet1!$F$737</f>
        <v>4.8000000000000001E-2</v>
      </c>
      <c r="I235" s="96">
        <f>0.001*[87]Sheet1!$F$738</f>
        <v>4.8000000000000001E-2</v>
      </c>
      <c r="J235" s="96">
        <f>0.001*[87]Sheet1!$F$739</f>
        <v>4.8000000000000001E-2</v>
      </c>
      <c r="K235" s="96">
        <f>0.001*[87]Sheet1!$F$740</f>
        <v>4.9000000000000002E-2</v>
      </c>
      <c r="L235" s="96">
        <f>0.001*[87]Sheet1!$F$741</f>
        <v>4.9000000000000002E-2</v>
      </c>
      <c r="M235" s="96">
        <f>0.001*[87]Sheet1!$F$742</f>
        <v>4.8000000000000001E-2</v>
      </c>
      <c r="N235" s="96">
        <f>0.001*[87]Sheet1!$F$743</f>
        <v>4.8000000000000001E-2</v>
      </c>
      <c r="O235" s="96">
        <f>0.001*[87]Sheet1!$F$744</f>
        <v>4.8000000000000001E-2</v>
      </c>
      <c r="P235" s="96">
        <f>0.001*[87]Sheet1!$F$745</f>
        <v>4.8000000000000001E-2</v>
      </c>
      <c r="Q235" s="96">
        <f>0.001*[87]Sheet1!$F$746</f>
        <v>4.8000000000000001E-2</v>
      </c>
      <c r="R235" s="96">
        <f>0.001*[87]Sheet1!$F$747</f>
        <v>4.7E-2</v>
      </c>
      <c r="S235" s="96">
        <f>0.001*[87]Sheet1!$F$748</f>
        <v>4.8000000000000001E-2</v>
      </c>
      <c r="T235" s="96">
        <f>0.001*[87]Sheet1!$F$749</f>
        <v>4.8000000000000001E-2</v>
      </c>
      <c r="U235" s="96">
        <f>0.001*[87]Sheet1!$F$750</f>
        <v>4.8000000000000001E-2</v>
      </c>
      <c r="V235" s="96">
        <f>0.001*[87]Sheet1!$F$751</f>
        <v>4.8000000000000001E-2</v>
      </c>
      <c r="W235" s="96">
        <f>0.001*[87]Sheet1!$F$752</f>
        <v>4.8000000000000001E-2</v>
      </c>
      <c r="X235" s="96">
        <f>0.001*[87]Sheet1!$F$753</f>
        <v>4.8000000000000001E-2</v>
      </c>
      <c r="Y235" s="96">
        <f>0.001*[87]Sheet1!$F$754</f>
        <v>4.9000000000000002E-2</v>
      </c>
      <c r="Z235" s="135">
        <f>0.001*[87]Sheet1!$F$755</f>
        <v>4.8000000000000001E-2</v>
      </c>
      <c r="AA235" s="123">
        <f t="shared" si="33"/>
        <v>4.9000000000000002E-2</v>
      </c>
      <c r="AB235" s="93">
        <f t="shared" si="34"/>
        <v>4.7E-2</v>
      </c>
      <c r="AC235" s="100">
        <f t="shared" si="35"/>
        <v>4.7958333333333346E-2</v>
      </c>
    </row>
    <row r="236" spans="2:29" ht="15" customHeight="1">
      <c r="B236" s="115" t="s">
        <v>0</v>
      </c>
      <c r="C236" s="132">
        <f t="shared" ref="C236:Z236" si="39">MAX(C205:C235)</f>
        <v>5.3999999999999999E-2</v>
      </c>
      <c r="D236" s="105">
        <f t="shared" si="39"/>
        <v>5.7000000000000002E-2</v>
      </c>
      <c r="E236" s="105">
        <f t="shared" si="39"/>
        <v>5.3999999999999999E-2</v>
      </c>
      <c r="F236" s="105">
        <f t="shared" si="39"/>
        <v>5.6000000000000001E-2</v>
      </c>
      <c r="G236" s="105">
        <f t="shared" si="39"/>
        <v>5.6000000000000001E-2</v>
      </c>
      <c r="H236" s="105">
        <f t="shared" si="39"/>
        <v>5.3999999999999999E-2</v>
      </c>
      <c r="I236" s="105">
        <f t="shared" si="39"/>
        <v>5.6000000000000001E-2</v>
      </c>
      <c r="J236" s="105">
        <f t="shared" si="39"/>
        <v>6.2E-2</v>
      </c>
      <c r="K236" s="105">
        <f t="shared" si="39"/>
        <v>6.7000000000000004E-2</v>
      </c>
      <c r="L236" s="105">
        <f t="shared" si="39"/>
        <v>5.7000000000000002E-2</v>
      </c>
      <c r="M236" s="105">
        <f t="shared" si="39"/>
        <v>5.7000000000000002E-2</v>
      </c>
      <c r="N236" s="105">
        <f t="shared" si="39"/>
        <v>5.8000000000000003E-2</v>
      </c>
      <c r="O236" s="105">
        <f t="shared" si="39"/>
        <v>6.0999999999999999E-2</v>
      </c>
      <c r="P236" s="105">
        <f t="shared" si="39"/>
        <v>5.7000000000000002E-2</v>
      </c>
      <c r="Q236" s="105">
        <f t="shared" si="39"/>
        <v>5.2999999999999999E-2</v>
      </c>
      <c r="R236" s="105">
        <f t="shared" si="39"/>
        <v>0.05</v>
      </c>
      <c r="S236" s="105">
        <f t="shared" si="39"/>
        <v>0.05</v>
      </c>
      <c r="T236" s="105">
        <f t="shared" si="39"/>
        <v>4.8000000000000001E-2</v>
      </c>
      <c r="U236" s="105">
        <f t="shared" si="39"/>
        <v>4.9000000000000002E-2</v>
      </c>
      <c r="V236" s="105">
        <f t="shared" si="39"/>
        <v>4.9000000000000002E-2</v>
      </c>
      <c r="W236" s="105">
        <f t="shared" si="39"/>
        <v>4.9000000000000002E-2</v>
      </c>
      <c r="X236" s="105">
        <f t="shared" si="39"/>
        <v>0.05</v>
      </c>
      <c r="Y236" s="105">
        <f t="shared" si="39"/>
        <v>5.3999999999999999E-2</v>
      </c>
      <c r="Z236" s="133">
        <f t="shared" si="39"/>
        <v>5.2000000000000005E-2</v>
      </c>
      <c r="AA236" s="166" t="s">
        <v>15</v>
      </c>
      <c r="AB236" s="167"/>
      <c r="AC236" s="168"/>
    </row>
    <row r="237" spans="2:29" ht="15" customHeight="1">
      <c r="B237" s="116" t="s">
        <v>1</v>
      </c>
      <c r="C237" s="136">
        <f t="shared" ref="C237:Z237" si="40">MIN(C205:C235)</f>
        <v>4.7E-2</v>
      </c>
      <c r="D237" s="90">
        <f t="shared" si="40"/>
        <v>4.7E-2</v>
      </c>
      <c r="E237" s="90">
        <f t="shared" si="40"/>
        <v>4.7E-2</v>
      </c>
      <c r="F237" s="90">
        <f t="shared" si="40"/>
        <v>4.7E-2</v>
      </c>
      <c r="G237" s="90">
        <f t="shared" si="40"/>
        <v>4.7E-2</v>
      </c>
      <c r="H237" s="90">
        <f t="shared" si="40"/>
        <v>4.7E-2</v>
      </c>
      <c r="I237" s="90">
        <f t="shared" si="40"/>
        <v>4.7E-2</v>
      </c>
      <c r="J237" s="90">
        <f t="shared" si="40"/>
        <v>4.7E-2</v>
      </c>
      <c r="K237" s="90">
        <f t="shared" si="40"/>
        <v>4.7E-2</v>
      </c>
      <c r="L237" s="90">
        <f t="shared" si="40"/>
        <v>4.7E-2</v>
      </c>
      <c r="M237" s="90">
        <f t="shared" si="40"/>
        <v>4.5999999999999999E-2</v>
      </c>
      <c r="N237" s="90">
        <f t="shared" si="40"/>
        <v>4.7E-2</v>
      </c>
      <c r="O237" s="90">
        <f t="shared" si="40"/>
        <v>4.7E-2</v>
      </c>
      <c r="P237" s="90">
        <f t="shared" si="40"/>
        <v>4.5999999999999999E-2</v>
      </c>
      <c r="Q237" s="90">
        <f t="shared" si="40"/>
        <v>4.7E-2</v>
      </c>
      <c r="R237" s="90">
        <f t="shared" si="40"/>
        <v>4.7E-2</v>
      </c>
      <c r="S237" s="90">
        <f t="shared" si="40"/>
        <v>4.7E-2</v>
      </c>
      <c r="T237" s="90">
        <f t="shared" si="40"/>
        <v>4.7E-2</v>
      </c>
      <c r="U237" s="90">
        <f t="shared" si="40"/>
        <v>4.7E-2</v>
      </c>
      <c r="V237" s="90">
        <f t="shared" si="40"/>
        <v>4.7E-2</v>
      </c>
      <c r="W237" s="90">
        <f t="shared" si="40"/>
        <v>4.7E-2</v>
      </c>
      <c r="X237" s="90">
        <f t="shared" si="40"/>
        <v>4.7E-2</v>
      </c>
      <c r="Y237" s="90">
        <f t="shared" si="40"/>
        <v>4.7E-2</v>
      </c>
      <c r="Z237" s="137">
        <f t="shared" si="40"/>
        <v>4.7E-2</v>
      </c>
      <c r="AA237" s="169">
        <f>AVERAGE(AA205:AA235)</f>
        <v>4.8193548387096774E-2</v>
      </c>
      <c r="AB237" s="158">
        <f>AVERAGE(AB205:AB235)</f>
        <v>4.4000000000000004E-2</v>
      </c>
      <c r="AC237" s="160">
        <f>AVERAGE(AC205:AC235)</f>
        <v>4.8456657088122614E-2</v>
      </c>
    </row>
    <row r="238" spans="2:29" ht="15" customHeight="1" thickBot="1">
      <c r="B238" s="117" t="s">
        <v>14</v>
      </c>
      <c r="C238" s="138">
        <f t="shared" ref="C238:Z238" si="41">AVERAGE(C205:C235)</f>
        <v>4.9000000000000009E-2</v>
      </c>
      <c r="D238" s="91">
        <f t="shared" si="41"/>
        <v>4.9107142857142863E-2</v>
      </c>
      <c r="E238" s="91">
        <f t="shared" si="41"/>
        <v>4.885714285714287E-2</v>
      </c>
      <c r="F238" s="91">
        <f t="shared" si="41"/>
        <v>4.9285714285714301E-2</v>
      </c>
      <c r="G238" s="91">
        <f t="shared" si="41"/>
        <v>4.935714285714287E-2</v>
      </c>
      <c r="H238" s="91">
        <f t="shared" si="41"/>
        <v>4.9142857142857148E-2</v>
      </c>
      <c r="I238" s="91">
        <f t="shared" si="41"/>
        <v>4.9250000000000009E-2</v>
      </c>
      <c r="J238" s="91">
        <f t="shared" si="41"/>
        <v>4.9500000000000009E-2</v>
      </c>
      <c r="K238" s="91">
        <f t="shared" si="41"/>
        <v>4.9517241379310357E-2</v>
      </c>
      <c r="L238" s="91">
        <f t="shared" si="41"/>
        <v>4.8655172413793114E-2</v>
      </c>
      <c r="M238" s="91">
        <f t="shared" si="41"/>
        <v>4.827586206896553E-2</v>
      </c>
      <c r="N238" s="91">
        <f t="shared" si="41"/>
        <v>4.8068965517241387E-2</v>
      </c>
      <c r="O238" s="91">
        <f t="shared" si="41"/>
        <v>4.8137931034482773E-2</v>
      </c>
      <c r="P238" s="91">
        <f t="shared" si="41"/>
        <v>4.7655172413793107E-2</v>
      </c>
      <c r="Q238" s="91">
        <f t="shared" si="41"/>
        <v>4.7655172413793107E-2</v>
      </c>
      <c r="R238" s="91">
        <f t="shared" si="41"/>
        <v>4.7482758620689652E-2</v>
      </c>
      <c r="S238" s="91">
        <f t="shared" si="41"/>
        <v>4.7448275862068977E-2</v>
      </c>
      <c r="T238" s="91">
        <f t="shared" si="41"/>
        <v>4.768965517241381E-2</v>
      </c>
      <c r="U238" s="91">
        <f t="shared" si="41"/>
        <v>4.7892857142857161E-2</v>
      </c>
      <c r="V238" s="91">
        <f t="shared" si="41"/>
        <v>4.8107142857142869E-2</v>
      </c>
      <c r="W238" s="91">
        <f t="shared" si="41"/>
        <v>4.8142857142857154E-2</v>
      </c>
      <c r="X238" s="91">
        <f t="shared" si="41"/>
        <v>4.8142857142857161E-2</v>
      </c>
      <c r="Y238" s="91">
        <f t="shared" si="41"/>
        <v>4.85357142857143E-2</v>
      </c>
      <c r="Z238" s="139">
        <f t="shared" si="41"/>
        <v>4.8500000000000008E-2</v>
      </c>
      <c r="AA238" s="170"/>
      <c r="AB238" s="159"/>
      <c r="AC238" s="161"/>
    </row>
    <row r="240" spans="2:29" ht="268.5" customHeight="1"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</row>
    <row r="242" spans="2:29" ht="18" customHeight="1">
      <c r="B242" s="165" t="s">
        <v>83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</row>
    <row r="243" spans="2:29" ht="18.75" customHeight="1" thickBot="1">
      <c r="B243" s="89" t="s">
        <v>10</v>
      </c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8" t="s">
        <v>3</v>
      </c>
    </row>
    <row r="244" spans="2:29" ht="15" customHeight="1">
      <c r="B244" s="86" t="s">
        <v>2</v>
      </c>
      <c r="C244" s="124">
        <v>1</v>
      </c>
      <c r="D244" s="92">
        <v>2</v>
      </c>
      <c r="E244" s="92">
        <v>3</v>
      </c>
      <c r="F244" s="92">
        <v>4</v>
      </c>
      <c r="G244" s="92">
        <v>5</v>
      </c>
      <c r="H244" s="92">
        <v>6</v>
      </c>
      <c r="I244" s="92">
        <v>7</v>
      </c>
      <c r="J244" s="92">
        <v>8</v>
      </c>
      <c r="K244" s="92">
        <v>9</v>
      </c>
      <c r="L244" s="92">
        <v>10</v>
      </c>
      <c r="M244" s="92">
        <v>11</v>
      </c>
      <c r="N244" s="92">
        <v>12</v>
      </c>
      <c r="O244" s="92">
        <v>13</v>
      </c>
      <c r="P244" s="92">
        <v>14</v>
      </c>
      <c r="Q244" s="92">
        <v>15</v>
      </c>
      <c r="R244" s="92">
        <v>16</v>
      </c>
      <c r="S244" s="92">
        <v>17</v>
      </c>
      <c r="T244" s="92">
        <v>18</v>
      </c>
      <c r="U244" s="92">
        <v>19</v>
      </c>
      <c r="V244" s="92">
        <v>20</v>
      </c>
      <c r="W244" s="92">
        <v>21</v>
      </c>
      <c r="X244" s="92">
        <v>22</v>
      </c>
      <c r="Y244" s="92">
        <v>23</v>
      </c>
      <c r="Z244" s="125">
        <v>24</v>
      </c>
      <c r="AA244" s="118" t="s">
        <v>0</v>
      </c>
      <c r="AB244" s="108" t="s">
        <v>1</v>
      </c>
      <c r="AC244" s="109" t="s">
        <v>4</v>
      </c>
    </row>
    <row r="245" spans="2:29" ht="15" customHeight="1">
      <c r="B245" s="110">
        <v>1</v>
      </c>
      <c r="C245" s="126">
        <f>0.001*[88]Sheet1!$F$12</f>
        <v>4.3999999999999997E-2</v>
      </c>
      <c r="D245" s="97">
        <f>0.001*[88]Sheet1!$F$13</f>
        <v>4.3999999999999997E-2</v>
      </c>
      <c r="E245" s="97">
        <f>0.001*[88]Sheet1!$F$14</f>
        <v>4.3000000000000003E-2</v>
      </c>
      <c r="F245" s="97">
        <f>0.001*[88]Sheet1!$F$15</f>
        <v>4.3000000000000003E-2</v>
      </c>
      <c r="G245" s="97">
        <f>0.001*[88]Sheet1!$F$16</f>
        <v>4.3000000000000003E-2</v>
      </c>
      <c r="H245" s="97">
        <f>0.001*[88]Sheet1!$F$17</f>
        <v>4.3000000000000003E-2</v>
      </c>
      <c r="I245" s="97">
        <f>0.001*[88]Sheet1!$F$18</f>
        <v>4.3999999999999997E-2</v>
      </c>
      <c r="J245" s="97">
        <f>0.001*[88]Sheet1!$F$19</f>
        <v>4.3000000000000003E-2</v>
      </c>
      <c r="K245" s="97">
        <f>0.001*[88]Sheet1!$F$20</f>
        <v>4.7E-2</v>
      </c>
      <c r="L245" s="97">
        <f>0.001*[88]Sheet1!$F$21</f>
        <v>4.7E-2</v>
      </c>
      <c r="M245" s="97">
        <f>0.001*[88]Sheet1!$F$22</f>
        <v>0.05</v>
      </c>
      <c r="N245" s="97">
        <f>0.001*[88]Sheet1!$F$23</f>
        <v>4.8000000000000001E-2</v>
      </c>
      <c r="O245" s="97">
        <f>0.001*[88]Sheet1!$F$24</f>
        <v>4.5999999999999999E-2</v>
      </c>
      <c r="P245" s="97">
        <f>0.001*[88]Sheet1!$F$25</f>
        <v>4.5999999999999999E-2</v>
      </c>
      <c r="Q245" s="97">
        <f>0.001*[88]Sheet1!$F$26</f>
        <v>4.1000000000000002E-2</v>
      </c>
      <c r="R245" s="97">
        <f>0.001*[88]Sheet1!$F$27</f>
        <v>4.1000000000000002E-2</v>
      </c>
      <c r="S245" s="97">
        <f>0.001*[88]Sheet1!$F$28</f>
        <v>4.2000000000000003E-2</v>
      </c>
      <c r="T245" s="97">
        <f>0.001*[88]Sheet1!$F$29</f>
        <v>4.2000000000000003E-2</v>
      </c>
      <c r="U245" s="97">
        <f>0.001*[88]Sheet1!$F$30</f>
        <v>4.3000000000000003E-2</v>
      </c>
      <c r="V245" s="97">
        <f>0.001*[88]Sheet1!$F$31</f>
        <v>4.2000000000000003E-2</v>
      </c>
      <c r="W245" s="97">
        <f>0.001*[88]Sheet1!$F$32</f>
        <v>4.2000000000000003E-2</v>
      </c>
      <c r="X245" s="97">
        <f>0.001*[88]Sheet1!$F$33</f>
        <v>4.3999999999999997E-2</v>
      </c>
      <c r="Y245" s="97">
        <f>0.001*[88]Sheet1!$F$34</f>
        <v>4.4999999999999998E-2</v>
      </c>
      <c r="Z245" s="127">
        <f>0.001*[88]Sheet1!$F$35</f>
        <v>4.3999999999999997E-2</v>
      </c>
      <c r="AA245" s="119">
        <f>MAX(C245:Z245)</f>
        <v>0.05</v>
      </c>
      <c r="AB245" s="98">
        <f>MIN(C245:Z245)</f>
        <v>4.1000000000000002E-2</v>
      </c>
      <c r="AC245" s="101">
        <f>AVERAGE(C245:Z245)</f>
        <v>4.404166666666668E-2</v>
      </c>
    </row>
    <row r="246" spans="2:29" ht="15" customHeight="1">
      <c r="B246" s="111">
        <v>2</v>
      </c>
      <c r="C246" s="128">
        <f>0.001*[88]Sheet1!$F$36</f>
        <v>4.3999999999999997E-2</v>
      </c>
      <c r="D246" s="94">
        <f>0.001*[88]Sheet1!$F$37</f>
        <v>4.4999999999999998E-2</v>
      </c>
      <c r="E246" s="94">
        <f>0.001*[88]Sheet1!$F$38</f>
        <v>4.5999999999999999E-2</v>
      </c>
      <c r="F246" s="94">
        <f>0.001*[88]Sheet1!$F$39</f>
        <v>0.05</v>
      </c>
      <c r="G246" s="94">
        <f>0.001*[88]Sheet1!$F$40</f>
        <v>4.8000000000000001E-2</v>
      </c>
      <c r="H246" s="94">
        <f>0.001*[88]Sheet1!$F$41</f>
        <v>4.4999999999999998E-2</v>
      </c>
      <c r="I246" s="94">
        <f>0.001*[88]Sheet1!$F$42</f>
        <v>4.3999999999999997E-2</v>
      </c>
      <c r="J246" s="94">
        <f>0.001*[88]Sheet1!$F$43</f>
        <v>4.3000000000000003E-2</v>
      </c>
      <c r="K246" s="94">
        <f>0.001*[88]Sheet1!$F$44</f>
        <v>4.3000000000000003E-2</v>
      </c>
      <c r="L246" s="94">
        <f>0.001*[88]Sheet1!$F$45</f>
        <v>4.3000000000000003E-2</v>
      </c>
      <c r="M246" s="94">
        <f>0.001*[88]Sheet1!$F$46</f>
        <v>4.2000000000000003E-2</v>
      </c>
      <c r="N246" s="94">
        <f>0.001*[88]Sheet1!$F$47</f>
        <v>4.3000000000000003E-2</v>
      </c>
      <c r="O246" s="94">
        <f>0.001*[88]Sheet1!$F$48</f>
        <v>4.3000000000000003E-2</v>
      </c>
      <c r="P246" s="94">
        <f>0.001*[88]Sheet1!$F$49</f>
        <v>4.3000000000000003E-2</v>
      </c>
      <c r="Q246" s="94">
        <f>0.001*[88]Sheet1!$F$50</f>
        <v>4.2000000000000003E-2</v>
      </c>
      <c r="R246" s="94">
        <f>0.001*[88]Sheet1!$F$51</f>
        <v>4.2000000000000003E-2</v>
      </c>
      <c r="S246" s="94">
        <f>0.001*[88]Sheet1!$F$52</f>
        <v>4.3000000000000003E-2</v>
      </c>
      <c r="T246" s="94">
        <f>0.001*[88]Sheet1!$F$53</f>
        <v>4.3000000000000003E-2</v>
      </c>
      <c r="U246" s="94">
        <f>0.001*[88]Sheet1!$F$54</f>
        <v>4.3000000000000003E-2</v>
      </c>
      <c r="V246" s="94">
        <f>0.001*[88]Sheet1!$F$55</f>
        <v>4.3000000000000003E-2</v>
      </c>
      <c r="W246" s="94">
        <f>0.001*[88]Sheet1!$F$56</f>
        <v>4.3000000000000003E-2</v>
      </c>
      <c r="X246" s="94">
        <f>0.001*[88]Sheet1!$F$57</f>
        <v>4.3000000000000003E-2</v>
      </c>
      <c r="Y246" s="94">
        <f>0.001*[88]Sheet1!$F$58</f>
        <v>4.3000000000000003E-2</v>
      </c>
      <c r="Z246" s="129">
        <f>0.001*[88]Sheet1!$F$59</f>
        <v>4.2000000000000003E-2</v>
      </c>
      <c r="AA246" s="120">
        <f t="shared" ref="AA246:AA275" si="42">MAX(C246:Z246)</f>
        <v>0.05</v>
      </c>
      <c r="AB246" s="95">
        <f t="shared" ref="AB246:AB275" si="43">MIN(C246:Z246)</f>
        <v>4.2000000000000003E-2</v>
      </c>
      <c r="AC246" s="99">
        <f t="shared" ref="AC246:AC275" si="44">AVERAGE(C246:Z246)</f>
        <v>4.3708333333333349E-2</v>
      </c>
    </row>
    <row r="247" spans="2:29" ht="15" customHeight="1">
      <c r="B247" s="111">
        <v>3</v>
      </c>
      <c r="C247" s="128">
        <f>0.001*[88]Sheet1!$F$60</f>
        <v>4.2000000000000003E-2</v>
      </c>
      <c r="D247" s="94">
        <f>0.001*[88]Sheet1!$F$61</f>
        <v>4.3000000000000003E-2</v>
      </c>
      <c r="E247" s="94">
        <f>0.001*[88]Sheet1!$F$62</f>
        <v>4.2000000000000003E-2</v>
      </c>
      <c r="F247" s="94">
        <f>0.001*[88]Sheet1!$F$63</f>
        <v>4.2000000000000003E-2</v>
      </c>
      <c r="G247" s="94">
        <f>0.001*[88]Sheet1!$F$64</f>
        <v>4.2000000000000003E-2</v>
      </c>
      <c r="H247" s="94">
        <f>0.001*[88]Sheet1!$F$65</f>
        <v>4.3000000000000003E-2</v>
      </c>
      <c r="I247" s="94">
        <f>0.001*[88]Sheet1!$F$66</f>
        <v>4.3000000000000003E-2</v>
      </c>
      <c r="J247" s="94">
        <f>0.001*[88]Sheet1!$F$67</f>
        <v>4.3000000000000003E-2</v>
      </c>
      <c r="K247" s="94">
        <f>0.001*[88]Sheet1!$F$68</f>
        <v>4.3000000000000003E-2</v>
      </c>
      <c r="L247" s="94">
        <f>0.001*[88]Sheet1!$F$69</f>
        <v>4.2000000000000003E-2</v>
      </c>
      <c r="M247" s="94">
        <f>0.001*[88]Sheet1!$F$70</f>
        <v>4.2000000000000003E-2</v>
      </c>
      <c r="N247" s="94">
        <f>0.001*[88]Sheet1!$F$71</f>
        <v>4.3000000000000003E-2</v>
      </c>
      <c r="O247" s="94">
        <f>0.001*[88]Sheet1!$F$72</f>
        <v>4.2000000000000003E-2</v>
      </c>
      <c r="P247" s="94">
        <f>0.001*[88]Sheet1!$F$73</f>
        <v>4.2000000000000003E-2</v>
      </c>
      <c r="Q247" s="94">
        <f>0.001*[88]Sheet1!$F$74</f>
        <v>4.2000000000000003E-2</v>
      </c>
      <c r="R247" s="94">
        <f>0.001*[88]Sheet1!$F$75</f>
        <v>4.2000000000000003E-2</v>
      </c>
      <c r="S247" s="94">
        <f>0.001*[88]Sheet1!$F$76</f>
        <v>4.2000000000000003E-2</v>
      </c>
      <c r="T247" s="94">
        <f>0.001*[88]Sheet1!$F$77</f>
        <v>4.2000000000000003E-2</v>
      </c>
      <c r="U247" s="94">
        <f>0.001*[88]Sheet1!$F$78</f>
        <v>4.3000000000000003E-2</v>
      </c>
      <c r="V247" s="94">
        <f>0.001*[88]Sheet1!$F$79</f>
        <v>4.3000000000000003E-2</v>
      </c>
      <c r="W247" s="94">
        <f>0.001*[88]Sheet1!$F$80</f>
        <v>4.3999999999999997E-2</v>
      </c>
      <c r="X247" s="94">
        <f>0.001*[88]Sheet1!$F$81</f>
        <v>4.3999999999999997E-2</v>
      </c>
      <c r="Y247" s="94">
        <f>0.001*[88]Sheet1!$F$82</f>
        <v>4.3999999999999997E-2</v>
      </c>
      <c r="Z247" s="129">
        <f>0.001*[88]Sheet1!$F$83</f>
        <v>4.3999999999999997E-2</v>
      </c>
      <c r="AA247" s="120">
        <f t="shared" si="42"/>
        <v>4.3999999999999997E-2</v>
      </c>
      <c r="AB247" s="95">
        <f t="shared" si="43"/>
        <v>4.2000000000000003E-2</v>
      </c>
      <c r="AC247" s="99">
        <f t="shared" si="44"/>
        <v>4.2666666666666679E-2</v>
      </c>
    </row>
    <row r="248" spans="2:29" ht="15" customHeight="1">
      <c r="B248" s="111">
        <v>4</v>
      </c>
      <c r="C248" s="128">
        <f>0.001*[88]Sheet1!$F$84</f>
        <v>4.3999999999999997E-2</v>
      </c>
      <c r="D248" s="94">
        <f>0.001*[88]Sheet1!$F$85</f>
        <v>4.4999999999999998E-2</v>
      </c>
      <c r="E248" s="94">
        <f>0.001*[88]Sheet1!$F$86</f>
        <v>4.3999999999999997E-2</v>
      </c>
      <c r="F248" s="94">
        <f>0.001*[88]Sheet1!$F$87</f>
        <v>4.3999999999999997E-2</v>
      </c>
      <c r="G248" s="94">
        <f>0.001*[88]Sheet1!$F$88</f>
        <v>4.4999999999999998E-2</v>
      </c>
      <c r="H248" s="94">
        <f>0.001*[88]Sheet1!$F$89</f>
        <v>4.4999999999999998E-2</v>
      </c>
      <c r="I248" s="94">
        <f>0.001*[88]Sheet1!$F$90</f>
        <v>4.4999999999999998E-2</v>
      </c>
      <c r="J248" s="94">
        <f>0.001*[88]Sheet1!$F$91</f>
        <v>4.4999999999999998E-2</v>
      </c>
      <c r="K248" s="94">
        <f>0.001*[88]Sheet1!$F$92</f>
        <v>4.3999999999999997E-2</v>
      </c>
      <c r="L248" s="94">
        <f>0.001*[88]Sheet1!$F$93</f>
        <v>4.3000000000000003E-2</v>
      </c>
      <c r="M248" s="94">
        <f>0.001*[88]Sheet1!$F$94</f>
        <v>4.3000000000000003E-2</v>
      </c>
      <c r="N248" s="94">
        <f>0.001*[88]Sheet1!$F$95</f>
        <v>4.2000000000000003E-2</v>
      </c>
      <c r="O248" s="94">
        <f>0.001*[88]Sheet1!$F$96</f>
        <v>4.2000000000000003E-2</v>
      </c>
      <c r="P248" s="94">
        <f>0.001*[88]Sheet1!$F$97</f>
        <v>4.2000000000000003E-2</v>
      </c>
      <c r="Q248" s="94">
        <f>0.001*[88]Sheet1!$F$98</f>
        <v>4.2000000000000003E-2</v>
      </c>
      <c r="R248" s="94">
        <f>0.001*[88]Sheet1!$F$99</f>
        <v>4.2000000000000003E-2</v>
      </c>
      <c r="S248" s="94">
        <f>0.001*[88]Sheet1!$F$100</f>
        <v>4.3000000000000003E-2</v>
      </c>
      <c r="T248" s="94">
        <f>0.001*[88]Sheet1!$F$101</f>
        <v>4.3000000000000003E-2</v>
      </c>
      <c r="U248" s="94">
        <f>0.001*[88]Sheet1!$F$102</f>
        <v>4.3000000000000003E-2</v>
      </c>
      <c r="V248" s="94">
        <f>0.001*[88]Sheet1!$F$103</f>
        <v>4.3000000000000003E-2</v>
      </c>
      <c r="W248" s="94">
        <f>0.001*[88]Sheet1!$F$104</f>
        <v>4.3999999999999997E-2</v>
      </c>
      <c r="X248" s="94">
        <f>0.001*[88]Sheet1!$F$105</f>
        <v>4.3999999999999997E-2</v>
      </c>
      <c r="Y248" s="94">
        <f>0.001*[88]Sheet1!$F$106</f>
        <v>4.3999999999999997E-2</v>
      </c>
      <c r="Z248" s="129">
        <f>0.001*[88]Sheet1!$F$107</f>
        <v>4.3999999999999997E-2</v>
      </c>
      <c r="AA248" s="120">
        <f t="shared" si="42"/>
        <v>4.4999999999999998E-2</v>
      </c>
      <c r="AB248" s="95">
        <f t="shared" si="43"/>
        <v>4.2000000000000003E-2</v>
      </c>
      <c r="AC248" s="99">
        <f t="shared" si="44"/>
        <v>4.354166666666668E-2</v>
      </c>
    </row>
    <row r="249" spans="2:29" ht="15" customHeight="1">
      <c r="B249" s="111">
        <v>5</v>
      </c>
      <c r="C249" s="128">
        <f>0.001*[88]Sheet1!$F$108</f>
        <v>4.3999999999999997E-2</v>
      </c>
      <c r="D249" s="94">
        <f>0.001*[88]Sheet1!$F$109</f>
        <v>4.3999999999999997E-2</v>
      </c>
      <c r="E249" s="94">
        <f>0.001*[88]Sheet1!$F$110</f>
        <v>4.3999999999999997E-2</v>
      </c>
      <c r="F249" s="94">
        <f>0.001*[88]Sheet1!$F$111</f>
        <v>4.3999999999999997E-2</v>
      </c>
      <c r="G249" s="94">
        <f>0.001*[88]Sheet1!$F$112</f>
        <v>4.3999999999999997E-2</v>
      </c>
      <c r="H249" s="94">
        <f>0.001*[88]Sheet1!$F$113</f>
        <v>4.3999999999999997E-2</v>
      </c>
      <c r="I249" s="94">
        <f>0.001*[88]Sheet1!$F$114</f>
        <v>4.3999999999999997E-2</v>
      </c>
      <c r="J249" s="94">
        <f>0.001*[88]Sheet1!$F$115</f>
        <v>4.3999999999999997E-2</v>
      </c>
      <c r="K249" s="94">
        <f>0.001*[88]Sheet1!$F$116</f>
        <v>4.3000000000000003E-2</v>
      </c>
      <c r="L249" s="68">
        <f>0.001*[88]Sheet1!$F$117</f>
        <v>4.2000000000000003E-2</v>
      </c>
      <c r="M249" s="68">
        <f>0.001*[88]Sheet1!$F$118</f>
        <v>4.2000000000000003E-2</v>
      </c>
      <c r="N249" s="68">
        <f>0.001*[88]Sheet1!$F$119</f>
        <v>4.2000000000000003E-2</v>
      </c>
      <c r="O249" s="94">
        <f>0.001*[88]Sheet1!$F$120</f>
        <v>4.2000000000000003E-2</v>
      </c>
      <c r="P249" s="94">
        <f>0.001*[88]Sheet1!$F$121</f>
        <v>4.2000000000000003E-2</v>
      </c>
      <c r="Q249" s="94">
        <f>0.001*[88]Sheet1!$F$122</f>
        <v>4.1000000000000002E-2</v>
      </c>
      <c r="R249" s="94">
        <f>0.001*[88]Sheet1!$F$123</f>
        <v>4.2000000000000003E-2</v>
      </c>
      <c r="S249" s="94">
        <f>0.001*[88]Sheet1!$F$124</f>
        <v>4.2000000000000003E-2</v>
      </c>
      <c r="T249" s="94">
        <f>0.001*[88]Sheet1!$F$125</f>
        <v>4.2000000000000003E-2</v>
      </c>
      <c r="U249" s="94">
        <f>0.001*[88]Sheet1!$F$126</f>
        <v>4.2000000000000003E-2</v>
      </c>
      <c r="V249" s="94">
        <f>0.001*[88]Sheet1!$F$127</f>
        <v>4.2000000000000003E-2</v>
      </c>
      <c r="W249" s="94">
        <f>0.001*[88]Sheet1!$F$128</f>
        <v>4.3000000000000003E-2</v>
      </c>
      <c r="X249" s="94">
        <f>0.001*[88]Sheet1!$F$129</f>
        <v>4.3000000000000003E-2</v>
      </c>
      <c r="Y249" s="94">
        <f>0.001*[88]Sheet1!$F$130</f>
        <v>4.3000000000000003E-2</v>
      </c>
      <c r="Z249" s="129">
        <f>0.001*[88]Sheet1!$F$131</f>
        <v>4.3000000000000003E-2</v>
      </c>
      <c r="AA249" s="120">
        <f t="shared" si="42"/>
        <v>4.3999999999999997E-2</v>
      </c>
      <c r="AB249" s="95">
        <f t="shared" si="43"/>
        <v>4.1000000000000002E-2</v>
      </c>
      <c r="AC249" s="99">
        <f t="shared" si="44"/>
        <v>4.2833333333333341E-2</v>
      </c>
    </row>
    <row r="250" spans="2:29" ht="15" customHeight="1">
      <c r="B250" s="112">
        <v>6</v>
      </c>
      <c r="C250" s="130">
        <f>0.001*[88]Sheet1!$F$132</f>
        <v>4.3000000000000003E-2</v>
      </c>
      <c r="D250" s="102">
        <f>0.001*[88]Sheet1!$F$133</f>
        <v>4.3000000000000003E-2</v>
      </c>
      <c r="E250" s="102">
        <f>0.001*[88]Sheet1!$F$134</f>
        <v>4.3000000000000003E-2</v>
      </c>
      <c r="F250" s="102">
        <f>0.001*[88]Sheet1!$F$135</f>
        <v>4.3000000000000003E-2</v>
      </c>
      <c r="G250" s="102">
        <f>0.001*[88]Sheet1!$F$136</f>
        <v>4.3999999999999997E-2</v>
      </c>
      <c r="H250" s="102">
        <f>0.001*[88]Sheet1!$F$137</f>
        <v>0.05</v>
      </c>
      <c r="I250" s="102">
        <f>0.001*[88]Sheet1!$F$138</f>
        <v>5.6000000000000001E-2</v>
      </c>
      <c r="J250" s="102">
        <f>0.001*[88]Sheet1!$F$139</f>
        <v>5.7000000000000002E-2</v>
      </c>
      <c r="K250" s="102">
        <f>0.001*[88]Sheet1!$F$140</f>
        <v>6.0999999999999999E-2</v>
      </c>
      <c r="L250" s="102">
        <f>0.001*[88]Sheet1!$F$141</f>
        <v>5.6000000000000001E-2</v>
      </c>
      <c r="M250" s="102">
        <f>0.001*[88]Sheet1!$F$142</f>
        <v>0.05</v>
      </c>
      <c r="N250" s="102">
        <f>0.001*[88]Sheet1!$F$143</f>
        <v>4.5999999999999999E-2</v>
      </c>
      <c r="O250" s="102">
        <f>0.001*[88]Sheet1!$F$144</f>
        <v>4.3999999999999997E-2</v>
      </c>
      <c r="P250" s="102">
        <f>0.001*[88]Sheet1!$F$145</f>
        <v>4.3000000000000003E-2</v>
      </c>
      <c r="Q250" s="102">
        <f>0.001*[88]Sheet1!$F$146</f>
        <v>4.3000000000000003E-2</v>
      </c>
      <c r="R250" s="102">
        <f>0.001*[88]Sheet1!$F$147</f>
        <v>4.2000000000000003E-2</v>
      </c>
      <c r="S250" s="102">
        <f>0.001*[88]Sheet1!$F$148</f>
        <v>4.2000000000000003E-2</v>
      </c>
      <c r="T250" s="102">
        <f>0.001*[88]Sheet1!$F$149</f>
        <v>4.2000000000000003E-2</v>
      </c>
      <c r="U250" s="102">
        <f>0.001*[88]Sheet1!$F$150</f>
        <v>4.2000000000000003E-2</v>
      </c>
      <c r="V250" s="102">
        <f>0.001*[88]Sheet1!$F$151</f>
        <v>4.2000000000000003E-2</v>
      </c>
      <c r="W250" s="102">
        <f>0.001*[88]Sheet1!$F$152</f>
        <v>4.3000000000000003E-2</v>
      </c>
      <c r="X250" s="102">
        <f>0.001*[88]Sheet1!$F$153</f>
        <v>4.3000000000000003E-2</v>
      </c>
      <c r="Y250" s="102">
        <f>0.001*[88]Sheet1!$F$154</f>
        <v>4.2000000000000003E-2</v>
      </c>
      <c r="Z250" s="131">
        <f>0.001*[88]Sheet1!$F$155</f>
        <v>4.3000000000000003E-2</v>
      </c>
      <c r="AA250" s="121">
        <f t="shared" si="42"/>
        <v>6.0999999999999999E-2</v>
      </c>
      <c r="AB250" s="103">
        <f t="shared" si="43"/>
        <v>4.2000000000000003E-2</v>
      </c>
      <c r="AC250" s="104">
        <f t="shared" si="44"/>
        <v>4.5958333333333351E-2</v>
      </c>
    </row>
    <row r="251" spans="2:29" ht="15" customHeight="1">
      <c r="B251" s="111">
        <v>7</v>
      </c>
      <c r="C251" s="128">
        <f>0.001*[88]Sheet1!$F$156</f>
        <v>4.2000000000000003E-2</v>
      </c>
      <c r="D251" s="94">
        <f>0.001*[88]Sheet1!$F$157</f>
        <v>4.2000000000000003E-2</v>
      </c>
      <c r="E251" s="94">
        <f>0.001*[88]Sheet1!$F$158</f>
        <v>4.2000000000000003E-2</v>
      </c>
      <c r="F251" s="94">
        <f>0.001*[88]Sheet1!$F$159</f>
        <v>4.2000000000000003E-2</v>
      </c>
      <c r="G251" s="94">
        <f>0.001*[88]Sheet1!$F$160</f>
        <v>4.2000000000000003E-2</v>
      </c>
      <c r="H251" s="94">
        <f>0.001*[88]Sheet1!$F$161</f>
        <v>4.3000000000000003E-2</v>
      </c>
      <c r="I251" s="94">
        <f>0.001*[88]Sheet1!$F$162</f>
        <v>4.3000000000000003E-2</v>
      </c>
      <c r="J251" s="94">
        <f>0.001*[88]Sheet1!$F$163</f>
        <v>4.3000000000000003E-2</v>
      </c>
      <c r="K251" s="94">
        <f>0.001*[88]Sheet1!$F$164</f>
        <v>4.2000000000000003E-2</v>
      </c>
      <c r="L251" s="94">
        <f>0.001*[88]Sheet1!$F$165</f>
        <v>4.2000000000000003E-2</v>
      </c>
      <c r="M251" s="94">
        <f>0.001*[88]Sheet1!$F$166</f>
        <v>4.2000000000000003E-2</v>
      </c>
      <c r="N251" s="94">
        <f>0.001*[88]Sheet1!$F$167</f>
        <v>4.2000000000000003E-2</v>
      </c>
      <c r="O251" s="94">
        <f>0.001*[88]Sheet1!$F$168</f>
        <v>4.2000000000000003E-2</v>
      </c>
      <c r="P251" s="94">
        <f>0.001*[88]Sheet1!$F$169</f>
        <v>4.2000000000000003E-2</v>
      </c>
      <c r="Q251" s="94">
        <f>0.001*[88]Sheet1!$F$170</f>
        <v>4.2000000000000003E-2</v>
      </c>
      <c r="R251" s="94">
        <f>0.001*[88]Sheet1!$F$171</f>
        <v>4.1000000000000002E-2</v>
      </c>
      <c r="S251" s="94">
        <f>0.001*[88]Sheet1!$F$172</f>
        <v>4.2000000000000003E-2</v>
      </c>
      <c r="T251" s="94">
        <f>0.001*[88]Sheet1!$F$173</f>
        <v>4.3000000000000003E-2</v>
      </c>
      <c r="U251" s="94">
        <f>0.001*[88]Sheet1!$F$174</f>
        <v>4.3000000000000003E-2</v>
      </c>
      <c r="V251" s="94">
        <f>0.001*[88]Sheet1!$F$175</f>
        <v>4.3999999999999997E-2</v>
      </c>
      <c r="W251" s="94">
        <f>0.001*[88]Sheet1!$F$176</f>
        <v>4.3999999999999997E-2</v>
      </c>
      <c r="X251" s="94">
        <f>0.001*[88]Sheet1!$F$177</f>
        <v>4.4999999999999998E-2</v>
      </c>
      <c r="Y251" s="94">
        <f>0.001*[88]Sheet1!$F$178</f>
        <v>4.8000000000000001E-2</v>
      </c>
      <c r="Z251" s="129">
        <f>0.001*[88]Sheet1!$F$179</f>
        <v>4.8000000000000001E-2</v>
      </c>
      <c r="AA251" s="120">
        <f t="shared" si="42"/>
        <v>4.8000000000000001E-2</v>
      </c>
      <c r="AB251" s="95">
        <f t="shared" si="43"/>
        <v>4.1000000000000002E-2</v>
      </c>
      <c r="AC251" s="99">
        <f t="shared" si="44"/>
        <v>4.2958333333333348E-2</v>
      </c>
    </row>
    <row r="252" spans="2:29" ht="15" customHeight="1">
      <c r="B252" s="111">
        <v>8</v>
      </c>
      <c r="C252" s="128">
        <f>0.001*[88]Sheet1!$F$180</f>
        <v>4.4999999999999998E-2</v>
      </c>
      <c r="D252" s="94">
        <f>0.001*[88]Sheet1!$F$181</f>
        <v>4.3999999999999997E-2</v>
      </c>
      <c r="E252" s="94">
        <f>0.001*[88]Sheet1!$F$182</f>
        <v>4.4999999999999998E-2</v>
      </c>
      <c r="F252" s="94">
        <f>0.001*[88]Sheet1!$F$183</f>
        <v>4.7E-2</v>
      </c>
      <c r="G252" s="94">
        <f>0.001*[88]Sheet1!$F$184</f>
        <v>4.7E-2</v>
      </c>
      <c r="H252" s="94">
        <f>0.001*[88]Sheet1!$F$185</f>
        <v>4.4999999999999998E-2</v>
      </c>
      <c r="I252" s="94">
        <f>0.001*[88]Sheet1!$F$186</f>
        <v>4.4999999999999998E-2</v>
      </c>
      <c r="J252" s="94">
        <f>0.001*[88]Sheet1!$F$187</f>
        <v>4.3999999999999997E-2</v>
      </c>
      <c r="K252" s="94">
        <f>0.001*[88]Sheet1!$F$188</f>
        <v>4.3999999999999997E-2</v>
      </c>
      <c r="L252" s="94">
        <f>0.001*[88]Sheet1!$F$189</f>
        <v>4.2000000000000003E-2</v>
      </c>
      <c r="M252" s="94">
        <f>0.001*[88]Sheet1!$F$190</f>
        <v>4.2000000000000003E-2</v>
      </c>
      <c r="N252" s="94">
        <f>0.001*[88]Sheet1!$F$191</f>
        <v>4.2000000000000003E-2</v>
      </c>
      <c r="O252" s="94">
        <f>0.001*[88]Sheet1!$F$192</f>
        <v>4.2000000000000003E-2</v>
      </c>
      <c r="P252" s="94">
        <f>0.001*[88]Sheet1!$F$193</f>
        <v>4.2000000000000003E-2</v>
      </c>
      <c r="Q252" s="94">
        <f>0.001*[88]Sheet1!$F$194</f>
        <v>4.2000000000000003E-2</v>
      </c>
      <c r="R252" s="94">
        <f>0.001*[88]Sheet1!$F$195</f>
        <v>4.2000000000000003E-2</v>
      </c>
      <c r="S252" s="94">
        <f>0.001*[88]Sheet1!$F$196</f>
        <v>4.2000000000000003E-2</v>
      </c>
      <c r="T252" s="94">
        <f>0.001*[88]Sheet1!$F$197</f>
        <v>4.3000000000000003E-2</v>
      </c>
      <c r="U252" s="94">
        <f>0.001*[88]Sheet1!$F$198</f>
        <v>4.3000000000000003E-2</v>
      </c>
      <c r="V252" s="94">
        <f>0.001*[88]Sheet1!$F$199</f>
        <v>4.3000000000000003E-2</v>
      </c>
      <c r="W252" s="94">
        <f>0.001*[88]Sheet1!$F$200</f>
        <v>4.3000000000000003E-2</v>
      </c>
      <c r="X252" s="94">
        <f>0.001*[88]Sheet1!$F$201</f>
        <v>4.3000000000000003E-2</v>
      </c>
      <c r="Y252" s="94">
        <f>0.001*[88]Sheet1!$F$202</f>
        <v>4.3000000000000003E-2</v>
      </c>
      <c r="Z252" s="129">
        <f>0.001*[88]Sheet1!$F$203</f>
        <v>4.3999999999999997E-2</v>
      </c>
      <c r="AA252" s="120">
        <f t="shared" si="42"/>
        <v>4.7E-2</v>
      </c>
      <c r="AB252" s="95">
        <f t="shared" si="43"/>
        <v>4.2000000000000003E-2</v>
      </c>
      <c r="AC252" s="99">
        <f t="shared" si="44"/>
        <v>4.3500000000000011E-2</v>
      </c>
    </row>
    <row r="253" spans="2:29" ht="15" customHeight="1">
      <c r="B253" s="111">
        <v>9</v>
      </c>
      <c r="C253" s="128">
        <f>0.001*[88]Sheet1!$F$204</f>
        <v>4.3999999999999997E-2</v>
      </c>
      <c r="D253" s="94">
        <f>0.001*[88]Sheet1!$F$205</f>
        <v>4.3999999999999997E-2</v>
      </c>
      <c r="E253" s="94">
        <f>0.001*[88]Sheet1!$F$206</f>
        <v>4.4999999999999998E-2</v>
      </c>
      <c r="F253" s="94">
        <f>0.001*[88]Sheet1!$F$207</f>
        <v>4.4999999999999998E-2</v>
      </c>
      <c r="G253" s="94">
        <f>0.001*[88]Sheet1!$F$208</f>
        <v>4.4999999999999998E-2</v>
      </c>
      <c r="H253" s="94">
        <f>0.001*[88]Sheet1!$F$209</f>
        <v>4.4999999999999998E-2</v>
      </c>
      <c r="I253" s="94">
        <f>0.001*[88]Sheet1!$F$210</f>
        <v>4.4999999999999998E-2</v>
      </c>
      <c r="J253" s="94">
        <f>0.001*[88]Sheet1!$F$211</f>
        <v>4.4999999999999998E-2</v>
      </c>
      <c r="K253" s="94">
        <f>0.001*[88]Sheet1!$F$212</f>
        <v>4.9000000000000002E-2</v>
      </c>
      <c r="L253" s="94">
        <f>0.001*[88]Sheet1!$F$213</f>
        <v>4.4999999999999998E-2</v>
      </c>
      <c r="M253" s="94">
        <f>0.001*[88]Sheet1!$F$214</f>
        <v>4.2000000000000003E-2</v>
      </c>
      <c r="N253" s="94">
        <f>0.001*[88]Sheet1!$F$215</f>
        <v>4.2000000000000003E-2</v>
      </c>
      <c r="O253" s="94">
        <f>0.001*[88]Sheet1!$F$216</f>
        <v>4.2000000000000003E-2</v>
      </c>
      <c r="P253" s="94">
        <f>0.001*[88]Sheet1!$F$217</f>
        <v>4.2000000000000003E-2</v>
      </c>
      <c r="Q253" s="94">
        <f>0.001*[88]Sheet1!$F$218</f>
        <v>4.2000000000000003E-2</v>
      </c>
      <c r="R253" s="94">
        <f>0.001*[88]Sheet1!$F$219</f>
        <v>4.2000000000000003E-2</v>
      </c>
      <c r="S253" s="94">
        <f>0.001*[88]Sheet1!$F$220</f>
        <v>4.2000000000000003E-2</v>
      </c>
      <c r="T253" s="94">
        <f>0.001*[88]Sheet1!$F$221</f>
        <v>4.3000000000000003E-2</v>
      </c>
      <c r="U253" s="94">
        <f>0.001*[88]Sheet1!$F$222</f>
        <v>4.3000000000000003E-2</v>
      </c>
      <c r="V253" s="94">
        <f>0.001*[88]Sheet1!$F$223</f>
        <v>4.3000000000000003E-2</v>
      </c>
      <c r="W253" s="94">
        <f>0.001*[88]Sheet1!$F$224</f>
        <v>4.3999999999999997E-2</v>
      </c>
      <c r="X253" s="94">
        <f>0.001*[88]Sheet1!$F$225</f>
        <v>4.3000000000000003E-2</v>
      </c>
      <c r="Y253" s="94">
        <f>0.001*[88]Sheet1!$F$226</f>
        <v>4.3999999999999997E-2</v>
      </c>
      <c r="Z253" s="129">
        <f>0.001*[88]Sheet1!$F$227</f>
        <v>4.3999999999999997E-2</v>
      </c>
      <c r="AA253" s="120">
        <f t="shared" si="42"/>
        <v>4.9000000000000002E-2</v>
      </c>
      <c r="AB253" s="95">
        <f t="shared" si="43"/>
        <v>4.2000000000000003E-2</v>
      </c>
      <c r="AC253" s="99">
        <f t="shared" si="44"/>
        <v>4.3750000000000011E-2</v>
      </c>
    </row>
    <row r="254" spans="2:29" ht="15" customHeight="1">
      <c r="B254" s="113">
        <v>10</v>
      </c>
      <c r="C254" s="132">
        <f>0.001*[88]Sheet1!$F$228</f>
        <v>4.3000000000000003E-2</v>
      </c>
      <c r="D254" s="105">
        <f>0.001*[88]Sheet1!$F$229</f>
        <v>4.3000000000000003E-2</v>
      </c>
      <c r="E254" s="105">
        <f>0.001*[88]Sheet1!$F$230</f>
        <v>4.3000000000000003E-2</v>
      </c>
      <c r="F254" s="105">
        <f>0.001*[88]Sheet1!$F$231</f>
        <v>4.3999999999999997E-2</v>
      </c>
      <c r="G254" s="105">
        <f>0.001*[88]Sheet1!$F$232</f>
        <v>4.3999999999999997E-2</v>
      </c>
      <c r="H254" s="105">
        <f>0.001*[88]Sheet1!$F$233</f>
        <v>4.4999999999999998E-2</v>
      </c>
      <c r="I254" s="105">
        <f>0.001*[88]Sheet1!$F$234</f>
        <v>4.4999999999999998E-2</v>
      </c>
      <c r="J254" s="105">
        <f>0.001*[88]Sheet1!$F$235</f>
        <v>4.4999999999999998E-2</v>
      </c>
      <c r="K254" s="105">
        <f>0.001*[88]Sheet1!$F$236</f>
        <v>4.3999999999999997E-2</v>
      </c>
      <c r="L254" s="105">
        <f>0.001*[88]Sheet1!$F$237</f>
        <v>4.3999999999999997E-2</v>
      </c>
      <c r="M254" s="105">
        <f>0.001*[88]Sheet1!$F$238</f>
        <v>4.3000000000000003E-2</v>
      </c>
      <c r="N254" s="105">
        <f>0.001*[88]Sheet1!$F$239</f>
        <v>4.3000000000000003E-2</v>
      </c>
      <c r="O254" s="105">
        <f>0.001*[88]Sheet1!$F$240</f>
        <v>4.3000000000000003E-2</v>
      </c>
      <c r="P254" s="105">
        <f>0.001*[88]Sheet1!$F$241</f>
        <v>4.3000000000000003E-2</v>
      </c>
      <c r="Q254" s="105">
        <f>0.001*[88]Sheet1!$F$242</f>
        <v>4.3000000000000003E-2</v>
      </c>
      <c r="R254" s="105">
        <f>0.001*[88]Sheet1!$F$243</f>
        <v>4.2000000000000003E-2</v>
      </c>
      <c r="S254" s="105">
        <f>0.001*[88]Sheet1!$F$244</f>
        <v>4.3000000000000003E-2</v>
      </c>
      <c r="T254" s="105">
        <f>0.001*[88]Sheet1!$F$245</f>
        <v>4.2000000000000003E-2</v>
      </c>
      <c r="U254" s="105">
        <f>0.001*[88]Sheet1!$F$246</f>
        <v>4.3000000000000003E-2</v>
      </c>
      <c r="V254" s="105">
        <f>0.001*[88]Sheet1!$F$247</f>
        <v>4.3000000000000003E-2</v>
      </c>
      <c r="W254" s="105">
        <f>0.001*[88]Sheet1!$F$248</f>
        <v>4.3000000000000003E-2</v>
      </c>
      <c r="X254" s="105">
        <f>0.001*[88]Sheet1!$F$249</f>
        <v>4.3999999999999997E-2</v>
      </c>
      <c r="Y254" s="105">
        <f>0.001*[88]Sheet1!$F$250</f>
        <v>4.3999999999999997E-2</v>
      </c>
      <c r="Z254" s="133">
        <f>0.001*[88]Sheet1!$F$251</f>
        <v>4.3999999999999997E-2</v>
      </c>
      <c r="AA254" s="122">
        <f t="shared" si="42"/>
        <v>4.4999999999999998E-2</v>
      </c>
      <c r="AB254" s="106">
        <f t="shared" si="43"/>
        <v>4.2000000000000003E-2</v>
      </c>
      <c r="AC254" s="107">
        <f t="shared" si="44"/>
        <v>4.3458333333333349E-2</v>
      </c>
    </row>
    <row r="255" spans="2:29" ht="15" customHeight="1">
      <c r="B255" s="111">
        <v>11</v>
      </c>
      <c r="C255" s="128">
        <f>0.001*[88]Sheet1!$F$252</f>
        <v>4.3999999999999997E-2</v>
      </c>
      <c r="D255" s="94">
        <f>0.001*[88]Sheet1!$F$253</f>
        <v>4.3999999999999997E-2</v>
      </c>
      <c r="E255" s="94">
        <f>0.001*[88]Sheet1!$F$254</f>
        <v>4.3000000000000003E-2</v>
      </c>
      <c r="F255" s="94">
        <f>0.001*[88]Sheet1!$F$255</f>
        <v>4.3000000000000003E-2</v>
      </c>
      <c r="G255" s="94">
        <f>0.001*[88]Sheet1!$F$256</f>
        <v>4.3999999999999997E-2</v>
      </c>
      <c r="H255" s="94">
        <f>0.001*[88]Sheet1!$F$257</f>
        <v>4.3999999999999997E-2</v>
      </c>
      <c r="I255" s="94">
        <f>0.001*[88]Sheet1!$F$258</f>
        <v>4.3999999999999997E-2</v>
      </c>
      <c r="J255" s="94">
        <f>0.001*[88]Sheet1!$F$259</f>
        <v>4.3999999999999997E-2</v>
      </c>
      <c r="K255" s="94">
        <f>0.001*[88]Sheet1!$F$260</f>
        <v>4.3999999999999997E-2</v>
      </c>
      <c r="L255" s="94">
        <f>0.001*[88]Sheet1!$F$261</f>
        <v>4.3000000000000003E-2</v>
      </c>
      <c r="M255" s="94">
        <f>0.001*[88]Sheet1!$F$262</f>
        <v>4.3000000000000003E-2</v>
      </c>
      <c r="N255" s="94">
        <f>0.001*[88]Sheet1!$F$263</f>
        <v>4.3000000000000003E-2</v>
      </c>
      <c r="O255" s="94">
        <f>0.001*[88]Sheet1!$F$264</f>
        <v>4.2000000000000003E-2</v>
      </c>
      <c r="P255" s="94">
        <f>0.001*[88]Sheet1!$F$265</f>
        <v>4.3000000000000003E-2</v>
      </c>
      <c r="Q255" s="94">
        <f>0.001*[88]Sheet1!$F$266</f>
        <v>4.3000000000000003E-2</v>
      </c>
      <c r="R255" s="94">
        <f>0.001*[88]Sheet1!$F$267</f>
        <v>4.2000000000000003E-2</v>
      </c>
      <c r="S255" s="94">
        <f>0.001*[88]Sheet1!$F$268</f>
        <v>4.3000000000000003E-2</v>
      </c>
      <c r="T255" s="94">
        <f>0.001*[88]Sheet1!$F$269</f>
        <v>4.3000000000000003E-2</v>
      </c>
      <c r="U255" s="94">
        <f>0.001*[88]Sheet1!$F$270</f>
        <v>4.3000000000000003E-2</v>
      </c>
      <c r="V255" s="94">
        <f>0.001*[88]Sheet1!$F$271</f>
        <v>4.3000000000000003E-2</v>
      </c>
      <c r="W255" s="94">
        <f>0.001*[88]Sheet1!$F$272</f>
        <v>4.3000000000000003E-2</v>
      </c>
      <c r="X255" s="94">
        <f>0.001*[88]Sheet1!$F$273</f>
        <v>4.3000000000000003E-2</v>
      </c>
      <c r="Y255" s="94">
        <f>0.001*[88]Sheet1!$F$274</f>
        <v>4.3000000000000003E-2</v>
      </c>
      <c r="Z255" s="129">
        <f>0.001*[88]Sheet1!$F$275</f>
        <v>4.3000000000000003E-2</v>
      </c>
      <c r="AA255" s="120">
        <f t="shared" si="42"/>
        <v>4.3999999999999997E-2</v>
      </c>
      <c r="AB255" s="95">
        <f t="shared" si="43"/>
        <v>4.2000000000000003E-2</v>
      </c>
      <c r="AC255" s="99">
        <f t="shared" si="44"/>
        <v>4.3208333333333349E-2</v>
      </c>
    </row>
    <row r="256" spans="2:29" ht="15" customHeight="1">
      <c r="B256" s="111">
        <v>12</v>
      </c>
      <c r="C256" s="128">
        <f>0.001*[88]Sheet1!$F$276</f>
        <v>4.3000000000000003E-2</v>
      </c>
      <c r="D256" s="94">
        <f>0.001*[88]Sheet1!$F$277</f>
        <v>4.3000000000000003E-2</v>
      </c>
      <c r="E256" s="94">
        <f>0.001*[88]Sheet1!$F$278</f>
        <v>4.3000000000000003E-2</v>
      </c>
      <c r="F256" s="94">
        <f>0.001*[88]Sheet1!$F$279</f>
        <v>4.3000000000000003E-2</v>
      </c>
      <c r="G256" s="94">
        <f>0.001*[88]Sheet1!$F$280</f>
        <v>4.3000000000000003E-2</v>
      </c>
      <c r="H256" s="94">
        <f>0.001*[88]Sheet1!$F$281</f>
        <v>4.3000000000000003E-2</v>
      </c>
      <c r="I256" s="94">
        <f>0.001*[88]Sheet1!$F$282</f>
        <v>4.3000000000000003E-2</v>
      </c>
      <c r="J256" s="94">
        <f>0.001*[88]Sheet1!$F$283</f>
        <v>4.3000000000000003E-2</v>
      </c>
      <c r="K256" s="94">
        <f>0.001*[88]Sheet1!$F$284</f>
        <v>4.2000000000000003E-2</v>
      </c>
      <c r="L256" s="94">
        <f>0.001*[88]Sheet1!$F$285</f>
        <v>4.2000000000000003E-2</v>
      </c>
      <c r="M256" s="94">
        <f>0.001*[88]Sheet1!$F$286</f>
        <v>4.2000000000000003E-2</v>
      </c>
      <c r="N256" s="94">
        <f>0.001*[88]Sheet1!$F$287</f>
        <v>4.2000000000000003E-2</v>
      </c>
      <c r="O256" s="94">
        <f>0.001*[88]Sheet1!$F$288</f>
        <v>4.2000000000000003E-2</v>
      </c>
      <c r="P256" s="94">
        <f>0.001*[88]Sheet1!$F$289</f>
        <v>4.2000000000000003E-2</v>
      </c>
      <c r="Q256" s="94">
        <f>0.001*[88]Sheet1!$F$290</f>
        <v>4.2000000000000003E-2</v>
      </c>
      <c r="R256" s="94">
        <f>0.001*[88]Sheet1!$F$291</f>
        <v>4.2000000000000003E-2</v>
      </c>
      <c r="S256" s="94">
        <f>0.001*[88]Sheet1!$F$292</f>
        <v>4.2000000000000003E-2</v>
      </c>
      <c r="T256" s="94">
        <f>0.001*[88]Sheet1!$F$293</f>
        <v>4.2000000000000003E-2</v>
      </c>
      <c r="U256" s="94">
        <f>0.001*[88]Sheet1!$F$294</f>
        <v>4.3000000000000003E-2</v>
      </c>
      <c r="V256" s="94">
        <f>0.001*[88]Sheet1!$F$295</f>
        <v>4.3000000000000003E-2</v>
      </c>
      <c r="W256" s="94">
        <f>0.001*[88]Sheet1!$F$296</f>
        <v>4.3000000000000003E-2</v>
      </c>
      <c r="X256" s="94">
        <f>0.001*[88]Sheet1!$F$297</f>
        <v>4.3999999999999997E-2</v>
      </c>
      <c r="Y256" s="94">
        <f>0.001*[88]Sheet1!$F$298</f>
        <v>4.3999999999999997E-2</v>
      </c>
      <c r="Z256" s="129">
        <f>0.001*[88]Sheet1!$F$299</f>
        <v>4.3999999999999997E-2</v>
      </c>
      <c r="AA256" s="120">
        <f t="shared" si="42"/>
        <v>4.3999999999999997E-2</v>
      </c>
      <c r="AB256" s="95">
        <f t="shared" si="43"/>
        <v>4.2000000000000003E-2</v>
      </c>
      <c r="AC256" s="99">
        <f t="shared" si="44"/>
        <v>4.2708333333333348E-2</v>
      </c>
    </row>
    <row r="257" spans="2:29" ht="15" customHeight="1">
      <c r="B257" s="111">
        <v>13</v>
      </c>
      <c r="C257" s="128">
        <f>0.001*[88]Sheet1!$F$300</f>
        <v>4.3999999999999997E-2</v>
      </c>
      <c r="D257" s="94">
        <f>0.001*[88]Sheet1!$F$301</f>
        <v>4.3999999999999997E-2</v>
      </c>
      <c r="E257" s="94">
        <f>0.001*[88]Sheet1!$F$302</f>
        <v>4.4999999999999998E-2</v>
      </c>
      <c r="F257" s="94">
        <f>0.001*[88]Sheet1!$F$303</f>
        <v>4.3999999999999997E-2</v>
      </c>
      <c r="G257" s="94">
        <f>0.001*[88]Sheet1!$F$304</f>
        <v>4.3000000000000003E-2</v>
      </c>
      <c r="H257" s="94">
        <f>0.001*[88]Sheet1!$F$305</f>
        <v>4.3000000000000003E-2</v>
      </c>
      <c r="I257" s="94">
        <f>0.001*[88]Sheet1!$F$306</f>
        <v>4.3000000000000003E-2</v>
      </c>
      <c r="J257" s="94">
        <f>0.001*[88]Sheet1!$F$307</f>
        <v>4.3000000000000003E-2</v>
      </c>
      <c r="K257" s="94">
        <f>0.001*[88]Sheet1!$F$308</f>
        <v>4.3000000000000003E-2</v>
      </c>
      <c r="L257" s="94">
        <f>0.001*[88]Sheet1!$F$309</f>
        <v>4.3000000000000003E-2</v>
      </c>
      <c r="M257" s="94">
        <f>0.001*[88]Sheet1!$F$310</f>
        <v>4.2000000000000003E-2</v>
      </c>
      <c r="N257" s="94">
        <f>0.001*[88]Sheet1!$F$311</f>
        <v>4.2000000000000003E-2</v>
      </c>
      <c r="O257" s="94">
        <f>0.001*[88]Sheet1!$F$312</f>
        <v>4.2000000000000003E-2</v>
      </c>
      <c r="P257" s="94">
        <f>0.001*[88]Sheet1!$F$313</f>
        <v>4.2000000000000003E-2</v>
      </c>
      <c r="Q257" s="94">
        <f>0.001*[88]Sheet1!$F$314</f>
        <v>4.2000000000000003E-2</v>
      </c>
      <c r="R257" s="94">
        <f>0.001*[88]Sheet1!$F$315</f>
        <v>4.2000000000000003E-2</v>
      </c>
      <c r="S257" s="94">
        <f>0.001*[88]Sheet1!$F$316</f>
        <v>4.1000000000000002E-2</v>
      </c>
      <c r="T257" s="94">
        <f>0.001*[88]Sheet1!$F$317</f>
        <v>4.1000000000000002E-2</v>
      </c>
      <c r="U257" s="94">
        <f>0.001*[88]Sheet1!$F$318</f>
        <v>4.2000000000000003E-2</v>
      </c>
      <c r="V257" s="94">
        <f>0.001*[88]Sheet1!$F$319</f>
        <v>4.3000000000000003E-2</v>
      </c>
      <c r="W257" s="94">
        <f>0.001*[88]Sheet1!$F$320</f>
        <v>4.3000000000000003E-2</v>
      </c>
      <c r="X257" s="94">
        <f>0.001*[88]Sheet1!$F$321</f>
        <v>4.3000000000000003E-2</v>
      </c>
      <c r="Y257" s="94">
        <f>0.001*[88]Sheet1!$F$322</f>
        <v>4.3000000000000003E-2</v>
      </c>
      <c r="Z257" s="129">
        <f>0.001*[88]Sheet1!$F$323</f>
        <v>4.3999999999999997E-2</v>
      </c>
      <c r="AA257" s="120">
        <f t="shared" si="42"/>
        <v>4.4999999999999998E-2</v>
      </c>
      <c r="AB257" s="95">
        <f t="shared" si="43"/>
        <v>4.1000000000000002E-2</v>
      </c>
      <c r="AC257" s="99">
        <f t="shared" si="44"/>
        <v>4.2791666666666679E-2</v>
      </c>
    </row>
    <row r="258" spans="2:29" ht="15" customHeight="1">
      <c r="B258" s="111">
        <v>14</v>
      </c>
      <c r="C258" s="128">
        <f>0.001*[88]Sheet1!$F$324</f>
        <v>4.7E-2</v>
      </c>
      <c r="D258" s="94">
        <f>0.001*[88]Sheet1!$F$325</f>
        <v>0.05</v>
      </c>
      <c r="E258" s="94">
        <f>0.001*[88]Sheet1!$F$326</f>
        <v>5.1000000000000004E-2</v>
      </c>
      <c r="F258" s="94">
        <f>0.001*[88]Sheet1!$F$327</f>
        <v>5.2000000000000005E-2</v>
      </c>
      <c r="G258" s="94">
        <f>0.001*[88]Sheet1!$F$328</f>
        <v>5.6000000000000001E-2</v>
      </c>
      <c r="H258" s="94">
        <f>0.001*[88]Sheet1!$F$329</f>
        <v>5.2999999999999999E-2</v>
      </c>
      <c r="I258" s="94">
        <f>0.001*[88]Sheet1!$F$330</f>
        <v>5.2999999999999999E-2</v>
      </c>
      <c r="J258" s="94">
        <f>0.001*[88]Sheet1!$F$331</f>
        <v>5.2000000000000005E-2</v>
      </c>
      <c r="K258" s="94">
        <f>0.001*[88]Sheet1!$F$332</f>
        <v>4.9000000000000002E-2</v>
      </c>
      <c r="L258" s="94">
        <f>0.001*[88]Sheet1!$F$333</f>
        <v>4.4999999999999998E-2</v>
      </c>
      <c r="M258" s="94">
        <f>0.001*[88]Sheet1!$F$334</f>
        <v>4.3000000000000003E-2</v>
      </c>
      <c r="N258" s="94">
        <f>0.001*[88]Sheet1!$F$335</f>
        <v>4.2000000000000003E-2</v>
      </c>
      <c r="O258" s="94">
        <f>0.001*[88]Sheet1!$F$336</f>
        <v>4.2000000000000003E-2</v>
      </c>
      <c r="P258" s="94">
        <f>0.001*[88]Sheet1!$F$337</f>
        <v>4.2000000000000003E-2</v>
      </c>
      <c r="Q258" s="94">
        <f>0.001*[88]Sheet1!$F$338</f>
        <v>4.2000000000000003E-2</v>
      </c>
      <c r="R258" s="94">
        <f>0.001*[88]Sheet1!$F$339</f>
        <v>4.2000000000000003E-2</v>
      </c>
      <c r="S258" s="94">
        <f>0.001*[88]Sheet1!$F$340</f>
        <v>4.3000000000000003E-2</v>
      </c>
      <c r="T258" s="94">
        <f>0.001*[88]Sheet1!$F$341</f>
        <v>4.3000000000000003E-2</v>
      </c>
      <c r="U258" s="94">
        <f>0.001*[88]Sheet1!$F$342</f>
        <v>4.3000000000000003E-2</v>
      </c>
      <c r="V258" s="94">
        <f>0.001*[88]Sheet1!$F$343</f>
        <v>4.3000000000000003E-2</v>
      </c>
      <c r="W258" s="94">
        <f>0.001*[88]Sheet1!$F$344</f>
        <v>4.3000000000000003E-2</v>
      </c>
      <c r="X258" s="94">
        <f>0.001*[88]Sheet1!$F$345</f>
        <v>4.3000000000000003E-2</v>
      </c>
      <c r="Y258" s="94">
        <f>0.001*[88]Sheet1!$F$346</f>
        <v>4.3000000000000003E-2</v>
      </c>
      <c r="Z258" s="129">
        <f>0.001*[88]Sheet1!$F$347</f>
        <v>4.3000000000000003E-2</v>
      </c>
      <c r="AA258" s="120">
        <f t="shared" si="42"/>
        <v>5.6000000000000001E-2</v>
      </c>
      <c r="AB258" s="95">
        <f t="shared" si="43"/>
        <v>4.2000000000000003E-2</v>
      </c>
      <c r="AC258" s="99">
        <f t="shared" si="44"/>
        <v>4.6041666666666675E-2</v>
      </c>
    </row>
    <row r="259" spans="2:29" ht="15" customHeight="1">
      <c r="B259" s="111">
        <v>15</v>
      </c>
      <c r="C259" s="128">
        <f>0.001*[88]Sheet1!$F$348</f>
        <v>4.3000000000000003E-2</v>
      </c>
      <c r="D259" s="94">
        <f>0.001*[88]Sheet1!$F$349</f>
        <v>4.5999999999999999E-2</v>
      </c>
      <c r="E259" s="94">
        <f>0.001*[88]Sheet1!$F$350</f>
        <v>4.4999999999999998E-2</v>
      </c>
      <c r="F259" s="94">
        <f>0.001*[88]Sheet1!$F$351</f>
        <v>4.3999999999999997E-2</v>
      </c>
      <c r="G259" s="94">
        <f>0.001*[88]Sheet1!$F$352</f>
        <v>4.3999999999999997E-2</v>
      </c>
      <c r="H259" s="94">
        <f>0.001*[88]Sheet1!$F$353</f>
        <v>4.3999999999999997E-2</v>
      </c>
      <c r="I259" s="94">
        <f>0.001*[88]Sheet1!$F$354</f>
        <v>4.7E-2</v>
      </c>
      <c r="J259" s="94">
        <f>0.001*[88]Sheet1!$F$355</f>
        <v>4.8000000000000001E-2</v>
      </c>
      <c r="K259" s="94">
        <f>0.001*[88]Sheet1!$F$356</f>
        <v>4.3999999999999997E-2</v>
      </c>
      <c r="L259" s="94">
        <f>0.001*[88]Sheet1!$F$357</f>
        <v>4.3000000000000003E-2</v>
      </c>
      <c r="M259" s="94">
        <f>0.001*[88]Sheet1!$F$358</f>
        <v>4.3000000000000003E-2</v>
      </c>
      <c r="N259" s="94">
        <f>0.001*[88]Sheet1!$F$359</f>
        <v>4.3000000000000003E-2</v>
      </c>
      <c r="O259" s="94">
        <f>0.001*[88]Sheet1!$F$360</f>
        <v>4.3000000000000003E-2</v>
      </c>
      <c r="P259" s="94">
        <f>0.001*[88]Sheet1!$F$361</f>
        <v>4.3000000000000003E-2</v>
      </c>
      <c r="Q259" s="94">
        <f>0.001*[88]Sheet1!$F$362</f>
        <v>4.2000000000000003E-2</v>
      </c>
      <c r="R259" s="94">
        <f>0.001*[88]Sheet1!$F$363</f>
        <v>4.2000000000000003E-2</v>
      </c>
      <c r="S259" s="94">
        <f>0.001*[88]Sheet1!$F$364</f>
        <v>4.2000000000000003E-2</v>
      </c>
      <c r="T259" s="94">
        <f>0.001*[88]Sheet1!$F$365</f>
        <v>4.2000000000000003E-2</v>
      </c>
      <c r="U259" s="94">
        <f>0.001*[88]Sheet1!$F$366</f>
        <v>4.3000000000000003E-2</v>
      </c>
      <c r="V259" s="94">
        <f>0.001*[88]Sheet1!$F$367</f>
        <v>4.3000000000000003E-2</v>
      </c>
      <c r="W259" s="94">
        <f>0.001*[88]Sheet1!$F$368</f>
        <v>4.3000000000000003E-2</v>
      </c>
      <c r="X259" s="94">
        <f>0.001*[88]Sheet1!$F$369</f>
        <v>4.3000000000000003E-2</v>
      </c>
      <c r="Y259" s="94">
        <f>0.001*[88]Sheet1!$F$370</f>
        <v>4.3000000000000003E-2</v>
      </c>
      <c r="Z259" s="129">
        <f>0.001*[88]Sheet1!$F$371</f>
        <v>4.3000000000000003E-2</v>
      </c>
      <c r="AA259" s="120">
        <f t="shared" si="42"/>
        <v>4.8000000000000001E-2</v>
      </c>
      <c r="AB259" s="95">
        <f t="shared" si="43"/>
        <v>4.2000000000000003E-2</v>
      </c>
      <c r="AC259" s="99">
        <f t="shared" si="44"/>
        <v>4.3583333333333342E-2</v>
      </c>
    </row>
    <row r="260" spans="2:29" ht="15" customHeight="1">
      <c r="B260" s="112">
        <v>16</v>
      </c>
      <c r="C260" s="130">
        <f>0.001*[88]Sheet1!$F$372</f>
        <v>4.3000000000000003E-2</v>
      </c>
      <c r="D260" s="102">
        <f>0.001*[88]Sheet1!$F$373</f>
        <v>4.2000000000000003E-2</v>
      </c>
      <c r="E260" s="102">
        <f>0.001*[88]Sheet1!$F$374</f>
        <v>4.3000000000000003E-2</v>
      </c>
      <c r="F260" s="102">
        <f>0.001*[88]Sheet1!$F$375</f>
        <v>4.3000000000000003E-2</v>
      </c>
      <c r="G260" s="102">
        <f>0.001*[88]Sheet1!$F$376</f>
        <v>4.3000000000000003E-2</v>
      </c>
      <c r="H260" s="102">
        <f>0.001*[88]Sheet1!$F$377</f>
        <v>4.3000000000000003E-2</v>
      </c>
      <c r="I260" s="102">
        <f>0.001*[88]Sheet1!$F$378</f>
        <v>4.3000000000000003E-2</v>
      </c>
      <c r="J260" s="102">
        <f>0.001*[88]Sheet1!$F$379</f>
        <v>4.3999999999999997E-2</v>
      </c>
      <c r="K260" s="102">
        <f>0.001*[88]Sheet1!$F$380</f>
        <v>4.2000000000000003E-2</v>
      </c>
      <c r="L260" s="102">
        <f>0.001*[88]Sheet1!$F$381</f>
        <v>4.2000000000000003E-2</v>
      </c>
      <c r="M260" s="102">
        <f>0.001*[88]Sheet1!$F$382</f>
        <v>4.2000000000000003E-2</v>
      </c>
      <c r="N260" s="102">
        <f>0.001*[88]Sheet1!$F$383</f>
        <v>4.2000000000000003E-2</v>
      </c>
      <c r="O260" s="102">
        <f>0.001*[88]Sheet1!$F$384</f>
        <v>4.2000000000000003E-2</v>
      </c>
      <c r="P260" s="102">
        <f>0.001*[88]Sheet1!$F$385</f>
        <v>4.2000000000000003E-2</v>
      </c>
      <c r="Q260" s="102">
        <f>0.001*[88]Sheet1!$F$386</f>
        <v>4.2000000000000003E-2</v>
      </c>
      <c r="R260" s="102">
        <f>0.001*[88]Sheet1!$F$387</f>
        <v>4.2000000000000003E-2</v>
      </c>
      <c r="S260" s="102">
        <f>0.001*[88]Sheet1!$F$388</f>
        <v>4.2000000000000003E-2</v>
      </c>
      <c r="T260" s="102">
        <f>0.001*[88]Sheet1!$F$389</f>
        <v>4.2000000000000003E-2</v>
      </c>
      <c r="U260" s="102">
        <f>0.001*[88]Sheet1!$F$390</f>
        <v>4.2000000000000003E-2</v>
      </c>
      <c r="V260" s="102">
        <f>0.001*[88]Sheet1!$F$391</f>
        <v>4.2000000000000003E-2</v>
      </c>
      <c r="W260" s="102">
        <f>0.001*[88]Sheet1!$F$392</f>
        <v>4.2000000000000003E-2</v>
      </c>
      <c r="X260" s="102">
        <f>0.001*[88]Sheet1!$F$393</f>
        <v>4.2000000000000003E-2</v>
      </c>
      <c r="Y260" s="102">
        <f>0.001*[88]Sheet1!$F$394</f>
        <v>4.2000000000000003E-2</v>
      </c>
      <c r="Z260" s="131">
        <f>0.001*[88]Sheet1!$F$395</f>
        <v>4.3000000000000003E-2</v>
      </c>
      <c r="AA260" s="121">
        <f t="shared" si="42"/>
        <v>4.3999999999999997E-2</v>
      </c>
      <c r="AB260" s="103">
        <f t="shared" si="43"/>
        <v>4.2000000000000003E-2</v>
      </c>
      <c r="AC260" s="104">
        <f t="shared" si="44"/>
        <v>4.2375000000000017E-2</v>
      </c>
    </row>
    <row r="261" spans="2:29" ht="15" customHeight="1">
      <c r="B261" s="111">
        <v>17</v>
      </c>
      <c r="C261" s="128">
        <f>0.001*[88]Sheet1!$F$396</f>
        <v>4.4999999999999998E-2</v>
      </c>
      <c r="D261" s="94">
        <f>0.001*[88]Sheet1!$F$397</f>
        <v>4.4999999999999998E-2</v>
      </c>
      <c r="E261" s="94">
        <f>0.001*[88]Sheet1!$F$398</f>
        <v>4.9000000000000002E-2</v>
      </c>
      <c r="F261" s="94">
        <f>0.001*[88]Sheet1!$F$399</f>
        <v>4.8000000000000001E-2</v>
      </c>
      <c r="G261" s="94">
        <f>0.001*[88]Sheet1!$F$400</f>
        <v>4.5999999999999999E-2</v>
      </c>
      <c r="H261" s="94">
        <f>0.001*[88]Sheet1!$F$401</f>
        <v>4.3999999999999997E-2</v>
      </c>
      <c r="I261" s="94">
        <f>0.001*[88]Sheet1!$F$402</f>
        <v>4.3000000000000003E-2</v>
      </c>
      <c r="J261" s="94">
        <f>0.001*[88]Sheet1!$F$403</f>
        <v>4.3000000000000003E-2</v>
      </c>
      <c r="K261" s="94">
        <f>0.001*[88]Sheet1!$F$404</f>
        <v>4.3000000000000003E-2</v>
      </c>
      <c r="L261" s="94">
        <f>0.001*[88]Sheet1!$F$405</f>
        <v>4.2000000000000003E-2</v>
      </c>
      <c r="M261" s="94">
        <f>0.001*[88]Sheet1!$F$406</f>
        <v>4.3000000000000003E-2</v>
      </c>
      <c r="N261" s="94">
        <f>0.001*[88]Sheet1!$F$407</f>
        <v>4.3000000000000003E-2</v>
      </c>
      <c r="O261" s="94">
        <f>0.001*[88]Sheet1!$F$408</f>
        <v>4.3000000000000003E-2</v>
      </c>
      <c r="P261" s="94">
        <f>0.001*[88]Sheet1!$F$409</f>
        <v>4.3000000000000003E-2</v>
      </c>
      <c r="Q261" s="94">
        <f>0.001*[88]Sheet1!$F$400</f>
        <v>4.5999999999999999E-2</v>
      </c>
      <c r="R261" s="94">
        <f>0.001*[88]Sheet1!$F$411</f>
        <v>4.3000000000000003E-2</v>
      </c>
      <c r="S261" s="94">
        <f>0.001*[88]Sheet1!$F$412</f>
        <v>4.3000000000000003E-2</v>
      </c>
      <c r="T261" s="94">
        <f>0.001*[88]Sheet1!$F$413</f>
        <v>4.3000000000000003E-2</v>
      </c>
      <c r="U261" s="94">
        <f>0.001*[88]Sheet1!$F$414</f>
        <v>4.3000000000000003E-2</v>
      </c>
      <c r="V261" s="94">
        <f>0.001*[88]Sheet1!$F$415</f>
        <v>4.3000000000000003E-2</v>
      </c>
      <c r="W261" s="94">
        <f>0.001*[88]Sheet1!$F$416</f>
        <v>4.3000000000000003E-2</v>
      </c>
      <c r="X261" s="94">
        <f>0.001*[88]Sheet1!$F$417</f>
        <v>4.3000000000000003E-2</v>
      </c>
      <c r="Y261" s="94">
        <f>0.001*[88]Sheet1!$F$418</f>
        <v>4.3000000000000003E-2</v>
      </c>
      <c r="Z261" s="129">
        <f>0.001*[88]Sheet1!$F$419</f>
        <v>4.3000000000000003E-2</v>
      </c>
      <c r="AA261" s="120">
        <f t="shared" si="42"/>
        <v>4.9000000000000002E-2</v>
      </c>
      <c r="AB261" s="95">
        <f t="shared" si="43"/>
        <v>4.2000000000000003E-2</v>
      </c>
      <c r="AC261" s="99">
        <f t="shared" si="44"/>
        <v>4.3875000000000004E-2</v>
      </c>
    </row>
    <row r="262" spans="2:29" ht="15" customHeight="1">
      <c r="B262" s="111">
        <v>18</v>
      </c>
      <c r="C262" s="128">
        <f>0.001*[88]Sheet1!$F$420</f>
        <v>4.2000000000000003E-2</v>
      </c>
      <c r="D262" s="94">
        <f>0.001*[88]Sheet1!$F$421</f>
        <v>4.3000000000000003E-2</v>
      </c>
      <c r="E262" s="94">
        <f>0.001*[88]Sheet1!$F$422</f>
        <v>4.3000000000000003E-2</v>
      </c>
      <c r="F262" s="94">
        <f>0.001*[88]Sheet1!$F$423</f>
        <v>4.3000000000000003E-2</v>
      </c>
      <c r="G262" s="94">
        <f>0.001*[88]Sheet1!$F$424</f>
        <v>4.3000000000000003E-2</v>
      </c>
      <c r="H262" s="94">
        <f>0.001*[88]Sheet1!$F$425</f>
        <v>4.3000000000000003E-2</v>
      </c>
      <c r="I262" s="94">
        <f>0.001*[88]Sheet1!$F$426</f>
        <v>4.3000000000000003E-2</v>
      </c>
      <c r="J262" s="94">
        <f>0.001*[88]Sheet1!$F$427</f>
        <v>4.3000000000000003E-2</v>
      </c>
      <c r="K262" s="94">
        <f>0.001*[88]Sheet1!$F$428</f>
        <v>4.2000000000000003E-2</v>
      </c>
      <c r="L262" s="94">
        <f>0.001*[88]Sheet1!$F$429</f>
        <v>4.2000000000000003E-2</v>
      </c>
      <c r="M262" s="94">
        <f>0.001*[88]Sheet1!$F$430</f>
        <v>4.2000000000000003E-2</v>
      </c>
      <c r="N262" s="94">
        <f>0.001*[88]Sheet1!$F$431</f>
        <v>4.2000000000000003E-2</v>
      </c>
      <c r="O262" s="94">
        <f>0.001*[88]Sheet1!$F$432</f>
        <v>4.2000000000000003E-2</v>
      </c>
      <c r="P262" s="94">
        <f>0.001*[88]Sheet1!$F$433</f>
        <v>4.3000000000000003E-2</v>
      </c>
      <c r="Q262" s="94">
        <f>0.001*[88]Sheet1!$F$434</f>
        <v>4.3000000000000003E-2</v>
      </c>
      <c r="R262" s="94">
        <f>0.001*[88]Sheet1!$F$435</f>
        <v>4.2000000000000003E-2</v>
      </c>
      <c r="S262" s="94">
        <f>0.001*[88]Sheet1!$F$436</f>
        <v>4.3000000000000003E-2</v>
      </c>
      <c r="T262" s="94">
        <f>0.001*[88]Sheet1!$F$437</f>
        <v>4.3000000000000003E-2</v>
      </c>
      <c r="U262" s="94">
        <f>0.001*[88]Sheet1!$F$438</f>
        <v>4.3999999999999997E-2</v>
      </c>
      <c r="V262" s="94">
        <f>0.001*[88]Sheet1!$F$439</f>
        <v>4.3000000000000003E-2</v>
      </c>
      <c r="W262" s="94">
        <f>0.001*[88]Sheet1!$F$440</f>
        <v>4.2000000000000003E-2</v>
      </c>
      <c r="X262" s="94">
        <f>0.001*[88]Sheet1!$F$441</f>
        <v>4.2000000000000003E-2</v>
      </c>
      <c r="Y262" s="94">
        <f>0.001*[88]Sheet1!$F$442</f>
        <v>4.2000000000000003E-2</v>
      </c>
      <c r="Z262" s="129">
        <f>0.001*[88]Sheet1!$F$443</f>
        <v>4.2000000000000003E-2</v>
      </c>
      <c r="AA262" s="120">
        <f t="shared" si="42"/>
        <v>4.3999999999999997E-2</v>
      </c>
      <c r="AB262" s="95">
        <f t="shared" si="43"/>
        <v>4.2000000000000003E-2</v>
      </c>
      <c r="AC262" s="99">
        <f t="shared" si="44"/>
        <v>4.2583333333333341E-2</v>
      </c>
    </row>
    <row r="263" spans="2:29" ht="15" customHeight="1">
      <c r="B263" s="111">
        <v>19</v>
      </c>
      <c r="C263" s="128">
        <f>0.001*[88]Sheet1!$F$444</f>
        <v>4.3000000000000003E-2</v>
      </c>
      <c r="D263" s="94">
        <f>0.001*[88]Sheet1!$F$445</f>
        <v>4.2000000000000003E-2</v>
      </c>
      <c r="E263" s="94">
        <f>0.001*[88]Sheet1!$F$446</f>
        <v>4.2000000000000003E-2</v>
      </c>
      <c r="F263" s="94">
        <f>0.001*[88]Sheet1!$F$447</f>
        <v>4.3000000000000003E-2</v>
      </c>
      <c r="G263" s="94">
        <f>0.001*[88]Sheet1!$F$448</f>
        <v>4.3000000000000003E-2</v>
      </c>
      <c r="H263" s="94">
        <f>0.001*[88]Sheet1!$F$449</f>
        <v>4.3000000000000003E-2</v>
      </c>
      <c r="I263" s="94">
        <f>0.001*[88]Sheet1!$F$450</f>
        <v>4.3000000000000003E-2</v>
      </c>
      <c r="J263" s="94">
        <f>0.001*[88]Sheet1!$F$451</f>
        <v>4.3000000000000003E-2</v>
      </c>
      <c r="K263" s="94">
        <f>0.001*[88]Sheet1!$F$452</f>
        <v>4.3000000000000003E-2</v>
      </c>
      <c r="L263" s="94">
        <f>0.001*[88]Sheet1!$F$453</f>
        <v>4.2000000000000003E-2</v>
      </c>
      <c r="M263" s="94">
        <f>0.001*[88]Sheet1!$F$454</f>
        <v>4.2000000000000003E-2</v>
      </c>
      <c r="N263" s="94">
        <f>0.001*[88]Sheet1!$F$455</f>
        <v>4.2000000000000003E-2</v>
      </c>
      <c r="O263" s="94">
        <f>0.001*[88]Sheet1!$F$456</f>
        <v>4.2000000000000003E-2</v>
      </c>
      <c r="P263" s="94">
        <f>0.001*[88]Sheet1!$F$457</f>
        <v>4.1000000000000002E-2</v>
      </c>
      <c r="Q263" s="94">
        <f>0.001*[88]Sheet1!$F$458</f>
        <v>4.1000000000000002E-2</v>
      </c>
      <c r="R263" s="94">
        <f>0.001*[88]Sheet1!$F$459</f>
        <v>4.2000000000000003E-2</v>
      </c>
      <c r="S263" s="94">
        <f>0.001*[88]Sheet1!$F$460</f>
        <v>4.2000000000000003E-2</v>
      </c>
      <c r="T263" s="94">
        <f>0.001*[88]Sheet1!$F$461</f>
        <v>4.2000000000000003E-2</v>
      </c>
      <c r="U263" s="94">
        <f>0.001*[88]Sheet1!$F$462</f>
        <v>4.3000000000000003E-2</v>
      </c>
      <c r="V263" s="94">
        <f>0.001*[88]Sheet1!$F$463</f>
        <v>4.3000000000000003E-2</v>
      </c>
      <c r="W263" s="94">
        <f>0.001*[88]Sheet1!$F$464</f>
        <v>4.3000000000000003E-2</v>
      </c>
      <c r="X263" s="94">
        <f>0.001*[88]Sheet1!$F$465</f>
        <v>4.3999999999999997E-2</v>
      </c>
      <c r="Y263" s="94">
        <f>0.001*[88]Sheet1!$F$466</f>
        <v>4.3999999999999997E-2</v>
      </c>
      <c r="Z263" s="129">
        <f>0.001*[88]Sheet1!$F$467</f>
        <v>4.3999999999999997E-2</v>
      </c>
      <c r="AA263" s="120">
        <f t="shared" si="42"/>
        <v>4.3999999999999997E-2</v>
      </c>
      <c r="AB263" s="95">
        <f t="shared" si="43"/>
        <v>4.1000000000000002E-2</v>
      </c>
      <c r="AC263" s="99">
        <f t="shared" si="44"/>
        <v>4.2583333333333341E-2</v>
      </c>
    </row>
    <row r="264" spans="2:29" ht="15" customHeight="1">
      <c r="B264" s="113">
        <v>20</v>
      </c>
      <c r="C264" s="132">
        <f>0.001*[88]Sheet1!$F$468</f>
        <v>4.3999999999999997E-2</v>
      </c>
      <c r="D264" s="105">
        <f>0.001*[88]Sheet1!$F$469</f>
        <v>4.3999999999999997E-2</v>
      </c>
      <c r="E264" s="105">
        <f>0.001*[88]Sheet1!$F$470</f>
        <v>4.4999999999999998E-2</v>
      </c>
      <c r="F264" s="105">
        <f>0.001*[88]Sheet1!$F$471</f>
        <v>4.4999999999999998E-2</v>
      </c>
      <c r="G264" s="105">
        <f>0.001*[88]Sheet1!$F$472</f>
        <v>4.4999999999999998E-2</v>
      </c>
      <c r="H264" s="105">
        <f>0.001*[88]Sheet1!$F$473</f>
        <v>4.4999999999999998E-2</v>
      </c>
      <c r="I264" s="105">
        <f>0.001*[88]Sheet1!$F$474</f>
        <v>4.3999999999999997E-2</v>
      </c>
      <c r="J264" s="105">
        <f>0.001*[88]Sheet1!$F$475</f>
        <v>4.3999999999999997E-2</v>
      </c>
      <c r="K264" s="105">
        <f>0.001*[88]Sheet1!$F$476</f>
        <v>4.3000000000000003E-2</v>
      </c>
      <c r="L264" s="105">
        <f>0.001*[88]Sheet1!$F$477</f>
        <v>4.3000000000000003E-2</v>
      </c>
      <c r="M264" s="105">
        <f>0.001*[88]Sheet1!$F$478</f>
        <v>4.3000000000000003E-2</v>
      </c>
      <c r="N264" s="105">
        <f>0.001*[88]Sheet1!$F$479</f>
        <v>4.2000000000000003E-2</v>
      </c>
      <c r="O264" s="105">
        <f>0.001*[88]Sheet1!$F$480</f>
        <v>4.2000000000000003E-2</v>
      </c>
      <c r="P264" s="105">
        <f>0.001*[88]Sheet1!$F$481</f>
        <v>4.2000000000000003E-2</v>
      </c>
      <c r="Q264" s="105">
        <f>0.001*[88]Sheet1!$F$482</f>
        <v>4.2000000000000003E-2</v>
      </c>
      <c r="R264" s="105">
        <f>0.001*[88]Sheet1!$F$483</f>
        <v>4.2000000000000003E-2</v>
      </c>
      <c r="S264" s="105">
        <f>0.001*[88]Sheet1!$F$484</f>
        <v>4.2000000000000003E-2</v>
      </c>
      <c r="T264" s="105">
        <f>0.001*[88]Sheet1!$F$485</f>
        <v>4.2000000000000003E-2</v>
      </c>
      <c r="U264" s="105">
        <f>0.001*[88]Sheet1!$F$486</f>
        <v>4.3000000000000003E-2</v>
      </c>
      <c r="V264" s="105">
        <f>0.001*[88]Sheet1!$F$487</f>
        <v>4.3999999999999997E-2</v>
      </c>
      <c r="W264" s="105">
        <f>0.001*[88]Sheet1!$F$488</f>
        <v>4.3999999999999997E-2</v>
      </c>
      <c r="X264" s="105">
        <f>0.001*[88]Sheet1!$F$489</f>
        <v>4.3999999999999997E-2</v>
      </c>
      <c r="Y264" s="105">
        <f>0.001*[88]Sheet1!$F$490</f>
        <v>4.3999999999999997E-2</v>
      </c>
      <c r="Z264" s="133">
        <f>0.001*[88]Sheet1!$F$491</f>
        <v>4.3999999999999997E-2</v>
      </c>
      <c r="AA264" s="122">
        <f t="shared" si="42"/>
        <v>4.4999999999999998E-2</v>
      </c>
      <c r="AB264" s="106">
        <f t="shared" si="43"/>
        <v>4.2000000000000003E-2</v>
      </c>
      <c r="AC264" s="107">
        <f t="shared" si="44"/>
        <v>4.341666666666668E-2</v>
      </c>
    </row>
    <row r="265" spans="2:29" ht="15" customHeight="1">
      <c r="B265" s="111">
        <v>21</v>
      </c>
      <c r="C265" s="128">
        <f>0.001*[88]Sheet1!$F$492</f>
        <v>4.3999999999999997E-2</v>
      </c>
      <c r="D265" s="94">
        <f>0.001*[88]Sheet1!$F$493</f>
        <v>4.3999999999999997E-2</v>
      </c>
      <c r="E265" s="94">
        <f>0.001*[88]Sheet1!$F$494</f>
        <v>4.3999999999999997E-2</v>
      </c>
      <c r="F265" s="94">
        <f>0.001*[88]Sheet1!$F$495</f>
        <v>4.3999999999999997E-2</v>
      </c>
      <c r="G265" s="94">
        <f>0.001*[88]Sheet1!$F$496</f>
        <v>4.3999999999999997E-2</v>
      </c>
      <c r="H265" s="94">
        <f>0.001*[88]Sheet1!$F$497</f>
        <v>4.3999999999999997E-2</v>
      </c>
      <c r="I265" s="94">
        <f>0.001*[88]Sheet1!$F$498</f>
        <v>4.4999999999999998E-2</v>
      </c>
      <c r="J265" s="94">
        <f>0.001*[88]Sheet1!$F$499</f>
        <v>4.3999999999999997E-2</v>
      </c>
      <c r="K265" s="94">
        <f>0.001*[88]Sheet1!$F$500</f>
        <v>4.3999999999999997E-2</v>
      </c>
      <c r="L265" s="94">
        <f>0.001*[88]Sheet1!$F$501</f>
        <v>4.3000000000000003E-2</v>
      </c>
      <c r="M265" s="94">
        <f>0.001*[88]Sheet1!$F$502</f>
        <v>4.2000000000000003E-2</v>
      </c>
      <c r="N265" s="94">
        <f>0.001*[88]Sheet1!$F$503</f>
        <v>4.2000000000000003E-2</v>
      </c>
      <c r="O265" s="94">
        <f>0.001*[88]Sheet1!$F$504</f>
        <v>4.2000000000000003E-2</v>
      </c>
      <c r="P265" s="94">
        <f>0.001*[88]Sheet1!$F$505</f>
        <v>4.2000000000000003E-2</v>
      </c>
      <c r="Q265" s="94">
        <f>0.001*[88]Sheet1!$F$506</f>
        <v>4.1000000000000002E-2</v>
      </c>
      <c r="R265" s="94">
        <f>0.001*[88]Sheet1!$F$507</f>
        <v>4.1000000000000002E-2</v>
      </c>
      <c r="S265" s="94">
        <f>0.001*[88]Sheet1!$F$508</f>
        <v>4.1000000000000002E-2</v>
      </c>
      <c r="T265" s="94">
        <f>0.001*[88]Sheet1!$F$509</f>
        <v>4.2000000000000003E-2</v>
      </c>
      <c r="U265" s="94">
        <f>0.001*[88]Sheet1!$F$510</f>
        <v>4.2000000000000003E-2</v>
      </c>
      <c r="V265" s="94">
        <f>0.001*[88]Sheet1!$F$511</f>
        <v>4.2000000000000003E-2</v>
      </c>
      <c r="W265" s="94">
        <f>0.001*[88]Sheet1!$F$512</f>
        <v>4.3000000000000003E-2</v>
      </c>
      <c r="X265" s="94">
        <f>0.001*[88]Sheet1!$F$513</f>
        <v>4.3000000000000003E-2</v>
      </c>
      <c r="Y265" s="94">
        <f>0.001*[88]Sheet1!$F$514</f>
        <v>4.3999999999999997E-2</v>
      </c>
      <c r="Z265" s="129">
        <f>0.001*[88]Sheet1!$F$515</f>
        <v>4.3999999999999997E-2</v>
      </c>
      <c r="AA265" s="120">
        <f t="shared" si="42"/>
        <v>4.4999999999999998E-2</v>
      </c>
      <c r="AB265" s="95">
        <f t="shared" si="43"/>
        <v>4.1000000000000002E-2</v>
      </c>
      <c r="AC265" s="99">
        <f t="shared" si="44"/>
        <v>4.2958333333333348E-2</v>
      </c>
    </row>
    <row r="266" spans="2:29" ht="15" customHeight="1">
      <c r="B266" s="111">
        <v>22</v>
      </c>
      <c r="C266" s="128">
        <f>0.001*[88]Sheet1!$F$516</f>
        <v>4.3999999999999997E-2</v>
      </c>
      <c r="D266" s="94">
        <f>0.001*[88]Sheet1!$F$517</f>
        <v>4.3999999999999997E-2</v>
      </c>
      <c r="E266" s="94">
        <f>0.001*[88]Sheet1!$F$518</f>
        <v>4.3999999999999997E-2</v>
      </c>
      <c r="F266" s="94">
        <f>0.001*[88]Sheet1!$F$519</f>
        <v>4.3999999999999997E-2</v>
      </c>
      <c r="G266" s="94">
        <f>0.001*[88]Sheet1!$F$520</f>
        <v>4.3999999999999997E-2</v>
      </c>
      <c r="H266" s="94">
        <f>0.001*[88]Sheet1!$F$521</f>
        <v>4.4999999999999998E-2</v>
      </c>
      <c r="I266" s="94">
        <f>0.001*[88]Sheet1!$F$522</f>
        <v>4.4999999999999998E-2</v>
      </c>
      <c r="J266" s="94">
        <f>0.001*[88]Sheet1!$F$523</f>
        <v>4.4999999999999998E-2</v>
      </c>
      <c r="K266" s="94">
        <f>0.001*[88]Sheet1!$F$524</f>
        <v>4.4999999999999998E-2</v>
      </c>
      <c r="L266" s="94">
        <f>0.001*[88]Sheet1!$F$525</f>
        <v>4.3999999999999997E-2</v>
      </c>
      <c r="M266" s="94">
        <f>0.001*[88]Sheet1!$F$526</f>
        <v>4.3999999999999997E-2</v>
      </c>
      <c r="N266" s="94">
        <f>0.001*[88]Sheet1!$F$527</f>
        <v>4.2000000000000003E-2</v>
      </c>
      <c r="O266" s="94">
        <f>0.001*[88]Sheet1!$F$528</f>
        <v>4.2000000000000003E-2</v>
      </c>
      <c r="P266" s="94">
        <f>0.001*[88]Sheet1!$F$529</f>
        <v>4.3999999999999997E-2</v>
      </c>
      <c r="Q266" s="94">
        <f>0.001*[88]Sheet1!$F$530</f>
        <v>4.8000000000000001E-2</v>
      </c>
      <c r="R266" s="94">
        <f>0.001*[88]Sheet1!$F$531</f>
        <v>4.8000000000000001E-2</v>
      </c>
      <c r="S266" s="94">
        <f>0.001*[88]Sheet1!$F$532</f>
        <v>4.7E-2</v>
      </c>
      <c r="T266" s="94">
        <f>0.001*[88]Sheet1!$F$533</f>
        <v>4.4999999999999998E-2</v>
      </c>
      <c r="U266" s="94">
        <f>0.001*[88]Sheet1!$F$534</f>
        <v>4.3999999999999997E-2</v>
      </c>
      <c r="V266" s="94">
        <f>0.001*[88]Sheet1!$F$535</f>
        <v>4.4999999999999998E-2</v>
      </c>
      <c r="W266" s="94">
        <f>0.001*[88]Sheet1!$F$536</f>
        <v>4.7E-2</v>
      </c>
      <c r="X266" s="94">
        <f>0.001*[88]Sheet1!$F$537</f>
        <v>4.3999999999999997E-2</v>
      </c>
      <c r="Y266" s="94">
        <f>0.001*[88]Sheet1!$F$538</f>
        <v>4.4999999999999998E-2</v>
      </c>
      <c r="Z266" s="129">
        <f>0.001*[88]Sheet1!$F$539</f>
        <v>0.05</v>
      </c>
      <c r="AA266" s="120">
        <f t="shared" si="42"/>
        <v>0.05</v>
      </c>
      <c r="AB266" s="95">
        <f t="shared" si="43"/>
        <v>4.2000000000000003E-2</v>
      </c>
      <c r="AC266" s="99">
        <f t="shared" si="44"/>
        <v>4.495833333333335E-2</v>
      </c>
    </row>
    <row r="267" spans="2:29" ht="15" customHeight="1">
      <c r="B267" s="111">
        <v>23</v>
      </c>
      <c r="C267" s="128">
        <f>0.001*[88]Sheet1!$F$540</f>
        <v>5.2000000000000005E-2</v>
      </c>
      <c r="D267" s="94">
        <f>0.001*[88]Sheet1!$F$541</f>
        <v>0.05</v>
      </c>
      <c r="E267" s="94">
        <f>0.001*[88]Sheet1!$F$542</f>
        <v>4.7E-2</v>
      </c>
      <c r="F267" s="94">
        <f>0.001*[88]Sheet1!$F$543</f>
        <v>4.4999999999999998E-2</v>
      </c>
      <c r="G267" s="94">
        <f>0.001*[88]Sheet1!$F$544</f>
        <v>4.3000000000000003E-2</v>
      </c>
      <c r="H267" s="94">
        <f>0.001*[88]Sheet1!$F$545</f>
        <v>4.3999999999999997E-2</v>
      </c>
      <c r="I267" s="94">
        <f>0.001*[88]Sheet1!$F$546</f>
        <v>4.3000000000000003E-2</v>
      </c>
      <c r="J267" s="94">
        <f>0.001*[88]Sheet1!$F$547</f>
        <v>4.3000000000000003E-2</v>
      </c>
      <c r="K267" s="94">
        <f>0.001*[88]Sheet1!$F$548</f>
        <v>4.3000000000000003E-2</v>
      </c>
      <c r="L267" s="94">
        <f>0.001*[88]Sheet1!$F$549</f>
        <v>4.3000000000000003E-2</v>
      </c>
      <c r="M267" s="94">
        <f>0.001*[88]Sheet1!$F$550</f>
        <v>4.3000000000000003E-2</v>
      </c>
      <c r="N267" s="94">
        <f>0.001*[88]Sheet1!$F$551</f>
        <v>4.3000000000000003E-2</v>
      </c>
      <c r="O267" s="94">
        <f>0.001*[88]Sheet1!$F$552</f>
        <v>4.3000000000000003E-2</v>
      </c>
      <c r="P267" s="94">
        <f>0.001*[88]Sheet1!$F$553</f>
        <v>4.3000000000000003E-2</v>
      </c>
      <c r="Q267" s="94">
        <f>0.001*[88]Sheet1!$F$554</f>
        <v>4.3000000000000003E-2</v>
      </c>
      <c r="R267" s="94">
        <f>0.001*[88]Sheet1!$F$555</f>
        <v>4.2000000000000003E-2</v>
      </c>
      <c r="S267" s="94">
        <f>0.001*[88]Sheet1!$F$556</f>
        <v>4.2000000000000003E-2</v>
      </c>
      <c r="T267" s="94">
        <f>0.001*[88]Sheet1!$F$557</f>
        <v>4.2000000000000003E-2</v>
      </c>
      <c r="U267" s="94">
        <f>0.001*[88]Sheet1!$F$558</f>
        <v>4.3000000000000003E-2</v>
      </c>
      <c r="V267" s="94">
        <f>0.001*[88]Sheet1!$F$559</f>
        <v>4.3000000000000003E-2</v>
      </c>
      <c r="W267" s="94">
        <f>0.001*[88]Sheet1!$F$560</f>
        <v>4.2000000000000003E-2</v>
      </c>
      <c r="X267" s="94">
        <f>0.001*[88]Sheet1!$F$561</f>
        <v>4.2000000000000003E-2</v>
      </c>
      <c r="Y267" s="94">
        <f>0.001*[88]Sheet1!$F$562</f>
        <v>4.2000000000000003E-2</v>
      </c>
      <c r="Z267" s="129">
        <f>0.001*[88]Sheet1!$F$563</f>
        <v>4.2000000000000003E-2</v>
      </c>
      <c r="AA267" s="120">
        <f t="shared" si="42"/>
        <v>5.2000000000000005E-2</v>
      </c>
      <c r="AB267" s="95">
        <f t="shared" si="43"/>
        <v>4.2000000000000003E-2</v>
      </c>
      <c r="AC267" s="99">
        <f t="shared" si="44"/>
        <v>4.366666666666668E-2</v>
      </c>
    </row>
    <row r="268" spans="2:29" ht="15" customHeight="1">
      <c r="B268" s="111">
        <v>24</v>
      </c>
      <c r="C268" s="128">
        <f>0.001*[88]Sheet1!$F$564</f>
        <v>4.2000000000000003E-2</v>
      </c>
      <c r="D268" s="94">
        <f>0.001*[88]Sheet1!$F$565</f>
        <v>4.2000000000000003E-2</v>
      </c>
      <c r="E268" s="94">
        <f>0.001*[88]Sheet1!$F$566</f>
        <v>4.2000000000000003E-2</v>
      </c>
      <c r="F268" s="94">
        <f>0.001*[88]Sheet1!$F$567</f>
        <v>4.3000000000000003E-2</v>
      </c>
      <c r="G268" s="94">
        <f>0.001*[88]Sheet1!$F$568</f>
        <v>4.3000000000000003E-2</v>
      </c>
      <c r="H268" s="94">
        <f>0.001*[88]Sheet1!$F$569</f>
        <v>4.3999999999999997E-2</v>
      </c>
      <c r="I268" s="94">
        <f>0.001*[88]Sheet1!$F$570</f>
        <v>4.3000000000000003E-2</v>
      </c>
      <c r="J268" s="94">
        <f>0.001*[88]Sheet1!$F$571</f>
        <v>4.3000000000000003E-2</v>
      </c>
      <c r="K268" s="94">
        <f>0.001*[88]Sheet1!$F$572</f>
        <v>4.2000000000000003E-2</v>
      </c>
      <c r="L268" s="94">
        <f>0.001*[88]Sheet1!$F$573</f>
        <v>4.2000000000000003E-2</v>
      </c>
      <c r="M268" s="94">
        <f>0.001*[88]Sheet1!$F$574</f>
        <v>4.2000000000000003E-2</v>
      </c>
      <c r="N268" s="94">
        <f>0.001*[88]Sheet1!$F$575</f>
        <v>4.2000000000000003E-2</v>
      </c>
      <c r="O268" s="94">
        <f>0.001*[88]Sheet1!$F$576</f>
        <v>4.2000000000000003E-2</v>
      </c>
      <c r="P268" s="94">
        <f>0.001*[88]Sheet1!$F$577</f>
        <v>4.2000000000000003E-2</v>
      </c>
      <c r="Q268" s="94">
        <f>0.001*[88]Sheet1!$F$578</f>
        <v>4.2000000000000003E-2</v>
      </c>
      <c r="R268" s="94">
        <f>0.001*[88]Sheet1!$F$579</f>
        <v>4.2000000000000003E-2</v>
      </c>
      <c r="S268" s="94">
        <f>0.001*[88]Sheet1!$F$580</f>
        <v>4.2000000000000003E-2</v>
      </c>
      <c r="T268" s="94">
        <f>0.001*[88]Sheet1!$F$581</f>
        <v>4.2000000000000003E-2</v>
      </c>
      <c r="U268" s="94">
        <f>0.001*[88]Sheet1!$F$582</f>
        <v>4.3000000000000003E-2</v>
      </c>
      <c r="V268" s="94">
        <f>0.001*[88]Sheet1!$F$583</f>
        <v>4.3000000000000003E-2</v>
      </c>
      <c r="W268" s="94">
        <f>0.001*[88]Sheet1!$F$584</f>
        <v>4.3000000000000003E-2</v>
      </c>
      <c r="X268" s="94">
        <f>0.001*[88]Sheet1!$F$585</f>
        <v>4.3999999999999997E-2</v>
      </c>
      <c r="Y268" s="94">
        <f>0.001*[88]Sheet1!$F$586</f>
        <v>4.4999999999999998E-2</v>
      </c>
      <c r="Z268" s="129">
        <f>0.001*[88]Sheet1!$F$587</f>
        <v>4.4999999999999998E-2</v>
      </c>
      <c r="AA268" s="120">
        <f t="shared" si="42"/>
        <v>4.4999999999999998E-2</v>
      </c>
      <c r="AB268" s="95">
        <f t="shared" si="43"/>
        <v>4.2000000000000003E-2</v>
      </c>
      <c r="AC268" s="99">
        <f t="shared" si="44"/>
        <v>4.2708333333333348E-2</v>
      </c>
    </row>
    <row r="269" spans="2:29" ht="15" customHeight="1">
      <c r="B269" s="111">
        <v>25</v>
      </c>
      <c r="C269" s="128">
        <f>0.001*[88]Sheet1!$F$588</f>
        <v>4.4999999999999998E-2</v>
      </c>
      <c r="D269" s="94">
        <f>0.001*[88]Sheet1!$F$589</f>
        <v>4.4999999999999998E-2</v>
      </c>
      <c r="E269" s="94">
        <f>0.001*[88]Sheet1!$F$590</f>
        <v>4.4999999999999998E-2</v>
      </c>
      <c r="F269" s="94">
        <f>0.001*[88]Sheet1!$F$591</f>
        <v>4.4999999999999998E-2</v>
      </c>
      <c r="G269" s="94">
        <f>0.001*[88]Sheet1!$F$592</f>
        <v>4.5999999999999999E-2</v>
      </c>
      <c r="H269" s="94">
        <f>0.001*[88]Sheet1!$F$593</f>
        <v>4.4999999999999998E-2</v>
      </c>
      <c r="I269" s="94">
        <f>0.001*[88]Sheet1!$F$594</f>
        <v>4.4999999999999998E-2</v>
      </c>
      <c r="J269" s="94">
        <f>0.001*[88]Sheet1!$F$595</f>
        <v>4.4999999999999998E-2</v>
      </c>
      <c r="K269" s="94">
        <f>0.001*[88]Sheet1!$F$596</f>
        <v>4.3999999999999997E-2</v>
      </c>
      <c r="L269" s="94">
        <f>0.001*[88]Sheet1!$F$597</f>
        <v>4.3000000000000003E-2</v>
      </c>
      <c r="M269" s="94">
        <f>0.001*[88]Sheet1!$F$598</f>
        <v>4.2000000000000003E-2</v>
      </c>
      <c r="N269" s="94">
        <f>0.001*[88]Sheet1!$F$599</f>
        <v>4.2000000000000003E-2</v>
      </c>
      <c r="O269" s="94">
        <f>0.001*[88]Sheet1!$F$600</f>
        <v>4.2000000000000003E-2</v>
      </c>
      <c r="P269" s="94">
        <f>0.001*[88]Sheet1!$F$601</f>
        <v>4.2000000000000003E-2</v>
      </c>
      <c r="Q269" s="94">
        <f>0.001*[88]Sheet1!$F$602</f>
        <v>4.2000000000000003E-2</v>
      </c>
      <c r="R269" s="94">
        <f>0.001*[88]Sheet1!$F$603</f>
        <v>4.2000000000000003E-2</v>
      </c>
      <c r="S269" s="94">
        <f>0.001*[88]Sheet1!$F$604</f>
        <v>4.2000000000000003E-2</v>
      </c>
      <c r="T269" s="94">
        <f>0.001*[88]Sheet1!$F$605</f>
        <v>4.2000000000000003E-2</v>
      </c>
      <c r="U269" s="94">
        <f>0.001*[88]Sheet1!$F$606</f>
        <v>4.2000000000000003E-2</v>
      </c>
      <c r="V269" s="94">
        <f>0.001*[88]Sheet1!$F$607</f>
        <v>4.3000000000000003E-2</v>
      </c>
      <c r="W269" s="94">
        <f>0.001*[88]Sheet1!$F$608</f>
        <v>4.3000000000000003E-2</v>
      </c>
      <c r="X269" s="94">
        <f>0.001*[88]Sheet1!$F$609</f>
        <v>4.3000000000000003E-2</v>
      </c>
      <c r="Y269" s="94">
        <f>0.001*[88]Sheet1!$F$610</f>
        <v>4.3000000000000003E-2</v>
      </c>
      <c r="Z269" s="129">
        <f>0.001*[88]Sheet1!$F$611</f>
        <v>4.3999999999999997E-2</v>
      </c>
      <c r="AA269" s="120">
        <f t="shared" si="42"/>
        <v>4.5999999999999999E-2</v>
      </c>
      <c r="AB269" s="95">
        <f t="shared" si="43"/>
        <v>4.2000000000000003E-2</v>
      </c>
      <c r="AC269" s="99">
        <f t="shared" si="44"/>
        <v>4.341666666666668E-2</v>
      </c>
    </row>
    <row r="270" spans="2:29" ht="15" customHeight="1">
      <c r="B270" s="112">
        <v>26</v>
      </c>
      <c r="C270" s="130">
        <f>0.001*[88]Sheet1!$F$612</f>
        <v>4.3999999999999997E-2</v>
      </c>
      <c r="D270" s="102">
        <f>0.001*[88]Sheet1!$F$613</f>
        <v>4.3999999999999997E-2</v>
      </c>
      <c r="E270" s="102">
        <f>0.001*[88]Sheet1!$F$614</f>
        <v>4.3999999999999997E-2</v>
      </c>
      <c r="F270" s="102">
        <f>0.001*[88]Sheet1!$F$615</f>
        <v>4.3999999999999997E-2</v>
      </c>
      <c r="G270" s="102">
        <f>0.001*[88]Sheet1!$F$616</f>
        <v>4.3000000000000003E-2</v>
      </c>
      <c r="H270" s="102">
        <f>0.001*[88]Sheet1!$F$617</f>
        <v>4.3000000000000003E-2</v>
      </c>
      <c r="I270" s="102">
        <f>0.001*[88]Sheet1!$F$618</f>
        <v>4.3000000000000003E-2</v>
      </c>
      <c r="J270" s="102">
        <f>0.001*[88]Sheet1!$F$619</f>
        <v>4.3000000000000003E-2</v>
      </c>
      <c r="K270" s="102">
        <f>0.001*[88]Sheet1!$F$620</f>
        <v>4.2000000000000003E-2</v>
      </c>
      <c r="L270" s="102">
        <f>0.001*[88]Sheet1!$F$621</f>
        <v>4.2000000000000003E-2</v>
      </c>
      <c r="M270" s="102">
        <f>0.001*[88]Sheet1!$F$622</f>
        <v>4.1000000000000002E-2</v>
      </c>
      <c r="N270" s="102">
        <f>0.001*[88]Sheet1!$F$623</f>
        <v>4.1000000000000002E-2</v>
      </c>
      <c r="O270" s="102">
        <f>0.001*[88]Sheet1!$F$624</f>
        <v>4.2000000000000003E-2</v>
      </c>
      <c r="P270" s="102">
        <f>0.001*[88]Sheet1!$F$625</f>
        <v>4.2000000000000003E-2</v>
      </c>
      <c r="Q270" s="102">
        <f>0.001*[88]Sheet1!$F$626</f>
        <v>4.2000000000000003E-2</v>
      </c>
      <c r="R270" s="102">
        <f>0.001*[88]Sheet1!$F$627</f>
        <v>4.2000000000000003E-2</v>
      </c>
      <c r="S270" s="102">
        <f>0.001*[88]Sheet1!$F$628</f>
        <v>4.2000000000000003E-2</v>
      </c>
      <c r="T270" s="102">
        <f>0.001*[88]Sheet1!$F$629</f>
        <v>4.2000000000000003E-2</v>
      </c>
      <c r="U270" s="102">
        <f>0.001*[88]Sheet1!$F$630</f>
        <v>4.2000000000000003E-2</v>
      </c>
      <c r="V270" s="102">
        <f>0.001*[88]Sheet1!$F$631</f>
        <v>4.2000000000000003E-2</v>
      </c>
      <c r="W270" s="102">
        <f>0.001*[88]Sheet1!$F$632</f>
        <v>4.3999999999999997E-2</v>
      </c>
      <c r="X270" s="102">
        <f>0.001*[88]Sheet1!$F$633</f>
        <v>4.3000000000000003E-2</v>
      </c>
      <c r="Y270" s="102">
        <f>0.001*[88]Sheet1!$F$634</f>
        <v>4.3000000000000003E-2</v>
      </c>
      <c r="Z270" s="131">
        <f>0.001*[88]Sheet1!$F$635</f>
        <v>4.3000000000000003E-2</v>
      </c>
      <c r="AA270" s="121">
        <f t="shared" si="42"/>
        <v>4.3999999999999997E-2</v>
      </c>
      <c r="AB270" s="103">
        <f t="shared" si="43"/>
        <v>4.1000000000000002E-2</v>
      </c>
      <c r="AC270" s="104">
        <f t="shared" si="44"/>
        <v>4.2625000000000017E-2</v>
      </c>
    </row>
    <row r="271" spans="2:29" ht="15" customHeight="1">
      <c r="B271" s="111">
        <v>27</v>
      </c>
      <c r="C271" s="128">
        <f>0.001*[88]Sheet1!$F$636</f>
        <v>4.3000000000000003E-2</v>
      </c>
      <c r="D271" s="94">
        <f>0.001*[88]Sheet1!$F$637</f>
        <v>4.3999999999999997E-2</v>
      </c>
      <c r="E271" s="94">
        <f>0.001*[88]Sheet1!$F$638</f>
        <v>4.3000000000000003E-2</v>
      </c>
      <c r="F271" s="94">
        <f>0.001*[88]Sheet1!$F$639</f>
        <v>4.5999999999999999E-2</v>
      </c>
      <c r="G271" s="94">
        <f>0.001*[88]Sheet1!$F$640</f>
        <v>0.05</v>
      </c>
      <c r="H271" s="94">
        <f>0.001*[88]Sheet1!$F$641</f>
        <v>4.8000000000000001E-2</v>
      </c>
      <c r="I271" s="94">
        <f>0.001*[88]Sheet1!$F$642</f>
        <v>5.2999999999999999E-2</v>
      </c>
      <c r="J271" s="94">
        <f>0.001*[88]Sheet1!$F$643</f>
        <v>5.7000000000000002E-2</v>
      </c>
      <c r="K271" s="94">
        <f>0.001*[88]Sheet1!$F$644</f>
        <v>0.06</v>
      </c>
      <c r="L271" s="94">
        <f>0.001*[88]Sheet1!$F$645</f>
        <v>5.9000000000000004E-2</v>
      </c>
      <c r="M271" s="94">
        <f>0.001*[88]Sheet1!$F$646</f>
        <v>6.0999999999999999E-2</v>
      </c>
      <c r="N271" s="94">
        <f>0.001*[88]Sheet1!$F$647</f>
        <v>6.7000000000000004E-2</v>
      </c>
      <c r="O271" s="94">
        <f>0.001*[88]Sheet1!$F$648</f>
        <v>6.3E-2</v>
      </c>
      <c r="P271" s="94">
        <f>0.001*[88]Sheet1!$F$649</f>
        <v>0.06</v>
      </c>
      <c r="Q271" s="94">
        <f>0.001*[88]Sheet1!$F$650</f>
        <v>5.5E-2</v>
      </c>
      <c r="R271" s="94">
        <f>0.001*[88]Sheet1!$F$651</f>
        <v>4.7E-2</v>
      </c>
      <c r="S271" s="94">
        <f>0.001*[88]Sheet1!$F$652</f>
        <v>4.3999999999999997E-2</v>
      </c>
      <c r="T271" s="94">
        <f>0.001*[88]Sheet1!$F$653</f>
        <v>4.3000000000000003E-2</v>
      </c>
      <c r="U271" s="94">
        <f>0.001*[88]Sheet1!$F$654</f>
        <v>4.3999999999999997E-2</v>
      </c>
      <c r="V271" s="94">
        <f>0.001*[88]Sheet1!$F$655</f>
        <v>4.3000000000000003E-2</v>
      </c>
      <c r="W271" s="94">
        <f>0.001*[88]Sheet1!$F$656</f>
        <v>4.3000000000000003E-2</v>
      </c>
      <c r="X271" s="94">
        <f>0.001*[88]Sheet1!$F$657</f>
        <v>4.3000000000000003E-2</v>
      </c>
      <c r="Y271" s="94">
        <f>0.001*[88]Sheet1!$F$658</f>
        <v>4.3000000000000003E-2</v>
      </c>
      <c r="Z271" s="129">
        <f>0.001*[88]Sheet1!$F$659</f>
        <v>4.3000000000000003E-2</v>
      </c>
      <c r="AA271" s="120">
        <f t="shared" si="42"/>
        <v>6.7000000000000004E-2</v>
      </c>
      <c r="AB271" s="95">
        <f t="shared" si="43"/>
        <v>4.3000000000000003E-2</v>
      </c>
      <c r="AC271" s="99">
        <f t="shared" si="44"/>
        <v>5.0083333333333334E-2</v>
      </c>
    </row>
    <row r="272" spans="2:29" ht="15" customHeight="1">
      <c r="B272" s="111">
        <v>28</v>
      </c>
      <c r="C272" s="128">
        <f>0.001*[88]Sheet1!$F$660</f>
        <v>4.3000000000000003E-2</v>
      </c>
      <c r="D272" s="94">
        <f>0.001*[88]Sheet1!$F$661</f>
        <v>4.3999999999999997E-2</v>
      </c>
      <c r="E272" s="94">
        <f>0.001*[88]Sheet1!$F$662</f>
        <v>4.3000000000000003E-2</v>
      </c>
      <c r="F272" s="94">
        <f>0.001*[88]Sheet1!$F$663</f>
        <v>4.3000000000000003E-2</v>
      </c>
      <c r="G272" s="94">
        <f>0.001*[88]Sheet1!$F$664</f>
        <v>4.3999999999999997E-2</v>
      </c>
      <c r="H272" s="94">
        <f>0.001*[88]Sheet1!$F$665</f>
        <v>4.3999999999999997E-2</v>
      </c>
      <c r="I272" s="94">
        <f>0.001*[88]Sheet1!$F$666</f>
        <v>4.3000000000000003E-2</v>
      </c>
      <c r="J272" s="94">
        <f>0.001*[88]Sheet1!$F$667</f>
        <v>4.3000000000000003E-2</v>
      </c>
      <c r="K272" s="94">
        <f>0.001*[88]Sheet1!$F$668</f>
        <v>4.2000000000000003E-2</v>
      </c>
      <c r="L272" s="94">
        <f>0.001*[88]Sheet1!$F$669</f>
        <v>4.2000000000000003E-2</v>
      </c>
      <c r="M272" s="94">
        <f>0.001*[88]Sheet1!$F$670</f>
        <v>4.2000000000000003E-2</v>
      </c>
      <c r="N272" s="94">
        <f>0.001*[88]Sheet1!$F$671</f>
        <v>4.2000000000000003E-2</v>
      </c>
      <c r="O272" s="94">
        <f>0.001*[88]Sheet1!$F$672</f>
        <v>4.2000000000000003E-2</v>
      </c>
      <c r="P272" s="94">
        <f>0.001*[88]Sheet1!$F$673</f>
        <v>4.2000000000000003E-2</v>
      </c>
      <c r="Q272" s="94">
        <f>0.001*[88]Sheet1!$F$674</f>
        <v>4.2000000000000003E-2</v>
      </c>
      <c r="R272" s="94">
        <f>0.001*[88]Sheet1!$F$675</f>
        <v>4.2000000000000003E-2</v>
      </c>
      <c r="S272" s="94">
        <f>0.001*[88]Sheet1!$F$676</f>
        <v>4.2000000000000003E-2</v>
      </c>
      <c r="T272" s="94">
        <f>0.001*[88]Sheet1!$F$677</f>
        <v>4.3000000000000003E-2</v>
      </c>
      <c r="U272" s="94">
        <f>0.001*[88]Sheet1!$F$678</f>
        <v>4.3000000000000003E-2</v>
      </c>
      <c r="V272" s="94">
        <f>0.001*[88]Sheet1!$F$679</f>
        <v>4.3000000000000003E-2</v>
      </c>
      <c r="W272" s="94">
        <f>0.001*[88]Sheet1!$F$680</f>
        <v>4.3999999999999997E-2</v>
      </c>
      <c r="X272" s="94">
        <f>0.001*[88]Sheet1!$F$681</f>
        <v>4.3999999999999997E-2</v>
      </c>
      <c r="Y272" s="94">
        <f>0.001*[88]Sheet1!$F$682</f>
        <v>4.3999999999999997E-2</v>
      </c>
      <c r="Z272" s="129">
        <f>0.001*[88]Sheet1!$F$683</f>
        <v>4.3999999999999997E-2</v>
      </c>
      <c r="AA272" s="120">
        <f t="shared" si="42"/>
        <v>4.3999999999999997E-2</v>
      </c>
      <c r="AB272" s="95">
        <f t="shared" si="43"/>
        <v>4.2000000000000003E-2</v>
      </c>
      <c r="AC272" s="99">
        <f t="shared" si="44"/>
        <v>4.2916666666666679E-2</v>
      </c>
    </row>
    <row r="273" spans="2:29" ht="15" customHeight="1">
      <c r="B273" s="111">
        <v>29</v>
      </c>
      <c r="C273" s="128">
        <f>0.001*[88]Sheet1!$F$684</f>
        <v>4.3999999999999997E-2</v>
      </c>
      <c r="D273" s="94">
        <f>0.001*[88]Sheet1!$F$685</f>
        <v>4.3999999999999997E-2</v>
      </c>
      <c r="E273" s="94">
        <f>0.001*[88]Sheet1!$F$686</f>
        <v>4.3999999999999997E-2</v>
      </c>
      <c r="F273" s="94">
        <f>0.001*[88]Sheet1!$F$687</f>
        <v>4.4999999999999998E-2</v>
      </c>
      <c r="G273" s="94">
        <f>0.001*[88]Sheet1!$F$688</f>
        <v>4.4999999999999998E-2</v>
      </c>
      <c r="H273" s="94">
        <f>0.001*[88]Sheet1!$F$689</f>
        <v>4.3000000000000003E-2</v>
      </c>
      <c r="I273" s="94">
        <f>0.001*[88]Sheet1!$F$690</f>
        <v>4.3000000000000003E-2</v>
      </c>
      <c r="J273" s="94">
        <f>0.001*[88]Sheet1!$F$691</f>
        <v>4.3000000000000003E-2</v>
      </c>
      <c r="K273" s="94">
        <f>0.001*[88]Sheet1!$F$692</f>
        <v>4.3000000000000003E-2</v>
      </c>
      <c r="L273" s="94">
        <f>0.001*[88]Sheet1!$F$693</f>
        <v>4.2000000000000003E-2</v>
      </c>
      <c r="M273" s="94">
        <f>0.001*[88]Sheet1!$F$694</f>
        <v>4.2000000000000003E-2</v>
      </c>
      <c r="N273" s="94">
        <f>0.001*[88]Sheet1!$F$695</f>
        <v>4.3000000000000003E-2</v>
      </c>
      <c r="O273" s="94">
        <f>0.001*[88]Sheet1!$F$696</f>
        <v>4.2000000000000003E-2</v>
      </c>
      <c r="P273" s="94">
        <f>0.001*[88]Sheet1!$F$697</f>
        <v>4.3000000000000003E-2</v>
      </c>
      <c r="Q273" s="94">
        <f>0.001*[88]Sheet1!$F$698</f>
        <v>4.3000000000000003E-2</v>
      </c>
      <c r="R273" s="94">
        <f>0.001*[88]Sheet1!$F$699</f>
        <v>4.3999999999999997E-2</v>
      </c>
      <c r="S273" s="94">
        <f>0.001*[88]Sheet1!$F$700</f>
        <v>4.3000000000000003E-2</v>
      </c>
      <c r="T273" s="94">
        <f>0.001*[88]Sheet1!$F$701</f>
        <v>4.3000000000000003E-2</v>
      </c>
      <c r="U273" s="94">
        <f>0.001*[88]Sheet1!$F$702</f>
        <v>4.3000000000000003E-2</v>
      </c>
      <c r="V273" s="94">
        <f>0.001*[88]Sheet1!$F$703</f>
        <v>4.3000000000000003E-2</v>
      </c>
      <c r="W273" s="94">
        <f>0.001*[88]Sheet1!$F$704</f>
        <v>4.3000000000000003E-2</v>
      </c>
      <c r="X273" s="94">
        <f>0.001*[88]Sheet1!$F$705</f>
        <v>4.3000000000000003E-2</v>
      </c>
      <c r="Y273" s="94">
        <f>0.001*[88]Sheet1!$F$706</f>
        <v>4.3000000000000003E-2</v>
      </c>
      <c r="Z273" s="129">
        <f>0.001*[88]Sheet1!$F$707</f>
        <v>4.3000000000000003E-2</v>
      </c>
      <c r="AA273" s="120">
        <f t="shared" si="42"/>
        <v>4.4999999999999998E-2</v>
      </c>
      <c r="AB273" s="95">
        <f t="shared" si="43"/>
        <v>4.2000000000000003E-2</v>
      </c>
      <c r="AC273" s="99">
        <f t="shared" si="44"/>
        <v>4.3208333333333349E-2</v>
      </c>
    </row>
    <row r="274" spans="2:29" ht="15" customHeight="1">
      <c r="B274" s="113">
        <v>30</v>
      </c>
      <c r="C274" s="132">
        <f>0.001*[88]Sheet1!$F$708</f>
        <v>4.3999999999999997E-2</v>
      </c>
      <c r="D274" s="105">
        <f>0.001*[88]Sheet1!$F$709</f>
        <v>4.3999999999999997E-2</v>
      </c>
      <c r="E274" s="105">
        <f>0.001*[88]Sheet1!$F$710</f>
        <v>4.3999999999999997E-2</v>
      </c>
      <c r="F274" s="105">
        <f>0.001*[88]Sheet1!$F$711</f>
        <v>4.3999999999999997E-2</v>
      </c>
      <c r="G274" s="105">
        <f>0.001*[88]Sheet1!$F$712</f>
        <v>4.3000000000000003E-2</v>
      </c>
      <c r="H274" s="105">
        <f>0.001*[88]Sheet1!$F$713</f>
        <v>4.3000000000000003E-2</v>
      </c>
      <c r="I274" s="105">
        <f>0.001*[88]Sheet1!$F$714</f>
        <v>4.3000000000000003E-2</v>
      </c>
      <c r="J274" s="105">
        <f>0.001*[88]Sheet1!$F$715</f>
        <v>4.3000000000000003E-2</v>
      </c>
      <c r="K274" s="105">
        <f>0.001*[88]Sheet1!$F$716</f>
        <v>4.2000000000000003E-2</v>
      </c>
      <c r="L274" s="105">
        <f>0.001*[88]Sheet1!$F$717</f>
        <v>4.2000000000000003E-2</v>
      </c>
      <c r="M274" s="105">
        <f>0.001*[88]Sheet1!$F$718</f>
        <v>4.2000000000000003E-2</v>
      </c>
      <c r="N274" s="105">
        <f>0.001*[88]Sheet1!$F$719</f>
        <v>4.2000000000000003E-2</v>
      </c>
      <c r="O274" s="105">
        <f>0.001*[88]Sheet1!$F$720</f>
        <v>4.2000000000000003E-2</v>
      </c>
      <c r="P274" s="105">
        <f>0.001*[88]Sheet1!$F$721</f>
        <v>4.2000000000000003E-2</v>
      </c>
      <c r="Q274" s="105">
        <f>0.001*[88]Sheet1!$F$722</f>
        <v>4.2000000000000003E-2</v>
      </c>
      <c r="R274" s="105">
        <f>0.001*[88]Sheet1!$F$723</f>
        <v>4.2000000000000003E-2</v>
      </c>
      <c r="S274" s="105">
        <f>0.001*[88]Sheet1!$F$724</f>
        <v>4.2000000000000003E-2</v>
      </c>
      <c r="T274" s="105">
        <f>0.001*[88]Sheet1!$F$725</f>
        <v>4.2000000000000003E-2</v>
      </c>
      <c r="U274" s="105">
        <f>0.001*[88]Sheet1!$F$726</f>
        <v>4.2000000000000003E-2</v>
      </c>
      <c r="V274" s="105">
        <f>0.001*[88]Sheet1!$F$727</f>
        <v>4.2000000000000003E-2</v>
      </c>
      <c r="W274" s="105">
        <f>0.001*[88]Sheet1!$F$728</f>
        <v>4.2000000000000003E-2</v>
      </c>
      <c r="X274" s="105">
        <f>0.001*[88]Sheet1!$F$729</f>
        <v>4.2000000000000003E-2</v>
      </c>
      <c r="Y274" s="105">
        <f>0.001*[88]Sheet1!$F$730</f>
        <v>4.2000000000000003E-2</v>
      </c>
      <c r="Z274" s="133">
        <f>0.001*[88]Sheet1!$F$731</f>
        <v>4.2000000000000003E-2</v>
      </c>
      <c r="AA274" s="122">
        <f t="shared" si="42"/>
        <v>4.3999999999999997E-2</v>
      </c>
      <c r="AB274" s="106">
        <f t="shared" si="43"/>
        <v>4.2000000000000003E-2</v>
      </c>
      <c r="AC274" s="107">
        <f t="shared" si="44"/>
        <v>4.250000000000001E-2</v>
      </c>
    </row>
    <row r="275" spans="2:29" ht="15" customHeight="1">
      <c r="B275" s="114">
        <v>31</v>
      </c>
      <c r="C275" s="134">
        <f>0.001*[88]Sheet1!$F$732</f>
        <v>4.2000000000000003E-2</v>
      </c>
      <c r="D275" s="96">
        <f>0.001*[88]Sheet1!$F$733</f>
        <v>4.2000000000000003E-2</v>
      </c>
      <c r="E275" s="96">
        <f>0.001*[88]Sheet1!$F$734</f>
        <v>4.2000000000000003E-2</v>
      </c>
      <c r="F275" s="96">
        <f>0.001*[88]Sheet1!$F$735</f>
        <v>4.2000000000000003E-2</v>
      </c>
      <c r="G275" s="96">
        <f>0.001*[88]Sheet1!$F$736</f>
        <v>4.2000000000000003E-2</v>
      </c>
      <c r="H275" s="96">
        <f>0.001*[88]Sheet1!$F$737</f>
        <v>4.2000000000000003E-2</v>
      </c>
      <c r="I275" s="96">
        <f>0.001*[88]Sheet1!$F$738</f>
        <v>4.2000000000000003E-2</v>
      </c>
      <c r="J275" s="96">
        <f>0.001*[88]Sheet1!$F$739</f>
        <v>4.3999999999999997E-2</v>
      </c>
      <c r="K275" s="96">
        <f>0.001*[88]Sheet1!$F$740</f>
        <v>4.3000000000000003E-2</v>
      </c>
      <c r="L275" s="96">
        <f>0.001*[88]Sheet1!$F$741</f>
        <v>4.3000000000000003E-2</v>
      </c>
      <c r="M275" s="96">
        <f>0.001*[88]Sheet1!$F$742</f>
        <v>4.3000000000000003E-2</v>
      </c>
      <c r="N275" s="96">
        <f>0.001*[88]Sheet1!$F$743</f>
        <v>4.2000000000000003E-2</v>
      </c>
      <c r="O275" s="96">
        <f>0.001*[88]Sheet1!$F$744</f>
        <v>4.2000000000000003E-2</v>
      </c>
      <c r="P275" s="96">
        <f>0.001*[88]Sheet1!$F$745</f>
        <v>4.2000000000000003E-2</v>
      </c>
      <c r="Q275" s="96">
        <f>0.001*[88]Sheet1!$F$746</f>
        <v>4.2000000000000003E-2</v>
      </c>
      <c r="R275" s="96">
        <f>0.001*[88]Sheet1!$F$747</f>
        <v>4.2000000000000003E-2</v>
      </c>
      <c r="S275" s="96">
        <f>0.001*[88]Sheet1!$F$748</f>
        <v>4.2000000000000003E-2</v>
      </c>
      <c r="T275" s="96">
        <f>0.001*[88]Sheet1!$F$749</f>
        <v>4.2000000000000003E-2</v>
      </c>
      <c r="U275" s="96">
        <f>0.001*[88]Sheet1!$F$750</f>
        <v>4.3000000000000003E-2</v>
      </c>
      <c r="V275" s="96">
        <f>0.001*[88]Sheet1!$F$751</f>
        <v>4.3000000000000003E-2</v>
      </c>
      <c r="W275" s="96">
        <f>0.001*[88]Sheet1!$F$752</f>
        <v>4.3999999999999997E-2</v>
      </c>
      <c r="X275" s="96">
        <f>0.001*[88]Sheet1!$F$753</f>
        <v>4.3999999999999997E-2</v>
      </c>
      <c r="Y275" s="96">
        <f>0.001*[88]Sheet1!$F$754</f>
        <v>4.3999999999999997E-2</v>
      </c>
      <c r="Z275" s="135">
        <f>0.001*[88]Sheet1!$F$755</f>
        <v>4.3999999999999997E-2</v>
      </c>
      <c r="AA275" s="123">
        <f t="shared" si="42"/>
        <v>4.3999999999999997E-2</v>
      </c>
      <c r="AB275" s="93">
        <f t="shared" si="43"/>
        <v>4.2000000000000003E-2</v>
      </c>
      <c r="AC275" s="100">
        <f t="shared" si="44"/>
        <v>4.2625000000000017E-2</v>
      </c>
    </row>
    <row r="276" spans="2:29" ht="15" customHeight="1">
      <c r="B276" s="115" t="s">
        <v>0</v>
      </c>
      <c r="C276" s="132">
        <f t="shared" ref="C276:Z276" si="45">MAX(C245:C275)</f>
        <v>5.2000000000000005E-2</v>
      </c>
      <c r="D276" s="105">
        <f t="shared" si="45"/>
        <v>0.05</v>
      </c>
      <c r="E276" s="105">
        <f t="shared" si="45"/>
        <v>5.1000000000000004E-2</v>
      </c>
      <c r="F276" s="105">
        <f t="shared" si="45"/>
        <v>5.2000000000000005E-2</v>
      </c>
      <c r="G276" s="105">
        <f t="shared" si="45"/>
        <v>5.6000000000000001E-2</v>
      </c>
      <c r="H276" s="105">
        <f t="shared" si="45"/>
        <v>5.2999999999999999E-2</v>
      </c>
      <c r="I276" s="105">
        <f t="shared" si="45"/>
        <v>5.6000000000000001E-2</v>
      </c>
      <c r="J276" s="105">
        <f t="shared" si="45"/>
        <v>5.7000000000000002E-2</v>
      </c>
      <c r="K276" s="105">
        <f t="shared" si="45"/>
        <v>6.0999999999999999E-2</v>
      </c>
      <c r="L276" s="105">
        <f t="shared" si="45"/>
        <v>5.9000000000000004E-2</v>
      </c>
      <c r="M276" s="105">
        <f t="shared" si="45"/>
        <v>6.0999999999999999E-2</v>
      </c>
      <c r="N276" s="105">
        <f t="shared" si="45"/>
        <v>6.7000000000000004E-2</v>
      </c>
      <c r="O276" s="105">
        <f t="shared" si="45"/>
        <v>6.3E-2</v>
      </c>
      <c r="P276" s="105">
        <f t="shared" si="45"/>
        <v>0.06</v>
      </c>
      <c r="Q276" s="105">
        <f t="shared" si="45"/>
        <v>5.5E-2</v>
      </c>
      <c r="R276" s="105">
        <f t="shared" si="45"/>
        <v>4.8000000000000001E-2</v>
      </c>
      <c r="S276" s="105">
        <f t="shared" si="45"/>
        <v>4.7E-2</v>
      </c>
      <c r="T276" s="105">
        <f t="shared" si="45"/>
        <v>4.4999999999999998E-2</v>
      </c>
      <c r="U276" s="105">
        <f t="shared" si="45"/>
        <v>4.3999999999999997E-2</v>
      </c>
      <c r="V276" s="105">
        <f t="shared" si="45"/>
        <v>4.4999999999999998E-2</v>
      </c>
      <c r="W276" s="105">
        <f t="shared" si="45"/>
        <v>4.7E-2</v>
      </c>
      <c r="X276" s="105">
        <f t="shared" si="45"/>
        <v>4.4999999999999998E-2</v>
      </c>
      <c r="Y276" s="105">
        <f t="shared" si="45"/>
        <v>4.8000000000000001E-2</v>
      </c>
      <c r="Z276" s="133">
        <f t="shared" si="45"/>
        <v>0.05</v>
      </c>
      <c r="AA276" s="166" t="s">
        <v>15</v>
      </c>
      <c r="AB276" s="167"/>
      <c r="AC276" s="168"/>
    </row>
    <row r="277" spans="2:29" ht="15" customHeight="1">
      <c r="B277" s="116" t="s">
        <v>1</v>
      </c>
      <c r="C277" s="136">
        <f t="shared" ref="C277:Z277" si="46">MIN(C245:C275)</f>
        <v>4.2000000000000003E-2</v>
      </c>
      <c r="D277" s="90">
        <f t="shared" si="46"/>
        <v>4.2000000000000003E-2</v>
      </c>
      <c r="E277" s="90">
        <f t="shared" si="46"/>
        <v>4.2000000000000003E-2</v>
      </c>
      <c r="F277" s="90">
        <f t="shared" si="46"/>
        <v>4.2000000000000003E-2</v>
      </c>
      <c r="G277" s="90">
        <f t="shared" si="46"/>
        <v>4.2000000000000003E-2</v>
      </c>
      <c r="H277" s="90">
        <f t="shared" si="46"/>
        <v>4.2000000000000003E-2</v>
      </c>
      <c r="I277" s="90">
        <f t="shared" si="46"/>
        <v>4.2000000000000003E-2</v>
      </c>
      <c r="J277" s="90">
        <f t="shared" si="46"/>
        <v>4.3000000000000003E-2</v>
      </c>
      <c r="K277" s="90">
        <f t="shared" si="46"/>
        <v>4.2000000000000003E-2</v>
      </c>
      <c r="L277" s="90">
        <f t="shared" si="46"/>
        <v>4.2000000000000003E-2</v>
      </c>
      <c r="M277" s="90">
        <f t="shared" si="46"/>
        <v>4.1000000000000002E-2</v>
      </c>
      <c r="N277" s="90">
        <f t="shared" si="46"/>
        <v>4.1000000000000002E-2</v>
      </c>
      <c r="O277" s="90">
        <f t="shared" si="46"/>
        <v>4.2000000000000003E-2</v>
      </c>
      <c r="P277" s="90">
        <f t="shared" si="46"/>
        <v>4.1000000000000002E-2</v>
      </c>
      <c r="Q277" s="90">
        <f t="shared" si="46"/>
        <v>4.1000000000000002E-2</v>
      </c>
      <c r="R277" s="90">
        <f t="shared" si="46"/>
        <v>4.1000000000000002E-2</v>
      </c>
      <c r="S277" s="90">
        <f t="shared" si="46"/>
        <v>4.1000000000000002E-2</v>
      </c>
      <c r="T277" s="90">
        <f t="shared" si="46"/>
        <v>4.1000000000000002E-2</v>
      </c>
      <c r="U277" s="90">
        <f t="shared" si="46"/>
        <v>4.2000000000000003E-2</v>
      </c>
      <c r="V277" s="90">
        <f t="shared" si="46"/>
        <v>4.2000000000000003E-2</v>
      </c>
      <c r="W277" s="90">
        <f t="shared" si="46"/>
        <v>4.2000000000000003E-2</v>
      </c>
      <c r="X277" s="90">
        <f t="shared" si="46"/>
        <v>4.2000000000000003E-2</v>
      </c>
      <c r="Y277" s="90">
        <f t="shared" si="46"/>
        <v>4.2000000000000003E-2</v>
      </c>
      <c r="Z277" s="137">
        <f t="shared" si="46"/>
        <v>4.2000000000000003E-2</v>
      </c>
      <c r="AA277" s="169">
        <f>AVERAGE(AA245:AA275)</f>
        <v>4.7483870967741947E-2</v>
      </c>
      <c r="AB277" s="158">
        <f>AVERAGE(AB245:AB275)</f>
        <v>4.1806451612903237E-2</v>
      </c>
      <c r="AC277" s="160">
        <f>AVERAGE(AC245:AC275)</f>
        <v>4.3588709677419339E-2</v>
      </c>
    </row>
    <row r="278" spans="2:29" ht="15" customHeight="1" thickBot="1">
      <c r="B278" s="117" t="s">
        <v>14</v>
      </c>
      <c r="C278" s="138">
        <f t="shared" ref="C278:Z278" si="47">AVERAGE(C245:C275)</f>
        <v>4.3870967741935496E-2</v>
      </c>
      <c r="D278" s="91">
        <f t="shared" si="47"/>
        <v>4.4096774193548398E-2</v>
      </c>
      <c r="E278" s="91">
        <f t="shared" si="47"/>
        <v>4.4129032258064527E-2</v>
      </c>
      <c r="F278" s="91">
        <f t="shared" si="47"/>
        <v>4.4419354838709686E-2</v>
      </c>
      <c r="G278" s="91">
        <f t="shared" si="47"/>
        <v>4.4548387096774202E-2</v>
      </c>
      <c r="H278" s="91">
        <f t="shared" si="47"/>
        <v>4.4451612903225808E-2</v>
      </c>
      <c r="I278" s="91">
        <f t="shared" si="47"/>
        <v>4.4774193548387096E-2</v>
      </c>
      <c r="J278" s="91">
        <f t="shared" si="47"/>
        <v>4.4903225806451612E-2</v>
      </c>
      <c r="K278" s="91">
        <f t="shared" si="47"/>
        <v>4.4677419354838724E-2</v>
      </c>
      <c r="L278" s="91">
        <f t="shared" si="47"/>
        <v>4.3806451612903238E-2</v>
      </c>
      <c r="M278" s="91">
        <f t="shared" si="47"/>
        <v>4.3451612903225814E-2</v>
      </c>
      <c r="N278" s="91">
        <f t="shared" si="47"/>
        <v>4.3354838709677428E-2</v>
      </c>
      <c r="O278" s="91">
        <f t="shared" si="47"/>
        <v>4.3032258064516146E-2</v>
      </c>
      <c r="P278" s="91">
        <f t="shared" si="47"/>
        <v>4.3032258064516146E-2</v>
      </c>
      <c r="Q278" s="91">
        <f t="shared" si="47"/>
        <v>4.2806451612903237E-2</v>
      </c>
      <c r="R278" s="91">
        <f t="shared" si="47"/>
        <v>4.2354838709677434E-2</v>
      </c>
      <c r="S278" s="91">
        <f t="shared" si="47"/>
        <v>4.2419354838709691E-2</v>
      </c>
      <c r="T278" s="91">
        <f t="shared" si="47"/>
        <v>4.2451612903225813E-2</v>
      </c>
      <c r="U278" s="91">
        <f t="shared" si="47"/>
        <v>4.2838709677419366E-2</v>
      </c>
      <c r="V278" s="91">
        <f t="shared" si="47"/>
        <v>4.2903225806451617E-2</v>
      </c>
      <c r="W278" s="91">
        <f t="shared" si="47"/>
        <v>4.3225806451612912E-2</v>
      </c>
      <c r="X278" s="91">
        <f t="shared" si="47"/>
        <v>4.3290322580645163E-2</v>
      </c>
      <c r="Y278" s="91">
        <f t="shared" si="47"/>
        <v>4.3516129032258065E-2</v>
      </c>
      <c r="Z278" s="139">
        <f t="shared" si="47"/>
        <v>4.3774193548387103E-2</v>
      </c>
      <c r="AA278" s="170"/>
      <c r="AB278" s="159"/>
      <c r="AC278" s="161"/>
    </row>
    <row r="280" spans="2:29" ht="268.5" customHeight="1"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</row>
    <row r="282" spans="2:29" ht="18" customHeight="1">
      <c r="B282" s="165" t="s">
        <v>84</v>
      </c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</row>
    <row r="283" spans="2:29" ht="18.75" customHeight="1" thickBot="1">
      <c r="B283" s="89" t="s">
        <v>11</v>
      </c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8" t="s">
        <v>3</v>
      </c>
    </row>
    <row r="284" spans="2:29" ht="15" customHeight="1">
      <c r="B284" s="86" t="s">
        <v>2</v>
      </c>
      <c r="C284" s="124">
        <v>1</v>
      </c>
      <c r="D284" s="92">
        <v>2</v>
      </c>
      <c r="E284" s="92">
        <v>3</v>
      </c>
      <c r="F284" s="92">
        <v>4</v>
      </c>
      <c r="G284" s="92">
        <v>5</v>
      </c>
      <c r="H284" s="92">
        <v>6</v>
      </c>
      <c r="I284" s="92">
        <v>7</v>
      </c>
      <c r="J284" s="92">
        <v>8</v>
      </c>
      <c r="K284" s="92">
        <v>9</v>
      </c>
      <c r="L284" s="92">
        <v>10</v>
      </c>
      <c r="M284" s="92">
        <v>11</v>
      </c>
      <c r="N284" s="92">
        <v>12</v>
      </c>
      <c r="O284" s="92">
        <v>13</v>
      </c>
      <c r="P284" s="92">
        <v>14</v>
      </c>
      <c r="Q284" s="92">
        <v>15</v>
      </c>
      <c r="R284" s="92">
        <v>16</v>
      </c>
      <c r="S284" s="92">
        <v>17</v>
      </c>
      <c r="T284" s="92">
        <v>18</v>
      </c>
      <c r="U284" s="92">
        <v>19</v>
      </c>
      <c r="V284" s="92">
        <v>20</v>
      </c>
      <c r="W284" s="92">
        <v>21</v>
      </c>
      <c r="X284" s="92">
        <v>22</v>
      </c>
      <c r="Y284" s="92">
        <v>23</v>
      </c>
      <c r="Z284" s="125">
        <v>24</v>
      </c>
      <c r="AA284" s="118" t="s">
        <v>0</v>
      </c>
      <c r="AB284" s="108" t="s">
        <v>1</v>
      </c>
      <c r="AC284" s="109" t="s">
        <v>4</v>
      </c>
    </row>
    <row r="285" spans="2:29" ht="15" customHeight="1">
      <c r="B285" s="110">
        <v>1</v>
      </c>
      <c r="C285" s="126">
        <f>0.001*[89]Sheet1!$F$12</f>
        <v>4.8000000000000001E-2</v>
      </c>
      <c r="D285" s="97">
        <f>0.001*[89]Sheet1!$F$13</f>
        <v>4.8000000000000001E-2</v>
      </c>
      <c r="E285" s="97">
        <f>0.001*[89]Sheet1!$F$14</f>
        <v>4.8000000000000001E-2</v>
      </c>
      <c r="F285" s="97">
        <f>0.001*[89]Sheet1!$F$15</f>
        <v>4.8000000000000001E-2</v>
      </c>
      <c r="G285" s="97">
        <f>0.001*[89]Sheet1!$F$16</f>
        <v>4.8000000000000001E-2</v>
      </c>
      <c r="H285" s="97">
        <f>0.001*[89]Sheet1!$F$17</f>
        <v>4.8000000000000001E-2</v>
      </c>
      <c r="I285" s="97">
        <f>0.001*[89]Sheet1!$F$18</f>
        <v>4.8000000000000001E-2</v>
      </c>
      <c r="J285" s="97">
        <f>0.001*[89]Sheet1!$F$19</f>
        <v>4.8000000000000001E-2</v>
      </c>
      <c r="K285" s="97">
        <f>0.001*[89]Sheet1!$F$20</f>
        <v>4.8000000000000001E-2</v>
      </c>
      <c r="L285" s="97">
        <f>0.001*[89]Sheet1!$F$21</f>
        <v>4.7E-2</v>
      </c>
      <c r="M285" s="97">
        <f>0.001*[89]Sheet1!$F$22</f>
        <v>4.7E-2</v>
      </c>
      <c r="N285" s="97">
        <f>0.001*[89]Sheet1!$F$23</f>
        <v>4.8000000000000001E-2</v>
      </c>
      <c r="O285" s="97">
        <f>0.001*[89]Sheet1!$F$24</f>
        <v>4.9000000000000002E-2</v>
      </c>
      <c r="P285" s="97">
        <f>0.001*[89]Sheet1!$F$25</f>
        <v>4.8000000000000001E-2</v>
      </c>
      <c r="Q285" s="97">
        <f>0.001*[89]Sheet1!$F$26</f>
        <v>4.7E-2</v>
      </c>
      <c r="R285" s="97">
        <f>0.001*[89]Sheet1!$F$27</f>
        <v>4.7E-2</v>
      </c>
      <c r="S285" s="97">
        <f>0.001*[89]Sheet1!$F$28</f>
        <v>4.7E-2</v>
      </c>
      <c r="T285" s="97">
        <f>0.001*[89]Sheet1!$F$29</f>
        <v>4.7E-2</v>
      </c>
      <c r="U285" s="97">
        <f>0.001*[89]Sheet1!$F$30</f>
        <v>4.5999999999999999E-2</v>
      </c>
      <c r="V285" s="97">
        <f>0.001*[89]Sheet1!$F$31</f>
        <v>4.7E-2</v>
      </c>
      <c r="W285" s="97">
        <f>0.001*[89]Sheet1!$F$32</f>
        <v>4.5999999999999999E-2</v>
      </c>
      <c r="X285" s="97">
        <f>0.001*[89]Sheet1!$F$33</f>
        <v>4.7E-2</v>
      </c>
      <c r="Y285" s="97">
        <f>0.001*[89]Sheet1!$F$34</f>
        <v>4.7E-2</v>
      </c>
      <c r="Z285" s="127">
        <f>0.001*[89]Sheet1!$F$35</f>
        <v>4.8000000000000001E-2</v>
      </c>
      <c r="AA285" s="119">
        <f>MAX(C285:Z285)</f>
        <v>4.9000000000000002E-2</v>
      </c>
      <c r="AB285" s="98">
        <f>MIN(C285:Z285)</f>
        <v>4.5999999999999999E-2</v>
      </c>
      <c r="AC285" s="101">
        <f>AVERAGE(C285:Z285)</f>
        <v>4.7500000000000014E-2</v>
      </c>
    </row>
    <row r="286" spans="2:29" ht="15" customHeight="1">
      <c r="B286" s="111">
        <v>2</v>
      </c>
      <c r="C286" s="128">
        <f>0.001*[89]Sheet1!$F$36</f>
        <v>4.8000000000000001E-2</v>
      </c>
      <c r="D286" s="94">
        <f>0.001*[89]Sheet1!$F$37</f>
        <v>4.9000000000000002E-2</v>
      </c>
      <c r="E286" s="94">
        <f>0.001*[89]Sheet1!$F$38</f>
        <v>0.05</v>
      </c>
      <c r="F286" s="94">
        <f>0.001*[89]Sheet1!$F$39</f>
        <v>5.2000000000000005E-2</v>
      </c>
      <c r="G286" s="94">
        <f>0.001*[89]Sheet1!$F$40</f>
        <v>0.05</v>
      </c>
      <c r="H286" s="94">
        <f>0.001*[89]Sheet1!$F$41</f>
        <v>4.8000000000000001E-2</v>
      </c>
      <c r="I286" s="94">
        <f>0.001*[89]Sheet1!$F$42</f>
        <v>4.7E-2</v>
      </c>
      <c r="J286" s="94">
        <f>0.001*[89]Sheet1!$F$43</f>
        <v>4.7E-2</v>
      </c>
      <c r="K286" s="94">
        <f>0.001*[89]Sheet1!$F$44</f>
        <v>4.8000000000000001E-2</v>
      </c>
      <c r="L286" s="94">
        <f>0.001*[89]Sheet1!$F$45</f>
        <v>4.8000000000000001E-2</v>
      </c>
      <c r="M286" s="94">
        <f>0.001*[89]Sheet1!$F$46</f>
        <v>4.8000000000000001E-2</v>
      </c>
      <c r="N286" s="94">
        <f>0.001*[89]Sheet1!$F$47</f>
        <v>4.8000000000000001E-2</v>
      </c>
      <c r="O286" s="94">
        <f>0.001*[89]Sheet1!$F$48</f>
        <v>4.8000000000000001E-2</v>
      </c>
      <c r="P286" s="94">
        <f>0.001*[89]Sheet1!$F$49</f>
        <v>4.8000000000000001E-2</v>
      </c>
      <c r="Q286" s="94">
        <f>0.001*[89]Sheet1!$F$50</f>
        <v>4.7E-2</v>
      </c>
      <c r="R286" s="94">
        <f>0.001*[89]Sheet1!$F$51</f>
        <v>4.7E-2</v>
      </c>
      <c r="S286" s="94">
        <f>0.001*[89]Sheet1!$F$52</f>
        <v>4.8000000000000001E-2</v>
      </c>
      <c r="T286" s="94">
        <f>0.001*[89]Sheet1!$F$53</f>
        <v>4.7E-2</v>
      </c>
      <c r="U286" s="94">
        <f>0.001*[89]Sheet1!$F$54</f>
        <v>4.7E-2</v>
      </c>
      <c r="V286" s="94">
        <f>0.001*[89]Sheet1!$F$55</f>
        <v>4.7E-2</v>
      </c>
      <c r="W286" s="94">
        <f>0.001*[89]Sheet1!$F$56</f>
        <v>4.7E-2</v>
      </c>
      <c r="X286" s="94">
        <f>0.001*[89]Sheet1!$F$57</f>
        <v>4.7E-2</v>
      </c>
      <c r="Y286" s="94">
        <f>0.001*[89]Sheet1!$F$58</f>
        <v>4.7E-2</v>
      </c>
      <c r="Z286" s="129">
        <f>0.001*[89]Sheet1!$F$59</f>
        <v>4.7E-2</v>
      </c>
      <c r="AA286" s="120">
        <f t="shared" ref="AA286:AA315" si="48">MAX(C286:Z286)</f>
        <v>5.2000000000000005E-2</v>
      </c>
      <c r="AB286" s="95">
        <f t="shared" ref="AB286:AB315" si="49">MIN(C286:Z286)</f>
        <v>4.7E-2</v>
      </c>
      <c r="AC286" s="99">
        <f t="shared" ref="AC286:AC315" si="50">AVERAGE(C286:Z286)</f>
        <v>4.791666666666667E-2</v>
      </c>
    </row>
    <row r="287" spans="2:29" ht="15" customHeight="1">
      <c r="B287" s="111">
        <v>3</v>
      </c>
      <c r="C287" s="128">
        <f>0.001*[89]Sheet1!$F$60</f>
        <v>4.7E-2</v>
      </c>
      <c r="D287" s="94">
        <f>0.001*[89]Sheet1!$F$61</f>
        <v>4.7E-2</v>
      </c>
      <c r="E287" s="94">
        <f>0.001*[89]Sheet1!$F$62</f>
        <v>4.7E-2</v>
      </c>
      <c r="F287" s="94">
        <f>0.001*[89]Sheet1!$F$63</f>
        <v>4.7E-2</v>
      </c>
      <c r="G287" s="94">
        <f>0.001*[89]Sheet1!$F$64</f>
        <v>4.8000000000000001E-2</v>
      </c>
      <c r="H287" s="94">
        <f>0.001*[89]Sheet1!$F$65</f>
        <v>4.7E-2</v>
      </c>
      <c r="I287" s="94">
        <f>0.001*[89]Sheet1!$F$66</f>
        <v>4.8000000000000001E-2</v>
      </c>
      <c r="J287" s="94">
        <f>0.001*[89]Sheet1!$F$67</f>
        <v>4.8000000000000001E-2</v>
      </c>
      <c r="K287" s="94">
        <f>0.001*[89]Sheet1!$F$68</f>
        <v>4.7E-2</v>
      </c>
      <c r="L287" s="94">
        <f>0.001*[89]Sheet1!$F$69</f>
        <v>4.7E-2</v>
      </c>
      <c r="M287" s="94">
        <f>0.001*[89]Sheet1!$F$70</f>
        <v>4.7E-2</v>
      </c>
      <c r="N287" s="94">
        <f>0.001*[89]Sheet1!$F$71</f>
        <v>4.7E-2</v>
      </c>
      <c r="O287" s="94">
        <f>0.001*[89]Sheet1!$F$72</f>
        <v>4.7E-2</v>
      </c>
      <c r="P287" s="94">
        <f>0.001*[89]Sheet1!$F$73</f>
        <v>4.7E-2</v>
      </c>
      <c r="Q287" s="94">
        <f>0.001*[89]Sheet1!$F$74</f>
        <v>4.7E-2</v>
      </c>
      <c r="R287" s="94">
        <f>0.001*[89]Sheet1!$F$75</f>
        <v>4.7E-2</v>
      </c>
      <c r="S287" s="94">
        <f>0.001*[89]Sheet1!$F$76</f>
        <v>4.7E-2</v>
      </c>
      <c r="T287" s="94">
        <f>0.001*[89]Sheet1!$F$77</f>
        <v>4.7E-2</v>
      </c>
      <c r="U287" s="94">
        <f>0.001*[89]Sheet1!$F$78</f>
        <v>4.8000000000000001E-2</v>
      </c>
      <c r="V287" s="94">
        <f>0.001*[89]Sheet1!$F$79</f>
        <v>4.8000000000000001E-2</v>
      </c>
      <c r="W287" s="94">
        <f>0.001*[89]Sheet1!$F$80</f>
        <v>4.9000000000000002E-2</v>
      </c>
      <c r="X287" s="94">
        <f>0.001*[89]Sheet1!$F$81</f>
        <v>4.9000000000000002E-2</v>
      </c>
      <c r="Y287" s="94">
        <f>0.001*[89]Sheet1!$F$82</f>
        <v>4.9000000000000002E-2</v>
      </c>
      <c r="Z287" s="129">
        <f>0.001*[89]Sheet1!$F$83</f>
        <v>4.9000000000000002E-2</v>
      </c>
      <c r="AA287" s="120">
        <f t="shared" si="48"/>
        <v>4.9000000000000002E-2</v>
      </c>
      <c r="AB287" s="95">
        <f t="shared" si="49"/>
        <v>4.7E-2</v>
      </c>
      <c r="AC287" s="99">
        <f t="shared" si="50"/>
        <v>4.7541666666666677E-2</v>
      </c>
    </row>
    <row r="288" spans="2:29" ht="15" customHeight="1">
      <c r="B288" s="111">
        <v>4</v>
      </c>
      <c r="C288" s="128">
        <f>0.001*[89]Sheet1!$F$84</f>
        <v>4.9000000000000002E-2</v>
      </c>
      <c r="D288" s="94">
        <f>0.001*[89]Sheet1!$F$85</f>
        <v>4.9000000000000002E-2</v>
      </c>
      <c r="E288" s="94">
        <f>0.001*[89]Sheet1!$F$86</f>
        <v>0.05</v>
      </c>
      <c r="F288" s="94">
        <f>0.001*[89]Sheet1!$F$87</f>
        <v>0.05</v>
      </c>
      <c r="G288" s="94">
        <f>0.001*[89]Sheet1!$F$88</f>
        <v>0.05</v>
      </c>
      <c r="H288" s="94">
        <f>0.001*[89]Sheet1!$F$89</f>
        <v>0.05</v>
      </c>
      <c r="I288" s="94">
        <f>0.001*[89]Sheet1!$F$90</f>
        <v>0.05</v>
      </c>
      <c r="J288" s="94">
        <f>0.001*[89]Sheet1!$F$91</f>
        <v>0.05</v>
      </c>
      <c r="K288" s="94">
        <f>0.001*[89]Sheet1!$F$92</f>
        <v>0.05</v>
      </c>
      <c r="L288" s="94">
        <f>0.001*[89]Sheet1!$F$93</f>
        <v>0.05</v>
      </c>
      <c r="M288" s="94">
        <f>0.001*[89]Sheet1!$F$94</f>
        <v>4.9000000000000002E-2</v>
      </c>
      <c r="N288" s="94">
        <f>0.001*[89]Sheet1!$F$95</f>
        <v>4.7E-2</v>
      </c>
      <c r="O288" s="94">
        <f>0.001*[89]Sheet1!$F$96</f>
        <v>4.7E-2</v>
      </c>
      <c r="P288" s="94">
        <f>0.001*[89]Sheet1!$F$97</f>
        <v>4.7E-2</v>
      </c>
      <c r="Q288" s="94">
        <f>0.001*[89]Sheet1!$F$98</f>
        <v>4.7E-2</v>
      </c>
      <c r="R288" s="94">
        <f>0.001*[89]Sheet1!$F$99</f>
        <v>4.7E-2</v>
      </c>
      <c r="S288" s="94">
        <f>0.001*[89]Sheet1!$F$100</f>
        <v>4.7E-2</v>
      </c>
      <c r="T288" s="94">
        <f>0.001*[89]Sheet1!$F$101</f>
        <v>4.8000000000000001E-2</v>
      </c>
      <c r="U288" s="94">
        <f>0.001*[89]Sheet1!$F$102</f>
        <v>4.8000000000000001E-2</v>
      </c>
      <c r="V288" s="94">
        <f>0.001*[89]Sheet1!$F$103</f>
        <v>4.9000000000000002E-2</v>
      </c>
      <c r="W288" s="94">
        <f>0.001*[89]Sheet1!$F$104</f>
        <v>4.9000000000000002E-2</v>
      </c>
      <c r="X288" s="94">
        <f>0.001*[89]Sheet1!$F$105</f>
        <v>4.9000000000000002E-2</v>
      </c>
      <c r="Y288" s="94">
        <f>0.001*[89]Sheet1!$F$106</f>
        <v>4.9000000000000002E-2</v>
      </c>
      <c r="Z288" s="129">
        <f>0.001*[89]Sheet1!$F$107</f>
        <v>4.9000000000000002E-2</v>
      </c>
      <c r="AA288" s="120">
        <f t="shared" si="48"/>
        <v>0.05</v>
      </c>
      <c r="AB288" s="95">
        <f t="shared" si="49"/>
        <v>4.7E-2</v>
      </c>
      <c r="AC288" s="99">
        <f t="shared" si="50"/>
        <v>4.8750000000000009E-2</v>
      </c>
    </row>
    <row r="289" spans="2:29" ht="15" customHeight="1">
      <c r="B289" s="111">
        <v>5</v>
      </c>
      <c r="C289" s="128">
        <f>0.001*[89]Sheet1!$F$108</f>
        <v>4.9000000000000002E-2</v>
      </c>
      <c r="D289" s="94">
        <f>0.001*[89]Sheet1!$F$109</f>
        <v>4.9000000000000002E-2</v>
      </c>
      <c r="E289" s="94">
        <f>0.001*[89]Sheet1!$F$110</f>
        <v>4.9000000000000002E-2</v>
      </c>
      <c r="F289" s="94">
        <f>0.001*[89]Sheet1!$F$111</f>
        <v>4.9000000000000002E-2</v>
      </c>
      <c r="G289" s="94">
        <f>0.001*[89]Sheet1!$F$112</f>
        <v>4.9000000000000002E-2</v>
      </c>
      <c r="H289" s="94">
        <f>0.001*[89]Sheet1!$F$113</f>
        <v>4.9000000000000002E-2</v>
      </c>
      <c r="I289" s="94">
        <f>0.001*[89]Sheet1!$F$114</f>
        <v>4.9000000000000002E-2</v>
      </c>
      <c r="J289" s="94">
        <f>0.001*[89]Sheet1!$F$115</f>
        <v>4.9000000000000002E-2</v>
      </c>
      <c r="K289" s="94">
        <f>0.001*[89]Sheet1!$F$116</f>
        <v>4.9000000000000002E-2</v>
      </c>
      <c r="L289" s="94">
        <f>0.001*[89]Sheet1!$F$117</f>
        <v>4.9000000000000002E-2</v>
      </c>
      <c r="M289" s="94">
        <f>0.001*[89]Sheet1!$F$118</f>
        <v>4.8000000000000001E-2</v>
      </c>
      <c r="N289" s="94">
        <f>0.001*[89]Sheet1!$F$119</f>
        <v>4.7E-2</v>
      </c>
      <c r="O289" s="94">
        <f>0.001*[89]Sheet1!$F$120</f>
        <v>4.7E-2</v>
      </c>
      <c r="P289" s="94">
        <f>0.001*[89]Sheet1!$F$121</f>
        <v>4.7E-2</v>
      </c>
      <c r="Q289" s="94">
        <f>0.001*[89]Sheet1!$F$122</f>
        <v>4.7E-2</v>
      </c>
      <c r="R289" s="94">
        <f>0.001*[89]Sheet1!$F$123</f>
        <v>4.5999999999999999E-2</v>
      </c>
      <c r="S289" s="94">
        <f>0.001*[89]Sheet1!$F$124</f>
        <v>4.7E-2</v>
      </c>
      <c r="T289" s="94">
        <f>0.001*[89]Sheet1!$F$125</f>
        <v>4.7E-2</v>
      </c>
      <c r="U289" s="94">
        <f>0.001*[89]Sheet1!$F$126</f>
        <v>4.7E-2</v>
      </c>
      <c r="V289" s="94">
        <f>0.001*[89]Sheet1!$F$127</f>
        <v>4.8000000000000001E-2</v>
      </c>
      <c r="W289" s="94">
        <f>0.001*[89]Sheet1!$F$128</f>
        <v>4.8000000000000001E-2</v>
      </c>
      <c r="X289" s="94">
        <f>0.001*[89]Sheet1!$F$129</f>
        <v>4.8000000000000001E-2</v>
      </c>
      <c r="Y289" s="94">
        <f>0.001*[89]Sheet1!$F$130</f>
        <v>4.8000000000000001E-2</v>
      </c>
      <c r="Z289" s="129">
        <f>0.001*[89]Sheet1!$F$131</f>
        <v>4.8000000000000001E-2</v>
      </c>
      <c r="AA289" s="120">
        <f t="shared" si="48"/>
        <v>4.9000000000000002E-2</v>
      </c>
      <c r="AB289" s="95">
        <f t="shared" si="49"/>
        <v>4.5999999999999999E-2</v>
      </c>
      <c r="AC289" s="99">
        <f t="shared" si="50"/>
        <v>4.8041666666666684E-2</v>
      </c>
    </row>
    <row r="290" spans="2:29" ht="15" customHeight="1">
      <c r="B290" s="112">
        <v>6</v>
      </c>
      <c r="C290" s="130">
        <f>0.001*[89]Sheet1!$F$132</f>
        <v>4.8000000000000001E-2</v>
      </c>
      <c r="D290" s="102">
        <f>0.001*[89]Sheet1!$F$133</f>
        <v>4.8000000000000001E-2</v>
      </c>
      <c r="E290" s="102">
        <f>0.001*[89]Sheet1!$F$134</f>
        <v>4.7E-2</v>
      </c>
      <c r="F290" s="102">
        <f>0.001*[89]Sheet1!$F$135</f>
        <v>4.7E-2</v>
      </c>
      <c r="G290" s="102">
        <f>0.001*[89]Sheet1!$F$136</f>
        <v>0.05</v>
      </c>
      <c r="H290" s="102">
        <f>0.001*[89]Sheet1!$F$137</f>
        <v>5.3999999999999999E-2</v>
      </c>
      <c r="I290" s="102">
        <f>0.001*[89]Sheet1!$F$138</f>
        <v>5.6000000000000001E-2</v>
      </c>
      <c r="J290" s="102">
        <f>0.001*[89]Sheet1!$F$139</f>
        <v>5.2999999999999999E-2</v>
      </c>
      <c r="K290" s="102">
        <f>0.001*[89]Sheet1!$F$140</f>
        <v>5.3999999999999999E-2</v>
      </c>
      <c r="L290" s="102">
        <f>0.001*[89]Sheet1!$F$141</f>
        <v>5.2999999999999999E-2</v>
      </c>
      <c r="M290" s="102">
        <f>0.001*[89]Sheet1!$F$142</f>
        <v>0.05</v>
      </c>
      <c r="N290" s="102">
        <f>0.001*[89]Sheet1!$F$143</f>
        <v>4.8000000000000001E-2</v>
      </c>
      <c r="O290" s="102">
        <f>0.001*[89]Sheet1!$F$144</f>
        <v>4.8000000000000001E-2</v>
      </c>
      <c r="P290" s="102">
        <f>0.001*[89]Sheet1!$F$145</f>
        <v>4.8000000000000001E-2</v>
      </c>
      <c r="Q290" s="102">
        <f>0.001*[89]Sheet1!$F$146</f>
        <v>4.7E-2</v>
      </c>
      <c r="R290" s="102">
        <f>0.001*[89]Sheet1!$F$147</f>
        <v>4.7E-2</v>
      </c>
      <c r="S290" s="102">
        <f>0.001*[89]Sheet1!$F$148</f>
        <v>4.7E-2</v>
      </c>
      <c r="T290" s="102">
        <f>0.001*[89]Sheet1!$F$149</f>
        <v>4.7E-2</v>
      </c>
      <c r="U290" s="102">
        <f>0.001*[89]Sheet1!$F$150</f>
        <v>4.7E-2</v>
      </c>
      <c r="V290" s="102">
        <f>0.001*[89]Sheet1!$F$151</f>
        <v>4.7E-2</v>
      </c>
      <c r="W290" s="102">
        <f>0.001*[89]Sheet1!$F$152</f>
        <v>4.7E-2</v>
      </c>
      <c r="X290" s="102">
        <f>0.001*[89]Sheet1!$F$153</f>
        <v>4.7E-2</v>
      </c>
      <c r="Y290" s="102">
        <f>0.001*[89]Sheet1!$F$154</f>
        <v>4.7E-2</v>
      </c>
      <c r="Z290" s="131">
        <f>0.001*[89]Sheet1!$F$155</f>
        <v>4.7E-2</v>
      </c>
      <c r="AA290" s="121">
        <f t="shared" si="48"/>
        <v>5.6000000000000001E-2</v>
      </c>
      <c r="AB290" s="103">
        <f t="shared" si="49"/>
        <v>4.7E-2</v>
      </c>
      <c r="AC290" s="104">
        <f t="shared" si="50"/>
        <v>4.8916666666666671E-2</v>
      </c>
    </row>
    <row r="291" spans="2:29" ht="15" customHeight="1">
      <c r="B291" s="111">
        <v>7</v>
      </c>
      <c r="C291" s="128">
        <f>0.001*[89]Sheet1!$F$156</f>
        <v>4.7E-2</v>
      </c>
      <c r="D291" s="94">
        <f>0.001*[89]Sheet1!$F$157</f>
        <v>4.8000000000000001E-2</v>
      </c>
      <c r="E291" s="94">
        <f>0.001*[69]Sheet1!$F$158</f>
        <v>5.2000000000000005E-2</v>
      </c>
      <c r="F291" s="94">
        <f>0.001*[89]Sheet1!$F$159</f>
        <v>4.8000000000000001E-2</v>
      </c>
      <c r="G291" s="94">
        <f>0.001*[89]Sheet1!$F$160</f>
        <v>4.8000000000000001E-2</v>
      </c>
      <c r="H291" s="94">
        <f>0.001*[89]Sheet1!$F$161</f>
        <v>4.9000000000000002E-2</v>
      </c>
      <c r="I291" s="94">
        <f>0.001*[89]Sheet1!$F$162</f>
        <v>4.8000000000000001E-2</v>
      </c>
      <c r="J291" s="94">
        <f>0.001*[89]Sheet1!$F$163</f>
        <v>4.9000000000000002E-2</v>
      </c>
      <c r="K291" s="94">
        <f>0.001*[89]Sheet1!$F$164</f>
        <v>4.9000000000000002E-2</v>
      </c>
      <c r="L291" s="94">
        <f>0.001*[89]Sheet1!$F$165</f>
        <v>4.8000000000000001E-2</v>
      </c>
      <c r="M291" s="94">
        <f>0.001*[89]Sheet1!$F$166</f>
        <v>4.7E-2</v>
      </c>
      <c r="N291" s="94">
        <f>0.001*[89]Sheet1!$F$167</f>
        <v>4.7E-2</v>
      </c>
      <c r="O291" s="94">
        <f>0.001*[89]Sheet1!$F$168</f>
        <v>4.7E-2</v>
      </c>
      <c r="P291" s="94">
        <f>0.001*[89]Sheet1!$F$169</f>
        <v>4.7E-2</v>
      </c>
      <c r="Q291" s="94">
        <f>0.001*[89]Sheet1!$F$170</f>
        <v>4.7E-2</v>
      </c>
      <c r="R291" s="94">
        <f>0.001*[89]Sheet1!$F$171</f>
        <v>4.7E-2</v>
      </c>
      <c r="S291" s="94">
        <f>0.001*[89]Sheet1!$F$172</f>
        <v>4.7E-2</v>
      </c>
      <c r="T291" s="94">
        <f>0.001*[89]Sheet1!$F$173</f>
        <v>4.7E-2</v>
      </c>
      <c r="U291" s="94">
        <f>0.001*[89]Sheet1!$F$174</f>
        <v>4.8000000000000001E-2</v>
      </c>
      <c r="V291" s="94">
        <f>0.001*[89]Sheet1!$F$175</f>
        <v>4.8000000000000001E-2</v>
      </c>
      <c r="W291" s="94">
        <f>0.001*[89]Sheet1!$F$176</f>
        <v>4.9000000000000002E-2</v>
      </c>
      <c r="X291" s="94">
        <f>0.001*[89]Sheet1!$F$177</f>
        <v>4.9000000000000002E-2</v>
      </c>
      <c r="Y291" s="94">
        <f>0.001*[89]Sheet1!$F$178</f>
        <v>4.9000000000000002E-2</v>
      </c>
      <c r="Z291" s="129">
        <f>0.001*[89]Sheet1!$F$179</f>
        <v>4.9000000000000002E-2</v>
      </c>
      <c r="AA291" s="120">
        <f t="shared" si="48"/>
        <v>5.2000000000000005E-2</v>
      </c>
      <c r="AB291" s="95">
        <f t="shared" si="49"/>
        <v>4.7E-2</v>
      </c>
      <c r="AC291" s="99">
        <f t="shared" si="50"/>
        <v>4.8083333333333339E-2</v>
      </c>
    </row>
    <row r="292" spans="2:29" ht="15" customHeight="1">
      <c r="B292" s="111">
        <v>8</v>
      </c>
      <c r="C292" s="128">
        <f>0.001*[89]Sheet1!$F$180</f>
        <v>4.9000000000000002E-2</v>
      </c>
      <c r="D292" s="94">
        <f>0.001*[89]Sheet1!$F$181</f>
        <v>4.9000000000000002E-2</v>
      </c>
      <c r="E292" s="94">
        <f>0.001*[89]Sheet1!$F$182</f>
        <v>0.05</v>
      </c>
      <c r="F292" s="94">
        <f>0.001*[89]Sheet1!$F$183</f>
        <v>4.9000000000000002E-2</v>
      </c>
      <c r="G292" s="94">
        <f>0.001*[89]Sheet1!$F$184</f>
        <v>4.9000000000000002E-2</v>
      </c>
      <c r="H292" s="94">
        <f>0.001*[89]Sheet1!$F$185</f>
        <v>0.05</v>
      </c>
      <c r="I292" s="94">
        <f>0.001*[89]Sheet1!$F$186</f>
        <v>5.1000000000000004E-2</v>
      </c>
      <c r="J292" s="94">
        <f>0.001*[89]Sheet1!$F$187</f>
        <v>5.1000000000000004E-2</v>
      </c>
      <c r="K292" s="94">
        <f>0.001*[89]Sheet1!$F$188</f>
        <v>0.05</v>
      </c>
      <c r="L292" s="94">
        <f>0.001*[89]Sheet1!$F$189</f>
        <v>4.9000000000000002E-2</v>
      </c>
      <c r="M292" s="94">
        <f>0.001*[89]Sheet1!$F$190</f>
        <v>4.8000000000000001E-2</v>
      </c>
      <c r="N292" s="94">
        <f>0.001*[89]Sheet1!$F$191</f>
        <v>4.7E-2</v>
      </c>
      <c r="O292" s="94">
        <f>0.001*[89]Sheet1!$F$192</f>
        <v>4.7E-2</v>
      </c>
      <c r="P292" s="94">
        <f>0.001*[89]Sheet1!$F$193</f>
        <v>4.7E-2</v>
      </c>
      <c r="Q292" s="94">
        <f>0.001*[89]Sheet1!$F$194</f>
        <v>4.7E-2</v>
      </c>
      <c r="R292" s="94">
        <f>0.001*[89]Sheet1!$F$195</f>
        <v>4.7E-2</v>
      </c>
      <c r="S292" s="94">
        <f>0.001*[89]Sheet1!$F$196</f>
        <v>4.7E-2</v>
      </c>
      <c r="T292" s="94">
        <f>0.001*[89]Sheet1!$F$197</f>
        <v>4.8000000000000001E-2</v>
      </c>
      <c r="U292" s="94">
        <f>0.001*[89]Sheet1!$F$198</f>
        <v>4.8000000000000001E-2</v>
      </c>
      <c r="V292" s="94">
        <f>0.001*[89]Sheet1!$F$199</f>
        <v>4.8000000000000001E-2</v>
      </c>
      <c r="W292" s="94">
        <f>0.001*[89]Sheet1!$F$200</f>
        <v>4.8000000000000001E-2</v>
      </c>
      <c r="X292" s="94">
        <f>0.001*[89]Sheet1!$F$201</f>
        <v>4.9000000000000002E-2</v>
      </c>
      <c r="Y292" s="94">
        <f>0.001*[89]Sheet1!$F$202</f>
        <v>4.8000000000000001E-2</v>
      </c>
      <c r="Z292" s="129">
        <f>0.001*[89]Sheet1!$F$203</f>
        <v>4.8000000000000001E-2</v>
      </c>
      <c r="AA292" s="120">
        <f t="shared" si="48"/>
        <v>5.1000000000000004E-2</v>
      </c>
      <c r="AB292" s="95">
        <f t="shared" si="49"/>
        <v>4.7E-2</v>
      </c>
      <c r="AC292" s="99">
        <f t="shared" si="50"/>
        <v>4.8500000000000015E-2</v>
      </c>
    </row>
    <row r="293" spans="2:29" ht="15" customHeight="1">
      <c r="B293" s="111">
        <v>9</v>
      </c>
      <c r="C293" s="128">
        <f>0.001*[89]Sheet1!$F$204</f>
        <v>4.9000000000000002E-2</v>
      </c>
      <c r="D293" s="94">
        <f>0.001*[89]Sheet1!$F$205</f>
        <v>4.9000000000000002E-2</v>
      </c>
      <c r="E293" s="94">
        <f>0.001*[89]Sheet1!$F$206</f>
        <v>4.9000000000000002E-2</v>
      </c>
      <c r="F293" s="94">
        <f>0.001*[89]Sheet1!$F$207</f>
        <v>0.05</v>
      </c>
      <c r="G293" s="94">
        <f>0.001*[89]Sheet1!$F$208</f>
        <v>0.05</v>
      </c>
      <c r="H293" s="94">
        <f>0.001*[89]Sheet1!$F$209</f>
        <v>0.05</v>
      </c>
      <c r="I293" s="94">
        <f>0.001*[89]Sheet1!$F$210</f>
        <v>0.05</v>
      </c>
      <c r="J293" s="94">
        <f>0.001*[89]Sheet1!$F$211</f>
        <v>0.05</v>
      </c>
      <c r="K293" s="94">
        <f>0.001*[89]Sheet1!$F$212</f>
        <v>5.1000000000000004E-2</v>
      </c>
      <c r="L293" s="94">
        <f>0.001*[89]Sheet1!$F$213</f>
        <v>5.1000000000000004E-2</v>
      </c>
      <c r="M293" s="94">
        <f>0.001*[89]Sheet1!$F$214</f>
        <v>4.9000000000000002E-2</v>
      </c>
      <c r="N293" s="94">
        <f>0.001*[89]Sheet1!$F$215</f>
        <v>4.7E-2</v>
      </c>
      <c r="O293" s="94">
        <f>0.001*[89]Sheet1!$F$216</f>
        <v>4.7E-2</v>
      </c>
      <c r="P293" s="94">
        <f>0.001*[89]Sheet1!$F$217</f>
        <v>4.7E-2</v>
      </c>
      <c r="Q293" s="94">
        <f>0.001*[89]Sheet1!$F$218</f>
        <v>4.7E-2</v>
      </c>
      <c r="R293" s="94">
        <f>0.001*[89]Sheet1!$F$219</f>
        <v>4.7E-2</v>
      </c>
      <c r="S293" s="94">
        <f>0.001*[89]Sheet1!$F$220</f>
        <v>4.7E-2</v>
      </c>
      <c r="T293" s="94">
        <f>0.001*[89]Sheet1!$F$221</f>
        <v>4.7E-2</v>
      </c>
      <c r="U293" s="94">
        <f>0.001*[89]Sheet1!$F$222</f>
        <v>4.7E-2</v>
      </c>
      <c r="V293" s="94">
        <f>0.001*[89]Sheet1!$F$223</f>
        <v>4.7E-2</v>
      </c>
      <c r="W293" s="94">
        <f>0.001*[89]Sheet1!$F$224</f>
        <v>4.7E-2</v>
      </c>
      <c r="X293" s="94">
        <f>0.001*[89]Sheet1!$F$225</f>
        <v>4.8000000000000001E-2</v>
      </c>
      <c r="Y293" s="94">
        <f>0.001*[89]Sheet1!$F$226</f>
        <v>4.8000000000000001E-2</v>
      </c>
      <c r="Z293" s="129">
        <f>0.001*[89]Sheet1!$F$227</f>
        <v>4.9000000000000002E-2</v>
      </c>
      <c r="AA293" s="120">
        <f t="shared" si="48"/>
        <v>5.1000000000000004E-2</v>
      </c>
      <c r="AB293" s="95">
        <f t="shared" si="49"/>
        <v>4.7E-2</v>
      </c>
      <c r="AC293" s="99">
        <f t="shared" si="50"/>
        <v>4.8458333333333346E-2</v>
      </c>
    </row>
    <row r="294" spans="2:29" ht="15" customHeight="1">
      <c r="B294" s="113">
        <v>10</v>
      </c>
      <c r="C294" s="132">
        <f>0.001*[89]Sheet1!$F$228</f>
        <v>4.8000000000000001E-2</v>
      </c>
      <c r="D294" s="105">
        <f>0.001*[89]Sheet1!$F$229</f>
        <v>4.8000000000000001E-2</v>
      </c>
      <c r="E294" s="105">
        <f>0.001*[89]Sheet1!$F$230</f>
        <v>4.8000000000000001E-2</v>
      </c>
      <c r="F294" s="105">
        <f>0.001*[89]Sheet1!$F$231</f>
        <v>4.8000000000000001E-2</v>
      </c>
      <c r="G294" s="105">
        <f>0.001*[89]Sheet1!$F$232</f>
        <v>4.8000000000000001E-2</v>
      </c>
      <c r="H294" s="105">
        <f>0.001*[89]Sheet1!$F$233</f>
        <v>4.8000000000000001E-2</v>
      </c>
      <c r="I294" s="105">
        <f>0.001*[89]Sheet1!$F$234</f>
        <v>4.9000000000000002E-2</v>
      </c>
      <c r="J294" s="105">
        <f>0.001*[89]Sheet1!$F$235</f>
        <v>4.7E-2</v>
      </c>
      <c r="K294" s="105">
        <f>0.001*[89]Sheet1!$F$236</f>
        <v>4.8000000000000001E-2</v>
      </c>
      <c r="L294" s="105">
        <f>0.001*[89]Sheet1!$F$237</f>
        <v>4.8000000000000001E-2</v>
      </c>
      <c r="M294" s="105">
        <f>0.001*[89]Sheet1!$F$238</f>
        <v>4.7E-2</v>
      </c>
      <c r="N294" s="105">
        <f>0.001*[89]Sheet1!$F$239</f>
        <v>4.7E-2</v>
      </c>
      <c r="O294" s="105">
        <f>0.001*[89]Sheet1!$F$240</f>
        <v>4.7E-2</v>
      </c>
      <c r="P294" s="105">
        <f>0.001*[89]Sheet1!$F$241</f>
        <v>4.7E-2</v>
      </c>
      <c r="Q294" s="105">
        <f>0.001*[89]Sheet1!$F$242</f>
        <v>4.7E-2</v>
      </c>
      <c r="R294" s="105">
        <f>0.001*[89]Sheet1!$F$243</f>
        <v>4.7E-2</v>
      </c>
      <c r="S294" s="105">
        <f>0.001*[89]Sheet1!$F$244</f>
        <v>4.7E-2</v>
      </c>
      <c r="T294" s="105">
        <f>0.001*[89]Sheet1!$F$245</f>
        <v>4.7E-2</v>
      </c>
      <c r="U294" s="105">
        <f>0.001*[89]Sheet1!$F$246</f>
        <v>4.7E-2</v>
      </c>
      <c r="V294" s="105">
        <f>0.001*[89]Sheet1!$F$247</f>
        <v>4.7E-2</v>
      </c>
      <c r="W294" s="105">
        <f>0.001*[89]Sheet1!$F$248</f>
        <v>4.8000000000000001E-2</v>
      </c>
      <c r="X294" s="105">
        <f>0.001*[89]Sheet1!$F$249</f>
        <v>4.8000000000000001E-2</v>
      </c>
      <c r="Y294" s="105">
        <f>0.001*[89]Sheet1!$F$250</f>
        <v>4.8000000000000001E-2</v>
      </c>
      <c r="Z294" s="133">
        <f>0.001*[89]Sheet1!$F$251</f>
        <v>4.8000000000000001E-2</v>
      </c>
      <c r="AA294" s="122">
        <f t="shared" si="48"/>
        <v>4.9000000000000002E-2</v>
      </c>
      <c r="AB294" s="106">
        <f t="shared" si="49"/>
        <v>4.7E-2</v>
      </c>
      <c r="AC294" s="107">
        <f t="shared" si="50"/>
        <v>4.7583333333333346E-2</v>
      </c>
    </row>
    <row r="295" spans="2:29" ht="15" customHeight="1">
      <c r="B295" s="111">
        <v>11</v>
      </c>
      <c r="C295" s="128">
        <f>0.001*[89]Sheet1!$F$252</f>
        <v>4.9000000000000002E-2</v>
      </c>
      <c r="D295" s="94">
        <f>0.001*[89]Sheet1!$F$253</f>
        <v>4.9000000000000002E-2</v>
      </c>
      <c r="E295" s="94">
        <f>0.001*[89]Sheet1!$F$254</f>
        <v>4.9000000000000002E-2</v>
      </c>
      <c r="F295" s="94">
        <f>0.001*[89]Sheet1!$F$255</f>
        <v>4.9000000000000002E-2</v>
      </c>
      <c r="G295" s="94">
        <f>0.001*[89]Sheet1!$F$256</f>
        <v>0.05</v>
      </c>
      <c r="H295" s="94">
        <f>0.001*[89]Sheet1!$F$257</f>
        <v>4.9000000000000002E-2</v>
      </c>
      <c r="I295" s="94">
        <f>0.001*[89]Sheet1!$F$258</f>
        <v>4.9000000000000002E-2</v>
      </c>
      <c r="J295" s="94">
        <f>0.001*[89]Sheet1!$F$259</f>
        <v>4.9000000000000002E-2</v>
      </c>
      <c r="K295" s="94">
        <f>0.001*[89]Sheet1!$F$260</f>
        <v>4.9000000000000002E-2</v>
      </c>
      <c r="L295" s="94">
        <f>0.001*[89]Sheet1!$F$261</f>
        <v>4.8000000000000001E-2</v>
      </c>
      <c r="M295" s="94">
        <f>0.001*[89]Sheet1!$F$262</f>
        <v>4.7E-2</v>
      </c>
      <c r="N295" s="94">
        <f>0.001*[89]Sheet1!$F$263</f>
        <v>4.7E-2</v>
      </c>
      <c r="O295" s="94">
        <f>0.001*[89]Sheet1!$F$264</f>
        <v>4.7E-2</v>
      </c>
      <c r="P295" s="94">
        <f>0.001*[89]Sheet1!$F$265</f>
        <v>4.7E-2</v>
      </c>
      <c r="Q295" s="94">
        <f>0.001*[89]Sheet1!$F$266</f>
        <v>4.7E-2</v>
      </c>
      <c r="R295" s="94">
        <f>0.001*[89]Sheet1!$F$267</f>
        <v>4.7E-2</v>
      </c>
      <c r="S295" s="94">
        <f>0.001*[89]Sheet1!$F$268</f>
        <v>4.7E-2</v>
      </c>
      <c r="T295" s="94">
        <f>0.001*[89]Sheet1!$F$269</f>
        <v>4.7E-2</v>
      </c>
      <c r="U295" s="94">
        <f>0.001*[89]Sheet1!$F$270</f>
        <v>4.7E-2</v>
      </c>
      <c r="V295" s="94">
        <f>0.001*[89]Sheet1!$F$271</f>
        <v>4.7E-2</v>
      </c>
      <c r="W295" s="94">
        <f>0.001*[89]Sheet1!$F$272</f>
        <v>4.7E-2</v>
      </c>
      <c r="X295" s="94">
        <f>0.001*[89]Sheet1!$F$273</f>
        <v>4.8000000000000001E-2</v>
      </c>
      <c r="Y295" s="94">
        <f>0.001*[89]Sheet1!$F$274</f>
        <v>4.8000000000000001E-2</v>
      </c>
      <c r="Z295" s="129">
        <f>0.001*[89]Sheet1!$F$275</f>
        <v>4.8000000000000001E-2</v>
      </c>
      <c r="AA295" s="120">
        <f t="shared" si="48"/>
        <v>0.05</v>
      </c>
      <c r="AB295" s="95">
        <f t="shared" si="49"/>
        <v>4.7E-2</v>
      </c>
      <c r="AC295" s="99">
        <f t="shared" si="50"/>
        <v>4.7958333333333353E-2</v>
      </c>
    </row>
    <row r="296" spans="2:29" ht="15" customHeight="1">
      <c r="B296" s="111">
        <v>12</v>
      </c>
      <c r="C296" s="128">
        <f>0.001*[89]Sheet1!$F$276</f>
        <v>4.8000000000000001E-2</v>
      </c>
      <c r="D296" s="94">
        <f>0.001*[89]Sheet1!$F$277</f>
        <v>4.8000000000000001E-2</v>
      </c>
      <c r="E296" s="94">
        <f>0.001*[89]Sheet1!$F$278</f>
        <v>4.9000000000000002E-2</v>
      </c>
      <c r="F296" s="94">
        <f>0.001*[89]Sheet1!$F$279</f>
        <v>4.8000000000000001E-2</v>
      </c>
      <c r="G296" s="94">
        <f>0.001*[89]Sheet1!$F$280</f>
        <v>4.9000000000000002E-2</v>
      </c>
      <c r="H296" s="94">
        <f>0.001*[89]Sheet1!$F$281</f>
        <v>4.9000000000000002E-2</v>
      </c>
      <c r="I296" s="94">
        <f>0.001*[89]Sheet1!$F$282</f>
        <v>4.8000000000000001E-2</v>
      </c>
      <c r="J296" s="94">
        <f>0.001*[89]Sheet1!$F$283</f>
        <v>4.8000000000000001E-2</v>
      </c>
      <c r="K296" s="94">
        <f>0.001*[89]Sheet1!$F$284</f>
        <v>4.8000000000000001E-2</v>
      </c>
      <c r="L296" s="94">
        <f>0.001*[89]Sheet1!$F$285</f>
        <v>4.7E-2</v>
      </c>
      <c r="M296" s="94">
        <f>0.001*[89]Sheet1!$F$286</f>
        <v>4.7E-2</v>
      </c>
      <c r="N296" s="94">
        <f>0.001*[89]Sheet1!$F$287</f>
        <v>4.7E-2</v>
      </c>
      <c r="O296" s="94">
        <f>0.001*[89]Sheet1!$F$288</f>
        <v>4.7E-2</v>
      </c>
      <c r="P296" s="94">
        <f>0.001*[89]Sheet1!$F$289</f>
        <v>4.7E-2</v>
      </c>
      <c r="Q296" s="94">
        <f>0.001*[89]Sheet1!$F$290</f>
        <v>4.5999999999999999E-2</v>
      </c>
      <c r="R296" s="94">
        <f>0.001*[89]Sheet1!$F$291</f>
        <v>4.7E-2</v>
      </c>
      <c r="S296" s="94">
        <f>0.001*[89]Sheet1!$F$292</f>
        <v>4.7E-2</v>
      </c>
      <c r="T296" s="94">
        <f>0.001*[89]Sheet1!$F$293</f>
        <v>4.7E-2</v>
      </c>
      <c r="U296" s="94">
        <f>0.001*[89]Sheet1!$F$294</f>
        <v>4.8000000000000001E-2</v>
      </c>
      <c r="V296" s="94">
        <f>0.001*[89]Sheet1!$F$295</f>
        <v>4.8000000000000001E-2</v>
      </c>
      <c r="W296" s="94">
        <f>0.001*[89]Sheet1!$F$296</f>
        <v>4.9000000000000002E-2</v>
      </c>
      <c r="X296" s="94">
        <f>0.001*[89]Sheet1!$F$297</f>
        <v>4.9000000000000002E-2</v>
      </c>
      <c r="Y296" s="94">
        <f>0.001*[89]Sheet1!$F$298</f>
        <v>4.9000000000000002E-2</v>
      </c>
      <c r="Z296" s="129">
        <f>0.001*[89]Sheet1!$F$299</f>
        <v>0.05</v>
      </c>
      <c r="AA296" s="120">
        <f t="shared" si="48"/>
        <v>0.05</v>
      </c>
      <c r="AB296" s="95">
        <f t="shared" si="49"/>
        <v>4.5999999999999999E-2</v>
      </c>
      <c r="AC296" s="99">
        <f t="shared" si="50"/>
        <v>4.791666666666667E-2</v>
      </c>
    </row>
    <row r="297" spans="2:29" ht="15" customHeight="1">
      <c r="B297" s="111">
        <v>13</v>
      </c>
      <c r="C297" s="128">
        <f>0.001*[89]Sheet1!$F$300</f>
        <v>0.05</v>
      </c>
      <c r="D297" s="94">
        <f>0.001*[89]Sheet1!$F$301</f>
        <v>0.05</v>
      </c>
      <c r="E297" s="94">
        <f>0.001*[89]Sheet1!$F$302</f>
        <v>0.05</v>
      </c>
      <c r="F297" s="94">
        <f>0.001*[89]Sheet1!$F$303</f>
        <v>4.9000000000000002E-2</v>
      </c>
      <c r="G297" s="94">
        <f>0.001*[89]Sheet1!$F$304</f>
        <v>4.8000000000000001E-2</v>
      </c>
      <c r="H297" s="94">
        <f>0.001*[89]Sheet1!$F$305</f>
        <v>4.8000000000000001E-2</v>
      </c>
      <c r="I297" s="94">
        <f>0.001*[89]Sheet1!$F$306</f>
        <v>4.7E-2</v>
      </c>
      <c r="J297" s="94">
        <f>0.001*[89]Sheet1!$F$307</f>
        <v>4.8000000000000001E-2</v>
      </c>
      <c r="K297" s="94">
        <f>0.001*[89]Sheet1!$F$308</f>
        <v>4.8000000000000001E-2</v>
      </c>
      <c r="L297" s="94">
        <f>0.001*[89]Sheet1!$F$309</f>
        <v>4.7E-2</v>
      </c>
      <c r="M297" s="94">
        <f>0.001*[89]Sheet1!$F$310</f>
        <v>4.7E-2</v>
      </c>
      <c r="N297" s="94">
        <f>0.001*[89]Sheet1!$F$311</f>
        <v>4.7E-2</v>
      </c>
      <c r="O297" s="94">
        <f>0.001*[89]Sheet1!$F$312</f>
        <v>4.7E-2</v>
      </c>
      <c r="P297" s="94">
        <f>0.001*[89]Sheet1!$F$313</f>
        <v>4.7E-2</v>
      </c>
      <c r="Q297" s="94">
        <f>0.001*[89]Sheet1!$F$314</f>
        <v>4.7E-2</v>
      </c>
      <c r="R297" s="94">
        <f>0.001*[89]Sheet1!$F$315</f>
        <v>4.7E-2</v>
      </c>
      <c r="S297" s="94">
        <f>0.001*[89]Sheet1!$F$316</f>
        <v>4.7E-2</v>
      </c>
      <c r="T297" s="94">
        <f>0.001*[89]Sheet1!$F$317</f>
        <v>4.7E-2</v>
      </c>
      <c r="U297" s="94">
        <f>0.001*[89]Sheet1!$F$318</f>
        <v>4.8000000000000001E-2</v>
      </c>
      <c r="V297" s="94">
        <f>0.001*[89]Sheet1!$F$319</f>
        <v>4.8000000000000001E-2</v>
      </c>
      <c r="W297" s="94">
        <f>0.001*[89]Sheet1!$F$320</f>
        <v>4.8000000000000001E-2</v>
      </c>
      <c r="X297" s="94">
        <f>0.001*[89]Sheet1!$F$321</f>
        <v>4.8000000000000001E-2</v>
      </c>
      <c r="Y297" s="94">
        <f>0.001*[89]Sheet1!$F$322</f>
        <v>4.9000000000000002E-2</v>
      </c>
      <c r="Z297" s="129">
        <f>0.001*[89]Sheet1!$F$323</f>
        <v>4.9000000000000002E-2</v>
      </c>
      <c r="AA297" s="120">
        <f t="shared" si="48"/>
        <v>0.05</v>
      </c>
      <c r="AB297" s="95">
        <f t="shared" si="49"/>
        <v>4.7E-2</v>
      </c>
      <c r="AC297" s="99">
        <f t="shared" si="50"/>
        <v>4.7958333333333346E-2</v>
      </c>
    </row>
    <row r="298" spans="2:29" ht="15" customHeight="1">
      <c r="B298" s="111">
        <v>14</v>
      </c>
      <c r="C298" s="128">
        <f>0.001*[89]Sheet1!$F$324</f>
        <v>0.05</v>
      </c>
      <c r="D298" s="94">
        <f>0.001*[89]Sheet1!$F$325</f>
        <v>4.9000000000000002E-2</v>
      </c>
      <c r="E298" s="94">
        <f>0.001*[89]Sheet1!$F$326</f>
        <v>5.1000000000000004E-2</v>
      </c>
      <c r="F298" s="94">
        <f>0.001*[89]Sheet1!$F$327</f>
        <v>5.1000000000000004E-2</v>
      </c>
      <c r="G298" s="94">
        <f>0.001*[89]Sheet1!$F$328</f>
        <v>5.1000000000000004E-2</v>
      </c>
      <c r="H298" s="94">
        <f>0.001*[89]Sheet1!$F$329</f>
        <v>5.2000000000000005E-2</v>
      </c>
      <c r="I298" s="94">
        <f>0.001*[89]Sheet1!$F$330</f>
        <v>5.2000000000000005E-2</v>
      </c>
      <c r="J298" s="94">
        <f>0.001*[89]Sheet1!$F$331</f>
        <v>5.2000000000000005E-2</v>
      </c>
      <c r="K298" s="94">
        <f>0.001*[89]Sheet1!$F$332</f>
        <v>0.05</v>
      </c>
      <c r="L298" s="94">
        <f>0.001*[89]Sheet1!$F$333</f>
        <v>4.9000000000000002E-2</v>
      </c>
      <c r="M298" s="94">
        <f>0.001*[89]Sheet1!$F$334</f>
        <v>4.7E-2</v>
      </c>
      <c r="N298" s="94">
        <f>0.001*[89]Sheet1!$F$335</f>
        <v>4.7E-2</v>
      </c>
      <c r="O298" s="94">
        <f>0.001*[89]Sheet1!$F$336</f>
        <v>4.7E-2</v>
      </c>
      <c r="P298" s="94">
        <f>0.001*[89]Sheet1!$F$337</f>
        <v>4.7E-2</v>
      </c>
      <c r="Q298" s="94">
        <f>0.001*[89]Sheet1!$F$338</f>
        <v>4.7E-2</v>
      </c>
      <c r="R298" s="94">
        <f>0.001*[89]Sheet1!$F$339</f>
        <v>4.7E-2</v>
      </c>
      <c r="S298" s="94">
        <f>0.001*[89]Sheet1!$F$340</f>
        <v>4.8000000000000001E-2</v>
      </c>
      <c r="T298" s="94">
        <f>0.001*[89]Sheet1!$F$341</f>
        <v>4.8000000000000001E-2</v>
      </c>
      <c r="U298" s="94">
        <f>0.001*[89]Sheet1!$F$342</f>
        <v>4.8000000000000001E-2</v>
      </c>
      <c r="V298" s="94">
        <f>0.001*[89]Sheet1!$F$343</f>
        <v>4.7E-2</v>
      </c>
      <c r="W298" s="94">
        <f>0.001*[89]Sheet1!$F$344</f>
        <v>4.8000000000000001E-2</v>
      </c>
      <c r="X298" s="94">
        <f>0.001*[89]Sheet1!$F$345</f>
        <v>4.7E-2</v>
      </c>
      <c r="Y298" s="94">
        <f>0.001*[89]Sheet1!$F$346</f>
        <v>4.8000000000000001E-2</v>
      </c>
      <c r="Z298" s="129">
        <f>0.001*[89]Sheet1!$F$347</f>
        <v>4.8000000000000001E-2</v>
      </c>
      <c r="AA298" s="120">
        <f t="shared" si="48"/>
        <v>5.2000000000000005E-2</v>
      </c>
      <c r="AB298" s="95">
        <f t="shared" si="49"/>
        <v>4.7E-2</v>
      </c>
      <c r="AC298" s="99">
        <f t="shared" si="50"/>
        <v>4.8791666666666685E-2</v>
      </c>
    </row>
    <row r="299" spans="2:29" ht="15" customHeight="1">
      <c r="B299" s="111">
        <v>15</v>
      </c>
      <c r="C299" s="128">
        <f>0.001*[89]Sheet1!$F$348</f>
        <v>4.8000000000000001E-2</v>
      </c>
      <c r="D299" s="94">
        <f>0.001*[89]Sheet1!$F$349</f>
        <v>4.7E-2</v>
      </c>
      <c r="E299" s="94">
        <f>0.001*[89]Sheet1!$F$350</f>
        <v>4.8000000000000001E-2</v>
      </c>
      <c r="F299" s="94">
        <f>0.001*[89]Sheet1!$F$351</f>
        <v>4.8000000000000001E-2</v>
      </c>
      <c r="G299" s="94">
        <f>0.001*[89]Sheet1!$F$352</f>
        <v>4.8000000000000001E-2</v>
      </c>
      <c r="H299" s="94">
        <f>0.001*[89]Sheet1!$F$353</f>
        <v>4.9000000000000002E-2</v>
      </c>
      <c r="I299" s="94">
        <f>0.001*[89]Sheet1!$F$354</f>
        <v>4.9000000000000002E-2</v>
      </c>
      <c r="J299" s="94">
        <f>0.001*[89]Sheet1!$F$355</f>
        <v>4.9000000000000002E-2</v>
      </c>
      <c r="K299" s="94">
        <f>0.001*[89]Sheet1!$F$356</f>
        <v>4.9000000000000002E-2</v>
      </c>
      <c r="L299" s="94">
        <f>0.001*[89]Sheet1!$F$357</f>
        <v>4.8000000000000001E-2</v>
      </c>
      <c r="M299" s="94">
        <f>0.001*[89]Sheet1!$F$358</f>
        <v>4.9000000000000002E-2</v>
      </c>
      <c r="N299" s="94">
        <f>0.001*[89]Sheet1!$F$359</f>
        <v>4.9000000000000002E-2</v>
      </c>
      <c r="O299" s="94">
        <f>0.001*[89]Sheet1!$F$360</f>
        <v>4.8000000000000001E-2</v>
      </c>
      <c r="P299" s="94">
        <f>0.001*[89]Sheet1!$F$361</f>
        <v>4.8000000000000001E-2</v>
      </c>
      <c r="Q299" s="94">
        <f>0.001*[89]Sheet1!$F$362</f>
        <v>4.7E-2</v>
      </c>
      <c r="R299" s="94">
        <f>0.001*[89]Sheet1!$F$363</f>
        <v>4.7E-2</v>
      </c>
      <c r="S299" s="94">
        <f>0.001*[89]Sheet1!$F$364</f>
        <v>4.7E-2</v>
      </c>
      <c r="T299" s="94">
        <f>0.001*[89]Sheet1!$F$365</f>
        <v>4.7E-2</v>
      </c>
      <c r="U299" s="94">
        <f>0.001*[89]Sheet1!$F$366</f>
        <v>4.7E-2</v>
      </c>
      <c r="V299" s="94">
        <f>0.001*[89]Sheet1!$F$367</f>
        <v>4.7E-2</v>
      </c>
      <c r="W299" s="94">
        <f>0.001*[89]Sheet1!$F$368</f>
        <v>4.7E-2</v>
      </c>
      <c r="X299" s="94">
        <f>0.001*[89]Sheet1!$F$369</f>
        <v>4.7E-2</v>
      </c>
      <c r="Y299" s="94">
        <f>0.001*[89]Sheet1!$F$370</f>
        <v>4.7E-2</v>
      </c>
      <c r="Z299" s="129">
        <f>0.001*[89]Sheet1!$F$371</f>
        <v>4.7E-2</v>
      </c>
      <c r="AA299" s="120">
        <f t="shared" si="48"/>
        <v>4.9000000000000002E-2</v>
      </c>
      <c r="AB299" s="95">
        <f t="shared" si="49"/>
        <v>4.7E-2</v>
      </c>
      <c r="AC299" s="99">
        <f t="shared" si="50"/>
        <v>4.779166666666667E-2</v>
      </c>
    </row>
    <row r="300" spans="2:29" ht="15" customHeight="1">
      <c r="B300" s="112">
        <v>16</v>
      </c>
      <c r="C300" s="130">
        <f>0.001*[89]Sheet1!$F$372</f>
        <v>4.7E-2</v>
      </c>
      <c r="D300" s="102">
        <f>0.001*[89]Sheet1!$F$373</f>
        <v>4.7E-2</v>
      </c>
      <c r="E300" s="102">
        <f>0.001*[89]Sheet1!$F$374</f>
        <v>4.7E-2</v>
      </c>
      <c r="F300" s="102">
        <f>0.001*[89]Sheet1!$F$375</f>
        <v>4.7E-2</v>
      </c>
      <c r="G300" s="102">
        <f>0.001*[89]Sheet1!$F$376</f>
        <v>4.8000000000000001E-2</v>
      </c>
      <c r="H300" s="102">
        <f>0.001*[89]Sheet1!$F$377</f>
        <v>4.8000000000000001E-2</v>
      </c>
      <c r="I300" s="102">
        <f>0.001*[89]Sheet1!$F$378</f>
        <v>4.8000000000000001E-2</v>
      </c>
      <c r="J300" s="102">
        <f>0.001*[89]Sheet1!$F$379</f>
        <v>4.8000000000000001E-2</v>
      </c>
      <c r="K300" s="102">
        <f>0.001*[89]Sheet1!$F$380</f>
        <v>4.8000000000000001E-2</v>
      </c>
      <c r="L300" s="102">
        <f>0.001*[89]Sheet1!$F$381</f>
        <v>4.8000000000000001E-2</v>
      </c>
      <c r="M300" s="102">
        <f>0.001*[89]Sheet1!$F$382</f>
        <v>4.7E-2</v>
      </c>
      <c r="N300" s="102">
        <f>0.001*[89]Sheet1!$F$383</f>
        <v>4.7E-2</v>
      </c>
      <c r="O300" s="102">
        <f>0.001*[89]Sheet1!$F$384</f>
        <v>4.7E-2</v>
      </c>
      <c r="P300" s="102">
        <f>0.001*[89]Sheet1!$F$385</f>
        <v>4.7E-2</v>
      </c>
      <c r="Q300" s="102">
        <f>0.001*[89]Sheet1!$F$386</f>
        <v>4.7E-2</v>
      </c>
      <c r="R300" s="102">
        <f>0.001*[89]Sheet1!$F$387</f>
        <v>4.7E-2</v>
      </c>
      <c r="S300" s="102">
        <f>0.001*[89]Sheet1!$F$388</f>
        <v>4.7E-2</v>
      </c>
      <c r="T300" s="102">
        <f>0.001*[89]Sheet1!$F$389</f>
        <v>4.7E-2</v>
      </c>
      <c r="U300" s="102">
        <f>0.001*[89]Sheet1!$F$390</f>
        <v>4.7E-2</v>
      </c>
      <c r="V300" s="102">
        <f>0.001*[89]Sheet1!$F$391</f>
        <v>4.7E-2</v>
      </c>
      <c r="W300" s="102">
        <f>0.001*[89]Sheet1!$F$392</f>
        <v>4.8000000000000001E-2</v>
      </c>
      <c r="X300" s="102">
        <f>0.001*[89]Sheet1!$F$393</f>
        <v>4.8000000000000001E-2</v>
      </c>
      <c r="Y300" s="102">
        <f>0.001*[89]Sheet1!$F$394</f>
        <v>4.8000000000000001E-2</v>
      </c>
      <c r="Z300" s="131">
        <f>0.001*[89]Sheet1!$F$395</f>
        <v>4.9000000000000002E-2</v>
      </c>
      <c r="AA300" s="121">
        <f t="shared" si="48"/>
        <v>4.9000000000000002E-2</v>
      </c>
      <c r="AB300" s="103">
        <f t="shared" si="49"/>
        <v>4.7E-2</v>
      </c>
      <c r="AC300" s="104">
        <f t="shared" si="50"/>
        <v>4.7458333333333345E-2</v>
      </c>
    </row>
    <row r="301" spans="2:29" ht="15" customHeight="1">
      <c r="B301" s="111">
        <v>17</v>
      </c>
      <c r="C301" s="128">
        <f>0.001*[89]Sheet1!$F$396</f>
        <v>4.9000000000000002E-2</v>
      </c>
      <c r="D301" s="94">
        <f>0.001*[89]Sheet1!$F$397</f>
        <v>4.9000000000000002E-2</v>
      </c>
      <c r="E301" s="94">
        <f>0.001*[89]Sheet1!$F$398</f>
        <v>4.9000000000000002E-2</v>
      </c>
      <c r="F301" s="94">
        <f>0.001*[89]Sheet1!$F$399</f>
        <v>4.9000000000000002E-2</v>
      </c>
      <c r="G301" s="94">
        <f>0.001*[89]Sheet1!$F$400</f>
        <v>4.9000000000000002E-2</v>
      </c>
      <c r="H301" s="94">
        <f>0.001*[89]Sheet1!$F$401</f>
        <v>4.9000000000000002E-2</v>
      </c>
      <c r="I301" s="94">
        <f>0.001*[89]Sheet1!$F$402</f>
        <v>4.8000000000000001E-2</v>
      </c>
      <c r="J301" s="94">
        <f>0.001*[89]Sheet1!$F$403</f>
        <v>4.7E-2</v>
      </c>
      <c r="K301" s="94">
        <f>0.001*[89]Sheet1!$F$404</f>
        <v>4.7E-2</v>
      </c>
      <c r="L301" s="94">
        <f>0.001*[89]Sheet1!$F$405</f>
        <v>4.7E-2</v>
      </c>
      <c r="M301" s="94">
        <f>0.001*[89]Sheet1!$F$406</f>
        <v>4.7E-2</v>
      </c>
      <c r="N301" s="94">
        <f>0.001*[89]Sheet1!$F$407</f>
        <v>4.7E-2</v>
      </c>
      <c r="O301" s="94">
        <f>0.001*[89]Sheet1!$F$408</f>
        <v>4.7E-2</v>
      </c>
      <c r="P301" s="94">
        <f>0.001*[89]Sheet1!$F$409</f>
        <v>4.7E-2</v>
      </c>
      <c r="Q301" s="94">
        <f>0.001*[89]Sheet1!$F$400</f>
        <v>4.9000000000000002E-2</v>
      </c>
      <c r="R301" s="94">
        <f>0.001*[89]Sheet1!$F$411</f>
        <v>4.7E-2</v>
      </c>
      <c r="S301" s="94">
        <f>0.001*[89]Sheet1!$F$412</f>
        <v>4.7E-2</v>
      </c>
      <c r="T301" s="94">
        <f>0.001*[89]Sheet1!$F$413</f>
        <v>4.7E-2</v>
      </c>
      <c r="U301" s="94">
        <f>0.001*[89]Sheet1!$F$414</f>
        <v>4.7E-2</v>
      </c>
      <c r="V301" s="94">
        <f>0.001*[89]Sheet1!$F$415</f>
        <v>4.7E-2</v>
      </c>
      <c r="W301" s="94">
        <f>0.001*[89]Sheet1!$F$416</f>
        <v>4.7E-2</v>
      </c>
      <c r="X301" s="94">
        <f>0.001*[89]Sheet1!$F$417</f>
        <v>4.7E-2</v>
      </c>
      <c r="Y301" s="94">
        <f>0.001*[89]Sheet1!$F$418</f>
        <v>4.7E-2</v>
      </c>
      <c r="Z301" s="129">
        <f>0.001*[89]Sheet1!$F$419</f>
        <v>4.7E-2</v>
      </c>
      <c r="AA301" s="120">
        <f t="shared" si="48"/>
        <v>4.9000000000000002E-2</v>
      </c>
      <c r="AB301" s="95">
        <f t="shared" si="49"/>
        <v>4.7E-2</v>
      </c>
      <c r="AC301" s="99">
        <f t="shared" si="50"/>
        <v>4.7625000000000001E-2</v>
      </c>
    </row>
    <row r="302" spans="2:29" ht="15" customHeight="1">
      <c r="B302" s="111">
        <v>18</v>
      </c>
      <c r="C302" s="128">
        <f>0.001*[89]Sheet1!$F$420</f>
        <v>4.7E-2</v>
      </c>
      <c r="D302" s="94">
        <f>0.001*[89]Sheet1!$F$421</f>
        <v>4.7E-2</v>
      </c>
      <c r="E302" s="94">
        <f>0.001*[89]Sheet1!$F$422</f>
        <v>4.8000000000000001E-2</v>
      </c>
      <c r="F302" s="94">
        <f>0.001*[89]Sheet1!$F$423</f>
        <v>4.8000000000000001E-2</v>
      </c>
      <c r="G302" s="94">
        <f>0.001*[89]Sheet1!$F$424</f>
        <v>4.8000000000000001E-2</v>
      </c>
      <c r="H302" s="94">
        <f>0.001*[89]Sheet1!$F$425</f>
        <v>4.8000000000000001E-2</v>
      </c>
      <c r="I302" s="94">
        <f>0.001*[89]Sheet1!$F$426</f>
        <v>4.8000000000000001E-2</v>
      </c>
      <c r="J302" s="94">
        <f>0.001*[89]Sheet1!$F$427</f>
        <v>4.8000000000000001E-2</v>
      </c>
      <c r="K302" s="94">
        <f>0.001*[89]Sheet1!$F$428</f>
        <v>4.8000000000000001E-2</v>
      </c>
      <c r="L302" s="94">
        <f>0.001*[89]Sheet1!$F$429</f>
        <v>4.7E-2</v>
      </c>
      <c r="M302" s="94">
        <f>0.001*[89]Sheet1!$F$430</f>
        <v>4.7E-2</v>
      </c>
      <c r="N302" s="94">
        <f>0.001*[89]Sheet1!$F$431</f>
        <v>4.7E-2</v>
      </c>
      <c r="O302" s="94">
        <f>0.001*[89]Sheet1!$F$432</f>
        <v>4.7E-2</v>
      </c>
      <c r="P302" s="94">
        <f>0.001*[89]Sheet1!$F$433</f>
        <v>4.7E-2</v>
      </c>
      <c r="Q302" s="94">
        <f>0.001*[89]Sheet1!$F$434</f>
        <v>4.7E-2</v>
      </c>
      <c r="R302" s="94">
        <f>0.001*[89]Sheet1!$F$435</f>
        <v>4.7E-2</v>
      </c>
      <c r="S302" s="94">
        <f>0.001*[89]Sheet1!$F$436</f>
        <v>4.7E-2</v>
      </c>
      <c r="T302" s="94">
        <f>0.001*[89]Sheet1!$F$437</f>
        <v>4.7E-2</v>
      </c>
      <c r="U302" s="94">
        <f>0.001*[89]Sheet1!$F$438</f>
        <v>4.7E-2</v>
      </c>
      <c r="V302" s="94">
        <f>0.001*[89]Sheet1!$F$439</f>
        <v>4.7E-2</v>
      </c>
      <c r="W302" s="94">
        <f>0.001*[89]Sheet1!$F$440</f>
        <v>4.7E-2</v>
      </c>
      <c r="X302" s="94">
        <f>0.001*[89]Sheet1!$F$441</f>
        <v>4.7E-2</v>
      </c>
      <c r="Y302" s="94">
        <f>0.001*[89]Sheet1!$F$442</f>
        <v>4.7E-2</v>
      </c>
      <c r="Z302" s="129">
        <f>0.001*[89]Sheet1!$F$443</f>
        <v>4.7E-2</v>
      </c>
      <c r="AA302" s="120">
        <f t="shared" si="48"/>
        <v>4.8000000000000001E-2</v>
      </c>
      <c r="AB302" s="95">
        <f t="shared" si="49"/>
        <v>4.7E-2</v>
      </c>
      <c r="AC302" s="99">
        <f t="shared" si="50"/>
        <v>4.7291666666666676E-2</v>
      </c>
    </row>
    <row r="303" spans="2:29" ht="15" customHeight="1">
      <c r="B303" s="111">
        <v>19</v>
      </c>
      <c r="C303" s="128">
        <f>0.001*[89]Sheet1!$F$444</f>
        <v>4.7E-2</v>
      </c>
      <c r="D303" s="94">
        <f>0.001*[89]Sheet1!$F$445</f>
        <v>4.7E-2</v>
      </c>
      <c r="E303" s="94">
        <f>0.001*[89]Sheet1!$F$446</f>
        <v>4.8000000000000001E-2</v>
      </c>
      <c r="F303" s="94">
        <f>0.001*[89]Sheet1!$F$447</f>
        <v>4.8000000000000001E-2</v>
      </c>
      <c r="G303" s="94">
        <f>0.001*[89]Sheet1!$F$448</f>
        <v>4.8000000000000001E-2</v>
      </c>
      <c r="H303" s="94">
        <f>0.001*[89]Sheet1!$F$449</f>
        <v>4.8000000000000001E-2</v>
      </c>
      <c r="I303" s="94">
        <f>0.001*[89]Sheet1!$F$450</f>
        <v>4.8000000000000001E-2</v>
      </c>
      <c r="J303" s="94">
        <f>0.001*[89]Sheet1!$F$451</f>
        <v>4.9000000000000002E-2</v>
      </c>
      <c r="K303" s="94">
        <f>0.001*[89]Sheet1!$F$452</f>
        <v>4.8000000000000001E-2</v>
      </c>
      <c r="L303" s="94">
        <f>0.001*[89]Sheet1!$F$453</f>
        <v>4.8000000000000001E-2</v>
      </c>
      <c r="M303" s="94">
        <f>0.001*[89]Sheet1!$F$454</f>
        <v>4.7E-2</v>
      </c>
      <c r="N303" s="94">
        <f>0.001*[89]Sheet1!$F$455</f>
        <v>4.7E-2</v>
      </c>
      <c r="O303" s="94">
        <f>0.001*[89]Sheet1!$F$456</f>
        <v>4.7E-2</v>
      </c>
      <c r="P303" s="94">
        <f>0.001*[89]Sheet1!$F$457</f>
        <v>4.7E-2</v>
      </c>
      <c r="Q303" s="94">
        <f>0.001*[89]Sheet1!$F$458</f>
        <v>4.7E-2</v>
      </c>
      <c r="R303" s="94">
        <f>0.001*[89]Sheet1!$F$459</f>
        <v>4.7E-2</v>
      </c>
      <c r="S303" s="94">
        <f>0.001*[89]Sheet1!$F$460</f>
        <v>4.7E-2</v>
      </c>
      <c r="T303" s="94">
        <f>0.001*[89]Sheet1!$F$461</f>
        <v>4.8000000000000001E-2</v>
      </c>
      <c r="U303" s="94">
        <f>0.001*[89]Sheet1!$F$462</f>
        <v>4.8000000000000001E-2</v>
      </c>
      <c r="V303" s="94">
        <f>0.001*[89]Sheet1!$F$463</f>
        <v>4.9000000000000002E-2</v>
      </c>
      <c r="W303" s="94">
        <f>0.001*[89]Sheet1!$F$464</f>
        <v>4.9000000000000002E-2</v>
      </c>
      <c r="X303" s="94">
        <f>0.001*[89]Sheet1!$F$465</f>
        <v>4.9000000000000002E-2</v>
      </c>
      <c r="Y303" s="94">
        <f>0.001*[89]Sheet1!$F$466</f>
        <v>4.9000000000000002E-2</v>
      </c>
      <c r="Z303" s="129">
        <f>0.001*[89]Sheet1!$F$467</f>
        <v>0.05</v>
      </c>
      <c r="AA303" s="120">
        <f t="shared" si="48"/>
        <v>0.05</v>
      </c>
      <c r="AB303" s="95">
        <f t="shared" si="49"/>
        <v>4.7E-2</v>
      </c>
      <c r="AC303" s="99">
        <f t="shared" si="50"/>
        <v>4.791666666666667E-2</v>
      </c>
    </row>
    <row r="304" spans="2:29" ht="15" customHeight="1">
      <c r="B304" s="113">
        <v>20</v>
      </c>
      <c r="C304" s="132">
        <f>0.001*[89]Sheet1!$F$468</f>
        <v>0.05</v>
      </c>
      <c r="D304" s="105">
        <f>0.001*[89]Sheet1!$F$469</f>
        <v>0.05</v>
      </c>
      <c r="E304" s="105">
        <f>0.001*[89]Sheet1!$F$470</f>
        <v>0.05</v>
      </c>
      <c r="F304" s="105">
        <f>0.001*[89]Sheet1!$F$471</f>
        <v>0.05</v>
      </c>
      <c r="G304" s="105">
        <f>0.001*[89]Sheet1!$F$472</f>
        <v>0.05</v>
      </c>
      <c r="H304" s="105">
        <f>0.001*[89]Sheet1!$F$473</f>
        <v>0.05</v>
      </c>
      <c r="I304" s="105">
        <f>0.001*[89]Sheet1!$F$474</f>
        <v>0.05</v>
      </c>
      <c r="J304" s="105">
        <f>0.001*[89]Sheet1!$F$475</f>
        <v>5.1000000000000004E-2</v>
      </c>
      <c r="K304" s="105">
        <f>0.001*[89]Sheet1!$F$476</f>
        <v>0.05</v>
      </c>
      <c r="L304" s="105">
        <f>0.001*[89]Sheet1!$F$477</f>
        <v>0.05</v>
      </c>
      <c r="M304" s="105">
        <f>0.001*[89]Sheet1!$F$478</f>
        <v>4.8000000000000001E-2</v>
      </c>
      <c r="N304" s="105">
        <f>0.001*[89]Sheet1!$F$479</f>
        <v>4.8000000000000001E-2</v>
      </c>
      <c r="O304" s="105">
        <f>0.001*[89]Sheet1!$F$480</f>
        <v>4.7E-2</v>
      </c>
      <c r="P304" s="105">
        <f>0.001*[89]Sheet1!$F$481</f>
        <v>4.7E-2</v>
      </c>
      <c r="Q304" s="105">
        <f>0.001*[89]Sheet1!$F$482</f>
        <v>4.7E-2</v>
      </c>
      <c r="R304" s="105">
        <f>0.001*[89]Sheet1!$F$483</f>
        <v>4.7E-2</v>
      </c>
      <c r="S304" s="105">
        <f>0.001*[89]Sheet1!$F$484</f>
        <v>4.7E-2</v>
      </c>
      <c r="T304" s="105">
        <f>0.001*[89]Sheet1!$F$485</f>
        <v>4.8000000000000001E-2</v>
      </c>
      <c r="U304" s="105">
        <f>0.001*[89]Sheet1!$F$486</f>
        <v>4.8000000000000001E-2</v>
      </c>
      <c r="V304" s="105">
        <f>0.001*[89]Sheet1!$F$487</f>
        <v>4.8000000000000001E-2</v>
      </c>
      <c r="W304" s="105">
        <f>0.001*[89]Sheet1!$F$488</f>
        <v>4.9000000000000002E-2</v>
      </c>
      <c r="X304" s="105">
        <f>0.001*[89]Sheet1!$F$489</f>
        <v>4.9000000000000002E-2</v>
      </c>
      <c r="Y304" s="105">
        <f>0.001*[89]Sheet1!$F$490</f>
        <v>4.9000000000000002E-2</v>
      </c>
      <c r="Z304" s="133">
        <f>0.001*[89]Sheet1!$F$491</f>
        <v>4.9000000000000002E-2</v>
      </c>
      <c r="AA304" s="122">
        <f t="shared" si="48"/>
        <v>5.1000000000000004E-2</v>
      </c>
      <c r="AB304" s="106">
        <f t="shared" si="49"/>
        <v>4.7E-2</v>
      </c>
      <c r="AC304" s="107">
        <f t="shared" si="50"/>
        <v>4.883333333333334E-2</v>
      </c>
    </row>
    <row r="305" spans="2:29" ht="15" customHeight="1">
      <c r="B305" s="111">
        <v>21</v>
      </c>
      <c r="C305" s="128">
        <f>0.001*[89]Sheet1!$F$492</f>
        <v>0.05</v>
      </c>
      <c r="D305" s="94">
        <f>0.001*[89]Sheet1!$F$493</f>
        <v>0.05</v>
      </c>
      <c r="E305" s="94">
        <f>0.001*[89]Sheet1!$F$494</f>
        <v>4.9000000000000002E-2</v>
      </c>
      <c r="F305" s="94">
        <f>0.001*[89]Sheet1!$F$495</f>
        <v>4.9000000000000002E-2</v>
      </c>
      <c r="G305" s="94">
        <f>0.001*[89]Sheet1!$F$496</f>
        <v>4.9000000000000002E-2</v>
      </c>
      <c r="H305" s="94">
        <f>0.001*[89]Sheet1!$F$497</f>
        <v>0.05</v>
      </c>
      <c r="I305" s="94">
        <f>0.001*[89]Sheet1!$F$498</f>
        <v>0.05</v>
      </c>
      <c r="J305" s="94">
        <f>0.001*[89]Sheet1!$F$499</f>
        <v>0.05</v>
      </c>
      <c r="K305" s="94">
        <f>0.001*[89]Sheet1!$F$500</f>
        <v>0.05</v>
      </c>
      <c r="L305" s="94">
        <f>0.001*[89]Sheet1!$F$501</f>
        <v>0.05</v>
      </c>
      <c r="M305" s="94">
        <f>0.001*[89]Sheet1!$F$502</f>
        <v>0.05</v>
      </c>
      <c r="N305" s="94">
        <f>0.001*[89]Sheet1!$F$503</f>
        <v>4.9000000000000002E-2</v>
      </c>
      <c r="O305" s="94">
        <f>0.001*[89]Sheet1!$F$504</f>
        <v>4.8000000000000001E-2</v>
      </c>
      <c r="P305" s="94">
        <f>0.001*[89]Sheet1!$F$505</f>
        <v>4.8000000000000001E-2</v>
      </c>
      <c r="Q305" s="94">
        <f>0.001*[89]Sheet1!$F$506</f>
        <v>4.7E-2</v>
      </c>
      <c r="R305" s="94">
        <f>0.001*[89]Sheet1!$F$507</f>
        <v>4.7E-2</v>
      </c>
      <c r="S305" s="94">
        <f>0.001*[89]Sheet1!$F$508</f>
        <v>4.7E-2</v>
      </c>
      <c r="T305" s="94">
        <f>0.001*[89]Sheet1!$F$509</f>
        <v>4.8000000000000001E-2</v>
      </c>
      <c r="U305" s="94">
        <f>0.001*[89]Sheet1!$F$510</f>
        <v>4.8000000000000001E-2</v>
      </c>
      <c r="V305" s="94">
        <f>0.001*[89]Sheet1!$F$511</f>
        <v>4.9000000000000002E-2</v>
      </c>
      <c r="W305" s="94">
        <f>0.001*[89]Sheet1!$F$512</f>
        <v>4.9000000000000002E-2</v>
      </c>
      <c r="X305" s="94">
        <f>0.001*[89]Sheet1!$F$513</f>
        <v>4.9000000000000002E-2</v>
      </c>
      <c r="Y305" s="94">
        <f>0.001*[89]Sheet1!$F$514</f>
        <v>4.9000000000000002E-2</v>
      </c>
      <c r="Z305" s="129">
        <f>0.001*[89]Sheet1!$F$515</f>
        <v>0.05</v>
      </c>
      <c r="AA305" s="120">
        <f t="shared" si="48"/>
        <v>0.05</v>
      </c>
      <c r="AB305" s="95">
        <f t="shared" si="49"/>
        <v>4.7E-2</v>
      </c>
      <c r="AC305" s="99">
        <f t="shared" si="50"/>
        <v>4.8958333333333347E-2</v>
      </c>
    </row>
    <row r="306" spans="2:29" ht="15" customHeight="1">
      <c r="B306" s="111">
        <v>22</v>
      </c>
      <c r="C306" s="128">
        <f>0.001*[89]Sheet1!$F$516</f>
        <v>0.05</v>
      </c>
      <c r="D306" s="94">
        <f>0.001*[89]Sheet1!$F$517</f>
        <v>0.05</v>
      </c>
      <c r="E306" s="94">
        <f>0.001*[89]Sheet1!$F$518</f>
        <v>0.05</v>
      </c>
      <c r="F306" s="94">
        <f>0.001*[89]Sheet1!$F$519</f>
        <v>0.05</v>
      </c>
      <c r="G306" s="94">
        <f>0.001*[89]Sheet1!$F$520</f>
        <v>0.05</v>
      </c>
      <c r="H306" s="94">
        <f>0.001*[89]Sheet1!$F$521</f>
        <v>0.05</v>
      </c>
      <c r="I306" s="94">
        <f>0.001*[89]Sheet1!$F$522</f>
        <v>0.05</v>
      </c>
      <c r="J306" s="94">
        <f>0.001*[89]Sheet1!$F$523</f>
        <v>5.1000000000000004E-2</v>
      </c>
      <c r="K306" s="94">
        <f>0.001*[89]Sheet1!$F$524</f>
        <v>0.05</v>
      </c>
      <c r="L306" s="94">
        <f>0.001*[89]Sheet1!$F$525</f>
        <v>5.1000000000000004E-2</v>
      </c>
      <c r="M306" s="94">
        <f>0.001*[89]Sheet1!$F$526</f>
        <v>0.05</v>
      </c>
      <c r="N306" s="94">
        <f>0.001*[89]Sheet1!$F$527</f>
        <v>0.05</v>
      </c>
      <c r="O306" s="94">
        <f>0.001*[89]Sheet1!$F$528</f>
        <v>4.9000000000000002E-2</v>
      </c>
      <c r="P306" s="94">
        <f>0.001*[89]Sheet1!$F$529</f>
        <v>4.9000000000000002E-2</v>
      </c>
      <c r="Q306" s="94">
        <f>0.001*[89]Sheet1!$F$530</f>
        <v>4.9000000000000002E-2</v>
      </c>
      <c r="R306" s="94">
        <f>0.001*[89]Sheet1!$F$531</f>
        <v>0.05</v>
      </c>
      <c r="S306" s="94">
        <f>0.001*[89]Sheet1!$F$532</f>
        <v>0.05</v>
      </c>
      <c r="T306" s="94">
        <f>0.001*[89]Sheet1!$F$533</f>
        <v>4.9000000000000002E-2</v>
      </c>
      <c r="U306" s="94">
        <f>0.001*[89]Sheet1!$F$534</f>
        <v>4.9000000000000002E-2</v>
      </c>
      <c r="V306" s="94">
        <f>0.001*[89]Sheet1!$F$535</f>
        <v>4.9000000000000002E-2</v>
      </c>
      <c r="W306" s="94">
        <f>0.001*[89]Sheet1!$F$536</f>
        <v>4.9000000000000002E-2</v>
      </c>
      <c r="X306" s="94">
        <f>0.001*[89]Sheet1!$F$537</f>
        <v>4.9000000000000002E-2</v>
      </c>
      <c r="Y306" s="94">
        <f>0.001*[89]Sheet1!$F$538</f>
        <v>0.05</v>
      </c>
      <c r="Z306" s="129">
        <f>0.001*[89]Sheet1!$F$539</f>
        <v>5.1000000000000004E-2</v>
      </c>
      <c r="AA306" s="120">
        <f t="shared" si="48"/>
        <v>5.1000000000000004E-2</v>
      </c>
      <c r="AB306" s="95">
        <f t="shared" si="49"/>
        <v>4.9000000000000002E-2</v>
      </c>
      <c r="AC306" s="99">
        <f t="shared" si="50"/>
        <v>4.9791666666666679E-2</v>
      </c>
    </row>
    <row r="307" spans="2:29" ht="15" customHeight="1">
      <c r="B307" s="111">
        <v>23</v>
      </c>
      <c r="C307" s="128">
        <f>0.001*[89]Sheet1!$F$540</f>
        <v>5.2999999999999999E-2</v>
      </c>
      <c r="D307" s="94">
        <f>0.001*[89]Sheet1!$F$541</f>
        <v>5.2000000000000005E-2</v>
      </c>
      <c r="E307" s="94">
        <f>0.001*[89]Sheet1!$F$542</f>
        <v>0.05</v>
      </c>
      <c r="F307" s="94">
        <f>0.001*[89]Sheet1!$F$543</f>
        <v>4.9000000000000002E-2</v>
      </c>
      <c r="G307" s="94">
        <f>0.001*[89]Sheet1!$F$544</f>
        <v>4.8000000000000001E-2</v>
      </c>
      <c r="H307" s="94">
        <f>0.001*[89]Sheet1!$F$545</f>
        <v>4.8000000000000001E-2</v>
      </c>
      <c r="I307" s="94">
        <f>0.001*[89]Sheet1!$F$546</f>
        <v>4.7E-2</v>
      </c>
      <c r="J307" s="94">
        <f>0.001*[89]Sheet1!$F$547</f>
        <v>4.7E-2</v>
      </c>
      <c r="K307" s="94">
        <f>0.001*[89]Sheet1!$F$548</f>
        <v>4.8000000000000001E-2</v>
      </c>
      <c r="L307" s="94">
        <f>0.001*[89]Sheet1!$F$549</f>
        <v>4.7E-2</v>
      </c>
      <c r="M307" s="94">
        <f>0.001*[89]Sheet1!$F$550</f>
        <v>4.7E-2</v>
      </c>
      <c r="N307" s="94">
        <f>0.001*[89]Sheet1!$F$551</f>
        <v>4.7E-2</v>
      </c>
      <c r="O307" s="94">
        <f>0.001*[89]Sheet1!$F$552</f>
        <v>4.7E-2</v>
      </c>
      <c r="P307" s="94">
        <f>0.001*[89]Sheet1!$F$553</f>
        <v>4.7E-2</v>
      </c>
      <c r="Q307" s="94">
        <f>0.001*[89]Sheet1!$F$554</f>
        <v>4.7E-2</v>
      </c>
      <c r="R307" s="94">
        <f>0.001*[89]Sheet1!$F$555</f>
        <v>4.7E-2</v>
      </c>
      <c r="S307" s="94">
        <f>0.001*[89]Sheet1!$F$556</f>
        <v>4.7E-2</v>
      </c>
      <c r="T307" s="94">
        <f>0.001*[89]Sheet1!$F$557</f>
        <v>4.8000000000000001E-2</v>
      </c>
      <c r="U307" s="94">
        <f>0.001*[89]Sheet1!$F$558</f>
        <v>4.7E-2</v>
      </c>
      <c r="V307" s="94">
        <f>0.001*[89]Sheet1!$F$559</f>
        <v>4.7E-2</v>
      </c>
      <c r="W307" s="94">
        <f>0.001*[89]Sheet1!$F$560</f>
        <v>4.7E-2</v>
      </c>
      <c r="X307" s="94">
        <f>0.001*[89]Sheet1!$F$561</f>
        <v>4.7E-2</v>
      </c>
      <c r="Y307" s="94">
        <f>0.001*[89]Sheet1!$F$562</f>
        <v>4.7E-2</v>
      </c>
      <c r="Z307" s="129">
        <f>0.001*[89]Sheet1!$F$563</f>
        <v>4.7E-2</v>
      </c>
      <c r="AA307" s="120">
        <f t="shared" si="48"/>
        <v>5.2999999999999999E-2</v>
      </c>
      <c r="AB307" s="95">
        <f t="shared" si="49"/>
        <v>4.7E-2</v>
      </c>
      <c r="AC307" s="99">
        <f t="shared" si="50"/>
        <v>4.7833333333333339E-2</v>
      </c>
    </row>
    <row r="308" spans="2:29" ht="15" customHeight="1">
      <c r="B308" s="111">
        <v>24</v>
      </c>
      <c r="C308" s="128">
        <f>0.001*[89]Sheet1!$F$564</f>
        <v>4.7E-2</v>
      </c>
      <c r="D308" s="94">
        <f>0.001*[89]Sheet1!$F$565</f>
        <v>4.7E-2</v>
      </c>
      <c r="E308" s="94">
        <f>0.001*[89]Sheet1!$F$566</f>
        <v>4.7E-2</v>
      </c>
      <c r="F308" s="94">
        <f>0.001*[89]Sheet1!$F$567</f>
        <v>4.8000000000000001E-2</v>
      </c>
      <c r="G308" s="94">
        <f>0.001*[89]Sheet1!$F$568</f>
        <v>5.1000000000000004E-2</v>
      </c>
      <c r="H308" s="94">
        <f>0.001*[89]Sheet1!$F$569</f>
        <v>0.05</v>
      </c>
      <c r="I308" s="94">
        <f>0.001*[89]Sheet1!$F$570</f>
        <v>4.8000000000000001E-2</v>
      </c>
      <c r="J308" s="94">
        <f>0.001*[89]Sheet1!$F$571</f>
        <v>4.7E-2</v>
      </c>
      <c r="K308" s="94">
        <f>0.001*[89]Sheet1!$F$572</f>
        <v>4.5999999999999999E-2</v>
      </c>
      <c r="L308" s="94">
        <f>0.001*[89]Sheet1!$F$573</f>
        <v>4.5999999999999999E-2</v>
      </c>
      <c r="M308" s="94">
        <f>0.001*[89]Sheet1!$F$574</f>
        <v>4.5999999999999999E-2</v>
      </c>
      <c r="N308" s="94">
        <f>0.001*[89]Sheet1!$F$575</f>
        <v>4.7E-2</v>
      </c>
      <c r="O308" s="94">
        <f>0.001*[89]Sheet1!$F$576</f>
        <v>4.5999999999999999E-2</v>
      </c>
      <c r="P308" s="94">
        <f>0.001*[89]Sheet1!$F$577</f>
        <v>4.5999999999999999E-2</v>
      </c>
      <c r="Q308" s="94">
        <f>0.001*[89]Sheet1!$F$578</f>
        <v>4.5999999999999999E-2</v>
      </c>
      <c r="R308" s="94">
        <f>0.001*[89]Sheet1!$F$579</f>
        <v>4.5999999999999999E-2</v>
      </c>
      <c r="S308" s="94">
        <f>0.001*[89]Sheet1!$F$580</f>
        <v>4.5999999999999999E-2</v>
      </c>
      <c r="T308" s="94">
        <f>0.001*[89]Sheet1!$F$581</f>
        <v>4.7E-2</v>
      </c>
      <c r="U308" s="94">
        <f>0.001*[89]Sheet1!$F$582</f>
        <v>4.7E-2</v>
      </c>
      <c r="V308" s="94">
        <f>0.001*[89]Sheet1!$F$583</f>
        <v>4.7E-2</v>
      </c>
      <c r="W308" s="94">
        <f>0.001*[89]Sheet1!$F$584</f>
        <v>4.7E-2</v>
      </c>
      <c r="X308" s="94">
        <f>0.001*[89]Sheet1!$F$585</f>
        <v>4.7E-2</v>
      </c>
      <c r="Y308" s="94">
        <f>0.001*[89]Sheet1!$F$586</f>
        <v>4.7E-2</v>
      </c>
      <c r="Z308" s="129">
        <f>0.001*[89]Sheet1!$F$587</f>
        <v>4.8000000000000001E-2</v>
      </c>
      <c r="AA308" s="120">
        <f t="shared" si="48"/>
        <v>5.1000000000000004E-2</v>
      </c>
      <c r="AB308" s="95">
        <f t="shared" si="49"/>
        <v>4.5999999999999999E-2</v>
      </c>
      <c r="AC308" s="99">
        <f t="shared" si="50"/>
        <v>4.7083333333333345E-2</v>
      </c>
    </row>
    <row r="309" spans="2:29" ht="15" customHeight="1">
      <c r="B309" s="111">
        <v>25</v>
      </c>
      <c r="C309" s="128">
        <f>0.001*[89]Sheet1!$F$588</f>
        <v>4.8000000000000001E-2</v>
      </c>
      <c r="D309" s="94">
        <f>0.001*[89]Sheet1!$F$589</f>
        <v>4.8000000000000001E-2</v>
      </c>
      <c r="E309" s="94">
        <f>0.001*[89]Sheet1!$F$590</f>
        <v>4.8000000000000001E-2</v>
      </c>
      <c r="F309" s="94">
        <f>0.001*[89]Sheet1!$F$591</f>
        <v>4.9000000000000002E-2</v>
      </c>
      <c r="G309" s="94">
        <f>0.001*[89]Sheet1!$F$592</f>
        <v>4.8000000000000001E-2</v>
      </c>
      <c r="H309" s="94">
        <f>0.001*[89]Sheet1!$F$593</f>
        <v>4.9000000000000002E-2</v>
      </c>
      <c r="I309" s="94">
        <f>0.001*[89]Sheet1!$F$594</f>
        <v>4.9000000000000002E-2</v>
      </c>
      <c r="J309" s="94">
        <f>0.001*[89]Sheet1!$F$595</f>
        <v>0.05</v>
      </c>
      <c r="K309" s="94">
        <f>0.001*[89]Sheet1!$F$596</f>
        <v>0.05</v>
      </c>
      <c r="L309" s="94">
        <f>0.001*[89]Sheet1!$F$597</f>
        <v>4.9000000000000002E-2</v>
      </c>
      <c r="M309" s="94">
        <f>0.001*[89]Sheet1!$F$598</f>
        <v>4.8000000000000001E-2</v>
      </c>
      <c r="N309" s="94">
        <f>0.001*[89]Sheet1!$F$599</f>
        <v>4.7E-2</v>
      </c>
      <c r="O309" s="94">
        <f>0.001*[89]Sheet1!$F$600</f>
        <v>4.7E-2</v>
      </c>
      <c r="P309" s="94">
        <f>0.001*[89]Sheet1!$F$601</f>
        <v>4.5999999999999999E-2</v>
      </c>
      <c r="Q309" s="94">
        <f>0.001*[89]Sheet1!$F$602</f>
        <v>4.5999999999999999E-2</v>
      </c>
      <c r="R309" s="94">
        <f>0.001*[89]Sheet1!$F$603</f>
        <v>4.5999999999999999E-2</v>
      </c>
      <c r="S309" s="94">
        <f>0.001*[89]Sheet1!$F$604</f>
        <v>4.7E-2</v>
      </c>
      <c r="T309" s="94">
        <f>0.001*[89]Sheet1!$F$605</f>
        <v>4.5999999999999999E-2</v>
      </c>
      <c r="U309" s="94">
        <f>0.001*[89]Sheet1!$F$606</f>
        <v>4.7E-2</v>
      </c>
      <c r="V309" s="94">
        <f>0.001*[89]Sheet1!$F$607</f>
        <v>4.7E-2</v>
      </c>
      <c r="W309" s="94">
        <f>0.001*[89]Sheet1!$F$608</f>
        <v>4.7E-2</v>
      </c>
      <c r="X309" s="94">
        <f>0.001*[89]Sheet1!$F$609</f>
        <v>4.8000000000000001E-2</v>
      </c>
      <c r="Y309" s="94">
        <f>0.001*[89]Sheet1!$F$610</f>
        <v>4.8000000000000001E-2</v>
      </c>
      <c r="Z309" s="129">
        <f>0.001*[89]Sheet1!$F$611</f>
        <v>4.8000000000000001E-2</v>
      </c>
      <c r="AA309" s="120">
        <f t="shared" si="48"/>
        <v>0.05</v>
      </c>
      <c r="AB309" s="95">
        <f t="shared" si="49"/>
        <v>4.5999999999999999E-2</v>
      </c>
      <c r="AC309" s="99">
        <f t="shared" si="50"/>
        <v>4.7750000000000015E-2</v>
      </c>
    </row>
    <row r="310" spans="2:29" ht="15" customHeight="1">
      <c r="B310" s="112">
        <v>26</v>
      </c>
      <c r="C310" s="130">
        <f>0.001*[89]Sheet1!$F$612</f>
        <v>4.8000000000000001E-2</v>
      </c>
      <c r="D310" s="102">
        <f>0.001*[89]Sheet1!$F$613</f>
        <v>4.9000000000000002E-2</v>
      </c>
      <c r="E310" s="102">
        <f>0.001*[89]Sheet1!$F$614</f>
        <v>4.9000000000000002E-2</v>
      </c>
      <c r="F310" s="102">
        <f>0.001*[89]Sheet1!$F$615</f>
        <v>4.9000000000000002E-2</v>
      </c>
      <c r="G310" s="102">
        <f>0.001*[89]Sheet1!$F$616</f>
        <v>4.9000000000000002E-2</v>
      </c>
      <c r="H310" s="102">
        <f>0.001*[89]Sheet1!$F$617</f>
        <v>4.9000000000000002E-2</v>
      </c>
      <c r="I310" s="102">
        <f>0.001*[89]Sheet1!$F$618</f>
        <v>4.8000000000000001E-2</v>
      </c>
      <c r="J310" s="102">
        <f>0.001*[89]Sheet1!$F$619</f>
        <v>4.8000000000000001E-2</v>
      </c>
      <c r="K310" s="102">
        <f>0.001*[89]Sheet1!$F$620</f>
        <v>4.9000000000000002E-2</v>
      </c>
      <c r="L310" s="102">
        <f>0.001*[89]Sheet1!$F$621</f>
        <v>4.8000000000000001E-2</v>
      </c>
      <c r="M310" s="102">
        <f>0.001*[89]Sheet1!$F$622</f>
        <v>4.8000000000000001E-2</v>
      </c>
      <c r="N310" s="102">
        <f>0.001*[89]Sheet1!$F$623</f>
        <v>4.7E-2</v>
      </c>
      <c r="O310" s="102">
        <f>0.001*[89]Sheet1!$F$624</f>
        <v>4.7E-2</v>
      </c>
      <c r="P310" s="102">
        <f>0.001*[89]Sheet1!$F$625</f>
        <v>4.7E-2</v>
      </c>
      <c r="Q310" s="102">
        <f>0.001*[89]Sheet1!$F$626</f>
        <v>4.5999999999999999E-2</v>
      </c>
      <c r="R310" s="102">
        <f>0.001*[89]Sheet1!$F$627</f>
        <v>4.5999999999999999E-2</v>
      </c>
      <c r="S310" s="102">
        <f>0.001*[89]Sheet1!$F$628</f>
        <v>4.5999999999999999E-2</v>
      </c>
      <c r="T310" s="102">
        <f>0.001*[89]Sheet1!$F$629</f>
        <v>4.5999999999999999E-2</v>
      </c>
      <c r="U310" s="102">
        <f>0.001*[89]Sheet1!$F$630</f>
        <v>4.7E-2</v>
      </c>
      <c r="V310" s="102">
        <f>0.001*[89]Sheet1!$F$631</f>
        <v>4.7E-2</v>
      </c>
      <c r="W310" s="102">
        <f>0.001*[89]Sheet1!$F$632</f>
        <v>4.7E-2</v>
      </c>
      <c r="X310" s="102">
        <f>0.001*[89]Sheet1!$F$633</f>
        <v>4.7E-2</v>
      </c>
      <c r="Y310" s="102">
        <f>0.001*[89]Sheet1!$F$634</f>
        <v>4.7E-2</v>
      </c>
      <c r="Z310" s="131">
        <f>0.001*[89]Sheet1!$F$635</f>
        <v>4.7E-2</v>
      </c>
      <c r="AA310" s="121">
        <f t="shared" si="48"/>
        <v>4.9000000000000002E-2</v>
      </c>
      <c r="AB310" s="103">
        <f t="shared" si="49"/>
        <v>4.5999999999999999E-2</v>
      </c>
      <c r="AC310" s="104">
        <f t="shared" si="50"/>
        <v>4.754166666666667E-2</v>
      </c>
    </row>
    <row r="311" spans="2:29" ht="15" customHeight="1">
      <c r="B311" s="111">
        <v>27</v>
      </c>
      <c r="C311" s="128">
        <f>0.001*[89]Sheet1!$F$636</f>
        <v>4.8000000000000001E-2</v>
      </c>
      <c r="D311" s="94">
        <f>0.001*[89]Sheet1!$F$637</f>
        <v>4.8000000000000001E-2</v>
      </c>
      <c r="E311" s="94">
        <f>0.001*[89]Sheet1!$F$638</f>
        <v>4.9000000000000002E-2</v>
      </c>
      <c r="F311" s="94">
        <f>0.001*[89]Sheet1!$F$639</f>
        <v>4.9000000000000002E-2</v>
      </c>
      <c r="G311" s="94">
        <f>0.001*[89]Sheet1!$F$640</f>
        <v>0.05</v>
      </c>
      <c r="H311" s="94">
        <f>0.001*[89]Sheet1!$F$641</f>
        <v>5.8000000000000003E-2</v>
      </c>
      <c r="I311" s="94">
        <f>0.001*[89]Sheet1!$F$642</f>
        <v>5.9000000000000004E-2</v>
      </c>
      <c r="J311" s="94">
        <f>0.001*[89]Sheet1!$F$643</f>
        <v>6.0999999999999999E-2</v>
      </c>
      <c r="K311" s="94">
        <f>0.001*[89]Sheet1!$F$644</f>
        <v>6.6000000000000003E-2</v>
      </c>
      <c r="L311" s="94">
        <f>0.001*[89]Sheet1!$F$645</f>
        <v>6.4000000000000001E-2</v>
      </c>
      <c r="M311" s="94">
        <f>0.001*[89]Sheet1!$F$646</f>
        <v>6.3E-2</v>
      </c>
      <c r="N311" s="94">
        <f>0.001*[89]Sheet1!$F$647</f>
        <v>6.4000000000000001E-2</v>
      </c>
      <c r="O311" s="94">
        <f>0.001*[89]Sheet1!$F$648</f>
        <v>6.5000000000000002E-2</v>
      </c>
      <c r="P311" s="94">
        <f>0.001*[89]Sheet1!$F$649</f>
        <v>5.9000000000000004E-2</v>
      </c>
      <c r="Q311" s="94">
        <f>0.001*[89]Sheet1!$F$650</f>
        <v>5.1000000000000004E-2</v>
      </c>
      <c r="R311" s="94">
        <f>0.001*[89]Sheet1!$F$651</f>
        <v>4.7E-2</v>
      </c>
      <c r="S311" s="94">
        <f>0.001*[89]Sheet1!$F$652</f>
        <v>4.7E-2</v>
      </c>
      <c r="T311" s="94">
        <f>0.001*[89]Sheet1!$F$653</f>
        <v>4.5999999999999999E-2</v>
      </c>
      <c r="U311" s="94">
        <f>0.001*[89]Sheet1!$F$654</f>
        <v>4.5999999999999999E-2</v>
      </c>
      <c r="V311" s="94">
        <f>0.001*[89]Sheet1!$F$655</f>
        <v>4.7E-2</v>
      </c>
      <c r="W311" s="94">
        <f>0.001*[89]Sheet1!$F$656</f>
        <v>4.7E-2</v>
      </c>
      <c r="X311" s="94">
        <f>0.001*[89]Sheet1!$F$657</f>
        <v>4.7E-2</v>
      </c>
      <c r="Y311" s="94">
        <f>0.001*[89]Sheet1!$F$658</f>
        <v>4.7E-2</v>
      </c>
      <c r="Z311" s="129">
        <f>0.001*[89]Sheet1!$F$659</f>
        <v>4.7E-2</v>
      </c>
      <c r="AA311" s="120">
        <f t="shared" si="48"/>
        <v>6.6000000000000003E-2</v>
      </c>
      <c r="AB311" s="95">
        <f t="shared" si="49"/>
        <v>4.5999999999999999E-2</v>
      </c>
      <c r="AC311" s="99">
        <f t="shared" si="50"/>
        <v>5.3124999999999999E-2</v>
      </c>
    </row>
    <row r="312" spans="2:29" ht="15" customHeight="1">
      <c r="B312" s="111">
        <v>28</v>
      </c>
      <c r="C312" s="128">
        <f>0.001*[89]Sheet1!$F$660</f>
        <v>4.7E-2</v>
      </c>
      <c r="D312" s="94">
        <f>0.001*[89]Sheet1!$F$661</f>
        <v>4.7E-2</v>
      </c>
      <c r="E312" s="94">
        <f>0.001*[89]Sheet1!$F$662</f>
        <v>4.7E-2</v>
      </c>
      <c r="F312" s="94">
        <f>0.001*[89]Sheet1!$F$663</f>
        <v>4.7E-2</v>
      </c>
      <c r="G312" s="94">
        <f>0.001*[89]Sheet1!$F$664</f>
        <v>4.7E-2</v>
      </c>
      <c r="H312" s="94">
        <f>0.001*[89]Sheet1!$F$665</f>
        <v>4.7E-2</v>
      </c>
      <c r="I312" s="94">
        <f>0.001*[89]Sheet1!$F$666</f>
        <v>4.7E-2</v>
      </c>
      <c r="J312" s="94">
        <f>0.001*[89]Sheet1!$F$667</f>
        <v>4.7E-2</v>
      </c>
      <c r="K312" s="94">
        <f>0.001*[89]Sheet1!$F$668</f>
        <v>4.7E-2</v>
      </c>
      <c r="L312" s="94">
        <f>0.001*[89]Sheet1!$F$669</f>
        <v>4.7E-2</v>
      </c>
      <c r="M312" s="94">
        <f>0.001*[89]Sheet1!$F$670</f>
        <v>4.7E-2</v>
      </c>
      <c r="N312" s="94">
        <f>0.001*[89]Sheet1!$F$671</f>
        <v>4.7E-2</v>
      </c>
      <c r="O312" s="94">
        <f>0.001*[89]Sheet1!$F$672</f>
        <v>4.7E-2</v>
      </c>
      <c r="P312" s="94">
        <f>0.001*[89]Sheet1!$F$673</f>
        <v>4.7E-2</v>
      </c>
      <c r="Q312" s="94">
        <f>0.001*[89]Sheet1!$F$674</f>
        <v>4.7E-2</v>
      </c>
      <c r="R312" s="94">
        <f>0.001*[89]Sheet1!$F$675</f>
        <v>4.7E-2</v>
      </c>
      <c r="S312" s="94">
        <f>0.001*[89]Sheet1!$F$676</f>
        <v>4.7E-2</v>
      </c>
      <c r="T312" s="94">
        <f>0.001*[89]Sheet1!$F$677</f>
        <v>4.5999999999999999E-2</v>
      </c>
      <c r="U312" s="94">
        <f>0.001*[89]Sheet1!$F$678</f>
        <v>4.7E-2</v>
      </c>
      <c r="V312" s="94">
        <f>0.001*[89]Sheet1!$F$679</f>
        <v>4.7E-2</v>
      </c>
      <c r="W312" s="94">
        <f>0.001*[89]Sheet1!$F$680</f>
        <v>4.8000000000000001E-2</v>
      </c>
      <c r="X312" s="94">
        <f>0.001*[89]Sheet1!$F$681</f>
        <v>4.8000000000000001E-2</v>
      </c>
      <c r="Y312" s="94">
        <f>0.001*[89]Sheet1!$F$682</f>
        <v>4.8000000000000001E-2</v>
      </c>
      <c r="Z312" s="129">
        <f>0.001*[89]Sheet1!$F$683</f>
        <v>4.9000000000000002E-2</v>
      </c>
      <c r="AA312" s="120">
        <f t="shared" si="48"/>
        <v>4.9000000000000002E-2</v>
      </c>
      <c r="AB312" s="95">
        <f t="shared" si="49"/>
        <v>4.5999999999999999E-2</v>
      </c>
      <c r="AC312" s="99">
        <f t="shared" si="50"/>
        <v>4.7166666666666683E-2</v>
      </c>
    </row>
    <row r="313" spans="2:29" ht="15" customHeight="1">
      <c r="B313" s="111">
        <v>29</v>
      </c>
      <c r="C313" s="128">
        <f>0.001*[89]Sheet1!$F$684</f>
        <v>4.9000000000000002E-2</v>
      </c>
      <c r="D313" s="94">
        <f>0.001*[89]Sheet1!$F$685</f>
        <v>4.9000000000000002E-2</v>
      </c>
      <c r="E313" s="94">
        <f>0.001*[89]Sheet1!$F$686</f>
        <v>4.8000000000000001E-2</v>
      </c>
      <c r="F313" s="94">
        <f>0.001*[89]Sheet1!$F$687</f>
        <v>4.9000000000000002E-2</v>
      </c>
      <c r="G313" s="94">
        <f>0.001*[89]Sheet1!$F$688</f>
        <v>4.9000000000000002E-2</v>
      </c>
      <c r="H313" s="94">
        <f>0.001*[89]Sheet1!$F$689</f>
        <v>4.9000000000000002E-2</v>
      </c>
      <c r="I313" s="94">
        <f>0.001*[89]Sheet1!$F$690</f>
        <v>4.8000000000000001E-2</v>
      </c>
      <c r="J313" s="94">
        <f>0.001*[89]Sheet1!$F$691</f>
        <v>4.8000000000000001E-2</v>
      </c>
      <c r="K313" s="94">
        <f>0.001*[89]Sheet1!$F$692</f>
        <v>4.8000000000000001E-2</v>
      </c>
      <c r="L313" s="94">
        <f>0.001*[89]Sheet1!$F$693</f>
        <v>4.7E-2</v>
      </c>
      <c r="M313" s="94">
        <f>0.001*[89]Sheet1!$F$694</f>
        <v>4.5999999999999999E-2</v>
      </c>
      <c r="N313" s="94">
        <f>0.001*[89]Sheet1!$F$695</f>
        <v>4.7E-2</v>
      </c>
      <c r="O313" s="94">
        <f>0.001*[89]Sheet1!$F$696</f>
        <v>4.5999999999999999E-2</v>
      </c>
      <c r="P313" s="94">
        <f>0.001*[89]Sheet1!$F$697</f>
        <v>4.7E-2</v>
      </c>
      <c r="Q313" s="94">
        <f>0.001*[89]Sheet1!$F$698</f>
        <v>4.7E-2</v>
      </c>
      <c r="R313" s="94">
        <f>0.001*[89]Sheet1!$F$699</f>
        <v>4.5999999999999999E-2</v>
      </c>
      <c r="S313" s="94">
        <f>0.001*[89]Sheet1!$F$700</f>
        <v>4.7E-2</v>
      </c>
      <c r="T313" s="94">
        <f>0.001*[89]Sheet1!$F$701</f>
        <v>4.7E-2</v>
      </c>
      <c r="U313" s="94">
        <f>0.001*[89]Sheet1!$F$702</f>
        <v>4.7E-2</v>
      </c>
      <c r="V313" s="94">
        <f>0.001*[89]Sheet1!$F$703</f>
        <v>4.7E-2</v>
      </c>
      <c r="W313" s="94">
        <f>0.001*[89]Sheet1!$F$704</f>
        <v>4.7E-2</v>
      </c>
      <c r="X313" s="94">
        <f>0.001*[89]Sheet1!$F$705</f>
        <v>4.7E-2</v>
      </c>
      <c r="Y313" s="94">
        <f>0.001*[89]Sheet1!$F$706</f>
        <v>4.7E-2</v>
      </c>
      <c r="Z313" s="129">
        <f>0.001*[89]Sheet1!$F$707</f>
        <v>4.7E-2</v>
      </c>
      <c r="AA313" s="120">
        <f t="shared" si="48"/>
        <v>4.9000000000000002E-2</v>
      </c>
      <c r="AB313" s="95">
        <f t="shared" si="49"/>
        <v>4.5999999999999999E-2</v>
      </c>
      <c r="AC313" s="99">
        <f t="shared" si="50"/>
        <v>4.7458333333333345E-2</v>
      </c>
    </row>
    <row r="314" spans="2:29" ht="15" customHeight="1">
      <c r="B314" s="113">
        <v>30</v>
      </c>
      <c r="C314" s="132">
        <f>0.001*[89]Sheet1!$F$708</f>
        <v>4.8000000000000001E-2</v>
      </c>
      <c r="D314" s="105">
        <f>0.001*[89]Sheet1!$F$709</f>
        <v>4.8000000000000001E-2</v>
      </c>
      <c r="E314" s="105">
        <f>0.001*[89]Sheet1!$F$710</f>
        <v>4.7E-2</v>
      </c>
      <c r="F314" s="105">
        <f>0.001*[89]Sheet1!$F$711</f>
        <v>4.7E-2</v>
      </c>
      <c r="G314" s="105">
        <f>0.001*[89]Sheet1!$F$712</f>
        <v>4.8000000000000001E-2</v>
      </c>
      <c r="H314" s="105">
        <f>0.001*[89]Sheet1!$F$713</f>
        <v>4.8000000000000001E-2</v>
      </c>
      <c r="I314" s="105">
        <f>0.001*[89]Sheet1!$F$714</f>
        <v>4.8000000000000001E-2</v>
      </c>
      <c r="J314" s="105">
        <f>0.001*[89]Sheet1!$F$715</f>
        <v>4.8000000000000001E-2</v>
      </c>
      <c r="K314" s="105">
        <f>0.001*[89]Sheet1!$F$716</f>
        <v>4.8000000000000001E-2</v>
      </c>
      <c r="L314" s="105">
        <f>0.001*[89]Sheet1!$F$717</f>
        <v>4.7E-2</v>
      </c>
      <c r="M314" s="105">
        <f>0.001*[89]Sheet1!$F$718</f>
        <v>4.5999999999999999E-2</v>
      </c>
      <c r="N314" s="105">
        <f>0.001*[89]Sheet1!$F$719</f>
        <v>4.5999999999999999E-2</v>
      </c>
      <c r="O314" s="105">
        <f>0.001*[89]Sheet1!$F$720</f>
        <v>4.5999999999999999E-2</v>
      </c>
      <c r="P314" s="105">
        <f>0.001*[89]Sheet1!$F$721</f>
        <v>4.5999999999999999E-2</v>
      </c>
      <c r="Q314" s="105">
        <f>0.001*[89]Sheet1!$F$722</f>
        <v>4.5999999999999999E-2</v>
      </c>
      <c r="R314" s="105">
        <f>0.001*[89]Sheet1!$F$723</f>
        <v>4.5999999999999999E-2</v>
      </c>
      <c r="S314" s="105">
        <f>0.001*[89]Sheet1!$F$724</f>
        <v>4.5999999999999999E-2</v>
      </c>
      <c r="T314" s="105">
        <f>0.001*[89]Sheet1!$F$725</f>
        <v>4.7E-2</v>
      </c>
      <c r="U314" s="105">
        <f>0.001*[89]Sheet1!$F$726</f>
        <v>4.7E-2</v>
      </c>
      <c r="V314" s="105">
        <f>0.001*[89]Sheet1!$F$727</f>
        <v>4.7E-2</v>
      </c>
      <c r="W314" s="105">
        <f>0.001*[89]Sheet1!$F$728</f>
        <v>4.7E-2</v>
      </c>
      <c r="X314" s="105">
        <f>0.001*[89]Sheet1!$F$729</f>
        <v>4.5999999999999999E-2</v>
      </c>
      <c r="Y314" s="105">
        <f>0.001*[89]Sheet1!$F$730</f>
        <v>4.5999999999999999E-2</v>
      </c>
      <c r="Z314" s="133">
        <f>0.001*[89]Sheet1!$F$731</f>
        <v>4.5999999999999999E-2</v>
      </c>
      <c r="AA314" s="122">
        <f t="shared" si="48"/>
        <v>4.8000000000000001E-2</v>
      </c>
      <c r="AB314" s="106">
        <f t="shared" si="49"/>
        <v>4.5999999999999999E-2</v>
      </c>
      <c r="AC314" s="107">
        <f t="shared" si="50"/>
        <v>4.6875000000000021E-2</v>
      </c>
    </row>
    <row r="315" spans="2:29" ht="15" customHeight="1">
      <c r="B315" s="114">
        <v>31</v>
      </c>
      <c r="C315" s="134">
        <f>0.001*[89]Sheet1!$F$732</f>
        <v>4.5999999999999999E-2</v>
      </c>
      <c r="D315" s="96">
        <f>0.001*[89]Sheet1!$F$733</f>
        <v>4.5999999999999999E-2</v>
      </c>
      <c r="E315" s="96">
        <f>0.001*[89]Sheet1!$F$734</f>
        <v>4.5999999999999999E-2</v>
      </c>
      <c r="F315" s="96">
        <f>0.001*[89]Sheet1!$F$735</f>
        <v>4.7E-2</v>
      </c>
      <c r="G315" s="96">
        <f>0.001*[89]Sheet1!$F$736</f>
        <v>4.5999999999999999E-2</v>
      </c>
      <c r="H315" s="96">
        <f>0.001*[89]Sheet1!$F$737</f>
        <v>4.7E-2</v>
      </c>
      <c r="I315" s="96">
        <f>0.001*[89]Sheet1!$F$738</f>
        <v>4.7E-2</v>
      </c>
      <c r="J315" s="96">
        <f>0.001*[89]Sheet1!$F$739</f>
        <v>4.7E-2</v>
      </c>
      <c r="K315" s="96">
        <f>0.001*[89]Sheet1!$F$740</f>
        <v>4.7E-2</v>
      </c>
      <c r="L315" s="96">
        <f>0.001*[89]Sheet1!$F$741</f>
        <v>4.7E-2</v>
      </c>
      <c r="M315" s="96">
        <f>0.001*[89]Sheet1!$F$742</f>
        <v>4.7E-2</v>
      </c>
      <c r="N315" s="96">
        <f>0.001*[89]Sheet1!$F$743</f>
        <v>4.5999999999999999E-2</v>
      </c>
      <c r="O315" s="96">
        <f>0.001*[89]Sheet1!$F$744</f>
        <v>4.5999999999999999E-2</v>
      </c>
      <c r="P315" s="96">
        <f>0.001*[89]Sheet1!$F$745</f>
        <v>4.5999999999999999E-2</v>
      </c>
      <c r="Q315" s="96">
        <f>0.001*[89]Sheet1!$F$746</f>
        <v>4.5999999999999999E-2</v>
      </c>
      <c r="R315" s="96">
        <f>0.001*[89]Sheet1!$F$747</f>
        <v>4.5999999999999999E-2</v>
      </c>
      <c r="S315" s="96">
        <f>0.001*[89]Sheet1!$F$748</f>
        <v>4.5999999999999999E-2</v>
      </c>
      <c r="T315" s="96">
        <f>0.001*[89]Sheet1!$F$749</f>
        <v>4.7E-2</v>
      </c>
      <c r="U315" s="96">
        <f>0.001*[89]Sheet1!$F$750</f>
        <v>4.7E-2</v>
      </c>
      <c r="V315" s="96">
        <f>0.001*[89]Sheet1!$F$751</f>
        <v>4.7E-2</v>
      </c>
      <c r="W315" s="96">
        <f>0.001*[89]Sheet1!$F$752</f>
        <v>4.7E-2</v>
      </c>
      <c r="X315" s="96">
        <f>0.001*[89]Sheet1!$F$753</f>
        <v>4.8000000000000001E-2</v>
      </c>
      <c r="Y315" s="96">
        <f>0.001*[89]Sheet1!$F$754</f>
        <v>4.8000000000000001E-2</v>
      </c>
      <c r="Z315" s="135">
        <f>0.001*[89]Sheet1!$F$755</f>
        <v>4.8000000000000001E-2</v>
      </c>
      <c r="AA315" s="123">
        <f t="shared" si="48"/>
        <v>4.8000000000000001E-2</v>
      </c>
      <c r="AB315" s="93">
        <f t="shared" si="49"/>
        <v>4.5999999999999999E-2</v>
      </c>
      <c r="AC315" s="100">
        <f t="shared" si="50"/>
        <v>4.6708333333333352E-2</v>
      </c>
    </row>
    <row r="316" spans="2:29" ht="15" customHeight="1">
      <c r="B316" s="115" t="s">
        <v>0</v>
      </c>
      <c r="C316" s="132">
        <f t="shared" ref="C316:Z316" si="51">MAX(C285:C315)</f>
        <v>5.2999999999999999E-2</v>
      </c>
      <c r="D316" s="105">
        <f t="shared" si="51"/>
        <v>5.2000000000000005E-2</v>
      </c>
      <c r="E316" s="105">
        <f t="shared" si="51"/>
        <v>5.2000000000000005E-2</v>
      </c>
      <c r="F316" s="105">
        <f t="shared" si="51"/>
        <v>5.2000000000000005E-2</v>
      </c>
      <c r="G316" s="105">
        <f t="shared" si="51"/>
        <v>5.1000000000000004E-2</v>
      </c>
      <c r="H316" s="105">
        <f t="shared" si="51"/>
        <v>5.8000000000000003E-2</v>
      </c>
      <c r="I316" s="105">
        <f t="shared" si="51"/>
        <v>5.9000000000000004E-2</v>
      </c>
      <c r="J316" s="105">
        <f t="shared" si="51"/>
        <v>6.0999999999999999E-2</v>
      </c>
      <c r="K316" s="105">
        <f t="shared" si="51"/>
        <v>6.6000000000000003E-2</v>
      </c>
      <c r="L316" s="105">
        <f t="shared" si="51"/>
        <v>6.4000000000000001E-2</v>
      </c>
      <c r="M316" s="105">
        <f t="shared" si="51"/>
        <v>6.3E-2</v>
      </c>
      <c r="N316" s="105">
        <f t="shared" si="51"/>
        <v>6.4000000000000001E-2</v>
      </c>
      <c r="O316" s="105">
        <f t="shared" si="51"/>
        <v>6.5000000000000002E-2</v>
      </c>
      <c r="P316" s="105">
        <f t="shared" si="51"/>
        <v>5.9000000000000004E-2</v>
      </c>
      <c r="Q316" s="105">
        <f t="shared" si="51"/>
        <v>5.1000000000000004E-2</v>
      </c>
      <c r="R316" s="105">
        <f t="shared" si="51"/>
        <v>0.05</v>
      </c>
      <c r="S316" s="105">
        <f t="shared" si="51"/>
        <v>0.05</v>
      </c>
      <c r="T316" s="105">
        <f t="shared" si="51"/>
        <v>4.9000000000000002E-2</v>
      </c>
      <c r="U316" s="105">
        <f t="shared" si="51"/>
        <v>4.9000000000000002E-2</v>
      </c>
      <c r="V316" s="105">
        <f t="shared" si="51"/>
        <v>4.9000000000000002E-2</v>
      </c>
      <c r="W316" s="105">
        <f t="shared" si="51"/>
        <v>4.9000000000000002E-2</v>
      </c>
      <c r="X316" s="105">
        <f t="shared" si="51"/>
        <v>4.9000000000000002E-2</v>
      </c>
      <c r="Y316" s="105">
        <f t="shared" si="51"/>
        <v>0.05</v>
      </c>
      <c r="Z316" s="133">
        <f t="shared" si="51"/>
        <v>5.1000000000000004E-2</v>
      </c>
      <c r="AA316" s="166" t="s">
        <v>15</v>
      </c>
      <c r="AB316" s="167"/>
      <c r="AC316" s="168"/>
    </row>
    <row r="317" spans="2:29" ht="15" customHeight="1">
      <c r="B317" s="116" t="s">
        <v>1</v>
      </c>
      <c r="C317" s="136">
        <f t="shared" ref="C317:Z317" si="52">MIN(C285:C315)</f>
        <v>4.5999999999999999E-2</v>
      </c>
      <c r="D317" s="90">
        <f t="shared" si="52"/>
        <v>4.5999999999999999E-2</v>
      </c>
      <c r="E317" s="90">
        <f t="shared" si="52"/>
        <v>4.5999999999999999E-2</v>
      </c>
      <c r="F317" s="90">
        <f t="shared" si="52"/>
        <v>4.7E-2</v>
      </c>
      <c r="G317" s="90">
        <f t="shared" si="52"/>
        <v>4.5999999999999999E-2</v>
      </c>
      <c r="H317" s="90">
        <f t="shared" si="52"/>
        <v>4.7E-2</v>
      </c>
      <c r="I317" s="90">
        <f t="shared" si="52"/>
        <v>4.7E-2</v>
      </c>
      <c r="J317" s="90">
        <f t="shared" si="52"/>
        <v>4.7E-2</v>
      </c>
      <c r="K317" s="90">
        <f t="shared" si="52"/>
        <v>4.5999999999999999E-2</v>
      </c>
      <c r="L317" s="90">
        <f t="shared" si="52"/>
        <v>4.5999999999999999E-2</v>
      </c>
      <c r="M317" s="90">
        <f t="shared" si="52"/>
        <v>4.5999999999999999E-2</v>
      </c>
      <c r="N317" s="90">
        <f t="shared" si="52"/>
        <v>4.5999999999999999E-2</v>
      </c>
      <c r="O317" s="90">
        <f t="shared" si="52"/>
        <v>4.5999999999999999E-2</v>
      </c>
      <c r="P317" s="90">
        <f t="shared" si="52"/>
        <v>4.5999999999999999E-2</v>
      </c>
      <c r="Q317" s="90">
        <f t="shared" si="52"/>
        <v>4.5999999999999999E-2</v>
      </c>
      <c r="R317" s="90">
        <f t="shared" si="52"/>
        <v>4.5999999999999999E-2</v>
      </c>
      <c r="S317" s="90">
        <f t="shared" si="52"/>
        <v>4.5999999999999999E-2</v>
      </c>
      <c r="T317" s="90">
        <f t="shared" si="52"/>
        <v>4.5999999999999999E-2</v>
      </c>
      <c r="U317" s="90">
        <f t="shared" si="52"/>
        <v>4.5999999999999999E-2</v>
      </c>
      <c r="V317" s="90">
        <f t="shared" si="52"/>
        <v>4.7E-2</v>
      </c>
      <c r="W317" s="90">
        <f t="shared" si="52"/>
        <v>4.5999999999999999E-2</v>
      </c>
      <c r="X317" s="90">
        <f t="shared" si="52"/>
        <v>4.5999999999999999E-2</v>
      </c>
      <c r="Y317" s="90">
        <f t="shared" si="52"/>
        <v>4.5999999999999999E-2</v>
      </c>
      <c r="Z317" s="137">
        <f t="shared" si="52"/>
        <v>4.5999999999999999E-2</v>
      </c>
      <c r="AA317" s="169">
        <f>AVERAGE(AA285:AA315)</f>
        <v>5.0645161290322586E-2</v>
      </c>
      <c r="AB317" s="158">
        <f>AVERAGE(AB285:AB315)</f>
        <v>4.6709677419354861E-2</v>
      </c>
      <c r="AC317" s="160">
        <f>AVERAGE(AC285:AC315)</f>
        <v>4.8100806451612917E-2</v>
      </c>
    </row>
    <row r="318" spans="2:29" ht="15" customHeight="1" thickBot="1">
      <c r="B318" s="117" t="s">
        <v>14</v>
      </c>
      <c r="C318" s="138">
        <f t="shared" ref="C318:Z318" si="53">AVERAGE(C285:C315)</f>
        <v>4.841935483870969E-2</v>
      </c>
      <c r="D318" s="91">
        <f t="shared" si="53"/>
        <v>4.841935483870969E-2</v>
      </c>
      <c r="E318" s="91">
        <f t="shared" si="53"/>
        <v>4.8677419354838714E-2</v>
      </c>
      <c r="F318" s="91">
        <f t="shared" si="53"/>
        <v>4.8645161290322571E-2</v>
      </c>
      <c r="G318" s="91">
        <f t="shared" si="53"/>
        <v>4.8838709677419365E-2</v>
      </c>
      <c r="H318" s="91">
        <f t="shared" si="53"/>
        <v>4.9290322580645168E-2</v>
      </c>
      <c r="I318" s="91">
        <f t="shared" si="53"/>
        <v>4.9161290322580653E-2</v>
      </c>
      <c r="J318" s="91">
        <f t="shared" si="53"/>
        <v>4.9193548387096782E-2</v>
      </c>
      <c r="K318" s="91">
        <f t="shared" si="53"/>
        <v>4.9290322580645175E-2</v>
      </c>
      <c r="L318" s="91">
        <f t="shared" si="53"/>
        <v>4.87741935483871E-2</v>
      </c>
      <c r="M318" s="91">
        <f t="shared" si="53"/>
        <v>4.8096774193548394E-2</v>
      </c>
      <c r="N318" s="91">
        <f t="shared" si="53"/>
        <v>4.7838709677419357E-2</v>
      </c>
      <c r="O318" s="91">
        <f t="shared" si="53"/>
        <v>4.7709677419354841E-2</v>
      </c>
      <c r="P318" s="91">
        <f t="shared" si="53"/>
        <v>4.748387096774194E-2</v>
      </c>
      <c r="Q318" s="91">
        <f t="shared" si="53"/>
        <v>4.7064516129032265E-2</v>
      </c>
      <c r="R318" s="91">
        <f t="shared" si="53"/>
        <v>4.6870967741935492E-2</v>
      </c>
      <c r="S318" s="91">
        <f t="shared" si="53"/>
        <v>4.7032258064516136E-2</v>
      </c>
      <c r="T318" s="91">
        <f t="shared" si="53"/>
        <v>4.7161290322580651E-2</v>
      </c>
      <c r="U318" s="91">
        <f t="shared" si="53"/>
        <v>4.7322580645161288E-2</v>
      </c>
      <c r="V318" s="91">
        <f t="shared" si="53"/>
        <v>4.7483870967741919E-2</v>
      </c>
      <c r="W318" s="91">
        <f t="shared" si="53"/>
        <v>4.7709677419354828E-2</v>
      </c>
      <c r="X318" s="91">
        <f t="shared" si="53"/>
        <v>4.7838709677419357E-2</v>
      </c>
      <c r="Y318" s="91">
        <f t="shared" si="53"/>
        <v>4.7903225806451614E-2</v>
      </c>
      <c r="Z318" s="139">
        <f t="shared" si="53"/>
        <v>4.8193548387096774E-2</v>
      </c>
      <c r="AA318" s="170"/>
      <c r="AB318" s="159"/>
      <c r="AC318" s="161"/>
    </row>
    <row r="320" spans="2:29" ht="268.5" customHeight="1"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</row>
    <row r="322" spans="2:29" ht="18" customHeight="1">
      <c r="B322" s="165" t="s">
        <v>83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</row>
    <row r="323" spans="2:29" ht="18.75" customHeight="1" thickBot="1">
      <c r="B323" s="89" t="s">
        <v>12</v>
      </c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8" t="s">
        <v>3</v>
      </c>
    </row>
    <row r="324" spans="2:29" ht="15" customHeight="1">
      <c r="B324" s="86" t="s">
        <v>2</v>
      </c>
      <c r="C324" s="124">
        <v>1</v>
      </c>
      <c r="D324" s="92">
        <v>2</v>
      </c>
      <c r="E324" s="92">
        <v>3</v>
      </c>
      <c r="F324" s="92">
        <v>4</v>
      </c>
      <c r="G324" s="92">
        <v>5</v>
      </c>
      <c r="H324" s="92">
        <v>6</v>
      </c>
      <c r="I324" s="92">
        <v>7</v>
      </c>
      <c r="J324" s="92">
        <v>8</v>
      </c>
      <c r="K324" s="92">
        <v>9</v>
      </c>
      <c r="L324" s="92">
        <v>10</v>
      </c>
      <c r="M324" s="92">
        <v>11</v>
      </c>
      <c r="N324" s="92">
        <v>12</v>
      </c>
      <c r="O324" s="92">
        <v>13</v>
      </c>
      <c r="P324" s="92">
        <v>14</v>
      </c>
      <c r="Q324" s="92">
        <v>15</v>
      </c>
      <c r="R324" s="92">
        <v>16</v>
      </c>
      <c r="S324" s="92">
        <v>17</v>
      </c>
      <c r="T324" s="92">
        <v>18</v>
      </c>
      <c r="U324" s="92">
        <v>19</v>
      </c>
      <c r="V324" s="92">
        <v>20</v>
      </c>
      <c r="W324" s="92">
        <v>21</v>
      </c>
      <c r="X324" s="92">
        <v>22</v>
      </c>
      <c r="Y324" s="92">
        <v>23</v>
      </c>
      <c r="Z324" s="125">
        <v>24</v>
      </c>
      <c r="AA324" s="118" t="s">
        <v>0</v>
      </c>
      <c r="AB324" s="108" t="s">
        <v>1</v>
      </c>
      <c r="AC324" s="109" t="s">
        <v>4</v>
      </c>
    </row>
    <row r="325" spans="2:29" ht="15" customHeight="1">
      <c r="B325" s="110">
        <v>1</v>
      </c>
      <c r="C325" s="126">
        <f>0.001*[90]Sheet1!$F$12</f>
        <v>5.2000000000000005E-2</v>
      </c>
      <c r="D325" s="97">
        <f>0.001*[90]Sheet1!$F$13</f>
        <v>5.2000000000000005E-2</v>
      </c>
      <c r="E325" s="97">
        <f>0.001*[90]Sheet1!$F$14</f>
        <v>5.2000000000000005E-2</v>
      </c>
      <c r="F325" s="97">
        <f>0.001*[90]Sheet1!$F$15</f>
        <v>5.1000000000000004E-2</v>
      </c>
      <c r="G325" s="97">
        <f>0.001*[90]Sheet1!$F$16</f>
        <v>5.1000000000000004E-2</v>
      </c>
      <c r="H325" s="97">
        <f>0.001*[90]Sheet1!$F$17</f>
        <v>5.1000000000000004E-2</v>
      </c>
      <c r="I325" s="97">
        <f>0.001*[90]Sheet1!$F$18</f>
        <v>0.05</v>
      </c>
      <c r="J325" s="97">
        <f>0.001*[90]Sheet1!$F$19</f>
        <v>5.1000000000000004E-2</v>
      </c>
      <c r="K325" s="97">
        <f>0.001*[90]Sheet1!$F$20</f>
        <v>0.05</v>
      </c>
      <c r="L325" s="97">
        <f>0.001*[90]Sheet1!$F$21</f>
        <v>0.05</v>
      </c>
      <c r="M325" s="97">
        <f>0.001*[90]Sheet1!$F$22</f>
        <v>4.9000000000000002E-2</v>
      </c>
      <c r="N325" s="97">
        <f>0.001*[90]Sheet1!$F$23</f>
        <v>4.8000000000000001E-2</v>
      </c>
      <c r="O325" s="97">
        <f>0.001*[90]Sheet1!$F$24</f>
        <v>4.8000000000000001E-2</v>
      </c>
      <c r="P325" s="97">
        <f>0.001*[90]Sheet1!$F$25</f>
        <v>4.8000000000000001E-2</v>
      </c>
      <c r="Q325" s="97">
        <f>0.001*[90]Sheet1!$F$26</f>
        <v>4.8000000000000001E-2</v>
      </c>
      <c r="R325" s="97">
        <f>0.001*[90]Sheet1!$F$27</f>
        <v>4.8000000000000001E-2</v>
      </c>
      <c r="S325" s="97">
        <f>0.001*[90]Sheet1!$F$28</f>
        <v>4.8000000000000001E-2</v>
      </c>
      <c r="T325" s="97">
        <f>0.001*[90]Sheet1!$F$29</f>
        <v>4.8000000000000001E-2</v>
      </c>
      <c r="U325" s="97">
        <f>0.001*[90]Sheet1!$F$30</f>
        <v>4.8000000000000001E-2</v>
      </c>
      <c r="V325" s="97">
        <f>0.001*[90]Sheet1!$F$31</f>
        <v>4.8000000000000001E-2</v>
      </c>
      <c r="W325" s="97">
        <f>0.001*[90]Sheet1!$F$32</f>
        <v>4.8000000000000001E-2</v>
      </c>
      <c r="X325" s="97">
        <f>0.001*[90]Sheet1!$F$33</f>
        <v>0.05</v>
      </c>
      <c r="Y325" s="97">
        <f>0.001*[90]Sheet1!$F$34</f>
        <v>0.05</v>
      </c>
      <c r="Z325" s="127">
        <f>0.001*[90]Sheet1!$F$35</f>
        <v>0.05</v>
      </c>
      <c r="AA325" s="119">
        <f>MAX(C325:Z325)</f>
        <v>5.2000000000000005E-2</v>
      </c>
      <c r="AB325" s="98">
        <f>MIN(C325:Z325)</f>
        <v>4.8000000000000001E-2</v>
      </c>
      <c r="AC325" s="101">
        <f>AVERAGE(C325:Z325)</f>
        <v>4.9541666666666685E-2</v>
      </c>
    </row>
    <row r="326" spans="2:29" ht="15" customHeight="1">
      <c r="B326" s="111">
        <v>2</v>
      </c>
      <c r="C326" s="128">
        <f>0.001*[90]Sheet1!$F$36</f>
        <v>5.2000000000000005E-2</v>
      </c>
      <c r="D326" s="94">
        <f>0.001*[90]Sheet1!$F$37</f>
        <v>5.3999999999999999E-2</v>
      </c>
      <c r="E326" s="94">
        <f>0.001*[90]Sheet1!$F$38</f>
        <v>5.7000000000000002E-2</v>
      </c>
      <c r="F326" s="94">
        <f>0.001*[90]Sheet1!$F$39</f>
        <v>5.6000000000000001E-2</v>
      </c>
      <c r="G326" s="94">
        <f>0.001*[90]Sheet1!$F$40</f>
        <v>5.1000000000000004E-2</v>
      </c>
      <c r="H326" s="94">
        <f>0.001*[90]Sheet1!$F$41</f>
        <v>4.9000000000000002E-2</v>
      </c>
      <c r="I326" s="94">
        <f>0.001*[90]Sheet1!$F$42</f>
        <v>4.9000000000000002E-2</v>
      </c>
      <c r="J326" s="94">
        <f>0.001*[90]Sheet1!$F$43</f>
        <v>4.9000000000000002E-2</v>
      </c>
      <c r="K326" s="94">
        <f>0.001*[90]Sheet1!$F$44</f>
        <v>4.9000000000000002E-2</v>
      </c>
      <c r="L326" s="94">
        <f>0.001*[90]Sheet1!$F$45</f>
        <v>4.9000000000000002E-2</v>
      </c>
      <c r="M326" s="94">
        <f>0.001*[90]Sheet1!$F$46</f>
        <v>0.05</v>
      </c>
      <c r="N326" s="94">
        <f>0.001*[90]Sheet1!$F$47</f>
        <v>4.9000000000000002E-2</v>
      </c>
      <c r="O326" s="94">
        <f>0.001*[90]Sheet1!$F$48</f>
        <v>4.9000000000000002E-2</v>
      </c>
      <c r="P326" s="94">
        <f>0.001*[90]Sheet1!$F$49</f>
        <v>4.9000000000000002E-2</v>
      </c>
      <c r="Q326" s="94">
        <f>0.001*[90]Sheet1!$F$50</f>
        <v>4.8000000000000001E-2</v>
      </c>
      <c r="R326" s="94">
        <f>0.001*[90]Sheet1!$F$51</f>
        <v>4.9000000000000002E-2</v>
      </c>
      <c r="S326" s="94">
        <f>0.001*[90]Sheet1!$F$52</f>
        <v>4.9000000000000002E-2</v>
      </c>
      <c r="T326" s="94">
        <f>0.001*[90]Sheet1!$F$53</f>
        <v>4.9000000000000002E-2</v>
      </c>
      <c r="U326" s="94">
        <f>0.001*[90]Sheet1!$F$54</f>
        <v>4.9000000000000002E-2</v>
      </c>
      <c r="V326" s="94">
        <f>0.001*[90]Sheet1!$F$55</f>
        <v>4.9000000000000002E-2</v>
      </c>
      <c r="W326" s="94">
        <f>0.001*[90]Sheet1!$F$56</f>
        <v>4.9000000000000002E-2</v>
      </c>
      <c r="X326" s="94">
        <f>0.001*[90]Sheet1!$F$57</f>
        <v>4.9000000000000002E-2</v>
      </c>
      <c r="Y326" s="94">
        <f>0.001*[90]Sheet1!$F$58</f>
        <v>4.8000000000000001E-2</v>
      </c>
      <c r="Z326" s="129">
        <f>0.001*[90]Sheet1!$F$59</f>
        <v>4.8000000000000001E-2</v>
      </c>
      <c r="AA326" s="120">
        <f t="shared" ref="AA326:AA355" si="54">MAX(C326:Z326)</f>
        <v>5.7000000000000002E-2</v>
      </c>
      <c r="AB326" s="95">
        <f t="shared" ref="AB326:AB355" si="55">MIN(C326:Z326)</f>
        <v>4.8000000000000001E-2</v>
      </c>
      <c r="AC326" s="99">
        <f t="shared" ref="AC326:AC355" si="56">AVERAGE(C326:Z326)</f>
        <v>4.9958333333333348E-2</v>
      </c>
    </row>
    <row r="327" spans="2:29" ht="15" customHeight="1">
      <c r="B327" s="111">
        <v>3</v>
      </c>
      <c r="C327" s="128">
        <f>0.001*[90]Sheet1!$F$60</f>
        <v>4.8000000000000001E-2</v>
      </c>
      <c r="D327" s="94">
        <f>0.001*[90]Sheet1!$F$61</f>
        <v>4.8000000000000001E-2</v>
      </c>
      <c r="E327" s="94">
        <f>0.001*[90]Sheet1!$F$62</f>
        <v>4.8000000000000001E-2</v>
      </c>
      <c r="F327" s="94">
        <f>0.001*[90]Sheet1!$F$63</f>
        <v>4.8000000000000001E-2</v>
      </c>
      <c r="G327" s="94">
        <f>0.001*[90]Sheet1!$F$64</f>
        <v>4.8000000000000001E-2</v>
      </c>
      <c r="H327" s="94">
        <f>0.001*[90]Sheet1!$F$65</f>
        <v>4.8000000000000001E-2</v>
      </c>
      <c r="I327" s="94">
        <f>0.001*[90]Sheet1!$F$66</f>
        <v>4.9000000000000002E-2</v>
      </c>
      <c r="J327" s="94">
        <f>0.001*[90]Sheet1!$F$67</f>
        <v>4.9000000000000002E-2</v>
      </c>
      <c r="K327" s="94">
        <f>0.001*[90]Sheet1!$F$68</f>
        <v>4.8000000000000001E-2</v>
      </c>
      <c r="L327" s="94">
        <f>0.001*[90]Sheet1!$F$69</f>
        <v>4.8000000000000001E-2</v>
      </c>
      <c r="M327" s="94">
        <f>0.001*[90]Sheet1!$F$70</f>
        <v>4.8000000000000001E-2</v>
      </c>
      <c r="N327" s="94">
        <f>0.001*[90]Sheet1!$F$71</f>
        <v>4.8000000000000001E-2</v>
      </c>
      <c r="O327" s="94">
        <f>0.001*[90]Sheet1!$F$72</f>
        <v>4.8000000000000001E-2</v>
      </c>
      <c r="P327" s="94">
        <f>0.001*[90]Sheet1!$F$73</f>
        <v>4.8000000000000001E-2</v>
      </c>
      <c r="Q327" s="94">
        <f>0.001*[90]Sheet1!$F$74</f>
        <v>4.8000000000000001E-2</v>
      </c>
      <c r="R327" s="94">
        <f>0.001*[90]Sheet1!$F$75</f>
        <v>4.8000000000000001E-2</v>
      </c>
      <c r="S327" s="94">
        <f>0.001*[90]Sheet1!$F$76</f>
        <v>4.8000000000000001E-2</v>
      </c>
      <c r="T327" s="94">
        <f>0.001*[90]Sheet1!$F$77</f>
        <v>4.8000000000000001E-2</v>
      </c>
      <c r="U327" s="94">
        <f>0.001*[90]Sheet1!$F$78</f>
        <v>4.9000000000000002E-2</v>
      </c>
      <c r="V327" s="94">
        <f>0.001*[90]Sheet1!$F$79</f>
        <v>0.05</v>
      </c>
      <c r="W327" s="94">
        <f>0.001*[90]Sheet1!$F$80</f>
        <v>0.05</v>
      </c>
      <c r="X327" s="94">
        <f>0.001*[90]Sheet1!$F$81</f>
        <v>5.1000000000000004E-2</v>
      </c>
      <c r="Y327" s="94">
        <f>0.001*[90]Sheet1!$F$82</f>
        <v>0.05</v>
      </c>
      <c r="Z327" s="129">
        <f>0.001*[90]Sheet1!$F$83</f>
        <v>0.05</v>
      </c>
      <c r="AA327" s="120">
        <f t="shared" si="54"/>
        <v>5.1000000000000004E-2</v>
      </c>
      <c r="AB327" s="95">
        <f t="shared" si="55"/>
        <v>4.8000000000000001E-2</v>
      </c>
      <c r="AC327" s="99">
        <f t="shared" si="56"/>
        <v>4.8583333333333346E-2</v>
      </c>
    </row>
    <row r="328" spans="2:29" ht="15" customHeight="1">
      <c r="B328" s="111">
        <v>4</v>
      </c>
      <c r="C328" s="128">
        <f>0.001*[90]Sheet1!$F$84</f>
        <v>5.1000000000000004E-2</v>
      </c>
      <c r="D328" s="94">
        <f>0.001*[90]Sheet1!$F$85</f>
        <v>5.1000000000000004E-2</v>
      </c>
      <c r="E328" s="94">
        <f>0.001*[90]Sheet1!$F$86</f>
        <v>5.1000000000000004E-2</v>
      </c>
      <c r="F328" s="94">
        <f>0.001*[90]Sheet1!$F$87</f>
        <v>5.1000000000000004E-2</v>
      </c>
      <c r="G328" s="94">
        <f>0.001*[90]Sheet1!$F$88</f>
        <v>5.1000000000000004E-2</v>
      </c>
      <c r="H328" s="94">
        <f>0.001*[90]Sheet1!$F$89</f>
        <v>5.1000000000000004E-2</v>
      </c>
      <c r="I328" s="94">
        <f>0.001*[90]Sheet1!$F$90</f>
        <v>5.1000000000000004E-2</v>
      </c>
      <c r="J328" s="94">
        <f>0.001*[90]Sheet1!$F$91</f>
        <v>5.1000000000000004E-2</v>
      </c>
      <c r="K328" s="94">
        <f>0.001*[90]Sheet1!$F$92</f>
        <v>5.1000000000000004E-2</v>
      </c>
      <c r="L328" s="94">
        <f>0.001*[90]Sheet1!$F$93</f>
        <v>5.1000000000000004E-2</v>
      </c>
      <c r="M328" s="94">
        <f>0.001*[90]Sheet1!$F$94</f>
        <v>0.05</v>
      </c>
      <c r="N328" s="94">
        <f>0.001*[90]Sheet1!$F$95</f>
        <v>0.05</v>
      </c>
      <c r="O328" s="94">
        <f>0.001*[90]Sheet1!$F$96</f>
        <v>0.05</v>
      </c>
      <c r="P328" s="94">
        <f>0.001*[90]Sheet1!$F$97</f>
        <v>0.05</v>
      </c>
      <c r="Q328" s="94">
        <f>0.001*[90]Sheet1!$F$98</f>
        <v>0.05</v>
      </c>
      <c r="R328" s="94">
        <f>0.001*[90]Sheet1!$F$99</f>
        <v>0.05</v>
      </c>
      <c r="S328" s="94">
        <f>0.001*[90]Sheet1!$F$100</f>
        <v>4.9000000000000002E-2</v>
      </c>
      <c r="T328" s="94">
        <f>0.001*[90]Sheet1!$F$101</f>
        <v>0.05</v>
      </c>
      <c r="U328" s="94">
        <f>0.001*[90]Sheet1!$F$102</f>
        <v>0.05</v>
      </c>
      <c r="V328" s="94">
        <f>0.001*[90]Sheet1!$F$103</f>
        <v>0.05</v>
      </c>
      <c r="W328" s="94">
        <f>0.001*[90]Sheet1!$F$104</f>
        <v>0.05</v>
      </c>
      <c r="X328" s="94">
        <f>0.001*[90]Sheet1!$F$105</f>
        <v>0.05</v>
      </c>
      <c r="Y328" s="94">
        <f>0.001*[90]Sheet1!$F$106</f>
        <v>0.05</v>
      </c>
      <c r="Z328" s="129">
        <f>0.001*[90]Sheet1!$F$107</f>
        <v>0.05</v>
      </c>
      <c r="AA328" s="120">
        <f t="shared" si="54"/>
        <v>5.1000000000000004E-2</v>
      </c>
      <c r="AB328" s="95">
        <f t="shared" si="55"/>
        <v>4.9000000000000002E-2</v>
      </c>
      <c r="AC328" s="99">
        <f t="shared" si="56"/>
        <v>5.0375000000000024E-2</v>
      </c>
    </row>
    <row r="329" spans="2:29" ht="15" customHeight="1">
      <c r="B329" s="111">
        <v>5</v>
      </c>
      <c r="C329" s="128">
        <f>0.001*[90]Sheet1!$F$108</f>
        <v>0.05</v>
      </c>
      <c r="D329" s="94">
        <f>0.001*[90]Sheet1!$F$109</f>
        <v>5.1000000000000004E-2</v>
      </c>
      <c r="E329" s="94">
        <f>0.001*[90]Sheet1!$F$110</f>
        <v>0.05</v>
      </c>
      <c r="F329" s="94">
        <f>0.001*[90]Sheet1!$F$111</f>
        <v>0.05</v>
      </c>
      <c r="G329" s="94">
        <f>0.001*[90]Sheet1!$F$112</f>
        <v>0.05</v>
      </c>
      <c r="H329" s="94">
        <f>0.001*[90]Sheet1!$F$113</f>
        <v>5.1000000000000004E-2</v>
      </c>
      <c r="I329" s="94">
        <f>0.001*[90]Sheet1!$F$114</f>
        <v>5.1000000000000004E-2</v>
      </c>
      <c r="J329" s="94">
        <f>0.001*[90]Sheet1!$F$115</f>
        <v>5.1000000000000004E-2</v>
      </c>
      <c r="K329" s="94">
        <f>0.001*[90]Sheet1!$F$116</f>
        <v>5.1000000000000004E-2</v>
      </c>
      <c r="L329" s="94">
        <f>0.001*[90]Sheet1!$F$117</f>
        <v>5.1000000000000004E-2</v>
      </c>
      <c r="M329" s="94">
        <f>0.001*[90]Sheet1!$F$118</f>
        <v>4.9000000000000002E-2</v>
      </c>
      <c r="N329" s="94">
        <f>0.001*[90]Sheet1!$F$119</f>
        <v>4.8000000000000001E-2</v>
      </c>
      <c r="O329" s="94">
        <f>0.001*[90]Sheet1!$F$120</f>
        <v>4.8000000000000001E-2</v>
      </c>
      <c r="P329" s="94">
        <f>0.001*[90]Sheet1!$F$121</f>
        <v>4.8000000000000001E-2</v>
      </c>
      <c r="Q329" s="94">
        <f>0.001*[90]Sheet1!$F$122</f>
        <v>4.8000000000000001E-2</v>
      </c>
      <c r="R329" s="94">
        <f>0.001*[90]Sheet1!$F$123</f>
        <v>4.8000000000000001E-2</v>
      </c>
      <c r="S329" s="94">
        <f>0.001*[90]Sheet1!$F$124</f>
        <v>4.8000000000000001E-2</v>
      </c>
      <c r="T329" s="94">
        <f>0.001*[90]Sheet1!$F$125</f>
        <v>4.7E-2</v>
      </c>
      <c r="U329" s="94">
        <f>0.001*[90]Sheet1!$F$126</f>
        <v>4.8000000000000001E-2</v>
      </c>
      <c r="V329" s="94">
        <f>0.001*[90]Sheet1!$F$127</f>
        <v>4.9000000000000002E-2</v>
      </c>
      <c r="W329" s="94">
        <f>0.001*[90]Sheet1!$F$128</f>
        <v>4.9000000000000002E-2</v>
      </c>
      <c r="X329" s="94">
        <f>0.001*[90]Sheet1!$F$129</f>
        <v>4.9000000000000002E-2</v>
      </c>
      <c r="Y329" s="94">
        <f>0.001*[90]Sheet1!$F$130</f>
        <v>4.9000000000000002E-2</v>
      </c>
      <c r="Z329" s="129">
        <f>0.001*[90]Sheet1!$F$131</f>
        <v>0.05</v>
      </c>
      <c r="AA329" s="120">
        <f t="shared" si="54"/>
        <v>5.1000000000000004E-2</v>
      </c>
      <c r="AB329" s="95">
        <f t="shared" si="55"/>
        <v>4.7E-2</v>
      </c>
      <c r="AC329" s="99">
        <f t="shared" si="56"/>
        <v>4.9333333333333347E-2</v>
      </c>
    </row>
    <row r="330" spans="2:29" ht="15" customHeight="1">
      <c r="B330" s="112">
        <v>6</v>
      </c>
      <c r="C330" s="130">
        <f>0.001*[90]Sheet1!$F$132</f>
        <v>0.05</v>
      </c>
      <c r="D330" s="102">
        <f>0.001*[90]Sheet1!$F$133</f>
        <v>0.05</v>
      </c>
      <c r="E330" s="102">
        <f>0.001*[90]Sheet1!$F$134</f>
        <v>5.1000000000000004E-2</v>
      </c>
      <c r="F330" s="102">
        <f>0.001*[90]Sheet1!$F$135</f>
        <v>5.2000000000000005E-2</v>
      </c>
      <c r="G330" s="102">
        <f>0.001*[90]Sheet1!$F$136</f>
        <v>5.3999999999999999E-2</v>
      </c>
      <c r="H330" s="102">
        <f>0.001*[90]Sheet1!$F$137</f>
        <v>6.0999999999999999E-2</v>
      </c>
      <c r="I330" s="102">
        <f>0.001*[90]Sheet1!$F$138</f>
        <v>6.3E-2</v>
      </c>
      <c r="J330" s="102">
        <f>0.001*[90]Sheet1!$F$139</f>
        <v>6.8000000000000005E-2</v>
      </c>
      <c r="K330" s="102">
        <f>0.001*[90]Sheet1!$F$140</f>
        <v>6.6000000000000003E-2</v>
      </c>
      <c r="L330" s="102">
        <f>0.001*[90]Sheet1!$F$141</f>
        <v>5.3999999999999999E-2</v>
      </c>
      <c r="M330" s="102">
        <f>0.001*[90]Sheet1!$F$142</f>
        <v>0.05</v>
      </c>
      <c r="N330" s="102">
        <f>0.001*[90]Sheet1!$F$143</f>
        <v>4.9000000000000002E-2</v>
      </c>
      <c r="O330" s="102">
        <f>0.001*[90]Sheet1!$F$144</f>
        <v>4.8000000000000001E-2</v>
      </c>
      <c r="P330" s="102">
        <f>0.001*[90]Sheet1!$F$145</f>
        <v>4.8000000000000001E-2</v>
      </c>
      <c r="Q330" s="102">
        <f>0.001*[90]Sheet1!$F$146</f>
        <v>4.8000000000000001E-2</v>
      </c>
      <c r="R330" s="102">
        <f>0.001*[90]Sheet1!$F$147</f>
        <v>4.7E-2</v>
      </c>
      <c r="S330" s="102">
        <f>0.001*[90]Sheet1!$F$148</f>
        <v>4.8000000000000001E-2</v>
      </c>
      <c r="T330" s="102">
        <f>0.001*[90]Sheet1!$F$149</f>
        <v>4.8000000000000001E-2</v>
      </c>
      <c r="U330" s="102">
        <f>0.001*[90]Sheet1!$F$150</f>
        <v>4.8000000000000001E-2</v>
      </c>
      <c r="V330" s="102">
        <f>0.001*[90]Sheet1!$F$151</f>
        <v>4.8000000000000001E-2</v>
      </c>
      <c r="W330" s="102">
        <f>0.001*[90]Sheet1!$F$152</f>
        <v>4.8000000000000001E-2</v>
      </c>
      <c r="X330" s="102">
        <f>0.001*[90]Sheet1!$F$153</f>
        <v>4.8000000000000001E-2</v>
      </c>
      <c r="Y330" s="102">
        <f>0.001*[90]Sheet1!$F$154</f>
        <v>4.8000000000000001E-2</v>
      </c>
      <c r="Z330" s="131">
        <f>0.001*[90]Sheet1!$F$155</f>
        <v>4.8000000000000001E-2</v>
      </c>
      <c r="AA330" s="121">
        <f t="shared" si="54"/>
        <v>6.8000000000000005E-2</v>
      </c>
      <c r="AB330" s="103">
        <f t="shared" si="55"/>
        <v>4.7E-2</v>
      </c>
      <c r="AC330" s="104">
        <f t="shared" si="56"/>
        <v>5.1791666666666687E-2</v>
      </c>
    </row>
    <row r="331" spans="2:29" ht="15" customHeight="1">
      <c r="B331" s="111">
        <v>7</v>
      </c>
      <c r="C331" s="128">
        <f>0.001*[90]Sheet1!$F$156</f>
        <v>4.8000000000000001E-2</v>
      </c>
      <c r="D331" s="94">
        <f>0.001*[90]Sheet1!$F$157</f>
        <v>4.8000000000000001E-2</v>
      </c>
      <c r="E331" s="94">
        <f>0.001*[90]Sheet1!$F$158</f>
        <v>4.8000000000000001E-2</v>
      </c>
      <c r="F331" s="94">
        <f>0.001*[90]Sheet1!$F$159</f>
        <v>4.8000000000000001E-2</v>
      </c>
      <c r="G331" s="94">
        <f>0.001*[90]Sheet1!$F$160</f>
        <v>4.8000000000000001E-2</v>
      </c>
      <c r="H331" s="94">
        <f>0.001*[90]Sheet1!$F$161</f>
        <v>4.8000000000000001E-2</v>
      </c>
      <c r="I331" s="94">
        <f>0.001*[90]Sheet1!$F$162</f>
        <v>4.8000000000000001E-2</v>
      </c>
      <c r="J331" s="94">
        <f>0.001*[90]Sheet1!$F$163</f>
        <v>4.8000000000000001E-2</v>
      </c>
      <c r="K331" s="94">
        <f>0.001*[90]Sheet1!$F$164</f>
        <v>4.8000000000000001E-2</v>
      </c>
      <c r="L331" s="94">
        <f>0.001*[90]Sheet1!$F$165</f>
        <v>4.8000000000000001E-2</v>
      </c>
      <c r="M331" s="94">
        <f>0.001*[90]Sheet1!$F$166</f>
        <v>4.8000000000000001E-2</v>
      </c>
      <c r="N331" s="94">
        <f>0.001*[90]Sheet1!$F$167</f>
        <v>4.8000000000000001E-2</v>
      </c>
      <c r="O331" s="94">
        <f>0.001*[90]Sheet1!$F$168</f>
        <v>4.8000000000000001E-2</v>
      </c>
      <c r="P331" s="94">
        <f>0.001*[90]Sheet1!$F$169</f>
        <v>4.8000000000000001E-2</v>
      </c>
      <c r="Q331" s="94">
        <f>0.001*[90]Sheet1!$F$170</f>
        <v>4.8000000000000001E-2</v>
      </c>
      <c r="R331" s="94">
        <f>0.001*[90]Sheet1!$F$171</f>
        <v>4.8000000000000001E-2</v>
      </c>
      <c r="S331" s="94">
        <f>0.001*[90]Sheet1!$F$172</f>
        <v>4.8000000000000001E-2</v>
      </c>
      <c r="T331" s="94">
        <f>0.001*[90]Sheet1!$F$173</f>
        <v>4.8000000000000001E-2</v>
      </c>
      <c r="U331" s="94">
        <f>0.001*[90]Sheet1!$F$174</f>
        <v>4.8000000000000001E-2</v>
      </c>
      <c r="V331" s="94">
        <f>0.001*[90]Sheet1!$F$175</f>
        <v>4.9000000000000002E-2</v>
      </c>
      <c r="W331" s="94">
        <f>0.001*[90]Sheet1!$F$176</f>
        <v>4.9000000000000002E-2</v>
      </c>
      <c r="X331" s="94">
        <f>0.001*[90]Sheet1!$F$177</f>
        <v>0.05</v>
      </c>
      <c r="Y331" s="94">
        <f>0.001*[90]Sheet1!$F$178</f>
        <v>0.05</v>
      </c>
      <c r="Z331" s="129">
        <f>0.001*[90]Sheet1!$F$179</f>
        <v>5.1000000000000004E-2</v>
      </c>
      <c r="AA331" s="120">
        <f t="shared" si="54"/>
        <v>5.1000000000000004E-2</v>
      </c>
      <c r="AB331" s="95">
        <f t="shared" si="55"/>
        <v>4.8000000000000001E-2</v>
      </c>
      <c r="AC331" s="99">
        <f t="shared" si="56"/>
        <v>4.8375000000000008E-2</v>
      </c>
    </row>
    <row r="332" spans="2:29" ht="15" customHeight="1">
      <c r="B332" s="111">
        <v>8</v>
      </c>
      <c r="C332" s="128">
        <f>0.001*[90]Sheet1!$F$180</f>
        <v>5.1000000000000004E-2</v>
      </c>
      <c r="D332" s="94">
        <f>0.001*[90]Sheet1!$F$181</f>
        <v>5.1000000000000004E-2</v>
      </c>
      <c r="E332" s="94">
        <f>0.001*[90]Sheet1!$F$182</f>
        <v>5.1000000000000004E-2</v>
      </c>
      <c r="F332" s="94">
        <f>0.001*[90]Sheet1!$F$183</f>
        <v>5.2000000000000005E-2</v>
      </c>
      <c r="G332" s="94">
        <f>0.001*[90]Sheet1!$F$184</f>
        <v>5.2999999999999999E-2</v>
      </c>
      <c r="H332" s="94">
        <f>0.001*[90]Sheet1!$F$185</f>
        <v>5.2000000000000005E-2</v>
      </c>
      <c r="I332" s="94">
        <f>0.001*[90]Sheet1!$F$186</f>
        <v>5.2000000000000005E-2</v>
      </c>
      <c r="J332" s="94">
        <f>0.001*[90]Sheet1!$F$187</f>
        <v>4.9000000000000002E-2</v>
      </c>
      <c r="K332" s="94">
        <f>0.001*[90]Sheet1!$F$188</f>
        <v>4.9000000000000002E-2</v>
      </c>
      <c r="L332" s="94">
        <f>0.001*[90]Sheet1!$F$189</f>
        <v>4.9000000000000002E-2</v>
      </c>
      <c r="M332" s="94">
        <f>0.001*[90]Sheet1!$F$190</f>
        <v>4.8000000000000001E-2</v>
      </c>
      <c r="N332" s="94">
        <f>0.001*[90]Sheet1!$F$191</f>
        <v>4.8000000000000001E-2</v>
      </c>
      <c r="O332" s="94">
        <f>0.001*[90]Sheet1!$F$192</f>
        <v>4.8000000000000001E-2</v>
      </c>
      <c r="P332" s="94">
        <f>0.001*[90]Sheet1!$F$193</f>
        <v>4.8000000000000001E-2</v>
      </c>
      <c r="Q332" s="94">
        <f>0.001*[90]Sheet1!$F$194</f>
        <v>4.8000000000000001E-2</v>
      </c>
      <c r="R332" s="94">
        <f>0.001*[90]Sheet1!$F$195</f>
        <v>4.8000000000000001E-2</v>
      </c>
      <c r="S332" s="94">
        <f>0.001*[90]Sheet1!$F$196</f>
        <v>4.8000000000000001E-2</v>
      </c>
      <c r="T332" s="94">
        <f>0.001*[90]Sheet1!$F$197</f>
        <v>4.8000000000000001E-2</v>
      </c>
      <c r="U332" s="94">
        <f>0.001*[90]Sheet1!$F$198</f>
        <v>4.8000000000000001E-2</v>
      </c>
      <c r="V332" s="94">
        <f>0.001*[90]Sheet1!$F$199</f>
        <v>4.9000000000000002E-2</v>
      </c>
      <c r="W332" s="94">
        <f>0.001*[90]Sheet1!$F$200</f>
        <v>4.9000000000000002E-2</v>
      </c>
      <c r="X332" s="94">
        <f>0.001*[90]Sheet1!$F$201</f>
        <v>4.9000000000000002E-2</v>
      </c>
      <c r="Y332" s="94">
        <f>0.001*[90]Sheet1!$F$202</f>
        <v>0.05</v>
      </c>
      <c r="Z332" s="129">
        <f>0.001*[90]Sheet1!$F$203</f>
        <v>0.05</v>
      </c>
      <c r="AA332" s="120">
        <f t="shared" si="54"/>
        <v>5.2999999999999999E-2</v>
      </c>
      <c r="AB332" s="95">
        <f t="shared" si="55"/>
        <v>4.8000000000000001E-2</v>
      </c>
      <c r="AC332" s="99">
        <f t="shared" si="56"/>
        <v>4.9500000000000016E-2</v>
      </c>
    </row>
    <row r="333" spans="2:29" ht="15" customHeight="1">
      <c r="B333" s="111">
        <v>9</v>
      </c>
      <c r="C333" s="128">
        <f>0.001*[90]Sheet1!$F$204</f>
        <v>0.05</v>
      </c>
      <c r="D333" s="94">
        <f>0.001*[90]Sheet1!$F$205</f>
        <v>5.1000000000000004E-2</v>
      </c>
      <c r="E333" s="94">
        <f>0.001*[90]Sheet1!$F$206</f>
        <v>5.1000000000000004E-2</v>
      </c>
      <c r="F333" s="94">
        <f>0.001*[90]Sheet1!$F$207</f>
        <v>5.2000000000000005E-2</v>
      </c>
      <c r="G333" s="94">
        <f>0.001*[90]Sheet1!$F$208</f>
        <v>5.1000000000000004E-2</v>
      </c>
      <c r="H333" s="94">
        <f>0.001*[90]Sheet1!$F$209</f>
        <v>5.2000000000000005E-2</v>
      </c>
      <c r="I333" s="94">
        <f>0.001*[90]Sheet1!$F$210</f>
        <v>5.1000000000000004E-2</v>
      </c>
      <c r="J333" s="94">
        <f>0.001*[90]Sheet1!$F$211</f>
        <v>5.2000000000000005E-2</v>
      </c>
      <c r="K333" s="94">
        <f>0.001*[90]Sheet1!$F$212</f>
        <v>5.1000000000000004E-2</v>
      </c>
      <c r="L333" s="94">
        <f>0.001*[90]Sheet1!$F$213</f>
        <v>4.9000000000000002E-2</v>
      </c>
      <c r="M333" s="94">
        <f>0.001*[90]Sheet1!$F$214</f>
        <v>4.9000000000000002E-2</v>
      </c>
      <c r="N333" s="94">
        <f>0.001*[90]Sheet1!$F$215</f>
        <v>4.8000000000000001E-2</v>
      </c>
      <c r="O333" s="94">
        <f>0.001*[90]Sheet1!$F$216</f>
        <v>4.8000000000000001E-2</v>
      </c>
      <c r="P333" s="94">
        <f>0.001*[90]Sheet1!$F$217</f>
        <v>4.7E-2</v>
      </c>
      <c r="Q333" s="94">
        <f>0.001*[90]Sheet1!$F$218</f>
        <v>4.7E-2</v>
      </c>
      <c r="R333" s="94">
        <f>0.001*[90]Sheet1!$F$219</f>
        <v>4.8000000000000001E-2</v>
      </c>
      <c r="S333" s="94">
        <f>0.001*[90]Sheet1!$F$220</f>
        <v>4.8000000000000001E-2</v>
      </c>
      <c r="T333" s="94">
        <f>0.001*[90]Sheet1!$F$221</f>
        <v>4.7E-2</v>
      </c>
      <c r="U333" s="94">
        <f>0.001*[90]Sheet1!$F$222</f>
        <v>4.8000000000000001E-2</v>
      </c>
      <c r="V333" s="94">
        <f>0.001*[90]Sheet1!$F$223</f>
        <v>4.8000000000000001E-2</v>
      </c>
      <c r="W333" s="94">
        <f>0.001*[90]Sheet1!$F$224</f>
        <v>4.8000000000000001E-2</v>
      </c>
      <c r="X333" s="94">
        <f>0.001*[90]Sheet1!$F$225</f>
        <v>4.8000000000000001E-2</v>
      </c>
      <c r="Y333" s="94">
        <f>0.001*[90]Sheet1!$F$226</f>
        <v>4.8000000000000001E-2</v>
      </c>
      <c r="Z333" s="129">
        <f>0.001*[90]Sheet1!$F$227</f>
        <v>4.8000000000000001E-2</v>
      </c>
      <c r="AA333" s="120">
        <f t="shared" si="54"/>
        <v>5.2000000000000005E-2</v>
      </c>
      <c r="AB333" s="95">
        <f t="shared" si="55"/>
        <v>4.7E-2</v>
      </c>
      <c r="AC333" s="99">
        <f t="shared" si="56"/>
        <v>4.9166666666666692E-2</v>
      </c>
    </row>
    <row r="334" spans="2:29" ht="15" customHeight="1">
      <c r="B334" s="113">
        <v>10</v>
      </c>
      <c r="C334" s="132">
        <f>0.001*[90]Sheet1!$F$228</f>
        <v>4.8000000000000001E-2</v>
      </c>
      <c r="D334" s="105">
        <f>0.001*[90]Sheet1!$F$229</f>
        <v>4.8000000000000001E-2</v>
      </c>
      <c r="E334" s="105">
        <f>0.001*[90]Sheet1!$F$230</f>
        <v>4.9000000000000002E-2</v>
      </c>
      <c r="F334" s="105">
        <f>0.001*[90]Sheet1!$F$231</f>
        <v>4.9000000000000002E-2</v>
      </c>
      <c r="G334" s="105">
        <f>0.001*[90]Sheet1!$F$232</f>
        <v>4.9000000000000002E-2</v>
      </c>
      <c r="H334" s="105">
        <f>0.001*[90]Sheet1!$F$233</f>
        <v>4.9000000000000002E-2</v>
      </c>
      <c r="I334" s="105">
        <f>0.001*[90]Sheet1!$F$234</f>
        <v>4.9000000000000002E-2</v>
      </c>
      <c r="J334" s="105">
        <f>0.001*[90]Sheet1!$F$235</f>
        <v>0.05</v>
      </c>
      <c r="K334" s="105">
        <f>0.001*[90]Sheet1!$F$236</f>
        <v>4.9000000000000002E-2</v>
      </c>
      <c r="L334" s="105">
        <f>0.001*[90]Sheet1!$F$237</f>
        <v>4.9000000000000002E-2</v>
      </c>
      <c r="M334" s="105">
        <f>0.001*[90]Sheet1!$F$238</f>
        <v>4.9000000000000002E-2</v>
      </c>
      <c r="N334" s="105">
        <f>0.001*[90]Sheet1!$F$239</f>
        <v>4.8000000000000001E-2</v>
      </c>
      <c r="O334" s="105">
        <f>0.001*[90]Sheet1!$F$240</f>
        <v>4.9000000000000002E-2</v>
      </c>
      <c r="P334" s="105">
        <f>0.001*[90]Sheet1!$F$241</f>
        <v>4.8000000000000001E-2</v>
      </c>
      <c r="Q334" s="105">
        <f>0.001*[90]Sheet1!$F$242</f>
        <v>4.8000000000000001E-2</v>
      </c>
      <c r="R334" s="105">
        <f>0.001*[90]Sheet1!$F$243</f>
        <v>4.8000000000000001E-2</v>
      </c>
      <c r="S334" s="105">
        <f>0.001*[90]Sheet1!$F$244</f>
        <v>4.8000000000000001E-2</v>
      </c>
      <c r="T334" s="105">
        <f>0.001*[90]Sheet1!$F$245</f>
        <v>4.8000000000000001E-2</v>
      </c>
      <c r="U334" s="105">
        <f>0.001*[90]Sheet1!$F$246</f>
        <v>4.8000000000000001E-2</v>
      </c>
      <c r="V334" s="105">
        <f>0.001*[90]Sheet1!$F$247</f>
        <v>4.8000000000000001E-2</v>
      </c>
      <c r="W334" s="105">
        <f>0.001*[90]Sheet1!$F$248</f>
        <v>4.8000000000000001E-2</v>
      </c>
      <c r="X334" s="105">
        <f>0.001*[90]Sheet1!$F$249</f>
        <v>4.8000000000000001E-2</v>
      </c>
      <c r="Y334" s="105">
        <f>0.001*[90]Sheet1!$F$250</f>
        <v>4.8000000000000001E-2</v>
      </c>
      <c r="Z334" s="133">
        <f>0.001*[90]Sheet1!$F$251</f>
        <v>4.8000000000000001E-2</v>
      </c>
      <c r="AA334" s="122">
        <f t="shared" si="54"/>
        <v>0.05</v>
      </c>
      <c r="AB334" s="106">
        <f t="shared" si="55"/>
        <v>4.8000000000000001E-2</v>
      </c>
      <c r="AC334" s="107">
        <f t="shared" si="56"/>
        <v>4.8458333333333353E-2</v>
      </c>
    </row>
    <row r="335" spans="2:29" ht="15" customHeight="1">
      <c r="B335" s="111">
        <v>11</v>
      </c>
      <c r="C335" s="128">
        <f>0.001*[90]Sheet1!$F$252</f>
        <v>4.8000000000000001E-2</v>
      </c>
      <c r="D335" s="94">
        <f>0.001*[90]Sheet1!$F$253</f>
        <v>4.8000000000000001E-2</v>
      </c>
      <c r="E335" s="94">
        <f>0.001*[90]Sheet1!$F$254</f>
        <v>4.8000000000000001E-2</v>
      </c>
      <c r="F335" s="94">
        <f>0.001*[90]Sheet1!$F$255</f>
        <v>4.8000000000000001E-2</v>
      </c>
      <c r="G335" s="94">
        <f>0.001*[90]Sheet1!$F$256</f>
        <v>4.8000000000000001E-2</v>
      </c>
      <c r="H335" s="94">
        <f>0.001*[90]Sheet1!$F$257</f>
        <v>4.8000000000000001E-2</v>
      </c>
      <c r="I335" s="94">
        <f>0.001*[90]Sheet1!$F$258</f>
        <v>4.8000000000000001E-2</v>
      </c>
      <c r="J335" s="94">
        <f>0.001*[90]Sheet1!$F$259</f>
        <v>4.8000000000000001E-2</v>
      </c>
      <c r="K335" s="94">
        <f>0.001*[90]Sheet1!$F$260</f>
        <v>4.8000000000000001E-2</v>
      </c>
      <c r="L335" s="94">
        <f>0.001*[90]Sheet1!$F$261</f>
        <v>4.8000000000000001E-2</v>
      </c>
      <c r="M335" s="94">
        <f>0.001*[90]Sheet1!$F$262</f>
        <v>4.8000000000000001E-2</v>
      </c>
      <c r="N335" s="94">
        <f>0.001*[90]Sheet1!$F$263</f>
        <v>4.8000000000000001E-2</v>
      </c>
      <c r="O335" s="94">
        <f>0.001*[90]Sheet1!$F$264</f>
        <v>4.9000000000000002E-2</v>
      </c>
      <c r="P335" s="94">
        <f>0.001*[90]Sheet1!$F$265</f>
        <v>4.8000000000000001E-2</v>
      </c>
      <c r="Q335" s="94">
        <f>0.001*[90]Sheet1!$F$266</f>
        <v>4.8000000000000001E-2</v>
      </c>
      <c r="R335" s="94">
        <f>0.001*[90]Sheet1!$F$267</f>
        <v>4.9000000000000002E-2</v>
      </c>
      <c r="S335" s="94">
        <f>0.001*[90]Sheet1!$F$268</f>
        <v>4.8000000000000001E-2</v>
      </c>
      <c r="T335" s="94">
        <f>0.001*[90]Sheet1!$F$269</f>
        <v>4.9000000000000002E-2</v>
      </c>
      <c r="U335" s="94">
        <f>0.001*[90]Sheet1!$F$270</f>
        <v>4.8000000000000001E-2</v>
      </c>
      <c r="V335" s="94">
        <f>0.001*[90]Sheet1!$F$271</f>
        <v>4.9000000000000002E-2</v>
      </c>
      <c r="W335" s="94">
        <f>0.001*[90]Sheet1!$F$272</f>
        <v>4.9000000000000002E-2</v>
      </c>
      <c r="X335" s="94">
        <f>0.001*[90]Sheet1!$F$273</f>
        <v>4.9000000000000002E-2</v>
      </c>
      <c r="Y335" s="94">
        <f>0.001*[90]Sheet1!$F$274</f>
        <v>4.9000000000000002E-2</v>
      </c>
      <c r="Z335" s="129">
        <f>0.001*[90]Sheet1!$F$275</f>
        <v>4.9000000000000002E-2</v>
      </c>
      <c r="AA335" s="120">
        <f t="shared" si="54"/>
        <v>4.9000000000000002E-2</v>
      </c>
      <c r="AB335" s="95">
        <f t="shared" si="55"/>
        <v>4.8000000000000001E-2</v>
      </c>
      <c r="AC335" s="99">
        <f t="shared" si="56"/>
        <v>4.8333333333333339E-2</v>
      </c>
    </row>
    <row r="336" spans="2:29" ht="15" customHeight="1">
      <c r="B336" s="111">
        <v>12</v>
      </c>
      <c r="C336" s="128">
        <f>0.001*[90]Sheet1!$F$276</f>
        <v>4.9000000000000002E-2</v>
      </c>
      <c r="D336" s="94">
        <f>0.001*[90]Sheet1!$F$277</f>
        <v>4.9000000000000002E-2</v>
      </c>
      <c r="E336" s="94">
        <f>0.001*[90]Sheet1!$F$278</f>
        <v>4.9000000000000002E-2</v>
      </c>
      <c r="F336" s="94">
        <f>0.001*[90]Sheet1!$F$279</f>
        <v>4.9000000000000002E-2</v>
      </c>
      <c r="G336" s="94">
        <f>0.001*[90]Sheet1!$F$280</f>
        <v>4.8000000000000001E-2</v>
      </c>
      <c r="H336" s="94">
        <f>0.001*[90]Sheet1!$F$281</f>
        <v>4.9000000000000002E-2</v>
      </c>
      <c r="I336" s="94">
        <f>0.001*[90]Sheet1!$F$282</f>
        <v>4.8000000000000001E-2</v>
      </c>
      <c r="J336" s="94">
        <f>0.001*[90]Sheet1!$F$283</f>
        <v>4.8000000000000001E-2</v>
      </c>
      <c r="K336" s="94">
        <f>0.001*[90]Sheet1!$F$284</f>
        <v>4.8000000000000001E-2</v>
      </c>
      <c r="L336" s="94">
        <f>0.001*[90]Sheet1!$F$285</f>
        <v>4.8000000000000001E-2</v>
      </c>
      <c r="M336" s="94">
        <f>0.001*[90]Sheet1!$F$286</f>
        <v>4.8000000000000001E-2</v>
      </c>
      <c r="N336" s="94">
        <f>0.001*[90]Sheet1!$F$287</f>
        <v>4.8000000000000001E-2</v>
      </c>
      <c r="O336" s="94">
        <f>0.001*[90]Sheet1!$F$288</f>
        <v>4.8000000000000001E-2</v>
      </c>
      <c r="P336" s="94">
        <f>0.001*[90]Sheet1!$F$289</f>
        <v>4.8000000000000001E-2</v>
      </c>
      <c r="Q336" s="94">
        <f>0.001*[90]Sheet1!$F$290</f>
        <v>4.8000000000000001E-2</v>
      </c>
      <c r="R336" s="94">
        <f>0.001*[90]Sheet1!$F$291</f>
        <v>4.8000000000000001E-2</v>
      </c>
      <c r="S336" s="94">
        <f>0.001*[90]Sheet1!$F$292</f>
        <v>4.8000000000000001E-2</v>
      </c>
      <c r="T336" s="94">
        <f>0.001*[90]Sheet1!$F$293</f>
        <v>4.8000000000000001E-2</v>
      </c>
      <c r="U336" s="94">
        <f>0.001*[90]Sheet1!$F$294</f>
        <v>4.8000000000000001E-2</v>
      </c>
      <c r="V336" s="94">
        <f>0.001*[90]Sheet1!$F$295</f>
        <v>4.9000000000000002E-2</v>
      </c>
      <c r="W336" s="94">
        <f>0.001*[90]Sheet1!$F$296</f>
        <v>4.9000000000000002E-2</v>
      </c>
      <c r="X336" s="94">
        <f>0.001*[90]Sheet1!$F$297</f>
        <v>0.05</v>
      </c>
      <c r="Y336" s="94">
        <f>0.001*[90]Sheet1!$F$298</f>
        <v>0.05</v>
      </c>
      <c r="Z336" s="129">
        <f>0.001*[90]Sheet1!$F$299</f>
        <v>5.1000000000000004E-2</v>
      </c>
      <c r="AA336" s="120">
        <f t="shared" si="54"/>
        <v>5.1000000000000004E-2</v>
      </c>
      <c r="AB336" s="95">
        <f t="shared" si="55"/>
        <v>4.8000000000000001E-2</v>
      </c>
      <c r="AC336" s="99">
        <f t="shared" si="56"/>
        <v>4.8583333333333346E-2</v>
      </c>
    </row>
    <row r="337" spans="2:29" ht="15" customHeight="1">
      <c r="B337" s="111">
        <v>13</v>
      </c>
      <c r="C337" s="128">
        <f>0.001*[90]Sheet1!$F$300</f>
        <v>5.1000000000000004E-2</v>
      </c>
      <c r="D337" s="94">
        <f>0.001*[90]Sheet1!$F$301</f>
        <v>5.1000000000000004E-2</v>
      </c>
      <c r="E337" s="94">
        <f>0.001*[90]Sheet1!$F$302</f>
        <v>5.1000000000000004E-2</v>
      </c>
      <c r="F337" s="94">
        <f>0.001*[90]Sheet1!$F$303</f>
        <v>5.2000000000000005E-2</v>
      </c>
      <c r="G337" s="94">
        <f>0.001*[90]Sheet1!$F$304</f>
        <v>5.2000000000000005E-2</v>
      </c>
      <c r="H337" s="94">
        <f>0.001*[90]Sheet1!$F$305</f>
        <v>5.2000000000000005E-2</v>
      </c>
      <c r="I337" s="94">
        <f>0.001*[90]Sheet1!$F$306</f>
        <v>5.1000000000000004E-2</v>
      </c>
      <c r="J337" s="94">
        <f>0.001*[90]Sheet1!$F$307</f>
        <v>5.1000000000000004E-2</v>
      </c>
      <c r="K337" s="94">
        <f>0.001*[90]Sheet1!$F$308</f>
        <v>5.1000000000000004E-2</v>
      </c>
      <c r="L337" s="94">
        <f>0.001*[90]Sheet1!$F$309</f>
        <v>0.05</v>
      </c>
      <c r="M337" s="94">
        <f>0.001*[90]Sheet1!$F$310</f>
        <v>0.05</v>
      </c>
      <c r="N337" s="94">
        <f>0.001*[90]Sheet1!$F$311</f>
        <v>4.8000000000000001E-2</v>
      </c>
      <c r="O337" s="94">
        <f>0.001*[90]Sheet1!$F$312</f>
        <v>4.8000000000000001E-2</v>
      </c>
      <c r="P337" s="94">
        <f>0.001*[90]Sheet1!$F$313</f>
        <v>4.8000000000000001E-2</v>
      </c>
      <c r="Q337" s="94">
        <f>0.001*[90]Sheet1!$F$314</f>
        <v>4.8000000000000001E-2</v>
      </c>
      <c r="R337" s="94">
        <f>0.001*[90]Sheet1!$F$315</f>
        <v>4.8000000000000001E-2</v>
      </c>
      <c r="S337" s="94">
        <f>0.001*[90]Sheet1!$F$316</f>
        <v>4.8000000000000001E-2</v>
      </c>
      <c r="T337" s="94">
        <f>0.001*[90]Sheet1!$F$317</f>
        <v>4.8000000000000001E-2</v>
      </c>
      <c r="U337" s="94">
        <f>0.001*[90]Sheet1!$F$318</f>
        <v>4.8000000000000001E-2</v>
      </c>
      <c r="V337" s="94">
        <f>0.001*[90]Sheet1!$F$319</f>
        <v>4.9000000000000002E-2</v>
      </c>
      <c r="W337" s="94">
        <f>0.001*[90]Sheet1!$F$320</f>
        <v>4.9000000000000002E-2</v>
      </c>
      <c r="X337" s="94">
        <f>0.001*[90]Sheet1!$F$321</f>
        <v>4.9000000000000002E-2</v>
      </c>
      <c r="Y337" s="94">
        <f>0.001*[90]Sheet1!$F$322</f>
        <v>0.05</v>
      </c>
      <c r="Z337" s="129">
        <f>0.001*[90]Sheet1!$F$323</f>
        <v>4.9000000000000002E-2</v>
      </c>
      <c r="AA337" s="120">
        <f t="shared" si="54"/>
        <v>5.2000000000000005E-2</v>
      </c>
      <c r="AB337" s="95">
        <f t="shared" si="55"/>
        <v>4.8000000000000001E-2</v>
      </c>
      <c r="AC337" s="99">
        <f t="shared" si="56"/>
        <v>4.9666666666666685E-2</v>
      </c>
    </row>
    <row r="338" spans="2:29" ht="15" customHeight="1">
      <c r="B338" s="111">
        <v>14</v>
      </c>
      <c r="C338" s="128">
        <f>0.001*[90]Sheet1!$F$324</f>
        <v>4.9000000000000002E-2</v>
      </c>
      <c r="D338" s="94">
        <f>0.001*[90]Sheet1!$F$325</f>
        <v>0.05</v>
      </c>
      <c r="E338" s="94">
        <f>0.001*[90]Sheet1!$F$326</f>
        <v>0.05</v>
      </c>
      <c r="F338" s="94">
        <f>0.001*[90]Sheet1!$F$327</f>
        <v>0.05</v>
      </c>
      <c r="G338" s="94">
        <f>0.001*[90]Sheet1!$F$328</f>
        <v>4.9000000000000002E-2</v>
      </c>
      <c r="H338" s="94">
        <f>0.001*[90]Sheet1!$F$329</f>
        <v>4.9000000000000002E-2</v>
      </c>
      <c r="I338" s="94">
        <f>0.001*[90]Sheet1!$F$330</f>
        <v>4.9000000000000002E-2</v>
      </c>
      <c r="J338" s="94">
        <f>0.001*[90]Sheet1!$F$331</f>
        <v>4.9000000000000002E-2</v>
      </c>
      <c r="K338" s="94">
        <f>0.001*[90]Sheet1!$F$332</f>
        <v>4.8000000000000001E-2</v>
      </c>
      <c r="L338" s="94">
        <f>0.001*[90]Sheet1!$F$333</f>
        <v>4.8000000000000001E-2</v>
      </c>
      <c r="M338" s="94">
        <f>0.001*[90]Sheet1!$F$334</f>
        <v>4.9000000000000002E-2</v>
      </c>
      <c r="N338" s="94">
        <f>0.001*[90]Sheet1!$F$335</f>
        <v>4.8000000000000001E-2</v>
      </c>
      <c r="O338" s="94">
        <f>0.001*[90]Sheet1!$F$336</f>
        <v>4.8000000000000001E-2</v>
      </c>
      <c r="P338" s="94">
        <f>0.001*[90]Sheet1!$F$337</f>
        <v>4.9000000000000002E-2</v>
      </c>
      <c r="Q338" s="94">
        <f>0.001*[90]Sheet1!$F$338</f>
        <v>4.9000000000000002E-2</v>
      </c>
      <c r="R338" s="94">
        <f>0.001*[90]Sheet1!$F$339</f>
        <v>4.9000000000000002E-2</v>
      </c>
      <c r="S338" s="94">
        <f>0.001*[90]Sheet1!$F$340</f>
        <v>4.9000000000000002E-2</v>
      </c>
      <c r="T338" s="94">
        <f>0.001*[90]Sheet1!$F$341</f>
        <v>4.8000000000000001E-2</v>
      </c>
      <c r="U338" s="94">
        <f>0.001*[90]Sheet1!$F$342</f>
        <v>4.9000000000000002E-2</v>
      </c>
      <c r="V338" s="94">
        <f>0.001*[90]Sheet1!$F$343</f>
        <v>4.8000000000000001E-2</v>
      </c>
      <c r="W338" s="94">
        <f>0.001*[90]Sheet1!$F$344</f>
        <v>4.9000000000000002E-2</v>
      </c>
      <c r="X338" s="94">
        <f>0.001*[90]Sheet1!$F$345</f>
        <v>4.9000000000000002E-2</v>
      </c>
      <c r="Y338" s="94">
        <f>0.001*[90]Sheet1!$F$346</f>
        <v>4.9000000000000002E-2</v>
      </c>
      <c r="Z338" s="129">
        <f>0.001*[90]Sheet1!$F$347</f>
        <v>4.9000000000000002E-2</v>
      </c>
      <c r="AA338" s="120">
        <f t="shared" si="54"/>
        <v>0.05</v>
      </c>
      <c r="AB338" s="95">
        <f t="shared" si="55"/>
        <v>4.8000000000000001E-2</v>
      </c>
      <c r="AC338" s="99">
        <f t="shared" si="56"/>
        <v>4.8875000000000002E-2</v>
      </c>
    </row>
    <row r="339" spans="2:29" ht="15" customHeight="1">
      <c r="B339" s="111">
        <v>15</v>
      </c>
      <c r="C339" s="128">
        <f>0.001*[90]Sheet1!$F$348</f>
        <v>5.3999999999999999E-2</v>
      </c>
      <c r="D339" s="94">
        <f>0.001*[90]Sheet1!$F$349</f>
        <v>0.06</v>
      </c>
      <c r="E339" s="94">
        <f>0.001*[90]Sheet1!$F$350</f>
        <v>5.3999999999999999E-2</v>
      </c>
      <c r="F339" s="94">
        <f>0.001*[90]Sheet1!$F$351</f>
        <v>5.5E-2</v>
      </c>
      <c r="G339" s="94">
        <f>0.001*[90]Sheet1!$F$352</f>
        <v>5.7000000000000002E-2</v>
      </c>
      <c r="H339" s="94">
        <f>0.001*[90]Sheet1!$F$353</f>
        <v>5.2000000000000005E-2</v>
      </c>
      <c r="I339" s="94">
        <f>0.001*[90]Sheet1!$F$354</f>
        <v>4.9000000000000002E-2</v>
      </c>
      <c r="J339" s="94">
        <f>0.001*[90]Sheet1!$F$355</f>
        <v>4.8000000000000001E-2</v>
      </c>
      <c r="K339" s="94">
        <f>0.001*[90]Sheet1!$F$356</f>
        <v>4.8000000000000001E-2</v>
      </c>
      <c r="L339" s="94">
        <f>0.001*[90]Sheet1!$F$357</f>
        <v>4.8000000000000001E-2</v>
      </c>
      <c r="M339" s="94">
        <f>0.001*[90]Sheet1!$F$358</f>
        <v>4.8000000000000001E-2</v>
      </c>
      <c r="N339" s="94">
        <f>0.001*[90]Sheet1!$F$359</f>
        <v>4.8000000000000001E-2</v>
      </c>
      <c r="O339" s="94">
        <f>0.001*[90]Sheet1!$F$360</f>
        <v>4.8000000000000001E-2</v>
      </c>
      <c r="P339" s="94">
        <f>0.001*[90]Sheet1!$F$361</f>
        <v>4.9000000000000002E-2</v>
      </c>
      <c r="Q339" s="94">
        <f>0.001*[90]Sheet1!$F$362</f>
        <v>4.9000000000000002E-2</v>
      </c>
      <c r="R339" s="94">
        <f>0.001*[90]Sheet1!$F$363</f>
        <v>4.9000000000000002E-2</v>
      </c>
      <c r="S339" s="94">
        <f>0.001*[90]Sheet1!$F$364</f>
        <v>5.2000000000000005E-2</v>
      </c>
      <c r="T339" s="94">
        <f>0.001*[90]Sheet1!$F$365</f>
        <v>5.7000000000000002E-2</v>
      </c>
      <c r="U339" s="94">
        <f>0.001*[90]Sheet1!$F$366</f>
        <v>5.1000000000000004E-2</v>
      </c>
      <c r="V339" s="94">
        <f>0.001*[90]Sheet1!$F$367</f>
        <v>4.8000000000000001E-2</v>
      </c>
      <c r="W339" s="94">
        <f>0.001*[90]Sheet1!$F$368</f>
        <v>4.8000000000000001E-2</v>
      </c>
      <c r="X339" s="94">
        <f>0.001*[90]Sheet1!$F$369</f>
        <v>4.8000000000000001E-2</v>
      </c>
      <c r="Y339" s="94">
        <f>0.001*[90]Sheet1!$F$370</f>
        <v>4.8000000000000001E-2</v>
      </c>
      <c r="Z339" s="129">
        <f>0.001*[90]Sheet1!$F$371</f>
        <v>4.8000000000000001E-2</v>
      </c>
      <c r="AA339" s="120">
        <f t="shared" si="54"/>
        <v>0.06</v>
      </c>
      <c r="AB339" s="95">
        <f t="shared" si="55"/>
        <v>4.8000000000000001E-2</v>
      </c>
      <c r="AC339" s="99">
        <f t="shared" si="56"/>
        <v>5.0666666666666686E-2</v>
      </c>
    </row>
    <row r="340" spans="2:29" ht="15" customHeight="1">
      <c r="B340" s="112">
        <v>16</v>
      </c>
      <c r="C340" s="130">
        <f>0.001*[90]Sheet1!$F$372</f>
        <v>4.7E-2</v>
      </c>
      <c r="D340" s="102">
        <f>0.001*[90]Sheet1!$F$373</f>
        <v>4.8000000000000001E-2</v>
      </c>
      <c r="E340" s="102">
        <f>0.001*[90]Sheet1!$F$374</f>
        <v>4.8000000000000001E-2</v>
      </c>
      <c r="F340" s="102">
        <f>0.001*[90]Sheet1!$F$375</f>
        <v>4.8000000000000001E-2</v>
      </c>
      <c r="G340" s="102">
        <f>0.001*[90]Sheet1!$F$376</f>
        <v>4.8000000000000001E-2</v>
      </c>
      <c r="H340" s="102">
        <f>0.001*[90]Sheet1!$F$377</f>
        <v>4.9000000000000002E-2</v>
      </c>
      <c r="I340" s="102">
        <f>0.001*[90]Sheet1!$F$378</f>
        <v>4.9000000000000002E-2</v>
      </c>
      <c r="J340" s="102">
        <f>0.001*[90]Sheet1!$F$379</f>
        <v>0.05</v>
      </c>
      <c r="K340" s="102">
        <f>0.001*[90]Sheet1!$F$380</f>
        <v>4.9000000000000002E-2</v>
      </c>
      <c r="L340" s="102">
        <f>0.001*[90]Sheet1!$F$381</f>
        <v>4.9000000000000002E-2</v>
      </c>
      <c r="M340" s="102">
        <f>0.001*[90]Sheet1!$F$382</f>
        <v>4.8000000000000001E-2</v>
      </c>
      <c r="N340" s="102">
        <f>0.001*[90]Sheet1!$F$383</f>
        <v>4.8000000000000001E-2</v>
      </c>
      <c r="O340" s="102">
        <f>0.001*[90]Sheet1!$F$384</f>
        <v>4.8000000000000001E-2</v>
      </c>
      <c r="P340" s="102">
        <f>0.001*[90]Sheet1!$F$385</f>
        <v>4.8000000000000001E-2</v>
      </c>
      <c r="Q340" s="102">
        <f>0.001*[90]Sheet1!$F$386</f>
        <v>4.8000000000000001E-2</v>
      </c>
      <c r="R340" s="102">
        <f>0.001*[90]Sheet1!$F$387</f>
        <v>4.7E-2</v>
      </c>
      <c r="S340" s="102">
        <f>0.001*[90]Sheet1!$F$388</f>
        <v>4.7E-2</v>
      </c>
      <c r="T340" s="102">
        <f>0.001*[90]Sheet1!$F$389</f>
        <v>4.8000000000000001E-2</v>
      </c>
      <c r="U340" s="102">
        <f>0.001*[90]Sheet1!$F$390</f>
        <v>4.7E-2</v>
      </c>
      <c r="V340" s="102">
        <f>0.001*[90]Sheet1!$F$391</f>
        <v>4.8000000000000001E-2</v>
      </c>
      <c r="W340" s="102">
        <f>0.001*[90]Sheet1!$F$392</f>
        <v>4.8000000000000001E-2</v>
      </c>
      <c r="X340" s="102">
        <f>0.001*[90]Sheet1!$F$393</f>
        <v>4.8000000000000001E-2</v>
      </c>
      <c r="Y340" s="102">
        <f>0.001*[90]Sheet1!$F$394</f>
        <v>4.8000000000000001E-2</v>
      </c>
      <c r="Z340" s="69">
        <f>0.001*[90]Sheet1!$F$395</f>
        <v>4.8000000000000001E-2</v>
      </c>
      <c r="AA340" s="70">
        <f t="shared" si="54"/>
        <v>0.05</v>
      </c>
      <c r="AB340" s="103">
        <f t="shared" si="55"/>
        <v>4.7E-2</v>
      </c>
      <c r="AC340" s="104">
        <f t="shared" si="56"/>
        <v>4.8083333333333346E-2</v>
      </c>
    </row>
    <row r="341" spans="2:29" ht="15" customHeight="1">
      <c r="B341" s="111">
        <v>17</v>
      </c>
      <c r="C341" s="128">
        <f>0.001*[90]Sheet1!$F$396</f>
        <v>4.8000000000000001E-2</v>
      </c>
      <c r="D341" s="94">
        <f>0.001*[90]Sheet1!$F$397</f>
        <v>4.9000000000000002E-2</v>
      </c>
      <c r="E341" s="94">
        <f>0.001*[90]Sheet1!$F$398</f>
        <v>4.9000000000000002E-2</v>
      </c>
      <c r="F341" s="94">
        <f>0.001*[90]Sheet1!$F$399</f>
        <v>4.8000000000000001E-2</v>
      </c>
      <c r="G341" s="94">
        <f>0.001*[90]Sheet1!$F$400</f>
        <v>4.8000000000000001E-2</v>
      </c>
      <c r="H341" s="94">
        <f>0.001*[90]Sheet1!$F$401</f>
        <v>4.7E-2</v>
      </c>
      <c r="I341" s="94">
        <f>0.001*[90]Sheet1!$F$402</f>
        <v>4.8000000000000001E-2</v>
      </c>
      <c r="J341" s="94">
        <f>0.001*[90]Sheet1!$F$403</f>
        <v>4.8000000000000001E-2</v>
      </c>
      <c r="K341" s="94">
        <f>0.001*[90]Sheet1!$F$404</f>
        <v>4.8000000000000001E-2</v>
      </c>
      <c r="L341" s="94">
        <f>0.001*[90]Sheet1!$F$405</f>
        <v>4.8000000000000001E-2</v>
      </c>
      <c r="M341" s="94">
        <f>0.001*[90]Sheet1!$F$406</f>
        <v>4.8000000000000001E-2</v>
      </c>
      <c r="N341" s="94">
        <f>0.001*[90]Sheet1!$F$407</f>
        <v>4.8000000000000001E-2</v>
      </c>
      <c r="O341" s="94">
        <f>0.001*[90]Sheet1!$F$408</f>
        <v>4.8000000000000001E-2</v>
      </c>
      <c r="P341" s="94">
        <f>0.001*[90]Sheet1!$F$409</f>
        <v>4.8000000000000001E-2</v>
      </c>
      <c r="Q341" s="94">
        <f>0.001*[90]Sheet1!$F$410</f>
        <v>4.8000000000000001E-2</v>
      </c>
      <c r="R341" s="94">
        <f>0.001*[90]Sheet1!$F$411</f>
        <v>4.8000000000000001E-2</v>
      </c>
      <c r="S341" s="94">
        <f>0.001*[90]Sheet1!$F$412</f>
        <v>4.8000000000000001E-2</v>
      </c>
      <c r="T341" s="94">
        <f>0.001*[90]Sheet1!$F$413</f>
        <v>4.8000000000000001E-2</v>
      </c>
      <c r="U341" s="94">
        <f>0.001*[90]Sheet1!$F$414</f>
        <v>4.8000000000000001E-2</v>
      </c>
      <c r="V341" s="94">
        <f>0.001*[90]Sheet1!$F$415</f>
        <v>4.8000000000000001E-2</v>
      </c>
      <c r="W341" s="94">
        <f>0.001*[90]Sheet1!$F$416</f>
        <v>4.8000000000000001E-2</v>
      </c>
      <c r="X341" s="94">
        <f>0.001*[90]Sheet1!$F$417</f>
        <v>4.8000000000000001E-2</v>
      </c>
      <c r="Y341" s="94">
        <f>0.001*[90]Sheet1!$F$418</f>
        <v>4.8000000000000001E-2</v>
      </c>
      <c r="Z341" s="129">
        <f>0.001*[90]Sheet1!$F$419</f>
        <v>4.8000000000000001E-2</v>
      </c>
      <c r="AA341" s="120">
        <f t="shared" ref="AA341:AA342" si="57">MAX(C341:Z341)</f>
        <v>4.9000000000000002E-2</v>
      </c>
      <c r="AB341" s="95">
        <f t="shared" ref="AB341:AB342" si="58">MIN(C341:Z341)</f>
        <v>4.7E-2</v>
      </c>
      <c r="AC341" s="99">
        <f t="shared" ref="AC341:AC342" si="59">AVERAGE(C341:Z341)</f>
        <v>4.8041666666666684E-2</v>
      </c>
    </row>
    <row r="342" spans="2:29" ht="15" customHeight="1">
      <c r="B342" s="111">
        <v>18</v>
      </c>
      <c r="C342" s="128">
        <f>0.001*[90]Sheet1!$F$420</f>
        <v>4.8000000000000001E-2</v>
      </c>
      <c r="D342" s="94">
        <f>0.001*[90]Sheet1!$F$421</f>
        <v>4.8000000000000001E-2</v>
      </c>
      <c r="E342" s="94">
        <f>0.001*[90]Sheet1!$F$422</f>
        <v>4.8000000000000001E-2</v>
      </c>
      <c r="F342" s="94">
        <f>0.001*[90]Sheet1!$F$423</f>
        <v>4.8000000000000001E-2</v>
      </c>
      <c r="G342" s="94">
        <f>0.001*[90]Sheet1!$F$424</f>
        <v>4.8000000000000001E-2</v>
      </c>
      <c r="H342" s="94">
        <f>0.001*[90]Sheet1!$F$425</f>
        <v>4.8000000000000001E-2</v>
      </c>
      <c r="I342" s="94">
        <f>0.001*[90]Sheet1!$F$426</f>
        <v>4.8000000000000001E-2</v>
      </c>
      <c r="J342" s="94">
        <f>0.001*[90]Sheet1!$F$427</f>
        <v>4.8000000000000001E-2</v>
      </c>
      <c r="K342" s="94">
        <f>0.001*[90]Sheet1!$F$428</f>
        <v>4.7E-2</v>
      </c>
      <c r="L342" s="94">
        <f>0.001*[90]Sheet1!$F$429</f>
        <v>4.8000000000000001E-2</v>
      </c>
      <c r="M342" s="94">
        <f>0.001*[90]Sheet1!$F$430</f>
        <v>4.7E-2</v>
      </c>
      <c r="N342" s="94">
        <f>0.001*[90]Sheet1!$F$431</f>
        <v>4.8000000000000001E-2</v>
      </c>
      <c r="O342" s="94">
        <f>0.001*[90]Sheet1!$F$432</f>
        <v>4.8000000000000001E-2</v>
      </c>
      <c r="P342" s="94">
        <f>0.001*[90]Sheet1!$F$433</f>
        <v>4.8000000000000001E-2</v>
      </c>
      <c r="Q342" s="94">
        <f>0.001*[90]Sheet1!$F$434</f>
        <v>4.8000000000000001E-2</v>
      </c>
      <c r="R342" s="94">
        <f>0.001*[90]Sheet1!$F$435</f>
        <v>4.8000000000000001E-2</v>
      </c>
      <c r="S342" s="94">
        <f>0.001*[90]Sheet1!$F$436</f>
        <v>4.8000000000000001E-2</v>
      </c>
      <c r="T342" s="94">
        <f>0.001*[90]Sheet1!$F$437</f>
        <v>4.8000000000000001E-2</v>
      </c>
      <c r="U342" s="94">
        <f>0.001*[90]Sheet1!$F$438</f>
        <v>4.8000000000000001E-2</v>
      </c>
      <c r="V342" s="94">
        <f>0.001*[90]Sheet1!$F$439</f>
        <v>4.8000000000000001E-2</v>
      </c>
      <c r="W342" s="94">
        <f>0.001*[90]Sheet1!$F$440</f>
        <v>4.8000000000000001E-2</v>
      </c>
      <c r="X342" s="94">
        <f>0.001*[90]Sheet1!$F$441</f>
        <v>4.8000000000000001E-2</v>
      </c>
      <c r="Y342" s="94">
        <f>0.001*[90]Sheet1!$F$442</f>
        <v>4.8000000000000001E-2</v>
      </c>
      <c r="Z342" s="129">
        <f>0.001*[90]Sheet1!$F$443</f>
        <v>4.8000000000000001E-2</v>
      </c>
      <c r="AA342" s="120">
        <f t="shared" si="57"/>
        <v>4.8000000000000001E-2</v>
      </c>
      <c r="AB342" s="95">
        <f t="shared" si="58"/>
        <v>4.7E-2</v>
      </c>
      <c r="AC342" s="99">
        <f t="shared" si="59"/>
        <v>4.7916666666666684E-2</v>
      </c>
    </row>
    <row r="343" spans="2:29" ht="15" customHeight="1">
      <c r="B343" s="111">
        <v>19</v>
      </c>
      <c r="C343" s="128">
        <f>0.001*[90]Sheet1!$F$444</f>
        <v>4.8000000000000001E-2</v>
      </c>
      <c r="D343" s="94">
        <f>0.001*[90]Sheet1!$F$445</f>
        <v>4.8000000000000001E-2</v>
      </c>
      <c r="E343" s="94">
        <f>0.001*[90]Sheet1!$F$446</f>
        <v>4.8000000000000001E-2</v>
      </c>
      <c r="F343" s="94">
        <f>0.001*[90]Sheet1!$F$447</f>
        <v>4.8000000000000001E-2</v>
      </c>
      <c r="G343" s="94">
        <f>0.001*[90]Sheet1!$F$448</f>
        <v>4.8000000000000001E-2</v>
      </c>
      <c r="H343" s="94">
        <f>0.001*[90]Sheet1!$F$449</f>
        <v>4.8000000000000001E-2</v>
      </c>
      <c r="I343" s="94">
        <f>0.001*[90]Sheet1!$F$450</f>
        <v>4.8000000000000001E-2</v>
      </c>
      <c r="J343" s="94">
        <f>0.001*[90]Sheet1!$F$451</f>
        <v>4.8000000000000001E-2</v>
      </c>
      <c r="K343" s="94">
        <f>0.001*[90]Sheet1!$F$452</f>
        <v>4.8000000000000001E-2</v>
      </c>
      <c r="L343" s="94">
        <f>0.001*[90]Sheet1!$F$453</f>
        <v>4.8000000000000001E-2</v>
      </c>
      <c r="M343" s="94">
        <f>0.001*[90]Sheet1!$F$454</f>
        <v>4.8000000000000001E-2</v>
      </c>
      <c r="N343" s="94">
        <f>0.001*[90]Sheet1!$F$455</f>
        <v>4.8000000000000001E-2</v>
      </c>
      <c r="O343" s="94">
        <f>0.001*[90]Sheet1!$F$456</f>
        <v>4.8000000000000001E-2</v>
      </c>
      <c r="P343" s="94">
        <f>0.001*[90]Sheet1!$F$457</f>
        <v>4.8000000000000001E-2</v>
      </c>
      <c r="Q343" s="94">
        <f>0.001*[90]Sheet1!$F$458</f>
        <v>4.8000000000000001E-2</v>
      </c>
      <c r="R343" s="94">
        <f>0.001*[90]Sheet1!$F$459</f>
        <v>4.8000000000000001E-2</v>
      </c>
      <c r="S343" s="94">
        <f>0.001*[90]Sheet1!$F$460</f>
        <v>4.8000000000000001E-2</v>
      </c>
      <c r="T343" s="94">
        <f>0.001*[90]Sheet1!$F$461</f>
        <v>4.8000000000000001E-2</v>
      </c>
      <c r="U343" s="94">
        <f>0.001*[90]Sheet1!$F$462</f>
        <v>4.9000000000000002E-2</v>
      </c>
      <c r="V343" s="94">
        <f>0.001*[90]Sheet1!$F$463</f>
        <v>4.9000000000000002E-2</v>
      </c>
      <c r="W343" s="94">
        <f>0.001*[90]Sheet1!$F$464</f>
        <v>4.9000000000000002E-2</v>
      </c>
      <c r="X343" s="94">
        <f>0.001*[90]Sheet1!$F$465</f>
        <v>0.05</v>
      </c>
      <c r="Y343" s="94">
        <f>0.001*[90]Sheet1!$F$466</f>
        <v>0.05</v>
      </c>
      <c r="Z343" s="129">
        <f>0.001*[90]Sheet1!$F$467</f>
        <v>5.1000000000000004E-2</v>
      </c>
      <c r="AA343" s="120">
        <f t="shared" si="54"/>
        <v>5.1000000000000004E-2</v>
      </c>
      <c r="AB343" s="95">
        <f t="shared" si="55"/>
        <v>4.8000000000000001E-2</v>
      </c>
      <c r="AC343" s="99">
        <f t="shared" si="56"/>
        <v>4.8416666666666684E-2</v>
      </c>
    </row>
    <row r="344" spans="2:29" ht="15" customHeight="1">
      <c r="B344" s="113">
        <v>20</v>
      </c>
      <c r="C344" s="132">
        <f>0.001*[90]Sheet1!$F$468</f>
        <v>0.05</v>
      </c>
      <c r="D344" s="105">
        <f>0.001*[90]Sheet1!$F$469</f>
        <v>5.1000000000000004E-2</v>
      </c>
      <c r="E344" s="105">
        <f>0.001*[90]Sheet1!$F$470</f>
        <v>5.1000000000000004E-2</v>
      </c>
      <c r="F344" s="105">
        <f>0.001*[90]Sheet1!$F$471</f>
        <v>5.1000000000000004E-2</v>
      </c>
      <c r="G344" s="105">
        <f>0.001*[90]Sheet1!$F$472</f>
        <v>5.1000000000000004E-2</v>
      </c>
      <c r="H344" s="105">
        <f>0.001*[90]Sheet1!$F$473</f>
        <v>5.1000000000000004E-2</v>
      </c>
      <c r="I344" s="105">
        <f>0.001*[90]Sheet1!$F$474</f>
        <v>5.1000000000000004E-2</v>
      </c>
      <c r="J344" s="105">
        <f>0.001*[90]Sheet1!$F$475</f>
        <v>5.2000000000000005E-2</v>
      </c>
      <c r="K344" s="105">
        <f>0.001*[90]Sheet1!$F$476</f>
        <v>5.1000000000000004E-2</v>
      </c>
      <c r="L344" s="105">
        <f>0.001*[90]Sheet1!$F$477</f>
        <v>5.1000000000000004E-2</v>
      </c>
      <c r="M344" s="105">
        <f>0.001*[90]Sheet1!$F$478</f>
        <v>0.05</v>
      </c>
      <c r="N344" s="105">
        <f>0.001*[90]Sheet1!$F$479</f>
        <v>4.8000000000000001E-2</v>
      </c>
      <c r="O344" s="105">
        <f>0.001*[90]Sheet1!$F$480</f>
        <v>4.8000000000000001E-2</v>
      </c>
      <c r="P344" s="105">
        <f>0.001*[90]Sheet1!$F$481</f>
        <v>4.7E-2</v>
      </c>
      <c r="Q344" s="105">
        <f>0.001*[90]Sheet1!$F$482</f>
        <v>4.8000000000000001E-2</v>
      </c>
      <c r="R344" s="105">
        <f>0.001*[90]Sheet1!$F$483</f>
        <v>4.8000000000000001E-2</v>
      </c>
      <c r="S344" s="105">
        <f>0.001*[90]Sheet1!$F$484</f>
        <v>4.8000000000000001E-2</v>
      </c>
      <c r="T344" s="105">
        <f>0.001*[90]Sheet1!$F$485</f>
        <v>4.8000000000000001E-2</v>
      </c>
      <c r="U344" s="105">
        <f>0.001*[90]Sheet1!$F$486</f>
        <v>4.9000000000000002E-2</v>
      </c>
      <c r="V344" s="105">
        <f>0.001*[90]Sheet1!$F$487</f>
        <v>4.9000000000000002E-2</v>
      </c>
      <c r="W344" s="105">
        <f>0.001*[90]Sheet1!$F$488</f>
        <v>4.9000000000000002E-2</v>
      </c>
      <c r="X344" s="105">
        <f>0.001*[90]Sheet1!$F$489</f>
        <v>4.9000000000000002E-2</v>
      </c>
      <c r="Y344" s="105">
        <f>0.001*[90]Sheet1!$F$490</f>
        <v>0.05</v>
      </c>
      <c r="Z344" s="133">
        <f>0.001*[90]Sheet1!$F$491</f>
        <v>5.1000000000000004E-2</v>
      </c>
      <c r="AA344" s="122">
        <f t="shared" si="54"/>
        <v>5.2000000000000005E-2</v>
      </c>
      <c r="AB344" s="106">
        <f t="shared" si="55"/>
        <v>4.7E-2</v>
      </c>
      <c r="AC344" s="107">
        <f t="shared" si="56"/>
        <v>4.9666666666666685E-2</v>
      </c>
    </row>
    <row r="345" spans="2:29" ht="15" customHeight="1">
      <c r="B345" s="111">
        <v>21</v>
      </c>
      <c r="C345" s="128">
        <f>0.001*[90]Sheet1!$F$492</f>
        <v>5.1000000000000004E-2</v>
      </c>
      <c r="D345" s="94">
        <f>0.001*[90]Sheet1!$F$493</f>
        <v>5.1000000000000004E-2</v>
      </c>
      <c r="E345" s="94">
        <f>0.001*[90]Sheet1!$F$494</f>
        <v>0.05</v>
      </c>
      <c r="F345" s="94">
        <f>0.001*[90]Sheet1!$F$495</f>
        <v>0.05</v>
      </c>
      <c r="G345" s="94">
        <f>0.001*[90]Sheet1!$F$496</f>
        <v>0.05</v>
      </c>
      <c r="H345" s="94">
        <f>0.001*[90]Sheet1!$F$497</f>
        <v>0.05</v>
      </c>
      <c r="I345" s="94">
        <f>0.001*[90]Sheet1!$F$498</f>
        <v>0.05</v>
      </c>
      <c r="J345" s="94">
        <f>0.001*[90]Sheet1!$F$499</f>
        <v>0.05</v>
      </c>
      <c r="K345" s="94">
        <f>0.001*[90]Sheet1!$F$500</f>
        <v>0.05</v>
      </c>
      <c r="L345" s="94">
        <f>0.001*[90]Sheet1!$F$501</f>
        <v>0.05</v>
      </c>
      <c r="M345" s="94">
        <f>0.001*[90]Sheet1!$F$502</f>
        <v>4.9000000000000002E-2</v>
      </c>
      <c r="N345" s="94">
        <f>0.001*[90]Sheet1!$F$503</f>
        <v>4.9000000000000002E-2</v>
      </c>
      <c r="O345" s="94">
        <f>0.001*[90]Sheet1!$F$504</f>
        <v>4.8000000000000001E-2</v>
      </c>
      <c r="P345" s="94">
        <f>0.001*[90]Sheet1!$F$505</f>
        <v>4.8000000000000001E-2</v>
      </c>
      <c r="Q345" s="94">
        <f>0.001*[90]Sheet1!$F$506</f>
        <v>4.8000000000000001E-2</v>
      </c>
      <c r="R345" s="94">
        <f>0.001*[90]Sheet1!$F$507</f>
        <v>4.7E-2</v>
      </c>
      <c r="S345" s="94">
        <f>0.001*[90]Sheet1!$F$508</f>
        <v>4.8000000000000001E-2</v>
      </c>
      <c r="T345" s="94">
        <f>0.001*[90]Sheet1!$F$509</f>
        <v>4.8000000000000001E-2</v>
      </c>
      <c r="U345" s="94">
        <f>0.001*[90]Sheet1!$F$510</f>
        <v>4.9000000000000002E-2</v>
      </c>
      <c r="V345" s="94">
        <f>0.001*[90]Sheet1!$F$511</f>
        <v>4.9000000000000002E-2</v>
      </c>
      <c r="W345" s="94">
        <f>0.001*[90]Sheet1!$F$512</f>
        <v>0.05</v>
      </c>
      <c r="X345" s="94">
        <f>0.001*[90]Sheet1!$F$513</f>
        <v>0.05</v>
      </c>
      <c r="Y345" s="94">
        <f>0.001*[90]Sheet1!$F$514</f>
        <v>5.1000000000000004E-2</v>
      </c>
      <c r="Z345" s="129">
        <f>0.001*[90]Sheet1!$F$515</f>
        <v>5.1000000000000004E-2</v>
      </c>
      <c r="AA345" s="120">
        <f t="shared" si="54"/>
        <v>5.1000000000000004E-2</v>
      </c>
      <c r="AB345" s="95">
        <f t="shared" si="55"/>
        <v>4.7E-2</v>
      </c>
      <c r="AC345" s="99">
        <f t="shared" si="56"/>
        <v>4.9458333333333347E-2</v>
      </c>
    </row>
    <row r="346" spans="2:29" ht="15" customHeight="1">
      <c r="B346" s="111">
        <v>22</v>
      </c>
      <c r="C346" s="128">
        <f>0.001*[90]Sheet1!$F$516</f>
        <v>5.1000000000000004E-2</v>
      </c>
      <c r="D346" s="94">
        <f>0.001*[90]Sheet1!$F$517</f>
        <v>5.2000000000000005E-2</v>
      </c>
      <c r="E346" s="94">
        <f>0.001*[90]Sheet1!$F$518</f>
        <v>5.2000000000000005E-2</v>
      </c>
      <c r="F346" s="94">
        <f>0.001*[90]Sheet1!$F$519</f>
        <v>5.2000000000000005E-2</v>
      </c>
      <c r="G346" s="94">
        <f>0.001*[90]Sheet1!$F$520</f>
        <v>5.2000000000000005E-2</v>
      </c>
      <c r="H346" s="94">
        <f>0.001*[90]Sheet1!$F$521</f>
        <v>5.2000000000000005E-2</v>
      </c>
      <c r="I346" s="94">
        <f>0.001*[90]Sheet1!$F$522</f>
        <v>5.2000000000000005E-2</v>
      </c>
      <c r="J346" s="94">
        <f>0.001*[90]Sheet1!$F$523</f>
        <v>5.1000000000000004E-2</v>
      </c>
      <c r="K346" s="94">
        <f>0.001*[90]Sheet1!$F$524</f>
        <v>5.1000000000000004E-2</v>
      </c>
      <c r="L346" s="94">
        <f>0.001*[90]Sheet1!$F$525</f>
        <v>5.1000000000000004E-2</v>
      </c>
      <c r="M346" s="94">
        <f>0.001*[90]Sheet1!$F$526</f>
        <v>0.05</v>
      </c>
      <c r="N346" s="94">
        <f>0.001*[90]Sheet1!$F$527</f>
        <v>0.05</v>
      </c>
      <c r="O346" s="94">
        <f>0.001*[90]Sheet1!$F$528</f>
        <v>0.05</v>
      </c>
      <c r="P346" s="94">
        <f>0.001*[90]Sheet1!$F$529</f>
        <v>0.05</v>
      </c>
      <c r="Q346" s="94">
        <f>0.001*[90]Sheet1!$F$530</f>
        <v>5.1000000000000004E-2</v>
      </c>
      <c r="R346" s="94">
        <f>0.001*[90]Sheet1!$F$531</f>
        <v>5.2000000000000005E-2</v>
      </c>
      <c r="S346" s="94">
        <f>0.001*[90]Sheet1!$F$532</f>
        <v>5.1000000000000004E-2</v>
      </c>
      <c r="T346" s="94">
        <f>0.001*[90]Sheet1!$F$533</f>
        <v>5.1000000000000004E-2</v>
      </c>
      <c r="U346" s="94">
        <f>0.001*[90]Sheet1!$F$534</f>
        <v>5.1000000000000004E-2</v>
      </c>
      <c r="V346" s="94">
        <f>0.001*[90]Sheet1!$F$535</f>
        <v>5.2000000000000005E-2</v>
      </c>
      <c r="W346" s="94">
        <f>0.001*[90]Sheet1!$F$536</f>
        <v>5.1000000000000004E-2</v>
      </c>
      <c r="X346" s="94">
        <f>0.001*[90]Sheet1!$F$537</f>
        <v>5.2000000000000005E-2</v>
      </c>
      <c r="Y346" s="94">
        <f>0.001*[90]Sheet1!$F$538</f>
        <v>5.2000000000000005E-2</v>
      </c>
      <c r="Z346" s="129">
        <f>0.001*[90]Sheet1!$F$539</f>
        <v>5.2000000000000005E-2</v>
      </c>
      <c r="AA346" s="120">
        <f t="shared" si="54"/>
        <v>5.2000000000000005E-2</v>
      </c>
      <c r="AB346" s="95">
        <f t="shared" si="55"/>
        <v>0.05</v>
      </c>
      <c r="AC346" s="99">
        <f t="shared" si="56"/>
        <v>5.1291666666666687E-2</v>
      </c>
    </row>
    <row r="347" spans="2:29" ht="15" customHeight="1">
      <c r="B347" s="111">
        <v>23</v>
      </c>
      <c r="C347" s="128">
        <f>0.001*[90]Sheet1!$F$540</f>
        <v>5.1000000000000004E-2</v>
      </c>
      <c r="D347" s="94">
        <f>0.001*[90]Sheet1!$F$541</f>
        <v>5.1000000000000004E-2</v>
      </c>
      <c r="E347" s="94">
        <f>0.001*[90]Sheet1!$F$542</f>
        <v>0.05</v>
      </c>
      <c r="F347" s="94">
        <f>0.001*[90]Sheet1!$F$543</f>
        <v>4.8000000000000001E-2</v>
      </c>
      <c r="G347" s="94">
        <f>0.001*[90]Sheet1!$F$544</f>
        <v>4.8000000000000001E-2</v>
      </c>
      <c r="H347" s="94">
        <f>0.001*[90]Sheet1!$F$545</f>
        <v>4.8000000000000001E-2</v>
      </c>
      <c r="I347" s="94">
        <f>0.001*[90]Sheet1!$F$546</f>
        <v>4.8000000000000001E-2</v>
      </c>
      <c r="J347" s="94">
        <f>0.001*[90]Sheet1!$F$547</f>
        <v>4.8000000000000001E-2</v>
      </c>
      <c r="K347" s="94">
        <f>0.001*[90]Sheet1!$F$548</f>
        <v>4.8000000000000001E-2</v>
      </c>
      <c r="L347" s="94">
        <f>0.001*[90]Sheet1!$F$549</f>
        <v>4.8000000000000001E-2</v>
      </c>
      <c r="M347" s="94">
        <f>0.001*[90]Sheet1!$F$550</f>
        <v>4.8000000000000001E-2</v>
      </c>
      <c r="N347" s="94">
        <f>0.001*[90]Sheet1!$F$551</f>
        <v>4.8000000000000001E-2</v>
      </c>
      <c r="O347" s="94">
        <f>0.001*[90]Sheet1!$F$552</f>
        <v>4.8000000000000001E-2</v>
      </c>
      <c r="P347" s="94">
        <f>0.001*[90]Sheet1!$F$553</f>
        <v>0.05</v>
      </c>
      <c r="Q347" s="94">
        <f>0.001*[90]Sheet1!$F$554</f>
        <v>5.5E-2</v>
      </c>
      <c r="R347" s="94">
        <f>0.001*[90]Sheet1!$F$555</f>
        <v>5.2000000000000005E-2</v>
      </c>
      <c r="S347" s="94">
        <f>0.001*[90]Sheet1!$F$556</f>
        <v>5.1000000000000004E-2</v>
      </c>
      <c r="T347" s="94">
        <f>0.001*[90]Sheet1!$F$557</f>
        <v>0.05</v>
      </c>
      <c r="U347" s="94">
        <f>0.001*[90]Sheet1!$F$558</f>
        <v>4.8000000000000001E-2</v>
      </c>
      <c r="V347" s="94">
        <f>0.001*[90]Sheet1!$F$559</f>
        <v>4.7E-2</v>
      </c>
      <c r="W347" s="94">
        <f>0.001*[90]Sheet1!$F$560</f>
        <v>4.7E-2</v>
      </c>
      <c r="X347" s="94">
        <f>0.001*[90]Sheet1!$F$561</f>
        <v>4.7E-2</v>
      </c>
      <c r="Y347" s="94">
        <f>0.001*[90]Sheet1!$F$562</f>
        <v>4.7E-2</v>
      </c>
      <c r="Z347" s="129">
        <f>0.001*[90]Sheet1!$F$563</f>
        <v>4.8000000000000001E-2</v>
      </c>
      <c r="AA347" s="120">
        <f t="shared" si="54"/>
        <v>5.5E-2</v>
      </c>
      <c r="AB347" s="95">
        <f t="shared" si="55"/>
        <v>4.7E-2</v>
      </c>
      <c r="AC347" s="99">
        <f t="shared" si="56"/>
        <v>4.8916666666666671E-2</v>
      </c>
    </row>
    <row r="348" spans="2:29" ht="15" customHeight="1">
      <c r="B348" s="111">
        <v>24</v>
      </c>
      <c r="C348" s="128">
        <f>0.001*[90]Sheet1!$F$564</f>
        <v>4.8000000000000001E-2</v>
      </c>
      <c r="D348" s="94">
        <f>0.001*[90]Sheet1!$F$565</f>
        <v>5.1000000000000004E-2</v>
      </c>
      <c r="E348" s="94">
        <f>0.001*[90]Sheet1!$F$566</f>
        <v>5.2000000000000005E-2</v>
      </c>
      <c r="F348" s="94">
        <f>0.001*[90]Sheet1!$F$567</f>
        <v>5.2000000000000005E-2</v>
      </c>
      <c r="G348" s="94">
        <f>0.001*[90]Sheet1!$F$568</f>
        <v>5.2000000000000005E-2</v>
      </c>
      <c r="H348" s="94">
        <f>0.001*[90]Sheet1!$F$569</f>
        <v>5.1000000000000004E-2</v>
      </c>
      <c r="I348" s="94">
        <f>0.001*[90]Sheet1!$F$570</f>
        <v>0.05</v>
      </c>
      <c r="J348" s="94">
        <f>0.001*[90]Sheet1!$F$571</f>
        <v>0.05</v>
      </c>
      <c r="K348" s="94">
        <f>0.001*[90]Sheet1!$F$572</f>
        <v>4.8000000000000001E-2</v>
      </c>
      <c r="L348" s="94">
        <f>0.001*[90]Sheet1!$F$573</f>
        <v>4.8000000000000001E-2</v>
      </c>
      <c r="M348" s="94">
        <f>0.001*[90]Sheet1!$F$574</f>
        <v>4.7E-2</v>
      </c>
      <c r="N348" s="94">
        <f>0.001*[90]Sheet1!$F$575</f>
        <v>4.7E-2</v>
      </c>
      <c r="O348" s="94">
        <f>0.001*[90]Sheet1!$F$576</f>
        <v>4.7E-2</v>
      </c>
      <c r="P348" s="94">
        <f>0.001*[90]Sheet1!$F$577</f>
        <v>4.7E-2</v>
      </c>
      <c r="Q348" s="94">
        <f>0.001*[90]Sheet1!$F$578</f>
        <v>4.7E-2</v>
      </c>
      <c r="R348" s="94">
        <f>0.001*[90]Sheet1!$F$579</f>
        <v>4.7E-2</v>
      </c>
      <c r="S348" s="94">
        <f>0.001*[90]Sheet1!$F$580</f>
        <v>4.7E-2</v>
      </c>
      <c r="T348" s="94">
        <f>0.001*[90]Sheet1!$F$581</f>
        <v>4.7E-2</v>
      </c>
      <c r="U348" s="94">
        <f>0.001*[90]Sheet1!$F$582</f>
        <v>4.7E-2</v>
      </c>
      <c r="V348" s="94">
        <f>0.001*[90]Sheet1!$F$583</f>
        <v>4.7E-2</v>
      </c>
      <c r="W348" s="94">
        <f>0.001*[90]Sheet1!$F$584</f>
        <v>4.7E-2</v>
      </c>
      <c r="X348" s="94">
        <f>0.001*[90]Sheet1!$F$585</f>
        <v>4.7E-2</v>
      </c>
      <c r="Y348" s="94">
        <f>0.001*[90]Sheet1!$F$586</f>
        <v>4.7E-2</v>
      </c>
      <c r="Z348" s="129">
        <f>0.001*[90]Sheet1!$F$587</f>
        <v>4.8000000000000001E-2</v>
      </c>
      <c r="AA348" s="120">
        <f t="shared" si="54"/>
        <v>5.2000000000000005E-2</v>
      </c>
      <c r="AB348" s="95">
        <f t="shared" si="55"/>
        <v>4.7E-2</v>
      </c>
      <c r="AC348" s="99">
        <f t="shared" si="56"/>
        <v>4.8375000000000008E-2</v>
      </c>
    </row>
    <row r="349" spans="2:29" ht="15" customHeight="1">
      <c r="B349" s="111">
        <v>25</v>
      </c>
      <c r="C349" s="128">
        <f>0.001*[90]Sheet1!$F$588</f>
        <v>4.8000000000000001E-2</v>
      </c>
      <c r="D349" s="94">
        <f>0.001*[90]Sheet1!$F$589</f>
        <v>4.8000000000000001E-2</v>
      </c>
      <c r="E349" s="94">
        <f>0.001*[90]Sheet1!$F$590</f>
        <v>4.9000000000000002E-2</v>
      </c>
      <c r="F349" s="94">
        <f>0.001*[90]Sheet1!$F$591</f>
        <v>4.9000000000000002E-2</v>
      </c>
      <c r="G349" s="94">
        <f>0.001*[90]Sheet1!$F$592</f>
        <v>4.9000000000000002E-2</v>
      </c>
      <c r="H349" s="94">
        <f>0.001*[90]Sheet1!$F$593</f>
        <v>4.9000000000000002E-2</v>
      </c>
      <c r="I349" s="94">
        <f>0.001*[90]Sheet1!$F$594</f>
        <v>4.8000000000000001E-2</v>
      </c>
      <c r="J349" s="94">
        <f>0.001*[90]Sheet1!$F$595</f>
        <v>4.9000000000000002E-2</v>
      </c>
      <c r="K349" s="94">
        <f>0.001*[90]Sheet1!$F$596</f>
        <v>4.9000000000000002E-2</v>
      </c>
      <c r="L349" s="94">
        <f>0.001*[90]Sheet1!$F$597</f>
        <v>4.9000000000000002E-2</v>
      </c>
      <c r="M349" s="94">
        <f>0.001*[90]Sheet1!$F$598</f>
        <v>4.8000000000000001E-2</v>
      </c>
      <c r="N349" s="94">
        <f>0.001*[90]Sheet1!$F$599</f>
        <v>4.7E-2</v>
      </c>
      <c r="O349" s="94">
        <f>0.001*[90]Sheet1!$F$600</f>
        <v>4.7E-2</v>
      </c>
      <c r="P349" s="94">
        <f>0.001*[90]Sheet1!$F$601</f>
        <v>4.7E-2</v>
      </c>
      <c r="Q349" s="94">
        <f>0.001*[90]Sheet1!$F$602</f>
        <v>4.7E-2</v>
      </c>
      <c r="R349" s="94">
        <f>0.001*[90]Sheet1!$F$603</f>
        <v>4.7E-2</v>
      </c>
      <c r="S349" s="94">
        <f>0.001*[90]Sheet1!$F$604</f>
        <v>4.7E-2</v>
      </c>
      <c r="T349" s="94">
        <f>0.001*[90]Sheet1!$F$605</f>
        <v>4.7E-2</v>
      </c>
      <c r="U349" s="94">
        <f>0.001*[90]Sheet1!$F$606</f>
        <v>4.7E-2</v>
      </c>
      <c r="V349" s="94">
        <f>0.001*[90]Sheet1!$F$607</f>
        <v>4.7E-2</v>
      </c>
      <c r="W349" s="94">
        <f>0.001*[90]Sheet1!$F$608</f>
        <v>4.7E-2</v>
      </c>
      <c r="X349" s="94">
        <f>0.001*[90]Sheet1!$F$609</f>
        <v>4.8000000000000001E-2</v>
      </c>
      <c r="Y349" s="94">
        <f>0.001*[90]Sheet1!$F$610</f>
        <v>4.8000000000000001E-2</v>
      </c>
      <c r="Z349" s="129">
        <f>0.001*[90]Sheet1!$F$611</f>
        <v>4.8000000000000001E-2</v>
      </c>
      <c r="AA349" s="120">
        <f t="shared" si="54"/>
        <v>4.9000000000000002E-2</v>
      </c>
      <c r="AB349" s="95">
        <f t="shared" si="55"/>
        <v>4.7E-2</v>
      </c>
      <c r="AC349" s="99">
        <f t="shared" si="56"/>
        <v>4.7875000000000022E-2</v>
      </c>
    </row>
    <row r="350" spans="2:29" ht="15" customHeight="1">
      <c r="B350" s="112">
        <v>26</v>
      </c>
      <c r="C350" s="130">
        <f>0.001*[90]Sheet1!$F$612</f>
        <v>4.8000000000000001E-2</v>
      </c>
      <c r="D350" s="102">
        <f>0.001*[90]Sheet1!$F$613</f>
        <v>4.9000000000000002E-2</v>
      </c>
      <c r="E350" s="102">
        <f>0.001*[90]Sheet1!$F$614</f>
        <v>4.9000000000000002E-2</v>
      </c>
      <c r="F350" s="102">
        <f>0.001*[90]Sheet1!$F$615</f>
        <v>4.9000000000000002E-2</v>
      </c>
      <c r="G350" s="102">
        <f>0.001*[90]Sheet1!$F$616</f>
        <v>4.9000000000000002E-2</v>
      </c>
      <c r="H350" s="102">
        <f>0.001*[90]Sheet1!$F$617</f>
        <v>4.9000000000000002E-2</v>
      </c>
      <c r="I350" s="102">
        <f>0.001*[90]Sheet1!$F$618</f>
        <v>4.9000000000000002E-2</v>
      </c>
      <c r="J350" s="102">
        <f>0.001*[90]Sheet1!$F$619</f>
        <v>4.9000000000000002E-2</v>
      </c>
      <c r="K350" s="102">
        <f>0.001*[90]Sheet1!$F$620</f>
        <v>4.9000000000000002E-2</v>
      </c>
      <c r="L350" s="102">
        <f>0.001*[90]Sheet1!$F$621</f>
        <v>0.05</v>
      </c>
      <c r="M350" s="102">
        <f>0.001*[90]Sheet1!$F$622</f>
        <v>4.9000000000000002E-2</v>
      </c>
      <c r="N350" s="102">
        <f>0.001*[90]Sheet1!$F$623</f>
        <v>4.8000000000000001E-2</v>
      </c>
      <c r="O350" s="102">
        <f>0.001*[90]Sheet1!$F$624</f>
        <v>4.8000000000000001E-2</v>
      </c>
      <c r="P350" s="102">
        <f>0.001*[90]Sheet1!$F$625</f>
        <v>4.8000000000000001E-2</v>
      </c>
      <c r="Q350" s="102">
        <f>0.001*[90]Sheet1!$F$626</f>
        <v>4.8000000000000001E-2</v>
      </c>
      <c r="R350" s="102">
        <f>0.001*[90]Sheet1!$F$627</f>
        <v>4.7E-2</v>
      </c>
      <c r="S350" s="102">
        <f>0.001*[90]Sheet1!$F$628</f>
        <v>4.8000000000000001E-2</v>
      </c>
      <c r="T350" s="102">
        <f>0.001*[90]Sheet1!$F$629</f>
        <v>4.8000000000000001E-2</v>
      </c>
      <c r="U350" s="102">
        <f>0.001*[90]Sheet1!$F$630</f>
        <v>4.9000000000000002E-2</v>
      </c>
      <c r="V350" s="102">
        <f>0.001*[90]Sheet1!$F$631</f>
        <v>4.8000000000000001E-2</v>
      </c>
      <c r="W350" s="102">
        <f>0.001*[90]Sheet1!$F$632</f>
        <v>4.8000000000000001E-2</v>
      </c>
      <c r="X350" s="102">
        <f>0.001*[90]Sheet1!$F$633</f>
        <v>4.9000000000000002E-2</v>
      </c>
      <c r="Y350" s="102">
        <f>0.001*[90]Sheet1!$F$634</f>
        <v>4.9000000000000002E-2</v>
      </c>
      <c r="Z350" s="131">
        <f>0.001*[90]Sheet1!$F$635</f>
        <v>4.8000000000000001E-2</v>
      </c>
      <c r="AA350" s="121">
        <f t="shared" si="54"/>
        <v>0.05</v>
      </c>
      <c r="AB350" s="103">
        <f t="shared" si="55"/>
        <v>4.7E-2</v>
      </c>
      <c r="AC350" s="104">
        <f t="shared" si="56"/>
        <v>4.8541666666666677E-2</v>
      </c>
    </row>
    <row r="351" spans="2:29" ht="15" customHeight="1">
      <c r="B351" s="111">
        <v>27</v>
      </c>
      <c r="C351" s="128">
        <f>0.001*[90]Sheet1!$F$636</f>
        <v>4.9000000000000002E-2</v>
      </c>
      <c r="D351" s="94">
        <f>0.001*[90]Sheet1!$F$637</f>
        <v>4.9000000000000002E-2</v>
      </c>
      <c r="E351" s="94">
        <f>0.001*[90]Sheet1!$F$638</f>
        <v>4.9000000000000002E-2</v>
      </c>
      <c r="F351" s="94">
        <f>0.001*[90]Sheet1!$F$639</f>
        <v>5.2999999999999999E-2</v>
      </c>
      <c r="G351" s="94">
        <f>0.001*[90]Sheet1!$F$640</f>
        <v>5.7000000000000002E-2</v>
      </c>
      <c r="H351" s="94">
        <f>0.001*[90]Sheet1!$F$641</f>
        <v>5.8000000000000003E-2</v>
      </c>
      <c r="I351" s="94">
        <f>0.001*[90]Sheet1!$F$642</f>
        <v>6.2E-2</v>
      </c>
      <c r="J351" s="94">
        <f>0.001*[90]Sheet1!$F$643</f>
        <v>6.2E-2</v>
      </c>
      <c r="K351" s="94">
        <f>0.001*[90]Sheet1!$F$644</f>
        <v>6.0999999999999999E-2</v>
      </c>
      <c r="L351" s="94">
        <f>0.001*[90]Sheet1!$F$645</f>
        <v>0.06</v>
      </c>
      <c r="M351" s="94">
        <f>0.001*[90]Sheet1!$F$646</f>
        <v>5.8000000000000003E-2</v>
      </c>
      <c r="N351" s="94">
        <f>0.001*[90]Sheet1!$F$647</f>
        <v>5.7000000000000002E-2</v>
      </c>
      <c r="O351" s="94">
        <f>0.001*[90]Sheet1!$F$648</f>
        <v>5.2999999999999999E-2</v>
      </c>
      <c r="P351" s="94">
        <f>0.001*[90]Sheet1!$F$649</f>
        <v>0.05</v>
      </c>
      <c r="Q351" s="94">
        <f>0.001*[90]Sheet1!$F$650</f>
        <v>4.8000000000000001E-2</v>
      </c>
      <c r="R351" s="94">
        <f>0.001*[90]Sheet1!$F$651</f>
        <v>4.8000000000000001E-2</v>
      </c>
      <c r="S351" s="94">
        <f>0.001*[90]Sheet1!$F$652</f>
        <v>4.8000000000000001E-2</v>
      </c>
      <c r="T351" s="94">
        <f>0.001*[90]Sheet1!$F$653</f>
        <v>4.7E-2</v>
      </c>
      <c r="U351" s="94">
        <f>0.001*[90]Sheet1!$F$654</f>
        <v>4.7E-2</v>
      </c>
      <c r="V351" s="94">
        <f>0.001*[90]Sheet1!$F$655</f>
        <v>4.7E-2</v>
      </c>
      <c r="W351" s="94">
        <f>0.001*[90]Sheet1!$F$656</f>
        <v>4.9000000000000002E-2</v>
      </c>
      <c r="X351" s="94">
        <f>0.001*[90]Sheet1!$F$657</f>
        <v>5.2000000000000005E-2</v>
      </c>
      <c r="Y351" s="94">
        <f>0.001*[90]Sheet1!$F$658</f>
        <v>5.6000000000000001E-2</v>
      </c>
      <c r="Z351" s="129">
        <f>0.001*[90]Sheet1!$F$659</f>
        <v>6.4000000000000001E-2</v>
      </c>
      <c r="AA351" s="120">
        <f t="shared" si="54"/>
        <v>6.4000000000000001E-2</v>
      </c>
      <c r="AB351" s="95">
        <f t="shared" si="55"/>
        <v>4.7E-2</v>
      </c>
      <c r="AC351" s="99">
        <f t="shared" si="56"/>
        <v>5.350000000000002E-2</v>
      </c>
    </row>
    <row r="352" spans="2:29" ht="15" customHeight="1">
      <c r="B352" s="111">
        <v>28</v>
      </c>
      <c r="C352" s="128">
        <f>0.001*[90]Sheet1!$F$660</f>
        <v>6.6000000000000003E-2</v>
      </c>
      <c r="D352" s="94">
        <f>0.001*[90]Sheet1!$F$661</f>
        <v>5.5E-2</v>
      </c>
      <c r="E352" s="94">
        <f>0.001*[90]Sheet1!$F$662</f>
        <v>4.8000000000000001E-2</v>
      </c>
      <c r="F352" s="94">
        <f>0.001*[90]Sheet1!$F$663</f>
        <v>4.5999999999999999E-2</v>
      </c>
      <c r="G352" s="94">
        <f>0.001*[90]Sheet1!$F$664</f>
        <v>4.5999999999999999E-2</v>
      </c>
      <c r="H352" s="94">
        <f>0.001*[90]Sheet1!$F$665</f>
        <v>4.5999999999999999E-2</v>
      </c>
      <c r="I352" s="94">
        <f>0.001*[90]Sheet1!$F$666</f>
        <v>4.5999999999999999E-2</v>
      </c>
      <c r="J352" s="94">
        <f>0.001*[90]Sheet1!$F$667</f>
        <v>4.5999999999999999E-2</v>
      </c>
      <c r="K352" s="94">
        <f>0.001*[90]Sheet1!$F$668</f>
        <v>4.5999999999999999E-2</v>
      </c>
      <c r="L352" s="94">
        <f>0.001*[90]Sheet1!$F$669</f>
        <v>4.5999999999999999E-2</v>
      </c>
      <c r="M352" s="94">
        <f>0.001*[90]Sheet1!$F$670</f>
        <v>4.5999999999999999E-2</v>
      </c>
      <c r="N352" s="94">
        <f>0.001*[90]Sheet1!$F$671</f>
        <v>4.5999999999999999E-2</v>
      </c>
      <c r="O352" s="94">
        <f>0.001*[90]Sheet1!$F$672</f>
        <v>4.5999999999999999E-2</v>
      </c>
      <c r="P352" s="94">
        <f>0.001*[90]Sheet1!$F$673</f>
        <v>4.5999999999999999E-2</v>
      </c>
      <c r="Q352" s="94">
        <f>0.001*[90]Sheet1!$F$674</f>
        <v>4.5999999999999999E-2</v>
      </c>
      <c r="R352" s="94">
        <f>0.001*[90]Sheet1!$F$675</f>
        <v>4.5999999999999999E-2</v>
      </c>
      <c r="S352" s="94">
        <f>0.001*[90]Sheet1!$F$676</f>
        <v>4.5999999999999999E-2</v>
      </c>
      <c r="T352" s="94">
        <f>0.001*[90]Sheet1!$F$677</f>
        <v>4.5999999999999999E-2</v>
      </c>
      <c r="U352" s="94">
        <f>0.001*[90]Sheet1!$F$678</f>
        <v>4.5999999999999999E-2</v>
      </c>
      <c r="V352" s="94">
        <f>0.001*[90]Sheet1!$F$679</f>
        <v>4.5999999999999999E-2</v>
      </c>
      <c r="W352" s="94">
        <f>0.001*[90]Sheet1!$F$680</f>
        <v>4.5999999999999999E-2</v>
      </c>
      <c r="X352" s="94">
        <f>0.001*[90]Sheet1!$F$681</f>
        <v>4.7E-2</v>
      </c>
      <c r="Y352" s="94">
        <f>0.001*[90]Sheet1!$F$682</f>
        <v>4.8000000000000001E-2</v>
      </c>
      <c r="Z352" s="129">
        <f>0.001*[90]Sheet1!$F$683</f>
        <v>4.8000000000000001E-2</v>
      </c>
      <c r="AA352" s="120">
        <f t="shared" si="54"/>
        <v>6.6000000000000003E-2</v>
      </c>
      <c r="AB352" s="95">
        <f t="shared" si="55"/>
        <v>4.5999999999999999E-2</v>
      </c>
      <c r="AC352" s="99">
        <f t="shared" si="56"/>
        <v>4.7500000000000014E-2</v>
      </c>
    </row>
    <row r="353" spans="2:29" ht="15" customHeight="1">
      <c r="B353" s="111">
        <v>29</v>
      </c>
      <c r="C353" s="128">
        <f>0.001*[90]Sheet1!$F$684</f>
        <v>4.8000000000000001E-2</v>
      </c>
      <c r="D353" s="94">
        <f>0.001*[90]Sheet1!$F$685</f>
        <v>4.8000000000000001E-2</v>
      </c>
      <c r="E353" s="94">
        <f>0.001*[90]Sheet1!$F$686</f>
        <v>4.9000000000000002E-2</v>
      </c>
      <c r="F353" s="94">
        <f>0.001*[90]Sheet1!$F$687</f>
        <v>4.8000000000000001E-2</v>
      </c>
      <c r="G353" s="94">
        <f>0.001*[90]Sheet1!$F$688</f>
        <v>4.8000000000000001E-2</v>
      </c>
      <c r="H353" s="94">
        <f>0.001*[90]Sheet1!$F$689</f>
        <v>4.8000000000000001E-2</v>
      </c>
      <c r="I353" s="94">
        <f>0.001*[90]Sheet1!$F$690</f>
        <v>4.9000000000000002E-2</v>
      </c>
      <c r="J353" s="94">
        <f>0.001*[90]Sheet1!$F$691</f>
        <v>4.9000000000000002E-2</v>
      </c>
      <c r="K353" s="94">
        <f>0.001*[90]Sheet1!$F$692</f>
        <v>4.8000000000000001E-2</v>
      </c>
      <c r="L353" s="94">
        <f>0.001*[90]Sheet1!$F$693</f>
        <v>4.7E-2</v>
      </c>
      <c r="M353" s="94">
        <f>0.001*[90]Sheet1!$F$694</f>
        <v>4.5999999999999999E-2</v>
      </c>
      <c r="N353" s="94">
        <f>0.001*[90]Sheet1!$F$695</f>
        <v>4.5999999999999999E-2</v>
      </c>
      <c r="O353" s="94">
        <f>0.001*[90]Sheet1!$F$696</f>
        <v>4.8000000000000001E-2</v>
      </c>
      <c r="P353" s="94">
        <f>0.001*[90]Sheet1!$F$697</f>
        <v>4.8000000000000001E-2</v>
      </c>
      <c r="Q353" s="94">
        <f>0.001*[90]Sheet1!$F$698</f>
        <v>4.9000000000000002E-2</v>
      </c>
      <c r="R353" s="94">
        <f>0.001*[90]Sheet1!$F$699</f>
        <v>4.9000000000000002E-2</v>
      </c>
      <c r="S353" s="94">
        <f>0.001*[90]Sheet1!$F$700</f>
        <v>5.2999999999999999E-2</v>
      </c>
      <c r="T353" s="94">
        <f>0.001*[90]Sheet1!$F$701</f>
        <v>0.05</v>
      </c>
      <c r="U353" s="94">
        <f>0.001*[90]Sheet1!$F$702</f>
        <v>4.8000000000000001E-2</v>
      </c>
      <c r="V353" s="94">
        <f>0.001*[90]Sheet1!$F$703</f>
        <v>4.8000000000000001E-2</v>
      </c>
      <c r="W353" s="94">
        <f>0.001*[90]Sheet1!$F$704</f>
        <v>4.8000000000000001E-2</v>
      </c>
      <c r="X353" s="94">
        <f>0.001*[90]Sheet1!$F$705</f>
        <v>4.8000000000000001E-2</v>
      </c>
      <c r="Y353" s="94">
        <f>0.001*[90]Sheet1!$F$706</f>
        <v>4.8000000000000001E-2</v>
      </c>
      <c r="Z353" s="129">
        <f>0.001*[90]Sheet1!$F$707</f>
        <v>4.8000000000000001E-2</v>
      </c>
      <c r="AA353" s="120">
        <f t="shared" si="54"/>
        <v>5.2999999999999999E-2</v>
      </c>
      <c r="AB353" s="95">
        <f t="shared" si="55"/>
        <v>4.5999999999999999E-2</v>
      </c>
      <c r="AC353" s="99">
        <f t="shared" si="56"/>
        <v>4.8291666666666684E-2</v>
      </c>
    </row>
    <row r="354" spans="2:29" ht="15" customHeight="1">
      <c r="B354" s="113">
        <v>30</v>
      </c>
      <c r="C354" s="132">
        <f>0.001*[90]Sheet1!$F$708</f>
        <v>4.8000000000000001E-2</v>
      </c>
      <c r="D354" s="105">
        <f>0.001*[90]Sheet1!$F$709</f>
        <v>4.8000000000000001E-2</v>
      </c>
      <c r="E354" s="105">
        <f>0.001*[90]Sheet1!$F$710</f>
        <v>4.8000000000000001E-2</v>
      </c>
      <c r="F354" s="105">
        <f>0.001*[90]Sheet1!$F$711</f>
        <v>4.8000000000000001E-2</v>
      </c>
      <c r="G354" s="105">
        <f>0.001*[90]Sheet1!$F$712</f>
        <v>4.8000000000000001E-2</v>
      </c>
      <c r="H354" s="105">
        <f>0.001*[90]Sheet1!$F$713</f>
        <v>4.8000000000000001E-2</v>
      </c>
      <c r="I354" s="105">
        <f>0.001*[90]Sheet1!$F$714</f>
        <v>4.7E-2</v>
      </c>
      <c r="J354" s="105">
        <f>0.001*[90]Sheet1!$F$715</f>
        <v>4.7E-2</v>
      </c>
      <c r="K354" s="105">
        <f>0.001*[90]Sheet1!$F$716</f>
        <v>4.7E-2</v>
      </c>
      <c r="L354" s="105">
        <f>0.001*[90]Sheet1!$F$717</f>
        <v>4.7E-2</v>
      </c>
      <c r="M354" s="105">
        <f>0.001*[90]Sheet1!$F$718</f>
        <v>4.7E-2</v>
      </c>
      <c r="N354" s="105">
        <f>0.001*[90]Sheet1!$F$719</f>
        <v>4.5999999999999999E-2</v>
      </c>
      <c r="O354" s="105">
        <f>0.001*[90]Sheet1!$F$720</f>
        <v>4.7E-2</v>
      </c>
      <c r="P354" s="105">
        <f>0.001*[90]Sheet1!$F$721</f>
        <v>4.7E-2</v>
      </c>
      <c r="Q354" s="105">
        <f>0.001*[90]Sheet1!$F$722</f>
        <v>4.7E-2</v>
      </c>
      <c r="R354" s="105">
        <f>0.001*[90]Sheet1!$F$723</f>
        <v>4.5999999999999999E-2</v>
      </c>
      <c r="S354" s="105">
        <f>0.001*[90]Sheet1!$F$724</f>
        <v>4.7E-2</v>
      </c>
      <c r="T354" s="105">
        <f>0.001*[90]Sheet1!$F$725</f>
        <v>4.5999999999999999E-2</v>
      </c>
      <c r="U354" s="105">
        <f>0.001*[90]Sheet1!$F$726</f>
        <v>4.5999999999999999E-2</v>
      </c>
      <c r="V354" s="105">
        <f>0.001*[90]Sheet1!$F$727</f>
        <v>4.5999999999999999E-2</v>
      </c>
      <c r="W354" s="105">
        <f>0.001*[90]Sheet1!$F$728</f>
        <v>4.7E-2</v>
      </c>
      <c r="X354" s="105">
        <f>0.001*[90]Sheet1!$F$729</f>
        <v>4.5999999999999999E-2</v>
      </c>
      <c r="Y354" s="105">
        <f>0.001*[90]Sheet1!$F$730</f>
        <v>4.7E-2</v>
      </c>
      <c r="Z354" s="133">
        <f>0.001*[90]Sheet1!$F$731</f>
        <v>4.7E-2</v>
      </c>
      <c r="AA354" s="122">
        <f t="shared" si="54"/>
        <v>4.8000000000000001E-2</v>
      </c>
      <c r="AB354" s="106">
        <f t="shared" si="55"/>
        <v>4.5999999999999999E-2</v>
      </c>
      <c r="AC354" s="107">
        <f t="shared" si="56"/>
        <v>4.7000000000000007E-2</v>
      </c>
    </row>
    <row r="355" spans="2:29" ht="15" customHeight="1">
      <c r="B355" s="114">
        <v>31</v>
      </c>
      <c r="C355" s="134">
        <f>0.001*[90]Sheet1!$F$732</f>
        <v>4.7E-2</v>
      </c>
      <c r="D355" s="96">
        <f>0.001*[90]Sheet1!$F$733</f>
        <v>4.7E-2</v>
      </c>
      <c r="E355" s="96">
        <f>0.001*[90]Sheet1!$F$734</f>
        <v>4.7E-2</v>
      </c>
      <c r="F355" s="96">
        <f>0.001*[90]Sheet1!$F$735</f>
        <v>4.7E-2</v>
      </c>
      <c r="G355" s="96">
        <f>0.001*[90]Sheet1!$F$736</f>
        <v>4.7E-2</v>
      </c>
      <c r="H355" s="96">
        <f>0.001*[90]Sheet1!$F$737</f>
        <v>4.7E-2</v>
      </c>
      <c r="I355" s="96">
        <f>0.001*[90]Sheet1!$F$738</f>
        <v>4.7E-2</v>
      </c>
      <c r="J355" s="96">
        <f>0.001*[90]Sheet1!$F$739</f>
        <v>4.7E-2</v>
      </c>
      <c r="K355" s="96">
        <f>0.001*[90]Sheet1!$F$740</f>
        <v>4.7E-2</v>
      </c>
      <c r="L355" s="96">
        <f>0.001*[90]Sheet1!$F$741</f>
        <v>4.7E-2</v>
      </c>
      <c r="M355" s="96">
        <f>0.001*[90]Sheet1!$F$742</f>
        <v>4.7E-2</v>
      </c>
      <c r="N355" s="96">
        <f>0.001*[90]Sheet1!$F$743</f>
        <v>4.7E-2</v>
      </c>
      <c r="O355" s="96">
        <f>0.001*[90]Sheet1!$F$744</f>
        <v>4.7E-2</v>
      </c>
      <c r="P355" s="96">
        <f>0.001*[90]Sheet1!$F$745</f>
        <v>4.7E-2</v>
      </c>
      <c r="Q355" s="96">
        <f>0.001*[90]Sheet1!$F$746</f>
        <v>4.7E-2</v>
      </c>
      <c r="R355" s="96">
        <f>0.001*[90]Sheet1!$F$747</f>
        <v>4.7E-2</v>
      </c>
      <c r="S355" s="96">
        <f>0.001*[90]Sheet1!$F$748</f>
        <v>4.7E-2</v>
      </c>
      <c r="T355" s="96">
        <f>0.001*[90]Sheet1!$F$749</f>
        <v>4.7E-2</v>
      </c>
      <c r="U355" s="96">
        <f>0.001*[90]Sheet1!$F$750</f>
        <v>4.7E-2</v>
      </c>
      <c r="V355" s="96">
        <f>0.001*[90]Sheet1!$F$751</f>
        <v>4.7E-2</v>
      </c>
      <c r="W355" s="96">
        <f>0.001*[90]Sheet1!$F$752</f>
        <v>4.7E-2</v>
      </c>
      <c r="X355" s="96">
        <f>0.001*[90]Sheet1!$F$753</f>
        <v>4.8000000000000001E-2</v>
      </c>
      <c r="Y355" s="96">
        <f>0.001*[90]Sheet1!$F$754</f>
        <v>4.8000000000000001E-2</v>
      </c>
      <c r="Z355" s="135">
        <f>0.001*[90]Sheet1!$F$755</f>
        <v>4.8000000000000001E-2</v>
      </c>
      <c r="AA355" s="123">
        <f t="shared" si="54"/>
        <v>4.8000000000000001E-2</v>
      </c>
      <c r="AB355" s="93">
        <f t="shared" si="55"/>
        <v>4.7E-2</v>
      </c>
      <c r="AC355" s="100">
        <f t="shared" si="56"/>
        <v>4.7125000000000021E-2</v>
      </c>
    </row>
    <row r="356" spans="2:29" ht="15" customHeight="1">
      <c r="B356" s="115" t="s">
        <v>0</v>
      </c>
      <c r="C356" s="132">
        <f t="shared" ref="C356:Z356" si="60">MAX(C325:C355)</f>
        <v>6.6000000000000003E-2</v>
      </c>
      <c r="D356" s="105">
        <f t="shared" si="60"/>
        <v>0.06</v>
      </c>
      <c r="E356" s="105">
        <f t="shared" si="60"/>
        <v>5.7000000000000002E-2</v>
      </c>
      <c r="F356" s="105">
        <f t="shared" si="60"/>
        <v>5.6000000000000001E-2</v>
      </c>
      <c r="G356" s="105">
        <f t="shared" si="60"/>
        <v>5.7000000000000002E-2</v>
      </c>
      <c r="H356" s="105">
        <f t="shared" si="60"/>
        <v>6.0999999999999999E-2</v>
      </c>
      <c r="I356" s="105">
        <f t="shared" si="60"/>
        <v>6.3E-2</v>
      </c>
      <c r="J356" s="105">
        <f t="shared" si="60"/>
        <v>6.8000000000000005E-2</v>
      </c>
      <c r="K356" s="105">
        <f t="shared" si="60"/>
        <v>6.6000000000000003E-2</v>
      </c>
      <c r="L356" s="105">
        <f t="shared" si="60"/>
        <v>0.06</v>
      </c>
      <c r="M356" s="105">
        <f t="shared" si="60"/>
        <v>5.8000000000000003E-2</v>
      </c>
      <c r="N356" s="105">
        <f t="shared" si="60"/>
        <v>5.7000000000000002E-2</v>
      </c>
      <c r="O356" s="105">
        <f t="shared" si="60"/>
        <v>5.2999999999999999E-2</v>
      </c>
      <c r="P356" s="105">
        <f t="shared" si="60"/>
        <v>0.05</v>
      </c>
      <c r="Q356" s="105">
        <f t="shared" si="60"/>
        <v>5.5E-2</v>
      </c>
      <c r="R356" s="105">
        <f t="shared" si="60"/>
        <v>5.2000000000000005E-2</v>
      </c>
      <c r="S356" s="105">
        <f t="shared" si="60"/>
        <v>5.2999999999999999E-2</v>
      </c>
      <c r="T356" s="105">
        <f t="shared" si="60"/>
        <v>5.7000000000000002E-2</v>
      </c>
      <c r="U356" s="105">
        <f t="shared" si="60"/>
        <v>5.1000000000000004E-2</v>
      </c>
      <c r="V356" s="105">
        <f t="shared" si="60"/>
        <v>5.2000000000000005E-2</v>
      </c>
      <c r="W356" s="105">
        <f t="shared" si="60"/>
        <v>5.1000000000000004E-2</v>
      </c>
      <c r="X356" s="105">
        <f t="shared" si="60"/>
        <v>5.2000000000000005E-2</v>
      </c>
      <c r="Y356" s="105">
        <f t="shared" si="60"/>
        <v>5.6000000000000001E-2</v>
      </c>
      <c r="Z356" s="133">
        <f t="shared" si="60"/>
        <v>6.4000000000000001E-2</v>
      </c>
      <c r="AA356" s="166" t="s">
        <v>15</v>
      </c>
      <c r="AB356" s="167"/>
      <c r="AC356" s="168"/>
    </row>
    <row r="357" spans="2:29" ht="15" customHeight="1">
      <c r="B357" s="116" t="s">
        <v>1</v>
      </c>
      <c r="C357" s="136">
        <f t="shared" ref="C357:Z357" si="61">MIN(C325:C355)</f>
        <v>4.7E-2</v>
      </c>
      <c r="D357" s="90">
        <f t="shared" si="61"/>
        <v>4.7E-2</v>
      </c>
      <c r="E357" s="90">
        <f t="shared" si="61"/>
        <v>4.7E-2</v>
      </c>
      <c r="F357" s="90">
        <f t="shared" si="61"/>
        <v>4.5999999999999999E-2</v>
      </c>
      <c r="G357" s="90">
        <f t="shared" si="61"/>
        <v>4.5999999999999999E-2</v>
      </c>
      <c r="H357" s="90">
        <f t="shared" si="61"/>
        <v>4.5999999999999999E-2</v>
      </c>
      <c r="I357" s="90">
        <f t="shared" si="61"/>
        <v>4.5999999999999999E-2</v>
      </c>
      <c r="J357" s="90">
        <f t="shared" si="61"/>
        <v>4.5999999999999999E-2</v>
      </c>
      <c r="K357" s="90">
        <f t="shared" si="61"/>
        <v>4.5999999999999999E-2</v>
      </c>
      <c r="L357" s="90">
        <f t="shared" si="61"/>
        <v>4.5999999999999999E-2</v>
      </c>
      <c r="M357" s="90">
        <f t="shared" si="61"/>
        <v>4.5999999999999999E-2</v>
      </c>
      <c r="N357" s="90">
        <f t="shared" si="61"/>
        <v>4.5999999999999999E-2</v>
      </c>
      <c r="O357" s="90">
        <f t="shared" si="61"/>
        <v>4.5999999999999999E-2</v>
      </c>
      <c r="P357" s="90">
        <f t="shared" si="61"/>
        <v>4.5999999999999999E-2</v>
      </c>
      <c r="Q357" s="90">
        <f t="shared" si="61"/>
        <v>4.5999999999999999E-2</v>
      </c>
      <c r="R357" s="90">
        <f t="shared" si="61"/>
        <v>4.5999999999999999E-2</v>
      </c>
      <c r="S357" s="90">
        <f t="shared" si="61"/>
        <v>4.5999999999999999E-2</v>
      </c>
      <c r="T357" s="90">
        <f t="shared" si="61"/>
        <v>4.5999999999999999E-2</v>
      </c>
      <c r="U357" s="90">
        <f t="shared" si="61"/>
        <v>4.5999999999999999E-2</v>
      </c>
      <c r="V357" s="90">
        <f t="shared" si="61"/>
        <v>4.5999999999999999E-2</v>
      </c>
      <c r="W357" s="90">
        <f t="shared" si="61"/>
        <v>4.5999999999999999E-2</v>
      </c>
      <c r="X357" s="90">
        <f t="shared" si="61"/>
        <v>4.5999999999999999E-2</v>
      </c>
      <c r="Y357" s="90">
        <f t="shared" si="61"/>
        <v>4.7E-2</v>
      </c>
      <c r="Z357" s="137">
        <f t="shared" si="61"/>
        <v>4.7E-2</v>
      </c>
      <c r="AA357" s="169">
        <f>AVERAGE(AA325:AA355)</f>
        <v>5.2774193548387117E-2</v>
      </c>
      <c r="AB357" s="158">
        <f>AVERAGE(AB325:AB355)</f>
        <v>4.7451612903225811E-2</v>
      </c>
      <c r="AC357" s="160">
        <f>AVERAGE(AC325:AC355)</f>
        <v>4.9071236559139801E-2</v>
      </c>
    </row>
    <row r="358" spans="2:29" ht="15" customHeight="1" thickBot="1">
      <c r="B358" s="117" t="s">
        <v>14</v>
      </c>
      <c r="C358" s="138">
        <f t="shared" ref="C358:Z358" si="62">AVERAGE(C325:C355)</f>
        <v>4.9903225806451623E-2</v>
      </c>
      <c r="D358" s="91">
        <f t="shared" si="62"/>
        <v>5.0161290322580647E-2</v>
      </c>
      <c r="E358" s="91">
        <f t="shared" si="62"/>
        <v>4.9903225806451623E-2</v>
      </c>
      <c r="F358" s="91">
        <f t="shared" si="62"/>
        <v>4.9935483870967759E-2</v>
      </c>
      <c r="G358" s="91">
        <f t="shared" si="62"/>
        <v>4.9967741935483881E-2</v>
      </c>
      <c r="H358" s="91">
        <f t="shared" si="62"/>
        <v>5.0032258064516139E-2</v>
      </c>
      <c r="I358" s="91">
        <f t="shared" si="62"/>
        <v>5.0000000000000017E-2</v>
      </c>
      <c r="J358" s="91">
        <f t="shared" si="62"/>
        <v>5.0193548387096783E-2</v>
      </c>
      <c r="K358" s="91">
        <f t="shared" si="62"/>
        <v>4.9741935483870979E-2</v>
      </c>
      <c r="L358" s="91">
        <f t="shared" si="62"/>
        <v>4.925806451612904E-2</v>
      </c>
      <c r="M358" s="91">
        <f t="shared" si="62"/>
        <v>4.867741935483872E-2</v>
      </c>
      <c r="N358" s="91">
        <f t="shared" si="62"/>
        <v>4.8225806451612917E-2</v>
      </c>
      <c r="O358" s="91">
        <f t="shared" si="62"/>
        <v>4.8193548387096781E-2</v>
      </c>
      <c r="P358" s="91">
        <f t="shared" si="62"/>
        <v>4.8096774193548394E-2</v>
      </c>
      <c r="Q358" s="91">
        <f t="shared" si="62"/>
        <v>4.8258064516129032E-2</v>
      </c>
      <c r="R358" s="91">
        <f t="shared" si="62"/>
        <v>4.8129032258064523E-2</v>
      </c>
      <c r="S358" s="91">
        <f t="shared" si="62"/>
        <v>4.8354838709677418E-2</v>
      </c>
      <c r="T358" s="91">
        <f t="shared" si="62"/>
        <v>4.8322580645161296E-2</v>
      </c>
      <c r="U358" s="91">
        <f t="shared" si="62"/>
        <v>4.8193548387096774E-2</v>
      </c>
      <c r="V358" s="91">
        <f t="shared" si="62"/>
        <v>4.8290322580645167E-2</v>
      </c>
      <c r="W358" s="91">
        <f t="shared" si="62"/>
        <v>4.8419354838709676E-2</v>
      </c>
      <c r="X358" s="91">
        <f t="shared" si="62"/>
        <v>4.8838709677419365E-2</v>
      </c>
      <c r="Y358" s="91">
        <f t="shared" si="62"/>
        <v>4.9096774193548395E-2</v>
      </c>
      <c r="Z358" s="139">
        <f t="shared" si="62"/>
        <v>4.9516129032258084E-2</v>
      </c>
      <c r="AA358" s="170"/>
      <c r="AB358" s="159"/>
      <c r="AC358" s="161"/>
    </row>
    <row r="360" spans="2:29" ht="268.5" customHeight="1"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</row>
    <row r="362" spans="2:29" ht="18" customHeight="1">
      <c r="B362" s="165" t="s">
        <v>83</v>
      </c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</row>
    <row r="363" spans="2:29" ht="18.75" customHeight="1" thickBot="1">
      <c r="B363" s="89" t="s">
        <v>13</v>
      </c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8" t="s">
        <v>3</v>
      </c>
    </row>
    <row r="364" spans="2:29" ht="15" customHeight="1">
      <c r="B364" s="86" t="s">
        <v>2</v>
      </c>
      <c r="C364" s="124">
        <v>1</v>
      </c>
      <c r="D364" s="92">
        <v>2</v>
      </c>
      <c r="E364" s="92">
        <v>3</v>
      </c>
      <c r="F364" s="92">
        <v>4</v>
      </c>
      <c r="G364" s="92">
        <v>5</v>
      </c>
      <c r="H364" s="92">
        <v>6</v>
      </c>
      <c r="I364" s="92">
        <v>7</v>
      </c>
      <c r="J364" s="92">
        <v>8</v>
      </c>
      <c r="K364" s="92">
        <v>9</v>
      </c>
      <c r="L364" s="92">
        <v>10</v>
      </c>
      <c r="M364" s="92">
        <v>11</v>
      </c>
      <c r="N364" s="92">
        <v>12</v>
      </c>
      <c r="O364" s="92">
        <v>13</v>
      </c>
      <c r="P364" s="92">
        <v>14</v>
      </c>
      <c r="Q364" s="92">
        <v>15</v>
      </c>
      <c r="R364" s="92">
        <v>16</v>
      </c>
      <c r="S364" s="92">
        <v>17</v>
      </c>
      <c r="T364" s="92">
        <v>18</v>
      </c>
      <c r="U364" s="92">
        <v>19</v>
      </c>
      <c r="V364" s="92">
        <v>20</v>
      </c>
      <c r="W364" s="92">
        <v>21</v>
      </c>
      <c r="X364" s="92">
        <v>22</v>
      </c>
      <c r="Y364" s="92">
        <v>23</v>
      </c>
      <c r="Z364" s="125">
        <v>24</v>
      </c>
      <c r="AA364" s="118" t="s">
        <v>0</v>
      </c>
      <c r="AB364" s="108" t="s">
        <v>1</v>
      </c>
      <c r="AC364" s="109" t="s">
        <v>4</v>
      </c>
    </row>
    <row r="365" spans="2:29" ht="15" customHeight="1">
      <c r="B365" s="110">
        <v>1</v>
      </c>
      <c r="C365" s="126">
        <f>0.001*[91]Sheet1!$F$12</f>
        <v>2.7E-2</v>
      </c>
      <c r="D365" s="97">
        <f>0.001*[91]Sheet1!$F$13</f>
        <v>2.7E-2</v>
      </c>
      <c r="E365" s="97">
        <f>0.001*[91]Sheet1!$F$14</f>
        <v>2.7E-2</v>
      </c>
      <c r="F365" s="97">
        <f>0.001*[91]Sheet1!$F$15</f>
        <v>2.7E-2</v>
      </c>
      <c r="G365" s="97">
        <f>0.001*[91]Sheet1!$F$16</f>
        <v>2.7E-2</v>
      </c>
      <c r="H365" s="97">
        <f>0.001*[91]Sheet1!$F$17</f>
        <v>2.7E-2</v>
      </c>
      <c r="I365" s="97">
        <f>0.001*[91]Sheet1!$F$18</f>
        <v>2.7E-2</v>
      </c>
      <c r="J365" s="97">
        <f>0.001*[91]Sheet1!$F$19</f>
        <v>2.7E-2</v>
      </c>
      <c r="K365" s="97">
        <f>0.001*[91]Sheet1!$F$20</f>
        <v>2.6000000000000002E-2</v>
      </c>
      <c r="L365" s="97">
        <f>0.001*[91]Sheet1!$F$21</f>
        <v>2.5000000000000001E-2</v>
      </c>
      <c r="M365" s="97">
        <f>0.001*[91]Sheet1!$F$22</f>
        <v>2.5000000000000001E-2</v>
      </c>
      <c r="N365" s="97">
        <f>0.001*[91]Sheet1!$F$23</f>
        <v>2.6000000000000002E-2</v>
      </c>
      <c r="O365" s="97">
        <f>0.001*[91]Sheet1!$F$24</f>
        <v>2.7E-2</v>
      </c>
      <c r="P365" s="97">
        <f>0.001*[91]Sheet1!$F$25</f>
        <v>3.4000000000000002E-2</v>
      </c>
      <c r="Q365" s="97">
        <f>0.001*[91]Sheet1!$F$26</f>
        <v>3.9E-2</v>
      </c>
      <c r="R365" s="97">
        <f>0.001*[91]Sheet1!$F$27</f>
        <v>3.3000000000000002E-2</v>
      </c>
      <c r="S365" s="97">
        <f>0.001*[91]Sheet1!$F$28</f>
        <v>2.9000000000000001E-2</v>
      </c>
      <c r="T365" s="97">
        <f>0.001*[91]Sheet1!$F$29</f>
        <v>2.7E-2</v>
      </c>
      <c r="U365" s="97">
        <f>0.001*[91]Sheet1!$F$30</f>
        <v>2.5000000000000001E-2</v>
      </c>
      <c r="V365" s="97">
        <f>0.001*[91]Sheet1!$F$31</f>
        <v>2.6000000000000002E-2</v>
      </c>
      <c r="W365" s="97">
        <f>0.001*[91]Sheet1!$F$32</f>
        <v>0.03</v>
      </c>
      <c r="X365" s="97">
        <f>0.001*[91]Sheet1!$F$33</f>
        <v>2.9000000000000001E-2</v>
      </c>
      <c r="Y365" s="97">
        <f>0.001*[91]Sheet1!$F$34</f>
        <v>3.2000000000000001E-2</v>
      </c>
      <c r="Z365" s="127">
        <f>0.001*[91]Sheet1!$F$35</f>
        <v>4.1000000000000002E-2</v>
      </c>
      <c r="AA365" s="119">
        <f>MAX(C365:Z365)</f>
        <v>4.1000000000000002E-2</v>
      </c>
      <c r="AB365" s="98">
        <f>MIN(C365:Z365)</f>
        <v>2.5000000000000001E-2</v>
      </c>
      <c r="AC365" s="101">
        <f>AVERAGE(C365:Z365)</f>
        <v>2.8750000000000012E-2</v>
      </c>
    </row>
    <row r="366" spans="2:29" ht="15" customHeight="1">
      <c r="B366" s="111">
        <v>2</v>
      </c>
      <c r="C366" s="128">
        <f>0.001*[91]Sheet1!$F$36</f>
        <v>4.7E-2</v>
      </c>
      <c r="D366" s="94">
        <f>0.001*[91]Sheet1!$F$37</f>
        <v>4.8000000000000001E-2</v>
      </c>
      <c r="E366" s="94">
        <f>0.001*[91]Sheet1!$F$38</f>
        <v>5.2000000000000005E-2</v>
      </c>
      <c r="F366" s="94">
        <f>0.001*[91]Sheet1!$F$39</f>
        <v>3.9E-2</v>
      </c>
      <c r="G366" s="94">
        <f>0.001*[91]Sheet1!$F$40</f>
        <v>3.1E-2</v>
      </c>
      <c r="H366" s="94">
        <f>0.001*[91]Sheet1!$F$41</f>
        <v>2.8000000000000001E-2</v>
      </c>
      <c r="I366" s="94">
        <f>0.001*[91]Sheet1!$F$42</f>
        <v>2.8000000000000001E-2</v>
      </c>
      <c r="J366" s="94">
        <f>0.001*[91]Sheet1!$F$43</f>
        <v>2.7E-2</v>
      </c>
      <c r="K366" s="94">
        <f>0.001*[91]Sheet1!$F$44</f>
        <v>2.8000000000000001E-2</v>
      </c>
      <c r="L366" s="94">
        <f>0.001*[91]Sheet1!$F$45</f>
        <v>2.9000000000000001E-2</v>
      </c>
      <c r="M366" s="94">
        <f>0.001*[91]Sheet1!$F$46</f>
        <v>0.03</v>
      </c>
      <c r="N366" s="94">
        <f>0.001*[91]Sheet1!$F$47</f>
        <v>2.9000000000000001E-2</v>
      </c>
      <c r="O366" s="94">
        <f>0.001*[91]Sheet1!$F$48</f>
        <v>2.8000000000000001E-2</v>
      </c>
      <c r="P366" s="94">
        <f>0.001*[91]Sheet1!$F$49</f>
        <v>2.7E-2</v>
      </c>
      <c r="Q366" s="94">
        <f>0.001*[91]Sheet1!$F$50</f>
        <v>2.8000000000000001E-2</v>
      </c>
      <c r="R366" s="94">
        <f>0.001*[91]Sheet1!$F$51</f>
        <v>3.2000000000000001E-2</v>
      </c>
      <c r="S366" s="94">
        <f>0.001*[91]Sheet1!$F$52</f>
        <v>3.2000000000000001E-2</v>
      </c>
      <c r="T366" s="94">
        <f>0.001*[91]Sheet1!$F$53</f>
        <v>3.2000000000000001E-2</v>
      </c>
      <c r="U366" s="94">
        <f>0.001*[91]Sheet1!$F$54</f>
        <v>0.03</v>
      </c>
      <c r="V366" s="94">
        <f>0.001*[91]Sheet1!$F$55</f>
        <v>2.8000000000000001E-2</v>
      </c>
      <c r="W366" s="94">
        <f>0.001*[91]Sheet1!$F$56</f>
        <v>2.7E-2</v>
      </c>
      <c r="X366" s="94">
        <f>0.001*[91]Sheet1!$F$57</f>
        <v>2.6000000000000002E-2</v>
      </c>
      <c r="Y366" s="94">
        <f>0.001*[91]Sheet1!$F$58</f>
        <v>2.6000000000000002E-2</v>
      </c>
      <c r="Z366" s="129">
        <f>0.001*[91]Sheet1!$F$59</f>
        <v>2.6000000000000002E-2</v>
      </c>
      <c r="AA366" s="120">
        <f t="shared" ref="AA366:AA395" si="63">MAX(C366:Z366)</f>
        <v>5.2000000000000005E-2</v>
      </c>
      <c r="AB366" s="95">
        <f t="shared" ref="AB366:AB395" si="64">MIN(C366:Z366)</f>
        <v>2.6000000000000002E-2</v>
      </c>
      <c r="AC366" s="99">
        <f t="shared" ref="AC366:AC395" si="65">AVERAGE(C366:Z366)</f>
        <v>3.1583333333333352E-2</v>
      </c>
    </row>
    <row r="367" spans="2:29" ht="15" customHeight="1">
      <c r="B367" s="111">
        <v>3</v>
      </c>
      <c r="C367" s="128">
        <f>0.001*[91]Sheet1!$F$60</f>
        <v>2.6000000000000002E-2</v>
      </c>
      <c r="D367" s="94">
        <f>0.001*[91]Sheet1!$F$61</f>
        <v>2.7E-2</v>
      </c>
      <c r="E367" s="94">
        <f>0.001*[91]Sheet1!$F$62</f>
        <v>2.6000000000000002E-2</v>
      </c>
      <c r="F367" s="94">
        <f>0.001*[91]Sheet1!$F$63</f>
        <v>2.7E-2</v>
      </c>
      <c r="G367" s="94">
        <f>0.001*[91]Sheet1!$F$64</f>
        <v>2.7E-2</v>
      </c>
      <c r="H367" s="94">
        <f>0.001*[91]Sheet1!$F$65</f>
        <v>2.7E-2</v>
      </c>
      <c r="I367" s="94">
        <f>0.001*[91]Sheet1!$F$66</f>
        <v>2.7E-2</v>
      </c>
      <c r="J367" s="94">
        <f>0.001*[91]Sheet1!$F$67</f>
        <v>2.7E-2</v>
      </c>
      <c r="K367" s="94">
        <f>0.001*[91]Sheet1!$F$68</f>
        <v>2.7E-2</v>
      </c>
      <c r="L367" s="94">
        <f>0.001*[91]Sheet1!$F$69</f>
        <v>2.6000000000000002E-2</v>
      </c>
      <c r="M367" s="94">
        <f>0.001*[91]Sheet1!$F$70</f>
        <v>2.6000000000000002E-2</v>
      </c>
      <c r="N367" s="94">
        <f>0.001*[91]Sheet1!$F$71</f>
        <v>2.6000000000000002E-2</v>
      </c>
      <c r="O367" s="94">
        <f>0.001*[91]Sheet1!$F$72</f>
        <v>2.6000000000000002E-2</v>
      </c>
      <c r="P367" s="94">
        <f>0.001*[91]Sheet1!$F$73</f>
        <v>2.5000000000000001E-2</v>
      </c>
      <c r="Q367" s="94">
        <f>0.001*[91]Sheet1!$F$74</f>
        <v>2.5000000000000001E-2</v>
      </c>
      <c r="R367" s="94">
        <f>0.001*[91]Sheet1!$F$75</f>
        <v>2.5000000000000001E-2</v>
      </c>
      <c r="S367" s="94">
        <f>0.001*[91]Sheet1!$F$76</f>
        <v>2.6000000000000002E-2</v>
      </c>
      <c r="T367" s="94">
        <f>0.001*[91]Sheet1!$F$77</f>
        <v>2.6000000000000002E-2</v>
      </c>
      <c r="U367" s="94">
        <f>0.001*[91]Sheet1!$F$78</f>
        <v>2.7E-2</v>
      </c>
      <c r="V367" s="94">
        <f>0.001*[91]Sheet1!$F$79</f>
        <v>2.7E-2</v>
      </c>
      <c r="W367" s="94">
        <f>0.001*[91]Sheet1!$F$80</f>
        <v>2.7E-2</v>
      </c>
      <c r="X367" s="94">
        <f>0.001*[91]Sheet1!$F$81</f>
        <v>2.8000000000000001E-2</v>
      </c>
      <c r="Y367" s="94">
        <f>0.001*[91]Sheet1!$F$82</f>
        <v>2.8000000000000001E-2</v>
      </c>
      <c r="Z367" s="129">
        <f>0.001*[91]Sheet1!$F$83</f>
        <v>2.8000000000000001E-2</v>
      </c>
      <c r="AA367" s="120">
        <f t="shared" si="63"/>
        <v>2.8000000000000001E-2</v>
      </c>
      <c r="AB367" s="95">
        <f t="shared" si="64"/>
        <v>2.5000000000000001E-2</v>
      </c>
      <c r="AC367" s="99">
        <f t="shared" si="65"/>
        <v>2.6541666666666682E-2</v>
      </c>
    </row>
    <row r="368" spans="2:29" ht="15" customHeight="1">
      <c r="B368" s="111">
        <v>4</v>
      </c>
      <c r="C368" s="128">
        <f>0.001*[91]Sheet1!$F$84</f>
        <v>2.8000000000000001E-2</v>
      </c>
      <c r="D368" s="94">
        <f>0.001*[91]Sheet1!$F$85</f>
        <v>2.9000000000000001E-2</v>
      </c>
      <c r="E368" s="94">
        <f>0.001*[91]Sheet1!$F$86</f>
        <v>2.8000000000000001E-2</v>
      </c>
      <c r="F368" s="94">
        <f>0.001*[91]Sheet1!$F$87</f>
        <v>2.8000000000000001E-2</v>
      </c>
      <c r="G368" s="94">
        <f>0.001*[91]Sheet1!$F$88</f>
        <v>2.8000000000000001E-2</v>
      </c>
      <c r="H368" s="94">
        <f>0.001*[91]Sheet1!$F$89</f>
        <v>2.8000000000000001E-2</v>
      </c>
      <c r="I368" s="94">
        <f>0.001*[91]Sheet1!$F$90</f>
        <v>2.7E-2</v>
      </c>
      <c r="J368" s="94">
        <f>0.001*[91]Sheet1!$F$91</f>
        <v>2.7E-2</v>
      </c>
      <c r="K368" s="94">
        <f>0.001*[91]Sheet1!$F$92</f>
        <v>2.5000000000000001E-2</v>
      </c>
      <c r="L368" s="94">
        <f>0.001*[91]Sheet1!$F$93</f>
        <v>2.5000000000000001E-2</v>
      </c>
      <c r="M368" s="94">
        <f>0.001*[91]Sheet1!$F$94</f>
        <v>2.5000000000000001E-2</v>
      </c>
      <c r="N368" s="94">
        <f>0.001*[91]Sheet1!$F$95</f>
        <v>2.5000000000000001E-2</v>
      </c>
      <c r="O368" s="94">
        <f>0.001*[91]Sheet1!$F$96</f>
        <v>2.5000000000000001E-2</v>
      </c>
      <c r="P368" s="94">
        <f>0.001*[91]Sheet1!$F$97</f>
        <v>2.5000000000000001E-2</v>
      </c>
      <c r="Q368" s="94">
        <f>0.001*[91]Sheet1!$F$98</f>
        <v>2.5000000000000001E-2</v>
      </c>
      <c r="R368" s="94">
        <f>0.001*[91]Sheet1!$F$99</f>
        <v>2.5000000000000001E-2</v>
      </c>
      <c r="S368" s="94">
        <f>0.001*[91]Sheet1!$F$100</f>
        <v>2.6000000000000002E-2</v>
      </c>
      <c r="T368" s="94">
        <f>0.001*[91]Sheet1!$F$101</f>
        <v>2.6000000000000002E-2</v>
      </c>
      <c r="U368" s="94">
        <f>0.001*[91]Sheet1!$F$102</f>
        <v>2.5000000000000001E-2</v>
      </c>
      <c r="V368" s="94">
        <f>0.001*[91]Sheet1!$F$103</f>
        <v>2.6000000000000002E-2</v>
      </c>
      <c r="W368" s="94">
        <f>0.001*[91]Sheet1!$F$104</f>
        <v>2.6000000000000002E-2</v>
      </c>
      <c r="X368" s="94">
        <f>0.001*[91]Sheet1!$F$105</f>
        <v>2.6000000000000002E-2</v>
      </c>
      <c r="Y368" s="94">
        <f>0.001*[91]Sheet1!$F$106</f>
        <v>2.6000000000000002E-2</v>
      </c>
      <c r="Z368" s="129">
        <f>0.001*[91]Sheet1!$F$107</f>
        <v>2.6000000000000002E-2</v>
      </c>
      <c r="AA368" s="120">
        <f t="shared" si="63"/>
        <v>2.9000000000000001E-2</v>
      </c>
      <c r="AB368" s="95">
        <f t="shared" si="64"/>
        <v>2.5000000000000001E-2</v>
      </c>
      <c r="AC368" s="99">
        <f t="shared" si="65"/>
        <v>2.6250000000000013E-2</v>
      </c>
    </row>
    <row r="369" spans="2:29" ht="15" customHeight="1">
      <c r="B369" s="111">
        <v>5</v>
      </c>
      <c r="C369" s="128">
        <f>0.001*[91]Sheet1!$F$108</f>
        <v>2.6000000000000002E-2</v>
      </c>
      <c r="D369" s="94">
        <f>0.001*[91]Sheet1!$F$109</f>
        <v>2.7E-2</v>
      </c>
      <c r="E369" s="94">
        <f>0.001*[91]Sheet1!$F$110</f>
        <v>2.7E-2</v>
      </c>
      <c r="F369" s="94">
        <f>0.001*[91]Sheet1!$F$111</f>
        <v>2.7E-2</v>
      </c>
      <c r="G369" s="94">
        <f>0.001*[91]Sheet1!$F$112</f>
        <v>2.7E-2</v>
      </c>
      <c r="H369" s="94">
        <f>0.001*[91]Sheet1!$F$113</f>
        <v>2.7E-2</v>
      </c>
      <c r="I369" s="94">
        <f>0.001*[91]Sheet1!$F$114</f>
        <v>2.7E-2</v>
      </c>
      <c r="J369" s="94">
        <f>0.001*[91]Sheet1!$F$115</f>
        <v>2.7E-2</v>
      </c>
      <c r="K369" s="94">
        <f>0.001*[91]Sheet1!$F$116</f>
        <v>2.7E-2</v>
      </c>
      <c r="L369" s="94">
        <f>0.001*[91]Sheet1!$F$117</f>
        <v>2.7E-2</v>
      </c>
      <c r="M369" s="94">
        <f>0.001*[91]Sheet1!$F$118</f>
        <v>2.6000000000000002E-2</v>
      </c>
      <c r="N369" s="94">
        <f>0.001*[91]Sheet1!$F$119</f>
        <v>2.6000000000000002E-2</v>
      </c>
      <c r="O369" s="94">
        <f>0.001*[91]Sheet1!$F$120</f>
        <v>2.5000000000000001E-2</v>
      </c>
      <c r="P369" s="94">
        <f>0.001*[91]Sheet1!$F$121</f>
        <v>2.5000000000000001E-2</v>
      </c>
      <c r="Q369" s="94">
        <f>0.001*[91]Sheet1!$F$122</f>
        <v>2.5000000000000001E-2</v>
      </c>
      <c r="R369" s="94">
        <f>0.001*[91]Sheet1!$F$123</f>
        <v>2.5000000000000001E-2</v>
      </c>
      <c r="S369" s="94">
        <f>0.001*[91]Sheet1!$F$124</f>
        <v>2.5000000000000001E-2</v>
      </c>
      <c r="T369" s="94">
        <f>0.001*[91]Sheet1!$F$125</f>
        <v>2.6000000000000002E-2</v>
      </c>
      <c r="U369" s="94">
        <f>0.001*[91]Sheet1!$F$126</f>
        <v>2.7E-2</v>
      </c>
      <c r="V369" s="94">
        <f>0.001*[91]Sheet1!$F$127</f>
        <v>2.7E-2</v>
      </c>
      <c r="W369" s="94">
        <f>0.001*[91]Sheet1!$F$128</f>
        <v>2.6000000000000002E-2</v>
      </c>
      <c r="X369" s="94">
        <f>0.001*[91]Sheet1!$F$129</f>
        <v>2.6000000000000002E-2</v>
      </c>
      <c r="Y369" s="94">
        <f>0.001*[91]Sheet1!$F$130</f>
        <v>2.7E-2</v>
      </c>
      <c r="Z369" s="129">
        <f>0.001*[91]Sheet1!$F$131</f>
        <v>2.7E-2</v>
      </c>
      <c r="AA369" s="120">
        <f t="shared" si="63"/>
        <v>2.7E-2</v>
      </c>
      <c r="AB369" s="95">
        <f t="shared" si="64"/>
        <v>2.5000000000000001E-2</v>
      </c>
      <c r="AC369" s="99">
        <f t="shared" si="65"/>
        <v>2.6333333333333347E-2</v>
      </c>
    </row>
    <row r="370" spans="2:29" ht="15" customHeight="1">
      <c r="B370" s="112">
        <v>6</v>
      </c>
      <c r="C370" s="130">
        <f>0.001*[91]Sheet1!$F$132</f>
        <v>2.7E-2</v>
      </c>
      <c r="D370" s="102">
        <f>0.001*[91]Sheet1!$F$133</f>
        <v>2.8000000000000001E-2</v>
      </c>
      <c r="E370" s="102">
        <f>0.001*[91]Sheet1!$F$134</f>
        <v>2.9000000000000001E-2</v>
      </c>
      <c r="F370" s="102">
        <f>0.001*[91]Sheet1!$F$135</f>
        <v>3.4000000000000002E-2</v>
      </c>
      <c r="G370" s="102">
        <f>0.001*[91]Sheet1!$F$136</f>
        <v>4.2000000000000003E-2</v>
      </c>
      <c r="H370" s="102">
        <f>0.001*[91]Sheet1!$F$137</f>
        <v>4.5999999999999999E-2</v>
      </c>
      <c r="I370" s="102">
        <f>0.001*[91]Sheet1!$F$138</f>
        <v>4.8000000000000001E-2</v>
      </c>
      <c r="J370" s="102">
        <f>0.001*[91]Sheet1!$F$139</f>
        <v>4.9000000000000002E-2</v>
      </c>
      <c r="K370" s="102">
        <f>0.001*[91]Sheet1!$F$140</f>
        <v>3.6000000000000004E-2</v>
      </c>
      <c r="L370" s="102">
        <f>0.001*[91]Sheet1!$F$141</f>
        <v>2.8000000000000001E-2</v>
      </c>
      <c r="M370" s="102">
        <f>0.001*[91]Sheet1!$F$142</f>
        <v>2.6000000000000002E-2</v>
      </c>
      <c r="N370" s="102">
        <f>0.001*[91]Sheet1!$F$143</f>
        <v>2.5000000000000001E-2</v>
      </c>
      <c r="O370" s="102">
        <f>0.001*[91]Sheet1!$F$144</f>
        <v>2.5000000000000001E-2</v>
      </c>
      <c r="P370" s="102">
        <f>0.001*[91]Sheet1!$F$145</f>
        <v>2.5000000000000001E-2</v>
      </c>
      <c r="Q370" s="102">
        <f>0.001*[91]Sheet1!$F$146</f>
        <v>2.5000000000000001E-2</v>
      </c>
      <c r="R370" s="102">
        <f>0.001*[91]Sheet1!$F$147</f>
        <v>2.5000000000000001E-2</v>
      </c>
      <c r="S370" s="102">
        <f>0.001*[91]Sheet1!$F$148</f>
        <v>2.5000000000000001E-2</v>
      </c>
      <c r="T370" s="102">
        <f>0.001*[91]Sheet1!$F$149</f>
        <v>2.5000000000000001E-2</v>
      </c>
      <c r="U370" s="102">
        <f>0.001*[91]Sheet1!$F$150</f>
        <v>2.5000000000000001E-2</v>
      </c>
      <c r="V370" s="102">
        <f>0.001*[91]Sheet1!$F$151</f>
        <v>2.5000000000000001E-2</v>
      </c>
      <c r="W370" s="102">
        <f>0.001*[91]Sheet1!$F$152</f>
        <v>2.5000000000000001E-2</v>
      </c>
      <c r="X370" s="102">
        <f>0.001*[91]Sheet1!$F$153</f>
        <v>2.6000000000000002E-2</v>
      </c>
      <c r="Y370" s="102">
        <f>0.001*[91]Sheet1!$F$154</f>
        <v>2.6000000000000002E-2</v>
      </c>
      <c r="Z370" s="131">
        <f>0.001*[91]Sheet1!$F$155</f>
        <v>2.6000000000000002E-2</v>
      </c>
      <c r="AA370" s="121">
        <f t="shared" si="63"/>
        <v>4.9000000000000002E-2</v>
      </c>
      <c r="AB370" s="103">
        <f t="shared" si="64"/>
        <v>2.5000000000000001E-2</v>
      </c>
      <c r="AC370" s="104">
        <f t="shared" si="65"/>
        <v>3.0041666666666678E-2</v>
      </c>
    </row>
    <row r="371" spans="2:29" ht="15" customHeight="1">
      <c r="B371" s="111">
        <v>7</v>
      </c>
      <c r="C371" s="128">
        <f>0.001*[91]Sheet1!$F$156</f>
        <v>2.6000000000000002E-2</v>
      </c>
      <c r="D371" s="94">
        <f>0.001*[91]Sheet1!$F$157</f>
        <v>2.6000000000000002E-2</v>
      </c>
      <c r="E371" s="94">
        <f>0.001*[91]Sheet1!$F$158</f>
        <v>2.6000000000000002E-2</v>
      </c>
      <c r="F371" s="94">
        <f>0.001*[91]Sheet1!$F$159</f>
        <v>2.6000000000000002E-2</v>
      </c>
      <c r="G371" s="94">
        <f>0.001*[91]Sheet1!$F$160</f>
        <v>2.6000000000000002E-2</v>
      </c>
      <c r="H371" s="94">
        <f>0.001*[91]Sheet1!$F$161</f>
        <v>2.6000000000000002E-2</v>
      </c>
      <c r="I371" s="94">
        <f>0.001*[91]Sheet1!$F$162</f>
        <v>2.6000000000000002E-2</v>
      </c>
      <c r="J371" s="94">
        <f>0.001*[91]Sheet1!$F$163</f>
        <v>2.6000000000000002E-2</v>
      </c>
      <c r="K371" s="94">
        <f>0.001*[91]Sheet1!$F$164</f>
        <v>2.5000000000000001E-2</v>
      </c>
      <c r="L371" s="94">
        <f>0.001*[91]Sheet1!$F$165</f>
        <v>2.5000000000000001E-2</v>
      </c>
      <c r="M371" s="94">
        <f>0.001*[91]Sheet1!$F$166</f>
        <v>2.5000000000000001E-2</v>
      </c>
      <c r="N371" s="94">
        <f>0.001*[91]Sheet1!$F$167</f>
        <v>2.5000000000000001E-2</v>
      </c>
      <c r="O371" s="94">
        <f>0.001*[91]Sheet1!$F$168</f>
        <v>2.5000000000000001E-2</v>
      </c>
      <c r="P371" s="94">
        <f>0.001*[91]Sheet1!$F$169</f>
        <v>2.5000000000000001E-2</v>
      </c>
      <c r="Q371" s="94">
        <f>0.001*[91]Sheet1!$F$170</f>
        <v>2.5000000000000001E-2</v>
      </c>
      <c r="R371" s="94">
        <f>0.001*[91]Sheet1!$F$171</f>
        <v>2.5000000000000001E-2</v>
      </c>
      <c r="S371" s="94">
        <f>0.001*[91]Sheet1!$F$172</f>
        <v>2.5000000000000001E-2</v>
      </c>
      <c r="T371" s="94">
        <f>0.001*[91]Sheet1!$F$173</f>
        <v>2.5000000000000001E-2</v>
      </c>
      <c r="U371" s="94">
        <f>0.001*[91]Sheet1!$F$174</f>
        <v>2.7E-2</v>
      </c>
      <c r="V371" s="94">
        <f>0.001*[91]Sheet1!$F$175</f>
        <v>2.7E-2</v>
      </c>
      <c r="W371" s="94">
        <f>0.001*[91]Sheet1!$F$176</f>
        <v>2.8000000000000001E-2</v>
      </c>
      <c r="X371" s="94">
        <f>0.001*[91]Sheet1!$F$177</f>
        <v>2.7E-2</v>
      </c>
      <c r="Y371" s="94">
        <f>0.001*[91]Sheet1!$F$178</f>
        <v>2.8000000000000001E-2</v>
      </c>
      <c r="Z371" s="129">
        <f>0.001*[91]Sheet1!$F$179</f>
        <v>2.8000000000000001E-2</v>
      </c>
      <c r="AA371" s="120">
        <f t="shared" si="63"/>
        <v>2.8000000000000001E-2</v>
      </c>
      <c r="AB371" s="95">
        <f t="shared" si="64"/>
        <v>2.5000000000000001E-2</v>
      </c>
      <c r="AC371" s="99">
        <f t="shared" si="65"/>
        <v>2.5958333333333347E-2</v>
      </c>
    </row>
    <row r="372" spans="2:29" ht="15" customHeight="1">
      <c r="B372" s="111">
        <v>8</v>
      </c>
      <c r="C372" s="128">
        <f>0.001*[91]Sheet1!$F$180</f>
        <v>2.9000000000000001E-2</v>
      </c>
      <c r="D372" s="94">
        <f>0.001*[91]Sheet1!$F$181</f>
        <v>2.9000000000000001E-2</v>
      </c>
      <c r="E372" s="94">
        <f>0.001*[91]Sheet1!$F$182</f>
        <v>2.9000000000000001E-2</v>
      </c>
      <c r="F372" s="94">
        <f>0.001*[91]Sheet1!$F$183</f>
        <v>0.03</v>
      </c>
      <c r="G372" s="94">
        <f>0.001*[91]Sheet1!$F$184</f>
        <v>3.1E-2</v>
      </c>
      <c r="H372" s="94">
        <f>0.001*[91]Sheet1!$F$185</f>
        <v>0.03</v>
      </c>
      <c r="I372" s="94">
        <f>0.001*[91]Sheet1!$F$186</f>
        <v>2.8000000000000001E-2</v>
      </c>
      <c r="J372" s="94">
        <f>0.001*[91]Sheet1!$F$187</f>
        <v>2.8000000000000001E-2</v>
      </c>
      <c r="K372" s="94">
        <f>0.001*[91]Sheet1!$F$188</f>
        <v>2.8000000000000001E-2</v>
      </c>
      <c r="L372" s="94">
        <f>0.001*[91]Sheet1!$F$189</f>
        <v>2.6000000000000002E-2</v>
      </c>
      <c r="M372" s="94">
        <f>0.001*[91]Sheet1!$F$190</f>
        <v>2.6000000000000002E-2</v>
      </c>
      <c r="N372" s="94">
        <f>0.001*[91]Sheet1!$F$191</f>
        <v>2.6000000000000002E-2</v>
      </c>
      <c r="O372" s="94">
        <f>0.001*[91]Sheet1!$F$192</f>
        <v>2.5000000000000001E-2</v>
      </c>
      <c r="P372" s="94">
        <f>0.001*[91]Sheet1!$F$193</f>
        <v>2.5000000000000001E-2</v>
      </c>
      <c r="Q372" s="94">
        <f>0.001*[91]Sheet1!$F$194</f>
        <v>2.5000000000000001E-2</v>
      </c>
      <c r="R372" s="94">
        <f>0.001*[91]Sheet1!$F$195</f>
        <v>2.5000000000000001E-2</v>
      </c>
      <c r="S372" s="94">
        <f>0.001*[91]Sheet1!$F$196</f>
        <v>2.5000000000000001E-2</v>
      </c>
      <c r="T372" s="94">
        <f>0.001*[91]Sheet1!$F$197</f>
        <v>2.6000000000000002E-2</v>
      </c>
      <c r="U372" s="94">
        <f>0.001*[91]Sheet1!$F$198</f>
        <v>2.6000000000000002E-2</v>
      </c>
      <c r="V372" s="94">
        <f>0.001*[91]Sheet1!$F$199</f>
        <v>2.6000000000000002E-2</v>
      </c>
      <c r="W372" s="94">
        <f>0.001*[91]Sheet1!$F$200</f>
        <v>2.6000000000000002E-2</v>
      </c>
      <c r="X372" s="94">
        <f>0.001*[91]Sheet1!$F$201</f>
        <v>2.7E-2</v>
      </c>
      <c r="Y372" s="94">
        <f>0.001*[91]Sheet1!$F$202</f>
        <v>2.7E-2</v>
      </c>
      <c r="Z372" s="129">
        <f>0.001*[91]Sheet1!$F$203</f>
        <v>2.7E-2</v>
      </c>
      <c r="AA372" s="120">
        <f t="shared" si="63"/>
        <v>3.1E-2</v>
      </c>
      <c r="AB372" s="95">
        <f t="shared" si="64"/>
        <v>2.5000000000000001E-2</v>
      </c>
      <c r="AC372" s="99">
        <f t="shared" si="65"/>
        <v>2.7083333333333348E-2</v>
      </c>
    </row>
    <row r="373" spans="2:29" ht="15" customHeight="1">
      <c r="B373" s="111">
        <v>9</v>
      </c>
      <c r="C373" s="128">
        <f>0.001*[91]Sheet1!$F$204</f>
        <v>2.7E-2</v>
      </c>
      <c r="D373" s="94">
        <f>0.001*[91]Sheet1!$F$205</f>
        <v>2.8000000000000001E-2</v>
      </c>
      <c r="E373" s="94">
        <f>0.001*[91]Sheet1!$F$206</f>
        <v>2.7E-2</v>
      </c>
      <c r="F373" s="94">
        <f>0.001*[91]Sheet1!$F$207</f>
        <v>2.7E-2</v>
      </c>
      <c r="G373" s="94">
        <f>0.001*[91]Sheet1!$F$208</f>
        <v>2.7E-2</v>
      </c>
      <c r="H373" s="94">
        <f>0.001*[91]Sheet1!$F$209</f>
        <v>2.7E-2</v>
      </c>
      <c r="I373" s="94">
        <f>0.001*[91]Sheet1!$F$210</f>
        <v>2.7E-2</v>
      </c>
      <c r="J373" s="94">
        <f>0.001*[91]Sheet1!$F$211</f>
        <v>2.7E-2</v>
      </c>
      <c r="K373" s="94">
        <f>0.001*[91]Sheet1!$F$212</f>
        <v>2.7E-2</v>
      </c>
      <c r="L373" s="94">
        <f>0.001*[91]Sheet1!$F$213</f>
        <v>3.3000000000000002E-2</v>
      </c>
      <c r="M373" s="94">
        <f>0.001*[91]Sheet1!$F$214</f>
        <v>3.4000000000000002E-2</v>
      </c>
      <c r="N373" s="94">
        <f>0.001*[91]Sheet1!$F$215</f>
        <v>2.9000000000000001E-2</v>
      </c>
      <c r="O373" s="94">
        <f>0.001*[91]Sheet1!$F$216</f>
        <v>2.7E-2</v>
      </c>
      <c r="P373" s="94">
        <f>0.001*[91]Sheet1!$F$217</f>
        <v>2.6000000000000002E-2</v>
      </c>
      <c r="Q373" s="94">
        <f>0.001*[91]Sheet1!$F$218</f>
        <v>2.6000000000000002E-2</v>
      </c>
      <c r="R373" s="94">
        <f>0.001*[91]Sheet1!$F$219</f>
        <v>2.6000000000000002E-2</v>
      </c>
      <c r="S373" s="94">
        <f>0.001*[91]Sheet1!$F$220</f>
        <v>2.6000000000000002E-2</v>
      </c>
      <c r="T373" s="94">
        <f>0.001*[91]Sheet1!$F$221</f>
        <v>2.6000000000000002E-2</v>
      </c>
      <c r="U373" s="94">
        <f>0.001*[91]Sheet1!$F$222</f>
        <v>2.6000000000000002E-2</v>
      </c>
      <c r="V373" s="94">
        <f>0.001*[91]Sheet1!$F$223</f>
        <v>2.6000000000000002E-2</v>
      </c>
      <c r="W373" s="94">
        <f>0.001*[91]Sheet1!$F$224</f>
        <v>2.7E-2</v>
      </c>
      <c r="X373" s="94">
        <f>0.001*[91]Sheet1!$F$225</f>
        <v>2.7E-2</v>
      </c>
      <c r="Y373" s="94">
        <f>0.001*[91]Sheet1!$F$226</f>
        <v>2.7E-2</v>
      </c>
      <c r="Z373" s="129">
        <f>0.001*[91]Sheet1!$F$227</f>
        <v>2.7E-2</v>
      </c>
      <c r="AA373" s="71">
        <f t="shared" si="63"/>
        <v>3.4000000000000002E-2</v>
      </c>
      <c r="AB373" s="95">
        <f t="shared" si="64"/>
        <v>2.6000000000000002E-2</v>
      </c>
      <c r="AC373" s="99">
        <f t="shared" si="65"/>
        <v>2.7375000000000014E-2</v>
      </c>
    </row>
    <row r="374" spans="2:29" ht="15" customHeight="1">
      <c r="B374" s="113">
        <v>10</v>
      </c>
      <c r="C374" s="128">
        <f>0.001*[91]Sheet1!$F$228</f>
        <v>2.7E-2</v>
      </c>
      <c r="D374" s="94">
        <f>0.001*[91]Sheet1!$F$229</f>
        <v>2.7E-2</v>
      </c>
      <c r="E374" s="94">
        <f>0.001*[91]Sheet1!$F$230</f>
        <v>2.8000000000000001E-2</v>
      </c>
      <c r="F374" s="94">
        <f>0.001*[91]Sheet1!$F$231</f>
        <v>2.7E-2</v>
      </c>
      <c r="G374" s="94">
        <f>0.001*[91]Sheet1!$F$232</f>
        <v>0.03</v>
      </c>
      <c r="H374" s="94">
        <f>0.001*[91]Sheet1!$F$233</f>
        <v>3.1E-2</v>
      </c>
      <c r="I374" s="94">
        <f>0.001*[91]Sheet1!$F$234</f>
        <v>2.9000000000000001E-2</v>
      </c>
      <c r="J374" s="94">
        <f>0.001*[91]Sheet1!$F$235</f>
        <v>2.8000000000000001E-2</v>
      </c>
      <c r="K374" s="94">
        <f>0.001*[91]Sheet1!$F$236</f>
        <v>2.7E-2</v>
      </c>
      <c r="L374" s="94">
        <f>0.001*[91]Sheet1!$F$237</f>
        <v>2.8000000000000001E-2</v>
      </c>
      <c r="M374" s="94">
        <f>0.001*[91]Sheet1!$F$238</f>
        <v>2.7E-2</v>
      </c>
      <c r="N374" s="94">
        <f>0.001*[91]Sheet1!$F$239</f>
        <v>2.7E-2</v>
      </c>
      <c r="O374" s="94">
        <f>0.001*[91]Sheet1!$F$240</f>
        <v>3.5000000000000003E-2</v>
      </c>
      <c r="P374" s="94">
        <f>0.001*[91]Sheet1!$F$241</f>
        <v>3.5000000000000003E-2</v>
      </c>
      <c r="Q374" s="94">
        <f>0.001*[91]Sheet1!$F$242</f>
        <v>3.1E-2</v>
      </c>
      <c r="R374" s="94">
        <f>0.001*[91]Sheet1!$F$243</f>
        <v>0.03</v>
      </c>
      <c r="S374" s="94">
        <f>0.001*[91]Sheet1!$F$244</f>
        <v>2.8000000000000001E-2</v>
      </c>
      <c r="T374" s="94">
        <f>0.001*[91]Sheet1!$F$245</f>
        <v>2.7E-2</v>
      </c>
      <c r="U374" s="94">
        <f>0.001*[91]Sheet1!$F$246</f>
        <v>2.7E-2</v>
      </c>
      <c r="V374" s="94">
        <f>0.001*[91]Sheet1!$F$247</f>
        <v>2.6000000000000002E-2</v>
      </c>
      <c r="W374" s="94">
        <f>0.001*[91]Sheet1!$F$248</f>
        <v>2.7E-2</v>
      </c>
      <c r="X374" s="94">
        <f>0.001*[91]Sheet1!$F$249</f>
        <v>2.7E-2</v>
      </c>
      <c r="Y374" s="94">
        <f>0.001*[91]Sheet1!$F$250</f>
        <v>2.7E-2</v>
      </c>
      <c r="Z374" s="129">
        <f>0.001*[91]Sheet1!$F$251</f>
        <v>2.7E-2</v>
      </c>
      <c r="AA374" s="120">
        <f t="shared" ref="AA374:AA376" si="66">MAX(C374:Z374)</f>
        <v>3.5000000000000003E-2</v>
      </c>
      <c r="AB374" s="95">
        <f t="shared" ref="AB374:AB376" si="67">MIN(C374:Z374)</f>
        <v>2.6000000000000002E-2</v>
      </c>
      <c r="AC374" s="99">
        <f t="shared" ref="AC374:AC376" si="68">AVERAGE(C374:Z374)</f>
        <v>2.8458333333333349E-2</v>
      </c>
    </row>
    <row r="375" spans="2:29" ht="15" customHeight="1">
      <c r="B375" s="111">
        <v>11</v>
      </c>
      <c r="C375" s="130">
        <f>0.001*[91]Sheet1!$F$252</f>
        <v>2.7E-2</v>
      </c>
      <c r="D375" s="102">
        <f>0.001*[91]Sheet1!$F$253</f>
        <v>2.7E-2</v>
      </c>
      <c r="E375" s="102">
        <f>0.001*[91]Sheet1!$F$254</f>
        <v>2.7E-2</v>
      </c>
      <c r="F375" s="102">
        <f>0.001*[91]Sheet1!$F$255</f>
        <v>2.7E-2</v>
      </c>
      <c r="G375" s="102">
        <f>0.001*[91]Sheet1!$F$256</f>
        <v>2.7E-2</v>
      </c>
      <c r="H375" s="102">
        <f>0.001*[91]Sheet1!$F$257</f>
        <v>2.7E-2</v>
      </c>
      <c r="I375" s="102">
        <f>0.001*[91]Sheet1!$F$258</f>
        <v>2.7E-2</v>
      </c>
      <c r="J375" s="102">
        <f>0.001*[91]Sheet1!$F$259</f>
        <v>2.7E-2</v>
      </c>
      <c r="K375" s="102">
        <f>0.001*[91]Sheet1!$F$260</f>
        <v>2.7E-2</v>
      </c>
      <c r="L375" s="102">
        <f>0.001*[91]Sheet1!$F$261</f>
        <v>2.6000000000000002E-2</v>
      </c>
      <c r="M375" s="102">
        <f>0.001*[91]Sheet1!$F$262</f>
        <v>2.6000000000000002E-2</v>
      </c>
      <c r="N375" s="102">
        <f>0.001*[91]Sheet1!$F$263</f>
        <v>2.6000000000000002E-2</v>
      </c>
      <c r="O375" s="102">
        <f>0.001*[91]Sheet1!$F$264</f>
        <v>2.6000000000000002E-2</v>
      </c>
      <c r="P375" s="102">
        <f>0.001*[91]Sheet1!$F$265</f>
        <v>2.6000000000000002E-2</v>
      </c>
      <c r="Q375" s="102">
        <f>0.001*[91]Sheet1!$F$266</f>
        <v>2.7E-2</v>
      </c>
      <c r="R375" s="102">
        <f>0.001*[91]Sheet1!$F$267</f>
        <v>2.6000000000000002E-2</v>
      </c>
      <c r="S375" s="102">
        <f>0.001*[91]Sheet1!$F$268</f>
        <v>2.6000000000000002E-2</v>
      </c>
      <c r="T375" s="102">
        <f>0.001*[91]Sheet1!$F$269</f>
        <v>2.7E-2</v>
      </c>
      <c r="U375" s="102">
        <f>0.001*[91]Sheet1!$F$270</f>
        <v>2.7E-2</v>
      </c>
      <c r="V375" s="102">
        <f>0.001*[91]Sheet1!$F$271</f>
        <v>2.7E-2</v>
      </c>
      <c r="W375" s="102">
        <f>0.001*[91]Sheet1!$F$272</f>
        <v>2.7E-2</v>
      </c>
      <c r="X375" s="102">
        <f>0.001*[91]Sheet1!$F$273</f>
        <v>2.7E-2</v>
      </c>
      <c r="Y375" s="102">
        <f>0.001*[91]Sheet1!$F$274</f>
        <v>2.8000000000000001E-2</v>
      </c>
      <c r="Z375" s="131">
        <f>0.001*[91]Sheet1!$F$275</f>
        <v>2.7E-2</v>
      </c>
      <c r="AA375" s="121">
        <f t="shared" si="66"/>
        <v>2.8000000000000001E-2</v>
      </c>
      <c r="AB375" s="103">
        <f t="shared" si="67"/>
        <v>2.6000000000000002E-2</v>
      </c>
      <c r="AC375" s="104">
        <f t="shared" si="68"/>
        <v>2.6750000000000013E-2</v>
      </c>
    </row>
    <row r="376" spans="2:29" ht="15" customHeight="1">
      <c r="B376" s="111">
        <v>12</v>
      </c>
      <c r="C376" s="128">
        <f>0.001*[91]Sheet1!$F$276</f>
        <v>2.7E-2</v>
      </c>
      <c r="D376" s="94">
        <f>0.001*[91]Sheet1!$F$277</f>
        <v>2.7E-2</v>
      </c>
      <c r="E376" s="94">
        <f>0.001*[91]Sheet1!$F$278</f>
        <v>2.7E-2</v>
      </c>
      <c r="F376" s="94">
        <f>0.001*[91]Sheet1!$F$279</f>
        <v>2.7E-2</v>
      </c>
      <c r="G376" s="94">
        <f>0.001*[91]Sheet1!$F$280</f>
        <v>2.7E-2</v>
      </c>
      <c r="H376" s="94">
        <f>0.001*[91]Sheet1!$F$281</f>
        <v>2.7E-2</v>
      </c>
      <c r="I376" s="94">
        <f>0.001*[91]Sheet1!$F$282</f>
        <v>2.7E-2</v>
      </c>
      <c r="J376" s="94">
        <f>0.001*[91]Sheet1!$F$283</f>
        <v>2.7E-2</v>
      </c>
      <c r="K376" s="94">
        <f>0.001*[91]Sheet1!$F$284</f>
        <v>2.7E-2</v>
      </c>
      <c r="L376" s="94">
        <f>0.001*[91]Sheet1!$F$285</f>
        <v>2.7E-2</v>
      </c>
      <c r="M376" s="94">
        <f>0.001*[91]Sheet1!$F$286</f>
        <v>2.6000000000000002E-2</v>
      </c>
      <c r="N376" s="94">
        <f>0.001*[91]Sheet1!$F$287</f>
        <v>2.6000000000000002E-2</v>
      </c>
      <c r="O376" s="94">
        <f>0.001*[91]Sheet1!$F$288</f>
        <v>2.6000000000000002E-2</v>
      </c>
      <c r="P376" s="94">
        <f>0.001*[91]Sheet1!$F$289</f>
        <v>2.6000000000000002E-2</v>
      </c>
      <c r="Q376" s="94">
        <f>0.001*[91]Sheet1!$F$290</f>
        <v>2.6000000000000002E-2</v>
      </c>
      <c r="R376" s="94">
        <f>0.001*[91]Sheet1!$F$291</f>
        <v>2.6000000000000002E-2</v>
      </c>
      <c r="S376" s="94">
        <f>0.001*[91]Sheet1!$F$292</f>
        <v>2.6000000000000002E-2</v>
      </c>
      <c r="T376" s="94">
        <f>0.001*[91]Sheet1!$F$293</f>
        <v>2.6000000000000002E-2</v>
      </c>
      <c r="U376" s="94">
        <f>0.001*[91]Sheet1!$F$294</f>
        <v>2.6000000000000002E-2</v>
      </c>
      <c r="V376" s="94">
        <f>0.001*[91]Sheet1!$F$295</f>
        <v>2.7E-2</v>
      </c>
      <c r="W376" s="94">
        <f>0.001*[91]Sheet1!$F$296</f>
        <v>2.7E-2</v>
      </c>
      <c r="X376" s="94">
        <f>0.001*[91]Sheet1!$F$297</f>
        <v>2.7E-2</v>
      </c>
      <c r="Y376" s="94">
        <f>0.001*[91]Sheet1!$F$298</f>
        <v>2.7E-2</v>
      </c>
      <c r="Z376" s="129">
        <f>0.001*[91]Sheet1!$F$299</f>
        <v>2.6000000000000002E-2</v>
      </c>
      <c r="AA376" s="120">
        <f t="shared" si="66"/>
        <v>2.7E-2</v>
      </c>
      <c r="AB376" s="95">
        <f t="shared" si="67"/>
        <v>2.6000000000000002E-2</v>
      </c>
      <c r="AC376" s="99">
        <f t="shared" si="68"/>
        <v>2.6583333333333348E-2</v>
      </c>
    </row>
    <row r="377" spans="2:29" ht="15" customHeight="1">
      <c r="B377" s="111">
        <v>13</v>
      </c>
      <c r="C377" s="128">
        <f>0.001*[91]Sheet1!$F$300</f>
        <v>2.7E-2</v>
      </c>
      <c r="D377" s="94">
        <f>0.001*[91]Sheet1!$F$301</f>
        <v>2.7E-2</v>
      </c>
      <c r="E377" s="94">
        <f>0.001*[91]Sheet1!$F$302</f>
        <v>2.7E-2</v>
      </c>
      <c r="F377" s="94">
        <f>0.001*[91]Sheet1!$F$303</f>
        <v>2.7E-2</v>
      </c>
      <c r="G377" s="94">
        <f>0.001*[91]Sheet1!$F$304</f>
        <v>2.6000000000000002E-2</v>
      </c>
      <c r="H377" s="94">
        <f>0.001*[91]Sheet1!$F$305</f>
        <v>2.6000000000000002E-2</v>
      </c>
      <c r="I377" s="94">
        <f>0.001*[91]Sheet1!$F$306</f>
        <v>2.6000000000000002E-2</v>
      </c>
      <c r="J377" s="94">
        <f>0.001*[91]Sheet1!$F$307</f>
        <v>2.6000000000000002E-2</v>
      </c>
      <c r="K377" s="94">
        <f>0.001*[91]Sheet1!$F$308</f>
        <v>2.6000000000000002E-2</v>
      </c>
      <c r="L377" s="94">
        <f>0.001*[91]Sheet1!$F$309</f>
        <v>2.8000000000000001E-2</v>
      </c>
      <c r="M377" s="94">
        <f>0.001*[91]Sheet1!$F$310</f>
        <v>2.9000000000000001E-2</v>
      </c>
      <c r="N377" s="94">
        <f>0.001*[91]Sheet1!$F$311</f>
        <v>0.03</v>
      </c>
      <c r="O377" s="94">
        <f>0.001*[91]Sheet1!$F$312</f>
        <v>2.8000000000000001E-2</v>
      </c>
      <c r="P377" s="94">
        <f>0.001*[91]Sheet1!$F$313</f>
        <v>2.7E-2</v>
      </c>
      <c r="Q377" s="94">
        <f>0.001*[91]Sheet1!$F$314</f>
        <v>2.6000000000000002E-2</v>
      </c>
      <c r="R377" s="94">
        <f>0.001*[91]Sheet1!$F$315</f>
        <v>2.6000000000000002E-2</v>
      </c>
      <c r="S377" s="94">
        <f>0.001*[91]Sheet1!$F$316</f>
        <v>2.6000000000000002E-2</v>
      </c>
      <c r="T377" s="94">
        <f>0.001*[91]Sheet1!$F$317</f>
        <v>2.6000000000000002E-2</v>
      </c>
      <c r="U377" s="94">
        <f>0.001*[91]Sheet1!$F$318</f>
        <v>2.7E-2</v>
      </c>
      <c r="V377" s="94">
        <f>0.001*[91]Sheet1!$F$319</f>
        <v>2.7E-2</v>
      </c>
      <c r="W377" s="94">
        <f>0.001*[91]Sheet1!$F$320</f>
        <v>2.7E-2</v>
      </c>
      <c r="X377" s="94">
        <f>0.001*[91]Sheet1!$F$321</f>
        <v>2.7E-2</v>
      </c>
      <c r="Y377" s="94">
        <f>0.001*[91]Sheet1!$F$322</f>
        <v>2.8000000000000001E-2</v>
      </c>
      <c r="Z377" s="129">
        <f>0.001*[91]Sheet1!$F$323</f>
        <v>2.8000000000000001E-2</v>
      </c>
      <c r="AA377" s="120">
        <f t="shared" si="63"/>
        <v>0.03</v>
      </c>
      <c r="AB377" s="95">
        <f t="shared" si="64"/>
        <v>2.6000000000000002E-2</v>
      </c>
      <c r="AC377" s="99">
        <f t="shared" si="65"/>
        <v>2.7000000000000014E-2</v>
      </c>
    </row>
    <row r="378" spans="2:29" ht="15" customHeight="1">
      <c r="B378" s="111">
        <v>14</v>
      </c>
      <c r="C378" s="128">
        <f>0.001*[91]Sheet1!$F$324</f>
        <v>2.8000000000000001E-2</v>
      </c>
      <c r="D378" s="94">
        <f>0.001*[91]Sheet1!$F$325</f>
        <v>2.9000000000000001E-2</v>
      </c>
      <c r="E378" s="94">
        <f>0.001*[91]Sheet1!$F$326</f>
        <v>2.9000000000000001E-2</v>
      </c>
      <c r="F378" s="94">
        <f>0.001*[91]Sheet1!$F$327</f>
        <v>2.9000000000000001E-2</v>
      </c>
      <c r="G378" s="94">
        <f>0.001*[91]Sheet1!$F$328</f>
        <v>2.9000000000000001E-2</v>
      </c>
      <c r="H378" s="94">
        <f>0.001*[91]Sheet1!$F$329</f>
        <v>2.9000000000000001E-2</v>
      </c>
      <c r="I378" s="94">
        <f>0.001*[91]Sheet1!$F$330</f>
        <v>2.9000000000000001E-2</v>
      </c>
      <c r="J378" s="94">
        <f>0.001*[91]Sheet1!$F$331</f>
        <v>2.8000000000000001E-2</v>
      </c>
      <c r="K378" s="94">
        <f>0.001*[91]Sheet1!$F$332</f>
        <v>2.8000000000000001E-2</v>
      </c>
      <c r="L378" s="94">
        <f>0.001*[91]Sheet1!$F$333</f>
        <v>2.8000000000000001E-2</v>
      </c>
      <c r="M378" s="94">
        <f>0.001*[91]Sheet1!$F$334</f>
        <v>2.7E-2</v>
      </c>
      <c r="N378" s="94">
        <f>0.001*[91]Sheet1!$F$335</f>
        <v>2.7E-2</v>
      </c>
      <c r="O378" s="94">
        <f>0.001*[91]Sheet1!$F$336</f>
        <v>2.7E-2</v>
      </c>
      <c r="P378" s="94">
        <f>0.001*[91]Sheet1!$F$337</f>
        <v>2.7E-2</v>
      </c>
      <c r="Q378" s="94">
        <f>0.001*[91]Sheet1!$F$338</f>
        <v>2.7E-2</v>
      </c>
      <c r="R378" s="94">
        <f>0.001*[91]Sheet1!$F$339</f>
        <v>2.7E-2</v>
      </c>
      <c r="S378" s="94">
        <f>0.001*[91]Sheet1!$F$340</f>
        <v>2.7E-2</v>
      </c>
      <c r="T378" s="94">
        <f>0.001*[91]Sheet1!$F$341</f>
        <v>2.7E-2</v>
      </c>
      <c r="U378" s="94">
        <f>0.001*[91]Sheet1!$F$342</f>
        <v>2.7E-2</v>
      </c>
      <c r="V378" s="94">
        <f>0.001*[91]Sheet1!$F$343</f>
        <v>2.8000000000000001E-2</v>
      </c>
      <c r="W378" s="94">
        <f>0.001*[91]Sheet1!$F$344</f>
        <v>3.1E-2</v>
      </c>
      <c r="X378" s="94">
        <f>0.001*[91]Sheet1!$F$345</f>
        <v>3.9E-2</v>
      </c>
      <c r="Y378" s="94">
        <f>0.001*[91]Sheet1!$F$346</f>
        <v>4.3000000000000003E-2</v>
      </c>
      <c r="Z378" s="129">
        <f>0.001*[91]Sheet1!$F$347</f>
        <v>5.1000000000000004E-2</v>
      </c>
      <c r="AA378" s="120">
        <f t="shared" si="63"/>
        <v>5.1000000000000004E-2</v>
      </c>
      <c r="AB378" s="95">
        <f t="shared" si="64"/>
        <v>2.7E-2</v>
      </c>
      <c r="AC378" s="99">
        <f t="shared" si="65"/>
        <v>3.0041666666666685E-2</v>
      </c>
    </row>
    <row r="379" spans="2:29" ht="15" customHeight="1">
      <c r="B379" s="111">
        <v>15</v>
      </c>
      <c r="C379" s="128">
        <f>0.001*[91]Sheet1!$F$348</f>
        <v>0.06</v>
      </c>
      <c r="D379" s="94">
        <f>0.001*[91]Sheet1!$F$349</f>
        <v>4.7E-2</v>
      </c>
      <c r="E379" s="94">
        <f>0.001*[91]Sheet1!$F$350</f>
        <v>3.4000000000000002E-2</v>
      </c>
      <c r="F379" s="94">
        <f>0.001*[91]Sheet1!$F$351</f>
        <v>2.9000000000000001E-2</v>
      </c>
      <c r="G379" s="94">
        <f>0.001*[91]Sheet1!$F$352</f>
        <v>2.7E-2</v>
      </c>
      <c r="H379" s="94">
        <f>0.001*[91]Sheet1!$F$353</f>
        <v>2.7E-2</v>
      </c>
      <c r="I379" s="94">
        <f>0.001*[91]Sheet1!$F$354</f>
        <v>2.6000000000000002E-2</v>
      </c>
      <c r="J379" s="94">
        <f>0.001*[91]Sheet1!$F$355</f>
        <v>2.6000000000000002E-2</v>
      </c>
      <c r="K379" s="94">
        <f>0.001*[91]Sheet1!$F$356</f>
        <v>2.6000000000000002E-2</v>
      </c>
      <c r="L379" s="94">
        <f>0.001*[91]Sheet1!$F$357</f>
        <v>2.5000000000000001E-2</v>
      </c>
      <c r="M379" s="94">
        <f>0.001*[91]Sheet1!$F$358</f>
        <v>2.4E-2</v>
      </c>
      <c r="N379" s="94">
        <f>0.001*[91]Sheet1!$F$359</f>
        <v>2.4E-2</v>
      </c>
      <c r="O379" s="94">
        <f>0.001*[91]Sheet1!$F$360</f>
        <v>2.5000000000000001E-2</v>
      </c>
      <c r="P379" s="94">
        <f>0.001*[91]Sheet1!$F$361</f>
        <v>2.6000000000000002E-2</v>
      </c>
      <c r="Q379" s="94">
        <f>0.001*[91]Sheet1!$F$362</f>
        <v>2.7E-2</v>
      </c>
      <c r="R379" s="94">
        <f>0.001*[91]Sheet1!$F$363</f>
        <v>3.1E-2</v>
      </c>
      <c r="S379" s="94">
        <f>0.001*[91]Sheet1!$F$364</f>
        <v>3.1E-2</v>
      </c>
      <c r="T379" s="94">
        <f>0.001*[91]Sheet1!$F$365</f>
        <v>3.1E-2</v>
      </c>
      <c r="U379" s="94">
        <f>0.001*[91]Sheet1!$F$366</f>
        <v>0.03</v>
      </c>
      <c r="V379" s="94">
        <f>0.001*[91]Sheet1!$F$367</f>
        <v>0.03</v>
      </c>
      <c r="W379" s="94">
        <f>0.001*[91]Sheet1!$F$368</f>
        <v>2.8000000000000001E-2</v>
      </c>
      <c r="X379" s="94">
        <f>0.001*[91]Sheet1!$F$369</f>
        <v>2.6000000000000002E-2</v>
      </c>
      <c r="Y379" s="94">
        <f>0.001*[91]Sheet1!$F$370</f>
        <v>2.4E-2</v>
      </c>
      <c r="Z379" s="129">
        <f>0.001*[91]Sheet1!$F$371</f>
        <v>2.4E-2</v>
      </c>
      <c r="AA379" s="120">
        <f t="shared" si="63"/>
        <v>0.06</v>
      </c>
      <c r="AB379" s="95">
        <f t="shared" si="64"/>
        <v>2.4E-2</v>
      </c>
      <c r="AC379" s="99">
        <f t="shared" si="65"/>
        <v>2.9500000000000016E-2</v>
      </c>
    </row>
    <row r="380" spans="2:29" ht="15" customHeight="1">
      <c r="B380" s="112">
        <v>16</v>
      </c>
      <c r="C380" s="130">
        <f>0.001*[91]Sheet1!$F$372</f>
        <v>2.4E-2</v>
      </c>
      <c r="D380" s="102">
        <f>0.001*[91]Sheet1!$F$373</f>
        <v>2.4E-2</v>
      </c>
      <c r="E380" s="102">
        <f>0.001*[91]Sheet1!$F$374</f>
        <v>2.4E-2</v>
      </c>
      <c r="F380" s="102">
        <f>0.001*[91]Sheet1!$F$375</f>
        <v>2.4E-2</v>
      </c>
      <c r="G380" s="102">
        <f>0.001*[91]Sheet1!$F$376</f>
        <v>2.5000000000000001E-2</v>
      </c>
      <c r="H380" s="102">
        <f>0.001*[91]Sheet1!$F$377</f>
        <v>2.5000000000000001E-2</v>
      </c>
      <c r="I380" s="102">
        <f>0.001*[91]Sheet1!$F$378</f>
        <v>2.6000000000000002E-2</v>
      </c>
      <c r="J380" s="102">
        <f>0.001*[91]Sheet1!$F$379</f>
        <v>2.6000000000000002E-2</v>
      </c>
      <c r="K380" s="102">
        <f>0.001*[91]Sheet1!$F$380</f>
        <v>2.6000000000000002E-2</v>
      </c>
      <c r="L380" s="102">
        <f>0.001*[91]Sheet1!$F$381</f>
        <v>2.6000000000000002E-2</v>
      </c>
      <c r="M380" s="102">
        <f>0.001*[91]Sheet1!$F$382</f>
        <v>2.5000000000000001E-2</v>
      </c>
      <c r="N380" s="102">
        <f>0.001*[91]Sheet1!$F$383</f>
        <v>2.4E-2</v>
      </c>
      <c r="O380" s="102">
        <f>0.001*[91]Sheet1!$F$384</f>
        <v>2.4E-2</v>
      </c>
      <c r="P380" s="102">
        <f>0.001*[91]Sheet1!$F$385</f>
        <v>2.4E-2</v>
      </c>
      <c r="Q380" s="102">
        <f>0.001*[91]Sheet1!$F$386</f>
        <v>2.4E-2</v>
      </c>
      <c r="R380" s="102">
        <f>0.001*[91]Sheet1!$F$387</f>
        <v>2.4E-2</v>
      </c>
      <c r="S380" s="102">
        <f>0.001*[91]Sheet1!$F$388</f>
        <v>2.4E-2</v>
      </c>
      <c r="T380" s="102">
        <f>0.001*[91]Sheet1!$F$389</f>
        <v>2.4E-2</v>
      </c>
      <c r="U380" s="102">
        <f>0.001*[91]Sheet1!$F$390</f>
        <v>2.5000000000000001E-2</v>
      </c>
      <c r="V380" s="102">
        <f>0.001*[91]Sheet1!$F$391</f>
        <v>2.4E-2</v>
      </c>
      <c r="W380" s="102">
        <f>0.001*[91]Sheet1!$F$392</f>
        <v>2.5000000000000001E-2</v>
      </c>
      <c r="X380" s="102">
        <f>0.001*[91]Sheet1!$F$393</f>
        <v>2.5000000000000001E-2</v>
      </c>
      <c r="Y380" s="102">
        <f>0.001*[91]Sheet1!$F$394</f>
        <v>2.6000000000000002E-2</v>
      </c>
      <c r="Z380" s="131">
        <f>0.001*[91]Sheet1!$F$395</f>
        <v>2.6000000000000002E-2</v>
      </c>
      <c r="AA380" s="121">
        <f t="shared" si="63"/>
        <v>2.6000000000000002E-2</v>
      </c>
      <c r="AB380" s="103">
        <f t="shared" si="64"/>
        <v>2.4E-2</v>
      </c>
      <c r="AC380" s="104">
        <f t="shared" si="65"/>
        <v>2.4750000000000008E-2</v>
      </c>
    </row>
    <row r="381" spans="2:29" ht="15" customHeight="1">
      <c r="B381" s="111">
        <v>17</v>
      </c>
      <c r="C381" s="128">
        <f>0.001*[91]Sheet1!$F$396</f>
        <v>2.7E-2</v>
      </c>
      <c r="D381" s="94">
        <f>0.001*[91]Sheet1!$F$397</f>
        <v>2.9000000000000001E-2</v>
      </c>
      <c r="E381" s="94">
        <f>0.001*[91]Sheet1!$F$398</f>
        <v>2.9000000000000001E-2</v>
      </c>
      <c r="F381" s="94">
        <f>0.001*[91]Sheet1!$F$399</f>
        <v>2.8000000000000001E-2</v>
      </c>
      <c r="G381" s="94">
        <f>0.001*[91]Sheet1!$F$400</f>
        <v>2.6000000000000002E-2</v>
      </c>
      <c r="H381" s="94">
        <f>0.001*[91]Sheet1!$F$401</f>
        <v>2.5000000000000001E-2</v>
      </c>
      <c r="I381" s="94">
        <f>0.001*[91]Sheet1!$F$402</f>
        <v>2.5000000000000001E-2</v>
      </c>
      <c r="J381" s="94">
        <f>0.001*[91]Sheet1!$F$403</f>
        <v>2.5000000000000001E-2</v>
      </c>
      <c r="K381" s="94">
        <f>0.001*[91]Sheet1!$F$404</f>
        <v>2.5000000000000001E-2</v>
      </c>
      <c r="L381" s="94">
        <f>0.001*[91]Sheet1!$F$405</f>
        <v>2.6000000000000002E-2</v>
      </c>
      <c r="M381" s="94">
        <f>0.001*[91]Sheet1!$F$406</f>
        <v>2.6000000000000002E-2</v>
      </c>
      <c r="N381" s="94">
        <f>0.001*[91]Sheet1!$F$407</f>
        <v>2.6000000000000002E-2</v>
      </c>
      <c r="O381" s="94">
        <f>0.001*[91]Sheet1!$F$408</f>
        <v>2.5000000000000001E-2</v>
      </c>
      <c r="P381" s="94">
        <f>0.001*[91]Sheet1!$F$409</f>
        <v>2.4E-2</v>
      </c>
      <c r="Q381" s="94">
        <f>0.001*[91]Sheet1!$F$400</f>
        <v>2.6000000000000002E-2</v>
      </c>
      <c r="R381" s="94">
        <f>0.001*[91]Sheet1!$F$411</f>
        <v>2.4E-2</v>
      </c>
      <c r="S381" s="94">
        <f>0.001*[91]Sheet1!$F$412</f>
        <v>2.4E-2</v>
      </c>
      <c r="T381" s="94">
        <f>0.001*[91]Sheet1!$F$413</f>
        <v>2.4E-2</v>
      </c>
      <c r="U381" s="94">
        <f>0.001*[91]Sheet1!$F$414</f>
        <v>2.4E-2</v>
      </c>
      <c r="V381" s="94">
        <f>0.001*[91]Sheet1!$F$415</f>
        <v>2.4E-2</v>
      </c>
      <c r="W381" s="94">
        <f>0.001*[91]Sheet1!$F$416</f>
        <v>2.4E-2</v>
      </c>
      <c r="X381" s="94">
        <f>0.001*[91]Sheet1!$F$417</f>
        <v>2.4E-2</v>
      </c>
      <c r="Y381" s="94">
        <f>0.001*[91]Sheet1!$F$418</f>
        <v>2.4E-2</v>
      </c>
      <c r="Z381" s="129">
        <f>0.001*[91]Sheet1!$F$419</f>
        <v>2.4E-2</v>
      </c>
      <c r="AA381" s="120">
        <f t="shared" si="63"/>
        <v>2.9000000000000001E-2</v>
      </c>
      <c r="AB381" s="95">
        <f t="shared" si="64"/>
        <v>2.4E-2</v>
      </c>
      <c r="AC381" s="99">
        <f t="shared" si="65"/>
        <v>2.5333333333333347E-2</v>
      </c>
    </row>
    <row r="382" spans="2:29" ht="15" customHeight="1">
      <c r="B382" s="111">
        <v>18</v>
      </c>
      <c r="C382" s="128">
        <f>0.001*[91]Sheet1!$F$420</f>
        <v>2.5000000000000001E-2</v>
      </c>
      <c r="D382" s="94">
        <f>0.001*[91]Sheet1!$F$421</f>
        <v>2.5000000000000001E-2</v>
      </c>
      <c r="E382" s="94">
        <f>0.001*[91]Sheet1!$F$422</f>
        <v>2.4E-2</v>
      </c>
      <c r="F382" s="94">
        <f>0.001*[91]Sheet1!$F$423</f>
        <v>2.5000000000000001E-2</v>
      </c>
      <c r="G382" s="94">
        <f>0.001*[91]Sheet1!$F$424</f>
        <v>2.5000000000000001E-2</v>
      </c>
      <c r="H382" s="94">
        <f>0.001*[91]Sheet1!$F$425</f>
        <v>2.5000000000000001E-2</v>
      </c>
      <c r="I382" s="94">
        <f>0.001*[91]Sheet1!$F$426</f>
        <v>2.4E-2</v>
      </c>
      <c r="J382" s="94">
        <f>0.001*[91]Sheet1!$F$427</f>
        <v>2.4E-2</v>
      </c>
      <c r="K382" s="94">
        <f>0.001*[91]Sheet1!$F$428</f>
        <v>2.4E-2</v>
      </c>
      <c r="L382" s="94">
        <f>0.001*[91]Sheet1!$F$429</f>
        <v>2.4E-2</v>
      </c>
      <c r="M382" s="94">
        <f>0.001*[91]Sheet1!$F$430</f>
        <v>2.4E-2</v>
      </c>
      <c r="N382" s="94">
        <f>0.001*[91]Sheet1!$F$431</f>
        <v>2.4E-2</v>
      </c>
      <c r="O382" s="94">
        <f>0.001*[91]Sheet1!$F$432</f>
        <v>2.4E-2</v>
      </c>
      <c r="P382" s="94">
        <f>0.001*[91]Sheet1!$F$433</f>
        <v>2.4E-2</v>
      </c>
      <c r="Q382" s="94">
        <f>0.001*[91]Sheet1!$F$434</f>
        <v>2.4E-2</v>
      </c>
      <c r="R382" s="94">
        <f>0.001*[91]Sheet1!$F$435</f>
        <v>2.5000000000000001E-2</v>
      </c>
      <c r="S382" s="94">
        <f>0.001*[91]Sheet1!$F$436</f>
        <v>2.5000000000000001E-2</v>
      </c>
      <c r="T382" s="94">
        <f>0.001*[91]Sheet1!$F$437</f>
        <v>2.5000000000000001E-2</v>
      </c>
      <c r="U382" s="94">
        <f>0.001*[91]Sheet1!$F$438</f>
        <v>2.5000000000000001E-2</v>
      </c>
      <c r="V382" s="94">
        <f>0.001*[91]Sheet1!$F$439</f>
        <v>2.5000000000000001E-2</v>
      </c>
      <c r="W382" s="94">
        <f>0.001*[91]Sheet1!$F$440</f>
        <v>2.5000000000000001E-2</v>
      </c>
      <c r="X382" s="94">
        <f>0.001*[91]Sheet1!$F$441</f>
        <v>2.5000000000000001E-2</v>
      </c>
      <c r="Y382" s="94">
        <f>0.001*[91]Sheet1!$F$442</f>
        <v>2.5000000000000001E-2</v>
      </c>
      <c r="Z382" s="129">
        <f>0.001*[91]Sheet1!$F$443</f>
        <v>2.5000000000000001E-2</v>
      </c>
      <c r="AA382" s="120">
        <f t="shared" si="63"/>
        <v>2.5000000000000001E-2</v>
      </c>
      <c r="AB382" s="95">
        <f t="shared" si="64"/>
        <v>2.4E-2</v>
      </c>
      <c r="AC382" s="99">
        <f t="shared" si="65"/>
        <v>2.4583333333333342E-2</v>
      </c>
    </row>
    <row r="383" spans="2:29" ht="15" customHeight="1">
      <c r="B383" s="111">
        <v>19</v>
      </c>
      <c r="C383" s="128">
        <f>0.001*[91]Sheet1!$F$444</f>
        <v>2.5000000000000001E-2</v>
      </c>
      <c r="D383" s="94">
        <f>0.001*[91]Sheet1!$F$445</f>
        <v>2.5000000000000001E-2</v>
      </c>
      <c r="E383" s="94">
        <f>0.001*[91]Sheet1!$F$446</f>
        <v>2.5000000000000001E-2</v>
      </c>
      <c r="F383" s="94">
        <f>0.001*[91]Sheet1!$F$447</f>
        <v>2.5000000000000001E-2</v>
      </c>
      <c r="G383" s="94">
        <f>0.001*[91]Sheet1!$F$448</f>
        <v>2.5000000000000001E-2</v>
      </c>
      <c r="H383" s="94">
        <f>0.001*[91]Sheet1!$F$449</f>
        <v>2.5000000000000001E-2</v>
      </c>
      <c r="I383" s="94">
        <f>0.001*[91]Sheet1!$F$450</f>
        <v>2.5000000000000001E-2</v>
      </c>
      <c r="J383" s="94">
        <f>0.001*[91]Sheet1!$F$451</f>
        <v>2.5000000000000001E-2</v>
      </c>
      <c r="K383" s="94">
        <f>0.001*[91]Sheet1!$F$452</f>
        <v>2.5000000000000001E-2</v>
      </c>
      <c r="L383" s="94">
        <f>0.001*[91]Sheet1!$F$453</f>
        <v>2.5000000000000001E-2</v>
      </c>
      <c r="M383" s="94">
        <f>0.001*[91]Sheet1!$F$454</f>
        <v>2.5000000000000001E-2</v>
      </c>
      <c r="N383" s="94">
        <f>0.001*[91]Sheet1!$F$455</f>
        <v>2.5000000000000001E-2</v>
      </c>
      <c r="O383" s="94">
        <f>0.001*[91]Sheet1!$F$456</f>
        <v>2.5000000000000001E-2</v>
      </c>
      <c r="P383" s="94">
        <f>0.001*[91]Sheet1!$F$457</f>
        <v>2.5000000000000001E-2</v>
      </c>
      <c r="Q383" s="94">
        <f>0.001*[91]Sheet1!$F$458</f>
        <v>2.5000000000000001E-2</v>
      </c>
      <c r="R383" s="94">
        <f>0.001*[91]Sheet1!$F$459</f>
        <v>2.5000000000000001E-2</v>
      </c>
      <c r="S383" s="94">
        <f>0.001*[91]Sheet1!$F$460</f>
        <v>2.5000000000000001E-2</v>
      </c>
      <c r="T383" s="94">
        <f>0.001*[91]Sheet1!$F$461</f>
        <v>2.5000000000000001E-2</v>
      </c>
      <c r="U383" s="94">
        <f>0.001*[91]Sheet1!$F$462</f>
        <v>2.6000000000000002E-2</v>
      </c>
      <c r="V383" s="94">
        <f>0.001*[91]Sheet1!$F$463</f>
        <v>2.6000000000000002E-2</v>
      </c>
      <c r="W383" s="94">
        <f>0.001*[91]Sheet1!$F$464</f>
        <v>2.6000000000000002E-2</v>
      </c>
      <c r="X383" s="94">
        <f>0.001*[91]Sheet1!$F$465</f>
        <v>2.7E-2</v>
      </c>
      <c r="Y383" s="94">
        <f>0.001*[91]Sheet1!$F$466</f>
        <v>2.7E-2</v>
      </c>
      <c r="Z383" s="129">
        <f>0.001*[91]Sheet1!$F$467</f>
        <v>2.7E-2</v>
      </c>
      <c r="AA383" s="120">
        <f t="shared" si="63"/>
        <v>2.7E-2</v>
      </c>
      <c r="AB383" s="95">
        <f t="shared" si="64"/>
        <v>2.5000000000000001E-2</v>
      </c>
      <c r="AC383" s="99">
        <f t="shared" si="65"/>
        <v>2.5375000000000009E-2</v>
      </c>
    </row>
    <row r="384" spans="2:29" ht="15" customHeight="1">
      <c r="B384" s="113">
        <v>20</v>
      </c>
      <c r="C384" s="132">
        <f>0.001*[91]Sheet1!$F$468</f>
        <v>2.7E-2</v>
      </c>
      <c r="D384" s="105">
        <f>0.001*[91]Sheet1!$F$469</f>
        <v>2.7E-2</v>
      </c>
      <c r="E384" s="105">
        <f>0.001*[91]Sheet1!$F$470</f>
        <v>2.7E-2</v>
      </c>
      <c r="F384" s="105">
        <f>0.001*[91]Sheet1!$F$471</f>
        <v>2.7E-2</v>
      </c>
      <c r="G384" s="105">
        <f>0.001*[91]Sheet1!$F$472</f>
        <v>2.8000000000000001E-2</v>
      </c>
      <c r="H384" s="105">
        <f>0.001*[91]Sheet1!$F$473</f>
        <v>2.8000000000000001E-2</v>
      </c>
      <c r="I384" s="105">
        <f>0.001*[91]Sheet1!$F$474</f>
        <v>2.8000000000000001E-2</v>
      </c>
      <c r="J384" s="105">
        <f>0.001*[91]Sheet1!$F$475</f>
        <v>2.8000000000000001E-2</v>
      </c>
      <c r="K384" s="105">
        <f>0.001*[91]Sheet1!$F$476</f>
        <v>2.8000000000000001E-2</v>
      </c>
      <c r="L384" s="105">
        <f>0.001*[91]Sheet1!$F$477</f>
        <v>2.7E-2</v>
      </c>
      <c r="M384" s="105">
        <f>0.001*[91]Sheet1!$F$478</f>
        <v>2.7E-2</v>
      </c>
      <c r="N384" s="105">
        <f>0.001*[91]Sheet1!$F$479</f>
        <v>2.6000000000000002E-2</v>
      </c>
      <c r="O384" s="105">
        <f>0.001*[91]Sheet1!$F$480</f>
        <v>2.5000000000000001E-2</v>
      </c>
      <c r="P384" s="105">
        <f>0.001*[91]Sheet1!$F$481</f>
        <v>2.5000000000000001E-2</v>
      </c>
      <c r="Q384" s="105">
        <f>0.001*[91]Sheet1!$F$482</f>
        <v>2.5000000000000001E-2</v>
      </c>
      <c r="R384" s="105">
        <f>0.001*[91]Sheet1!$F$483</f>
        <v>2.5000000000000001E-2</v>
      </c>
      <c r="S384" s="105">
        <f>0.001*[91]Sheet1!$F$484</f>
        <v>2.5000000000000001E-2</v>
      </c>
      <c r="T384" s="105">
        <f>0.001*[91]Sheet1!$F$485</f>
        <v>2.6000000000000002E-2</v>
      </c>
      <c r="U384" s="105">
        <f>0.001*[91]Sheet1!$F$486</f>
        <v>2.6000000000000002E-2</v>
      </c>
      <c r="V384" s="105">
        <f>0.001*[91]Sheet1!$F$487</f>
        <v>2.6000000000000002E-2</v>
      </c>
      <c r="W384" s="105">
        <f>0.001*[91]Sheet1!$F$488</f>
        <v>2.6000000000000002E-2</v>
      </c>
      <c r="X384" s="105">
        <f>0.001*[91]Sheet1!$F$489</f>
        <v>2.6000000000000002E-2</v>
      </c>
      <c r="Y384" s="105">
        <f>0.001*[91]Sheet1!$F$490</f>
        <v>2.7E-2</v>
      </c>
      <c r="Z384" s="133">
        <f>0.001*[91]Sheet1!$F$491</f>
        <v>2.7E-2</v>
      </c>
      <c r="AA384" s="122">
        <f t="shared" si="63"/>
        <v>2.8000000000000001E-2</v>
      </c>
      <c r="AB384" s="106">
        <f t="shared" si="64"/>
        <v>2.5000000000000001E-2</v>
      </c>
      <c r="AC384" s="107">
        <f t="shared" si="65"/>
        <v>2.6541666666666682E-2</v>
      </c>
    </row>
    <row r="385" spans="2:29" ht="15" customHeight="1">
      <c r="B385" s="111">
        <v>21</v>
      </c>
      <c r="C385" s="128">
        <f>0.001*[91]Sheet1!$F$492</f>
        <v>2.7E-2</v>
      </c>
      <c r="D385" s="94">
        <f>0.001*[91]Sheet1!$F$493</f>
        <v>2.7E-2</v>
      </c>
      <c r="E385" s="94">
        <f>0.001*[91]Sheet1!$F$494</f>
        <v>2.7E-2</v>
      </c>
      <c r="F385" s="94">
        <f>0.001*[91]Sheet1!$F$495</f>
        <v>2.7E-2</v>
      </c>
      <c r="G385" s="94">
        <f>0.001*[91]Sheet1!$F$496</f>
        <v>2.8000000000000001E-2</v>
      </c>
      <c r="H385" s="94">
        <f>0.001*[91]Sheet1!$F$497</f>
        <v>2.8000000000000001E-2</v>
      </c>
      <c r="I385" s="94">
        <f>0.001*[91]Sheet1!$F$498</f>
        <v>2.8000000000000001E-2</v>
      </c>
      <c r="J385" s="94">
        <f>0.001*[91]Sheet1!$F$499</f>
        <v>2.8000000000000001E-2</v>
      </c>
      <c r="K385" s="94">
        <f>0.001*[91]Sheet1!$F$500</f>
        <v>2.7E-2</v>
      </c>
      <c r="L385" s="94">
        <f>0.001*[91]Sheet1!$F$501</f>
        <v>2.7E-2</v>
      </c>
      <c r="M385" s="94">
        <f>0.001*[91]Sheet1!$F$502</f>
        <v>2.7E-2</v>
      </c>
      <c r="N385" s="94">
        <f>0.001*[91]Sheet1!$F$503</f>
        <v>2.7E-2</v>
      </c>
      <c r="O385" s="94">
        <f>0.001*[91]Sheet1!$F$504</f>
        <v>2.5000000000000001E-2</v>
      </c>
      <c r="P385" s="94">
        <f>0.001*[91]Sheet1!$F$505</f>
        <v>2.5000000000000001E-2</v>
      </c>
      <c r="Q385" s="94">
        <f>0.001*[91]Sheet1!$F$506</f>
        <v>2.5000000000000001E-2</v>
      </c>
      <c r="R385" s="94">
        <f>0.001*[91]Sheet1!$F$507</f>
        <v>2.5000000000000001E-2</v>
      </c>
      <c r="S385" s="94">
        <f>0.001*[91]Sheet1!$F$508</f>
        <v>2.5000000000000001E-2</v>
      </c>
      <c r="T385" s="94">
        <f>0.001*[91]Sheet1!$F$509</f>
        <v>2.5000000000000001E-2</v>
      </c>
      <c r="U385" s="94">
        <f>0.001*[91]Sheet1!$F$510</f>
        <v>2.5000000000000001E-2</v>
      </c>
      <c r="V385" s="94">
        <f>0.001*[91]Sheet1!$F$511</f>
        <v>2.6000000000000002E-2</v>
      </c>
      <c r="W385" s="94">
        <f>0.001*[91]Sheet1!$F$512</f>
        <v>2.6000000000000002E-2</v>
      </c>
      <c r="X385" s="94">
        <f>0.001*[91]Sheet1!$F$513</f>
        <v>2.7E-2</v>
      </c>
      <c r="Y385" s="94">
        <f>0.001*[91]Sheet1!$F$514</f>
        <v>2.7E-2</v>
      </c>
      <c r="Z385" s="129">
        <f>0.001*[91]Sheet1!$F$515</f>
        <v>2.7E-2</v>
      </c>
      <c r="AA385" s="120">
        <f t="shared" si="63"/>
        <v>2.8000000000000001E-2</v>
      </c>
      <c r="AB385" s="95">
        <f t="shared" si="64"/>
        <v>2.5000000000000001E-2</v>
      </c>
      <c r="AC385" s="99">
        <f t="shared" si="65"/>
        <v>2.6500000000000013E-2</v>
      </c>
    </row>
    <row r="386" spans="2:29" ht="15" customHeight="1">
      <c r="B386" s="111">
        <v>22</v>
      </c>
      <c r="C386" s="128">
        <f>0.001*[91]Sheet1!$F$516</f>
        <v>2.8000000000000001E-2</v>
      </c>
      <c r="D386" s="94">
        <f>0.001*[91]Sheet1!$F$517</f>
        <v>2.8000000000000001E-2</v>
      </c>
      <c r="E386" s="94">
        <f>0.001*[91]Sheet1!$F$518</f>
        <v>2.8000000000000001E-2</v>
      </c>
      <c r="F386" s="94">
        <f>0.001*[91]Sheet1!$F$519</f>
        <v>2.8000000000000001E-2</v>
      </c>
      <c r="G386" s="94">
        <f>0.001*[91]Sheet1!$F$520</f>
        <v>2.8000000000000001E-2</v>
      </c>
      <c r="H386" s="94">
        <f>0.001*[91]Sheet1!$F$521</f>
        <v>2.9000000000000001E-2</v>
      </c>
      <c r="I386" s="94">
        <f>0.001*[91]Sheet1!$F$522</f>
        <v>2.8000000000000001E-2</v>
      </c>
      <c r="J386" s="94">
        <f>0.001*[91]Sheet1!$F$523</f>
        <v>2.8000000000000001E-2</v>
      </c>
      <c r="K386" s="94">
        <f>0.001*[91]Sheet1!$F$524</f>
        <v>2.8000000000000001E-2</v>
      </c>
      <c r="L386" s="94">
        <f>0.001*[91]Sheet1!$F$525</f>
        <v>2.8000000000000001E-2</v>
      </c>
      <c r="M386" s="94">
        <f>0.001*[91]Sheet1!$F$526</f>
        <v>2.8000000000000001E-2</v>
      </c>
      <c r="N386" s="94">
        <f>0.001*[91]Sheet1!$F$527</f>
        <v>2.8000000000000001E-2</v>
      </c>
      <c r="O386" s="94">
        <f>0.001*[91]Sheet1!$F$528</f>
        <v>2.8000000000000001E-2</v>
      </c>
      <c r="P386" s="94">
        <f>0.001*[91]Sheet1!$F$529</f>
        <v>0.03</v>
      </c>
      <c r="Q386" s="94">
        <f>0.001*[91]Sheet1!$F$530</f>
        <v>3.1E-2</v>
      </c>
      <c r="R386" s="94">
        <f>0.001*[91]Sheet1!$F$531</f>
        <v>3.1E-2</v>
      </c>
      <c r="S386" s="94">
        <f>0.001*[91]Sheet1!$F$532</f>
        <v>3.1E-2</v>
      </c>
      <c r="T386" s="94">
        <f>0.001*[91]Sheet1!$F$533</f>
        <v>2.9000000000000001E-2</v>
      </c>
      <c r="U386" s="94">
        <f>0.001*[91]Sheet1!$F$534</f>
        <v>0.03</v>
      </c>
      <c r="V386" s="94">
        <f>0.001*[91]Sheet1!$F$535</f>
        <v>2.9000000000000001E-2</v>
      </c>
      <c r="W386" s="94">
        <f>0.001*[91]Sheet1!$F$536</f>
        <v>2.9000000000000001E-2</v>
      </c>
      <c r="X386" s="94">
        <f>0.001*[91]Sheet1!$F$537</f>
        <v>2.9000000000000001E-2</v>
      </c>
      <c r="Y386" s="94">
        <f>0.001*[91]Sheet1!$F$538</f>
        <v>0.03</v>
      </c>
      <c r="Z386" s="129">
        <f>0.001*[91]Sheet1!$F$539</f>
        <v>3.1E-2</v>
      </c>
      <c r="AA386" s="120">
        <f t="shared" si="63"/>
        <v>3.1E-2</v>
      </c>
      <c r="AB386" s="95">
        <f t="shared" si="64"/>
        <v>2.8000000000000001E-2</v>
      </c>
      <c r="AC386" s="99">
        <f t="shared" si="65"/>
        <v>2.895833333333335E-2</v>
      </c>
    </row>
    <row r="387" spans="2:29" ht="15" customHeight="1">
      <c r="B387" s="111">
        <v>23</v>
      </c>
      <c r="C387" s="128">
        <f>0.001*[91]Sheet1!$F$540</f>
        <v>0.03</v>
      </c>
      <c r="D387" s="94">
        <f>0.001*[91]Sheet1!$F$541</f>
        <v>0.03</v>
      </c>
      <c r="E387" s="94">
        <f>0.001*[91]Sheet1!$F$542</f>
        <v>2.9000000000000001E-2</v>
      </c>
      <c r="F387" s="94">
        <f>0.001*[91]Sheet1!$F$543</f>
        <v>2.8000000000000001E-2</v>
      </c>
      <c r="G387" s="94">
        <f>0.001*[91]Sheet1!$F$544</f>
        <v>2.7E-2</v>
      </c>
      <c r="H387" s="94">
        <f>0.001*[91]Sheet1!$F$545</f>
        <v>2.7E-2</v>
      </c>
      <c r="I387" s="94">
        <f>0.001*[91]Sheet1!$F$546</f>
        <v>2.7E-2</v>
      </c>
      <c r="J387" s="94">
        <f>0.001*[91]Sheet1!$F$547</f>
        <v>2.6000000000000002E-2</v>
      </c>
      <c r="K387" s="94">
        <f>0.001*[91]Sheet1!$F$548</f>
        <v>2.6000000000000002E-2</v>
      </c>
      <c r="L387" s="94">
        <f>0.001*[91]Sheet1!$F$549</f>
        <v>2.6000000000000002E-2</v>
      </c>
      <c r="M387" s="94">
        <f>0.001*[91]Sheet1!$F$550</f>
        <v>2.6000000000000002E-2</v>
      </c>
      <c r="N387" s="94">
        <f>0.001*[91]Sheet1!$F$551</f>
        <v>2.9000000000000001E-2</v>
      </c>
      <c r="O387" s="94">
        <f>0.001*[91]Sheet1!$F$552</f>
        <v>2.9000000000000001E-2</v>
      </c>
      <c r="P387" s="94">
        <f>0.001*[91]Sheet1!$F$553</f>
        <v>2.7E-2</v>
      </c>
      <c r="Q387" s="94">
        <f>0.001*[91]Sheet1!$F$554</f>
        <v>2.6000000000000002E-2</v>
      </c>
      <c r="R387" s="94">
        <f>0.001*[91]Sheet1!$F$555</f>
        <v>2.7E-2</v>
      </c>
      <c r="S387" s="94">
        <f>0.001*[91]Sheet1!$F$556</f>
        <v>2.7E-2</v>
      </c>
      <c r="T387" s="94">
        <f>0.001*[91]Sheet1!$F$557</f>
        <v>2.6000000000000002E-2</v>
      </c>
      <c r="U387" s="94">
        <f>0.001*[91]Sheet1!$F$558</f>
        <v>2.5000000000000001E-2</v>
      </c>
      <c r="V387" s="94">
        <f>0.001*[91]Sheet1!$F$559</f>
        <v>2.5000000000000001E-2</v>
      </c>
      <c r="W387" s="94">
        <f>0.001*[91]Sheet1!$F$560</f>
        <v>2.5000000000000001E-2</v>
      </c>
      <c r="X387" s="94">
        <f>0.001*[91]Sheet1!$F$561</f>
        <v>2.5000000000000001E-2</v>
      </c>
      <c r="Y387" s="94">
        <f>0.001*[91]Sheet1!$F$562</f>
        <v>2.5000000000000001E-2</v>
      </c>
      <c r="Z387" s="129">
        <f>0.001*[91]Sheet1!$F$563</f>
        <v>2.5000000000000001E-2</v>
      </c>
      <c r="AA387" s="120">
        <f t="shared" si="63"/>
        <v>0.03</v>
      </c>
      <c r="AB387" s="95">
        <f t="shared" si="64"/>
        <v>2.5000000000000001E-2</v>
      </c>
      <c r="AC387" s="99">
        <f t="shared" si="65"/>
        <v>2.6791666666666675E-2</v>
      </c>
    </row>
    <row r="388" spans="2:29" ht="15" customHeight="1">
      <c r="B388" s="111">
        <v>24</v>
      </c>
      <c r="C388" s="128">
        <f>0.001*[91]Sheet1!$F$564</f>
        <v>2.5000000000000001E-2</v>
      </c>
      <c r="D388" s="94">
        <f>0.001*[91]Sheet1!$F$565</f>
        <v>0.03</v>
      </c>
      <c r="E388" s="94">
        <f>0.001*[91]Sheet1!$F$566</f>
        <v>3.2000000000000001E-2</v>
      </c>
      <c r="F388" s="94">
        <f>0.001*[91]Sheet1!$F$567</f>
        <v>0.03</v>
      </c>
      <c r="G388" s="94">
        <f>0.001*[91]Sheet1!$F$568</f>
        <v>2.8000000000000001E-2</v>
      </c>
      <c r="H388" s="94">
        <f>0.001*[91]Sheet1!$F$569</f>
        <v>2.9000000000000001E-2</v>
      </c>
      <c r="I388" s="94">
        <f>0.001*[91]Sheet1!$F$570</f>
        <v>0.03</v>
      </c>
      <c r="J388" s="94">
        <f>0.001*[91]Sheet1!$F$571</f>
        <v>2.8000000000000001E-2</v>
      </c>
      <c r="K388" s="94">
        <f>0.001*[91]Sheet1!$F$572</f>
        <v>2.9000000000000001E-2</v>
      </c>
      <c r="L388" s="94">
        <f>0.001*[91]Sheet1!$F$573</f>
        <v>2.6000000000000002E-2</v>
      </c>
      <c r="M388" s="94">
        <f>0.001*[91]Sheet1!$F$574</f>
        <v>2.4E-2</v>
      </c>
      <c r="N388" s="94">
        <f>0.001*[91]Sheet1!$F$575</f>
        <v>2.4E-2</v>
      </c>
      <c r="O388" s="94">
        <f>0.001*[91]Sheet1!$F$576</f>
        <v>2.4E-2</v>
      </c>
      <c r="P388" s="94">
        <f>0.001*[91]Sheet1!$F$577</f>
        <v>2.4E-2</v>
      </c>
      <c r="Q388" s="94">
        <f>0.001*[91]Sheet1!$F$578</f>
        <v>2.4E-2</v>
      </c>
      <c r="R388" s="94">
        <f>0.001*[91]Sheet1!$F$579</f>
        <v>2.4E-2</v>
      </c>
      <c r="S388" s="94">
        <f>0.001*[91]Sheet1!$F$580</f>
        <v>2.4E-2</v>
      </c>
      <c r="T388" s="94">
        <f>0.001*[91]Sheet1!$F$581</f>
        <v>2.4E-2</v>
      </c>
      <c r="U388" s="94">
        <f>0.001*[91]Sheet1!$F$582</f>
        <v>2.4E-2</v>
      </c>
      <c r="V388" s="94">
        <f>0.001*[91]Sheet1!$F$583</f>
        <v>2.4E-2</v>
      </c>
      <c r="W388" s="94">
        <f>0.001*[91]Sheet1!$F$584</f>
        <v>2.4E-2</v>
      </c>
      <c r="X388" s="94">
        <f>0.001*[91]Sheet1!$F$585</f>
        <v>2.4E-2</v>
      </c>
      <c r="Y388" s="94">
        <f>0.001*[91]Sheet1!$F$586</f>
        <v>2.5000000000000001E-2</v>
      </c>
      <c r="Z388" s="129">
        <f>0.001*[91]Sheet1!$F$587</f>
        <v>2.5000000000000001E-2</v>
      </c>
      <c r="AA388" s="120">
        <f t="shared" si="63"/>
        <v>3.2000000000000001E-2</v>
      </c>
      <c r="AB388" s="95">
        <f t="shared" si="64"/>
        <v>2.4E-2</v>
      </c>
      <c r="AC388" s="99">
        <f t="shared" si="65"/>
        <v>2.6041666666666682E-2</v>
      </c>
    </row>
    <row r="389" spans="2:29" ht="15" customHeight="1">
      <c r="B389" s="111">
        <v>25</v>
      </c>
      <c r="C389" s="140">
        <f>0.001*[91]Sheet1!$F$588</f>
        <v>2.5000000000000001E-2</v>
      </c>
      <c r="D389" s="84">
        <f>0.001*[91]Sheet1!$F$589</f>
        <v>2.5000000000000001E-2</v>
      </c>
      <c r="E389" s="84">
        <f>0.001*[91]Sheet1!$F$590</f>
        <v>2.5000000000000001E-2</v>
      </c>
      <c r="F389" s="84">
        <f>0.001*[91]Sheet1!$F$591</f>
        <v>2.5000000000000001E-2</v>
      </c>
      <c r="G389" s="84">
        <f>0.001*[91]Sheet1!$F$592</f>
        <v>2.5000000000000001E-2</v>
      </c>
      <c r="H389" s="84">
        <f>0.001*[91]Sheet1!$F$593</f>
        <v>2.5000000000000001E-2</v>
      </c>
      <c r="I389" s="84">
        <f>0.001*[91]Sheet1!$F$594</f>
        <v>2.6000000000000002E-2</v>
      </c>
      <c r="J389" s="84">
        <f>0.001*[91]Sheet1!$F$595</f>
        <v>2.6000000000000002E-2</v>
      </c>
      <c r="K389" s="84">
        <f>0.001*[91]Sheet1!$F$596</f>
        <v>2.6000000000000002E-2</v>
      </c>
      <c r="L389" s="84">
        <f>0.001*[91]Sheet1!$F$597</f>
        <v>2.5000000000000001E-2</v>
      </c>
      <c r="M389" s="84">
        <f>0.001*[91]Sheet1!$F$598</f>
        <v>2.5000000000000001E-2</v>
      </c>
      <c r="N389" s="84">
        <f>0.001*[91]Sheet1!$F$599</f>
        <v>2.4E-2</v>
      </c>
      <c r="O389" s="84">
        <f>0.001*[91]Sheet1!$F$600</f>
        <v>2.4E-2</v>
      </c>
      <c r="P389" s="84">
        <f>0.001*[91]Sheet1!$F$601</f>
        <v>2.4E-2</v>
      </c>
      <c r="Q389" s="84">
        <f>0.001*[91]Sheet1!$F$602</f>
        <v>2.4E-2</v>
      </c>
      <c r="R389" s="84">
        <f>0.001*[91]Sheet1!$F$603</f>
        <v>2.4E-2</v>
      </c>
      <c r="S389" s="84">
        <f>0.001*[91]Sheet1!$F$604</f>
        <v>2.4E-2</v>
      </c>
      <c r="T389" s="84">
        <f>0.001*[91]Sheet1!$F$605</f>
        <v>2.4E-2</v>
      </c>
      <c r="U389" s="84">
        <f>0.001*[91]Sheet1!$F$606</f>
        <v>2.4E-2</v>
      </c>
      <c r="V389" s="84">
        <f>0.001*[91]Sheet1!$F$607</f>
        <v>2.4E-2</v>
      </c>
      <c r="W389" s="84">
        <f>0.001*[91]Sheet1!$F$608</f>
        <v>2.4E-2</v>
      </c>
      <c r="X389" s="84">
        <f>0.001*[91]Sheet1!$F$609</f>
        <v>2.5000000000000001E-2</v>
      </c>
      <c r="Y389" s="84">
        <f>0.001*[91]Sheet1!$F$610</f>
        <v>2.5000000000000001E-2</v>
      </c>
      <c r="Z389" s="152">
        <f>0.001*[91]Sheet1!$F$611</f>
        <v>2.5000000000000001E-2</v>
      </c>
      <c r="AA389" s="148">
        <f t="shared" si="63"/>
        <v>2.6000000000000002E-2</v>
      </c>
      <c r="AB389" s="145">
        <f t="shared" si="64"/>
        <v>2.4E-2</v>
      </c>
      <c r="AC389" s="146">
        <f t="shared" si="65"/>
        <v>2.4708333333333346E-2</v>
      </c>
    </row>
    <row r="390" spans="2:29" ht="15" customHeight="1">
      <c r="B390" s="112">
        <v>26</v>
      </c>
      <c r="C390" s="153">
        <f>0.001*[91]Sheet1!$F$612</f>
        <v>2.5000000000000001E-2</v>
      </c>
      <c r="D390" s="154">
        <f>0.001*[91]Sheet1!$F$613</f>
        <v>2.5000000000000001E-2</v>
      </c>
      <c r="E390" s="154">
        <f>0.001*[91]Sheet1!$F$614</f>
        <v>2.5000000000000001E-2</v>
      </c>
      <c r="F390" s="154">
        <f>0.001*[91]Sheet1!$F$615</f>
        <v>2.5000000000000001E-2</v>
      </c>
      <c r="G390" s="154">
        <f>0.001*[91]Sheet1!$F$616</f>
        <v>2.5000000000000001E-2</v>
      </c>
      <c r="H390" s="154">
        <f>0.001*[91]Sheet1!$F$617</f>
        <v>2.5000000000000001E-2</v>
      </c>
      <c r="I390" s="154">
        <f>0.001*[91]Sheet1!$F$618</f>
        <v>2.5000000000000001E-2</v>
      </c>
      <c r="J390" s="154">
        <f>0.001*[91]Sheet1!$F$619</f>
        <v>2.5000000000000001E-2</v>
      </c>
      <c r="K390" s="154">
        <f>0.001*[91]Sheet1!$F$620</f>
        <v>2.5000000000000001E-2</v>
      </c>
      <c r="L390" s="154">
        <f>0.001*[91]Sheet1!$F$621</f>
        <v>2.4E-2</v>
      </c>
      <c r="M390" s="154">
        <f>0.001*[91]Sheet1!$F$622</f>
        <v>2.4E-2</v>
      </c>
      <c r="N390" s="154">
        <f>0.001*[91]Sheet1!$F$623</f>
        <v>2.4E-2</v>
      </c>
      <c r="O390" s="154">
        <f>0.001*[91]Sheet1!$F$624</f>
        <v>2.4E-2</v>
      </c>
      <c r="P390" s="154">
        <f>0.001*[91]Sheet1!$F$625</f>
        <v>2.4E-2</v>
      </c>
      <c r="Q390" s="154">
        <f>0.001*[91]Sheet1!$F$626</f>
        <v>2.4E-2</v>
      </c>
      <c r="R390" s="154">
        <f>0.001*[91]Sheet1!$F$627</f>
        <v>2.4E-2</v>
      </c>
      <c r="S390" s="154">
        <f>0.001*[91]Sheet1!$F$628</f>
        <v>2.4E-2</v>
      </c>
      <c r="T390" s="154">
        <f>0.001*[91]Sheet1!$F$629</f>
        <v>2.4E-2</v>
      </c>
      <c r="U390" s="154">
        <f>0.001*[91]Sheet1!$F$630</f>
        <v>2.5000000000000001E-2</v>
      </c>
      <c r="V390" s="154">
        <f>0.001*[91]Sheet1!$F$631</f>
        <v>2.5000000000000001E-2</v>
      </c>
      <c r="W390" s="154">
        <f>0.001*[91]Sheet1!$F$632</f>
        <v>2.5000000000000001E-2</v>
      </c>
      <c r="X390" s="154">
        <f>0.001*[91]Sheet1!$F$633</f>
        <v>2.5000000000000001E-2</v>
      </c>
      <c r="Y390" s="154">
        <f>0.001*[91]Sheet1!$F$634</f>
        <v>2.5000000000000001E-2</v>
      </c>
      <c r="Z390" s="83">
        <f>0.001*[91]Sheet1!$F$635</f>
        <v>2.5000000000000001E-2</v>
      </c>
      <c r="AA390" s="147">
        <f t="shared" ref="AA390:AA391" si="69">MAX(C390:Z390)</f>
        <v>2.5000000000000001E-2</v>
      </c>
      <c r="AB390" s="142">
        <f t="shared" ref="AB390:AB391" si="70">MIN(C390:Z390)</f>
        <v>2.4E-2</v>
      </c>
      <c r="AC390" s="143">
        <f t="shared" ref="AC390:AC391" si="71">AVERAGE(C390:Z390)</f>
        <v>2.4625000000000008E-2</v>
      </c>
    </row>
    <row r="391" spans="2:29" ht="15" customHeight="1">
      <c r="B391" s="111">
        <v>27</v>
      </c>
      <c r="C391" s="82">
        <f>0.001*[91]Sheet1!$F$636</f>
        <v>2.5000000000000001E-2</v>
      </c>
      <c r="D391" s="68">
        <f>0.001*[91]Sheet1!$F$637</f>
        <v>2.5000000000000001E-2</v>
      </c>
      <c r="E391" s="68">
        <f>0.001*[91]Sheet1!$F$638</f>
        <v>2.9000000000000001E-2</v>
      </c>
      <c r="F391" s="68">
        <f>0.001*[91]Sheet1!$F$639</f>
        <v>3.4000000000000002E-2</v>
      </c>
      <c r="G391" s="68">
        <f>0.001*[91]Sheet1!$F$640</f>
        <v>3.5000000000000003E-2</v>
      </c>
      <c r="H391" s="68">
        <f>0.001*[91]Sheet1!$F$641</f>
        <v>0.04</v>
      </c>
      <c r="I391" s="68">
        <f>0.001*[91]Sheet1!$F$642</f>
        <v>0.04</v>
      </c>
      <c r="J391" s="68">
        <f>0.001*[91]Sheet1!$F$643</f>
        <v>3.9E-2</v>
      </c>
      <c r="K391" s="68">
        <f>0.001*[91]Sheet1!$F$644</f>
        <v>4.1000000000000002E-2</v>
      </c>
      <c r="L391" s="68">
        <f>0.001*[91]Sheet1!$F$645</f>
        <v>4.3000000000000003E-2</v>
      </c>
      <c r="M391" s="68">
        <f>0.001*[91]Sheet1!$F$646</f>
        <v>4.1000000000000002E-2</v>
      </c>
      <c r="N391" s="68">
        <f>0.001*[91]Sheet1!$F$647</f>
        <v>3.6000000000000004E-2</v>
      </c>
      <c r="O391" s="68">
        <f>0.001*[91]Sheet1!$F$648</f>
        <v>3.1E-2</v>
      </c>
      <c r="P391" s="68">
        <f>0.001*[91]Sheet1!$F$649</f>
        <v>2.9000000000000001E-2</v>
      </c>
      <c r="Q391" s="68">
        <f>0.001*[91]Sheet1!$F$650</f>
        <v>2.7E-2</v>
      </c>
      <c r="R391" s="68">
        <f>0.001*[91]Sheet1!$F$651</f>
        <v>2.7E-2</v>
      </c>
      <c r="S391" s="68">
        <f>0.001*[91]Sheet1!$F$652</f>
        <v>2.7E-2</v>
      </c>
      <c r="T391" s="68">
        <f>0.001*[91]Sheet1!$F$653</f>
        <v>2.7E-2</v>
      </c>
      <c r="U391" s="68">
        <f>0.001*[91]Sheet1!$F$654</f>
        <v>2.5000000000000001E-2</v>
      </c>
      <c r="V391" s="68">
        <f>0.001*[91]Sheet1!$F$655</f>
        <v>2.5000000000000001E-2</v>
      </c>
      <c r="W391" s="68">
        <f>0.001*[91]Sheet1!$F$656</f>
        <v>2.5000000000000001E-2</v>
      </c>
      <c r="X391" s="68">
        <f>0.001*[91]Sheet1!$F$657</f>
        <v>2.5000000000000001E-2</v>
      </c>
      <c r="Y391" s="68">
        <f>0.001*[91]Sheet1!$F$658</f>
        <v>2.6000000000000002E-2</v>
      </c>
      <c r="Z391" s="83">
        <f>0.001*[91]Sheet1!$F$659</f>
        <v>2.5000000000000001E-2</v>
      </c>
      <c r="AA391" s="147">
        <f t="shared" si="69"/>
        <v>4.3000000000000003E-2</v>
      </c>
      <c r="AB391" s="142">
        <f t="shared" si="70"/>
        <v>2.5000000000000001E-2</v>
      </c>
      <c r="AC391" s="143">
        <f t="shared" si="71"/>
        <v>3.112500000000001E-2</v>
      </c>
    </row>
    <row r="392" spans="2:29" ht="15" customHeight="1">
      <c r="B392" s="111">
        <v>28</v>
      </c>
      <c r="C392" s="82">
        <f>0.001*[91]Sheet1!$F$660</f>
        <v>2.5000000000000001E-2</v>
      </c>
      <c r="D392" s="68">
        <f>0.001*[91]Sheet1!$F$661</f>
        <v>2.5000000000000001E-2</v>
      </c>
      <c r="E392" s="68">
        <f>0.001*[91]Sheet1!$F$662</f>
        <v>2.5000000000000001E-2</v>
      </c>
      <c r="F392" s="68">
        <f>0.001*[91]Sheet1!$F$663</f>
        <v>2.5000000000000001E-2</v>
      </c>
      <c r="G392" s="68">
        <f>0.001*[91]Sheet1!$F$664</f>
        <v>2.5000000000000001E-2</v>
      </c>
      <c r="H392" s="68">
        <f>0.001*[91]Sheet1!$F$665</f>
        <v>2.5000000000000001E-2</v>
      </c>
      <c r="I392" s="68">
        <f>0.001*[91]Sheet1!$F$666</f>
        <v>2.6000000000000002E-2</v>
      </c>
      <c r="J392" s="68">
        <f>0.001*[91]Sheet1!$F$667</f>
        <v>2.6000000000000002E-2</v>
      </c>
      <c r="K392" s="68">
        <f>0.001*[91]Sheet1!$F$668</f>
        <v>2.6000000000000002E-2</v>
      </c>
      <c r="L392" s="68">
        <f>0.001*[91]Sheet1!$F$669</f>
        <v>2.5000000000000001E-2</v>
      </c>
      <c r="M392" s="68">
        <f>0.001*[91]Sheet1!$F$670</f>
        <v>2.5000000000000001E-2</v>
      </c>
      <c r="N392" s="68">
        <f>0.001*[91]Sheet1!$F$671</f>
        <v>2.5000000000000001E-2</v>
      </c>
      <c r="O392" s="68">
        <f>0.001*[91]Sheet1!$F$672</f>
        <v>2.5000000000000001E-2</v>
      </c>
      <c r="P392" s="68">
        <f>0.001*[91]Sheet1!$F$673</f>
        <v>2.5000000000000001E-2</v>
      </c>
      <c r="Q392" s="68">
        <f>0.001*[91]Sheet1!$F$674</f>
        <v>2.5000000000000001E-2</v>
      </c>
      <c r="R392" s="68">
        <f>0.001*[91]Sheet1!$F$675</f>
        <v>2.5000000000000001E-2</v>
      </c>
      <c r="S392" s="68">
        <f>0.001*[91]Sheet1!$F$676</f>
        <v>2.5000000000000001E-2</v>
      </c>
      <c r="T392" s="68">
        <f>0.001*[91]Sheet1!$F$677</f>
        <v>2.5000000000000001E-2</v>
      </c>
      <c r="U392" s="68">
        <f>0.001*[91]Sheet1!$F$678</f>
        <v>2.5000000000000001E-2</v>
      </c>
      <c r="V392" s="68">
        <f>0.001*[91]Sheet1!$F$679</f>
        <v>2.5000000000000001E-2</v>
      </c>
      <c r="W392" s="68">
        <f>0.001*[91]Sheet1!$F$680</f>
        <v>2.5000000000000001E-2</v>
      </c>
      <c r="X392" s="68">
        <f>0.001*[91]Sheet1!$F$681</f>
        <v>2.5000000000000001E-2</v>
      </c>
      <c r="Y392" s="68">
        <f>0.001*[91]Sheet1!$F$682</f>
        <v>2.5000000000000001E-2</v>
      </c>
      <c r="Z392" s="83">
        <f>0.001*[91]Sheet1!$F$683</f>
        <v>2.5000000000000001E-2</v>
      </c>
      <c r="AA392" s="120">
        <f t="shared" si="63"/>
        <v>2.6000000000000002E-2</v>
      </c>
      <c r="AB392" s="95">
        <f t="shared" si="64"/>
        <v>2.5000000000000001E-2</v>
      </c>
      <c r="AC392" s="99">
        <f t="shared" si="65"/>
        <v>2.5125000000000012E-2</v>
      </c>
    </row>
    <row r="393" spans="2:29" ht="15" customHeight="1">
      <c r="B393" s="111">
        <v>29</v>
      </c>
      <c r="C393" s="149">
        <f>0.001*[91]Sheet1!$F$684</f>
        <v>2.5000000000000001E-2</v>
      </c>
      <c r="D393" s="141">
        <f>0.001*[91]Sheet1!$F$685</f>
        <v>2.5000000000000001E-2</v>
      </c>
      <c r="E393" s="141">
        <f>0.001*[91]Sheet1!$F$686</f>
        <v>2.5000000000000001E-2</v>
      </c>
      <c r="F393" s="141">
        <f>0.001*[91]Sheet1!$F$687</f>
        <v>2.5000000000000001E-2</v>
      </c>
      <c r="G393" s="141">
        <f>0.001*[91]Sheet1!$F$688</f>
        <v>2.5000000000000001E-2</v>
      </c>
      <c r="H393" s="141">
        <f>0.001*[91]Sheet1!$F$689</f>
        <v>2.5000000000000001E-2</v>
      </c>
      <c r="I393" s="141">
        <f>0.001*[91]Sheet1!$F$690</f>
        <v>2.5000000000000001E-2</v>
      </c>
      <c r="J393" s="141">
        <f>0.001*[91]Sheet1!$F$691</f>
        <v>2.5000000000000001E-2</v>
      </c>
      <c r="K393" s="141">
        <f>0.001*[91]Sheet1!$F$692</f>
        <v>2.5000000000000001E-2</v>
      </c>
      <c r="L393" s="141">
        <f>0.001*[91]Sheet1!$F$693</f>
        <v>2.5000000000000001E-2</v>
      </c>
      <c r="M393" s="141">
        <f>0.001*[91]Sheet1!$F$694</f>
        <v>2.5000000000000001E-2</v>
      </c>
      <c r="N393" s="141">
        <f>0.001*[91]Sheet1!$F$695</f>
        <v>3.3000000000000002E-2</v>
      </c>
      <c r="O393" s="141">
        <f>0.001*[91]Sheet1!$F$696</f>
        <v>3.6000000000000004E-2</v>
      </c>
      <c r="P393" s="141">
        <f>0.001*[91]Sheet1!$F$697</f>
        <v>3.2000000000000001E-2</v>
      </c>
      <c r="Q393" s="141">
        <f>0.001*[91]Sheet1!$F$698</f>
        <v>0.03</v>
      </c>
      <c r="R393" s="141">
        <f>0.001*[91]Sheet1!$F$699</f>
        <v>3.5000000000000003E-2</v>
      </c>
      <c r="S393" s="141">
        <f>0.001*[91]Sheet1!$F$700</f>
        <v>3.6000000000000004E-2</v>
      </c>
      <c r="T393" s="141">
        <f>0.001*[91]Sheet1!$F$701</f>
        <v>0.03</v>
      </c>
      <c r="U393" s="141">
        <f>0.001*[91]Sheet1!$F$702</f>
        <v>2.7E-2</v>
      </c>
      <c r="V393" s="141">
        <f>0.001*[91]Sheet1!$F$703</f>
        <v>2.6000000000000002E-2</v>
      </c>
      <c r="W393" s="141">
        <f>0.001*[91]Sheet1!$F$704</f>
        <v>2.6000000000000002E-2</v>
      </c>
      <c r="X393" s="141">
        <f>0.001*[91]Sheet1!$F$705</f>
        <v>2.6000000000000002E-2</v>
      </c>
      <c r="Y393" s="141">
        <f>0.001*[91]Sheet1!$F$706</f>
        <v>2.5000000000000001E-2</v>
      </c>
      <c r="Z393" s="150">
        <f>0.001*[91]Sheet1!$F$707</f>
        <v>2.5000000000000001E-2</v>
      </c>
      <c r="AA393" s="120">
        <f t="shared" si="63"/>
        <v>3.6000000000000004E-2</v>
      </c>
      <c r="AB393" s="95">
        <f t="shared" si="64"/>
        <v>2.5000000000000001E-2</v>
      </c>
      <c r="AC393" s="99">
        <f t="shared" si="65"/>
        <v>2.7583333333333345E-2</v>
      </c>
    </row>
    <row r="394" spans="2:29" ht="15" customHeight="1">
      <c r="B394" s="113">
        <v>30</v>
      </c>
      <c r="C394" s="132">
        <f>0.001*[91]Sheet1!$F$708</f>
        <v>2.5000000000000001E-2</v>
      </c>
      <c r="D394" s="105">
        <f>0.001*[91]Sheet1!$F$709</f>
        <v>2.5000000000000001E-2</v>
      </c>
      <c r="E394" s="105">
        <f>0.001*[91]Sheet1!$F$710</f>
        <v>2.5000000000000001E-2</v>
      </c>
      <c r="F394" s="105">
        <f>0.001*[91]Sheet1!$F$711</f>
        <v>2.5000000000000001E-2</v>
      </c>
      <c r="G394" s="105">
        <f>0.001*[91]Sheet1!$F$712</f>
        <v>2.5000000000000001E-2</v>
      </c>
      <c r="H394" s="105">
        <f>0.001*[91]Sheet1!$F$713</f>
        <v>2.5000000000000001E-2</v>
      </c>
      <c r="I394" s="105">
        <f>0.001*[91]Sheet1!$F$714</f>
        <v>2.5000000000000001E-2</v>
      </c>
      <c r="J394" s="105">
        <f>0.001*[91]Sheet1!$F$715</f>
        <v>2.4E-2</v>
      </c>
      <c r="K394" s="105">
        <f>0.001*[91]Sheet1!$F$716</f>
        <v>2.4E-2</v>
      </c>
      <c r="L394" s="105">
        <f>0.001*[91]Sheet1!$F$717</f>
        <v>2.4E-2</v>
      </c>
      <c r="M394" s="105">
        <f>0.001*[91]Sheet1!$F$718</f>
        <v>2.4E-2</v>
      </c>
      <c r="N394" s="105">
        <f>0.001*[91]Sheet1!$F$719</f>
        <v>2.4E-2</v>
      </c>
      <c r="O394" s="105">
        <f>0.001*[91]Sheet1!$F$720</f>
        <v>2.4E-2</v>
      </c>
      <c r="P394" s="105">
        <f>0.001*[91]Sheet1!$F$721</f>
        <v>2.4E-2</v>
      </c>
      <c r="Q394" s="105">
        <f>0.001*[91]Sheet1!$F$722</f>
        <v>2.4E-2</v>
      </c>
      <c r="R394" s="105">
        <f>0.001*[91]Sheet1!$F$723</f>
        <v>2.4E-2</v>
      </c>
      <c r="S394" s="105">
        <f>0.001*[91]Sheet1!$F$724</f>
        <v>2.4E-2</v>
      </c>
      <c r="T394" s="105">
        <f>0.001*[91]Sheet1!$F$725</f>
        <v>2.4E-2</v>
      </c>
      <c r="U394" s="105">
        <f>0.001*[91]Sheet1!$F$726</f>
        <v>2.4E-2</v>
      </c>
      <c r="V394" s="105">
        <f>0.001*[91]Sheet1!$F$727</f>
        <v>2.4E-2</v>
      </c>
      <c r="W394" s="105">
        <f>0.001*[91]Sheet1!$F$728</f>
        <v>2.4E-2</v>
      </c>
      <c r="X394" s="105">
        <f>0.001*[91]Sheet1!$F$729</f>
        <v>2.4E-2</v>
      </c>
      <c r="Y394" s="105">
        <f>0.001*[91]Sheet1!$F$730</f>
        <v>2.4E-2</v>
      </c>
      <c r="Z394" s="133">
        <f>0.001*[91]Sheet1!$F$731</f>
        <v>2.4E-2</v>
      </c>
      <c r="AA394" s="122">
        <f t="shared" si="63"/>
        <v>2.5000000000000001E-2</v>
      </c>
      <c r="AB394" s="106">
        <f t="shared" si="64"/>
        <v>2.4E-2</v>
      </c>
      <c r="AC394" s="107">
        <f t="shared" si="65"/>
        <v>2.4291666666666673E-2</v>
      </c>
    </row>
    <row r="395" spans="2:29" ht="15" customHeight="1">
      <c r="B395" s="114">
        <v>31</v>
      </c>
      <c r="C395" s="134">
        <f>0.001*[91]Sheet1!$F$732</f>
        <v>2.5000000000000001E-2</v>
      </c>
      <c r="D395" s="96">
        <f>0.001*[91]Sheet1!$F$733</f>
        <v>2.5000000000000001E-2</v>
      </c>
      <c r="E395" s="96">
        <f>0.001*[91]Sheet1!$F$734</f>
        <v>2.7E-2</v>
      </c>
      <c r="F395" s="96">
        <f>0.001*[91]Sheet1!$F$735</f>
        <v>2.8000000000000001E-2</v>
      </c>
      <c r="G395" s="96">
        <f>0.001*[91]Sheet1!$F$736</f>
        <v>2.6000000000000002E-2</v>
      </c>
      <c r="H395" s="96">
        <f>0.001*[91]Sheet1!$F$737</f>
        <v>2.9000000000000001E-2</v>
      </c>
      <c r="I395" s="96">
        <f>0.001*[91]Sheet1!$F$738</f>
        <v>2.7E-2</v>
      </c>
      <c r="J395" s="96">
        <f>0.001*[91]Sheet1!$F$739</f>
        <v>2.6000000000000002E-2</v>
      </c>
      <c r="K395" s="96">
        <f>0.001*[91]Sheet1!$F$740</f>
        <v>2.6000000000000002E-2</v>
      </c>
      <c r="L395" s="96">
        <f>0.001*[91]Sheet1!$F$741</f>
        <v>2.4E-2</v>
      </c>
      <c r="M395" s="96">
        <f>0.001*[91]Sheet1!$F$742</f>
        <v>2.5000000000000001E-2</v>
      </c>
      <c r="N395" s="96">
        <f>0.001*[91]Sheet1!$F$743</f>
        <v>2.4E-2</v>
      </c>
      <c r="O395" s="96">
        <f>0.001*[91]Sheet1!$F$744</f>
        <v>2.5000000000000001E-2</v>
      </c>
      <c r="P395" s="96">
        <f>0.001*[91]Sheet1!$F$745</f>
        <v>2.5000000000000001E-2</v>
      </c>
      <c r="Q395" s="96">
        <f>0.001*[91]Sheet1!$F$746</f>
        <v>2.5000000000000001E-2</v>
      </c>
      <c r="R395" s="96">
        <f>0.001*[91]Sheet1!$F$747</f>
        <v>2.5000000000000001E-2</v>
      </c>
      <c r="S395" s="96">
        <f>0.001*[91]Sheet1!$F$748</f>
        <v>2.5000000000000001E-2</v>
      </c>
      <c r="T395" s="96">
        <f>0.001*[91]Sheet1!$F$749</f>
        <v>2.5000000000000001E-2</v>
      </c>
      <c r="U395" s="96">
        <f>0.001*[91]Sheet1!$F$750</f>
        <v>2.5000000000000001E-2</v>
      </c>
      <c r="V395" s="96">
        <f>0.001*[91]Sheet1!$F$751</f>
        <v>2.5000000000000001E-2</v>
      </c>
      <c r="W395" s="96">
        <f>0.001*[91]Sheet1!$F$752</f>
        <v>2.5000000000000001E-2</v>
      </c>
      <c r="X395" s="96">
        <f>0.001*[91]Sheet1!$F$753</f>
        <v>2.6000000000000002E-2</v>
      </c>
      <c r="Y395" s="96">
        <f>0.001*[91]Sheet1!$F$754</f>
        <v>2.6000000000000002E-2</v>
      </c>
      <c r="Z395" s="135">
        <f>0.001*[91]Sheet1!$F$755</f>
        <v>2.6000000000000002E-2</v>
      </c>
      <c r="AA395" s="123">
        <f t="shared" si="63"/>
        <v>2.9000000000000001E-2</v>
      </c>
      <c r="AB395" s="93">
        <f t="shared" si="64"/>
        <v>2.4E-2</v>
      </c>
      <c r="AC395" s="100">
        <f t="shared" si="65"/>
        <v>2.5625000000000012E-2</v>
      </c>
    </row>
    <row r="396" spans="2:29" ht="15" customHeight="1">
      <c r="B396" s="115" t="s">
        <v>0</v>
      </c>
      <c r="C396" s="132">
        <f t="shared" ref="C396:Z396" si="72">MAX(C365:C395)</f>
        <v>0.06</v>
      </c>
      <c r="D396" s="105">
        <f t="shared" si="72"/>
        <v>4.8000000000000001E-2</v>
      </c>
      <c r="E396" s="105">
        <f t="shared" si="72"/>
        <v>5.2000000000000005E-2</v>
      </c>
      <c r="F396" s="105">
        <f t="shared" si="72"/>
        <v>3.9E-2</v>
      </c>
      <c r="G396" s="105">
        <f t="shared" si="72"/>
        <v>4.2000000000000003E-2</v>
      </c>
      <c r="H396" s="105">
        <f t="shared" si="72"/>
        <v>4.5999999999999999E-2</v>
      </c>
      <c r="I396" s="105">
        <f t="shared" si="72"/>
        <v>4.8000000000000001E-2</v>
      </c>
      <c r="J396" s="105">
        <f t="shared" si="72"/>
        <v>4.9000000000000002E-2</v>
      </c>
      <c r="K396" s="105">
        <f t="shared" si="72"/>
        <v>4.1000000000000002E-2</v>
      </c>
      <c r="L396" s="105">
        <f t="shared" si="72"/>
        <v>4.3000000000000003E-2</v>
      </c>
      <c r="M396" s="105">
        <f t="shared" si="72"/>
        <v>4.1000000000000002E-2</v>
      </c>
      <c r="N396" s="105">
        <f t="shared" si="72"/>
        <v>3.6000000000000004E-2</v>
      </c>
      <c r="O396" s="105">
        <f t="shared" si="72"/>
        <v>3.6000000000000004E-2</v>
      </c>
      <c r="P396" s="105">
        <f t="shared" si="72"/>
        <v>3.5000000000000003E-2</v>
      </c>
      <c r="Q396" s="105">
        <f t="shared" si="72"/>
        <v>3.9E-2</v>
      </c>
      <c r="R396" s="105">
        <f t="shared" si="72"/>
        <v>3.5000000000000003E-2</v>
      </c>
      <c r="S396" s="105">
        <f t="shared" si="72"/>
        <v>3.6000000000000004E-2</v>
      </c>
      <c r="T396" s="105">
        <f t="shared" si="72"/>
        <v>3.2000000000000001E-2</v>
      </c>
      <c r="U396" s="105">
        <f t="shared" si="72"/>
        <v>0.03</v>
      </c>
      <c r="V396" s="105">
        <f t="shared" si="72"/>
        <v>0.03</v>
      </c>
      <c r="W396" s="105">
        <f t="shared" si="72"/>
        <v>3.1E-2</v>
      </c>
      <c r="X396" s="105">
        <f t="shared" si="72"/>
        <v>3.9E-2</v>
      </c>
      <c r="Y396" s="105">
        <f t="shared" si="72"/>
        <v>4.3000000000000003E-2</v>
      </c>
      <c r="Z396" s="133">
        <f t="shared" si="72"/>
        <v>5.1000000000000004E-2</v>
      </c>
      <c r="AA396" s="166" t="s">
        <v>15</v>
      </c>
      <c r="AB396" s="167"/>
      <c r="AC396" s="168"/>
    </row>
    <row r="397" spans="2:29" ht="15" customHeight="1">
      <c r="B397" s="116" t="s">
        <v>1</v>
      </c>
      <c r="C397" s="136">
        <f t="shared" ref="C397:Z397" si="73">MIN(C365:C395)</f>
        <v>2.4E-2</v>
      </c>
      <c r="D397" s="90">
        <f t="shared" si="73"/>
        <v>2.4E-2</v>
      </c>
      <c r="E397" s="90">
        <f t="shared" si="73"/>
        <v>2.4E-2</v>
      </c>
      <c r="F397" s="90">
        <f t="shared" si="73"/>
        <v>2.4E-2</v>
      </c>
      <c r="G397" s="90">
        <f t="shared" si="73"/>
        <v>2.5000000000000001E-2</v>
      </c>
      <c r="H397" s="90">
        <f t="shared" si="73"/>
        <v>2.5000000000000001E-2</v>
      </c>
      <c r="I397" s="90">
        <f t="shared" si="73"/>
        <v>2.4E-2</v>
      </c>
      <c r="J397" s="90">
        <f t="shared" si="73"/>
        <v>2.4E-2</v>
      </c>
      <c r="K397" s="90">
        <f t="shared" si="73"/>
        <v>2.4E-2</v>
      </c>
      <c r="L397" s="90">
        <f t="shared" si="73"/>
        <v>2.4E-2</v>
      </c>
      <c r="M397" s="90">
        <f t="shared" si="73"/>
        <v>2.4E-2</v>
      </c>
      <c r="N397" s="90">
        <f t="shared" si="73"/>
        <v>2.4E-2</v>
      </c>
      <c r="O397" s="90">
        <f t="shared" si="73"/>
        <v>2.4E-2</v>
      </c>
      <c r="P397" s="90">
        <f t="shared" si="73"/>
        <v>2.4E-2</v>
      </c>
      <c r="Q397" s="90">
        <f t="shared" si="73"/>
        <v>2.4E-2</v>
      </c>
      <c r="R397" s="90">
        <f t="shared" si="73"/>
        <v>2.4E-2</v>
      </c>
      <c r="S397" s="90">
        <f t="shared" si="73"/>
        <v>2.4E-2</v>
      </c>
      <c r="T397" s="90">
        <f t="shared" si="73"/>
        <v>2.4E-2</v>
      </c>
      <c r="U397" s="90">
        <f t="shared" si="73"/>
        <v>2.4E-2</v>
      </c>
      <c r="V397" s="90">
        <f t="shared" si="73"/>
        <v>2.4E-2</v>
      </c>
      <c r="W397" s="90">
        <f t="shared" si="73"/>
        <v>2.4E-2</v>
      </c>
      <c r="X397" s="90">
        <f t="shared" si="73"/>
        <v>2.4E-2</v>
      </c>
      <c r="Y397" s="90">
        <f t="shared" si="73"/>
        <v>2.4E-2</v>
      </c>
      <c r="Z397" s="137">
        <f t="shared" si="73"/>
        <v>2.4E-2</v>
      </c>
      <c r="AA397" s="169">
        <f>AVERAGE(AA365:AA395)</f>
        <v>3.2774193548387114E-2</v>
      </c>
      <c r="AB397" s="158">
        <f>AVERAGE(AB365:AB395)</f>
        <v>2.5064516129032273E-2</v>
      </c>
      <c r="AC397" s="160">
        <f>AVERAGE(AC365:AC395)</f>
        <v>2.6974462365591406E-2</v>
      </c>
    </row>
    <row r="398" spans="2:29" ht="15" customHeight="1" thickBot="1">
      <c r="B398" s="117" t="s">
        <v>14</v>
      </c>
      <c r="C398" s="138">
        <f t="shared" ref="C398:Z398" si="74">AVERAGE(C365:C395)</f>
        <v>2.812903225806453E-2</v>
      </c>
      <c r="D398" s="91">
        <f t="shared" si="74"/>
        <v>2.8161290322580659E-2</v>
      </c>
      <c r="E398" s="91">
        <f t="shared" si="74"/>
        <v>2.8032258064516147E-2</v>
      </c>
      <c r="F398" s="91">
        <f t="shared" si="74"/>
        <v>2.7741935483870984E-2</v>
      </c>
      <c r="G398" s="91">
        <f t="shared" si="74"/>
        <v>2.7677419354838726E-2</v>
      </c>
      <c r="H398" s="91">
        <f t="shared" si="74"/>
        <v>2.8000000000000018E-2</v>
      </c>
      <c r="I398" s="91">
        <f t="shared" si="74"/>
        <v>2.7870967741935503E-2</v>
      </c>
      <c r="J398" s="91">
        <f t="shared" si="74"/>
        <v>2.7612903225806468E-2</v>
      </c>
      <c r="K398" s="91">
        <f t="shared" si="74"/>
        <v>2.7129032258064532E-2</v>
      </c>
      <c r="L398" s="91">
        <f t="shared" si="74"/>
        <v>2.6806451612903244E-2</v>
      </c>
      <c r="M398" s="91">
        <f t="shared" si="74"/>
        <v>2.654838709677421E-2</v>
      </c>
      <c r="N398" s="91">
        <f t="shared" si="74"/>
        <v>2.6451612903225823E-2</v>
      </c>
      <c r="O398" s="91">
        <f t="shared" si="74"/>
        <v>2.6387096774193566E-2</v>
      </c>
      <c r="P398" s="91">
        <f t="shared" si="74"/>
        <v>2.6290322580645172E-2</v>
      </c>
      <c r="Q398" s="91">
        <f t="shared" si="74"/>
        <v>2.6322580645161305E-2</v>
      </c>
      <c r="R398" s="91">
        <f t="shared" si="74"/>
        <v>2.6483870967741949E-2</v>
      </c>
      <c r="S398" s="91">
        <f t="shared" si="74"/>
        <v>2.6387096774193562E-2</v>
      </c>
      <c r="T398" s="91">
        <f t="shared" si="74"/>
        <v>2.6129032258064528E-2</v>
      </c>
      <c r="U398" s="91">
        <f t="shared" si="74"/>
        <v>2.6032258064516145E-2</v>
      </c>
      <c r="V398" s="91">
        <f t="shared" si="74"/>
        <v>2.6000000000000016E-2</v>
      </c>
      <c r="W398" s="91">
        <f t="shared" si="74"/>
        <v>2.6225806451612915E-2</v>
      </c>
      <c r="X398" s="91">
        <f t="shared" si="74"/>
        <v>2.6548387096774206E-2</v>
      </c>
      <c r="Y398" s="91">
        <f t="shared" si="74"/>
        <v>2.6967741935483885E-2</v>
      </c>
      <c r="Z398" s="139">
        <f t="shared" si="74"/>
        <v>2.7451612903225821E-2</v>
      </c>
      <c r="AA398" s="170"/>
      <c r="AB398" s="159"/>
      <c r="AC398" s="161"/>
    </row>
    <row r="400" spans="2:29" ht="268.5" customHeight="1"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</row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196:AC196"/>
    <mergeCell ref="AC197:AC198"/>
    <mergeCell ref="B242:AC242"/>
    <mergeCell ref="B362:AC362"/>
    <mergeCell ref="AC317:AC318"/>
    <mergeCell ref="B322:AC322"/>
    <mergeCell ref="AA356:AC356"/>
    <mergeCell ref="B202:AC202"/>
    <mergeCell ref="AA236:AC236"/>
    <mergeCell ref="AA237:AA238"/>
    <mergeCell ref="AB237:AB238"/>
    <mergeCell ref="AC237:AC238"/>
    <mergeCell ref="AA197:AA198"/>
    <mergeCell ref="AB197:AB198"/>
    <mergeCell ref="AA157:AA158"/>
    <mergeCell ref="AB157:AB158"/>
    <mergeCell ref="AC157:AC158"/>
    <mergeCell ref="B162:AC162"/>
    <mergeCell ref="AB77:AB78"/>
    <mergeCell ref="AC77:AC78"/>
    <mergeCell ref="AA156:AC156"/>
    <mergeCell ref="B82:AC82"/>
    <mergeCell ref="AA116:AC116"/>
    <mergeCell ref="AA117:AA118"/>
    <mergeCell ref="AB117:AB118"/>
    <mergeCell ref="AC117:AC118"/>
    <mergeCell ref="B122:AC122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A76:AC76"/>
    <mergeCell ref="AA77:AA78"/>
    <mergeCell ref="B2:AC2"/>
    <mergeCell ref="AA36:AC36"/>
    <mergeCell ref="AA37:AA38"/>
    <mergeCell ref="AB37:AB38"/>
    <mergeCell ref="AC37:AC3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12</vt:i4>
      </vt:variant>
    </vt:vector>
  </HeadingPairs>
  <TitlesOfParts>
    <vt:vector size="26" baseType="lpstr">
      <vt:lpstr>H28.04</vt:lpstr>
      <vt:lpstr>H28.05</vt:lpstr>
      <vt:lpstr>H28.06</vt:lpstr>
      <vt:lpstr>H28.07</vt:lpstr>
      <vt:lpstr>H28.08</vt:lpstr>
      <vt:lpstr>H28.09</vt:lpstr>
      <vt:lpstr>H28.10</vt:lpstr>
      <vt:lpstr>H28.11</vt:lpstr>
      <vt:lpstr>H28.12</vt:lpstr>
      <vt:lpstr>H29.01</vt:lpstr>
      <vt:lpstr>H29.02</vt:lpstr>
      <vt:lpstr>H29.03</vt:lpstr>
      <vt:lpstr>集計表</vt:lpstr>
      <vt:lpstr>Sheet1</vt:lpstr>
      <vt:lpstr>H28.04!Print_Area</vt:lpstr>
      <vt:lpstr>H28.05!Print_Area</vt:lpstr>
      <vt:lpstr>H28.06!Print_Area</vt:lpstr>
      <vt:lpstr>H28.07!Print_Area</vt:lpstr>
      <vt:lpstr>H28.08!Print_Area</vt:lpstr>
      <vt:lpstr>H28.09!Print_Area</vt:lpstr>
      <vt:lpstr>H28.10!Print_Area</vt:lpstr>
      <vt:lpstr>H28.11!Print_Area</vt:lpstr>
      <vt:lpstr>H28.12!Print_Area</vt:lpstr>
      <vt:lpstr>H29.01!Print_Area</vt:lpstr>
      <vt:lpstr>H29.02!Print_Area</vt:lpstr>
      <vt:lpstr>H29.03!Print_Area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菊池　恭志</cp:lastModifiedBy>
  <cp:lastPrinted>2017-04-04T04:55:53Z</cp:lastPrinted>
  <dcterms:created xsi:type="dcterms:W3CDTF">2012-11-02T07:13:12Z</dcterms:created>
  <dcterms:modified xsi:type="dcterms:W3CDTF">2017-04-12T06:11:06Z</dcterms:modified>
</cp:coreProperties>
</file>